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filterPrivacy="1"/>
  <xr:revisionPtr revIDLastSave="0" documentId="13_ncr:1_{79DC6BBB-4718-40C1-929A-AFECD1F5631E}" xr6:coauthVersionLast="47" xr6:coauthVersionMax="47" xr10:uidLastSave="{00000000-0000-0000-0000-000000000000}"/>
  <bookViews>
    <workbookView xWindow="28680" yWindow="-120" windowWidth="29040" windowHeight="15720" activeTab="4" xr2:uid="{00000000-000D-0000-FFFF-FFFF00000000}"/>
  </bookViews>
  <sheets>
    <sheet name="Observation" sheetId="4" r:id="rId1"/>
    <sheet name="Customer Names" sheetId="3" r:id="rId2"/>
    <sheet name="Medical Examinations" sheetId="2" r:id="rId3"/>
    <sheet name="Hospitalisation Details" sheetId="1" r:id="rId4"/>
    <sheet name="Healthcare" sheetId="5" r:id="rId5"/>
  </sheets>
  <definedNames>
    <definedName name="_xlnm._FilterDatabase" localSheetId="1" hidden="1">'Customer Names'!$A$2:$J$2337</definedName>
    <definedName name="_xlnm._FilterDatabase" localSheetId="4" hidden="1">Healthcare!$A$2:$A$2337</definedName>
    <definedName name="_xlnm._FilterDatabase" localSheetId="3" hidden="1">'Hospitalisation Details'!$A$3:$T$2347</definedName>
    <definedName name="_xlnm._FilterDatabase" localSheetId="2" hidden="1">'Medical Examinations'!$A$2:$O$2337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4" i="5" l="1"/>
  <c r="Q5" i="5"/>
  <c r="Q6" i="5"/>
  <c r="Q7" i="5"/>
  <c r="Q8" i="5"/>
  <c r="Q9" i="5"/>
  <c r="Q10" i="5"/>
  <c r="Q11" i="5"/>
  <c r="Q12" i="5"/>
  <c r="Q13" i="5"/>
  <c r="Q14" i="5"/>
  <c r="Q15" i="5"/>
  <c r="Q16" i="5"/>
  <c r="Q17" i="5"/>
  <c r="Q18" i="5"/>
  <c r="Q19" i="5"/>
  <c r="Q20" i="5"/>
  <c r="Q21" i="5"/>
  <c r="Q22" i="5"/>
  <c r="Q23" i="5"/>
  <c r="Q24" i="5"/>
  <c r="Q25" i="5"/>
  <c r="Q26" i="5"/>
  <c r="Q27" i="5"/>
  <c r="Q28" i="5"/>
  <c r="Q29" i="5"/>
  <c r="Q30" i="5"/>
  <c r="Q31" i="5"/>
  <c r="Q32" i="5"/>
  <c r="Q33" i="5"/>
  <c r="Q34" i="5"/>
  <c r="Q35" i="5"/>
  <c r="Q36" i="5"/>
  <c r="Q37" i="5"/>
  <c r="Q38" i="5"/>
  <c r="Q39" i="5"/>
  <c r="Q40" i="5"/>
  <c r="Q41" i="5"/>
  <c r="Q42" i="5"/>
  <c r="Q43" i="5"/>
  <c r="Q44" i="5"/>
  <c r="Q45" i="5"/>
  <c r="Q46" i="5"/>
  <c r="Q47" i="5"/>
  <c r="Q48" i="5"/>
  <c r="Q49" i="5"/>
  <c r="Q50" i="5"/>
  <c r="Q51" i="5"/>
  <c r="Q52" i="5"/>
  <c r="Q53" i="5"/>
  <c r="Q54" i="5"/>
  <c r="Q55" i="5"/>
  <c r="Q56" i="5"/>
  <c r="Q57" i="5"/>
  <c r="Q58" i="5"/>
  <c r="Q59" i="5"/>
  <c r="Q60" i="5"/>
  <c r="Q61" i="5"/>
  <c r="Q62" i="5"/>
  <c r="Q63" i="5"/>
  <c r="Q64" i="5"/>
  <c r="Q65" i="5"/>
  <c r="Q66" i="5"/>
  <c r="Q67" i="5"/>
  <c r="Q68" i="5"/>
  <c r="Q69" i="5"/>
  <c r="Q70" i="5"/>
  <c r="Q71" i="5"/>
  <c r="Q72" i="5"/>
  <c r="Q73" i="5"/>
  <c r="Q74" i="5"/>
  <c r="Q75" i="5"/>
  <c r="Q76" i="5"/>
  <c r="Q77" i="5"/>
  <c r="Q78" i="5"/>
  <c r="Q79" i="5"/>
  <c r="Q80" i="5"/>
  <c r="Q81" i="5"/>
  <c r="Q82" i="5"/>
  <c r="Q83" i="5"/>
  <c r="Q84" i="5"/>
  <c r="Q85" i="5"/>
  <c r="Q86" i="5"/>
  <c r="Q87" i="5"/>
  <c r="Q88" i="5"/>
  <c r="Q89" i="5"/>
  <c r="Q90" i="5"/>
  <c r="Q91" i="5"/>
  <c r="Q92" i="5"/>
  <c r="Q93" i="5"/>
  <c r="Q94" i="5"/>
  <c r="Q95" i="5"/>
  <c r="Q96" i="5"/>
  <c r="Q97" i="5"/>
  <c r="Q98" i="5"/>
  <c r="Q99" i="5"/>
  <c r="Q100" i="5"/>
  <c r="Q101" i="5"/>
  <c r="Q102" i="5"/>
  <c r="Q103" i="5"/>
  <c r="Q104" i="5"/>
  <c r="Q105" i="5"/>
  <c r="Q106" i="5"/>
  <c r="Q107" i="5"/>
  <c r="Q108" i="5"/>
  <c r="Q109" i="5"/>
  <c r="Q110" i="5"/>
  <c r="Q111" i="5"/>
  <c r="Q112" i="5"/>
  <c r="Q113" i="5"/>
  <c r="Q114" i="5"/>
  <c r="Q115" i="5"/>
  <c r="Q116" i="5"/>
  <c r="Q117" i="5"/>
  <c r="Q118" i="5"/>
  <c r="Q119" i="5"/>
  <c r="Q120" i="5"/>
  <c r="Q121" i="5"/>
  <c r="Q122" i="5"/>
  <c r="Q123" i="5"/>
  <c r="Q124" i="5"/>
  <c r="Q125" i="5"/>
  <c r="Q126" i="5"/>
  <c r="Q127" i="5"/>
  <c r="Q128" i="5"/>
  <c r="Q129" i="5"/>
  <c r="Q130" i="5"/>
  <c r="Q131" i="5"/>
  <c r="Q132" i="5"/>
  <c r="Q133" i="5"/>
  <c r="Q134" i="5"/>
  <c r="Q135" i="5"/>
  <c r="Q136" i="5"/>
  <c r="Q137" i="5"/>
  <c r="Q138" i="5"/>
  <c r="Q139" i="5"/>
  <c r="Q140" i="5"/>
  <c r="Q141" i="5"/>
  <c r="Q142" i="5"/>
  <c r="Q143" i="5"/>
  <c r="Q144" i="5"/>
  <c r="Q145" i="5"/>
  <c r="Q146" i="5"/>
  <c r="Q147" i="5"/>
  <c r="Q148" i="5"/>
  <c r="Q149" i="5"/>
  <c r="Q150" i="5"/>
  <c r="Q151" i="5"/>
  <c r="Q152" i="5"/>
  <c r="Q153" i="5"/>
  <c r="Q154" i="5"/>
  <c r="Q155" i="5"/>
  <c r="Q156" i="5"/>
  <c r="Q157" i="5"/>
  <c r="Q158" i="5"/>
  <c r="Q159" i="5"/>
  <c r="Q160" i="5"/>
  <c r="Q161" i="5"/>
  <c r="Q162" i="5"/>
  <c r="Q163" i="5"/>
  <c r="Q164" i="5"/>
  <c r="Q165" i="5"/>
  <c r="Q166" i="5"/>
  <c r="Q167" i="5"/>
  <c r="Q168" i="5"/>
  <c r="Q169" i="5"/>
  <c r="Q170" i="5"/>
  <c r="Q171" i="5"/>
  <c r="Q172" i="5"/>
  <c r="Q173" i="5"/>
  <c r="Q174" i="5"/>
  <c r="Q175" i="5"/>
  <c r="Q176" i="5"/>
  <c r="Q177" i="5"/>
  <c r="Q178" i="5"/>
  <c r="Q179" i="5"/>
  <c r="Q180" i="5"/>
  <c r="Q181" i="5"/>
  <c r="Q182" i="5"/>
  <c r="Q183" i="5"/>
  <c r="Q184" i="5"/>
  <c r="Q185" i="5"/>
  <c r="Q186" i="5"/>
  <c r="Q187" i="5"/>
  <c r="Q188" i="5"/>
  <c r="Q189" i="5"/>
  <c r="Q190" i="5"/>
  <c r="Q191" i="5"/>
  <c r="Q192" i="5"/>
  <c r="Q193" i="5"/>
  <c r="Q194" i="5"/>
  <c r="Q195" i="5"/>
  <c r="Q196" i="5"/>
  <c r="Q197" i="5"/>
  <c r="Q198" i="5"/>
  <c r="Q199" i="5"/>
  <c r="Q200" i="5"/>
  <c r="Q201" i="5"/>
  <c r="Q202" i="5"/>
  <c r="Q203" i="5"/>
  <c r="Q204" i="5"/>
  <c r="Q205" i="5"/>
  <c r="Q206" i="5"/>
  <c r="Q207" i="5"/>
  <c r="Q208" i="5"/>
  <c r="Q209" i="5"/>
  <c r="Q210" i="5"/>
  <c r="Q211" i="5"/>
  <c r="Q212" i="5"/>
  <c r="Q213" i="5"/>
  <c r="Q214" i="5"/>
  <c r="Q215" i="5"/>
  <c r="Q216" i="5"/>
  <c r="Q217" i="5"/>
  <c r="Q218" i="5"/>
  <c r="Q219" i="5"/>
  <c r="Q220" i="5"/>
  <c r="Q221" i="5"/>
  <c r="Q222" i="5"/>
  <c r="Q223" i="5"/>
  <c r="Q224" i="5"/>
  <c r="Q225" i="5"/>
  <c r="Q226" i="5"/>
  <c r="Q227" i="5"/>
  <c r="Q228" i="5"/>
  <c r="Q229" i="5"/>
  <c r="Q230" i="5"/>
  <c r="Q231" i="5"/>
  <c r="Q232" i="5"/>
  <c r="Q233" i="5"/>
  <c r="Q234" i="5"/>
  <c r="Q235" i="5"/>
  <c r="Q236" i="5"/>
  <c r="Q237" i="5"/>
  <c r="Q238" i="5"/>
  <c r="Q239" i="5"/>
  <c r="Q240" i="5"/>
  <c r="Q241" i="5"/>
  <c r="Q242" i="5"/>
  <c r="Q243" i="5"/>
  <c r="Q244" i="5"/>
  <c r="Q245" i="5"/>
  <c r="Q246" i="5"/>
  <c r="Q247" i="5"/>
  <c r="Q248" i="5"/>
  <c r="Q249" i="5"/>
  <c r="Q250" i="5"/>
  <c r="Q251" i="5"/>
  <c r="Q252" i="5"/>
  <c r="Q253" i="5"/>
  <c r="Q254" i="5"/>
  <c r="Q255" i="5"/>
  <c r="Q256" i="5"/>
  <c r="Q257" i="5"/>
  <c r="Q258" i="5"/>
  <c r="Q259" i="5"/>
  <c r="Q260" i="5"/>
  <c r="Q261" i="5"/>
  <c r="Q262" i="5"/>
  <c r="Q263" i="5"/>
  <c r="Q264" i="5"/>
  <c r="Q265" i="5"/>
  <c r="Q266" i="5"/>
  <c r="Q267" i="5"/>
  <c r="Q268" i="5"/>
  <c r="Q269" i="5"/>
  <c r="Q270" i="5"/>
  <c r="Q271" i="5"/>
  <c r="Q272" i="5"/>
  <c r="Q273" i="5"/>
  <c r="Q274" i="5"/>
  <c r="Q275" i="5"/>
  <c r="Q276" i="5"/>
  <c r="Q277" i="5"/>
  <c r="Q278" i="5"/>
  <c r="Q279" i="5"/>
  <c r="Q280" i="5"/>
  <c r="Q281" i="5"/>
  <c r="Q282" i="5"/>
  <c r="Q283" i="5"/>
  <c r="Q284" i="5"/>
  <c r="Q285" i="5"/>
  <c r="Q286" i="5"/>
  <c r="Q287" i="5"/>
  <c r="Q288" i="5"/>
  <c r="Q289" i="5"/>
  <c r="Q290" i="5"/>
  <c r="Q291" i="5"/>
  <c r="Q292" i="5"/>
  <c r="Q293" i="5"/>
  <c r="Q294" i="5"/>
  <c r="Q295" i="5"/>
  <c r="Q296" i="5"/>
  <c r="Q297" i="5"/>
  <c r="Q298" i="5"/>
  <c r="Q299" i="5"/>
  <c r="Q300" i="5"/>
  <c r="Q301" i="5"/>
  <c r="Q302" i="5"/>
  <c r="Q303" i="5"/>
  <c r="Q304" i="5"/>
  <c r="Q305" i="5"/>
  <c r="Q306" i="5"/>
  <c r="Q307" i="5"/>
  <c r="Q308" i="5"/>
  <c r="Q309" i="5"/>
  <c r="Q310" i="5"/>
  <c r="Q311" i="5"/>
  <c r="Q312" i="5"/>
  <c r="Q313" i="5"/>
  <c r="Q314" i="5"/>
  <c r="Q315" i="5"/>
  <c r="Q316" i="5"/>
  <c r="Q317" i="5"/>
  <c r="Q318" i="5"/>
  <c r="Q319" i="5"/>
  <c r="Q320" i="5"/>
  <c r="Q321" i="5"/>
  <c r="Q322" i="5"/>
  <c r="Q323" i="5"/>
  <c r="Q324" i="5"/>
  <c r="Q325" i="5"/>
  <c r="Q326" i="5"/>
  <c r="Q327" i="5"/>
  <c r="Q328" i="5"/>
  <c r="Q329" i="5"/>
  <c r="Q330" i="5"/>
  <c r="Q331" i="5"/>
  <c r="Q332" i="5"/>
  <c r="Q333" i="5"/>
  <c r="Q334" i="5"/>
  <c r="Q335" i="5"/>
  <c r="Q336" i="5"/>
  <c r="Q337" i="5"/>
  <c r="Q338" i="5"/>
  <c r="Q339" i="5"/>
  <c r="Q340" i="5"/>
  <c r="Q341" i="5"/>
  <c r="Q342" i="5"/>
  <c r="Q343" i="5"/>
  <c r="Q344" i="5"/>
  <c r="Q345" i="5"/>
  <c r="Q346" i="5"/>
  <c r="Q347" i="5"/>
  <c r="Q348" i="5"/>
  <c r="Q349" i="5"/>
  <c r="Q350" i="5"/>
  <c r="Q351" i="5"/>
  <c r="Q352" i="5"/>
  <c r="Q353" i="5"/>
  <c r="Q354" i="5"/>
  <c r="Q355" i="5"/>
  <c r="Q356" i="5"/>
  <c r="Q357" i="5"/>
  <c r="Q358" i="5"/>
  <c r="Q359" i="5"/>
  <c r="Q360" i="5"/>
  <c r="Q361" i="5"/>
  <c r="Q362" i="5"/>
  <c r="Q363" i="5"/>
  <c r="Q364" i="5"/>
  <c r="Q365" i="5"/>
  <c r="Q366" i="5"/>
  <c r="Q367" i="5"/>
  <c r="Q368" i="5"/>
  <c r="Q369" i="5"/>
  <c r="Q370" i="5"/>
  <c r="Q371" i="5"/>
  <c r="Q372" i="5"/>
  <c r="Q373" i="5"/>
  <c r="Q374" i="5"/>
  <c r="Q375" i="5"/>
  <c r="Q376" i="5"/>
  <c r="Q377" i="5"/>
  <c r="Q378" i="5"/>
  <c r="Q379" i="5"/>
  <c r="Q380" i="5"/>
  <c r="Q381" i="5"/>
  <c r="Q382" i="5"/>
  <c r="Q383" i="5"/>
  <c r="Q384" i="5"/>
  <c r="Q385" i="5"/>
  <c r="Q386" i="5"/>
  <c r="Q387" i="5"/>
  <c r="Q388" i="5"/>
  <c r="Q389" i="5"/>
  <c r="Q390" i="5"/>
  <c r="Q391" i="5"/>
  <c r="Q392" i="5"/>
  <c r="Q393" i="5"/>
  <c r="Q394" i="5"/>
  <c r="Q395" i="5"/>
  <c r="Q396" i="5"/>
  <c r="Q397" i="5"/>
  <c r="Q398" i="5"/>
  <c r="Q399" i="5"/>
  <c r="Q400" i="5"/>
  <c r="Q401" i="5"/>
  <c r="Q402" i="5"/>
  <c r="Q403" i="5"/>
  <c r="Q404" i="5"/>
  <c r="Q405" i="5"/>
  <c r="Q406" i="5"/>
  <c r="Q407" i="5"/>
  <c r="Q408" i="5"/>
  <c r="Q409" i="5"/>
  <c r="Q410" i="5"/>
  <c r="Q411" i="5"/>
  <c r="Q412" i="5"/>
  <c r="Q413" i="5"/>
  <c r="Q414" i="5"/>
  <c r="Q415" i="5"/>
  <c r="Q416" i="5"/>
  <c r="Q417" i="5"/>
  <c r="Q418" i="5"/>
  <c r="Q419" i="5"/>
  <c r="Q420" i="5"/>
  <c r="Q421" i="5"/>
  <c r="Q422" i="5"/>
  <c r="Q423" i="5"/>
  <c r="Q424" i="5"/>
  <c r="Q425" i="5"/>
  <c r="Q426" i="5"/>
  <c r="Q427" i="5"/>
  <c r="Q428" i="5"/>
  <c r="Q429" i="5"/>
  <c r="Q430" i="5"/>
  <c r="Q431" i="5"/>
  <c r="Q432" i="5"/>
  <c r="Q433" i="5"/>
  <c r="Q434" i="5"/>
  <c r="Q435" i="5"/>
  <c r="Q436" i="5"/>
  <c r="Q437" i="5"/>
  <c r="Q438" i="5"/>
  <c r="Q439" i="5"/>
  <c r="Q440" i="5"/>
  <c r="Q441" i="5"/>
  <c r="Q442" i="5"/>
  <c r="Q443" i="5"/>
  <c r="Q444" i="5"/>
  <c r="Q445" i="5"/>
  <c r="Q446" i="5"/>
  <c r="Q447" i="5"/>
  <c r="Q448" i="5"/>
  <c r="Q449" i="5"/>
  <c r="Q450" i="5"/>
  <c r="Q451" i="5"/>
  <c r="Q452" i="5"/>
  <c r="Q453" i="5"/>
  <c r="Q454" i="5"/>
  <c r="Q455" i="5"/>
  <c r="Q456" i="5"/>
  <c r="Q457" i="5"/>
  <c r="Q458" i="5"/>
  <c r="Q459" i="5"/>
  <c r="Q460" i="5"/>
  <c r="Q461" i="5"/>
  <c r="Q462" i="5"/>
  <c r="Q463" i="5"/>
  <c r="Q464" i="5"/>
  <c r="Q465" i="5"/>
  <c r="Q466" i="5"/>
  <c r="Q467" i="5"/>
  <c r="Q468" i="5"/>
  <c r="Q469" i="5"/>
  <c r="Q470" i="5"/>
  <c r="Q471" i="5"/>
  <c r="Q472" i="5"/>
  <c r="Q473" i="5"/>
  <c r="Q474" i="5"/>
  <c r="Q475" i="5"/>
  <c r="Q476" i="5"/>
  <c r="Q477" i="5"/>
  <c r="Q478" i="5"/>
  <c r="Q479" i="5"/>
  <c r="Q480" i="5"/>
  <c r="Q481" i="5"/>
  <c r="Q482" i="5"/>
  <c r="Q483" i="5"/>
  <c r="Q484" i="5"/>
  <c r="Q485" i="5"/>
  <c r="Q486" i="5"/>
  <c r="Q487" i="5"/>
  <c r="Q488" i="5"/>
  <c r="Q489" i="5"/>
  <c r="Q490" i="5"/>
  <c r="Q491" i="5"/>
  <c r="Q492" i="5"/>
  <c r="Q493" i="5"/>
  <c r="Q494" i="5"/>
  <c r="Q495" i="5"/>
  <c r="Q496" i="5"/>
  <c r="Q497" i="5"/>
  <c r="Q498" i="5"/>
  <c r="Q499" i="5"/>
  <c r="Q500" i="5"/>
  <c r="Q501" i="5"/>
  <c r="Q502" i="5"/>
  <c r="Q503" i="5"/>
  <c r="Q504" i="5"/>
  <c r="Q505" i="5"/>
  <c r="Q506" i="5"/>
  <c r="Q507" i="5"/>
  <c r="Q508" i="5"/>
  <c r="Q509" i="5"/>
  <c r="Q510" i="5"/>
  <c r="Q511" i="5"/>
  <c r="Q512" i="5"/>
  <c r="Q513" i="5"/>
  <c r="Q514" i="5"/>
  <c r="Q515" i="5"/>
  <c r="Q516" i="5"/>
  <c r="Q517" i="5"/>
  <c r="Q518" i="5"/>
  <c r="Q519" i="5"/>
  <c r="Q520" i="5"/>
  <c r="Q521" i="5"/>
  <c r="Q522" i="5"/>
  <c r="Q523" i="5"/>
  <c r="Q524" i="5"/>
  <c r="Q525" i="5"/>
  <c r="Q526" i="5"/>
  <c r="Q527" i="5"/>
  <c r="Q528" i="5"/>
  <c r="Q529" i="5"/>
  <c r="Q530" i="5"/>
  <c r="Q531" i="5"/>
  <c r="Q532" i="5"/>
  <c r="Q533" i="5"/>
  <c r="Q534" i="5"/>
  <c r="Q535" i="5"/>
  <c r="Q536" i="5"/>
  <c r="Q537" i="5"/>
  <c r="Q538" i="5"/>
  <c r="Q539" i="5"/>
  <c r="Q540" i="5"/>
  <c r="Q541" i="5"/>
  <c r="Q542" i="5"/>
  <c r="Q543" i="5"/>
  <c r="Q544" i="5"/>
  <c r="Q545" i="5"/>
  <c r="Q546" i="5"/>
  <c r="Q547" i="5"/>
  <c r="Q548" i="5"/>
  <c r="Q549" i="5"/>
  <c r="Q550" i="5"/>
  <c r="Q551" i="5"/>
  <c r="Q552" i="5"/>
  <c r="Q553" i="5"/>
  <c r="Q554" i="5"/>
  <c r="Q555" i="5"/>
  <c r="Q556" i="5"/>
  <c r="Q557" i="5"/>
  <c r="Q558" i="5"/>
  <c r="Q559" i="5"/>
  <c r="Q560" i="5"/>
  <c r="Q561" i="5"/>
  <c r="Q562" i="5"/>
  <c r="Q563" i="5"/>
  <c r="Q564" i="5"/>
  <c r="Q565" i="5"/>
  <c r="Q566" i="5"/>
  <c r="Q567" i="5"/>
  <c r="Q568" i="5"/>
  <c r="Q569" i="5"/>
  <c r="Q570" i="5"/>
  <c r="Q571" i="5"/>
  <c r="Q572" i="5"/>
  <c r="Q573" i="5"/>
  <c r="Q574" i="5"/>
  <c r="Q575" i="5"/>
  <c r="Q576" i="5"/>
  <c r="Q577" i="5"/>
  <c r="Q578" i="5"/>
  <c r="Q579" i="5"/>
  <c r="Q580" i="5"/>
  <c r="Q581" i="5"/>
  <c r="Q582" i="5"/>
  <c r="Q583" i="5"/>
  <c r="Q584" i="5"/>
  <c r="Q585" i="5"/>
  <c r="Q586" i="5"/>
  <c r="Q587" i="5"/>
  <c r="Q588" i="5"/>
  <c r="Q589" i="5"/>
  <c r="Q590" i="5"/>
  <c r="Q591" i="5"/>
  <c r="Q592" i="5"/>
  <c r="Q593" i="5"/>
  <c r="Q594" i="5"/>
  <c r="Q595" i="5"/>
  <c r="Q596" i="5"/>
  <c r="Q597" i="5"/>
  <c r="Q598" i="5"/>
  <c r="Q599" i="5"/>
  <c r="Q600" i="5"/>
  <c r="Q601" i="5"/>
  <c r="Q602" i="5"/>
  <c r="Q603" i="5"/>
  <c r="Q604" i="5"/>
  <c r="Q605" i="5"/>
  <c r="Q606" i="5"/>
  <c r="Q607" i="5"/>
  <c r="Q608" i="5"/>
  <c r="Q609" i="5"/>
  <c r="Q610" i="5"/>
  <c r="Q611" i="5"/>
  <c r="Q612" i="5"/>
  <c r="Q613" i="5"/>
  <c r="Q614" i="5"/>
  <c r="Q615" i="5"/>
  <c r="Q616" i="5"/>
  <c r="Q617" i="5"/>
  <c r="Q618" i="5"/>
  <c r="Q619" i="5"/>
  <c r="Q620" i="5"/>
  <c r="Q621" i="5"/>
  <c r="Q622" i="5"/>
  <c r="Q623" i="5"/>
  <c r="Q624" i="5"/>
  <c r="Q625" i="5"/>
  <c r="Q626" i="5"/>
  <c r="Q627" i="5"/>
  <c r="Q628" i="5"/>
  <c r="Q629" i="5"/>
  <c r="Q630" i="5"/>
  <c r="Q631" i="5"/>
  <c r="Q632" i="5"/>
  <c r="Q633" i="5"/>
  <c r="Q634" i="5"/>
  <c r="Q635" i="5"/>
  <c r="Q636" i="5"/>
  <c r="Q637" i="5"/>
  <c r="Q638" i="5"/>
  <c r="Q639" i="5"/>
  <c r="Q640" i="5"/>
  <c r="Q641" i="5"/>
  <c r="Q642" i="5"/>
  <c r="Q643" i="5"/>
  <c r="Q644" i="5"/>
  <c r="Q645" i="5"/>
  <c r="Q646" i="5"/>
  <c r="Q647" i="5"/>
  <c r="Q648" i="5"/>
  <c r="Q649" i="5"/>
  <c r="Q650" i="5"/>
  <c r="Q651" i="5"/>
  <c r="Q652" i="5"/>
  <c r="Q653" i="5"/>
  <c r="Q654" i="5"/>
  <c r="Q655" i="5"/>
  <c r="Q656" i="5"/>
  <c r="Q657" i="5"/>
  <c r="Q658" i="5"/>
  <c r="Q659" i="5"/>
  <c r="Q660" i="5"/>
  <c r="Q661" i="5"/>
  <c r="Q662" i="5"/>
  <c r="Q663" i="5"/>
  <c r="Q664" i="5"/>
  <c r="Q665" i="5"/>
  <c r="Q666" i="5"/>
  <c r="Q667" i="5"/>
  <c r="Q668" i="5"/>
  <c r="Q669" i="5"/>
  <c r="Q670" i="5"/>
  <c r="Q671" i="5"/>
  <c r="Q672" i="5"/>
  <c r="Q673" i="5"/>
  <c r="Q674" i="5"/>
  <c r="Q675" i="5"/>
  <c r="Q676" i="5"/>
  <c r="Q677" i="5"/>
  <c r="Q678" i="5"/>
  <c r="Q679" i="5"/>
  <c r="Q680" i="5"/>
  <c r="Q681" i="5"/>
  <c r="Q682" i="5"/>
  <c r="Q683" i="5"/>
  <c r="Q684" i="5"/>
  <c r="Q685" i="5"/>
  <c r="Q686" i="5"/>
  <c r="Q687" i="5"/>
  <c r="Q688" i="5"/>
  <c r="Q689" i="5"/>
  <c r="Q690" i="5"/>
  <c r="Q691" i="5"/>
  <c r="Q692" i="5"/>
  <c r="Q693" i="5"/>
  <c r="Q694" i="5"/>
  <c r="Q695" i="5"/>
  <c r="Q696" i="5"/>
  <c r="Q697" i="5"/>
  <c r="Q698" i="5"/>
  <c r="Q699" i="5"/>
  <c r="Q700" i="5"/>
  <c r="Q701" i="5"/>
  <c r="Q702" i="5"/>
  <c r="Q703" i="5"/>
  <c r="Q704" i="5"/>
  <c r="Q705" i="5"/>
  <c r="Q706" i="5"/>
  <c r="Q707" i="5"/>
  <c r="Q708" i="5"/>
  <c r="Q709" i="5"/>
  <c r="Q710" i="5"/>
  <c r="Q711" i="5"/>
  <c r="Q712" i="5"/>
  <c r="Q713" i="5"/>
  <c r="Q714" i="5"/>
  <c r="Q715" i="5"/>
  <c r="Q716" i="5"/>
  <c r="Q717" i="5"/>
  <c r="Q718" i="5"/>
  <c r="Q719" i="5"/>
  <c r="Q720" i="5"/>
  <c r="Q721" i="5"/>
  <c r="Q722" i="5"/>
  <c r="Q723" i="5"/>
  <c r="Q724" i="5"/>
  <c r="Q725" i="5"/>
  <c r="Q726" i="5"/>
  <c r="Q727" i="5"/>
  <c r="Q728" i="5"/>
  <c r="Q729" i="5"/>
  <c r="Q730" i="5"/>
  <c r="Q731" i="5"/>
  <c r="Q732" i="5"/>
  <c r="Q733" i="5"/>
  <c r="Q734" i="5"/>
  <c r="Q735" i="5"/>
  <c r="Q736" i="5"/>
  <c r="Q737" i="5"/>
  <c r="Q738" i="5"/>
  <c r="Q739" i="5"/>
  <c r="Q740" i="5"/>
  <c r="Q741" i="5"/>
  <c r="Q742" i="5"/>
  <c r="Q743" i="5"/>
  <c r="Q744" i="5"/>
  <c r="Q745" i="5"/>
  <c r="Q746" i="5"/>
  <c r="Q747" i="5"/>
  <c r="Q748" i="5"/>
  <c r="Q749" i="5"/>
  <c r="Q750" i="5"/>
  <c r="Q751" i="5"/>
  <c r="Q752" i="5"/>
  <c r="Q753" i="5"/>
  <c r="Q754" i="5"/>
  <c r="Q755" i="5"/>
  <c r="Q756" i="5"/>
  <c r="Q757" i="5"/>
  <c r="Q758" i="5"/>
  <c r="Q759" i="5"/>
  <c r="Q760" i="5"/>
  <c r="Q761" i="5"/>
  <c r="Q762" i="5"/>
  <c r="Q763" i="5"/>
  <c r="Q764" i="5"/>
  <c r="Q765" i="5"/>
  <c r="Q766" i="5"/>
  <c r="Q767" i="5"/>
  <c r="Q768" i="5"/>
  <c r="Q769" i="5"/>
  <c r="Q770" i="5"/>
  <c r="Q771" i="5"/>
  <c r="Q772" i="5"/>
  <c r="Q773" i="5"/>
  <c r="Q774" i="5"/>
  <c r="Q775" i="5"/>
  <c r="Q776" i="5"/>
  <c r="Q777" i="5"/>
  <c r="Q778" i="5"/>
  <c r="Q779" i="5"/>
  <c r="Q780" i="5"/>
  <c r="Q781" i="5"/>
  <c r="Q782" i="5"/>
  <c r="Q783" i="5"/>
  <c r="Q784" i="5"/>
  <c r="Q785" i="5"/>
  <c r="Q786" i="5"/>
  <c r="Q787" i="5"/>
  <c r="Q788" i="5"/>
  <c r="Q789" i="5"/>
  <c r="Q790" i="5"/>
  <c r="Q791" i="5"/>
  <c r="Q792" i="5"/>
  <c r="Q793" i="5"/>
  <c r="Q794" i="5"/>
  <c r="Q795" i="5"/>
  <c r="Q796" i="5"/>
  <c r="Q797" i="5"/>
  <c r="Q798" i="5"/>
  <c r="Q799" i="5"/>
  <c r="Q800" i="5"/>
  <c r="Q801" i="5"/>
  <c r="Q802" i="5"/>
  <c r="Q803" i="5"/>
  <c r="Q804" i="5"/>
  <c r="Q805" i="5"/>
  <c r="Q806" i="5"/>
  <c r="Q807" i="5"/>
  <c r="Q808" i="5"/>
  <c r="Q809" i="5"/>
  <c r="Q810" i="5"/>
  <c r="Q811" i="5"/>
  <c r="Q812" i="5"/>
  <c r="Q813" i="5"/>
  <c r="Q814" i="5"/>
  <c r="Q815" i="5"/>
  <c r="Q816" i="5"/>
  <c r="Q817" i="5"/>
  <c r="Q818" i="5"/>
  <c r="Q819" i="5"/>
  <c r="Q820" i="5"/>
  <c r="Q821" i="5"/>
  <c r="Q822" i="5"/>
  <c r="Q823" i="5"/>
  <c r="Q824" i="5"/>
  <c r="Q825" i="5"/>
  <c r="Q826" i="5"/>
  <c r="Q827" i="5"/>
  <c r="Q828" i="5"/>
  <c r="Q829" i="5"/>
  <c r="Q830" i="5"/>
  <c r="Q831" i="5"/>
  <c r="Q832" i="5"/>
  <c r="Q833" i="5"/>
  <c r="Q834" i="5"/>
  <c r="Q835" i="5"/>
  <c r="Q836" i="5"/>
  <c r="Q837" i="5"/>
  <c r="Q838" i="5"/>
  <c r="Q839" i="5"/>
  <c r="Q840" i="5"/>
  <c r="Q841" i="5"/>
  <c r="Q842" i="5"/>
  <c r="Q843" i="5"/>
  <c r="Q844" i="5"/>
  <c r="Q845" i="5"/>
  <c r="Q846" i="5"/>
  <c r="Q847" i="5"/>
  <c r="Q848" i="5"/>
  <c r="Q849" i="5"/>
  <c r="Q850" i="5"/>
  <c r="Q851" i="5"/>
  <c r="Q852" i="5"/>
  <c r="Q853" i="5"/>
  <c r="Q854" i="5"/>
  <c r="Q855" i="5"/>
  <c r="Q856" i="5"/>
  <c r="Q857" i="5"/>
  <c r="Q858" i="5"/>
  <c r="Q859" i="5"/>
  <c r="Q860" i="5"/>
  <c r="Q861" i="5"/>
  <c r="Q862" i="5"/>
  <c r="Q863" i="5"/>
  <c r="Q864" i="5"/>
  <c r="Q865" i="5"/>
  <c r="Q866" i="5"/>
  <c r="Q867" i="5"/>
  <c r="Q868" i="5"/>
  <c r="Q869" i="5"/>
  <c r="Q870" i="5"/>
  <c r="Q871" i="5"/>
  <c r="Q872" i="5"/>
  <c r="Q873" i="5"/>
  <c r="Q874" i="5"/>
  <c r="Q875" i="5"/>
  <c r="Q876" i="5"/>
  <c r="Q877" i="5"/>
  <c r="Q878" i="5"/>
  <c r="Q879" i="5"/>
  <c r="Q880" i="5"/>
  <c r="Q881" i="5"/>
  <c r="Q882" i="5"/>
  <c r="Q883" i="5"/>
  <c r="Q884" i="5"/>
  <c r="Q885" i="5"/>
  <c r="Q886" i="5"/>
  <c r="Q887" i="5"/>
  <c r="Q888" i="5"/>
  <c r="Q889" i="5"/>
  <c r="Q890" i="5"/>
  <c r="Q891" i="5"/>
  <c r="Q892" i="5"/>
  <c r="Q893" i="5"/>
  <c r="Q894" i="5"/>
  <c r="Q895" i="5"/>
  <c r="Q896" i="5"/>
  <c r="Q897" i="5"/>
  <c r="Q898" i="5"/>
  <c r="Q899" i="5"/>
  <c r="Q900" i="5"/>
  <c r="Q901" i="5"/>
  <c r="Q902" i="5"/>
  <c r="Q903" i="5"/>
  <c r="Q904" i="5"/>
  <c r="Q905" i="5"/>
  <c r="Q906" i="5"/>
  <c r="Q907" i="5"/>
  <c r="Q908" i="5"/>
  <c r="Q909" i="5"/>
  <c r="Q910" i="5"/>
  <c r="Q911" i="5"/>
  <c r="Q912" i="5"/>
  <c r="Q913" i="5"/>
  <c r="Q914" i="5"/>
  <c r="Q915" i="5"/>
  <c r="Q916" i="5"/>
  <c r="Q917" i="5"/>
  <c r="Q918" i="5"/>
  <c r="Q919" i="5"/>
  <c r="Q920" i="5"/>
  <c r="Q921" i="5"/>
  <c r="Q922" i="5"/>
  <c r="Q923" i="5"/>
  <c r="Q924" i="5"/>
  <c r="Q925" i="5"/>
  <c r="Q926" i="5"/>
  <c r="Q927" i="5"/>
  <c r="Q928" i="5"/>
  <c r="Q929" i="5"/>
  <c r="Q930" i="5"/>
  <c r="Q931" i="5"/>
  <c r="Q932" i="5"/>
  <c r="Q933" i="5"/>
  <c r="Q934" i="5"/>
  <c r="Q935" i="5"/>
  <c r="Q936" i="5"/>
  <c r="Q937" i="5"/>
  <c r="Q938" i="5"/>
  <c r="Q939" i="5"/>
  <c r="Q940" i="5"/>
  <c r="Q941" i="5"/>
  <c r="Q942" i="5"/>
  <c r="Q943" i="5"/>
  <c r="Q944" i="5"/>
  <c r="Q945" i="5"/>
  <c r="Q946" i="5"/>
  <c r="Q947" i="5"/>
  <c r="Q948" i="5"/>
  <c r="Q949" i="5"/>
  <c r="Q950" i="5"/>
  <c r="Q951" i="5"/>
  <c r="Q952" i="5"/>
  <c r="Q953" i="5"/>
  <c r="Q954" i="5"/>
  <c r="Q955" i="5"/>
  <c r="Q956" i="5"/>
  <c r="Q957" i="5"/>
  <c r="Q958" i="5"/>
  <c r="Q959" i="5"/>
  <c r="Q960" i="5"/>
  <c r="Q961" i="5"/>
  <c r="Q962" i="5"/>
  <c r="Q963" i="5"/>
  <c r="Q964" i="5"/>
  <c r="Q965" i="5"/>
  <c r="Q966" i="5"/>
  <c r="Q967" i="5"/>
  <c r="Q968" i="5"/>
  <c r="Q969" i="5"/>
  <c r="Q970" i="5"/>
  <c r="Q971" i="5"/>
  <c r="Q972" i="5"/>
  <c r="Q973" i="5"/>
  <c r="Q974" i="5"/>
  <c r="Q975" i="5"/>
  <c r="Q976" i="5"/>
  <c r="Q977" i="5"/>
  <c r="Q978" i="5"/>
  <c r="Q979" i="5"/>
  <c r="Q980" i="5"/>
  <c r="Q981" i="5"/>
  <c r="Q982" i="5"/>
  <c r="Q983" i="5"/>
  <c r="Q984" i="5"/>
  <c r="Q985" i="5"/>
  <c r="Q986" i="5"/>
  <c r="Q987" i="5"/>
  <c r="Q988" i="5"/>
  <c r="Q989" i="5"/>
  <c r="Q990" i="5"/>
  <c r="Q991" i="5"/>
  <c r="Q992" i="5"/>
  <c r="Q993" i="5"/>
  <c r="Q994" i="5"/>
  <c r="Q995" i="5"/>
  <c r="Q996" i="5"/>
  <c r="Q997" i="5"/>
  <c r="Q998" i="5"/>
  <c r="Q999" i="5"/>
  <c r="Q1000" i="5"/>
  <c r="Q1001" i="5"/>
  <c r="Q1002" i="5"/>
  <c r="Q1003" i="5"/>
  <c r="Q1004" i="5"/>
  <c r="Q1005" i="5"/>
  <c r="Q1006" i="5"/>
  <c r="Q1007" i="5"/>
  <c r="Q1008" i="5"/>
  <c r="Q1009" i="5"/>
  <c r="Q1010" i="5"/>
  <c r="Q1011" i="5"/>
  <c r="Q1012" i="5"/>
  <c r="Q1013" i="5"/>
  <c r="Q1014" i="5"/>
  <c r="Q1015" i="5"/>
  <c r="Q1016" i="5"/>
  <c r="Q1017" i="5"/>
  <c r="Q1018" i="5"/>
  <c r="Q1019" i="5"/>
  <c r="Q1020" i="5"/>
  <c r="Q1021" i="5"/>
  <c r="Q1022" i="5"/>
  <c r="Q1023" i="5"/>
  <c r="Q1024" i="5"/>
  <c r="Q1025" i="5"/>
  <c r="Q1026" i="5"/>
  <c r="Q1027" i="5"/>
  <c r="Q1028" i="5"/>
  <c r="Q1029" i="5"/>
  <c r="Q1030" i="5"/>
  <c r="Q1031" i="5"/>
  <c r="Q1032" i="5"/>
  <c r="Q1033" i="5"/>
  <c r="Q1034" i="5"/>
  <c r="Q1035" i="5"/>
  <c r="Q1036" i="5"/>
  <c r="Q1037" i="5"/>
  <c r="Q1038" i="5"/>
  <c r="Q1039" i="5"/>
  <c r="Q1040" i="5"/>
  <c r="Q1041" i="5"/>
  <c r="Q1042" i="5"/>
  <c r="Q1043" i="5"/>
  <c r="Q1044" i="5"/>
  <c r="Q1045" i="5"/>
  <c r="Q1046" i="5"/>
  <c r="Q1047" i="5"/>
  <c r="Q1048" i="5"/>
  <c r="Q1049" i="5"/>
  <c r="Q1050" i="5"/>
  <c r="Q1051" i="5"/>
  <c r="Q1052" i="5"/>
  <c r="Q1053" i="5"/>
  <c r="Q1054" i="5"/>
  <c r="Q1055" i="5"/>
  <c r="Q1056" i="5"/>
  <c r="Q1057" i="5"/>
  <c r="Q1058" i="5"/>
  <c r="Q1059" i="5"/>
  <c r="Q1060" i="5"/>
  <c r="Q1061" i="5"/>
  <c r="Q1062" i="5"/>
  <c r="Q1063" i="5"/>
  <c r="Q1064" i="5"/>
  <c r="Q1065" i="5"/>
  <c r="Q1066" i="5"/>
  <c r="Q1067" i="5"/>
  <c r="Q1068" i="5"/>
  <c r="Q1069" i="5"/>
  <c r="Q1070" i="5"/>
  <c r="Q1071" i="5"/>
  <c r="Q1072" i="5"/>
  <c r="Q1073" i="5"/>
  <c r="Q1074" i="5"/>
  <c r="Q1075" i="5"/>
  <c r="Q1076" i="5"/>
  <c r="Q1077" i="5"/>
  <c r="Q1078" i="5"/>
  <c r="Q1079" i="5"/>
  <c r="Q1080" i="5"/>
  <c r="Q1081" i="5"/>
  <c r="Q1082" i="5"/>
  <c r="Q1083" i="5"/>
  <c r="Q1084" i="5"/>
  <c r="Q1085" i="5"/>
  <c r="Q1086" i="5"/>
  <c r="Q1087" i="5"/>
  <c r="Q1088" i="5"/>
  <c r="Q1089" i="5"/>
  <c r="Q1090" i="5"/>
  <c r="Q1091" i="5"/>
  <c r="Q1092" i="5"/>
  <c r="Q1093" i="5"/>
  <c r="Q1094" i="5"/>
  <c r="Q1095" i="5"/>
  <c r="Q1096" i="5"/>
  <c r="Q1097" i="5"/>
  <c r="Q1098" i="5"/>
  <c r="Q1099" i="5"/>
  <c r="Q1100" i="5"/>
  <c r="Q1101" i="5"/>
  <c r="Q1102" i="5"/>
  <c r="Q1103" i="5"/>
  <c r="Q1104" i="5"/>
  <c r="Q1105" i="5"/>
  <c r="Q1106" i="5"/>
  <c r="Q1107" i="5"/>
  <c r="Q1108" i="5"/>
  <c r="Q1109" i="5"/>
  <c r="Q1110" i="5"/>
  <c r="Q1111" i="5"/>
  <c r="Q1112" i="5"/>
  <c r="Q1113" i="5"/>
  <c r="Q1114" i="5"/>
  <c r="Q1115" i="5"/>
  <c r="Q1116" i="5"/>
  <c r="Q1117" i="5"/>
  <c r="Q1118" i="5"/>
  <c r="Q1119" i="5"/>
  <c r="Q1120" i="5"/>
  <c r="Q1121" i="5"/>
  <c r="Q1122" i="5"/>
  <c r="Q1123" i="5"/>
  <c r="Q1124" i="5"/>
  <c r="Q1125" i="5"/>
  <c r="Q1126" i="5"/>
  <c r="Q1127" i="5"/>
  <c r="Q1128" i="5"/>
  <c r="Q1129" i="5"/>
  <c r="Q1130" i="5"/>
  <c r="Q1131" i="5"/>
  <c r="Q1132" i="5"/>
  <c r="Q1133" i="5"/>
  <c r="Q1134" i="5"/>
  <c r="Q1135" i="5"/>
  <c r="Q1136" i="5"/>
  <c r="Q1137" i="5"/>
  <c r="Q1138" i="5"/>
  <c r="Q1139" i="5"/>
  <c r="Q1140" i="5"/>
  <c r="Q1141" i="5"/>
  <c r="Q1142" i="5"/>
  <c r="Q1143" i="5"/>
  <c r="Q1144" i="5"/>
  <c r="Q1145" i="5"/>
  <c r="Q1146" i="5"/>
  <c r="Q1147" i="5"/>
  <c r="Q1148" i="5"/>
  <c r="Q1149" i="5"/>
  <c r="Q1150" i="5"/>
  <c r="Q1151" i="5"/>
  <c r="Q1152" i="5"/>
  <c r="Q1153" i="5"/>
  <c r="Q1154" i="5"/>
  <c r="Q1155" i="5"/>
  <c r="Q1156" i="5"/>
  <c r="Q1157" i="5"/>
  <c r="Q1158" i="5"/>
  <c r="Q1159" i="5"/>
  <c r="Q1160" i="5"/>
  <c r="Q1161" i="5"/>
  <c r="Q1162" i="5"/>
  <c r="Q1163" i="5"/>
  <c r="Q1164" i="5"/>
  <c r="Q1165" i="5"/>
  <c r="Q1166" i="5"/>
  <c r="Q1167" i="5"/>
  <c r="Q1168" i="5"/>
  <c r="Q1169" i="5"/>
  <c r="Q1170" i="5"/>
  <c r="Q1171" i="5"/>
  <c r="Q1172" i="5"/>
  <c r="Q1173" i="5"/>
  <c r="Q1174" i="5"/>
  <c r="Q1175" i="5"/>
  <c r="Q1176" i="5"/>
  <c r="Q1177" i="5"/>
  <c r="Q1178" i="5"/>
  <c r="Q1179" i="5"/>
  <c r="Q1180" i="5"/>
  <c r="Q1181" i="5"/>
  <c r="Q1182" i="5"/>
  <c r="Q1183" i="5"/>
  <c r="Q1184" i="5"/>
  <c r="Q1185" i="5"/>
  <c r="Q1186" i="5"/>
  <c r="Q1187" i="5"/>
  <c r="Q1188" i="5"/>
  <c r="Q1189" i="5"/>
  <c r="Q1190" i="5"/>
  <c r="Q1191" i="5"/>
  <c r="Q1192" i="5"/>
  <c r="Q1193" i="5"/>
  <c r="Q1194" i="5"/>
  <c r="Q1195" i="5"/>
  <c r="Q1196" i="5"/>
  <c r="Q1197" i="5"/>
  <c r="Q1198" i="5"/>
  <c r="Q1199" i="5"/>
  <c r="Q1200" i="5"/>
  <c r="Q1201" i="5"/>
  <c r="Q1202" i="5"/>
  <c r="Q1203" i="5"/>
  <c r="Q1204" i="5"/>
  <c r="Q1205" i="5"/>
  <c r="Q1206" i="5"/>
  <c r="Q1207" i="5"/>
  <c r="Q1208" i="5"/>
  <c r="Q1209" i="5"/>
  <c r="Q1210" i="5"/>
  <c r="Q1211" i="5"/>
  <c r="Q1212" i="5"/>
  <c r="Q1213" i="5"/>
  <c r="Q1214" i="5"/>
  <c r="Q1215" i="5"/>
  <c r="Q1216" i="5"/>
  <c r="Q1217" i="5"/>
  <c r="Q1218" i="5"/>
  <c r="Q1219" i="5"/>
  <c r="Q1220" i="5"/>
  <c r="Q1221" i="5"/>
  <c r="Q1222" i="5"/>
  <c r="Q1223" i="5"/>
  <c r="Q1224" i="5"/>
  <c r="Q1225" i="5"/>
  <c r="Q1226" i="5"/>
  <c r="Q1227" i="5"/>
  <c r="Q1228" i="5"/>
  <c r="Q1229" i="5"/>
  <c r="Q1230" i="5"/>
  <c r="Q1231" i="5"/>
  <c r="Q1232" i="5"/>
  <c r="Q1233" i="5"/>
  <c r="Q1234" i="5"/>
  <c r="Q1235" i="5"/>
  <c r="Q1236" i="5"/>
  <c r="Q1237" i="5"/>
  <c r="Q1238" i="5"/>
  <c r="Q1239" i="5"/>
  <c r="Q1240" i="5"/>
  <c r="Q1241" i="5"/>
  <c r="Q1242" i="5"/>
  <c r="Q1243" i="5"/>
  <c r="Q1244" i="5"/>
  <c r="Q1245" i="5"/>
  <c r="Q1246" i="5"/>
  <c r="Q1247" i="5"/>
  <c r="Q1248" i="5"/>
  <c r="Q1249" i="5"/>
  <c r="Q1250" i="5"/>
  <c r="Q1251" i="5"/>
  <c r="Q1252" i="5"/>
  <c r="Q1253" i="5"/>
  <c r="Q1254" i="5"/>
  <c r="Q1255" i="5"/>
  <c r="Q1256" i="5"/>
  <c r="Q1257" i="5"/>
  <c r="Q1258" i="5"/>
  <c r="Q1259" i="5"/>
  <c r="Q1260" i="5"/>
  <c r="Q1261" i="5"/>
  <c r="Q1262" i="5"/>
  <c r="Q1263" i="5"/>
  <c r="Q1264" i="5"/>
  <c r="Q1265" i="5"/>
  <c r="Q1266" i="5"/>
  <c r="Q1267" i="5"/>
  <c r="Q1268" i="5"/>
  <c r="Q1269" i="5"/>
  <c r="Q1270" i="5"/>
  <c r="Q1271" i="5"/>
  <c r="Q1272" i="5"/>
  <c r="Q1273" i="5"/>
  <c r="Q1274" i="5"/>
  <c r="Q1275" i="5"/>
  <c r="Q1276" i="5"/>
  <c r="Q1277" i="5"/>
  <c r="Q1278" i="5"/>
  <c r="Q1279" i="5"/>
  <c r="Q1280" i="5"/>
  <c r="Q1281" i="5"/>
  <c r="Q1282" i="5"/>
  <c r="Q1283" i="5"/>
  <c r="Q1284" i="5"/>
  <c r="Q1285" i="5"/>
  <c r="Q1286" i="5"/>
  <c r="Q1287" i="5"/>
  <c r="Q1288" i="5"/>
  <c r="Q1289" i="5"/>
  <c r="Q1290" i="5"/>
  <c r="Q1291" i="5"/>
  <c r="Q1292" i="5"/>
  <c r="Q1293" i="5"/>
  <c r="Q1294" i="5"/>
  <c r="Q1295" i="5"/>
  <c r="Q1296" i="5"/>
  <c r="Q1297" i="5"/>
  <c r="Q1298" i="5"/>
  <c r="Q1299" i="5"/>
  <c r="Q1300" i="5"/>
  <c r="Q1301" i="5"/>
  <c r="Q1302" i="5"/>
  <c r="Q1303" i="5"/>
  <c r="Q1304" i="5"/>
  <c r="Q1305" i="5"/>
  <c r="Q1306" i="5"/>
  <c r="Q1307" i="5"/>
  <c r="Q1308" i="5"/>
  <c r="Q1309" i="5"/>
  <c r="Q1310" i="5"/>
  <c r="Q1311" i="5"/>
  <c r="Q1312" i="5"/>
  <c r="Q1313" i="5"/>
  <c r="Q1314" i="5"/>
  <c r="Q1315" i="5"/>
  <c r="Q1316" i="5"/>
  <c r="Q1317" i="5"/>
  <c r="Q1318" i="5"/>
  <c r="Q1319" i="5"/>
  <c r="Q1320" i="5"/>
  <c r="Q1321" i="5"/>
  <c r="Q1322" i="5"/>
  <c r="Q1323" i="5"/>
  <c r="Q1324" i="5"/>
  <c r="Q1325" i="5"/>
  <c r="Q1326" i="5"/>
  <c r="Q1327" i="5"/>
  <c r="Q1328" i="5"/>
  <c r="Q1329" i="5"/>
  <c r="Q1330" i="5"/>
  <c r="Q1331" i="5"/>
  <c r="Q1332" i="5"/>
  <c r="Q1333" i="5"/>
  <c r="Q1334" i="5"/>
  <c r="Q1335" i="5"/>
  <c r="Q1336" i="5"/>
  <c r="Q1337" i="5"/>
  <c r="Q1338" i="5"/>
  <c r="Q1339" i="5"/>
  <c r="Q1340" i="5"/>
  <c r="Q1341" i="5"/>
  <c r="Q1342" i="5"/>
  <c r="Q1343" i="5"/>
  <c r="Q1344" i="5"/>
  <c r="Q1345" i="5"/>
  <c r="Q1346" i="5"/>
  <c r="Q1347" i="5"/>
  <c r="Q1348" i="5"/>
  <c r="Q1349" i="5"/>
  <c r="Q1350" i="5"/>
  <c r="Q1351" i="5"/>
  <c r="Q1352" i="5"/>
  <c r="Q1353" i="5"/>
  <c r="Q1354" i="5"/>
  <c r="Q1355" i="5"/>
  <c r="Q1356" i="5"/>
  <c r="Q1357" i="5"/>
  <c r="Q1358" i="5"/>
  <c r="Q1359" i="5"/>
  <c r="Q1360" i="5"/>
  <c r="Q1361" i="5"/>
  <c r="Q1362" i="5"/>
  <c r="Q1363" i="5"/>
  <c r="Q1364" i="5"/>
  <c r="Q1365" i="5"/>
  <c r="Q1366" i="5"/>
  <c r="Q1367" i="5"/>
  <c r="Q1368" i="5"/>
  <c r="Q1369" i="5"/>
  <c r="Q1370" i="5"/>
  <c r="Q1371" i="5"/>
  <c r="Q1372" i="5"/>
  <c r="Q1373" i="5"/>
  <c r="Q1374" i="5"/>
  <c r="Q1375" i="5"/>
  <c r="Q1376" i="5"/>
  <c r="Q1377" i="5"/>
  <c r="Q1378" i="5"/>
  <c r="Q1379" i="5"/>
  <c r="Q1380" i="5"/>
  <c r="Q1381" i="5"/>
  <c r="Q1382" i="5"/>
  <c r="Q1383" i="5"/>
  <c r="Q1384" i="5"/>
  <c r="Q1385" i="5"/>
  <c r="Q1386" i="5"/>
  <c r="Q1387" i="5"/>
  <c r="Q1388" i="5"/>
  <c r="Q1389" i="5"/>
  <c r="Q1390" i="5"/>
  <c r="Q1391" i="5"/>
  <c r="Q1392" i="5"/>
  <c r="Q1393" i="5"/>
  <c r="Q1394" i="5"/>
  <c r="Q1395" i="5"/>
  <c r="Q1396" i="5"/>
  <c r="Q1397" i="5"/>
  <c r="Q1398" i="5"/>
  <c r="Q1399" i="5"/>
  <c r="Q1400" i="5"/>
  <c r="Q1401" i="5"/>
  <c r="Q1402" i="5"/>
  <c r="Q1403" i="5"/>
  <c r="Q1404" i="5"/>
  <c r="Q1405" i="5"/>
  <c r="Q1406" i="5"/>
  <c r="Q1407" i="5"/>
  <c r="Q1408" i="5"/>
  <c r="Q1409" i="5"/>
  <c r="Q1410" i="5"/>
  <c r="Q1411" i="5"/>
  <c r="Q1412" i="5"/>
  <c r="Q1413" i="5"/>
  <c r="Q1414" i="5"/>
  <c r="Q1415" i="5"/>
  <c r="Q1416" i="5"/>
  <c r="Q1417" i="5"/>
  <c r="Q1418" i="5"/>
  <c r="Q1419" i="5"/>
  <c r="Q1420" i="5"/>
  <c r="Q1421" i="5"/>
  <c r="Q1422" i="5"/>
  <c r="Q1423" i="5"/>
  <c r="Q1424" i="5"/>
  <c r="Q1425" i="5"/>
  <c r="Q1426" i="5"/>
  <c r="Q1427" i="5"/>
  <c r="Q1428" i="5"/>
  <c r="Q1429" i="5"/>
  <c r="Q1430" i="5"/>
  <c r="Q1431" i="5"/>
  <c r="Q1432" i="5"/>
  <c r="Q1433" i="5"/>
  <c r="Q1434" i="5"/>
  <c r="Q1435" i="5"/>
  <c r="Q1436" i="5"/>
  <c r="Q1437" i="5"/>
  <c r="Q1438" i="5"/>
  <c r="Q1439" i="5"/>
  <c r="Q1440" i="5"/>
  <c r="Q1441" i="5"/>
  <c r="Q1442" i="5"/>
  <c r="Q1443" i="5"/>
  <c r="Q1444" i="5"/>
  <c r="Q1445" i="5"/>
  <c r="Q1446" i="5"/>
  <c r="Q1447" i="5"/>
  <c r="Q1448" i="5"/>
  <c r="Q1449" i="5"/>
  <c r="Q1450" i="5"/>
  <c r="Q1451" i="5"/>
  <c r="Q1452" i="5"/>
  <c r="Q1453" i="5"/>
  <c r="Q1454" i="5"/>
  <c r="Q1455" i="5"/>
  <c r="Q1456" i="5"/>
  <c r="Q1457" i="5"/>
  <c r="Q1458" i="5"/>
  <c r="Q1459" i="5"/>
  <c r="Q1460" i="5"/>
  <c r="Q1461" i="5"/>
  <c r="Q1462" i="5"/>
  <c r="Q1463" i="5"/>
  <c r="Q1464" i="5"/>
  <c r="Q1465" i="5"/>
  <c r="Q1466" i="5"/>
  <c r="Q1467" i="5"/>
  <c r="Q1468" i="5"/>
  <c r="Q1469" i="5"/>
  <c r="Q1470" i="5"/>
  <c r="Q1471" i="5"/>
  <c r="Q1472" i="5"/>
  <c r="Q1473" i="5"/>
  <c r="Q1474" i="5"/>
  <c r="Q1475" i="5"/>
  <c r="Q1476" i="5"/>
  <c r="Q1477" i="5"/>
  <c r="Q1478" i="5"/>
  <c r="Q1479" i="5"/>
  <c r="Q1480" i="5"/>
  <c r="Q1481" i="5"/>
  <c r="Q1482" i="5"/>
  <c r="Q1483" i="5"/>
  <c r="Q1484" i="5"/>
  <c r="Q1485" i="5"/>
  <c r="Q1486" i="5"/>
  <c r="Q1487" i="5"/>
  <c r="Q1488" i="5"/>
  <c r="Q1489" i="5"/>
  <c r="Q1490" i="5"/>
  <c r="Q1491" i="5"/>
  <c r="Q1492" i="5"/>
  <c r="Q1493" i="5"/>
  <c r="Q1494" i="5"/>
  <c r="Q1495" i="5"/>
  <c r="Q1496" i="5"/>
  <c r="Q1497" i="5"/>
  <c r="Q1498" i="5"/>
  <c r="Q1499" i="5"/>
  <c r="Q1500" i="5"/>
  <c r="Q1501" i="5"/>
  <c r="Q1502" i="5"/>
  <c r="Q1503" i="5"/>
  <c r="Q1504" i="5"/>
  <c r="Q1505" i="5"/>
  <c r="Q1506" i="5"/>
  <c r="Q1507" i="5"/>
  <c r="Q1508" i="5"/>
  <c r="Q1509" i="5"/>
  <c r="Q1510" i="5"/>
  <c r="Q1511" i="5"/>
  <c r="Q1512" i="5"/>
  <c r="Q1513" i="5"/>
  <c r="Q1514" i="5"/>
  <c r="Q1515" i="5"/>
  <c r="Q1516" i="5"/>
  <c r="Q1517" i="5"/>
  <c r="Q1518" i="5"/>
  <c r="Q1519" i="5"/>
  <c r="Q1520" i="5"/>
  <c r="Q1521" i="5"/>
  <c r="Q1522" i="5"/>
  <c r="Q1523" i="5"/>
  <c r="Q1524" i="5"/>
  <c r="Q1525" i="5"/>
  <c r="Q1526" i="5"/>
  <c r="Q1527" i="5"/>
  <c r="Q1528" i="5"/>
  <c r="Q1529" i="5"/>
  <c r="Q1530" i="5"/>
  <c r="Q1531" i="5"/>
  <c r="Q1532" i="5"/>
  <c r="Q1533" i="5"/>
  <c r="Q1534" i="5"/>
  <c r="Q1535" i="5"/>
  <c r="Q1536" i="5"/>
  <c r="Q1537" i="5"/>
  <c r="Q1538" i="5"/>
  <c r="Q1539" i="5"/>
  <c r="Q1540" i="5"/>
  <c r="Q1541" i="5"/>
  <c r="Q1542" i="5"/>
  <c r="Q1543" i="5"/>
  <c r="Q1544" i="5"/>
  <c r="Q1545" i="5"/>
  <c r="Q1546" i="5"/>
  <c r="Q1547" i="5"/>
  <c r="Q1548" i="5"/>
  <c r="Q1549" i="5"/>
  <c r="Q1550" i="5"/>
  <c r="Q1551" i="5"/>
  <c r="Q1552" i="5"/>
  <c r="Q1553" i="5"/>
  <c r="Q1554" i="5"/>
  <c r="Q1555" i="5"/>
  <c r="Q1556" i="5"/>
  <c r="Q1557" i="5"/>
  <c r="Q1558" i="5"/>
  <c r="Q1559" i="5"/>
  <c r="Q1560" i="5"/>
  <c r="Q1561" i="5"/>
  <c r="Q1562" i="5"/>
  <c r="Q1563" i="5"/>
  <c r="Q1564" i="5"/>
  <c r="Q1565" i="5"/>
  <c r="Q1566" i="5"/>
  <c r="Q1567" i="5"/>
  <c r="Q1568" i="5"/>
  <c r="Q1569" i="5"/>
  <c r="Q1570" i="5"/>
  <c r="Q1571" i="5"/>
  <c r="Q1572" i="5"/>
  <c r="Q1573" i="5"/>
  <c r="Q1574" i="5"/>
  <c r="Q1575" i="5"/>
  <c r="Q1576" i="5"/>
  <c r="Q1577" i="5"/>
  <c r="Q1578" i="5"/>
  <c r="Q1579" i="5"/>
  <c r="Q1580" i="5"/>
  <c r="Q1581" i="5"/>
  <c r="Q1582" i="5"/>
  <c r="Q1583" i="5"/>
  <c r="Q1584" i="5"/>
  <c r="Q1585" i="5"/>
  <c r="Q1586" i="5"/>
  <c r="Q1587" i="5"/>
  <c r="Q1588" i="5"/>
  <c r="Q1589" i="5"/>
  <c r="Q1590" i="5"/>
  <c r="Q1591" i="5"/>
  <c r="Q1592" i="5"/>
  <c r="Q1593" i="5"/>
  <c r="Q1594" i="5"/>
  <c r="Q1595" i="5"/>
  <c r="Q1596" i="5"/>
  <c r="Q1597" i="5"/>
  <c r="Q1598" i="5"/>
  <c r="Q1599" i="5"/>
  <c r="Q1600" i="5"/>
  <c r="Q1601" i="5"/>
  <c r="Q1602" i="5"/>
  <c r="Q1603" i="5"/>
  <c r="Q1604" i="5"/>
  <c r="Q1605" i="5"/>
  <c r="Q1606" i="5"/>
  <c r="Q1607" i="5"/>
  <c r="Q1608" i="5"/>
  <c r="Q1609" i="5"/>
  <c r="Q1610" i="5"/>
  <c r="Q1611" i="5"/>
  <c r="Q1612" i="5"/>
  <c r="Q1613" i="5"/>
  <c r="Q1614" i="5"/>
  <c r="Q1615" i="5"/>
  <c r="Q1616" i="5"/>
  <c r="Q1617" i="5"/>
  <c r="Q1618" i="5"/>
  <c r="Q1619" i="5"/>
  <c r="Q1620" i="5"/>
  <c r="Q1621" i="5"/>
  <c r="Q1622" i="5"/>
  <c r="Q1623" i="5"/>
  <c r="Q1624" i="5"/>
  <c r="Q1625" i="5"/>
  <c r="Q1626" i="5"/>
  <c r="Q1627" i="5"/>
  <c r="Q1628" i="5"/>
  <c r="Q1629" i="5"/>
  <c r="Q1630" i="5"/>
  <c r="Q1631" i="5"/>
  <c r="Q1632" i="5"/>
  <c r="Q1633" i="5"/>
  <c r="Q1634" i="5"/>
  <c r="Q1635" i="5"/>
  <c r="Q1636" i="5"/>
  <c r="Q1637" i="5"/>
  <c r="Q1638" i="5"/>
  <c r="Q1639" i="5"/>
  <c r="Q1640" i="5"/>
  <c r="Q1641" i="5"/>
  <c r="Q1642" i="5"/>
  <c r="Q1643" i="5"/>
  <c r="Q1644" i="5"/>
  <c r="Q1645" i="5"/>
  <c r="Q1646" i="5"/>
  <c r="Q1647" i="5"/>
  <c r="Q1648" i="5"/>
  <c r="Q1649" i="5"/>
  <c r="Q1650" i="5"/>
  <c r="Q1651" i="5"/>
  <c r="Q1652" i="5"/>
  <c r="Q1653" i="5"/>
  <c r="Q1654" i="5"/>
  <c r="Q1655" i="5"/>
  <c r="Q1656" i="5"/>
  <c r="Q1657" i="5"/>
  <c r="Q1658" i="5"/>
  <c r="Q1659" i="5"/>
  <c r="Q1660" i="5"/>
  <c r="Q1661" i="5"/>
  <c r="Q1662" i="5"/>
  <c r="Q1663" i="5"/>
  <c r="Q1664" i="5"/>
  <c r="Q1665" i="5"/>
  <c r="Q1666" i="5"/>
  <c r="Q1667" i="5"/>
  <c r="Q1668" i="5"/>
  <c r="Q1669" i="5"/>
  <c r="Q1670" i="5"/>
  <c r="Q1671" i="5"/>
  <c r="Q1672" i="5"/>
  <c r="Q1673" i="5"/>
  <c r="Q1674" i="5"/>
  <c r="Q1675" i="5"/>
  <c r="Q1676" i="5"/>
  <c r="Q1677" i="5"/>
  <c r="Q1678" i="5"/>
  <c r="Q1679" i="5"/>
  <c r="Q1680" i="5"/>
  <c r="Q1681" i="5"/>
  <c r="Q1682" i="5"/>
  <c r="Q1683" i="5"/>
  <c r="Q1684" i="5"/>
  <c r="Q1685" i="5"/>
  <c r="Q1686" i="5"/>
  <c r="Q1687" i="5"/>
  <c r="Q1688" i="5"/>
  <c r="Q1689" i="5"/>
  <c r="Q1690" i="5"/>
  <c r="Q1691" i="5"/>
  <c r="Q1692" i="5"/>
  <c r="Q1693" i="5"/>
  <c r="Q1694" i="5"/>
  <c r="Q1695" i="5"/>
  <c r="Q1696" i="5"/>
  <c r="Q1697" i="5"/>
  <c r="Q1698" i="5"/>
  <c r="Q1699" i="5"/>
  <c r="Q1700" i="5"/>
  <c r="Q1701" i="5"/>
  <c r="Q1702" i="5"/>
  <c r="Q1703" i="5"/>
  <c r="Q1704" i="5"/>
  <c r="Q1705" i="5"/>
  <c r="Q1706" i="5"/>
  <c r="Q1707" i="5"/>
  <c r="Q1708" i="5"/>
  <c r="Q1709" i="5"/>
  <c r="Q1710" i="5"/>
  <c r="Q1711" i="5"/>
  <c r="Q1712" i="5"/>
  <c r="Q1713" i="5"/>
  <c r="Q1714" i="5"/>
  <c r="Q1715" i="5"/>
  <c r="Q1716" i="5"/>
  <c r="Q1717" i="5"/>
  <c r="Q1718" i="5"/>
  <c r="Q1719" i="5"/>
  <c r="Q1720" i="5"/>
  <c r="Q1721" i="5"/>
  <c r="Q1722" i="5"/>
  <c r="Q1723" i="5"/>
  <c r="Q1724" i="5"/>
  <c r="Q1725" i="5"/>
  <c r="Q1726" i="5"/>
  <c r="Q1727" i="5"/>
  <c r="Q1728" i="5"/>
  <c r="Q1729" i="5"/>
  <c r="Q1730" i="5"/>
  <c r="Q1731" i="5"/>
  <c r="Q1732" i="5"/>
  <c r="Q1733" i="5"/>
  <c r="Q1734" i="5"/>
  <c r="Q1735" i="5"/>
  <c r="Q1736" i="5"/>
  <c r="Q1737" i="5"/>
  <c r="Q1738" i="5"/>
  <c r="Q1739" i="5"/>
  <c r="Q1740" i="5"/>
  <c r="Q1741" i="5"/>
  <c r="Q1742" i="5"/>
  <c r="Q1743" i="5"/>
  <c r="Q1744" i="5"/>
  <c r="Q1745" i="5"/>
  <c r="Q1746" i="5"/>
  <c r="Q1747" i="5"/>
  <c r="Q1748" i="5"/>
  <c r="Q1749" i="5"/>
  <c r="Q1750" i="5"/>
  <c r="Q1751" i="5"/>
  <c r="Q1752" i="5"/>
  <c r="Q1753" i="5"/>
  <c r="Q1754" i="5"/>
  <c r="Q1755" i="5"/>
  <c r="Q1756" i="5"/>
  <c r="Q1757" i="5"/>
  <c r="Q1758" i="5"/>
  <c r="Q1759" i="5"/>
  <c r="Q1760" i="5"/>
  <c r="Q1761" i="5"/>
  <c r="Q1762" i="5"/>
  <c r="Q1763" i="5"/>
  <c r="Q1764" i="5"/>
  <c r="Q1765" i="5"/>
  <c r="Q1766" i="5"/>
  <c r="Q1767" i="5"/>
  <c r="Q1768" i="5"/>
  <c r="Q1769" i="5"/>
  <c r="Q1770" i="5"/>
  <c r="Q1771" i="5"/>
  <c r="Q1772" i="5"/>
  <c r="Q1773" i="5"/>
  <c r="Q1774" i="5"/>
  <c r="Q1775" i="5"/>
  <c r="Q1776" i="5"/>
  <c r="Q1777" i="5"/>
  <c r="Q1778" i="5"/>
  <c r="Q1779" i="5"/>
  <c r="Q1780" i="5"/>
  <c r="Q1781" i="5"/>
  <c r="Q1782" i="5"/>
  <c r="Q1783" i="5"/>
  <c r="Q1784" i="5"/>
  <c r="Q1785" i="5"/>
  <c r="Q1786" i="5"/>
  <c r="Q1787" i="5"/>
  <c r="Q1788" i="5"/>
  <c r="Q1789" i="5"/>
  <c r="Q1790" i="5"/>
  <c r="Q1791" i="5"/>
  <c r="Q1792" i="5"/>
  <c r="Q1793" i="5"/>
  <c r="Q1794" i="5"/>
  <c r="Q1795" i="5"/>
  <c r="Q1796" i="5"/>
  <c r="Q1797" i="5"/>
  <c r="Q1798" i="5"/>
  <c r="Q1799" i="5"/>
  <c r="Q1800" i="5"/>
  <c r="Q1801" i="5"/>
  <c r="Q1802" i="5"/>
  <c r="Q1803" i="5"/>
  <c r="Q1804" i="5"/>
  <c r="Q1805" i="5"/>
  <c r="Q1806" i="5"/>
  <c r="Q1807" i="5"/>
  <c r="Q1808" i="5"/>
  <c r="Q1809" i="5"/>
  <c r="Q1810" i="5"/>
  <c r="Q1811" i="5"/>
  <c r="Q1812" i="5"/>
  <c r="Q1813" i="5"/>
  <c r="Q1814" i="5"/>
  <c r="Q1815" i="5"/>
  <c r="Q1816" i="5"/>
  <c r="Q1817" i="5"/>
  <c r="Q1818" i="5"/>
  <c r="Q1819" i="5"/>
  <c r="Q1820" i="5"/>
  <c r="Q1821" i="5"/>
  <c r="Q1822" i="5"/>
  <c r="Q1823" i="5"/>
  <c r="Q1824" i="5"/>
  <c r="Q1825" i="5"/>
  <c r="Q1826" i="5"/>
  <c r="Q1827" i="5"/>
  <c r="Q1828" i="5"/>
  <c r="Q1829" i="5"/>
  <c r="Q1830" i="5"/>
  <c r="Q1831" i="5"/>
  <c r="Q1832" i="5"/>
  <c r="Q1833" i="5"/>
  <c r="Q1834" i="5"/>
  <c r="Q1835" i="5"/>
  <c r="Q1836" i="5"/>
  <c r="Q1837" i="5"/>
  <c r="Q1838" i="5"/>
  <c r="Q1839" i="5"/>
  <c r="Q1840" i="5"/>
  <c r="Q1841" i="5"/>
  <c r="Q1842" i="5"/>
  <c r="Q1843" i="5"/>
  <c r="Q1844" i="5"/>
  <c r="Q1845" i="5"/>
  <c r="Q1846" i="5"/>
  <c r="Q1847" i="5"/>
  <c r="Q1848" i="5"/>
  <c r="Q1849" i="5"/>
  <c r="Q1850" i="5"/>
  <c r="Q1851" i="5"/>
  <c r="Q1852" i="5"/>
  <c r="Q1853" i="5"/>
  <c r="Q1854" i="5"/>
  <c r="Q1855" i="5"/>
  <c r="Q1856" i="5"/>
  <c r="Q1857" i="5"/>
  <c r="Q1858" i="5"/>
  <c r="Q1859" i="5"/>
  <c r="Q1860" i="5"/>
  <c r="Q1861" i="5"/>
  <c r="Q1862" i="5"/>
  <c r="Q1863" i="5"/>
  <c r="Q1864" i="5"/>
  <c r="Q1865" i="5"/>
  <c r="Q1866" i="5"/>
  <c r="Q1867" i="5"/>
  <c r="Q1868" i="5"/>
  <c r="Q1869" i="5"/>
  <c r="Q1870" i="5"/>
  <c r="Q1871" i="5"/>
  <c r="Q1872" i="5"/>
  <c r="Q1873" i="5"/>
  <c r="Q1874" i="5"/>
  <c r="Q1875" i="5"/>
  <c r="Q1876" i="5"/>
  <c r="Q1877" i="5"/>
  <c r="Q1878" i="5"/>
  <c r="Q1879" i="5"/>
  <c r="Q1880" i="5"/>
  <c r="Q1881" i="5"/>
  <c r="Q1882" i="5"/>
  <c r="Q1883" i="5"/>
  <c r="Q1884" i="5"/>
  <c r="Q1885" i="5"/>
  <c r="Q1886" i="5"/>
  <c r="Q1887" i="5"/>
  <c r="Q1888" i="5"/>
  <c r="Q1889" i="5"/>
  <c r="Q1890" i="5"/>
  <c r="Q1891" i="5"/>
  <c r="Q1892" i="5"/>
  <c r="Q1893" i="5"/>
  <c r="Q1894" i="5"/>
  <c r="Q1895" i="5"/>
  <c r="Q1896" i="5"/>
  <c r="Q1897" i="5"/>
  <c r="Q1898" i="5"/>
  <c r="Q1899" i="5"/>
  <c r="Q1900" i="5"/>
  <c r="Q1901" i="5"/>
  <c r="Q1902" i="5"/>
  <c r="Q1903" i="5"/>
  <c r="Q1904" i="5"/>
  <c r="Q1905" i="5"/>
  <c r="Q1906" i="5"/>
  <c r="Q1907" i="5"/>
  <c r="Q1908" i="5"/>
  <c r="Q1909" i="5"/>
  <c r="Q1910" i="5"/>
  <c r="Q1911" i="5"/>
  <c r="Q1912" i="5"/>
  <c r="Q1913" i="5"/>
  <c r="Q1914" i="5"/>
  <c r="Q1915" i="5"/>
  <c r="Q1916" i="5"/>
  <c r="Q1917" i="5"/>
  <c r="Q1918" i="5"/>
  <c r="Q1919" i="5"/>
  <c r="Q1920" i="5"/>
  <c r="Q1921" i="5"/>
  <c r="Q1922" i="5"/>
  <c r="Q1923" i="5"/>
  <c r="Q1924" i="5"/>
  <c r="Q1925" i="5"/>
  <c r="Q1926" i="5"/>
  <c r="Q1927" i="5"/>
  <c r="Q1928" i="5"/>
  <c r="Q1929" i="5"/>
  <c r="Q1930" i="5"/>
  <c r="Q1931" i="5"/>
  <c r="Q1932" i="5"/>
  <c r="Q1933" i="5"/>
  <c r="Q1934" i="5"/>
  <c r="Q1935" i="5"/>
  <c r="Q1936" i="5"/>
  <c r="Q1937" i="5"/>
  <c r="Q1938" i="5"/>
  <c r="Q1939" i="5"/>
  <c r="Q1940" i="5"/>
  <c r="Q1941" i="5"/>
  <c r="Q1942" i="5"/>
  <c r="Q1943" i="5"/>
  <c r="Q1944" i="5"/>
  <c r="Q1945" i="5"/>
  <c r="Q1946" i="5"/>
  <c r="Q1947" i="5"/>
  <c r="Q1948" i="5"/>
  <c r="Q1949" i="5"/>
  <c r="Q1950" i="5"/>
  <c r="Q1951" i="5"/>
  <c r="Q1952" i="5"/>
  <c r="Q1953" i="5"/>
  <c r="Q1954" i="5"/>
  <c r="Q1955" i="5"/>
  <c r="Q1956" i="5"/>
  <c r="Q1957" i="5"/>
  <c r="Q1958" i="5"/>
  <c r="Q1959" i="5"/>
  <c r="Q1960" i="5"/>
  <c r="Q1961" i="5"/>
  <c r="Q1962" i="5"/>
  <c r="Q1963" i="5"/>
  <c r="Q1964" i="5"/>
  <c r="Q1965" i="5"/>
  <c r="Q1966" i="5"/>
  <c r="Q1967" i="5"/>
  <c r="Q1968" i="5"/>
  <c r="Q1969" i="5"/>
  <c r="Q1970" i="5"/>
  <c r="Q1971" i="5"/>
  <c r="Q1972" i="5"/>
  <c r="Q1973" i="5"/>
  <c r="Q1974" i="5"/>
  <c r="Q1975" i="5"/>
  <c r="Q1976" i="5"/>
  <c r="Q1977" i="5"/>
  <c r="Q1978" i="5"/>
  <c r="Q1979" i="5"/>
  <c r="Q1980" i="5"/>
  <c r="Q1981" i="5"/>
  <c r="Q1982" i="5"/>
  <c r="Q1983" i="5"/>
  <c r="Q1984" i="5"/>
  <c r="Q1985" i="5"/>
  <c r="Q1986" i="5"/>
  <c r="Q1987" i="5"/>
  <c r="Q1988" i="5"/>
  <c r="Q1989" i="5"/>
  <c r="Q1990" i="5"/>
  <c r="Q1991" i="5"/>
  <c r="Q1992" i="5"/>
  <c r="Q1993" i="5"/>
  <c r="Q1994" i="5"/>
  <c r="Q1995" i="5"/>
  <c r="Q1996" i="5"/>
  <c r="Q1997" i="5"/>
  <c r="Q1998" i="5"/>
  <c r="Q1999" i="5"/>
  <c r="Q2000" i="5"/>
  <c r="Q2001" i="5"/>
  <c r="Q2002" i="5"/>
  <c r="Q2003" i="5"/>
  <c r="Q2004" i="5"/>
  <c r="Q2005" i="5"/>
  <c r="Q2006" i="5"/>
  <c r="Q2007" i="5"/>
  <c r="Q2008" i="5"/>
  <c r="Q2009" i="5"/>
  <c r="Q2010" i="5"/>
  <c r="Q2011" i="5"/>
  <c r="Q2012" i="5"/>
  <c r="Q2013" i="5"/>
  <c r="Q2014" i="5"/>
  <c r="Q2015" i="5"/>
  <c r="Q2016" i="5"/>
  <c r="Q2017" i="5"/>
  <c r="Q2018" i="5"/>
  <c r="Q2019" i="5"/>
  <c r="Q2020" i="5"/>
  <c r="Q2021" i="5"/>
  <c r="Q2022" i="5"/>
  <c r="Q2023" i="5"/>
  <c r="Q2024" i="5"/>
  <c r="Q2025" i="5"/>
  <c r="Q2026" i="5"/>
  <c r="Q2027" i="5"/>
  <c r="Q2028" i="5"/>
  <c r="Q2029" i="5"/>
  <c r="Q2030" i="5"/>
  <c r="Q2031" i="5"/>
  <c r="Q2032" i="5"/>
  <c r="Q2033" i="5"/>
  <c r="Q2034" i="5"/>
  <c r="Q2035" i="5"/>
  <c r="Q2036" i="5"/>
  <c r="Q2037" i="5"/>
  <c r="Q2038" i="5"/>
  <c r="Q2039" i="5"/>
  <c r="Q2040" i="5"/>
  <c r="Q2041" i="5"/>
  <c r="Q2042" i="5"/>
  <c r="Q2043" i="5"/>
  <c r="Q2044" i="5"/>
  <c r="Q2045" i="5"/>
  <c r="Q2046" i="5"/>
  <c r="Q2047" i="5"/>
  <c r="Q2048" i="5"/>
  <c r="Q2049" i="5"/>
  <c r="Q2050" i="5"/>
  <c r="Q2051" i="5"/>
  <c r="Q2052" i="5"/>
  <c r="Q2053" i="5"/>
  <c r="Q2054" i="5"/>
  <c r="Q2055" i="5"/>
  <c r="Q2056" i="5"/>
  <c r="Q2057" i="5"/>
  <c r="Q2058" i="5"/>
  <c r="Q2059" i="5"/>
  <c r="Q2060" i="5"/>
  <c r="Q2061" i="5"/>
  <c r="Q2062" i="5"/>
  <c r="Q2063" i="5"/>
  <c r="Q2064" i="5"/>
  <c r="Q2065" i="5"/>
  <c r="Q2066" i="5"/>
  <c r="Q2067" i="5"/>
  <c r="Q2068" i="5"/>
  <c r="Q2069" i="5"/>
  <c r="Q2070" i="5"/>
  <c r="Q2071" i="5"/>
  <c r="Q2072" i="5"/>
  <c r="Q2073" i="5"/>
  <c r="Q2074" i="5"/>
  <c r="Q2075" i="5"/>
  <c r="Q2076" i="5"/>
  <c r="Q2077" i="5"/>
  <c r="Q2078" i="5"/>
  <c r="Q2079" i="5"/>
  <c r="Q2080" i="5"/>
  <c r="Q2081" i="5"/>
  <c r="Q2082" i="5"/>
  <c r="Q2083" i="5"/>
  <c r="Q2084" i="5"/>
  <c r="Q2085" i="5"/>
  <c r="Q2086" i="5"/>
  <c r="Q2087" i="5"/>
  <c r="Q2088" i="5"/>
  <c r="Q2089" i="5"/>
  <c r="Q2090" i="5"/>
  <c r="Q2091" i="5"/>
  <c r="Q2092" i="5"/>
  <c r="Q2093" i="5"/>
  <c r="Q2094" i="5"/>
  <c r="Q2095" i="5"/>
  <c r="Q2096" i="5"/>
  <c r="Q2097" i="5"/>
  <c r="Q2098" i="5"/>
  <c r="Q2099" i="5"/>
  <c r="Q2100" i="5"/>
  <c r="Q2101" i="5"/>
  <c r="Q2102" i="5"/>
  <c r="Q2103" i="5"/>
  <c r="Q2104" i="5"/>
  <c r="Q2105" i="5"/>
  <c r="Q2106" i="5"/>
  <c r="Q2107" i="5"/>
  <c r="Q2108" i="5"/>
  <c r="Q2109" i="5"/>
  <c r="Q2110" i="5"/>
  <c r="Q2111" i="5"/>
  <c r="Q2112" i="5"/>
  <c r="Q2113" i="5"/>
  <c r="Q2114" i="5"/>
  <c r="Q2115" i="5"/>
  <c r="Q2116" i="5"/>
  <c r="Q2117" i="5"/>
  <c r="Q2118" i="5"/>
  <c r="Q2119" i="5"/>
  <c r="Q2120" i="5"/>
  <c r="Q2121" i="5"/>
  <c r="Q2122" i="5"/>
  <c r="Q2123" i="5"/>
  <c r="Q2124" i="5"/>
  <c r="Q2125" i="5"/>
  <c r="Q2126" i="5"/>
  <c r="Q2127" i="5"/>
  <c r="Q2128" i="5"/>
  <c r="Q2129" i="5"/>
  <c r="Q2130" i="5"/>
  <c r="Q2131" i="5"/>
  <c r="Q2132" i="5"/>
  <c r="Q2133" i="5"/>
  <c r="Q2134" i="5"/>
  <c r="Q2135" i="5"/>
  <c r="Q2136" i="5"/>
  <c r="Q2137" i="5"/>
  <c r="Q2138" i="5"/>
  <c r="Q2139" i="5"/>
  <c r="Q2140" i="5"/>
  <c r="Q2141" i="5"/>
  <c r="Q2142" i="5"/>
  <c r="Q2143" i="5"/>
  <c r="Q2144" i="5"/>
  <c r="Q2145" i="5"/>
  <c r="Q2146" i="5"/>
  <c r="Q2147" i="5"/>
  <c r="Q2148" i="5"/>
  <c r="Q2149" i="5"/>
  <c r="Q2150" i="5"/>
  <c r="Q2151" i="5"/>
  <c r="Q2152" i="5"/>
  <c r="Q2153" i="5"/>
  <c r="Q2154" i="5"/>
  <c r="Q2155" i="5"/>
  <c r="Q2156" i="5"/>
  <c r="Q2157" i="5"/>
  <c r="Q2158" i="5"/>
  <c r="Q2159" i="5"/>
  <c r="Q2160" i="5"/>
  <c r="Q2161" i="5"/>
  <c r="Q2162" i="5"/>
  <c r="Q2163" i="5"/>
  <c r="Q2164" i="5"/>
  <c r="Q2165" i="5"/>
  <c r="Q2166" i="5"/>
  <c r="Q2167" i="5"/>
  <c r="Q2168" i="5"/>
  <c r="Q2169" i="5"/>
  <c r="Q2170" i="5"/>
  <c r="Q2171" i="5"/>
  <c r="Q2172" i="5"/>
  <c r="Q2173" i="5"/>
  <c r="Q2174" i="5"/>
  <c r="Q2175" i="5"/>
  <c r="Q2176" i="5"/>
  <c r="Q2177" i="5"/>
  <c r="Q2178" i="5"/>
  <c r="Q2179" i="5"/>
  <c r="Q2180" i="5"/>
  <c r="Q2181" i="5"/>
  <c r="Q2182" i="5"/>
  <c r="Q2183" i="5"/>
  <c r="Q2184" i="5"/>
  <c r="Q2185" i="5"/>
  <c r="Q2186" i="5"/>
  <c r="Q2187" i="5"/>
  <c r="Q2188" i="5"/>
  <c r="Q2189" i="5"/>
  <c r="Q2190" i="5"/>
  <c r="Q2191" i="5"/>
  <c r="Q2192" i="5"/>
  <c r="Q2193" i="5"/>
  <c r="Q2194" i="5"/>
  <c r="Q2195" i="5"/>
  <c r="Q2196" i="5"/>
  <c r="Q2197" i="5"/>
  <c r="Q2198" i="5"/>
  <c r="Q2199" i="5"/>
  <c r="Q2200" i="5"/>
  <c r="Q2201" i="5"/>
  <c r="Q2202" i="5"/>
  <c r="Q2203" i="5"/>
  <c r="Q2204" i="5"/>
  <c r="Q2205" i="5"/>
  <c r="Q2206" i="5"/>
  <c r="Q2207" i="5"/>
  <c r="Q2208" i="5"/>
  <c r="Q2209" i="5"/>
  <c r="Q2210" i="5"/>
  <c r="Q2211" i="5"/>
  <c r="Q2212" i="5"/>
  <c r="Q2213" i="5"/>
  <c r="Q2214" i="5"/>
  <c r="Q2215" i="5"/>
  <c r="Q2216" i="5"/>
  <c r="Q2217" i="5"/>
  <c r="Q2218" i="5"/>
  <c r="Q2219" i="5"/>
  <c r="Q2220" i="5"/>
  <c r="Q2221" i="5"/>
  <c r="Q2222" i="5"/>
  <c r="Q2223" i="5"/>
  <c r="Q2224" i="5"/>
  <c r="Q2225" i="5"/>
  <c r="Q2226" i="5"/>
  <c r="Q2227" i="5"/>
  <c r="Q2228" i="5"/>
  <c r="Q2229" i="5"/>
  <c r="Q2230" i="5"/>
  <c r="Q2231" i="5"/>
  <c r="Q2232" i="5"/>
  <c r="Q2233" i="5"/>
  <c r="Q2234" i="5"/>
  <c r="Q2235" i="5"/>
  <c r="Q2236" i="5"/>
  <c r="Q2237" i="5"/>
  <c r="Q2238" i="5"/>
  <c r="Q2239" i="5"/>
  <c r="Q2240" i="5"/>
  <c r="Q2241" i="5"/>
  <c r="Q2242" i="5"/>
  <c r="Q2243" i="5"/>
  <c r="Q2244" i="5"/>
  <c r="Q2245" i="5"/>
  <c r="Q2246" i="5"/>
  <c r="Q2247" i="5"/>
  <c r="Q2248" i="5"/>
  <c r="Q2249" i="5"/>
  <c r="Q2250" i="5"/>
  <c r="Q2251" i="5"/>
  <c r="Q2252" i="5"/>
  <c r="Q2253" i="5"/>
  <c r="Q2254" i="5"/>
  <c r="Q2255" i="5"/>
  <c r="Q2256" i="5"/>
  <c r="Q2257" i="5"/>
  <c r="Q2258" i="5"/>
  <c r="Q2259" i="5"/>
  <c r="Q2260" i="5"/>
  <c r="Q2261" i="5"/>
  <c r="Q2262" i="5"/>
  <c r="Q2263" i="5"/>
  <c r="Q2264" i="5"/>
  <c r="Q2265" i="5"/>
  <c r="Q2266" i="5"/>
  <c r="Q2267" i="5"/>
  <c r="Q2268" i="5"/>
  <c r="Q2269" i="5"/>
  <c r="Q2270" i="5"/>
  <c r="Q2271" i="5"/>
  <c r="Q2272" i="5"/>
  <c r="Q2273" i="5"/>
  <c r="Q2274" i="5"/>
  <c r="Q2275" i="5"/>
  <c r="Q2276" i="5"/>
  <c r="Q2277" i="5"/>
  <c r="Q2278" i="5"/>
  <c r="Q2279" i="5"/>
  <c r="Q2280" i="5"/>
  <c r="Q2281" i="5"/>
  <c r="Q2282" i="5"/>
  <c r="Q2283" i="5"/>
  <c r="Q2284" i="5"/>
  <c r="Q2285" i="5"/>
  <c r="Q2286" i="5"/>
  <c r="Q2287" i="5"/>
  <c r="Q2288" i="5"/>
  <c r="Q2289" i="5"/>
  <c r="Q2290" i="5"/>
  <c r="Q2291" i="5"/>
  <c r="Q2292" i="5"/>
  <c r="Q2293" i="5"/>
  <c r="Q2294" i="5"/>
  <c r="Q2295" i="5"/>
  <c r="Q2296" i="5"/>
  <c r="Q2297" i="5"/>
  <c r="Q2298" i="5"/>
  <c r="Q2299" i="5"/>
  <c r="Q2300" i="5"/>
  <c r="Q2301" i="5"/>
  <c r="Q2302" i="5"/>
  <c r="Q2303" i="5"/>
  <c r="Q2304" i="5"/>
  <c r="Q2305" i="5"/>
  <c r="Q2306" i="5"/>
  <c r="Q2307" i="5"/>
  <c r="Q2308" i="5"/>
  <c r="Q2309" i="5"/>
  <c r="Q2310" i="5"/>
  <c r="Q2311" i="5"/>
  <c r="Q2312" i="5"/>
  <c r="Q2313" i="5"/>
  <c r="Q2314" i="5"/>
  <c r="Q2315" i="5"/>
  <c r="Q2316" i="5"/>
  <c r="Q2317" i="5"/>
  <c r="Q2318" i="5"/>
  <c r="Q2319" i="5"/>
  <c r="Q2320" i="5"/>
  <c r="Q2321" i="5"/>
  <c r="Q2322" i="5"/>
  <c r="Q2323" i="5"/>
  <c r="Q2324" i="5"/>
  <c r="Q2325" i="5"/>
  <c r="Q2326" i="5"/>
  <c r="Q2327" i="5"/>
  <c r="Q2328" i="5"/>
  <c r="Q2329" i="5"/>
  <c r="Q2330" i="5"/>
  <c r="Q2331" i="5"/>
  <c r="Q2332" i="5"/>
  <c r="Q2333" i="5"/>
  <c r="Q2334" i="5"/>
  <c r="Q2335" i="5"/>
  <c r="Q2336" i="5"/>
  <c r="Q2337" i="5"/>
  <c r="Q3" i="5"/>
  <c r="P4" i="5"/>
  <c r="P5" i="5"/>
  <c r="P6" i="5"/>
  <c r="P7" i="5"/>
  <c r="P8" i="5"/>
  <c r="P9" i="5"/>
  <c r="P10" i="5"/>
  <c r="P11" i="5"/>
  <c r="P12" i="5"/>
  <c r="P13" i="5"/>
  <c r="P14" i="5"/>
  <c r="P15" i="5"/>
  <c r="P16" i="5"/>
  <c r="P17" i="5"/>
  <c r="P18" i="5"/>
  <c r="P19" i="5"/>
  <c r="P20" i="5"/>
  <c r="P21" i="5"/>
  <c r="P22" i="5"/>
  <c r="P23" i="5"/>
  <c r="P24" i="5"/>
  <c r="P25" i="5"/>
  <c r="P26" i="5"/>
  <c r="P27" i="5"/>
  <c r="P28" i="5"/>
  <c r="P29" i="5"/>
  <c r="P30" i="5"/>
  <c r="P31" i="5"/>
  <c r="P32" i="5"/>
  <c r="P33" i="5"/>
  <c r="P34" i="5"/>
  <c r="P35" i="5"/>
  <c r="P36" i="5"/>
  <c r="P37" i="5"/>
  <c r="P38" i="5"/>
  <c r="P39" i="5"/>
  <c r="P40" i="5"/>
  <c r="P41" i="5"/>
  <c r="P42" i="5"/>
  <c r="P43" i="5"/>
  <c r="P44" i="5"/>
  <c r="P45" i="5"/>
  <c r="P46" i="5"/>
  <c r="P47" i="5"/>
  <c r="P48" i="5"/>
  <c r="P49" i="5"/>
  <c r="P50" i="5"/>
  <c r="P51" i="5"/>
  <c r="P52" i="5"/>
  <c r="P53" i="5"/>
  <c r="P54" i="5"/>
  <c r="P55" i="5"/>
  <c r="P56" i="5"/>
  <c r="P57" i="5"/>
  <c r="P58" i="5"/>
  <c r="P59" i="5"/>
  <c r="P60" i="5"/>
  <c r="P61" i="5"/>
  <c r="P62" i="5"/>
  <c r="P63" i="5"/>
  <c r="P64" i="5"/>
  <c r="P65" i="5"/>
  <c r="P66" i="5"/>
  <c r="P67" i="5"/>
  <c r="P68" i="5"/>
  <c r="P69" i="5"/>
  <c r="P70" i="5"/>
  <c r="P71" i="5"/>
  <c r="P72" i="5"/>
  <c r="P73" i="5"/>
  <c r="P74" i="5"/>
  <c r="P75" i="5"/>
  <c r="P76" i="5"/>
  <c r="P77" i="5"/>
  <c r="P78" i="5"/>
  <c r="P79" i="5"/>
  <c r="P80" i="5"/>
  <c r="P81" i="5"/>
  <c r="P82" i="5"/>
  <c r="P83" i="5"/>
  <c r="P84" i="5"/>
  <c r="P85" i="5"/>
  <c r="P86" i="5"/>
  <c r="P87" i="5"/>
  <c r="P88" i="5"/>
  <c r="P89" i="5"/>
  <c r="P90" i="5"/>
  <c r="P91" i="5"/>
  <c r="P92" i="5"/>
  <c r="P93" i="5"/>
  <c r="P94" i="5"/>
  <c r="P95" i="5"/>
  <c r="P96" i="5"/>
  <c r="P97" i="5"/>
  <c r="P98" i="5"/>
  <c r="P99" i="5"/>
  <c r="P100" i="5"/>
  <c r="P101" i="5"/>
  <c r="P102" i="5"/>
  <c r="P103" i="5"/>
  <c r="P104" i="5"/>
  <c r="P105" i="5"/>
  <c r="P106" i="5"/>
  <c r="P107" i="5"/>
  <c r="P108" i="5"/>
  <c r="P109" i="5"/>
  <c r="P110" i="5"/>
  <c r="P111" i="5"/>
  <c r="P112" i="5"/>
  <c r="P113" i="5"/>
  <c r="P114" i="5"/>
  <c r="P115" i="5"/>
  <c r="P116" i="5"/>
  <c r="P117" i="5"/>
  <c r="P118" i="5"/>
  <c r="P119" i="5"/>
  <c r="P120" i="5"/>
  <c r="P121" i="5"/>
  <c r="P122" i="5"/>
  <c r="P123" i="5"/>
  <c r="P124" i="5"/>
  <c r="P125" i="5"/>
  <c r="P126" i="5"/>
  <c r="P127" i="5"/>
  <c r="P128" i="5"/>
  <c r="P129" i="5"/>
  <c r="P130" i="5"/>
  <c r="P131" i="5"/>
  <c r="P132" i="5"/>
  <c r="P133" i="5"/>
  <c r="P134" i="5"/>
  <c r="P135" i="5"/>
  <c r="P136" i="5"/>
  <c r="P137" i="5"/>
  <c r="P138" i="5"/>
  <c r="P139" i="5"/>
  <c r="P140" i="5"/>
  <c r="P141" i="5"/>
  <c r="P142" i="5"/>
  <c r="P143" i="5"/>
  <c r="P144" i="5"/>
  <c r="P145" i="5"/>
  <c r="P146" i="5"/>
  <c r="P147" i="5"/>
  <c r="P148" i="5"/>
  <c r="P149" i="5"/>
  <c r="P150" i="5"/>
  <c r="P151" i="5"/>
  <c r="P152" i="5"/>
  <c r="P153" i="5"/>
  <c r="P154" i="5"/>
  <c r="P155" i="5"/>
  <c r="P156" i="5"/>
  <c r="P157" i="5"/>
  <c r="P158" i="5"/>
  <c r="P159" i="5"/>
  <c r="P160" i="5"/>
  <c r="P161" i="5"/>
  <c r="P162" i="5"/>
  <c r="P163" i="5"/>
  <c r="P164" i="5"/>
  <c r="P165" i="5"/>
  <c r="P166" i="5"/>
  <c r="P167" i="5"/>
  <c r="P168" i="5"/>
  <c r="P169" i="5"/>
  <c r="P170" i="5"/>
  <c r="P171" i="5"/>
  <c r="P172" i="5"/>
  <c r="P173" i="5"/>
  <c r="P174" i="5"/>
  <c r="P175" i="5"/>
  <c r="P176" i="5"/>
  <c r="P177" i="5"/>
  <c r="P178" i="5"/>
  <c r="P179" i="5"/>
  <c r="P180" i="5"/>
  <c r="P181" i="5"/>
  <c r="P182" i="5"/>
  <c r="P183" i="5"/>
  <c r="P184" i="5"/>
  <c r="P185" i="5"/>
  <c r="P186" i="5"/>
  <c r="P187" i="5"/>
  <c r="P188" i="5"/>
  <c r="P189" i="5"/>
  <c r="P190" i="5"/>
  <c r="P191" i="5"/>
  <c r="P192" i="5"/>
  <c r="P193" i="5"/>
  <c r="P194" i="5"/>
  <c r="P195" i="5"/>
  <c r="P196" i="5"/>
  <c r="P197" i="5"/>
  <c r="P198" i="5"/>
  <c r="P199" i="5"/>
  <c r="P200" i="5"/>
  <c r="P201" i="5"/>
  <c r="P202" i="5"/>
  <c r="P203" i="5"/>
  <c r="P204" i="5"/>
  <c r="P205" i="5"/>
  <c r="P206" i="5"/>
  <c r="P207" i="5"/>
  <c r="P208" i="5"/>
  <c r="P209" i="5"/>
  <c r="P210" i="5"/>
  <c r="P211" i="5"/>
  <c r="P212" i="5"/>
  <c r="P213" i="5"/>
  <c r="P214" i="5"/>
  <c r="P215" i="5"/>
  <c r="P216" i="5"/>
  <c r="P217" i="5"/>
  <c r="P218" i="5"/>
  <c r="P219" i="5"/>
  <c r="P220" i="5"/>
  <c r="P221" i="5"/>
  <c r="P222" i="5"/>
  <c r="P223" i="5"/>
  <c r="P224" i="5"/>
  <c r="P225" i="5"/>
  <c r="P226" i="5"/>
  <c r="P227" i="5"/>
  <c r="P228" i="5"/>
  <c r="P229" i="5"/>
  <c r="P230" i="5"/>
  <c r="P231" i="5"/>
  <c r="P232" i="5"/>
  <c r="P233" i="5"/>
  <c r="P234" i="5"/>
  <c r="P235" i="5"/>
  <c r="P236" i="5"/>
  <c r="P237" i="5"/>
  <c r="P238" i="5"/>
  <c r="P239" i="5"/>
  <c r="P240" i="5"/>
  <c r="P241" i="5"/>
  <c r="P242" i="5"/>
  <c r="P243" i="5"/>
  <c r="P244" i="5"/>
  <c r="P245" i="5"/>
  <c r="P246" i="5"/>
  <c r="P247" i="5"/>
  <c r="P248" i="5"/>
  <c r="P249" i="5"/>
  <c r="P250" i="5"/>
  <c r="P251" i="5"/>
  <c r="P252" i="5"/>
  <c r="P253" i="5"/>
  <c r="P254" i="5"/>
  <c r="P255" i="5"/>
  <c r="P256" i="5"/>
  <c r="P257" i="5"/>
  <c r="P258" i="5"/>
  <c r="P259" i="5"/>
  <c r="P260" i="5"/>
  <c r="P261" i="5"/>
  <c r="P262" i="5"/>
  <c r="P263" i="5"/>
  <c r="P264" i="5"/>
  <c r="P265" i="5"/>
  <c r="P266" i="5"/>
  <c r="P267" i="5"/>
  <c r="P268" i="5"/>
  <c r="P269" i="5"/>
  <c r="P270" i="5"/>
  <c r="P271" i="5"/>
  <c r="P272" i="5"/>
  <c r="P273" i="5"/>
  <c r="P274" i="5"/>
  <c r="P275" i="5"/>
  <c r="P276" i="5"/>
  <c r="P277" i="5"/>
  <c r="P278" i="5"/>
  <c r="P279" i="5"/>
  <c r="P280" i="5"/>
  <c r="P281" i="5"/>
  <c r="P282" i="5"/>
  <c r="P283" i="5"/>
  <c r="P284" i="5"/>
  <c r="P285" i="5"/>
  <c r="P286" i="5"/>
  <c r="P287" i="5"/>
  <c r="P288" i="5"/>
  <c r="P289" i="5"/>
  <c r="P290" i="5"/>
  <c r="P291" i="5"/>
  <c r="P292" i="5"/>
  <c r="P293" i="5"/>
  <c r="P294" i="5"/>
  <c r="P295" i="5"/>
  <c r="P296" i="5"/>
  <c r="P297" i="5"/>
  <c r="P298" i="5"/>
  <c r="P299" i="5"/>
  <c r="P300" i="5"/>
  <c r="P301" i="5"/>
  <c r="P302" i="5"/>
  <c r="P303" i="5"/>
  <c r="P304" i="5"/>
  <c r="P305" i="5"/>
  <c r="P306" i="5"/>
  <c r="P307" i="5"/>
  <c r="P308" i="5"/>
  <c r="P309" i="5"/>
  <c r="P310" i="5"/>
  <c r="P311" i="5"/>
  <c r="P312" i="5"/>
  <c r="P313" i="5"/>
  <c r="P314" i="5"/>
  <c r="P315" i="5"/>
  <c r="P316" i="5"/>
  <c r="P317" i="5"/>
  <c r="P318" i="5"/>
  <c r="P319" i="5"/>
  <c r="P320" i="5"/>
  <c r="P321" i="5"/>
  <c r="P322" i="5"/>
  <c r="P323" i="5"/>
  <c r="P324" i="5"/>
  <c r="P325" i="5"/>
  <c r="P326" i="5"/>
  <c r="P327" i="5"/>
  <c r="P328" i="5"/>
  <c r="P329" i="5"/>
  <c r="P330" i="5"/>
  <c r="P331" i="5"/>
  <c r="P332" i="5"/>
  <c r="P333" i="5"/>
  <c r="P334" i="5"/>
  <c r="P335" i="5"/>
  <c r="P336" i="5"/>
  <c r="P337" i="5"/>
  <c r="P338" i="5"/>
  <c r="P339" i="5"/>
  <c r="P340" i="5"/>
  <c r="P341" i="5"/>
  <c r="P342" i="5"/>
  <c r="P343" i="5"/>
  <c r="P344" i="5"/>
  <c r="P345" i="5"/>
  <c r="P346" i="5"/>
  <c r="P347" i="5"/>
  <c r="P348" i="5"/>
  <c r="P349" i="5"/>
  <c r="P350" i="5"/>
  <c r="P351" i="5"/>
  <c r="P352" i="5"/>
  <c r="P353" i="5"/>
  <c r="P354" i="5"/>
  <c r="P355" i="5"/>
  <c r="P356" i="5"/>
  <c r="P357" i="5"/>
  <c r="P358" i="5"/>
  <c r="P359" i="5"/>
  <c r="P360" i="5"/>
  <c r="P361" i="5"/>
  <c r="P362" i="5"/>
  <c r="P363" i="5"/>
  <c r="P364" i="5"/>
  <c r="P365" i="5"/>
  <c r="P366" i="5"/>
  <c r="P367" i="5"/>
  <c r="P368" i="5"/>
  <c r="P369" i="5"/>
  <c r="P370" i="5"/>
  <c r="P371" i="5"/>
  <c r="P372" i="5"/>
  <c r="P373" i="5"/>
  <c r="P374" i="5"/>
  <c r="P375" i="5"/>
  <c r="P376" i="5"/>
  <c r="P377" i="5"/>
  <c r="P378" i="5"/>
  <c r="P379" i="5"/>
  <c r="P380" i="5"/>
  <c r="P381" i="5"/>
  <c r="P382" i="5"/>
  <c r="P383" i="5"/>
  <c r="P384" i="5"/>
  <c r="P385" i="5"/>
  <c r="P386" i="5"/>
  <c r="P387" i="5"/>
  <c r="P388" i="5"/>
  <c r="P389" i="5"/>
  <c r="P390" i="5"/>
  <c r="P391" i="5"/>
  <c r="P392" i="5"/>
  <c r="P393" i="5"/>
  <c r="P394" i="5"/>
  <c r="P395" i="5"/>
  <c r="P396" i="5"/>
  <c r="P397" i="5"/>
  <c r="P398" i="5"/>
  <c r="P399" i="5"/>
  <c r="P400" i="5"/>
  <c r="P401" i="5"/>
  <c r="P402" i="5"/>
  <c r="P403" i="5"/>
  <c r="P404" i="5"/>
  <c r="P405" i="5"/>
  <c r="P406" i="5"/>
  <c r="P407" i="5"/>
  <c r="P408" i="5"/>
  <c r="P409" i="5"/>
  <c r="P410" i="5"/>
  <c r="P411" i="5"/>
  <c r="P412" i="5"/>
  <c r="P413" i="5"/>
  <c r="P414" i="5"/>
  <c r="P415" i="5"/>
  <c r="P416" i="5"/>
  <c r="P417" i="5"/>
  <c r="P418" i="5"/>
  <c r="P419" i="5"/>
  <c r="P420" i="5"/>
  <c r="P421" i="5"/>
  <c r="P422" i="5"/>
  <c r="P423" i="5"/>
  <c r="P424" i="5"/>
  <c r="P425" i="5"/>
  <c r="P426" i="5"/>
  <c r="P427" i="5"/>
  <c r="P428" i="5"/>
  <c r="P429" i="5"/>
  <c r="P430" i="5"/>
  <c r="P431" i="5"/>
  <c r="P432" i="5"/>
  <c r="P433" i="5"/>
  <c r="P434" i="5"/>
  <c r="P435" i="5"/>
  <c r="P436" i="5"/>
  <c r="P437" i="5"/>
  <c r="P438" i="5"/>
  <c r="P439" i="5"/>
  <c r="P440" i="5"/>
  <c r="P441" i="5"/>
  <c r="P442" i="5"/>
  <c r="P443" i="5"/>
  <c r="P444" i="5"/>
  <c r="P445" i="5"/>
  <c r="P446" i="5"/>
  <c r="P447" i="5"/>
  <c r="P448" i="5"/>
  <c r="P449" i="5"/>
  <c r="P450" i="5"/>
  <c r="P451" i="5"/>
  <c r="P452" i="5"/>
  <c r="P453" i="5"/>
  <c r="P454" i="5"/>
  <c r="P455" i="5"/>
  <c r="P456" i="5"/>
  <c r="P457" i="5"/>
  <c r="P458" i="5"/>
  <c r="P459" i="5"/>
  <c r="P460" i="5"/>
  <c r="P461" i="5"/>
  <c r="P462" i="5"/>
  <c r="P463" i="5"/>
  <c r="P464" i="5"/>
  <c r="P465" i="5"/>
  <c r="P466" i="5"/>
  <c r="P467" i="5"/>
  <c r="P468" i="5"/>
  <c r="P469" i="5"/>
  <c r="P470" i="5"/>
  <c r="P471" i="5"/>
  <c r="P472" i="5"/>
  <c r="P473" i="5"/>
  <c r="P474" i="5"/>
  <c r="P475" i="5"/>
  <c r="P476" i="5"/>
  <c r="P477" i="5"/>
  <c r="P478" i="5"/>
  <c r="P479" i="5"/>
  <c r="P480" i="5"/>
  <c r="P481" i="5"/>
  <c r="P482" i="5"/>
  <c r="P483" i="5"/>
  <c r="P484" i="5"/>
  <c r="P485" i="5"/>
  <c r="P486" i="5"/>
  <c r="P487" i="5"/>
  <c r="P488" i="5"/>
  <c r="P489" i="5"/>
  <c r="P490" i="5"/>
  <c r="P491" i="5"/>
  <c r="P492" i="5"/>
  <c r="P493" i="5"/>
  <c r="P494" i="5"/>
  <c r="P495" i="5"/>
  <c r="P496" i="5"/>
  <c r="P497" i="5"/>
  <c r="P498" i="5"/>
  <c r="P499" i="5"/>
  <c r="P500" i="5"/>
  <c r="P501" i="5"/>
  <c r="P502" i="5"/>
  <c r="P503" i="5"/>
  <c r="P504" i="5"/>
  <c r="P505" i="5"/>
  <c r="P506" i="5"/>
  <c r="P507" i="5"/>
  <c r="P508" i="5"/>
  <c r="P509" i="5"/>
  <c r="P510" i="5"/>
  <c r="P511" i="5"/>
  <c r="P512" i="5"/>
  <c r="P513" i="5"/>
  <c r="P514" i="5"/>
  <c r="P515" i="5"/>
  <c r="P516" i="5"/>
  <c r="P517" i="5"/>
  <c r="P518" i="5"/>
  <c r="P519" i="5"/>
  <c r="P520" i="5"/>
  <c r="P521" i="5"/>
  <c r="P522" i="5"/>
  <c r="P523" i="5"/>
  <c r="P524" i="5"/>
  <c r="P525" i="5"/>
  <c r="P526" i="5"/>
  <c r="P527" i="5"/>
  <c r="P528" i="5"/>
  <c r="P529" i="5"/>
  <c r="P530" i="5"/>
  <c r="P531" i="5"/>
  <c r="P532" i="5"/>
  <c r="P533" i="5"/>
  <c r="P534" i="5"/>
  <c r="P535" i="5"/>
  <c r="P536" i="5"/>
  <c r="P537" i="5"/>
  <c r="P538" i="5"/>
  <c r="P539" i="5"/>
  <c r="P540" i="5"/>
  <c r="P541" i="5"/>
  <c r="P542" i="5"/>
  <c r="P543" i="5"/>
  <c r="P544" i="5"/>
  <c r="P545" i="5"/>
  <c r="P546" i="5"/>
  <c r="P547" i="5"/>
  <c r="P548" i="5"/>
  <c r="P549" i="5"/>
  <c r="P550" i="5"/>
  <c r="P551" i="5"/>
  <c r="P552" i="5"/>
  <c r="P553" i="5"/>
  <c r="P554" i="5"/>
  <c r="P555" i="5"/>
  <c r="P556" i="5"/>
  <c r="P557" i="5"/>
  <c r="P558" i="5"/>
  <c r="P559" i="5"/>
  <c r="P560" i="5"/>
  <c r="P561" i="5"/>
  <c r="P562" i="5"/>
  <c r="P563" i="5"/>
  <c r="P564" i="5"/>
  <c r="P565" i="5"/>
  <c r="P566" i="5"/>
  <c r="P567" i="5"/>
  <c r="P568" i="5"/>
  <c r="P569" i="5"/>
  <c r="P570" i="5"/>
  <c r="P571" i="5"/>
  <c r="P572" i="5"/>
  <c r="P573" i="5"/>
  <c r="P574" i="5"/>
  <c r="P575" i="5"/>
  <c r="P576" i="5"/>
  <c r="P577" i="5"/>
  <c r="P578" i="5"/>
  <c r="P579" i="5"/>
  <c r="P580" i="5"/>
  <c r="P581" i="5"/>
  <c r="P582" i="5"/>
  <c r="P583" i="5"/>
  <c r="P584" i="5"/>
  <c r="P585" i="5"/>
  <c r="P586" i="5"/>
  <c r="P587" i="5"/>
  <c r="P588" i="5"/>
  <c r="P589" i="5"/>
  <c r="P590" i="5"/>
  <c r="P591" i="5"/>
  <c r="P592" i="5"/>
  <c r="P593" i="5"/>
  <c r="P594" i="5"/>
  <c r="P595" i="5"/>
  <c r="P596" i="5"/>
  <c r="P597" i="5"/>
  <c r="P598" i="5"/>
  <c r="P599" i="5"/>
  <c r="P600" i="5"/>
  <c r="P601" i="5"/>
  <c r="P602" i="5"/>
  <c r="P603" i="5"/>
  <c r="P604" i="5"/>
  <c r="P605" i="5"/>
  <c r="P606" i="5"/>
  <c r="P607" i="5"/>
  <c r="P608" i="5"/>
  <c r="P609" i="5"/>
  <c r="P610" i="5"/>
  <c r="P611" i="5"/>
  <c r="P612" i="5"/>
  <c r="P613" i="5"/>
  <c r="P614" i="5"/>
  <c r="P615" i="5"/>
  <c r="P616" i="5"/>
  <c r="P617" i="5"/>
  <c r="P618" i="5"/>
  <c r="P619" i="5"/>
  <c r="P620" i="5"/>
  <c r="P621" i="5"/>
  <c r="P622" i="5"/>
  <c r="P623" i="5"/>
  <c r="P624" i="5"/>
  <c r="P625" i="5"/>
  <c r="P626" i="5"/>
  <c r="P627" i="5"/>
  <c r="P628" i="5"/>
  <c r="P629" i="5"/>
  <c r="P630" i="5"/>
  <c r="P631" i="5"/>
  <c r="P632" i="5"/>
  <c r="P633" i="5"/>
  <c r="P634" i="5"/>
  <c r="P635" i="5"/>
  <c r="P636" i="5"/>
  <c r="P637" i="5"/>
  <c r="P638" i="5"/>
  <c r="P639" i="5"/>
  <c r="P640" i="5"/>
  <c r="P641" i="5"/>
  <c r="P642" i="5"/>
  <c r="P643" i="5"/>
  <c r="P644" i="5"/>
  <c r="P645" i="5"/>
  <c r="P646" i="5"/>
  <c r="P647" i="5"/>
  <c r="P648" i="5"/>
  <c r="P649" i="5"/>
  <c r="P650" i="5"/>
  <c r="P651" i="5"/>
  <c r="P652" i="5"/>
  <c r="P653" i="5"/>
  <c r="P654" i="5"/>
  <c r="P655" i="5"/>
  <c r="P656" i="5"/>
  <c r="P657" i="5"/>
  <c r="P658" i="5"/>
  <c r="P659" i="5"/>
  <c r="P660" i="5"/>
  <c r="P661" i="5"/>
  <c r="P662" i="5"/>
  <c r="P663" i="5"/>
  <c r="P664" i="5"/>
  <c r="P665" i="5"/>
  <c r="P666" i="5"/>
  <c r="P667" i="5"/>
  <c r="P668" i="5"/>
  <c r="P669" i="5"/>
  <c r="P670" i="5"/>
  <c r="P671" i="5"/>
  <c r="P672" i="5"/>
  <c r="P673" i="5"/>
  <c r="P674" i="5"/>
  <c r="P675" i="5"/>
  <c r="P676" i="5"/>
  <c r="P677" i="5"/>
  <c r="P678" i="5"/>
  <c r="P679" i="5"/>
  <c r="P680" i="5"/>
  <c r="P681" i="5"/>
  <c r="P682" i="5"/>
  <c r="P683" i="5"/>
  <c r="P684" i="5"/>
  <c r="P685" i="5"/>
  <c r="P686" i="5"/>
  <c r="P687" i="5"/>
  <c r="P688" i="5"/>
  <c r="P689" i="5"/>
  <c r="P690" i="5"/>
  <c r="P691" i="5"/>
  <c r="P692" i="5"/>
  <c r="P693" i="5"/>
  <c r="P694" i="5"/>
  <c r="P695" i="5"/>
  <c r="P696" i="5"/>
  <c r="P697" i="5"/>
  <c r="P698" i="5"/>
  <c r="P699" i="5"/>
  <c r="P700" i="5"/>
  <c r="P701" i="5"/>
  <c r="P702" i="5"/>
  <c r="P703" i="5"/>
  <c r="P704" i="5"/>
  <c r="P705" i="5"/>
  <c r="P706" i="5"/>
  <c r="P707" i="5"/>
  <c r="P708" i="5"/>
  <c r="P709" i="5"/>
  <c r="P710" i="5"/>
  <c r="P711" i="5"/>
  <c r="P712" i="5"/>
  <c r="P713" i="5"/>
  <c r="P714" i="5"/>
  <c r="P715" i="5"/>
  <c r="P716" i="5"/>
  <c r="P717" i="5"/>
  <c r="P718" i="5"/>
  <c r="P719" i="5"/>
  <c r="P720" i="5"/>
  <c r="P721" i="5"/>
  <c r="P722" i="5"/>
  <c r="P723" i="5"/>
  <c r="P724" i="5"/>
  <c r="P725" i="5"/>
  <c r="P726" i="5"/>
  <c r="P727" i="5"/>
  <c r="P728" i="5"/>
  <c r="P729" i="5"/>
  <c r="P730" i="5"/>
  <c r="P731" i="5"/>
  <c r="P732" i="5"/>
  <c r="P733" i="5"/>
  <c r="P734" i="5"/>
  <c r="P735" i="5"/>
  <c r="P736" i="5"/>
  <c r="P737" i="5"/>
  <c r="P738" i="5"/>
  <c r="P739" i="5"/>
  <c r="P740" i="5"/>
  <c r="P741" i="5"/>
  <c r="P742" i="5"/>
  <c r="P743" i="5"/>
  <c r="P744" i="5"/>
  <c r="P745" i="5"/>
  <c r="P746" i="5"/>
  <c r="P747" i="5"/>
  <c r="P748" i="5"/>
  <c r="P749" i="5"/>
  <c r="P750" i="5"/>
  <c r="P751" i="5"/>
  <c r="P752" i="5"/>
  <c r="P753" i="5"/>
  <c r="P754" i="5"/>
  <c r="P755" i="5"/>
  <c r="P756" i="5"/>
  <c r="P757" i="5"/>
  <c r="P758" i="5"/>
  <c r="P759" i="5"/>
  <c r="P760" i="5"/>
  <c r="P761" i="5"/>
  <c r="P762" i="5"/>
  <c r="P763" i="5"/>
  <c r="P764" i="5"/>
  <c r="P765" i="5"/>
  <c r="P766" i="5"/>
  <c r="P767" i="5"/>
  <c r="P768" i="5"/>
  <c r="P769" i="5"/>
  <c r="P770" i="5"/>
  <c r="P771" i="5"/>
  <c r="P772" i="5"/>
  <c r="P773" i="5"/>
  <c r="P774" i="5"/>
  <c r="P775" i="5"/>
  <c r="P776" i="5"/>
  <c r="P777" i="5"/>
  <c r="P778" i="5"/>
  <c r="P779" i="5"/>
  <c r="P780" i="5"/>
  <c r="P781" i="5"/>
  <c r="P782" i="5"/>
  <c r="P783" i="5"/>
  <c r="P784" i="5"/>
  <c r="P785" i="5"/>
  <c r="P786" i="5"/>
  <c r="P787" i="5"/>
  <c r="P788" i="5"/>
  <c r="P789" i="5"/>
  <c r="P790" i="5"/>
  <c r="P791" i="5"/>
  <c r="P792" i="5"/>
  <c r="P793" i="5"/>
  <c r="P794" i="5"/>
  <c r="P795" i="5"/>
  <c r="P796" i="5"/>
  <c r="P797" i="5"/>
  <c r="P798" i="5"/>
  <c r="P799" i="5"/>
  <c r="P800" i="5"/>
  <c r="P801" i="5"/>
  <c r="P802" i="5"/>
  <c r="P803" i="5"/>
  <c r="P804" i="5"/>
  <c r="P805" i="5"/>
  <c r="P806" i="5"/>
  <c r="P807" i="5"/>
  <c r="P808" i="5"/>
  <c r="P809" i="5"/>
  <c r="P810" i="5"/>
  <c r="P811" i="5"/>
  <c r="P812" i="5"/>
  <c r="P813" i="5"/>
  <c r="P814" i="5"/>
  <c r="P815" i="5"/>
  <c r="P816" i="5"/>
  <c r="P817" i="5"/>
  <c r="P818" i="5"/>
  <c r="P819" i="5"/>
  <c r="P820" i="5"/>
  <c r="P821" i="5"/>
  <c r="P822" i="5"/>
  <c r="P823" i="5"/>
  <c r="P824" i="5"/>
  <c r="P825" i="5"/>
  <c r="P826" i="5"/>
  <c r="P827" i="5"/>
  <c r="P828" i="5"/>
  <c r="P829" i="5"/>
  <c r="P830" i="5"/>
  <c r="P831" i="5"/>
  <c r="P832" i="5"/>
  <c r="P833" i="5"/>
  <c r="P834" i="5"/>
  <c r="P835" i="5"/>
  <c r="P836" i="5"/>
  <c r="P837" i="5"/>
  <c r="P838" i="5"/>
  <c r="P839" i="5"/>
  <c r="P840" i="5"/>
  <c r="P841" i="5"/>
  <c r="P842" i="5"/>
  <c r="P843" i="5"/>
  <c r="P844" i="5"/>
  <c r="P845" i="5"/>
  <c r="P846" i="5"/>
  <c r="P847" i="5"/>
  <c r="P848" i="5"/>
  <c r="P849" i="5"/>
  <c r="P850" i="5"/>
  <c r="P851" i="5"/>
  <c r="P852" i="5"/>
  <c r="P853" i="5"/>
  <c r="P854" i="5"/>
  <c r="P855" i="5"/>
  <c r="P856" i="5"/>
  <c r="P857" i="5"/>
  <c r="P858" i="5"/>
  <c r="P859" i="5"/>
  <c r="P860" i="5"/>
  <c r="P861" i="5"/>
  <c r="P862" i="5"/>
  <c r="P863" i="5"/>
  <c r="P864" i="5"/>
  <c r="P865" i="5"/>
  <c r="P866" i="5"/>
  <c r="P867" i="5"/>
  <c r="P868" i="5"/>
  <c r="P869" i="5"/>
  <c r="P870" i="5"/>
  <c r="P871" i="5"/>
  <c r="P872" i="5"/>
  <c r="P873" i="5"/>
  <c r="P874" i="5"/>
  <c r="P875" i="5"/>
  <c r="P876" i="5"/>
  <c r="P877" i="5"/>
  <c r="P878" i="5"/>
  <c r="P879" i="5"/>
  <c r="P880" i="5"/>
  <c r="P881" i="5"/>
  <c r="P882" i="5"/>
  <c r="P883" i="5"/>
  <c r="P884" i="5"/>
  <c r="P885" i="5"/>
  <c r="P886" i="5"/>
  <c r="P887" i="5"/>
  <c r="P888" i="5"/>
  <c r="P889" i="5"/>
  <c r="P890" i="5"/>
  <c r="P891" i="5"/>
  <c r="P892" i="5"/>
  <c r="P893" i="5"/>
  <c r="P894" i="5"/>
  <c r="P895" i="5"/>
  <c r="P896" i="5"/>
  <c r="P897" i="5"/>
  <c r="P898" i="5"/>
  <c r="P899" i="5"/>
  <c r="P900" i="5"/>
  <c r="P901" i="5"/>
  <c r="P902" i="5"/>
  <c r="P903" i="5"/>
  <c r="P904" i="5"/>
  <c r="P905" i="5"/>
  <c r="P906" i="5"/>
  <c r="P907" i="5"/>
  <c r="P908" i="5"/>
  <c r="P909" i="5"/>
  <c r="P910" i="5"/>
  <c r="P911" i="5"/>
  <c r="P912" i="5"/>
  <c r="P913" i="5"/>
  <c r="P914" i="5"/>
  <c r="P915" i="5"/>
  <c r="P916" i="5"/>
  <c r="P917" i="5"/>
  <c r="P918" i="5"/>
  <c r="P919" i="5"/>
  <c r="P920" i="5"/>
  <c r="P921" i="5"/>
  <c r="P922" i="5"/>
  <c r="P923" i="5"/>
  <c r="P924" i="5"/>
  <c r="P925" i="5"/>
  <c r="P926" i="5"/>
  <c r="P927" i="5"/>
  <c r="P928" i="5"/>
  <c r="P929" i="5"/>
  <c r="P930" i="5"/>
  <c r="P931" i="5"/>
  <c r="P932" i="5"/>
  <c r="P933" i="5"/>
  <c r="P934" i="5"/>
  <c r="P935" i="5"/>
  <c r="P936" i="5"/>
  <c r="P937" i="5"/>
  <c r="P938" i="5"/>
  <c r="P939" i="5"/>
  <c r="P940" i="5"/>
  <c r="P941" i="5"/>
  <c r="P942" i="5"/>
  <c r="P943" i="5"/>
  <c r="P944" i="5"/>
  <c r="P945" i="5"/>
  <c r="P946" i="5"/>
  <c r="P947" i="5"/>
  <c r="P948" i="5"/>
  <c r="P949" i="5"/>
  <c r="P950" i="5"/>
  <c r="P951" i="5"/>
  <c r="P952" i="5"/>
  <c r="P953" i="5"/>
  <c r="P954" i="5"/>
  <c r="P955" i="5"/>
  <c r="P956" i="5"/>
  <c r="P957" i="5"/>
  <c r="P958" i="5"/>
  <c r="P959" i="5"/>
  <c r="P960" i="5"/>
  <c r="P961" i="5"/>
  <c r="P962" i="5"/>
  <c r="P963" i="5"/>
  <c r="P964" i="5"/>
  <c r="P965" i="5"/>
  <c r="P966" i="5"/>
  <c r="P967" i="5"/>
  <c r="P968" i="5"/>
  <c r="P969" i="5"/>
  <c r="P970" i="5"/>
  <c r="P971" i="5"/>
  <c r="P972" i="5"/>
  <c r="P973" i="5"/>
  <c r="P974" i="5"/>
  <c r="P975" i="5"/>
  <c r="P976" i="5"/>
  <c r="P977" i="5"/>
  <c r="P978" i="5"/>
  <c r="P979" i="5"/>
  <c r="P980" i="5"/>
  <c r="P981" i="5"/>
  <c r="P982" i="5"/>
  <c r="P983" i="5"/>
  <c r="P984" i="5"/>
  <c r="P985" i="5"/>
  <c r="P986" i="5"/>
  <c r="P987" i="5"/>
  <c r="P988" i="5"/>
  <c r="P989" i="5"/>
  <c r="P990" i="5"/>
  <c r="P991" i="5"/>
  <c r="P992" i="5"/>
  <c r="P993" i="5"/>
  <c r="P994" i="5"/>
  <c r="P995" i="5"/>
  <c r="P996" i="5"/>
  <c r="P997" i="5"/>
  <c r="P998" i="5"/>
  <c r="P999" i="5"/>
  <c r="P1000" i="5"/>
  <c r="P1001" i="5"/>
  <c r="P1002" i="5"/>
  <c r="P1003" i="5"/>
  <c r="P1004" i="5"/>
  <c r="P1005" i="5"/>
  <c r="P1006" i="5"/>
  <c r="P1007" i="5"/>
  <c r="P1008" i="5"/>
  <c r="P1009" i="5"/>
  <c r="P1010" i="5"/>
  <c r="P1011" i="5"/>
  <c r="P1012" i="5"/>
  <c r="P1013" i="5"/>
  <c r="P1014" i="5"/>
  <c r="P1015" i="5"/>
  <c r="P1016" i="5"/>
  <c r="P1017" i="5"/>
  <c r="P1018" i="5"/>
  <c r="P1019" i="5"/>
  <c r="P1020" i="5"/>
  <c r="P1021" i="5"/>
  <c r="P1022" i="5"/>
  <c r="P1023" i="5"/>
  <c r="P1024" i="5"/>
  <c r="P1025" i="5"/>
  <c r="P1026" i="5"/>
  <c r="P1027" i="5"/>
  <c r="P1028" i="5"/>
  <c r="P1029" i="5"/>
  <c r="P1030" i="5"/>
  <c r="P1031" i="5"/>
  <c r="P1032" i="5"/>
  <c r="P1033" i="5"/>
  <c r="P1034" i="5"/>
  <c r="P1035" i="5"/>
  <c r="P1036" i="5"/>
  <c r="P1037" i="5"/>
  <c r="P1038" i="5"/>
  <c r="P1039" i="5"/>
  <c r="P1040" i="5"/>
  <c r="P1041" i="5"/>
  <c r="P1042" i="5"/>
  <c r="P1043" i="5"/>
  <c r="P1044" i="5"/>
  <c r="P1045" i="5"/>
  <c r="P1046" i="5"/>
  <c r="P1047" i="5"/>
  <c r="P1048" i="5"/>
  <c r="P1049" i="5"/>
  <c r="P1050" i="5"/>
  <c r="P1051" i="5"/>
  <c r="P1052" i="5"/>
  <c r="P1053" i="5"/>
  <c r="P1054" i="5"/>
  <c r="P1055" i="5"/>
  <c r="P1056" i="5"/>
  <c r="P1057" i="5"/>
  <c r="P1058" i="5"/>
  <c r="P1059" i="5"/>
  <c r="P1060" i="5"/>
  <c r="P1061" i="5"/>
  <c r="P1062" i="5"/>
  <c r="P1063" i="5"/>
  <c r="P1064" i="5"/>
  <c r="P1065" i="5"/>
  <c r="P1066" i="5"/>
  <c r="P1067" i="5"/>
  <c r="P1068" i="5"/>
  <c r="P1069" i="5"/>
  <c r="P1070" i="5"/>
  <c r="P1071" i="5"/>
  <c r="P1072" i="5"/>
  <c r="P1073" i="5"/>
  <c r="P1074" i="5"/>
  <c r="P1075" i="5"/>
  <c r="P1076" i="5"/>
  <c r="P1077" i="5"/>
  <c r="P1078" i="5"/>
  <c r="P1079" i="5"/>
  <c r="P1080" i="5"/>
  <c r="P1081" i="5"/>
  <c r="P1082" i="5"/>
  <c r="P1083" i="5"/>
  <c r="P1084" i="5"/>
  <c r="P1085" i="5"/>
  <c r="P1086" i="5"/>
  <c r="P1087" i="5"/>
  <c r="P1088" i="5"/>
  <c r="P1089" i="5"/>
  <c r="P1090" i="5"/>
  <c r="P1091" i="5"/>
  <c r="P1092" i="5"/>
  <c r="P1093" i="5"/>
  <c r="P1094" i="5"/>
  <c r="P1095" i="5"/>
  <c r="P1096" i="5"/>
  <c r="P1097" i="5"/>
  <c r="P1098" i="5"/>
  <c r="P1099" i="5"/>
  <c r="P1100" i="5"/>
  <c r="P1101" i="5"/>
  <c r="P1102" i="5"/>
  <c r="P1103" i="5"/>
  <c r="P1104" i="5"/>
  <c r="P1105" i="5"/>
  <c r="P1106" i="5"/>
  <c r="P1107" i="5"/>
  <c r="P1108" i="5"/>
  <c r="P1109" i="5"/>
  <c r="P1110" i="5"/>
  <c r="P1111" i="5"/>
  <c r="P1112" i="5"/>
  <c r="P1113" i="5"/>
  <c r="P1114" i="5"/>
  <c r="P1115" i="5"/>
  <c r="P1116" i="5"/>
  <c r="P1117" i="5"/>
  <c r="P1118" i="5"/>
  <c r="P1119" i="5"/>
  <c r="P1120" i="5"/>
  <c r="P1121" i="5"/>
  <c r="P1122" i="5"/>
  <c r="P1123" i="5"/>
  <c r="P1124" i="5"/>
  <c r="P1125" i="5"/>
  <c r="P1126" i="5"/>
  <c r="P1127" i="5"/>
  <c r="P1128" i="5"/>
  <c r="P1129" i="5"/>
  <c r="P1130" i="5"/>
  <c r="P1131" i="5"/>
  <c r="P1132" i="5"/>
  <c r="P1133" i="5"/>
  <c r="P1134" i="5"/>
  <c r="P1135" i="5"/>
  <c r="P1136" i="5"/>
  <c r="P1137" i="5"/>
  <c r="P1138" i="5"/>
  <c r="P1139" i="5"/>
  <c r="P1140" i="5"/>
  <c r="P1141" i="5"/>
  <c r="P1142" i="5"/>
  <c r="P1143" i="5"/>
  <c r="P1144" i="5"/>
  <c r="P1145" i="5"/>
  <c r="P1146" i="5"/>
  <c r="P1147" i="5"/>
  <c r="P1148" i="5"/>
  <c r="P1149" i="5"/>
  <c r="P1150" i="5"/>
  <c r="P1151" i="5"/>
  <c r="P1152" i="5"/>
  <c r="P1153" i="5"/>
  <c r="P1154" i="5"/>
  <c r="P1155" i="5"/>
  <c r="P1156" i="5"/>
  <c r="P1157" i="5"/>
  <c r="P1158" i="5"/>
  <c r="P1159" i="5"/>
  <c r="P1160" i="5"/>
  <c r="P1161" i="5"/>
  <c r="P1162" i="5"/>
  <c r="P1163" i="5"/>
  <c r="P1164" i="5"/>
  <c r="P1165" i="5"/>
  <c r="P1166" i="5"/>
  <c r="P1167" i="5"/>
  <c r="P1168" i="5"/>
  <c r="P1169" i="5"/>
  <c r="P1170" i="5"/>
  <c r="P1171" i="5"/>
  <c r="P1172" i="5"/>
  <c r="P1173" i="5"/>
  <c r="P1174" i="5"/>
  <c r="P1175" i="5"/>
  <c r="P1176" i="5"/>
  <c r="P1177" i="5"/>
  <c r="P1178" i="5"/>
  <c r="P1179" i="5"/>
  <c r="P1180" i="5"/>
  <c r="P1181" i="5"/>
  <c r="P1182" i="5"/>
  <c r="P1183" i="5"/>
  <c r="P1184" i="5"/>
  <c r="P1185" i="5"/>
  <c r="P1186" i="5"/>
  <c r="P1187" i="5"/>
  <c r="P1188" i="5"/>
  <c r="P1189" i="5"/>
  <c r="P1190" i="5"/>
  <c r="P1191" i="5"/>
  <c r="P1192" i="5"/>
  <c r="P1193" i="5"/>
  <c r="P1194" i="5"/>
  <c r="P1195" i="5"/>
  <c r="P1196" i="5"/>
  <c r="P1197" i="5"/>
  <c r="P1198" i="5"/>
  <c r="P1199" i="5"/>
  <c r="P1200" i="5"/>
  <c r="P1201" i="5"/>
  <c r="P1202" i="5"/>
  <c r="P1203" i="5"/>
  <c r="P1204" i="5"/>
  <c r="P1205" i="5"/>
  <c r="P1206" i="5"/>
  <c r="P1207" i="5"/>
  <c r="P1208" i="5"/>
  <c r="P1209" i="5"/>
  <c r="P1210" i="5"/>
  <c r="P1211" i="5"/>
  <c r="P1212" i="5"/>
  <c r="P1213" i="5"/>
  <c r="P1214" i="5"/>
  <c r="P1215" i="5"/>
  <c r="P1216" i="5"/>
  <c r="P1217" i="5"/>
  <c r="P1218" i="5"/>
  <c r="P1219" i="5"/>
  <c r="P1220" i="5"/>
  <c r="P1221" i="5"/>
  <c r="P1222" i="5"/>
  <c r="P1223" i="5"/>
  <c r="P1224" i="5"/>
  <c r="P1225" i="5"/>
  <c r="P1226" i="5"/>
  <c r="P1227" i="5"/>
  <c r="P1228" i="5"/>
  <c r="P1229" i="5"/>
  <c r="P1230" i="5"/>
  <c r="P1231" i="5"/>
  <c r="P1232" i="5"/>
  <c r="P1233" i="5"/>
  <c r="P1234" i="5"/>
  <c r="P1235" i="5"/>
  <c r="P1236" i="5"/>
  <c r="P1237" i="5"/>
  <c r="P1238" i="5"/>
  <c r="P1239" i="5"/>
  <c r="P1240" i="5"/>
  <c r="P1241" i="5"/>
  <c r="P1242" i="5"/>
  <c r="P1243" i="5"/>
  <c r="P1244" i="5"/>
  <c r="P1245" i="5"/>
  <c r="P1246" i="5"/>
  <c r="P1247" i="5"/>
  <c r="P1248" i="5"/>
  <c r="P1249" i="5"/>
  <c r="P1250" i="5"/>
  <c r="P1251" i="5"/>
  <c r="P1252" i="5"/>
  <c r="P1253" i="5"/>
  <c r="P1254" i="5"/>
  <c r="P1255" i="5"/>
  <c r="P1256" i="5"/>
  <c r="P1257" i="5"/>
  <c r="P1258" i="5"/>
  <c r="P1259" i="5"/>
  <c r="P1260" i="5"/>
  <c r="P1261" i="5"/>
  <c r="P1262" i="5"/>
  <c r="P1263" i="5"/>
  <c r="P1264" i="5"/>
  <c r="P1265" i="5"/>
  <c r="P1266" i="5"/>
  <c r="P1267" i="5"/>
  <c r="P1268" i="5"/>
  <c r="P1269" i="5"/>
  <c r="P1270" i="5"/>
  <c r="P1271" i="5"/>
  <c r="P1272" i="5"/>
  <c r="P1273" i="5"/>
  <c r="P1274" i="5"/>
  <c r="P1275" i="5"/>
  <c r="P1276" i="5"/>
  <c r="P1277" i="5"/>
  <c r="P1278" i="5"/>
  <c r="P1279" i="5"/>
  <c r="P1280" i="5"/>
  <c r="P1281" i="5"/>
  <c r="P1282" i="5"/>
  <c r="P1283" i="5"/>
  <c r="P1284" i="5"/>
  <c r="P1285" i="5"/>
  <c r="P1286" i="5"/>
  <c r="P1287" i="5"/>
  <c r="P1288" i="5"/>
  <c r="P1289" i="5"/>
  <c r="P1290" i="5"/>
  <c r="P1291" i="5"/>
  <c r="P1292" i="5"/>
  <c r="P1293" i="5"/>
  <c r="P1294" i="5"/>
  <c r="P1295" i="5"/>
  <c r="P1296" i="5"/>
  <c r="P1297" i="5"/>
  <c r="P1298" i="5"/>
  <c r="P1299" i="5"/>
  <c r="P1300" i="5"/>
  <c r="P1301" i="5"/>
  <c r="P1302" i="5"/>
  <c r="P1303" i="5"/>
  <c r="P1304" i="5"/>
  <c r="P1305" i="5"/>
  <c r="P1306" i="5"/>
  <c r="P1307" i="5"/>
  <c r="P1308" i="5"/>
  <c r="P1309" i="5"/>
  <c r="P1310" i="5"/>
  <c r="P1311" i="5"/>
  <c r="P1312" i="5"/>
  <c r="P1313" i="5"/>
  <c r="P1314" i="5"/>
  <c r="P1315" i="5"/>
  <c r="P1316" i="5"/>
  <c r="P1317" i="5"/>
  <c r="P1318" i="5"/>
  <c r="P1319" i="5"/>
  <c r="P1320" i="5"/>
  <c r="P1321" i="5"/>
  <c r="P1322" i="5"/>
  <c r="P1323" i="5"/>
  <c r="P1324" i="5"/>
  <c r="P1325" i="5"/>
  <c r="P1326" i="5"/>
  <c r="P1327" i="5"/>
  <c r="P1328" i="5"/>
  <c r="P1329" i="5"/>
  <c r="P1330" i="5"/>
  <c r="P1331" i="5"/>
  <c r="P1332" i="5"/>
  <c r="P1333" i="5"/>
  <c r="P1334" i="5"/>
  <c r="P1335" i="5"/>
  <c r="P1336" i="5"/>
  <c r="P1337" i="5"/>
  <c r="P1338" i="5"/>
  <c r="P1339" i="5"/>
  <c r="P1340" i="5"/>
  <c r="P1341" i="5"/>
  <c r="P1342" i="5"/>
  <c r="P1343" i="5"/>
  <c r="P1344" i="5"/>
  <c r="P1345" i="5"/>
  <c r="P1346" i="5"/>
  <c r="P1347" i="5"/>
  <c r="P1348" i="5"/>
  <c r="P1349" i="5"/>
  <c r="P1350" i="5"/>
  <c r="P1351" i="5"/>
  <c r="P1352" i="5"/>
  <c r="P1353" i="5"/>
  <c r="P1354" i="5"/>
  <c r="P1355" i="5"/>
  <c r="P1356" i="5"/>
  <c r="P1357" i="5"/>
  <c r="P1358" i="5"/>
  <c r="P1359" i="5"/>
  <c r="P1360" i="5"/>
  <c r="P1361" i="5"/>
  <c r="P1362" i="5"/>
  <c r="P1363" i="5"/>
  <c r="P1364" i="5"/>
  <c r="P1365" i="5"/>
  <c r="P1366" i="5"/>
  <c r="P1367" i="5"/>
  <c r="P1368" i="5"/>
  <c r="P1369" i="5"/>
  <c r="P1370" i="5"/>
  <c r="P1371" i="5"/>
  <c r="P1372" i="5"/>
  <c r="P1373" i="5"/>
  <c r="P1374" i="5"/>
  <c r="P1375" i="5"/>
  <c r="P1376" i="5"/>
  <c r="P1377" i="5"/>
  <c r="P1378" i="5"/>
  <c r="P1379" i="5"/>
  <c r="P1380" i="5"/>
  <c r="P1381" i="5"/>
  <c r="P1382" i="5"/>
  <c r="P1383" i="5"/>
  <c r="P1384" i="5"/>
  <c r="P1385" i="5"/>
  <c r="P1386" i="5"/>
  <c r="P1387" i="5"/>
  <c r="P1388" i="5"/>
  <c r="P1389" i="5"/>
  <c r="P1390" i="5"/>
  <c r="P1391" i="5"/>
  <c r="P1392" i="5"/>
  <c r="P1393" i="5"/>
  <c r="P1394" i="5"/>
  <c r="P1395" i="5"/>
  <c r="P1396" i="5"/>
  <c r="P1397" i="5"/>
  <c r="P1398" i="5"/>
  <c r="P1399" i="5"/>
  <c r="P1400" i="5"/>
  <c r="P1401" i="5"/>
  <c r="P1402" i="5"/>
  <c r="P1403" i="5"/>
  <c r="P1404" i="5"/>
  <c r="P1405" i="5"/>
  <c r="P1406" i="5"/>
  <c r="P1407" i="5"/>
  <c r="P1408" i="5"/>
  <c r="P1409" i="5"/>
  <c r="P1410" i="5"/>
  <c r="P1411" i="5"/>
  <c r="P1412" i="5"/>
  <c r="P1413" i="5"/>
  <c r="P1414" i="5"/>
  <c r="P1415" i="5"/>
  <c r="P1416" i="5"/>
  <c r="P1417" i="5"/>
  <c r="P1418" i="5"/>
  <c r="P1419" i="5"/>
  <c r="P1420" i="5"/>
  <c r="P1421" i="5"/>
  <c r="P1422" i="5"/>
  <c r="P1423" i="5"/>
  <c r="P1424" i="5"/>
  <c r="P1425" i="5"/>
  <c r="P1426" i="5"/>
  <c r="P1427" i="5"/>
  <c r="P1428" i="5"/>
  <c r="P1429" i="5"/>
  <c r="P1430" i="5"/>
  <c r="P1431" i="5"/>
  <c r="P1432" i="5"/>
  <c r="P1433" i="5"/>
  <c r="P1434" i="5"/>
  <c r="P1435" i="5"/>
  <c r="P1436" i="5"/>
  <c r="P1437" i="5"/>
  <c r="P1438" i="5"/>
  <c r="P1439" i="5"/>
  <c r="P1440" i="5"/>
  <c r="P1441" i="5"/>
  <c r="P1442" i="5"/>
  <c r="P1443" i="5"/>
  <c r="P1444" i="5"/>
  <c r="P1445" i="5"/>
  <c r="P1446" i="5"/>
  <c r="P1447" i="5"/>
  <c r="P1448" i="5"/>
  <c r="P1449" i="5"/>
  <c r="P1450" i="5"/>
  <c r="P1451" i="5"/>
  <c r="P1452" i="5"/>
  <c r="P1453" i="5"/>
  <c r="P1454" i="5"/>
  <c r="P1455" i="5"/>
  <c r="P1456" i="5"/>
  <c r="P1457" i="5"/>
  <c r="P1458" i="5"/>
  <c r="P1459" i="5"/>
  <c r="P1460" i="5"/>
  <c r="P1461" i="5"/>
  <c r="P1462" i="5"/>
  <c r="P1463" i="5"/>
  <c r="P1464" i="5"/>
  <c r="P1465" i="5"/>
  <c r="P1466" i="5"/>
  <c r="P1467" i="5"/>
  <c r="P1468" i="5"/>
  <c r="P1469" i="5"/>
  <c r="P1470" i="5"/>
  <c r="P1471" i="5"/>
  <c r="P1472" i="5"/>
  <c r="P1473" i="5"/>
  <c r="P1474" i="5"/>
  <c r="P1475" i="5"/>
  <c r="P1476" i="5"/>
  <c r="P1477" i="5"/>
  <c r="P1478" i="5"/>
  <c r="P1479" i="5"/>
  <c r="P1480" i="5"/>
  <c r="P1481" i="5"/>
  <c r="P1482" i="5"/>
  <c r="P1483" i="5"/>
  <c r="P1484" i="5"/>
  <c r="P1485" i="5"/>
  <c r="P1486" i="5"/>
  <c r="P1487" i="5"/>
  <c r="P1488" i="5"/>
  <c r="P1489" i="5"/>
  <c r="P1490" i="5"/>
  <c r="P1491" i="5"/>
  <c r="P1492" i="5"/>
  <c r="P1493" i="5"/>
  <c r="P1494" i="5"/>
  <c r="P1495" i="5"/>
  <c r="P1496" i="5"/>
  <c r="P1497" i="5"/>
  <c r="P1498" i="5"/>
  <c r="P1499" i="5"/>
  <c r="P1500" i="5"/>
  <c r="P1501" i="5"/>
  <c r="P1502" i="5"/>
  <c r="P1503" i="5"/>
  <c r="P1504" i="5"/>
  <c r="P1505" i="5"/>
  <c r="P1506" i="5"/>
  <c r="P1507" i="5"/>
  <c r="P1508" i="5"/>
  <c r="P1509" i="5"/>
  <c r="P1510" i="5"/>
  <c r="P1511" i="5"/>
  <c r="P1512" i="5"/>
  <c r="P1513" i="5"/>
  <c r="P1514" i="5"/>
  <c r="P1515" i="5"/>
  <c r="P1516" i="5"/>
  <c r="P1517" i="5"/>
  <c r="P1518" i="5"/>
  <c r="P1519" i="5"/>
  <c r="P1520" i="5"/>
  <c r="P1521" i="5"/>
  <c r="P1522" i="5"/>
  <c r="P1523" i="5"/>
  <c r="P1524" i="5"/>
  <c r="P1525" i="5"/>
  <c r="P1526" i="5"/>
  <c r="P1527" i="5"/>
  <c r="P1528" i="5"/>
  <c r="P1529" i="5"/>
  <c r="P1530" i="5"/>
  <c r="P1531" i="5"/>
  <c r="P1532" i="5"/>
  <c r="P1533" i="5"/>
  <c r="P1534" i="5"/>
  <c r="P1535" i="5"/>
  <c r="P1536" i="5"/>
  <c r="P1537" i="5"/>
  <c r="P1538" i="5"/>
  <c r="P1539" i="5"/>
  <c r="P1540" i="5"/>
  <c r="P1541" i="5"/>
  <c r="P1542" i="5"/>
  <c r="P1543" i="5"/>
  <c r="P1544" i="5"/>
  <c r="P1545" i="5"/>
  <c r="P1546" i="5"/>
  <c r="P1547" i="5"/>
  <c r="P1548" i="5"/>
  <c r="P1549" i="5"/>
  <c r="P1550" i="5"/>
  <c r="P1551" i="5"/>
  <c r="P1552" i="5"/>
  <c r="P1553" i="5"/>
  <c r="P1554" i="5"/>
  <c r="P1555" i="5"/>
  <c r="P1556" i="5"/>
  <c r="P1557" i="5"/>
  <c r="P1558" i="5"/>
  <c r="P1559" i="5"/>
  <c r="P1560" i="5"/>
  <c r="P1561" i="5"/>
  <c r="P1562" i="5"/>
  <c r="P1563" i="5"/>
  <c r="P1564" i="5"/>
  <c r="P1565" i="5"/>
  <c r="P1566" i="5"/>
  <c r="P1567" i="5"/>
  <c r="P1568" i="5"/>
  <c r="P1569" i="5"/>
  <c r="P1570" i="5"/>
  <c r="P1571" i="5"/>
  <c r="P1572" i="5"/>
  <c r="P1573" i="5"/>
  <c r="P1574" i="5"/>
  <c r="P1575" i="5"/>
  <c r="P1576" i="5"/>
  <c r="P1577" i="5"/>
  <c r="P1578" i="5"/>
  <c r="P1579" i="5"/>
  <c r="P1580" i="5"/>
  <c r="P1581" i="5"/>
  <c r="P1582" i="5"/>
  <c r="P1583" i="5"/>
  <c r="P1584" i="5"/>
  <c r="P1585" i="5"/>
  <c r="P1586" i="5"/>
  <c r="P1587" i="5"/>
  <c r="P1588" i="5"/>
  <c r="P1589" i="5"/>
  <c r="P1590" i="5"/>
  <c r="P1591" i="5"/>
  <c r="P1592" i="5"/>
  <c r="P1593" i="5"/>
  <c r="P1594" i="5"/>
  <c r="P1595" i="5"/>
  <c r="P1596" i="5"/>
  <c r="P1597" i="5"/>
  <c r="P1598" i="5"/>
  <c r="P1599" i="5"/>
  <c r="P1600" i="5"/>
  <c r="P1601" i="5"/>
  <c r="P1602" i="5"/>
  <c r="P1603" i="5"/>
  <c r="P1604" i="5"/>
  <c r="P1605" i="5"/>
  <c r="P1606" i="5"/>
  <c r="P1607" i="5"/>
  <c r="P1608" i="5"/>
  <c r="P1609" i="5"/>
  <c r="P1610" i="5"/>
  <c r="P1611" i="5"/>
  <c r="P1612" i="5"/>
  <c r="P1613" i="5"/>
  <c r="P1614" i="5"/>
  <c r="P1615" i="5"/>
  <c r="P1616" i="5"/>
  <c r="P1617" i="5"/>
  <c r="P1618" i="5"/>
  <c r="P1619" i="5"/>
  <c r="P1620" i="5"/>
  <c r="P1621" i="5"/>
  <c r="P1622" i="5"/>
  <c r="P1623" i="5"/>
  <c r="P1624" i="5"/>
  <c r="P1625" i="5"/>
  <c r="P1626" i="5"/>
  <c r="P1627" i="5"/>
  <c r="P1628" i="5"/>
  <c r="P1629" i="5"/>
  <c r="P1630" i="5"/>
  <c r="P1631" i="5"/>
  <c r="P1632" i="5"/>
  <c r="P1633" i="5"/>
  <c r="P1634" i="5"/>
  <c r="P1635" i="5"/>
  <c r="P1636" i="5"/>
  <c r="P1637" i="5"/>
  <c r="P1638" i="5"/>
  <c r="P1639" i="5"/>
  <c r="P1640" i="5"/>
  <c r="P1641" i="5"/>
  <c r="P1642" i="5"/>
  <c r="P1643" i="5"/>
  <c r="P1644" i="5"/>
  <c r="P1645" i="5"/>
  <c r="P1646" i="5"/>
  <c r="P1647" i="5"/>
  <c r="P1648" i="5"/>
  <c r="P1649" i="5"/>
  <c r="P1650" i="5"/>
  <c r="P1651" i="5"/>
  <c r="P1652" i="5"/>
  <c r="P1653" i="5"/>
  <c r="P1654" i="5"/>
  <c r="P1655" i="5"/>
  <c r="P1656" i="5"/>
  <c r="P1657" i="5"/>
  <c r="P1658" i="5"/>
  <c r="P1659" i="5"/>
  <c r="P1660" i="5"/>
  <c r="P1661" i="5"/>
  <c r="P1662" i="5"/>
  <c r="P1663" i="5"/>
  <c r="P1664" i="5"/>
  <c r="P1665" i="5"/>
  <c r="P1666" i="5"/>
  <c r="P1667" i="5"/>
  <c r="P1668" i="5"/>
  <c r="P1669" i="5"/>
  <c r="P1670" i="5"/>
  <c r="P1671" i="5"/>
  <c r="P1672" i="5"/>
  <c r="P1673" i="5"/>
  <c r="P1674" i="5"/>
  <c r="P1675" i="5"/>
  <c r="P1676" i="5"/>
  <c r="P1677" i="5"/>
  <c r="P1678" i="5"/>
  <c r="P1679" i="5"/>
  <c r="P1680" i="5"/>
  <c r="P1681" i="5"/>
  <c r="P1682" i="5"/>
  <c r="P1683" i="5"/>
  <c r="P1684" i="5"/>
  <c r="P1685" i="5"/>
  <c r="P1686" i="5"/>
  <c r="P1687" i="5"/>
  <c r="P1688" i="5"/>
  <c r="P1689" i="5"/>
  <c r="P1690" i="5"/>
  <c r="P1691" i="5"/>
  <c r="P1692" i="5"/>
  <c r="P1693" i="5"/>
  <c r="P1694" i="5"/>
  <c r="P1695" i="5"/>
  <c r="P1696" i="5"/>
  <c r="P1697" i="5"/>
  <c r="P1698" i="5"/>
  <c r="P1699" i="5"/>
  <c r="P1700" i="5"/>
  <c r="P1701" i="5"/>
  <c r="P1702" i="5"/>
  <c r="P1703" i="5"/>
  <c r="P1704" i="5"/>
  <c r="P1705" i="5"/>
  <c r="P1706" i="5"/>
  <c r="P1707" i="5"/>
  <c r="P1708" i="5"/>
  <c r="P1709" i="5"/>
  <c r="P1710" i="5"/>
  <c r="P1711" i="5"/>
  <c r="P1712" i="5"/>
  <c r="P1713" i="5"/>
  <c r="P1714" i="5"/>
  <c r="P1715" i="5"/>
  <c r="P1716" i="5"/>
  <c r="P1717" i="5"/>
  <c r="P1718" i="5"/>
  <c r="P1719" i="5"/>
  <c r="P1720" i="5"/>
  <c r="P1721" i="5"/>
  <c r="P1722" i="5"/>
  <c r="P1723" i="5"/>
  <c r="P1724" i="5"/>
  <c r="P1725" i="5"/>
  <c r="P1726" i="5"/>
  <c r="P1727" i="5"/>
  <c r="P1728" i="5"/>
  <c r="P1729" i="5"/>
  <c r="P1730" i="5"/>
  <c r="P1731" i="5"/>
  <c r="P1732" i="5"/>
  <c r="P1733" i="5"/>
  <c r="P1734" i="5"/>
  <c r="P1735" i="5"/>
  <c r="P1736" i="5"/>
  <c r="P1737" i="5"/>
  <c r="P1738" i="5"/>
  <c r="P1739" i="5"/>
  <c r="P1740" i="5"/>
  <c r="P1741" i="5"/>
  <c r="P1742" i="5"/>
  <c r="P1743" i="5"/>
  <c r="P1744" i="5"/>
  <c r="P1745" i="5"/>
  <c r="P1746" i="5"/>
  <c r="P1747" i="5"/>
  <c r="P1748" i="5"/>
  <c r="P1749" i="5"/>
  <c r="P1750" i="5"/>
  <c r="P1751" i="5"/>
  <c r="P1752" i="5"/>
  <c r="P1753" i="5"/>
  <c r="P1754" i="5"/>
  <c r="P1755" i="5"/>
  <c r="P1756" i="5"/>
  <c r="P1757" i="5"/>
  <c r="P1758" i="5"/>
  <c r="P1759" i="5"/>
  <c r="P1760" i="5"/>
  <c r="P1761" i="5"/>
  <c r="P1762" i="5"/>
  <c r="P1763" i="5"/>
  <c r="P1764" i="5"/>
  <c r="P1765" i="5"/>
  <c r="P1766" i="5"/>
  <c r="P1767" i="5"/>
  <c r="P1768" i="5"/>
  <c r="P1769" i="5"/>
  <c r="P1770" i="5"/>
  <c r="P1771" i="5"/>
  <c r="P1772" i="5"/>
  <c r="P1773" i="5"/>
  <c r="P1774" i="5"/>
  <c r="P1775" i="5"/>
  <c r="P1776" i="5"/>
  <c r="P1777" i="5"/>
  <c r="P1778" i="5"/>
  <c r="P1779" i="5"/>
  <c r="P1780" i="5"/>
  <c r="P1781" i="5"/>
  <c r="P1782" i="5"/>
  <c r="P1783" i="5"/>
  <c r="P1784" i="5"/>
  <c r="P1785" i="5"/>
  <c r="P1786" i="5"/>
  <c r="P1787" i="5"/>
  <c r="P1788" i="5"/>
  <c r="P1789" i="5"/>
  <c r="P1790" i="5"/>
  <c r="P1791" i="5"/>
  <c r="P1792" i="5"/>
  <c r="P1793" i="5"/>
  <c r="P1794" i="5"/>
  <c r="P1795" i="5"/>
  <c r="P1796" i="5"/>
  <c r="P1797" i="5"/>
  <c r="P1798" i="5"/>
  <c r="P1799" i="5"/>
  <c r="P1800" i="5"/>
  <c r="P1801" i="5"/>
  <c r="P1802" i="5"/>
  <c r="P1803" i="5"/>
  <c r="P1804" i="5"/>
  <c r="P1805" i="5"/>
  <c r="P1806" i="5"/>
  <c r="P1807" i="5"/>
  <c r="P1808" i="5"/>
  <c r="P1809" i="5"/>
  <c r="P1810" i="5"/>
  <c r="P1811" i="5"/>
  <c r="P1812" i="5"/>
  <c r="P1813" i="5"/>
  <c r="P1814" i="5"/>
  <c r="P1815" i="5"/>
  <c r="P1816" i="5"/>
  <c r="P1817" i="5"/>
  <c r="P1818" i="5"/>
  <c r="P1819" i="5"/>
  <c r="P1820" i="5"/>
  <c r="P1821" i="5"/>
  <c r="P1822" i="5"/>
  <c r="P1823" i="5"/>
  <c r="P1824" i="5"/>
  <c r="P1825" i="5"/>
  <c r="P1826" i="5"/>
  <c r="P1827" i="5"/>
  <c r="P1828" i="5"/>
  <c r="P1829" i="5"/>
  <c r="P1830" i="5"/>
  <c r="P1831" i="5"/>
  <c r="P1832" i="5"/>
  <c r="P1833" i="5"/>
  <c r="P1834" i="5"/>
  <c r="P1835" i="5"/>
  <c r="P1836" i="5"/>
  <c r="P1837" i="5"/>
  <c r="P1838" i="5"/>
  <c r="P1839" i="5"/>
  <c r="P1840" i="5"/>
  <c r="P1841" i="5"/>
  <c r="P1842" i="5"/>
  <c r="P1843" i="5"/>
  <c r="P1844" i="5"/>
  <c r="P1845" i="5"/>
  <c r="P1846" i="5"/>
  <c r="P1847" i="5"/>
  <c r="P1848" i="5"/>
  <c r="P1849" i="5"/>
  <c r="P1850" i="5"/>
  <c r="P1851" i="5"/>
  <c r="P1852" i="5"/>
  <c r="P1853" i="5"/>
  <c r="P1854" i="5"/>
  <c r="P1855" i="5"/>
  <c r="P1856" i="5"/>
  <c r="P1857" i="5"/>
  <c r="P1858" i="5"/>
  <c r="P1859" i="5"/>
  <c r="P1860" i="5"/>
  <c r="P1861" i="5"/>
  <c r="P1862" i="5"/>
  <c r="P1863" i="5"/>
  <c r="P1864" i="5"/>
  <c r="P1865" i="5"/>
  <c r="P1866" i="5"/>
  <c r="P1867" i="5"/>
  <c r="P1868" i="5"/>
  <c r="P1869" i="5"/>
  <c r="P1870" i="5"/>
  <c r="P1871" i="5"/>
  <c r="P1872" i="5"/>
  <c r="P1873" i="5"/>
  <c r="P1874" i="5"/>
  <c r="P1875" i="5"/>
  <c r="P1876" i="5"/>
  <c r="P1877" i="5"/>
  <c r="P1878" i="5"/>
  <c r="P1879" i="5"/>
  <c r="P1880" i="5"/>
  <c r="P1881" i="5"/>
  <c r="P1882" i="5"/>
  <c r="P1883" i="5"/>
  <c r="P1884" i="5"/>
  <c r="P1885" i="5"/>
  <c r="P1886" i="5"/>
  <c r="P1887" i="5"/>
  <c r="P1888" i="5"/>
  <c r="P1889" i="5"/>
  <c r="P1890" i="5"/>
  <c r="P1891" i="5"/>
  <c r="P1892" i="5"/>
  <c r="P1893" i="5"/>
  <c r="P1894" i="5"/>
  <c r="P1895" i="5"/>
  <c r="P1896" i="5"/>
  <c r="P1897" i="5"/>
  <c r="P1898" i="5"/>
  <c r="P1899" i="5"/>
  <c r="P1900" i="5"/>
  <c r="P1901" i="5"/>
  <c r="P1902" i="5"/>
  <c r="P1903" i="5"/>
  <c r="P1904" i="5"/>
  <c r="P1905" i="5"/>
  <c r="P1906" i="5"/>
  <c r="P1907" i="5"/>
  <c r="P1908" i="5"/>
  <c r="P1909" i="5"/>
  <c r="P1910" i="5"/>
  <c r="P1911" i="5"/>
  <c r="P1912" i="5"/>
  <c r="P1913" i="5"/>
  <c r="P1914" i="5"/>
  <c r="P1915" i="5"/>
  <c r="P1916" i="5"/>
  <c r="P1917" i="5"/>
  <c r="P1918" i="5"/>
  <c r="P1919" i="5"/>
  <c r="P1920" i="5"/>
  <c r="P1921" i="5"/>
  <c r="P1922" i="5"/>
  <c r="P1923" i="5"/>
  <c r="P1924" i="5"/>
  <c r="P1925" i="5"/>
  <c r="P1926" i="5"/>
  <c r="P1927" i="5"/>
  <c r="P1928" i="5"/>
  <c r="P1929" i="5"/>
  <c r="P1930" i="5"/>
  <c r="P1931" i="5"/>
  <c r="P1932" i="5"/>
  <c r="P1933" i="5"/>
  <c r="P1934" i="5"/>
  <c r="P1935" i="5"/>
  <c r="P1936" i="5"/>
  <c r="P1937" i="5"/>
  <c r="P1938" i="5"/>
  <c r="P1939" i="5"/>
  <c r="P1940" i="5"/>
  <c r="P1941" i="5"/>
  <c r="P1942" i="5"/>
  <c r="P1943" i="5"/>
  <c r="P1944" i="5"/>
  <c r="P1945" i="5"/>
  <c r="P1946" i="5"/>
  <c r="P1947" i="5"/>
  <c r="P1948" i="5"/>
  <c r="P1949" i="5"/>
  <c r="P1950" i="5"/>
  <c r="P1951" i="5"/>
  <c r="P1952" i="5"/>
  <c r="P1953" i="5"/>
  <c r="P1954" i="5"/>
  <c r="P1955" i="5"/>
  <c r="P1956" i="5"/>
  <c r="P1957" i="5"/>
  <c r="P1958" i="5"/>
  <c r="P1959" i="5"/>
  <c r="P1960" i="5"/>
  <c r="P1961" i="5"/>
  <c r="P1962" i="5"/>
  <c r="P1963" i="5"/>
  <c r="P1964" i="5"/>
  <c r="P1965" i="5"/>
  <c r="P1966" i="5"/>
  <c r="P1967" i="5"/>
  <c r="P1968" i="5"/>
  <c r="P1969" i="5"/>
  <c r="P1970" i="5"/>
  <c r="P1971" i="5"/>
  <c r="P1972" i="5"/>
  <c r="P1973" i="5"/>
  <c r="P1974" i="5"/>
  <c r="P1975" i="5"/>
  <c r="P1976" i="5"/>
  <c r="P1977" i="5"/>
  <c r="P1978" i="5"/>
  <c r="P1979" i="5"/>
  <c r="P1980" i="5"/>
  <c r="P1981" i="5"/>
  <c r="P1982" i="5"/>
  <c r="P1983" i="5"/>
  <c r="P1984" i="5"/>
  <c r="P1985" i="5"/>
  <c r="P1986" i="5"/>
  <c r="P1987" i="5"/>
  <c r="P1988" i="5"/>
  <c r="P1989" i="5"/>
  <c r="P1990" i="5"/>
  <c r="P1991" i="5"/>
  <c r="P1992" i="5"/>
  <c r="P1993" i="5"/>
  <c r="P1994" i="5"/>
  <c r="P1995" i="5"/>
  <c r="P1996" i="5"/>
  <c r="P1997" i="5"/>
  <c r="P1998" i="5"/>
  <c r="P1999" i="5"/>
  <c r="P2000" i="5"/>
  <c r="P2001" i="5"/>
  <c r="P2002" i="5"/>
  <c r="P2003" i="5"/>
  <c r="P2004" i="5"/>
  <c r="P2005" i="5"/>
  <c r="P2006" i="5"/>
  <c r="P2007" i="5"/>
  <c r="P2008" i="5"/>
  <c r="P2009" i="5"/>
  <c r="P2010" i="5"/>
  <c r="P2011" i="5"/>
  <c r="P2012" i="5"/>
  <c r="P2013" i="5"/>
  <c r="P2014" i="5"/>
  <c r="P2015" i="5"/>
  <c r="P2016" i="5"/>
  <c r="P2017" i="5"/>
  <c r="P2018" i="5"/>
  <c r="P2019" i="5"/>
  <c r="P2020" i="5"/>
  <c r="P2021" i="5"/>
  <c r="P2022" i="5"/>
  <c r="P2023" i="5"/>
  <c r="P2024" i="5"/>
  <c r="P2025" i="5"/>
  <c r="P2026" i="5"/>
  <c r="P2027" i="5"/>
  <c r="P2028" i="5"/>
  <c r="P2029" i="5"/>
  <c r="P2030" i="5"/>
  <c r="P2031" i="5"/>
  <c r="P2032" i="5"/>
  <c r="P2033" i="5"/>
  <c r="P2034" i="5"/>
  <c r="P2035" i="5"/>
  <c r="P2036" i="5"/>
  <c r="P2037" i="5"/>
  <c r="P2038" i="5"/>
  <c r="P2039" i="5"/>
  <c r="P2040" i="5"/>
  <c r="P2041" i="5"/>
  <c r="P2042" i="5"/>
  <c r="P2043" i="5"/>
  <c r="P2044" i="5"/>
  <c r="P2045" i="5"/>
  <c r="P2046" i="5"/>
  <c r="P2047" i="5"/>
  <c r="P2048" i="5"/>
  <c r="P2049" i="5"/>
  <c r="P2050" i="5"/>
  <c r="P2051" i="5"/>
  <c r="P2052" i="5"/>
  <c r="P2053" i="5"/>
  <c r="P2054" i="5"/>
  <c r="P2055" i="5"/>
  <c r="P2056" i="5"/>
  <c r="P2057" i="5"/>
  <c r="P2058" i="5"/>
  <c r="P2059" i="5"/>
  <c r="P2060" i="5"/>
  <c r="P2061" i="5"/>
  <c r="P2062" i="5"/>
  <c r="P2063" i="5"/>
  <c r="P2064" i="5"/>
  <c r="P2065" i="5"/>
  <c r="P2066" i="5"/>
  <c r="P2067" i="5"/>
  <c r="P2068" i="5"/>
  <c r="P2069" i="5"/>
  <c r="P2070" i="5"/>
  <c r="P2071" i="5"/>
  <c r="P2072" i="5"/>
  <c r="P2073" i="5"/>
  <c r="P2074" i="5"/>
  <c r="P2075" i="5"/>
  <c r="P2076" i="5"/>
  <c r="P2077" i="5"/>
  <c r="P2078" i="5"/>
  <c r="P2079" i="5"/>
  <c r="P2080" i="5"/>
  <c r="P2081" i="5"/>
  <c r="P2082" i="5"/>
  <c r="P2083" i="5"/>
  <c r="P2084" i="5"/>
  <c r="P2085" i="5"/>
  <c r="P2086" i="5"/>
  <c r="P2087" i="5"/>
  <c r="P2088" i="5"/>
  <c r="P2089" i="5"/>
  <c r="P2090" i="5"/>
  <c r="P2091" i="5"/>
  <c r="P2092" i="5"/>
  <c r="P2093" i="5"/>
  <c r="P2094" i="5"/>
  <c r="P2095" i="5"/>
  <c r="P2096" i="5"/>
  <c r="P2097" i="5"/>
  <c r="P2098" i="5"/>
  <c r="P2099" i="5"/>
  <c r="P2100" i="5"/>
  <c r="P2101" i="5"/>
  <c r="P2102" i="5"/>
  <c r="P2103" i="5"/>
  <c r="P2104" i="5"/>
  <c r="P2105" i="5"/>
  <c r="P2106" i="5"/>
  <c r="P2107" i="5"/>
  <c r="P2108" i="5"/>
  <c r="P2109" i="5"/>
  <c r="P2110" i="5"/>
  <c r="P2111" i="5"/>
  <c r="P2112" i="5"/>
  <c r="P2113" i="5"/>
  <c r="P2114" i="5"/>
  <c r="P2115" i="5"/>
  <c r="P2116" i="5"/>
  <c r="P2117" i="5"/>
  <c r="P2118" i="5"/>
  <c r="P2119" i="5"/>
  <c r="P2120" i="5"/>
  <c r="P2121" i="5"/>
  <c r="P2122" i="5"/>
  <c r="P2123" i="5"/>
  <c r="P2124" i="5"/>
  <c r="P2125" i="5"/>
  <c r="P2126" i="5"/>
  <c r="P2127" i="5"/>
  <c r="P2128" i="5"/>
  <c r="P2129" i="5"/>
  <c r="P2130" i="5"/>
  <c r="P2131" i="5"/>
  <c r="P2132" i="5"/>
  <c r="P2133" i="5"/>
  <c r="P2134" i="5"/>
  <c r="P2135" i="5"/>
  <c r="P2136" i="5"/>
  <c r="P2137" i="5"/>
  <c r="P2138" i="5"/>
  <c r="P2139" i="5"/>
  <c r="P2140" i="5"/>
  <c r="P2141" i="5"/>
  <c r="P2142" i="5"/>
  <c r="P2143" i="5"/>
  <c r="P2144" i="5"/>
  <c r="P2145" i="5"/>
  <c r="P2146" i="5"/>
  <c r="P2147" i="5"/>
  <c r="P2148" i="5"/>
  <c r="P2149" i="5"/>
  <c r="P2150" i="5"/>
  <c r="P2151" i="5"/>
  <c r="P2152" i="5"/>
  <c r="P2153" i="5"/>
  <c r="P2154" i="5"/>
  <c r="P2155" i="5"/>
  <c r="P2156" i="5"/>
  <c r="P2157" i="5"/>
  <c r="P2158" i="5"/>
  <c r="P2159" i="5"/>
  <c r="P2160" i="5"/>
  <c r="P2161" i="5"/>
  <c r="P2162" i="5"/>
  <c r="P2163" i="5"/>
  <c r="P2164" i="5"/>
  <c r="P2165" i="5"/>
  <c r="P2166" i="5"/>
  <c r="P2167" i="5"/>
  <c r="P2168" i="5"/>
  <c r="P2169" i="5"/>
  <c r="P2170" i="5"/>
  <c r="P2171" i="5"/>
  <c r="P2172" i="5"/>
  <c r="P2173" i="5"/>
  <c r="P2174" i="5"/>
  <c r="P2175" i="5"/>
  <c r="P2176" i="5"/>
  <c r="P2177" i="5"/>
  <c r="P2178" i="5"/>
  <c r="P2179" i="5"/>
  <c r="P2180" i="5"/>
  <c r="P2181" i="5"/>
  <c r="P2182" i="5"/>
  <c r="P2183" i="5"/>
  <c r="P2184" i="5"/>
  <c r="P2185" i="5"/>
  <c r="P2186" i="5"/>
  <c r="P2187" i="5"/>
  <c r="P2188" i="5"/>
  <c r="P2189" i="5"/>
  <c r="P2190" i="5"/>
  <c r="P2191" i="5"/>
  <c r="P2192" i="5"/>
  <c r="P2193" i="5"/>
  <c r="P2194" i="5"/>
  <c r="P2195" i="5"/>
  <c r="P2196" i="5"/>
  <c r="P2197" i="5"/>
  <c r="P2198" i="5"/>
  <c r="P2199" i="5"/>
  <c r="P2200" i="5"/>
  <c r="P2201" i="5"/>
  <c r="P2202" i="5"/>
  <c r="P2203" i="5"/>
  <c r="P2204" i="5"/>
  <c r="P2205" i="5"/>
  <c r="P2206" i="5"/>
  <c r="P2207" i="5"/>
  <c r="P2208" i="5"/>
  <c r="P2209" i="5"/>
  <c r="P2210" i="5"/>
  <c r="P2211" i="5"/>
  <c r="P2212" i="5"/>
  <c r="P2213" i="5"/>
  <c r="P2214" i="5"/>
  <c r="P2215" i="5"/>
  <c r="P2216" i="5"/>
  <c r="P2217" i="5"/>
  <c r="P2218" i="5"/>
  <c r="P2219" i="5"/>
  <c r="P2220" i="5"/>
  <c r="P2221" i="5"/>
  <c r="P2222" i="5"/>
  <c r="P2223" i="5"/>
  <c r="P2224" i="5"/>
  <c r="P2225" i="5"/>
  <c r="P2226" i="5"/>
  <c r="P2227" i="5"/>
  <c r="P2228" i="5"/>
  <c r="P2229" i="5"/>
  <c r="P2230" i="5"/>
  <c r="P2231" i="5"/>
  <c r="P2232" i="5"/>
  <c r="P2233" i="5"/>
  <c r="P2234" i="5"/>
  <c r="P2235" i="5"/>
  <c r="P2236" i="5"/>
  <c r="P2237" i="5"/>
  <c r="P2238" i="5"/>
  <c r="P2239" i="5"/>
  <c r="P2240" i="5"/>
  <c r="P2241" i="5"/>
  <c r="P2242" i="5"/>
  <c r="P2243" i="5"/>
  <c r="P2244" i="5"/>
  <c r="P2245" i="5"/>
  <c r="P2246" i="5"/>
  <c r="P2247" i="5"/>
  <c r="P2248" i="5"/>
  <c r="P2249" i="5"/>
  <c r="P2250" i="5"/>
  <c r="P2251" i="5"/>
  <c r="P2252" i="5"/>
  <c r="P2253" i="5"/>
  <c r="P2254" i="5"/>
  <c r="P2255" i="5"/>
  <c r="P2256" i="5"/>
  <c r="P2257" i="5"/>
  <c r="P2258" i="5"/>
  <c r="P2259" i="5"/>
  <c r="P2260" i="5"/>
  <c r="P2261" i="5"/>
  <c r="P2262" i="5"/>
  <c r="P2263" i="5"/>
  <c r="P2264" i="5"/>
  <c r="P2265" i="5"/>
  <c r="P2266" i="5"/>
  <c r="P2267" i="5"/>
  <c r="P2268" i="5"/>
  <c r="P2269" i="5"/>
  <c r="P2270" i="5"/>
  <c r="P2271" i="5"/>
  <c r="P2272" i="5"/>
  <c r="P2273" i="5"/>
  <c r="P2274" i="5"/>
  <c r="P2275" i="5"/>
  <c r="P2276" i="5"/>
  <c r="P2277" i="5"/>
  <c r="P2278" i="5"/>
  <c r="P2279" i="5"/>
  <c r="P2280" i="5"/>
  <c r="P2281" i="5"/>
  <c r="P2282" i="5"/>
  <c r="P2283" i="5"/>
  <c r="P2284" i="5"/>
  <c r="P2285" i="5"/>
  <c r="P2286" i="5"/>
  <c r="P2287" i="5"/>
  <c r="P2288" i="5"/>
  <c r="P2289" i="5"/>
  <c r="P2290" i="5"/>
  <c r="P2291" i="5"/>
  <c r="P2292" i="5"/>
  <c r="P2293" i="5"/>
  <c r="P2294" i="5"/>
  <c r="P2295" i="5"/>
  <c r="P2296" i="5"/>
  <c r="P2297" i="5"/>
  <c r="P2298" i="5"/>
  <c r="P2299" i="5"/>
  <c r="P2300" i="5"/>
  <c r="P2301" i="5"/>
  <c r="P2302" i="5"/>
  <c r="P2303" i="5"/>
  <c r="P2304" i="5"/>
  <c r="P2305" i="5"/>
  <c r="P2306" i="5"/>
  <c r="P2307" i="5"/>
  <c r="P2308" i="5"/>
  <c r="P2309" i="5"/>
  <c r="P2310" i="5"/>
  <c r="P2311" i="5"/>
  <c r="P2312" i="5"/>
  <c r="P2313" i="5"/>
  <c r="P2314" i="5"/>
  <c r="P2315" i="5"/>
  <c r="P2316" i="5"/>
  <c r="P2317" i="5"/>
  <c r="P2318" i="5"/>
  <c r="P2319" i="5"/>
  <c r="P2320" i="5"/>
  <c r="P2321" i="5"/>
  <c r="P2322" i="5"/>
  <c r="P2323" i="5"/>
  <c r="P2324" i="5"/>
  <c r="P2325" i="5"/>
  <c r="P2326" i="5"/>
  <c r="P2327" i="5"/>
  <c r="P2328" i="5"/>
  <c r="P2329" i="5"/>
  <c r="P2330" i="5"/>
  <c r="P2331" i="5"/>
  <c r="P2332" i="5"/>
  <c r="P2333" i="5"/>
  <c r="P2334" i="5"/>
  <c r="P2335" i="5"/>
  <c r="P2336" i="5"/>
  <c r="P2337" i="5"/>
  <c r="P3" i="5"/>
  <c r="O4" i="5"/>
  <c r="O5" i="5"/>
  <c r="O6" i="5"/>
  <c r="O7" i="5"/>
  <c r="O8" i="5"/>
  <c r="O9" i="5"/>
  <c r="O10" i="5"/>
  <c r="O11" i="5"/>
  <c r="O12" i="5"/>
  <c r="O13" i="5"/>
  <c r="O14" i="5"/>
  <c r="O15" i="5"/>
  <c r="O16" i="5"/>
  <c r="O17" i="5"/>
  <c r="O18" i="5"/>
  <c r="O19" i="5"/>
  <c r="O20" i="5"/>
  <c r="O21" i="5"/>
  <c r="O22" i="5"/>
  <c r="O23" i="5"/>
  <c r="O24" i="5"/>
  <c r="O25" i="5"/>
  <c r="O26" i="5"/>
  <c r="O27" i="5"/>
  <c r="O28" i="5"/>
  <c r="O29" i="5"/>
  <c r="O30" i="5"/>
  <c r="O31" i="5"/>
  <c r="O32" i="5"/>
  <c r="O33" i="5"/>
  <c r="O34" i="5"/>
  <c r="O35" i="5"/>
  <c r="O36" i="5"/>
  <c r="O37" i="5"/>
  <c r="O38" i="5"/>
  <c r="O39" i="5"/>
  <c r="O40" i="5"/>
  <c r="O41" i="5"/>
  <c r="O42" i="5"/>
  <c r="O43" i="5"/>
  <c r="O44" i="5"/>
  <c r="O45" i="5"/>
  <c r="O46" i="5"/>
  <c r="O47" i="5"/>
  <c r="O48" i="5"/>
  <c r="O49" i="5"/>
  <c r="O50" i="5"/>
  <c r="O51" i="5"/>
  <c r="O52" i="5"/>
  <c r="O53" i="5"/>
  <c r="O54" i="5"/>
  <c r="O55" i="5"/>
  <c r="O56" i="5"/>
  <c r="O57" i="5"/>
  <c r="O58" i="5"/>
  <c r="O59" i="5"/>
  <c r="O60" i="5"/>
  <c r="O61" i="5"/>
  <c r="O62" i="5"/>
  <c r="O63" i="5"/>
  <c r="O64" i="5"/>
  <c r="O65" i="5"/>
  <c r="O66" i="5"/>
  <c r="O67" i="5"/>
  <c r="O68" i="5"/>
  <c r="O69" i="5"/>
  <c r="O70" i="5"/>
  <c r="O71" i="5"/>
  <c r="O72" i="5"/>
  <c r="O73" i="5"/>
  <c r="O74" i="5"/>
  <c r="O75" i="5"/>
  <c r="O76" i="5"/>
  <c r="O77" i="5"/>
  <c r="O78" i="5"/>
  <c r="O79" i="5"/>
  <c r="O80" i="5"/>
  <c r="O81" i="5"/>
  <c r="O82" i="5"/>
  <c r="O83" i="5"/>
  <c r="O84" i="5"/>
  <c r="O85" i="5"/>
  <c r="O86" i="5"/>
  <c r="O87" i="5"/>
  <c r="O88" i="5"/>
  <c r="O89" i="5"/>
  <c r="O90" i="5"/>
  <c r="O91" i="5"/>
  <c r="O92" i="5"/>
  <c r="O93" i="5"/>
  <c r="O94" i="5"/>
  <c r="O95" i="5"/>
  <c r="O96" i="5"/>
  <c r="O97" i="5"/>
  <c r="O98" i="5"/>
  <c r="O99" i="5"/>
  <c r="O100" i="5"/>
  <c r="O101" i="5"/>
  <c r="O102" i="5"/>
  <c r="O103" i="5"/>
  <c r="O104" i="5"/>
  <c r="O105" i="5"/>
  <c r="O106" i="5"/>
  <c r="O107" i="5"/>
  <c r="O108" i="5"/>
  <c r="O109" i="5"/>
  <c r="O110" i="5"/>
  <c r="O111" i="5"/>
  <c r="O112" i="5"/>
  <c r="O113" i="5"/>
  <c r="O114" i="5"/>
  <c r="O115" i="5"/>
  <c r="O116" i="5"/>
  <c r="O117" i="5"/>
  <c r="O118" i="5"/>
  <c r="O119" i="5"/>
  <c r="O120" i="5"/>
  <c r="O121" i="5"/>
  <c r="O122" i="5"/>
  <c r="O123" i="5"/>
  <c r="O124" i="5"/>
  <c r="O125" i="5"/>
  <c r="O126" i="5"/>
  <c r="O127" i="5"/>
  <c r="O128" i="5"/>
  <c r="O129" i="5"/>
  <c r="O130" i="5"/>
  <c r="O131" i="5"/>
  <c r="O132" i="5"/>
  <c r="O133" i="5"/>
  <c r="O134" i="5"/>
  <c r="O135" i="5"/>
  <c r="O136" i="5"/>
  <c r="O137" i="5"/>
  <c r="O138" i="5"/>
  <c r="O139" i="5"/>
  <c r="O140" i="5"/>
  <c r="O141" i="5"/>
  <c r="O142" i="5"/>
  <c r="O143" i="5"/>
  <c r="O144" i="5"/>
  <c r="O145" i="5"/>
  <c r="O146" i="5"/>
  <c r="O147" i="5"/>
  <c r="O148" i="5"/>
  <c r="O149" i="5"/>
  <c r="O150" i="5"/>
  <c r="O151" i="5"/>
  <c r="O152" i="5"/>
  <c r="O153" i="5"/>
  <c r="O154" i="5"/>
  <c r="O155" i="5"/>
  <c r="O156" i="5"/>
  <c r="O157" i="5"/>
  <c r="O158" i="5"/>
  <c r="O159" i="5"/>
  <c r="O160" i="5"/>
  <c r="O161" i="5"/>
  <c r="O162" i="5"/>
  <c r="O163" i="5"/>
  <c r="O164" i="5"/>
  <c r="O165" i="5"/>
  <c r="O166" i="5"/>
  <c r="O167" i="5"/>
  <c r="O168" i="5"/>
  <c r="O169" i="5"/>
  <c r="O170" i="5"/>
  <c r="O171" i="5"/>
  <c r="O172" i="5"/>
  <c r="O173" i="5"/>
  <c r="O174" i="5"/>
  <c r="O175" i="5"/>
  <c r="O176" i="5"/>
  <c r="O177" i="5"/>
  <c r="O178" i="5"/>
  <c r="O179" i="5"/>
  <c r="O180" i="5"/>
  <c r="O181" i="5"/>
  <c r="O182" i="5"/>
  <c r="O183" i="5"/>
  <c r="O184" i="5"/>
  <c r="O185" i="5"/>
  <c r="O186" i="5"/>
  <c r="O187" i="5"/>
  <c r="O188" i="5"/>
  <c r="O189" i="5"/>
  <c r="O190" i="5"/>
  <c r="O191" i="5"/>
  <c r="O192" i="5"/>
  <c r="O193" i="5"/>
  <c r="O194" i="5"/>
  <c r="O195" i="5"/>
  <c r="O196" i="5"/>
  <c r="O197" i="5"/>
  <c r="O198" i="5"/>
  <c r="O199" i="5"/>
  <c r="O200" i="5"/>
  <c r="O201" i="5"/>
  <c r="O202" i="5"/>
  <c r="O203" i="5"/>
  <c r="O204" i="5"/>
  <c r="O205" i="5"/>
  <c r="O206" i="5"/>
  <c r="O207" i="5"/>
  <c r="O208" i="5"/>
  <c r="O209" i="5"/>
  <c r="O210" i="5"/>
  <c r="O211" i="5"/>
  <c r="O212" i="5"/>
  <c r="O213" i="5"/>
  <c r="O214" i="5"/>
  <c r="O215" i="5"/>
  <c r="O216" i="5"/>
  <c r="O217" i="5"/>
  <c r="O218" i="5"/>
  <c r="O219" i="5"/>
  <c r="O220" i="5"/>
  <c r="O221" i="5"/>
  <c r="O222" i="5"/>
  <c r="O223" i="5"/>
  <c r="O224" i="5"/>
  <c r="O225" i="5"/>
  <c r="O226" i="5"/>
  <c r="O227" i="5"/>
  <c r="O228" i="5"/>
  <c r="O229" i="5"/>
  <c r="O230" i="5"/>
  <c r="O231" i="5"/>
  <c r="O232" i="5"/>
  <c r="O233" i="5"/>
  <c r="O234" i="5"/>
  <c r="O235" i="5"/>
  <c r="O236" i="5"/>
  <c r="O237" i="5"/>
  <c r="O238" i="5"/>
  <c r="O239" i="5"/>
  <c r="O240" i="5"/>
  <c r="O241" i="5"/>
  <c r="O242" i="5"/>
  <c r="O243" i="5"/>
  <c r="O244" i="5"/>
  <c r="O245" i="5"/>
  <c r="O246" i="5"/>
  <c r="O247" i="5"/>
  <c r="O248" i="5"/>
  <c r="O249" i="5"/>
  <c r="O250" i="5"/>
  <c r="O251" i="5"/>
  <c r="O252" i="5"/>
  <c r="O253" i="5"/>
  <c r="O254" i="5"/>
  <c r="O255" i="5"/>
  <c r="O256" i="5"/>
  <c r="O257" i="5"/>
  <c r="O258" i="5"/>
  <c r="O259" i="5"/>
  <c r="O260" i="5"/>
  <c r="O261" i="5"/>
  <c r="O262" i="5"/>
  <c r="O263" i="5"/>
  <c r="O264" i="5"/>
  <c r="O265" i="5"/>
  <c r="O266" i="5"/>
  <c r="O267" i="5"/>
  <c r="O268" i="5"/>
  <c r="O269" i="5"/>
  <c r="O270" i="5"/>
  <c r="O271" i="5"/>
  <c r="O272" i="5"/>
  <c r="O273" i="5"/>
  <c r="O274" i="5"/>
  <c r="O275" i="5"/>
  <c r="O276" i="5"/>
  <c r="O277" i="5"/>
  <c r="O278" i="5"/>
  <c r="O279" i="5"/>
  <c r="O280" i="5"/>
  <c r="O281" i="5"/>
  <c r="O282" i="5"/>
  <c r="O283" i="5"/>
  <c r="O284" i="5"/>
  <c r="O285" i="5"/>
  <c r="O286" i="5"/>
  <c r="O287" i="5"/>
  <c r="O288" i="5"/>
  <c r="O289" i="5"/>
  <c r="O290" i="5"/>
  <c r="O291" i="5"/>
  <c r="O292" i="5"/>
  <c r="O293" i="5"/>
  <c r="O294" i="5"/>
  <c r="O295" i="5"/>
  <c r="O296" i="5"/>
  <c r="O297" i="5"/>
  <c r="O298" i="5"/>
  <c r="O299" i="5"/>
  <c r="O300" i="5"/>
  <c r="O301" i="5"/>
  <c r="O302" i="5"/>
  <c r="O303" i="5"/>
  <c r="O304" i="5"/>
  <c r="O305" i="5"/>
  <c r="O306" i="5"/>
  <c r="O307" i="5"/>
  <c r="O308" i="5"/>
  <c r="O309" i="5"/>
  <c r="O310" i="5"/>
  <c r="O311" i="5"/>
  <c r="O312" i="5"/>
  <c r="O313" i="5"/>
  <c r="O314" i="5"/>
  <c r="O315" i="5"/>
  <c r="O316" i="5"/>
  <c r="O317" i="5"/>
  <c r="O318" i="5"/>
  <c r="O319" i="5"/>
  <c r="O320" i="5"/>
  <c r="O321" i="5"/>
  <c r="O322" i="5"/>
  <c r="O323" i="5"/>
  <c r="O324" i="5"/>
  <c r="O325" i="5"/>
  <c r="O326" i="5"/>
  <c r="O327" i="5"/>
  <c r="O328" i="5"/>
  <c r="O329" i="5"/>
  <c r="O330" i="5"/>
  <c r="O331" i="5"/>
  <c r="O332" i="5"/>
  <c r="O333" i="5"/>
  <c r="O334" i="5"/>
  <c r="O335" i="5"/>
  <c r="O336" i="5"/>
  <c r="O337" i="5"/>
  <c r="O338" i="5"/>
  <c r="O339" i="5"/>
  <c r="O340" i="5"/>
  <c r="O341" i="5"/>
  <c r="O342" i="5"/>
  <c r="O343" i="5"/>
  <c r="O344" i="5"/>
  <c r="O345" i="5"/>
  <c r="O346" i="5"/>
  <c r="O347" i="5"/>
  <c r="O348" i="5"/>
  <c r="O349" i="5"/>
  <c r="O350" i="5"/>
  <c r="O351" i="5"/>
  <c r="O352" i="5"/>
  <c r="O353" i="5"/>
  <c r="O354" i="5"/>
  <c r="O355" i="5"/>
  <c r="O356" i="5"/>
  <c r="O357" i="5"/>
  <c r="O358" i="5"/>
  <c r="O359" i="5"/>
  <c r="O360" i="5"/>
  <c r="O361" i="5"/>
  <c r="O362" i="5"/>
  <c r="O363" i="5"/>
  <c r="O364" i="5"/>
  <c r="O365" i="5"/>
  <c r="O366" i="5"/>
  <c r="O367" i="5"/>
  <c r="O368" i="5"/>
  <c r="O369" i="5"/>
  <c r="O370" i="5"/>
  <c r="O371" i="5"/>
  <c r="O372" i="5"/>
  <c r="O373" i="5"/>
  <c r="O374" i="5"/>
  <c r="O375" i="5"/>
  <c r="O376" i="5"/>
  <c r="O377" i="5"/>
  <c r="O378" i="5"/>
  <c r="O379" i="5"/>
  <c r="O380" i="5"/>
  <c r="O381" i="5"/>
  <c r="O382" i="5"/>
  <c r="O383" i="5"/>
  <c r="O384" i="5"/>
  <c r="O385" i="5"/>
  <c r="O386" i="5"/>
  <c r="O387" i="5"/>
  <c r="O388" i="5"/>
  <c r="O389" i="5"/>
  <c r="O390" i="5"/>
  <c r="O391" i="5"/>
  <c r="O392" i="5"/>
  <c r="O393" i="5"/>
  <c r="O394" i="5"/>
  <c r="O395" i="5"/>
  <c r="O396" i="5"/>
  <c r="O397" i="5"/>
  <c r="O398" i="5"/>
  <c r="O399" i="5"/>
  <c r="O400" i="5"/>
  <c r="O401" i="5"/>
  <c r="O402" i="5"/>
  <c r="O403" i="5"/>
  <c r="O404" i="5"/>
  <c r="O405" i="5"/>
  <c r="O406" i="5"/>
  <c r="O407" i="5"/>
  <c r="O408" i="5"/>
  <c r="O409" i="5"/>
  <c r="O410" i="5"/>
  <c r="O411" i="5"/>
  <c r="O412" i="5"/>
  <c r="O413" i="5"/>
  <c r="O414" i="5"/>
  <c r="O415" i="5"/>
  <c r="O416" i="5"/>
  <c r="O417" i="5"/>
  <c r="O418" i="5"/>
  <c r="O419" i="5"/>
  <c r="O420" i="5"/>
  <c r="O421" i="5"/>
  <c r="O422" i="5"/>
  <c r="O423" i="5"/>
  <c r="O424" i="5"/>
  <c r="O425" i="5"/>
  <c r="O426" i="5"/>
  <c r="O427" i="5"/>
  <c r="O428" i="5"/>
  <c r="O429" i="5"/>
  <c r="O430" i="5"/>
  <c r="O431" i="5"/>
  <c r="O432" i="5"/>
  <c r="O433" i="5"/>
  <c r="O434" i="5"/>
  <c r="O435" i="5"/>
  <c r="O436" i="5"/>
  <c r="O437" i="5"/>
  <c r="O438" i="5"/>
  <c r="O439" i="5"/>
  <c r="O440" i="5"/>
  <c r="O441" i="5"/>
  <c r="O442" i="5"/>
  <c r="O443" i="5"/>
  <c r="O444" i="5"/>
  <c r="O445" i="5"/>
  <c r="O446" i="5"/>
  <c r="O447" i="5"/>
  <c r="O448" i="5"/>
  <c r="O449" i="5"/>
  <c r="O450" i="5"/>
  <c r="O451" i="5"/>
  <c r="O452" i="5"/>
  <c r="O453" i="5"/>
  <c r="O454" i="5"/>
  <c r="O455" i="5"/>
  <c r="O456" i="5"/>
  <c r="O457" i="5"/>
  <c r="O458" i="5"/>
  <c r="O459" i="5"/>
  <c r="O460" i="5"/>
  <c r="O461" i="5"/>
  <c r="O462" i="5"/>
  <c r="O463" i="5"/>
  <c r="O464" i="5"/>
  <c r="O465" i="5"/>
  <c r="O466" i="5"/>
  <c r="O467" i="5"/>
  <c r="O468" i="5"/>
  <c r="O469" i="5"/>
  <c r="O470" i="5"/>
  <c r="O471" i="5"/>
  <c r="O472" i="5"/>
  <c r="O473" i="5"/>
  <c r="O474" i="5"/>
  <c r="O475" i="5"/>
  <c r="O476" i="5"/>
  <c r="O477" i="5"/>
  <c r="O478" i="5"/>
  <c r="O479" i="5"/>
  <c r="O480" i="5"/>
  <c r="O481" i="5"/>
  <c r="O482" i="5"/>
  <c r="O483" i="5"/>
  <c r="O484" i="5"/>
  <c r="O485" i="5"/>
  <c r="O486" i="5"/>
  <c r="O487" i="5"/>
  <c r="O488" i="5"/>
  <c r="O489" i="5"/>
  <c r="O490" i="5"/>
  <c r="O491" i="5"/>
  <c r="O492" i="5"/>
  <c r="O493" i="5"/>
  <c r="O494" i="5"/>
  <c r="O495" i="5"/>
  <c r="O496" i="5"/>
  <c r="O497" i="5"/>
  <c r="O498" i="5"/>
  <c r="O499" i="5"/>
  <c r="O500" i="5"/>
  <c r="O501" i="5"/>
  <c r="O502" i="5"/>
  <c r="O503" i="5"/>
  <c r="O504" i="5"/>
  <c r="O505" i="5"/>
  <c r="O506" i="5"/>
  <c r="O507" i="5"/>
  <c r="O508" i="5"/>
  <c r="O509" i="5"/>
  <c r="O510" i="5"/>
  <c r="O511" i="5"/>
  <c r="O512" i="5"/>
  <c r="O513" i="5"/>
  <c r="O514" i="5"/>
  <c r="O515" i="5"/>
  <c r="O516" i="5"/>
  <c r="O517" i="5"/>
  <c r="O518" i="5"/>
  <c r="O519" i="5"/>
  <c r="O520" i="5"/>
  <c r="O521" i="5"/>
  <c r="O522" i="5"/>
  <c r="O523" i="5"/>
  <c r="O524" i="5"/>
  <c r="O525" i="5"/>
  <c r="O526" i="5"/>
  <c r="O527" i="5"/>
  <c r="O528" i="5"/>
  <c r="O529" i="5"/>
  <c r="O530" i="5"/>
  <c r="O531" i="5"/>
  <c r="O532" i="5"/>
  <c r="O533" i="5"/>
  <c r="O534" i="5"/>
  <c r="O535" i="5"/>
  <c r="O536" i="5"/>
  <c r="O537" i="5"/>
  <c r="O538" i="5"/>
  <c r="O539" i="5"/>
  <c r="O540" i="5"/>
  <c r="O541" i="5"/>
  <c r="O542" i="5"/>
  <c r="O543" i="5"/>
  <c r="O544" i="5"/>
  <c r="O545" i="5"/>
  <c r="O546" i="5"/>
  <c r="O547" i="5"/>
  <c r="O548" i="5"/>
  <c r="O549" i="5"/>
  <c r="O550" i="5"/>
  <c r="O551" i="5"/>
  <c r="O552" i="5"/>
  <c r="O553" i="5"/>
  <c r="O554" i="5"/>
  <c r="O555" i="5"/>
  <c r="O556" i="5"/>
  <c r="O557" i="5"/>
  <c r="O558" i="5"/>
  <c r="O559" i="5"/>
  <c r="O560" i="5"/>
  <c r="O561" i="5"/>
  <c r="O562" i="5"/>
  <c r="O563" i="5"/>
  <c r="O564" i="5"/>
  <c r="O565" i="5"/>
  <c r="O566" i="5"/>
  <c r="O567" i="5"/>
  <c r="O568" i="5"/>
  <c r="O569" i="5"/>
  <c r="O570" i="5"/>
  <c r="O571" i="5"/>
  <c r="O572" i="5"/>
  <c r="O573" i="5"/>
  <c r="O574" i="5"/>
  <c r="O575" i="5"/>
  <c r="O576" i="5"/>
  <c r="O577" i="5"/>
  <c r="O578" i="5"/>
  <c r="O579" i="5"/>
  <c r="O580" i="5"/>
  <c r="O581" i="5"/>
  <c r="O582" i="5"/>
  <c r="O583" i="5"/>
  <c r="O584" i="5"/>
  <c r="O585" i="5"/>
  <c r="O586" i="5"/>
  <c r="O587" i="5"/>
  <c r="O588" i="5"/>
  <c r="O589" i="5"/>
  <c r="O590" i="5"/>
  <c r="O591" i="5"/>
  <c r="O592" i="5"/>
  <c r="O593" i="5"/>
  <c r="O594" i="5"/>
  <c r="O595" i="5"/>
  <c r="O596" i="5"/>
  <c r="O597" i="5"/>
  <c r="O598" i="5"/>
  <c r="O599" i="5"/>
  <c r="O600" i="5"/>
  <c r="O601" i="5"/>
  <c r="O602" i="5"/>
  <c r="O603" i="5"/>
  <c r="O604" i="5"/>
  <c r="O605" i="5"/>
  <c r="O606" i="5"/>
  <c r="O607" i="5"/>
  <c r="O608" i="5"/>
  <c r="O609" i="5"/>
  <c r="O610" i="5"/>
  <c r="O611" i="5"/>
  <c r="O612" i="5"/>
  <c r="O613" i="5"/>
  <c r="O614" i="5"/>
  <c r="O615" i="5"/>
  <c r="O616" i="5"/>
  <c r="O617" i="5"/>
  <c r="O618" i="5"/>
  <c r="O619" i="5"/>
  <c r="O620" i="5"/>
  <c r="O621" i="5"/>
  <c r="O622" i="5"/>
  <c r="O623" i="5"/>
  <c r="O624" i="5"/>
  <c r="O625" i="5"/>
  <c r="O626" i="5"/>
  <c r="O627" i="5"/>
  <c r="O628" i="5"/>
  <c r="O629" i="5"/>
  <c r="O630" i="5"/>
  <c r="O631" i="5"/>
  <c r="O632" i="5"/>
  <c r="O633" i="5"/>
  <c r="O634" i="5"/>
  <c r="O635" i="5"/>
  <c r="O636" i="5"/>
  <c r="O637" i="5"/>
  <c r="O638" i="5"/>
  <c r="O639" i="5"/>
  <c r="O640" i="5"/>
  <c r="O641" i="5"/>
  <c r="O642" i="5"/>
  <c r="O643" i="5"/>
  <c r="O644" i="5"/>
  <c r="O645" i="5"/>
  <c r="O646" i="5"/>
  <c r="O647" i="5"/>
  <c r="O648" i="5"/>
  <c r="O649" i="5"/>
  <c r="O650" i="5"/>
  <c r="O651" i="5"/>
  <c r="O652" i="5"/>
  <c r="O653" i="5"/>
  <c r="O654" i="5"/>
  <c r="O655" i="5"/>
  <c r="O656" i="5"/>
  <c r="O657" i="5"/>
  <c r="O658" i="5"/>
  <c r="O659" i="5"/>
  <c r="O660" i="5"/>
  <c r="O661" i="5"/>
  <c r="O662" i="5"/>
  <c r="O663" i="5"/>
  <c r="O664" i="5"/>
  <c r="O665" i="5"/>
  <c r="O666" i="5"/>
  <c r="O667" i="5"/>
  <c r="O668" i="5"/>
  <c r="O669" i="5"/>
  <c r="O670" i="5"/>
  <c r="O671" i="5"/>
  <c r="O672" i="5"/>
  <c r="O673" i="5"/>
  <c r="O674" i="5"/>
  <c r="O675" i="5"/>
  <c r="O676" i="5"/>
  <c r="O677" i="5"/>
  <c r="O678" i="5"/>
  <c r="O679" i="5"/>
  <c r="O680" i="5"/>
  <c r="O681" i="5"/>
  <c r="O682" i="5"/>
  <c r="O683" i="5"/>
  <c r="O684" i="5"/>
  <c r="O685" i="5"/>
  <c r="O686" i="5"/>
  <c r="O687" i="5"/>
  <c r="O688" i="5"/>
  <c r="O689" i="5"/>
  <c r="O690" i="5"/>
  <c r="O691" i="5"/>
  <c r="O692" i="5"/>
  <c r="O693" i="5"/>
  <c r="O694" i="5"/>
  <c r="O695" i="5"/>
  <c r="O696" i="5"/>
  <c r="O697" i="5"/>
  <c r="O698" i="5"/>
  <c r="O699" i="5"/>
  <c r="O700" i="5"/>
  <c r="O701" i="5"/>
  <c r="O702" i="5"/>
  <c r="O703" i="5"/>
  <c r="O704" i="5"/>
  <c r="O705" i="5"/>
  <c r="O706" i="5"/>
  <c r="O707" i="5"/>
  <c r="O708" i="5"/>
  <c r="O709" i="5"/>
  <c r="O710" i="5"/>
  <c r="O711" i="5"/>
  <c r="O712" i="5"/>
  <c r="O713" i="5"/>
  <c r="O714" i="5"/>
  <c r="O715" i="5"/>
  <c r="O716" i="5"/>
  <c r="O717" i="5"/>
  <c r="O718" i="5"/>
  <c r="O719" i="5"/>
  <c r="O720" i="5"/>
  <c r="O721" i="5"/>
  <c r="O722" i="5"/>
  <c r="O723" i="5"/>
  <c r="O724" i="5"/>
  <c r="O725" i="5"/>
  <c r="O726" i="5"/>
  <c r="O727" i="5"/>
  <c r="O728" i="5"/>
  <c r="O729" i="5"/>
  <c r="O730" i="5"/>
  <c r="O731" i="5"/>
  <c r="O732" i="5"/>
  <c r="O733" i="5"/>
  <c r="O734" i="5"/>
  <c r="O735" i="5"/>
  <c r="O736" i="5"/>
  <c r="O737" i="5"/>
  <c r="O738" i="5"/>
  <c r="O739" i="5"/>
  <c r="O740" i="5"/>
  <c r="O741" i="5"/>
  <c r="O742" i="5"/>
  <c r="O743" i="5"/>
  <c r="O744" i="5"/>
  <c r="O745" i="5"/>
  <c r="O746" i="5"/>
  <c r="O747" i="5"/>
  <c r="O748" i="5"/>
  <c r="O749" i="5"/>
  <c r="O750" i="5"/>
  <c r="O751" i="5"/>
  <c r="O752" i="5"/>
  <c r="O753" i="5"/>
  <c r="O754" i="5"/>
  <c r="O755" i="5"/>
  <c r="O756" i="5"/>
  <c r="O757" i="5"/>
  <c r="O758" i="5"/>
  <c r="O759" i="5"/>
  <c r="O760" i="5"/>
  <c r="O761" i="5"/>
  <c r="O762" i="5"/>
  <c r="O763" i="5"/>
  <c r="O764" i="5"/>
  <c r="O765" i="5"/>
  <c r="O766" i="5"/>
  <c r="O767" i="5"/>
  <c r="O768" i="5"/>
  <c r="O769" i="5"/>
  <c r="O770" i="5"/>
  <c r="O771" i="5"/>
  <c r="O772" i="5"/>
  <c r="O773" i="5"/>
  <c r="O774" i="5"/>
  <c r="O775" i="5"/>
  <c r="O776" i="5"/>
  <c r="O777" i="5"/>
  <c r="O778" i="5"/>
  <c r="O779" i="5"/>
  <c r="O780" i="5"/>
  <c r="O781" i="5"/>
  <c r="O782" i="5"/>
  <c r="O783" i="5"/>
  <c r="O784" i="5"/>
  <c r="O785" i="5"/>
  <c r="O786" i="5"/>
  <c r="O787" i="5"/>
  <c r="O788" i="5"/>
  <c r="O789" i="5"/>
  <c r="O790" i="5"/>
  <c r="O791" i="5"/>
  <c r="O792" i="5"/>
  <c r="O793" i="5"/>
  <c r="O794" i="5"/>
  <c r="O795" i="5"/>
  <c r="O796" i="5"/>
  <c r="O797" i="5"/>
  <c r="O798" i="5"/>
  <c r="O799" i="5"/>
  <c r="O800" i="5"/>
  <c r="O801" i="5"/>
  <c r="O802" i="5"/>
  <c r="O803" i="5"/>
  <c r="O804" i="5"/>
  <c r="O805" i="5"/>
  <c r="O806" i="5"/>
  <c r="O807" i="5"/>
  <c r="O808" i="5"/>
  <c r="O809" i="5"/>
  <c r="O810" i="5"/>
  <c r="O811" i="5"/>
  <c r="O812" i="5"/>
  <c r="O813" i="5"/>
  <c r="O814" i="5"/>
  <c r="O815" i="5"/>
  <c r="O816" i="5"/>
  <c r="O817" i="5"/>
  <c r="O818" i="5"/>
  <c r="O819" i="5"/>
  <c r="O820" i="5"/>
  <c r="O821" i="5"/>
  <c r="O822" i="5"/>
  <c r="O823" i="5"/>
  <c r="O824" i="5"/>
  <c r="O825" i="5"/>
  <c r="O826" i="5"/>
  <c r="O827" i="5"/>
  <c r="O828" i="5"/>
  <c r="O829" i="5"/>
  <c r="O830" i="5"/>
  <c r="O831" i="5"/>
  <c r="O832" i="5"/>
  <c r="O833" i="5"/>
  <c r="O834" i="5"/>
  <c r="O835" i="5"/>
  <c r="O836" i="5"/>
  <c r="O837" i="5"/>
  <c r="O838" i="5"/>
  <c r="O839" i="5"/>
  <c r="O840" i="5"/>
  <c r="O841" i="5"/>
  <c r="O842" i="5"/>
  <c r="O843" i="5"/>
  <c r="O844" i="5"/>
  <c r="O845" i="5"/>
  <c r="O846" i="5"/>
  <c r="O847" i="5"/>
  <c r="O848" i="5"/>
  <c r="O849" i="5"/>
  <c r="O850" i="5"/>
  <c r="O851" i="5"/>
  <c r="O852" i="5"/>
  <c r="O853" i="5"/>
  <c r="O854" i="5"/>
  <c r="O855" i="5"/>
  <c r="O856" i="5"/>
  <c r="O857" i="5"/>
  <c r="O858" i="5"/>
  <c r="O859" i="5"/>
  <c r="O860" i="5"/>
  <c r="O861" i="5"/>
  <c r="O862" i="5"/>
  <c r="O863" i="5"/>
  <c r="O864" i="5"/>
  <c r="O865" i="5"/>
  <c r="O866" i="5"/>
  <c r="O867" i="5"/>
  <c r="O868" i="5"/>
  <c r="O869" i="5"/>
  <c r="O870" i="5"/>
  <c r="O871" i="5"/>
  <c r="O872" i="5"/>
  <c r="O873" i="5"/>
  <c r="O874" i="5"/>
  <c r="O875" i="5"/>
  <c r="O876" i="5"/>
  <c r="O877" i="5"/>
  <c r="O878" i="5"/>
  <c r="O879" i="5"/>
  <c r="O880" i="5"/>
  <c r="O881" i="5"/>
  <c r="O882" i="5"/>
  <c r="O883" i="5"/>
  <c r="O884" i="5"/>
  <c r="O885" i="5"/>
  <c r="O886" i="5"/>
  <c r="O887" i="5"/>
  <c r="O888" i="5"/>
  <c r="O889" i="5"/>
  <c r="O890" i="5"/>
  <c r="O891" i="5"/>
  <c r="O892" i="5"/>
  <c r="O893" i="5"/>
  <c r="O894" i="5"/>
  <c r="O895" i="5"/>
  <c r="O896" i="5"/>
  <c r="O897" i="5"/>
  <c r="O898" i="5"/>
  <c r="O899" i="5"/>
  <c r="O900" i="5"/>
  <c r="O901" i="5"/>
  <c r="O902" i="5"/>
  <c r="O903" i="5"/>
  <c r="O904" i="5"/>
  <c r="O905" i="5"/>
  <c r="O906" i="5"/>
  <c r="O907" i="5"/>
  <c r="O908" i="5"/>
  <c r="O909" i="5"/>
  <c r="O910" i="5"/>
  <c r="O911" i="5"/>
  <c r="O912" i="5"/>
  <c r="O913" i="5"/>
  <c r="O914" i="5"/>
  <c r="O915" i="5"/>
  <c r="O916" i="5"/>
  <c r="O917" i="5"/>
  <c r="O918" i="5"/>
  <c r="O919" i="5"/>
  <c r="O920" i="5"/>
  <c r="O921" i="5"/>
  <c r="O922" i="5"/>
  <c r="O923" i="5"/>
  <c r="O924" i="5"/>
  <c r="O925" i="5"/>
  <c r="O926" i="5"/>
  <c r="O927" i="5"/>
  <c r="O928" i="5"/>
  <c r="O929" i="5"/>
  <c r="O930" i="5"/>
  <c r="O931" i="5"/>
  <c r="O932" i="5"/>
  <c r="O933" i="5"/>
  <c r="O934" i="5"/>
  <c r="O935" i="5"/>
  <c r="O936" i="5"/>
  <c r="O937" i="5"/>
  <c r="O938" i="5"/>
  <c r="O939" i="5"/>
  <c r="O940" i="5"/>
  <c r="O941" i="5"/>
  <c r="O942" i="5"/>
  <c r="O943" i="5"/>
  <c r="O944" i="5"/>
  <c r="O945" i="5"/>
  <c r="O946" i="5"/>
  <c r="O947" i="5"/>
  <c r="O948" i="5"/>
  <c r="O949" i="5"/>
  <c r="O950" i="5"/>
  <c r="O951" i="5"/>
  <c r="O952" i="5"/>
  <c r="O953" i="5"/>
  <c r="O954" i="5"/>
  <c r="O955" i="5"/>
  <c r="O956" i="5"/>
  <c r="O957" i="5"/>
  <c r="O958" i="5"/>
  <c r="O959" i="5"/>
  <c r="O960" i="5"/>
  <c r="O961" i="5"/>
  <c r="O962" i="5"/>
  <c r="O963" i="5"/>
  <c r="O964" i="5"/>
  <c r="O965" i="5"/>
  <c r="O966" i="5"/>
  <c r="O967" i="5"/>
  <c r="O968" i="5"/>
  <c r="O969" i="5"/>
  <c r="O970" i="5"/>
  <c r="O971" i="5"/>
  <c r="O972" i="5"/>
  <c r="O973" i="5"/>
  <c r="O974" i="5"/>
  <c r="O975" i="5"/>
  <c r="O976" i="5"/>
  <c r="O977" i="5"/>
  <c r="O978" i="5"/>
  <c r="O979" i="5"/>
  <c r="O980" i="5"/>
  <c r="O981" i="5"/>
  <c r="O982" i="5"/>
  <c r="O983" i="5"/>
  <c r="O984" i="5"/>
  <c r="O985" i="5"/>
  <c r="O986" i="5"/>
  <c r="O987" i="5"/>
  <c r="O988" i="5"/>
  <c r="O989" i="5"/>
  <c r="O990" i="5"/>
  <c r="O991" i="5"/>
  <c r="O992" i="5"/>
  <c r="O993" i="5"/>
  <c r="O994" i="5"/>
  <c r="O995" i="5"/>
  <c r="O996" i="5"/>
  <c r="O997" i="5"/>
  <c r="O998" i="5"/>
  <c r="O999" i="5"/>
  <c r="O1000" i="5"/>
  <c r="O1001" i="5"/>
  <c r="O1002" i="5"/>
  <c r="O1003" i="5"/>
  <c r="O1004" i="5"/>
  <c r="O1005" i="5"/>
  <c r="O1006" i="5"/>
  <c r="O1007" i="5"/>
  <c r="O1008" i="5"/>
  <c r="O1009" i="5"/>
  <c r="O1010" i="5"/>
  <c r="O1011" i="5"/>
  <c r="O1012" i="5"/>
  <c r="O1013" i="5"/>
  <c r="O1014" i="5"/>
  <c r="O1015" i="5"/>
  <c r="O1016" i="5"/>
  <c r="O1017" i="5"/>
  <c r="O1018" i="5"/>
  <c r="O1019" i="5"/>
  <c r="O1020" i="5"/>
  <c r="O1021" i="5"/>
  <c r="O1022" i="5"/>
  <c r="O1023" i="5"/>
  <c r="O1024" i="5"/>
  <c r="O1025" i="5"/>
  <c r="O1026" i="5"/>
  <c r="O1027" i="5"/>
  <c r="O1028" i="5"/>
  <c r="O1029" i="5"/>
  <c r="O1030" i="5"/>
  <c r="O1031" i="5"/>
  <c r="O1032" i="5"/>
  <c r="O1033" i="5"/>
  <c r="O1034" i="5"/>
  <c r="O1035" i="5"/>
  <c r="O1036" i="5"/>
  <c r="O1037" i="5"/>
  <c r="O1038" i="5"/>
  <c r="O1039" i="5"/>
  <c r="O1040" i="5"/>
  <c r="O1041" i="5"/>
  <c r="O1042" i="5"/>
  <c r="O1043" i="5"/>
  <c r="O1044" i="5"/>
  <c r="O1045" i="5"/>
  <c r="O1046" i="5"/>
  <c r="O1047" i="5"/>
  <c r="O1048" i="5"/>
  <c r="O1049" i="5"/>
  <c r="O1050" i="5"/>
  <c r="O1051" i="5"/>
  <c r="O1052" i="5"/>
  <c r="O1053" i="5"/>
  <c r="O1054" i="5"/>
  <c r="O1055" i="5"/>
  <c r="O1056" i="5"/>
  <c r="O1057" i="5"/>
  <c r="O1058" i="5"/>
  <c r="O1059" i="5"/>
  <c r="O1060" i="5"/>
  <c r="O1061" i="5"/>
  <c r="O1062" i="5"/>
  <c r="O1063" i="5"/>
  <c r="O1064" i="5"/>
  <c r="O1065" i="5"/>
  <c r="O1066" i="5"/>
  <c r="O1067" i="5"/>
  <c r="O1068" i="5"/>
  <c r="O1069" i="5"/>
  <c r="O1070" i="5"/>
  <c r="O1071" i="5"/>
  <c r="O1072" i="5"/>
  <c r="O1073" i="5"/>
  <c r="O1074" i="5"/>
  <c r="O1075" i="5"/>
  <c r="O1076" i="5"/>
  <c r="O1077" i="5"/>
  <c r="O1078" i="5"/>
  <c r="O1079" i="5"/>
  <c r="O1080" i="5"/>
  <c r="O1081" i="5"/>
  <c r="O1082" i="5"/>
  <c r="O1083" i="5"/>
  <c r="O1084" i="5"/>
  <c r="O1085" i="5"/>
  <c r="O1086" i="5"/>
  <c r="O1087" i="5"/>
  <c r="O1088" i="5"/>
  <c r="O1089" i="5"/>
  <c r="O1090" i="5"/>
  <c r="O1091" i="5"/>
  <c r="O1092" i="5"/>
  <c r="O1093" i="5"/>
  <c r="O1094" i="5"/>
  <c r="O1095" i="5"/>
  <c r="O1096" i="5"/>
  <c r="O1097" i="5"/>
  <c r="O1098" i="5"/>
  <c r="O1099" i="5"/>
  <c r="O1100" i="5"/>
  <c r="O1101" i="5"/>
  <c r="O1102" i="5"/>
  <c r="O1103" i="5"/>
  <c r="O1104" i="5"/>
  <c r="O1105" i="5"/>
  <c r="O1106" i="5"/>
  <c r="O1107" i="5"/>
  <c r="O1108" i="5"/>
  <c r="O1109" i="5"/>
  <c r="O1110" i="5"/>
  <c r="O1111" i="5"/>
  <c r="O1112" i="5"/>
  <c r="O1113" i="5"/>
  <c r="O1114" i="5"/>
  <c r="O1115" i="5"/>
  <c r="O1116" i="5"/>
  <c r="O1117" i="5"/>
  <c r="O1118" i="5"/>
  <c r="O1119" i="5"/>
  <c r="O1120" i="5"/>
  <c r="O1121" i="5"/>
  <c r="O1122" i="5"/>
  <c r="O1123" i="5"/>
  <c r="O1124" i="5"/>
  <c r="O1125" i="5"/>
  <c r="O1126" i="5"/>
  <c r="O1127" i="5"/>
  <c r="O1128" i="5"/>
  <c r="O1129" i="5"/>
  <c r="O1130" i="5"/>
  <c r="O1131" i="5"/>
  <c r="O1132" i="5"/>
  <c r="O1133" i="5"/>
  <c r="O1134" i="5"/>
  <c r="O1135" i="5"/>
  <c r="O1136" i="5"/>
  <c r="O1137" i="5"/>
  <c r="O1138" i="5"/>
  <c r="O1139" i="5"/>
  <c r="O1140" i="5"/>
  <c r="O1141" i="5"/>
  <c r="O1142" i="5"/>
  <c r="O1143" i="5"/>
  <c r="O1144" i="5"/>
  <c r="O1145" i="5"/>
  <c r="O1146" i="5"/>
  <c r="O1147" i="5"/>
  <c r="O1148" i="5"/>
  <c r="O1149" i="5"/>
  <c r="O1150" i="5"/>
  <c r="O1151" i="5"/>
  <c r="O1152" i="5"/>
  <c r="O1153" i="5"/>
  <c r="O1154" i="5"/>
  <c r="O1155" i="5"/>
  <c r="O1156" i="5"/>
  <c r="O1157" i="5"/>
  <c r="O1158" i="5"/>
  <c r="O1159" i="5"/>
  <c r="O1160" i="5"/>
  <c r="O1161" i="5"/>
  <c r="O1162" i="5"/>
  <c r="O1163" i="5"/>
  <c r="O1164" i="5"/>
  <c r="O1165" i="5"/>
  <c r="O1166" i="5"/>
  <c r="O1167" i="5"/>
  <c r="O1168" i="5"/>
  <c r="O1169" i="5"/>
  <c r="O1170" i="5"/>
  <c r="O1171" i="5"/>
  <c r="O1172" i="5"/>
  <c r="O1173" i="5"/>
  <c r="O1174" i="5"/>
  <c r="O1175" i="5"/>
  <c r="O1176" i="5"/>
  <c r="O1177" i="5"/>
  <c r="O1178" i="5"/>
  <c r="O1179" i="5"/>
  <c r="O1180" i="5"/>
  <c r="O1181" i="5"/>
  <c r="O1182" i="5"/>
  <c r="O1183" i="5"/>
  <c r="O1184" i="5"/>
  <c r="O1185" i="5"/>
  <c r="O1186" i="5"/>
  <c r="O1187" i="5"/>
  <c r="O1188" i="5"/>
  <c r="O1189" i="5"/>
  <c r="O1190" i="5"/>
  <c r="O1191" i="5"/>
  <c r="O1192" i="5"/>
  <c r="O1193" i="5"/>
  <c r="O1194" i="5"/>
  <c r="O1195" i="5"/>
  <c r="O1196" i="5"/>
  <c r="O1197" i="5"/>
  <c r="O1198" i="5"/>
  <c r="O1199" i="5"/>
  <c r="O1200" i="5"/>
  <c r="O1201" i="5"/>
  <c r="O1202" i="5"/>
  <c r="O1203" i="5"/>
  <c r="O1204" i="5"/>
  <c r="O1205" i="5"/>
  <c r="O1206" i="5"/>
  <c r="O1207" i="5"/>
  <c r="O1208" i="5"/>
  <c r="O1209" i="5"/>
  <c r="O1210" i="5"/>
  <c r="O1211" i="5"/>
  <c r="O1212" i="5"/>
  <c r="O1213" i="5"/>
  <c r="O1214" i="5"/>
  <c r="O1215" i="5"/>
  <c r="O1216" i="5"/>
  <c r="O1217" i="5"/>
  <c r="O1218" i="5"/>
  <c r="O1219" i="5"/>
  <c r="O1220" i="5"/>
  <c r="O1221" i="5"/>
  <c r="O1222" i="5"/>
  <c r="O1223" i="5"/>
  <c r="O1224" i="5"/>
  <c r="O1225" i="5"/>
  <c r="O1226" i="5"/>
  <c r="O1227" i="5"/>
  <c r="O1228" i="5"/>
  <c r="O1229" i="5"/>
  <c r="O1230" i="5"/>
  <c r="O1231" i="5"/>
  <c r="O1232" i="5"/>
  <c r="O1233" i="5"/>
  <c r="O1234" i="5"/>
  <c r="O1235" i="5"/>
  <c r="O1236" i="5"/>
  <c r="O1237" i="5"/>
  <c r="O1238" i="5"/>
  <c r="O1239" i="5"/>
  <c r="O1240" i="5"/>
  <c r="O1241" i="5"/>
  <c r="O1242" i="5"/>
  <c r="O1243" i="5"/>
  <c r="O1244" i="5"/>
  <c r="O1245" i="5"/>
  <c r="O1246" i="5"/>
  <c r="O1247" i="5"/>
  <c r="O1248" i="5"/>
  <c r="O1249" i="5"/>
  <c r="O1250" i="5"/>
  <c r="O1251" i="5"/>
  <c r="O1252" i="5"/>
  <c r="O1253" i="5"/>
  <c r="O1254" i="5"/>
  <c r="O1255" i="5"/>
  <c r="O1256" i="5"/>
  <c r="O1257" i="5"/>
  <c r="O1258" i="5"/>
  <c r="O1259" i="5"/>
  <c r="O1260" i="5"/>
  <c r="O1261" i="5"/>
  <c r="O1262" i="5"/>
  <c r="O1263" i="5"/>
  <c r="O1264" i="5"/>
  <c r="O1265" i="5"/>
  <c r="O1266" i="5"/>
  <c r="O1267" i="5"/>
  <c r="O1268" i="5"/>
  <c r="O1269" i="5"/>
  <c r="O1270" i="5"/>
  <c r="O1271" i="5"/>
  <c r="O1272" i="5"/>
  <c r="O1273" i="5"/>
  <c r="O1274" i="5"/>
  <c r="O1275" i="5"/>
  <c r="O1276" i="5"/>
  <c r="O1277" i="5"/>
  <c r="O1278" i="5"/>
  <c r="O1279" i="5"/>
  <c r="O1280" i="5"/>
  <c r="O1281" i="5"/>
  <c r="O1282" i="5"/>
  <c r="O1283" i="5"/>
  <c r="O1284" i="5"/>
  <c r="O1285" i="5"/>
  <c r="O1286" i="5"/>
  <c r="O1287" i="5"/>
  <c r="O1288" i="5"/>
  <c r="O1289" i="5"/>
  <c r="O1290" i="5"/>
  <c r="O1291" i="5"/>
  <c r="O1292" i="5"/>
  <c r="O1293" i="5"/>
  <c r="O1294" i="5"/>
  <c r="O1295" i="5"/>
  <c r="O1296" i="5"/>
  <c r="O1297" i="5"/>
  <c r="O1298" i="5"/>
  <c r="O1299" i="5"/>
  <c r="O1300" i="5"/>
  <c r="O1301" i="5"/>
  <c r="O1302" i="5"/>
  <c r="O1303" i="5"/>
  <c r="O1304" i="5"/>
  <c r="O1305" i="5"/>
  <c r="O1306" i="5"/>
  <c r="O1307" i="5"/>
  <c r="O1308" i="5"/>
  <c r="O1309" i="5"/>
  <c r="O1310" i="5"/>
  <c r="O1311" i="5"/>
  <c r="O1312" i="5"/>
  <c r="O1313" i="5"/>
  <c r="O1314" i="5"/>
  <c r="O1315" i="5"/>
  <c r="O1316" i="5"/>
  <c r="O1317" i="5"/>
  <c r="O1318" i="5"/>
  <c r="O1319" i="5"/>
  <c r="O1320" i="5"/>
  <c r="O1321" i="5"/>
  <c r="O1322" i="5"/>
  <c r="O1323" i="5"/>
  <c r="O1324" i="5"/>
  <c r="O1325" i="5"/>
  <c r="O1326" i="5"/>
  <c r="O1327" i="5"/>
  <c r="O1328" i="5"/>
  <c r="O1329" i="5"/>
  <c r="O1330" i="5"/>
  <c r="O1331" i="5"/>
  <c r="O1332" i="5"/>
  <c r="O1333" i="5"/>
  <c r="O1334" i="5"/>
  <c r="O1335" i="5"/>
  <c r="O1336" i="5"/>
  <c r="O1337" i="5"/>
  <c r="O1338" i="5"/>
  <c r="O1339" i="5"/>
  <c r="O1340" i="5"/>
  <c r="O1341" i="5"/>
  <c r="O1342" i="5"/>
  <c r="O1343" i="5"/>
  <c r="O1344" i="5"/>
  <c r="O1345" i="5"/>
  <c r="O1346" i="5"/>
  <c r="O1347" i="5"/>
  <c r="O1348" i="5"/>
  <c r="O1349" i="5"/>
  <c r="O1350" i="5"/>
  <c r="O1351" i="5"/>
  <c r="O1352" i="5"/>
  <c r="O1353" i="5"/>
  <c r="O1354" i="5"/>
  <c r="O1355" i="5"/>
  <c r="O1356" i="5"/>
  <c r="O1357" i="5"/>
  <c r="O1358" i="5"/>
  <c r="O1359" i="5"/>
  <c r="O1360" i="5"/>
  <c r="O1361" i="5"/>
  <c r="O1362" i="5"/>
  <c r="O1363" i="5"/>
  <c r="O1364" i="5"/>
  <c r="O1365" i="5"/>
  <c r="O1366" i="5"/>
  <c r="O1367" i="5"/>
  <c r="O1368" i="5"/>
  <c r="O1369" i="5"/>
  <c r="O1370" i="5"/>
  <c r="O1371" i="5"/>
  <c r="O1372" i="5"/>
  <c r="O1373" i="5"/>
  <c r="O1374" i="5"/>
  <c r="O1375" i="5"/>
  <c r="O1376" i="5"/>
  <c r="O1377" i="5"/>
  <c r="O1378" i="5"/>
  <c r="O1379" i="5"/>
  <c r="O1380" i="5"/>
  <c r="O1381" i="5"/>
  <c r="O1382" i="5"/>
  <c r="O1383" i="5"/>
  <c r="O1384" i="5"/>
  <c r="O1385" i="5"/>
  <c r="O1386" i="5"/>
  <c r="O1387" i="5"/>
  <c r="O1388" i="5"/>
  <c r="O1389" i="5"/>
  <c r="O1390" i="5"/>
  <c r="O1391" i="5"/>
  <c r="O1392" i="5"/>
  <c r="O1393" i="5"/>
  <c r="O1394" i="5"/>
  <c r="O1395" i="5"/>
  <c r="O1396" i="5"/>
  <c r="O1397" i="5"/>
  <c r="O1398" i="5"/>
  <c r="O1399" i="5"/>
  <c r="O1400" i="5"/>
  <c r="O1401" i="5"/>
  <c r="O1402" i="5"/>
  <c r="O1403" i="5"/>
  <c r="O1404" i="5"/>
  <c r="O1405" i="5"/>
  <c r="O1406" i="5"/>
  <c r="O1407" i="5"/>
  <c r="O1408" i="5"/>
  <c r="O1409" i="5"/>
  <c r="O1410" i="5"/>
  <c r="O1411" i="5"/>
  <c r="O1412" i="5"/>
  <c r="O1413" i="5"/>
  <c r="O1414" i="5"/>
  <c r="O1415" i="5"/>
  <c r="O1416" i="5"/>
  <c r="O1417" i="5"/>
  <c r="O1418" i="5"/>
  <c r="O1419" i="5"/>
  <c r="O1420" i="5"/>
  <c r="O1421" i="5"/>
  <c r="O1422" i="5"/>
  <c r="O1423" i="5"/>
  <c r="O1424" i="5"/>
  <c r="O1425" i="5"/>
  <c r="O1426" i="5"/>
  <c r="O1427" i="5"/>
  <c r="O1428" i="5"/>
  <c r="O1429" i="5"/>
  <c r="O1430" i="5"/>
  <c r="O1431" i="5"/>
  <c r="O1432" i="5"/>
  <c r="O1433" i="5"/>
  <c r="O1434" i="5"/>
  <c r="O1435" i="5"/>
  <c r="O1436" i="5"/>
  <c r="O1437" i="5"/>
  <c r="O1438" i="5"/>
  <c r="O1439" i="5"/>
  <c r="O1440" i="5"/>
  <c r="O1441" i="5"/>
  <c r="O1442" i="5"/>
  <c r="O1443" i="5"/>
  <c r="O1444" i="5"/>
  <c r="O1445" i="5"/>
  <c r="O1446" i="5"/>
  <c r="O1447" i="5"/>
  <c r="O1448" i="5"/>
  <c r="O1449" i="5"/>
  <c r="O1450" i="5"/>
  <c r="O1451" i="5"/>
  <c r="O1452" i="5"/>
  <c r="O1453" i="5"/>
  <c r="O1454" i="5"/>
  <c r="O1455" i="5"/>
  <c r="O1456" i="5"/>
  <c r="O1457" i="5"/>
  <c r="O1458" i="5"/>
  <c r="O1459" i="5"/>
  <c r="O1460" i="5"/>
  <c r="O1461" i="5"/>
  <c r="O1462" i="5"/>
  <c r="O1463" i="5"/>
  <c r="O1464" i="5"/>
  <c r="O1465" i="5"/>
  <c r="O1466" i="5"/>
  <c r="O1467" i="5"/>
  <c r="O1468" i="5"/>
  <c r="O1469" i="5"/>
  <c r="O1470" i="5"/>
  <c r="O1471" i="5"/>
  <c r="O1472" i="5"/>
  <c r="O1473" i="5"/>
  <c r="O1474" i="5"/>
  <c r="O1475" i="5"/>
  <c r="O1476" i="5"/>
  <c r="O1477" i="5"/>
  <c r="O1478" i="5"/>
  <c r="O1479" i="5"/>
  <c r="O1480" i="5"/>
  <c r="O1481" i="5"/>
  <c r="O1482" i="5"/>
  <c r="O1483" i="5"/>
  <c r="O1484" i="5"/>
  <c r="O1485" i="5"/>
  <c r="O1486" i="5"/>
  <c r="O1487" i="5"/>
  <c r="O1488" i="5"/>
  <c r="O1489" i="5"/>
  <c r="O1490" i="5"/>
  <c r="O1491" i="5"/>
  <c r="O1492" i="5"/>
  <c r="O1493" i="5"/>
  <c r="O1494" i="5"/>
  <c r="O1495" i="5"/>
  <c r="O1496" i="5"/>
  <c r="O1497" i="5"/>
  <c r="O1498" i="5"/>
  <c r="O1499" i="5"/>
  <c r="O1500" i="5"/>
  <c r="O1501" i="5"/>
  <c r="O1502" i="5"/>
  <c r="O1503" i="5"/>
  <c r="O1504" i="5"/>
  <c r="O1505" i="5"/>
  <c r="O1506" i="5"/>
  <c r="O1507" i="5"/>
  <c r="O1508" i="5"/>
  <c r="O1509" i="5"/>
  <c r="O1510" i="5"/>
  <c r="O1511" i="5"/>
  <c r="O1512" i="5"/>
  <c r="O1513" i="5"/>
  <c r="O1514" i="5"/>
  <c r="O1515" i="5"/>
  <c r="O1516" i="5"/>
  <c r="O1517" i="5"/>
  <c r="O1518" i="5"/>
  <c r="O1519" i="5"/>
  <c r="O1520" i="5"/>
  <c r="O1521" i="5"/>
  <c r="O1522" i="5"/>
  <c r="O1523" i="5"/>
  <c r="O1524" i="5"/>
  <c r="O1525" i="5"/>
  <c r="O1526" i="5"/>
  <c r="O1527" i="5"/>
  <c r="O1528" i="5"/>
  <c r="O1529" i="5"/>
  <c r="O1530" i="5"/>
  <c r="O1531" i="5"/>
  <c r="O1532" i="5"/>
  <c r="O1533" i="5"/>
  <c r="O1534" i="5"/>
  <c r="O1535" i="5"/>
  <c r="O1536" i="5"/>
  <c r="O1537" i="5"/>
  <c r="O1538" i="5"/>
  <c r="O1539" i="5"/>
  <c r="O1540" i="5"/>
  <c r="O1541" i="5"/>
  <c r="O1542" i="5"/>
  <c r="O1543" i="5"/>
  <c r="O1544" i="5"/>
  <c r="O1545" i="5"/>
  <c r="O1546" i="5"/>
  <c r="O1547" i="5"/>
  <c r="O1548" i="5"/>
  <c r="O1549" i="5"/>
  <c r="O1550" i="5"/>
  <c r="O1551" i="5"/>
  <c r="O1552" i="5"/>
  <c r="O1553" i="5"/>
  <c r="O1554" i="5"/>
  <c r="O1555" i="5"/>
  <c r="O1556" i="5"/>
  <c r="O1557" i="5"/>
  <c r="O1558" i="5"/>
  <c r="O1559" i="5"/>
  <c r="O1560" i="5"/>
  <c r="O1561" i="5"/>
  <c r="O1562" i="5"/>
  <c r="O1563" i="5"/>
  <c r="O1564" i="5"/>
  <c r="O1565" i="5"/>
  <c r="O1566" i="5"/>
  <c r="O1567" i="5"/>
  <c r="O1568" i="5"/>
  <c r="O1569" i="5"/>
  <c r="O1570" i="5"/>
  <c r="O1571" i="5"/>
  <c r="O1572" i="5"/>
  <c r="O1573" i="5"/>
  <c r="O1574" i="5"/>
  <c r="O1575" i="5"/>
  <c r="O1576" i="5"/>
  <c r="O1577" i="5"/>
  <c r="O1578" i="5"/>
  <c r="O1579" i="5"/>
  <c r="O1580" i="5"/>
  <c r="O1581" i="5"/>
  <c r="O1582" i="5"/>
  <c r="O1583" i="5"/>
  <c r="O1584" i="5"/>
  <c r="O1585" i="5"/>
  <c r="O1586" i="5"/>
  <c r="O1587" i="5"/>
  <c r="O1588" i="5"/>
  <c r="O1589" i="5"/>
  <c r="O1590" i="5"/>
  <c r="O1591" i="5"/>
  <c r="O1592" i="5"/>
  <c r="O1593" i="5"/>
  <c r="O1594" i="5"/>
  <c r="O1595" i="5"/>
  <c r="O1596" i="5"/>
  <c r="O1597" i="5"/>
  <c r="O1598" i="5"/>
  <c r="O1599" i="5"/>
  <c r="O1600" i="5"/>
  <c r="O1601" i="5"/>
  <c r="O1602" i="5"/>
  <c r="O1603" i="5"/>
  <c r="O1604" i="5"/>
  <c r="O1605" i="5"/>
  <c r="O1606" i="5"/>
  <c r="O1607" i="5"/>
  <c r="O1608" i="5"/>
  <c r="O1609" i="5"/>
  <c r="O1610" i="5"/>
  <c r="O1611" i="5"/>
  <c r="O1612" i="5"/>
  <c r="O1613" i="5"/>
  <c r="O1614" i="5"/>
  <c r="O1615" i="5"/>
  <c r="O1616" i="5"/>
  <c r="O1617" i="5"/>
  <c r="O1618" i="5"/>
  <c r="O1619" i="5"/>
  <c r="O1620" i="5"/>
  <c r="O1621" i="5"/>
  <c r="O1622" i="5"/>
  <c r="O1623" i="5"/>
  <c r="O1624" i="5"/>
  <c r="O1625" i="5"/>
  <c r="O1626" i="5"/>
  <c r="O1627" i="5"/>
  <c r="O1628" i="5"/>
  <c r="O1629" i="5"/>
  <c r="O1630" i="5"/>
  <c r="O1631" i="5"/>
  <c r="O1632" i="5"/>
  <c r="O1633" i="5"/>
  <c r="O1634" i="5"/>
  <c r="O1635" i="5"/>
  <c r="O1636" i="5"/>
  <c r="O1637" i="5"/>
  <c r="O1638" i="5"/>
  <c r="O1639" i="5"/>
  <c r="O1640" i="5"/>
  <c r="O1641" i="5"/>
  <c r="O1642" i="5"/>
  <c r="O1643" i="5"/>
  <c r="O1644" i="5"/>
  <c r="O1645" i="5"/>
  <c r="O1646" i="5"/>
  <c r="O1647" i="5"/>
  <c r="O1648" i="5"/>
  <c r="O1649" i="5"/>
  <c r="O1650" i="5"/>
  <c r="O1651" i="5"/>
  <c r="O1652" i="5"/>
  <c r="O1653" i="5"/>
  <c r="O1654" i="5"/>
  <c r="O1655" i="5"/>
  <c r="O1656" i="5"/>
  <c r="O1657" i="5"/>
  <c r="O1658" i="5"/>
  <c r="O1659" i="5"/>
  <c r="O1660" i="5"/>
  <c r="O1661" i="5"/>
  <c r="O1662" i="5"/>
  <c r="O1663" i="5"/>
  <c r="O1664" i="5"/>
  <c r="O1665" i="5"/>
  <c r="O1666" i="5"/>
  <c r="O1667" i="5"/>
  <c r="O1668" i="5"/>
  <c r="O1669" i="5"/>
  <c r="O1670" i="5"/>
  <c r="O1671" i="5"/>
  <c r="O1672" i="5"/>
  <c r="O1673" i="5"/>
  <c r="O1674" i="5"/>
  <c r="O1675" i="5"/>
  <c r="O1676" i="5"/>
  <c r="O1677" i="5"/>
  <c r="O1678" i="5"/>
  <c r="O1679" i="5"/>
  <c r="O1680" i="5"/>
  <c r="O1681" i="5"/>
  <c r="O1682" i="5"/>
  <c r="O1683" i="5"/>
  <c r="O1684" i="5"/>
  <c r="O1685" i="5"/>
  <c r="O1686" i="5"/>
  <c r="O1687" i="5"/>
  <c r="O1688" i="5"/>
  <c r="O1689" i="5"/>
  <c r="O1690" i="5"/>
  <c r="O1691" i="5"/>
  <c r="O1692" i="5"/>
  <c r="O1693" i="5"/>
  <c r="O1694" i="5"/>
  <c r="O1695" i="5"/>
  <c r="O1696" i="5"/>
  <c r="O1697" i="5"/>
  <c r="O1698" i="5"/>
  <c r="O1699" i="5"/>
  <c r="O1700" i="5"/>
  <c r="O1701" i="5"/>
  <c r="O1702" i="5"/>
  <c r="O1703" i="5"/>
  <c r="O1704" i="5"/>
  <c r="O1705" i="5"/>
  <c r="O1706" i="5"/>
  <c r="O1707" i="5"/>
  <c r="O1708" i="5"/>
  <c r="O1709" i="5"/>
  <c r="O1710" i="5"/>
  <c r="O1711" i="5"/>
  <c r="O1712" i="5"/>
  <c r="O1713" i="5"/>
  <c r="O1714" i="5"/>
  <c r="O1715" i="5"/>
  <c r="O1716" i="5"/>
  <c r="O1717" i="5"/>
  <c r="O1718" i="5"/>
  <c r="O1719" i="5"/>
  <c r="O1720" i="5"/>
  <c r="O1721" i="5"/>
  <c r="O1722" i="5"/>
  <c r="O1723" i="5"/>
  <c r="O1724" i="5"/>
  <c r="O1725" i="5"/>
  <c r="O1726" i="5"/>
  <c r="O1727" i="5"/>
  <c r="O1728" i="5"/>
  <c r="O1729" i="5"/>
  <c r="O1730" i="5"/>
  <c r="O1731" i="5"/>
  <c r="O1732" i="5"/>
  <c r="O1733" i="5"/>
  <c r="O1734" i="5"/>
  <c r="O1735" i="5"/>
  <c r="O1736" i="5"/>
  <c r="O1737" i="5"/>
  <c r="O1738" i="5"/>
  <c r="O1739" i="5"/>
  <c r="O1740" i="5"/>
  <c r="O1741" i="5"/>
  <c r="O1742" i="5"/>
  <c r="O1743" i="5"/>
  <c r="O1744" i="5"/>
  <c r="O1745" i="5"/>
  <c r="O1746" i="5"/>
  <c r="O1747" i="5"/>
  <c r="O1748" i="5"/>
  <c r="O1749" i="5"/>
  <c r="O1750" i="5"/>
  <c r="O1751" i="5"/>
  <c r="O1752" i="5"/>
  <c r="O1753" i="5"/>
  <c r="O1754" i="5"/>
  <c r="O1755" i="5"/>
  <c r="O1756" i="5"/>
  <c r="O1757" i="5"/>
  <c r="O1758" i="5"/>
  <c r="O1759" i="5"/>
  <c r="O1760" i="5"/>
  <c r="O1761" i="5"/>
  <c r="O1762" i="5"/>
  <c r="O1763" i="5"/>
  <c r="O1764" i="5"/>
  <c r="O1765" i="5"/>
  <c r="O1766" i="5"/>
  <c r="O1767" i="5"/>
  <c r="O1768" i="5"/>
  <c r="O1769" i="5"/>
  <c r="O1770" i="5"/>
  <c r="O1771" i="5"/>
  <c r="O1772" i="5"/>
  <c r="O1773" i="5"/>
  <c r="O1774" i="5"/>
  <c r="O1775" i="5"/>
  <c r="O1776" i="5"/>
  <c r="O1777" i="5"/>
  <c r="O1778" i="5"/>
  <c r="O1779" i="5"/>
  <c r="O1780" i="5"/>
  <c r="O1781" i="5"/>
  <c r="O1782" i="5"/>
  <c r="O1783" i="5"/>
  <c r="O1784" i="5"/>
  <c r="O1785" i="5"/>
  <c r="O1786" i="5"/>
  <c r="O1787" i="5"/>
  <c r="O1788" i="5"/>
  <c r="O1789" i="5"/>
  <c r="O1790" i="5"/>
  <c r="O1791" i="5"/>
  <c r="O1792" i="5"/>
  <c r="O1793" i="5"/>
  <c r="O1794" i="5"/>
  <c r="O1795" i="5"/>
  <c r="O1796" i="5"/>
  <c r="O1797" i="5"/>
  <c r="O1798" i="5"/>
  <c r="O1799" i="5"/>
  <c r="O1800" i="5"/>
  <c r="O1801" i="5"/>
  <c r="O1802" i="5"/>
  <c r="O1803" i="5"/>
  <c r="O1804" i="5"/>
  <c r="O1805" i="5"/>
  <c r="O1806" i="5"/>
  <c r="O1807" i="5"/>
  <c r="O1808" i="5"/>
  <c r="O1809" i="5"/>
  <c r="O1810" i="5"/>
  <c r="O1811" i="5"/>
  <c r="O1812" i="5"/>
  <c r="O1813" i="5"/>
  <c r="O1814" i="5"/>
  <c r="O1815" i="5"/>
  <c r="O1816" i="5"/>
  <c r="O1817" i="5"/>
  <c r="O1818" i="5"/>
  <c r="O1819" i="5"/>
  <c r="O1820" i="5"/>
  <c r="O1821" i="5"/>
  <c r="O1822" i="5"/>
  <c r="O1823" i="5"/>
  <c r="O1824" i="5"/>
  <c r="O1825" i="5"/>
  <c r="O1826" i="5"/>
  <c r="O1827" i="5"/>
  <c r="O1828" i="5"/>
  <c r="O1829" i="5"/>
  <c r="O1830" i="5"/>
  <c r="O1831" i="5"/>
  <c r="O1832" i="5"/>
  <c r="O1833" i="5"/>
  <c r="O1834" i="5"/>
  <c r="O1835" i="5"/>
  <c r="O1836" i="5"/>
  <c r="O1837" i="5"/>
  <c r="O1838" i="5"/>
  <c r="O1839" i="5"/>
  <c r="O1840" i="5"/>
  <c r="O1841" i="5"/>
  <c r="O1842" i="5"/>
  <c r="O1843" i="5"/>
  <c r="O1844" i="5"/>
  <c r="O1845" i="5"/>
  <c r="O1846" i="5"/>
  <c r="O1847" i="5"/>
  <c r="O1848" i="5"/>
  <c r="O1849" i="5"/>
  <c r="O1850" i="5"/>
  <c r="O1851" i="5"/>
  <c r="O1852" i="5"/>
  <c r="O1853" i="5"/>
  <c r="O1854" i="5"/>
  <c r="O1855" i="5"/>
  <c r="O1856" i="5"/>
  <c r="O1857" i="5"/>
  <c r="O1858" i="5"/>
  <c r="O1859" i="5"/>
  <c r="O1860" i="5"/>
  <c r="O1861" i="5"/>
  <c r="O1862" i="5"/>
  <c r="O1863" i="5"/>
  <c r="O1864" i="5"/>
  <c r="O1865" i="5"/>
  <c r="O1866" i="5"/>
  <c r="O1867" i="5"/>
  <c r="O1868" i="5"/>
  <c r="O1869" i="5"/>
  <c r="O1870" i="5"/>
  <c r="O1871" i="5"/>
  <c r="O1872" i="5"/>
  <c r="O1873" i="5"/>
  <c r="O1874" i="5"/>
  <c r="O1875" i="5"/>
  <c r="O1876" i="5"/>
  <c r="O1877" i="5"/>
  <c r="O1878" i="5"/>
  <c r="O1879" i="5"/>
  <c r="O1880" i="5"/>
  <c r="O1881" i="5"/>
  <c r="O1882" i="5"/>
  <c r="O1883" i="5"/>
  <c r="O1884" i="5"/>
  <c r="O1885" i="5"/>
  <c r="O1886" i="5"/>
  <c r="O1887" i="5"/>
  <c r="O1888" i="5"/>
  <c r="O1889" i="5"/>
  <c r="O1890" i="5"/>
  <c r="O1891" i="5"/>
  <c r="O1892" i="5"/>
  <c r="O1893" i="5"/>
  <c r="O1894" i="5"/>
  <c r="O1895" i="5"/>
  <c r="O1896" i="5"/>
  <c r="O1897" i="5"/>
  <c r="O1898" i="5"/>
  <c r="O1899" i="5"/>
  <c r="O1900" i="5"/>
  <c r="O1901" i="5"/>
  <c r="O1902" i="5"/>
  <c r="O1903" i="5"/>
  <c r="O1904" i="5"/>
  <c r="O1905" i="5"/>
  <c r="O1906" i="5"/>
  <c r="O1907" i="5"/>
  <c r="O1908" i="5"/>
  <c r="O1909" i="5"/>
  <c r="O1910" i="5"/>
  <c r="O1911" i="5"/>
  <c r="O1912" i="5"/>
  <c r="O1913" i="5"/>
  <c r="O1914" i="5"/>
  <c r="O1915" i="5"/>
  <c r="O1916" i="5"/>
  <c r="O1917" i="5"/>
  <c r="O1918" i="5"/>
  <c r="O1919" i="5"/>
  <c r="O1920" i="5"/>
  <c r="O1921" i="5"/>
  <c r="O1922" i="5"/>
  <c r="O1923" i="5"/>
  <c r="O1924" i="5"/>
  <c r="O1925" i="5"/>
  <c r="O1926" i="5"/>
  <c r="O1927" i="5"/>
  <c r="O1928" i="5"/>
  <c r="O1929" i="5"/>
  <c r="O1930" i="5"/>
  <c r="O1931" i="5"/>
  <c r="O1932" i="5"/>
  <c r="O1933" i="5"/>
  <c r="O1934" i="5"/>
  <c r="O1935" i="5"/>
  <c r="O1936" i="5"/>
  <c r="O1937" i="5"/>
  <c r="O1938" i="5"/>
  <c r="O1939" i="5"/>
  <c r="O1940" i="5"/>
  <c r="O1941" i="5"/>
  <c r="O1942" i="5"/>
  <c r="O1943" i="5"/>
  <c r="O1944" i="5"/>
  <c r="O1945" i="5"/>
  <c r="O1946" i="5"/>
  <c r="O1947" i="5"/>
  <c r="O1948" i="5"/>
  <c r="O1949" i="5"/>
  <c r="O1950" i="5"/>
  <c r="O1951" i="5"/>
  <c r="O1952" i="5"/>
  <c r="O1953" i="5"/>
  <c r="O1954" i="5"/>
  <c r="O1955" i="5"/>
  <c r="O1956" i="5"/>
  <c r="O1957" i="5"/>
  <c r="O1958" i="5"/>
  <c r="O1959" i="5"/>
  <c r="O1960" i="5"/>
  <c r="O1961" i="5"/>
  <c r="O1962" i="5"/>
  <c r="O1963" i="5"/>
  <c r="O1964" i="5"/>
  <c r="O1965" i="5"/>
  <c r="O1966" i="5"/>
  <c r="O1967" i="5"/>
  <c r="O1968" i="5"/>
  <c r="O1969" i="5"/>
  <c r="O1970" i="5"/>
  <c r="O1971" i="5"/>
  <c r="O1972" i="5"/>
  <c r="O1973" i="5"/>
  <c r="O1974" i="5"/>
  <c r="O1975" i="5"/>
  <c r="O1976" i="5"/>
  <c r="O1977" i="5"/>
  <c r="O1978" i="5"/>
  <c r="O1979" i="5"/>
  <c r="O1980" i="5"/>
  <c r="O1981" i="5"/>
  <c r="O1982" i="5"/>
  <c r="O1983" i="5"/>
  <c r="O1984" i="5"/>
  <c r="O1985" i="5"/>
  <c r="O1986" i="5"/>
  <c r="O1987" i="5"/>
  <c r="O1988" i="5"/>
  <c r="O1989" i="5"/>
  <c r="O1990" i="5"/>
  <c r="O1991" i="5"/>
  <c r="O1992" i="5"/>
  <c r="O1993" i="5"/>
  <c r="O1994" i="5"/>
  <c r="O1995" i="5"/>
  <c r="O1996" i="5"/>
  <c r="O1997" i="5"/>
  <c r="O1998" i="5"/>
  <c r="O1999" i="5"/>
  <c r="O2000" i="5"/>
  <c r="O2001" i="5"/>
  <c r="O2002" i="5"/>
  <c r="O2003" i="5"/>
  <c r="O2004" i="5"/>
  <c r="O2005" i="5"/>
  <c r="O2006" i="5"/>
  <c r="O2007" i="5"/>
  <c r="O2008" i="5"/>
  <c r="O2009" i="5"/>
  <c r="O2010" i="5"/>
  <c r="O2011" i="5"/>
  <c r="O2012" i="5"/>
  <c r="O2013" i="5"/>
  <c r="O2014" i="5"/>
  <c r="O2015" i="5"/>
  <c r="O2016" i="5"/>
  <c r="O2017" i="5"/>
  <c r="O2018" i="5"/>
  <c r="O2019" i="5"/>
  <c r="O2020" i="5"/>
  <c r="O2021" i="5"/>
  <c r="O2022" i="5"/>
  <c r="O2023" i="5"/>
  <c r="O2024" i="5"/>
  <c r="O2025" i="5"/>
  <c r="O2026" i="5"/>
  <c r="O2027" i="5"/>
  <c r="O2028" i="5"/>
  <c r="O2029" i="5"/>
  <c r="O2030" i="5"/>
  <c r="O2031" i="5"/>
  <c r="O2032" i="5"/>
  <c r="O2033" i="5"/>
  <c r="O2034" i="5"/>
  <c r="O2035" i="5"/>
  <c r="O2036" i="5"/>
  <c r="O2037" i="5"/>
  <c r="O2038" i="5"/>
  <c r="O2039" i="5"/>
  <c r="O2040" i="5"/>
  <c r="O2041" i="5"/>
  <c r="O2042" i="5"/>
  <c r="O2043" i="5"/>
  <c r="O2044" i="5"/>
  <c r="O2045" i="5"/>
  <c r="O2046" i="5"/>
  <c r="O2047" i="5"/>
  <c r="O2048" i="5"/>
  <c r="O2049" i="5"/>
  <c r="O2050" i="5"/>
  <c r="O2051" i="5"/>
  <c r="O2052" i="5"/>
  <c r="O2053" i="5"/>
  <c r="O2054" i="5"/>
  <c r="O2055" i="5"/>
  <c r="O2056" i="5"/>
  <c r="O2057" i="5"/>
  <c r="O2058" i="5"/>
  <c r="O2059" i="5"/>
  <c r="O2060" i="5"/>
  <c r="O2061" i="5"/>
  <c r="O2062" i="5"/>
  <c r="O2063" i="5"/>
  <c r="O2064" i="5"/>
  <c r="O2065" i="5"/>
  <c r="O2066" i="5"/>
  <c r="O2067" i="5"/>
  <c r="O2068" i="5"/>
  <c r="O2069" i="5"/>
  <c r="O2070" i="5"/>
  <c r="O2071" i="5"/>
  <c r="O2072" i="5"/>
  <c r="O2073" i="5"/>
  <c r="O2074" i="5"/>
  <c r="O2075" i="5"/>
  <c r="O2076" i="5"/>
  <c r="O2077" i="5"/>
  <c r="O2078" i="5"/>
  <c r="O2079" i="5"/>
  <c r="O2080" i="5"/>
  <c r="O2081" i="5"/>
  <c r="O2082" i="5"/>
  <c r="O2083" i="5"/>
  <c r="O2084" i="5"/>
  <c r="O2085" i="5"/>
  <c r="O2086" i="5"/>
  <c r="O2087" i="5"/>
  <c r="O2088" i="5"/>
  <c r="O2089" i="5"/>
  <c r="O2090" i="5"/>
  <c r="O2091" i="5"/>
  <c r="O2092" i="5"/>
  <c r="O2093" i="5"/>
  <c r="O2094" i="5"/>
  <c r="O2095" i="5"/>
  <c r="O2096" i="5"/>
  <c r="O2097" i="5"/>
  <c r="O2098" i="5"/>
  <c r="O2099" i="5"/>
  <c r="O2100" i="5"/>
  <c r="O2101" i="5"/>
  <c r="O2102" i="5"/>
  <c r="O2103" i="5"/>
  <c r="O2104" i="5"/>
  <c r="O2105" i="5"/>
  <c r="O2106" i="5"/>
  <c r="O2107" i="5"/>
  <c r="O2108" i="5"/>
  <c r="O2109" i="5"/>
  <c r="O2110" i="5"/>
  <c r="O2111" i="5"/>
  <c r="O2112" i="5"/>
  <c r="O2113" i="5"/>
  <c r="O2114" i="5"/>
  <c r="O2115" i="5"/>
  <c r="O2116" i="5"/>
  <c r="O2117" i="5"/>
  <c r="O2118" i="5"/>
  <c r="O2119" i="5"/>
  <c r="O2120" i="5"/>
  <c r="O2121" i="5"/>
  <c r="O2122" i="5"/>
  <c r="O2123" i="5"/>
  <c r="O2124" i="5"/>
  <c r="O2125" i="5"/>
  <c r="O2126" i="5"/>
  <c r="O2127" i="5"/>
  <c r="O2128" i="5"/>
  <c r="O2129" i="5"/>
  <c r="O2130" i="5"/>
  <c r="O2131" i="5"/>
  <c r="O2132" i="5"/>
  <c r="O2133" i="5"/>
  <c r="O2134" i="5"/>
  <c r="O2135" i="5"/>
  <c r="O2136" i="5"/>
  <c r="O2137" i="5"/>
  <c r="O2138" i="5"/>
  <c r="O2139" i="5"/>
  <c r="O2140" i="5"/>
  <c r="O2141" i="5"/>
  <c r="O2142" i="5"/>
  <c r="O2143" i="5"/>
  <c r="O2144" i="5"/>
  <c r="O2145" i="5"/>
  <c r="O2146" i="5"/>
  <c r="O2147" i="5"/>
  <c r="O2148" i="5"/>
  <c r="O2149" i="5"/>
  <c r="O2150" i="5"/>
  <c r="O2151" i="5"/>
  <c r="O2152" i="5"/>
  <c r="O2153" i="5"/>
  <c r="O2154" i="5"/>
  <c r="O2155" i="5"/>
  <c r="O2156" i="5"/>
  <c r="O2157" i="5"/>
  <c r="O2158" i="5"/>
  <c r="O2159" i="5"/>
  <c r="O2160" i="5"/>
  <c r="O2161" i="5"/>
  <c r="O2162" i="5"/>
  <c r="O2163" i="5"/>
  <c r="O2164" i="5"/>
  <c r="O2165" i="5"/>
  <c r="O2166" i="5"/>
  <c r="O2167" i="5"/>
  <c r="O2168" i="5"/>
  <c r="O2169" i="5"/>
  <c r="O2170" i="5"/>
  <c r="O2171" i="5"/>
  <c r="O2172" i="5"/>
  <c r="O2173" i="5"/>
  <c r="O2174" i="5"/>
  <c r="O2175" i="5"/>
  <c r="O2176" i="5"/>
  <c r="O2177" i="5"/>
  <c r="O2178" i="5"/>
  <c r="O2179" i="5"/>
  <c r="O2180" i="5"/>
  <c r="O2181" i="5"/>
  <c r="O2182" i="5"/>
  <c r="O2183" i="5"/>
  <c r="O2184" i="5"/>
  <c r="O2185" i="5"/>
  <c r="O2186" i="5"/>
  <c r="O2187" i="5"/>
  <c r="O2188" i="5"/>
  <c r="O2189" i="5"/>
  <c r="O2190" i="5"/>
  <c r="O2191" i="5"/>
  <c r="O2192" i="5"/>
  <c r="O2193" i="5"/>
  <c r="O2194" i="5"/>
  <c r="O2195" i="5"/>
  <c r="O2196" i="5"/>
  <c r="O2197" i="5"/>
  <c r="O2198" i="5"/>
  <c r="O2199" i="5"/>
  <c r="O2200" i="5"/>
  <c r="O2201" i="5"/>
  <c r="O2202" i="5"/>
  <c r="O2203" i="5"/>
  <c r="O2204" i="5"/>
  <c r="O2205" i="5"/>
  <c r="O2206" i="5"/>
  <c r="O2207" i="5"/>
  <c r="O2208" i="5"/>
  <c r="O2209" i="5"/>
  <c r="O2210" i="5"/>
  <c r="O2211" i="5"/>
  <c r="O2212" i="5"/>
  <c r="O2213" i="5"/>
  <c r="O2214" i="5"/>
  <c r="O2215" i="5"/>
  <c r="O2216" i="5"/>
  <c r="O2217" i="5"/>
  <c r="O2218" i="5"/>
  <c r="O2219" i="5"/>
  <c r="O2220" i="5"/>
  <c r="O2221" i="5"/>
  <c r="O2222" i="5"/>
  <c r="O2223" i="5"/>
  <c r="O2224" i="5"/>
  <c r="O2225" i="5"/>
  <c r="O2226" i="5"/>
  <c r="O2227" i="5"/>
  <c r="O2228" i="5"/>
  <c r="O2229" i="5"/>
  <c r="O2230" i="5"/>
  <c r="O2231" i="5"/>
  <c r="O2232" i="5"/>
  <c r="O2233" i="5"/>
  <c r="O2234" i="5"/>
  <c r="O2235" i="5"/>
  <c r="O2236" i="5"/>
  <c r="O2237" i="5"/>
  <c r="O2238" i="5"/>
  <c r="O2239" i="5"/>
  <c r="O2240" i="5"/>
  <c r="O2241" i="5"/>
  <c r="O2242" i="5"/>
  <c r="O2243" i="5"/>
  <c r="O2244" i="5"/>
  <c r="O2245" i="5"/>
  <c r="O2246" i="5"/>
  <c r="O2247" i="5"/>
  <c r="O2248" i="5"/>
  <c r="O2249" i="5"/>
  <c r="O2250" i="5"/>
  <c r="O2251" i="5"/>
  <c r="O2252" i="5"/>
  <c r="O2253" i="5"/>
  <c r="O2254" i="5"/>
  <c r="O2255" i="5"/>
  <c r="O2256" i="5"/>
  <c r="O2257" i="5"/>
  <c r="O2258" i="5"/>
  <c r="O2259" i="5"/>
  <c r="O2260" i="5"/>
  <c r="O2261" i="5"/>
  <c r="O2262" i="5"/>
  <c r="O2263" i="5"/>
  <c r="O2264" i="5"/>
  <c r="O2265" i="5"/>
  <c r="O2266" i="5"/>
  <c r="O2267" i="5"/>
  <c r="O2268" i="5"/>
  <c r="O2269" i="5"/>
  <c r="O2270" i="5"/>
  <c r="O2271" i="5"/>
  <c r="O2272" i="5"/>
  <c r="O2273" i="5"/>
  <c r="O2274" i="5"/>
  <c r="O2275" i="5"/>
  <c r="O2276" i="5"/>
  <c r="O2277" i="5"/>
  <c r="O2278" i="5"/>
  <c r="O2279" i="5"/>
  <c r="O2280" i="5"/>
  <c r="O2281" i="5"/>
  <c r="O2282" i="5"/>
  <c r="O2283" i="5"/>
  <c r="O2284" i="5"/>
  <c r="O2285" i="5"/>
  <c r="O2286" i="5"/>
  <c r="O2287" i="5"/>
  <c r="O2288" i="5"/>
  <c r="O2289" i="5"/>
  <c r="O2290" i="5"/>
  <c r="O2291" i="5"/>
  <c r="O2292" i="5"/>
  <c r="O2293" i="5"/>
  <c r="O2294" i="5"/>
  <c r="O2295" i="5"/>
  <c r="O2296" i="5"/>
  <c r="O2297" i="5"/>
  <c r="O2298" i="5"/>
  <c r="O2299" i="5"/>
  <c r="O2300" i="5"/>
  <c r="O2301" i="5"/>
  <c r="O2302" i="5"/>
  <c r="O2303" i="5"/>
  <c r="O2304" i="5"/>
  <c r="O2305" i="5"/>
  <c r="O2306" i="5"/>
  <c r="O2307" i="5"/>
  <c r="O2308" i="5"/>
  <c r="O2309" i="5"/>
  <c r="O2310" i="5"/>
  <c r="O2311" i="5"/>
  <c r="O2312" i="5"/>
  <c r="O2313" i="5"/>
  <c r="O2314" i="5"/>
  <c r="O2315" i="5"/>
  <c r="O2316" i="5"/>
  <c r="O2317" i="5"/>
  <c r="O2318" i="5"/>
  <c r="O2319" i="5"/>
  <c r="O2320" i="5"/>
  <c r="O2321" i="5"/>
  <c r="O2322" i="5"/>
  <c r="O2323" i="5"/>
  <c r="O2324" i="5"/>
  <c r="O2325" i="5"/>
  <c r="O2326" i="5"/>
  <c r="O2327" i="5"/>
  <c r="O2328" i="5"/>
  <c r="O2329" i="5"/>
  <c r="O2330" i="5"/>
  <c r="O2331" i="5"/>
  <c r="O2332" i="5"/>
  <c r="O2333" i="5"/>
  <c r="O2334" i="5"/>
  <c r="O2335" i="5"/>
  <c r="O2336" i="5"/>
  <c r="O2337" i="5"/>
  <c r="O3" i="5"/>
  <c r="N4" i="5"/>
  <c r="N5" i="5"/>
  <c r="N6" i="5"/>
  <c r="N7" i="5"/>
  <c r="N8" i="5"/>
  <c r="N9" i="5"/>
  <c r="N10" i="5"/>
  <c r="N11" i="5"/>
  <c r="N12" i="5"/>
  <c r="N13" i="5"/>
  <c r="N14" i="5"/>
  <c r="N15" i="5"/>
  <c r="N16" i="5"/>
  <c r="N17" i="5"/>
  <c r="N18" i="5"/>
  <c r="N19" i="5"/>
  <c r="N20" i="5"/>
  <c r="N21" i="5"/>
  <c r="N22" i="5"/>
  <c r="N23" i="5"/>
  <c r="N24" i="5"/>
  <c r="N25" i="5"/>
  <c r="N26" i="5"/>
  <c r="N27" i="5"/>
  <c r="N28" i="5"/>
  <c r="N29" i="5"/>
  <c r="N30" i="5"/>
  <c r="N31" i="5"/>
  <c r="N32" i="5"/>
  <c r="N33" i="5"/>
  <c r="N34" i="5"/>
  <c r="N35" i="5"/>
  <c r="N36" i="5"/>
  <c r="N37" i="5"/>
  <c r="N38" i="5"/>
  <c r="N39" i="5"/>
  <c r="N40" i="5"/>
  <c r="N41" i="5"/>
  <c r="N42" i="5"/>
  <c r="N43" i="5"/>
  <c r="N44" i="5"/>
  <c r="N45" i="5"/>
  <c r="N46" i="5"/>
  <c r="N47" i="5"/>
  <c r="N48" i="5"/>
  <c r="N49" i="5"/>
  <c r="N50" i="5"/>
  <c r="N51" i="5"/>
  <c r="N52" i="5"/>
  <c r="N53" i="5"/>
  <c r="N54" i="5"/>
  <c r="N55" i="5"/>
  <c r="N56" i="5"/>
  <c r="N57" i="5"/>
  <c r="N58" i="5"/>
  <c r="N59" i="5"/>
  <c r="N60" i="5"/>
  <c r="N61" i="5"/>
  <c r="N62" i="5"/>
  <c r="N63" i="5"/>
  <c r="N64" i="5"/>
  <c r="N65" i="5"/>
  <c r="N66" i="5"/>
  <c r="N67" i="5"/>
  <c r="N68" i="5"/>
  <c r="N69" i="5"/>
  <c r="N70" i="5"/>
  <c r="N71" i="5"/>
  <c r="N72" i="5"/>
  <c r="N73" i="5"/>
  <c r="N74" i="5"/>
  <c r="N75" i="5"/>
  <c r="N76" i="5"/>
  <c r="N77" i="5"/>
  <c r="N78" i="5"/>
  <c r="N79" i="5"/>
  <c r="N80" i="5"/>
  <c r="N81" i="5"/>
  <c r="N82" i="5"/>
  <c r="N83" i="5"/>
  <c r="N84" i="5"/>
  <c r="N85" i="5"/>
  <c r="N86" i="5"/>
  <c r="N87" i="5"/>
  <c r="N88" i="5"/>
  <c r="N89" i="5"/>
  <c r="N90" i="5"/>
  <c r="N91" i="5"/>
  <c r="N92" i="5"/>
  <c r="N93" i="5"/>
  <c r="N94" i="5"/>
  <c r="N95" i="5"/>
  <c r="N96" i="5"/>
  <c r="N97" i="5"/>
  <c r="N98" i="5"/>
  <c r="N99" i="5"/>
  <c r="N100" i="5"/>
  <c r="N101" i="5"/>
  <c r="N102" i="5"/>
  <c r="N103" i="5"/>
  <c r="N104" i="5"/>
  <c r="N105" i="5"/>
  <c r="N106" i="5"/>
  <c r="N107" i="5"/>
  <c r="N108" i="5"/>
  <c r="N109" i="5"/>
  <c r="N110" i="5"/>
  <c r="N111" i="5"/>
  <c r="N112" i="5"/>
  <c r="N113" i="5"/>
  <c r="N114" i="5"/>
  <c r="N115" i="5"/>
  <c r="N116" i="5"/>
  <c r="N117" i="5"/>
  <c r="N118" i="5"/>
  <c r="N119" i="5"/>
  <c r="N120" i="5"/>
  <c r="N121" i="5"/>
  <c r="N122" i="5"/>
  <c r="N123" i="5"/>
  <c r="N124" i="5"/>
  <c r="N125" i="5"/>
  <c r="N126" i="5"/>
  <c r="N127" i="5"/>
  <c r="N128" i="5"/>
  <c r="N129" i="5"/>
  <c r="N130" i="5"/>
  <c r="N131" i="5"/>
  <c r="N132" i="5"/>
  <c r="N133" i="5"/>
  <c r="N134" i="5"/>
  <c r="N135" i="5"/>
  <c r="N136" i="5"/>
  <c r="N137" i="5"/>
  <c r="N138" i="5"/>
  <c r="N139" i="5"/>
  <c r="N140" i="5"/>
  <c r="N141" i="5"/>
  <c r="N142" i="5"/>
  <c r="N143" i="5"/>
  <c r="N144" i="5"/>
  <c r="N145" i="5"/>
  <c r="N146" i="5"/>
  <c r="N147" i="5"/>
  <c r="N148" i="5"/>
  <c r="N149" i="5"/>
  <c r="N150" i="5"/>
  <c r="N151" i="5"/>
  <c r="N152" i="5"/>
  <c r="N153" i="5"/>
  <c r="N154" i="5"/>
  <c r="N155" i="5"/>
  <c r="N156" i="5"/>
  <c r="N157" i="5"/>
  <c r="N158" i="5"/>
  <c r="N159" i="5"/>
  <c r="N160" i="5"/>
  <c r="N161" i="5"/>
  <c r="N162" i="5"/>
  <c r="N163" i="5"/>
  <c r="N164" i="5"/>
  <c r="N165" i="5"/>
  <c r="N166" i="5"/>
  <c r="N167" i="5"/>
  <c r="N168" i="5"/>
  <c r="N169" i="5"/>
  <c r="N170" i="5"/>
  <c r="N171" i="5"/>
  <c r="N172" i="5"/>
  <c r="N173" i="5"/>
  <c r="N174" i="5"/>
  <c r="N175" i="5"/>
  <c r="N176" i="5"/>
  <c r="N177" i="5"/>
  <c r="N178" i="5"/>
  <c r="N179" i="5"/>
  <c r="N180" i="5"/>
  <c r="N181" i="5"/>
  <c r="N182" i="5"/>
  <c r="N183" i="5"/>
  <c r="N184" i="5"/>
  <c r="N185" i="5"/>
  <c r="N186" i="5"/>
  <c r="N187" i="5"/>
  <c r="N188" i="5"/>
  <c r="N189" i="5"/>
  <c r="N190" i="5"/>
  <c r="N191" i="5"/>
  <c r="N192" i="5"/>
  <c r="N193" i="5"/>
  <c r="N194" i="5"/>
  <c r="N195" i="5"/>
  <c r="N196" i="5"/>
  <c r="N197" i="5"/>
  <c r="N198" i="5"/>
  <c r="N199" i="5"/>
  <c r="N200" i="5"/>
  <c r="N201" i="5"/>
  <c r="N202" i="5"/>
  <c r="N203" i="5"/>
  <c r="N204" i="5"/>
  <c r="N205" i="5"/>
  <c r="N206" i="5"/>
  <c r="N207" i="5"/>
  <c r="N208" i="5"/>
  <c r="N209" i="5"/>
  <c r="N210" i="5"/>
  <c r="N211" i="5"/>
  <c r="N212" i="5"/>
  <c r="N213" i="5"/>
  <c r="N214" i="5"/>
  <c r="N215" i="5"/>
  <c r="N216" i="5"/>
  <c r="N217" i="5"/>
  <c r="N218" i="5"/>
  <c r="N219" i="5"/>
  <c r="N220" i="5"/>
  <c r="N221" i="5"/>
  <c r="N222" i="5"/>
  <c r="N223" i="5"/>
  <c r="N224" i="5"/>
  <c r="N225" i="5"/>
  <c r="N226" i="5"/>
  <c r="N227" i="5"/>
  <c r="N228" i="5"/>
  <c r="N229" i="5"/>
  <c r="N230" i="5"/>
  <c r="N231" i="5"/>
  <c r="N232" i="5"/>
  <c r="N233" i="5"/>
  <c r="N234" i="5"/>
  <c r="N235" i="5"/>
  <c r="N236" i="5"/>
  <c r="N237" i="5"/>
  <c r="N238" i="5"/>
  <c r="N239" i="5"/>
  <c r="N240" i="5"/>
  <c r="N241" i="5"/>
  <c r="N242" i="5"/>
  <c r="N243" i="5"/>
  <c r="N244" i="5"/>
  <c r="N245" i="5"/>
  <c r="N246" i="5"/>
  <c r="N247" i="5"/>
  <c r="N248" i="5"/>
  <c r="N249" i="5"/>
  <c r="N250" i="5"/>
  <c r="N251" i="5"/>
  <c r="N252" i="5"/>
  <c r="N253" i="5"/>
  <c r="N254" i="5"/>
  <c r="N255" i="5"/>
  <c r="N256" i="5"/>
  <c r="N257" i="5"/>
  <c r="N258" i="5"/>
  <c r="N259" i="5"/>
  <c r="N260" i="5"/>
  <c r="N261" i="5"/>
  <c r="N262" i="5"/>
  <c r="N263" i="5"/>
  <c r="N264" i="5"/>
  <c r="N265" i="5"/>
  <c r="N266" i="5"/>
  <c r="N267" i="5"/>
  <c r="N268" i="5"/>
  <c r="N269" i="5"/>
  <c r="N270" i="5"/>
  <c r="N271" i="5"/>
  <c r="N272" i="5"/>
  <c r="N273" i="5"/>
  <c r="N274" i="5"/>
  <c r="N275" i="5"/>
  <c r="N276" i="5"/>
  <c r="N277" i="5"/>
  <c r="N278" i="5"/>
  <c r="N279" i="5"/>
  <c r="N280" i="5"/>
  <c r="N281" i="5"/>
  <c r="N282" i="5"/>
  <c r="N283" i="5"/>
  <c r="N284" i="5"/>
  <c r="N285" i="5"/>
  <c r="N286" i="5"/>
  <c r="N287" i="5"/>
  <c r="N288" i="5"/>
  <c r="N289" i="5"/>
  <c r="N290" i="5"/>
  <c r="N291" i="5"/>
  <c r="N292" i="5"/>
  <c r="N293" i="5"/>
  <c r="N294" i="5"/>
  <c r="N295" i="5"/>
  <c r="N296" i="5"/>
  <c r="N297" i="5"/>
  <c r="N298" i="5"/>
  <c r="N299" i="5"/>
  <c r="N300" i="5"/>
  <c r="N301" i="5"/>
  <c r="N302" i="5"/>
  <c r="N303" i="5"/>
  <c r="N304" i="5"/>
  <c r="N305" i="5"/>
  <c r="N306" i="5"/>
  <c r="N307" i="5"/>
  <c r="N308" i="5"/>
  <c r="N309" i="5"/>
  <c r="N310" i="5"/>
  <c r="N311" i="5"/>
  <c r="N312" i="5"/>
  <c r="N313" i="5"/>
  <c r="N314" i="5"/>
  <c r="N315" i="5"/>
  <c r="N316" i="5"/>
  <c r="N317" i="5"/>
  <c r="N318" i="5"/>
  <c r="N319" i="5"/>
  <c r="N320" i="5"/>
  <c r="N321" i="5"/>
  <c r="N322" i="5"/>
  <c r="N323" i="5"/>
  <c r="N324" i="5"/>
  <c r="N325" i="5"/>
  <c r="N326" i="5"/>
  <c r="N327" i="5"/>
  <c r="N328" i="5"/>
  <c r="N329" i="5"/>
  <c r="N330" i="5"/>
  <c r="N331" i="5"/>
  <c r="N332" i="5"/>
  <c r="N333" i="5"/>
  <c r="N334" i="5"/>
  <c r="N335" i="5"/>
  <c r="N336" i="5"/>
  <c r="N337" i="5"/>
  <c r="N338" i="5"/>
  <c r="N339" i="5"/>
  <c r="N340" i="5"/>
  <c r="N341" i="5"/>
  <c r="N342" i="5"/>
  <c r="N343" i="5"/>
  <c r="N344" i="5"/>
  <c r="N345" i="5"/>
  <c r="N346" i="5"/>
  <c r="N347" i="5"/>
  <c r="N348" i="5"/>
  <c r="N349" i="5"/>
  <c r="N350" i="5"/>
  <c r="N351" i="5"/>
  <c r="N352" i="5"/>
  <c r="N353" i="5"/>
  <c r="N354" i="5"/>
  <c r="N355" i="5"/>
  <c r="N356" i="5"/>
  <c r="N357" i="5"/>
  <c r="N358" i="5"/>
  <c r="N359" i="5"/>
  <c r="N360" i="5"/>
  <c r="N361" i="5"/>
  <c r="N362" i="5"/>
  <c r="N363" i="5"/>
  <c r="N364" i="5"/>
  <c r="N365" i="5"/>
  <c r="N366" i="5"/>
  <c r="N367" i="5"/>
  <c r="N368" i="5"/>
  <c r="N369" i="5"/>
  <c r="N370" i="5"/>
  <c r="N371" i="5"/>
  <c r="N372" i="5"/>
  <c r="N373" i="5"/>
  <c r="N374" i="5"/>
  <c r="N375" i="5"/>
  <c r="N376" i="5"/>
  <c r="N377" i="5"/>
  <c r="N378" i="5"/>
  <c r="N379" i="5"/>
  <c r="N380" i="5"/>
  <c r="N381" i="5"/>
  <c r="N382" i="5"/>
  <c r="N383" i="5"/>
  <c r="N384" i="5"/>
  <c r="N385" i="5"/>
  <c r="N386" i="5"/>
  <c r="N387" i="5"/>
  <c r="N388" i="5"/>
  <c r="N389" i="5"/>
  <c r="N390" i="5"/>
  <c r="N391" i="5"/>
  <c r="N392" i="5"/>
  <c r="N393" i="5"/>
  <c r="N394" i="5"/>
  <c r="N395" i="5"/>
  <c r="N396" i="5"/>
  <c r="N397" i="5"/>
  <c r="N398" i="5"/>
  <c r="N399" i="5"/>
  <c r="N400" i="5"/>
  <c r="N401" i="5"/>
  <c r="N402" i="5"/>
  <c r="N403" i="5"/>
  <c r="N404" i="5"/>
  <c r="N405" i="5"/>
  <c r="N406" i="5"/>
  <c r="N407" i="5"/>
  <c r="N408" i="5"/>
  <c r="N409" i="5"/>
  <c r="N410" i="5"/>
  <c r="N411" i="5"/>
  <c r="N412" i="5"/>
  <c r="N413" i="5"/>
  <c r="N414" i="5"/>
  <c r="N415" i="5"/>
  <c r="N416" i="5"/>
  <c r="N417" i="5"/>
  <c r="N418" i="5"/>
  <c r="N419" i="5"/>
  <c r="N420" i="5"/>
  <c r="N421" i="5"/>
  <c r="N422" i="5"/>
  <c r="N423" i="5"/>
  <c r="N424" i="5"/>
  <c r="N425" i="5"/>
  <c r="N426" i="5"/>
  <c r="N427" i="5"/>
  <c r="N428" i="5"/>
  <c r="N429" i="5"/>
  <c r="N430" i="5"/>
  <c r="N431" i="5"/>
  <c r="N432" i="5"/>
  <c r="N433" i="5"/>
  <c r="N434" i="5"/>
  <c r="N435" i="5"/>
  <c r="N436" i="5"/>
  <c r="N437" i="5"/>
  <c r="N438" i="5"/>
  <c r="N439" i="5"/>
  <c r="N440" i="5"/>
  <c r="N441" i="5"/>
  <c r="N442" i="5"/>
  <c r="N443" i="5"/>
  <c r="N444" i="5"/>
  <c r="N445" i="5"/>
  <c r="N446" i="5"/>
  <c r="N447" i="5"/>
  <c r="N448" i="5"/>
  <c r="N449" i="5"/>
  <c r="N450" i="5"/>
  <c r="N451" i="5"/>
  <c r="N452" i="5"/>
  <c r="N453" i="5"/>
  <c r="N454" i="5"/>
  <c r="N455" i="5"/>
  <c r="N456" i="5"/>
  <c r="N457" i="5"/>
  <c r="N458" i="5"/>
  <c r="N459" i="5"/>
  <c r="N460" i="5"/>
  <c r="N461" i="5"/>
  <c r="N462" i="5"/>
  <c r="N463" i="5"/>
  <c r="N464" i="5"/>
  <c r="N465" i="5"/>
  <c r="N466" i="5"/>
  <c r="N467" i="5"/>
  <c r="N468" i="5"/>
  <c r="N469" i="5"/>
  <c r="N470" i="5"/>
  <c r="N471" i="5"/>
  <c r="N472" i="5"/>
  <c r="N473" i="5"/>
  <c r="N474" i="5"/>
  <c r="N475" i="5"/>
  <c r="N476" i="5"/>
  <c r="N477" i="5"/>
  <c r="N478" i="5"/>
  <c r="N479" i="5"/>
  <c r="N480" i="5"/>
  <c r="N481" i="5"/>
  <c r="N482" i="5"/>
  <c r="N483" i="5"/>
  <c r="N484" i="5"/>
  <c r="N485" i="5"/>
  <c r="N486" i="5"/>
  <c r="N487" i="5"/>
  <c r="N488" i="5"/>
  <c r="N489" i="5"/>
  <c r="N490" i="5"/>
  <c r="N491" i="5"/>
  <c r="N492" i="5"/>
  <c r="N493" i="5"/>
  <c r="N494" i="5"/>
  <c r="N495" i="5"/>
  <c r="N496" i="5"/>
  <c r="N497" i="5"/>
  <c r="N498" i="5"/>
  <c r="N499" i="5"/>
  <c r="N500" i="5"/>
  <c r="N501" i="5"/>
  <c r="N502" i="5"/>
  <c r="N503" i="5"/>
  <c r="N504" i="5"/>
  <c r="N505" i="5"/>
  <c r="N506" i="5"/>
  <c r="N507" i="5"/>
  <c r="N508" i="5"/>
  <c r="N509" i="5"/>
  <c r="N510" i="5"/>
  <c r="N511" i="5"/>
  <c r="N512" i="5"/>
  <c r="N513" i="5"/>
  <c r="N514" i="5"/>
  <c r="N515" i="5"/>
  <c r="N516" i="5"/>
  <c r="N517" i="5"/>
  <c r="N518" i="5"/>
  <c r="N519" i="5"/>
  <c r="N520" i="5"/>
  <c r="N521" i="5"/>
  <c r="N522" i="5"/>
  <c r="N523" i="5"/>
  <c r="N524" i="5"/>
  <c r="N525" i="5"/>
  <c r="N526" i="5"/>
  <c r="N527" i="5"/>
  <c r="N528" i="5"/>
  <c r="N529" i="5"/>
  <c r="N530" i="5"/>
  <c r="N531" i="5"/>
  <c r="N532" i="5"/>
  <c r="N533" i="5"/>
  <c r="N534" i="5"/>
  <c r="N535" i="5"/>
  <c r="N536" i="5"/>
  <c r="N537" i="5"/>
  <c r="N538" i="5"/>
  <c r="N539" i="5"/>
  <c r="N540" i="5"/>
  <c r="N541" i="5"/>
  <c r="N542" i="5"/>
  <c r="N543" i="5"/>
  <c r="N544" i="5"/>
  <c r="N545" i="5"/>
  <c r="N546" i="5"/>
  <c r="N547" i="5"/>
  <c r="N548" i="5"/>
  <c r="N549" i="5"/>
  <c r="N550" i="5"/>
  <c r="N551" i="5"/>
  <c r="N552" i="5"/>
  <c r="N553" i="5"/>
  <c r="N554" i="5"/>
  <c r="N555" i="5"/>
  <c r="N556" i="5"/>
  <c r="N557" i="5"/>
  <c r="N558" i="5"/>
  <c r="N559" i="5"/>
  <c r="N560" i="5"/>
  <c r="N561" i="5"/>
  <c r="N562" i="5"/>
  <c r="N563" i="5"/>
  <c r="N564" i="5"/>
  <c r="N565" i="5"/>
  <c r="N566" i="5"/>
  <c r="N567" i="5"/>
  <c r="N568" i="5"/>
  <c r="N569" i="5"/>
  <c r="N570" i="5"/>
  <c r="N571" i="5"/>
  <c r="N572" i="5"/>
  <c r="N573" i="5"/>
  <c r="N574" i="5"/>
  <c r="N575" i="5"/>
  <c r="N576" i="5"/>
  <c r="N577" i="5"/>
  <c r="N578" i="5"/>
  <c r="N579" i="5"/>
  <c r="N580" i="5"/>
  <c r="N581" i="5"/>
  <c r="N582" i="5"/>
  <c r="N583" i="5"/>
  <c r="N584" i="5"/>
  <c r="N585" i="5"/>
  <c r="N586" i="5"/>
  <c r="N587" i="5"/>
  <c r="N588" i="5"/>
  <c r="N589" i="5"/>
  <c r="N590" i="5"/>
  <c r="N591" i="5"/>
  <c r="N592" i="5"/>
  <c r="N593" i="5"/>
  <c r="N594" i="5"/>
  <c r="N595" i="5"/>
  <c r="N596" i="5"/>
  <c r="N597" i="5"/>
  <c r="N598" i="5"/>
  <c r="N599" i="5"/>
  <c r="N600" i="5"/>
  <c r="N601" i="5"/>
  <c r="N602" i="5"/>
  <c r="N603" i="5"/>
  <c r="N604" i="5"/>
  <c r="N605" i="5"/>
  <c r="N606" i="5"/>
  <c r="N607" i="5"/>
  <c r="N608" i="5"/>
  <c r="N609" i="5"/>
  <c r="N610" i="5"/>
  <c r="N611" i="5"/>
  <c r="N612" i="5"/>
  <c r="N613" i="5"/>
  <c r="N614" i="5"/>
  <c r="N615" i="5"/>
  <c r="N616" i="5"/>
  <c r="N617" i="5"/>
  <c r="N618" i="5"/>
  <c r="N619" i="5"/>
  <c r="N620" i="5"/>
  <c r="N621" i="5"/>
  <c r="N622" i="5"/>
  <c r="N623" i="5"/>
  <c r="N624" i="5"/>
  <c r="N625" i="5"/>
  <c r="N626" i="5"/>
  <c r="N627" i="5"/>
  <c r="N628" i="5"/>
  <c r="N629" i="5"/>
  <c r="N630" i="5"/>
  <c r="N631" i="5"/>
  <c r="N632" i="5"/>
  <c r="N633" i="5"/>
  <c r="N634" i="5"/>
  <c r="N635" i="5"/>
  <c r="N636" i="5"/>
  <c r="N637" i="5"/>
  <c r="N638" i="5"/>
  <c r="N639" i="5"/>
  <c r="N640" i="5"/>
  <c r="N641" i="5"/>
  <c r="N642" i="5"/>
  <c r="N643" i="5"/>
  <c r="N644" i="5"/>
  <c r="N645" i="5"/>
  <c r="N646" i="5"/>
  <c r="N647" i="5"/>
  <c r="N648" i="5"/>
  <c r="N649" i="5"/>
  <c r="N650" i="5"/>
  <c r="N651" i="5"/>
  <c r="N652" i="5"/>
  <c r="N653" i="5"/>
  <c r="N654" i="5"/>
  <c r="N655" i="5"/>
  <c r="N656" i="5"/>
  <c r="N657" i="5"/>
  <c r="N658" i="5"/>
  <c r="N659" i="5"/>
  <c r="N660" i="5"/>
  <c r="N661" i="5"/>
  <c r="N662" i="5"/>
  <c r="N663" i="5"/>
  <c r="N664" i="5"/>
  <c r="N665" i="5"/>
  <c r="N666" i="5"/>
  <c r="N667" i="5"/>
  <c r="N668" i="5"/>
  <c r="N669" i="5"/>
  <c r="N670" i="5"/>
  <c r="N671" i="5"/>
  <c r="N672" i="5"/>
  <c r="N673" i="5"/>
  <c r="N674" i="5"/>
  <c r="N675" i="5"/>
  <c r="N676" i="5"/>
  <c r="N677" i="5"/>
  <c r="N678" i="5"/>
  <c r="N679" i="5"/>
  <c r="N680" i="5"/>
  <c r="N681" i="5"/>
  <c r="N682" i="5"/>
  <c r="N683" i="5"/>
  <c r="N684" i="5"/>
  <c r="N685" i="5"/>
  <c r="N686" i="5"/>
  <c r="N687" i="5"/>
  <c r="N688" i="5"/>
  <c r="N689" i="5"/>
  <c r="N690" i="5"/>
  <c r="N691" i="5"/>
  <c r="N692" i="5"/>
  <c r="N693" i="5"/>
  <c r="N694" i="5"/>
  <c r="N695" i="5"/>
  <c r="N696" i="5"/>
  <c r="N697" i="5"/>
  <c r="N698" i="5"/>
  <c r="N699" i="5"/>
  <c r="N700" i="5"/>
  <c r="N701" i="5"/>
  <c r="N702" i="5"/>
  <c r="N703" i="5"/>
  <c r="N704" i="5"/>
  <c r="N705" i="5"/>
  <c r="N706" i="5"/>
  <c r="N707" i="5"/>
  <c r="N708" i="5"/>
  <c r="N709" i="5"/>
  <c r="N710" i="5"/>
  <c r="N711" i="5"/>
  <c r="N712" i="5"/>
  <c r="N713" i="5"/>
  <c r="N714" i="5"/>
  <c r="N715" i="5"/>
  <c r="N716" i="5"/>
  <c r="N717" i="5"/>
  <c r="N718" i="5"/>
  <c r="N719" i="5"/>
  <c r="N720" i="5"/>
  <c r="N721" i="5"/>
  <c r="N722" i="5"/>
  <c r="N723" i="5"/>
  <c r="N724" i="5"/>
  <c r="N725" i="5"/>
  <c r="N726" i="5"/>
  <c r="N727" i="5"/>
  <c r="N728" i="5"/>
  <c r="N729" i="5"/>
  <c r="N730" i="5"/>
  <c r="N731" i="5"/>
  <c r="N732" i="5"/>
  <c r="N733" i="5"/>
  <c r="N734" i="5"/>
  <c r="N735" i="5"/>
  <c r="N736" i="5"/>
  <c r="N737" i="5"/>
  <c r="N738" i="5"/>
  <c r="N739" i="5"/>
  <c r="N740" i="5"/>
  <c r="N741" i="5"/>
  <c r="N742" i="5"/>
  <c r="N743" i="5"/>
  <c r="N744" i="5"/>
  <c r="N745" i="5"/>
  <c r="N746" i="5"/>
  <c r="N747" i="5"/>
  <c r="N748" i="5"/>
  <c r="N749" i="5"/>
  <c r="N750" i="5"/>
  <c r="N751" i="5"/>
  <c r="N752" i="5"/>
  <c r="N753" i="5"/>
  <c r="N754" i="5"/>
  <c r="N755" i="5"/>
  <c r="N756" i="5"/>
  <c r="N757" i="5"/>
  <c r="N758" i="5"/>
  <c r="N759" i="5"/>
  <c r="N760" i="5"/>
  <c r="N761" i="5"/>
  <c r="N762" i="5"/>
  <c r="N763" i="5"/>
  <c r="N764" i="5"/>
  <c r="N765" i="5"/>
  <c r="N766" i="5"/>
  <c r="N767" i="5"/>
  <c r="N768" i="5"/>
  <c r="N769" i="5"/>
  <c r="N770" i="5"/>
  <c r="N771" i="5"/>
  <c r="N772" i="5"/>
  <c r="N773" i="5"/>
  <c r="N774" i="5"/>
  <c r="N775" i="5"/>
  <c r="N776" i="5"/>
  <c r="N777" i="5"/>
  <c r="N778" i="5"/>
  <c r="N779" i="5"/>
  <c r="N780" i="5"/>
  <c r="N781" i="5"/>
  <c r="N782" i="5"/>
  <c r="N783" i="5"/>
  <c r="N784" i="5"/>
  <c r="N785" i="5"/>
  <c r="N786" i="5"/>
  <c r="N787" i="5"/>
  <c r="N788" i="5"/>
  <c r="N789" i="5"/>
  <c r="N790" i="5"/>
  <c r="N791" i="5"/>
  <c r="N792" i="5"/>
  <c r="N793" i="5"/>
  <c r="N794" i="5"/>
  <c r="N795" i="5"/>
  <c r="N796" i="5"/>
  <c r="N797" i="5"/>
  <c r="N798" i="5"/>
  <c r="N799" i="5"/>
  <c r="N800" i="5"/>
  <c r="N801" i="5"/>
  <c r="N802" i="5"/>
  <c r="N803" i="5"/>
  <c r="N804" i="5"/>
  <c r="N805" i="5"/>
  <c r="N806" i="5"/>
  <c r="N807" i="5"/>
  <c r="N808" i="5"/>
  <c r="N809" i="5"/>
  <c r="N810" i="5"/>
  <c r="N811" i="5"/>
  <c r="N812" i="5"/>
  <c r="N813" i="5"/>
  <c r="N814" i="5"/>
  <c r="N815" i="5"/>
  <c r="N816" i="5"/>
  <c r="N817" i="5"/>
  <c r="N818" i="5"/>
  <c r="N819" i="5"/>
  <c r="N820" i="5"/>
  <c r="N821" i="5"/>
  <c r="N822" i="5"/>
  <c r="N823" i="5"/>
  <c r="N824" i="5"/>
  <c r="N825" i="5"/>
  <c r="N826" i="5"/>
  <c r="N827" i="5"/>
  <c r="N828" i="5"/>
  <c r="N829" i="5"/>
  <c r="N830" i="5"/>
  <c r="N831" i="5"/>
  <c r="N832" i="5"/>
  <c r="N833" i="5"/>
  <c r="N834" i="5"/>
  <c r="N835" i="5"/>
  <c r="N836" i="5"/>
  <c r="N837" i="5"/>
  <c r="N838" i="5"/>
  <c r="N839" i="5"/>
  <c r="N840" i="5"/>
  <c r="N841" i="5"/>
  <c r="N842" i="5"/>
  <c r="N843" i="5"/>
  <c r="N844" i="5"/>
  <c r="N845" i="5"/>
  <c r="N846" i="5"/>
  <c r="N847" i="5"/>
  <c r="N848" i="5"/>
  <c r="N849" i="5"/>
  <c r="N850" i="5"/>
  <c r="N851" i="5"/>
  <c r="N852" i="5"/>
  <c r="N853" i="5"/>
  <c r="N854" i="5"/>
  <c r="N855" i="5"/>
  <c r="N856" i="5"/>
  <c r="N857" i="5"/>
  <c r="N858" i="5"/>
  <c r="N859" i="5"/>
  <c r="N860" i="5"/>
  <c r="N861" i="5"/>
  <c r="N862" i="5"/>
  <c r="N863" i="5"/>
  <c r="N864" i="5"/>
  <c r="N865" i="5"/>
  <c r="N866" i="5"/>
  <c r="N867" i="5"/>
  <c r="N868" i="5"/>
  <c r="N869" i="5"/>
  <c r="N870" i="5"/>
  <c r="N871" i="5"/>
  <c r="N872" i="5"/>
  <c r="N873" i="5"/>
  <c r="N874" i="5"/>
  <c r="N875" i="5"/>
  <c r="N876" i="5"/>
  <c r="N877" i="5"/>
  <c r="N878" i="5"/>
  <c r="N879" i="5"/>
  <c r="N880" i="5"/>
  <c r="N881" i="5"/>
  <c r="N882" i="5"/>
  <c r="N883" i="5"/>
  <c r="N884" i="5"/>
  <c r="N885" i="5"/>
  <c r="N886" i="5"/>
  <c r="N887" i="5"/>
  <c r="N888" i="5"/>
  <c r="N889" i="5"/>
  <c r="N890" i="5"/>
  <c r="N891" i="5"/>
  <c r="N892" i="5"/>
  <c r="N893" i="5"/>
  <c r="N894" i="5"/>
  <c r="N895" i="5"/>
  <c r="N896" i="5"/>
  <c r="N897" i="5"/>
  <c r="N898" i="5"/>
  <c r="N899" i="5"/>
  <c r="N900" i="5"/>
  <c r="N901" i="5"/>
  <c r="N902" i="5"/>
  <c r="N903" i="5"/>
  <c r="N904" i="5"/>
  <c r="N905" i="5"/>
  <c r="N906" i="5"/>
  <c r="N907" i="5"/>
  <c r="N908" i="5"/>
  <c r="N909" i="5"/>
  <c r="N910" i="5"/>
  <c r="N911" i="5"/>
  <c r="N912" i="5"/>
  <c r="N913" i="5"/>
  <c r="N914" i="5"/>
  <c r="N915" i="5"/>
  <c r="N916" i="5"/>
  <c r="N917" i="5"/>
  <c r="N918" i="5"/>
  <c r="N919" i="5"/>
  <c r="N920" i="5"/>
  <c r="N921" i="5"/>
  <c r="N922" i="5"/>
  <c r="N923" i="5"/>
  <c r="N924" i="5"/>
  <c r="N925" i="5"/>
  <c r="N926" i="5"/>
  <c r="N927" i="5"/>
  <c r="N928" i="5"/>
  <c r="N929" i="5"/>
  <c r="N930" i="5"/>
  <c r="N931" i="5"/>
  <c r="N932" i="5"/>
  <c r="N933" i="5"/>
  <c r="N934" i="5"/>
  <c r="N935" i="5"/>
  <c r="N936" i="5"/>
  <c r="N937" i="5"/>
  <c r="N938" i="5"/>
  <c r="N939" i="5"/>
  <c r="N940" i="5"/>
  <c r="N941" i="5"/>
  <c r="N942" i="5"/>
  <c r="N943" i="5"/>
  <c r="N944" i="5"/>
  <c r="N945" i="5"/>
  <c r="N946" i="5"/>
  <c r="N947" i="5"/>
  <c r="N948" i="5"/>
  <c r="N949" i="5"/>
  <c r="N950" i="5"/>
  <c r="N951" i="5"/>
  <c r="N952" i="5"/>
  <c r="N953" i="5"/>
  <c r="N954" i="5"/>
  <c r="N955" i="5"/>
  <c r="N956" i="5"/>
  <c r="N957" i="5"/>
  <c r="N958" i="5"/>
  <c r="N959" i="5"/>
  <c r="N960" i="5"/>
  <c r="N961" i="5"/>
  <c r="N962" i="5"/>
  <c r="N963" i="5"/>
  <c r="N964" i="5"/>
  <c r="N965" i="5"/>
  <c r="N966" i="5"/>
  <c r="N967" i="5"/>
  <c r="N968" i="5"/>
  <c r="N969" i="5"/>
  <c r="N970" i="5"/>
  <c r="N971" i="5"/>
  <c r="N972" i="5"/>
  <c r="N973" i="5"/>
  <c r="N974" i="5"/>
  <c r="N975" i="5"/>
  <c r="N976" i="5"/>
  <c r="N977" i="5"/>
  <c r="N978" i="5"/>
  <c r="N979" i="5"/>
  <c r="N980" i="5"/>
  <c r="N981" i="5"/>
  <c r="N982" i="5"/>
  <c r="N983" i="5"/>
  <c r="N984" i="5"/>
  <c r="N985" i="5"/>
  <c r="N986" i="5"/>
  <c r="N987" i="5"/>
  <c r="N988" i="5"/>
  <c r="N989" i="5"/>
  <c r="N990" i="5"/>
  <c r="N991" i="5"/>
  <c r="N992" i="5"/>
  <c r="N993" i="5"/>
  <c r="N994" i="5"/>
  <c r="N995" i="5"/>
  <c r="N996" i="5"/>
  <c r="N997" i="5"/>
  <c r="N998" i="5"/>
  <c r="N999" i="5"/>
  <c r="N1000" i="5"/>
  <c r="N1001" i="5"/>
  <c r="N1002" i="5"/>
  <c r="N1003" i="5"/>
  <c r="N1004" i="5"/>
  <c r="N1005" i="5"/>
  <c r="N1006" i="5"/>
  <c r="N1007" i="5"/>
  <c r="N1008" i="5"/>
  <c r="N1009" i="5"/>
  <c r="N1010" i="5"/>
  <c r="N1011" i="5"/>
  <c r="N1012" i="5"/>
  <c r="N1013" i="5"/>
  <c r="N1014" i="5"/>
  <c r="N1015" i="5"/>
  <c r="N1016" i="5"/>
  <c r="N1017" i="5"/>
  <c r="N1018" i="5"/>
  <c r="N1019" i="5"/>
  <c r="N1020" i="5"/>
  <c r="N1021" i="5"/>
  <c r="N1022" i="5"/>
  <c r="N1023" i="5"/>
  <c r="N1024" i="5"/>
  <c r="N1025" i="5"/>
  <c r="N1026" i="5"/>
  <c r="N1027" i="5"/>
  <c r="N1028" i="5"/>
  <c r="N1029" i="5"/>
  <c r="N1030" i="5"/>
  <c r="N1031" i="5"/>
  <c r="N1032" i="5"/>
  <c r="N1033" i="5"/>
  <c r="N1034" i="5"/>
  <c r="N1035" i="5"/>
  <c r="N1036" i="5"/>
  <c r="N1037" i="5"/>
  <c r="N1038" i="5"/>
  <c r="N1039" i="5"/>
  <c r="N1040" i="5"/>
  <c r="N1041" i="5"/>
  <c r="N1042" i="5"/>
  <c r="N1043" i="5"/>
  <c r="N1044" i="5"/>
  <c r="N1045" i="5"/>
  <c r="N1046" i="5"/>
  <c r="N1047" i="5"/>
  <c r="N1048" i="5"/>
  <c r="N1049" i="5"/>
  <c r="N1050" i="5"/>
  <c r="N1051" i="5"/>
  <c r="N1052" i="5"/>
  <c r="N1053" i="5"/>
  <c r="N1054" i="5"/>
  <c r="N1055" i="5"/>
  <c r="N1056" i="5"/>
  <c r="N1057" i="5"/>
  <c r="N1058" i="5"/>
  <c r="N1059" i="5"/>
  <c r="N1060" i="5"/>
  <c r="N1061" i="5"/>
  <c r="N1062" i="5"/>
  <c r="N1063" i="5"/>
  <c r="N1064" i="5"/>
  <c r="N1065" i="5"/>
  <c r="N1066" i="5"/>
  <c r="N1067" i="5"/>
  <c r="N1068" i="5"/>
  <c r="N1069" i="5"/>
  <c r="N1070" i="5"/>
  <c r="N1071" i="5"/>
  <c r="N1072" i="5"/>
  <c r="N1073" i="5"/>
  <c r="N1074" i="5"/>
  <c r="N1075" i="5"/>
  <c r="N1076" i="5"/>
  <c r="N1077" i="5"/>
  <c r="N1078" i="5"/>
  <c r="N1079" i="5"/>
  <c r="N1080" i="5"/>
  <c r="N1081" i="5"/>
  <c r="N1082" i="5"/>
  <c r="N1083" i="5"/>
  <c r="N1084" i="5"/>
  <c r="N1085" i="5"/>
  <c r="N1086" i="5"/>
  <c r="N1087" i="5"/>
  <c r="N1088" i="5"/>
  <c r="N1089" i="5"/>
  <c r="N1090" i="5"/>
  <c r="N1091" i="5"/>
  <c r="N1092" i="5"/>
  <c r="N1093" i="5"/>
  <c r="N1094" i="5"/>
  <c r="N1095" i="5"/>
  <c r="N1096" i="5"/>
  <c r="N1097" i="5"/>
  <c r="N1098" i="5"/>
  <c r="N1099" i="5"/>
  <c r="N1100" i="5"/>
  <c r="N1101" i="5"/>
  <c r="N1102" i="5"/>
  <c r="N1103" i="5"/>
  <c r="N1104" i="5"/>
  <c r="N1105" i="5"/>
  <c r="N1106" i="5"/>
  <c r="N1107" i="5"/>
  <c r="N1108" i="5"/>
  <c r="N1109" i="5"/>
  <c r="N1110" i="5"/>
  <c r="N1111" i="5"/>
  <c r="N1112" i="5"/>
  <c r="N1113" i="5"/>
  <c r="N1114" i="5"/>
  <c r="N1115" i="5"/>
  <c r="N1116" i="5"/>
  <c r="N1117" i="5"/>
  <c r="N1118" i="5"/>
  <c r="N1119" i="5"/>
  <c r="N1120" i="5"/>
  <c r="N1121" i="5"/>
  <c r="N1122" i="5"/>
  <c r="N1123" i="5"/>
  <c r="N1124" i="5"/>
  <c r="N1125" i="5"/>
  <c r="N1126" i="5"/>
  <c r="N1127" i="5"/>
  <c r="N1128" i="5"/>
  <c r="N1129" i="5"/>
  <c r="N1130" i="5"/>
  <c r="N1131" i="5"/>
  <c r="N1132" i="5"/>
  <c r="N1133" i="5"/>
  <c r="N1134" i="5"/>
  <c r="N1135" i="5"/>
  <c r="N1136" i="5"/>
  <c r="N1137" i="5"/>
  <c r="N1138" i="5"/>
  <c r="N1139" i="5"/>
  <c r="N1140" i="5"/>
  <c r="N1141" i="5"/>
  <c r="N1142" i="5"/>
  <c r="N1143" i="5"/>
  <c r="N1144" i="5"/>
  <c r="N1145" i="5"/>
  <c r="N1146" i="5"/>
  <c r="N1147" i="5"/>
  <c r="N1148" i="5"/>
  <c r="N1149" i="5"/>
  <c r="N1150" i="5"/>
  <c r="N1151" i="5"/>
  <c r="N1152" i="5"/>
  <c r="N1153" i="5"/>
  <c r="N1154" i="5"/>
  <c r="N1155" i="5"/>
  <c r="N1156" i="5"/>
  <c r="N1157" i="5"/>
  <c r="N1158" i="5"/>
  <c r="N1159" i="5"/>
  <c r="N1160" i="5"/>
  <c r="N1161" i="5"/>
  <c r="N1162" i="5"/>
  <c r="N1163" i="5"/>
  <c r="N1164" i="5"/>
  <c r="N1165" i="5"/>
  <c r="N1166" i="5"/>
  <c r="N1167" i="5"/>
  <c r="N1168" i="5"/>
  <c r="N1169" i="5"/>
  <c r="N1170" i="5"/>
  <c r="N1171" i="5"/>
  <c r="N1172" i="5"/>
  <c r="N1173" i="5"/>
  <c r="N1174" i="5"/>
  <c r="N1175" i="5"/>
  <c r="N1176" i="5"/>
  <c r="N1177" i="5"/>
  <c r="N1178" i="5"/>
  <c r="N1179" i="5"/>
  <c r="N1180" i="5"/>
  <c r="N1181" i="5"/>
  <c r="N1182" i="5"/>
  <c r="N1183" i="5"/>
  <c r="N1184" i="5"/>
  <c r="N1185" i="5"/>
  <c r="N1186" i="5"/>
  <c r="N1187" i="5"/>
  <c r="N1188" i="5"/>
  <c r="N1189" i="5"/>
  <c r="N1190" i="5"/>
  <c r="N1191" i="5"/>
  <c r="N1192" i="5"/>
  <c r="N1193" i="5"/>
  <c r="N1194" i="5"/>
  <c r="N1195" i="5"/>
  <c r="N1196" i="5"/>
  <c r="N1197" i="5"/>
  <c r="N1198" i="5"/>
  <c r="N1199" i="5"/>
  <c r="N1200" i="5"/>
  <c r="N1201" i="5"/>
  <c r="N1202" i="5"/>
  <c r="N1203" i="5"/>
  <c r="N1204" i="5"/>
  <c r="N1205" i="5"/>
  <c r="N1206" i="5"/>
  <c r="N1207" i="5"/>
  <c r="N1208" i="5"/>
  <c r="N1209" i="5"/>
  <c r="N1210" i="5"/>
  <c r="N1211" i="5"/>
  <c r="N1212" i="5"/>
  <c r="N1213" i="5"/>
  <c r="N1214" i="5"/>
  <c r="N1215" i="5"/>
  <c r="N1216" i="5"/>
  <c r="N1217" i="5"/>
  <c r="N1218" i="5"/>
  <c r="N1219" i="5"/>
  <c r="N1220" i="5"/>
  <c r="N1221" i="5"/>
  <c r="N1222" i="5"/>
  <c r="N1223" i="5"/>
  <c r="N1224" i="5"/>
  <c r="N1225" i="5"/>
  <c r="N1226" i="5"/>
  <c r="N1227" i="5"/>
  <c r="N1228" i="5"/>
  <c r="N1229" i="5"/>
  <c r="N1230" i="5"/>
  <c r="N1231" i="5"/>
  <c r="N1232" i="5"/>
  <c r="N1233" i="5"/>
  <c r="N1234" i="5"/>
  <c r="N1235" i="5"/>
  <c r="N1236" i="5"/>
  <c r="N1237" i="5"/>
  <c r="N1238" i="5"/>
  <c r="N1239" i="5"/>
  <c r="N1240" i="5"/>
  <c r="N1241" i="5"/>
  <c r="N1242" i="5"/>
  <c r="N1243" i="5"/>
  <c r="N1244" i="5"/>
  <c r="N1245" i="5"/>
  <c r="N1246" i="5"/>
  <c r="N1247" i="5"/>
  <c r="N1248" i="5"/>
  <c r="N1249" i="5"/>
  <c r="N1250" i="5"/>
  <c r="N1251" i="5"/>
  <c r="N1252" i="5"/>
  <c r="N1253" i="5"/>
  <c r="N1254" i="5"/>
  <c r="N1255" i="5"/>
  <c r="N1256" i="5"/>
  <c r="N1257" i="5"/>
  <c r="N1258" i="5"/>
  <c r="N1259" i="5"/>
  <c r="N1260" i="5"/>
  <c r="N1261" i="5"/>
  <c r="N1262" i="5"/>
  <c r="N1263" i="5"/>
  <c r="N1264" i="5"/>
  <c r="N1265" i="5"/>
  <c r="N1266" i="5"/>
  <c r="N1267" i="5"/>
  <c r="N1268" i="5"/>
  <c r="N1269" i="5"/>
  <c r="N1270" i="5"/>
  <c r="N1271" i="5"/>
  <c r="N1272" i="5"/>
  <c r="N1273" i="5"/>
  <c r="N1274" i="5"/>
  <c r="N1275" i="5"/>
  <c r="N1276" i="5"/>
  <c r="N1277" i="5"/>
  <c r="N1278" i="5"/>
  <c r="N1279" i="5"/>
  <c r="N1280" i="5"/>
  <c r="N1281" i="5"/>
  <c r="N1282" i="5"/>
  <c r="N1283" i="5"/>
  <c r="N1284" i="5"/>
  <c r="N1285" i="5"/>
  <c r="N1286" i="5"/>
  <c r="N1287" i="5"/>
  <c r="N1288" i="5"/>
  <c r="N1289" i="5"/>
  <c r="N1290" i="5"/>
  <c r="N1291" i="5"/>
  <c r="N1292" i="5"/>
  <c r="N1293" i="5"/>
  <c r="N1294" i="5"/>
  <c r="N1295" i="5"/>
  <c r="N1296" i="5"/>
  <c r="N1297" i="5"/>
  <c r="N1298" i="5"/>
  <c r="N1299" i="5"/>
  <c r="N1300" i="5"/>
  <c r="N1301" i="5"/>
  <c r="N1302" i="5"/>
  <c r="N1303" i="5"/>
  <c r="N1304" i="5"/>
  <c r="N1305" i="5"/>
  <c r="N1306" i="5"/>
  <c r="N1307" i="5"/>
  <c r="N1308" i="5"/>
  <c r="N1309" i="5"/>
  <c r="N1310" i="5"/>
  <c r="N1311" i="5"/>
  <c r="N1312" i="5"/>
  <c r="N1313" i="5"/>
  <c r="N1314" i="5"/>
  <c r="N1315" i="5"/>
  <c r="N1316" i="5"/>
  <c r="N1317" i="5"/>
  <c r="N1318" i="5"/>
  <c r="N1319" i="5"/>
  <c r="N1320" i="5"/>
  <c r="N1321" i="5"/>
  <c r="N1322" i="5"/>
  <c r="N1323" i="5"/>
  <c r="N1324" i="5"/>
  <c r="N1325" i="5"/>
  <c r="N1326" i="5"/>
  <c r="N1327" i="5"/>
  <c r="N1328" i="5"/>
  <c r="N1329" i="5"/>
  <c r="N1330" i="5"/>
  <c r="N1331" i="5"/>
  <c r="N1332" i="5"/>
  <c r="N1333" i="5"/>
  <c r="N1334" i="5"/>
  <c r="N1335" i="5"/>
  <c r="N1336" i="5"/>
  <c r="N1337" i="5"/>
  <c r="N1338" i="5"/>
  <c r="N1339" i="5"/>
  <c r="N1340" i="5"/>
  <c r="N1341" i="5"/>
  <c r="N1342" i="5"/>
  <c r="N1343" i="5"/>
  <c r="N1344" i="5"/>
  <c r="N1345" i="5"/>
  <c r="N1346" i="5"/>
  <c r="N1347" i="5"/>
  <c r="N1348" i="5"/>
  <c r="N1349" i="5"/>
  <c r="N1350" i="5"/>
  <c r="N1351" i="5"/>
  <c r="N1352" i="5"/>
  <c r="N1353" i="5"/>
  <c r="N1354" i="5"/>
  <c r="N1355" i="5"/>
  <c r="N1356" i="5"/>
  <c r="N1357" i="5"/>
  <c r="N1358" i="5"/>
  <c r="N1359" i="5"/>
  <c r="N1360" i="5"/>
  <c r="N1361" i="5"/>
  <c r="N1362" i="5"/>
  <c r="N1363" i="5"/>
  <c r="N1364" i="5"/>
  <c r="N1365" i="5"/>
  <c r="N1366" i="5"/>
  <c r="N1367" i="5"/>
  <c r="N1368" i="5"/>
  <c r="N1369" i="5"/>
  <c r="N1370" i="5"/>
  <c r="N1371" i="5"/>
  <c r="N1372" i="5"/>
  <c r="N1373" i="5"/>
  <c r="N1374" i="5"/>
  <c r="N1375" i="5"/>
  <c r="N1376" i="5"/>
  <c r="N1377" i="5"/>
  <c r="N1378" i="5"/>
  <c r="N1379" i="5"/>
  <c r="N1380" i="5"/>
  <c r="N1381" i="5"/>
  <c r="N1382" i="5"/>
  <c r="N1383" i="5"/>
  <c r="N1384" i="5"/>
  <c r="N1385" i="5"/>
  <c r="N1386" i="5"/>
  <c r="N1387" i="5"/>
  <c r="N1388" i="5"/>
  <c r="N1389" i="5"/>
  <c r="N1390" i="5"/>
  <c r="N1391" i="5"/>
  <c r="N1392" i="5"/>
  <c r="N1393" i="5"/>
  <c r="N1394" i="5"/>
  <c r="N1395" i="5"/>
  <c r="N1396" i="5"/>
  <c r="N1397" i="5"/>
  <c r="N1398" i="5"/>
  <c r="N1399" i="5"/>
  <c r="N1400" i="5"/>
  <c r="N1401" i="5"/>
  <c r="N1402" i="5"/>
  <c r="N1403" i="5"/>
  <c r="N1404" i="5"/>
  <c r="N1405" i="5"/>
  <c r="N1406" i="5"/>
  <c r="N1407" i="5"/>
  <c r="N1408" i="5"/>
  <c r="N1409" i="5"/>
  <c r="N1410" i="5"/>
  <c r="N1411" i="5"/>
  <c r="N1412" i="5"/>
  <c r="N1413" i="5"/>
  <c r="N1414" i="5"/>
  <c r="N1415" i="5"/>
  <c r="N1416" i="5"/>
  <c r="N1417" i="5"/>
  <c r="N1418" i="5"/>
  <c r="N1419" i="5"/>
  <c r="N1420" i="5"/>
  <c r="N1421" i="5"/>
  <c r="N1422" i="5"/>
  <c r="N1423" i="5"/>
  <c r="N1424" i="5"/>
  <c r="N1425" i="5"/>
  <c r="N1426" i="5"/>
  <c r="N1427" i="5"/>
  <c r="N1428" i="5"/>
  <c r="N1429" i="5"/>
  <c r="N1430" i="5"/>
  <c r="N1431" i="5"/>
  <c r="N1432" i="5"/>
  <c r="N1433" i="5"/>
  <c r="N1434" i="5"/>
  <c r="N1435" i="5"/>
  <c r="N1436" i="5"/>
  <c r="N1437" i="5"/>
  <c r="N1438" i="5"/>
  <c r="N1439" i="5"/>
  <c r="N1440" i="5"/>
  <c r="N1441" i="5"/>
  <c r="N1442" i="5"/>
  <c r="N1443" i="5"/>
  <c r="N1444" i="5"/>
  <c r="N1445" i="5"/>
  <c r="N1446" i="5"/>
  <c r="N1447" i="5"/>
  <c r="N1448" i="5"/>
  <c r="N1449" i="5"/>
  <c r="N1450" i="5"/>
  <c r="N1451" i="5"/>
  <c r="N1452" i="5"/>
  <c r="N1453" i="5"/>
  <c r="N1454" i="5"/>
  <c r="N1455" i="5"/>
  <c r="N1456" i="5"/>
  <c r="N1457" i="5"/>
  <c r="N1458" i="5"/>
  <c r="N1459" i="5"/>
  <c r="N1460" i="5"/>
  <c r="N1461" i="5"/>
  <c r="N1462" i="5"/>
  <c r="N1463" i="5"/>
  <c r="N1464" i="5"/>
  <c r="N1465" i="5"/>
  <c r="N1466" i="5"/>
  <c r="N1467" i="5"/>
  <c r="N1468" i="5"/>
  <c r="N1469" i="5"/>
  <c r="N1470" i="5"/>
  <c r="N1471" i="5"/>
  <c r="N1472" i="5"/>
  <c r="N1473" i="5"/>
  <c r="N1474" i="5"/>
  <c r="N1475" i="5"/>
  <c r="N1476" i="5"/>
  <c r="N1477" i="5"/>
  <c r="N1478" i="5"/>
  <c r="N1479" i="5"/>
  <c r="N1480" i="5"/>
  <c r="N1481" i="5"/>
  <c r="N1482" i="5"/>
  <c r="N1483" i="5"/>
  <c r="N1484" i="5"/>
  <c r="N1485" i="5"/>
  <c r="N1486" i="5"/>
  <c r="N1487" i="5"/>
  <c r="N1488" i="5"/>
  <c r="N1489" i="5"/>
  <c r="N1490" i="5"/>
  <c r="N1491" i="5"/>
  <c r="N1492" i="5"/>
  <c r="N1493" i="5"/>
  <c r="N1494" i="5"/>
  <c r="N1495" i="5"/>
  <c r="N1496" i="5"/>
  <c r="N1497" i="5"/>
  <c r="N1498" i="5"/>
  <c r="N1499" i="5"/>
  <c r="N1500" i="5"/>
  <c r="N1501" i="5"/>
  <c r="N1502" i="5"/>
  <c r="N1503" i="5"/>
  <c r="N1504" i="5"/>
  <c r="N1505" i="5"/>
  <c r="N1506" i="5"/>
  <c r="N1507" i="5"/>
  <c r="N1508" i="5"/>
  <c r="N1509" i="5"/>
  <c r="N1510" i="5"/>
  <c r="N1511" i="5"/>
  <c r="N1512" i="5"/>
  <c r="N1513" i="5"/>
  <c r="N1514" i="5"/>
  <c r="N1515" i="5"/>
  <c r="N1516" i="5"/>
  <c r="N1517" i="5"/>
  <c r="N1518" i="5"/>
  <c r="N1519" i="5"/>
  <c r="N1520" i="5"/>
  <c r="N1521" i="5"/>
  <c r="N1522" i="5"/>
  <c r="N1523" i="5"/>
  <c r="N1524" i="5"/>
  <c r="N1525" i="5"/>
  <c r="N1526" i="5"/>
  <c r="N1527" i="5"/>
  <c r="N1528" i="5"/>
  <c r="N1529" i="5"/>
  <c r="N1530" i="5"/>
  <c r="N1531" i="5"/>
  <c r="N1532" i="5"/>
  <c r="N1533" i="5"/>
  <c r="N1534" i="5"/>
  <c r="N1535" i="5"/>
  <c r="N1536" i="5"/>
  <c r="N1537" i="5"/>
  <c r="N1538" i="5"/>
  <c r="N1539" i="5"/>
  <c r="N1540" i="5"/>
  <c r="N1541" i="5"/>
  <c r="N1542" i="5"/>
  <c r="N1543" i="5"/>
  <c r="N1544" i="5"/>
  <c r="N1545" i="5"/>
  <c r="N1546" i="5"/>
  <c r="N1547" i="5"/>
  <c r="N1548" i="5"/>
  <c r="N1549" i="5"/>
  <c r="N1550" i="5"/>
  <c r="N1551" i="5"/>
  <c r="N1552" i="5"/>
  <c r="N1553" i="5"/>
  <c r="N1554" i="5"/>
  <c r="N1555" i="5"/>
  <c r="N1556" i="5"/>
  <c r="N1557" i="5"/>
  <c r="N1558" i="5"/>
  <c r="N1559" i="5"/>
  <c r="N1560" i="5"/>
  <c r="N1561" i="5"/>
  <c r="N1562" i="5"/>
  <c r="N1563" i="5"/>
  <c r="N1564" i="5"/>
  <c r="N1565" i="5"/>
  <c r="N1566" i="5"/>
  <c r="N1567" i="5"/>
  <c r="N1568" i="5"/>
  <c r="N1569" i="5"/>
  <c r="N1570" i="5"/>
  <c r="N1571" i="5"/>
  <c r="N1572" i="5"/>
  <c r="N1573" i="5"/>
  <c r="N1574" i="5"/>
  <c r="N1575" i="5"/>
  <c r="N1576" i="5"/>
  <c r="N1577" i="5"/>
  <c r="N1578" i="5"/>
  <c r="N1579" i="5"/>
  <c r="N1580" i="5"/>
  <c r="N1581" i="5"/>
  <c r="N1582" i="5"/>
  <c r="N1583" i="5"/>
  <c r="N1584" i="5"/>
  <c r="N1585" i="5"/>
  <c r="N1586" i="5"/>
  <c r="N1587" i="5"/>
  <c r="N1588" i="5"/>
  <c r="N1589" i="5"/>
  <c r="N1590" i="5"/>
  <c r="N1591" i="5"/>
  <c r="N1592" i="5"/>
  <c r="N1593" i="5"/>
  <c r="N1594" i="5"/>
  <c r="N1595" i="5"/>
  <c r="N1596" i="5"/>
  <c r="N1597" i="5"/>
  <c r="N1598" i="5"/>
  <c r="N1599" i="5"/>
  <c r="N1600" i="5"/>
  <c r="N1601" i="5"/>
  <c r="N1602" i="5"/>
  <c r="N1603" i="5"/>
  <c r="N1604" i="5"/>
  <c r="N1605" i="5"/>
  <c r="N1606" i="5"/>
  <c r="N1607" i="5"/>
  <c r="N1608" i="5"/>
  <c r="N1609" i="5"/>
  <c r="N1610" i="5"/>
  <c r="N1611" i="5"/>
  <c r="N1612" i="5"/>
  <c r="N1613" i="5"/>
  <c r="N1614" i="5"/>
  <c r="N1615" i="5"/>
  <c r="N1616" i="5"/>
  <c r="N1617" i="5"/>
  <c r="N1618" i="5"/>
  <c r="N1619" i="5"/>
  <c r="N1620" i="5"/>
  <c r="N1621" i="5"/>
  <c r="N1622" i="5"/>
  <c r="N1623" i="5"/>
  <c r="N1624" i="5"/>
  <c r="N1625" i="5"/>
  <c r="N1626" i="5"/>
  <c r="N1627" i="5"/>
  <c r="N1628" i="5"/>
  <c r="N1629" i="5"/>
  <c r="N1630" i="5"/>
  <c r="N1631" i="5"/>
  <c r="N1632" i="5"/>
  <c r="N1633" i="5"/>
  <c r="N1634" i="5"/>
  <c r="N1635" i="5"/>
  <c r="N1636" i="5"/>
  <c r="N1637" i="5"/>
  <c r="N1638" i="5"/>
  <c r="N1639" i="5"/>
  <c r="N1640" i="5"/>
  <c r="N1641" i="5"/>
  <c r="N1642" i="5"/>
  <c r="N1643" i="5"/>
  <c r="N1644" i="5"/>
  <c r="N1645" i="5"/>
  <c r="N1646" i="5"/>
  <c r="N1647" i="5"/>
  <c r="N1648" i="5"/>
  <c r="N1649" i="5"/>
  <c r="N1650" i="5"/>
  <c r="N1651" i="5"/>
  <c r="N1652" i="5"/>
  <c r="N1653" i="5"/>
  <c r="N1654" i="5"/>
  <c r="N1655" i="5"/>
  <c r="N1656" i="5"/>
  <c r="N1657" i="5"/>
  <c r="N1658" i="5"/>
  <c r="N1659" i="5"/>
  <c r="N1660" i="5"/>
  <c r="N1661" i="5"/>
  <c r="N1662" i="5"/>
  <c r="N1663" i="5"/>
  <c r="N1664" i="5"/>
  <c r="N1665" i="5"/>
  <c r="N1666" i="5"/>
  <c r="N1667" i="5"/>
  <c r="N1668" i="5"/>
  <c r="N1669" i="5"/>
  <c r="N1670" i="5"/>
  <c r="N1671" i="5"/>
  <c r="N1672" i="5"/>
  <c r="N1673" i="5"/>
  <c r="N1674" i="5"/>
  <c r="N1675" i="5"/>
  <c r="N1676" i="5"/>
  <c r="N1677" i="5"/>
  <c r="N1678" i="5"/>
  <c r="N1679" i="5"/>
  <c r="N1680" i="5"/>
  <c r="N1681" i="5"/>
  <c r="N1682" i="5"/>
  <c r="N1683" i="5"/>
  <c r="N1684" i="5"/>
  <c r="N1685" i="5"/>
  <c r="N1686" i="5"/>
  <c r="N1687" i="5"/>
  <c r="N1688" i="5"/>
  <c r="N1689" i="5"/>
  <c r="N1690" i="5"/>
  <c r="N1691" i="5"/>
  <c r="N1692" i="5"/>
  <c r="N1693" i="5"/>
  <c r="N1694" i="5"/>
  <c r="N1695" i="5"/>
  <c r="N1696" i="5"/>
  <c r="N1697" i="5"/>
  <c r="N1698" i="5"/>
  <c r="N1699" i="5"/>
  <c r="N1700" i="5"/>
  <c r="N1701" i="5"/>
  <c r="N1702" i="5"/>
  <c r="N1703" i="5"/>
  <c r="N1704" i="5"/>
  <c r="N1705" i="5"/>
  <c r="N1706" i="5"/>
  <c r="N1707" i="5"/>
  <c r="N1708" i="5"/>
  <c r="N1709" i="5"/>
  <c r="N1710" i="5"/>
  <c r="N1711" i="5"/>
  <c r="N1712" i="5"/>
  <c r="N1713" i="5"/>
  <c r="N1714" i="5"/>
  <c r="N1715" i="5"/>
  <c r="N1716" i="5"/>
  <c r="N1717" i="5"/>
  <c r="N1718" i="5"/>
  <c r="N1719" i="5"/>
  <c r="N1720" i="5"/>
  <c r="N1721" i="5"/>
  <c r="N1722" i="5"/>
  <c r="N1723" i="5"/>
  <c r="N1724" i="5"/>
  <c r="N1725" i="5"/>
  <c r="N1726" i="5"/>
  <c r="N1727" i="5"/>
  <c r="N1728" i="5"/>
  <c r="N1729" i="5"/>
  <c r="N1730" i="5"/>
  <c r="N1731" i="5"/>
  <c r="N1732" i="5"/>
  <c r="N1733" i="5"/>
  <c r="N1734" i="5"/>
  <c r="N1735" i="5"/>
  <c r="N1736" i="5"/>
  <c r="N1737" i="5"/>
  <c r="N1738" i="5"/>
  <c r="N1739" i="5"/>
  <c r="N1740" i="5"/>
  <c r="N1741" i="5"/>
  <c r="N1742" i="5"/>
  <c r="N1743" i="5"/>
  <c r="N1744" i="5"/>
  <c r="N1745" i="5"/>
  <c r="N1746" i="5"/>
  <c r="N1747" i="5"/>
  <c r="N1748" i="5"/>
  <c r="N1749" i="5"/>
  <c r="N1750" i="5"/>
  <c r="N1751" i="5"/>
  <c r="N1752" i="5"/>
  <c r="N1753" i="5"/>
  <c r="N1754" i="5"/>
  <c r="N1755" i="5"/>
  <c r="N1756" i="5"/>
  <c r="N1757" i="5"/>
  <c r="N1758" i="5"/>
  <c r="N1759" i="5"/>
  <c r="N1760" i="5"/>
  <c r="N1761" i="5"/>
  <c r="N1762" i="5"/>
  <c r="N1763" i="5"/>
  <c r="N1764" i="5"/>
  <c r="N1765" i="5"/>
  <c r="N1766" i="5"/>
  <c r="N1767" i="5"/>
  <c r="N1768" i="5"/>
  <c r="N1769" i="5"/>
  <c r="N1770" i="5"/>
  <c r="N1771" i="5"/>
  <c r="N1772" i="5"/>
  <c r="N1773" i="5"/>
  <c r="N1774" i="5"/>
  <c r="N1775" i="5"/>
  <c r="N1776" i="5"/>
  <c r="N1777" i="5"/>
  <c r="N1778" i="5"/>
  <c r="N1779" i="5"/>
  <c r="N1780" i="5"/>
  <c r="N1781" i="5"/>
  <c r="N1782" i="5"/>
  <c r="N1783" i="5"/>
  <c r="N1784" i="5"/>
  <c r="N1785" i="5"/>
  <c r="N1786" i="5"/>
  <c r="N1787" i="5"/>
  <c r="N1788" i="5"/>
  <c r="N1789" i="5"/>
  <c r="N1790" i="5"/>
  <c r="N1791" i="5"/>
  <c r="N1792" i="5"/>
  <c r="N1793" i="5"/>
  <c r="N1794" i="5"/>
  <c r="N1795" i="5"/>
  <c r="N1796" i="5"/>
  <c r="N1797" i="5"/>
  <c r="N1798" i="5"/>
  <c r="N1799" i="5"/>
  <c r="N1800" i="5"/>
  <c r="N1801" i="5"/>
  <c r="N1802" i="5"/>
  <c r="N1803" i="5"/>
  <c r="N1804" i="5"/>
  <c r="N1805" i="5"/>
  <c r="N1806" i="5"/>
  <c r="N1807" i="5"/>
  <c r="N1808" i="5"/>
  <c r="N1809" i="5"/>
  <c r="N1810" i="5"/>
  <c r="N1811" i="5"/>
  <c r="N1812" i="5"/>
  <c r="N1813" i="5"/>
  <c r="N1814" i="5"/>
  <c r="N1815" i="5"/>
  <c r="N1816" i="5"/>
  <c r="N1817" i="5"/>
  <c r="N1818" i="5"/>
  <c r="N1819" i="5"/>
  <c r="N1820" i="5"/>
  <c r="N1821" i="5"/>
  <c r="N1822" i="5"/>
  <c r="N1823" i="5"/>
  <c r="N1824" i="5"/>
  <c r="N1825" i="5"/>
  <c r="N1826" i="5"/>
  <c r="N1827" i="5"/>
  <c r="N1828" i="5"/>
  <c r="N1829" i="5"/>
  <c r="N1830" i="5"/>
  <c r="N1831" i="5"/>
  <c r="N1832" i="5"/>
  <c r="N1833" i="5"/>
  <c r="N1834" i="5"/>
  <c r="N1835" i="5"/>
  <c r="N1836" i="5"/>
  <c r="N1837" i="5"/>
  <c r="N1838" i="5"/>
  <c r="N1839" i="5"/>
  <c r="N1840" i="5"/>
  <c r="N1841" i="5"/>
  <c r="N1842" i="5"/>
  <c r="N1843" i="5"/>
  <c r="N1844" i="5"/>
  <c r="N1845" i="5"/>
  <c r="N1846" i="5"/>
  <c r="N1847" i="5"/>
  <c r="N1848" i="5"/>
  <c r="N1849" i="5"/>
  <c r="N1850" i="5"/>
  <c r="N1851" i="5"/>
  <c r="N1852" i="5"/>
  <c r="N1853" i="5"/>
  <c r="N1854" i="5"/>
  <c r="N1855" i="5"/>
  <c r="N1856" i="5"/>
  <c r="N1857" i="5"/>
  <c r="N1858" i="5"/>
  <c r="N1859" i="5"/>
  <c r="N1860" i="5"/>
  <c r="N1861" i="5"/>
  <c r="N1862" i="5"/>
  <c r="N1863" i="5"/>
  <c r="N1864" i="5"/>
  <c r="N1865" i="5"/>
  <c r="N1866" i="5"/>
  <c r="N1867" i="5"/>
  <c r="N1868" i="5"/>
  <c r="N1869" i="5"/>
  <c r="N1870" i="5"/>
  <c r="N1871" i="5"/>
  <c r="N1872" i="5"/>
  <c r="N1873" i="5"/>
  <c r="N1874" i="5"/>
  <c r="N1875" i="5"/>
  <c r="N1876" i="5"/>
  <c r="N1877" i="5"/>
  <c r="N1878" i="5"/>
  <c r="N1879" i="5"/>
  <c r="N1880" i="5"/>
  <c r="N1881" i="5"/>
  <c r="N1882" i="5"/>
  <c r="N1883" i="5"/>
  <c r="N1884" i="5"/>
  <c r="N1885" i="5"/>
  <c r="N1886" i="5"/>
  <c r="N1887" i="5"/>
  <c r="N1888" i="5"/>
  <c r="N1889" i="5"/>
  <c r="N1890" i="5"/>
  <c r="N1891" i="5"/>
  <c r="N1892" i="5"/>
  <c r="N1893" i="5"/>
  <c r="N1894" i="5"/>
  <c r="N1895" i="5"/>
  <c r="N1896" i="5"/>
  <c r="N1897" i="5"/>
  <c r="N1898" i="5"/>
  <c r="N1899" i="5"/>
  <c r="N1900" i="5"/>
  <c r="N1901" i="5"/>
  <c r="N1902" i="5"/>
  <c r="N1903" i="5"/>
  <c r="N1904" i="5"/>
  <c r="N1905" i="5"/>
  <c r="N1906" i="5"/>
  <c r="N1907" i="5"/>
  <c r="N1908" i="5"/>
  <c r="N1909" i="5"/>
  <c r="N1910" i="5"/>
  <c r="N1911" i="5"/>
  <c r="N1912" i="5"/>
  <c r="N1913" i="5"/>
  <c r="N1914" i="5"/>
  <c r="N1915" i="5"/>
  <c r="N1916" i="5"/>
  <c r="N1917" i="5"/>
  <c r="N1918" i="5"/>
  <c r="N1919" i="5"/>
  <c r="N1920" i="5"/>
  <c r="N1921" i="5"/>
  <c r="N1922" i="5"/>
  <c r="N1923" i="5"/>
  <c r="N1924" i="5"/>
  <c r="N1925" i="5"/>
  <c r="N1926" i="5"/>
  <c r="N1927" i="5"/>
  <c r="N1928" i="5"/>
  <c r="N1929" i="5"/>
  <c r="N1930" i="5"/>
  <c r="N1931" i="5"/>
  <c r="N1932" i="5"/>
  <c r="N1933" i="5"/>
  <c r="N1934" i="5"/>
  <c r="N1935" i="5"/>
  <c r="N1936" i="5"/>
  <c r="N1937" i="5"/>
  <c r="N1938" i="5"/>
  <c r="N1939" i="5"/>
  <c r="N1940" i="5"/>
  <c r="N1941" i="5"/>
  <c r="N1942" i="5"/>
  <c r="N1943" i="5"/>
  <c r="N1944" i="5"/>
  <c r="N1945" i="5"/>
  <c r="N1946" i="5"/>
  <c r="N1947" i="5"/>
  <c r="N1948" i="5"/>
  <c r="N1949" i="5"/>
  <c r="N1950" i="5"/>
  <c r="N1951" i="5"/>
  <c r="N1952" i="5"/>
  <c r="N1953" i="5"/>
  <c r="N1954" i="5"/>
  <c r="N1955" i="5"/>
  <c r="N1956" i="5"/>
  <c r="N1957" i="5"/>
  <c r="N1958" i="5"/>
  <c r="N1959" i="5"/>
  <c r="N1960" i="5"/>
  <c r="N1961" i="5"/>
  <c r="N1962" i="5"/>
  <c r="N1963" i="5"/>
  <c r="N1964" i="5"/>
  <c r="N1965" i="5"/>
  <c r="N1966" i="5"/>
  <c r="N1967" i="5"/>
  <c r="N1968" i="5"/>
  <c r="N1969" i="5"/>
  <c r="N1970" i="5"/>
  <c r="N1971" i="5"/>
  <c r="N1972" i="5"/>
  <c r="N1973" i="5"/>
  <c r="N1974" i="5"/>
  <c r="N1975" i="5"/>
  <c r="N1976" i="5"/>
  <c r="N1977" i="5"/>
  <c r="N1978" i="5"/>
  <c r="N1979" i="5"/>
  <c r="N1980" i="5"/>
  <c r="N1981" i="5"/>
  <c r="N1982" i="5"/>
  <c r="N1983" i="5"/>
  <c r="N1984" i="5"/>
  <c r="N1985" i="5"/>
  <c r="N1986" i="5"/>
  <c r="N1987" i="5"/>
  <c r="N1988" i="5"/>
  <c r="N1989" i="5"/>
  <c r="N1990" i="5"/>
  <c r="N1991" i="5"/>
  <c r="N1992" i="5"/>
  <c r="N1993" i="5"/>
  <c r="N1994" i="5"/>
  <c r="N1995" i="5"/>
  <c r="N1996" i="5"/>
  <c r="N1997" i="5"/>
  <c r="N1998" i="5"/>
  <c r="N1999" i="5"/>
  <c r="N2000" i="5"/>
  <c r="N2001" i="5"/>
  <c r="N2002" i="5"/>
  <c r="N2003" i="5"/>
  <c r="N2004" i="5"/>
  <c r="N2005" i="5"/>
  <c r="N2006" i="5"/>
  <c r="N2007" i="5"/>
  <c r="N2008" i="5"/>
  <c r="N2009" i="5"/>
  <c r="N2010" i="5"/>
  <c r="N2011" i="5"/>
  <c r="N2012" i="5"/>
  <c r="N2013" i="5"/>
  <c r="N2014" i="5"/>
  <c r="N2015" i="5"/>
  <c r="N2016" i="5"/>
  <c r="N2017" i="5"/>
  <c r="N2018" i="5"/>
  <c r="N2019" i="5"/>
  <c r="N2020" i="5"/>
  <c r="N2021" i="5"/>
  <c r="N2022" i="5"/>
  <c r="N2023" i="5"/>
  <c r="N2024" i="5"/>
  <c r="N2025" i="5"/>
  <c r="N2026" i="5"/>
  <c r="N2027" i="5"/>
  <c r="N2028" i="5"/>
  <c r="N2029" i="5"/>
  <c r="N2030" i="5"/>
  <c r="N2031" i="5"/>
  <c r="N2032" i="5"/>
  <c r="N2033" i="5"/>
  <c r="N2034" i="5"/>
  <c r="N2035" i="5"/>
  <c r="N2036" i="5"/>
  <c r="N2037" i="5"/>
  <c r="N2038" i="5"/>
  <c r="N2039" i="5"/>
  <c r="N2040" i="5"/>
  <c r="N2041" i="5"/>
  <c r="N2042" i="5"/>
  <c r="N2043" i="5"/>
  <c r="N2044" i="5"/>
  <c r="N2045" i="5"/>
  <c r="N2046" i="5"/>
  <c r="N2047" i="5"/>
  <c r="N2048" i="5"/>
  <c r="N2049" i="5"/>
  <c r="N2050" i="5"/>
  <c r="N2051" i="5"/>
  <c r="N2052" i="5"/>
  <c r="N2053" i="5"/>
  <c r="N2054" i="5"/>
  <c r="N2055" i="5"/>
  <c r="N2056" i="5"/>
  <c r="N2057" i="5"/>
  <c r="N2058" i="5"/>
  <c r="N2059" i="5"/>
  <c r="N2060" i="5"/>
  <c r="N2061" i="5"/>
  <c r="N2062" i="5"/>
  <c r="N2063" i="5"/>
  <c r="N2064" i="5"/>
  <c r="N2065" i="5"/>
  <c r="N2066" i="5"/>
  <c r="N2067" i="5"/>
  <c r="N2068" i="5"/>
  <c r="N2069" i="5"/>
  <c r="N2070" i="5"/>
  <c r="N2071" i="5"/>
  <c r="N2072" i="5"/>
  <c r="N2073" i="5"/>
  <c r="N2074" i="5"/>
  <c r="N2075" i="5"/>
  <c r="N2076" i="5"/>
  <c r="N2077" i="5"/>
  <c r="N2078" i="5"/>
  <c r="N2079" i="5"/>
  <c r="N2080" i="5"/>
  <c r="N2081" i="5"/>
  <c r="N2082" i="5"/>
  <c r="N2083" i="5"/>
  <c r="N2084" i="5"/>
  <c r="N2085" i="5"/>
  <c r="N2086" i="5"/>
  <c r="N2087" i="5"/>
  <c r="N2088" i="5"/>
  <c r="N2089" i="5"/>
  <c r="N2090" i="5"/>
  <c r="N2091" i="5"/>
  <c r="N2092" i="5"/>
  <c r="N2093" i="5"/>
  <c r="N2094" i="5"/>
  <c r="N2095" i="5"/>
  <c r="N2096" i="5"/>
  <c r="N2097" i="5"/>
  <c r="N2098" i="5"/>
  <c r="N2099" i="5"/>
  <c r="N2100" i="5"/>
  <c r="N2101" i="5"/>
  <c r="N2102" i="5"/>
  <c r="N2103" i="5"/>
  <c r="N2104" i="5"/>
  <c r="N2105" i="5"/>
  <c r="N2106" i="5"/>
  <c r="N2107" i="5"/>
  <c r="N2108" i="5"/>
  <c r="N2109" i="5"/>
  <c r="N2110" i="5"/>
  <c r="N2111" i="5"/>
  <c r="N2112" i="5"/>
  <c r="N2113" i="5"/>
  <c r="N2114" i="5"/>
  <c r="N2115" i="5"/>
  <c r="N2116" i="5"/>
  <c r="N2117" i="5"/>
  <c r="N2118" i="5"/>
  <c r="N2119" i="5"/>
  <c r="N2120" i="5"/>
  <c r="N2121" i="5"/>
  <c r="N2122" i="5"/>
  <c r="N2123" i="5"/>
  <c r="N2124" i="5"/>
  <c r="N2125" i="5"/>
  <c r="N2126" i="5"/>
  <c r="N2127" i="5"/>
  <c r="N2128" i="5"/>
  <c r="N2129" i="5"/>
  <c r="N2130" i="5"/>
  <c r="N2131" i="5"/>
  <c r="N2132" i="5"/>
  <c r="N2133" i="5"/>
  <c r="N2134" i="5"/>
  <c r="N2135" i="5"/>
  <c r="N2136" i="5"/>
  <c r="N2137" i="5"/>
  <c r="N2138" i="5"/>
  <c r="N2139" i="5"/>
  <c r="N2140" i="5"/>
  <c r="N2141" i="5"/>
  <c r="N2142" i="5"/>
  <c r="N2143" i="5"/>
  <c r="N2144" i="5"/>
  <c r="N2145" i="5"/>
  <c r="N2146" i="5"/>
  <c r="N2147" i="5"/>
  <c r="N2148" i="5"/>
  <c r="N2149" i="5"/>
  <c r="N2150" i="5"/>
  <c r="N2151" i="5"/>
  <c r="N2152" i="5"/>
  <c r="N2153" i="5"/>
  <c r="N2154" i="5"/>
  <c r="N2155" i="5"/>
  <c r="N2156" i="5"/>
  <c r="N2157" i="5"/>
  <c r="N2158" i="5"/>
  <c r="N2159" i="5"/>
  <c r="N2160" i="5"/>
  <c r="N2161" i="5"/>
  <c r="N2162" i="5"/>
  <c r="N2163" i="5"/>
  <c r="N2164" i="5"/>
  <c r="N2165" i="5"/>
  <c r="N2166" i="5"/>
  <c r="N2167" i="5"/>
  <c r="N2168" i="5"/>
  <c r="N2169" i="5"/>
  <c r="N2170" i="5"/>
  <c r="N2171" i="5"/>
  <c r="N2172" i="5"/>
  <c r="N2173" i="5"/>
  <c r="N2174" i="5"/>
  <c r="N2175" i="5"/>
  <c r="N2176" i="5"/>
  <c r="N2177" i="5"/>
  <c r="N2178" i="5"/>
  <c r="N2179" i="5"/>
  <c r="N2180" i="5"/>
  <c r="N2181" i="5"/>
  <c r="N2182" i="5"/>
  <c r="N2183" i="5"/>
  <c r="N2184" i="5"/>
  <c r="N2185" i="5"/>
  <c r="N2186" i="5"/>
  <c r="N2187" i="5"/>
  <c r="N2188" i="5"/>
  <c r="N2189" i="5"/>
  <c r="N2190" i="5"/>
  <c r="N2191" i="5"/>
  <c r="N2192" i="5"/>
  <c r="N2193" i="5"/>
  <c r="N2194" i="5"/>
  <c r="N2195" i="5"/>
  <c r="N2196" i="5"/>
  <c r="N2197" i="5"/>
  <c r="N2198" i="5"/>
  <c r="N2199" i="5"/>
  <c r="N2200" i="5"/>
  <c r="N2201" i="5"/>
  <c r="N2202" i="5"/>
  <c r="N2203" i="5"/>
  <c r="N2204" i="5"/>
  <c r="N2205" i="5"/>
  <c r="N2206" i="5"/>
  <c r="N2207" i="5"/>
  <c r="N2208" i="5"/>
  <c r="N2209" i="5"/>
  <c r="N2210" i="5"/>
  <c r="N2211" i="5"/>
  <c r="N2212" i="5"/>
  <c r="N2213" i="5"/>
  <c r="N2214" i="5"/>
  <c r="N2215" i="5"/>
  <c r="N2216" i="5"/>
  <c r="N2217" i="5"/>
  <c r="N2218" i="5"/>
  <c r="N2219" i="5"/>
  <c r="N2220" i="5"/>
  <c r="N2221" i="5"/>
  <c r="N2222" i="5"/>
  <c r="N2223" i="5"/>
  <c r="N2224" i="5"/>
  <c r="N2225" i="5"/>
  <c r="N2226" i="5"/>
  <c r="N2227" i="5"/>
  <c r="N2228" i="5"/>
  <c r="N2229" i="5"/>
  <c r="N2230" i="5"/>
  <c r="N2231" i="5"/>
  <c r="N2232" i="5"/>
  <c r="N2233" i="5"/>
  <c r="N2234" i="5"/>
  <c r="N2235" i="5"/>
  <c r="N2236" i="5"/>
  <c r="N2237" i="5"/>
  <c r="N2238" i="5"/>
  <c r="N2239" i="5"/>
  <c r="N2240" i="5"/>
  <c r="N2241" i="5"/>
  <c r="N2242" i="5"/>
  <c r="N2243" i="5"/>
  <c r="N2244" i="5"/>
  <c r="N2245" i="5"/>
  <c r="N2246" i="5"/>
  <c r="N2247" i="5"/>
  <c r="N2248" i="5"/>
  <c r="N2249" i="5"/>
  <c r="N2250" i="5"/>
  <c r="N2251" i="5"/>
  <c r="N2252" i="5"/>
  <c r="N2253" i="5"/>
  <c r="N2254" i="5"/>
  <c r="N2255" i="5"/>
  <c r="N2256" i="5"/>
  <c r="N2257" i="5"/>
  <c r="N2258" i="5"/>
  <c r="N2259" i="5"/>
  <c r="N2260" i="5"/>
  <c r="N2261" i="5"/>
  <c r="N2262" i="5"/>
  <c r="N2263" i="5"/>
  <c r="N2264" i="5"/>
  <c r="N2265" i="5"/>
  <c r="N2266" i="5"/>
  <c r="N2267" i="5"/>
  <c r="N2268" i="5"/>
  <c r="N2269" i="5"/>
  <c r="N2270" i="5"/>
  <c r="N2271" i="5"/>
  <c r="N2272" i="5"/>
  <c r="N2273" i="5"/>
  <c r="N2274" i="5"/>
  <c r="N2275" i="5"/>
  <c r="N2276" i="5"/>
  <c r="N2277" i="5"/>
  <c r="N2278" i="5"/>
  <c r="N2279" i="5"/>
  <c r="N2280" i="5"/>
  <c r="N2281" i="5"/>
  <c r="N2282" i="5"/>
  <c r="N2283" i="5"/>
  <c r="N2284" i="5"/>
  <c r="N2285" i="5"/>
  <c r="N2286" i="5"/>
  <c r="N2287" i="5"/>
  <c r="N2288" i="5"/>
  <c r="N2289" i="5"/>
  <c r="N2290" i="5"/>
  <c r="N2291" i="5"/>
  <c r="N2292" i="5"/>
  <c r="N2293" i="5"/>
  <c r="N2294" i="5"/>
  <c r="N2295" i="5"/>
  <c r="N2296" i="5"/>
  <c r="N2297" i="5"/>
  <c r="N2298" i="5"/>
  <c r="N2299" i="5"/>
  <c r="N2300" i="5"/>
  <c r="N2301" i="5"/>
  <c r="N2302" i="5"/>
  <c r="N2303" i="5"/>
  <c r="N2304" i="5"/>
  <c r="N2305" i="5"/>
  <c r="N2306" i="5"/>
  <c r="N2307" i="5"/>
  <c r="N2308" i="5"/>
  <c r="N2309" i="5"/>
  <c r="N2310" i="5"/>
  <c r="N2311" i="5"/>
  <c r="N2312" i="5"/>
  <c r="N2313" i="5"/>
  <c r="N2314" i="5"/>
  <c r="N2315" i="5"/>
  <c r="N2316" i="5"/>
  <c r="N2317" i="5"/>
  <c r="N2318" i="5"/>
  <c r="N2319" i="5"/>
  <c r="N2320" i="5"/>
  <c r="N2321" i="5"/>
  <c r="N2322" i="5"/>
  <c r="N2323" i="5"/>
  <c r="N2324" i="5"/>
  <c r="N2325" i="5"/>
  <c r="N2326" i="5"/>
  <c r="N2327" i="5"/>
  <c r="N2328" i="5"/>
  <c r="N2329" i="5"/>
  <c r="N2330" i="5"/>
  <c r="N2331" i="5"/>
  <c r="N2332" i="5"/>
  <c r="N2333" i="5"/>
  <c r="N2334" i="5"/>
  <c r="N2335" i="5"/>
  <c r="N2336" i="5"/>
  <c r="N2337" i="5"/>
  <c r="N3" i="5"/>
  <c r="M4" i="5"/>
  <c r="M5" i="5"/>
  <c r="M6" i="5"/>
  <c r="M7" i="5"/>
  <c r="M8" i="5"/>
  <c r="M9" i="5"/>
  <c r="M10" i="5"/>
  <c r="M11" i="5"/>
  <c r="M12" i="5"/>
  <c r="M13" i="5"/>
  <c r="M14" i="5"/>
  <c r="M15" i="5"/>
  <c r="M16" i="5"/>
  <c r="M17" i="5"/>
  <c r="M18" i="5"/>
  <c r="M19" i="5"/>
  <c r="M20" i="5"/>
  <c r="M21" i="5"/>
  <c r="M22" i="5"/>
  <c r="M23" i="5"/>
  <c r="M24" i="5"/>
  <c r="M25" i="5"/>
  <c r="M26" i="5"/>
  <c r="M27" i="5"/>
  <c r="M28" i="5"/>
  <c r="M29" i="5"/>
  <c r="M30" i="5"/>
  <c r="M31" i="5"/>
  <c r="M32" i="5"/>
  <c r="M33" i="5"/>
  <c r="M34" i="5"/>
  <c r="M35" i="5"/>
  <c r="M36" i="5"/>
  <c r="M37" i="5"/>
  <c r="M38" i="5"/>
  <c r="M39" i="5"/>
  <c r="M40" i="5"/>
  <c r="M41" i="5"/>
  <c r="M42" i="5"/>
  <c r="M43" i="5"/>
  <c r="M44" i="5"/>
  <c r="M45" i="5"/>
  <c r="M46" i="5"/>
  <c r="M47" i="5"/>
  <c r="M48" i="5"/>
  <c r="M49" i="5"/>
  <c r="M50" i="5"/>
  <c r="M51" i="5"/>
  <c r="M52" i="5"/>
  <c r="M53" i="5"/>
  <c r="M54" i="5"/>
  <c r="M55" i="5"/>
  <c r="M56" i="5"/>
  <c r="M57" i="5"/>
  <c r="M58" i="5"/>
  <c r="M59" i="5"/>
  <c r="M60" i="5"/>
  <c r="M61" i="5"/>
  <c r="M62" i="5"/>
  <c r="M63" i="5"/>
  <c r="M64" i="5"/>
  <c r="M65" i="5"/>
  <c r="M66" i="5"/>
  <c r="M67" i="5"/>
  <c r="M68" i="5"/>
  <c r="M69" i="5"/>
  <c r="M70" i="5"/>
  <c r="M71" i="5"/>
  <c r="M72" i="5"/>
  <c r="M73" i="5"/>
  <c r="M74" i="5"/>
  <c r="M75" i="5"/>
  <c r="M76" i="5"/>
  <c r="M77" i="5"/>
  <c r="M78" i="5"/>
  <c r="M79" i="5"/>
  <c r="M80" i="5"/>
  <c r="M81" i="5"/>
  <c r="M82" i="5"/>
  <c r="M83" i="5"/>
  <c r="M84" i="5"/>
  <c r="M85" i="5"/>
  <c r="M86" i="5"/>
  <c r="M87" i="5"/>
  <c r="M88" i="5"/>
  <c r="M89" i="5"/>
  <c r="M90" i="5"/>
  <c r="M91" i="5"/>
  <c r="M92" i="5"/>
  <c r="M93" i="5"/>
  <c r="M94" i="5"/>
  <c r="M95" i="5"/>
  <c r="M96" i="5"/>
  <c r="M97" i="5"/>
  <c r="M98" i="5"/>
  <c r="M99" i="5"/>
  <c r="M100" i="5"/>
  <c r="M101" i="5"/>
  <c r="M102" i="5"/>
  <c r="M103" i="5"/>
  <c r="M104" i="5"/>
  <c r="M105" i="5"/>
  <c r="M106" i="5"/>
  <c r="M107" i="5"/>
  <c r="M108" i="5"/>
  <c r="M109" i="5"/>
  <c r="M110" i="5"/>
  <c r="M111" i="5"/>
  <c r="M112" i="5"/>
  <c r="M113" i="5"/>
  <c r="M114" i="5"/>
  <c r="M115" i="5"/>
  <c r="M116" i="5"/>
  <c r="M117" i="5"/>
  <c r="M118" i="5"/>
  <c r="M119" i="5"/>
  <c r="M120" i="5"/>
  <c r="M121" i="5"/>
  <c r="M122" i="5"/>
  <c r="M123" i="5"/>
  <c r="M124" i="5"/>
  <c r="M125" i="5"/>
  <c r="M126" i="5"/>
  <c r="M127" i="5"/>
  <c r="M128" i="5"/>
  <c r="M129" i="5"/>
  <c r="M130" i="5"/>
  <c r="M131" i="5"/>
  <c r="M132" i="5"/>
  <c r="M133" i="5"/>
  <c r="M134" i="5"/>
  <c r="M135" i="5"/>
  <c r="M136" i="5"/>
  <c r="M137" i="5"/>
  <c r="M138" i="5"/>
  <c r="M139" i="5"/>
  <c r="M140" i="5"/>
  <c r="M141" i="5"/>
  <c r="M142" i="5"/>
  <c r="M143" i="5"/>
  <c r="M144" i="5"/>
  <c r="M145" i="5"/>
  <c r="M146" i="5"/>
  <c r="M147" i="5"/>
  <c r="M148" i="5"/>
  <c r="M149" i="5"/>
  <c r="M150" i="5"/>
  <c r="M151" i="5"/>
  <c r="M152" i="5"/>
  <c r="M153" i="5"/>
  <c r="M154" i="5"/>
  <c r="M155" i="5"/>
  <c r="M156" i="5"/>
  <c r="M157" i="5"/>
  <c r="M158" i="5"/>
  <c r="M159" i="5"/>
  <c r="M160" i="5"/>
  <c r="M161" i="5"/>
  <c r="M162" i="5"/>
  <c r="M163" i="5"/>
  <c r="M164" i="5"/>
  <c r="M165" i="5"/>
  <c r="M166" i="5"/>
  <c r="M167" i="5"/>
  <c r="M168" i="5"/>
  <c r="M169" i="5"/>
  <c r="M170" i="5"/>
  <c r="M171" i="5"/>
  <c r="M172" i="5"/>
  <c r="M173" i="5"/>
  <c r="M174" i="5"/>
  <c r="M175" i="5"/>
  <c r="M176" i="5"/>
  <c r="M177" i="5"/>
  <c r="M178" i="5"/>
  <c r="M179" i="5"/>
  <c r="M180" i="5"/>
  <c r="M181" i="5"/>
  <c r="M182" i="5"/>
  <c r="M183" i="5"/>
  <c r="M184" i="5"/>
  <c r="M185" i="5"/>
  <c r="M186" i="5"/>
  <c r="M187" i="5"/>
  <c r="M188" i="5"/>
  <c r="M189" i="5"/>
  <c r="M190" i="5"/>
  <c r="M191" i="5"/>
  <c r="M192" i="5"/>
  <c r="M193" i="5"/>
  <c r="M194" i="5"/>
  <c r="M195" i="5"/>
  <c r="M196" i="5"/>
  <c r="M197" i="5"/>
  <c r="M198" i="5"/>
  <c r="M199" i="5"/>
  <c r="M200" i="5"/>
  <c r="M201" i="5"/>
  <c r="M202" i="5"/>
  <c r="M203" i="5"/>
  <c r="M204" i="5"/>
  <c r="M205" i="5"/>
  <c r="M206" i="5"/>
  <c r="M207" i="5"/>
  <c r="M208" i="5"/>
  <c r="M209" i="5"/>
  <c r="M210" i="5"/>
  <c r="M211" i="5"/>
  <c r="M212" i="5"/>
  <c r="M213" i="5"/>
  <c r="M214" i="5"/>
  <c r="M215" i="5"/>
  <c r="M216" i="5"/>
  <c r="M217" i="5"/>
  <c r="M218" i="5"/>
  <c r="M219" i="5"/>
  <c r="M220" i="5"/>
  <c r="M221" i="5"/>
  <c r="M222" i="5"/>
  <c r="M223" i="5"/>
  <c r="M224" i="5"/>
  <c r="M225" i="5"/>
  <c r="M226" i="5"/>
  <c r="M227" i="5"/>
  <c r="M228" i="5"/>
  <c r="M229" i="5"/>
  <c r="M230" i="5"/>
  <c r="M231" i="5"/>
  <c r="M232" i="5"/>
  <c r="M233" i="5"/>
  <c r="M234" i="5"/>
  <c r="M235" i="5"/>
  <c r="M236" i="5"/>
  <c r="M237" i="5"/>
  <c r="M238" i="5"/>
  <c r="M239" i="5"/>
  <c r="M240" i="5"/>
  <c r="M241" i="5"/>
  <c r="M242" i="5"/>
  <c r="M243" i="5"/>
  <c r="M244" i="5"/>
  <c r="M245" i="5"/>
  <c r="M246" i="5"/>
  <c r="M247" i="5"/>
  <c r="M248" i="5"/>
  <c r="M249" i="5"/>
  <c r="M250" i="5"/>
  <c r="M251" i="5"/>
  <c r="M252" i="5"/>
  <c r="M253" i="5"/>
  <c r="M254" i="5"/>
  <c r="M255" i="5"/>
  <c r="M256" i="5"/>
  <c r="M257" i="5"/>
  <c r="M258" i="5"/>
  <c r="M259" i="5"/>
  <c r="M260" i="5"/>
  <c r="M261" i="5"/>
  <c r="M262" i="5"/>
  <c r="M263" i="5"/>
  <c r="M264" i="5"/>
  <c r="M265" i="5"/>
  <c r="M266" i="5"/>
  <c r="M267" i="5"/>
  <c r="M268" i="5"/>
  <c r="M269" i="5"/>
  <c r="M270" i="5"/>
  <c r="M271" i="5"/>
  <c r="M272" i="5"/>
  <c r="M273" i="5"/>
  <c r="M274" i="5"/>
  <c r="M275" i="5"/>
  <c r="M276" i="5"/>
  <c r="M277" i="5"/>
  <c r="M278" i="5"/>
  <c r="M279" i="5"/>
  <c r="M280" i="5"/>
  <c r="M281" i="5"/>
  <c r="M282" i="5"/>
  <c r="M283" i="5"/>
  <c r="M284" i="5"/>
  <c r="M285" i="5"/>
  <c r="M286" i="5"/>
  <c r="M287" i="5"/>
  <c r="M288" i="5"/>
  <c r="M289" i="5"/>
  <c r="M290" i="5"/>
  <c r="M291" i="5"/>
  <c r="M292" i="5"/>
  <c r="M293" i="5"/>
  <c r="M294" i="5"/>
  <c r="M295" i="5"/>
  <c r="M296" i="5"/>
  <c r="M297" i="5"/>
  <c r="M298" i="5"/>
  <c r="M299" i="5"/>
  <c r="M300" i="5"/>
  <c r="M301" i="5"/>
  <c r="M302" i="5"/>
  <c r="M303" i="5"/>
  <c r="M304" i="5"/>
  <c r="M305" i="5"/>
  <c r="M306" i="5"/>
  <c r="M307" i="5"/>
  <c r="M308" i="5"/>
  <c r="M309" i="5"/>
  <c r="M310" i="5"/>
  <c r="M311" i="5"/>
  <c r="M312" i="5"/>
  <c r="M313" i="5"/>
  <c r="M314" i="5"/>
  <c r="M315" i="5"/>
  <c r="M316" i="5"/>
  <c r="M317" i="5"/>
  <c r="M318" i="5"/>
  <c r="M319" i="5"/>
  <c r="M320" i="5"/>
  <c r="M321" i="5"/>
  <c r="M322" i="5"/>
  <c r="M323" i="5"/>
  <c r="M324" i="5"/>
  <c r="M325" i="5"/>
  <c r="M326" i="5"/>
  <c r="M327" i="5"/>
  <c r="M328" i="5"/>
  <c r="M329" i="5"/>
  <c r="M330" i="5"/>
  <c r="M331" i="5"/>
  <c r="M332" i="5"/>
  <c r="M333" i="5"/>
  <c r="M334" i="5"/>
  <c r="M335" i="5"/>
  <c r="M336" i="5"/>
  <c r="M337" i="5"/>
  <c r="M338" i="5"/>
  <c r="M339" i="5"/>
  <c r="M340" i="5"/>
  <c r="M341" i="5"/>
  <c r="M342" i="5"/>
  <c r="M343" i="5"/>
  <c r="M344" i="5"/>
  <c r="M345" i="5"/>
  <c r="M346" i="5"/>
  <c r="M347" i="5"/>
  <c r="M348" i="5"/>
  <c r="M349" i="5"/>
  <c r="M350" i="5"/>
  <c r="M351" i="5"/>
  <c r="M352" i="5"/>
  <c r="M353" i="5"/>
  <c r="M354" i="5"/>
  <c r="M355" i="5"/>
  <c r="M356" i="5"/>
  <c r="M357" i="5"/>
  <c r="M358" i="5"/>
  <c r="M359" i="5"/>
  <c r="M360" i="5"/>
  <c r="M361" i="5"/>
  <c r="M362" i="5"/>
  <c r="M363" i="5"/>
  <c r="M364" i="5"/>
  <c r="M365" i="5"/>
  <c r="M366" i="5"/>
  <c r="M367" i="5"/>
  <c r="M368" i="5"/>
  <c r="M369" i="5"/>
  <c r="M370" i="5"/>
  <c r="M371" i="5"/>
  <c r="M372" i="5"/>
  <c r="M373" i="5"/>
  <c r="M374" i="5"/>
  <c r="M375" i="5"/>
  <c r="M376" i="5"/>
  <c r="M377" i="5"/>
  <c r="M378" i="5"/>
  <c r="M379" i="5"/>
  <c r="M380" i="5"/>
  <c r="M381" i="5"/>
  <c r="M382" i="5"/>
  <c r="M383" i="5"/>
  <c r="M384" i="5"/>
  <c r="M385" i="5"/>
  <c r="M386" i="5"/>
  <c r="M387" i="5"/>
  <c r="M388" i="5"/>
  <c r="M389" i="5"/>
  <c r="M390" i="5"/>
  <c r="M391" i="5"/>
  <c r="M392" i="5"/>
  <c r="M393" i="5"/>
  <c r="M394" i="5"/>
  <c r="M395" i="5"/>
  <c r="M396" i="5"/>
  <c r="M397" i="5"/>
  <c r="M398" i="5"/>
  <c r="M399" i="5"/>
  <c r="M400" i="5"/>
  <c r="M401" i="5"/>
  <c r="M402" i="5"/>
  <c r="M403" i="5"/>
  <c r="M404" i="5"/>
  <c r="M405" i="5"/>
  <c r="M406" i="5"/>
  <c r="M407" i="5"/>
  <c r="M408" i="5"/>
  <c r="M409" i="5"/>
  <c r="M410" i="5"/>
  <c r="M411" i="5"/>
  <c r="M412" i="5"/>
  <c r="M413" i="5"/>
  <c r="M414" i="5"/>
  <c r="M415" i="5"/>
  <c r="M416" i="5"/>
  <c r="M417" i="5"/>
  <c r="M418" i="5"/>
  <c r="M419" i="5"/>
  <c r="M420" i="5"/>
  <c r="M421" i="5"/>
  <c r="M422" i="5"/>
  <c r="M423" i="5"/>
  <c r="M424" i="5"/>
  <c r="M425" i="5"/>
  <c r="M426" i="5"/>
  <c r="M427" i="5"/>
  <c r="M428" i="5"/>
  <c r="M429" i="5"/>
  <c r="M430" i="5"/>
  <c r="M431" i="5"/>
  <c r="M432" i="5"/>
  <c r="M433" i="5"/>
  <c r="M434" i="5"/>
  <c r="M435" i="5"/>
  <c r="M436" i="5"/>
  <c r="M437" i="5"/>
  <c r="M438" i="5"/>
  <c r="M439" i="5"/>
  <c r="M440" i="5"/>
  <c r="M441" i="5"/>
  <c r="M442" i="5"/>
  <c r="M443" i="5"/>
  <c r="M444" i="5"/>
  <c r="M445" i="5"/>
  <c r="M446" i="5"/>
  <c r="M447" i="5"/>
  <c r="M448" i="5"/>
  <c r="M449" i="5"/>
  <c r="M450" i="5"/>
  <c r="M451" i="5"/>
  <c r="M452" i="5"/>
  <c r="M453" i="5"/>
  <c r="M454" i="5"/>
  <c r="M455" i="5"/>
  <c r="M456" i="5"/>
  <c r="M457" i="5"/>
  <c r="M458" i="5"/>
  <c r="M459" i="5"/>
  <c r="M460" i="5"/>
  <c r="M461" i="5"/>
  <c r="M462" i="5"/>
  <c r="M463" i="5"/>
  <c r="M464" i="5"/>
  <c r="M465" i="5"/>
  <c r="M466" i="5"/>
  <c r="M467" i="5"/>
  <c r="M468" i="5"/>
  <c r="M469" i="5"/>
  <c r="M470" i="5"/>
  <c r="M471" i="5"/>
  <c r="M472" i="5"/>
  <c r="M473" i="5"/>
  <c r="M474" i="5"/>
  <c r="M475" i="5"/>
  <c r="M476" i="5"/>
  <c r="M477" i="5"/>
  <c r="M478" i="5"/>
  <c r="M479" i="5"/>
  <c r="M480" i="5"/>
  <c r="M481" i="5"/>
  <c r="M482" i="5"/>
  <c r="M483" i="5"/>
  <c r="M484" i="5"/>
  <c r="M485" i="5"/>
  <c r="M486" i="5"/>
  <c r="M487" i="5"/>
  <c r="M488" i="5"/>
  <c r="M489" i="5"/>
  <c r="M490" i="5"/>
  <c r="M491" i="5"/>
  <c r="M492" i="5"/>
  <c r="M493" i="5"/>
  <c r="M494" i="5"/>
  <c r="M495" i="5"/>
  <c r="M496" i="5"/>
  <c r="M497" i="5"/>
  <c r="M498" i="5"/>
  <c r="M499" i="5"/>
  <c r="M500" i="5"/>
  <c r="M501" i="5"/>
  <c r="M502" i="5"/>
  <c r="M503" i="5"/>
  <c r="M504" i="5"/>
  <c r="M505" i="5"/>
  <c r="M506" i="5"/>
  <c r="M507" i="5"/>
  <c r="M508" i="5"/>
  <c r="M509" i="5"/>
  <c r="M510" i="5"/>
  <c r="M511" i="5"/>
  <c r="M512" i="5"/>
  <c r="M513" i="5"/>
  <c r="M514" i="5"/>
  <c r="M515" i="5"/>
  <c r="M516" i="5"/>
  <c r="M517" i="5"/>
  <c r="M518" i="5"/>
  <c r="M519" i="5"/>
  <c r="M520" i="5"/>
  <c r="M521" i="5"/>
  <c r="M522" i="5"/>
  <c r="M523" i="5"/>
  <c r="M524" i="5"/>
  <c r="M525" i="5"/>
  <c r="M526" i="5"/>
  <c r="M527" i="5"/>
  <c r="M528" i="5"/>
  <c r="M529" i="5"/>
  <c r="M530" i="5"/>
  <c r="M531" i="5"/>
  <c r="M532" i="5"/>
  <c r="M533" i="5"/>
  <c r="M534" i="5"/>
  <c r="M535" i="5"/>
  <c r="M536" i="5"/>
  <c r="M537" i="5"/>
  <c r="M538" i="5"/>
  <c r="M539" i="5"/>
  <c r="M540" i="5"/>
  <c r="M541" i="5"/>
  <c r="M542" i="5"/>
  <c r="M543" i="5"/>
  <c r="M544" i="5"/>
  <c r="M545" i="5"/>
  <c r="M546" i="5"/>
  <c r="M547" i="5"/>
  <c r="M548" i="5"/>
  <c r="M549" i="5"/>
  <c r="M550" i="5"/>
  <c r="M551" i="5"/>
  <c r="M552" i="5"/>
  <c r="M553" i="5"/>
  <c r="M554" i="5"/>
  <c r="M555" i="5"/>
  <c r="M556" i="5"/>
  <c r="M557" i="5"/>
  <c r="M558" i="5"/>
  <c r="M559" i="5"/>
  <c r="M560" i="5"/>
  <c r="M561" i="5"/>
  <c r="M562" i="5"/>
  <c r="M563" i="5"/>
  <c r="M564" i="5"/>
  <c r="M565" i="5"/>
  <c r="M566" i="5"/>
  <c r="M567" i="5"/>
  <c r="M568" i="5"/>
  <c r="M569" i="5"/>
  <c r="M570" i="5"/>
  <c r="M571" i="5"/>
  <c r="M572" i="5"/>
  <c r="M573" i="5"/>
  <c r="M574" i="5"/>
  <c r="M575" i="5"/>
  <c r="M576" i="5"/>
  <c r="M577" i="5"/>
  <c r="M578" i="5"/>
  <c r="M579" i="5"/>
  <c r="M580" i="5"/>
  <c r="M581" i="5"/>
  <c r="M582" i="5"/>
  <c r="M583" i="5"/>
  <c r="M584" i="5"/>
  <c r="M585" i="5"/>
  <c r="M586" i="5"/>
  <c r="M587" i="5"/>
  <c r="M588" i="5"/>
  <c r="M589" i="5"/>
  <c r="M590" i="5"/>
  <c r="M591" i="5"/>
  <c r="M592" i="5"/>
  <c r="M593" i="5"/>
  <c r="M594" i="5"/>
  <c r="M595" i="5"/>
  <c r="M596" i="5"/>
  <c r="M597" i="5"/>
  <c r="M598" i="5"/>
  <c r="M599" i="5"/>
  <c r="M600" i="5"/>
  <c r="M601" i="5"/>
  <c r="M602" i="5"/>
  <c r="M603" i="5"/>
  <c r="M604" i="5"/>
  <c r="M605" i="5"/>
  <c r="M606" i="5"/>
  <c r="M607" i="5"/>
  <c r="M608" i="5"/>
  <c r="M609" i="5"/>
  <c r="M610" i="5"/>
  <c r="M611" i="5"/>
  <c r="M612" i="5"/>
  <c r="M613" i="5"/>
  <c r="M614" i="5"/>
  <c r="M615" i="5"/>
  <c r="M616" i="5"/>
  <c r="M617" i="5"/>
  <c r="M618" i="5"/>
  <c r="M619" i="5"/>
  <c r="M620" i="5"/>
  <c r="M621" i="5"/>
  <c r="M622" i="5"/>
  <c r="M623" i="5"/>
  <c r="M624" i="5"/>
  <c r="M625" i="5"/>
  <c r="M626" i="5"/>
  <c r="M627" i="5"/>
  <c r="M628" i="5"/>
  <c r="M629" i="5"/>
  <c r="M630" i="5"/>
  <c r="M631" i="5"/>
  <c r="M632" i="5"/>
  <c r="M633" i="5"/>
  <c r="M634" i="5"/>
  <c r="M635" i="5"/>
  <c r="M636" i="5"/>
  <c r="M637" i="5"/>
  <c r="M638" i="5"/>
  <c r="M639" i="5"/>
  <c r="M640" i="5"/>
  <c r="M641" i="5"/>
  <c r="M642" i="5"/>
  <c r="M643" i="5"/>
  <c r="M644" i="5"/>
  <c r="M645" i="5"/>
  <c r="M646" i="5"/>
  <c r="M647" i="5"/>
  <c r="M648" i="5"/>
  <c r="M649" i="5"/>
  <c r="M650" i="5"/>
  <c r="M651" i="5"/>
  <c r="M652" i="5"/>
  <c r="M653" i="5"/>
  <c r="M654" i="5"/>
  <c r="M655" i="5"/>
  <c r="M656" i="5"/>
  <c r="M657" i="5"/>
  <c r="M658" i="5"/>
  <c r="M659" i="5"/>
  <c r="M660" i="5"/>
  <c r="M661" i="5"/>
  <c r="M662" i="5"/>
  <c r="M663" i="5"/>
  <c r="M664" i="5"/>
  <c r="M665" i="5"/>
  <c r="M666" i="5"/>
  <c r="M667" i="5"/>
  <c r="M668" i="5"/>
  <c r="M669" i="5"/>
  <c r="M670" i="5"/>
  <c r="M671" i="5"/>
  <c r="M672" i="5"/>
  <c r="M673" i="5"/>
  <c r="M674" i="5"/>
  <c r="M675" i="5"/>
  <c r="M676" i="5"/>
  <c r="M677" i="5"/>
  <c r="M678" i="5"/>
  <c r="M679" i="5"/>
  <c r="M680" i="5"/>
  <c r="M681" i="5"/>
  <c r="M682" i="5"/>
  <c r="M683" i="5"/>
  <c r="M684" i="5"/>
  <c r="M685" i="5"/>
  <c r="M686" i="5"/>
  <c r="M687" i="5"/>
  <c r="M688" i="5"/>
  <c r="M689" i="5"/>
  <c r="M690" i="5"/>
  <c r="M691" i="5"/>
  <c r="M692" i="5"/>
  <c r="M693" i="5"/>
  <c r="M694" i="5"/>
  <c r="M695" i="5"/>
  <c r="M696" i="5"/>
  <c r="M697" i="5"/>
  <c r="M698" i="5"/>
  <c r="M699" i="5"/>
  <c r="M700" i="5"/>
  <c r="M701" i="5"/>
  <c r="M702" i="5"/>
  <c r="M703" i="5"/>
  <c r="M704" i="5"/>
  <c r="M705" i="5"/>
  <c r="M706" i="5"/>
  <c r="M707" i="5"/>
  <c r="M708" i="5"/>
  <c r="M709" i="5"/>
  <c r="M710" i="5"/>
  <c r="M711" i="5"/>
  <c r="M712" i="5"/>
  <c r="M713" i="5"/>
  <c r="M714" i="5"/>
  <c r="M715" i="5"/>
  <c r="M716" i="5"/>
  <c r="M717" i="5"/>
  <c r="M718" i="5"/>
  <c r="M719" i="5"/>
  <c r="M720" i="5"/>
  <c r="M721" i="5"/>
  <c r="M722" i="5"/>
  <c r="M723" i="5"/>
  <c r="M724" i="5"/>
  <c r="M725" i="5"/>
  <c r="M726" i="5"/>
  <c r="M727" i="5"/>
  <c r="M728" i="5"/>
  <c r="M729" i="5"/>
  <c r="M730" i="5"/>
  <c r="M731" i="5"/>
  <c r="M732" i="5"/>
  <c r="M733" i="5"/>
  <c r="M734" i="5"/>
  <c r="M735" i="5"/>
  <c r="M736" i="5"/>
  <c r="M737" i="5"/>
  <c r="M738" i="5"/>
  <c r="M739" i="5"/>
  <c r="M740" i="5"/>
  <c r="M741" i="5"/>
  <c r="M742" i="5"/>
  <c r="M743" i="5"/>
  <c r="M744" i="5"/>
  <c r="M745" i="5"/>
  <c r="M746" i="5"/>
  <c r="M747" i="5"/>
  <c r="M748" i="5"/>
  <c r="M749" i="5"/>
  <c r="M750" i="5"/>
  <c r="M751" i="5"/>
  <c r="M752" i="5"/>
  <c r="M753" i="5"/>
  <c r="M754" i="5"/>
  <c r="M755" i="5"/>
  <c r="M756" i="5"/>
  <c r="M757" i="5"/>
  <c r="M758" i="5"/>
  <c r="M759" i="5"/>
  <c r="M760" i="5"/>
  <c r="M761" i="5"/>
  <c r="M762" i="5"/>
  <c r="M763" i="5"/>
  <c r="M764" i="5"/>
  <c r="M765" i="5"/>
  <c r="M766" i="5"/>
  <c r="M767" i="5"/>
  <c r="M768" i="5"/>
  <c r="M769" i="5"/>
  <c r="M770" i="5"/>
  <c r="M771" i="5"/>
  <c r="M772" i="5"/>
  <c r="M773" i="5"/>
  <c r="M774" i="5"/>
  <c r="M775" i="5"/>
  <c r="M776" i="5"/>
  <c r="M777" i="5"/>
  <c r="M778" i="5"/>
  <c r="M779" i="5"/>
  <c r="M780" i="5"/>
  <c r="M781" i="5"/>
  <c r="M782" i="5"/>
  <c r="M783" i="5"/>
  <c r="M784" i="5"/>
  <c r="M785" i="5"/>
  <c r="M786" i="5"/>
  <c r="M787" i="5"/>
  <c r="M788" i="5"/>
  <c r="M789" i="5"/>
  <c r="M790" i="5"/>
  <c r="M791" i="5"/>
  <c r="M792" i="5"/>
  <c r="M793" i="5"/>
  <c r="M794" i="5"/>
  <c r="M795" i="5"/>
  <c r="M796" i="5"/>
  <c r="M797" i="5"/>
  <c r="M798" i="5"/>
  <c r="M799" i="5"/>
  <c r="M800" i="5"/>
  <c r="M801" i="5"/>
  <c r="M802" i="5"/>
  <c r="M803" i="5"/>
  <c r="M804" i="5"/>
  <c r="M805" i="5"/>
  <c r="M806" i="5"/>
  <c r="M807" i="5"/>
  <c r="M808" i="5"/>
  <c r="M809" i="5"/>
  <c r="M810" i="5"/>
  <c r="M811" i="5"/>
  <c r="M812" i="5"/>
  <c r="M813" i="5"/>
  <c r="M814" i="5"/>
  <c r="M815" i="5"/>
  <c r="M816" i="5"/>
  <c r="M817" i="5"/>
  <c r="M818" i="5"/>
  <c r="M819" i="5"/>
  <c r="M820" i="5"/>
  <c r="M821" i="5"/>
  <c r="M822" i="5"/>
  <c r="M823" i="5"/>
  <c r="M824" i="5"/>
  <c r="M825" i="5"/>
  <c r="M826" i="5"/>
  <c r="M827" i="5"/>
  <c r="M828" i="5"/>
  <c r="M829" i="5"/>
  <c r="M830" i="5"/>
  <c r="M831" i="5"/>
  <c r="M832" i="5"/>
  <c r="M833" i="5"/>
  <c r="M834" i="5"/>
  <c r="M835" i="5"/>
  <c r="M836" i="5"/>
  <c r="M837" i="5"/>
  <c r="M838" i="5"/>
  <c r="M839" i="5"/>
  <c r="M840" i="5"/>
  <c r="M841" i="5"/>
  <c r="M842" i="5"/>
  <c r="M843" i="5"/>
  <c r="M844" i="5"/>
  <c r="M845" i="5"/>
  <c r="M846" i="5"/>
  <c r="M847" i="5"/>
  <c r="M848" i="5"/>
  <c r="M849" i="5"/>
  <c r="M850" i="5"/>
  <c r="M851" i="5"/>
  <c r="M852" i="5"/>
  <c r="M853" i="5"/>
  <c r="M854" i="5"/>
  <c r="M855" i="5"/>
  <c r="M856" i="5"/>
  <c r="M857" i="5"/>
  <c r="M858" i="5"/>
  <c r="M859" i="5"/>
  <c r="M860" i="5"/>
  <c r="M861" i="5"/>
  <c r="M862" i="5"/>
  <c r="M863" i="5"/>
  <c r="M864" i="5"/>
  <c r="M865" i="5"/>
  <c r="M866" i="5"/>
  <c r="M867" i="5"/>
  <c r="M868" i="5"/>
  <c r="M869" i="5"/>
  <c r="M870" i="5"/>
  <c r="M871" i="5"/>
  <c r="M872" i="5"/>
  <c r="M873" i="5"/>
  <c r="M874" i="5"/>
  <c r="M875" i="5"/>
  <c r="M876" i="5"/>
  <c r="M877" i="5"/>
  <c r="M878" i="5"/>
  <c r="M879" i="5"/>
  <c r="M880" i="5"/>
  <c r="M881" i="5"/>
  <c r="M882" i="5"/>
  <c r="M883" i="5"/>
  <c r="M884" i="5"/>
  <c r="M885" i="5"/>
  <c r="M886" i="5"/>
  <c r="M887" i="5"/>
  <c r="M888" i="5"/>
  <c r="M889" i="5"/>
  <c r="M890" i="5"/>
  <c r="M891" i="5"/>
  <c r="M892" i="5"/>
  <c r="M893" i="5"/>
  <c r="M894" i="5"/>
  <c r="M895" i="5"/>
  <c r="M896" i="5"/>
  <c r="M897" i="5"/>
  <c r="M898" i="5"/>
  <c r="M899" i="5"/>
  <c r="M900" i="5"/>
  <c r="M901" i="5"/>
  <c r="M902" i="5"/>
  <c r="M903" i="5"/>
  <c r="M904" i="5"/>
  <c r="M905" i="5"/>
  <c r="M906" i="5"/>
  <c r="M907" i="5"/>
  <c r="M908" i="5"/>
  <c r="M909" i="5"/>
  <c r="M910" i="5"/>
  <c r="M911" i="5"/>
  <c r="M912" i="5"/>
  <c r="M913" i="5"/>
  <c r="M914" i="5"/>
  <c r="M915" i="5"/>
  <c r="M916" i="5"/>
  <c r="M917" i="5"/>
  <c r="M918" i="5"/>
  <c r="M919" i="5"/>
  <c r="M920" i="5"/>
  <c r="M921" i="5"/>
  <c r="M922" i="5"/>
  <c r="M923" i="5"/>
  <c r="M924" i="5"/>
  <c r="M925" i="5"/>
  <c r="M926" i="5"/>
  <c r="M927" i="5"/>
  <c r="M928" i="5"/>
  <c r="M929" i="5"/>
  <c r="M930" i="5"/>
  <c r="M931" i="5"/>
  <c r="M932" i="5"/>
  <c r="M933" i="5"/>
  <c r="M934" i="5"/>
  <c r="M935" i="5"/>
  <c r="M936" i="5"/>
  <c r="M937" i="5"/>
  <c r="M938" i="5"/>
  <c r="M939" i="5"/>
  <c r="M940" i="5"/>
  <c r="M941" i="5"/>
  <c r="M942" i="5"/>
  <c r="M943" i="5"/>
  <c r="M944" i="5"/>
  <c r="M945" i="5"/>
  <c r="M946" i="5"/>
  <c r="M947" i="5"/>
  <c r="M948" i="5"/>
  <c r="M949" i="5"/>
  <c r="M950" i="5"/>
  <c r="M951" i="5"/>
  <c r="M952" i="5"/>
  <c r="M953" i="5"/>
  <c r="M954" i="5"/>
  <c r="M955" i="5"/>
  <c r="M956" i="5"/>
  <c r="M957" i="5"/>
  <c r="M958" i="5"/>
  <c r="M959" i="5"/>
  <c r="M960" i="5"/>
  <c r="M961" i="5"/>
  <c r="M962" i="5"/>
  <c r="M963" i="5"/>
  <c r="M964" i="5"/>
  <c r="M965" i="5"/>
  <c r="M966" i="5"/>
  <c r="M967" i="5"/>
  <c r="M968" i="5"/>
  <c r="M969" i="5"/>
  <c r="M970" i="5"/>
  <c r="M971" i="5"/>
  <c r="M972" i="5"/>
  <c r="M973" i="5"/>
  <c r="M974" i="5"/>
  <c r="M975" i="5"/>
  <c r="M976" i="5"/>
  <c r="M977" i="5"/>
  <c r="M978" i="5"/>
  <c r="M979" i="5"/>
  <c r="M980" i="5"/>
  <c r="M981" i="5"/>
  <c r="M982" i="5"/>
  <c r="M983" i="5"/>
  <c r="M984" i="5"/>
  <c r="M985" i="5"/>
  <c r="M986" i="5"/>
  <c r="M987" i="5"/>
  <c r="M988" i="5"/>
  <c r="M989" i="5"/>
  <c r="M990" i="5"/>
  <c r="M991" i="5"/>
  <c r="M992" i="5"/>
  <c r="M993" i="5"/>
  <c r="M994" i="5"/>
  <c r="M995" i="5"/>
  <c r="M996" i="5"/>
  <c r="M997" i="5"/>
  <c r="M998" i="5"/>
  <c r="M999" i="5"/>
  <c r="M1000" i="5"/>
  <c r="M1001" i="5"/>
  <c r="M1002" i="5"/>
  <c r="M1003" i="5"/>
  <c r="M1004" i="5"/>
  <c r="M1005" i="5"/>
  <c r="M1006" i="5"/>
  <c r="M1007" i="5"/>
  <c r="M1008" i="5"/>
  <c r="M1009" i="5"/>
  <c r="M1010" i="5"/>
  <c r="M1011" i="5"/>
  <c r="M1012" i="5"/>
  <c r="M1013" i="5"/>
  <c r="M1014" i="5"/>
  <c r="M1015" i="5"/>
  <c r="M1016" i="5"/>
  <c r="M1017" i="5"/>
  <c r="M1018" i="5"/>
  <c r="M1019" i="5"/>
  <c r="M1020" i="5"/>
  <c r="M1021" i="5"/>
  <c r="M1022" i="5"/>
  <c r="M1023" i="5"/>
  <c r="M1024" i="5"/>
  <c r="M1025" i="5"/>
  <c r="M1026" i="5"/>
  <c r="M1027" i="5"/>
  <c r="M1028" i="5"/>
  <c r="M1029" i="5"/>
  <c r="M1030" i="5"/>
  <c r="M1031" i="5"/>
  <c r="M1032" i="5"/>
  <c r="M1033" i="5"/>
  <c r="M1034" i="5"/>
  <c r="M1035" i="5"/>
  <c r="M1036" i="5"/>
  <c r="M1037" i="5"/>
  <c r="M1038" i="5"/>
  <c r="M1039" i="5"/>
  <c r="M1040" i="5"/>
  <c r="M1041" i="5"/>
  <c r="M1042" i="5"/>
  <c r="M1043" i="5"/>
  <c r="M1044" i="5"/>
  <c r="M1045" i="5"/>
  <c r="M1046" i="5"/>
  <c r="M1047" i="5"/>
  <c r="M1048" i="5"/>
  <c r="M1049" i="5"/>
  <c r="M1050" i="5"/>
  <c r="M1051" i="5"/>
  <c r="M1052" i="5"/>
  <c r="M1053" i="5"/>
  <c r="M1054" i="5"/>
  <c r="M1055" i="5"/>
  <c r="M1056" i="5"/>
  <c r="M1057" i="5"/>
  <c r="M1058" i="5"/>
  <c r="M1059" i="5"/>
  <c r="M1060" i="5"/>
  <c r="M1061" i="5"/>
  <c r="M1062" i="5"/>
  <c r="M1063" i="5"/>
  <c r="M1064" i="5"/>
  <c r="M1065" i="5"/>
  <c r="M1066" i="5"/>
  <c r="M1067" i="5"/>
  <c r="M1068" i="5"/>
  <c r="M1069" i="5"/>
  <c r="M1070" i="5"/>
  <c r="M1071" i="5"/>
  <c r="M1072" i="5"/>
  <c r="M1073" i="5"/>
  <c r="M1074" i="5"/>
  <c r="M1075" i="5"/>
  <c r="M1076" i="5"/>
  <c r="M1077" i="5"/>
  <c r="M1078" i="5"/>
  <c r="M1079" i="5"/>
  <c r="M1080" i="5"/>
  <c r="M1081" i="5"/>
  <c r="M1082" i="5"/>
  <c r="M1083" i="5"/>
  <c r="M1084" i="5"/>
  <c r="M1085" i="5"/>
  <c r="M1086" i="5"/>
  <c r="M1087" i="5"/>
  <c r="M1088" i="5"/>
  <c r="M1089" i="5"/>
  <c r="M1090" i="5"/>
  <c r="M1091" i="5"/>
  <c r="M1092" i="5"/>
  <c r="M1093" i="5"/>
  <c r="M1094" i="5"/>
  <c r="M1095" i="5"/>
  <c r="M1096" i="5"/>
  <c r="M1097" i="5"/>
  <c r="M1098" i="5"/>
  <c r="M1099" i="5"/>
  <c r="M1100" i="5"/>
  <c r="M1101" i="5"/>
  <c r="M1102" i="5"/>
  <c r="M1103" i="5"/>
  <c r="M1104" i="5"/>
  <c r="M1105" i="5"/>
  <c r="M1106" i="5"/>
  <c r="M1107" i="5"/>
  <c r="M1108" i="5"/>
  <c r="M1109" i="5"/>
  <c r="M1110" i="5"/>
  <c r="M1111" i="5"/>
  <c r="M1112" i="5"/>
  <c r="M1113" i="5"/>
  <c r="M1114" i="5"/>
  <c r="M1115" i="5"/>
  <c r="M1116" i="5"/>
  <c r="M1117" i="5"/>
  <c r="M1118" i="5"/>
  <c r="M1119" i="5"/>
  <c r="M1120" i="5"/>
  <c r="M1121" i="5"/>
  <c r="M1122" i="5"/>
  <c r="M1123" i="5"/>
  <c r="M1124" i="5"/>
  <c r="M1125" i="5"/>
  <c r="M1126" i="5"/>
  <c r="M1127" i="5"/>
  <c r="M1128" i="5"/>
  <c r="M1129" i="5"/>
  <c r="M1130" i="5"/>
  <c r="M1131" i="5"/>
  <c r="M1132" i="5"/>
  <c r="M1133" i="5"/>
  <c r="M1134" i="5"/>
  <c r="M1135" i="5"/>
  <c r="M1136" i="5"/>
  <c r="M1137" i="5"/>
  <c r="M1138" i="5"/>
  <c r="M1139" i="5"/>
  <c r="M1140" i="5"/>
  <c r="M1141" i="5"/>
  <c r="M1142" i="5"/>
  <c r="M1143" i="5"/>
  <c r="M1144" i="5"/>
  <c r="M1145" i="5"/>
  <c r="M1146" i="5"/>
  <c r="M1147" i="5"/>
  <c r="M1148" i="5"/>
  <c r="M1149" i="5"/>
  <c r="M1150" i="5"/>
  <c r="M1151" i="5"/>
  <c r="M1152" i="5"/>
  <c r="M1153" i="5"/>
  <c r="M1154" i="5"/>
  <c r="M1155" i="5"/>
  <c r="M1156" i="5"/>
  <c r="M1157" i="5"/>
  <c r="M1158" i="5"/>
  <c r="M1159" i="5"/>
  <c r="M1160" i="5"/>
  <c r="M1161" i="5"/>
  <c r="M1162" i="5"/>
  <c r="M1163" i="5"/>
  <c r="M1164" i="5"/>
  <c r="M1165" i="5"/>
  <c r="M1166" i="5"/>
  <c r="M1167" i="5"/>
  <c r="M1168" i="5"/>
  <c r="M1169" i="5"/>
  <c r="M1170" i="5"/>
  <c r="M1171" i="5"/>
  <c r="M1172" i="5"/>
  <c r="M1173" i="5"/>
  <c r="M1174" i="5"/>
  <c r="M1175" i="5"/>
  <c r="M1176" i="5"/>
  <c r="M1177" i="5"/>
  <c r="M1178" i="5"/>
  <c r="M1179" i="5"/>
  <c r="M1180" i="5"/>
  <c r="M1181" i="5"/>
  <c r="M1182" i="5"/>
  <c r="M1183" i="5"/>
  <c r="M1184" i="5"/>
  <c r="M1185" i="5"/>
  <c r="M1186" i="5"/>
  <c r="M1187" i="5"/>
  <c r="M1188" i="5"/>
  <c r="M1189" i="5"/>
  <c r="M1190" i="5"/>
  <c r="M1191" i="5"/>
  <c r="M1192" i="5"/>
  <c r="M1193" i="5"/>
  <c r="M1194" i="5"/>
  <c r="M1195" i="5"/>
  <c r="M1196" i="5"/>
  <c r="M1197" i="5"/>
  <c r="M1198" i="5"/>
  <c r="M1199" i="5"/>
  <c r="M1200" i="5"/>
  <c r="M1201" i="5"/>
  <c r="M1202" i="5"/>
  <c r="M1203" i="5"/>
  <c r="M1204" i="5"/>
  <c r="M1205" i="5"/>
  <c r="M1206" i="5"/>
  <c r="M1207" i="5"/>
  <c r="M1208" i="5"/>
  <c r="M1209" i="5"/>
  <c r="M1210" i="5"/>
  <c r="M1211" i="5"/>
  <c r="M1212" i="5"/>
  <c r="M1213" i="5"/>
  <c r="M1214" i="5"/>
  <c r="M1215" i="5"/>
  <c r="M1216" i="5"/>
  <c r="M1217" i="5"/>
  <c r="M1218" i="5"/>
  <c r="M1219" i="5"/>
  <c r="M1220" i="5"/>
  <c r="M1221" i="5"/>
  <c r="M1222" i="5"/>
  <c r="M1223" i="5"/>
  <c r="M1224" i="5"/>
  <c r="M1225" i="5"/>
  <c r="M1226" i="5"/>
  <c r="M1227" i="5"/>
  <c r="M1228" i="5"/>
  <c r="M1229" i="5"/>
  <c r="M1230" i="5"/>
  <c r="M1231" i="5"/>
  <c r="M1232" i="5"/>
  <c r="M1233" i="5"/>
  <c r="M1234" i="5"/>
  <c r="M1235" i="5"/>
  <c r="M1236" i="5"/>
  <c r="M1237" i="5"/>
  <c r="M1238" i="5"/>
  <c r="M1239" i="5"/>
  <c r="M1240" i="5"/>
  <c r="M1241" i="5"/>
  <c r="M1242" i="5"/>
  <c r="M1243" i="5"/>
  <c r="M1244" i="5"/>
  <c r="M1245" i="5"/>
  <c r="M1246" i="5"/>
  <c r="M1247" i="5"/>
  <c r="M1248" i="5"/>
  <c r="M1249" i="5"/>
  <c r="M1250" i="5"/>
  <c r="M1251" i="5"/>
  <c r="M1252" i="5"/>
  <c r="M1253" i="5"/>
  <c r="M1254" i="5"/>
  <c r="M1255" i="5"/>
  <c r="M1256" i="5"/>
  <c r="M1257" i="5"/>
  <c r="M1258" i="5"/>
  <c r="M1259" i="5"/>
  <c r="M1260" i="5"/>
  <c r="M1261" i="5"/>
  <c r="M1262" i="5"/>
  <c r="M1263" i="5"/>
  <c r="M1264" i="5"/>
  <c r="M1265" i="5"/>
  <c r="M1266" i="5"/>
  <c r="M1267" i="5"/>
  <c r="M1268" i="5"/>
  <c r="M1269" i="5"/>
  <c r="M1270" i="5"/>
  <c r="M1271" i="5"/>
  <c r="M1272" i="5"/>
  <c r="M1273" i="5"/>
  <c r="M1274" i="5"/>
  <c r="M1275" i="5"/>
  <c r="M1276" i="5"/>
  <c r="M1277" i="5"/>
  <c r="M1278" i="5"/>
  <c r="M1279" i="5"/>
  <c r="M1280" i="5"/>
  <c r="M1281" i="5"/>
  <c r="M1282" i="5"/>
  <c r="M1283" i="5"/>
  <c r="M1284" i="5"/>
  <c r="M1285" i="5"/>
  <c r="M1286" i="5"/>
  <c r="M1287" i="5"/>
  <c r="M1288" i="5"/>
  <c r="M1289" i="5"/>
  <c r="M1290" i="5"/>
  <c r="M1291" i="5"/>
  <c r="M1292" i="5"/>
  <c r="M1293" i="5"/>
  <c r="M1294" i="5"/>
  <c r="M1295" i="5"/>
  <c r="M1296" i="5"/>
  <c r="M1297" i="5"/>
  <c r="M1298" i="5"/>
  <c r="M1299" i="5"/>
  <c r="M1300" i="5"/>
  <c r="M1301" i="5"/>
  <c r="M1302" i="5"/>
  <c r="M1303" i="5"/>
  <c r="M1304" i="5"/>
  <c r="M1305" i="5"/>
  <c r="M1306" i="5"/>
  <c r="M1307" i="5"/>
  <c r="M1308" i="5"/>
  <c r="M1309" i="5"/>
  <c r="M1310" i="5"/>
  <c r="M1311" i="5"/>
  <c r="M1312" i="5"/>
  <c r="M1313" i="5"/>
  <c r="M1314" i="5"/>
  <c r="M1315" i="5"/>
  <c r="M1316" i="5"/>
  <c r="M1317" i="5"/>
  <c r="M1318" i="5"/>
  <c r="M1319" i="5"/>
  <c r="M1320" i="5"/>
  <c r="M1321" i="5"/>
  <c r="M1322" i="5"/>
  <c r="M1323" i="5"/>
  <c r="M1324" i="5"/>
  <c r="M1325" i="5"/>
  <c r="M1326" i="5"/>
  <c r="M1327" i="5"/>
  <c r="M1328" i="5"/>
  <c r="M1329" i="5"/>
  <c r="M1330" i="5"/>
  <c r="M1331" i="5"/>
  <c r="M1332" i="5"/>
  <c r="M1333" i="5"/>
  <c r="M1334" i="5"/>
  <c r="M1335" i="5"/>
  <c r="M1336" i="5"/>
  <c r="M1337" i="5"/>
  <c r="M1338" i="5"/>
  <c r="M1339" i="5"/>
  <c r="M1340" i="5"/>
  <c r="M1341" i="5"/>
  <c r="M1342" i="5"/>
  <c r="M1343" i="5"/>
  <c r="M1344" i="5"/>
  <c r="M1345" i="5"/>
  <c r="M1346" i="5"/>
  <c r="M1347" i="5"/>
  <c r="M1348" i="5"/>
  <c r="M1349" i="5"/>
  <c r="M1350" i="5"/>
  <c r="M1351" i="5"/>
  <c r="M1352" i="5"/>
  <c r="M1353" i="5"/>
  <c r="M1354" i="5"/>
  <c r="M1355" i="5"/>
  <c r="M1356" i="5"/>
  <c r="M1357" i="5"/>
  <c r="M1358" i="5"/>
  <c r="M1359" i="5"/>
  <c r="M1360" i="5"/>
  <c r="M1361" i="5"/>
  <c r="M1362" i="5"/>
  <c r="M1363" i="5"/>
  <c r="M1364" i="5"/>
  <c r="M1365" i="5"/>
  <c r="M1366" i="5"/>
  <c r="M1367" i="5"/>
  <c r="M1368" i="5"/>
  <c r="M1369" i="5"/>
  <c r="M1370" i="5"/>
  <c r="M1371" i="5"/>
  <c r="M1372" i="5"/>
  <c r="M1373" i="5"/>
  <c r="M1374" i="5"/>
  <c r="M1375" i="5"/>
  <c r="M1376" i="5"/>
  <c r="M1377" i="5"/>
  <c r="M1378" i="5"/>
  <c r="M1379" i="5"/>
  <c r="M1380" i="5"/>
  <c r="M1381" i="5"/>
  <c r="M1382" i="5"/>
  <c r="M1383" i="5"/>
  <c r="M1384" i="5"/>
  <c r="M1385" i="5"/>
  <c r="M1386" i="5"/>
  <c r="M1387" i="5"/>
  <c r="M1388" i="5"/>
  <c r="M1389" i="5"/>
  <c r="M1390" i="5"/>
  <c r="M1391" i="5"/>
  <c r="M1392" i="5"/>
  <c r="M1393" i="5"/>
  <c r="M1394" i="5"/>
  <c r="M1395" i="5"/>
  <c r="M1396" i="5"/>
  <c r="M1397" i="5"/>
  <c r="M1398" i="5"/>
  <c r="M1399" i="5"/>
  <c r="M1400" i="5"/>
  <c r="M1401" i="5"/>
  <c r="M1402" i="5"/>
  <c r="M1403" i="5"/>
  <c r="M1404" i="5"/>
  <c r="M1405" i="5"/>
  <c r="M1406" i="5"/>
  <c r="M1407" i="5"/>
  <c r="M1408" i="5"/>
  <c r="M1409" i="5"/>
  <c r="M1410" i="5"/>
  <c r="M1411" i="5"/>
  <c r="M1412" i="5"/>
  <c r="M1413" i="5"/>
  <c r="M1414" i="5"/>
  <c r="M1415" i="5"/>
  <c r="M1416" i="5"/>
  <c r="M1417" i="5"/>
  <c r="M1418" i="5"/>
  <c r="M1419" i="5"/>
  <c r="M1420" i="5"/>
  <c r="M1421" i="5"/>
  <c r="M1422" i="5"/>
  <c r="M1423" i="5"/>
  <c r="M1424" i="5"/>
  <c r="M1425" i="5"/>
  <c r="M1426" i="5"/>
  <c r="M1427" i="5"/>
  <c r="M1428" i="5"/>
  <c r="M1429" i="5"/>
  <c r="M1430" i="5"/>
  <c r="M1431" i="5"/>
  <c r="M1432" i="5"/>
  <c r="M1433" i="5"/>
  <c r="M1434" i="5"/>
  <c r="M1435" i="5"/>
  <c r="M1436" i="5"/>
  <c r="M1437" i="5"/>
  <c r="M1438" i="5"/>
  <c r="M1439" i="5"/>
  <c r="M1440" i="5"/>
  <c r="M1441" i="5"/>
  <c r="M1442" i="5"/>
  <c r="M1443" i="5"/>
  <c r="M1444" i="5"/>
  <c r="M1445" i="5"/>
  <c r="M1446" i="5"/>
  <c r="M1447" i="5"/>
  <c r="M1448" i="5"/>
  <c r="M1449" i="5"/>
  <c r="M1450" i="5"/>
  <c r="M1451" i="5"/>
  <c r="M1452" i="5"/>
  <c r="M1453" i="5"/>
  <c r="M1454" i="5"/>
  <c r="M1455" i="5"/>
  <c r="M1456" i="5"/>
  <c r="M1457" i="5"/>
  <c r="M1458" i="5"/>
  <c r="M1459" i="5"/>
  <c r="M1460" i="5"/>
  <c r="M1461" i="5"/>
  <c r="M1462" i="5"/>
  <c r="M1463" i="5"/>
  <c r="M1464" i="5"/>
  <c r="M1465" i="5"/>
  <c r="M1466" i="5"/>
  <c r="M1467" i="5"/>
  <c r="M1468" i="5"/>
  <c r="M1469" i="5"/>
  <c r="M1470" i="5"/>
  <c r="M1471" i="5"/>
  <c r="M1472" i="5"/>
  <c r="M1473" i="5"/>
  <c r="M1474" i="5"/>
  <c r="M1475" i="5"/>
  <c r="M1476" i="5"/>
  <c r="M1477" i="5"/>
  <c r="M1478" i="5"/>
  <c r="M1479" i="5"/>
  <c r="M1480" i="5"/>
  <c r="M1481" i="5"/>
  <c r="M1482" i="5"/>
  <c r="M1483" i="5"/>
  <c r="M1484" i="5"/>
  <c r="M1485" i="5"/>
  <c r="M1486" i="5"/>
  <c r="M1487" i="5"/>
  <c r="M1488" i="5"/>
  <c r="M1489" i="5"/>
  <c r="M1490" i="5"/>
  <c r="M1491" i="5"/>
  <c r="M1492" i="5"/>
  <c r="M1493" i="5"/>
  <c r="M1494" i="5"/>
  <c r="M1495" i="5"/>
  <c r="M1496" i="5"/>
  <c r="M1497" i="5"/>
  <c r="M1498" i="5"/>
  <c r="M1499" i="5"/>
  <c r="M1500" i="5"/>
  <c r="M1501" i="5"/>
  <c r="M1502" i="5"/>
  <c r="M1503" i="5"/>
  <c r="M1504" i="5"/>
  <c r="M1505" i="5"/>
  <c r="M1506" i="5"/>
  <c r="M1507" i="5"/>
  <c r="M1508" i="5"/>
  <c r="M1509" i="5"/>
  <c r="M1510" i="5"/>
  <c r="M1511" i="5"/>
  <c r="M1512" i="5"/>
  <c r="M1513" i="5"/>
  <c r="M1514" i="5"/>
  <c r="M1515" i="5"/>
  <c r="M1516" i="5"/>
  <c r="M1517" i="5"/>
  <c r="M1518" i="5"/>
  <c r="M1519" i="5"/>
  <c r="M1520" i="5"/>
  <c r="M1521" i="5"/>
  <c r="M1522" i="5"/>
  <c r="M1523" i="5"/>
  <c r="M1524" i="5"/>
  <c r="M1525" i="5"/>
  <c r="M1526" i="5"/>
  <c r="M1527" i="5"/>
  <c r="M1528" i="5"/>
  <c r="M1529" i="5"/>
  <c r="M1530" i="5"/>
  <c r="M1531" i="5"/>
  <c r="M1532" i="5"/>
  <c r="M1533" i="5"/>
  <c r="M1534" i="5"/>
  <c r="M1535" i="5"/>
  <c r="M1536" i="5"/>
  <c r="M1537" i="5"/>
  <c r="M1538" i="5"/>
  <c r="M1539" i="5"/>
  <c r="M1540" i="5"/>
  <c r="M1541" i="5"/>
  <c r="M1542" i="5"/>
  <c r="M1543" i="5"/>
  <c r="M1544" i="5"/>
  <c r="M1545" i="5"/>
  <c r="M1546" i="5"/>
  <c r="M1547" i="5"/>
  <c r="M1548" i="5"/>
  <c r="M1549" i="5"/>
  <c r="M1550" i="5"/>
  <c r="M1551" i="5"/>
  <c r="M1552" i="5"/>
  <c r="M1553" i="5"/>
  <c r="M1554" i="5"/>
  <c r="M1555" i="5"/>
  <c r="M1556" i="5"/>
  <c r="M1557" i="5"/>
  <c r="M1558" i="5"/>
  <c r="M1559" i="5"/>
  <c r="M1560" i="5"/>
  <c r="M1561" i="5"/>
  <c r="M1562" i="5"/>
  <c r="M1563" i="5"/>
  <c r="M1564" i="5"/>
  <c r="M1565" i="5"/>
  <c r="M1566" i="5"/>
  <c r="M1567" i="5"/>
  <c r="M1568" i="5"/>
  <c r="M1569" i="5"/>
  <c r="M1570" i="5"/>
  <c r="M1571" i="5"/>
  <c r="M1572" i="5"/>
  <c r="M1573" i="5"/>
  <c r="M1574" i="5"/>
  <c r="M1575" i="5"/>
  <c r="M1576" i="5"/>
  <c r="M1577" i="5"/>
  <c r="M1578" i="5"/>
  <c r="M1579" i="5"/>
  <c r="M1580" i="5"/>
  <c r="M1581" i="5"/>
  <c r="M1582" i="5"/>
  <c r="M1583" i="5"/>
  <c r="M1584" i="5"/>
  <c r="M1585" i="5"/>
  <c r="M1586" i="5"/>
  <c r="M1587" i="5"/>
  <c r="M1588" i="5"/>
  <c r="M1589" i="5"/>
  <c r="M1590" i="5"/>
  <c r="M1591" i="5"/>
  <c r="M1592" i="5"/>
  <c r="M1593" i="5"/>
  <c r="M1594" i="5"/>
  <c r="M1595" i="5"/>
  <c r="M1596" i="5"/>
  <c r="M1597" i="5"/>
  <c r="M1598" i="5"/>
  <c r="M1599" i="5"/>
  <c r="M1600" i="5"/>
  <c r="M1601" i="5"/>
  <c r="M1602" i="5"/>
  <c r="M1603" i="5"/>
  <c r="M1604" i="5"/>
  <c r="M1605" i="5"/>
  <c r="M1606" i="5"/>
  <c r="M1607" i="5"/>
  <c r="M1608" i="5"/>
  <c r="M1609" i="5"/>
  <c r="M1610" i="5"/>
  <c r="M1611" i="5"/>
  <c r="M1612" i="5"/>
  <c r="M1613" i="5"/>
  <c r="M1614" i="5"/>
  <c r="M1615" i="5"/>
  <c r="M1616" i="5"/>
  <c r="M1617" i="5"/>
  <c r="M1618" i="5"/>
  <c r="M1619" i="5"/>
  <c r="M1620" i="5"/>
  <c r="M1621" i="5"/>
  <c r="M1622" i="5"/>
  <c r="M1623" i="5"/>
  <c r="M1624" i="5"/>
  <c r="M1625" i="5"/>
  <c r="M1626" i="5"/>
  <c r="M1627" i="5"/>
  <c r="M1628" i="5"/>
  <c r="M1629" i="5"/>
  <c r="M1630" i="5"/>
  <c r="M1631" i="5"/>
  <c r="M1632" i="5"/>
  <c r="M1633" i="5"/>
  <c r="M1634" i="5"/>
  <c r="M1635" i="5"/>
  <c r="M1636" i="5"/>
  <c r="M1637" i="5"/>
  <c r="M1638" i="5"/>
  <c r="M1639" i="5"/>
  <c r="M1640" i="5"/>
  <c r="M1641" i="5"/>
  <c r="M1642" i="5"/>
  <c r="M1643" i="5"/>
  <c r="M1644" i="5"/>
  <c r="M1645" i="5"/>
  <c r="M1646" i="5"/>
  <c r="M1647" i="5"/>
  <c r="M1648" i="5"/>
  <c r="M1649" i="5"/>
  <c r="M1650" i="5"/>
  <c r="M1651" i="5"/>
  <c r="M1652" i="5"/>
  <c r="M1653" i="5"/>
  <c r="M1654" i="5"/>
  <c r="M1655" i="5"/>
  <c r="M1656" i="5"/>
  <c r="M1657" i="5"/>
  <c r="M1658" i="5"/>
  <c r="M1659" i="5"/>
  <c r="M1660" i="5"/>
  <c r="M1661" i="5"/>
  <c r="M1662" i="5"/>
  <c r="M1663" i="5"/>
  <c r="M1664" i="5"/>
  <c r="M1665" i="5"/>
  <c r="M1666" i="5"/>
  <c r="M1667" i="5"/>
  <c r="M1668" i="5"/>
  <c r="M1669" i="5"/>
  <c r="M1670" i="5"/>
  <c r="M1671" i="5"/>
  <c r="M1672" i="5"/>
  <c r="M1673" i="5"/>
  <c r="M1674" i="5"/>
  <c r="M1675" i="5"/>
  <c r="M1676" i="5"/>
  <c r="M1677" i="5"/>
  <c r="M1678" i="5"/>
  <c r="M1679" i="5"/>
  <c r="M1680" i="5"/>
  <c r="M1681" i="5"/>
  <c r="M1682" i="5"/>
  <c r="M1683" i="5"/>
  <c r="M1684" i="5"/>
  <c r="M1685" i="5"/>
  <c r="M1686" i="5"/>
  <c r="M1687" i="5"/>
  <c r="M1688" i="5"/>
  <c r="M1689" i="5"/>
  <c r="M1690" i="5"/>
  <c r="M1691" i="5"/>
  <c r="M1692" i="5"/>
  <c r="M1693" i="5"/>
  <c r="M1694" i="5"/>
  <c r="M1695" i="5"/>
  <c r="M1696" i="5"/>
  <c r="M1697" i="5"/>
  <c r="M1698" i="5"/>
  <c r="M1699" i="5"/>
  <c r="M1700" i="5"/>
  <c r="M1701" i="5"/>
  <c r="M1702" i="5"/>
  <c r="M1703" i="5"/>
  <c r="M1704" i="5"/>
  <c r="M1705" i="5"/>
  <c r="M1706" i="5"/>
  <c r="M1707" i="5"/>
  <c r="M1708" i="5"/>
  <c r="M1709" i="5"/>
  <c r="M1710" i="5"/>
  <c r="M1711" i="5"/>
  <c r="M1712" i="5"/>
  <c r="M1713" i="5"/>
  <c r="M1714" i="5"/>
  <c r="M1715" i="5"/>
  <c r="M1716" i="5"/>
  <c r="M1717" i="5"/>
  <c r="M1718" i="5"/>
  <c r="M1719" i="5"/>
  <c r="M1720" i="5"/>
  <c r="M1721" i="5"/>
  <c r="M1722" i="5"/>
  <c r="M1723" i="5"/>
  <c r="M1724" i="5"/>
  <c r="M1725" i="5"/>
  <c r="M1726" i="5"/>
  <c r="M1727" i="5"/>
  <c r="M1728" i="5"/>
  <c r="M1729" i="5"/>
  <c r="M1730" i="5"/>
  <c r="M1731" i="5"/>
  <c r="M1732" i="5"/>
  <c r="M1733" i="5"/>
  <c r="M1734" i="5"/>
  <c r="M1735" i="5"/>
  <c r="M1736" i="5"/>
  <c r="M1737" i="5"/>
  <c r="M1738" i="5"/>
  <c r="M1739" i="5"/>
  <c r="M1740" i="5"/>
  <c r="M1741" i="5"/>
  <c r="M1742" i="5"/>
  <c r="M1743" i="5"/>
  <c r="M1744" i="5"/>
  <c r="M1745" i="5"/>
  <c r="M1746" i="5"/>
  <c r="M1747" i="5"/>
  <c r="M1748" i="5"/>
  <c r="M1749" i="5"/>
  <c r="M1750" i="5"/>
  <c r="M1751" i="5"/>
  <c r="M1752" i="5"/>
  <c r="M1753" i="5"/>
  <c r="M1754" i="5"/>
  <c r="M1755" i="5"/>
  <c r="M1756" i="5"/>
  <c r="M1757" i="5"/>
  <c r="M1758" i="5"/>
  <c r="M1759" i="5"/>
  <c r="M1760" i="5"/>
  <c r="M1761" i="5"/>
  <c r="M1762" i="5"/>
  <c r="M1763" i="5"/>
  <c r="M1764" i="5"/>
  <c r="M1765" i="5"/>
  <c r="M1766" i="5"/>
  <c r="M1767" i="5"/>
  <c r="M1768" i="5"/>
  <c r="M1769" i="5"/>
  <c r="M1770" i="5"/>
  <c r="M1771" i="5"/>
  <c r="M1772" i="5"/>
  <c r="M1773" i="5"/>
  <c r="M1774" i="5"/>
  <c r="M1775" i="5"/>
  <c r="M1776" i="5"/>
  <c r="M1777" i="5"/>
  <c r="M1778" i="5"/>
  <c r="M1779" i="5"/>
  <c r="M1780" i="5"/>
  <c r="M1781" i="5"/>
  <c r="M1782" i="5"/>
  <c r="M1783" i="5"/>
  <c r="M1784" i="5"/>
  <c r="M1785" i="5"/>
  <c r="M1786" i="5"/>
  <c r="M1787" i="5"/>
  <c r="M1788" i="5"/>
  <c r="M1789" i="5"/>
  <c r="M1790" i="5"/>
  <c r="M1791" i="5"/>
  <c r="M1792" i="5"/>
  <c r="M1793" i="5"/>
  <c r="M1794" i="5"/>
  <c r="M1795" i="5"/>
  <c r="M1796" i="5"/>
  <c r="M1797" i="5"/>
  <c r="M1798" i="5"/>
  <c r="M1799" i="5"/>
  <c r="M1800" i="5"/>
  <c r="M1801" i="5"/>
  <c r="M1802" i="5"/>
  <c r="M1803" i="5"/>
  <c r="M1804" i="5"/>
  <c r="M1805" i="5"/>
  <c r="M1806" i="5"/>
  <c r="M1807" i="5"/>
  <c r="M1808" i="5"/>
  <c r="M1809" i="5"/>
  <c r="M1810" i="5"/>
  <c r="M1811" i="5"/>
  <c r="M1812" i="5"/>
  <c r="M1813" i="5"/>
  <c r="M1814" i="5"/>
  <c r="M1815" i="5"/>
  <c r="M1816" i="5"/>
  <c r="M1817" i="5"/>
  <c r="M1818" i="5"/>
  <c r="M1819" i="5"/>
  <c r="M1820" i="5"/>
  <c r="M1821" i="5"/>
  <c r="M1822" i="5"/>
  <c r="M1823" i="5"/>
  <c r="M1824" i="5"/>
  <c r="M1825" i="5"/>
  <c r="M1826" i="5"/>
  <c r="M1827" i="5"/>
  <c r="M1828" i="5"/>
  <c r="M1829" i="5"/>
  <c r="M1830" i="5"/>
  <c r="M1831" i="5"/>
  <c r="M1832" i="5"/>
  <c r="M1833" i="5"/>
  <c r="M1834" i="5"/>
  <c r="M1835" i="5"/>
  <c r="M1836" i="5"/>
  <c r="M1837" i="5"/>
  <c r="M1838" i="5"/>
  <c r="M1839" i="5"/>
  <c r="M1840" i="5"/>
  <c r="M1841" i="5"/>
  <c r="M1842" i="5"/>
  <c r="M1843" i="5"/>
  <c r="M1844" i="5"/>
  <c r="M1845" i="5"/>
  <c r="M1846" i="5"/>
  <c r="M1847" i="5"/>
  <c r="M1848" i="5"/>
  <c r="M1849" i="5"/>
  <c r="M1850" i="5"/>
  <c r="M1851" i="5"/>
  <c r="M1852" i="5"/>
  <c r="M1853" i="5"/>
  <c r="M1854" i="5"/>
  <c r="M1855" i="5"/>
  <c r="M1856" i="5"/>
  <c r="M1857" i="5"/>
  <c r="M1858" i="5"/>
  <c r="M1859" i="5"/>
  <c r="M1860" i="5"/>
  <c r="M1861" i="5"/>
  <c r="M1862" i="5"/>
  <c r="M1863" i="5"/>
  <c r="M1864" i="5"/>
  <c r="M1865" i="5"/>
  <c r="M1866" i="5"/>
  <c r="M1867" i="5"/>
  <c r="M1868" i="5"/>
  <c r="M1869" i="5"/>
  <c r="M1870" i="5"/>
  <c r="M1871" i="5"/>
  <c r="M1872" i="5"/>
  <c r="M1873" i="5"/>
  <c r="M1874" i="5"/>
  <c r="M1875" i="5"/>
  <c r="M1876" i="5"/>
  <c r="M1877" i="5"/>
  <c r="M1878" i="5"/>
  <c r="M1879" i="5"/>
  <c r="M1880" i="5"/>
  <c r="M1881" i="5"/>
  <c r="M1882" i="5"/>
  <c r="M1883" i="5"/>
  <c r="M1884" i="5"/>
  <c r="M1885" i="5"/>
  <c r="M1886" i="5"/>
  <c r="M1887" i="5"/>
  <c r="M1888" i="5"/>
  <c r="M1889" i="5"/>
  <c r="M1890" i="5"/>
  <c r="M1891" i="5"/>
  <c r="M1892" i="5"/>
  <c r="M1893" i="5"/>
  <c r="M1894" i="5"/>
  <c r="M1895" i="5"/>
  <c r="M1896" i="5"/>
  <c r="M1897" i="5"/>
  <c r="M1898" i="5"/>
  <c r="M1899" i="5"/>
  <c r="M1900" i="5"/>
  <c r="M1901" i="5"/>
  <c r="M1902" i="5"/>
  <c r="M1903" i="5"/>
  <c r="M1904" i="5"/>
  <c r="M1905" i="5"/>
  <c r="M1906" i="5"/>
  <c r="M1907" i="5"/>
  <c r="M1908" i="5"/>
  <c r="M1909" i="5"/>
  <c r="M1910" i="5"/>
  <c r="M1911" i="5"/>
  <c r="M1912" i="5"/>
  <c r="M1913" i="5"/>
  <c r="M1914" i="5"/>
  <c r="M1915" i="5"/>
  <c r="M1916" i="5"/>
  <c r="M1917" i="5"/>
  <c r="M1918" i="5"/>
  <c r="M1919" i="5"/>
  <c r="M1920" i="5"/>
  <c r="M1921" i="5"/>
  <c r="M1922" i="5"/>
  <c r="M1923" i="5"/>
  <c r="M1924" i="5"/>
  <c r="M1925" i="5"/>
  <c r="M1926" i="5"/>
  <c r="M1927" i="5"/>
  <c r="M1928" i="5"/>
  <c r="M1929" i="5"/>
  <c r="M1930" i="5"/>
  <c r="M1931" i="5"/>
  <c r="M1932" i="5"/>
  <c r="M1933" i="5"/>
  <c r="M1934" i="5"/>
  <c r="M1935" i="5"/>
  <c r="M1936" i="5"/>
  <c r="M1937" i="5"/>
  <c r="M1938" i="5"/>
  <c r="M1939" i="5"/>
  <c r="M1940" i="5"/>
  <c r="M1941" i="5"/>
  <c r="M1942" i="5"/>
  <c r="M1943" i="5"/>
  <c r="M1944" i="5"/>
  <c r="M1945" i="5"/>
  <c r="M1946" i="5"/>
  <c r="M1947" i="5"/>
  <c r="M1948" i="5"/>
  <c r="M1949" i="5"/>
  <c r="M1950" i="5"/>
  <c r="M1951" i="5"/>
  <c r="M1952" i="5"/>
  <c r="M1953" i="5"/>
  <c r="M1954" i="5"/>
  <c r="M1955" i="5"/>
  <c r="M1956" i="5"/>
  <c r="M1957" i="5"/>
  <c r="M1958" i="5"/>
  <c r="M1959" i="5"/>
  <c r="M1960" i="5"/>
  <c r="M1961" i="5"/>
  <c r="M1962" i="5"/>
  <c r="M1963" i="5"/>
  <c r="M1964" i="5"/>
  <c r="M1965" i="5"/>
  <c r="M1966" i="5"/>
  <c r="M1967" i="5"/>
  <c r="M1968" i="5"/>
  <c r="M1969" i="5"/>
  <c r="M1970" i="5"/>
  <c r="M1971" i="5"/>
  <c r="M1972" i="5"/>
  <c r="M1973" i="5"/>
  <c r="M1974" i="5"/>
  <c r="M1975" i="5"/>
  <c r="M1976" i="5"/>
  <c r="M1977" i="5"/>
  <c r="M1978" i="5"/>
  <c r="M1979" i="5"/>
  <c r="M1980" i="5"/>
  <c r="M1981" i="5"/>
  <c r="M1982" i="5"/>
  <c r="M1983" i="5"/>
  <c r="M1984" i="5"/>
  <c r="M1985" i="5"/>
  <c r="M1986" i="5"/>
  <c r="M1987" i="5"/>
  <c r="M1988" i="5"/>
  <c r="M1989" i="5"/>
  <c r="M1990" i="5"/>
  <c r="M1991" i="5"/>
  <c r="M1992" i="5"/>
  <c r="M1993" i="5"/>
  <c r="M1994" i="5"/>
  <c r="M1995" i="5"/>
  <c r="M1996" i="5"/>
  <c r="M1997" i="5"/>
  <c r="M1998" i="5"/>
  <c r="M1999" i="5"/>
  <c r="M2000" i="5"/>
  <c r="M2001" i="5"/>
  <c r="M2002" i="5"/>
  <c r="M2003" i="5"/>
  <c r="M2004" i="5"/>
  <c r="M2005" i="5"/>
  <c r="M2006" i="5"/>
  <c r="M2007" i="5"/>
  <c r="M2008" i="5"/>
  <c r="M2009" i="5"/>
  <c r="M2010" i="5"/>
  <c r="M2011" i="5"/>
  <c r="M2012" i="5"/>
  <c r="M2013" i="5"/>
  <c r="M2014" i="5"/>
  <c r="M2015" i="5"/>
  <c r="M2016" i="5"/>
  <c r="M2017" i="5"/>
  <c r="M2018" i="5"/>
  <c r="M2019" i="5"/>
  <c r="M2020" i="5"/>
  <c r="M2021" i="5"/>
  <c r="M2022" i="5"/>
  <c r="M2023" i="5"/>
  <c r="M2024" i="5"/>
  <c r="M2025" i="5"/>
  <c r="M2026" i="5"/>
  <c r="M2027" i="5"/>
  <c r="M2028" i="5"/>
  <c r="M2029" i="5"/>
  <c r="M2030" i="5"/>
  <c r="M2031" i="5"/>
  <c r="M2032" i="5"/>
  <c r="M2033" i="5"/>
  <c r="M2034" i="5"/>
  <c r="M2035" i="5"/>
  <c r="M2036" i="5"/>
  <c r="M2037" i="5"/>
  <c r="M2038" i="5"/>
  <c r="M2039" i="5"/>
  <c r="M2040" i="5"/>
  <c r="M2041" i="5"/>
  <c r="M2042" i="5"/>
  <c r="M2043" i="5"/>
  <c r="M2044" i="5"/>
  <c r="M2045" i="5"/>
  <c r="M2046" i="5"/>
  <c r="M2047" i="5"/>
  <c r="M2048" i="5"/>
  <c r="M2049" i="5"/>
  <c r="M2050" i="5"/>
  <c r="M2051" i="5"/>
  <c r="M2052" i="5"/>
  <c r="M2053" i="5"/>
  <c r="M2054" i="5"/>
  <c r="M2055" i="5"/>
  <c r="M2056" i="5"/>
  <c r="M2057" i="5"/>
  <c r="M2058" i="5"/>
  <c r="M2059" i="5"/>
  <c r="M2060" i="5"/>
  <c r="M2061" i="5"/>
  <c r="M2062" i="5"/>
  <c r="M2063" i="5"/>
  <c r="M2064" i="5"/>
  <c r="M2065" i="5"/>
  <c r="M2066" i="5"/>
  <c r="M2067" i="5"/>
  <c r="M2068" i="5"/>
  <c r="M2069" i="5"/>
  <c r="M2070" i="5"/>
  <c r="M2071" i="5"/>
  <c r="M2072" i="5"/>
  <c r="M2073" i="5"/>
  <c r="M2074" i="5"/>
  <c r="M2075" i="5"/>
  <c r="M2076" i="5"/>
  <c r="M2077" i="5"/>
  <c r="M2078" i="5"/>
  <c r="M2079" i="5"/>
  <c r="M2080" i="5"/>
  <c r="M2081" i="5"/>
  <c r="M2082" i="5"/>
  <c r="M2083" i="5"/>
  <c r="M2084" i="5"/>
  <c r="M2085" i="5"/>
  <c r="M2086" i="5"/>
  <c r="M2087" i="5"/>
  <c r="M2088" i="5"/>
  <c r="M2089" i="5"/>
  <c r="M2090" i="5"/>
  <c r="M2091" i="5"/>
  <c r="M2092" i="5"/>
  <c r="M2093" i="5"/>
  <c r="M2094" i="5"/>
  <c r="M2095" i="5"/>
  <c r="M2096" i="5"/>
  <c r="M2097" i="5"/>
  <c r="M2098" i="5"/>
  <c r="M2099" i="5"/>
  <c r="M2100" i="5"/>
  <c r="M2101" i="5"/>
  <c r="M2102" i="5"/>
  <c r="M2103" i="5"/>
  <c r="M2104" i="5"/>
  <c r="M2105" i="5"/>
  <c r="M2106" i="5"/>
  <c r="M2107" i="5"/>
  <c r="M2108" i="5"/>
  <c r="M2109" i="5"/>
  <c r="M2110" i="5"/>
  <c r="M2111" i="5"/>
  <c r="M2112" i="5"/>
  <c r="M2113" i="5"/>
  <c r="M2114" i="5"/>
  <c r="M2115" i="5"/>
  <c r="M2116" i="5"/>
  <c r="M2117" i="5"/>
  <c r="M2118" i="5"/>
  <c r="M2119" i="5"/>
  <c r="M2120" i="5"/>
  <c r="M2121" i="5"/>
  <c r="M2122" i="5"/>
  <c r="M2123" i="5"/>
  <c r="M2124" i="5"/>
  <c r="M2125" i="5"/>
  <c r="M2126" i="5"/>
  <c r="M2127" i="5"/>
  <c r="M2128" i="5"/>
  <c r="M2129" i="5"/>
  <c r="M2130" i="5"/>
  <c r="M2131" i="5"/>
  <c r="M2132" i="5"/>
  <c r="M2133" i="5"/>
  <c r="M2134" i="5"/>
  <c r="M2135" i="5"/>
  <c r="M2136" i="5"/>
  <c r="M2137" i="5"/>
  <c r="M2138" i="5"/>
  <c r="M2139" i="5"/>
  <c r="M2140" i="5"/>
  <c r="M2141" i="5"/>
  <c r="M2142" i="5"/>
  <c r="M2143" i="5"/>
  <c r="M2144" i="5"/>
  <c r="M2145" i="5"/>
  <c r="M2146" i="5"/>
  <c r="M2147" i="5"/>
  <c r="M2148" i="5"/>
  <c r="M2149" i="5"/>
  <c r="M2150" i="5"/>
  <c r="M2151" i="5"/>
  <c r="M2152" i="5"/>
  <c r="M2153" i="5"/>
  <c r="M2154" i="5"/>
  <c r="M2155" i="5"/>
  <c r="M2156" i="5"/>
  <c r="M2157" i="5"/>
  <c r="M2158" i="5"/>
  <c r="M2159" i="5"/>
  <c r="M2160" i="5"/>
  <c r="M2161" i="5"/>
  <c r="M2162" i="5"/>
  <c r="M2163" i="5"/>
  <c r="M2164" i="5"/>
  <c r="M2165" i="5"/>
  <c r="M2166" i="5"/>
  <c r="M2167" i="5"/>
  <c r="M2168" i="5"/>
  <c r="M2169" i="5"/>
  <c r="M2170" i="5"/>
  <c r="M2171" i="5"/>
  <c r="M2172" i="5"/>
  <c r="M2173" i="5"/>
  <c r="M2174" i="5"/>
  <c r="M2175" i="5"/>
  <c r="M2176" i="5"/>
  <c r="M2177" i="5"/>
  <c r="M2178" i="5"/>
  <c r="M2179" i="5"/>
  <c r="M2180" i="5"/>
  <c r="M2181" i="5"/>
  <c r="M2182" i="5"/>
  <c r="M2183" i="5"/>
  <c r="M2184" i="5"/>
  <c r="M2185" i="5"/>
  <c r="M2186" i="5"/>
  <c r="M2187" i="5"/>
  <c r="M2188" i="5"/>
  <c r="M2189" i="5"/>
  <c r="M2190" i="5"/>
  <c r="M2191" i="5"/>
  <c r="M2192" i="5"/>
  <c r="M2193" i="5"/>
  <c r="M2194" i="5"/>
  <c r="M2195" i="5"/>
  <c r="M2196" i="5"/>
  <c r="M2197" i="5"/>
  <c r="M2198" i="5"/>
  <c r="M2199" i="5"/>
  <c r="M2200" i="5"/>
  <c r="M2201" i="5"/>
  <c r="M2202" i="5"/>
  <c r="M2203" i="5"/>
  <c r="M2204" i="5"/>
  <c r="M2205" i="5"/>
  <c r="M2206" i="5"/>
  <c r="M2207" i="5"/>
  <c r="M2208" i="5"/>
  <c r="M2209" i="5"/>
  <c r="M2210" i="5"/>
  <c r="M2211" i="5"/>
  <c r="M2212" i="5"/>
  <c r="M2213" i="5"/>
  <c r="M2214" i="5"/>
  <c r="M2215" i="5"/>
  <c r="M2216" i="5"/>
  <c r="M2217" i="5"/>
  <c r="M2218" i="5"/>
  <c r="M2219" i="5"/>
  <c r="M2220" i="5"/>
  <c r="M2221" i="5"/>
  <c r="M2222" i="5"/>
  <c r="M2223" i="5"/>
  <c r="M2224" i="5"/>
  <c r="M2225" i="5"/>
  <c r="M2226" i="5"/>
  <c r="M2227" i="5"/>
  <c r="M2228" i="5"/>
  <c r="M2229" i="5"/>
  <c r="M2230" i="5"/>
  <c r="M2231" i="5"/>
  <c r="M2232" i="5"/>
  <c r="M2233" i="5"/>
  <c r="M2234" i="5"/>
  <c r="M2235" i="5"/>
  <c r="M2236" i="5"/>
  <c r="M2237" i="5"/>
  <c r="M2238" i="5"/>
  <c r="M2239" i="5"/>
  <c r="M2240" i="5"/>
  <c r="M2241" i="5"/>
  <c r="M2242" i="5"/>
  <c r="M2243" i="5"/>
  <c r="M2244" i="5"/>
  <c r="M2245" i="5"/>
  <c r="M2246" i="5"/>
  <c r="M2247" i="5"/>
  <c r="M2248" i="5"/>
  <c r="M2249" i="5"/>
  <c r="M2250" i="5"/>
  <c r="M2251" i="5"/>
  <c r="M2252" i="5"/>
  <c r="M2253" i="5"/>
  <c r="M2254" i="5"/>
  <c r="M2255" i="5"/>
  <c r="M2256" i="5"/>
  <c r="M2257" i="5"/>
  <c r="M2258" i="5"/>
  <c r="M2259" i="5"/>
  <c r="M2260" i="5"/>
  <c r="M2261" i="5"/>
  <c r="M2262" i="5"/>
  <c r="M2263" i="5"/>
  <c r="M2264" i="5"/>
  <c r="M2265" i="5"/>
  <c r="M2266" i="5"/>
  <c r="M2267" i="5"/>
  <c r="M2268" i="5"/>
  <c r="M2269" i="5"/>
  <c r="M2270" i="5"/>
  <c r="M2271" i="5"/>
  <c r="M2272" i="5"/>
  <c r="M2273" i="5"/>
  <c r="M2274" i="5"/>
  <c r="M2275" i="5"/>
  <c r="M2276" i="5"/>
  <c r="M2277" i="5"/>
  <c r="M2278" i="5"/>
  <c r="M2279" i="5"/>
  <c r="M2280" i="5"/>
  <c r="M2281" i="5"/>
  <c r="M2282" i="5"/>
  <c r="M2283" i="5"/>
  <c r="M2284" i="5"/>
  <c r="M2285" i="5"/>
  <c r="M2286" i="5"/>
  <c r="M2287" i="5"/>
  <c r="M2288" i="5"/>
  <c r="M2289" i="5"/>
  <c r="M2290" i="5"/>
  <c r="M2291" i="5"/>
  <c r="M2292" i="5"/>
  <c r="M2293" i="5"/>
  <c r="M2294" i="5"/>
  <c r="M2295" i="5"/>
  <c r="M2296" i="5"/>
  <c r="M2297" i="5"/>
  <c r="M2298" i="5"/>
  <c r="M2299" i="5"/>
  <c r="M2300" i="5"/>
  <c r="M2301" i="5"/>
  <c r="M2302" i="5"/>
  <c r="M2303" i="5"/>
  <c r="M2304" i="5"/>
  <c r="M2305" i="5"/>
  <c r="M2306" i="5"/>
  <c r="M2307" i="5"/>
  <c r="M2308" i="5"/>
  <c r="M2309" i="5"/>
  <c r="M2310" i="5"/>
  <c r="M2311" i="5"/>
  <c r="M2312" i="5"/>
  <c r="M2313" i="5"/>
  <c r="M2314" i="5"/>
  <c r="M2315" i="5"/>
  <c r="M2316" i="5"/>
  <c r="M2317" i="5"/>
  <c r="M2318" i="5"/>
  <c r="M2319" i="5"/>
  <c r="M2320" i="5"/>
  <c r="M2321" i="5"/>
  <c r="M2322" i="5"/>
  <c r="M2323" i="5"/>
  <c r="M2324" i="5"/>
  <c r="M2325" i="5"/>
  <c r="M2326" i="5"/>
  <c r="M2327" i="5"/>
  <c r="M2328" i="5"/>
  <c r="M2329" i="5"/>
  <c r="M2330" i="5"/>
  <c r="M2331" i="5"/>
  <c r="M2332" i="5"/>
  <c r="M2333" i="5"/>
  <c r="M2334" i="5"/>
  <c r="M2335" i="5"/>
  <c r="M2336" i="5"/>
  <c r="M2337" i="5"/>
  <c r="M3" i="5"/>
  <c r="L4" i="5"/>
  <c r="L5" i="5"/>
  <c r="L6" i="5"/>
  <c r="L7" i="5"/>
  <c r="L8" i="5"/>
  <c r="L9" i="5"/>
  <c r="L10" i="5"/>
  <c r="L11" i="5"/>
  <c r="L12" i="5"/>
  <c r="L13" i="5"/>
  <c r="L14" i="5"/>
  <c r="L15" i="5"/>
  <c r="L16" i="5"/>
  <c r="L17" i="5"/>
  <c r="L18" i="5"/>
  <c r="L19" i="5"/>
  <c r="L20" i="5"/>
  <c r="L21" i="5"/>
  <c r="L22" i="5"/>
  <c r="L23" i="5"/>
  <c r="L24" i="5"/>
  <c r="L25" i="5"/>
  <c r="L26" i="5"/>
  <c r="L27" i="5"/>
  <c r="L28" i="5"/>
  <c r="L29" i="5"/>
  <c r="L30" i="5"/>
  <c r="L31" i="5"/>
  <c r="L32" i="5"/>
  <c r="L33" i="5"/>
  <c r="L34" i="5"/>
  <c r="L35" i="5"/>
  <c r="L36" i="5"/>
  <c r="L37" i="5"/>
  <c r="L38" i="5"/>
  <c r="L39" i="5"/>
  <c r="L40" i="5"/>
  <c r="L41" i="5"/>
  <c r="L42" i="5"/>
  <c r="L43" i="5"/>
  <c r="L44" i="5"/>
  <c r="L45" i="5"/>
  <c r="L46" i="5"/>
  <c r="L47" i="5"/>
  <c r="L48" i="5"/>
  <c r="L49" i="5"/>
  <c r="L50" i="5"/>
  <c r="L51" i="5"/>
  <c r="L52" i="5"/>
  <c r="L53" i="5"/>
  <c r="L54" i="5"/>
  <c r="L55" i="5"/>
  <c r="L56" i="5"/>
  <c r="L57" i="5"/>
  <c r="L58" i="5"/>
  <c r="L59" i="5"/>
  <c r="L60" i="5"/>
  <c r="L61" i="5"/>
  <c r="L62" i="5"/>
  <c r="L63" i="5"/>
  <c r="L64" i="5"/>
  <c r="L65" i="5"/>
  <c r="L66" i="5"/>
  <c r="L67" i="5"/>
  <c r="L68" i="5"/>
  <c r="L69" i="5"/>
  <c r="L70" i="5"/>
  <c r="L71" i="5"/>
  <c r="L72" i="5"/>
  <c r="L73" i="5"/>
  <c r="L74" i="5"/>
  <c r="L75" i="5"/>
  <c r="L76" i="5"/>
  <c r="L77" i="5"/>
  <c r="L78" i="5"/>
  <c r="L79" i="5"/>
  <c r="L80" i="5"/>
  <c r="L81" i="5"/>
  <c r="L82" i="5"/>
  <c r="L83" i="5"/>
  <c r="L84" i="5"/>
  <c r="L85" i="5"/>
  <c r="L86" i="5"/>
  <c r="L87" i="5"/>
  <c r="L88" i="5"/>
  <c r="L89" i="5"/>
  <c r="L90" i="5"/>
  <c r="L91" i="5"/>
  <c r="L92" i="5"/>
  <c r="L93" i="5"/>
  <c r="L94" i="5"/>
  <c r="L95" i="5"/>
  <c r="L96" i="5"/>
  <c r="L97" i="5"/>
  <c r="L98" i="5"/>
  <c r="L99" i="5"/>
  <c r="L100" i="5"/>
  <c r="L101" i="5"/>
  <c r="L102" i="5"/>
  <c r="L103" i="5"/>
  <c r="L104" i="5"/>
  <c r="L105" i="5"/>
  <c r="L106" i="5"/>
  <c r="L107" i="5"/>
  <c r="L108" i="5"/>
  <c r="L109" i="5"/>
  <c r="L110" i="5"/>
  <c r="L111" i="5"/>
  <c r="L112" i="5"/>
  <c r="L113" i="5"/>
  <c r="L114" i="5"/>
  <c r="L115" i="5"/>
  <c r="L116" i="5"/>
  <c r="L117" i="5"/>
  <c r="L118" i="5"/>
  <c r="L119" i="5"/>
  <c r="L120" i="5"/>
  <c r="L121" i="5"/>
  <c r="L122" i="5"/>
  <c r="L123" i="5"/>
  <c r="L124" i="5"/>
  <c r="L125" i="5"/>
  <c r="L126" i="5"/>
  <c r="L127" i="5"/>
  <c r="L128" i="5"/>
  <c r="L129" i="5"/>
  <c r="L130" i="5"/>
  <c r="L131" i="5"/>
  <c r="L132" i="5"/>
  <c r="L133" i="5"/>
  <c r="L134" i="5"/>
  <c r="L135" i="5"/>
  <c r="L136" i="5"/>
  <c r="L137" i="5"/>
  <c r="L138" i="5"/>
  <c r="L139" i="5"/>
  <c r="L140" i="5"/>
  <c r="L141" i="5"/>
  <c r="L142" i="5"/>
  <c r="L143" i="5"/>
  <c r="L144" i="5"/>
  <c r="L145" i="5"/>
  <c r="L146" i="5"/>
  <c r="L147" i="5"/>
  <c r="L148" i="5"/>
  <c r="L149" i="5"/>
  <c r="L150" i="5"/>
  <c r="L151" i="5"/>
  <c r="L152" i="5"/>
  <c r="L153" i="5"/>
  <c r="L154" i="5"/>
  <c r="L155" i="5"/>
  <c r="L156" i="5"/>
  <c r="L157" i="5"/>
  <c r="L158" i="5"/>
  <c r="L159" i="5"/>
  <c r="L160" i="5"/>
  <c r="L161" i="5"/>
  <c r="L162" i="5"/>
  <c r="L163" i="5"/>
  <c r="L164" i="5"/>
  <c r="L165" i="5"/>
  <c r="L166" i="5"/>
  <c r="L167" i="5"/>
  <c r="L168" i="5"/>
  <c r="L169" i="5"/>
  <c r="L170" i="5"/>
  <c r="L171" i="5"/>
  <c r="L172" i="5"/>
  <c r="L173" i="5"/>
  <c r="L174" i="5"/>
  <c r="L175" i="5"/>
  <c r="L176" i="5"/>
  <c r="L177" i="5"/>
  <c r="L178" i="5"/>
  <c r="L179" i="5"/>
  <c r="L180" i="5"/>
  <c r="L181" i="5"/>
  <c r="L182" i="5"/>
  <c r="L183" i="5"/>
  <c r="L184" i="5"/>
  <c r="L185" i="5"/>
  <c r="L186" i="5"/>
  <c r="L187" i="5"/>
  <c r="L188" i="5"/>
  <c r="L189" i="5"/>
  <c r="L190" i="5"/>
  <c r="L191" i="5"/>
  <c r="L192" i="5"/>
  <c r="L193" i="5"/>
  <c r="L194" i="5"/>
  <c r="L195" i="5"/>
  <c r="L196" i="5"/>
  <c r="L197" i="5"/>
  <c r="L198" i="5"/>
  <c r="L199" i="5"/>
  <c r="L200" i="5"/>
  <c r="L201" i="5"/>
  <c r="L202" i="5"/>
  <c r="L203" i="5"/>
  <c r="L204" i="5"/>
  <c r="L205" i="5"/>
  <c r="L206" i="5"/>
  <c r="L207" i="5"/>
  <c r="L208" i="5"/>
  <c r="L209" i="5"/>
  <c r="L210" i="5"/>
  <c r="L211" i="5"/>
  <c r="L212" i="5"/>
  <c r="L213" i="5"/>
  <c r="L214" i="5"/>
  <c r="L215" i="5"/>
  <c r="L216" i="5"/>
  <c r="L217" i="5"/>
  <c r="L218" i="5"/>
  <c r="L219" i="5"/>
  <c r="L220" i="5"/>
  <c r="L221" i="5"/>
  <c r="L222" i="5"/>
  <c r="L223" i="5"/>
  <c r="L224" i="5"/>
  <c r="L225" i="5"/>
  <c r="L226" i="5"/>
  <c r="L227" i="5"/>
  <c r="L228" i="5"/>
  <c r="L229" i="5"/>
  <c r="L230" i="5"/>
  <c r="L231" i="5"/>
  <c r="L232" i="5"/>
  <c r="L233" i="5"/>
  <c r="L234" i="5"/>
  <c r="L235" i="5"/>
  <c r="L236" i="5"/>
  <c r="L237" i="5"/>
  <c r="L238" i="5"/>
  <c r="L239" i="5"/>
  <c r="L240" i="5"/>
  <c r="L241" i="5"/>
  <c r="L242" i="5"/>
  <c r="L243" i="5"/>
  <c r="L244" i="5"/>
  <c r="L245" i="5"/>
  <c r="L246" i="5"/>
  <c r="L247" i="5"/>
  <c r="L248" i="5"/>
  <c r="L249" i="5"/>
  <c r="L250" i="5"/>
  <c r="L251" i="5"/>
  <c r="L252" i="5"/>
  <c r="L253" i="5"/>
  <c r="L254" i="5"/>
  <c r="L255" i="5"/>
  <c r="L256" i="5"/>
  <c r="L257" i="5"/>
  <c r="L258" i="5"/>
  <c r="L259" i="5"/>
  <c r="L260" i="5"/>
  <c r="L261" i="5"/>
  <c r="L262" i="5"/>
  <c r="L263" i="5"/>
  <c r="L264" i="5"/>
  <c r="L265" i="5"/>
  <c r="L266" i="5"/>
  <c r="L267" i="5"/>
  <c r="L268" i="5"/>
  <c r="L269" i="5"/>
  <c r="L270" i="5"/>
  <c r="L271" i="5"/>
  <c r="L272" i="5"/>
  <c r="L273" i="5"/>
  <c r="L274" i="5"/>
  <c r="L275" i="5"/>
  <c r="L276" i="5"/>
  <c r="L277" i="5"/>
  <c r="L278" i="5"/>
  <c r="L279" i="5"/>
  <c r="L280" i="5"/>
  <c r="L281" i="5"/>
  <c r="L282" i="5"/>
  <c r="L283" i="5"/>
  <c r="L284" i="5"/>
  <c r="L285" i="5"/>
  <c r="L286" i="5"/>
  <c r="L287" i="5"/>
  <c r="L288" i="5"/>
  <c r="L289" i="5"/>
  <c r="L290" i="5"/>
  <c r="L291" i="5"/>
  <c r="L292" i="5"/>
  <c r="L293" i="5"/>
  <c r="L294" i="5"/>
  <c r="L295" i="5"/>
  <c r="L296" i="5"/>
  <c r="L297" i="5"/>
  <c r="L298" i="5"/>
  <c r="L299" i="5"/>
  <c r="L300" i="5"/>
  <c r="L301" i="5"/>
  <c r="L302" i="5"/>
  <c r="L303" i="5"/>
  <c r="L304" i="5"/>
  <c r="L305" i="5"/>
  <c r="L306" i="5"/>
  <c r="L307" i="5"/>
  <c r="L308" i="5"/>
  <c r="L309" i="5"/>
  <c r="L310" i="5"/>
  <c r="L311" i="5"/>
  <c r="L312" i="5"/>
  <c r="L313" i="5"/>
  <c r="L314" i="5"/>
  <c r="L315" i="5"/>
  <c r="L316" i="5"/>
  <c r="L317" i="5"/>
  <c r="L318" i="5"/>
  <c r="L319" i="5"/>
  <c r="L320" i="5"/>
  <c r="L321" i="5"/>
  <c r="L322" i="5"/>
  <c r="L323" i="5"/>
  <c r="L324" i="5"/>
  <c r="L325" i="5"/>
  <c r="L326" i="5"/>
  <c r="L327" i="5"/>
  <c r="L328" i="5"/>
  <c r="L329" i="5"/>
  <c r="L330" i="5"/>
  <c r="L331" i="5"/>
  <c r="L332" i="5"/>
  <c r="L333" i="5"/>
  <c r="L334" i="5"/>
  <c r="L335" i="5"/>
  <c r="L336" i="5"/>
  <c r="L337" i="5"/>
  <c r="L338" i="5"/>
  <c r="L339" i="5"/>
  <c r="L340" i="5"/>
  <c r="L341" i="5"/>
  <c r="L342" i="5"/>
  <c r="L343" i="5"/>
  <c r="L344" i="5"/>
  <c r="L345" i="5"/>
  <c r="L346" i="5"/>
  <c r="L347" i="5"/>
  <c r="L348" i="5"/>
  <c r="L349" i="5"/>
  <c r="L350" i="5"/>
  <c r="L351" i="5"/>
  <c r="L352" i="5"/>
  <c r="L353" i="5"/>
  <c r="L354" i="5"/>
  <c r="L355" i="5"/>
  <c r="L356" i="5"/>
  <c r="L357" i="5"/>
  <c r="L358" i="5"/>
  <c r="L359" i="5"/>
  <c r="L360" i="5"/>
  <c r="L361" i="5"/>
  <c r="L362" i="5"/>
  <c r="L363" i="5"/>
  <c r="L364" i="5"/>
  <c r="L365" i="5"/>
  <c r="L366" i="5"/>
  <c r="L367" i="5"/>
  <c r="L368" i="5"/>
  <c r="L369" i="5"/>
  <c r="L370" i="5"/>
  <c r="L371" i="5"/>
  <c r="L372" i="5"/>
  <c r="L373" i="5"/>
  <c r="L374" i="5"/>
  <c r="L375" i="5"/>
  <c r="L376" i="5"/>
  <c r="L377" i="5"/>
  <c r="L378" i="5"/>
  <c r="L379" i="5"/>
  <c r="L380" i="5"/>
  <c r="L381" i="5"/>
  <c r="L382" i="5"/>
  <c r="L383" i="5"/>
  <c r="L384" i="5"/>
  <c r="L385" i="5"/>
  <c r="L386" i="5"/>
  <c r="L387" i="5"/>
  <c r="L388" i="5"/>
  <c r="L389" i="5"/>
  <c r="L390" i="5"/>
  <c r="L391" i="5"/>
  <c r="L392" i="5"/>
  <c r="L393" i="5"/>
  <c r="L394" i="5"/>
  <c r="L395" i="5"/>
  <c r="L396" i="5"/>
  <c r="L397" i="5"/>
  <c r="L398" i="5"/>
  <c r="L399" i="5"/>
  <c r="L400" i="5"/>
  <c r="L401" i="5"/>
  <c r="L402" i="5"/>
  <c r="L403" i="5"/>
  <c r="L404" i="5"/>
  <c r="L405" i="5"/>
  <c r="L406" i="5"/>
  <c r="L407" i="5"/>
  <c r="L408" i="5"/>
  <c r="L409" i="5"/>
  <c r="L410" i="5"/>
  <c r="L411" i="5"/>
  <c r="L412" i="5"/>
  <c r="L413" i="5"/>
  <c r="L414" i="5"/>
  <c r="L415" i="5"/>
  <c r="L416" i="5"/>
  <c r="L417" i="5"/>
  <c r="L418" i="5"/>
  <c r="L419" i="5"/>
  <c r="L420" i="5"/>
  <c r="L421" i="5"/>
  <c r="L422" i="5"/>
  <c r="L423" i="5"/>
  <c r="L424" i="5"/>
  <c r="L425" i="5"/>
  <c r="L426" i="5"/>
  <c r="L427" i="5"/>
  <c r="L428" i="5"/>
  <c r="L429" i="5"/>
  <c r="L430" i="5"/>
  <c r="L431" i="5"/>
  <c r="L432" i="5"/>
  <c r="L433" i="5"/>
  <c r="L434" i="5"/>
  <c r="L435" i="5"/>
  <c r="L436" i="5"/>
  <c r="L437" i="5"/>
  <c r="L438" i="5"/>
  <c r="L439" i="5"/>
  <c r="L440" i="5"/>
  <c r="L441" i="5"/>
  <c r="L442" i="5"/>
  <c r="L443" i="5"/>
  <c r="L444" i="5"/>
  <c r="L445" i="5"/>
  <c r="L446" i="5"/>
  <c r="L447" i="5"/>
  <c r="L448" i="5"/>
  <c r="L449" i="5"/>
  <c r="L450" i="5"/>
  <c r="L451" i="5"/>
  <c r="L452" i="5"/>
  <c r="L453" i="5"/>
  <c r="L454" i="5"/>
  <c r="L455" i="5"/>
  <c r="L456" i="5"/>
  <c r="L457" i="5"/>
  <c r="L458" i="5"/>
  <c r="L459" i="5"/>
  <c r="L460" i="5"/>
  <c r="L461" i="5"/>
  <c r="L462" i="5"/>
  <c r="L463" i="5"/>
  <c r="L464" i="5"/>
  <c r="L465" i="5"/>
  <c r="L466" i="5"/>
  <c r="L467" i="5"/>
  <c r="L468" i="5"/>
  <c r="L469" i="5"/>
  <c r="L470" i="5"/>
  <c r="L471" i="5"/>
  <c r="L472" i="5"/>
  <c r="L473" i="5"/>
  <c r="L474" i="5"/>
  <c r="L475" i="5"/>
  <c r="L476" i="5"/>
  <c r="L477" i="5"/>
  <c r="L478" i="5"/>
  <c r="L479" i="5"/>
  <c r="L480" i="5"/>
  <c r="L481" i="5"/>
  <c r="L482" i="5"/>
  <c r="L483" i="5"/>
  <c r="L484" i="5"/>
  <c r="L485" i="5"/>
  <c r="L486" i="5"/>
  <c r="L487" i="5"/>
  <c r="L488" i="5"/>
  <c r="L489" i="5"/>
  <c r="L490" i="5"/>
  <c r="L491" i="5"/>
  <c r="L492" i="5"/>
  <c r="L493" i="5"/>
  <c r="L494" i="5"/>
  <c r="L495" i="5"/>
  <c r="L496" i="5"/>
  <c r="L497" i="5"/>
  <c r="L498" i="5"/>
  <c r="L499" i="5"/>
  <c r="L500" i="5"/>
  <c r="L501" i="5"/>
  <c r="L502" i="5"/>
  <c r="L503" i="5"/>
  <c r="L504" i="5"/>
  <c r="L505" i="5"/>
  <c r="L506" i="5"/>
  <c r="L507" i="5"/>
  <c r="L508" i="5"/>
  <c r="L509" i="5"/>
  <c r="L510" i="5"/>
  <c r="L511" i="5"/>
  <c r="L512" i="5"/>
  <c r="L513" i="5"/>
  <c r="L514" i="5"/>
  <c r="L515" i="5"/>
  <c r="L516" i="5"/>
  <c r="L517" i="5"/>
  <c r="L518" i="5"/>
  <c r="L519" i="5"/>
  <c r="L520" i="5"/>
  <c r="L521" i="5"/>
  <c r="L522" i="5"/>
  <c r="L523" i="5"/>
  <c r="L524" i="5"/>
  <c r="L525" i="5"/>
  <c r="L526" i="5"/>
  <c r="L527" i="5"/>
  <c r="L528" i="5"/>
  <c r="L529" i="5"/>
  <c r="L530" i="5"/>
  <c r="L531" i="5"/>
  <c r="L532" i="5"/>
  <c r="L533" i="5"/>
  <c r="L534" i="5"/>
  <c r="L535" i="5"/>
  <c r="L536" i="5"/>
  <c r="L537" i="5"/>
  <c r="L538" i="5"/>
  <c r="L539" i="5"/>
  <c r="L540" i="5"/>
  <c r="L541" i="5"/>
  <c r="L542" i="5"/>
  <c r="L543" i="5"/>
  <c r="L544" i="5"/>
  <c r="L545" i="5"/>
  <c r="L546" i="5"/>
  <c r="L547" i="5"/>
  <c r="L548" i="5"/>
  <c r="L549" i="5"/>
  <c r="L550" i="5"/>
  <c r="L551" i="5"/>
  <c r="L552" i="5"/>
  <c r="L553" i="5"/>
  <c r="L554" i="5"/>
  <c r="L555" i="5"/>
  <c r="L556" i="5"/>
  <c r="L557" i="5"/>
  <c r="L558" i="5"/>
  <c r="L559" i="5"/>
  <c r="L560" i="5"/>
  <c r="L561" i="5"/>
  <c r="L562" i="5"/>
  <c r="L563" i="5"/>
  <c r="L564" i="5"/>
  <c r="L565" i="5"/>
  <c r="L566" i="5"/>
  <c r="L567" i="5"/>
  <c r="L568" i="5"/>
  <c r="L569" i="5"/>
  <c r="L570" i="5"/>
  <c r="L571" i="5"/>
  <c r="L572" i="5"/>
  <c r="L573" i="5"/>
  <c r="L574" i="5"/>
  <c r="L575" i="5"/>
  <c r="L576" i="5"/>
  <c r="L577" i="5"/>
  <c r="L578" i="5"/>
  <c r="L579" i="5"/>
  <c r="L580" i="5"/>
  <c r="L581" i="5"/>
  <c r="L582" i="5"/>
  <c r="L583" i="5"/>
  <c r="L584" i="5"/>
  <c r="L585" i="5"/>
  <c r="L586" i="5"/>
  <c r="L587" i="5"/>
  <c r="L588" i="5"/>
  <c r="L589" i="5"/>
  <c r="L590" i="5"/>
  <c r="L591" i="5"/>
  <c r="L592" i="5"/>
  <c r="L593" i="5"/>
  <c r="L594" i="5"/>
  <c r="L595" i="5"/>
  <c r="L596" i="5"/>
  <c r="L597" i="5"/>
  <c r="L598" i="5"/>
  <c r="L599" i="5"/>
  <c r="L600" i="5"/>
  <c r="L601" i="5"/>
  <c r="L602" i="5"/>
  <c r="L603" i="5"/>
  <c r="L604" i="5"/>
  <c r="L605" i="5"/>
  <c r="L606" i="5"/>
  <c r="L607" i="5"/>
  <c r="L608" i="5"/>
  <c r="L609" i="5"/>
  <c r="L610" i="5"/>
  <c r="L611" i="5"/>
  <c r="L612" i="5"/>
  <c r="L613" i="5"/>
  <c r="L614" i="5"/>
  <c r="L615" i="5"/>
  <c r="L616" i="5"/>
  <c r="L617" i="5"/>
  <c r="L618" i="5"/>
  <c r="L619" i="5"/>
  <c r="L620" i="5"/>
  <c r="L621" i="5"/>
  <c r="L622" i="5"/>
  <c r="L623" i="5"/>
  <c r="L624" i="5"/>
  <c r="L625" i="5"/>
  <c r="L626" i="5"/>
  <c r="L627" i="5"/>
  <c r="L628" i="5"/>
  <c r="L629" i="5"/>
  <c r="L630" i="5"/>
  <c r="L631" i="5"/>
  <c r="L632" i="5"/>
  <c r="L633" i="5"/>
  <c r="L634" i="5"/>
  <c r="L635" i="5"/>
  <c r="L636" i="5"/>
  <c r="L637" i="5"/>
  <c r="L638" i="5"/>
  <c r="L639" i="5"/>
  <c r="L640" i="5"/>
  <c r="L641" i="5"/>
  <c r="L642" i="5"/>
  <c r="L643" i="5"/>
  <c r="L644" i="5"/>
  <c r="L645" i="5"/>
  <c r="L646" i="5"/>
  <c r="L647" i="5"/>
  <c r="L648" i="5"/>
  <c r="L649" i="5"/>
  <c r="L650" i="5"/>
  <c r="L651" i="5"/>
  <c r="L652" i="5"/>
  <c r="L653" i="5"/>
  <c r="L654" i="5"/>
  <c r="L655" i="5"/>
  <c r="L656" i="5"/>
  <c r="L657" i="5"/>
  <c r="L658" i="5"/>
  <c r="L659" i="5"/>
  <c r="L660" i="5"/>
  <c r="L661" i="5"/>
  <c r="L662" i="5"/>
  <c r="L663" i="5"/>
  <c r="L664" i="5"/>
  <c r="L665" i="5"/>
  <c r="L666" i="5"/>
  <c r="L667" i="5"/>
  <c r="L668" i="5"/>
  <c r="L669" i="5"/>
  <c r="L670" i="5"/>
  <c r="L671" i="5"/>
  <c r="L672" i="5"/>
  <c r="L673" i="5"/>
  <c r="L674" i="5"/>
  <c r="L675" i="5"/>
  <c r="L676" i="5"/>
  <c r="L677" i="5"/>
  <c r="L678" i="5"/>
  <c r="L679" i="5"/>
  <c r="L680" i="5"/>
  <c r="L681" i="5"/>
  <c r="L682" i="5"/>
  <c r="L683" i="5"/>
  <c r="L684" i="5"/>
  <c r="L685" i="5"/>
  <c r="L686" i="5"/>
  <c r="L687" i="5"/>
  <c r="L688" i="5"/>
  <c r="L689" i="5"/>
  <c r="L690" i="5"/>
  <c r="L691" i="5"/>
  <c r="L692" i="5"/>
  <c r="L693" i="5"/>
  <c r="L694" i="5"/>
  <c r="L695" i="5"/>
  <c r="L696" i="5"/>
  <c r="L697" i="5"/>
  <c r="L698" i="5"/>
  <c r="L699" i="5"/>
  <c r="L700" i="5"/>
  <c r="L701" i="5"/>
  <c r="L702" i="5"/>
  <c r="L703" i="5"/>
  <c r="L704" i="5"/>
  <c r="L705" i="5"/>
  <c r="L706" i="5"/>
  <c r="L707" i="5"/>
  <c r="L708" i="5"/>
  <c r="L709" i="5"/>
  <c r="L710" i="5"/>
  <c r="L711" i="5"/>
  <c r="L712" i="5"/>
  <c r="L713" i="5"/>
  <c r="L714" i="5"/>
  <c r="L715" i="5"/>
  <c r="L716" i="5"/>
  <c r="L717" i="5"/>
  <c r="L718" i="5"/>
  <c r="L719" i="5"/>
  <c r="L720" i="5"/>
  <c r="L721" i="5"/>
  <c r="L722" i="5"/>
  <c r="L723" i="5"/>
  <c r="L724" i="5"/>
  <c r="L725" i="5"/>
  <c r="L726" i="5"/>
  <c r="L727" i="5"/>
  <c r="L728" i="5"/>
  <c r="L729" i="5"/>
  <c r="L730" i="5"/>
  <c r="L731" i="5"/>
  <c r="L732" i="5"/>
  <c r="L733" i="5"/>
  <c r="L734" i="5"/>
  <c r="L735" i="5"/>
  <c r="L736" i="5"/>
  <c r="L737" i="5"/>
  <c r="L738" i="5"/>
  <c r="L739" i="5"/>
  <c r="L740" i="5"/>
  <c r="L741" i="5"/>
  <c r="L742" i="5"/>
  <c r="L743" i="5"/>
  <c r="L744" i="5"/>
  <c r="L745" i="5"/>
  <c r="L746" i="5"/>
  <c r="L747" i="5"/>
  <c r="L748" i="5"/>
  <c r="L749" i="5"/>
  <c r="L750" i="5"/>
  <c r="L751" i="5"/>
  <c r="L752" i="5"/>
  <c r="L753" i="5"/>
  <c r="L754" i="5"/>
  <c r="L755" i="5"/>
  <c r="L756" i="5"/>
  <c r="L757" i="5"/>
  <c r="L758" i="5"/>
  <c r="L759" i="5"/>
  <c r="L760" i="5"/>
  <c r="L761" i="5"/>
  <c r="L762" i="5"/>
  <c r="L763" i="5"/>
  <c r="L764" i="5"/>
  <c r="L765" i="5"/>
  <c r="L766" i="5"/>
  <c r="L767" i="5"/>
  <c r="L768" i="5"/>
  <c r="L769" i="5"/>
  <c r="L770" i="5"/>
  <c r="L771" i="5"/>
  <c r="L772" i="5"/>
  <c r="L773" i="5"/>
  <c r="L774" i="5"/>
  <c r="L775" i="5"/>
  <c r="L776" i="5"/>
  <c r="L777" i="5"/>
  <c r="L778" i="5"/>
  <c r="L779" i="5"/>
  <c r="L780" i="5"/>
  <c r="L781" i="5"/>
  <c r="L782" i="5"/>
  <c r="L783" i="5"/>
  <c r="L784" i="5"/>
  <c r="L785" i="5"/>
  <c r="L786" i="5"/>
  <c r="L787" i="5"/>
  <c r="L788" i="5"/>
  <c r="L789" i="5"/>
  <c r="L790" i="5"/>
  <c r="L791" i="5"/>
  <c r="L792" i="5"/>
  <c r="L793" i="5"/>
  <c r="L794" i="5"/>
  <c r="L795" i="5"/>
  <c r="L796" i="5"/>
  <c r="L797" i="5"/>
  <c r="L798" i="5"/>
  <c r="L799" i="5"/>
  <c r="L800" i="5"/>
  <c r="L801" i="5"/>
  <c r="L802" i="5"/>
  <c r="L803" i="5"/>
  <c r="L804" i="5"/>
  <c r="L805" i="5"/>
  <c r="L806" i="5"/>
  <c r="L807" i="5"/>
  <c r="L808" i="5"/>
  <c r="L809" i="5"/>
  <c r="L810" i="5"/>
  <c r="L811" i="5"/>
  <c r="L812" i="5"/>
  <c r="L813" i="5"/>
  <c r="L814" i="5"/>
  <c r="L815" i="5"/>
  <c r="L816" i="5"/>
  <c r="L817" i="5"/>
  <c r="L818" i="5"/>
  <c r="L819" i="5"/>
  <c r="L820" i="5"/>
  <c r="L821" i="5"/>
  <c r="L822" i="5"/>
  <c r="L823" i="5"/>
  <c r="L824" i="5"/>
  <c r="L825" i="5"/>
  <c r="L826" i="5"/>
  <c r="L827" i="5"/>
  <c r="L828" i="5"/>
  <c r="L829" i="5"/>
  <c r="L830" i="5"/>
  <c r="L831" i="5"/>
  <c r="L832" i="5"/>
  <c r="L833" i="5"/>
  <c r="L834" i="5"/>
  <c r="L835" i="5"/>
  <c r="L836" i="5"/>
  <c r="L837" i="5"/>
  <c r="L838" i="5"/>
  <c r="L839" i="5"/>
  <c r="L840" i="5"/>
  <c r="L841" i="5"/>
  <c r="L842" i="5"/>
  <c r="L843" i="5"/>
  <c r="L844" i="5"/>
  <c r="L845" i="5"/>
  <c r="L846" i="5"/>
  <c r="L847" i="5"/>
  <c r="L848" i="5"/>
  <c r="L849" i="5"/>
  <c r="L850" i="5"/>
  <c r="L851" i="5"/>
  <c r="L852" i="5"/>
  <c r="L853" i="5"/>
  <c r="L854" i="5"/>
  <c r="L855" i="5"/>
  <c r="L856" i="5"/>
  <c r="L857" i="5"/>
  <c r="L858" i="5"/>
  <c r="L859" i="5"/>
  <c r="L860" i="5"/>
  <c r="L861" i="5"/>
  <c r="L862" i="5"/>
  <c r="L863" i="5"/>
  <c r="L864" i="5"/>
  <c r="L865" i="5"/>
  <c r="L866" i="5"/>
  <c r="L867" i="5"/>
  <c r="L868" i="5"/>
  <c r="L869" i="5"/>
  <c r="L870" i="5"/>
  <c r="L871" i="5"/>
  <c r="L872" i="5"/>
  <c r="L873" i="5"/>
  <c r="L874" i="5"/>
  <c r="L875" i="5"/>
  <c r="L876" i="5"/>
  <c r="L877" i="5"/>
  <c r="L878" i="5"/>
  <c r="L879" i="5"/>
  <c r="L880" i="5"/>
  <c r="L881" i="5"/>
  <c r="L882" i="5"/>
  <c r="L883" i="5"/>
  <c r="L884" i="5"/>
  <c r="L885" i="5"/>
  <c r="L886" i="5"/>
  <c r="L887" i="5"/>
  <c r="L888" i="5"/>
  <c r="L889" i="5"/>
  <c r="L890" i="5"/>
  <c r="L891" i="5"/>
  <c r="L892" i="5"/>
  <c r="L893" i="5"/>
  <c r="L894" i="5"/>
  <c r="L895" i="5"/>
  <c r="L896" i="5"/>
  <c r="L897" i="5"/>
  <c r="L898" i="5"/>
  <c r="L899" i="5"/>
  <c r="L900" i="5"/>
  <c r="L901" i="5"/>
  <c r="L902" i="5"/>
  <c r="L903" i="5"/>
  <c r="L904" i="5"/>
  <c r="L905" i="5"/>
  <c r="L906" i="5"/>
  <c r="L907" i="5"/>
  <c r="L908" i="5"/>
  <c r="L909" i="5"/>
  <c r="L910" i="5"/>
  <c r="L911" i="5"/>
  <c r="L912" i="5"/>
  <c r="L913" i="5"/>
  <c r="L914" i="5"/>
  <c r="L915" i="5"/>
  <c r="L916" i="5"/>
  <c r="L917" i="5"/>
  <c r="L918" i="5"/>
  <c r="L919" i="5"/>
  <c r="L920" i="5"/>
  <c r="L921" i="5"/>
  <c r="L922" i="5"/>
  <c r="L923" i="5"/>
  <c r="L924" i="5"/>
  <c r="L925" i="5"/>
  <c r="L926" i="5"/>
  <c r="L927" i="5"/>
  <c r="L928" i="5"/>
  <c r="L929" i="5"/>
  <c r="L930" i="5"/>
  <c r="L931" i="5"/>
  <c r="L932" i="5"/>
  <c r="L933" i="5"/>
  <c r="L934" i="5"/>
  <c r="L935" i="5"/>
  <c r="L936" i="5"/>
  <c r="L937" i="5"/>
  <c r="L938" i="5"/>
  <c r="L939" i="5"/>
  <c r="L940" i="5"/>
  <c r="L941" i="5"/>
  <c r="L942" i="5"/>
  <c r="L943" i="5"/>
  <c r="L944" i="5"/>
  <c r="L945" i="5"/>
  <c r="L946" i="5"/>
  <c r="L947" i="5"/>
  <c r="L948" i="5"/>
  <c r="L949" i="5"/>
  <c r="L950" i="5"/>
  <c r="L951" i="5"/>
  <c r="L952" i="5"/>
  <c r="L953" i="5"/>
  <c r="L954" i="5"/>
  <c r="L955" i="5"/>
  <c r="L956" i="5"/>
  <c r="L957" i="5"/>
  <c r="L958" i="5"/>
  <c r="L959" i="5"/>
  <c r="L960" i="5"/>
  <c r="L961" i="5"/>
  <c r="L962" i="5"/>
  <c r="L963" i="5"/>
  <c r="L964" i="5"/>
  <c r="L965" i="5"/>
  <c r="L966" i="5"/>
  <c r="L967" i="5"/>
  <c r="L968" i="5"/>
  <c r="L969" i="5"/>
  <c r="L970" i="5"/>
  <c r="L971" i="5"/>
  <c r="L972" i="5"/>
  <c r="L973" i="5"/>
  <c r="L974" i="5"/>
  <c r="L975" i="5"/>
  <c r="L976" i="5"/>
  <c r="L977" i="5"/>
  <c r="L978" i="5"/>
  <c r="L979" i="5"/>
  <c r="L980" i="5"/>
  <c r="L981" i="5"/>
  <c r="L982" i="5"/>
  <c r="L983" i="5"/>
  <c r="L984" i="5"/>
  <c r="L985" i="5"/>
  <c r="L986" i="5"/>
  <c r="L987" i="5"/>
  <c r="L988" i="5"/>
  <c r="L989" i="5"/>
  <c r="L990" i="5"/>
  <c r="L991" i="5"/>
  <c r="L992" i="5"/>
  <c r="L993" i="5"/>
  <c r="L994" i="5"/>
  <c r="L995" i="5"/>
  <c r="L996" i="5"/>
  <c r="L997" i="5"/>
  <c r="L998" i="5"/>
  <c r="L999" i="5"/>
  <c r="L1000" i="5"/>
  <c r="L1001" i="5"/>
  <c r="L1002" i="5"/>
  <c r="L1003" i="5"/>
  <c r="L1004" i="5"/>
  <c r="L1005" i="5"/>
  <c r="L1006" i="5"/>
  <c r="L1007" i="5"/>
  <c r="L1008" i="5"/>
  <c r="L1009" i="5"/>
  <c r="L1010" i="5"/>
  <c r="L1011" i="5"/>
  <c r="L1012" i="5"/>
  <c r="L1013" i="5"/>
  <c r="L1014" i="5"/>
  <c r="L1015" i="5"/>
  <c r="L1016" i="5"/>
  <c r="L1017" i="5"/>
  <c r="L1018" i="5"/>
  <c r="L1019" i="5"/>
  <c r="L1020" i="5"/>
  <c r="L1021" i="5"/>
  <c r="L1022" i="5"/>
  <c r="L1023" i="5"/>
  <c r="L1024" i="5"/>
  <c r="L1025" i="5"/>
  <c r="L1026" i="5"/>
  <c r="L1027" i="5"/>
  <c r="L1028" i="5"/>
  <c r="L1029" i="5"/>
  <c r="L1030" i="5"/>
  <c r="L1031" i="5"/>
  <c r="L1032" i="5"/>
  <c r="L1033" i="5"/>
  <c r="L1034" i="5"/>
  <c r="L1035" i="5"/>
  <c r="L1036" i="5"/>
  <c r="L1037" i="5"/>
  <c r="L1038" i="5"/>
  <c r="L1039" i="5"/>
  <c r="L1040" i="5"/>
  <c r="L1041" i="5"/>
  <c r="L1042" i="5"/>
  <c r="L1043" i="5"/>
  <c r="L1044" i="5"/>
  <c r="L1045" i="5"/>
  <c r="L1046" i="5"/>
  <c r="L1047" i="5"/>
  <c r="L1048" i="5"/>
  <c r="L1049" i="5"/>
  <c r="L1050" i="5"/>
  <c r="L1051" i="5"/>
  <c r="L1052" i="5"/>
  <c r="L1053" i="5"/>
  <c r="L1054" i="5"/>
  <c r="L1055" i="5"/>
  <c r="L1056" i="5"/>
  <c r="L1057" i="5"/>
  <c r="L1058" i="5"/>
  <c r="L1059" i="5"/>
  <c r="L1060" i="5"/>
  <c r="L1061" i="5"/>
  <c r="L1062" i="5"/>
  <c r="L1063" i="5"/>
  <c r="L1064" i="5"/>
  <c r="L1065" i="5"/>
  <c r="L1066" i="5"/>
  <c r="L1067" i="5"/>
  <c r="L1068" i="5"/>
  <c r="L1069" i="5"/>
  <c r="L1070" i="5"/>
  <c r="L1071" i="5"/>
  <c r="L1072" i="5"/>
  <c r="L1073" i="5"/>
  <c r="L1074" i="5"/>
  <c r="L1075" i="5"/>
  <c r="L1076" i="5"/>
  <c r="L1077" i="5"/>
  <c r="L1078" i="5"/>
  <c r="L1079" i="5"/>
  <c r="L1080" i="5"/>
  <c r="L1081" i="5"/>
  <c r="L1082" i="5"/>
  <c r="L1083" i="5"/>
  <c r="L1084" i="5"/>
  <c r="L1085" i="5"/>
  <c r="L1086" i="5"/>
  <c r="L1087" i="5"/>
  <c r="L1088" i="5"/>
  <c r="L1089" i="5"/>
  <c r="L1090" i="5"/>
  <c r="L1091" i="5"/>
  <c r="L1092" i="5"/>
  <c r="L1093" i="5"/>
  <c r="L1094" i="5"/>
  <c r="L1095" i="5"/>
  <c r="L1096" i="5"/>
  <c r="L1097" i="5"/>
  <c r="L1098" i="5"/>
  <c r="L1099" i="5"/>
  <c r="L1100" i="5"/>
  <c r="L1101" i="5"/>
  <c r="L1102" i="5"/>
  <c r="L1103" i="5"/>
  <c r="L1104" i="5"/>
  <c r="L1105" i="5"/>
  <c r="L1106" i="5"/>
  <c r="L1107" i="5"/>
  <c r="L1108" i="5"/>
  <c r="L1109" i="5"/>
  <c r="L1110" i="5"/>
  <c r="L1111" i="5"/>
  <c r="L1112" i="5"/>
  <c r="L1113" i="5"/>
  <c r="L1114" i="5"/>
  <c r="L1115" i="5"/>
  <c r="L1116" i="5"/>
  <c r="L1117" i="5"/>
  <c r="L1118" i="5"/>
  <c r="L1119" i="5"/>
  <c r="L1120" i="5"/>
  <c r="L1121" i="5"/>
  <c r="L1122" i="5"/>
  <c r="L1123" i="5"/>
  <c r="L1124" i="5"/>
  <c r="L1125" i="5"/>
  <c r="L1126" i="5"/>
  <c r="L1127" i="5"/>
  <c r="L1128" i="5"/>
  <c r="L1129" i="5"/>
  <c r="L1130" i="5"/>
  <c r="L1131" i="5"/>
  <c r="L1132" i="5"/>
  <c r="L1133" i="5"/>
  <c r="L1134" i="5"/>
  <c r="L1135" i="5"/>
  <c r="L1136" i="5"/>
  <c r="L1137" i="5"/>
  <c r="L1138" i="5"/>
  <c r="L1139" i="5"/>
  <c r="L1140" i="5"/>
  <c r="L1141" i="5"/>
  <c r="L1142" i="5"/>
  <c r="L1143" i="5"/>
  <c r="L1144" i="5"/>
  <c r="L1145" i="5"/>
  <c r="L1146" i="5"/>
  <c r="L1147" i="5"/>
  <c r="L1148" i="5"/>
  <c r="L1149" i="5"/>
  <c r="L1150" i="5"/>
  <c r="L1151" i="5"/>
  <c r="L1152" i="5"/>
  <c r="L1153" i="5"/>
  <c r="L1154" i="5"/>
  <c r="L1155" i="5"/>
  <c r="L1156" i="5"/>
  <c r="L1157" i="5"/>
  <c r="L1158" i="5"/>
  <c r="L1159" i="5"/>
  <c r="L1160" i="5"/>
  <c r="L1161" i="5"/>
  <c r="L1162" i="5"/>
  <c r="L1163" i="5"/>
  <c r="L1164" i="5"/>
  <c r="L1165" i="5"/>
  <c r="L1166" i="5"/>
  <c r="L1167" i="5"/>
  <c r="L1168" i="5"/>
  <c r="L1169" i="5"/>
  <c r="L1170" i="5"/>
  <c r="L1171" i="5"/>
  <c r="L1172" i="5"/>
  <c r="L1173" i="5"/>
  <c r="L1174" i="5"/>
  <c r="L1175" i="5"/>
  <c r="L1176" i="5"/>
  <c r="L1177" i="5"/>
  <c r="L1178" i="5"/>
  <c r="L1179" i="5"/>
  <c r="L1180" i="5"/>
  <c r="L1181" i="5"/>
  <c r="L1182" i="5"/>
  <c r="L1183" i="5"/>
  <c r="L1184" i="5"/>
  <c r="L1185" i="5"/>
  <c r="L1186" i="5"/>
  <c r="L1187" i="5"/>
  <c r="L1188" i="5"/>
  <c r="L1189" i="5"/>
  <c r="L1190" i="5"/>
  <c r="L1191" i="5"/>
  <c r="L1192" i="5"/>
  <c r="L1193" i="5"/>
  <c r="L1194" i="5"/>
  <c r="L1195" i="5"/>
  <c r="L1196" i="5"/>
  <c r="L1197" i="5"/>
  <c r="L1198" i="5"/>
  <c r="L1199" i="5"/>
  <c r="L1200" i="5"/>
  <c r="L1201" i="5"/>
  <c r="L1202" i="5"/>
  <c r="L1203" i="5"/>
  <c r="L1204" i="5"/>
  <c r="L1205" i="5"/>
  <c r="L1206" i="5"/>
  <c r="L1207" i="5"/>
  <c r="L1208" i="5"/>
  <c r="L1209" i="5"/>
  <c r="L1210" i="5"/>
  <c r="L1211" i="5"/>
  <c r="L1212" i="5"/>
  <c r="L1213" i="5"/>
  <c r="L1214" i="5"/>
  <c r="L1215" i="5"/>
  <c r="L1216" i="5"/>
  <c r="L1217" i="5"/>
  <c r="L1218" i="5"/>
  <c r="L1219" i="5"/>
  <c r="L1220" i="5"/>
  <c r="L1221" i="5"/>
  <c r="L1222" i="5"/>
  <c r="L1223" i="5"/>
  <c r="L1224" i="5"/>
  <c r="L1225" i="5"/>
  <c r="L1226" i="5"/>
  <c r="L1227" i="5"/>
  <c r="L1228" i="5"/>
  <c r="L1229" i="5"/>
  <c r="L1230" i="5"/>
  <c r="L1231" i="5"/>
  <c r="L1232" i="5"/>
  <c r="L1233" i="5"/>
  <c r="L1234" i="5"/>
  <c r="L1235" i="5"/>
  <c r="L1236" i="5"/>
  <c r="L1237" i="5"/>
  <c r="L1238" i="5"/>
  <c r="L1239" i="5"/>
  <c r="L1240" i="5"/>
  <c r="L1241" i="5"/>
  <c r="L1242" i="5"/>
  <c r="L1243" i="5"/>
  <c r="L1244" i="5"/>
  <c r="L1245" i="5"/>
  <c r="L1246" i="5"/>
  <c r="L1247" i="5"/>
  <c r="L1248" i="5"/>
  <c r="L1249" i="5"/>
  <c r="L1250" i="5"/>
  <c r="L1251" i="5"/>
  <c r="L1252" i="5"/>
  <c r="L1253" i="5"/>
  <c r="L1254" i="5"/>
  <c r="L1255" i="5"/>
  <c r="L1256" i="5"/>
  <c r="L1257" i="5"/>
  <c r="L1258" i="5"/>
  <c r="L1259" i="5"/>
  <c r="L1260" i="5"/>
  <c r="L1261" i="5"/>
  <c r="L1262" i="5"/>
  <c r="L1263" i="5"/>
  <c r="L1264" i="5"/>
  <c r="L1265" i="5"/>
  <c r="L1266" i="5"/>
  <c r="L1267" i="5"/>
  <c r="L1268" i="5"/>
  <c r="L1269" i="5"/>
  <c r="L1270" i="5"/>
  <c r="L1271" i="5"/>
  <c r="L1272" i="5"/>
  <c r="L1273" i="5"/>
  <c r="L1274" i="5"/>
  <c r="L1275" i="5"/>
  <c r="L1276" i="5"/>
  <c r="L1277" i="5"/>
  <c r="L1278" i="5"/>
  <c r="L1279" i="5"/>
  <c r="L1280" i="5"/>
  <c r="L1281" i="5"/>
  <c r="L1282" i="5"/>
  <c r="L1283" i="5"/>
  <c r="L1284" i="5"/>
  <c r="L1285" i="5"/>
  <c r="L1286" i="5"/>
  <c r="L1287" i="5"/>
  <c r="L1288" i="5"/>
  <c r="L1289" i="5"/>
  <c r="L1290" i="5"/>
  <c r="L1291" i="5"/>
  <c r="L1292" i="5"/>
  <c r="L1293" i="5"/>
  <c r="L1294" i="5"/>
  <c r="L1295" i="5"/>
  <c r="L1296" i="5"/>
  <c r="L1297" i="5"/>
  <c r="L1298" i="5"/>
  <c r="L1299" i="5"/>
  <c r="L1300" i="5"/>
  <c r="L1301" i="5"/>
  <c r="L1302" i="5"/>
  <c r="L1303" i="5"/>
  <c r="L1304" i="5"/>
  <c r="L1305" i="5"/>
  <c r="L1306" i="5"/>
  <c r="L1307" i="5"/>
  <c r="L1308" i="5"/>
  <c r="L1309" i="5"/>
  <c r="L1310" i="5"/>
  <c r="L1311" i="5"/>
  <c r="L1312" i="5"/>
  <c r="L1313" i="5"/>
  <c r="L1314" i="5"/>
  <c r="L1315" i="5"/>
  <c r="L1316" i="5"/>
  <c r="L1317" i="5"/>
  <c r="L1318" i="5"/>
  <c r="L1319" i="5"/>
  <c r="L1320" i="5"/>
  <c r="L1321" i="5"/>
  <c r="L1322" i="5"/>
  <c r="L1323" i="5"/>
  <c r="L1324" i="5"/>
  <c r="L1325" i="5"/>
  <c r="L1326" i="5"/>
  <c r="L1327" i="5"/>
  <c r="L1328" i="5"/>
  <c r="L1329" i="5"/>
  <c r="L1330" i="5"/>
  <c r="L1331" i="5"/>
  <c r="L1332" i="5"/>
  <c r="L1333" i="5"/>
  <c r="L1334" i="5"/>
  <c r="L1335" i="5"/>
  <c r="L1336" i="5"/>
  <c r="L1337" i="5"/>
  <c r="L1338" i="5"/>
  <c r="L1339" i="5"/>
  <c r="L1340" i="5"/>
  <c r="L1341" i="5"/>
  <c r="L1342" i="5"/>
  <c r="L1343" i="5"/>
  <c r="L1344" i="5"/>
  <c r="L1345" i="5"/>
  <c r="L1346" i="5"/>
  <c r="L1347" i="5"/>
  <c r="L1348" i="5"/>
  <c r="L1349" i="5"/>
  <c r="L1350" i="5"/>
  <c r="L1351" i="5"/>
  <c r="L1352" i="5"/>
  <c r="L1353" i="5"/>
  <c r="L1354" i="5"/>
  <c r="L1355" i="5"/>
  <c r="L1356" i="5"/>
  <c r="L1357" i="5"/>
  <c r="L1358" i="5"/>
  <c r="L1359" i="5"/>
  <c r="L1360" i="5"/>
  <c r="L1361" i="5"/>
  <c r="L1362" i="5"/>
  <c r="L1363" i="5"/>
  <c r="L1364" i="5"/>
  <c r="L1365" i="5"/>
  <c r="L1366" i="5"/>
  <c r="L1367" i="5"/>
  <c r="L1368" i="5"/>
  <c r="L1369" i="5"/>
  <c r="L1370" i="5"/>
  <c r="L1371" i="5"/>
  <c r="L1372" i="5"/>
  <c r="L1373" i="5"/>
  <c r="L1374" i="5"/>
  <c r="L1375" i="5"/>
  <c r="L1376" i="5"/>
  <c r="L1377" i="5"/>
  <c r="L1378" i="5"/>
  <c r="L1379" i="5"/>
  <c r="L1380" i="5"/>
  <c r="L1381" i="5"/>
  <c r="L1382" i="5"/>
  <c r="L1383" i="5"/>
  <c r="L1384" i="5"/>
  <c r="L1385" i="5"/>
  <c r="L1386" i="5"/>
  <c r="L1387" i="5"/>
  <c r="L1388" i="5"/>
  <c r="L1389" i="5"/>
  <c r="L1390" i="5"/>
  <c r="L1391" i="5"/>
  <c r="L1392" i="5"/>
  <c r="L1393" i="5"/>
  <c r="L1394" i="5"/>
  <c r="L1395" i="5"/>
  <c r="L1396" i="5"/>
  <c r="L1397" i="5"/>
  <c r="L1398" i="5"/>
  <c r="L1399" i="5"/>
  <c r="L1400" i="5"/>
  <c r="L1401" i="5"/>
  <c r="L1402" i="5"/>
  <c r="L1403" i="5"/>
  <c r="L1404" i="5"/>
  <c r="L1405" i="5"/>
  <c r="L1406" i="5"/>
  <c r="L1407" i="5"/>
  <c r="L1408" i="5"/>
  <c r="L1409" i="5"/>
  <c r="L1410" i="5"/>
  <c r="L1411" i="5"/>
  <c r="L1412" i="5"/>
  <c r="L1413" i="5"/>
  <c r="L1414" i="5"/>
  <c r="L1415" i="5"/>
  <c r="L1416" i="5"/>
  <c r="L1417" i="5"/>
  <c r="L1418" i="5"/>
  <c r="L1419" i="5"/>
  <c r="L1420" i="5"/>
  <c r="L1421" i="5"/>
  <c r="L1422" i="5"/>
  <c r="L1423" i="5"/>
  <c r="L1424" i="5"/>
  <c r="L1425" i="5"/>
  <c r="L1426" i="5"/>
  <c r="L1427" i="5"/>
  <c r="L1428" i="5"/>
  <c r="L1429" i="5"/>
  <c r="L1430" i="5"/>
  <c r="L1431" i="5"/>
  <c r="L1432" i="5"/>
  <c r="L1433" i="5"/>
  <c r="L1434" i="5"/>
  <c r="L1435" i="5"/>
  <c r="L1436" i="5"/>
  <c r="L1437" i="5"/>
  <c r="L1438" i="5"/>
  <c r="L1439" i="5"/>
  <c r="L1440" i="5"/>
  <c r="L1441" i="5"/>
  <c r="L1442" i="5"/>
  <c r="L1443" i="5"/>
  <c r="L1444" i="5"/>
  <c r="L1445" i="5"/>
  <c r="L1446" i="5"/>
  <c r="L1447" i="5"/>
  <c r="L1448" i="5"/>
  <c r="L1449" i="5"/>
  <c r="L1450" i="5"/>
  <c r="L1451" i="5"/>
  <c r="L1452" i="5"/>
  <c r="L1453" i="5"/>
  <c r="L1454" i="5"/>
  <c r="L1455" i="5"/>
  <c r="L1456" i="5"/>
  <c r="L1457" i="5"/>
  <c r="L1458" i="5"/>
  <c r="L1459" i="5"/>
  <c r="L1460" i="5"/>
  <c r="L1461" i="5"/>
  <c r="L1462" i="5"/>
  <c r="L1463" i="5"/>
  <c r="L1464" i="5"/>
  <c r="L1465" i="5"/>
  <c r="L1466" i="5"/>
  <c r="L1467" i="5"/>
  <c r="L1468" i="5"/>
  <c r="L1469" i="5"/>
  <c r="L1470" i="5"/>
  <c r="L1471" i="5"/>
  <c r="L1472" i="5"/>
  <c r="L1473" i="5"/>
  <c r="L1474" i="5"/>
  <c r="L1475" i="5"/>
  <c r="L1476" i="5"/>
  <c r="L1477" i="5"/>
  <c r="L1478" i="5"/>
  <c r="L1479" i="5"/>
  <c r="L1480" i="5"/>
  <c r="L1481" i="5"/>
  <c r="L1482" i="5"/>
  <c r="L1483" i="5"/>
  <c r="L1484" i="5"/>
  <c r="L1485" i="5"/>
  <c r="L1486" i="5"/>
  <c r="L1487" i="5"/>
  <c r="L1488" i="5"/>
  <c r="L1489" i="5"/>
  <c r="L1490" i="5"/>
  <c r="L1491" i="5"/>
  <c r="L1492" i="5"/>
  <c r="L1493" i="5"/>
  <c r="L1494" i="5"/>
  <c r="L1495" i="5"/>
  <c r="L1496" i="5"/>
  <c r="L1497" i="5"/>
  <c r="L1498" i="5"/>
  <c r="L1499" i="5"/>
  <c r="L1500" i="5"/>
  <c r="L1501" i="5"/>
  <c r="L1502" i="5"/>
  <c r="L1503" i="5"/>
  <c r="L1504" i="5"/>
  <c r="L1505" i="5"/>
  <c r="L1506" i="5"/>
  <c r="L1507" i="5"/>
  <c r="L1508" i="5"/>
  <c r="L1509" i="5"/>
  <c r="L1510" i="5"/>
  <c r="L1511" i="5"/>
  <c r="L1512" i="5"/>
  <c r="L1513" i="5"/>
  <c r="L1514" i="5"/>
  <c r="L1515" i="5"/>
  <c r="L1516" i="5"/>
  <c r="L1517" i="5"/>
  <c r="L1518" i="5"/>
  <c r="L1519" i="5"/>
  <c r="L1520" i="5"/>
  <c r="L1521" i="5"/>
  <c r="L1522" i="5"/>
  <c r="L1523" i="5"/>
  <c r="L1524" i="5"/>
  <c r="L1525" i="5"/>
  <c r="L1526" i="5"/>
  <c r="L1527" i="5"/>
  <c r="L1528" i="5"/>
  <c r="L1529" i="5"/>
  <c r="L1530" i="5"/>
  <c r="L1531" i="5"/>
  <c r="L1532" i="5"/>
  <c r="L1533" i="5"/>
  <c r="L1534" i="5"/>
  <c r="L1535" i="5"/>
  <c r="L1536" i="5"/>
  <c r="L1537" i="5"/>
  <c r="L1538" i="5"/>
  <c r="L1539" i="5"/>
  <c r="L1540" i="5"/>
  <c r="L1541" i="5"/>
  <c r="L1542" i="5"/>
  <c r="L1543" i="5"/>
  <c r="L1544" i="5"/>
  <c r="L1545" i="5"/>
  <c r="L1546" i="5"/>
  <c r="L1547" i="5"/>
  <c r="L1548" i="5"/>
  <c r="L1549" i="5"/>
  <c r="L1550" i="5"/>
  <c r="L1551" i="5"/>
  <c r="L1552" i="5"/>
  <c r="L1553" i="5"/>
  <c r="L1554" i="5"/>
  <c r="L1555" i="5"/>
  <c r="L1556" i="5"/>
  <c r="L1557" i="5"/>
  <c r="L1558" i="5"/>
  <c r="L1559" i="5"/>
  <c r="L1560" i="5"/>
  <c r="L1561" i="5"/>
  <c r="L1562" i="5"/>
  <c r="L1563" i="5"/>
  <c r="L1564" i="5"/>
  <c r="L1565" i="5"/>
  <c r="L1566" i="5"/>
  <c r="L1567" i="5"/>
  <c r="L1568" i="5"/>
  <c r="L1569" i="5"/>
  <c r="L1570" i="5"/>
  <c r="L1571" i="5"/>
  <c r="L1572" i="5"/>
  <c r="L1573" i="5"/>
  <c r="L1574" i="5"/>
  <c r="L1575" i="5"/>
  <c r="L1576" i="5"/>
  <c r="L1577" i="5"/>
  <c r="L1578" i="5"/>
  <c r="L1579" i="5"/>
  <c r="L1580" i="5"/>
  <c r="L1581" i="5"/>
  <c r="L1582" i="5"/>
  <c r="L1583" i="5"/>
  <c r="L1584" i="5"/>
  <c r="L1585" i="5"/>
  <c r="L1586" i="5"/>
  <c r="L1587" i="5"/>
  <c r="L1588" i="5"/>
  <c r="L1589" i="5"/>
  <c r="L1590" i="5"/>
  <c r="L1591" i="5"/>
  <c r="L1592" i="5"/>
  <c r="L1593" i="5"/>
  <c r="L1594" i="5"/>
  <c r="L1595" i="5"/>
  <c r="L1596" i="5"/>
  <c r="L1597" i="5"/>
  <c r="L1598" i="5"/>
  <c r="L1599" i="5"/>
  <c r="L1600" i="5"/>
  <c r="L1601" i="5"/>
  <c r="L1602" i="5"/>
  <c r="L1603" i="5"/>
  <c r="L1604" i="5"/>
  <c r="L1605" i="5"/>
  <c r="L1606" i="5"/>
  <c r="L1607" i="5"/>
  <c r="L1608" i="5"/>
  <c r="L1609" i="5"/>
  <c r="L1610" i="5"/>
  <c r="L1611" i="5"/>
  <c r="L1612" i="5"/>
  <c r="L1613" i="5"/>
  <c r="L1614" i="5"/>
  <c r="L1615" i="5"/>
  <c r="L1616" i="5"/>
  <c r="L1617" i="5"/>
  <c r="L1618" i="5"/>
  <c r="L1619" i="5"/>
  <c r="L1620" i="5"/>
  <c r="L1621" i="5"/>
  <c r="L1622" i="5"/>
  <c r="L1623" i="5"/>
  <c r="L1624" i="5"/>
  <c r="L1625" i="5"/>
  <c r="L1626" i="5"/>
  <c r="L1627" i="5"/>
  <c r="L1628" i="5"/>
  <c r="L1629" i="5"/>
  <c r="L1630" i="5"/>
  <c r="L1631" i="5"/>
  <c r="L1632" i="5"/>
  <c r="L1633" i="5"/>
  <c r="L1634" i="5"/>
  <c r="L1635" i="5"/>
  <c r="L1636" i="5"/>
  <c r="L1637" i="5"/>
  <c r="L1638" i="5"/>
  <c r="L1639" i="5"/>
  <c r="L1640" i="5"/>
  <c r="L1641" i="5"/>
  <c r="L1642" i="5"/>
  <c r="L1643" i="5"/>
  <c r="L1644" i="5"/>
  <c r="L1645" i="5"/>
  <c r="L1646" i="5"/>
  <c r="L1647" i="5"/>
  <c r="L1648" i="5"/>
  <c r="L1649" i="5"/>
  <c r="L1650" i="5"/>
  <c r="L1651" i="5"/>
  <c r="L1652" i="5"/>
  <c r="L1653" i="5"/>
  <c r="L1654" i="5"/>
  <c r="L1655" i="5"/>
  <c r="L1656" i="5"/>
  <c r="L1657" i="5"/>
  <c r="L1658" i="5"/>
  <c r="L1659" i="5"/>
  <c r="L1660" i="5"/>
  <c r="L1661" i="5"/>
  <c r="L1662" i="5"/>
  <c r="L1663" i="5"/>
  <c r="L1664" i="5"/>
  <c r="L1665" i="5"/>
  <c r="L1666" i="5"/>
  <c r="L1667" i="5"/>
  <c r="L1668" i="5"/>
  <c r="L1669" i="5"/>
  <c r="L1670" i="5"/>
  <c r="L1671" i="5"/>
  <c r="L1672" i="5"/>
  <c r="L1673" i="5"/>
  <c r="L1674" i="5"/>
  <c r="L1675" i="5"/>
  <c r="L1676" i="5"/>
  <c r="L1677" i="5"/>
  <c r="L1678" i="5"/>
  <c r="L1679" i="5"/>
  <c r="L1680" i="5"/>
  <c r="L1681" i="5"/>
  <c r="L1682" i="5"/>
  <c r="L1683" i="5"/>
  <c r="L1684" i="5"/>
  <c r="L1685" i="5"/>
  <c r="L1686" i="5"/>
  <c r="L1687" i="5"/>
  <c r="L1688" i="5"/>
  <c r="L1689" i="5"/>
  <c r="L1690" i="5"/>
  <c r="L1691" i="5"/>
  <c r="L1692" i="5"/>
  <c r="L1693" i="5"/>
  <c r="L1694" i="5"/>
  <c r="L1695" i="5"/>
  <c r="L1696" i="5"/>
  <c r="L1697" i="5"/>
  <c r="L1698" i="5"/>
  <c r="L1699" i="5"/>
  <c r="L1700" i="5"/>
  <c r="L1701" i="5"/>
  <c r="L1702" i="5"/>
  <c r="L1703" i="5"/>
  <c r="L1704" i="5"/>
  <c r="L1705" i="5"/>
  <c r="L1706" i="5"/>
  <c r="L1707" i="5"/>
  <c r="L1708" i="5"/>
  <c r="L1709" i="5"/>
  <c r="L1710" i="5"/>
  <c r="L1711" i="5"/>
  <c r="L1712" i="5"/>
  <c r="L1713" i="5"/>
  <c r="L1714" i="5"/>
  <c r="L1715" i="5"/>
  <c r="L1716" i="5"/>
  <c r="L1717" i="5"/>
  <c r="L1718" i="5"/>
  <c r="L1719" i="5"/>
  <c r="L1720" i="5"/>
  <c r="L1721" i="5"/>
  <c r="L1722" i="5"/>
  <c r="L1723" i="5"/>
  <c r="L1724" i="5"/>
  <c r="L1725" i="5"/>
  <c r="L1726" i="5"/>
  <c r="L1727" i="5"/>
  <c r="L1728" i="5"/>
  <c r="L1729" i="5"/>
  <c r="L1730" i="5"/>
  <c r="L1731" i="5"/>
  <c r="L1732" i="5"/>
  <c r="L1733" i="5"/>
  <c r="L1734" i="5"/>
  <c r="L1735" i="5"/>
  <c r="L1736" i="5"/>
  <c r="L1737" i="5"/>
  <c r="L1738" i="5"/>
  <c r="L1739" i="5"/>
  <c r="L1740" i="5"/>
  <c r="L1741" i="5"/>
  <c r="L1742" i="5"/>
  <c r="L1743" i="5"/>
  <c r="L1744" i="5"/>
  <c r="L1745" i="5"/>
  <c r="L1746" i="5"/>
  <c r="L1747" i="5"/>
  <c r="L1748" i="5"/>
  <c r="L1749" i="5"/>
  <c r="L1750" i="5"/>
  <c r="L1751" i="5"/>
  <c r="L1752" i="5"/>
  <c r="L1753" i="5"/>
  <c r="L1754" i="5"/>
  <c r="L1755" i="5"/>
  <c r="L1756" i="5"/>
  <c r="L1757" i="5"/>
  <c r="L1758" i="5"/>
  <c r="L1759" i="5"/>
  <c r="L1760" i="5"/>
  <c r="L1761" i="5"/>
  <c r="L1762" i="5"/>
  <c r="L1763" i="5"/>
  <c r="L1764" i="5"/>
  <c r="L1765" i="5"/>
  <c r="L1766" i="5"/>
  <c r="L1767" i="5"/>
  <c r="L1768" i="5"/>
  <c r="L1769" i="5"/>
  <c r="L1770" i="5"/>
  <c r="L1771" i="5"/>
  <c r="L1772" i="5"/>
  <c r="L1773" i="5"/>
  <c r="L1774" i="5"/>
  <c r="L1775" i="5"/>
  <c r="L1776" i="5"/>
  <c r="L1777" i="5"/>
  <c r="L1778" i="5"/>
  <c r="L1779" i="5"/>
  <c r="L1780" i="5"/>
  <c r="L1781" i="5"/>
  <c r="L1782" i="5"/>
  <c r="L1783" i="5"/>
  <c r="L1784" i="5"/>
  <c r="L1785" i="5"/>
  <c r="L1786" i="5"/>
  <c r="L1787" i="5"/>
  <c r="L1788" i="5"/>
  <c r="L1789" i="5"/>
  <c r="L1790" i="5"/>
  <c r="L1791" i="5"/>
  <c r="L1792" i="5"/>
  <c r="L1793" i="5"/>
  <c r="L1794" i="5"/>
  <c r="L1795" i="5"/>
  <c r="L1796" i="5"/>
  <c r="L1797" i="5"/>
  <c r="L1798" i="5"/>
  <c r="L1799" i="5"/>
  <c r="L1800" i="5"/>
  <c r="L1801" i="5"/>
  <c r="L1802" i="5"/>
  <c r="L1803" i="5"/>
  <c r="L1804" i="5"/>
  <c r="L1805" i="5"/>
  <c r="L1806" i="5"/>
  <c r="L1807" i="5"/>
  <c r="L1808" i="5"/>
  <c r="L1809" i="5"/>
  <c r="L1810" i="5"/>
  <c r="L1811" i="5"/>
  <c r="L1812" i="5"/>
  <c r="L1813" i="5"/>
  <c r="L1814" i="5"/>
  <c r="L1815" i="5"/>
  <c r="L1816" i="5"/>
  <c r="L1817" i="5"/>
  <c r="L1818" i="5"/>
  <c r="L1819" i="5"/>
  <c r="L1820" i="5"/>
  <c r="L1821" i="5"/>
  <c r="L1822" i="5"/>
  <c r="L1823" i="5"/>
  <c r="L1824" i="5"/>
  <c r="L1825" i="5"/>
  <c r="L1826" i="5"/>
  <c r="L1827" i="5"/>
  <c r="L1828" i="5"/>
  <c r="L1829" i="5"/>
  <c r="L1830" i="5"/>
  <c r="L1831" i="5"/>
  <c r="L1832" i="5"/>
  <c r="L1833" i="5"/>
  <c r="L1834" i="5"/>
  <c r="L1835" i="5"/>
  <c r="L1836" i="5"/>
  <c r="L1837" i="5"/>
  <c r="L1838" i="5"/>
  <c r="L1839" i="5"/>
  <c r="L1840" i="5"/>
  <c r="L1841" i="5"/>
  <c r="L1842" i="5"/>
  <c r="L1843" i="5"/>
  <c r="L1844" i="5"/>
  <c r="L1845" i="5"/>
  <c r="L1846" i="5"/>
  <c r="L1847" i="5"/>
  <c r="L1848" i="5"/>
  <c r="L1849" i="5"/>
  <c r="L1850" i="5"/>
  <c r="L1851" i="5"/>
  <c r="L1852" i="5"/>
  <c r="L1853" i="5"/>
  <c r="L1854" i="5"/>
  <c r="L1855" i="5"/>
  <c r="L1856" i="5"/>
  <c r="L1857" i="5"/>
  <c r="L1858" i="5"/>
  <c r="L1859" i="5"/>
  <c r="L1860" i="5"/>
  <c r="L1861" i="5"/>
  <c r="L1862" i="5"/>
  <c r="L1863" i="5"/>
  <c r="L1864" i="5"/>
  <c r="L1865" i="5"/>
  <c r="L1866" i="5"/>
  <c r="L1867" i="5"/>
  <c r="L1868" i="5"/>
  <c r="L1869" i="5"/>
  <c r="L1870" i="5"/>
  <c r="L1871" i="5"/>
  <c r="L1872" i="5"/>
  <c r="L1873" i="5"/>
  <c r="L1874" i="5"/>
  <c r="L1875" i="5"/>
  <c r="L1876" i="5"/>
  <c r="L1877" i="5"/>
  <c r="L1878" i="5"/>
  <c r="L1879" i="5"/>
  <c r="L1880" i="5"/>
  <c r="L1881" i="5"/>
  <c r="L1882" i="5"/>
  <c r="L1883" i="5"/>
  <c r="L1884" i="5"/>
  <c r="L1885" i="5"/>
  <c r="L1886" i="5"/>
  <c r="L1887" i="5"/>
  <c r="L1888" i="5"/>
  <c r="L1889" i="5"/>
  <c r="L1890" i="5"/>
  <c r="L1891" i="5"/>
  <c r="L1892" i="5"/>
  <c r="L1893" i="5"/>
  <c r="L1894" i="5"/>
  <c r="L1895" i="5"/>
  <c r="L1896" i="5"/>
  <c r="L1897" i="5"/>
  <c r="L1898" i="5"/>
  <c r="L1899" i="5"/>
  <c r="L1900" i="5"/>
  <c r="L1901" i="5"/>
  <c r="L1902" i="5"/>
  <c r="L1903" i="5"/>
  <c r="L1904" i="5"/>
  <c r="L1905" i="5"/>
  <c r="L1906" i="5"/>
  <c r="L1907" i="5"/>
  <c r="L1908" i="5"/>
  <c r="L1909" i="5"/>
  <c r="L1910" i="5"/>
  <c r="L1911" i="5"/>
  <c r="L1912" i="5"/>
  <c r="L1913" i="5"/>
  <c r="L1914" i="5"/>
  <c r="L1915" i="5"/>
  <c r="L1916" i="5"/>
  <c r="L1917" i="5"/>
  <c r="L1918" i="5"/>
  <c r="L1919" i="5"/>
  <c r="L1920" i="5"/>
  <c r="L1921" i="5"/>
  <c r="L1922" i="5"/>
  <c r="L1923" i="5"/>
  <c r="L1924" i="5"/>
  <c r="L1925" i="5"/>
  <c r="L1926" i="5"/>
  <c r="L1927" i="5"/>
  <c r="L1928" i="5"/>
  <c r="L1929" i="5"/>
  <c r="L1930" i="5"/>
  <c r="L1931" i="5"/>
  <c r="L1932" i="5"/>
  <c r="L1933" i="5"/>
  <c r="L1934" i="5"/>
  <c r="L1935" i="5"/>
  <c r="L1936" i="5"/>
  <c r="L1937" i="5"/>
  <c r="L1938" i="5"/>
  <c r="L1939" i="5"/>
  <c r="L1940" i="5"/>
  <c r="L1941" i="5"/>
  <c r="L1942" i="5"/>
  <c r="L1943" i="5"/>
  <c r="L1944" i="5"/>
  <c r="L1945" i="5"/>
  <c r="L1946" i="5"/>
  <c r="L1947" i="5"/>
  <c r="L1948" i="5"/>
  <c r="L1949" i="5"/>
  <c r="L1950" i="5"/>
  <c r="L1951" i="5"/>
  <c r="L1952" i="5"/>
  <c r="L1953" i="5"/>
  <c r="L1954" i="5"/>
  <c r="L1955" i="5"/>
  <c r="L1956" i="5"/>
  <c r="L1957" i="5"/>
  <c r="L1958" i="5"/>
  <c r="L1959" i="5"/>
  <c r="L1960" i="5"/>
  <c r="L1961" i="5"/>
  <c r="L1962" i="5"/>
  <c r="L1963" i="5"/>
  <c r="L1964" i="5"/>
  <c r="L1965" i="5"/>
  <c r="L1966" i="5"/>
  <c r="L1967" i="5"/>
  <c r="L1968" i="5"/>
  <c r="L1969" i="5"/>
  <c r="L1970" i="5"/>
  <c r="L1971" i="5"/>
  <c r="L1972" i="5"/>
  <c r="L1973" i="5"/>
  <c r="L1974" i="5"/>
  <c r="L1975" i="5"/>
  <c r="L1976" i="5"/>
  <c r="L1977" i="5"/>
  <c r="L1978" i="5"/>
  <c r="L1979" i="5"/>
  <c r="L1980" i="5"/>
  <c r="L1981" i="5"/>
  <c r="L1982" i="5"/>
  <c r="L1983" i="5"/>
  <c r="L1984" i="5"/>
  <c r="L1985" i="5"/>
  <c r="L1986" i="5"/>
  <c r="L1987" i="5"/>
  <c r="L1988" i="5"/>
  <c r="L1989" i="5"/>
  <c r="L1990" i="5"/>
  <c r="L1991" i="5"/>
  <c r="L1992" i="5"/>
  <c r="L1993" i="5"/>
  <c r="L1994" i="5"/>
  <c r="L1995" i="5"/>
  <c r="L1996" i="5"/>
  <c r="L1997" i="5"/>
  <c r="L1998" i="5"/>
  <c r="L1999" i="5"/>
  <c r="L2000" i="5"/>
  <c r="L2001" i="5"/>
  <c r="L2002" i="5"/>
  <c r="L2003" i="5"/>
  <c r="L2004" i="5"/>
  <c r="L2005" i="5"/>
  <c r="L2006" i="5"/>
  <c r="L2007" i="5"/>
  <c r="L2008" i="5"/>
  <c r="L2009" i="5"/>
  <c r="L2010" i="5"/>
  <c r="L2011" i="5"/>
  <c r="L2012" i="5"/>
  <c r="L2013" i="5"/>
  <c r="L2014" i="5"/>
  <c r="L2015" i="5"/>
  <c r="L2016" i="5"/>
  <c r="L2017" i="5"/>
  <c r="L2018" i="5"/>
  <c r="L2019" i="5"/>
  <c r="L2020" i="5"/>
  <c r="L2021" i="5"/>
  <c r="L2022" i="5"/>
  <c r="L2023" i="5"/>
  <c r="L2024" i="5"/>
  <c r="L2025" i="5"/>
  <c r="L2026" i="5"/>
  <c r="L2027" i="5"/>
  <c r="L2028" i="5"/>
  <c r="L2029" i="5"/>
  <c r="L2030" i="5"/>
  <c r="L2031" i="5"/>
  <c r="L2032" i="5"/>
  <c r="L2033" i="5"/>
  <c r="L2034" i="5"/>
  <c r="L2035" i="5"/>
  <c r="L2036" i="5"/>
  <c r="L2037" i="5"/>
  <c r="L2038" i="5"/>
  <c r="L2039" i="5"/>
  <c r="L2040" i="5"/>
  <c r="L2041" i="5"/>
  <c r="L2042" i="5"/>
  <c r="L2043" i="5"/>
  <c r="L2044" i="5"/>
  <c r="L2045" i="5"/>
  <c r="L2046" i="5"/>
  <c r="L2047" i="5"/>
  <c r="L2048" i="5"/>
  <c r="L2049" i="5"/>
  <c r="L2050" i="5"/>
  <c r="L2051" i="5"/>
  <c r="L2052" i="5"/>
  <c r="L2053" i="5"/>
  <c r="L2054" i="5"/>
  <c r="L2055" i="5"/>
  <c r="L2056" i="5"/>
  <c r="L2057" i="5"/>
  <c r="L2058" i="5"/>
  <c r="L2059" i="5"/>
  <c r="L2060" i="5"/>
  <c r="L2061" i="5"/>
  <c r="L2062" i="5"/>
  <c r="L2063" i="5"/>
  <c r="L2064" i="5"/>
  <c r="L2065" i="5"/>
  <c r="L2066" i="5"/>
  <c r="L2067" i="5"/>
  <c r="L2068" i="5"/>
  <c r="L2069" i="5"/>
  <c r="L2070" i="5"/>
  <c r="L2071" i="5"/>
  <c r="L2072" i="5"/>
  <c r="L2073" i="5"/>
  <c r="L2074" i="5"/>
  <c r="L2075" i="5"/>
  <c r="L2076" i="5"/>
  <c r="L2077" i="5"/>
  <c r="L2078" i="5"/>
  <c r="L2079" i="5"/>
  <c r="L2080" i="5"/>
  <c r="L2081" i="5"/>
  <c r="L2082" i="5"/>
  <c r="L2083" i="5"/>
  <c r="L2084" i="5"/>
  <c r="L2085" i="5"/>
  <c r="L2086" i="5"/>
  <c r="L2087" i="5"/>
  <c r="L2088" i="5"/>
  <c r="L2089" i="5"/>
  <c r="L2090" i="5"/>
  <c r="L2091" i="5"/>
  <c r="L2092" i="5"/>
  <c r="L2093" i="5"/>
  <c r="L2094" i="5"/>
  <c r="L2095" i="5"/>
  <c r="L2096" i="5"/>
  <c r="L2097" i="5"/>
  <c r="L2098" i="5"/>
  <c r="L2099" i="5"/>
  <c r="L2100" i="5"/>
  <c r="L2101" i="5"/>
  <c r="L2102" i="5"/>
  <c r="L2103" i="5"/>
  <c r="L2104" i="5"/>
  <c r="L2105" i="5"/>
  <c r="L2106" i="5"/>
  <c r="L2107" i="5"/>
  <c r="L2108" i="5"/>
  <c r="L2109" i="5"/>
  <c r="L2110" i="5"/>
  <c r="L2111" i="5"/>
  <c r="L2112" i="5"/>
  <c r="L2113" i="5"/>
  <c r="L2114" i="5"/>
  <c r="L2115" i="5"/>
  <c r="L2116" i="5"/>
  <c r="L2117" i="5"/>
  <c r="L2118" i="5"/>
  <c r="L2119" i="5"/>
  <c r="L2120" i="5"/>
  <c r="L2121" i="5"/>
  <c r="L2122" i="5"/>
  <c r="L2123" i="5"/>
  <c r="L2124" i="5"/>
  <c r="L2125" i="5"/>
  <c r="L2126" i="5"/>
  <c r="L2127" i="5"/>
  <c r="L2128" i="5"/>
  <c r="L2129" i="5"/>
  <c r="L2130" i="5"/>
  <c r="L2131" i="5"/>
  <c r="L2132" i="5"/>
  <c r="L2133" i="5"/>
  <c r="L2134" i="5"/>
  <c r="L2135" i="5"/>
  <c r="L2136" i="5"/>
  <c r="L2137" i="5"/>
  <c r="L2138" i="5"/>
  <c r="L2139" i="5"/>
  <c r="L2140" i="5"/>
  <c r="L2141" i="5"/>
  <c r="L2142" i="5"/>
  <c r="L2143" i="5"/>
  <c r="L2144" i="5"/>
  <c r="L2145" i="5"/>
  <c r="L2146" i="5"/>
  <c r="L2147" i="5"/>
  <c r="L2148" i="5"/>
  <c r="L2149" i="5"/>
  <c r="L2150" i="5"/>
  <c r="L2151" i="5"/>
  <c r="L2152" i="5"/>
  <c r="L2153" i="5"/>
  <c r="L2154" i="5"/>
  <c r="L2155" i="5"/>
  <c r="L2156" i="5"/>
  <c r="L2157" i="5"/>
  <c r="L2158" i="5"/>
  <c r="L2159" i="5"/>
  <c r="L2160" i="5"/>
  <c r="L2161" i="5"/>
  <c r="L2162" i="5"/>
  <c r="L2163" i="5"/>
  <c r="L2164" i="5"/>
  <c r="L2165" i="5"/>
  <c r="L2166" i="5"/>
  <c r="L2167" i="5"/>
  <c r="L2168" i="5"/>
  <c r="L2169" i="5"/>
  <c r="L2170" i="5"/>
  <c r="L2171" i="5"/>
  <c r="L2172" i="5"/>
  <c r="L2173" i="5"/>
  <c r="L2174" i="5"/>
  <c r="L2175" i="5"/>
  <c r="L2176" i="5"/>
  <c r="L2177" i="5"/>
  <c r="L2178" i="5"/>
  <c r="L2179" i="5"/>
  <c r="L2180" i="5"/>
  <c r="L2181" i="5"/>
  <c r="L2182" i="5"/>
  <c r="L2183" i="5"/>
  <c r="L2184" i="5"/>
  <c r="L2185" i="5"/>
  <c r="L2186" i="5"/>
  <c r="L2187" i="5"/>
  <c r="L2188" i="5"/>
  <c r="L2189" i="5"/>
  <c r="L2190" i="5"/>
  <c r="L2191" i="5"/>
  <c r="L2192" i="5"/>
  <c r="L2193" i="5"/>
  <c r="L2194" i="5"/>
  <c r="L2195" i="5"/>
  <c r="L2196" i="5"/>
  <c r="L2197" i="5"/>
  <c r="L2198" i="5"/>
  <c r="L2199" i="5"/>
  <c r="L2200" i="5"/>
  <c r="L2201" i="5"/>
  <c r="L2202" i="5"/>
  <c r="L2203" i="5"/>
  <c r="L2204" i="5"/>
  <c r="L2205" i="5"/>
  <c r="L2206" i="5"/>
  <c r="L2207" i="5"/>
  <c r="L2208" i="5"/>
  <c r="L2209" i="5"/>
  <c r="L2210" i="5"/>
  <c r="L2211" i="5"/>
  <c r="L2212" i="5"/>
  <c r="L2213" i="5"/>
  <c r="L2214" i="5"/>
  <c r="L2215" i="5"/>
  <c r="L2216" i="5"/>
  <c r="L2217" i="5"/>
  <c r="L2218" i="5"/>
  <c r="L2219" i="5"/>
  <c r="L2220" i="5"/>
  <c r="L2221" i="5"/>
  <c r="L2222" i="5"/>
  <c r="L2223" i="5"/>
  <c r="L2224" i="5"/>
  <c r="L2225" i="5"/>
  <c r="L2226" i="5"/>
  <c r="L2227" i="5"/>
  <c r="L2228" i="5"/>
  <c r="L2229" i="5"/>
  <c r="L2230" i="5"/>
  <c r="L2231" i="5"/>
  <c r="L2232" i="5"/>
  <c r="L2233" i="5"/>
  <c r="L2234" i="5"/>
  <c r="L2235" i="5"/>
  <c r="L2236" i="5"/>
  <c r="L2237" i="5"/>
  <c r="L2238" i="5"/>
  <c r="L2239" i="5"/>
  <c r="L2240" i="5"/>
  <c r="L2241" i="5"/>
  <c r="L2242" i="5"/>
  <c r="L2243" i="5"/>
  <c r="L2244" i="5"/>
  <c r="L2245" i="5"/>
  <c r="L2246" i="5"/>
  <c r="L2247" i="5"/>
  <c r="L2248" i="5"/>
  <c r="L2249" i="5"/>
  <c r="L2250" i="5"/>
  <c r="L2251" i="5"/>
  <c r="L2252" i="5"/>
  <c r="L2253" i="5"/>
  <c r="L2254" i="5"/>
  <c r="L2255" i="5"/>
  <c r="L2256" i="5"/>
  <c r="L2257" i="5"/>
  <c r="L2258" i="5"/>
  <c r="L2259" i="5"/>
  <c r="L2260" i="5"/>
  <c r="L2261" i="5"/>
  <c r="L2262" i="5"/>
  <c r="L2263" i="5"/>
  <c r="L2264" i="5"/>
  <c r="L2265" i="5"/>
  <c r="L2266" i="5"/>
  <c r="L2267" i="5"/>
  <c r="L2268" i="5"/>
  <c r="L2269" i="5"/>
  <c r="L2270" i="5"/>
  <c r="L2271" i="5"/>
  <c r="L2272" i="5"/>
  <c r="L2273" i="5"/>
  <c r="L2274" i="5"/>
  <c r="L2275" i="5"/>
  <c r="L2276" i="5"/>
  <c r="L2277" i="5"/>
  <c r="L2278" i="5"/>
  <c r="L2279" i="5"/>
  <c r="L2280" i="5"/>
  <c r="L2281" i="5"/>
  <c r="L2282" i="5"/>
  <c r="L2283" i="5"/>
  <c r="L2284" i="5"/>
  <c r="L2285" i="5"/>
  <c r="L2286" i="5"/>
  <c r="L2287" i="5"/>
  <c r="L2288" i="5"/>
  <c r="L2289" i="5"/>
  <c r="L2290" i="5"/>
  <c r="L2291" i="5"/>
  <c r="L2292" i="5"/>
  <c r="L2293" i="5"/>
  <c r="L2294" i="5"/>
  <c r="L2295" i="5"/>
  <c r="L2296" i="5"/>
  <c r="L2297" i="5"/>
  <c r="L2298" i="5"/>
  <c r="L2299" i="5"/>
  <c r="L2300" i="5"/>
  <c r="L2301" i="5"/>
  <c r="L2302" i="5"/>
  <c r="L2303" i="5"/>
  <c r="L2304" i="5"/>
  <c r="L2305" i="5"/>
  <c r="L2306" i="5"/>
  <c r="L2307" i="5"/>
  <c r="L2308" i="5"/>
  <c r="L2309" i="5"/>
  <c r="L2310" i="5"/>
  <c r="L2311" i="5"/>
  <c r="L2312" i="5"/>
  <c r="L2313" i="5"/>
  <c r="L2314" i="5"/>
  <c r="L2315" i="5"/>
  <c r="L2316" i="5"/>
  <c r="L2317" i="5"/>
  <c r="L2318" i="5"/>
  <c r="L2319" i="5"/>
  <c r="L2320" i="5"/>
  <c r="L2321" i="5"/>
  <c r="L2322" i="5"/>
  <c r="L2323" i="5"/>
  <c r="L2324" i="5"/>
  <c r="L2325" i="5"/>
  <c r="L2326" i="5"/>
  <c r="L2327" i="5"/>
  <c r="L2328" i="5"/>
  <c r="L2329" i="5"/>
  <c r="L2330" i="5"/>
  <c r="L2331" i="5"/>
  <c r="L2332" i="5"/>
  <c r="L2333" i="5"/>
  <c r="L2334" i="5"/>
  <c r="L2335" i="5"/>
  <c r="L2336" i="5"/>
  <c r="L2337" i="5"/>
  <c r="L3" i="5"/>
  <c r="J4" i="5"/>
  <c r="J5" i="5"/>
  <c r="J6" i="5"/>
  <c r="J7" i="5"/>
  <c r="J8" i="5"/>
  <c r="J9" i="5"/>
  <c r="J10" i="5"/>
  <c r="J11" i="5"/>
  <c r="J12" i="5"/>
  <c r="J13" i="5"/>
  <c r="J14" i="5"/>
  <c r="J15" i="5"/>
  <c r="J16" i="5"/>
  <c r="J17" i="5"/>
  <c r="J18" i="5"/>
  <c r="J19" i="5"/>
  <c r="J20" i="5"/>
  <c r="J21" i="5"/>
  <c r="J22" i="5"/>
  <c r="J23" i="5"/>
  <c r="J24" i="5"/>
  <c r="J25" i="5"/>
  <c r="J26" i="5"/>
  <c r="J27" i="5"/>
  <c r="J28" i="5"/>
  <c r="J29" i="5"/>
  <c r="J30" i="5"/>
  <c r="J31" i="5"/>
  <c r="J32" i="5"/>
  <c r="J33" i="5"/>
  <c r="J34" i="5"/>
  <c r="J35" i="5"/>
  <c r="J36" i="5"/>
  <c r="J37" i="5"/>
  <c r="J38" i="5"/>
  <c r="J39" i="5"/>
  <c r="J40" i="5"/>
  <c r="J41" i="5"/>
  <c r="J42" i="5"/>
  <c r="J43" i="5"/>
  <c r="J44" i="5"/>
  <c r="J45" i="5"/>
  <c r="J46" i="5"/>
  <c r="J47" i="5"/>
  <c r="J48" i="5"/>
  <c r="J49" i="5"/>
  <c r="J50" i="5"/>
  <c r="J51" i="5"/>
  <c r="J52" i="5"/>
  <c r="J53" i="5"/>
  <c r="J54" i="5"/>
  <c r="J55" i="5"/>
  <c r="J56" i="5"/>
  <c r="J57" i="5"/>
  <c r="J58" i="5"/>
  <c r="J59" i="5"/>
  <c r="J60" i="5"/>
  <c r="J61" i="5"/>
  <c r="J62" i="5"/>
  <c r="J63" i="5"/>
  <c r="J64" i="5"/>
  <c r="J65" i="5"/>
  <c r="J66" i="5"/>
  <c r="J67" i="5"/>
  <c r="J68" i="5"/>
  <c r="J69" i="5"/>
  <c r="J70" i="5"/>
  <c r="J71" i="5"/>
  <c r="J72" i="5"/>
  <c r="J73" i="5"/>
  <c r="J74" i="5"/>
  <c r="J75" i="5"/>
  <c r="J76" i="5"/>
  <c r="J77" i="5"/>
  <c r="J78" i="5"/>
  <c r="J79" i="5"/>
  <c r="J80" i="5"/>
  <c r="J81" i="5"/>
  <c r="J82" i="5"/>
  <c r="J83" i="5"/>
  <c r="J84" i="5"/>
  <c r="J85" i="5"/>
  <c r="J86" i="5"/>
  <c r="J87" i="5"/>
  <c r="J88" i="5"/>
  <c r="J89" i="5"/>
  <c r="J90" i="5"/>
  <c r="J91" i="5"/>
  <c r="J92" i="5"/>
  <c r="J93" i="5"/>
  <c r="J94" i="5"/>
  <c r="J95" i="5"/>
  <c r="J96" i="5"/>
  <c r="J97" i="5"/>
  <c r="J98" i="5"/>
  <c r="J99" i="5"/>
  <c r="J100" i="5"/>
  <c r="J101" i="5"/>
  <c r="J102" i="5"/>
  <c r="J103" i="5"/>
  <c r="J104" i="5"/>
  <c r="J105" i="5"/>
  <c r="J106" i="5"/>
  <c r="J107" i="5"/>
  <c r="J108" i="5"/>
  <c r="J109" i="5"/>
  <c r="J110" i="5"/>
  <c r="J111" i="5"/>
  <c r="J112" i="5"/>
  <c r="J113" i="5"/>
  <c r="J114" i="5"/>
  <c r="J115" i="5"/>
  <c r="J116" i="5"/>
  <c r="J117" i="5"/>
  <c r="J118" i="5"/>
  <c r="J119" i="5"/>
  <c r="J120" i="5"/>
  <c r="J121" i="5"/>
  <c r="J122" i="5"/>
  <c r="J123" i="5"/>
  <c r="J124" i="5"/>
  <c r="J125" i="5"/>
  <c r="J126" i="5"/>
  <c r="J127" i="5"/>
  <c r="J128" i="5"/>
  <c r="J129" i="5"/>
  <c r="J130" i="5"/>
  <c r="J131" i="5"/>
  <c r="J132" i="5"/>
  <c r="J133" i="5"/>
  <c r="J134" i="5"/>
  <c r="J135" i="5"/>
  <c r="J136" i="5"/>
  <c r="J137" i="5"/>
  <c r="J138" i="5"/>
  <c r="J139" i="5"/>
  <c r="J140" i="5"/>
  <c r="J141" i="5"/>
  <c r="J142" i="5"/>
  <c r="J143" i="5"/>
  <c r="J144" i="5"/>
  <c r="J145" i="5"/>
  <c r="J146" i="5"/>
  <c r="J147" i="5"/>
  <c r="J148" i="5"/>
  <c r="J149" i="5"/>
  <c r="J150" i="5"/>
  <c r="J151" i="5"/>
  <c r="J152" i="5"/>
  <c r="J153" i="5"/>
  <c r="J154" i="5"/>
  <c r="J155" i="5"/>
  <c r="J156" i="5"/>
  <c r="J157" i="5"/>
  <c r="J158" i="5"/>
  <c r="J159" i="5"/>
  <c r="J160" i="5"/>
  <c r="J161" i="5"/>
  <c r="J162" i="5"/>
  <c r="J163" i="5"/>
  <c r="J164" i="5"/>
  <c r="J165" i="5"/>
  <c r="J166" i="5"/>
  <c r="J167" i="5"/>
  <c r="J168" i="5"/>
  <c r="J169" i="5"/>
  <c r="J170" i="5"/>
  <c r="J171" i="5"/>
  <c r="J172" i="5"/>
  <c r="J173" i="5"/>
  <c r="J174" i="5"/>
  <c r="J175" i="5"/>
  <c r="J176" i="5"/>
  <c r="J177" i="5"/>
  <c r="J178" i="5"/>
  <c r="J179" i="5"/>
  <c r="J180" i="5"/>
  <c r="J181" i="5"/>
  <c r="J182" i="5"/>
  <c r="J183" i="5"/>
  <c r="J184" i="5"/>
  <c r="J185" i="5"/>
  <c r="J186" i="5"/>
  <c r="J187" i="5"/>
  <c r="J188" i="5"/>
  <c r="J189" i="5"/>
  <c r="J190" i="5"/>
  <c r="J191" i="5"/>
  <c r="J192" i="5"/>
  <c r="J193" i="5"/>
  <c r="J194" i="5"/>
  <c r="J195" i="5"/>
  <c r="J196" i="5"/>
  <c r="J197" i="5"/>
  <c r="J198" i="5"/>
  <c r="J199" i="5"/>
  <c r="J200" i="5"/>
  <c r="J201" i="5"/>
  <c r="J202" i="5"/>
  <c r="J203" i="5"/>
  <c r="J204" i="5"/>
  <c r="J205" i="5"/>
  <c r="J206" i="5"/>
  <c r="J207" i="5"/>
  <c r="J208" i="5"/>
  <c r="J209" i="5"/>
  <c r="J210" i="5"/>
  <c r="J211" i="5"/>
  <c r="J212" i="5"/>
  <c r="J213" i="5"/>
  <c r="J214" i="5"/>
  <c r="J215" i="5"/>
  <c r="J216" i="5"/>
  <c r="J217" i="5"/>
  <c r="J218" i="5"/>
  <c r="J219" i="5"/>
  <c r="J220" i="5"/>
  <c r="J221" i="5"/>
  <c r="J222" i="5"/>
  <c r="J223" i="5"/>
  <c r="J224" i="5"/>
  <c r="J225" i="5"/>
  <c r="J226" i="5"/>
  <c r="J227" i="5"/>
  <c r="J228" i="5"/>
  <c r="J229" i="5"/>
  <c r="J230" i="5"/>
  <c r="J231" i="5"/>
  <c r="J232" i="5"/>
  <c r="J233" i="5"/>
  <c r="J234" i="5"/>
  <c r="J235" i="5"/>
  <c r="J236" i="5"/>
  <c r="J237" i="5"/>
  <c r="J238" i="5"/>
  <c r="J239" i="5"/>
  <c r="J240" i="5"/>
  <c r="J241" i="5"/>
  <c r="J242" i="5"/>
  <c r="J243" i="5"/>
  <c r="J244" i="5"/>
  <c r="J245" i="5"/>
  <c r="J246" i="5"/>
  <c r="J247" i="5"/>
  <c r="J248" i="5"/>
  <c r="J249" i="5"/>
  <c r="J250" i="5"/>
  <c r="J251" i="5"/>
  <c r="J252" i="5"/>
  <c r="J253" i="5"/>
  <c r="J254" i="5"/>
  <c r="J255" i="5"/>
  <c r="J256" i="5"/>
  <c r="J257" i="5"/>
  <c r="J258" i="5"/>
  <c r="J259" i="5"/>
  <c r="J260" i="5"/>
  <c r="J261" i="5"/>
  <c r="J262" i="5"/>
  <c r="J263" i="5"/>
  <c r="J264" i="5"/>
  <c r="J265" i="5"/>
  <c r="J266" i="5"/>
  <c r="J267" i="5"/>
  <c r="J268" i="5"/>
  <c r="J269" i="5"/>
  <c r="J270" i="5"/>
  <c r="J271" i="5"/>
  <c r="J272" i="5"/>
  <c r="J273" i="5"/>
  <c r="J274" i="5"/>
  <c r="J275" i="5"/>
  <c r="J276" i="5"/>
  <c r="J277" i="5"/>
  <c r="J278" i="5"/>
  <c r="J279" i="5"/>
  <c r="J280" i="5"/>
  <c r="J281" i="5"/>
  <c r="J282" i="5"/>
  <c r="J283" i="5"/>
  <c r="J284" i="5"/>
  <c r="J285" i="5"/>
  <c r="J286" i="5"/>
  <c r="J287" i="5"/>
  <c r="J288" i="5"/>
  <c r="J289" i="5"/>
  <c r="J290" i="5"/>
  <c r="J291" i="5"/>
  <c r="J292" i="5"/>
  <c r="J293" i="5"/>
  <c r="J294" i="5"/>
  <c r="J295" i="5"/>
  <c r="J296" i="5"/>
  <c r="J297" i="5"/>
  <c r="J298" i="5"/>
  <c r="J299" i="5"/>
  <c r="J300" i="5"/>
  <c r="J301" i="5"/>
  <c r="J302" i="5"/>
  <c r="J303" i="5"/>
  <c r="J304" i="5"/>
  <c r="J305" i="5"/>
  <c r="J306" i="5"/>
  <c r="J307" i="5"/>
  <c r="J308" i="5"/>
  <c r="J309" i="5"/>
  <c r="J310" i="5"/>
  <c r="J311" i="5"/>
  <c r="J312" i="5"/>
  <c r="J313" i="5"/>
  <c r="J314" i="5"/>
  <c r="J315" i="5"/>
  <c r="J316" i="5"/>
  <c r="J317" i="5"/>
  <c r="J318" i="5"/>
  <c r="J319" i="5"/>
  <c r="J320" i="5"/>
  <c r="J321" i="5"/>
  <c r="J322" i="5"/>
  <c r="J323" i="5"/>
  <c r="J324" i="5"/>
  <c r="J325" i="5"/>
  <c r="J326" i="5"/>
  <c r="J327" i="5"/>
  <c r="J328" i="5"/>
  <c r="J329" i="5"/>
  <c r="J330" i="5"/>
  <c r="J331" i="5"/>
  <c r="J332" i="5"/>
  <c r="J333" i="5"/>
  <c r="J334" i="5"/>
  <c r="J335" i="5"/>
  <c r="J336" i="5"/>
  <c r="J337" i="5"/>
  <c r="J338" i="5"/>
  <c r="J339" i="5"/>
  <c r="J340" i="5"/>
  <c r="J341" i="5"/>
  <c r="J342" i="5"/>
  <c r="J343" i="5"/>
  <c r="J344" i="5"/>
  <c r="J345" i="5"/>
  <c r="J346" i="5"/>
  <c r="J347" i="5"/>
  <c r="J348" i="5"/>
  <c r="J349" i="5"/>
  <c r="J350" i="5"/>
  <c r="J351" i="5"/>
  <c r="J352" i="5"/>
  <c r="J353" i="5"/>
  <c r="J354" i="5"/>
  <c r="J355" i="5"/>
  <c r="J356" i="5"/>
  <c r="J357" i="5"/>
  <c r="J358" i="5"/>
  <c r="J359" i="5"/>
  <c r="J360" i="5"/>
  <c r="J361" i="5"/>
  <c r="J362" i="5"/>
  <c r="J363" i="5"/>
  <c r="J364" i="5"/>
  <c r="J365" i="5"/>
  <c r="J366" i="5"/>
  <c r="J367" i="5"/>
  <c r="J368" i="5"/>
  <c r="J369" i="5"/>
  <c r="J370" i="5"/>
  <c r="J371" i="5"/>
  <c r="J372" i="5"/>
  <c r="J373" i="5"/>
  <c r="J374" i="5"/>
  <c r="J375" i="5"/>
  <c r="J376" i="5"/>
  <c r="J377" i="5"/>
  <c r="J378" i="5"/>
  <c r="J379" i="5"/>
  <c r="J380" i="5"/>
  <c r="J381" i="5"/>
  <c r="J382" i="5"/>
  <c r="J383" i="5"/>
  <c r="J384" i="5"/>
  <c r="J385" i="5"/>
  <c r="J386" i="5"/>
  <c r="J387" i="5"/>
  <c r="J388" i="5"/>
  <c r="J389" i="5"/>
  <c r="J390" i="5"/>
  <c r="J391" i="5"/>
  <c r="J392" i="5"/>
  <c r="J393" i="5"/>
  <c r="J394" i="5"/>
  <c r="J395" i="5"/>
  <c r="J396" i="5"/>
  <c r="J397" i="5"/>
  <c r="J398" i="5"/>
  <c r="J399" i="5"/>
  <c r="J400" i="5"/>
  <c r="J401" i="5"/>
  <c r="J402" i="5"/>
  <c r="J403" i="5"/>
  <c r="J404" i="5"/>
  <c r="J405" i="5"/>
  <c r="J406" i="5"/>
  <c r="J407" i="5"/>
  <c r="J408" i="5"/>
  <c r="J409" i="5"/>
  <c r="J410" i="5"/>
  <c r="J411" i="5"/>
  <c r="J412" i="5"/>
  <c r="J413" i="5"/>
  <c r="J414" i="5"/>
  <c r="J415" i="5"/>
  <c r="J416" i="5"/>
  <c r="J417" i="5"/>
  <c r="J418" i="5"/>
  <c r="J419" i="5"/>
  <c r="J420" i="5"/>
  <c r="J421" i="5"/>
  <c r="J422" i="5"/>
  <c r="J423" i="5"/>
  <c r="J424" i="5"/>
  <c r="J425" i="5"/>
  <c r="J426" i="5"/>
  <c r="J427" i="5"/>
  <c r="J428" i="5"/>
  <c r="J429" i="5"/>
  <c r="J430" i="5"/>
  <c r="J431" i="5"/>
  <c r="J432" i="5"/>
  <c r="J433" i="5"/>
  <c r="J434" i="5"/>
  <c r="J435" i="5"/>
  <c r="J436" i="5"/>
  <c r="J437" i="5"/>
  <c r="J438" i="5"/>
  <c r="J439" i="5"/>
  <c r="J440" i="5"/>
  <c r="J441" i="5"/>
  <c r="J442" i="5"/>
  <c r="J443" i="5"/>
  <c r="J444" i="5"/>
  <c r="J445" i="5"/>
  <c r="J446" i="5"/>
  <c r="J447" i="5"/>
  <c r="J448" i="5"/>
  <c r="J449" i="5"/>
  <c r="J450" i="5"/>
  <c r="J451" i="5"/>
  <c r="J452" i="5"/>
  <c r="J453" i="5"/>
  <c r="J454" i="5"/>
  <c r="J455" i="5"/>
  <c r="J456" i="5"/>
  <c r="J457" i="5"/>
  <c r="J458" i="5"/>
  <c r="J459" i="5"/>
  <c r="J460" i="5"/>
  <c r="J461" i="5"/>
  <c r="J462" i="5"/>
  <c r="J463" i="5"/>
  <c r="J464" i="5"/>
  <c r="J465" i="5"/>
  <c r="J466" i="5"/>
  <c r="J467" i="5"/>
  <c r="J468" i="5"/>
  <c r="J469" i="5"/>
  <c r="J470" i="5"/>
  <c r="J471" i="5"/>
  <c r="J472" i="5"/>
  <c r="J473" i="5"/>
  <c r="J474" i="5"/>
  <c r="J475" i="5"/>
  <c r="J476" i="5"/>
  <c r="J477" i="5"/>
  <c r="J478" i="5"/>
  <c r="J479" i="5"/>
  <c r="J480" i="5"/>
  <c r="J481" i="5"/>
  <c r="J482" i="5"/>
  <c r="J483" i="5"/>
  <c r="J484" i="5"/>
  <c r="J485" i="5"/>
  <c r="J486" i="5"/>
  <c r="J487" i="5"/>
  <c r="J488" i="5"/>
  <c r="J489" i="5"/>
  <c r="J490" i="5"/>
  <c r="J491" i="5"/>
  <c r="J492" i="5"/>
  <c r="J493" i="5"/>
  <c r="J494" i="5"/>
  <c r="J495" i="5"/>
  <c r="J496" i="5"/>
  <c r="J497" i="5"/>
  <c r="J498" i="5"/>
  <c r="J499" i="5"/>
  <c r="J500" i="5"/>
  <c r="J501" i="5"/>
  <c r="J502" i="5"/>
  <c r="J503" i="5"/>
  <c r="J504" i="5"/>
  <c r="J505" i="5"/>
  <c r="J506" i="5"/>
  <c r="J507" i="5"/>
  <c r="J508" i="5"/>
  <c r="J509" i="5"/>
  <c r="J510" i="5"/>
  <c r="J511" i="5"/>
  <c r="J512" i="5"/>
  <c r="J513" i="5"/>
  <c r="J514" i="5"/>
  <c r="J515" i="5"/>
  <c r="J516" i="5"/>
  <c r="J517" i="5"/>
  <c r="J518" i="5"/>
  <c r="J519" i="5"/>
  <c r="J520" i="5"/>
  <c r="J521" i="5"/>
  <c r="J522" i="5"/>
  <c r="J523" i="5"/>
  <c r="J524" i="5"/>
  <c r="J525" i="5"/>
  <c r="J526" i="5"/>
  <c r="J527" i="5"/>
  <c r="J528" i="5"/>
  <c r="J529" i="5"/>
  <c r="J530" i="5"/>
  <c r="J531" i="5"/>
  <c r="J532" i="5"/>
  <c r="J533" i="5"/>
  <c r="J534" i="5"/>
  <c r="J535" i="5"/>
  <c r="J536" i="5"/>
  <c r="J537" i="5"/>
  <c r="J538" i="5"/>
  <c r="J539" i="5"/>
  <c r="J540" i="5"/>
  <c r="J541" i="5"/>
  <c r="J542" i="5"/>
  <c r="J543" i="5"/>
  <c r="J544" i="5"/>
  <c r="J545" i="5"/>
  <c r="J546" i="5"/>
  <c r="J547" i="5"/>
  <c r="J548" i="5"/>
  <c r="J549" i="5"/>
  <c r="J550" i="5"/>
  <c r="J551" i="5"/>
  <c r="J552" i="5"/>
  <c r="J553" i="5"/>
  <c r="J554" i="5"/>
  <c r="J555" i="5"/>
  <c r="J556" i="5"/>
  <c r="J557" i="5"/>
  <c r="J558" i="5"/>
  <c r="J559" i="5"/>
  <c r="J560" i="5"/>
  <c r="J561" i="5"/>
  <c r="J562" i="5"/>
  <c r="J563" i="5"/>
  <c r="J564" i="5"/>
  <c r="J565" i="5"/>
  <c r="J566" i="5"/>
  <c r="J567" i="5"/>
  <c r="J568" i="5"/>
  <c r="J569" i="5"/>
  <c r="J570" i="5"/>
  <c r="J571" i="5"/>
  <c r="J572" i="5"/>
  <c r="J573" i="5"/>
  <c r="J574" i="5"/>
  <c r="J575" i="5"/>
  <c r="J576" i="5"/>
  <c r="J577" i="5"/>
  <c r="J578" i="5"/>
  <c r="J579" i="5"/>
  <c r="J580" i="5"/>
  <c r="J581" i="5"/>
  <c r="J582" i="5"/>
  <c r="J583" i="5"/>
  <c r="J584" i="5"/>
  <c r="J585" i="5"/>
  <c r="J586" i="5"/>
  <c r="J587" i="5"/>
  <c r="J588" i="5"/>
  <c r="J589" i="5"/>
  <c r="J590" i="5"/>
  <c r="J591" i="5"/>
  <c r="J592" i="5"/>
  <c r="J593" i="5"/>
  <c r="J594" i="5"/>
  <c r="J595" i="5"/>
  <c r="J596" i="5"/>
  <c r="J597" i="5"/>
  <c r="J598" i="5"/>
  <c r="J599" i="5"/>
  <c r="J600" i="5"/>
  <c r="J601" i="5"/>
  <c r="J602" i="5"/>
  <c r="J603" i="5"/>
  <c r="J604" i="5"/>
  <c r="J605" i="5"/>
  <c r="J606" i="5"/>
  <c r="J607" i="5"/>
  <c r="J608" i="5"/>
  <c r="J609" i="5"/>
  <c r="J610" i="5"/>
  <c r="J611" i="5"/>
  <c r="J612" i="5"/>
  <c r="J613" i="5"/>
  <c r="J614" i="5"/>
  <c r="J615" i="5"/>
  <c r="J616" i="5"/>
  <c r="J617" i="5"/>
  <c r="J618" i="5"/>
  <c r="J619" i="5"/>
  <c r="J620" i="5"/>
  <c r="J621" i="5"/>
  <c r="J622" i="5"/>
  <c r="J623" i="5"/>
  <c r="J624" i="5"/>
  <c r="J625" i="5"/>
  <c r="J626" i="5"/>
  <c r="J627" i="5"/>
  <c r="J628" i="5"/>
  <c r="J629" i="5"/>
  <c r="J630" i="5"/>
  <c r="J631" i="5"/>
  <c r="J632" i="5"/>
  <c r="J633" i="5"/>
  <c r="J634" i="5"/>
  <c r="J635" i="5"/>
  <c r="J636" i="5"/>
  <c r="J637" i="5"/>
  <c r="J638" i="5"/>
  <c r="J639" i="5"/>
  <c r="J640" i="5"/>
  <c r="J641" i="5"/>
  <c r="J642" i="5"/>
  <c r="J643" i="5"/>
  <c r="J644" i="5"/>
  <c r="J645" i="5"/>
  <c r="J646" i="5"/>
  <c r="J647" i="5"/>
  <c r="J648" i="5"/>
  <c r="J649" i="5"/>
  <c r="J650" i="5"/>
  <c r="J651" i="5"/>
  <c r="J652" i="5"/>
  <c r="J653" i="5"/>
  <c r="J654" i="5"/>
  <c r="J655" i="5"/>
  <c r="J656" i="5"/>
  <c r="J657" i="5"/>
  <c r="J658" i="5"/>
  <c r="J659" i="5"/>
  <c r="J660" i="5"/>
  <c r="J661" i="5"/>
  <c r="J662" i="5"/>
  <c r="J663" i="5"/>
  <c r="J664" i="5"/>
  <c r="J665" i="5"/>
  <c r="J666" i="5"/>
  <c r="J667" i="5"/>
  <c r="J668" i="5"/>
  <c r="J669" i="5"/>
  <c r="J670" i="5"/>
  <c r="J671" i="5"/>
  <c r="J672" i="5"/>
  <c r="J673" i="5"/>
  <c r="J674" i="5"/>
  <c r="J675" i="5"/>
  <c r="J676" i="5"/>
  <c r="J677" i="5"/>
  <c r="J678" i="5"/>
  <c r="J679" i="5"/>
  <c r="J680" i="5"/>
  <c r="J681" i="5"/>
  <c r="J682" i="5"/>
  <c r="J683" i="5"/>
  <c r="J684" i="5"/>
  <c r="J685" i="5"/>
  <c r="J686" i="5"/>
  <c r="J687" i="5"/>
  <c r="J688" i="5"/>
  <c r="J689" i="5"/>
  <c r="J690" i="5"/>
  <c r="J691" i="5"/>
  <c r="J692" i="5"/>
  <c r="J693" i="5"/>
  <c r="J694" i="5"/>
  <c r="J695" i="5"/>
  <c r="J696" i="5"/>
  <c r="J697" i="5"/>
  <c r="J698" i="5"/>
  <c r="J699" i="5"/>
  <c r="J700" i="5"/>
  <c r="J701" i="5"/>
  <c r="J702" i="5"/>
  <c r="J703" i="5"/>
  <c r="J704" i="5"/>
  <c r="J705" i="5"/>
  <c r="J706" i="5"/>
  <c r="J707" i="5"/>
  <c r="J708" i="5"/>
  <c r="J709" i="5"/>
  <c r="J710" i="5"/>
  <c r="J711" i="5"/>
  <c r="J712" i="5"/>
  <c r="J713" i="5"/>
  <c r="J714" i="5"/>
  <c r="J715" i="5"/>
  <c r="J716" i="5"/>
  <c r="J717" i="5"/>
  <c r="J718" i="5"/>
  <c r="J719" i="5"/>
  <c r="J720" i="5"/>
  <c r="J721" i="5"/>
  <c r="J722" i="5"/>
  <c r="J723" i="5"/>
  <c r="J724" i="5"/>
  <c r="J725" i="5"/>
  <c r="J726" i="5"/>
  <c r="J727" i="5"/>
  <c r="J728" i="5"/>
  <c r="J729" i="5"/>
  <c r="J730" i="5"/>
  <c r="J731" i="5"/>
  <c r="J732" i="5"/>
  <c r="J733" i="5"/>
  <c r="J734" i="5"/>
  <c r="J735" i="5"/>
  <c r="J736" i="5"/>
  <c r="J737" i="5"/>
  <c r="J738" i="5"/>
  <c r="J739" i="5"/>
  <c r="J740" i="5"/>
  <c r="J741" i="5"/>
  <c r="J742" i="5"/>
  <c r="J743" i="5"/>
  <c r="J744" i="5"/>
  <c r="J745" i="5"/>
  <c r="J746" i="5"/>
  <c r="J747" i="5"/>
  <c r="J748" i="5"/>
  <c r="J749" i="5"/>
  <c r="J750" i="5"/>
  <c r="J751" i="5"/>
  <c r="J752" i="5"/>
  <c r="J753" i="5"/>
  <c r="J754" i="5"/>
  <c r="J755" i="5"/>
  <c r="J756" i="5"/>
  <c r="J757" i="5"/>
  <c r="J758" i="5"/>
  <c r="J759" i="5"/>
  <c r="J760" i="5"/>
  <c r="J761" i="5"/>
  <c r="J762" i="5"/>
  <c r="J763" i="5"/>
  <c r="J764" i="5"/>
  <c r="J765" i="5"/>
  <c r="J766" i="5"/>
  <c r="J767" i="5"/>
  <c r="J768" i="5"/>
  <c r="J769" i="5"/>
  <c r="J770" i="5"/>
  <c r="J771" i="5"/>
  <c r="J772" i="5"/>
  <c r="J773" i="5"/>
  <c r="J774" i="5"/>
  <c r="J775" i="5"/>
  <c r="J776" i="5"/>
  <c r="J777" i="5"/>
  <c r="J778" i="5"/>
  <c r="J779" i="5"/>
  <c r="J780" i="5"/>
  <c r="J781" i="5"/>
  <c r="J782" i="5"/>
  <c r="J783" i="5"/>
  <c r="J784" i="5"/>
  <c r="J785" i="5"/>
  <c r="J786" i="5"/>
  <c r="J787" i="5"/>
  <c r="J788" i="5"/>
  <c r="J789" i="5"/>
  <c r="J790" i="5"/>
  <c r="J791" i="5"/>
  <c r="J792" i="5"/>
  <c r="J793" i="5"/>
  <c r="J794" i="5"/>
  <c r="J795" i="5"/>
  <c r="J796" i="5"/>
  <c r="J797" i="5"/>
  <c r="J798" i="5"/>
  <c r="J799" i="5"/>
  <c r="J800" i="5"/>
  <c r="J801" i="5"/>
  <c r="J802" i="5"/>
  <c r="J803" i="5"/>
  <c r="J804" i="5"/>
  <c r="J805" i="5"/>
  <c r="J806" i="5"/>
  <c r="J807" i="5"/>
  <c r="J808" i="5"/>
  <c r="J809" i="5"/>
  <c r="J810" i="5"/>
  <c r="J811" i="5"/>
  <c r="J812" i="5"/>
  <c r="J813" i="5"/>
  <c r="J814" i="5"/>
  <c r="J815" i="5"/>
  <c r="J816" i="5"/>
  <c r="J817" i="5"/>
  <c r="J818" i="5"/>
  <c r="J819" i="5"/>
  <c r="J820" i="5"/>
  <c r="J821" i="5"/>
  <c r="J822" i="5"/>
  <c r="J823" i="5"/>
  <c r="J824" i="5"/>
  <c r="J825" i="5"/>
  <c r="J826" i="5"/>
  <c r="J827" i="5"/>
  <c r="J828" i="5"/>
  <c r="J829" i="5"/>
  <c r="J830" i="5"/>
  <c r="J831" i="5"/>
  <c r="J832" i="5"/>
  <c r="J833" i="5"/>
  <c r="J834" i="5"/>
  <c r="J835" i="5"/>
  <c r="J836" i="5"/>
  <c r="J837" i="5"/>
  <c r="J838" i="5"/>
  <c r="J839" i="5"/>
  <c r="J840" i="5"/>
  <c r="J841" i="5"/>
  <c r="J842" i="5"/>
  <c r="J843" i="5"/>
  <c r="J844" i="5"/>
  <c r="J845" i="5"/>
  <c r="J846" i="5"/>
  <c r="J847" i="5"/>
  <c r="J848" i="5"/>
  <c r="J849" i="5"/>
  <c r="J850" i="5"/>
  <c r="J851" i="5"/>
  <c r="J852" i="5"/>
  <c r="J853" i="5"/>
  <c r="J854" i="5"/>
  <c r="J855" i="5"/>
  <c r="J856" i="5"/>
  <c r="J857" i="5"/>
  <c r="J858" i="5"/>
  <c r="J859" i="5"/>
  <c r="J860" i="5"/>
  <c r="J861" i="5"/>
  <c r="J862" i="5"/>
  <c r="J863" i="5"/>
  <c r="J864" i="5"/>
  <c r="J865" i="5"/>
  <c r="J866" i="5"/>
  <c r="J867" i="5"/>
  <c r="J868" i="5"/>
  <c r="J869" i="5"/>
  <c r="J870" i="5"/>
  <c r="J871" i="5"/>
  <c r="J872" i="5"/>
  <c r="J873" i="5"/>
  <c r="J874" i="5"/>
  <c r="J875" i="5"/>
  <c r="J876" i="5"/>
  <c r="J877" i="5"/>
  <c r="J878" i="5"/>
  <c r="J879" i="5"/>
  <c r="J880" i="5"/>
  <c r="J881" i="5"/>
  <c r="J882" i="5"/>
  <c r="J883" i="5"/>
  <c r="J884" i="5"/>
  <c r="J885" i="5"/>
  <c r="J886" i="5"/>
  <c r="J887" i="5"/>
  <c r="J888" i="5"/>
  <c r="J889" i="5"/>
  <c r="J890" i="5"/>
  <c r="J891" i="5"/>
  <c r="J892" i="5"/>
  <c r="J893" i="5"/>
  <c r="J894" i="5"/>
  <c r="J895" i="5"/>
  <c r="J896" i="5"/>
  <c r="J897" i="5"/>
  <c r="J898" i="5"/>
  <c r="J899" i="5"/>
  <c r="J900" i="5"/>
  <c r="J901" i="5"/>
  <c r="J902" i="5"/>
  <c r="J903" i="5"/>
  <c r="J904" i="5"/>
  <c r="J905" i="5"/>
  <c r="J906" i="5"/>
  <c r="J907" i="5"/>
  <c r="J908" i="5"/>
  <c r="J909" i="5"/>
  <c r="J910" i="5"/>
  <c r="J911" i="5"/>
  <c r="J912" i="5"/>
  <c r="J913" i="5"/>
  <c r="J914" i="5"/>
  <c r="J915" i="5"/>
  <c r="J916" i="5"/>
  <c r="J917" i="5"/>
  <c r="J918" i="5"/>
  <c r="J919" i="5"/>
  <c r="J920" i="5"/>
  <c r="J921" i="5"/>
  <c r="J922" i="5"/>
  <c r="J923" i="5"/>
  <c r="J924" i="5"/>
  <c r="J925" i="5"/>
  <c r="J926" i="5"/>
  <c r="J927" i="5"/>
  <c r="J928" i="5"/>
  <c r="J929" i="5"/>
  <c r="J930" i="5"/>
  <c r="J931" i="5"/>
  <c r="J932" i="5"/>
  <c r="J933" i="5"/>
  <c r="J934" i="5"/>
  <c r="J935" i="5"/>
  <c r="J936" i="5"/>
  <c r="J937" i="5"/>
  <c r="J938" i="5"/>
  <c r="J939" i="5"/>
  <c r="J940" i="5"/>
  <c r="J941" i="5"/>
  <c r="J942" i="5"/>
  <c r="J943" i="5"/>
  <c r="J944" i="5"/>
  <c r="J945" i="5"/>
  <c r="J946" i="5"/>
  <c r="J947" i="5"/>
  <c r="J948" i="5"/>
  <c r="J949" i="5"/>
  <c r="J950" i="5"/>
  <c r="J951" i="5"/>
  <c r="J952" i="5"/>
  <c r="J953" i="5"/>
  <c r="J954" i="5"/>
  <c r="J955" i="5"/>
  <c r="J956" i="5"/>
  <c r="J957" i="5"/>
  <c r="J958" i="5"/>
  <c r="J959" i="5"/>
  <c r="J960" i="5"/>
  <c r="J961" i="5"/>
  <c r="J962" i="5"/>
  <c r="J963" i="5"/>
  <c r="J964" i="5"/>
  <c r="J965" i="5"/>
  <c r="J966" i="5"/>
  <c r="J967" i="5"/>
  <c r="J968" i="5"/>
  <c r="J969" i="5"/>
  <c r="J970" i="5"/>
  <c r="J971" i="5"/>
  <c r="J972" i="5"/>
  <c r="J973" i="5"/>
  <c r="J974" i="5"/>
  <c r="J975" i="5"/>
  <c r="J976" i="5"/>
  <c r="J977" i="5"/>
  <c r="J978" i="5"/>
  <c r="J979" i="5"/>
  <c r="J980" i="5"/>
  <c r="J981" i="5"/>
  <c r="J982" i="5"/>
  <c r="J983" i="5"/>
  <c r="J984" i="5"/>
  <c r="J985" i="5"/>
  <c r="J986" i="5"/>
  <c r="J987" i="5"/>
  <c r="J988" i="5"/>
  <c r="J989" i="5"/>
  <c r="J990" i="5"/>
  <c r="J991" i="5"/>
  <c r="J992" i="5"/>
  <c r="J993" i="5"/>
  <c r="J994" i="5"/>
  <c r="J995" i="5"/>
  <c r="J996" i="5"/>
  <c r="J997" i="5"/>
  <c r="J998" i="5"/>
  <c r="J999" i="5"/>
  <c r="J1000" i="5"/>
  <c r="J1001" i="5"/>
  <c r="J1002" i="5"/>
  <c r="J1003" i="5"/>
  <c r="J1004" i="5"/>
  <c r="J1005" i="5"/>
  <c r="J1006" i="5"/>
  <c r="J1007" i="5"/>
  <c r="J1008" i="5"/>
  <c r="J1009" i="5"/>
  <c r="J1010" i="5"/>
  <c r="J1011" i="5"/>
  <c r="J1012" i="5"/>
  <c r="J1013" i="5"/>
  <c r="J1014" i="5"/>
  <c r="J1015" i="5"/>
  <c r="J1016" i="5"/>
  <c r="J1017" i="5"/>
  <c r="J1018" i="5"/>
  <c r="J1019" i="5"/>
  <c r="J1020" i="5"/>
  <c r="J1021" i="5"/>
  <c r="J1022" i="5"/>
  <c r="J1023" i="5"/>
  <c r="J1024" i="5"/>
  <c r="J1025" i="5"/>
  <c r="J1026" i="5"/>
  <c r="J1027" i="5"/>
  <c r="J1028" i="5"/>
  <c r="J1029" i="5"/>
  <c r="J1030" i="5"/>
  <c r="J1031" i="5"/>
  <c r="J1032" i="5"/>
  <c r="J1033" i="5"/>
  <c r="J1034" i="5"/>
  <c r="J1035" i="5"/>
  <c r="J1036" i="5"/>
  <c r="J1037" i="5"/>
  <c r="J1038" i="5"/>
  <c r="J1039" i="5"/>
  <c r="J1040" i="5"/>
  <c r="J1041" i="5"/>
  <c r="J1042" i="5"/>
  <c r="J1043" i="5"/>
  <c r="J1044" i="5"/>
  <c r="J1045" i="5"/>
  <c r="J1046" i="5"/>
  <c r="J1047" i="5"/>
  <c r="J1048" i="5"/>
  <c r="J1049" i="5"/>
  <c r="J1050" i="5"/>
  <c r="J1051" i="5"/>
  <c r="J1052" i="5"/>
  <c r="J1053" i="5"/>
  <c r="J1054" i="5"/>
  <c r="J1055" i="5"/>
  <c r="J1056" i="5"/>
  <c r="J1057" i="5"/>
  <c r="J1058" i="5"/>
  <c r="J1059" i="5"/>
  <c r="J1060" i="5"/>
  <c r="J1061" i="5"/>
  <c r="J1062" i="5"/>
  <c r="J1063" i="5"/>
  <c r="J1064" i="5"/>
  <c r="J1065" i="5"/>
  <c r="J1066" i="5"/>
  <c r="J1067" i="5"/>
  <c r="J1068" i="5"/>
  <c r="J1069" i="5"/>
  <c r="J1070" i="5"/>
  <c r="J1071" i="5"/>
  <c r="J1072" i="5"/>
  <c r="J1073" i="5"/>
  <c r="J1074" i="5"/>
  <c r="J1075" i="5"/>
  <c r="J1076" i="5"/>
  <c r="J1077" i="5"/>
  <c r="J1078" i="5"/>
  <c r="J1079" i="5"/>
  <c r="J1080" i="5"/>
  <c r="J1081" i="5"/>
  <c r="J1082" i="5"/>
  <c r="J1083" i="5"/>
  <c r="J1084" i="5"/>
  <c r="J1085" i="5"/>
  <c r="J1086" i="5"/>
  <c r="J1087" i="5"/>
  <c r="J1088" i="5"/>
  <c r="J1089" i="5"/>
  <c r="J1090" i="5"/>
  <c r="J1091" i="5"/>
  <c r="J1092" i="5"/>
  <c r="J1093" i="5"/>
  <c r="J1094" i="5"/>
  <c r="J1095" i="5"/>
  <c r="J1096" i="5"/>
  <c r="J1097" i="5"/>
  <c r="J1098" i="5"/>
  <c r="J1099" i="5"/>
  <c r="J1100" i="5"/>
  <c r="J1101" i="5"/>
  <c r="J1102" i="5"/>
  <c r="J1103" i="5"/>
  <c r="J1104" i="5"/>
  <c r="J1105" i="5"/>
  <c r="J1106" i="5"/>
  <c r="J1107" i="5"/>
  <c r="J1108" i="5"/>
  <c r="J1109" i="5"/>
  <c r="J1110" i="5"/>
  <c r="J1111" i="5"/>
  <c r="J1112" i="5"/>
  <c r="J1113" i="5"/>
  <c r="J1114" i="5"/>
  <c r="J1115" i="5"/>
  <c r="J1116" i="5"/>
  <c r="J1117" i="5"/>
  <c r="J1118" i="5"/>
  <c r="J1119" i="5"/>
  <c r="J1120" i="5"/>
  <c r="J1121" i="5"/>
  <c r="J1122" i="5"/>
  <c r="J1123" i="5"/>
  <c r="J1124" i="5"/>
  <c r="J1125" i="5"/>
  <c r="J1126" i="5"/>
  <c r="J1127" i="5"/>
  <c r="J1128" i="5"/>
  <c r="J1129" i="5"/>
  <c r="J1130" i="5"/>
  <c r="J1131" i="5"/>
  <c r="J1132" i="5"/>
  <c r="J1133" i="5"/>
  <c r="J1134" i="5"/>
  <c r="J1135" i="5"/>
  <c r="J1136" i="5"/>
  <c r="J1137" i="5"/>
  <c r="J1138" i="5"/>
  <c r="J1139" i="5"/>
  <c r="J1140" i="5"/>
  <c r="J1141" i="5"/>
  <c r="J1142" i="5"/>
  <c r="J1143" i="5"/>
  <c r="J1144" i="5"/>
  <c r="J1145" i="5"/>
  <c r="J1146" i="5"/>
  <c r="J1147" i="5"/>
  <c r="J1148" i="5"/>
  <c r="J1149" i="5"/>
  <c r="J1150" i="5"/>
  <c r="J1151" i="5"/>
  <c r="J1152" i="5"/>
  <c r="J1153" i="5"/>
  <c r="J1154" i="5"/>
  <c r="J1155" i="5"/>
  <c r="J1156" i="5"/>
  <c r="J1157" i="5"/>
  <c r="J1158" i="5"/>
  <c r="J1159" i="5"/>
  <c r="J1160" i="5"/>
  <c r="J1161" i="5"/>
  <c r="J1162" i="5"/>
  <c r="J1163" i="5"/>
  <c r="J1164" i="5"/>
  <c r="J1165" i="5"/>
  <c r="J1166" i="5"/>
  <c r="J1167" i="5"/>
  <c r="J1168" i="5"/>
  <c r="J1169" i="5"/>
  <c r="J1170" i="5"/>
  <c r="J1171" i="5"/>
  <c r="J1172" i="5"/>
  <c r="J1173" i="5"/>
  <c r="J1174" i="5"/>
  <c r="J1175" i="5"/>
  <c r="J1176" i="5"/>
  <c r="J1177" i="5"/>
  <c r="J1178" i="5"/>
  <c r="J1179" i="5"/>
  <c r="J1180" i="5"/>
  <c r="J1181" i="5"/>
  <c r="J1182" i="5"/>
  <c r="J1183" i="5"/>
  <c r="J1184" i="5"/>
  <c r="J1185" i="5"/>
  <c r="J1186" i="5"/>
  <c r="J1187" i="5"/>
  <c r="J1188" i="5"/>
  <c r="J1189" i="5"/>
  <c r="J1190" i="5"/>
  <c r="J1191" i="5"/>
  <c r="J1192" i="5"/>
  <c r="J1193" i="5"/>
  <c r="J1194" i="5"/>
  <c r="J1195" i="5"/>
  <c r="J1196" i="5"/>
  <c r="J1197" i="5"/>
  <c r="J1198" i="5"/>
  <c r="J1199" i="5"/>
  <c r="J1200" i="5"/>
  <c r="J1201" i="5"/>
  <c r="J1202" i="5"/>
  <c r="J1203" i="5"/>
  <c r="J1204" i="5"/>
  <c r="J1205" i="5"/>
  <c r="J1206" i="5"/>
  <c r="J1207" i="5"/>
  <c r="J1208" i="5"/>
  <c r="J1209" i="5"/>
  <c r="J1210" i="5"/>
  <c r="J1211" i="5"/>
  <c r="J1212" i="5"/>
  <c r="J1213" i="5"/>
  <c r="J1214" i="5"/>
  <c r="J1215" i="5"/>
  <c r="J1216" i="5"/>
  <c r="J1217" i="5"/>
  <c r="J1218" i="5"/>
  <c r="J1219" i="5"/>
  <c r="J1220" i="5"/>
  <c r="J1221" i="5"/>
  <c r="J1222" i="5"/>
  <c r="J1223" i="5"/>
  <c r="J1224" i="5"/>
  <c r="J1225" i="5"/>
  <c r="J1226" i="5"/>
  <c r="J1227" i="5"/>
  <c r="J1228" i="5"/>
  <c r="J1229" i="5"/>
  <c r="J1230" i="5"/>
  <c r="J1231" i="5"/>
  <c r="J1232" i="5"/>
  <c r="J1233" i="5"/>
  <c r="J1234" i="5"/>
  <c r="J1235" i="5"/>
  <c r="J1236" i="5"/>
  <c r="J1237" i="5"/>
  <c r="J1238" i="5"/>
  <c r="J1239" i="5"/>
  <c r="J1240" i="5"/>
  <c r="J1241" i="5"/>
  <c r="J1242" i="5"/>
  <c r="J1243" i="5"/>
  <c r="J1244" i="5"/>
  <c r="J1245" i="5"/>
  <c r="J1246" i="5"/>
  <c r="J1247" i="5"/>
  <c r="J1248" i="5"/>
  <c r="J1249" i="5"/>
  <c r="J1250" i="5"/>
  <c r="J1251" i="5"/>
  <c r="J1252" i="5"/>
  <c r="J1253" i="5"/>
  <c r="J1254" i="5"/>
  <c r="J1255" i="5"/>
  <c r="J1256" i="5"/>
  <c r="J1257" i="5"/>
  <c r="J1258" i="5"/>
  <c r="J1259" i="5"/>
  <c r="J1260" i="5"/>
  <c r="J1261" i="5"/>
  <c r="J1262" i="5"/>
  <c r="J1263" i="5"/>
  <c r="J1264" i="5"/>
  <c r="J1265" i="5"/>
  <c r="J1266" i="5"/>
  <c r="J1267" i="5"/>
  <c r="J1268" i="5"/>
  <c r="J1269" i="5"/>
  <c r="J1270" i="5"/>
  <c r="J1271" i="5"/>
  <c r="J1272" i="5"/>
  <c r="J1273" i="5"/>
  <c r="J1274" i="5"/>
  <c r="J1275" i="5"/>
  <c r="J1276" i="5"/>
  <c r="J1277" i="5"/>
  <c r="J1278" i="5"/>
  <c r="J1279" i="5"/>
  <c r="J1280" i="5"/>
  <c r="J1281" i="5"/>
  <c r="J1282" i="5"/>
  <c r="J1283" i="5"/>
  <c r="J1284" i="5"/>
  <c r="J1285" i="5"/>
  <c r="J1286" i="5"/>
  <c r="J1287" i="5"/>
  <c r="J1288" i="5"/>
  <c r="J1289" i="5"/>
  <c r="J1290" i="5"/>
  <c r="J1291" i="5"/>
  <c r="J1292" i="5"/>
  <c r="J1293" i="5"/>
  <c r="J1294" i="5"/>
  <c r="J1295" i="5"/>
  <c r="J1296" i="5"/>
  <c r="J1297" i="5"/>
  <c r="J1298" i="5"/>
  <c r="J1299" i="5"/>
  <c r="J1300" i="5"/>
  <c r="J1301" i="5"/>
  <c r="J1302" i="5"/>
  <c r="J1303" i="5"/>
  <c r="J1304" i="5"/>
  <c r="J1305" i="5"/>
  <c r="J1306" i="5"/>
  <c r="J1307" i="5"/>
  <c r="J1308" i="5"/>
  <c r="J1309" i="5"/>
  <c r="J1310" i="5"/>
  <c r="J1311" i="5"/>
  <c r="J1312" i="5"/>
  <c r="J1313" i="5"/>
  <c r="J1314" i="5"/>
  <c r="J1315" i="5"/>
  <c r="J1316" i="5"/>
  <c r="J1317" i="5"/>
  <c r="J1318" i="5"/>
  <c r="J1319" i="5"/>
  <c r="J1320" i="5"/>
  <c r="J1321" i="5"/>
  <c r="J1322" i="5"/>
  <c r="J1323" i="5"/>
  <c r="J1324" i="5"/>
  <c r="J1325" i="5"/>
  <c r="J1326" i="5"/>
  <c r="J1327" i="5"/>
  <c r="J1328" i="5"/>
  <c r="J1329" i="5"/>
  <c r="J1330" i="5"/>
  <c r="J1331" i="5"/>
  <c r="J1332" i="5"/>
  <c r="J1333" i="5"/>
  <c r="J1334" i="5"/>
  <c r="J1335" i="5"/>
  <c r="J1336" i="5"/>
  <c r="J1337" i="5"/>
  <c r="J1338" i="5"/>
  <c r="J1339" i="5"/>
  <c r="J1340" i="5"/>
  <c r="J1341" i="5"/>
  <c r="J1342" i="5"/>
  <c r="J1343" i="5"/>
  <c r="J1344" i="5"/>
  <c r="J1345" i="5"/>
  <c r="J1346" i="5"/>
  <c r="J1347" i="5"/>
  <c r="J1348" i="5"/>
  <c r="J1349" i="5"/>
  <c r="J1350" i="5"/>
  <c r="J1351" i="5"/>
  <c r="J1352" i="5"/>
  <c r="J1353" i="5"/>
  <c r="J1354" i="5"/>
  <c r="J1355" i="5"/>
  <c r="J1356" i="5"/>
  <c r="J1357" i="5"/>
  <c r="J1358" i="5"/>
  <c r="J1359" i="5"/>
  <c r="J1360" i="5"/>
  <c r="J1361" i="5"/>
  <c r="J1362" i="5"/>
  <c r="J1363" i="5"/>
  <c r="J1364" i="5"/>
  <c r="J1365" i="5"/>
  <c r="J1366" i="5"/>
  <c r="J1367" i="5"/>
  <c r="J1368" i="5"/>
  <c r="J1369" i="5"/>
  <c r="J1370" i="5"/>
  <c r="J1371" i="5"/>
  <c r="J1372" i="5"/>
  <c r="J1373" i="5"/>
  <c r="J1374" i="5"/>
  <c r="J1375" i="5"/>
  <c r="J1376" i="5"/>
  <c r="J1377" i="5"/>
  <c r="J1378" i="5"/>
  <c r="J1379" i="5"/>
  <c r="J1380" i="5"/>
  <c r="J1381" i="5"/>
  <c r="J1382" i="5"/>
  <c r="J1383" i="5"/>
  <c r="J1384" i="5"/>
  <c r="J1385" i="5"/>
  <c r="J1386" i="5"/>
  <c r="J1387" i="5"/>
  <c r="J1388" i="5"/>
  <c r="J1389" i="5"/>
  <c r="J1390" i="5"/>
  <c r="J1391" i="5"/>
  <c r="J1392" i="5"/>
  <c r="J1393" i="5"/>
  <c r="J1394" i="5"/>
  <c r="J1395" i="5"/>
  <c r="J1396" i="5"/>
  <c r="J1397" i="5"/>
  <c r="J1398" i="5"/>
  <c r="J1399" i="5"/>
  <c r="J1400" i="5"/>
  <c r="J1401" i="5"/>
  <c r="J1402" i="5"/>
  <c r="J1403" i="5"/>
  <c r="J1404" i="5"/>
  <c r="J1405" i="5"/>
  <c r="J1406" i="5"/>
  <c r="J1407" i="5"/>
  <c r="J1408" i="5"/>
  <c r="J1409" i="5"/>
  <c r="J1410" i="5"/>
  <c r="J1411" i="5"/>
  <c r="J1412" i="5"/>
  <c r="J1413" i="5"/>
  <c r="J1414" i="5"/>
  <c r="J1415" i="5"/>
  <c r="J1416" i="5"/>
  <c r="J1417" i="5"/>
  <c r="J1418" i="5"/>
  <c r="J1419" i="5"/>
  <c r="J1420" i="5"/>
  <c r="J1421" i="5"/>
  <c r="J1422" i="5"/>
  <c r="J1423" i="5"/>
  <c r="J1424" i="5"/>
  <c r="J1425" i="5"/>
  <c r="J1426" i="5"/>
  <c r="J1427" i="5"/>
  <c r="J1428" i="5"/>
  <c r="J1429" i="5"/>
  <c r="J1430" i="5"/>
  <c r="J1431" i="5"/>
  <c r="J1432" i="5"/>
  <c r="J1433" i="5"/>
  <c r="J1434" i="5"/>
  <c r="J1435" i="5"/>
  <c r="J1436" i="5"/>
  <c r="J1437" i="5"/>
  <c r="J1438" i="5"/>
  <c r="J1439" i="5"/>
  <c r="J1440" i="5"/>
  <c r="J1441" i="5"/>
  <c r="J1442" i="5"/>
  <c r="J1443" i="5"/>
  <c r="J1444" i="5"/>
  <c r="J1445" i="5"/>
  <c r="J1446" i="5"/>
  <c r="J1447" i="5"/>
  <c r="J1448" i="5"/>
  <c r="J1449" i="5"/>
  <c r="J1450" i="5"/>
  <c r="J1451" i="5"/>
  <c r="J1452" i="5"/>
  <c r="J1453" i="5"/>
  <c r="J1454" i="5"/>
  <c r="J1455" i="5"/>
  <c r="J1456" i="5"/>
  <c r="J1457" i="5"/>
  <c r="J1458" i="5"/>
  <c r="J1459" i="5"/>
  <c r="J1460" i="5"/>
  <c r="J1461" i="5"/>
  <c r="J1462" i="5"/>
  <c r="J1463" i="5"/>
  <c r="J1464" i="5"/>
  <c r="J1465" i="5"/>
  <c r="J1466" i="5"/>
  <c r="J1467" i="5"/>
  <c r="J1468" i="5"/>
  <c r="J1469" i="5"/>
  <c r="J1470" i="5"/>
  <c r="J1471" i="5"/>
  <c r="J1472" i="5"/>
  <c r="J1473" i="5"/>
  <c r="J1474" i="5"/>
  <c r="J1475" i="5"/>
  <c r="J1476" i="5"/>
  <c r="J1477" i="5"/>
  <c r="J1478" i="5"/>
  <c r="J1479" i="5"/>
  <c r="J1480" i="5"/>
  <c r="J1481" i="5"/>
  <c r="J1482" i="5"/>
  <c r="J1483" i="5"/>
  <c r="J1484" i="5"/>
  <c r="J1485" i="5"/>
  <c r="J1486" i="5"/>
  <c r="J1487" i="5"/>
  <c r="J1488" i="5"/>
  <c r="J1489" i="5"/>
  <c r="J1490" i="5"/>
  <c r="J1491" i="5"/>
  <c r="J1492" i="5"/>
  <c r="J1493" i="5"/>
  <c r="J1494" i="5"/>
  <c r="J1495" i="5"/>
  <c r="J1496" i="5"/>
  <c r="J1497" i="5"/>
  <c r="J1498" i="5"/>
  <c r="J1499" i="5"/>
  <c r="J1500" i="5"/>
  <c r="J1501" i="5"/>
  <c r="J1502" i="5"/>
  <c r="J1503" i="5"/>
  <c r="J1504" i="5"/>
  <c r="J1505" i="5"/>
  <c r="J1506" i="5"/>
  <c r="J1507" i="5"/>
  <c r="J1508" i="5"/>
  <c r="J1509" i="5"/>
  <c r="J1510" i="5"/>
  <c r="J1511" i="5"/>
  <c r="J1512" i="5"/>
  <c r="J1513" i="5"/>
  <c r="J1514" i="5"/>
  <c r="J1515" i="5"/>
  <c r="J1516" i="5"/>
  <c r="J1517" i="5"/>
  <c r="J1518" i="5"/>
  <c r="J1519" i="5"/>
  <c r="J1520" i="5"/>
  <c r="J1521" i="5"/>
  <c r="J1522" i="5"/>
  <c r="J1523" i="5"/>
  <c r="J1524" i="5"/>
  <c r="J1525" i="5"/>
  <c r="J1526" i="5"/>
  <c r="J1527" i="5"/>
  <c r="J1528" i="5"/>
  <c r="J1529" i="5"/>
  <c r="J1530" i="5"/>
  <c r="J1531" i="5"/>
  <c r="J1532" i="5"/>
  <c r="J1533" i="5"/>
  <c r="J1534" i="5"/>
  <c r="J1535" i="5"/>
  <c r="J1536" i="5"/>
  <c r="J1537" i="5"/>
  <c r="J1538" i="5"/>
  <c r="J1539" i="5"/>
  <c r="J1540" i="5"/>
  <c r="J1541" i="5"/>
  <c r="J1542" i="5"/>
  <c r="J1543" i="5"/>
  <c r="J1544" i="5"/>
  <c r="J1545" i="5"/>
  <c r="J1546" i="5"/>
  <c r="J1547" i="5"/>
  <c r="J1548" i="5"/>
  <c r="J1549" i="5"/>
  <c r="J1550" i="5"/>
  <c r="J1551" i="5"/>
  <c r="J1552" i="5"/>
  <c r="J1553" i="5"/>
  <c r="J1554" i="5"/>
  <c r="J1555" i="5"/>
  <c r="J1556" i="5"/>
  <c r="J1557" i="5"/>
  <c r="J1558" i="5"/>
  <c r="J1559" i="5"/>
  <c r="J1560" i="5"/>
  <c r="J1561" i="5"/>
  <c r="J1562" i="5"/>
  <c r="J1563" i="5"/>
  <c r="J1564" i="5"/>
  <c r="J1565" i="5"/>
  <c r="J1566" i="5"/>
  <c r="J1567" i="5"/>
  <c r="J1568" i="5"/>
  <c r="J1569" i="5"/>
  <c r="J1570" i="5"/>
  <c r="J1571" i="5"/>
  <c r="J1572" i="5"/>
  <c r="J1573" i="5"/>
  <c r="J1574" i="5"/>
  <c r="J1575" i="5"/>
  <c r="J1576" i="5"/>
  <c r="J1577" i="5"/>
  <c r="J1578" i="5"/>
  <c r="J1579" i="5"/>
  <c r="J1580" i="5"/>
  <c r="J1581" i="5"/>
  <c r="J1582" i="5"/>
  <c r="J1583" i="5"/>
  <c r="J1584" i="5"/>
  <c r="J1585" i="5"/>
  <c r="J1586" i="5"/>
  <c r="J1587" i="5"/>
  <c r="J1588" i="5"/>
  <c r="J1589" i="5"/>
  <c r="J1590" i="5"/>
  <c r="J1591" i="5"/>
  <c r="J1592" i="5"/>
  <c r="J1593" i="5"/>
  <c r="J1594" i="5"/>
  <c r="J1595" i="5"/>
  <c r="J1596" i="5"/>
  <c r="J1597" i="5"/>
  <c r="J1598" i="5"/>
  <c r="J1599" i="5"/>
  <c r="J1600" i="5"/>
  <c r="J1601" i="5"/>
  <c r="J1602" i="5"/>
  <c r="J1603" i="5"/>
  <c r="J1604" i="5"/>
  <c r="J1605" i="5"/>
  <c r="J1606" i="5"/>
  <c r="J1607" i="5"/>
  <c r="J1608" i="5"/>
  <c r="J1609" i="5"/>
  <c r="J1610" i="5"/>
  <c r="J1611" i="5"/>
  <c r="J1612" i="5"/>
  <c r="J1613" i="5"/>
  <c r="J1614" i="5"/>
  <c r="J1615" i="5"/>
  <c r="J1616" i="5"/>
  <c r="J1617" i="5"/>
  <c r="J1618" i="5"/>
  <c r="J1619" i="5"/>
  <c r="J1620" i="5"/>
  <c r="J1621" i="5"/>
  <c r="J1622" i="5"/>
  <c r="J1623" i="5"/>
  <c r="J1624" i="5"/>
  <c r="J1625" i="5"/>
  <c r="J1626" i="5"/>
  <c r="J1627" i="5"/>
  <c r="J1628" i="5"/>
  <c r="J1629" i="5"/>
  <c r="J1630" i="5"/>
  <c r="J1631" i="5"/>
  <c r="J1632" i="5"/>
  <c r="J1633" i="5"/>
  <c r="J1634" i="5"/>
  <c r="J1635" i="5"/>
  <c r="J1636" i="5"/>
  <c r="J1637" i="5"/>
  <c r="J1638" i="5"/>
  <c r="J1639" i="5"/>
  <c r="J1640" i="5"/>
  <c r="J1641" i="5"/>
  <c r="J1642" i="5"/>
  <c r="J1643" i="5"/>
  <c r="J1644" i="5"/>
  <c r="J1645" i="5"/>
  <c r="J1646" i="5"/>
  <c r="J1647" i="5"/>
  <c r="J1648" i="5"/>
  <c r="J1649" i="5"/>
  <c r="J1650" i="5"/>
  <c r="J1651" i="5"/>
  <c r="J1652" i="5"/>
  <c r="J1653" i="5"/>
  <c r="J1654" i="5"/>
  <c r="J1655" i="5"/>
  <c r="J1656" i="5"/>
  <c r="J1657" i="5"/>
  <c r="J1658" i="5"/>
  <c r="J1659" i="5"/>
  <c r="J1660" i="5"/>
  <c r="J1661" i="5"/>
  <c r="J1662" i="5"/>
  <c r="J1663" i="5"/>
  <c r="J1664" i="5"/>
  <c r="J1665" i="5"/>
  <c r="J1666" i="5"/>
  <c r="J1667" i="5"/>
  <c r="J1668" i="5"/>
  <c r="J1669" i="5"/>
  <c r="J1670" i="5"/>
  <c r="J1671" i="5"/>
  <c r="J1672" i="5"/>
  <c r="J1673" i="5"/>
  <c r="J1674" i="5"/>
  <c r="J1675" i="5"/>
  <c r="J1676" i="5"/>
  <c r="J1677" i="5"/>
  <c r="J1678" i="5"/>
  <c r="J1679" i="5"/>
  <c r="J1680" i="5"/>
  <c r="J1681" i="5"/>
  <c r="J1682" i="5"/>
  <c r="J1683" i="5"/>
  <c r="J1684" i="5"/>
  <c r="J1685" i="5"/>
  <c r="J1686" i="5"/>
  <c r="J1687" i="5"/>
  <c r="J1688" i="5"/>
  <c r="J1689" i="5"/>
  <c r="J1690" i="5"/>
  <c r="J1691" i="5"/>
  <c r="J1692" i="5"/>
  <c r="J1693" i="5"/>
  <c r="J1694" i="5"/>
  <c r="J1695" i="5"/>
  <c r="J1696" i="5"/>
  <c r="J1697" i="5"/>
  <c r="J1698" i="5"/>
  <c r="J1699" i="5"/>
  <c r="J1700" i="5"/>
  <c r="J1701" i="5"/>
  <c r="J1702" i="5"/>
  <c r="J1703" i="5"/>
  <c r="J1704" i="5"/>
  <c r="J1705" i="5"/>
  <c r="J1706" i="5"/>
  <c r="J1707" i="5"/>
  <c r="J1708" i="5"/>
  <c r="J1709" i="5"/>
  <c r="J1710" i="5"/>
  <c r="J1711" i="5"/>
  <c r="J1712" i="5"/>
  <c r="J1713" i="5"/>
  <c r="J1714" i="5"/>
  <c r="J1715" i="5"/>
  <c r="J1716" i="5"/>
  <c r="J1717" i="5"/>
  <c r="J1718" i="5"/>
  <c r="J1719" i="5"/>
  <c r="J1720" i="5"/>
  <c r="J1721" i="5"/>
  <c r="J1722" i="5"/>
  <c r="J1723" i="5"/>
  <c r="J1724" i="5"/>
  <c r="J1725" i="5"/>
  <c r="J1726" i="5"/>
  <c r="J1727" i="5"/>
  <c r="J1728" i="5"/>
  <c r="J1729" i="5"/>
  <c r="J1730" i="5"/>
  <c r="J1731" i="5"/>
  <c r="J1732" i="5"/>
  <c r="J1733" i="5"/>
  <c r="J1734" i="5"/>
  <c r="J1735" i="5"/>
  <c r="J1736" i="5"/>
  <c r="J1737" i="5"/>
  <c r="J1738" i="5"/>
  <c r="J1739" i="5"/>
  <c r="J1740" i="5"/>
  <c r="J1741" i="5"/>
  <c r="J1742" i="5"/>
  <c r="J1743" i="5"/>
  <c r="J1744" i="5"/>
  <c r="J1745" i="5"/>
  <c r="J1746" i="5"/>
  <c r="J1747" i="5"/>
  <c r="J1748" i="5"/>
  <c r="J1749" i="5"/>
  <c r="J1750" i="5"/>
  <c r="J1751" i="5"/>
  <c r="J1752" i="5"/>
  <c r="J1753" i="5"/>
  <c r="J1754" i="5"/>
  <c r="J1755" i="5"/>
  <c r="J1756" i="5"/>
  <c r="J1757" i="5"/>
  <c r="J1758" i="5"/>
  <c r="J1759" i="5"/>
  <c r="J1760" i="5"/>
  <c r="J1761" i="5"/>
  <c r="J1762" i="5"/>
  <c r="J1763" i="5"/>
  <c r="J1764" i="5"/>
  <c r="J1765" i="5"/>
  <c r="J1766" i="5"/>
  <c r="J1767" i="5"/>
  <c r="J1768" i="5"/>
  <c r="J1769" i="5"/>
  <c r="J1770" i="5"/>
  <c r="J1771" i="5"/>
  <c r="J1772" i="5"/>
  <c r="J1773" i="5"/>
  <c r="J1774" i="5"/>
  <c r="J1775" i="5"/>
  <c r="J1776" i="5"/>
  <c r="J1777" i="5"/>
  <c r="J1778" i="5"/>
  <c r="J1779" i="5"/>
  <c r="J1780" i="5"/>
  <c r="J1781" i="5"/>
  <c r="J1782" i="5"/>
  <c r="J1783" i="5"/>
  <c r="J1784" i="5"/>
  <c r="J1785" i="5"/>
  <c r="J1786" i="5"/>
  <c r="J1787" i="5"/>
  <c r="J1788" i="5"/>
  <c r="J1789" i="5"/>
  <c r="J1790" i="5"/>
  <c r="J1791" i="5"/>
  <c r="J1792" i="5"/>
  <c r="J1793" i="5"/>
  <c r="J1794" i="5"/>
  <c r="J1795" i="5"/>
  <c r="J1796" i="5"/>
  <c r="J1797" i="5"/>
  <c r="J1798" i="5"/>
  <c r="J1799" i="5"/>
  <c r="J1800" i="5"/>
  <c r="J1801" i="5"/>
  <c r="J1802" i="5"/>
  <c r="J1803" i="5"/>
  <c r="J1804" i="5"/>
  <c r="J1805" i="5"/>
  <c r="J1806" i="5"/>
  <c r="J1807" i="5"/>
  <c r="J1808" i="5"/>
  <c r="J1809" i="5"/>
  <c r="J1810" i="5"/>
  <c r="J1811" i="5"/>
  <c r="J1812" i="5"/>
  <c r="J1813" i="5"/>
  <c r="J1814" i="5"/>
  <c r="J1815" i="5"/>
  <c r="J1816" i="5"/>
  <c r="J1817" i="5"/>
  <c r="J1818" i="5"/>
  <c r="J1819" i="5"/>
  <c r="J1820" i="5"/>
  <c r="J1821" i="5"/>
  <c r="J1822" i="5"/>
  <c r="J1823" i="5"/>
  <c r="J1824" i="5"/>
  <c r="J1825" i="5"/>
  <c r="J1826" i="5"/>
  <c r="J1827" i="5"/>
  <c r="J1828" i="5"/>
  <c r="J1829" i="5"/>
  <c r="J1830" i="5"/>
  <c r="J1831" i="5"/>
  <c r="J1832" i="5"/>
  <c r="J1833" i="5"/>
  <c r="J1834" i="5"/>
  <c r="J1835" i="5"/>
  <c r="J1836" i="5"/>
  <c r="J1837" i="5"/>
  <c r="J1838" i="5"/>
  <c r="J1839" i="5"/>
  <c r="J1840" i="5"/>
  <c r="J1841" i="5"/>
  <c r="J1842" i="5"/>
  <c r="J1843" i="5"/>
  <c r="J1844" i="5"/>
  <c r="J1845" i="5"/>
  <c r="J1846" i="5"/>
  <c r="J1847" i="5"/>
  <c r="J1848" i="5"/>
  <c r="J1849" i="5"/>
  <c r="J1850" i="5"/>
  <c r="J1851" i="5"/>
  <c r="J1852" i="5"/>
  <c r="J1853" i="5"/>
  <c r="J1854" i="5"/>
  <c r="J1855" i="5"/>
  <c r="J1856" i="5"/>
  <c r="J1857" i="5"/>
  <c r="J1858" i="5"/>
  <c r="J1859" i="5"/>
  <c r="J1860" i="5"/>
  <c r="J1861" i="5"/>
  <c r="J1862" i="5"/>
  <c r="J1863" i="5"/>
  <c r="J1864" i="5"/>
  <c r="J1865" i="5"/>
  <c r="J1866" i="5"/>
  <c r="J1867" i="5"/>
  <c r="J1868" i="5"/>
  <c r="J1869" i="5"/>
  <c r="J1870" i="5"/>
  <c r="J1871" i="5"/>
  <c r="J1872" i="5"/>
  <c r="J1873" i="5"/>
  <c r="J1874" i="5"/>
  <c r="J1875" i="5"/>
  <c r="J1876" i="5"/>
  <c r="J1877" i="5"/>
  <c r="J1878" i="5"/>
  <c r="J1879" i="5"/>
  <c r="J1880" i="5"/>
  <c r="J1881" i="5"/>
  <c r="J1882" i="5"/>
  <c r="J1883" i="5"/>
  <c r="J1884" i="5"/>
  <c r="J1885" i="5"/>
  <c r="J1886" i="5"/>
  <c r="J1887" i="5"/>
  <c r="J1888" i="5"/>
  <c r="J1889" i="5"/>
  <c r="J1890" i="5"/>
  <c r="J1891" i="5"/>
  <c r="J1892" i="5"/>
  <c r="J1893" i="5"/>
  <c r="J1894" i="5"/>
  <c r="J1895" i="5"/>
  <c r="J1896" i="5"/>
  <c r="J1897" i="5"/>
  <c r="J1898" i="5"/>
  <c r="J1899" i="5"/>
  <c r="J1900" i="5"/>
  <c r="J1901" i="5"/>
  <c r="J1902" i="5"/>
  <c r="J1903" i="5"/>
  <c r="J1904" i="5"/>
  <c r="J1905" i="5"/>
  <c r="J1906" i="5"/>
  <c r="J1907" i="5"/>
  <c r="J1908" i="5"/>
  <c r="J1909" i="5"/>
  <c r="J1910" i="5"/>
  <c r="J1911" i="5"/>
  <c r="J1912" i="5"/>
  <c r="J1913" i="5"/>
  <c r="J1914" i="5"/>
  <c r="J1915" i="5"/>
  <c r="J1916" i="5"/>
  <c r="J1917" i="5"/>
  <c r="J1918" i="5"/>
  <c r="J1919" i="5"/>
  <c r="J1920" i="5"/>
  <c r="J1921" i="5"/>
  <c r="J1922" i="5"/>
  <c r="J1923" i="5"/>
  <c r="J1924" i="5"/>
  <c r="J1925" i="5"/>
  <c r="J1926" i="5"/>
  <c r="J1927" i="5"/>
  <c r="J1928" i="5"/>
  <c r="J1929" i="5"/>
  <c r="J1930" i="5"/>
  <c r="J1931" i="5"/>
  <c r="J1932" i="5"/>
  <c r="J1933" i="5"/>
  <c r="J1934" i="5"/>
  <c r="J1935" i="5"/>
  <c r="J1936" i="5"/>
  <c r="J1937" i="5"/>
  <c r="J1938" i="5"/>
  <c r="J1939" i="5"/>
  <c r="J1940" i="5"/>
  <c r="J1941" i="5"/>
  <c r="J1942" i="5"/>
  <c r="J1943" i="5"/>
  <c r="J1944" i="5"/>
  <c r="J1945" i="5"/>
  <c r="J1946" i="5"/>
  <c r="J1947" i="5"/>
  <c r="J1948" i="5"/>
  <c r="J1949" i="5"/>
  <c r="J1950" i="5"/>
  <c r="J1951" i="5"/>
  <c r="J1952" i="5"/>
  <c r="J1953" i="5"/>
  <c r="J1954" i="5"/>
  <c r="J1955" i="5"/>
  <c r="J1956" i="5"/>
  <c r="J1957" i="5"/>
  <c r="J1958" i="5"/>
  <c r="J1959" i="5"/>
  <c r="J1960" i="5"/>
  <c r="J1961" i="5"/>
  <c r="J1962" i="5"/>
  <c r="J1963" i="5"/>
  <c r="J1964" i="5"/>
  <c r="J1965" i="5"/>
  <c r="J1966" i="5"/>
  <c r="J1967" i="5"/>
  <c r="J1968" i="5"/>
  <c r="J1969" i="5"/>
  <c r="J1970" i="5"/>
  <c r="J1971" i="5"/>
  <c r="J1972" i="5"/>
  <c r="J1973" i="5"/>
  <c r="J1974" i="5"/>
  <c r="J1975" i="5"/>
  <c r="J1976" i="5"/>
  <c r="J1977" i="5"/>
  <c r="J1978" i="5"/>
  <c r="J1979" i="5"/>
  <c r="J1980" i="5"/>
  <c r="J1981" i="5"/>
  <c r="J1982" i="5"/>
  <c r="J1983" i="5"/>
  <c r="J1984" i="5"/>
  <c r="J1985" i="5"/>
  <c r="J1986" i="5"/>
  <c r="J1987" i="5"/>
  <c r="J1988" i="5"/>
  <c r="J1989" i="5"/>
  <c r="J1990" i="5"/>
  <c r="J1991" i="5"/>
  <c r="J1992" i="5"/>
  <c r="J1993" i="5"/>
  <c r="J1994" i="5"/>
  <c r="J1995" i="5"/>
  <c r="J1996" i="5"/>
  <c r="J1997" i="5"/>
  <c r="J1998" i="5"/>
  <c r="J1999" i="5"/>
  <c r="J2000" i="5"/>
  <c r="J2001" i="5"/>
  <c r="J2002" i="5"/>
  <c r="J2003" i="5"/>
  <c r="J2004" i="5"/>
  <c r="J2005" i="5"/>
  <c r="J2006" i="5"/>
  <c r="J2007" i="5"/>
  <c r="J2008" i="5"/>
  <c r="J2009" i="5"/>
  <c r="J2010" i="5"/>
  <c r="J2011" i="5"/>
  <c r="J2012" i="5"/>
  <c r="J2013" i="5"/>
  <c r="J2014" i="5"/>
  <c r="J2015" i="5"/>
  <c r="J2016" i="5"/>
  <c r="J2017" i="5"/>
  <c r="J2018" i="5"/>
  <c r="J2019" i="5"/>
  <c r="J2020" i="5"/>
  <c r="J2021" i="5"/>
  <c r="J2022" i="5"/>
  <c r="J2023" i="5"/>
  <c r="J2024" i="5"/>
  <c r="J2025" i="5"/>
  <c r="J2026" i="5"/>
  <c r="J2027" i="5"/>
  <c r="J2028" i="5"/>
  <c r="J2029" i="5"/>
  <c r="J2030" i="5"/>
  <c r="J2031" i="5"/>
  <c r="J2032" i="5"/>
  <c r="J2033" i="5"/>
  <c r="J2034" i="5"/>
  <c r="J2035" i="5"/>
  <c r="J2036" i="5"/>
  <c r="J2037" i="5"/>
  <c r="J2038" i="5"/>
  <c r="J2039" i="5"/>
  <c r="J2040" i="5"/>
  <c r="J2041" i="5"/>
  <c r="J2042" i="5"/>
  <c r="J2043" i="5"/>
  <c r="J2044" i="5"/>
  <c r="J2045" i="5"/>
  <c r="J2046" i="5"/>
  <c r="J2047" i="5"/>
  <c r="J2048" i="5"/>
  <c r="J2049" i="5"/>
  <c r="J2050" i="5"/>
  <c r="J2051" i="5"/>
  <c r="J2052" i="5"/>
  <c r="J2053" i="5"/>
  <c r="J2054" i="5"/>
  <c r="J2055" i="5"/>
  <c r="J2056" i="5"/>
  <c r="J2057" i="5"/>
  <c r="J2058" i="5"/>
  <c r="J2059" i="5"/>
  <c r="J2060" i="5"/>
  <c r="J2061" i="5"/>
  <c r="J2062" i="5"/>
  <c r="J2063" i="5"/>
  <c r="J2064" i="5"/>
  <c r="J2065" i="5"/>
  <c r="J2066" i="5"/>
  <c r="J2067" i="5"/>
  <c r="J2068" i="5"/>
  <c r="J2069" i="5"/>
  <c r="J2070" i="5"/>
  <c r="J2071" i="5"/>
  <c r="J2072" i="5"/>
  <c r="J2073" i="5"/>
  <c r="J2074" i="5"/>
  <c r="J2075" i="5"/>
  <c r="J2076" i="5"/>
  <c r="J2077" i="5"/>
  <c r="J2078" i="5"/>
  <c r="J2079" i="5"/>
  <c r="J2080" i="5"/>
  <c r="J2081" i="5"/>
  <c r="J2082" i="5"/>
  <c r="J2083" i="5"/>
  <c r="J2084" i="5"/>
  <c r="J2085" i="5"/>
  <c r="J2086" i="5"/>
  <c r="J2087" i="5"/>
  <c r="J2088" i="5"/>
  <c r="J2089" i="5"/>
  <c r="J2090" i="5"/>
  <c r="J2091" i="5"/>
  <c r="J2092" i="5"/>
  <c r="J2093" i="5"/>
  <c r="J2094" i="5"/>
  <c r="J2095" i="5"/>
  <c r="J2096" i="5"/>
  <c r="J2097" i="5"/>
  <c r="J2098" i="5"/>
  <c r="J2099" i="5"/>
  <c r="J2100" i="5"/>
  <c r="J2101" i="5"/>
  <c r="J2102" i="5"/>
  <c r="J2103" i="5"/>
  <c r="J2104" i="5"/>
  <c r="J2105" i="5"/>
  <c r="J2106" i="5"/>
  <c r="J2107" i="5"/>
  <c r="J2108" i="5"/>
  <c r="J2109" i="5"/>
  <c r="J2110" i="5"/>
  <c r="J2111" i="5"/>
  <c r="J2112" i="5"/>
  <c r="J2113" i="5"/>
  <c r="J2114" i="5"/>
  <c r="J2115" i="5"/>
  <c r="J2116" i="5"/>
  <c r="J2117" i="5"/>
  <c r="J2118" i="5"/>
  <c r="J2119" i="5"/>
  <c r="J2120" i="5"/>
  <c r="J2121" i="5"/>
  <c r="J2122" i="5"/>
  <c r="J2123" i="5"/>
  <c r="J2124" i="5"/>
  <c r="J2125" i="5"/>
  <c r="J2126" i="5"/>
  <c r="J2127" i="5"/>
  <c r="J2128" i="5"/>
  <c r="J2129" i="5"/>
  <c r="J2130" i="5"/>
  <c r="J2131" i="5"/>
  <c r="J2132" i="5"/>
  <c r="J2133" i="5"/>
  <c r="J2134" i="5"/>
  <c r="J2135" i="5"/>
  <c r="J2136" i="5"/>
  <c r="J2137" i="5"/>
  <c r="J2138" i="5"/>
  <c r="J2139" i="5"/>
  <c r="J2140" i="5"/>
  <c r="J2141" i="5"/>
  <c r="J2142" i="5"/>
  <c r="J2143" i="5"/>
  <c r="J2144" i="5"/>
  <c r="J2145" i="5"/>
  <c r="J2146" i="5"/>
  <c r="J2147" i="5"/>
  <c r="J2148" i="5"/>
  <c r="J2149" i="5"/>
  <c r="J2150" i="5"/>
  <c r="J2151" i="5"/>
  <c r="J2152" i="5"/>
  <c r="J2153" i="5"/>
  <c r="J2154" i="5"/>
  <c r="J2155" i="5"/>
  <c r="J2156" i="5"/>
  <c r="J2157" i="5"/>
  <c r="J2158" i="5"/>
  <c r="J2159" i="5"/>
  <c r="J2160" i="5"/>
  <c r="J2161" i="5"/>
  <c r="J2162" i="5"/>
  <c r="J2163" i="5"/>
  <c r="J2164" i="5"/>
  <c r="J2165" i="5"/>
  <c r="J2166" i="5"/>
  <c r="J2167" i="5"/>
  <c r="J2168" i="5"/>
  <c r="J2169" i="5"/>
  <c r="J2170" i="5"/>
  <c r="J2171" i="5"/>
  <c r="J2172" i="5"/>
  <c r="J2173" i="5"/>
  <c r="J2174" i="5"/>
  <c r="J2175" i="5"/>
  <c r="J2176" i="5"/>
  <c r="J2177" i="5"/>
  <c r="J2178" i="5"/>
  <c r="J2179" i="5"/>
  <c r="J2180" i="5"/>
  <c r="J2181" i="5"/>
  <c r="J2182" i="5"/>
  <c r="J2183" i="5"/>
  <c r="J2184" i="5"/>
  <c r="J2185" i="5"/>
  <c r="J2186" i="5"/>
  <c r="J2187" i="5"/>
  <c r="J2188" i="5"/>
  <c r="J2189" i="5"/>
  <c r="J2190" i="5"/>
  <c r="J2191" i="5"/>
  <c r="J2192" i="5"/>
  <c r="J2193" i="5"/>
  <c r="J2194" i="5"/>
  <c r="J2195" i="5"/>
  <c r="J2196" i="5"/>
  <c r="J2197" i="5"/>
  <c r="J2198" i="5"/>
  <c r="J2199" i="5"/>
  <c r="J2200" i="5"/>
  <c r="J2201" i="5"/>
  <c r="J2202" i="5"/>
  <c r="J2203" i="5"/>
  <c r="J2204" i="5"/>
  <c r="J2205" i="5"/>
  <c r="J2206" i="5"/>
  <c r="J2207" i="5"/>
  <c r="J2208" i="5"/>
  <c r="J2209" i="5"/>
  <c r="J2210" i="5"/>
  <c r="J2211" i="5"/>
  <c r="J2212" i="5"/>
  <c r="J2213" i="5"/>
  <c r="J2214" i="5"/>
  <c r="J2215" i="5"/>
  <c r="J2216" i="5"/>
  <c r="J2217" i="5"/>
  <c r="J2218" i="5"/>
  <c r="J2219" i="5"/>
  <c r="J2220" i="5"/>
  <c r="J2221" i="5"/>
  <c r="J2222" i="5"/>
  <c r="J2223" i="5"/>
  <c r="J2224" i="5"/>
  <c r="J2225" i="5"/>
  <c r="J2226" i="5"/>
  <c r="J2227" i="5"/>
  <c r="J2228" i="5"/>
  <c r="J2229" i="5"/>
  <c r="J2230" i="5"/>
  <c r="J2231" i="5"/>
  <c r="J2232" i="5"/>
  <c r="J2233" i="5"/>
  <c r="J2234" i="5"/>
  <c r="J2235" i="5"/>
  <c r="J2236" i="5"/>
  <c r="J2237" i="5"/>
  <c r="J2238" i="5"/>
  <c r="J2239" i="5"/>
  <c r="J2240" i="5"/>
  <c r="J2241" i="5"/>
  <c r="J2242" i="5"/>
  <c r="J2243" i="5"/>
  <c r="J2244" i="5"/>
  <c r="J2245" i="5"/>
  <c r="J2246" i="5"/>
  <c r="J2247" i="5"/>
  <c r="J2248" i="5"/>
  <c r="J2249" i="5"/>
  <c r="J2250" i="5"/>
  <c r="J2251" i="5"/>
  <c r="J2252" i="5"/>
  <c r="J2253" i="5"/>
  <c r="J2254" i="5"/>
  <c r="J2255" i="5"/>
  <c r="J2256" i="5"/>
  <c r="J2257" i="5"/>
  <c r="J2258" i="5"/>
  <c r="J2259" i="5"/>
  <c r="J2260" i="5"/>
  <c r="J2261" i="5"/>
  <c r="J2262" i="5"/>
  <c r="J2263" i="5"/>
  <c r="J2264" i="5"/>
  <c r="J2265" i="5"/>
  <c r="J2266" i="5"/>
  <c r="J2267" i="5"/>
  <c r="J2268" i="5"/>
  <c r="J2269" i="5"/>
  <c r="J2270" i="5"/>
  <c r="J2271" i="5"/>
  <c r="J2272" i="5"/>
  <c r="J2273" i="5"/>
  <c r="J2274" i="5"/>
  <c r="J2275" i="5"/>
  <c r="J2276" i="5"/>
  <c r="J2277" i="5"/>
  <c r="J2278" i="5"/>
  <c r="J2279" i="5"/>
  <c r="J2280" i="5"/>
  <c r="J2281" i="5"/>
  <c r="J2282" i="5"/>
  <c r="J2283" i="5"/>
  <c r="J2284" i="5"/>
  <c r="J2285" i="5"/>
  <c r="J2286" i="5"/>
  <c r="J2287" i="5"/>
  <c r="J2288" i="5"/>
  <c r="J2289" i="5"/>
  <c r="J2290" i="5"/>
  <c r="J2291" i="5"/>
  <c r="J2292" i="5"/>
  <c r="J2293" i="5"/>
  <c r="J2294" i="5"/>
  <c r="J2295" i="5"/>
  <c r="J2296" i="5"/>
  <c r="J2297" i="5"/>
  <c r="J2298" i="5"/>
  <c r="J2299" i="5"/>
  <c r="J2300" i="5"/>
  <c r="J2301" i="5"/>
  <c r="J2302" i="5"/>
  <c r="J2303" i="5"/>
  <c r="J2304" i="5"/>
  <c r="J2305" i="5"/>
  <c r="J2306" i="5"/>
  <c r="J2307" i="5"/>
  <c r="J2308" i="5"/>
  <c r="J2309" i="5"/>
  <c r="J2310" i="5"/>
  <c r="J2311" i="5"/>
  <c r="J2312" i="5"/>
  <c r="J2313" i="5"/>
  <c r="J2314" i="5"/>
  <c r="J2315" i="5"/>
  <c r="J2316" i="5"/>
  <c r="J2317" i="5"/>
  <c r="J2318" i="5"/>
  <c r="J2319" i="5"/>
  <c r="J2320" i="5"/>
  <c r="J2321" i="5"/>
  <c r="J2322" i="5"/>
  <c r="J2323" i="5"/>
  <c r="J2324" i="5"/>
  <c r="J2325" i="5"/>
  <c r="J2326" i="5"/>
  <c r="J2327" i="5"/>
  <c r="J2328" i="5"/>
  <c r="J2329" i="5"/>
  <c r="J2330" i="5"/>
  <c r="J2331" i="5"/>
  <c r="J2332" i="5"/>
  <c r="J2333" i="5"/>
  <c r="J2334" i="5"/>
  <c r="J2335" i="5"/>
  <c r="J2336" i="5"/>
  <c r="J2337" i="5"/>
  <c r="J3" i="5"/>
  <c r="I4" i="5"/>
  <c r="I5" i="5"/>
  <c r="I6" i="5"/>
  <c r="I7" i="5"/>
  <c r="I8" i="5"/>
  <c r="I9" i="5"/>
  <c r="I10" i="5"/>
  <c r="I11" i="5"/>
  <c r="I12" i="5"/>
  <c r="I13" i="5"/>
  <c r="I14" i="5"/>
  <c r="I15" i="5"/>
  <c r="I16" i="5"/>
  <c r="I17" i="5"/>
  <c r="I18" i="5"/>
  <c r="I19" i="5"/>
  <c r="I20" i="5"/>
  <c r="I21" i="5"/>
  <c r="I22" i="5"/>
  <c r="I23" i="5"/>
  <c r="I24" i="5"/>
  <c r="I25" i="5"/>
  <c r="I26" i="5"/>
  <c r="I27" i="5"/>
  <c r="I28" i="5"/>
  <c r="I29" i="5"/>
  <c r="I30" i="5"/>
  <c r="I31" i="5"/>
  <c r="I32" i="5"/>
  <c r="I33" i="5"/>
  <c r="I34" i="5"/>
  <c r="I35" i="5"/>
  <c r="I36" i="5"/>
  <c r="I37" i="5"/>
  <c r="I38" i="5"/>
  <c r="I39" i="5"/>
  <c r="I40" i="5"/>
  <c r="I41" i="5"/>
  <c r="I42" i="5"/>
  <c r="I43" i="5"/>
  <c r="I44" i="5"/>
  <c r="I45" i="5"/>
  <c r="I46" i="5"/>
  <c r="I47" i="5"/>
  <c r="I48" i="5"/>
  <c r="I49" i="5"/>
  <c r="I50" i="5"/>
  <c r="I51" i="5"/>
  <c r="I52" i="5"/>
  <c r="I53" i="5"/>
  <c r="I54" i="5"/>
  <c r="I55" i="5"/>
  <c r="I56" i="5"/>
  <c r="I57" i="5"/>
  <c r="I58" i="5"/>
  <c r="I59" i="5"/>
  <c r="I60" i="5"/>
  <c r="I61" i="5"/>
  <c r="I62" i="5"/>
  <c r="I63" i="5"/>
  <c r="I64" i="5"/>
  <c r="I65" i="5"/>
  <c r="I66" i="5"/>
  <c r="I67" i="5"/>
  <c r="I68" i="5"/>
  <c r="I69" i="5"/>
  <c r="I70" i="5"/>
  <c r="I71" i="5"/>
  <c r="I72" i="5"/>
  <c r="I73" i="5"/>
  <c r="I74" i="5"/>
  <c r="I75" i="5"/>
  <c r="I76" i="5"/>
  <c r="I77" i="5"/>
  <c r="I78" i="5"/>
  <c r="I79" i="5"/>
  <c r="I80" i="5"/>
  <c r="I81" i="5"/>
  <c r="I82" i="5"/>
  <c r="I83" i="5"/>
  <c r="I84" i="5"/>
  <c r="I85" i="5"/>
  <c r="I86" i="5"/>
  <c r="I87" i="5"/>
  <c r="I88" i="5"/>
  <c r="I89" i="5"/>
  <c r="I90" i="5"/>
  <c r="I91" i="5"/>
  <c r="I92" i="5"/>
  <c r="I93" i="5"/>
  <c r="I94" i="5"/>
  <c r="I95" i="5"/>
  <c r="I96" i="5"/>
  <c r="I97" i="5"/>
  <c r="I98" i="5"/>
  <c r="I99" i="5"/>
  <c r="I100" i="5"/>
  <c r="I101" i="5"/>
  <c r="I102" i="5"/>
  <c r="I103" i="5"/>
  <c r="I104" i="5"/>
  <c r="I105" i="5"/>
  <c r="I106" i="5"/>
  <c r="I107" i="5"/>
  <c r="I108" i="5"/>
  <c r="I109" i="5"/>
  <c r="I110" i="5"/>
  <c r="I111" i="5"/>
  <c r="I112" i="5"/>
  <c r="I113" i="5"/>
  <c r="I114" i="5"/>
  <c r="I115" i="5"/>
  <c r="I116" i="5"/>
  <c r="I117" i="5"/>
  <c r="I118" i="5"/>
  <c r="I119" i="5"/>
  <c r="I120" i="5"/>
  <c r="I121" i="5"/>
  <c r="I122" i="5"/>
  <c r="I123" i="5"/>
  <c r="I124" i="5"/>
  <c r="I125" i="5"/>
  <c r="I126" i="5"/>
  <c r="I127" i="5"/>
  <c r="I128" i="5"/>
  <c r="I129" i="5"/>
  <c r="I130" i="5"/>
  <c r="I131" i="5"/>
  <c r="I132" i="5"/>
  <c r="I133" i="5"/>
  <c r="I134" i="5"/>
  <c r="I135" i="5"/>
  <c r="I136" i="5"/>
  <c r="I137" i="5"/>
  <c r="I138" i="5"/>
  <c r="I139" i="5"/>
  <c r="I140" i="5"/>
  <c r="I141" i="5"/>
  <c r="I142" i="5"/>
  <c r="I143" i="5"/>
  <c r="I144" i="5"/>
  <c r="I145" i="5"/>
  <c r="I146" i="5"/>
  <c r="I147" i="5"/>
  <c r="I148" i="5"/>
  <c r="I149" i="5"/>
  <c r="I150" i="5"/>
  <c r="I151" i="5"/>
  <c r="I152" i="5"/>
  <c r="I153" i="5"/>
  <c r="I154" i="5"/>
  <c r="I155" i="5"/>
  <c r="I156" i="5"/>
  <c r="I157" i="5"/>
  <c r="I158" i="5"/>
  <c r="I159" i="5"/>
  <c r="I160" i="5"/>
  <c r="I161" i="5"/>
  <c r="I162" i="5"/>
  <c r="I163" i="5"/>
  <c r="I164" i="5"/>
  <c r="I165" i="5"/>
  <c r="I166" i="5"/>
  <c r="I167" i="5"/>
  <c r="I168" i="5"/>
  <c r="I169" i="5"/>
  <c r="I170" i="5"/>
  <c r="I171" i="5"/>
  <c r="I172" i="5"/>
  <c r="I173" i="5"/>
  <c r="I174" i="5"/>
  <c r="I175" i="5"/>
  <c r="I176" i="5"/>
  <c r="I177" i="5"/>
  <c r="I178" i="5"/>
  <c r="I179" i="5"/>
  <c r="I180" i="5"/>
  <c r="I181" i="5"/>
  <c r="I182" i="5"/>
  <c r="I183" i="5"/>
  <c r="I184" i="5"/>
  <c r="I185" i="5"/>
  <c r="I186" i="5"/>
  <c r="I187" i="5"/>
  <c r="I188" i="5"/>
  <c r="I189" i="5"/>
  <c r="I190" i="5"/>
  <c r="I191" i="5"/>
  <c r="I192" i="5"/>
  <c r="I193" i="5"/>
  <c r="I194" i="5"/>
  <c r="I195" i="5"/>
  <c r="I196" i="5"/>
  <c r="I197" i="5"/>
  <c r="I198" i="5"/>
  <c r="I199" i="5"/>
  <c r="I200" i="5"/>
  <c r="I201" i="5"/>
  <c r="I202" i="5"/>
  <c r="I203" i="5"/>
  <c r="I204" i="5"/>
  <c r="I205" i="5"/>
  <c r="I206" i="5"/>
  <c r="I207" i="5"/>
  <c r="I208" i="5"/>
  <c r="I209" i="5"/>
  <c r="I210" i="5"/>
  <c r="I211" i="5"/>
  <c r="I212" i="5"/>
  <c r="I213" i="5"/>
  <c r="I214" i="5"/>
  <c r="I215" i="5"/>
  <c r="I216" i="5"/>
  <c r="I217" i="5"/>
  <c r="I218" i="5"/>
  <c r="I219" i="5"/>
  <c r="I220" i="5"/>
  <c r="I221" i="5"/>
  <c r="I222" i="5"/>
  <c r="I223" i="5"/>
  <c r="I224" i="5"/>
  <c r="I225" i="5"/>
  <c r="I226" i="5"/>
  <c r="I227" i="5"/>
  <c r="I228" i="5"/>
  <c r="I229" i="5"/>
  <c r="I230" i="5"/>
  <c r="I231" i="5"/>
  <c r="I232" i="5"/>
  <c r="I233" i="5"/>
  <c r="I234" i="5"/>
  <c r="I235" i="5"/>
  <c r="I236" i="5"/>
  <c r="I237" i="5"/>
  <c r="I238" i="5"/>
  <c r="I239" i="5"/>
  <c r="I240" i="5"/>
  <c r="I241" i="5"/>
  <c r="I242" i="5"/>
  <c r="I243" i="5"/>
  <c r="I244" i="5"/>
  <c r="I245" i="5"/>
  <c r="I246" i="5"/>
  <c r="I247" i="5"/>
  <c r="I248" i="5"/>
  <c r="I249" i="5"/>
  <c r="I250" i="5"/>
  <c r="I251" i="5"/>
  <c r="I252" i="5"/>
  <c r="I253" i="5"/>
  <c r="I254" i="5"/>
  <c r="I255" i="5"/>
  <c r="I256" i="5"/>
  <c r="I257" i="5"/>
  <c r="I258" i="5"/>
  <c r="I259" i="5"/>
  <c r="I260" i="5"/>
  <c r="I261" i="5"/>
  <c r="I262" i="5"/>
  <c r="I263" i="5"/>
  <c r="I264" i="5"/>
  <c r="I265" i="5"/>
  <c r="I266" i="5"/>
  <c r="I267" i="5"/>
  <c r="I268" i="5"/>
  <c r="I269" i="5"/>
  <c r="I270" i="5"/>
  <c r="I271" i="5"/>
  <c r="I272" i="5"/>
  <c r="I273" i="5"/>
  <c r="I274" i="5"/>
  <c r="I275" i="5"/>
  <c r="I276" i="5"/>
  <c r="I277" i="5"/>
  <c r="I278" i="5"/>
  <c r="I279" i="5"/>
  <c r="I280" i="5"/>
  <c r="I281" i="5"/>
  <c r="I282" i="5"/>
  <c r="I283" i="5"/>
  <c r="I284" i="5"/>
  <c r="I285" i="5"/>
  <c r="I286" i="5"/>
  <c r="I287" i="5"/>
  <c r="I288" i="5"/>
  <c r="I289" i="5"/>
  <c r="I290" i="5"/>
  <c r="I291" i="5"/>
  <c r="I292" i="5"/>
  <c r="I293" i="5"/>
  <c r="I294" i="5"/>
  <c r="I295" i="5"/>
  <c r="I296" i="5"/>
  <c r="I297" i="5"/>
  <c r="I298" i="5"/>
  <c r="I299" i="5"/>
  <c r="I300" i="5"/>
  <c r="I301" i="5"/>
  <c r="I302" i="5"/>
  <c r="I303" i="5"/>
  <c r="I304" i="5"/>
  <c r="I305" i="5"/>
  <c r="I306" i="5"/>
  <c r="I307" i="5"/>
  <c r="I308" i="5"/>
  <c r="I309" i="5"/>
  <c r="I310" i="5"/>
  <c r="I311" i="5"/>
  <c r="I312" i="5"/>
  <c r="I313" i="5"/>
  <c r="I314" i="5"/>
  <c r="I315" i="5"/>
  <c r="I316" i="5"/>
  <c r="I317" i="5"/>
  <c r="I318" i="5"/>
  <c r="I319" i="5"/>
  <c r="I320" i="5"/>
  <c r="I321" i="5"/>
  <c r="I322" i="5"/>
  <c r="I323" i="5"/>
  <c r="I324" i="5"/>
  <c r="I325" i="5"/>
  <c r="I326" i="5"/>
  <c r="I327" i="5"/>
  <c r="I328" i="5"/>
  <c r="I329" i="5"/>
  <c r="I330" i="5"/>
  <c r="I331" i="5"/>
  <c r="I332" i="5"/>
  <c r="I333" i="5"/>
  <c r="I334" i="5"/>
  <c r="I335" i="5"/>
  <c r="I336" i="5"/>
  <c r="I337" i="5"/>
  <c r="I338" i="5"/>
  <c r="I339" i="5"/>
  <c r="I340" i="5"/>
  <c r="I341" i="5"/>
  <c r="I342" i="5"/>
  <c r="I343" i="5"/>
  <c r="I344" i="5"/>
  <c r="I345" i="5"/>
  <c r="I346" i="5"/>
  <c r="I347" i="5"/>
  <c r="I348" i="5"/>
  <c r="I349" i="5"/>
  <c r="I350" i="5"/>
  <c r="I351" i="5"/>
  <c r="I352" i="5"/>
  <c r="I353" i="5"/>
  <c r="I354" i="5"/>
  <c r="I355" i="5"/>
  <c r="I356" i="5"/>
  <c r="I357" i="5"/>
  <c r="I358" i="5"/>
  <c r="I359" i="5"/>
  <c r="I360" i="5"/>
  <c r="I361" i="5"/>
  <c r="I362" i="5"/>
  <c r="I363" i="5"/>
  <c r="I364" i="5"/>
  <c r="I365" i="5"/>
  <c r="I366" i="5"/>
  <c r="I367" i="5"/>
  <c r="I368" i="5"/>
  <c r="I369" i="5"/>
  <c r="I370" i="5"/>
  <c r="I371" i="5"/>
  <c r="I372" i="5"/>
  <c r="I373" i="5"/>
  <c r="I374" i="5"/>
  <c r="I375" i="5"/>
  <c r="I376" i="5"/>
  <c r="I377" i="5"/>
  <c r="I378" i="5"/>
  <c r="I379" i="5"/>
  <c r="I380" i="5"/>
  <c r="I381" i="5"/>
  <c r="I382" i="5"/>
  <c r="I383" i="5"/>
  <c r="I384" i="5"/>
  <c r="I385" i="5"/>
  <c r="I386" i="5"/>
  <c r="I387" i="5"/>
  <c r="I388" i="5"/>
  <c r="I389" i="5"/>
  <c r="I390" i="5"/>
  <c r="I391" i="5"/>
  <c r="I392" i="5"/>
  <c r="I393" i="5"/>
  <c r="I394" i="5"/>
  <c r="I395" i="5"/>
  <c r="I396" i="5"/>
  <c r="I397" i="5"/>
  <c r="I398" i="5"/>
  <c r="I399" i="5"/>
  <c r="I400" i="5"/>
  <c r="I401" i="5"/>
  <c r="I402" i="5"/>
  <c r="I403" i="5"/>
  <c r="I404" i="5"/>
  <c r="I405" i="5"/>
  <c r="I406" i="5"/>
  <c r="I407" i="5"/>
  <c r="I408" i="5"/>
  <c r="I409" i="5"/>
  <c r="I410" i="5"/>
  <c r="I411" i="5"/>
  <c r="I412" i="5"/>
  <c r="I413" i="5"/>
  <c r="I414" i="5"/>
  <c r="I415" i="5"/>
  <c r="I416" i="5"/>
  <c r="I417" i="5"/>
  <c r="I418" i="5"/>
  <c r="I419" i="5"/>
  <c r="I420" i="5"/>
  <c r="I421" i="5"/>
  <c r="I422" i="5"/>
  <c r="I423" i="5"/>
  <c r="I424" i="5"/>
  <c r="I425" i="5"/>
  <c r="I426" i="5"/>
  <c r="I427" i="5"/>
  <c r="I428" i="5"/>
  <c r="I429" i="5"/>
  <c r="I430" i="5"/>
  <c r="I431" i="5"/>
  <c r="I432" i="5"/>
  <c r="I433" i="5"/>
  <c r="I434" i="5"/>
  <c r="I435" i="5"/>
  <c r="I436" i="5"/>
  <c r="I437" i="5"/>
  <c r="I438" i="5"/>
  <c r="I439" i="5"/>
  <c r="I440" i="5"/>
  <c r="I441" i="5"/>
  <c r="I442" i="5"/>
  <c r="I443" i="5"/>
  <c r="I444" i="5"/>
  <c r="I445" i="5"/>
  <c r="I446" i="5"/>
  <c r="I447" i="5"/>
  <c r="I448" i="5"/>
  <c r="I449" i="5"/>
  <c r="I450" i="5"/>
  <c r="I451" i="5"/>
  <c r="I452" i="5"/>
  <c r="I453" i="5"/>
  <c r="I454" i="5"/>
  <c r="I455" i="5"/>
  <c r="I456" i="5"/>
  <c r="I457" i="5"/>
  <c r="I458" i="5"/>
  <c r="I459" i="5"/>
  <c r="I460" i="5"/>
  <c r="I461" i="5"/>
  <c r="I462" i="5"/>
  <c r="I463" i="5"/>
  <c r="I464" i="5"/>
  <c r="I465" i="5"/>
  <c r="I466" i="5"/>
  <c r="I467" i="5"/>
  <c r="I468" i="5"/>
  <c r="I469" i="5"/>
  <c r="I470" i="5"/>
  <c r="I471" i="5"/>
  <c r="I472" i="5"/>
  <c r="I473" i="5"/>
  <c r="I474" i="5"/>
  <c r="I475" i="5"/>
  <c r="I476" i="5"/>
  <c r="I477" i="5"/>
  <c r="I478" i="5"/>
  <c r="I479" i="5"/>
  <c r="I480" i="5"/>
  <c r="I481" i="5"/>
  <c r="I482" i="5"/>
  <c r="I483" i="5"/>
  <c r="I484" i="5"/>
  <c r="I485" i="5"/>
  <c r="I486" i="5"/>
  <c r="I487" i="5"/>
  <c r="I488" i="5"/>
  <c r="I489" i="5"/>
  <c r="I490" i="5"/>
  <c r="I491" i="5"/>
  <c r="I492" i="5"/>
  <c r="I493" i="5"/>
  <c r="I494" i="5"/>
  <c r="I495" i="5"/>
  <c r="I496" i="5"/>
  <c r="I497" i="5"/>
  <c r="I498" i="5"/>
  <c r="I499" i="5"/>
  <c r="I500" i="5"/>
  <c r="I501" i="5"/>
  <c r="I502" i="5"/>
  <c r="I503" i="5"/>
  <c r="I504" i="5"/>
  <c r="I505" i="5"/>
  <c r="I506" i="5"/>
  <c r="I507" i="5"/>
  <c r="I508" i="5"/>
  <c r="I509" i="5"/>
  <c r="I510" i="5"/>
  <c r="I511" i="5"/>
  <c r="I512" i="5"/>
  <c r="I513" i="5"/>
  <c r="I514" i="5"/>
  <c r="I515" i="5"/>
  <c r="I516" i="5"/>
  <c r="I517" i="5"/>
  <c r="I518" i="5"/>
  <c r="I519" i="5"/>
  <c r="I520" i="5"/>
  <c r="I521" i="5"/>
  <c r="I522" i="5"/>
  <c r="I523" i="5"/>
  <c r="I524" i="5"/>
  <c r="I525" i="5"/>
  <c r="I526" i="5"/>
  <c r="I527" i="5"/>
  <c r="I528" i="5"/>
  <c r="I529" i="5"/>
  <c r="I530" i="5"/>
  <c r="I531" i="5"/>
  <c r="I532" i="5"/>
  <c r="I533" i="5"/>
  <c r="I534" i="5"/>
  <c r="I535" i="5"/>
  <c r="I536" i="5"/>
  <c r="I537" i="5"/>
  <c r="I538" i="5"/>
  <c r="I539" i="5"/>
  <c r="I540" i="5"/>
  <c r="I541" i="5"/>
  <c r="I542" i="5"/>
  <c r="I543" i="5"/>
  <c r="I544" i="5"/>
  <c r="I545" i="5"/>
  <c r="I546" i="5"/>
  <c r="I547" i="5"/>
  <c r="I548" i="5"/>
  <c r="I549" i="5"/>
  <c r="I550" i="5"/>
  <c r="I551" i="5"/>
  <c r="I552" i="5"/>
  <c r="I553" i="5"/>
  <c r="I554" i="5"/>
  <c r="I555" i="5"/>
  <c r="I556" i="5"/>
  <c r="I557" i="5"/>
  <c r="I558" i="5"/>
  <c r="I559" i="5"/>
  <c r="I560" i="5"/>
  <c r="I561" i="5"/>
  <c r="I562" i="5"/>
  <c r="I563" i="5"/>
  <c r="I564" i="5"/>
  <c r="I565" i="5"/>
  <c r="I566" i="5"/>
  <c r="I567" i="5"/>
  <c r="I568" i="5"/>
  <c r="I569" i="5"/>
  <c r="I570" i="5"/>
  <c r="I571" i="5"/>
  <c r="I572" i="5"/>
  <c r="I573" i="5"/>
  <c r="I574" i="5"/>
  <c r="I575" i="5"/>
  <c r="I576" i="5"/>
  <c r="I577" i="5"/>
  <c r="I578" i="5"/>
  <c r="I579" i="5"/>
  <c r="I580" i="5"/>
  <c r="I581" i="5"/>
  <c r="I582" i="5"/>
  <c r="I583" i="5"/>
  <c r="I584" i="5"/>
  <c r="I585" i="5"/>
  <c r="I586" i="5"/>
  <c r="I587" i="5"/>
  <c r="I588" i="5"/>
  <c r="I589" i="5"/>
  <c r="I590" i="5"/>
  <c r="I591" i="5"/>
  <c r="I592" i="5"/>
  <c r="I593" i="5"/>
  <c r="I594" i="5"/>
  <c r="I595" i="5"/>
  <c r="I596" i="5"/>
  <c r="I597" i="5"/>
  <c r="I598" i="5"/>
  <c r="I599" i="5"/>
  <c r="I600" i="5"/>
  <c r="I601" i="5"/>
  <c r="I602" i="5"/>
  <c r="I603" i="5"/>
  <c r="I604" i="5"/>
  <c r="I605" i="5"/>
  <c r="I606" i="5"/>
  <c r="I607" i="5"/>
  <c r="I608" i="5"/>
  <c r="I609" i="5"/>
  <c r="I610" i="5"/>
  <c r="I611" i="5"/>
  <c r="I612" i="5"/>
  <c r="I613" i="5"/>
  <c r="I614" i="5"/>
  <c r="I615" i="5"/>
  <c r="I616" i="5"/>
  <c r="I617" i="5"/>
  <c r="I618" i="5"/>
  <c r="I619" i="5"/>
  <c r="I620" i="5"/>
  <c r="I621" i="5"/>
  <c r="I622" i="5"/>
  <c r="I623" i="5"/>
  <c r="I624" i="5"/>
  <c r="I625" i="5"/>
  <c r="I626" i="5"/>
  <c r="I627" i="5"/>
  <c r="I628" i="5"/>
  <c r="I629" i="5"/>
  <c r="I630" i="5"/>
  <c r="I631" i="5"/>
  <c r="I632" i="5"/>
  <c r="I633" i="5"/>
  <c r="I634" i="5"/>
  <c r="I635" i="5"/>
  <c r="I636" i="5"/>
  <c r="I637" i="5"/>
  <c r="I638" i="5"/>
  <c r="I639" i="5"/>
  <c r="I640" i="5"/>
  <c r="I641" i="5"/>
  <c r="I642" i="5"/>
  <c r="I643" i="5"/>
  <c r="I644" i="5"/>
  <c r="I645" i="5"/>
  <c r="I646" i="5"/>
  <c r="I647" i="5"/>
  <c r="I648" i="5"/>
  <c r="I649" i="5"/>
  <c r="I650" i="5"/>
  <c r="I651" i="5"/>
  <c r="I652" i="5"/>
  <c r="I653" i="5"/>
  <c r="I654" i="5"/>
  <c r="I655" i="5"/>
  <c r="I656" i="5"/>
  <c r="I657" i="5"/>
  <c r="I658" i="5"/>
  <c r="I659" i="5"/>
  <c r="I660" i="5"/>
  <c r="I661" i="5"/>
  <c r="I662" i="5"/>
  <c r="I663" i="5"/>
  <c r="I664" i="5"/>
  <c r="I665" i="5"/>
  <c r="I666" i="5"/>
  <c r="I667" i="5"/>
  <c r="I668" i="5"/>
  <c r="I669" i="5"/>
  <c r="I670" i="5"/>
  <c r="I671" i="5"/>
  <c r="I672" i="5"/>
  <c r="I673" i="5"/>
  <c r="I674" i="5"/>
  <c r="I675" i="5"/>
  <c r="I676" i="5"/>
  <c r="I677" i="5"/>
  <c r="I678" i="5"/>
  <c r="I679" i="5"/>
  <c r="I680" i="5"/>
  <c r="I681" i="5"/>
  <c r="I682" i="5"/>
  <c r="I683" i="5"/>
  <c r="I684" i="5"/>
  <c r="I685" i="5"/>
  <c r="I686" i="5"/>
  <c r="I687" i="5"/>
  <c r="I688" i="5"/>
  <c r="I689" i="5"/>
  <c r="I690" i="5"/>
  <c r="I691" i="5"/>
  <c r="I692" i="5"/>
  <c r="I693" i="5"/>
  <c r="I694" i="5"/>
  <c r="I695" i="5"/>
  <c r="I696" i="5"/>
  <c r="I697" i="5"/>
  <c r="I698" i="5"/>
  <c r="I699" i="5"/>
  <c r="I700" i="5"/>
  <c r="I701" i="5"/>
  <c r="I702" i="5"/>
  <c r="I703" i="5"/>
  <c r="I704" i="5"/>
  <c r="I705" i="5"/>
  <c r="I706" i="5"/>
  <c r="I707" i="5"/>
  <c r="I708" i="5"/>
  <c r="I709" i="5"/>
  <c r="I710" i="5"/>
  <c r="I711" i="5"/>
  <c r="I712" i="5"/>
  <c r="I713" i="5"/>
  <c r="I714" i="5"/>
  <c r="I715" i="5"/>
  <c r="I716" i="5"/>
  <c r="I717" i="5"/>
  <c r="I718" i="5"/>
  <c r="I719" i="5"/>
  <c r="I720" i="5"/>
  <c r="I721" i="5"/>
  <c r="I722" i="5"/>
  <c r="I723" i="5"/>
  <c r="I724" i="5"/>
  <c r="I725" i="5"/>
  <c r="I726" i="5"/>
  <c r="I727" i="5"/>
  <c r="I728" i="5"/>
  <c r="I729" i="5"/>
  <c r="I730" i="5"/>
  <c r="I731" i="5"/>
  <c r="I732" i="5"/>
  <c r="I733" i="5"/>
  <c r="I734" i="5"/>
  <c r="I735" i="5"/>
  <c r="I736" i="5"/>
  <c r="I737" i="5"/>
  <c r="I738" i="5"/>
  <c r="I739" i="5"/>
  <c r="I740" i="5"/>
  <c r="I741" i="5"/>
  <c r="I742" i="5"/>
  <c r="I743" i="5"/>
  <c r="I744" i="5"/>
  <c r="I745" i="5"/>
  <c r="I746" i="5"/>
  <c r="I747" i="5"/>
  <c r="I748" i="5"/>
  <c r="I749" i="5"/>
  <c r="I750" i="5"/>
  <c r="I751" i="5"/>
  <c r="I752" i="5"/>
  <c r="I753" i="5"/>
  <c r="I754" i="5"/>
  <c r="I755" i="5"/>
  <c r="I756" i="5"/>
  <c r="I757" i="5"/>
  <c r="I758" i="5"/>
  <c r="I759" i="5"/>
  <c r="I760" i="5"/>
  <c r="I761" i="5"/>
  <c r="I762" i="5"/>
  <c r="I763" i="5"/>
  <c r="I764" i="5"/>
  <c r="I765" i="5"/>
  <c r="I766" i="5"/>
  <c r="I767" i="5"/>
  <c r="I768" i="5"/>
  <c r="I769" i="5"/>
  <c r="I770" i="5"/>
  <c r="I771" i="5"/>
  <c r="I772" i="5"/>
  <c r="I773" i="5"/>
  <c r="I774" i="5"/>
  <c r="I775" i="5"/>
  <c r="I776" i="5"/>
  <c r="I777" i="5"/>
  <c r="I778" i="5"/>
  <c r="I779" i="5"/>
  <c r="I780" i="5"/>
  <c r="I781" i="5"/>
  <c r="I782" i="5"/>
  <c r="I783" i="5"/>
  <c r="I784" i="5"/>
  <c r="I785" i="5"/>
  <c r="I786" i="5"/>
  <c r="I787" i="5"/>
  <c r="I788" i="5"/>
  <c r="I789" i="5"/>
  <c r="I790" i="5"/>
  <c r="I791" i="5"/>
  <c r="I792" i="5"/>
  <c r="I793" i="5"/>
  <c r="I794" i="5"/>
  <c r="I795" i="5"/>
  <c r="I796" i="5"/>
  <c r="I797" i="5"/>
  <c r="I798" i="5"/>
  <c r="I799" i="5"/>
  <c r="I800" i="5"/>
  <c r="I801" i="5"/>
  <c r="I802" i="5"/>
  <c r="I803" i="5"/>
  <c r="I804" i="5"/>
  <c r="I805" i="5"/>
  <c r="I806" i="5"/>
  <c r="I807" i="5"/>
  <c r="I808" i="5"/>
  <c r="I809" i="5"/>
  <c r="I810" i="5"/>
  <c r="I811" i="5"/>
  <c r="I812" i="5"/>
  <c r="I813" i="5"/>
  <c r="I814" i="5"/>
  <c r="I815" i="5"/>
  <c r="I816" i="5"/>
  <c r="I817" i="5"/>
  <c r="I818" i="5"/>
  <c r="I819" i="5"/>
  <c r="I820" i="5"/>
  <c r="I821" i="5"/>
  <c r="I822" i="5"/>
  <c r="I823" i="5"/>
  <c r="I824" i="5"/>
  <c r="I825" i="5"/>
  <c r="I826" i="5"/>
  <c r="I827" i="5"/>
  <c r="I828" i="5"/>
  <c r="I829" i="5"/>
  <c r="I830" i="5"/>
  <c r="I831" i="5"/>
  <c r="I832" i="5"/>
  <c r="I833" i="5"/>
  <c r="I834" i="5"/>
  <c r="I835" i="5"/>
  <c r="I836" i="5"/>
  <c r="I837" i="5"/>
  <c r="I838" i="5"/>
  <c r="I839" i="5"/>
  <c r="I840" i="5"/>
  <c r="I841" i="5"/>
  <c r="I842" i="5"/>
  <c r="I843" i="5"/>
  <c r="I844" i="5"/>
  <c r="I845" i="5"/>
  <c r="I846" i="5"/>
  <c r="I847" i="5"/>
  <c r="I848" i="5"/>
  <c r="I849" i="5"/>
  <c r="I850" i="5"/>
  <c r="I851" i="5"/>
  <c r="I852" i="5"/>
  <c r="I853" i="5"/>
  <c r="I854" i="5"/>
  <c r="I855" i="5"/>
  <c r="I856" i="5"/>
  <c r="I857" i="5"/>
  <c r="I858" i="5"/>
  <c r="I859" i="5"/>
  <c r="I860" i="5"/>
  <c r="I861" i="5"/>
  <c r="I862" i="5"/>
  <c r="I863" i="5"/>
  <c r="I864" i="5"/>
  <c r="I865" i="5"/>
  <c r="I866" i="5"/>
  <c r="I867" i="5"/>
  <c r="I868" i="5"/>
  <c r="I869" i="5"/>
  <c r="I870" i="5"/>
  <c r="I871" i="5"/>
  <c r="I872" i="5"/>
  <c r="I873" i="5"/>
  <c r="I874" i="5"/>
  <c r="I875" i="5"/>
  <c r="I876" i="5"/>
  <c r="I877" i="5"/>
  <c r="I878" i="5"/>
  <c r="I879" i="5"/>
  <c r="I880" i="5"/>
  <c r="I881" i="5"/>
  <c r="I882" i="5"/>
  <c r="I883" i="5"/>
  <c r="I884" i="5"/>
  <c r="I885" i="5"/>
  <c r="I886" i="5"/>
  <c r="I887" i="5"/>
  <c r="I888" i="5"/>
  <c r="I889" i="5"/>
  <c r="I890" i="5"/>
  <c r="I891" i="5"/>
  <c r="I892" i="5"/>
  <c r="I893" i="5"/>
  <c r="I894" i="5"/>
  <c r="I895" i="5"/>
  <c r="I896" i="5"/>
  <c r="I897" i="5"/>
  <c r="I898" i="5"/>
  <c r="I899" i="5"/>
  <c r="I900" i="5"/>
  <c r="I901" i="5"/>
  <c r="I902" i="5"/>
  <c r="I903" i="5"/>
  <c r="I904" i="5"/>
  <c r="I905" i="5"/>
  <c r="I906" i="5"/>
  <c r="I907" i="5"/>
  <c r="I908" i="5"/>
  <c r="I909" i="5"/>
  <c r="I910" i="5"/>
  <c r="I911" i="5"/>
  <c r="I912" i="5"/>
  <c r="I913" i="5"/>
  <c r="I914" i="5"/>
  <c r="I915" i="5"/>
  <c r="I916" i="5"/>
  <c r="I917" i="5"/>
  <c r="I918" i="5"/>
  <c r="I919" i="5"/>
  <c r="I920" i="5"/>
  <c r="I921" i="5"/>
  <c r="I922" i="5"/>
  <c r="I923" i="5"/>
  <c r="I924" i="5"/>
  <c r="I925" i="5"/>
  <c r="I926" i="5"/>
  <c r="I927" i="5"/>
  <c r="I928" i="5"/>
  <c r="I929" i="5"/>
  <c r="I930" i="5"/>
  <c r="I931" i="5"/>
  <c r="I932" i="5"/>
  <c r="I933" i="5"/>
  <c r="I934" i="5"/>
  <c r="I935" i="5"/>
  <c r="I936" i="5"/>
  <c r="I937" i="5"/>
  <c r="I938" i="5"/>
  <c r="I939" i="5"/>
  <c r="I940" i="5"/>
  <c r="I941" i="5"/>
  <c r="I942" i="5"/>
  <c r="I943" i="5"/>
  <c r="I944" i="5"/>
  <c r="I945" i="5"/>
  <c r="I946" i="5"/>
  <c r="I947" i="5"/>
  <c r="I948" i="5"/>
  <c r="I949" i="5"/>
  <c r="I950" i="5"/>
  <c r="I951" i="5"/>
  <c r="I952" i="5"/>
  <c r="I953" i="5"/>
  <c r="I954" i="5"/>
  <c r="I955" i="5"/>
  <c r="I956" i="5"/>
  <c r="I957" i="5"/>
  <c r="I958" i="5"/>
  <c r="I959" i="5"/>
  <c r="I960" i="5"/>
  <c r="I961" i="5"/>
  <c r="I962" i="5"/>
  <c r="I963" i="5"/>
  <c r="I964" i="5"/>
  <c r="I965" i="5"/>
  <c r="I966" i="5"/>
  <c r="I967" i="5"/>
  <c r="I968" i="5"/>
  <c r="I969" i="5"/>
  <c r="I970" i="5"/>
  <c r="I971" i="5"/>
  <c r="I972" i="5"/>
  <c r="I973" i="5"/>
  <c r="I974" i="5"/>
  <c r="I975" i="5"/>
  <c r="I976" i="5"/>
  <c r="I977" i="5"/>
  <c r="I978" i="5"/>
  <c r="I979" i="5"/>
  <c r="I980" i="5"/>
  <c r="I981" i="5"/>
  <c r="I982" i="5"/>
  <c r="I983" i="5"/>
  <c r="I984" i="5"/>
  <c r="I985" i="5"/>
  <c r="I986" i="5"/>
  <c r="I987" i="5"/>
  <c r="I988" i="5"/>
  <c r="I989" i="5"/>
  <c r="I990" i="5"/>
  <c r="I991" i="5"/>
  <c r="I992" i="5"/>
  <c r="I993" i="5"/>
  <c r="I994" i="5"/>
  <c r="I995" i="5"/>
  <c r="I996" i="5"/>
  <c r="I997" i="5"/>
  <c r="I998" i="5"/>
  <c r="I999" i="5"/>
  <c r="I1000" i="5"/>
  <c r="I1001" i="5"/>
  <c r="I1002" i="5"/>
  <c r="I1003" i="5"/>
  <c r="I1004" i="5"/>
  <c r="I1005" i="5"/>
  <c r="I1006" i="5"/>
  <c r="I1007" i="5"/>
  <c r="I1008" i="5"/>
  <c r="I1009" i="5"/>
  <c r="I1010" i="5"/>
  <c r="I1011" i="5"/>
  <c r="I1012" i="5"/>
  <c r="I1013" i="5"/>
  <c r="I1014" i="5"/>
  <c r="I1015" i="5"/>
  <c r="I1016" i="5"/>
  <c r="I1017" i="5"/>
  <c r="I1018" i="5"/>
  <c r="I1019" i="5"/>
  <c r="I1020" i="5"/>
  <c r="I1021" i="5"/>
  <c r="I1022" i="5"/>
  <c r="I1023" i="5"/>
  <c r="I1024" i="5"/>
  <c r="I1025" i="5"/>
  <c r="I1026" i="5"/>
  <c r="I1027" i="5"/>
  <c r="I1028" i="5"/>
  <c r="I1029" i="5"/>
  <c r="I1030" i="5"/>
  <c r="I1031" i="5"/>
  <c r="I1032" i="5"/>
  <c r="I1033" i="5"/>
  <c r="I1034" i="5"/>
  <c r="I1035" i="5"/>
  <c r="I1036" i="5"/>
  <c r="I1037" i="5"/>
  <c r="I1038" i="5"/>
  <c r="I1039" i="5"/>
  <c r="I1040" i="5"/>
  <c r="I1041" i="5"/>
  <c r="I1042" i="5"/>
  <c r="I1043" i="5"/>
  <c r="I1044" i="5"/>
  <c r="I1045" i="5"/>
  <c r="I1046" i="5"/>
  <c r="I1047" i="5"/>
  <c r="I1048" i="5"/>
  <c r="I1049" i="5"/>
  <c r="I1050" i="5"/>
  <c r="I1051" i="5"/>
  <c r="I1052" i="5"/>
  <c r="I1053" i="5"/>
  <c r="I1054" i="5"/>
  <c r="I1055" i="5"/>
  <c r="I1056" i="5"/>
  <c r="I1057" i="5"/>
  <c r="I1058" i="5"/>
  <c r="I1059" i="5"/>
  <c r="I1060" i="5"/>
  <c r="I1061" i="5"/>
  <c r="I1062" i="5"/>
  <c r="I1063" i="5"/>
  <c r="I1064" i="5"/>
  <c r="I1065" i="5"/>
  <c r="I1066" i="5"/>
  <c r="I1067" i="5"/>
  <c r="I1068" i="5"/>
  <c r="I1069" i="5"/>
  <c r="I1070" i="5"/>
  <c r="I1071" i="5"/>
  <c r="I1072" i="5"/>
  <c r="I1073" i="5"/>
  <c r="I1074" i="5"/>
  <c r="I1075" i="5"/>
  <c r="I1076" i="5"/>
  <c r="I1077" i="5"/>
  <c r="I1078" i="5"/>
  <c r="I1079" i="5"/>
  <c r="I1080" i="5"/>
  <c r="I1081" i="5"/>
  <c r="I1082" i="5"/>
  <c r="I1083" i="5"/>
  <c r="I1084" i="5"/>
  <c r="I1085" i="5"/>
  <c r="I1086" i="5"/>
  <c r="I1087" i="5"/>
  <c r="I1088" i="5"/>
  <c r="I1089" i="5"/>
  <c r="I1090" i="5"/>
  <c r="I1091" i="5"/>
  <c r="I1092" i="5"/>
  <c r="I1093" i="5"/>
  <c r="I1094" i="5"/>
  <c r="I1095" i="5"/>
  <c r="I1096" i="5"/>
  <c r="I1097" i="5"/>
  <c r="I1098" i="5"/>
  <c r="I1099" i="5"/>
  <c r="I1100" i="5"/>
  <c r="I1101" i="5"/>
  <c r="I1102" i="5"/>
  <c r="I1103" i="5"/>
  <c r="I1104" i="5"/>
  <c r="I1105" i="5"/>
  <c r="I1106" i="5"/>
  <c r="I1107" i="5"/>
  <c r="I1108" i="5"/>
  <c r="I1109" i="5"/>
  <c r="I1110" i="5"/>
  <c r="I1111" i="5"/>
  <c r="I1112" i="5"/>
  <c r="I1113" i="5"/>
  <c r="I1114" i="5"/>
  <c r="I1115" i="5"/>
  <c r="I1116" i="5"/>
  <c r="I1117" i="5"/>
  <c r="I1118" i="5"/>
  <c r="I1119" i="5"/>
  <c r="I1120" i="5"/>
  <c r="I1121" i="5"/>
  <c r="I1122" i="5"/>
  <c r="I1123" i="5"/>
  <c r="I1124" i="5"/>
  <c r="I1125" i="5"/>
  <c r="I1126" i="5"/>
  <c r="I1127" i="5"/>
  <c r="I1128" i="5"/>
  <c r="I1129" i="5"/>
  <c r="I1130" i="5"/>
  <c r="I1131" i="5"/>
  <c r="I1132" i="5"/>
  <c r="I1133" i="5"/>
  <c r="I1134" i="5"/>
  <c r="I1135" i="5"/>
  <c r="I1136" i="5"/>
  <c r="I1137" i="5"/>
  <c r="I1138" i="5"/>
  <c r="I1139" i="5"/>
  <c r="I1140" i="5"/>
  <c r="I1141" i="5"/>
  <c r="I1142" i="5"/>
  <c r="I1143" i="5"/>
  <c r="I1144" i="5"/>
  <c r="I1145" i="5"/>
  <c r="I1146" i="5"/>
  <c r="I1147" i="5"/>
  <c r="I1148" i="5"/>
  <c r="I1149" i="5"/>
  <c r="I1150" i="5"/>
  <c r="I1151" i="5"/>
  <c r="I1152" i="5"/>
  <c r="I1153" i="5"/>
  <c r="I1154" i="5"/>
  <c r="I1155" i="5"/>
  <c r="I1156" i="5"/>
  <c r="I1157" i="5"/>
  <c r="I1158" i="5"/>
  <c r="I1159" i="5"/>
  <c r="I1160" i="5"/>
  <c r="I1161" i="5"/>
  <c r="I1162" i="5"/>
  <c r="I1163" i="5"/>
  <c r="I1164" i="5"/>
  <c r="I1165" i="5"/>
  <c r="I1166" i="5"/>
  <c r="I1167" i="5"/>
  <c r="I1168" i="5"/>
  <c r="I1169" i="5"/>
  <c r="I1170" i="5"/>
  <c r="I1171" i="5"/>
  <c r="I1172" i="5"/>
  <c r="I1173" i="5"/>
  <c r="I1174" i="5"/>
  <c r="I1175" i="5"/>
  <c r="I1176" i="5"/>
  <c r="I1177" i="5"/>
  <c r="I1178" i="5"/>
  <c r="I1179" i="5"/>
  <c r="I1180" i="5"/>
  <c r="I1181" i="5"/>
  <c r="I1182" i="5"/>
  <c r="I1183" i="5"/>
  <c r="I1184" i="5"/>
  <c r="I1185" i="5"/>
  <c r="I1186" i="5"/>
  <c r="I1187" i="5"/>
  <c r="I1188" i="5"/>
  <c r="I1189" i="5"/>
  <c r="I1190" i="5"/>
  <c r="I1191" i="5"/>
  <c r="I1192" i="5"/>
  <c r="I1193" i="5"/>
  <c r="I1194" i="5"/>
  <c r="I1195" i="5"/>
  <c r="I1196" i="5"/>
  <c r="I1197" i="5"/>
  <c r="I1198" i="5"/>
  <c r="I1199" i="5"/>
  <c r="I1200" i="5"/>
  <c r="I1201" i="5"/>
  <c r="I1202" i="5"/>
  <c r="I1203" i="5"/>
  <c r="I1204" i="5"/>
  <c r="I1205" i="5"/>
  <c r="I1206" i="5"/>
  <c r="I1207" i="5"/>
  <c r="I1208" i="5"/>
  <c r="I1209" i="5"/>
  <c r="I1210" i="5"/>
  <c r="I1211" i="5"/>
  <c r="I1212" i="5"/>
  <c r="I1213" i="5"/>
  <c r="I1214" i="5"/>
  <c r="I1215" i="5"/>
  <c r="I1216" i="5"/>
  <c r="I1217" i="5"/>
  <c r="I1218" i="5"/>
  <c r="I1219" i="5"/>
  <c r="I1220" i="5"/>
  <c r="I1221" i="5"/>
  <c r="I1222" i="5"/>
  <c r="I1223" i="5"/>
  <c r="I1224" i="5"/>
  <c r="I1225" i="5"/>
  <c r="I1226" i="5"/>
  <c r="I1227" i="5"/>
  <c r="I1228" i="5"/>
  <c r="I1229" i="5"/>
  <c r="I1230" i="5"/>
  <c r="I1231" i="5"/>
  <c r="I1232" i="5"/>
  <c r="I1233" i="5"/>
  <c r="I1234" i="5"/>
  <c r="I1235" i="5"/>
  <c r="I1236" i="5"/>
  <c r="I1237" i="5"/>
  <c r="I1238" i="5"/>
  <c r="I1239" i="5"/>
  <c r="I1240" i="5"/>
  <c r="I1241" i="5"/>
  <c r="I1242" i="5"/>
  <c r="I1243" i="5"/>
  <c r="I1244" i="5"/>
  <c r="I1245" i="5"/>
  <c r="I1246" i="5"/>
  <c r="I1247" i="5"/>
  <c r="I1248" i="5"/>
  <c r="I1249" i="5"/>
  <c r="I1250" i="5"/>
  <c r="I1251" i="5"/>
  <c r="I1252" i="5"/>
  <c r="I1253" i="5"/>
  <c r="I1254" i="5"/>
  <c r="I1255" i="5"/>
  <c r="I1256" i="5"/>
  <c r="I1257" i="5"/>
  <c r="I1258" i="5"/>
  <c r="I1259" i="5"/>
  <c r="I1260" i="5"/>
  <c r="I1261" i="5"/>
  <c r="I1262" i="5"/>
  <c r="I1263" i="5"/>
  <c r="I1264" i="5"/>
  <c r="I1265" i="5"/>
  <c r="I1266" i="5"/>
  <c r="I1267" i="5"/>
  <c r="I1268" i="5"/>
  <c r="I1269" i="5"/>
  <c r="I1270" i="5"/>
  <c r="I1271" i="5"/>
  <c r="I1272" i="5"/>
  <c r="I1273" i="5"/>
  <c r="I1274" i="5"/>
  <c r="I1275" i="5"/>
  <c r="I1276" i="5"/>
  <c r="I1277" i="5"/>
  <c r="I1278" i="5"/>
  <c r="I1279" i="5"/>
  <c r="I1280" i="5"/>
  <c r="I1281" i="5"/>
  <c r="I1282" i="5"/>
  <c r="I1283" i="5"/>
  <c r="I1284" i="5"/>
  <c r="I1285" i="5"/>
  <c r="I1286" i="5"/>
  <c r="I1287" i="5"/>
  <c r="I1288" i="5"/>
  <c r="I1289" i="5"/>
  <c r="I1290" i="5"/>
  <c r="I1291" i="5"/>
  <c r="I1292" i="5"/>
  <c r="I1293" i="5"/>
  <c r="I1294" i="5"/>
  <c r="I1295" i="5"/>
  <c r="I1296" i="5"/>
  <c r="I1297" i="5"/>
  <c r="I1298" i="5"/>
  <c r="I1299" i="5"/>
  <c r="I1300" i="5"/>
  <c r="I1301" i="5"/>
  <c r="I1302" i="5"/>
  <c r="I1303" i="5"/>
  <c r="I1304" i="5"/>
  <c r="I1305" i="5"/>
  <c r="I1306" i="5"/>
  <c r="I1307" i="5"/>
  <c r="I1308" i="5"/>
  <c r="I1309" i="5"/>
  <c r="I1310" i="5"/>
  <c r="I1311" i="5"/>
  <c r="I1312" i="5"/>
  <c r="I1313" i="5"/>
  <c r="I1314" i="5"/>
  <c r="I1315" i="5"/>
  <c r="I1316" i="5"/>
  <c r="I1317" i="5"/>
  <c r="I1318" i="5"/>
  <c r="I1319" i="5"/>
  <c r="I1320" i="5"/>
  <c r="I1321" i="5"/>
  <c r="I1322" i="5"/>
  <c r="I1323" i="5"/>
  <c r="I1324" i="5"/>
  <c r="I1325" i="5"/>
  <c r="I1326" i="5"/>
  <c r="I1327" i="5"/>
  <c r="I1328" i="5"/>
  <c r="I1329" i="5"/>
  <c r="I1330" i="5"/>
  <c r="I1331" i="5"/>
  <c r="I1332" i="5"/>
  <c r="I1333" i="5"/>
  <c r="I1334" i="5"/>
  <c r="I1335" i="5"/>
  <c r="I1336" i="5"/>
  <c r="I1337" i="5"/>
  <c r="I1338" i="5"/>
  <c r="I1339" i="5"/>
  <c r="I1340" i="5"/>
  <c r="I1341" i="5"/>
  <c r="I1342" i="5"/>
  <c r="I1343" i="5"/>
  <c r="I1344" i="5"/>
  <c r="I1345" i="5"/>
  <c r="I1346" i="5"/>
  <c r="I1347" i="5"/>
  <c r="I1348" i="5"/>
  <c r="I1349" i="5"/>
  <c r="I1350" i="5"/>
  <c r="I1351" i="5"/>
  <c r="I1352" i="5"/>
  <c r="I1353" i="5"/>
  <c r="I1354" i="5"/>
  <c r="I1355" i="5"/>
  <c r="I1356" i="5"/>
  <c r="I1357" i="5"/>
  <c r="I1358" i="5"/>
  <c r="I1359" i="5"/>
  <c r="I1360" i="5"/>
  <c r="I1361" i="5"/>
  <c r="I1362" i="5"/>
  <c r="I1363" i="5"/>
  <c r="I1364" i="5"/>
  <c r="I1365" i="5"/>
  <c r="I1366" i="5"/>
  <c r="I1367" i="5"/>
  <c r="I1368" i="5"/>
  <c r="I1369" i="5"/>
  <c r="I1370" i="5"/>
  <c r="I1371" i="5"/>
  <c r="I1372" i="5"/>
  <c r="I1373" i="5"/>
  <c r="I1374" i="5"/>
  <c r="I1375" i="5"/>
  <c r="I1376" i="5"/>
  <c r="I1377" i="5"/>
  <c r="I1378" i="5"/>
  <c r="I1379" i="5"/>
  <c r="I1380" i="5"/>
  <c r="I1381" i="5"/>
  <c r="I1382" i="5"/>
  <c r="I1383" i="5"/>
  <c r="I1384" i="5"/>
  <c r="I1385" i="5"/>
  <c r="I1386" i="5"/>
  <c r="I1387" i="5"/>
  <c r="I1388" i="5"/>
  <c r="I1389" i="5"/>
  <c r="I1390" i="5"/>
  <c r="I1391" i="5"/>
  <c r="I1392" i="5"/>
  <c r="I1393" i="5"/>
  <c r="I1394" i="5"/>
  <c r="I1395" i="5"/>
  <c r="I1396" i="5"/>
  <c r="I1397" i="5"/>
  <c r="I1398" i="5"/>
  <c r="I1399" i="5"/>
  <c r="I1400" i="5"/>
  <c r="I1401" i="5"/>
  <c r="I1402" i="5"/>
  <c r="I1403" i="5"/>
  <c r="I1404" i="5"/>
  <c r="I1405" i="5"/>
  <c r="I1406" i="5"/>
  <c r="I1407" i="5"/>
  <c r="I1408" i="5"/>
  <c r="I1409" i="5"/>
  <c r="I1410" i="5"/>
  <c r="I1411" i="5"/>
  <c r="I1412" i="5"/>
  <c r="I1413" i="5"/>
  <c r="I1414" i="5"/>
  <c r="I1415" i="5"/>
  <c r="I1416" i="5"/>
  <c r="I1417" i="5"/>
  <c r="I1418" i="5"/>
  <c r="I1419" i="5"/>
  <c r="I1420" i="5"/>
  <c r="I1421" i="5"/>
  <c r="I1422" i="5"/>
  <c r="I1423" i="5"/>
  <c r="I1424" i="5"/>
  <c r="I1425" i="5"/>
  <c r="I1426" i="5"/>
  <c r="I1427" i="5"/>
  <c r="I1428" i="5"/>
  <c r="I1429" i="5"/>
  <c r="I1430" i="5"/>
  <c r="I1431" i="5"/>
  <c r="I1432" i="5"/>
  <c r="I1433" i="5"/>
  <c r="I1434" i="5"/>
  <c r="I1435" i="5"/>
  <c r="I1436" i="5"/>
  <c r="I1437" i="5"/>
  <c r="I1438" i="5"/>
  <c r="I1439" i="5"/>
  <c r="I1440" i="5"/>
  <c r="I1441" i="5"/>
  <c r="I1442" i="5"/>
  <c r="I1443" i="5"/>
  <c r="I1444" i="5"/>
  <c r="I1445" i="5"/>
  <c r="I1446" i="5"/>
  <c r="I1447" i="5"/>
  <c r="I1448" i="5"/>
  <c r="I1449" i="5"/>
  <c r="I1450" i="5"/>
  <c r="I1451" i="5"/>
  <c r="I1452" i="5"/>
  <c r="I1453" i="5"/>
  <c r="I1454" i="5"/>
  <c r="I1455" i="5"/>
  <c r="I1456" i="5"/>
  <c r="I1457" i="5"/>
  <c r="I1458" i="5"/>
  <c r="I1459" i="5"/>
  <c r="I1460" i="5"/>
  <c r="I1461" i="5"/>
  <c r="I1462" i="5"/>
  <c r="I1463" i="5"/>
  <c r="I1464" i="5"/>
  <c r="I1465" i="5"/>
  <c r="I1466" i="5"/>
  <c r="I1467" i="5"/>
  <c r="I1468" i="5"/>
  <c r="I1469" i="5"/>
  <c r="I1470" i="5"/>
  <c r="I1471" i="5"/>
  <c r="I1472" i="5"/>
  <c r="I1473" i="5"/>
  <c r="I1474" i="5"/>
  <c r="I1475" i="5"/>
  <c r="I1476" i="5"/>
  <c r="I1477" i="5"/>
  <c r="I1478" i="5"/>
  <c r="I1479" i="5"/>
  <c r="I1480" i="5"/>
  <c r="I1481" i="5"/>
  <c r="I1482" i="5"/>
  <c r="I1483" i="5"/>
  <c r="I1484" i="5"/>
  <c r="I1485" i="5"/>
  <c r="I1486" i="5"/>
  <c r="I1487" i="5"/>
  <c r="I1488" i="5"/>
  <c r="I1489" i="5"/>
  <c r="I1490" i="5"/>
  <c r="I1491" i="5"/>
  <c r="I1492" i="5"/>
  <c r="I1493" i="5"/>
  <c r="I1494" i="5"/>
  <c r="I1495" i="5"/>
  <c r="I1496" i="5"/>
  <c r="I1497" i="5"/>
  <c r="I1498" i="5"/>
  <c r="I1499" i="5"/>
  <c r="I1500" i="5"/>
  <c r="I1501" i="5"/>
  <c r="I1502" i="5"/>
  <c r="I1503" i="5"/>
  <c r="I1504" i="5"/>
  <c r="I1505" i="5"/>
  <c r="I1506" i="5"/>
  <c r="I1507" i="5"/>
  <c r="I1508" i="5"/>
  <c r="I1509" i="5"/>
  <c r="I1510" i="5"/>
  <c r="I1511" i="5"/>
  <c r="I1512" i="5"/>
  <c r="I1513" i="5"/>
  <c r="I1514" i="5"/>
  <c r="I1515" i="5"/>
  <c r="I1516" i="5"/>
  <c r="I1517" i="5"/>
  <c r="I1518" i="5"/>
  <c r="I1519" i="5"/>
  <c r="I1520" i="5"/>
  <c r="I1521" i="5"/>
  <c r="I1522" i="5"/>
  <c r="I1523" i="5"/>
  <c r="I1524" i="5"/>
  <c r="I1525" i="5"/>
  <c r="I1526" i="5"/>
  <c r="I1527" i="5"/>
  <c r="I1528" i="5"/>
  <c r="I1529" i="5"/>
  <c r="I1530" i="5"/>
  <c r="I1531" i="5"/>
  <c r="I1532" i="5"/>
  <c r="I1533" i="5"/>
  <c r="I1534" i="5"/>
  <c r="I1535" i="5"/>
  <c r="I1536" i="5"/>
  <c r="I1537" i="5"/>
  <c r="I1538" i="5"/>
  <c r="I1539" i="5"/>
  <c r="I1540" i="5"/>
  <c r="I1541" i="5"/>
  <c r="I1542" i="5"/>
  <c r="I1543" i="5"/>
  <c r="I1544" i="5"/>
  <c r="I1545" i="5"/>
  <c r="I1546" i="5"/>
  <c r="I1547" i="5"/>
  <c r="I1548" i="5"/>
  <c r="I1549" i="5"/>
  <c r="I1550" i="5"/>
  <c r="I1551" i="5"/>
  <c r="I1552" i="5"/>
  <c r="I1553" i="5"/>
  <c r="I1554" i="5"/>
  <c r="I1555" i="5"/>
  <c r="I1556" i="5"/>
  <c r="I1557" i="5"/>
  <c r="I1558" i="5"/>
  <c r="I1559" i="5"/>
  <c r="I1560" i="5"/>
  <c r="I1561" i="5"/>
  <c r="I1562" i="5"/>
  <c r="I1563" i="5"/>
  <c r="I1564" i="5"/>
  <c r="I1565" i="5"/>
  <c r="I1566" i="5"/>
  <c r="I1567" i="5"/>
  <c r="I1568" i="5"/>
  <c r="I1569" i="5"/>
  <c r="I1570" i="5"/>
  <c r="I1571" i="5"/>
  <c r="I1572" i="5"/>
  <c r="I1573" i="5"/>
  <c r="I1574" i="5"/>
  <c r="I1575" i="5"/>
  <c r="I1576" i="5"/>
  <c r="I1577" i="5"/>
  <c r="I1578" i="5"/>
  <c r="I1579" i="5"/>
  <c r="I1580" i="5"/>
  <c r="I1581" i="5"/>
  <c r="I1582" i="5"/>
  <c r="I1583" i="5"/>
  <c r="I1584" i="5"/>
  <c r="I1585" i="5"/>
  <c r="I1586" i="5"/>
  <c r="I1587" i="5"/>
  <c r="I1588" i="5"/>
  <c r="I1589" i="5"/>
  <c r="I1590" i="5"/>
  <c r="I1591" i="5"/>
  <c r="I1592" i="5"/>
  <c r="I1593" i="5"/>
  <c r="I1594" i="5"/>
  <c r="I1595" i="5"/>
  <c r="I1596" i="5"/>
  <c r="I1597" i="5"/>
  <c r="I1598" i="5"/>
  <c r="I1599" i="5"/>
  <c r="I1600" i="5"/>
  <c r="I1601" i="5"/>
  <c r="I1602" i="5"/>
  <c r="I1603" i="5"/>
  <c r="I1604" i="5"/>
  <c r="I1605" i="5"/>
  <c r="I1606" i="5"/>
  <c r="I1607" i="5"/>
  <c r="I1608" i="5"/>
  <c r="I1609" i="5"/>
  <c r="I1610" i="5"/>
  <c r="I1611" i="5"/>
  <c r="I1612" i="5"/>
  <c r="I1613" i="5"/>
  <c r="I1614" i="5"/>
  <c r="I1615" i="5"/>
  <c r="I1616" i="5"/>
  <c r="I1617" i="5"/>
  <c r="I1618" i="5"/>
  <c r="I1619" i="5"/>
  <c r="I1620" i="5"/>
  <c r="I1621" i="5"/>
  <c r="I1622" i="5"/>
  <c r="I1623" i="5"/>
  <c r="I1624" i="5"/>
  <c r="I1625" i="5"/>
  <c r="I1626" i="5"/>
  <c r="I1627" i="5"/>
  <c r="I1628" i="5"/>
  <c r="I1629" i="5"/>
  <c r="I1630" i="5"/>
  <c r="I1631" i="5"/>
  <c r="I1632" i="5"/>
  <c r="I1633" i="5"/>
  <c r="I1634" i="5"/>
  <c r="I1635" i="5"/>
  <c r="I1636" i="5"/>
  <c r="I1637" i="5"/>
  <c r="I1638" i="5"/>
  <c r="I1639" i="5"/>
  <c r="I1640" i="5"/>
  <c r="I1641" i="5"/>
  <c r="I1642" i="5"/>
  <c r="I1643" i="5"/>
  <c r="I1644" i="5"/>
  <c r="I1645" i="5"/>
  <c r="I1646" i="5"/>
  <c r="I1647" i="5"/>
  <c r="I1648" i="5"/>
  <c r="I1649" i="5"/>
  <c r="I1650" i="5"/>
  <c r="I1651" i="5"/>
  <c r="I1652" i="5"/>
  <c r="I1653" i="5"/>
  <c r="I1654" i="5"/>
  <c r="I1655" i="5"/>
  <c r="I1656" i="5"/>
  <c r="I1657" i="5"/>
  <c r="I1658" i="5"/>
  <c r="I1659" i="5"/>
  <c r="I1660" i="5"/>
  <c r="I1661" i="5"/>
  <c r="I1662" i="5"/>
  <c r="I1663" i="5"/>
  <c r="I1664" i="5"/>
  <c r="I1665" i="5"/>
  <c r="I1666" i="5"/>
  <c r="I1667" i="5"/>
  <c r="I1668" i="5"/>
  <c r="I1669" i="5"/>
  <c r="I1670" i="5"/>
  <c r="I1671" i="5"/>
  <c r="I1672" i="5"/>
  <c r="I1673" i="5"/>
  <c r="I1674" i="5"/>
  <c r="I1675" i="5"/>
  <c r="I1676" i="5"/>
  <c r="I1677" i="5"/>
  <c r="I1678" i="5"/>
  <c r="I1679" i="5"/>
  <c r="I1680" i="5"/>
  <c r="I1681" i="5"/>
  <c r="I1682" i="5"/>
  <c r="I1683" i="5"/>
  <c r="I1684" i="5"/>
  <c r="I1685" i="5"/>
  <c r="I1686" i="5"/>
  <c r="I1687" i="5"/>
  <c r="I1688" i="5"/>
  <c r="I1689" i="5"/>
  <c r="I1690" i="5"/>
  <c r="I1691" i="5"/>
  <c r="I1692" i="5"/>
  <c r="I1693" i="5"/>
  <c r="I1694" i="5"/>
  <c r="I1695" i="5"/>
  <c r="I1696" i="5"/>
  <c r="I1697" i="5"/>
  <c r="I1698" i="5"/>
  <c r="I1699" i="5"/>
  <c r="I1700" i="5"/>
  <c r="I1701" i="5"/>
  <c r="I1702" i="5"/>
  <c r="I1703" i="5"/>
  <c r="I1704" i="5"/>
  <c r="I1705" i="5"/>
  <c r="I1706" i="5"/>
  <c r="I1707" i="5"/>
  <c r="I1708" i="5"/>
  <c r="I1709" i="5"/>
  <c r="I1710" i="5"/>
  <c r="I1711" i="5"/>
  <c r="I1712" i="5"/>
  <c r="I1713" i="5"/>
  <c r="I1714" i="5"/>
  <c r="I1715" i="5"/>
  <c r="I1716" i="5"/>
  <c r="I1717" i="5"/>
  <c r="I1718" i="5"/>
  <c r="I1719" i="5"/>
  <c r="I1720" i="5"/>
  <c r="I1721" i="5"/>
  <c r="I1722" i="5"/>
  <c r="I1723" i="5"/>
  <c r="I1724" i="5"/>
  <c r="I1725" i="5"/>
  <c r="I1726" i="5"/>
  <c r="I1727" i="5"/>
  <c r="I1728" i="5"/>
  <c r="I1729" i="5"/>
  <c r="I1730" i="5"/>
  <c r="I1731" i="5"/>
  <c r="I1732" i="5"/>
  <c r="I1733" i="5"/>
  <c r="I1734" i="5"/>
  <c r="I1735" i="5"/>
  <c r="I1736" i="5"/>
  <c r="I1737" i="5"/>
  <c r="I1738" i="5"/>
  <c r="I1739" i="5"/>
  <c r="I1740" i="5"/>
  <c r="I1741" i="5"/>
  <c r="I1742" i="5"/>
  <c r="I1743" i="5"/>
  <c r="I1744" i="5"/>
  <c r="I1745" i="5"/>
  <c r="I1746" i="5"/>
  <c r="I1747" i="5"/>
  <c r="I1748" i="5"/>
  <c r="I1749" i="5"/>
  <c r="I1750" i="5"/>
  <c r="I1751" i="5"/>
  <c r="I1752" i="5"/>
  <c r="I1753" i="5"/>
  <c r="I1754" i="5"/>
  <c r="I1755" i="5"/>
  <c r="I1756" i="5"/>
  <c r="I1757" i="5"/>
  <c r="I1758" i="5"/>
  <c r="I1759" i="5"/>
  <c r="I1760" i="5"/>
  <c r="I1761" i="5"/>
  <c r="I1762" i="5"/>
  <c r="I1763" i="5"/>
  <c r="I1764" i="5"/>
  <c r="I1765" i="5"/>
  <c r="I1766" i="5"/>
  <c r="I1767" i="5"/>
  <c r="I1768" i="5"/>
  <c r="I1769" i="5"/>
  <c r="I1770" i="5"/>
  <c r="I1771" i="5"/>
  <c r="I1772" i="5"/>
  <c r="I1773" i="5"/>
  <c r="I1774" i="5"/>
  <c r="I1775" i="5"/>
  <c r="I1776" i="5"/>
  <c r="I1777" i="5"/>
  <c r="I1778" i="5"/>
  <c r="I1779" i="5"/>
  <c r="I1780" i="5"/>
  <c r="I1781" i="5"/>
  <c r="I1782" i="5"/>
  <c r="I1783" i="5"/>
  <c r="I1784" i="5"/>
  <c r="I1785" i="5"/>
  <c r="I1786" i="5"/>
  <c r="I1787" i="5"/>
  <c r="I1788" i="5"/>
  <c r="I1789" i="5"/>
  <c r="I1790" i="5"/>
  <c r="I1791" i="5"/>
  <c r="I1792" i="5"/>
  <c r="I1793" i="5"/>
  <c r="I1794" i="5"/>
  <c r="I1795" i="5"/>
  <c r="I1796" i="5"/>
  <c r="I1797" i="5"/>
  <c r="I1798" i="5"/>
  <c r="I1799" i="5"/>
  <c r="I1800" i="5"/>
  <c r="I1801" i="5"/>
  <c r="I1802" i="5"/>
  <c r="I1803" i="5"/>
  <c r="I1804" i="5"/>
  <c r="I1805" i="5"/>
  <c r="I1806" i="5"/>
  <c r="I1807" i="5"/>
  <c r="I1808" i="5"/>
  <c r="I1809" i="5"/>
  <c r="I1810" i="5"/>
  <c r="I1811" i="5"/>
  <c r="I1812" i="5"/>
  <c r="I1813" i="5"/>
  <c r="I1814" i="5"/>
  <c r="I1815" i="5"/>
  <c r="I1816" i="5"/>
  <c r="I1817" i="5"/>
  <c r="I1818" i="5"/>
  <c r="I1819" i="5"/>
  <c r="I1820" i="5"/>
  <c r="I1821" i="5"/>
  <c r="I1822" i="5"/>
  <c r="I1823" i="5"/>
  <c r="I1824" i="5"/>
  <c r="I1825" i="5"/>
  <c r="I1826" i="5"/>
  <c r="I1827" i="5"/>
  <c r="I1828" i="5"/>
  <c r="I1829" i="5"/>
  <c r="I1830" i="5"/>
  <c r="I1831" i="5"/>
  <c r="I1832" i="5"/>
  <c r="I1833" i="5"/>
  <c r="I1834" i="5"/>
  <c r="I1835" i="5"/>
  <c r="I1836" i="5"/>
  <c r="I1837" i="5"/>
  <c r="I1838" i="5"/>
  <c r="I1839" i="5"/>
  <c r="I1840" i="5"/>
  <c r="I1841" i="5"/>
  <c r="I1842" i="5"/>
  <c r="I1843" i="5"/>
  <c r="I1844" i="5"/>
  <c r="I1845" i="5"/>
  <c r="I1846" i="5"/>
  <c r="I1847" i="5"/>
  <c r="I1848" i="5"/>
  <c r="I1849" i="5"/>
  <c r="I1850" i="5"/>
  <c r="I1851" i="5"/>
  <c r="I1852" i="5"/>
  <c r="I1853" i="5"/>
  <c r="I1854" i="5"/>
  <c r="I1855" i="5"/>
  <c r="I1856" i="5"/>
  <c r="I1857" i="5"/>
  <c r="I1858" i="5"/>
  <c r="I1859" i="5"/>
  <c r="I1860" i="5"/>
  <c r="I1861" i="5"/>
  <c r="I1862" i="5"/>
  <c r="I1863" i="5"/>
  <c r="I1864" i="5"/>
  <c r="I1865" i="5"/>
  <c r="I1866" i="5"/>
  <c r="I1867" i="5"/>
  <c r="I1868" i="5"/>
  <c r="I1869" i="5"/>
  <c r="I1870" i="5"/>
  <c r="I1871" i="5"/>
  <c r="I1872" i="5"/>
  <c r="I1873" i="5"/>
  <c r="I1874" i="5"/>
  <c r="I1875" i="5"/>
  <c r="I1876" i="5"/>
  <c r="I1877" i="5"/>
  <c r="I1878" i="5"/>
  <c r="I1879" i="5"/>
  <c r="I1880" i="5"/>
  <c r="I1881" i="5"/>
  <c r="I1882" i="5"/>
  <c r="I1883" i="5"/>
  <c r="I1884" i="5"/>
  <c r="I1885" i="5"/>
  <c r="I1886" i="5"/>
  <c r="I1887" i="5"/>
  <c r="I1888" i="5"/>
  <c r="I1889" i="5"/>
  <c r="I1890" i="5"/>
  <c r="I1891" i="5"/>
  <c r="I1892" i="5"/>
  <c r="I1893" i="5"/>
  <c r="I1894" i="5"/>
  <c r="I1895" i="5"/>
  <c r="I1896" i="5"/>
  <c r="I1897" i="5"/>
  <c r="I1898" i="5"/>
  <c r="I1899" i="5"/>
  <c r="I1900" i="5"/>
  <c r="I1901" i="5"/>
  <c r="I1902" i="5"/>
  <c r="I1903" i="5"/>
  <c r="I1904" i="5"/>
  <c r="I1905" i="5"/>
  <c r="I1906" i="5"/>
  <c r="I1907" i="5"/>
  <c r="I1908" i="5"/>
  <c r="I1909" i="5"/>
  <c r="I1910" i="5"/>
  <c r="I1911" i="5"/>
  <c r="I1912" i="5"/>
  <c r="I1913" i="5"/>
  <c r="I1914" i="5"/>
  <c r="I1915" i="5"/>
  <c r="I1916" i="5"/>
  <c r="I1917" i="5"/>
  <c r="I1918" i="5"/>
  <c r="I1919" i="5"/>
  <c r="I1920" i="5"/>
  <c r="I1921" i="5"/>
  <c r="I1922" i="5"/>
  <c r="I1923" i="5"/>
  <c r="I1924" i="5"/>
  <c r="I1925" i="5"/>
  <c r="I1926" i="5"/>
  <c r="I1927" i="5"/>
  <c r="I1928" i="5"/>
  <c r="I1929" i="5"/>
  <c r="I1930" i="5"/>
  <c r="I1931" i="5"/>
  <c r="I1932" i="5"/>
  <c r="I1933" i="5"/>
  <c r="I1934" i="5"/>
  <c r="I1935" i="5"/>
  <c r="I1936" i="5"/>
  <c r="I1937" i="5"/>
  <c r="I1938" i="5"/>
  <c r="I1939" i="5"/>
  <c r="I1940" i="5"/>
  <c r="I1941" i="5"/>
  <c r="I1942" i="5"/>
  <c r="I1943" i="5"/>
  <c r="I1944" i="5"/>
  <c r="I1945" i="5"/>
  <c r="I1946" i="5"/>
  <c r="I1947" i="5"/>
  <c r="I1948" i="5"/>
  <c r="I1949" i="5"/>
  <c r="I1950" i="5"/>
  <c r="I1951" i="5"/>
  <c r="I1952" i="5"/>
  <c r="I1953" i="5"/>
  <c r="I1954" i="5"/>
  <c r="I1955" i="5"/>
  <c r="I1956" i="5"/>
  <c r="I1957" i="5"/>
  <c r="I1958" i="5"/>
  <c r="I1959" i="5"/>
  <c r="I1960" i="5"/>
  <c r="I1961" i="5"/>
  <c r="I1962" i="5"/>
  <c r="I1963" i="5"/>
  <c r="I1964" i="5"/>
  <c r="I1965" i="5"/>
  <c r="I1966" i="5"/>
  <c r="I1967" i="5"/>
  <c r="I1968" i="5"/>
  <c r="I1969" i="5"/>
  <c r="I1970" i="5"/>
  <c r="I1971" i="5"/>
  <c r="I1972" i="5"/>
  <c r="I1973" i="5"/>
  <c r="I1974" i="5"/>
  <c r="I1975" i="5"/>
  <c r="I1976" i="5"/>
  <c r="I1977" i="5"/>
  <c r="I1978" i="5"/>
  <c r="I1979" i="5"/>
  <c r="I1980" i="5"/>
  <c r="I1981" i="5"/>
  <c r="I1982" i="5"/>
  <c r="I1983" i="5"/>
  <c r="I1984" i="5"/>
  <c r="I1985" i="5"/>
  <c r="I1986" i="5"/>
  <c r="I1987" i="5"/>
  <c r="I1988" i="5"/>
  <c r="I1989" i="5"/>
  <c r="I1990" i="5"/>
  <c r="I1991" i="5"/>
  <c r="I1992" i="5"/>
  <c r="I1993" i="5"/>
  <c r="I1994" i="5"/>
  <c r="I1995" i="5"/>
  <c r="I1996" i="5"/>
  <c r="I1997" i="5"/>
  <c r="I1998" i="5"/>
  <c r="I1999" i="5"/>
  <c r="I2000" i="5"/>
  <c r="I2001" i="5"/>
  <c r="I2002" i="5"/>
  <c r="I2003" i="5"/>
  <c r="I2004" i="5"/>
  <c r="I2005" i="5"/>
  <c r="I2006" i="5"/>
  <c r="I2007" i="5"/>
  <c r="I2008" i="5"/>
  <c r="I2009" i="5"/>
  <c r="I2010" i="5"/>
  <c r="I2011" i="5"/>
  <c r="I2012" i="5"/>
  <c r="I2013" i="5"/>
  <c r="I2014" i="5"/>
  <c r="I2015" i="5"/>
  <c r="I2016" i="5"/>
  <c r="I2017" i="5"/>
  <c r="I2018" i="5"/>
  <c r="I2019" i="5"/>
  <c r="I2020" i="5"/>
  <c r="I2021" i="5"/>
  <c r="I2022" i="5"/>
  <c r="I2023" i="5"/>
  <c r="I2024" i="5"/>
  <c r="I2025" i="5"/>
  <c r="I2026" i="5"/>
  <c r="I2027" i="5"/>
  <c r="I2028" i="5"/>
  <c r="I2029" i="5"/>
  <c r="I2030" i="5"/>
  <c r="I2031" i="5"/>
  <c r="I2032" i="5"/>
  <c r="I2033" i="5"/>
  <c r="I2034" i="5"/>
  <c r="I2035" i="5"/>
  <c r="I2036" i="5"/>
  <c r="I2037" i="5"/>
  <c r="I2038" i="5"/>
  <c r="I2039" i="5"/>
  <c r="I2040" i="5"/>
  <c r="I2041" i="5"/>
  <c r="I2042" i="5"/>
  <c r="I2043" i="5"/>
  <c r="I2044" i="5"/>
  <c r="I2045" i="5"/>
  <c r="I2046" i="5"/>
  <c r="I2047" i="5"/>
  <c r="I2048" i="5"/>
  <c r="I2049" i="5"/>
  <c r="I2050" i="5"/>
  <c r="I2051" i="5"/>
  <c r="I2052" i="5"/>
  <c r="I2053" i="5"/>
  <c r="I2054" i="5"/>
  <c r="I2055" i="5"/>
  <c r="I2056" i="5"/>
  <c r="I2057" i="5"/>
  <c r="I2058" i="5"/>
  <c r="I2059" i="5"/>
  <c r="I2060" i="5"/>
  <c r="I2061" i="5"/>
  <c r="I2062" i="5"/>
  <c r="I2063" i="5"/>
  <c r="I2064" i="5"/>
  <c r="I2065" i="5"/>
  <c r="I2066" i="5"/>
  <c r="I2067" i="5"/>
  <c r="I2068" i="5"/>
  <c r="I2069" i="5"/>
  <c r="I2070" i="5"/>
  <c r="I2071" i="5"/>
  <c r="I2072" i="5"/>
  <c r="I2073" i="5"/>
  <c r="I2074" i="5"/>
  <c r="I2075" i="5"/>
  <c r="I2076" i="5"/>
  <c r="I2077" i="5"/>
  <c r="I2078" i="5"/>
  <c r="I2079" i="5"/>
  <c r="I2080" i="5"/>
  <c r="I2081" i="5"/>
  <c r="I2082" i="5"/>
  <c r="I2083" i="5"/>
  <c r="I2084" i="5"/>
  <c r="I2085" i="5"/>
  <c r="I2086" i="5"/>
  <c r="I2087" i="5"/>
  <c r="I2088" i="5"/>
  <c r="I2089" i="5"/>
  <c r="I2090" i="5"/>
  <c r="I2091" i="5"/>
  <c r="I2092" i="5"/>
  <c r="I2093" i="5"/>
  <c r="I2094" i="5"/>
  <c r="I2095" i="5"/>
  <c r="I2096" i="5"/>
  <c r="I2097" i="5"/>
  <c r="I2098" i="5"/>
  <c r="I2099" i="5"/>
  <c r="I2100" i="5"/>
  <c r="I2101" i="5"/>
  <c r="I2102" i="5"/>
  <c r="I2103" i="5"/>
  <c r="I2104" i="5"/>
  <c r="I2105" i="5"/>
  <c r="I2106" i="5"/>
  <c r="I2107" i="5"/>
  <c r="I2108" i="5"/>
  <c r="I2109" i="5"/>
  <c r="I2110" i="5"/>
  <c r="I2111" i="5"/>
  <c r="I2112" i="5"/>
  <c r="I2113" i="5"/>
  <c r="I2114" i="5"/>
  <c r="I2115" i="5"/>
  <c r="I2116" i="5"/>
  <c r="I2117" i="5"/>
  <c r="I2118" i="5"/>
  <c r="I2119" i="5"/>
  <c r="I2120" i="5"/>
  <c r="I2121" i="5"/>
  <c r="I2122" i="5"/>
  <c r="I2123" i="5"/>
  <c r="I2124" i="5"/>
  <c r="I2125" i="5"/>
  <c r="I2126" i="5"/>
  <c r="I2127" i="5"/>
  <c r="I2128" i="5"/>
  <c r="I2129" i="5"/>
  <c r="I2130" i="5"/>
  <c r="I2131" i="5"/>
  <c r="I2132" i="5"/>
  <c r="I2133" i="5"/>
  <c r="I2134" i="5"/>
  <c r="I2135" i="5"/>
  <c r="I2136" i="5"/>
  <c r="I2137" i="5"/>
  <c r="I2138" i="5"/>
  <c r="I2139" i="5"/>
  <c r="I2140" i="5"/>
  <c r="I2141" i="5"/>
  <c r="I2142" i="5"/>
  <c r="I2143" i="5"/>
  <c r="I2144" i="5"/>
  <c r="I2145" i="5"/>
  <c r="I2146" i="5"/>
  <c r="I2147" i="5"/>
  <c r="I2148" i="5"/>
  <c r="I2149" i="5"/>
  <c r="I2150" i="5"/>
  <c r="I2151" i="5"/>
  <c r="I2152" i="5"/>
  <c r="I2153" i="5"/>
  <c r="I2154" i="5"/>
  <c r="I2155" i="5"/>
  <c r="I2156" i="5"/>
  <c r="I2157" i="5"/>
  <c r="I2158" i="5"/>
  <c r="I2159" i="5"/>
  <c r="I2160" i="5"/>
  <c r="I2161" i="5"/>
  <c r="I2162" i="5"/>
  <c r="I2163" i="5"/>
  <c r="I2164" i="5"/>
  <c r="I2165" i="5"/>
  <c r="I2166" i="5"/>
  <c r="I2167" i="5"/>
  <c r="I2168" i="5"/>
  <c r="I2169" i="5"/>
  <c r="I2170" i="5"/>
  <c r="I2171" i="5"/>
  <c r="I2172" i="5"/>
  <c r="I2173" i="5"/>
  <c r="I2174" i="5"/>
  <c r="I2175" i="5"/>
  <c r="I2176" i="5"/>
  <c r="I2177" i="5"/>
  <c r="I2178" i="5"/>
  <c r="I2179" i="5"/>
  <c r="I2180" i="5"/>
  <c r="I2181" i="5"/>
  <c r="I2182" i="5"/>
  <c r="I2183" i="5"/>
  <c r="I2184" i="5"/>
  <c r="I2185" i="5"/>
  <c r="I2186" i="5"/>
  <c r="I2187" i="5"/>
  <c r="I2188" i="5"/>
  <c r="I2189" i="5"/>
  <c r="I2190" i="5"/>
  <c r="I2191" i="5"/>
  <c r="I2192" i="5"/>
  <c r="I2193" i="5"/>
  <c r="I2194" i="5"/>
  <c r="I2195" i="5"/>
  <c r="I2196" i="5"/>
  <c r="I2197" i="5"/>
  <c r="I2198" i="5"/>
  <c r="I2199" i="5"/>
  <c r="I2200" i="5"/>
  <c r="I2201" i="5"/>
  <c r="I2202" i="5"/>
  <c r="I2203" i="5"/>
  <c r="I2204" i="5"/>
  <c r="I2205" i="5"/>
  <c r="I2206" i="5"/>
  <c r="I2207" i="5"/>
  <c r="I2208" i="5"/>
  <c r="I2209" i="5"/>
  <c r="I2210" i="5"/>
  <c r="I2211" i="5"/>
  <c r="I2212" i="5"/>
  <c r="I2213" i="5"/>
  <c r="I2214" i="5"/>
  <c r="I2215" i="5"/>
  <c r="I2216" i="5"/>
  <c r="I2217" i="5"/>
  <c r="I2218" i="5"/>
  <c r="I2219" i="5"/>
  <c r="I2220" i="5"/>
  <c r="I2221" i="5"/>
  <c r="I2222" i="5"/>
  <c r="I2223" i="5"/>
  <c r="I2224" i="5"/>
  <c r="I2225" i="5"/>
  <c r="I2226" i="5"/>
  <c r="I2227" i="5"/>
  <c r="I2228" i="5"/>
  <c r="I2229" i="5"/>
  <c r="I2230" i="5"/>
  <c r="I2231" i="5"/>
  <c r="I2232" i="5"/>
  <c r="I2233" i="5"/>
  <c r="I2234" i="5"/>
  <c r="I2235" i="5"/>
  <c r="I2236" i="5"/>
  <c r="I2237" i="5"/>
  <c r="I2238" i="5"/>
  <c r="I2239" i="5"/>
  <c r="I2240" i="5"/>
  <c r="I2241" i="5"/>
  <c r="I2242" i="5"/>
  <c r="I2243" i="5"/>
  <c r="I2244" i="5"/>
  <c r="I2245" i="5"/>
  <c r="I2246" i="5"/>
  <c r="I2247" i="5"/>
  <c r="I2248" i="5"/>
  <c r="I2249" i="5"/>
  <c r="I2250" i="5"/>
  <c r="I2251" i="5"/>
  <c r="I2252" i="5"/>
  <c r="I2253" i="5"/>
  <c r="I2254" i="5"/>
  <c r="I2255" i="5"/>
  <c r="I2256" i="5"/>
  <c r="I2257" i="5"/>
  <c r="I2258" i="5"/>
  <c r="I2259" i="5"/>
  <c r="I2260" i="5"/>
  <c r="I2261" i="5"/>
  <c r="I2262" i="5"/>
  <c r="I2263" i="5"/>
  <c r="I2264" i="5"/>
  <c r="I2265" i="5"/>
  <c r="I2266" i="5"/>
  <c r="I2267" i="5"/>
  <c r="I2268" i="5"/>
  <c r="I2269" i="5"/>
  <c r="I2270" i="5"/>
  <c r="I2271" i="5"/>
  <c r="I2272" i="5"/>
  <c r="I2273" i="5"/>
  <c r="I2274" i="5"/>
  <c r="I2275" i="5"/>
  <c r="I2276" i="5"/>
  <c r="I2277" i="5"/>
  <c r="I2278" i="5"/>
  <c r="I2279" i="5"/>
  <c r="I2280" i="5"/>
  <c r="I2281" i="5"/>
  <c r="I2282" i="5"/>
  <c r="I2283" i="5"/>
  <c r="I2284" i="5"/>
  <c r="I2285" i="5"/>
  <c r="I2286" i="5"/>
  <c r="I2287" i="5"/>
  <c r="I2288" i="5"/>
  <c r="I2289" i="5"/>
  <c r="I2290" i="5"/>
  <c r="I2291" i="5"/>
  <c r="I2292" i="5"/>
  <c r="I2293" i="5"/>
  <c r="I2294" i="5"/>
  <c r="I2295" i="5"/>
  <c r="I2296" i="5"/>
  <c r="I2297" i="5"/>
  <c r="I2298" i="5"/>
  <c r="I2299" i="5"/>
  <c r="I2300" i="5"/>
  <c r="I2301" i="5"/>
  <c r="I2302" i="5"/>
  <c r="I2303" i="5"/>
  <c r="I2304" i="5"/>
  <c r="I2305" i="5"/>
  <c r="I2306" i="5"/>
  <c r="I2307" i="5"/>
  <c r="I2308" i="5"/>
  <c r="I2309" i="5"/>
  <c r="I2310" i="5"/>
  <c r="I2311" i="5"/>
  <c r="I2312" i="5"/>
  <c r="I2313" i="5"/>
  <c r="I2314" i="5"/>
  <c r="I2315" i="5"/>
  <c r="I2316" i="5"/>
  <c r="I2317" i="5"/>
  <c r="I2318" i="5"/>
  <c r="I2319" i="5"/>
  <c r="I2320" i="5"/>
  <c r="I2321" i="5"/>
  <c r="I2322" i="5"/>
  <c r="I2323" i="5"/>
  <c r="I2324" i="5"/>
  <c r="I2325" i="5"/>
  <c r="I2326" i="5"/>
  <c r="I2327" i="5"/>
  <c r="I2328" i="5"/>
  <c r="I2329" i="5"/>
  <c r="I2330" i="5"/>
  <c r="I2331" i="5"/>
  <c r="I2332" i="5"/>
  <c r="I2333" i="5"/>
  <c r="I2334" i="5"/>
  <c r="I2335" i="5"/>
  <c r="I2336" i="5"/>
  <c r="I2337" i="5"/>
  <c r="I3" i="5"/>
  <c r="H4" i="5"/>
  <c r="H5" i="5"/>
  <c r="H6" i="5"/>
  <c r="H7" i="5"/>
  <c r="H8" i="5"/>
  <c r="H9" i="5"/>
  <c r="H10" i="5"/>
  <c r="H11" i="5"/>
  <c r="H12" i="5"/>
  <c r="H13" i="5"/>
  <c r="H14" i="5"/>
  <c r="H15" i="5"/>
  <c r="H16" i="5"/>
  <c r="H17" i="5"/>
  <c r="H18" i="5"/>
  <c r="H19" i="5"/>
  <c r="H20" i="5"/>
  <c r="H21" i="5"/>
  <c r="H22" i="5"/>
  <c r="H23" i="5"/>
  <c r="H24" i="5"/>
  <c r="H25" i="5"/>
  <c r="H26" i="5"/>
  <c r="H27" i="5"/>
  <c r="H28" i="5"/>
  <c r="H29" i="5"/>
  <c r="H30" i="5"/>
  <c r="H31" i="5"/>
  <c r="H32" i="5"/>
  <c r="H33" i="5"/>
  <c r="H34" i="5"/>
  <c r="H35" i="5"/>
  <c r="H36" i="5"/>
  <c r="H37" i="5"/>
  <c r="H38" i="5"/>
  <c r="H39" i="5"/>
  <c r="H40" i="5"/>
  <c r="H41" i="5"/>
  <c r="H42" i="5"/>
  <c r="H43" i="5"/>
  <c r="H44" i="5"/>
  <c r="H45" i="5"/>
  <c r="H46" i="5"/>
  <c r="H47" i="5"/>
  <c r="H48" i="5"/>
  <c r="H49" i="5"/>
  <c r="H50" i="5"/>
  <c r="H51" i="5"/>
  <c r="H52" i="5"/>
  <c r="H53" i="5"/>
  <c r="H54" i="5"/>
  <c r="H55" i="5"/>
  <c r="H56" i="5"/>
  <c r="H57" i="5"/>
  <c r="H58" i="5"/>
  <c r="H59" i="5"/>
  <c r="H60" i="5"/>
  <c r="H61" i="5"/>
  <c r="H62" i="5"/>
  <c r="H63" i="5"/>
  <c r="H64" i="5"/>
  <c r="H65" i="5"/>
  <c r="H66" i="5"/>
  <c r="H67" i="5"/>
  <c r="H68" i="5"/>
  <c r="H69" i="5"/>
  <c r="H70" i="5"/>
  <c r="H71" i="5"/>
  <c r="H72" i="5"/>
  <c r="H73" i="5"/>
  <c r="H74" i="5"/>
  <c r="H75" i="5"/>
  <c r="H76" i="5"/>
  <c r="H77" i="5"/>
  <c r="H78" i="5"/>
  <c r="H79" i="5"/>
  <c r="H80" i="5"/>
  <c r="H81" i="5"/>
  <c r="H82" i="5"/>
  <c r="H83" i="5"/>
  <c r="H84" i="5"/>
  <c r="H85" i="5"/>
  <c r="H86" i="5"/>
  <c r="H87" i="5"/>
  <c r="H88" i="5"/>
  <c r="H89" i="5"/>
  <c r="H90" i="5"/>
  <c r="H91" i="5"/>
  <c r="H92" i="5"/>
  <c r="H93" i="5"/>
  <c r="H94" i="5"/>
  <c r="H95" i="5"/>
  <c r="H96" i="5"/>
  <c r="H97" i="5"/>
  <c r="H98" i="5"/>
  <c r="H99" i="5"/>
  <c r="H100" i="5"/>
  <c r="H101" i="5"/>
  <c r="H102" i="5"/>
  <c r="H103" i="5"/>
  <c r="H104" i="5"/>
  <c r="H105" i="5"/>
  <c r="H106" i="5"/>
  <c r="H107" i="5"/>
  <c r="H108" i="5"/>
  <c r="H109" i="5"/>
  <c r="H110" i="5"/>
  <c r="H111" i="5"/>
  <c r="H112" i="5"/>
  <c r="H113" i="5"/>
  <c r="H114" i="5"/>
  <c r="H115" i="5"/>
  <c r="H116" i="5"/>
  <c r="H117" i="5"/>
  <c r="H118" i="5"/>
  <c r="H119" i="5"/>
  <c r="H120" i="5"/>
  <c r="H121" i="5"/>
  <c r="H122" i="5"/>
  <c r="H123" i="5"/>
  <c r="H124" i="5"/>
  <c r="H125" i="5"/>
  <c r="H126" i="5"/>
  <c r="H127" i="5"/>
  <c r="H128" i="5"/>
  <c r="H129" i="5"/>
  <c r="H130" i="5"/>
  <c r="H131" i="5"/>
  <c r="H132" i="5"/>
  <c r="H133" i="5"/>
  <c r="H134" i="5"/>
  <c r="H135" i="5"/>
  <c r="H136" i="5"/>
  <c r="H137" i="5"/>
  <c r="H138" i="5"/>
  <c r="H139" i="5"/>
  <c r="H140" i="5"/>
  <c r="H141" i="5"/>
  <c r="H142" i="5"/>
  <c r="H143" i="5"/>
  <c r="H144" i="5"/>
  <c r="H145" i="5"/>
  <c r="H146" i="5"/>
  <c r="H147" i="5"/>
  <c r="H148" i="5"/>
  <c r="H149" i="5"/>
  <c r="H150" i="5"/>
  <c r="H151" i="5"/>
  <c r="H152" i="5"/>
  <c r="H153" i="5"/>
  <c r="H154" i="5"/>
  <c r="H155" i="5"/>
  <c r="H156" i="5"/>
  <c r="H157" i="5"/>
  <c r="H158" i="5"/>
  <c r="H159" i="5"/>
  <c r="H160" i="5"/>
  <c r="H161" i="5"/>
  <c r="H162" i="5"/>
  <c r="H163" i="5"/>
  <c r="H164" i="5"/>
  <c r="H165" i="5"/>
  <c r="H166" i="5"/>
  <c r="H167" i="5"/>
  <c r="H168" i="5"/>
  <c r="H169" i="5"/>
  <c r="H170" i="5"/>
  <c r="H171" i="5"/>
  <c r="H172" i="5"/>
  <c r="H173" i="5"/>
  <c r="H174" i="5"/>
  <c r="H175" i="5"/>
  <c r="H176" i="5"/>
  <c r="H177" i="5"/>
  <c r="H178" i="5"/>
  <c r="H179" i="5"/>
  <c r="H180" i="5"/>
  <c r="H181" i="5"/>
  <c r="H182" i="5"/>
  <c r="H183" i="5"/>
  <c r="H184" i="5"/>
  <c r="H185" i="5"/>
  <c r="H186" i="5"/>
  <c r="H187" i="5"/>
  <c r="H188" i="5"/>
  <c r="H189" i="5"/>
  <c r="H190" i="5"/>
  <c r="H191" i="5"/>
  <c r="H192" i="5"/>
  <c r="H193" i="5"/>
  <c r="H194" i="5"/>
  <c r="H195" i="5"/>
  <c r="H196" i="5"/>
  <c r="H197" i="5"/>
  <c r="H198" i="5"/>
  <c r="H199" i="5"/>
  <c r="H200" i="5"/>
  <c r="H201" i="5"/>
  <c r="H202" i="5"/>
  <c r="H203" i="5"/>
  <c r="H204" i="5"/>
  <c r="H205" i="5"/>
  <c r="H206" i="5"/>
  <c r="H207" i="5"/>
  <c r="H208" i="5"/>
  <c r="H209" i="5"/>
  <c r="H210" i="5"/>
  <c r="H211" i="5"/>
  <c r="H212" i="5"/>
  <c r="H213" i="5"/>
  <c r="H214" i="5"/>
  <c r="H215" i="5"/>
  <c r="H216" i="5"/>
  <c r="H217" i="5"/>
  <c r="H218" i="5"/>
  <c r="H219" i="5"/>
  <c r="H220" i="5"/>
  <c r="H221" i="5"/>
  <c r="H222" i="5"/>
  <c r="H223" i="5"/>
  <c r="H224" i="5"/>
  <c r="H225" i="5"/>
  <c r="H226" i="5"/>
  <c r="H227" i="5"/>
  <c r="H228" i="5"/>
  <c r="H229" i="5"/>
  <c r="H230" i="5"/>
  <c r="H231" i="5"/>
  <c r="H232" i="5"/>
  <c r="H233" i="5"/>
  <c r="H234" i="5"/>
  <c r="H235" i="5"/>
  <c r="H236" i="5"/>
  <c r="H237" i="5"/>
  <c r="H238" i="5"/>
  <c r="H239" i="5"/>
  <c r="H240" i="5"/>
  <c r="H241" i="5"/>
  <c r="H242" i="5"/>
  <c r="H243" i="5"/>
  <c r="H244" i="5"/>
  <c r="H245" i="5"/>
  <c r="H246" i="5"/>
  <c r="H247" i="5"/>
  <c r="H248" i="5"/>
  <c r="H249" i="5"/>
  <c r="H250" i="5"/>
  <c r="H251" i="5"/>
  <c r="H252" i="5"/>
  <c r="H253" i="5"/>
  <c r="H254" i="5"/>
  <c r="H255" i="5"/>
  <c r="H256" i="5"/>
  <c r="H257" i="5"/>
  <c r="H258" i="5"/>
  <c r="H259" i="5"/>
  <c r="H260" i="5"/>
  <c r="H261" i="5"/>
  <c r="H262" i="5"/>
  <c r="H263" i="5"/>
  <c r="H264" i="5"/>
  <c r="H265" i="5"/>
  <c r="H266" i="5"/>
  <c r="H267" i="5"/>
  <c r="H268" i="5"/>
  <c r="H269" i="5"/>
  <c r="H270" i="5"/>
  <c r="H271" i="5"/>
  <c r="H272" i="5"/>
  <c r="H273" i="5"/>
  <c r="H274" i="5"/>
  <c r="H275" i="5"/>
  <c r="H276" i="5"/>
  <c r="H277" i="5"/>
  <c r="H278" i="5"/>
  <c r="H279" i="5"/>
  <c r="H280" i="5"/>
  <c r="H281" i="5"/>
  <c r="H282" i="5"/>
  <c r="H283" i="5"/>
  <c r="H284" i="5"/>
  <c r="H285" i="5"/>
  <c r="H286" i="5"/>
  <c r="H287" i="5"/>
  <c r="H288" i="5"/>
  <c r="H289" i="5"/>
  <c r="H290" i="5"/>
  <c r="H291" i="5"/>
  <c r="H292" i="5"/>
  <c r="H293" i="5"/>
  <c r="H294" i="5"/>
  <c r="H295" i="5"/>
  <c r="H296" i="5"/>
  <c r="H297" i="5"/>
  <c r="H298" i="5"/>
  <c r="H299" i="5"/>
  <c r="H300" i="5"/>
  <c r="H301" i="5"/>
  <c r="H302" i="5"/>
  <c r="H303" i="5"/>
  <c r="H304" i="5"/>
  <c r="H305" i="5"/>
  <c r="H306" i="5"/>
  <c r="H307" i="5"/>
  <c r="H308" i="5"/>
  <c r="H309" i="5"/>
  <c r="H310" i="5"/>
  <c r="H311" i="5"/>
  <c r="H312" i="5"/>
  <c r="H313" i="5"/>
  <c r="H314" i="5"/>
  <c r="H315" i="5"/>
  <c r="H316" i="5"/>
  <c r="H317" i="5"/>
  <c r="H318" i="5"/>
  <c r="H319" i="5"/>
  <c r="H320" i="5"/>
  <c r="H321" i="5"/>
  <c r="H322" i="5"/>
  <c r="H323" i="5"/>
  <c r="H324" i="5"/>
  <c r="H325" i="5"/>
  <c r="H326" i="5"/>
  <c r="H327" i="5"/>
  <c r="H328" i="5"/>
  <c r="H329" i="5"/>
  <c r="H330" i="5"/>
  <c r="H331" i="5"/>
  <c r="H332" i="5"/>
  <c r="H333" i="5"/>
  <c r="H334" i="5"/>
  <c r="H335" i="5"/>
  <c r="H336" i="5"/>
  <c r="H337" i="5"/>
  <c r="H338" i="5"/>
  <c r="H339" i="5"/>
  <c r="H340" i="5"/>
  <c r="H341" i="5"/>
  <c r="H342" i="5"/>
  <c r="H343" i="5"/>
  <c r="H344" i="5"/>
  <c r="H345" i="5"/>
  <c r="H346" i="5"/>
  <c r="H347" i="5"/>
  <c r="H348" i="5"/>
  <c r="H349" i="5"/>
  <c r="H350" i="5"/>
  <c r="H351" i="5"/>
  <c r="H352" i="5"/>
  <c r="H353" i="5"/>
  <c r="H354" i="5"/>
  <c r="H355" i="5"/>
  <c r="H356" i="5"/>
  <c r="H357" i="5"/>
  <c r="H358" i="5"/>
  <c r="H359" i="5"/>
  <c r="H360" i="5"/>
  <c r="H361" i="5"/>
  <c r="H362" i="5"/>
  <c r="H363" i="5"/>
  <c r="H364" i="5"/>
  <c r="H365" i="5"/>
  <c r="H366" i="5"/>
  <c r="H367" i="5"/>
  <c r="H368" i="5"/>
  <c r="H369" i="5"/>
  <c r="H370" i="5"/>
  <c r="H371" i="5"/>
  <c r="H372" i="5"/>
  <c r="H373" i="5"/>
  <c r="H374" i="5"/>
  <c r="H375" i="5"/>
  <c r="H376" i="5"/>
  <c r="H377" i="5"/>
  <c r="H378" i="5"/>
  <c r="H379" i="5"/>
  <c r="H380" i="5"/>
  <c r="H381" i="5"/>
  <c r="H382" i="5"/>
  <c r="H383" i="5"/>
  <c r="H384" i="5"/>
  <c r="H385" i="5"/>
  <c r="H386" i="5"/>
  <c r="H387" i="5"/>
  <c r="H388" i="5"/>
  <c r="H389" i="5"/>
  <c r="H390" i="5"/>
  <c r="H391" i="5"/>
  <c r="H392" i="5"/>
  <c r="H393" i="5"/>
  <c r="H394" i="5"/>
  <c r="H395" i="5"/>
  <c r="H396" i="5"/>
  <c r="H397" i="5"/>
  <c r="H398" i="5"/>
  <c r="H399" i="5"/>
  <c r="H400" i="5"/>
  <c r="H401" i="5"/>
  <c r="H402" i="5"/>
  <c r="H403" i="5"/>
  <c r="H404" i="5"/>
  <c r="H405" i="5"/>
  <c r="H406" i="5"/>
  <c r="H407" i="5"/>
  <c r="H408" i="5"/>
  <c r="H409" i="5"/>
  <c r="H410" i="5"/>
  <c r="H411" i="5"/>
  <c r="H412" i="5"/>
  <c r="H413" i="5"/>
  <c r="H414" i="5"/>
  <c r="H415" i="5"/>
  <c r="H416" i="5"/>
  <c r="H417" i="5"/>
  <c r="H418" i="5"/>
  <c r="H419" i="5"/>
  <c r="H420" i="5"/>
  <c r="H421" i="5"/>
  <c r="H422" i="5"/>
  <c r="H423" i="5"/>
  <c r="H424" i="5"/>
  <c r="H425" i="5"/>
  <c r="H426" i="5"/>
  <c r="H427" i="5"/>
  <c r="H428" i="5"/>
  <c r="H429" i="5"/>
  <c r="H430" i="5"/>
  <c r="H431" i="5"/>
  <c r="H432" i="5"/>
  <c r="H433" i="5"/>
  <c r="H434" i="5"/>
  <c r="H435" i="5"/>
  <c r="H436" i="5"/>
  <c r="H437" i="5"/>
  <c r="H438" i="5"/>
  <c r="H439" i="5"/>
  <c r="H440" i="5"/>
  <c r="H441" i="5"/>
  <c r="H442" i="5"/>
  <c r="H443" i="5"/>
  <c r="H444" i="5"/>
  <c r="H445" i="5"/>
  <c r="H446" i="5"/>
  <c r="H447" i="5"/>
  <c r="H448" i="5"/>
  <c r="H449" i="5"/>
  <c r="H450" i="5"/>
  <c r="H451" i="5"/>
  <c r="H452" i="5"/>
  <c r="H453" i="5"/>
  <c r="H454" i="5"/>
  <c r="H455" i="5"/>
  <c r="H456" i="5"/>
  <c r="H457" i="5"/>
  <c r="H458" i="5"/>
  <c r="H459" i="5"/>
  <c r="H460" i="5"/>
  <c r="H461" i="5"/>
  <c r="H462" i="5"/>
  <c r="H463" i="5"/>
  <c r="H464" i="5"/>
  <c r="H465" i="5"/>
  <c r="H466" i="5"/>
  <c r="H467" i="5"/>
  <c r="H468" i="5"/>
  <c r="H469" i="5"/>
  <c r="H470" i="5"/>
  <c r="H471" i="5"/>
  <c r="H472" i="5"/>
  <c r="H473" i="5"/>
  <c r="H474" i="5"/>
  <c r="H475" i="5"/>
  <c r="H476" i="5"/>
  <c r="H477" i="5"/>
  <c r="H478" i="5"/>
  <c r="H479" i="5"/>
  <c r="H480" i="5"/>
  <c r="H481" i="5"/>
  <c r="H482" i="5"/>
  <c r="H483" i="5"/>
  <c r="H484" i="5"/>
  <c r="H485" i="5"/>
  <c r="H486" i="5"/>
  <c r="H487" i="5"/>
  <c r="H488" i="5"/>
  <c r="H489" i="5"/>
  <c r="H490" i="5"/>
  <c r="H491" i="5"/>
  <c r="H492" i="5"/>
  <c r="H493" i="5"/>
  <c r="H494" i="5"/>
  <c r="H495" i="5"/>
  <c r="H496" i="5"/>
  <c r="H497" i="5"/>
  <c r="H498" i="5"/>
  <c r="H499" i="5"/>
  <c r="H500" i="5"/>
  <c r="H501" i="5"/>
  <c r="H502" i="5"/>
  <c r="H503" i="5"/>
  <c r="H504" i="5"/>
  <c r="H505" i="5"/>
  <c r="H506" i="5"/>
  <c r="H507" i="5"/>
  <c r="H508" i="5"/>
  <c r="H509" i="5"/>
  <c r="H510" i="5"/>
  <c r="H511" i="5"/>
  <c r="H512" i="5"/>
  <c r="H513" i="5"/>
  <c r="H514" i="5"/>
  <c r="H515" i="5"/>
  <c r="H516" i="5"/>
  <c r="H517" i="5"/>
  <c r="H518" i="5"/>
  <c r="H519" i="5"/>
  <c r="H520" i="5"/>
  <c r="H521" i="5"/>
  <c r="H522" i="5"/>
  <c r="H523" i="5"/>
  <c r="H524" i="5"/>
  <c r="H525" i="5"/>
  <c r="H526" i="5"/>
  <c r="H527" i="5"/>
  <c r="H528" i="5"/>
  <c r="H529" i="5"/>
  <c r="H530" i="5"/>
  <c r="H531" i="5"/>
  <c r="H532" i="5"/>
  <c r="H533" i="5"/>
  <c r="H534" i="5"/>
  <c r="H535" i="5"/>
  <c r="H536" i="5"/>
  <c r="H537" i="5"/>
  <c r="H538" i="5"/>
  <c r="H539" i="5"/>
  <c r="H540" i="5"/>
  <c r="H541" i="5"/>
  <c r="H542" i="5"/>
  <c r="H543" i="5"/>
  <c r="H544" i="5"/>
  <c r="H545" i="5"/>
  <c r="H546" i="5"/>
  <c r="H547" i="5"/>
  <c r="H548" i="5"/>
  <c r="H549" i="5"/>
  <c r="H550" i="5"/>
  <c r="H551" i="5"/>
  <c r="H552" i="5"/>
  <c r="H553" i="5"/>
  <c r="H554" i="5"/>
  <c r="H555" i="5"/>
  <c r="H556" i="5"/>
  <c r="H557" i="5"/>
  <c r="H558" i="5"/>
  <c r="H559" i="5"/>
  <c r="H560" i="5"/>
  <c r="H561" i="5"/>
  <c r="H562" i="5"/>
  <c r="H563" i="5"/>
  <c r="H564" i="5"/>
  <c r="H565" i="5"/>
  <c r="H566" i="5"/>
  <c r="H567" i="5"/>
  <c r="H568" i="5"/>
  <c r="H569" i="5"/>
  <c r="H570" i="5"/>
  <c r="H571" i="5"/>
  <c r="H572" i="5"/>
  <c r="H573" i="5"/>
  <c r="H574" i="5"/>
  <c r="H575" i="5"/>
  <c r="H576" i="5"/>
  <c r="H577" i="5"/>
  <c r="H578" i="5"/>
  <c r="H579" i="5"/>
  <c r="H580" i="5"/>
  <c r="H581" i="5"/>
  <c r="H582" i="5"/>
  <c r="H583" i="5"/>
  <c r="H584" i="5"/>
  <c r="H585" i="5"/>
  <c r="H586" i="5"/>
  <c r="H587" i="5"/>
  <c r="H588" i="5"/>
  <c r="H589" i="5"/>
  <c r="H590" i="5"/>
  <c r="H591" i="5"/>
  <c r="H592" i="5"/>
  <c r="H593" i="5"/>
  <c r="H594" i="5"/>
  <c r="H595" i="5"/>
  <c r="H596" i="5"/>
  <c r="H597" i="5"/>
  <c r="H598" i="5"/>
  <c r="H599" i="5"/>
  <c r="H600" i="5"/>
  <c r="H601" i="5"/>
  <c r="H602" i="5"/>
  <c r="H603" i="5"/>
  <c r="H604" i="5"/>
  <c r="H605" i="5"/>
  <c r="H606" i="5"/>
  <c r="H607" i="5"/>
  <c r="H608" i="5"/>
  <c r="H609" i="5"/>
  <c r="H610" i="5"/>
  <c r="H611" i="5"/>
  <c r="H612" i="5"/>
  <c r="H613" i="5"/>
  <c r="H614" i="5"/>
  <c r="H615" i="5"/>
  <c r="H616" i="5"/>
  <c r="H617" i="5"/>
  <c r="H618" i="5"/>
  <c r="H619" i="5"/>
  <c r="H620" i="5"/>
  <c r="H621" i="5"/>
  <c r="H622" i="5"/>
  <c r="H623" i="5"/>
  <c r="H624" i="5"/>
  <c r="H625" i="5"/>
  <c r="H626" i="5"/>
  <c r="H627" i="5"/>
  <c r="H628" i="5"/>
  <c r="H629" i="5"/>
  <c r="H630" i="5"/>
  <c r="H631" i="5"/>
  <c r="H632" i="5"/>
  <c r="H633" i="5"/>
  <c r="H634" i="5"/>
  <c r="H635" i="5"/>
  <c r="H636" i="5"/>
  <c r="H637" i="5"/>
  <c r="H638" i="5"/>
  <c r="H639" i="5"/>
  <c r="H640" i="5"/>
  <c r="H641" i="5"/>
  <c r="H642" i="5"/>
  <c r="H643" i="5"/>
  <c r="H644" i="5"/>
  <c r="H645" i="5"/>
  <c r="H646" i="5"/>
  <c r="H647" i="5"/>
  <c r="H648" i="5"/>
  <c r="H649" i="5"/>
  <c r="H650" i="5"/>
  <c r="H651" i="5"/>
  <c r="H652" i="5"/>
  <c r="H653" i="5"/>
  <c r="H654" i="5"/>
  <c r="H655" i="5"/>
  <c r="H656" i="5"/>
  <c r="H657" i="5"/>
  <c r="H658" i="5"/>
  <c r="H659" i="5"/>
  <c r="H660" i="5"/>
  <c r="H661" i="5"/>
  <c r="H662" i="5"/>
  <c r="H663" i="5"/>
  <c r="H664" i="5"/>
  <c r="H665" i="5"/>
  <c r="H666" i="5"/>
  <c r="H667" i="5"/>
  <c r="H668" i="5"/>
  <c r="H669" i="5"/>
  <c r="H670" i="5"/>
  <c r="H671" i="5"/>
  <c r="H672" i="5"/>
  <c r="H673" i="5"/>
  <c r="H674" i="5"/>
  <c r="H675" i="5"/>
  <c r="H676" i="5"/>
  <c r="H677" i="5"/>
  <c r="H678" i="5"/>
  <c r="H679" i="5"/>
  <c r="H680" i="5"/>
  <c r="H681" i="5"/>
  <c r="H682" i="5"/>
  <c r="H683" i="5"/>
  <c r="H684" i="5"/>
  <c r="H685" i="5"/>
  <c r="H686" i="5"/>
  <c r="H687" i="5"/>
  <c r="H688" i="5"/>
  <c r="H689" i="5"/>
  <c r="H690" i="5"/>
  <c r="H691" i="5"/>
  <c r="H692" i="5"/>
  <c r="H693" i="5"/>
  <c r="H694" i="5"/>
  <c r="H695" i="5"/>
  <c r="H696" i="5"/>
  <c r="H697" i="5"/>
  <c r="H698" i="5"/>
  <c r="H699" i="5"/>
  <c r="H700" i="5"/>
  <c r="H701" i="5"/>
  <c r="H702" i="5"/>
  <c r="H703" i="5"/>
  <c r="H704" i="5"/>
  <c r="H705" i="5"/>
  <c r="H706" i="5"/>
  <c r="H707" i="5"/>
  <c r="H708" i="5"/>
  <c r="H709" i="5"/>
  <c r="H710" i="5"/>
  <c r="H711" i="5"/>
  <c r="H712" i="5"/>
  <c r="H713" i="5"/>
  <c r="H714" i="5"/>
  <c r="H715" i="5"/>
  <c r="H716" i="5"/>
  <c r="H717" i="5"/>
  <c r="H718" i="5"/>
  <c r="H719" i="5"/>
  <c r="H720" i="5"/>
  <c r="H721" i="5"/>
  <c r="H722" i="5"/>
  <c r="H723" i="5"/>
  <c r="H724" i="5"/>
  <c r="H725" i="5"/>
  <c r="H726" i="5"/>
  <c r="H727" i="5"/>
  <c r="H728" i="5"/>
  <c r="H729" i="5"/>
  <c r="H730" i="5"/>
  <c r="H731" i="5"/>
  <c r="H732" i="5"/>
  <c r="H733" i="5"/>
  <c r="H734" i="5"/>
  <c r="H735" i="5"/>
  <c r="H736" i="5"/>
  <c r="H737" i="5"/>
  <c r="H738" i="5"/>
  <c r="H739" i="5"/>
  <c r="H740" i="5"/>
  <c r="H741" i="5"/>
  <c r="H742" i="5"/>
  <c r="H743" i="5"/>
  <c r="H744" i="5"/>
  <c r="H745" i="5"/>
  <c r="H746" i="5"/>
  <c r="H747" i="5"/>
  <c r="H748" i="5"/>
  <c r="H749" i="5"/>
  <c r="H750" i="5"/>
  <c r="H751" i="5"/>
  <c r="H752" i="5"/>
  <c r="H753" i="5"/>
  <c r="H754" i="5"/>
  <c r="H755" i="5"/>
  <c r="H756" i="5"/>
  <c r="H757" i="5"/>
  <c r="H758" i="5"/>
  <c r="H759" i="5"/>
  <c r="H760" i="5"/>
  <c r="H761" i="5"/>
  <c r="H762" i="5"/>
  <c r="H763" i="5"/>
  <c r="H764" i="5"/>
  <c r="H765" i="5"/>
  <c r="H766" i="5"/>
  <c r="H767" i="5"/>
  <c r="H768" i="5"/>
  <c r="H769" i="5"/>
  <c r="H770" i="5"/>
  <c r="H771" i="5"/>
  <c r="H772" i="5"/>
  <c r="H773" i="5"/>
  <c r="H774" i="5"/>
  <c r="H775" i="5"/>
  <c r="H776" i="5"/>
  <c r="H777" i="5"/>
  <c r="H778" i="5"/>
  <c r="H779" i="5"/>
  <c r="H780" i="5"/>
  <c r="H781" i="5"/>
  <c r="H782" i="5"/>
  <c r="H783" i="5"/>
  <c r="H784" i="5"/>
  <c r="H785" i="5"/>
  <c r="H786" i="5"/>
  <c r="H787" i="5"/>
  <c r="H788" i="5"/>
  <c r="H789" i="5"/>
  <c r="H790" i="5"/>
  <c r="H791" i="5"/>
  <c r="H792" i="5"/>
  <c r="H793" i="5"/>
  <c r="H794" i="5"/>
  <c r="H795" i="5"/>
  <c r="H796" i="5"/>
  <c r="H797" i="5"/>
  <c r="H798" i="5"/>
  <c r="H799" i="5"/>
  <c r="H800" i="5"/>
  <c r="H801" i="5"/>
  <c r="H802" i="5"/>
  <c r="H803" i="5"/>
  <c r="H804" i="5"/>
  <c r="H805" i="5"/>
  <c r="H806" i="5"/>
  <c r="H807" i="5"/>
  <c r="H808" i="5"/>
  <c r="H809" i="5"/>
  <c r="H810" i="5"/>
  <c r="H811" i="5"/>
  <c r="H812" i="5"/>
  <c r="H813" i="5"/>
  <c r="H814" i="5"/>
  <c r="H815" i="5"/>
  <c r="H816" i="5"/>
  <c r="H817" i="5"/>
  <c r="H818" i="5"/>
  <c r="H819" i="5"/>
  <c r="H820" i="5"/>
  <c r="H821" i="5"/>
  <c r="H822" i="5"/>
  <c r="H823" i="5"/>
  <c r="H824" i="5"/>
  <c r="H825" i="5"/>
  <c r="H826" i="5"/>
  <c r="H827" i="5"/>
  <c r="H828" i="5"/>
  <c r="H829" i="5"/>
  <c r="H830" i="5"/>
  <c r="H831" i="5"/>
  <c r="H832" i="5"/>
  <c r="H833" i="5"/>
  <c r="H834" i="5"/>
  <c r="H835" i="5"/>
  <c r="H836" i="5"/>
  <c r="H837" i="5"/>
  <c r="H838" i="5"/>
  <c r="H839" i="5"/>
  <c r="H840" i="5"/>
  <c r="H841" i="5"/>
  <c r="H842" i="5"/>
  <c r="H843" i="5"/>
  <c r="H844" i="5"/>
  <c r="H845" i="5"/>
  <c r="H846" i="5"/>
  <c r="H847" i="5"/>
  <c r="H848" i="5"/>
  <c r="H849" i="5"/>
  <c r="H850" i="5"/>
  <c r="H851" i="5"/>
  <c r="H852" i="5"/>
  <c r="H853" i="5"/>
  <c r="H854" i="5"/>
  <c r="H855" i="5"/>
  <c r="H856" i="5"/>
  <c r="H857" i="5"/>
  <c r="H858" i="5"/>
  <c r="H859" i="5"/>
  <c r="H860" i="5"/>
  <c r="H861" i="5"/>
  <c r="H862" i="5"/>
  <c r="H863" i="5"/>
  <c r="H864" i="5"/>
  <c r="H865" i="5"/>
  <c r="H866" i="5"/>
  <c r="H867" i="5"/>
  <c r="H868" i="5"/>
  <c r="H869" i="5"/>
  <c r="H870" i="5"/>
  <c r="H871" i="5"/>
  <c r="H872" i="5"/>
  <c r="H873" i="5"/>
  <c r="H874" i="5"/>
  <c r="H875" i="5"/>
  <c r="H876" i="5"/>
  <c r="H877" i="5"/>
  <c r="H878" i="5"/>
  <c r="H879" i="5"/>
  <c r="H880" i="5"/>
  <c r="H881" i="5"/>
  <c r="H882" i="5"/>
  <c r="H883" i="5"/>
  <c r="H884" i="5"/>
  <c r="H885" i="5"/>
  <c r="H886" i="5"/>
  <c r="H887" i="5"/>
  <c r="H888" i="5"/>
  <c r="H889" i="5"/>
  <c r="H890" i="5"/>
  <c r="H891" i="5"/>
  <c r="H892" i="5"/>
  <c r="H893" i="5"/>
  <c r="H894" i="5"/>
  <c r="H895" i="5"/>
  <c r="H896" i="5"/>
  <c r="H897" i="5"/>
  <c r="H898" i="5"/>
  <c r="H899" i="5"/>
  <c r="H900" i="5"/>
  <c r="H901" i="5"/>
  <c r="H902" i="5"/>
  <c r="H903" i="5"/>
  <c r="H904" i="5"/>
  <c r="H905" i="5"/>
  <c r="H906" i="5"/>
  <c r="H907" i="5"/>
  <c r="H908" i="5"/>
  <c r="H909" i="5"/>
  <c r="H910" i="5"/>
  <c r="H911" i="5"/>
  <c r="H912" i="5"/>
  <c r="H913" i="5"/>
  <c r="H914" i="5"/>
  <c r="H915" i="5"/>
  <c r="H916" i="5"/>
  <c r="H917" i="5"/>
  <c r="H918" i="5"/>
  <c r="H919" i="5"/>
  <c r="H920" i="5"/>
  <c r="H921" i="5"/>
  <c r="H922" i="5"/>
  <c r="H923" i="5"/>
  <c r="H924" i="5"/>
  <c r="H925" i="5"/>
  <c r="H926" i="5"/>
  <c r="H927" i="5"/>
  <c r="H928" i="5"/>
  <c r="H929" i="5"/>
  <c r="H930" i="5"/>
  <c r="H931" i="5"/>
  <c r="H932" i="5"/>
  <c r="H933" i="5"/>
  <c r="H934" i="5"/>
  <c r="H935" i="5"/>
  <c r="H936" i="5"/>
  <c r="H937" i="5"/>
  <c r="H938" i="5"/>
  <c r="H939" i="5"/>
  <c r="H940" i="5"/>
  <c r="H941" i="5"/>
  <c r="H942" i="5"/>
  <c r="H943" i="5"/>
  <c r="H944" i="5"/>
  <c r="H945" i="5"/>
  <c r="H946" i="5"/>
  <c r="H947" i="5"/>
  <c r="H948" i="5"/>
  <c r="H949" i="5"/>
  <c r="H950" i="5"/>
  <c r="H951" i="5"/>
  <c r="H952" i="5"/>
  <c r="H953" i="5"/>
  <c r="H954" i="5"/>
  <c r="H955" i="5"/>
  <c r="H956" i="5"/>
  <c r="H957" i="5"/>
  <c r="H958" i="5"/>
  <c r="H959" i="5"/>
  <c r="H960" i="5"/>
  <c r="H961" i="5"/>
  <c r="H962" i="5"/>
  <c r="H963" i="5"/>
  <c r="H964" i="5"/>
  <c r="H965" i="5"/>
  <c r="H966" i="5"/>
  <c r="H967" i="5"/>
  <c r="H968" i="5"/>
  <c r="H969" i="5"/>
  <c r="H970" i="5"/>
  <c r="H971" i="5"/>
  <c r="H972" i="5"/>
  <c r="H973" i="5"/>
  <c r="H974" i="5"/>
  <c r="H975" i="5"/>
  <c r="H976" i="5"/>
  <c r="H977" i="5"/>
  <c r="H978" i="5"/>
  <c r="H979" i="5"/>
  <c r="H980" i="5"/>
  <c r="H981" i="5"/>
  <c r="H982" i="5"/>
  <c r="H983" i="5"/>
  <c r="H984" i="5"/>
  <c r="H985" i="5"/>
  <c r="H986" i="5"/>
  <c r="H987" i="5"/>
  <c r="H988" i="5"/>
  <c r="H989" i="5"/>
  <c r="H990" i="5"/>
  <c r="H991" i="5"/>
  <c r="H992" i="5"/>
  <c r="H993" i="5"/>
  <c r="H994" i="5"/>
  <c r="H995" i="5"/>
  <c r="H996" i="5"/>
  <c r="H997" i="5"/>
  <c r="H998" i="5"/>
  <c r="H999" i="5"/>
  <c r="H1000" i="5"/>
  <c r="H1001" i="5"/>
  <c r="H1002" i="5"/>
  <c r="H1003" i="5"/>
  <c r="H1004" i="5"/>
  <c r="H1005" i="5"/>
  <c r="H1006" i="5"/>
  <c r="H1007" i="5"/>
  <c r="H1008" i="5"/>
  <c r="H1009" i="5"/>
  <c r="H1010" i="5"/>
  <c r="H1011" i="5"/>
  <c r="H1012" i="5"/>
  <c r="H1013" i="5"/>
  <c r="H1014" i="5"/>
  <c r="H1015" i="5"/>
  <c r="H1016" i="5"/>
  <c r="H1017" i="5"/>
  <c r="H1018" i="5"/>
  <c r="H1019" i="5"/>
  <c r="H1020" i="5"/>
  <c r="H1021" i="5"/>
  <c r="H1022" i="5"/>
  <c r="H1023" i="5"/>
  <c r="H1024" i="5"/>
  <c r="H1025" i="5"/>
  <c r="H1026" i="5"/>
  <c r="H1027" i="5"/>
  <c r="H1028" i="5"/>
  <c r="H1029" i="5"/>
  <c r="H1030" i="5"/>
  <c r="H1031" i="5"/>
  <c r="H1032" i="5"/>
  <c r="H1033" i="5"/>
  <c r="H1034" i="5"/>
  <c r="H1035" i="5"/>
  <c r="H1036" i="5"/>
  <c r="H1037" i="5"/>
  <c r="H1038" i="5"/>
  <c r="H1039" i="5"/>
  <c r="H1040" i="5"/>
  <c r="H1041" i="5"/>
  <c r="H1042" i="5"/>
  <c r="H1043" i="5"/>
  <c r="H1044" i="5"/>
  <c r="H1045" i="5"/>
  <c r="H1046" i="5"/>
  <c r="H1047" i="5"/>
  <c r="H1048" i="5"/>
  <c r="H1049" i="5"/>
  <c r="H1050" i="5"/>
  <c r="H1051" i="5"/>
  <c r="H1052" i="5"/>
  <c r="H1053" i="5"/>
  <c r="H1054" i="5"/>
  <c r="H1055" i="5"/>
  <c r="H1056" i="5"/>
  <c r="H1057" i="5"/>
  <c r="H1058" i="5"/>
  <c r="H1059" i="5"/>
  <c r="H1060" i="5"/>
  <c r="H1061" i="5"/>
  <c r="H1062" i="5"/>
  <c r="H1063" i="5"/>
  <c r="H1064" i="5"/>
  <c r="H1065" i="5"/>
  <c r="H1066" i="5"/>
  <c r="H1067" i="5"/>
  <c r="H1068" i="5"/>
  <c r="H1069" i="5"/>
  <c r="H1070" i="5"/>
  <c r="H1071" i="5"/>
  <c r="H1072" i="5"/>
  <c r="H1073" i="5"/>
  <c r="H1074" i="5"/>
  <c r="H1075" i="5"/>
  <c r="H1076" i="5"/>
  <c r="H1077" i="5"/>
  <c r="H1078" i="5"/>
  <c r="H1079" i="5"/>
  <c r="H1080" i="5"/>
  <c r="H1081" i="5"/>
  <c r="H1082" i="5"/>
  <c r="H1083" i="5"/>
  <c r="H1084" i="5"/>
  <c r="H1085" i="5"/>
  <c r="H1086" i="5"/>
  <c r="H1087" i="5"/>
  <c r="H1088" i="5"/>
  <c r="H1089" i="5"/>
  <c r="H1090" i="5"/>
  <c r="H1091" i="5"/>
  <c r="H1092" i="5"/>
  <c r="H1093" i="5"/>
  <c r="H1094" i="5"/>
  <c r="H1095" i="5"/>
  <c r="H1096" i="5"/>
  <c r="H1097" i="5"/>
  <c r="H1098" i="5"/>
  <c r="H1099" i="5"/>
  <c r="H1100" i="5"/>
  <c r="H1101" i="5"/>
  <c r="H1102" i="5"/>
  <c r="H1103" i="5"/>
  <c r="H1104" i="5"/>
  <c r="H1105" i="5"/>
  <c r="H1106" i="5"/>
  <c r="H1107" i="5"/>
  <c r="H1108" i="5"/>
  <c r="H1109" i="5"/>
  <c r="H1110" i="5"/>
  <c r="H1111" i="5"/>
  <c r="H1112" i="5"/>
  <c r="H1113" i="5"/>
  <c r="H1114" i="5"/>
  <c r="H1115" i="5"/>
  <c r="H1116" i="5"/>
  <c r="H1117" i="5"/>
  <c r="H1118" i="5"/>
  <c r="H1119" i="5"/>
  <c r="H1120" i="5"/>
  <c r="H1121" i="5"/>
  <c r="H1122" i="5"/>
  <c r="H1123" i="5"/>
  <c r="H1124" i="5"/>
  <c r="H1125" i="5"/>
  <c r="H1126" i="5"/>
  <c r="H1127" i="5"/>
  <c r="H1128" i="5"/>
  <c r="H1129" i="5"/>
  <c r="H1130" i="5"/>
  <c r="H1131" i="5"/>
  <c r="H1132" i="5"/>
  <c r="H1133" i="5"/>
  <c r="H1134" i="5"/>
  <c r="H1135" i="5"/>
  <c r="H1136" i="5"/>
  <c r="H1137" i="5"/>
  <c r="H1138" i="5"/>
  <c r="H1139" i="5"/>
  <c r="H1140" i="5"/>
  <c r="H1141" i="5"/>
  <c r="H1142" i="5"/>
  <c r="H1143" i="5"/>
  <c r="H1144" i="5"/>
  <c r="H1145" i="5"/>
  <c r="H1146" i="5"/>
  <c r="H1147" i="5"/>
  <c r="H1148" i="5"/>
  <c r="H1149" i="5"/>
  <c r="H1150" i="5"/>
  <c r="H1151" i="5"/>
  <c r="H1152" i="5"/>
  <c r="H1153" i="5"/>
  <c r="H1154" i="5"/>
  <c r="H1155" i="5"/>
  <c r="H1156" i="5"/>
  <c r="H1157" i="5"/>
  <c r="H1158" i="5"/>
  <c r="H1159" i="5"/>
  <c r="H1160" i="5"/>
  <c r="H1161" i="5"/>
  <c r="H1162" i="5"/>
  <c r="H1163" i="5"/>
  <c r="H1164" i="5"/>
  <c r="H1165" i="5"/>
  <c r="H1166" i="5"/>
  <c r="H1167" i="5"/>
  <c r="H1168" i="5"/>
  <c r="H1169" i="5"/>
  <c r="H1170" i="5"/>
  <c r="H1171" i="5"/>
  <c r="H1172" i="5"/>
  <c r="H1173" i="5"/>
  <c r="H1174" i="5"/>
  <c r="H1175" i="5"/>
  <c r="H1176" i="5"/>
  <c r="H1177" i="5"/>
  <c r="H1178" i="5"/>
  <c r="H1179" i="5"/>
  <c r="H1180" i="5"/>
  <c r="H1181" i="5"/>
  <c r="H1182" i="5"/>
  <c r="H1183" i="5"/>
  <c r="H1184" i="5"/>
  <c r="H1185" i="5"/>
  <c r="H1186" i="5"/>
  <c r="H1187" i="5"/>
  <c r="H1188" i="5"/>
  <c r="H1189" i="5"/>
  <c r="H1190" i="5"/>
  <c r="H1191" i="5"/>
  <c r="H1192" i="5"/>
  <c r="H1193" i="5"/>
  <c r="H1194" i="5"/>
  <c r="H1195" i="5"/>
  <c r="H1196" i="5"/>
  <c r="H1197" i="5"/>
  <c r="H1198" i="5"/>
  <c r="H1199" i="5"/>
  <c r="H1200" i="5"/>
  <c r="H1201" i="5"/>
  <c r="H1202" i="5"/>
  <c r="H1203" i="5"/>
  <c r="H1204" i="5"/>
  <c r="H1205" i="5"/>
  <c r="H1206" i="5"/>
  <c r="H1207" i="5"/>
  <c r="H1208" i="5"/>
  <c r="H1209" i="5"/>
  <c r="H1210" i="5"/>
  <c r="H1211" i="5"/>
  <c r="H1212" i="5"/>
  <c r="H1213" i="5"/>
  <c r="H1214" i="5"/>
  <c r="H1215" i="5"/>
  <c r="H1216" i="5"/>
  <c r="H1217" i="5"/>
  <c r="H1218" i="5"/>
  <c r="H1219" i="5"/>
  <c r="H1220" i="5"/>
  <c r="H1221" i="5"/>
  <c r="H1222" i="5"/>
  <c r="H1223" i="5"/>
  <c r="H1224" i="5"/>
  <c r="H1225" i="5"/>
  <c r="H1226" i="5"/>
  <c r="H1227" i="5"/>
  <c r="H1228" i="5"/>
  <c r="H1229" i="5"/>
  <c r="H1230" i="5"/>
  <c r="H1231" i="5"/>
  <c r="H1232" i="5"/>
  <c r="H1233" i="5"/>
  <c r="H1234" i="5"/>
  <c r="H1235" i="5"/>
  <c r="H1236" i="5"/>
  <c r="H1237" i="5"/>
  <c r="H1238" i="5"/>
  <c r="H1239" i="5"/>
  <c r="H1240" i="5"/>
  <c r="H1241" i="5"/>
  <c r="H1242" i="5"/>
  <c r="H1243" i="5"/>
  <c r="H1244" i="5"/>
  <c r="H1245" i="5"/>
  <c r="H1246" i="5"/>
  <c r="H1247" i="5"/>
  <c r="H1248" i="5"/>
  <c r="H1249" i="5"/>
  <c r="H1250" i="5"/>
  <c r="H1251" i="5"/>
  <c r="H1252" i="5"/>
  <c r="H1253" i="5"/>
  <c r="H1254" i="5"/>
  <c r="H1255" i="5"/>
  <c r="H1256" i="5"/>
  <c r="H1257" i="5"/>
  <c r="H1258" i="5"/>
  <c r="H1259" i="5"/>
  <c r="H1260" i="5"/>
  <c r="H1261" i="5"/>
  <c r="H1262" i="5"/>
  <c r="H1263" i="5"/>
  <c r="H1264" i="5"/>
  <c r="H1265" i="5"/>
  <c r="H1266" i="5"/>
  <c r="H1267" i="5"/>
  <c r="H1268" i="5"/>
  <c r="H1269" i="5"/>
  <c r="H1270" i="5"/>
  <c r="H1271" i="5"/>
  <c r="H1272" i="5"/>
  <c r="H1273" i="5"/>
  <c r="H1274" i="5"/>
  <c r="H1275" i="5"/>
  <c r="H1276" i="5"/>
  <c r="H1277" i="5"/>
  <c r="H1278" i="5"/>
  <c r="H1279" i="5"/>
  <c r="H1280" i="5"/>
  <c r="H1281" i="5"/>
  <c r="H1282" i="5"/>
  <c r="H1283" i="5"/>
  <c r="H1284" i="5"/>
  <c r="H1285" i="5"/>
  <c r="H1286" i="5"/>
  <c r="H1287" i="5"/>
  <c r="H1288" i="5"/>
  <c r="H1289" i="5"/>
  <c r="H1290" i="5"/>
  <c r="H1291" i="5"/>
  <c r="H1292" i="5"/>
  <c r="H1293" i="5"/>
  <c r="H1294" i="5"/>
  <c r="H1295" i="5"/>
  <c r="H1296" i="5"/>
  <c r="H1297" i="5"/>
  <c r="H1298" i="5"/>
  <c r="H1299" i="5"/>
  <c r="H1300" i="5"/>
  <c r="H1301" i="5"/>
  <c r="H1302" i="5"/>
  <c r="H1303" i="5"/>
  <c r="H1304" i="5"/>
  <c r="H1305" i="5"/>
  <c r="H1306" i="5"/>
  <c r="H1307" i="5"/>
  <c r="H1308" i="5"/>
  <c r="H1309" i="5"/>
  <c r="H1310" i="5"/>
  <c r="H1311" i="5"/>
  <c r="H1312" i="5"/>
  <c r="H1313" i="5"/>
  <c r="H1314" i="5"/>
  <c r="H1315" i="5"/>
  <c r="H1316" i="5"/>
  <c r="H1317" i="5"/>
  <c r="H1318" i="5"/>
  <c r="H1319" i="5"/>
  <c r="H1320" i="5"/>
  <c r="H1321" i="5"/>
  <c r="H1322" i="5"/>
  <c r="H1323" i="5"/>
  <c r="H1324" i="5"/>
  <c r="H1325" i="5"/>
  <c r="H1326" i="5"/>
  <c r="H1327" i="5"/>
  <c r="H1328" i="5"/>
  <c r="H1329" i="5"/>
  <c r="H1330" i="5"/>
  <c r="H1331" i="5"/>
  <c r="H1332" i="5"/>
  <c r="H1333" i="5"/>
  <c r="H1334" i="5"/>
  <c r="H1335" i="5"/>
  <c r="H1336" i="5"/>
  <c r="H1337" i="5"/>
  <c r="H1338" i="5"/>
  <c r="H1339" i="5"/>
  <c r="H1340" i="5"/>
  <c r="H1341" i="5"/>
  <c r="H1342" i="5"/>
  <c r="H1343" i="5"/>
  <c r="H1344" i="5"/>
  <c r="H1345" i="5"/>
  <c r="H1346" i="5"/>
  <c r="H1347" i="5"/>
  <c r="H1348" i="5"/>
  <c r="H1349" i="5"/>
  <c r="H1350" i="5"/>
  <c r="H1351" i="5"/>
  <c r="H1352" i="5"/>
  <c r="H1353" i="5"/>
  <c r="H1354" i="5"/>
  <c r="H1355" i="5"/>
  <c r="H1356" i="5"/>
  <c r="H1357" i="5"/>
  <c r="H1358" i="5"/>
  <c r="H1359" i="5"/>
  <c r="H1360" i="5"/>
  <c r="H1361" i="5"/>
  <c r="H1362" i="5"/>
  <c r="H1363" i="5"/>
  <c r="H1364" i="5"/>
  <c r="H1365" i="5"/>
  <c r="H1366" i="5"/>
  <c r="H1367" i="5"/>
  <c r="H1368" i="5"/>
  <c r="H1369" i="5"/>
  <c r="H1370" i="5"/>
  <c r="H1371" i="5"/>
  <c r="H1372" i="5"/>
  <c r="H1373" i="5"/>
  <c r="H1374" i="5"/>
  <c r="H1375" i="5"/>
  <c r="H1376" i="5"/>
  <c r="H1377" i="5"/>
  <c r="H1378" i="5"/>
  <c r="H1379" i="5"/>
  <c r="H1380" i="5"/>
  <c r="H1381" i="5"/>
  <c r="H1382" i="5"/>
  <c r="H1383" i="5"/>
  <c r="H1384" i="5"/>
  <c r="H1385" i="5"/>
  <c r="H1386" i="5"/>
  <c r="H1387" i="5"/>
  <c r="H1388" i="5"/>
  <c r="H1389" i="5"/>
  <c r="H1390" i="5"/>
  <c r="H1391" i="5"/>
  <c r="H1392" i="5"/>
  <c r="H1393" i="5"/>
  <c r="H1394" i="5"/>
  <c r="H1395" i="5"/>
  <c r="H1396" i="5"/>
  <c r="H1397" i="5"/>
  <c r="H1398" i="5"/>
  <c r="H1399" i="5"/>
  <c r="H1400" i="5"/>
  <c r="H1401" i="5"/>
  <c r="H1402" i="5"/>
  <c r="H1403" i="5"/>
  <c r="H1404" i="5"/>
  <c r="H1405" i="5"/>
  <c r="H1406" i="5"/>
  <c r="H1407" i="5"/>
  <c r="H1408" i="5"/>
  <c r="H1409" i="5"/>
  <c r="H1410" i="5"/>
  <c r="H1411" i="5"/>
  <c r="H1412" i="5"/>
  <c r="H1413" i="5"/>
  <c r="H1414" i="5"/>
  <c r="H1415" i="5"/>
  <c r="H1416" i="5"/>
  <c r="H1417" i="5"/>
  <c r="H1418" i="5"/>
  <c r="H1419" i="5"/>
  <c r="H1420" i="5"/>
  <c r="H1421" i="5"/>
  <c r="H1422" i="5"/>
  <c r="H1423" i="5"/>
  <c r="H1424" i="5"/>
  <c r="H1425" i="5"/>
  <c r="H1426" i="5"/>
  <c r="H1427" i="5"/>
  <c r="H1428" i="5"/>
  <c r="H1429" i="5"/>
  <c r="H1430" i="5"/>
  <c r="H1431" i="5"/>
  <c r="H1432" i="5"/>
  <c r="H1433" i="5"/>
  <c r="H1434" i="5"/>
  <c r="H1435" i="5"/>
  <c r="H1436" i="5"/>
  <c r="H1437" i="5"/>
  <c r="H1438" i="5"/>
  <c r="H1439" i="5"/>
  <c r="H1440" i="5"/>
  <c r="H1441" i="5"/>
  <c r="H1442" i="5"/>
  <c r="H1443" i="5"/>
  <c r="H1444" i="5"/>
  <c r="H1445" i="5"/>
  <c r="H1446" i="5"/>
  <c r="H1447" i="5"/>
  <c r="H1448" i="5"/>
  <c r="H1449" i="5"/>
  <c r="H1450" i="5"/>
  <c r="H1451" i="5"/>
  <c r="H1452" i="5"/>
  <c r="H1453" i="5"/>
  <c r="H1454" i="5"/>
  <c r="H1455" i="5"/>
  <c r="H1456" i="5"/>
  <c r="H1457" i="5"/>
  <c r="H1458" i="5"/>
  <c r="H1459" i="5"/>
  <c r="H1460" i="5"/>
  <c r="H1461" i="5"/>
  <c r="H1462" i="5"/>
  <c r="H1463" i="5"/>
  <c r="H1464" i="5"/>
  <c r="H1465" i="5"/>
  <c r="H1466" i="5"/>
  <c r="H1467" i="5"/>
  <c r="H1468" i="5"/>
  <c r="H1469" i="5"/>
  <c r="H1470" i="5"/>
  <c r="H1471" i="5"/>
  <c r="H1472" i="5"/>
  <c r="H1473" i="5"/>
  <c r="H1474" i="5"/>
  <c r="H1475" i="5"/>
  <c r="H1476" i="5"/>
  <c r="H1477" i="5"/>
  <c r="H1478" i="5"/>
  <c r="H1479" i="5"/>
  <c r="H1480" i="5"/>
  <c r="H1481" i="5"/>
  <c r="H1482" i="5"/>
  <c r="H1483" i="5"/>
  <c r="H1484" i="5"/>
  <c r="H1485" i="5"/>
  <c r="H1486" i="5"/>
  <c r="H1487" i="5"/>
  <c r="H1488" i="5"/>
  <c r="H1489" i="5"/>
  <c r="H1490" i="5"/>
  <c r="H1491" i="5"/>
  <c r="H1492" i="5"/>
  <c r="H1493" i="5"/>
  <c r="H1494" i="5"/>
  <c r="H1495" i="5"/>
  <c r="H1496" i="5"/>
  <c r="H1497" i="5"/>
  <c r="H1498" i="5"/>
  <c r="H1499" i="5"/>
  <c r="H1500" i="5"/>
  <c r="H1501" i="5"/>
  <c r="H1502" i="5"/>
  <c r="H1503" i="5"/>
  <c r="H1504" i="5"/>
  <c r="H1505" i="5"/>
  <c r="H1506" i="5"/>
  <c r="H1507" i="5"/>
  <c r="H1508" i="5"/>
  <c r="H1509" i="5"/>
  <c r="H1510" i="5"/>
  <c r="H1511" i="5"/>
  <c r="H1512" i="5"/>
  <c r="H1513" i="5"/>
  <c r="H1514" i="5"/>
  <c r="H1515" i="5"/>
  <c r="H1516" i="5"/>
  <c r="H1517" i="5"/>
  <c r="H1518" i="5"/>
  <c r="H1519" i="5"/>
  <c r="H1520" i="5"/>
  <c r="H1521" i="5"/>
  <c r="H1522" i="5"/>
  <c r="H1523" i="5"/>
  <c r="H1524" i="5"/>
  <c r="H1525" i="5"/>
  <c r="H1526" i="5"/>
  <c r="H1527" i="5"/>
  <c r="H1528" i="5"/>
  <c r="H1529" i="5"/>
  <c r="H1530" i="5"/>
  <c r="H1531" i="5"/>
  <c r="H1532" i="5"/>
  <c r="H1533" i="5"/>
  <c r="H1534" i="5"/>
  <c r="H1535" i="5"/>
  <c r="H1536" i="5"/>
  <c r="H1537" i="5"/>
  <c r="H1538" i="5"/>
  <c r="H1539" i="5"/>
  <c r="H1540" i="5"/>
  <c r="H1541" i="5"/>
  <c r="H1542" i="5"/>
  <c r="H1543" i="5"/>
  <c r="H1544" i="5"/>
  <c r="H1545" i="5"/>
  <c r="H1546" i="5"/>
  <c r="H1547" i="5"/>
  <c r="H1548" i="5"/>
  <c r="H1549" i="5"/>
  <c r="H1550" i="5"/>
  <c r="H1551" i="5"/>
  <c r="H1552" i="5"/>
  <c r="H1553" i="5"/>
  <c r="H1554" i="5"/>
  <c r="H1555" i="5"/>
  <c r="H1556" i="5"/>
  <c r="H1557" i="5"/>
  <c r="H1558" i="5"/>
  <c r="H1559" i="5"/>
  <c r="H1560" i="5"/>
  <c r="H1561" i="5"/>
  <c r="H1562" i="5"/>
  <c r="H1563" i="5"/>
  <c r="H1564" i="5"/>
  <c r="H1565" i="5"/>
  <c r="H1566" i="5"/>
  <c r="H1567" i="5"/>
  <c r="H1568" i="5"/>
  <c r="H1569" i="5"/>
  <c r="H1570" i="5"/>
  <c r="H1571" i="5"/>
  <c r="H1572" i="5"/>
  <c r="H1573" i="5"/>
  <c r="H1574" i="5"/>
  <c r="H1575" i="5"/>
  <c r="H1576" i="5"/>
  <c r="H1577" i="5"/>
  <c r="H1578" i="5"/>
  <c r="H1579" i="5"/>
  <c r="H1580" i="5"/>
  <c r="H1581" i="5"/>
  <c r="H1582" i="5"/>
  <c r="H1583" i="5"/>
  <c r="H1584" i="5"/>
  <c r="H1585" i="5"/>
  <c r="H1586" i="5"/>
  <c r="H1587" i="5"/>
  <c r="H1588" i="5"/>
  <c r="H1589" i="5"/>
  <c r="H1590" i="5"/>
  <c r="H1591" i="5"/>
  <c r="H1592" i="5"/>
  <c r="H1593" i="5"/>
  <c r="H1594" i="5"/>
  <c r="H1595" i="5"/>
  <c r="H1596" i="5"/>
  <c r="H1597" i="5"/>
  <c r="H1598" i="5"/>
  <c r="H1599" i="5"/>
  <c r="H1600" i="5"/>
  <c r="H1601" i="5"/>
  <c r="H1602" i="5"/>
  <c r="H1603" i="5"/>
  <c r="H1604" i="5"/>
  <c r="H1605" i="5"/>
  <c r="H1606" i="5"/>
  <c r="H1607" i="5"/>
  <c r="H1608" i="5"/>
  <c r="H1609" i="5"/>
  <c r="H1610" i="5"/>
  <c r="H1611" i="5"/>
  <c r="H1612" i="5"/>
  <c r="H1613" i="5"/>
  <c r="H1614" i="5"/>
  <c r="H1615" i="5"/>
  <c r="H1616" i="5"/>
  <c r="H1617" i="5"/>
  <c r="H1618" i="5"/>
  <c r="H1619" i="5"/>
  <c r="H1620" i="5"/>
  <c r="H1621" i="5"/>
  <c r="H1622" i="5"/>
  <c r="H1623" i="5"/>
  <c r="H1624" i="5"/>
  <c r="H1625" i="5"/>
  <c r="H1626" i="5"/>
  <c r="H1627" i="5"/>
  <c r="H1628" i="5"/>
  <c r="H1629" i="5"/>
  <c r="H1630" i="5"/>
  <c r="H1631" i="5"/>
  <c r="H1632" i="5"/>
  <c r="H1633" i="5"/>
  <c r="H1634" i="5"/>
  <c r="H1635" i="5"/>
  <c r="H1636" i="5"/>
  <c r="H1637" i="5"/>
  <c r="H1638" i="5"/>
  <c r="H1639" i="5"/>
  <c r="H1640" i="5"/>
  <c r="H1641" i="5"/>
  <c r="H1642" i="5"/>
  <c r="H1643" i="5"/>
  <c r="H1644" i="5"/>
  <c r="H1645" i="5"/>
  <c r="H1646" i="5"/>
  <c r="H1647" i="5"/>
  <c r="H1648" i="5"/>
  <c r="H1649" i="5"/>
  <c r="H1650" i="5"/>
  <c r="H1651" i="5"/>
  <c r="H1652" i="5"/>
  <c r="H1653" i="5"/>
  <c r="H1654" i="5"/>
  <c r="H1655" i="5"/>
  <c r="H1656" i="5"/>
  <c r="H1657" i="5"/>
  <c r="H1658" i="5"/>
  <c r="H1659" i="5"/>
  <c r="H1660" i="5"/>
  <c r="H1661" i="5"/>
  <c r="H1662" i="5"/>
  <c r="H1663" i="5"/>
  <c r="H1664" i="5"/>
  <c r="H1665" i="5"/>
  <c r="H1666" i="5"/>
  <c r="H1667" i="5"/>
  <c r="H1668" i="5"/>
  <c r="H1669" i="5"/>
  <c r="H1670" i="5"/>
  <c r="H1671" i="5"/>
  <c r="H1672" i="5"/>
  <c r="H1673" i="5"/>
  <c r="H1674" i="5"/>
  <c r="H1675" i="5"/>
  <c r="H1676" i="5"/>
  <c r="H1677" i="5"/>
  <c r="H1678" i="5"/>
  <c r="H1679" i="5"/>
  <c r="H1680" i="5"/>
  <c r="H1681" i="5"/>
  <c r="H1682" i="5"/>
  <c r="H1683" i="5"/>
  <c r="H1684" i="5"/>
  <c r="H1685" i="5"/>
  <c r="H1686" i="5"/>
  <c r="H1687" i="5"/>
  <c r="H1688" i="5"/>
  <c r="H1689" i="5"/>
  <c r="H1690" i="5"/>
  <c r="H1691" i="5"/>
  <c r="H1692" i="5"/>
  <c r="H1693" i="5"/>
  <c r="H1694" i="5"/>
  <c r="H1695" i="5"/>
  <c r="H1696" i="5"/>
  <c r="H1697" i="5"/>
  <c r="H1698" i="5"/>
  <c r="H1699" i="5"/>
  <c r="H1700" i="5"/>
  <c r="H1701" i="5"/>
  <c r="H1702" i="5"/>
  <c r="H1703" i="5"/>
  <c r="H1704" i="5"/>
  <c r="H1705" i="5"/>
  <c r="H1706" i="5"/>
  <c r="H1707" i="5"/>
  <c r="H1708" i="5"/>
  <c r="H1709" i="5"/>
  <c r="H1710" i="5"/>
  <c r="H1711" i="5"/>
  <c r="H1712" i="5"/>
  <c r="H1713" i="5"/>
  <c r="H1714" i="5"/>
  <c r="H1715" i="5"/>
  <c r="H1716" i="5"/>
  <c r="H1717" i="5"/>
  <c r="H1718" i="5"/>
  <c r="H1719" i="5"/>
  <c r="H1720" i="5"/>
  <c r="H1721" i="5"/>
  <c r="H1722" i="5"/>
  <c r="H1723" i="5"/>
  <c r="H1724" i="5"/>
  <c r="H1725" i="5"/>
  <c r="H1726" i="5"/>
  <c r="H1727" i="5"/>
  <c r="H1728" i="5"/>
  <c r="H1729" i="5"/>
  <c r="H1730" i="5"/>
  <c r="H1731" i="5"/>
  <c r="H1732" i="5"/>
  <c r="H1733" i="5"/>
  <c r="H1734" i="5"/>
  <c r="H1735" i="5"/>
  <c r="H1736" i="5"/>
  <c r="H1737" i="5"/>
  <c r="H1738" i="5"/>
  <c r="H1739" i="5"/>
  <c r="H1740" i="5"/>
  <c r="H1741" i="5"/>
  <c r="H1742" i="5"/>
  <c r="H1743" i="5"/>
  <c r="H1744" i="5"/>
  <c r="H1745" i="5"/>
  <c r="H1746" i="5"/>
  <c r="H1747" i="5"/>
  <c r="H1748" i="5"/>
  <c r="H1749" i="5"/>
  <c r="H1750" i="5"/>
  <c r="H1751" i="5"/>
  <c r="H1752" i="5"/>
  <c r="H1753" i="5"/>
  <c r="H1754" i="5"/>
  <c r="H1755" i="5"/>
  <c r="H1756" i="5"/>
  <c r="H1757" i="5"/>
  <c r="H1758" i="5"/>
  <c r="H1759" i="5"/>
  <c r="H1760" i="5"/>
  <c r="H1761" i="5"/>
  <c r="H1762" i="5"/>
  <c r="H1763" i="5"/>
  <c r="H1764" i="5"/>
  <c r="H1765" i="5"/>
  <c r="H1766" i="5"/>
  <c r="H1767" i="5"/>
  <c r="H1768" i="5"/>
  <c r="H1769" i="5"/>
  <c r="H1770" i="5"/>
  <c r="H1771" i="5"/>
  <c r="H1772" i="5"/>
  <c r="H1773" i="5"/>
  <c r="H1774" i="5"/>
  <c r="H1775" i="5"/>
  <c r="H1776" i="5"/>
  <c r="H1777" i="5"/>
  <c r="H1778" i="5"/>
  <c r="H1779" i="5"/>
  <c r="H1780" i="5"/>
  <c r="H1781" i="5"/>
  <c r="H1782" i="5"/>
  <c r="H1783" i="5"/>
  <c r="H1784" i="5"/>
  <c r="H1785" i="5"/>
  <c r="H1786" i="5"/>
  <c r="H1787" i="5"/>
  <c r="H1788" i="5"/>
  <c r="H1789" i="5"/>
  <c r="H1790" i="5"/>
  <c r="H1791" i="5"/>
  <c r="H1792" i="5"/>
  <c r="H1793" i="5"/>
  <c r="H1794" i="5"/>
  <c r="H1795" i="5"/>
  <c r="H1796" i="5"/>
  <c r="H1797" i="5"/>
  <c r="H1798" i="5"/>
  <c r="H1799" i="5"/>
  <c r="H1800" i="5"/>
  <c r="H1801" i="5"/>
  <c r="H1802" i="5"/>
  <c r="H1803" i="5"/>
  <c r="H1804" i="5"/>
  <c r="H1805" i="5"/>
  <c r="H1806" i="5"/>
  <c r="H1807" i="5"/>
  <c r="H1808" i="5"/>
  <c r="H1809" i="5"/>
  <c r="H1810" i="5"/>
  <c r="H1811" i="5"/>
  <c r="H1812" i="5"/>
  <c r="H1813" i="5"/>
  <c r="H1814" i="5"/>
  <c r="H1815" i="5"/>
  <c r="H1816" i="5"/>
  <c r="H1817" i="5"/>
  <c r="H1818" i="5"/>
  <c r="H1819" i="5"/>
  <c r="H1820" i="5"/>
  <c r="H1821" i="5"/>
  <c r="H1822" i="5"/>
  <c r="H1823" i="5"/>
  <c r="H1824" i="5"/>
  <c r="H1825" i="5"/>
  <c r="H1826" i="5"/>
  <c r="H1827" i="5"/>
  <c r="H1828" i="5"/>
  <c r="H1829" i="5"/>
  <c r="H1830" i="5"/>
  <c r="H1831" i="5"/>
  <c r="H1832" i="5"/>
  <c r="H1833" i="5"/>
  <c r="H1834" i="5"/>
  <c r="H1835" i="5"/>
  <c r="H1836" i="5"/>
  <c r="H1837" i="5"/>
  <c r="H1838" i="5"/>
  <c r="H1839" i="5"/>
  <c r="H1840" i="5"/>
  <c r="H1841" i="5"/>
  <c r="H1842" i="5"/>
  <c r="H1843" i="5"/>
  <c r="H1844" i="5"/>
  <c r="H1845" i="5"/>
  <c r="H1846" i="5"/>
  <c r="H1847" i="5"/>
  <c r="H1848" i="5"/>
  <c r="H1849" i="5"/>
  <c r="H1850" i="5"/>
  <c r="H1851" i="5"/>
  <c r="H1852" i="5"/>
  <c r="H1853" i="5"/>
  <c r="H1854" i="5"/>
  <c r="H1855" i="5"/>
  <c r="H1856" i="5"/>
  <c r="H1857" i="5"/>
  <c r="H1858" i="5"/>
  <c r="H1859" i="5"/>
  <c r="H1860" i="5"/>
  <c r="H1861" i="5"/>
  <c r="H1862" i="5"/>
  <c r="H1863" i="5"/>
  <c r="H1864" i="5"/>
  <c r="H1865" i="5"/>
  <c r="H1866" i="5"/>
  <c r="H1867" i="5"/>
  <c r="H1868" i="5"/>
  <c r="H1869" i="5"/>
  <c r="H1870" i="5"/>
  <c r="H1871" i="5"/>
  <c r="H1872" i="5"/>
  <c r="H1873" i="5"/>
  <c r="H1874" i="5"/>
  <c r="H1875" i="5"/>
  <c r="H1876" i="5"/>
  <c r="H1877" i="5"/>
  <c r="H1878" i="5"/>
  <c r="H1879" i="5"/>
  <c r="H1880" i="5"/>
  <c r="H1881" i="5"/>
  <c r="H1882" i="5"/>
  <c r="H1883" i="5"/>
  <c r="H1884" i="5"/>
  <c r="H1885" i="5"/>
  <c r="H1886" i="5"/>
  <c r="H1887" i="5"/>
  <c r="H1888" i="5"/>
  <c r="H1889" i="5"/>
  <c r="H1890" i="5"/>
  <c r="H1891" i="5"/>
  <c r="H1892" i="5"/>
  <c r="H1893" i="5"/>
  <c r="H1894" i="5"/>
  <c r="H1895" i="5"/>
  <c r="H1896" i="5"/>
  <c r="H1897" i="5"/>
  <c r="H1898" i="5"/>
  <c r="H1899" i="5"/>
  <c r="H1900" i="5"/>
  <c r="H1901" i="5"/>
  <c r="H1902" i="5"/>
  <c r="H1903" i="5"/>
  <c r="H1904" i="5"/>
  <c r="H1905" i="5"/>
  <c r="H1906" i="5"/>
  <c r="H1907" i="5"/>
  <c r="H1908" i="5"/>
  <c r="H1909" i="5"/>
  <c r="H1910" i="5"/>
  <c r="H1911" i="5"/>
  <c r="H1912" i="5"/>
  <c r="H1913" i="5"/>
  <c r="H1914" i="5"/>
  <c r="H1915" i="5"/>
  <c r="H1916" i="5"/>
  <c r="H1917" i="5"/>
  <c r="H1918" i="5"/>
  <c r="H1919" i="5"/>
  <c r="H1920" i="5"/>
  <c r="H1921" i="5"/>
  <c r="H1922" i="5"/>
  <c r="H1923" i="5"/>
  <c r="H1924" i="5"/>
  <c r="H1925" i="5"/>
  <c r="H1926" i="5"/>
  <c r="H1927" i="5"/>
  <c r="H1928" i="5"/>
  <c r="H1929" i="5"/>
  <c r="H1930" i="5"/>
  <c r="H1931" i="5"/>
  <c r="H1932" i="5"/>
  <c r="H1933" i="5"/>
  <c r="H1934" i="5"/>
  <c r="H1935" i="5"/>
  <c r="H1936" i="5"/>
  <c r="H1937" i="5"/>
  <c r="H1938" i="5"/>
  <c r="H1939" i="5"/>
  <c r="H1940" i="5"/>
  <c r="H1941" i="5"/>
  <c r="H1942" i="5"/>
  <c r="H1943" i="5"/>
  <c r="H1944" i="5"/>
  <c r="H1945" i="5"/>
  <c r="H1946" i="5"/>
  <c r="H1947" i="5"/>
  <c r="H1948" i="5"/>
  <c r="H1949" i="5"/>
  <c r="H1950" i="5"/>
  <c r="H1951" i="5"/>
  <c r="H1952" i="5"/>
  <c r="H1953" i="5"/>
  <c r="H1954" i="5"/>
  <c r="H1955" i="5"/>
  <c r="H1956" i="5"/>
  <c r="H1957" i="5"/>
  <c r="H1958" i="5"/>
  <c r="H1959" i="5"/>
  <c r="H1960" i="5"/>
  <c r="H1961" i="5"/>
  <c r="H1962" i="5"/>
  <c r="H1963" i="5"/>
  <c r="H1964" i="5"/>
  <c r="H1965" i="5"/>
  <c r="H1966" i="5"/>
  <c r="H1967" i="5"/>
  <c r="H1968" i="5"/>
  <c r="H1969" i="5"/>
  <c r="H1970" i="5"/>
  <c r="H1971" i="5"/>
  <c r="H1972" i="5"/>
  <c r="H1973" i="5"/>
  <c r="H1974" i="5"/>
  <c r="H1975" i="5"/>
  <c r="H1976" i="5"/>
  <c r="H1977" i="5"/>
  <c r="H1978" i="5"/>
  <c r="H1979" i="5"/>
  <c r="H1980" i="5"/>
  <c r="H1981" i="5"/>
  <c r="H1982" i="5"/>
  <c r="H1983" i="5"/>
  <c r="H1984" i="5"/>
  <c r="H1985" i="5"/>
  <c r="H1986" i="5"/>
  <c r="H1987" i="5"/>
  <c r="H1988" i="5"/>
  <c r="H1989" i="5"/>
  <c r="H1990" i="5"/>
  <c r="H1991" i="5"/>
  <c r="H1992" i="5"/>
  <c r="H1993" i="5"/>
  <c r="H1994" i="5"/>
  <c r="H1995" i="5"/>
  <c r="H1996" i="5"/>
  <c r="H1997" i="5"/>
  <c r="H1998" i="5"/>
  <c r="H1999" i="5"/>
  <c r="H2000" i="5"/>
  <c r="H2001" i="5"/>
  <c r="H2002" i="5"/>
  <c r="H2003" i="5"/>
  <c r="H2004" i="5"/>
  <c r="H2005" i="5"/>
  <c r="H2006" i="5"/>
  <c r="H2007" i="5"/>
  <c r="H2008" i="5"/>
  <c r="H2009" i="5"/>
  <c r="H2010" i="5"/>
  <c r="H2011" i="5"/>
  <c r="H2012" i="5"/>
  <c r="H2013" i="5"/>
  <c r="H2014" i="5"/>
  <c r="H2015" i="5"/>
  <c r="H2016" i="5"/>
  <c r="H2017" i="5"/>
  <c r="H2018" i="5"/>
  <c r="H2019" i="5"/>
  <c r="H2020" i="5"/>
  <c r="H2021" i="5"/>
  <c r="H2022" i="5"/>
  <c r="H2023" i="5"/>
  <c r="H2024" i="5"/>
  <c r="H2025" i="5"/>
  <c r="H2026" i="5"/>
  <c r="H2027" i="5"/>
  <c r="H2028" i="5"/>
  <c r="H2029" i="5"/>
  <c r="H2030" i="5"/>
  <c r="H2031" i="5"/>
  <c r="H2032" i="5"/>
  <c r="H2033" i="5"/>
  <c r="H2034" i="5"/>
  <c r="H2035" i="5"/>
  <c r="H2036" i="5"/>
  <c r="H2037" i="5"/>
  <c r="H2038" i="5"/>
  <c r="H2039" i="5"/>
  <c r="H2040" i="5"/>
  <c r="H2041" i="5"/>
  <c r="H2042" i="5"/>
  <c r="H2043" i="5"/>
  <c r="H2044" i="5"/>
  <c r="H2045" i="5"/>
  <c r="H2046" i="5"/>
  <c r="H2047" i="5"/>
  <c r="H2048" i="5"/>
  <c r="H2049" i="5"/>
  <c r="H2050" i="5"/>
  <c r="H2051" i="5"/>
  <c r="H2052" i="5"/>
  <c r="H2053" i="5"/>
  <c r="H2054" i="5"/>
  <c r="H2055" i="5"/>
  <c r="H2056" i="5"/>
  <c r="H2057" i="5"/>
  <c r="H2058" i="5"/>
  <c r="H2059" i="5"/>
  <c r="H2060" i="5"/>
  <c r="H2061" i="5"/>
  <c r="H2062" i="5"/>
  <c r="H2063" i="5"/>
  <c r="H2064" i="5"/>
  <c r="H2065" i="5"/>
  <c r="H2066" i="5"/>
  <c r="H2067" i="5"/>
  <c r="H2068" i="5"/>
  <c r="H2069" i="5"/>
  <c r="H2070" i="5"/>
  <c r="H2071" i="5"/>
  <c r="H2072" i="5"/>
  <c r="H2073" i="5"/>
  <c r="H2074" i="5"/>
  <c r="H2075" i="5"/>
  <c r="H2076" i="5"/>
  <c r="H2077" i="5"/>
  <c r="H2078" i="5"/>
  <c r="H2079" i="5"/>
  <c r="H2080" i="5"/>
  <c r="H2081" i="5"/>
  <c r="H2082" i="5"/>
  <c r="H2083" i="5"/>
  <c r="H2084" i="5"/>
  <c r="H2085" i="5"/>
  <c r="H2086" i="5"/>
  <c r="H2087" i="5"/>
  <c r="H2088" i="5"/>
  <c r="H2089" i="5"/>
  <c r="H2090" i="5"/>
  <c r="H2091" i="5"/>
  <c r="H2092" i="5"/>
  <c r="H2093" i="5"/>
  <c r="H2094" i="5"/>
  <c r="H2095" i="5"/>
  <c r="H2096" i="5"/>
  <c r="H2097" i="5"/>
  <c r="H2098" i="5"/>
  <c r="H2099" i="5"/>
  <c r="H2100" i="5"/>
  <c r="H2101" i="5"/>
  <c r="H2102" i="5"/>
  <c r="H2103" i="5"/>
  <c r="H2104" i="5"/>
  <c r="H2105" i="5"/>
  <c r="H2106" i="5"/>
  <c r="H2107" i="5"/>
  <c r="H2108" i="5"/>
  <c r="H2109" i="5"/>
  <c r="H2110" i="5"/>
  <c r="H2111" i="5"/>
  <c r="H2112" i="5"/>
  <c r="H2113" i="5"/>
  <c r="H2114" i="5"/>
  <c r="H2115" i="5"/>
  <c r="H2116" i="5"/>
  <c r="H2117" i="5"/>
  <c r="H2118" i="5"/>
  <c r="H2119" i="5"/>
  <c r="H2120" i="5"/>
  <c r="H2121" i="5"/>
  <c r="H2122" i="5"/>
  <c r="H2123" i="5"/>
  <c r="H2124" i="5"/>
  <c r="H2125" i="5"/>
  <c r="H2126" i="5"/>
  <c r="H2127" i="5"/>
  <c r="H2128" i="5"/>
  <c r="H2129" i="5"/>
  <c r="H2130" i="5"/>
  <c r="H2131" i="5"/>
  <c r="H2132" i="5"/>
  <c r="H2133" i="5"/>
  <c r="H2134" i="5"/>
  <c r="H2135" i="5"/>
  <c r="H2136" i="5"/>
  <c r="H2137" i="5"/>
  <c r="H2138" i="5"/>
  <c r="H2139" i="5"/>
  <c r="H2140" i="5"/>
  <c r="H2141" i="5"/>
  <c r="H2142" i="5"/>
  <c r="H2143" i="5"/>
  <c r="H2144" i="5"/>
  <c r="H2145" i="5"/>
  <c r="H2146" i="5"/>
  <c r="H2147" i="5"/>
  <c r="H2148" i="5"/>
  <c r="H2149" i="5"/>
  <c r="H2150" i="5"/>
  <c r="H2151" i="5"/>
  <c r="H2152" i="5"/>
  <c r="H2153" i="5"/>
  <c r="H2154" i="5"/>
  <c r="H2155" i="5"/>
  <c r="H2156" i="5"/>
  <c r="H2157" i="5"/>
  <c r="H2158" i="5"/>
  <c r="H2159" i="5"/>
  <c r="H2160" i="5"/>
  <c r="H2161" i="5"/>
  <c r="H2162" i="5"/>
  <c r="H2163" i="5"/>
  <c r="H2164" i="5"/>
  <c r="H2165" i="5"/>
  <c r="H2166" i="5"/>
  <c r="H2167" i="5"/>
  <c r="H2168" i="5"/>
  <c r="H2169" i="5"/>
  <c r="H2170" i="5"/>
  <c r="H2171" i="5"/>
  <c r="H2172" i="5"/>
  <c r="H2173" i="5"/>
  <c r="H2174" i="5"/>
  <c r="H2175" i="5"/>
  <c r="H2176" i="5"/>
  <c r="H2177" i="5"/>
  <c r="H2178" i="5"/>
  <c r="H2179" i="5"/>
  <c r="H2180" i="5"/>
  <c r="H2181" i="5"/>
  <c r="H2182" i="5"/>
  <c r="H2183" i="5"/>
  <c r="H2184" i="5"/>
  <c r="H2185" i="5"/>
  <c r="H2186" i="5"/>
  <c r="H2187" i="5"/>
  <c r="H2188" i="5"/>
  <c r="H2189" i="5"/>
  <c r="H2190" i="5"/>
  <c r="H2191" i="5"/>
  <c r="H2192" i="5"/>
  <c r="H2193" i="5"/>
  <c r="H2194" i="5"/>
  <c r="H2195" i="5"/>
  <c r="H2196" i="5"/>
  <c r="H2197" i="5"/>
  <c r="H2198" i="5"/>
  <c r="H2199" i="5"/>
  <c r="H2200" i="5"/>
  <c r="H2201" i="5"/>
  <c r="H2202" i="5"/>
  <c r="H2203" i="5"/>
  <c r="H2204" i="5"/>
  <c r="H2205" i="5"/>
  <c r="H2206" i="5"/>
  <c r="H2207" i="5"/>
  <c r="H2208" i="5"/>
  <c r="H2209" i="5"/>
  <c r="H2210" i="5"/>
  <c r="H2211" i="5"/>
  <c r="H2212" i="5"/>
  <c r="H2213" i="5"/>
  <c r="H2214" i="5"/>
  <c r="H2215" i="5"/>
  <c r="H2216" i="5"/>
  <c r="H2217" i="5"/>
  <c r="H2218" i="5"/>
  <c r="H2219" i="5"/>
  <c r="H2220" i="5"/>
  <c r="H2221" i="5"/>
  <c r="H2222" i="5"/>
  <c r="H2223" i="5"/>
  <c r="H2224" i="5"/>
  <c r="H2225" i="5"/>
  <c r="H2226" i="5"/>
  <c r="H2227" i="5"/>
  <c r="H2228" i="5"/>
  <c r="H2229" i="5"/>
  <c r="H2230" i="5"/>
  <c r="H2231" i="5"/>
  <c r="H2232" i="5"/>
  <c r="H2233" i="5"/>
  <c r="H2234" i="5"/>
  <c r="H2235" i="5"/>
  <c r="H2236" i="5"/>
  <c r="H2237" i="5"/>
  <c r="H2238" i="5"/>
  <c r="H2239" i="5"/>
  <c r="H2240" i="5"/>
  <c r="H2241" i="5"/>
  <c r="H2242" i="5"/>
  <c r="H2243" i="5"/>
  <c r="H2244" i="5"/>
  <c r="H2245" i="5"/>
  <c r="H2246" i="5"/>
  <c r="H2247" i="5"/>
  <c r="H2248" i="5"/>
  <c r="H2249" i="5"/>
  <c r="H2250" i="5"/>
  <c r="H2251" i="5"/>
  <c r="H2252" i="5"/>
  <c r="H2253" i="5"/>
  <c r="H2254" i="5"/>
  <c r="H2255" i="5"/>
  <c r="H2256" i="5"/>
  <c r="H2257" i="5"/>
  <c r="H2258" i="5"/>
  <c r="H2259" i="5"/>
  <c r="H2260" i="5"/>
  <c r="H2261" i="5"/>
  <c r="H2262" i="5"/>
  <c r="H2263" i="5"/>
  <c r="H2264" i="5"/>
  <c r="H2265" i="5"/>
  <c r="H2266" i="5"/>
  <c r="H2267" i="5"/>
  <c r="H2268" i="5"/>
  <c r="H2269" i="5"/>
  <c r="H2270" i="5"/>
  <c r="H2271" i="5"/>
  <c r="H2272" i="5"/>
  <c r="H2273" i="5"/>
  <c r="H2274" i="5"/>
  <c r="H2275" i="5"/>
  <c r="H2276" i="5"/>
  <c r="H2277" i="5"/>
  <c r="H2278" i="5"/>
  <c r="H2279" i="5"/>
  <c r="H2280" i="5"/>
  <c r="H2281" i="5"/>
  <c r="H2282" i="5"/>
  <c r="H2283" i="5"/>
  <c r="H2284" i="5"/>
  <c r="H2285" i="5"/>
  <c r="H2286" i="5"/>
  <c r="H2287" i="5"/>
  <c r="H2288" i="5"/>
  <c r="H2289" i="5"/>
  <c r="H2290" i="5"/>
  <c r="H2291" i="5"/>
  <c r="H2292" i="5"/>
  <c r="H2293" i="5"/>
  <c r="H2294" i="5"/>
  <c r="H2295" i="5"/>
  <c r="H2296" i="5"/>
  <c r="H2297" i="5"/>
  <c r="H2298" i="5"/>
  <c r="H2299" i="5"/>
  <c r="H2300" i="5"/>
  <c r="H2301" i="5"/>
  <c r="H2302" i="5"/>
  <c r="H2303" i="5"/>
  <c r="H2304" i="5"/>
  <c r="H2305" i="5"/>
  <c r="H2306" i="5"/>
  <c r="H2307" i="5"/>
  <c r="H2308" i="5"/>
  <c r="H2309" i="5"/>
  <c r="H2310" i="5"/>
  <c r="H2311" i="5"/>
  <c r="H2312" i="5"/>
  <c r="H2313" i="5"/>
  <c r="H2314" i="5"/>
  <c r="H2315" i="5"/>
  <c r="H2316" i="5"/>
  <c r="H2317" i="5"/>
  <c r="H2318" i="5"/>
  <c r="H2319" i="5"/>
  <c r="H2320" i="5"/>
  <c r="H2321" i="5"/>
  <c r="H2322" i="5"/>
  <c r="H2323" i="5"/>
  <c r="H2324" i="5"/>
  <c r="H2325" i="5"/>
  <c r="H2326" i="5"/>
  <c r="H2327" i="5"/>
  <c r="H2328" i="5"/>
  <c r="H2329" i="5"/>
  <c r="H2330" i="5"/>
  <c r="H2331" i="5"/>
  <c r="H2332" i="5"/>
  <c r="H2333" i="5"/>
  <c r="H2334" i="5"/>
  <c r="H2335" i="5"/>
  <c r="H2336" i="5"/>
  <c r="H2337" i="5"/>
  <c r="H3" i="5"/>
  <c r="G4" i="5"/>
  <c r="G5" i="5"/>
  <c r="G6" i="5"/>
  <c r="G7" i="5"/>
  <c r="G8" i="5"/>
  <c r="G9" i="5"/>
  <c r="G10" i="5"/>
  <c r="G11" i="5"/>
  <c r="G12" i="5"/>
  <c r="G13" i="5"/>
  <c r="G14" i="5"/>
  <c r="G15" i="5"/>
  <c r="G16" i="5"/>
  <c r="G17" i="5"/>
  <c r="G18" i="5"/>
  <c r="G19" i="5"/>
  <c r="G20" i="5"/>
  <c r="G21" i="5"/>
  <c r="G22" i="5"/>
  <c r="G23" i="5"/>
  <c r="G24" i="5"/>
  <c r="G25" i="5"/>
  <c r="G26" i="5"/>
  <c r="G27" i="5"/>
  <c r="G28" i="5"/>
  <c r="G29" i="5"/>
  <c r="G30" i="5"/>
  <c r="G31" i="5"/>
  <c r="G32" i="5"/>
  <c r="G33" i="5"/>
  <c r="G34" i="5"/>
  <c r="G35" i="5"/>
  <c r="G36" i="5"/>
  <c r="G37" i="5"/>
  <c r="G38" i="5"/>
  <c r="G39" i="5"/>
  <c r="G40" i="5"/>
  <c r="G41" i="5"/>
  <c r="G42" i="5"/>
  <c r="G43" i="5"/>
  <c r="G44" i="5"/>
  <c r="G45" i="5"/>
  <c r="G46" i="5"/>
  <c r="G47" i="5"/>
  <c r="G48" i="5"/>
  <c r="G49" i="5"/>
  <c r="G50" i="5"/>
  <c r="G51" i="5"/>
  <c r="G52" i="5"/>
  <c r="G53" i="5"/>
  <c r="G54" i="5"/>
  <c r="G55" i="5"/>
  <c r="G56" i="5"/>
  <c r="G57" i="5"/>
  <c r="G58" i="5"/>
  <c r="G59" i="5"/>
  <c r="G60" i="5"/>
  <c r="G61" i="5"/>
  <c r="G62" i="5"/>
  <c r="G63" i="5"/>
  <c r="G64" i="5"/>
  <c r="G65" i="5"/>
  <c r="G66" i="5"/>
  <c r="G67" i="5"/>
  <c r="G68" i="5"/>
  <c r="G69" i="5"/>
  <c r="G70" i="5"/>
  <c r="G71" i="5"/>
  <c r="G72" i="5"/>
  <c r="G73" i="5"/>
  <c r="G74" i="5"/>
  <c r="G75" i="5"/>
  <c r="G76" i="5"/>
  <c r="G77" i="5"/>
  <c r="G78" i="5"/>
  <c r="G79" i="5"/>
  <c r="G80" i="5"/>
  <c r="G81" i="5"/>
  <c r="G82" i="5"/>
  <c r="G83" i="5"/>
  <c r="G84" i="5"/>
  <c r="G85" i="5"/>
  <c r="G86" i="5"/>
  <c r="G87" i="5"/>
  <c r="G88" i="5"/>
  <c r="G89" i="5"/>
  <c r="G90" i="5"/>
  <c r="G91" i="5"/>
  <c r="G92" i="5"/>
  <c r="G93" i="5"/>
  <c r="G94" i="5"/>
  <c r="G95" i="5"/>
  <c r="G96" i="5"/>
  <c r="G97" i="5"/>
  <c r="G98" i="5"/>
  <c r="G99" i="5"/>
  <c r="G100" i="5"/>
  <c r="G101" i="5"/>
  <c r="G102" i="5"/>
  <c r="G103" i="5"/>
  <c r="G104" i="5"/>
  <c r="G105" i="5"/>
  <c r="G106" i="5"/>
  <c r="G107" i="5"/>
  <c r="G108" i="5"/>
  <c r="G109" i="5"/>
  <c r="G110" i="5"/>
  <c r="G111" i="5"/>
  <c r="G112" i="5"/>
  <c r="G113" i="5"/>
  <c r="G114" i="5"/>
  <c r="G115" i="5"/>
  <c r="G116" i="5"/>
  <c r="G117" i="5"/>
  <c r="G118" i="5"/>
  <c r="G119" i="5"/>
  <c r="G120" i="5"/>
  <c r="G121" i="5"/>
  <c r="G122" i="5"/>
  <c r="G123" i="5"/>
  <c r="G124" i="5"/>
  <c r="G125" i="5"/>
  <c r="G126" i="5"/>
  <c r="G127" i="5"/>
  <c r="G128" i="5"/>
  <c r="G129" i="5"/>
  <c r="G130" i="5"/>
  <c r="G131" i="5"/>
  <c r="G132" i="5"/>
  <c r="G133" i="5"/>
  <c r="G134" i="5"/>
  <c r="G135" i="5"/>
  <c r="G136" i="5"/>
  <c r="G137" i="5"/>
  <c r="G138" i="5"/>
  <c r="G139" i="5"/>
  <c r="G140" i="5"/>
  <c r="G141" i="5"/>
  <c r="G142" i="5"/>
  <c r="G143" i="5"/>
  <c r="G144" i="5"/>
  <c r="G145" i="5"/>
  <c r="G146" i="5"/>
  <c r="G147" i="5"/>
  <c r="G148" i="5"/>
  <c r="G149" i="5"/>
  <c r="G150" i="5"/>
  <c r="G151" i="5"/>
  <c r="G152" i="5"/>
  <c r="G153" i="5"/>
  <c r="G154" i="5"/>
  <c r="G155" i="5"/>
  <c r="G156" i="5"/>
  <c r="G157" i="5"/>
  <c r="G158" i="5"/>
  <c r="G159" i="5"/>
  <c r="G160" i="5"/>
  <c r="G161" i="5"/>
  <c r="G162" i="5"/>
  <c r="G163" i="5"/>
  <c r="G164" i="5"/>
  <c r="G165" i="5"/>
  <c r="G166" i="5"/>
  <c r="G167" i="5"/>
  <c r="G168" i="5"/>
  <c r="G169" i="5"/>
  <c r="G170" i="5"/>
  <c r="G171" i="5"/>
  <c r="G172" i="5"/>
  <c r="G173" i="5"/>
  <c r="G174" i="5"/>
  <c r="G175" i="5"/>
  <c r="G176" i="5"/>
  <c r="G177" i="5"/>
  <c r="G178" i="5"/>
  <c r="G179" i="5"/>
  <c r="G180" i="5"/>
  <c r="G181" i="5"/>
  <c r="G182" i="5"/>
  <c r="G183" i="5"/>
  <c r="G184" i="5"/>
  <c r="G185" i="5"/>
  <c r="G186" i="5"/>
  <c r="G187" i="5"/>
  <c r="G188" i="5"/>
  <c r="G189" i="5"/>
  <c r="G190" i="5"/>
  <c r="G191" i="5"/>
  <c r="G192" i="5"/>
  <c r="G193" i="5"/>
  <c r="G194" i="5"/>
  <c r="G195" i="5"/>
  <c r="G196" i="5"/>
  <c r="G197" i="5"/>
  <c r="G198" i="5"/>
  <c r="G199" i="5"/>
  <c r="G200" i="5"/>
  <c r="G201" i="5"/>
  <c r="G202" i="5"/>
  <c r="G203" i="5"/>
  <c r="G204" i="5"/>
  <c r="G205" i="5"/>
  <c r="G206" i="5"/>
  <c r="G207" i="5"/>
  <c r="G208" i="5"/>
  <c r="G209" i="5"/>
  <c r="G210" i="5"/>
  <c r="G211" i="5"/>
  <c r="G212" i="5"/>
  <c r="G213" i="5"/>
  <c r="G214" i="5"/>
  <c r="G215" i="5"/>
  <c r="G216" i="5"/>
  <c r="G217" i="5"/>
  <c r="G218" i="5"/>
  <c r="G219" i="5"/>
  <c r="G220" i="5"/>
  <c r="G221" i="5"/>
  <c r="G222" i="5"/>
  <c r="G223" i="5"/>
  <c r="G224" i="5"/>
  <c r="G225" i="5"/>
  <c r="G226" i="5"/>
  <c r="G227" i="5"/>
  <c r="G228" i="5"/>
  <c r="G229" i="5"/>
  <c r="G230" i="5"/>
  <c r="G231" i="5"/>
  <c r="G232" i="5"/>
  <c r="G233" i="5"/>
  <c r="G234" i="5"/>
  <c r="G235" i="5"/>
  <c r="G236" i="5"/>
  <c r="G237" i="5"/>
  <c r="G238" i="5"/>
  <c r="G239" i="5"/>
  <c r="G240" i="5"/>
  <c r="G241" i="5"/>
  <c r="G242" i="5"/>
  <c r="G243" i="5"/>
  <c r="G244" i="5"/>
  <c r="G245" i="5"/>
  <c r="G246" i="5"/>
  <c r="G247" i="5"/>
  <c r="G248" i="5"/>
  <c r="G249" i="5"/>
  <c r="G250" i="5"/>
  <c r="G251" i="5"/>
  <c r="G252" i="5"/>
  <c r="G253" i="5"/>
  <c r="G254" i="5"/>
  <c r="G255" i="5"/>
  <c r="G256" i="5"/>
  <c r="G257" i="5"/>
  <c r="G258" i="5"/>
  <c r="G259" i="5"/>
  <c r="G260" i="5"/>
  <c r="G261" i="5"/>
  <c r="G262" i="5"/>
  <c r="G263" i="5"/>
  <c r="G264" i="5"/>
  <c r="G265" i="5"/>
  <c r="G266" i="5"/>
  <c r="G267" i="5"/>
  <c r="G268" i="5"/>
  <c r="G269" i="5"/>
  <c r="G270" i="5"/>
  <c r="G271" i="5"/>
  <c r="G272" i="5"/>
  <c r="G273" i="5"/>
  <c r="G274" i="5"/>
  <c r="G275" i="5"/>
  <c r="G276" i="5"/>
  <c r="G277" i="5"/>
  <c r="G278" i="5"/>
  <c r="G279" i="5"/>
  <c r="G280" i="5"/>
  <c r="G281" i="5"/>
  <c r="G282" i="5"/>
  <c r="G283" i="5"/>
  <c r="G284" i="5"/>
  <c r="G285" i="5"/>
  <c r="G286" i="5"/>
  <c r="G287" i="5"/>
  <c r="G288" i="5"/>
  <c r="G289" i="5"/>
  <c r="G290" i="5"/>
  <c r="G291" i="5"/>
  <c r="G292" i="5"/>
  <c r="G293" i="5"/>
  <c r="G294" i="5"/>
  <c r="G295" i="5"/>
  <c r="G296" i="5"/>
  <c r="G297" i="5"/>
  <c r="G298" i="5"/>
  <c r="G299" i="5"/>
  <c r="G300" i="5"/>
  <c r="G301" i="5"/>
  <c r="G302" i="5"/>
  <c r="G303" i="5"/>
  <c r="G304" i="5"/>
  <c r="G305" i="5"/>
  <c r="G306" i="5"/>
  <c r="G307" i="5"/>
  <c r="G308" i="5"/>
  <c r="G309" i="5"/>
  <c r="G310" i="5"/>
  <c r="G311" i="5"/>
  <c r="G312" i="5"/>
  <c r="G313" i="5"/>
  <c r="G314" i="5"/>
  <c r="G315" i="5"/>
  <c r="G316" i="5"/>
  <c r="G317" i="5"/>
  <c r="G318" i="5"/>
  <c r="G319" i="5"/>
  <c r="G320" i="5"/>
  <c r="G321" i="5"/>
  <c r="G322" i="5"/>
  <c r="G323" i="5"/>
  <c r="G324" i="5"/>
  <c r="G325" i="5"/>
  <c r="G326" i="5"/>
  <c r="G327" i="5"/>
  <c r="G328" i="5"/>
  <c r="G329" i="5"/>
  <c r="G330" i="5"/>
  <c r="G331" i="5"/>
  <c r="G332" i="5"/>
  <c r="G333" i="5"/>
  <c r="G334" i="5"/>
  <c r="G335" i="5"/>
  <c r="G336" i="5"/>
  <c r="G337" i="5"/>
  <c r="G338" i="5"/>
  <c r="G339" i="5"/>
  <c r="G340" i="5"/>
  <c r="G341" i="5"/>
  <c r="G342" i="5"/>
  <c r="G343" i="5"/>
  <c r="G344" i="5"/>
  <c r="G345" i="5"/>
  <c r="G346" i="5"/>
  <c r="G347" i="5"/>
  <c r="G348" i="5"/>
  <c r="G349" i="5"/>
  <c r="G350" i="5"/>
  <c r="G351" i="5"/>
  <c r="G352" i="5"/>
  <c r="G353" i="5"/>
  <c r="G354" i="5"/>
  <c r="G355" i="5"/>
  <c r="G356" i="5"/>
  <c r="G357" i="5"/>
  <c r="G358" i="5"/>
  <c r="G359" i="5"/>
  <c r="G360" i="5"/>
  <c r="G361" i="5"/>
  <c r="G362" i="5"/>
  <c r="G363" i="5"/>
  <c r="G364" i="5"/>
  <c r="G365" i="5"/>
  <c r="G366" i="5"/>
  <c r="G367" i="5"/>
  <c r="G368" i="5"/>
  <c r="G369" i="5"/>
  <c r="G370" i="5"/>
  <c r="G371" i="5"/>
  <c r="G372" i="5"/>
  <c r="G373" i="5"/>
  <c r="G374" i="5"/>
  <c r="G375" i="5"/>
  <c r="G376" i="5"/>
  <c r="G377" i="5"/>
  <c r="G378" i="5"/>
  <c r="G379" i="5"/>
  <c r="G380" i="5"/>
  <c r="G381" i="5"/>
  <c r="G382" i="5"/>
  <c r="G383" i="5"/>
  <c r="G384" i="5"/>
  <c r="G385" i="5"/>
  <c r="G386" i="5"/>
  <c r="G387" i="5"/>
  <c r="G388" i="5"/>
  <c r="G389" i="5"/>
  <c r="G390" i="5"/>
  <c r="G391" i="5"/>
  <c r="G392" i="5"/>
  <c r="G393" i="5"/>
  <c r="G394" i="5"/>
  <c r="G395" i="5"/>
  <c r="G396" i="5"/>
  <c r="G397" i="5"/>
  <c r="G398" i="5"/>
  <c r="G399" i="5"/>
  <c r="G400" i="5"/>
  <c r="G401" i="5"/>
  <c r="G402" i="5"/>
  <c r="G403" i="5"/>
  <c r="G404" i="5"/>
  <c r="G405" i="5"/>
  <c r="G406" i="5"/>
  <c r="G407" i="5"/>
  <c r="G408" i="5"/>
  <c r="G409" i="5"/>
  <c r="G410" i="5"/>
  <c r="G411" i="5"/>
  <c r="G412" i="5"/>
  <c r="G413" i="5"/>
  <c r="G414" i="5"/>
  <c r="G415" i="5"/>
  <c r="G416" i="5"/>
  <c r="G417" i="5"/>
  <c r="G418" i="5"/>
  <c r="G419" i="5"/>
  <c r="G420" i="5"/>
  <c r="G421" i="5"/>
  <c r="G422" i="5"/>
  <c r="G423" i="5"/>
  <c r="G424" i="5"/>
  <c r="G425" i="5"/>
  <c r="G426" i="5"/>
  <c r="G427" i="5"/>
  <c r="G428" i="5"/>
  <c r="G429" i="5"/>
  <c r="G430" i="5"/>
  <c r="G431" i="5"/>
  <c r="G432" i="5"/>
  <c r="G433" i="5"/>
  <c r="G434" i="5"/>
  <c r="G435" i="5"/>
  <c r="G436" i="5"/>
  <c r="G437" i="5"/>
  <c r="G438" i="5"/>
  <c r="G439" i="5"/>
  <c r="G440" i="5"/>
  <c r="G441" i="5"/>
  <c r="G442" i="5"/>
  <c r="G443" i="5"/>
  <c r="G444" i="5"/>
  <c r="G445" i="5"/>
  <c r="G446" i="5"/>
  <c r="G447" i="5"/>
  <c r="G448" i="5"/>
  <c r="G449" i="5"/>
  <c r="G450" i="5"/>
  <c r="G451" i="5"/>
  <c r="G452" i="5"/>
  <c r="G453" i="5"/>
  <c r="G454" i="5"/>
  <c r="G455" i="5"/>
  <c r="G456" i="5"/>
  <c r="G457" i="5"/>
  <c r="G458" i="5"/>
  <c r="G459" i="5"/>
  <c r="G460" i="5"/>
  <c r="G461" i="5"/>
  <c r="G462" i="5"/>
  <c r="G463" i="5"/>
  <c r="G464" i="5"/>
  <c r="G465" i="5"/>
  <c r="G466" i="5"/>
  <c r="G467" i="5"/>
  <c r="G468" i="5"/>
  <c r="G469" i="5"/>
  <c r="G470" i="5"/>
  <c r="G471" i="5"/>
  <c r="G472" i="5"/>
  <c r="G473" i="5"/>
  <c r="G474" i="5"/>
  <c r="G475" i="5"/>
  <c r="G476" i="5"/>
  <c r="G477" i="5"/>
  <c r="G478" i="5"/>
  <c r="G479" i="5"/>
  <c r="G480" i="5"/>
  <c r="G481" i="5"/>
  <c r="G482" i="5"/>
  <c r="G483" i="5"/>
  <c r="G484" i="5"/>
  <c r="G485" i="5"/>
  <c r="G486" i="5"/>
  <c r="G487" i="5"/>
  <c r="G488" i="5"/>
  <c r="G489" i="5"/>
  <c r="G490" i="5"/>
  <c r="G491" i="5"/>
  <c r="G492" i="5"/>
  <c r="G493" i="5"/>
  <c r="G494" i="5"/>
  <c r="G495" i="5"/>
  <c r="G496" i="5"/>
  <c r="G497" i="5"/>
  <c r="G498" i="5"/>
  <c r="G499" i="5"/>
  <c r="G500" i="5"/>
  <c r="G501" i="5"/>
  <c r="G502" i="5"/>
  <c r="G503" i="5"/>
  <c r="G504" i="5"/>
  <c r="G505" i="5"/>
  <c r="G506" i="5"/>
  <c r="G507" i="5"/>
  <c r="G508" i="5"/>
  <c r="G509" i="5"/>
  <c r="G510" i="5"/>
  <c r="G511" i="5"/>
  <c r="G512" i="5"/>
  <c r="G513" i="5"/>
  <c r="G514" i="5"/>
  <c r="G515" i="5"/>
  <c r="G516" i="5"/>
  <c r="G517" i="5"/>
  <c r="G518" i="5"/>
  <c r="G519" i="5"/>
  <c r="G520" i="5"/>
  <c r="G521" i="5"/>
  <c r="G522" i="5"/>
  <c r="G523" i="5"/>
  <c r="G524" i="5"/>
  <c r="G525" i="5"/>
  <c r="G526" i="5"/>
  <c r="G527" i="5"/>
  <c r="G528" i="5"/>
  <c r="G529" i="5"/>
  <c r="G530" i="5"/>
  <c r="G531" i="5"/>
  <c r="G532" i="5"/>
  <c r="G533" i="5"/>
  <c r="G534" i="5"/>
  <c r="G535" i="5"/>
  <c r="G536" i="5"/>
  <c r="G537" i="5"/>
  <c r="G538" i="5"/>
  <c r="G539" i="5"/>
  <c r="G540" i="5"/>
  <c r="G541" i="5"/>
  <c r="G542" i="5"/>
  <c r="G543" i="5"/>
  <c r="G544" i="5"/>
  <c r="G545" i="5"/>
  <c r="G546" i="5"/>
  <c r="G547" i="5"/>
  <c r="G548" i="5"/>
  <c r="G549" i="5"/>
  <c r="G550" i="5"/>
  <c r="G551" i="5"/>
  <c r="G552" i="5"/>
  <c r="G553" i="5"/>
  <c r="G554" i="5"/>
  <c r="G555" i="5"/>
  <c r="G556" i="5"/>
  <c r="G557" i="5"/>
  <c r="G558" i="5"/>
  <c r="G559" i="5"/>
  <c r="G560" i="5"/>
  <c r="G561" i="5"/>
  <c r="G562" i="5"/>
  <c r="G563" i="5"/>
  <c r="G564" i="5"/>
  <c r="G565" i="5"/>
  <c r="G566" i="5"/>
  <c r="G567" i="5"/>
  <c r="G568" i="5"/>
  <c r="G569" i="5"/>
  <c r="G570" i="5"/>
  <c r="G571" i="5"/>
  <c r="G572" i="5"/>
  <c r="G573" i="5"/>
  <c r="G574" i="5"/>
  <c r="G575" i="5"/>
  <c r="G576" i="5"/>
  <c r="G577" i="5"/>
  <c r="G578" i="5"/>
  <c r="G579" i="5"/>
  <c r="G580" i="5"/>
  <c r="G581" i="5"/>
  <c r="G582" i="5"/>
  <c r="G583" i="5"/>
  <c r="G584" i="5"/>
  <c r="G585" i="5"/>
  <c r="G586" i="5"/>
  <c r="G587" i="5"/>
  <c r="G588" i="5"/>
  <c r="G589" i="5"/>
  <c r="G590" i="5"/>
  <c r="G591" i="5"/>
  <c r="G592" i="5"/>
  <c r="G593" i="5"/>
  <c r="G594" i="5"/>
  <c r="G595" i="5"/>
  <c r="G596" i="5"/>
  <c r="G597" i="5"/>
  <c r="G598" i="5"/>
  <c r="G599" i="5"/>
  <c r="G600" i="5"/>
  <c r="G601" i="5"/>
  <c r="G602" i="5"/>
  <c r="G603" i="5"/>
  <c r="G604" i="5"/>
  <c r="G605" i="5"/>
  <c r="G606" i="5"/>
  <c r="G607" i="5"/>
  <c r="G608" i="5"/>
  <c r="G609" i="5"/>
  <c r="G610" i="5"/>
  <c r="G611" i="5"/>
  <c r="G612" i="5"/>
  <c r="G613" i="5"/>
  <c r="G614" i="5"/>
  <c r="G615" i="5"/>
  <c r="G616" i="5"/>
  <c r="G617" i="5"/>
  <c r="G618" i="5"/>
  <c r="G619" i="5"/>
  <c r="G620" i="5"/>
  <c r="G621" i="5"/>
  <c r="G622" i="5"/>
  <c r="G623" i="5"/>
  <c r="G624" i="5"/>
  <c r="G625" i="5"/>
  <c r="G626" i="5"/>
  <c r="G627" i="5"/>
  <c r="G628" i="5"/>
  <c r="G629" i="5"/>
  <c r="G630" i="5"/>
  <c r="G631" i="5"/>
  <c r="G632" i="5"/>
  <c r="G633" i="5"/>
  <c r="G634" i="5"/>
  <c r="G635" i="5"/>
  <c r="G636" i="5"/>
  <c r="G637" i="5"/>
  <c r="G638" i="5"/>
  <c r="G639" i="5"/>
  <c r="G640" i="5"/>
  <c r="G641" i="5"/>
  <c r="G642" i="5"/>
  <c r="G643" i="5"/>
  <c r="G644" i="5"/>
  <c r="G645" i="5"/>
  <c r="G646" i="5"/>
  <c r="G647" i="5"/>
  <c r="G648" i="5"/>
  <c r="G649" i="5"/>
  <c r="G650" i="5"/>
  <c r="G651" i="5"/>
  <c r="G652" i="5"/>
  <c r="G653" i="5"/>
  <c r="G654" i="5"/>
  <c r="G655" i="5"/>
  <c r="G656" i="5"/>
  <c r="G657" i="5"/>
  <c r="G658" i="5"/>
  <c r="G659" i="5"/>
  <c r="G660" i="5"/>
  <c r="G661" i="5"/>
  <c r="G662" i="5"/>
  <c r="G663" i="5"/>
  <c r="G664" i="5"/>
  <c r="G665" i="5"/>
  <c r="G666" i="5"/>
  <c r="G667" i="5"/>
  <c r="G668" i="5"/>
  <c r="G669" i="5"/>
  <c r="G670" i="5"/>
  <c r="G671" i="5"/>
  <c r="G672" i="5"/>
  <c r="G673" i="5"/>
  <c r="G674" i="5"/>
  <c r="G675" i="5"/>
  <c r="G676" i="5"/>
  <c r="G677" i="5"/>
  <c r="G678" i="5"/>
  <c r="G679" i="5"/>
  <c r="G680" i="5"/>
  <c r="G681" i="5"/>
  <c r="G682" i="5"/>
  <c r="G683" i="5"/>
  <c r="G684" i="5"/>
  <c r="G685" i="5"/>
  <c r="G686" i="5"/>
  <c r="G687" i="5"/>
  <c r="G688" i="5"/>
  <c r="G689" i="5"/>
  <c r="G690" i="5"/>
  <c r="G691" i="5"/>
  <c r="G692" i="5"/>
  <c r="G693" i="5"/>
  <c r="G694" i="5"/>
  <c r="G695" i="5"/>
  <c r="G696" i="5"/>
  <c r="G697" i="5"/>
  <c r="G698" i="5"/>
  <c r="G699" i="5"/>
  <c r="G700" i="5"/>
  <c r="G701" i="5"/>
  <c r="G702" i="5"/>
  <c r="G703" i="5"/>
  <c r="G704" i="5"/>
  <c r="G705" i="5"/>
  <c r="G706" i="5"/>
  <c r="G707" i="5"/>
  <c r="G708" i="5"/>
  <c r="G709" i="5"/>
  <c r="G710" i="5"/>
  <c r="G711" i="5"/>
  <c r="G712" i="5"/>
  <c r="G713" i="5"/>
  <c r="G714" i="5"/>
  <c r="G715" i="5"/>
  <c r="G716" i="5"/>
  <c r="G717" i="5"/>
  <c r="G718" i="5"/>
  <c r="G719" i="5"/>
  <c r="G720" i="5"/>
  <c r="G721" i="5"/>
  <c r="G722" i="5"/>
  <c r="G723" i="5"/>
  <c r="G724" i="5"/>
  <c r="G725" i="5"/>
  <c r="G726" i="5"/>
  <c r="G727" i="5"/>
  <c r="G728" i="5"/>
  <c r="G729" i="5"/>
  <c r="G730" i="5"/>
  <c r="G731" i="5"/>
  <c r="G732" i="5"/>
  <c r="G733" i="5"/>
  <c r="G734" i="5"/>
  <c r="G735" i="5"/>
  <c r="G736" i="5"/>
  <c r="G737" i="5"/>
  <c r="G738" i="5"/>
  <c r="G739" i="5"/>
  <c r="G740" i="5"/>
  <c r="G741" i="5"/>
  <c r="G742" i="5"/>
  <c r="G743" i="5"/>
  <c r="G744" i="5"/>
  <c r="G745" i="5"/>
  <c r="G746" i="5"/>
  <c r="G747" i="5"/>
  <c r="G748" i="5"/>
  <c r="G749" i="5"/>
  <c r="G750" i="5"/>
  <c r="G751" i="5"/>
  <c r="G752" i="5"/>
  <c r="G753" i="5"/>
  <c r="G754" i="5"/>
  <c r="G755" i="5"/>
  <c r="G756" i="5"/>
  <c r="G757" i="5"/>
  <c r="G758" i="5"/>
  <c r="G759" i="5"/>
  <c r="G760" i="5"/>
  <c r="G761" i="5"/>
  <c r="G762" i="5"/>
  <c r="G763" i="5"/>
  <c r="G764" i="5"/>
  <c r="G765" i="5"/>
  <c r="G766" i="5"/>
  <c r="G767" i="5"/>
  <c r="G768" i="5"/>
  <c r="G769" i="5"/>
  <c r="G770" i="5"/>
  <c r="G771" i="5"/>
  <c r="G772" i="5"/>
  <c r="G773" i="5"/>
  <c r="G774" i="5"/>
  <c r="G775" i="5"/>
  <c r="G776" i="5"/>
  <c r="G777" i="5"/>
  <c r="G778" i="5"/>
  <c r="G779" i="5"/>
  <c r="G780" i="5"/>
  <c r="G781" i="5"/>
  <c r="G782" i="5"/>
  <c r="G783" i="5"/>
  <c r="G784" i="5"/>
  <c r="G785" i="5"/>
  <c r="G786" i="5"/>
  <c r="G787" i="5"/>
  <c r="G788" i="5"/>
  <c r="G789" i="5"/>
  <c r="G790" i="5"/>
  <c r="G791" i="5"/>
  <c r="G792" i="5"/>
  <c r="G793" i="5"/>
  <c r="G794" i="5"/>
  <c r="G795" i="5"/>
  <c r="G796" i="5"/>
  <c r="G797" i="5"/>
  <c r="G798" i="5"/>
  <c r="G799" i="5"/>
  <c r="G800" i="5"/>
  <c r="G801" i="5"/>
  <c r="G802" i="5"/>
  <c r="G803" i="5"/>
  <c r="G804" i="5"/>
  <c r="G805" i="5"/>
  <c r="G806" i="5"/>
  <c r="G807" i="5"/>
  <c r="G808" i="5"/>
  <c r="G809" i="5"/>
  <c r="G810" i="5"/>
  <c r="G811" i="5"/>
  <c r="G812" i="5"/>
  <c r="G813" i="5"/>
  <c r="G814" i="5"/>
  <c r="G815" i="5"/>
  <c r="G816" i="5"/>
  <c r="G817" i="5"/>
  <c r="G818" i="5"/>
  <c r="G819" i="5"/>
  <c r="G820" i="5"/>
  <c r="G821" i="5"/>
  <c r="G822" i="5"/>
  <c r="G823" i="5"/>
  <c r="G824" i="5"/>
  <c r="G825" i="5"/>
  <c r="G826" i="5"/>
  <c r="G827" i="5"/>
  <c r="G828" i="5"/>
  <c r="G829" i="5"/>
  <c r="G830" i="5"/>
  <c r="G831" i="5"/>
  <c r="G832" i="5"/>
  <c r="G833" i="5"/>
  <c r="G834" i="5"/>
  <c r="G835" i="5"/>
  <c r="G836" i="5"/>
  <c r="G837" i="5"/>
  <c r="G838" i="5"/>
  <c r="G839" i="5"/>
  <c r="G840" i="5"/>
  <c r="G841" i="5"/>
  <c r="G842" i="5"/>
  <c r="G843" i="5"/>
  <c r="G844" i="5"/>
  <c r="G845" i="5"/>
  <c r="G846" i="5"/>
  <c r="G847" i="5"/>
  <c r="G848" i="5"/>
  <c r="G849" i="5"/>
  <c r="G850" i="5"/>
  <c r="G851" i="5"/>
  <c r="G852" i="5"/>
  <c r="G853" i="5"/>
  <c r="G854" i="5"/>
  <c r="G855" i="5"/>
  <c r="G856" i="5"/>
  <c r="G857" i="5"/>
  <c r="G858" i="5"/>
  <c r="G859" i="5"/>
  <c r="G860" i="5"/>
  <c r="G861" i="5"/>
  <c r="G862" i="5"/>
  <c r="G863" i="5"/>
  <c r="G864" i="5"/>
  <c r="G865" i="5"/>
  <c r="G866" i="5"/>
  <c r="G867" i="5"/>
  <c r="G868" i="5"/>
  <c r="G869" i="5"/>
  <c r="G870" i="5"/>
  <c r="G871" i="5"/>
  <c r="G872" i="5"/>
  <c r="G873" i="5"/>
  <c r="G874" i="5"/>
  <c r="G875" i="5"/>
  <c r="G876" i="5"/>
  <c r="G877" i="5"/>
  <c r="G878" i="5"/>
  <c r="G879" i="5"/>
  <c r="G880" i="5"/>
  <c r="G881" i="5"/>
  <c r="G882" i="5"/>
  <c r="G883" i="5"/>
  <c r="G884" i="5"/>
  <c r="G885" i="5"/>
  <c r="G886" i="5"/>
  <c r="G887" i="5"/>
  <c r="G888" i="5"/>
  <c r="G889" i="5"/>
  <c r="G890" i="5"/>
  <c r="G891" i="5"/>
  <c r="G892" i="5"/>
  <c r="G893" i="5"/>
  <c r="G894" i="5"/>
  <c r="G895" i="5"/>
  <c r="G896" i="5"/>
  <c r="G897" i="5"/>
  <c r="G898" i="5"/>
  <c r="G899" i="5"/>
  <c r="G900" i="5"/>
  <c r="G901" i="5"/>
  <c r="G902" i="5"/>
  <c r="G903" i="5"/>
  <c r="G904" i="5"/>
  <c r="G905" i="5"/>
  <c r="G906" i="5"/>
  <c r="G907" i="5"/>
  <c r="G908" i="5"/>
  <c r="G909" i="5"/>
  <c r="G910" i="5"/>
  <c r="G911" i="5"/>
  <c r="G912" i="5"/>
  <c r="G913" i="5"/>
  <c r="G914" i="5"/>
  <c r="G915" i="5"/>
  <c r="G916" i="5"/>
  <c r="G917" i="5"/>
  <c r="G918" i="5"/>
  <c r="G919" i="5"/>
  <c r="G920" i="5"/>
  <c r="G921" i="5"/>
  <c r="G922" i="5"/>
  <c r="G923" i="5"/>
  <c r="G924" i="5"/>
  <c r="G925" i="5"/>
  <c r="G926" i="5"/>
  <c r="G927" i="5"/>
  <c r="G928" i="5"/>
  <c r="G929" i="5"/>
  <c r="G930" i="5"/>
  <c r="G931" i="5"/>
  <c r="G932" i="5"/>
  <c r="G933" i="5"/>
  <c r="G934" i="5"/>
  <c r="G935" i="5"/>
  <c r="G936" i="5"/>
  <c r="G937" i="5"/>
  <c r="G938" i="5"/>
  <c r="G939" i="5"/>
  <c r="G940" i="5"/>
  <c r="G941" i="5"/>
  <c r="G942" i="5"/>
  <c r="G943" i="5"/>
  <c r="G944" i="5"/>
  <c r="G945" i="5"/>
  <c r="G946" i="5"/>
  <c r="G947" i="5"/>
  <c r="G948" i="5"/>
  <c r="G949" i="5"/>
  <c r="G950" i="5"/>
  <c r="G951" i="5"/>
  <c r="G952" i="5"/>
  <c r="G953" i="5"/>
  <c r="G954" i="5"/>
  <c r="G955" i="5"/>
  <c r="G956" i="5"/>
  <c r="G957" i="5"/>
  <c r="G958" i="5"/>
  <c r="G959" i="5"/>
  <c r="G960" i="5"/>
  <c r="G961" i="5"/>
  <c r="G962" i="5"/>
  <c r="G963" i="5"/>
  <c r="G964" i="5"/>
  <c r="G965" i="5"/>
  <c r="G966" i="5"/>
  <c r="G967" i="5"/>
  <c r="G968" i="5"/>
  <c r="G969" i="5"/>
  <c r="G970" i="5"/>
  <c r="G971" i="5"/>
  <c r="G972" i="5"/>
  <c r="G973" i="5"/>
  <c r="G974" i="5"/>
  <c r="G975" i="5"/>
  <c r="G976" i="5"/>
  <c r="G977" i="5"/>
  <c r="G978" i="5"/>
  <c r="G979" i="5"/>
  <c r="G980" i="5"/>
  <c r="G981" i="5"/>
  <c r="G982" i="5"/>
  <c r="G983" i="5"/>
  <c r="G984" i="5"/>
  <c r="G985" i="5"/>
  <c r="G986" i="5"/>
  <c r="G987" i="5"/>
  <c r="G988" i="5"/>
  <c r="G989" i="5"/>
  <c r="G990" i="5"/>
  <c r="G991" i="5"/>
  <c r="G992" i="5"/>
  <c r="G993" i="5"/>
  <c r="G994" i="5"/>
  <c r="G995" i="5"/>
  <c r="G996" i="5"/>
  <c r="G997" i="5"/>
  <c r="G998" i="5"/>
  <c r="G999" i="5"/>
  <c r="G1000" i="5"/>
  <c r="G1001" i="5"/>
  <c r="G1002" i="5"/>
  <c r="G1003" i="5"/>
  <c r="G1004" i="5"/>
  <c r="G1005" i="5"/>
  <c r="G1006" i="5"/>
  <c r="G1007" i="5"/>
  <c r="G1008" i="5"/>
  <c r="G1009" i="5"/>
  <c r="G1010" i="5"/>
  <c r="G1011" i="5"/>
  <c r="G1012" i="5"/>
  <c r="G1013" i="5"/>
  <c r="G1014" i="5"/>
  <c r="G1015" i="5"/>
  <c r="G1016" i="5"/>
  <c r="G1017" i="5"/>
  <c r="G1018" i="5"/>
  <c r="G1019" i="5"/>
  <c r="G1020" i="5"/>
  <c r="G1021" i="5"/>
  <c r="G1022" i="5"/>
  <c r="G1023" i="5"/>
  <c r="G1024" i="5"/>
  <c r="G1025" i="5"/>
  <c r="G1026" i="5"/>
  <c r="G1027" i="5"/>
  <c r="G1028" i="5"/>
  <c r="G1029" i="5"/>
  <c r="G1030" i="5"/>
  <c r="G1031" i="5"/>
  <c r="G1032" i="5"/>
  <c r="G1033" i="5"/>
  <c r="G1034" i="5"/>
  <c r="G1035" i="5"/>
  <c r="G1036" i="5"/>
  <c r="G1037" i="5"/>
  <c r="G1038" i="5"/>
  <c r="G1039" i="5"/>
  <c r="G1040" i="5"/>
  <c r="G1041" i="5"/>
  <c r="G1042" i="5"/>
  <c r="G1043" i="5"/>
  <c r="G1044" i="5"/>
  <c r="G1045" i="5"/>
  <c r="G1046" i="5"/>
  <c r="G1047" i="5"/>
  <c r="G1048" i="5"/>
  <c r="G1049" i="5"/>
  <c r="G1050" i="5"/>
  <c r="G1051" i="5"/>
  <c r="G1052" i="5"/>
  <c r="G1053" i="5"/>
  <c r="G1054" i="5"/>
  <c r="G1055" i="5"/>
  <c r="G1056" i="5"/>
  <c r="G1057" i="5"/>
  <c r="G1058" i="5"/>
  <c r="G1059" i="5"/>
  <c r="G1060" i="5"/>
  <c r="G1061" i="5"/>
  <c r="G1062" i="5"/>
  <c r="G1063" i="5"/>
  <c r="G1064" i="5"/>
  <c r="G1065" i="5"/>
  <c r="G1066" i="5"/>
  <c r="G1067" i="5"/>
  <c r="G1068" i="5"/>
  <c r="G1069" i="5"/>
  <c r="G1070" i="5"/>
  <c r="G1071" i="5"/>
  <c r="G1072" i="5"/>
  <c r="G1073" i="5"/>
  <c r="G1074" i="5"/>
  <c r="G1075" i="5"/>
  <c r="G1076" i="5"/>
  <c r="G1077" i="5"/>
  <c r="G1078" i="5"/>
  <c r="G1079" i="5"/>
  <c r="G1080" i="5"/>
  <c r="G1081" i="5"/>
  <c r="G1082" i="5"/>
  <c r="G1083" i="5"/>
  <c r="G1084" i="5"/>
  <c r="G1085" i="5"/>
  <c r="G1086" i="5"/>
  <c r="G1087" i="5"/>
  <c r="G1088" i="5"/>
  <c r="G1089" i="5"/>
  <c r="G1090" i="5"/>
  <c r="G1091" i="5"/>
  <c r="G1092" i="5"/>
  <c r="G1093" i="5"/>
  <c r="G1094" i="5"/>
  <c r="G1095" i="5"/>
  <c r="G1096" i="5"/>
  <c r="G1097" i="5"/>
  <c r="G1098" i="5"/>
  <c r="G1099" i="5"/>
  <c r="G1100" i="5"/>
  <c r="G1101" i="5"/>
  <c r="G1102" i="5"/>
  <c r="G1103" i="5"/>
  <c r="G1104" i="5"/>
  <c r="G1105" i="5"/>
  <c r="G1106" i="5"/>
  <c r="G1107" i="5"/>
  <c r="G1108" i="5"/>
  <c r="G1109" i="5"/>
  <c r="G1110" i="5"/>
  <c r="G1111" i="5"/>
  <c r="G1112" i="5"/>
  <c r="G1113" i="5"/>
  <c r="G1114" i="5"/>
  <c r="G1115" i="5"/>
  <c r="G1116" i="5"/>
  <c r="G1117" i="5"/>
  <c r="G1118" i="5"/>
  <c r="G1119" i="5"/>
  <c r="G1120" i="5"/>
  <c r="G1121" i="5"/>
  <c r="G1122" i="5"/>
  <c r="G1123" i="5"/>
  <c r="G1124" i="5"/>
  <c r="G1125" i="5"/>
  <c r="G1126" i="5"/>
  <c r="G1127" i="5"/>
  <c r="G1128" i="5"/>
  <c r="G1129" i="5"/>
  <c r="G1130" i="5"/>
  <c r="G1131" i="5"/>
  <c r="G1132" i="5"/>
  <c r="G1133" i="5"/>
  <c r="G1134" i="5"/>
  <c r="G1135" i="5"/>
  <c r="G1136" i="5"/>
  <c r="G1137" i="5"/>
  <c r="G1138" i="5"/>
  <c r="G1139" i="5"/>
  <c r="G1140" i="5"/>
  <c r="G1141" i="5"/>
  <c r="G1142" i="5"/>
  <c r="G1143" i="5"/>
  <c r="G1144" i="5"/>
  <c r="G1145" i="5"/>
  <c r="G1146" i="5"/>
  <c r="G1147" i="5"/>
  <c r="G1148" i="5"/>
  <c r="G1149" i="5"/>
  <c r="G1150" i="5"/>
  <c r="G1151" i="5"/>
  <c r="G1152" i="5"/>
  <c r="G1153" i="5"/>
  <c r="G1154" i="5"/>
  <c r="G1155" i="5"/>
  <c r="G1156" i="5"/>
  <c r="G1157" i="5"/>
  <c r="G1158" i="5"/>
  <c r="G1159" i="5"/>
  <c r="G1160" i="5"/>
  <c r="G1161" i="5"/>
  <c r="G1162" i="5"/>
  <c r="G1163" i="5"/>
  <c r="G1164" i="5"/>
  <c r="G1165" i="5"/>
  <c r="G1166" i="5"/>
  <c r="G1167" i="5"/>
  <c r="G1168" i="5"/>
  <c r="G1169" i="5"/>
  <c r="G1170" i="5"/>
  <c r="G1171" i="5"/>
  <c r="G1172" i="5"/>
  <c r="G1173" i="5"/>
  <c r="G1174" i="5"/>
  <c r="G1175" i="5"/>
  <c r="G1176" i="5"/>
  <c r="G1177" i="5"/>
  <c r="G1178" i="5"/>
  <c r="G1179" i="5"/>
  <c r="G1180" i="5"/>
  <c r="G1181" i="5"/>
  <c r="G1182" i="5"/>
  <c r="G1183" i="5"/>
  <c r="G1184" i="5"/>
  <c r="G1185" i="5"/>
  <c r="G1186" i="5"/>
  <c r="G1187" i="5"/>
  <c r="G1188" i="5"/>
  <c r="G1189" i="5"/>
  <c r="G1190" i="5"/>
  <c r="G1191" i="5"/>
  <c r="G1192" i="5"/>
  <c r="G1193" i="5"/>
  <c r="G1194" i="5"/>
  <c r="G1195" i="5"/>
  <c r="G1196" i="5"/>
  <c r="G1197" i="5"/>
  <c r="G1198" i="5"/>
  <c r="G1199" i="5"/>
  <c r="G1200" i="5"/>
  <c r="G1201" i="5"/>
  <c r="G1202" i="5"/>
  <c r="G1203" i="5"/>
  <c r="G1204" i="5"/>
  <c r="G1205" i="5"/>
  <c r="G1206" i="5"/>
  <c r="G1207" i="5"/>
  <c r="G1208" i="5"/>
  <c r="G1209" i="5"/>
  <c r="G1210" i="5"/>
  <c r="G1211" i="5"/>
  <c r="G1212" i="5"/>
  <c r="G1213" i="5"/>
  <c r="G1214" i="5"/>
  <c r="G1215" i="5"/>
  <c r="G1216" i="5"/>
  <c r="G1217" i="5"/>
  <c r="G1218" i="5"/>
  <c r="G1219" i="5"/>
  <c r="G1220" i="5"/>
  <c r="G1221" i="5"/>
  <c r="G1222" i="5"/>
  <c r="G1223" i="5"/>
  <c r="G1224" i="5"/>
  <c r="G1225" i="5"/>
  <c r="G1226" i="5"/>
  <c r="G1227" i="5"/>
  <c r="G1228" i="5"/>
  <c r="G1229" i="5"/>
  <c r="G1230" i="5"/>
  <c r="G1231" i="5"/>
  <c r="G1232" i="5"/>
  <c r="G1233" i="5"/>
  <c r="G1234" i="5"/>
  <c r="G1235" i="5"/>
  <c r="G1236" i="5"/>
  <c r="G1237" i="5"/>
  <c r="G1238" i="5"/>
  <c r="G1239" i="5"/>
  <c r="G1240" i="5"/>
  <c r="G1241" i="5"/>
  <c r="G1242" i="5"/>
  <c r="G1243" i="5"/>
  <c r="G1244" i="5"/>
  <c r="G1245" i="5"/>
  <c r="G1246" i="5"/>
  <c r="G1247" i="5"/>
  <c r="G1248" i="5"/>
  <c r="G1249" i="5"/>
  <c r="G1250" i="5"/>
  <c r="G1251" i="5"/>
  <c r="G1252" i="5"/>
  <c r="G1253" i="5"/>
  <c r="G1254" i="5"/>
  <c r="G1255" i="5"/>
  <c r="G1256" i="5"/>
  <c r="G1257" i="5"/>
  <c r="G1258" i="5"/>
  <c r="G1259" i="5"/>
  <c r="G1260" i="5"/>
  <c r="G1261" i="5"/>
  <c r="G1262" i="5"/>
  <c r="G1263" i="5"/>
  <c r="G1264" i="5"/>
  <c r="G1265" i="5"/>
  <c r="G1266" i="5"/>
  <c r="G1267" i="5"/>
  <c r="G1268" i="5"/>
  <c r="G1269" i="5"/>
  <c r="G1270" i="5"/>
  <c r="G1271" i="5"/>
  <c r="G1272" i="5"/>
  <c r="G1273" i="5"/>
  <c r="G1274" i="5"/>
  <c r="G1275" i="5"/>
  <c r="G1276" i="5"/>
  <c r="G1277" i="5"/>
  <c r="G1278" i="5"/>
  <c r="G1279" i="5"/>
  <c r="G1280" i="5"/>
  <c r="G1281" i="5"/>
  <c r="G1282" i="5"/>
  <c r="G1283" i="5"/>
  <c r="G1284" i="5"/>
  <c r="G1285" i="5"/>
  <c r="G1286" i="5"/>
  <c r="G1287" i="5"/>
  <c r="G1288" i="5"/>
  <c r="G1289" i="5"/>
  <c r="G1290" i="5"/>
  <c r="G1291" i="5"/>
  <c r="G1292" i="5"/>
  <c r="G1293" i="5"/>
  <c r="G1294" i="5"/>
  <c r="G1295" i="5"/>
  <c r="G1296" i="5"/>
  <c r="G1297" i="5"/>
  <c r="G1298" i="5"/>
  <c r="G1299" i="5"/>
  <c r="G1300" i="5"/>
  <c r="G1301" i="5"/>
  <c r="G1302" i="5"/>
  <c r="G1303" i="5"/>
  <c r="G1304" i="5"/>
  <c r="G1305" i="5"/>
  <c r="G1306" i="5"/>
  <c r="G1307" i="5"/>
  <c r="G1308" i="5"/>
  <c r="G1309" i="5"/>
  <c r="G1310" i="5"/>
  <c r="G1311" i="5"/>
  <c r="G1312" i="5"/>
  <c r="G1313" i="5"/>
  <c r="G1314" i="5"/>
  <c r="G1315" i="5"/>
  <c r="G1316" i="5"/>
  <c r="G1317" i="5"/>
  <c r="G1318" i="5"/>
  <c r="G1319" i="5"/>
  <c r="G1320" i="5"/>
  <c r="G1321" i="5"/>
  <c r="G1322" i="5"/>
  <c r="G1323" i="5"/>
  <c r="G1324" i="5"/>
  <c r="G1325" i="5"/>
  <c r="G1326" i="5"/>
  <c r="G1327" i="5"/>
  <c r="G1328" i="5"/>
  <c r="G1329" i="5"/>
  <c r="G1330" i="5"/>
  <c r="G1331" i="5"/>
  <c r="G1332" i="5"/>
  <c r="G1333" i="5"/>
  <c r="G1334" i="5"/>
  <c r="G1335" i="5"/>
  <c r="G1336" i="5"/>
  <c r="G1337" i="5"/>
  <c r="G1338" i="5"/>
  <c r="G1339" i="5"/>
  <c r="G1340" i="5"/>
  <c r="G1341" i="5"/>
  <c r="G1342" i="5"/>
  <c r="G1343" i="5"/>
  <c r="G1344" i="5"/>
  <c r="G1345" i="5"/>
  <c r="G1346" i="5"/>
  <c r="G1347" i="5"/>
  <c r="G1348" i="5"/>
  <c r="G1349" i="5"/>
  <c r="G1350" i="5"/>
  <c r="G1351" i="5"/>
  <c r="G1352" i="5"/>
  <c r="G1353" i="5"/>
  <c r="G1354" i="5"/>
  <c r="G1355" i="5"/>
  <c r="G1356" i="5"/>
  <c r="G1357" i="5"/>
  <c r="G1358" i="5"/>
  <c r="G1359" i="5"/>
  <c r="G1360" i="5"/>
  <c r="G1361" i="5"/>
  <c r="G1362" i="5"/>
  <c r="G1363" i="5"/>
  <c r="G1364" i="5"/>
  <c r="G1365" i="5"/>
  <c r="G1366" i="5"/>
  <c r="G1367" i="5"/>
  <c r="G1368" i="5"/>
  <c r="G1369" i="5"/>
  <c r="G1370" i="5"/>
  <c r="G1371" i="5"/>
  <c r="G1372" i="5"/>
  <c r="G1373" i="5"/>
  <c r="G1374" i="5"/>
  <c r="G1375" i="5"/>
  <c r="G1376" i="5"/>
  <c r="G1377" i="5"/>
  <c r="G1378" i="5"/>
  <c r="G1379" i="5"/>
  <c r="G1380" i="5"/>
  <c r="G1381" i="5"/>
  <c r="G1382" i="5"/>
  <c r="G1383" i="5"/>
  <c r="G1384" i="5"/>
  <c r="G1385" i="5"/>
  <c r="G1386" i="5"/>
  <c r="G1387" i="5"/>
  <c r="G1388" i="5"/>
  <c r="G1389" i="5"/>
  <c r="G1390" i="5"/>
  <c r="G1391" i="5"/>
  <c r="G1392" i="5"/>
  <c r="G1393" i="5"/>
  <c r="G1394" i="5"/>
  <c r="G1395" i="5"/>
  <c r="G1396" i="5"/>
  <c r="G1397" i="5"/>
  <c r="G1398" i="5"/>
  <c r="G1399" i="5"/>
  <c r="G1400" i="5"/>
  <c r="G1401" i="5"/>
  <c r="G1402" i="5"/>
  <c r="G1403" i="5"/>
  <c r="G1404" i="5"/>
  <c r="G1405" i="5"/>
  <c r="G1406" i="5"/>
  <c r="G1407" i="5"/>
  <c r="G1408" i="5"/>
  <c r="G1409" i="5"/>
  <c r="G1410" i="5"/>
  <c r="G1411" i="5"/>
  <c r="G1412" i="5"/>
  <c r="G1413" i="5"/>
  <c r="G1414" i="5"/>
  <c r="G1415" i="5"/>
  <c r="G1416" i="5"/>
  <c r="G1417" i="5"/>
  <c r="G1418" i="5"/>
  <c r="G1419" i="5"/>
  <c r="G1420" i="5"/>
  <c r="G1421" i="5"/>
  <c r="G1422" i="5"/>
  <c r="G1423" i="5"/>
  <c r="G1424" i="5"/>
  <c r="G1425" i="5"/>
  <c r="G1426" i="5"/>
  <c r="G1427" i="5"/>
  <c r="G1428" i="5"/>
  <c r="G1429" i="5"/>
  <c r="G1430" i="5"/>
  <c r="G1431" i="5"/>
  <c r="G1432" i="5"/>
  <c r="G1433" i="5"/>
  <c r="G1434" i="5"/>
  <c r="G1435" i="5"/>
  <c r="G1436" i="5"/>
  <c r="G1437" i="5"/>
  <c r="G1438" i="5"/>
  <c r="G1439" i="5"/>
  <c r="G1440" i="5"/>
  <c r="G1441" i="5"/>
  <c r="G1442" i="5"/>
  <c r="G1443" i="5"/>
  <c r="G1444" i="5"/>
  <c r="G1445" i="5"/>
  <c r="G1446" i="5"/>
  <c r="G1447" i="5"/>
  <c r="G1448" i="5"/>
  <c r="G1449" i="5"/>
  <c r="G1450" i="5"/>
  <c r="G1451" i="5"/>
  <c r="G1452" i="5"/>
  <c r="G1453" i="5"/>
  <c r="G1454" i="5"/>
  <c r="G1455" i="5"/>
  <c r="G1456" i="5"/>
  <c r="G1457" i="5"/>
  <c r="G1458" i="5"/>
  <c r="G1459" i="5"/>
  <c r="G1460" i="5"/>
  <c r="G1461" i="5"/>
  <c r="G1462" i="5"/>
  <c r="G1463" i="5"/>
  <c r="G1464" i="5"/>
  <c r="G1465" i="5"/>
  <c r="G1466" i="5"/>
  <c r="G1467" i="5"/>
  <c r="G1468" i="5"/>
  <c r="G1469" i="5"/>
  <c r="G1470" i="5"/>
  <c r="G1471" i="5"/>
  <c r="G1472" i="5"/>
  <c r="G1473" i="5"/>
  <c r="G1474" i="5"/>
  <c r="G1475" i="5"/>
  <c r="G1476" i="5"/>
  <c r="G1477" i="5"/>
  <c r="G1478" i="5"/>
  <c r="G1479" i="5"/>
  <c r="G1480" i="5"/>
  <c r="G1481" i="5"/>
  <c r="G1482" i="5"/>
  <c r="G1483" i="5"/>
  <c r="G1484" i="5"/>
  <c r="G1485" i="5"/>
  <c r="G1486" i="5"/>
  <c r="G1487" i="5"/>
  <c r="G1488" i="5"/>
  <c r="G1489" i="5"/>
  <c r="G1490" i="5"/>
  <c r="G1491" i="5"/>
  <c r="G1492" i="5"/>
  <c r="G1493" i="5"/>
  <c r="G1494" i="5"/>
  <c r="G1495" i="5"/>
  <c r="G1496" i="5"/>
  <c r="G1497" i="5"/>
  <c r="G1498" i="5"/>
  <c r="G1499" i="5"/>
  <c r="G1500" i="5"/>
  <c r="G1501" i="5"/>
  <c r="G1502" i="5"/>
  <c r="G1503" i="5"/>
  <c r="G1504" i="5"/>
  <c r="G1505" i="5"/>
  <c r="G1506" i="5"/>
  <c r="G1507" i="5"/>
  <c r="G1508" i="5"/>
  <c r="G1509" i="5"/>
  <c r="G1510" i="5"/>
  <c r="G1511" i="5"/>
  <c r="G1512" i="5"/>
  <c r="G1513" i="5"/>
  <c r="G1514" i="5"/>
  <c r="G1515" i="5"/>
  <c r="G1516" i="5"/>
  <c r="G1517" i="5"/>
  <c r="G1518" i="5"/>
  <c r="G1519" i="5"/>
  <c r="G1520" i="5"/>
  <c r="G1521" i="5"/>
  <c r="G1522" i="5"/>
  <c r="G1523" i="5"/>
  <c r="G1524" i="5"/>
  <c r="G1525" i="5"/>
  <c r="G1526" i="5"/>
  <c r="G1527" i="5"/>
  <c r="G1528" i="5"/>
  <c r="G1529" i="5"/>
  <c r="G1530" i="5"/>
  <c r="G1531" i="5"/>
  <c r="G1532" i="5"/>
  <c r="G1533" i="5"/>
  <c r="G1534" i="5"/>
  <c r="G1535" i="5"/>
  <c r="G1536" i="5"/>
  <c r="G1537" i="5"/>
  <c r="G1538" i="5"/>
  <c r="G1539" i="5"/>
  <c r="G1540" i="5"/>
  <c r="G1541" i="5"/>
  <c r="G1542" i="5"/>
  <c r="G1543" i="5"/>
  <c r="G1544" i="5"/>
  <c r="G1545" i="5"/>
  <c r="G1546" i="5"/>
  <c r="G1547" i="5"/>
  <c r="G1548" i="5"/>
  <c r="G1549" i="5"/>
  <c r="G1550" i="5"/>
  <c r="G1551" i="5"/>
  <c r="G1552" i="5"/>
  <c r="G1553" i="5"/>
  <c r="G1554" i="5"/>
  <c r="G1555" i="5"/>
  <c r="G1556" i="5"/>
  <c r="G1557" i="5"/>
  <c r="G1558" i="5"/>
  <c r="G1559" i="5"/>
  <c r="G1560" i="5"/>
  <c r="G1561" i="5"/>
  <c r="G1562" i="5"/>
  <c r="G1563" i="5"/>
  <c r="G1564" i="5"/>
  <c r="G1565" i="5"/>
  <c r="G1566" i="5"/>
  <c r="G1567" i="5"/>
  <c r="G1568" i="5"/>
  <c r="G1569" i="5"/>
  <c r="G1570" i="5"/>
  <c r="G1571" i="5"/>
  <c r="G1572" i="5"/>
  <c r="G1573" i="5"/>
  <c r="G1574" i="5"/>
  <c r="G1575" i="5"/>
  <c r="G1576" i="5"/>
  <c r="G1577" i="5"/>
  <c r="G1578" i="5"/>
  <c r="G1579" i="5"/>
  <c r="G1580" i="5"/>
  <c r="G1581" i="5"/>
  <c r="G1582" i="5"/>
  <c r="G1583" i="5"/>
  <c r="G1584" i="5"/>
  <c r="G1585" i="5"/>
  <c r="G1586" i="5"/>
  <c r="G1587" i="5"/>
  <c r="G1588" i="5"/>
  <c r="G1589" i="5"/>
  <c r="G1590" i="5"/>
  <c r="G1591" i="5"/>
  <c r="G1592" i="5"/>
  <c r="G1593" i="5"/>
  <c r="G1594" i="5"/>
  <c r="G1595" i="5"/>
  <c r="G1596" i="5"/>
  <c r="G1597" i="5"/>
  <c r="G1598" i="5"/>
  <c r="G1599" i="5"/>
  <c r="G1600" i="5"/>
  <c r="G1601" i="5"/>
  <c r="G1602" i="5"/>
  <c r="G1603" i="5"/>
  <c r="G1604" i="5"/>
  <c r="G1605" i="5"/>
  <c r="G1606" i="5"/>
  <c r="G1607" i="5"/>
  <c r="G1608" i="5"/>
  <c r="G1609" i="5"/>
  <c r="G1610" i="5"/>
  <c r="G1611" i="5"/>
  <c r="G1612" i="5"/>
  <c r="G1613" i="5"/>
  <c r="G1614" i="5"/>
  <c r="G1615" i="5"/>
  <c r="G1616" i="5"/>
  <c r="G1617" i="5"/>
  <c r="G1618" i="5"/>
  <c r="G1619" i="5"/>
  <c r="G1620" i="5"/>
  <c r="G1621" i="5"/>
  <c r="G1622" i="5"/>
  <c r="G1623" i="5"/>
  <c r="G1624" i="5"/>
  <c r="G1625" i="5"/>
  <c r="G1626" i="5"/>
  <c r="G1627" i="5"/>
  <c r="G1628" i="5"/>
  <c r="G1629" i="5"/>
  <c r="G1630" i="5"/>
  <c r="G1631" i="5"/>
  <c r="G1632" i="5"/>
  <c r="G1633" i="5"/>
  <c r="G1634" i="5"/>
  <c r="G1635" i="5"/>
  <c r="G1636" i="5"/>
  <c r="G1637" i="5"/>
  <c r="G1638" i="5"/>
  <c r="G1639" i="5"/>
  <c r="G1640" i="5"/>
  <c r="G1641" i="5"/>
  <c r="G1642" i="5"/>
  <c r="G1643" i="5"/>
  <c r="G1644" i="5"/>
  <c r="G1645" i="5"/>
  <c r="G1646" i="5"/>
  <c r="G1647" i="5"/>
  <c r="G1648" i="5"/>
  <c r="G1649" i="5"/>
  <c r="G1650" i="5"/>
  <c r="G1651" i="5"/>
  <c r="G1652" i="5"/>
  <c r="G1653" i="5"/>
  <c r="G1654" i="5"/>
  <c r="G1655" i="5"/>
  <c r="G1656" i="5"/>
  <c r="G1657" i="5"/>
  <c r="G1658" i="5"/>
  <c r="G1659" i="5"/>
  <c r="G1660" i="5"/>
  <c r="G1661" i="5"/>
  <c r="G1662" i="5"/>
  <c r="G1663" i="5"/>
  <c r="G1664" i="5"/>
  <c r="G1665" i="5"/>
  <c r="G1666" i="5"/>
  <c r="G1667" i="5"/>
  <c r="G1668" i="5"/>
  <c r="G1669" i="5"/>
  <c r="G1670" i="5"/>
  <c r="G1671" i="5"/>
  <c r="G1672" i="5"/>
  <c r="G1673" i="5"/>
  <c r="G1674" i="5"/>
  <c r="G1675" i="5"/>
  <c r="G1676" i="5"/>
  <c r="G1677" i="5"/>
  <c r="G1678" i="5"/>
  <c r="G1679" i="5"/>
  <c r="G1680" i="5"/>
  <c r="G1681" i="5"/>
  <c r="G1682" i="5"/>
  <c r="G1683" i="5"/>
  <c r="G1684" i="5"/>
  <c r="G1685" i="5"/>
  <c r="G1686" i="5"/>
  <c r="G1687" i="5"/>
  <c r="G1688" i="5"/>
  <c r="G1689" i="5"/>
  <c r="G1690" i="5"/>
  <c r="G1691" i="5"/>
  <c r="G1692" i="5"/>
  <c r="G1693" i="5"/>
  <c r="G1694" i="5"/>
  <c r="G1695" i="5"/>
  <c r="G1696" i="5"/>
  <c r="G1697" i="5"/>
  <c r="G1698" i="5"/>
  <c r="G1699" i="5"/>
  <c r="G1700" i="5"/>
  <c r="G1701" i="5"/>
  <c r="G1702" i="5"/>
  <c r="G1703" i="5"/>
  <c r="G1704" i="5"/>
  <c r="G1705" i="5"/>
  <c r="G1706" i="5"/>
  <c r="G1707" i="5"/>
  <c r="G1708" i="5"/>
  <c r="G1709" i="5"/>
  <c r="G1710" i="5"/>
  <c r="G1711" i="5"/>
  <c r="G1712" i="5"/>
  <c r="G1713" i="5"/>
  <c r="G1714" i="5"/>
  <c r="G1715" i="5"/>
  <c r="G1716" i="5"/>
  <c r="G1717" i="5"/>
  <c r="G1718" i="5"/>
  <c r="G1719" i="5"/>
  <c r="G1720" i="5"/>
  <c r="G1721" i="5"/>
  <c r="G1722" i="5"/>
  <c r="G1723" i="5"/>
  <c r="G1724" i="5"/>
  <c r="G1725" i="5"/>
  <c r="G1726" i="5"/>
  <c r="G1727" i="5"/>
  <c r="G1728" i="5"/>
  <c r="G1729" i="5"/>
  <c r="G1730" i="5"/>
  <c r="G1731" i="5"/>
  <c r="G1732" i="5"/>
  <c r="G1733" i="5"/>
  <c r="G1734" i="5"/>
  <c r="G1735" i="5"/>
  <c r="G1736" i="5"/>
  <c r="G1737" i="5"/>
  <c r="G1738" i="5"/>
  <c r="G1739" i="5"/>
  <c r="G1740" i="5"/>
  <c r="G1741" i="5"/>
  <c r="G1742" i="5"/>
  <c r="G1743" i="5"/>
  <c r="G1744" i="5"/>
  <c r="G1745" i="5"/>
  <c r="G1746" i="5"/>
  <c r="G1747" i="5"/>
  <c r="G1748" i="5"/>
  <c r="G1749" i="5"/>
  <c r="G1750" i="5"/>
  <c r="G1751" i="5"/>
  <c r="G1752" i="5"/>
  <c r="G1753" i="5"/>
  <c r="G1754" i="5"/>
  <c r="G1755" i="5"/>
  <c r="G1756" i="5"/>
  <c r="G1757" i="5"/>
  <c r="G1758" i="5"/>
  <c r="G1759" i="5"/>
  <c r="G1760" i="5"/>
  <c r="G1761" i="5"/>
  <c r="G1762" i="5"/>
  <c r="G1763" i="5"/>
  <c r="G1764" i="5"/>
  <c r="G1765" i="5"/>
  <c r="G1766" i="5"/>
  <c r="G1767" i="5"/>
  <c r="G1768" i="5"/>
  <c r="G1769" i="5"/>
  <c r="G1770" i="5"/>
  <c r="G1771" i="5"/>
  <c r="G1772" i="5"/>
  <c r="G1773" i="5"/>
  <c r="G1774" i="5"/>
  <c r="G1775" i="5"/>
  <c r="G1776" i="5"/>
  <c r="G1777" i="5"/>
  <c r="G1778" i="5"/>
  <c r="G1779" i="5"/>
  <c r="G1780" i="5"/>
  <c r="G1781" i="5"/>
  <c r="G1782" i="5"/>
  <c r="G1783" i="5"/>
  <c r="G1784" i="5"/>
  <c r="G1785" i="5"/>
  <c r="G1786" i="5"/>
  <c r="G1787" i="5"/>
  <c r="G1788" i="5"/>
  <c r="G1789" i="5"/>
  <c r="G1790" i="5"/>
  <c r="G1791" i="5"/>
  <c r="G1792" i="5"/>
  <c r="G1793" i="5"/>
  <c r="G1794" i="5"/>
  <c r="G1795" i="5"/>
  <c r="G1796" i="5"/>
  <c r="G1797" i="5"/>
  <c r="G1798" i="5"/>
  <c r="G1799" i="5"/>
  <c r="G1800" i="5"/>
  <c r="G1801" i="5"/>
  <c r="G1802" i="5"/>
  <c r="G1803" i="5"/>
  <c r="G1804" i="5"/>
  <c r="G1805" i="5"/>
  <c r="G1806" i="5"/>
  <c r="G1807" i="5"/>
  <c r="G1808" i="5"/>
  <c r="G1809" i="5"/>
  <c r="G1810" i="5"/>
  <c r="G1811" i="5"/>
  <c r="G1812" i="5"/>
  <c r="G1813" i="5"/>
  <c r="G1814" i="5"/>
  <c r="G1815" i="5"/>
  <c r="G1816" i="5"/>
  <c r="G1817" i="5"/>
  <c r="G1818" i="5"/>
  <c r="G1819" i="5"/>
  <c r="G1820" i="5"/>
  <c r="G1821" i="5"/>
  <c r="G1822" i="5"/>
  <c r="G1823" i="5"/>
  <c r="G1824" i="5"/>
  <c r="G1825" i="5"/>
  <c r="G1826" i="5"/>
  <c r="G1827" i="5"/>
  <c r="G1828" i="5"/>
  <c r="G1829" i="5"/>
  <c r="G1830" i="5"/>
  <c r="G1831" i="5"/>
  <c r="G1832" i="5"/>
  <c r="G1833" i="5"/>
  <c r="G1834" i="5"/>
  <c r="G1835" i="5"/>
  <c r="G1836" i="5"/>
  <c r="G1837" i="5"/>
  <c r="G1838" i="5"/>
  <c r="G1839" i="5"/>
  <c r="G1840" i="5"/>
  <c r="G1841" i="5"/>
  <c r="G1842" i="5"/>
  <c r="G1843" i="5"/>
  <c r="G1844" i="5"/>
  <c r="G1845" i="5"/>
  <c r="G1846" i="5"/>
  <c r="G1847" i="5"/>
  <c r="G1848" i="5"/>
  <c r="G1849" i="5"/>
  <c r="G1850" i="5"/>
  <c r="G1851" i="5"/>
  <c r="G1852" i="5"/>
  <c r="G1853" i="5"/>
  <c r="G1854" i="5"/>
  <c r="G1855" i="5"/>
  <c r="G1856" i="5"/>
  <c r="G1857" i="5"/>
  <c r="G1858" i="5"/>
  <c r="G1859" i="5"/>
  <c r="G1860" i="5"/>
  <c r="G1861" i="5"/>
  <c r="G1862" i="5"/>
  <c r="G1863" i="5"/>
  <c r="G1864" i="5"/>
  <c r="G1865" i="5"/>
  <c r="G1866" i="5"/>
  <c r="G1867" i="5"/>
  <c r="G1868" i="5"/>
  <c r="G1869" i="5"/>
  <c r="G1870" i="5"/>
  <c r="G1871" i="5"/>
  <c r="G1872" i="5"/>
  <c r="G1873" i="5"/>
  <c r="G1874" i="5"/>
  <c r="G1875" i="5"/>
  <c r="G1876" i="5"/>
  <c r="G1877" i="5"/>
  <c r="G1878" i="5"/>
  <c r="G1879" i="5"/>
  <c r="G1880" i="5"/>
  <c r="G1881" i="5"/>
  <c r="G1882" i="5"/>
  <c r="G1883" i="5"/>
  <c r="G1884" i="5"/>
  <c r="G1885" i="5"/>
  <c r="G1886" i="5"/>
  <c r="G1887" i="5"/>
  <c r="G1888" i="5"/>
  <c r="G1889" i="5"/>
  <c r="G1890" i="5"/>
  <c r="G1891" i="5"/>
  <c r="G1892" i="5"/>
  <c r="G1893" i="5"/>
  <c r="G1894" i="5"/>
  <c r="G1895" i="5"/>
  <c r="G1896" i="5"/>
  <c r="G1897" i="5"/>
  <c r="G1898" i="5"/>
  <c r="G1899" i="5"/>
  <c r="G1900" i="5"/>
  <c r="G1901" i="5"/>
  <c r="G1902" i="5"/>
  <c r="G1903" i="5"/>
  <c r="G1904" i="5"/>
  <c r="G1905" i="5"/>
  <c r="G1906" i="5"/>
  <c r="G1907" i="5"/>
  <c r="G1908" i="5"/>
  <c r="G1909" i="5"/>
  <c r="G1910" i="5"/>
  <c r="G1911" i="5"/>
  <c r="G1912" i="5"/>
  <c r="G1913" i="5"/>
  <c r="G1914" i="5"/>
  <c r="G1915" i="5"/>
  <c r="G1916" i="5"/>
  <c r="G1917" i="5"/>
  <c r="G1918" i="5"/>
  <c r="G1919" i="5"/>
  <c r="G1920" i="5"/>
  <c r="G1921" i="5"/>
  <c r="G1922" i="5"/>
  <c r="G1923" i="5"/>
  <c r="G1924" i="5"/>
  <c r="G1925" i="5"/>
  <c r="G1926" i="5"/>
  <c r="G1927" i="5"/>
  <c r="G1928" i="5"/>
  <c r="G1929" i="5"/>
  <c r="G1930" i="5"/>
  <c r="G1931" i="5"/>
  <c r="G1932" i="5"/>
  <c r="G1933" i="5"/>
  <c r="G1934" i="5"/>
  <c r="G1935" i="5"/>
  <c r="G1936" i="5"/>
  <c r="G1937" i="5"/>
  <c r="G1938" i="5"/>
  <c r="G1939" i="5"/>
  <c r="G1940" i="5"/>
  <c r="G1941" i="5"/>
  <c r="G1942" i="5"/>
  <c r="G1943" i="5"/>
  <c r="G1944" i="5"/>
  <c r="G1945" i="5"/>
  <c r="G1946" i="5"/>
  <c r="G1947" i="5"/>
  <c r="G1948" i="5"/>
  <c r="G1949" i="5"/>
  <c r="G1950" i="5"/>
  <c r="G1951" i="5"/>
  <c r="G1952" i="5"/>
  <c r="G1953" i="5"/>
  <c r="G1954" i="5"/>
  <c r="G1955" i="5"/>
  <c r="G1956" i="5"/>
  <c r="G1957" i="5"/>
  <c r="G1958" i="5"/>
  <c r="G1959" i="5"/>
  <c r="G1960" i="5"/>
  <c r="G1961" i="5"/>
  <c r="G1962" i="5"/>
  <c r="G1963" i="5"/>
  <c r="G1964" i="5"/>
  <c r="G1965" i="5"/>
  <c r="G1966" i="5"/>
  <c r="G1967" i="5"/>
  <c r="G1968" i="5"/>
  <c r="G1969" i="5"/>
  <c r="G1970" i="5"/>
  <c r="G1971" i="5"/>
  <c r="G1972" i="5"/>
  <c r="G1973" i="5"/>
  <c r="G1974" i="5"/>
  <c r="G1975" i="5"/>
  <c r="G1976" i="5"/>
  <c r="G1977" i="5"/>
  <c r="G1978" i="5"/>
  <c r="G1979" i="5"/>
  <c r="G1980" i="5"/>
  <c r="G1981" i="5"/>
  <c r="G1982" i="5"/>
  <c r="G1983" i="5"/>
  <c r="G1984" i="5"/>
  <c r="G1985" i="5"/>
  <c r="G1986" i="5"/>
  <c r="G1987" i="5"/>
  <c r="G1988" i="5"/>
  <c r="G1989" i="5"/>
  <c r="G1990" i="5"/>
  <c r="G1991" i="5"/>
  <c r="G1992" i="5"/>
  <c r="G1993" i="5"/>
  <c r="G1994" i="5"/>
  <c r="G1995" i="5"/>
  <c r="G1996" i="5"/>
  <c r="G1997" i="5"/>
  <c r="G1998" i="5"/>
  <c r="G1999" i="5"/>
  <c r="G2000" i="5"/>
  <c r="G2001" i="5"/>
  <c r="G2002" i="5"/>
  <c r="G2003" i="5"/>
  <c r="G2004" i="5"/>
  <c r="G2005" i="5"/>
  <c r="G2006" i="5"/>
  <c r="G2007" i="5"/>
  <c r="G2008" i="5"/>
  <c r="G2009" i="5"/>
  <c r="G2010" i="5"/>
  <c r="G2011" i="5"/>
  <c r="G2012" i="5"/>
  <c r="G2013" i="5"/>
  <c r="G2014" i="5"/>
  <c r="G2015" i="5"/>
  <c r="G2016" i="5"/>
  <c r="G2017" i="5"/>
  <c r="G2018" i="5"/>
  <c r="G2019" i="5"/>
  <c r="G2020" i="5"/>
  <c r="G2021" i="5"/>
  <c r="G2022" i="5"/>
  <c r="G2023" i="5"/>
  <c r="G2024" i="5"/>
  <c r="G2025" i="5"/>
  <c r="G2026" i="5"/>
  <c r="G2027" i="5"/>
  <c r="G2028" i="5"/>
  <c r="G2029" i="5"/>
  <c r="G2030" i="5"/>
  <c r="G2031" i="5"/>
  <c r="G2032" i="5"/>
  <c r="G2033" i="5"/>
  <c r="G2034" i="5"/>
  <c r="G2035" i="5"/>
  <c r="G2036" i="5"/>
  <c r="G2037" i="5"/>
  <c r="G2038" i="5"/>
  <c r="G2039" i="5"/>
  <c r="G2040" i="5"/>
  <c r="G2041" i="5"/>
  <c r="G2042" i="5"/>
  <c r="G2043" i="5"/>
  <c r="G2044" i="5"/>
  <c r="G2045" i="5"/>
  <c r="G2046" i="5"/>
  <c r="G2047" i="5"/>
  <c r="G2048" i="5"/>
  <c r="G2049" i="5"/>
  <c r="G2050" i="5"/>
  <c r="G2051" i="5"/>
  <c r="G2052" i="5"/>
  <c r="G2053" i="5"/>
  <c r="G2054" i="5"/>
  <c r="G2055" i="5"/>
  <c r="G2056" i="5"/>
  <c r="G2057" i="5"/>
  <c r="G2058" i="5"/>
  <c r="G2059" i="5"/>
  <c r="G2060" i="5"/>
  <c r="G2061" i="5"/>
  <c r="G2062" i="5"/>
  <c r="G2063" i="5"/>
  <c r="G2064" i="5"/>
  <c r="G2065" i="5"/>
  <c r="G2066" i="5"/>
  <c r="G2067" i="5"/>
  <c r="G2068" i="5"/>
  <c r="G2069" i="5"/>
  <c r="G2070" i="5"/>
  <c r="G2071" i="5"/>
  <c r="G2072" i="5"/>
  <c r="G2073" i="5"/>
  <c r="G2074" i="5"/>
  <c r="G2075" i="5"/>
  <c r="G2076" i="5"/>
  <c r="G2077" i="5"/>
  <c r="G2078" i="5"/>
  <c r="G2079" i="5"/>
  <c r="G2080" i="5"/>
  <c r="G2081" i="5"/>
  <c r="G2082" i="5"/>
  <c r="G2083" i="5"/>
  <c r="G2084" i="5"/>
  <c r="G2085" i="5"/>
  <c r="G2086" i="5"/>
  <c r="G2087" i="5"/>
  <c r="G2088" i="5"/>
  <c r="G2089" i="5"/>
  <c r="G2090" i="5"/>
  <c r="G2091" i="5"/>
  <c r="G2092" i="5"/>
  <c r="G2093" i="5"/>
  <c r="G2094" i="5"/>
  <c r="G2095" i="5"/>
  <c r="G2096" i="5"/>
  <c r="G2097" i="5"/>
  <c r="G2098" i="5"/>
  <c r="G2099" i="5"/>
  <c r="G2100" i="5"/>
  <c r="G2101" i="5"/>
  <c r="G2102" i="5"/>
  <c r="G2103" i="5"/>
  <c r="G2104" i="5"/>
  <c r="G2105" i="5"/>
  <c r="G2106" i="5"/>
  <c r="G2107" i="5"/>
  <c r="G2108" i="5"/>
  <c r="G2109" i="5"/>
  <c r="G2110" i="5"/>
  <c r="G2111" i="5"/>
  <c r="G2112" i="5"/>
  <c r="G2113" i="5"/>
  <c r="G2114" i="5"/>
  <c r="G2115" i="5"/>
  <c r="G2116" i="5"/>
  <c r="G2117" i="5"/>
  <c r="G2118" i="5"/>
  <c r="G2119" i="5"/>
  <c r="G2120" i="5"/>
  <c r="G2121" i="5"/>
  <c r="G2122" i="5"/>
  <c r="G2123" i="5"/>
  <c r="G2124" i="5"/>
  <c r="G2125" i="5"/>
  <c r="G2126" i="5"/>
  <c r="G2127" i="5"/>
  <c r="G2128" i="5"/>
  <c r="G2129" i="5"/>
  <c r="G2130" i="5"/>
  <c r="G2131" i="5"/>
  <c r="G2132" i="5"/>
  <c r="G2133" i="5"/>
  <c r="G2134" i="5"/>
  <c r="G2135" i="5"/>
  <c r="G2136" i="5"/>
  <c r="G2137" i="5"/>
  <c r="G2138" i="5"/>
  <c r="G2139" i="5"/>
  <c r="G2140" i="5"/>
  <c r="G2141" i="5"/>
  <c r="G2142" i="5"/>
  <c r="G2143" i="5"/>
  <c r="G2144" i="5"/>
  <c r="G2145" i="5"/>
  <c r="G2146" i="5"/>
  <c r="G2147" i="5"/>
  <c r="G2148" i="5"/>
  <c r="G2149" i="5"/>
  <c r="G2150" i="5"/>
  <c r="G2151" i="5"/>
  <c r="G2152" i="5"/>
  <c r="G2153" i="5"/>
  <c r="G2154" i="5"/>
  <c r="G2155" i="5"/>
  <c r="G2156" i="5"/>
  <c r="G2157" i="5"/>
  <c r="G2158" i="5"/>
  <c r="G2159" i="5"/>
  <c r="G2160" i="5"/>
  <c r="G2161" i="5"/>
  <c r="G2162" i="5"/>
  <c r="G2163" i="5"/>
  <c r="G2164" i="5"/>
  <c r="G2165" i="5"/>
  <c r="G2166" i="5"/>
  <c r="G2167" i="5"/>
  <c r="G2168" i="5"/>
  <c r="G2169" i="5"/>
  <c r="G2170" i="5"/>
  <c r="G2171" i="5"/>
  <c r="G2172" i="5"/>
  <c r="G2173" i="5"/>
  <c r="G2174" i="5"/>
  <c r="G2175" i="5"/>
  <c r="G2176" i="5"/>
  <c r="G2177" i="5"/>
  <c r="G2178" i="5"/>
  <c r="G2179" i="5"/>
  <c r="G2180" i="5"/>
  <c r="G2181" i="5"/>
  <c r="G2182" i="5"/>
  <c r="G2183" i="5"/>
  <c r="G2184" i="5"/>
  <c r="G2185" i="5"/>
  <c r="G2186" i="5"/>
  <c r="G2187" i="5"/>
  <c r="G2188" i="5"/>
  <c r="G2189" i="5"/>
  <c r="G2190" i="5"/>
  <c r="G2191" i="5"/>
  <c r="G2192" i="5"/>
  <c r="G2193" i="5"/>
  <c r="G2194" i="5"/>
  <c r="G2195" i="5"/>
  <c r="G2196" i="5"/>
  <c r="G2197" i="5"/>
  <c r="G2198" i="5"/>
  <c r="G2199" i="5"/>
  <c r="G2200" i="5"/>
  <c r="G2201" i="5"/>
  <c r="G2202" i="5"/>
  <c r="G2203" i="5"/>
  <c r="G2204" i="5"/>
  <c r="G2205" i="5"/>
  <c r="G2206" i="5"/>
  <c r="G2207" i="5"/>
  <c r="G2208" i="5"/>
  <c r="G2209" i="5"/>
  <c r="G2210" i="5"/>
  <c r="G2211" i="5"/>
  <c r="G2212" i="5"/>
  <c r="G2213" i="5"/>
  <c r="G2214" i="5"/>
  <c r="G2215" i="5"/>
  <c r="G2216" i="5"/>
  <c r="G2217" i="5"/>
  <c r="G2218" i="5"/>
  <c r="G2219" i="5"/>
  <c r="G2220" i="5"/>
  <c r="G2221" i="5"/>
  <c r="G2222" i="5"/>
  <c r="G2223" i="5"/>
  <c r="G2224" i="5"/>
  <c r="G2225" i="5"/>
  <c r="G2226" i="5"/>
  <c r="G2227" i="5"/>
  <c r="G2228" i="5"/>
  <c r="G2229" i="5"/>
  <c r="G2230" i="5"/>
  <c r="G2231" i="5"/>
  <c r="G2232" i="5"/>
  <c r="G2233" i="5"/>
  <c r="G2234" i="5"/>
  <c r="G2235" i="5"/>
  <c r="G2236" i="5"/>
  <c r="G2237" i="5"/>
  <c r="G2238" i="5"/>
  <c r="G2239" i="5"/>
  <c r="G2240" i="5"/>
  <c r="G2241" i="5"/>
  <c r="G2242" i="5"/>
  <c r="G2243" i="5"/>
  <c r="G2244" i="5"/>
  <c r="G2245" i="5"/>
  <c r="G2246" i="5"/>
  <c r="G2247" i="5"/>
  <c r="G2248" i="5"/>
  <c r="G2249" i="5"/>
  <c r="G2250" i="5"/>
  <c r="G2251" i="5"/>
  <c r="G2252" i="5"/>
  <c r="G2253" i="5"/>
  <c r="G2254" i="5"/>
  <c r="G2255" i="5"/>
  <c r="G2256" i="5"/>
  <c r="G2257" i="5"/>
  <c r="G2258" i="5"/>
  <c r="G2259" i="5"/>
  <c r="G2260" i="5"/>
  <c r="G2261" i="5"/>
  <c r="G2262" i="5"/>
  <c r="G2263" i="5"/>
  <c r="G2264" i="5"/>
  <c r="G2265" i="5"/>
  <c r="G2266" i="5"/>
  <c r="G2267" i="5"/>
  <c r="G2268" i="5"/>
  <c r="G2269" i="5"/>
  <c r="G2270" i="5"/>
  <c r="G2271" i="5"/>
  <c r="G2272" i="5"/>
  <c r="G2273" i="5"/>
  <c r="G2274" i="5"/>
  <c r="G2275" i="5"/>
  <c r="G2276" i="5"/>
  <c r="G2277" i="5"/>
  <c r="G2278" i="5"/>
  <c r="G2279" i="5"/>
  <c r="G2280" i="5"/>
  <c r="G2281" i="5"/>
  <c r="G2282" i="5"/>
  <c r="G2283" i="5"/>
  <c r="G2284" i="5"/>
  <c r="G2285" i="5"/>
  <c r="G2286" i="5"/>
  <c r="G2287" i="5"/>
  <c r="G2288" i="5"/>
  <c r="G2289" i="5"/>
  <c r="G2290" i="5"/>
  <c r="G2291" i="5"/>
  <c r="G2292" i="5"/>
  <c r="G2293" i="5"/>
  <c r="G2294" i="5"/>
  <c r="G2295" i="5"/>
  <c r="G2296" i="5"/>
  <c r="G2297" i="5"/>
  <c r="G2298" i="5"/>
  <c r="G2299" i="5"/>
  <c r="G2300" i="5"/>
  <c r="G2301" i="5"/>
  <c r="G2302" i="5"/>
  <c r="G2303" i="5"/>
  <c r="G2304" i="5"/>
  <c r="G2305" i="5"/>
  <c r="G2306" i="5"/>
  <c r="G2307" i="5"/>
  <c r="G2308" i="5"/>
  <c r="G2309" i="5"/>
  <c r="G2310" i="5"/>
  <c r="G2311" i="5"/>
  <c r="G2312" i="5"/>
  <c r="G2313" i="5"/>
  <c r="G2314" i="5"/>
  <c r="G2315" i="5"/>
  <c r="G2316" i="5"/>
  <c r="G2317" i="5"/>
  <c r="G2318" i="5"/>
  <c r="G2319" i="5"/>
  <c r="G2320" i="5"/>
  <c r="G2321" i="5"/>
  <c r="G2322" i="5"/>
  <c r="G2323" i="5"/>
  <c r="G2324" i="5"/>
  <c r="G2325" i="5"/>
  <c r="G2326" i="5"/>
  <c r="G2327" i="5"/>
  <c r="G2328" i="5"/>
  <c r="G2329" i="5"/>
  <c r="G2330" i="5"/>
  <c r="G2331" i="5"/>
  <c r="G2332" i="5"/>
  <c r="G2333" i="5"/>
  <c r="G2334" i="5"/>
  <c r="G2335" i="5"/>
  <c r="G2336" i="5"/>
  <c r="G2337" i="5"/>
  <c r="G3" i="5"/>
  <c r="F4" i="5"/>
  <c r="F5" i="5"/>
  <c r="F6" i="5"/>
  <c r="F7" i="5"/>
  <c r="F8" i="5"/>
  <c r="F9" i="5"/>
  <c r="F10" i="5"/>
  <c r="F11" i="5"/>
  <c r="F12" i="5"/>
  <c r="F13" i="5"/>
  <c r="F14" i="5"/>
  <c r="F15" i="5"/>
  <c r="F16" i="5"/>
  <c r="F17" i="5"/>
  <c r="F18" i="5"/>
  <c r="F19" i="5"/>
  <c r="F20" i="5"/>
  <c r="F21" i="5"/>
  <c r="F22" i="5"/>
  <c r="F23" i="5"/>
  <c r="F24" i="5"/>
  <c r="F25" i="5"/>
  <c r="F26" i="5"/>
  <c r="F27" i="5"/>
  <c r="F28" i="5"/>
  <c r="F29" i="5"/>
  <c r="F30" i="5"/>
  <c r="F31" i="5"/>
  <c r="F32" i="5"/>
  <c r="F33" i="5"/>
  <c r="F34" i="5"/>
  <c r="F35" i="5"/>
  <c r="F36" i="5"/>
  <c r="F37" i="5"/>
  <c r="F38" i="5"/>
  <c r="F39" i="5"/>
  <c r="F40" i="5"/>
  <c r="F41" i="5"/>
  <c r="F42" i="5"/>
  <c r="F43" i="5"/>
  <c r="F44" i="5"/>
  <c r="F45" i="5"/>
  <c r="F46" i="5"/>
  <c r="F47" i="5"/>
  <c r="F48" i="5"/>
  <c r="F49" i="5"/>
  <c r="F50" i="5"/>
  <c r="F51" i="5"/>
  <c r="F52" i="5"/>
  <c r="F53" i="5"/>
  <c r="F54" i="5"/>
  <c r="F55" i="5"/>
  <c r="F56" i="5"/>
  <c r="F57" i="5"/>
  <c r="F58" i="5"/>
  <c r="F59" i="5"/>
  <c r="F60" i="5"/>
  <c r="F61" i="5"/>
  <c r="F62" i="5"/>
  <c r="F63" i="5"/>
  <c r="F64" i="5"/>
  <c r="F65" i="5"/>
  <c r="F66" i="5"/>
  <c r="F67" i="5"/>
  <c r="F68" i="5"/>
  <c r="F69" i="5"/>
  <c r="F70" i="5"/>
  <c r="F71" i="5"/>
  <c r="F72" i="5"/>
  <c r="F73" i="5"/>
  <c r="F74" i="5"/>
  <c r="F75" i="5"/>
  <c r="F76" i="5"/>
  <c r="F77" i="5"/>
  <c r="F78" i="5"/>
  <c r="F79" i="5"/>
  <c r="F80" i="5"/>
  <c r="F81" i="5"/>
  <c r="F82" i="5"/>
  <c r="F83" i="5"/>
  <c r="F84" i="5"/>
  <c r="F85" i="5"/>
  <c r="F86" i="5"/>
  <c r="F87" i="5"/>
  <c r="F88" i="5"/>
  <c r="F89" i="5"/>
  <c r="F90" i="5"/>
  <c r="F91" i="5"/>
  <c r="F92" i="5"/>
  <c r="F93" i="5"/>
  <c r="F94" i="5"/>
  <c r="F95" i="5"/>
  <c r="F96" i="5"/>
  <c r="F97" i="5"/>
  <c r="F98" i="5"/>
  <c r="F99" i="5"/>
  <c r="F100" i="5"/>
  <c r="F101" i="5"/>
  <c r="F102" i="5"/>
  <c r="F103" i="5"/>
  <c r="F104" i="5"/>
  <c r="F105" i="5"/>
  <c r="F106" i="5"/>
  <c r="F107" i="5"/>
  <c r="F108" i="5"/>
  <c r="F109" i="5"/>
  <c r="F110" i="5"/>
  <c r="F111" i="5"/>
  <c r="F112" i="5"/>
  <c r="F113" i="5"/>
  <c r="F114" i="5"/>
  <c r="F115" i="5"/>
  <c r="F116" i="5"/>
  <c r="F117" i="5"/>
  <c r="F118" i="5"/>
  <c r="F119" i="5"/>
  <c r="F120" i="5"/>
  <c r="F121" i="5"/>
  <c r="F122" i="5"/>
  <c r="F123" i="5"/>
  <c r="F124" i="5"/>
  <c r="F125" i="5"/>
  <c r="F126" i="5"/>
  <c r="F127" i="5"/>
  <c r="F128" i="5"/>
  <c r="F129" i="5"/>
  <c r="F130" i="5"/>
  <c r="F131" i="5"/>
  <c r="F132" i="5"/>
  <c r="F133" i="5"/>
  <c r="F134" i="5"/>
  <c r="F135" i="5"/>
  <c r="F136" i="5"/>
  <c r="F137" i="5"/>
  <c r="F138" i="5"/>
  <c r="F139" i="5"/>
  <c r="F140" i="5"/>
  <c r="F141" i="5"/>
  <c r="F142" i="5"/>
  <c r="F143" i="5"/>
  <c r="F144" i="5"/>
  <c r="F145" i="5"/>
  <c r="F146" i="5"/>
  <c r="F147" i="5"/>
  <c r="F148" i="5"/>
  <c r="F149" i="5"/>
  <c r="F150" i="5"/>
  <c r="F151" i="5"/>
  <c r="F152" i="5"/>
  <c r="F153" i="5"/>
  <c r="F154" i="5"/>
  <c r="F155" i="5"/>
  <c r="F156" i="5"/>
  <c r="F157" i="5"/>
  <c r="F158" i="5"/>
  <c r="F159" i="5"/>
  <c r="F160" i="5"/>
  <c r="F161" i="5"/>
  <c r="F162" i="5"/>
  <c r="F163" i="5"/>
  <c r="F164" i="5"/>
  <c r="F165" i="5"/>
  <c r="F166" i="5"/>
  <c r="F167" i="5"/>
  <c r="F168" i="5"/>
  <c r="F169" i="5"/>
  <c r="F170" i="5"/>
  <c r="F171" i="5"/>
  <c r="F172" i="5"/>
  <c r="F173" i="5"/>
  <c r="F174" i="5"/>
  <c r="F175" i="5"/>
  <c r="F176" i="5"/>
  <c r="F177" i="5"/>
  <c r="F178" i="5"/>
  <c r="F179" i="5"/>
  <c r="F180" i="5"/>
  <c r="F181" i="5"/>
  <c r="F182" i="5"/>
  <c r="F183" i="5"/>
  <c r="F184" i="5"/>
  <c r="F185" i="5"/>
  <c r="F186" i="5"/>
  <c r="F187" i="5"/>
  <c r="F188" i="5"/>
  <c r="F189" i="5"/>
  <c r="F190" i="5"/>
  <c r="F191" i="5"/>
  <c r="F192" i="5"/>
  <c r="F193" i="5"/>
  <c r="F194" i="5"/>
  <c r="F195" i="5"/>
  <c r="F196" i="5"/>
  <c r="F197" i="5"/>
  <c r="F198" i="5"/>
  <c r="F199" i="5"/>
  <c r="F200" i="5"/>
  <c r="F201" i="5"/>
  <c r="F202" i="5"/>
  <c r="F203" i="5"/>
  <c r="F204" i="5"/>
  <c r="F205" i="5"/>
  <c r="F206" i="5"/>
  <c r="F207" i="5"/>
  <c r="F208" i="5"/>
  <c r="F209" i="5"/>
  <c r="F210" i="5"/>
  <c r="F211" i="5"/>
  <c r="F212" i="5"/>
  <c r="F213" i="5"/>
  <c r="F214" i="5"/>
  <c r="F215" i="5"/>
  <c r="F216" i="5"/>
  <c r="F217" i="5"/>
  <c r="F218" i="5"/>
  <c r="F219" i="5"/>
  <c r="F220" i="5"/>
  <c r="F221" i="5"/>
  <c r="F222" i="5"/>
  <c r="F223" i="5"/>
  <c r="F224" i="5"/>
  <c r="F225" i="5"/>
  <c r="F226" i="5"/>
  <c r="F227" i="5"/>
  <c r="F228" i="5"/>
  <c r="F229" i="5"/>
  <c r="F230" i="5"/>
  <c r="F231" i="5"/>
  <c r="F232" i="5"/>
  <c r="F233" i="5"/>
  <c r="F234" i="5"/>
  <c r="F235" i="5"/>
  <c r="F236" i="5"/>
  <c r="F237" i="5"/>
  <c r="F238" i="5"/>
  <c r="F239" i="5"/>
  <c r="F240" i="5"/>
  <c r="F241" i="5"/>
  <c r="F242" i="5"/>
  <c r="F243" i="5"/>
  <c r="F244" i="5"/>
  <c r="F245" i="5"/>
  <c r="F246" i="5"/>
  <c r="F247" i="5"/>
  <c r="F248" i="5"/>
  <c r="F249" i="5"/>
  <c r="F250" i="5"/>
  <c r="F251" i="5"/>
  <c r="F252" i="5"/>
  <c r="F253" i="5"/>
  <c r="F254" i="5"/>
  <c r="F255" i="5"/>
  <c r="F256" i="5"/>
  <c r="F257" i="5"/>
  <c r="F258" i="5"/>
  <c r="F259" i="5"/>
  <c r="F260" i="5"/>
  <c r="F261" i="5"/>
  <c r="F262" i="5"/>
  <c r="F263" i="5"/>
  <c r="F264" i="5"/>
  <c r="F265" i="5"/>
  <c r="F266" i="5"/>
  <c r="F267" i="5"/>
  <c r="F268" i="5"/>
  <c r="F269" i="5"/>
  <c r="F270" i="5"/>
  <c r="F271" i="5"/>
  <c r="F272" i="5"/>
  <c r="F273" i="5"/>
  <c r="F274" i="5"/>
  <c r="F275" i="5"/>
  <c r="F276" i="5"/>
  <c r="F277" i="5"/>
  <c r="F278" i="5"/>
  <c r="F279" i="5"/>
  <c r="F280" i="5"/>
  <c r="F281" i="5"/>
  <c r="F282" i="5"/>
  <c r="F283" i="5"/>
  <c r="F284" i="5"/>
  <c r="F285" i="5"/>
  <c r="F286" i="5"/>
  <c r="F287" i="5"/>
  <c r="F288" i="5"/>
  <c r="F289" i="5"/>
  <c r="F290" i="5"/>
  <c r="F291" i="5"/>
  <c r="F292" i="5"/>
  <c r="F293" i="5"/>
  <c r="F294" i="5"/>
  <c r="F295" i="5"/>
  <c r="F296" i="5"/>
  <c r="F297" i="5"/>
  <c r="F298" i="5"/>
  <c r="F299" i="5"/>
  <c r="F300" i="5"/>
  <c r="F301" i="5"/>
  <c r="F302" i="5"/>
  <c r="F303" i="5"/>
  <c r="F304" i="5"/>
  <c r="F305" i="5"/>
  <c r="F306" i="5"/>
  <c r="F307" i="5"/>
  <c r="F308" i="5"/>
  <c r="F309" i="5"/>
  <c r="F310" i="5"/>
  <c r="F311" i="5"/>
  <c r="F312" i="5"/>
  <c r="F313" i="5"/>
  <c r="F314" i="5"/>
  <c r="F315" i="5"/>
  <c r="F316" i="5"/>
  <c r="F317" i="5"/>
  <c r="F318" i="5"/>
  <c r="F319" i="5"/>
  <c r="F320" i="5"/>
  <c r="F321" i="5"/>
  <c r="F322" i="5"/>
  <c r="F323" i="5"/>
  <c r="F324" i="5"/>
  <c r="F325" i="5"/>
  <c r="F326" i="5"/>
  <c r="F327" i="5"/>
  <c r="F328" i="5"/>
  <c r="F329" i="5"/>
  <c r="F330" i="5"/>
  <c r="F331" i="5"/>
  <c r="F332" i="5"/>
  <c r="F333" i="5"/>
  <c r="F334" i="5"/>
  <c r="F335" i="5"/>
  <c r="F336" i="5"/>
  <c r="F337" i="5"/>
  <c r="F338" i="5"/>
  <c r="F339" i="5"/>
  <c r="F340" i="5"/>
  <c r="F341" i="5"/>
  <c r="F342" i="5"/>
  <c r="F343" i="5"/>
  <c r="F344" i="5"/>
  <c r="F345" i="5"/>
  <c r="F346" i="5"/>
  <c r="F347" i="5"/>
  <c r="F348" i="5"/>
  <c r="F349" i="5"/>
  <c r="F350" i="5"/>
  <c r="F351" i="5"/>
  <c r="F352" i="5"/>
  <c r="F353" i="5"/>
  <c r="F354" i="5"/>
  <c r="F355" i="5"/>
  <c r="F356" i="5"/>
  <c r="F357" i="5"/>
  <c r="F358" i="5"/>
  <c r="F359" i="5"/>
  <c r="F360" i="5"/>
  <c r="F361" i="5"/>
  <c r="F362" i="5"/>
  <c r="F363" i="5"/>
  <c r="F364" i="5"/>
  <c r="F365" i="5"/>
  <c r="F366" i="5"/>
  <c r="F367" i="5"/>
  <c r="F368" i="5"/>
  <c r="F369" i="5"/>
  <c r="F370" i="5"/>
  <c r="F371" i="5"/>
  <c r="F372" i="5"/>
  <c r="F373" i="5"/>
  <c r="F374" i="5"/>
  <c r="F375" i="5"/>
  <c r="F376" i="5"/>
  <c r="F377" i="5"/>
  <c r="F378" i="5"/>
  <c r="F379" i="5"/>
  <c r="F380" i="5"/>
  <c r="F381" i="5"/>
  <c r="F382" i="5"/>
  <c r="F383" i="5"/>
  <c r="F384" i="5"/>
  <c r="F385" i="5"/>
  <c r="F386" i="5"/>
  <c r="F387" i="5"/>
  <c r="F388" i="5"/>
  <c r="F389" i="5"/>
  <c r="F390" i="5"/>
  <c r="F391" i="5"/>
  <c r="F392" i="5"/>
  <c r="F393" i="5"/>
  <c r="F394" i="5"/>
  <c r="F395" i="5"/>
  <c r="F396" i="5"/>
  <c r="F397" i="5"/>
  <c r="F398" i="5"/>
  <c r="F399" i="5"/>
  <c r="F400" i="5"/>
  <c r="F401" i="5"/>
  <c r="F402" i="5"/>
  <c r="F403" i="5"/>
  <c r="F404" i="5"/>
  <c r="F405" i="5"/>
  <c r="F406" i="5"/>
  <c r="F407" i="5"/>
  <c r="F408" i="5"/>
  <c r="F409" i="5"/>
  <c r="F410" i="5"/>
  <c r="F411" i="5"/>
  <c r="F412" i="5"/>
  <c r="F413" i="5"/>
  <c r="F414" i="5"/>
  <c r="F415" i="5"/>
  <c r="F416" i="5"/>
  <c r="F417" i="5"/>
  <c r="F418" i="5"/>
  <c r="F419" i="5"/>
  <c r="F420" i="5"/>
  <c r="F421" i="5"/>
  <c r="F422" i="5"/>
  <c r="F423" i="5"/>
  <c r="F424" i="5"/>
  <c r="F425" i="5"/>
  <c r="F426" i="5"/>
  <c r="F427" i="5"/>
  <c r="F428" i="5"/>
  <c r="F429" i="5"/>
  <c r="F430" i="5"/>
  <c r="F431" i="5"/>
  <c r="F432" i="5"/>
  <c r="F433" i="5"/>
  <c r="F434" i="5"/>
  <c r="F435" i="5"/>
  <c r="F436" i="5"/>
  <c r="F437" i="5"/>
  <c r="F438" i="5"/>
  <c r="F439" i="5"/>
  <c r="F440" i="5"/>
  <c r="F441" i="5"/>
  <c r="F442" i="5"/>
  <c r="F443" i="5"/>
  <c r="F444" i="5"/>
  <c r="F445" i="5"/>
  <c r="F446" i="5"/>
  <c r="F447" i="5"/>
  <c r="F448" i="5"/>
  <c r="F449" i="5"/>
  <c r="F450" i="5"/>
  <c r="F451" i="5"/>
  <c r="F452" i="5"/>
  <c r="F453" i="5"/>
  <c r="F454" i="5"/>
  <c r="F455" i="5"/>
  <c r="F456" i="5"/>
  <c r="F457" i="5"/>
  <c r="F458" i="5"/>
  <c r="F459" i="5"/>
  <c r="F460" i="5"/>
  <c r="F461" i="5"/>
  <c r="F462" i="5"/>
  <c r="F463" i="5"/>
  <c r="F464" i="5"/>
  <c r="F465" i="5"/>
  <c r="F466" i="5"/>
  <c r="F467" i="5"/>
  <c r="F468" i="5"/>
  <c r="F469" i="5"/>
  <c r="F470" i="5"/>
  <c r="F471" i="5"/>
  <c r="F472" i="5"/>
  <c r="F473" i="5"/>
  <c r="F474" i="5"/>
  <c r="F475" i="5"/>
  <c r="F476" i="5"/>
  <c r="F477" i="5"/>
  <c r="F478" i="5"/>
  <c r="F479" i="5"/>
  <c r="F480" i="5"/>
  <c r="F481" i="5"/>
  <c r="F482" i="5"/>
  <c r="F483" i="5"/>
  <c r="F484" i="5"/>
  <c r="F485" i="5"/>
  <c r="F486" i="5"/>
  <c r="F487" i="5"/>
  <c r="F488" i="5"/>
  <c r="F489" i="5"/>
  <c r="F490" i="5"/>
  <c r="F491" i="5"/>
  <c r="F492" i="5"/>
  <c r="F493" i="5"/>
  <c r="F494" i="5"/>
  <c r="F495" i="5"/>
  <c r="F496" i="5"/>
  <c r="F497" i="5"/>
  <c r="F498" i="5"/>
  <c r="F499" i="5"/>
  <c r="F500" i="5"/>
  <c r="F501" i="5"/>
  <c r="F502" i="5"/>
  <c r="F503" i="5"/>
  <c r="F504" i="5"/>
  <c r="F505" i="5"/>
  <c r="F506" i="5"/>
  <c r="F507" i="5"/>
  <c r="F508" i="5"/>
  <c r="F509" i="5"/>
  <c r="F510" i="5"/>
  <c r="F511" i="5"/>
  <c r="F512" i="5"/>
  <c r="F513" i="5"/>
  <c r="F514" i="5"/>
  <c r="F515" i="5"/>
  <c r="F516" i="5"/>
  <c r="F517" i="5"/>
  <c r="F518" i="5"/>
  <c r="F519" i="5"/>
  <c r="F520" i="5"/>
  <c r="F521" i="5"/>
  <c r="F522" i="5"/>
  <c r="F523" i="5"/>
  <c r="F524" i="5"/>
  <c r="F525" i="5"/>
  <c r="F526" i="5"/>
  <c r="F527" i="5"/>
  <c r="F528" i="5"/>
  <c r="F529" i="5"/>
  <c r="F530" i="5"/>
  <c r="F531" i="5"/>
  <c r="F532" i="5"/>
  <c r="F533" i="5"/>
  <c r="F534" i="5"/>
  <c r="F535" i="5"/>
  <c r="F536" i="5"/>
  <c r="F537" i="5"/>
  <c r="F538" i="5"/>
  <c r="F539" i="5"/>
  <c r="F540" i="5"/>
  <c r="F541" i="5"/>
  <c r="F542" i="5"/>
  <c r="F543" i="5"/>
  <c r="F544" i="5"/>
  <c r="F545" i="5"/>
  <c r="F546" i="5"/>
  <c r="F547" i="5"/>
  <c r="F548" i="5"/>
  <c r="F549" i="5"/>
  <c r="F550" i="5"/>
  <c r="F551" i="5"/>
  <c r="F552" i="5"/>
  <c r="F553" i="5"/>
  <c r="F554" i="5"/>
  <c r="F555" i="5"/>
  <c r="F556" i="5"/>
  <c r="F557" i="5"/>
  <c r="F558" i="5"/>
  <c r="F559" i="5"/>
  <c r="F560" i="5"/>
  <c r="F561" i="5"/>
  <c r="F562" i="5"/>
  <c r="F563" i="5"/>
  <c r="F564" i="5"/>
  <c r="F565" i="5"/>
  <c r="F566" i="5"/>
  <c r="F567" i="5"/>
  <c r="F568" i="5"/>
  <c r="F569" i="5"/>
  <c r="F570" i="5"/>
  <c r="F571" i="5"/>
  <c r="F572" i="5"/>
  <c r="F573" i="5"/>
  <c r="F574" i="5"/>
  <c r="F575" i="5"/>
  <c r="F576" i="5"/>
  <c r="F577" i="5"/>
  <c r="F578" i="5"/>
  <c r="F579" i="5"/>
  <c r="F580" i="5"/>
  <c r="F581" i="5"/>
  <c r="F582" i="5"/>
  <c r="F583" i="5"/>
  <c r="F584" i="5"/>
  <c r="F585" i="5"/>
  <c r="F586" i="5"/>
  <c r="F587" i="5"/>
  <c r="F588" i="5"/>
  <c r="F589" i="5"/>
  <c r="F590" i="5"/>
  <c r="F591" i="5"/>
  <c r="F592" i="5"/>
  <c r="F593" i="5"/>
  <c r="F594" i="5"/>
  <c r="F595" i="5"/>
  <c r="F596" i="5"/>
  <c r="F597" i="5"/>
  <c r="F598" i="5"/>
  <c r="F599" i="5"/>
  <c r="F600" i="5"/>
  <c r="F601" i="5"/>
  <c r="F602" i="5"/>
  <c r="F603" i="5"/>
  <c r="F604" i="5"/>
  <c r="F605" i="5"/>
  <c r="F606" i="5"/>
  <c r="F607" i="5"/>
  <c r="F608" i="5"/>
  <c r="F609" i="5"/>
  <c r="F610" i="5"/>
  <c r="F611" i="5"/>
  <c r="F612" i="5"/>
  <c r="F613" i="5"/>
  <c r="F614" i="5"/>
  <c r="F615" i="5"/>
  <c r="F616" i="5"/>
  <c r="F617" i="5"/>
  <c r="F618" i="5"/>
  <c r="F619" i="5"/>
  <c r="F620" i="5"/>
  <c r="F621" i="5"/>
  <c r="F622" i="5"/>
  <c r="F623" i="5"/>
  <c r="F624" i="5"/>
  <c r="F625" i="5"/>
  <c r="F626" i="5"/>
  <c r="F627" i="5"/>
  <c r="F628" i="5"/>
  <c r="F629" i="5"/>
  <c r="F630" i="5"/>
  <c r="F631" i="5"/>
  <c r="F632" i="5"/>
  <c r="F633" i="5"/>
  <c r="F634" i="5"/>
  <c r="F635" i="5"/>
  <c r="F636" i="5"/>
  <c r="F637" i="5"/>
  <c r="F638" i="5"/>
  <c r="F639" i="5"/>
  <c r="F640" i="5"/>
  <c r="F641" i="5"/>
  <c r="F642" i="5"/>
  <c r="F643" i="5"/>
  <c r="F644" i="5"/>
  <c r="F645" i="5"/>
  <c r="F646" i="5"/>
  <c r="F647" i="5"/>
  <c r="F648" i="5"/>
  <c r="F649" i="5"/>
  <c r="F650" i="5"/>
  <c r="F651" i="5"/>
  <c r="F652" i="5"/>
  <c r="F653" i="5"/>
  <c r="F654" i="5"/>
  <c r="F655" i="5"/>
  <c r="F656" i="5"/>
  <c r="F657" i="5"/>
  <c r="F658" i="5"/>
  <c r="F659" i="5"/>
  <c r="F660" i="5"/>
  <c r="F661" i="5"/>
  <c r="F662" i="5"/>
  <c r="F663" i="5"/>
  <c r="F664" i="5"/>
  <c r="F665" i="5"/>
  <c r="F666" i="5"/>
  <c r="F667" i="5"/>
  <c r="F668" i="5"/>
  <c r="F669" i="5"/>
  <c r="F670" i="5"/>
  <c r="F671" i="5"/>
  <c r="F672" i="5"/>
  <c r="F673" i="5"/>
  <c r="F674" i="5"/>
  <c r="F675" i="5"/>
  <c r="F676" i="5"/>
  <c r="F677" i="5"/>
  <c r="F678" i="5"/>
  <c r="F679" i="5"/>
  <c r="F680" i="5"/>
  <c r="F681" i="5"/>
  <c r="F682" i="5"/>
  <c r="F683" i="5"/>
  <c r="F684" i="5"/>
  <c r="F685" i="5"/>
  <c r="F686" i="5"/>
  <c r="F687" i="5"/>
  <c r="F688" i="5"/>
  <c r="F689" i="5"/>
  <c r="F690" i="5"/>
  <c r="F691" i="5"/>
  <c r="F692" i="5"/>
  <c r="F693" i="5"/>
  <c r="F694" i="5"/>
  <c r="F695" i="5"/>
  <c r="F696" i="5"/>
  <c r="F697" i="5"/>
  <c r="F698" i="5"/>
  <c r="F699" i="5"/>
  <c r="F700" i="5"/>
  <c r="F701" i="5"/>
  <c r="F702" i="5"/>
  <c r="F703" i="5"/>
  <c r="F704" i="5"/>
  <c r="F705" i="5"/>
  <c r="F706" i="5"/>
  <c r="F707" i="5"/>
  <c r="F708" i="5"/>
  <c r="F709" i="5"/>
  <c r="F710" i="5"/>
  <c r="F711" i="5"/>
  <c r="F712" i="5"/>
  <c r="F713" i="5"/>
  <c r="F714" i="5"/>
  <c r="F715" i="5"/>
  <c r="F716" i="5"/>
  <c r="F717" i="5"/>
  <c r="F718" i="5"/>
  <c r="F719" i="5"/>
  <c r="F720" i="5"/>
  <c r="F721" i="5"/>
  <c r="F722" i="5"/>
  <c r="F723" i="5"/>
  <c r="F724" i="5"/>
  <c r="F725" i="5"/>
  <c r="F726" i="5"/>
  <c r="F727" i="5"/>
  <c r="F728" i="5"/>
  <c r="F729" i="5"/>
  <c r="F730" i="5"/>
  <c r="F731" i="5"/>
  <c r="F732" i="5"/>
  <c r="F733" i="5"/>
  <c r="F734" i="5"/>
  <c r="F735" i="5"/>
  <c r="F736" i="5"/>
  <c r="F737" i="5"/>
  <c r="F738" i="5"/>
  <c r="F739" i="5"/>
  <c r="F740" i="5"/>
  <c r="F741" i="5"/>
  <c r="F742" i="5"/>
  <c r="F743" i="5"/>
  <c r="F744" i="5"/>
  <c r="F745" i="5"/>
  <c r="F746" i="5"/>
  <c r="F747" i="5"/>
  <c r="F748" i="5"/>
  <c r="F749" i="5"/>
  <c r="F750" i="5"/>
  <c r="F751" i="5"/>
  <c r="F752" i="5"/>
  <c r="F753" i="5"/>
  <c r="F754" i="5"/>
  <c r="F755" i="5"/>
  <c r="F756" i="5"/>
  <c r="F757" i="5"/>
  <c r="F758" i="5"/>
  <c r="F759" i="5"/>
  <c r="F760" i="5"/>
  <c r="F761" i="5"/>
  <c r="F762" i="5"/>
  <c r="F763" i="5"/>
  <c r="F764" i="5"/>
  <c r="F765" i="5"/>
  <c r="F766" i="5"/>
  <c r="F767" i="5"/>
  <c r="F768" i="5"/>
  <c r="F769" i="5"/>
  <c r="F770" i="5"/>
  <c r="F771" i="5"/>
  <c r="F772" i="5"/>
  <c r="F773" i="5"/>
  <c r="F774" i="5"/>
  <c r="F775" i="5"/>
  <c r="F776" i="5"/>
  <c r="F777" i="5"/>
  <c r="F778" i="5"/>
  <c r="F779" i="5"/>
  <c r="F780" i="5"/>
  <c r="F781" i="5"/>
  <c r="F782" i="5"/>
  <c r="F783" i="5"/>
  <c r="F784" i="5"/>
  <c r="F785" i="5"/>
  <c r="F786" i="5"/>
  <c r="F787" i="5"/>
  <c r="F788" i="5"/>
  <c r="F789" i="5"/>
  <c r="F790" i="5"/>
  <c r="F791" i="5"/>
  <c r="F792" i="5"/>
  <c r="F793" i="5"/>
  <c r="F794" i="5"/>
  <c r="F795" i="5"/>
  <c r="F796" i="5"/>
  <c r="F797" i="5"/>
  <c r="F798" i="5"/>
  <c r="F799" i="5"/>
  <c r="F800" i="5"/>
  <c r="F801" i="5"/>
  <c r="F802" i="5"/>
  <c r="F803" i="5"/>
  <c r="F804" i="5"/>
  <c r="F805" i="5"/>
  <c r="F806" i="5"/>
  <c r="F807" i="5"/>
  <c r="F808" i="5"/>
  <c r="F809" i="5"/>
  <c r="F810" i="5"/>
  <c r="F811" i="5"/>
  <c r="F812" i="5"/>
  <c r="F813" i="5"/>
  <c r="F814" i="5"/>
  <c r="F815" i="5"/>
  <c r="F816" i="5"/>
  <c r="F817" i="5"/>
  <c r="F818" i="5"/>
  <c r="F819" i="5"/>
  <c r="F820" i="5"/>
  <c r="F821" i="5"/>
  <c r="F822" i="5"/>
  <c r="F823" i="5"/>
  <c r="F824" i="5"/>
  <c r="F825" i="5"/>
  <c r="F826" i="5"/>
  <c r="F827" i="5"/>
  <c r="F828" i="5"/>
  <c r="F829" i="5"/>
  <c r="F830" i="5"/>
  <c r="F831" i="5"/>
  <c r="F832" i="5"/>
  <c r="F833" i="5"/>
  <c r="F834" i="5"/>
  <c r="F835" i="5"/>
  <c r="F836" i="5"/>
  <c r="F837" i="5"/>
  <c r="F838" i="5"/>
  <c r="F839" i="5"/>
  <c r="F840" i="5"/>
  <c r="F841" i="5"/>
  <c r="F842" i="5"/>
  <c r="F843" i="5"/>
  <c r="F844" i="5"/>
  <c r="F845" i="5"/>
  <c r="F846" i="5"/>
  <c r="F847" i="5"/>
  <c r="F848" i="5"/>
  <c r="F849" i="5"/>
  <c r="F850" i="5"/>
  <c r="F851" i="5"/>
  <c r="F852" i="5"/>
  <c r="F853" i="5"/>
  <c r="F854" i="5"/>
  <c r="F855" i="5"/>
  <c r="F856" i="5"/>
  <c r="F857" i="5"/>
  <c r="F858" i="5"/>
  <c r="F859" i="5"/>
  <c r="F860" i="5"/>
  <c r="F861" i="5"/>
  <c r="F862" i="5"/>
  <c r="F863" i="5"/>
  <c r="F864" i="5"/>
  <c r="F865" i="5"/>
  <c r="F866" i="5"/>
  <c r="F867" i="5"/>
  <c r="F868" i="5"/>
  <c r="F869" i="5"/>
  <c r="F870" i="5"/>
  <c r="F871" i="5"/>
  <c r="F872" i="5"/>
  <c r="F873" i="5"/>
  <c r="F874" i="5"/>
  <c r="F875" i="5"/>
  <c r="F876" i="5"/>
  <c r="F877" i="5"/>
  <c r="F878" i="5"/>
  <c r="F879" i="5"/>
  <c r="F880" i="5"/>
  <c r="F881" i="5"/>
  <c r="F882" i="5"/>
  <c r="F883" i="5"/>
  <c r="F884" i="5"/>
  <c r="F885" i="5"/>
  <c r="F886" i="5"/>
  <c r="F887" i="5"/>
  <c r="F888" i="5"/>
  <c r="F889" i="5"/>
  <c r="F890" i="5"/>
  <c r="F891" i="5"/>
  <c r="F892" i="5"/>
  <c r="F893" i="5"/>
  <c r="F894" i="5"/>
  <c r="F895" i="5"/>
  <c r="F896" i="5"/>
  <c r="F897" i="5"/>
  <c r="F898" i="5"/>
  <c r="F899" i="5"/>
  <c r="F900" i="5"/>
  <c r="F901" i="5"/>
  <c r="F902" i="5"/>
  <c r="F903" i="5"/>
  <c r="F904" i="5"/>
  <c r="F905" i="5"/>
  <c r="F906" i="5"/>
  <c r="F907" i="5"/>
  <c r="F908" i="5"/>
  <c r="F909" i="5"/>
  <c r="F910" i="5"/>
  <c r="F911" i="5"/>
  <c r="F912" i="5"/>
  <c r="F913" i="5"/>
  <c r="F914" i="5"/>
  <c r="F915" i="5"/>
  <c r="F916" i="5"/>
  <c r="F917" i="5"/>
  <c r="F918" i="5"/>
  <c r="F919" i="5"/>
  <c r="F920" i="5"/>
  <c r="F921" i="5"/>
  <c r="F922" i="5"/>
  <c r="F923" i="5"/>
  <c r="F924" i="5"/>
  <c r="F925" i="5"/>
  <c r="F926" i="5"/>
  <c r="F927" i="5"/>
  <c r="F928" i="5"/>
  <c r="F929" i="5"/>
  <c r="F930" i="5"/>
  <c r="F931" i="5"/>
  <c r="F932" i="5"/>
  <c r="F933" i="5"/>
  <c r="F934" i="5"/>
  <c r="F935" i="5"/>
  <c r="F936" i="5"/>
  <c r="F937" i="5"/>
  <c r="F938" i="5"/>
  <c r="F939" i="5"/>
  <c r="F940" i="5"/>
  <c r="F941" i="5"/>
  <c r="F942" i="5"/>
  <c r="F943" i="5"/>
  <c r="F944" i="5"/>
  <c r="F945" i="5"/>
  <c r="F946" i="5"/>
  <c r="F947" i="5"/>
  <c r="F948" i="5"/>
  <c r="F949" i="5"/>
  <c r="F950" i="5"/>
  <c r="F951" i="5"/>
  <c r="F952" i="5"/>
  <c r="F953" i="5"/>
  <c r="F954" i="5"/>
  <c r="F955" i="5"/>
  <c r="F956" i="5"/>
  <c r="F957" i="5"/>
  <c r="F958" i="5"/>
  <c r="F959" i="5"/>
  <c r="F960" i="5"/>
  <c r="F961" i="5"/>
  <c r="F962" i="5"/>
  <c r="F963" i="5"/>
  <c r="F964" i="5"/>
  <c r="F965" i="5"/>
  <c r="F966" i="5"/>
  <c r="F967" i="5"/>
  <c r="F968" i="5"/>
  <c r="F969" i="5"/>
  <c r="F970" i="5"/>
  <c r="F971" i="5"/>
  <c r="F972" i="5"/>
  <c r="F973" i="5"/>
  <c r="F974" i="5"/>
  <c r="F975" i="5"/>
  <c r="F976" i="5"/>
  <c r="F977" i="5"/>
  <c r="F978" i="5"/>
  <c r="F979" i="5"/>
  <c r="F980" i="5"/>
  <c r="F981" i="5"/>
  <c r="F982" i="5"/>
  <c r="F983" i="5"/>
  <c r="F984" i="5"/>
  <c r="F985" i="5"/>
  <c r="F986" i="5"/>
  <c r="F987" i="5"/>
  <c r="F988" i="5"/>
  <c r="F989" i="5"/>
  <c r="F990" i="5"/>
  <c r="F991" i="5"/>
  <c r="F992" i="5"/>
  <c r="F993" i="5"/>
  <c r="F994" i="5"/>
  <c r="F995" i="5"/>
  <c r="F996" i="5"/>
  <c r="F997" i="5"/>
  <c r="F998" i="5"/>
  <c r="F999" i="5"/>
  <c r="F1000" i="5"/>
  <c r="F1001" i="5"/>
  <c r="F1002" i="5"/>
  <c r="F1003" i="5"/>
  <c r="F1004" i="5"/>
  <c r="F1005" i="5"/>
  <c r="F1006" i="5"/>
  <c r="F1007" i="5"/>
  <c r="F1008" i="5"/>
  <c r="F1009" i="5"/>
  <c r="F1010" i="5"/>
  <c r="F1011" i="5"/>
  <c r="F1012" i="5"/>
  <c r="F1013" i="5"/>
  <c r="F1014" i="5"/>
  <c r="F1015" i="5"/>
  <c r="F1016" i="5"/>
  <c r="F1017" i="5"/>
  <c r="F1018" i="5"/>
  <c r="F1019" i="5"/>
  <c r="F1020" i="5"/>
  <c r="F1021" i="5"/>
  <c r="F1022" i="5"/>
  <c r="F1023" i="5"/>
  <c r="F1024" i="5"/>
  <c r="F1025" i="5"/>
  <c r="F1026" i="5"/>
  <c r="F1027" i="5"/>
  <c r="F1028" i="5"/>
  <c r="F1029" i="5"/>
  <c r="F1030" i="5"/>
  <c r="F1031" i="5"/>
  <c r="F1032" i="5"/>
  <c r="F1033" i="5"/>
  <c r="F1034" i="5"/>
  <c r="F1035" i="5"/>
  <c r="F1036" i="5"/>
  <c r="F1037" i="5"/>
  <c r="F1038" i="5"/>
  <c r="F1039" i="5"/>
  <c r="F1040" i="5"/>
  <c r="F1041" i="5"/>
  <c r="F1042" i="5"/>
  <c r="F1043" i="5"/>
  <c r="F1044" i="5"/>
  <c r="F1045" i="5"/>
  <c r="F1046" i="5"/>
  <c r="F1047" i="5"/>
  <c r="F1048" i="5"/>
  <c r="F1049" i="5"/>
  <c r="F1050" i="5"/>
  <c r="F1051" i="5"/>
  <c r="F1052" i="5"/>
  <c r="F1053" i="5"/>
  <c r="F1054" i="5"/>
  <c r="F1055" i="5"/>
  <c r="F1056" i="5"/>
  <c r="F1057" i="5"/>
  <c r="F1058" i="5"/>
  <c r="F1059" i="5"/>
  <c r="F1060" i="5"/>
  <c r="F1061" i="5"/>
  <c r="F1062" i="5"/>
  <c r="F1063" i="5"/>
  <c r="F1064" i="5"/>
  <c r="F1065" i="5"/>
  <c r="F1066" i="5"/>
  <c r="F1067" i="5"/>
  <c r="F1068" i="5"/>
  <c r="F1069" i="5"/>
  <c r="F1070" i="5"/>
  <c r="F1071" i="5"/>
  <c r="F1072" i="5"/>
  <c r="F1073" i="5"/>
  <c r="F1074" i="5"/>
  <c r="F1075" i="5"/>
  <c r="F1076" i="5"/>
  <c r="F1077" i="5"/>
  <c r="F1078" i="5"/>
  <c r="F1079" i="5"/>
  <c r="F1080" i="5"/>
  <c r="F1081" i="5"/>
  <c r="F1082" i="5"/>
  <c r="F1083" i="5"/>
  <c r="F1084" i="5"/>
  <c r="F1085" i="5"/>
  <c r="F1086" i="5"/>
  <c r="F1087" i="5"/>
  <c r="F1088" i="5"/>
  <c r="F1089" i="5"/>
  <c r="F1090" i="5"/>
  <c r="F1091" i="5"/>
  <c r="F1092" i="5"/>
  <c r="F1093" i="5"/>
  <c r="F1094" i="5"/>
  <c r="F1095" i="5"/>
  <c r="F1096" i="5"/>
  <c r="F1097" i="5"/>
  <c r="F1098" i="5"/>
  <c r="F1099" i="5"/>
  <c r="F1100" i="5"/>
  <c r="F1101" i="5"/>
  <c r="F1102" i="5"/>
  <c r="F1103" i="5"/>
  <c r="F1104" i="5"/>
  <c r="F1105" i="5"/>
  <c r="F1106" i="5"/>
  <c r="F1107" i="5"/>
  <c r="F1108" i="5"/>
  <c r="F1109" i="5"/>
  <c r="F1110" i="5"/>
  <c r="F1111" i="5"/>
  <c r="F1112" i="5"/>
  <c r="F1113" i="5"/>
  <c r="F1114" i="5"/>
  <c r="F1115" i="5"/>
  <c r="F1116" i="5"/>
  <c r="F1117" i="5"/>
  <c r="F1118" i="5"/>
  <c r="F1119" i="5"/>
  <c r="F1120" i="5"/>
  <c r="F1121" i="5"/>
  <c r="F1122" i="5"/>
  <c r="F1123" i="5"/>
  <c r="F1124" i="5"/>
  <c r="F1125" i="5"/>
  <c r="F1126" i="5"/>
  <c r="F1127" i="5"/>
  <c r="F1128" i="5"/>
  <c r="F1129" i="5"/>
  <c r="F1130" i="5"/>
  <c r="F1131" i="5"/>
  <c r="F1132" i="5"/>
  <c r="F1133" i="5"/>
  <c r="F1134" i="5"/>
  <c r="F1135" i="5"/>
  <c r="F1136" i="5"/>
  <c r="F1137" i="5"/>
  <c r="F1138" i="5"/>
  <c r="F1139" i="5"/>
  <c r="F1140" i="5"/>
  <c r="F1141" i="5"/>
  <c r="F1142" i="5"/>
  <c r="F1143" i="5"/>
  <c r="F1144" i="5"/>
  <c r="F1145" i="5"/>
  <c r="F1146" i="5"/>
  <c r="F1147" i="5"/>
  <c r="F1148" i="5"/>
  <c r="F1149" i="5"/>
  <c r="F1150" i="5"/>
  <c r="F1151" i="5"/>
  <c r="F1152" i="5"/>
  <c r="F1153" i="5"/>
  <c r="F1154" i="5"/>
  <c r="F1155" i="5"/>
  <c r="F1156" i="5"/>
  <c r="F1157" i="5"/>
  <c r="F1158" i="5"/>
  <c r="F1159" i="5"/>
  <c r="F1160" i="5"/>
  <c r="F1161" i="5"/>
  <c r="F1162" i="5"/>
  <c r="F1163" i="5"/>
  <c r="F1164" i="5"/>
  <c r="F1165" i="5"/>
  <c r="F1166" i="5"/>
  <c r="F1167" i="5"/>
  <c r="F1168" i="5"/>
  <c r="F1169" i="5"/>
  <c r="F1170" i="5"/>
  <c r="F1171" i="5"/>
  <c r="F1172" i="5"/>
  <c r="F1173" i="5"/>
  <c r="F1174" i="5"/>
  <c r="F1175" i="5"/>
  <c r="F1176" i="5"/>
  <c r="F1177" i="5"/>
  <c r="F1178" i="5"/>
  <c r="F1179" i="5"/>
  <c r="F1180" i="5"/>
  <c r="F1181" i="5"/>
  <c r="F1182" i="5"/>
  <c r="F1183" i="5"/>
  <c r="F1184" i="5"/>
  <c r="F1185" i="5"/>
  <c r="F1186" i="5"/>
  <c r="F1187" i="5"/>
  <c r="F1188" i="5"/>
  <c r="F1189" i="5"/>
  <c r="F1190" i="5"/>
  <c r="F1191" i="5"/>
  <c r="F1192" i="5"/>
  <c r="F1193" i="5"/>
  <c r="F1194" i="5"/>
  <c r="F1195" i="5"/>
  <c r="F1196" i="5"/>
  <c r="F1197" i="5"/>
  <c r="F1198" i="5"/>
  <c r="F1199" i="5"/>
  <c r="F1200" i="5"/>
  <c r="F1201" i="5"/>
  <c r="F1202" i="5"/>
  <c r="F1203" i="5"/>
  <c r="F1204" i="5"/>
  <c r="F1205" i="5"/>
  <c r="F1206" i="5"/>
  <c r="F1207" i="5"/>
  <c r="F1208" i="5"/>
  <c r="F1209" i="5"/>
  <c r="F1210" i="5"/>
  <c r="F1211" i="5"/>
  <c r="F1212" i="5"/>
  <c r="F1213" i="5"/>
  <c r="F1214" i="5"/>
  <c r="F1215" i="5"/>
  <c r="F1216" i="5"/>
  <c r="F1217" i="5"/>
  <c r="F1218" i="5"/>
  <c r="F1219" i="5"/>
  <c r="F1220" i="5"/>
  <c r="F1221" i="5"/>
  <c r="F1222" i="5"/>
  <c r="F1223" i="5"/>
  <c r="F1224" i="5"/>
  <c r="F1225" i="5"/>
  <c r="F1226" i="5"/>
  <c r="F1227" i="5"/>
  <c r="F1228" i="5"/>
  <c r="F1229" i="5"/>
  <c r="F1230" i="5"/>
  <c r="F1231" i="5"/>
  <c r="F1232" i="5"/>
  <c r="F1233" i="5"/>
  <c r="F1234" i="5"/>
  <c r="F1235" i="5"/>
  <c r="F1236" i="5"/>
  <c r="F1237" i="5"/>
  <c r="F1238" i="5"/>
  <c r="F1239" i="5"/>
  <c r="F1240" i="5"/>
  <c r="F1241" i="5"/>
  <c r="F1242" i="5"/>
  <c r="F1243" i="5"/>
  <c r="F1244" i="5"/>
  <c r="F1245" i="5"/>
  <c r="F1246" i="5"/>
  <c r="F1247" i="5"/>
  <c r="F1248" i="5"/>
  <c r="F1249" i="5"/>
  <c r="F1250" i="5"/>
  <c r="F1251" i="5"/>
  <c r="F1252" i="5"/>
  <c r="F1253" i="5"/>
  <c r="F1254" i="5"/>
  <c r="F1255" i="5"/>
  <c r="F1256" i="5"/>
  <c r="F1257" i="5"/>
  <c r="F1258" i="5"/>
  <c r="F1259" i="5"/>
  <c r="F1260" i="5"/>
  <c r="F1261" i="5"/>
  <c r="F1262" i="5"/>
  <c r="F1263" i="5"/>
  <c r="F1264" i="5"/>
  <c r="F1265" i="5"/>
  <c r="F1266" i="5"/>
  <c r="F1267" i="5"/>
  <c r="F1268" i="5"/>
  <c r="F1269" i="5"/>
  <c r="F1270" i="5"/>
  <c r="F1271" i="5"/>
  <c r="F1272" i="5"/>
  <c r="F1273" i="5"/>
  <c r="F1274" i="5"/>
  <c r="F1275" i="5"/>
  <c r="F1276" i="5"/>
  <c r="F1277" i="5"/>
  <c r="F1278" i="5"/>
  <c r="F1279" i="5"/>
  <c r="F1280" i="5"/>
  <c r="F1281" i="5"/>
  <c r="F1282" i="5"/>
  <c r="F1283" i="5"/>
  <c r="F1284" i="5"/>
  <c r="F1285" i="5"/>
  <c r="F1286" i="5"/>
  <c r="F1287" i="5"/>
  <c r="F1288" i="5"/>
  <c r="F1289" i="5"/>
  <c r="F1290" i="5"/>
  <c r="F1291" i="5"/>
  <c r="F1292" i="5"/>
  <c r="F1293" i="5"/>
  <c r="F1294" i="5"/>
  <c r="F1295" i="5"/>
  <c r="F1296" i="5"/>
  <c r="F1297" i="5"/>
  <c r="F1298" i="5"/>
  <c r="F1299" i="5"/>
  <c r="F1300" i="5"/>
  <c r="F1301" i="5"/>
  <c r="F1302" i="5"/>
  <c r="F1303" i="5"/>
  <c r="F1304" i="5"/>
  <c r="F1305" i="5"/>
  <c r="F1306" i="5"/>
  <c r="F1307" i="5"/>
  <c r="F1308" i="5"/>
  <c r="F1309" i="5"/>
  <c r="F1310" i="5"/>
  <c r="F1311" i="5"/>
  <c r="F1312" i="5"/>
  <c r="F1313" i="5"/>
  <c r="F1314" i="5"/>
  <c r="F1315" i="5"/>
  <c r="F1316" i="5"/>
  <c r="F1317" i="5"/>
  <c r="F1318" i="5"/>
  <c r="F1319" i="5"/>
  <c r="F1320" i="5"/>
  <c r="F1321" i="5"/>
  <c r="F1322" i="5"/>
  <c r="F1323" i="5"/>
  <c r="F1324" i="5"/>
  <c r="F1325" i="5"/>
  <c r="F1326" i="5"/>
  <c r="F1327" i="5"/>
  <c r="F1328" i="5"/>
  <c r="F1329" i="5"/>
  <c r="F1330" i="5"/>
  <c r="F1331" i="5"/>
  <c r="F1332" i="5"/>
  <c r="F1333" i="5"/>
  <c r="F1334" i="5"/>
  <c r="F1335" i="5"/>
  <c r="F1336" i="5"/>
  <c r="F1337" i="5"/>
  <c r="F1338" i="5"/>
  <c r="F1339" i="5"/>
  <c r="F1340" i="5"/>
  <c r="F1341" i="5"/>
  <c r="F1342" i="5"/>
  <c r="F1343" i="5"/>
  <c r="F1344" i="5"/>
  <c r="F1345" i="5"/>
  <c r="F1346" i="5"/>
  <c r="F1347" i="5"/>
  <c r="F1348" i="5"/>
  <c r="F1349" i="5"/>
  <c r="F1350" i="5"/>
  <c r="F1351" i="5"/>
  <c r="F1352" i="5"/>
  <c r="F1353" i="5"/>
  <c r="F1354" i="5"/>
  <c r="F1355" i="5"/>
  <c r="F1356" i="5"/>
  <c r="F1357" i="5"/>
  <c r="F1358" i="5"/>
  <c r="F1359" i="5"/>
  <c r="F1360" i="5"/>
  <c r="F1361" i="5"/>
  <c r="F1362" i="5"/>
  <c r="F1363" i="5"/>
  <c r="F1364" i="5"/>
  <c r="F1365" i="5"/>
  <c r="F1366" i="5"/>
  <c r="F1367" i="5"/>
  <c r="F1368" i="5"/>
  <c r="F1369" i="5"/>
  <c r="F1370" i="5"/>
  <c r="F1371" i="5"/>
  <c r="F1372" i="5"/>
  <c r="F1373" i="5"/>
  <c r="F1374" i="5"/>
  <c r="F1375" i="5"/>
  <c r="F1376" i="5"/>
  <c r="F1377" i="5"/>
  <c r="F1378" i="5"/>
  <c r="F1379" i="5"/>
  <c r="F1380" i="5"/>
  <c r="F1381" i="5"/>
  <c r="F1382" i="5"/>
  <c r="F1383" i="5"/>
  <c r="F1384" i="5"/>
  <c r="F1385" i="5"/>
  <c r="F1386" i="5"/>
  <c r="F1387" i="5"/>
  <c r="F1388" i="5"/>
  <c r="F1389" i="5"/>
  <c r="F1390" i="5"/>
  <c r="F1391" i="5"/>
  <c r="F1392" i="5"/>
  <c r="F1393" i="5"/>
  <c r="F1394" i="5"/>
  <c r="F1395" i="5"/>
  <c r="F1396" i="5"/>
  <c r="F1397" i="5"/>
  <c r="F1398" i="5"/>
  <c r="F1399" i="5"/>
  <c r="F1400" i="5"/>
  <c r="F1401" i="5"/>
  <c r="F1402" i="5"/>
  <c r="F1403" i="5"/>
  <c r="F1404" i="5"/>
  <c r="F1405" i="5"/>
  <c r="F1406" i="5"/>
  <c r="F1407" i="5"/>
  <c r="F1408" i="5"/>
  <c r="F1409" i="5"/>
  <c r="F1410" i="5"/>
  <c r="F1411" i="5"/>
  <c r="F1412" i="5"/>
  <c r="F1413" i="5"/>
  <c r="F1414" i="5"/>
  <c r="F1415" i="5"/>
  <c r="F1416" i="5"/>
  <c r="F1417" i="5"/>
  <c r="F1418" i="5"/>
  <c r="F1419" i="5"/>
  <c r="F1420" i="5"/>
  <c r="F1421" i="5"/>
  <c r="F1422" i="5"/>
  <c r="F1423" i="5"/>
  <c r="F1424" i="5"/>
  <c r="F1425" i="5"/>
  <c r="F1426" i="5"/>
  <c r="F1427" i="5"/>
  <c r="F1428" i="5"/>
  <c r="F1429" i="5"/>
  <c r="F1430" i="5"/>
  <c r="F1431" i="5"/>
  <c r="F1432" i="5"/>
  <c r="F1433" i="5"/>
  <c r="F1434" i="5"/>
  <c r="F1435" i="5"/>
  <c r="F1436" i="5"/>
  <c r="F1437" i="5"/>
  <c r="F1438" i="5"/>
  <c r="F1439" i="5"/>
  <c r="F1440" i="5"/>
  <c r="F1441" i="5"/>
  <c r="F1442" i="5"/>
  <c r="F1443" i="5"/>
  <c r="F1444" i="5"/>
  <c r="F1445" i="5"/>
  <c r="F1446" i="5"/>
  <c r="F1447" i="5"/>
  <c r="F1448" i="5"/>
  <c r="F1449" i="5"/>
  <c r="F1450" i="5"/>
  <c r="F1451" i="5"/>
  <c r="F1452" i="5"/>
  <c r="F1453" i="5"/>
  <c r="F1454" i="5"/>
  <c r="F1455" i="5"/>
  <c r="F1456" i="5"/>
  <c r="F1457" i="5"/>
  <c r="F1458" i="5"/>
  <c r="F1459" i="5"/>
  <c r="F1460" i="5"/>
  <c r="F1461" i="5"/>
  <c r="F1462" i="5"/>
  <c r="F1463" i="5"/>
  <c r="F1464" i="5"/>
  <c r="F1465" i="5"/>
  <c r="F1466" i="5"/>
  <c r="F1467" i="5"/>
  <c r="F1468" i="5"/>
  <c r="F1469" i="5"/>
  <c r="F1470" i="5"/>
  <c r="F1471" i="5"/>
  <c r="F1472" i="5"/>
  <c r="F1473" i="5"/>
  <c r="F1474" i="5"/>
  <c r="F1475" i="5"/>
  <c r="F1476" i="5"/>
  <c r="F1477" i="5"/>
  <c r="F1478" i="5"/>
  <c r="F1479" i="5"/>
  <c r="F1480" i="5"/>
  <c r="F1481" i="5"/>
  <c r="F1482" i="5"/>
  <c r="F1483" i="5"/>
  <c r="F1484" i="5"/>
  <c r="F1485" i="5"/>
  <c r="F1486" i="5"/>
  <c r="F1487" i="5"/>
  <c r="F1488" i="5"/>
  <c r="F1489" i="5"/>
  <c r="F1490" i="5"/>
  <c r="F1491" i="5"/>
  <c r="F1492" i="5"/>
  <c r="F1493" i="5"/>
  <c r="F1494" i="5"/>
  <c r="F1495" i="5"/>
  <c r="F1496" i="5"/>
  <c r="F1497" i="5"/>
  <c r="F1498" i="5"/>
  <c r="F1499" i="5"/>
  <c r="F1500" i="5"/>
  <c r="F1501" i="5"/>
  <c r="F1502" i="5"/>
  <c r="F1503" i="5"/>
  <c r="F1504" i="5"/>
  <c r="F1505" i="5"/>
  <c r="F1506" i="5"/>
  <c r="F1507" i="5"/>
  <c r="F1508" i="5"/>
  <c r="F1509" i="5"/>
  <c r="F1510" i="5"/>
  <c r="F1511" i="5"/>
  <c r="F1512" i="5"/>
  <c r="F1513" i="5"/>
  <c r="F1514" i="5"/>
  <c r="F1515" i="5"/>
  <c r="F1516" i="5"/>
  <c r="F1517" i="5"/>
  <c r="F1518" i="5"/>
  <c r="F1519" i="5"/>
  <c r="F1520" i="5"/>
  <c r="F1521" i="5"/>
  <c r="F1522" i="5"/>
  <c r="F1523" i="5"/>
  <c r="F1524" i="5"/>
  <c r="F1525" i="5"/>
  <c r="F1526" i="5"/>
  <c r="F1527" i="5"/>
  <c r="F1528" i="5"/>
  <c r="F1529" i="5"/>
  <c r="F1530" i="5"/>
  <c r="F1531" i="5"/>
  <c r="F1532" i="5"/>
  <c r="F1533" i="5"/>
  <c r="F1534" i="5"/>
  <c r="F1535" i="5"/>
  <c r="F1536" i="5"/>
  <c r="F1537" i="5"/>
  <c r="F1538" i="5"/>
  <c r="F1539" i="5"/>
  <c r="F1540" i="5"/>
  <c r="F1541" i="5"/>
  <c r="F1542" i="5"/>
  <c r="F1543" i="5"/>
  <c r="F1544" i="5"/>
  <c r="F1545" i="5"/>
  <c r="F1546" i="5"/>
  <c r="F1547" i="5"/>
  <c r="F1548" i="5"/>
  <c r="F1549" i="5"/>
  <c r="F1550" i="5"/>
  <c r="F1551" i="5"/>
  <c r="F1552" i="5"/>
  <c r="F1553" i="5"/>
  <c r="F1554" i="5"/>
  <c r="F1555" i="5"/>
  <c r="F1556" i="5"/>
  <c r="F1557" i="5"/>
  <c r="F1558" i="5"/>
  <c r="F1559" i="5"/>
  <c r="F1560" i="5"/>
  <c r="F1561" i="5"/>
  <c r="F1562" i="5"/>
  <c r="F1563" i="5"/>
  <c r="F1564" i="5"/>
  <c r="F1565" i="5"/>
  <c r="F1566" i="5"/>
  <c r="F1567" i="5"/>
  <c r="F1568" i="5"/>
  <c r="F1569" i="5"/>
  <c r="F1570" i="5"/>
  <c r="F1571" i="5"/>
  <c r="F1572" i="5"/>
  <c r="F1573" i="5"/>
  <c r="F1574" i="5"/>
  <c r="F1575" i="5"/>
  <c r="F1576" i="5"/>
  <c r="F1577" i="5"/>
  <c r="F1578" i="5"/>
  <c r="F1579" i="5"/>
  <c r="F1580" i="5"/>
  <c r="F1581" i="5"/>
  <c r="F1582" i="5"/>
  <c r="F1583" i="5"/>
  <c r="F1584" i="5"/>
  <c r="F1585" i="5"/>
  <c r="F1586" i="5"/>
  <c r="F1587" i="5"/>
  <c r="F1588" i="5"/>
  <c r="F1589" i="5"/>
  <c r="F1590" i="5"/>
  <c r="F1591" i="5"/>
  <c r="F1592" i="5"/>
  <c r="F1593" i="5"/>
  <c r="F1594" i="5"/>
  <c r="F1595" i="5"/>
  <c r="F1596" i="5"/>
  <c r="F1597" i="5"/>
  <c r="F1598" i="5"/>
  <c r="F1599" i="5"/>
  <c r="F1600" i="5"/>
  <c r="F1601" i="5"/>
  <c r="F1602" i="5"/>
  <c r="F1603" i="5"/>
  <c r="F1604" i="5"/>
  <c r="F1605" i="5"/>
  <c r="F1606" i="5"/>
  <c r="F1607" i="5"/>
  <c r="F1608" i="5"/>
  <c r="F1609" i="5"/>
  <c r="F1610" i="5"/>
  <c r="F1611" i="5"/>
  <c r="F1612" i="5"/>
  <c r="F1613" i="5"/>
  <c r="F1614" i="5"/>
  <c r="F1615" i="5"/>
  <c r="F1616" i="5"/>
  <c r="F1617" i="5"/>
  <c r="F1618" i="5"/>
  <c r="F1619" i="5"/>
  <c r="F1620" i="5"/>
  <c r="F1621" i="5"/>
  <c r="F1622" i="5"/>
  <c r="F1623" i="5"/>
  <c r="F1624" i="5"/>
  <c r="F1625" i="5"/>
  <c r="F1626" i="5"/>
  <c r="F1627" i="5"/>
  <c r="F1628" i="5"/>
  <c r="F1629" i="5"/>
  <c r="F1630" i="5"/>
  <c r="F1631" i="5"/>
  <c r="F1632" i="5"/>
  <c r="F1633" i="5"/>
  <c r="F1634" i="5"/>
  <c r="F1635" i="5"/>
  <c r="F1636" i="5"/>
  <c r="F1637" i="5"/>
  <c r="F1638" i="5"/>
  <c r="F1639" i="5"/>
  <c r="F1640" i="5"/>
  <c r="F1641" i="5"/>
  <c r="F1642" i="5"/>
  <c r="F1643" i="5"/>
  <c r="F1644" i="5"/>
  <c r="F1645" i="5"/>
  <c r="F1646" i="5"/>
  <c r="F1647" i="5"/>
  <c r="F1648" i="5"/>
  <c r="F1649" i="5"/>
  <c r="F1650" i="5"/>
  <c r="F1651" i="5"/>
  <c r="F1652" i="5"/>
  <c r="F1653" i="5"/>
  <c r="F1654" i="5"/>
  <c r="F1655" i="5"/>
  <c r="F1656" i="5"/>
  <c r="F1657" i="5"/>
  <c r="F1658" i="5"/>
  <c r="F1659" i="5"/>
  <c r="F1660" i="5"/>
  <c r="F1661" i="5"/>
  <c r="F1662" i="5"/>
  <c r="F1663" i="5"/>
  <c r="F1664" i="5"/>
  <c r="F1665" i="5"/>
  <c r="F1666" i="5"/>
  <c r="F1667" i="5"/>
  <c r="F1668" i="5"/>
  <c r="F1669" i="5"/>
  <c r="F1670" i="5"/>
  <c r="F1671" i="5"/>
  <c r="F1672" i="5"/>
  <c r="F1673" i="5"/>
  <c r="F1674" i="5"/>
  <c r="F1675" i="5"/>
  <c r="F1676" i="5"/>
  <c r="F1677" i="5"/>
  <c r="F1678" i="5"/>
  <c r="F1679" i="5"/>
  <c r="F1680" i="5"/>
  <c r="F1681" i="5"/>
  <c r="F1682" i="5"/>
  <c r="F1683" i="5"/>
  <c r="F1684" i="5"/>
  <c r="F1685" i="5"/>
  <c r="F1686" i="5"/>
  <c r="F1687" i="5"/>
  <c r="F1688" i="5"/>
  <c r="F1689" i="5"/>
  <c r="F1690" i="5"/>
  <c r="F1691" i="5"/>
  <c r="F1692" i="5"/>
  <c r="F1693" i="5"/>
  <c r="F1694" i="5"/>
  <c r="F1695" i="5"/>
  <c r="F1696" i="5"/>
  <c r="F1697" i="5"/>
  <c r="F1698" i="5"/>
  <c r="F1699" i="5"/>
  <c r="F1700" i="5"/>
  <c r="F1701" i="5"/>
  <c r="F1702" i="5"/>
  <c r="F1703" i="5"/>
  <c r="F1704" i="5"/>
  <c r="F1705" i="5"/>
  <c r="F1706" i="5"/>
  <c r="F1707" i="5"/>
  <c r="F1708" i="5"/>
  <c r="F1709" i="5"/>
  <c r="F1710" i="5"/>
  <c r="F1711" i="5"/>
  <c r="F1712" i="5"/>
  <c r="F1713" i="5"/>
  <c r="F1714" i="5"/>
  <c r="F1715" i="5"/>
  <c r="F1716" i="5"/>
  <c r="F1717" i="5"/>
  <c r="F1718" i="5"/>
  <c r="F1719" i="5"/>
  <c r="F1720" i="5"/>
  <c r="F1721" i="5"/>
  <c r="F1722" i="5"/>
  <c r="F1723" i="5"/>
  <c r="F1724" i="5"/>
  <c r="F1725" i="5"/>
  <c r="F1726" i="5"/>
  <c r="F1727" i="5"/>
  <c r="F1728" i="5"/>
  <c r="F1729" i="5"/>
  <c r="F1730" i="5"/>
  <c r="F1731" i="5"/>
  <c r="F1732" i="5"/>
  <c r="F1733" i="5"/>
  <c r="F1734" i="5"/>
  <c r="F1735" i="5"/>
  <c r="F1736" i="5"/>
  <c r="F1737" i="5"/>
  <c r="F1738" i="5"/>
  <c r="F1739" i="5"/>
  <c r="F1740" i="5"/>
  <c r="F1741" i="5"/>
  <c r="F1742" i="5"/>
  <c r="F1743" i="5"/>
  <c r="F1744" i="5"/>
  <c r="F1745" i="5"/>
  <c r="F1746" i="5"/>
  <c r="F1747" i="5"/>
  <c r="F1748" i="5"/>
  <c r="F1749" i="5"/>
  <c r="F1750" i="5"/>
  <c r="F1751" i="5"/>
  <c r="F1752" i="5"/>
  <c r="F1753" i="5"/>
  <c r="F1754" i="5"/>
  <c r="F1755" i="5"/>
  <c r="F1756" i="5"/>
  <c r="F1757" i="5"/>
  <c r="F1758" i="5"/>
  <c r="F1759" i="5"/>
  <c r="F1760" i="5"/>
  <c r="F1761" i="5"/>
  <c r="F1762" i="5"/>
  <c r="F1763" i="5"/>
  <c r="F1764" i="5"/>
  <c r="F1765" i="5"/>
  <c r="F1766" i="5"/>
  <c r="F1767" i="5"/>
  <c r="F1768" i="5"/>
  <c r="F1769" i="5"/>
  <c r="F1770" i="5"/>
  <c r="F1771" i="5"/>
  <c r="F1772" i="5"/>
  <c r="F1773" i="5"/>
  <c r="F1774" i="5"/>
  <c r="F1775" i="5"/>
  <c r="F1776" i="5"/>
  <c r="F1777" i="5"/>
  <c r="F1778" i="5"/>
  <c r="F1779" i="5"/>
  <c r="F1780" i="5"/>
  <c r="F1781" i="5"/>
  <c r="F1782" i="5"/>
  <c r="F1783" i="5"/>
  <c r="F1784" i="5"/>
  <c r="F1785" i="5"/>
  <c r="F1786" i="5"/>
  <c r="F1787" i="5"/>
  <c r="F1788" i="5"/>
  <c r="F1789" i="5"/>
  <c r="F1790" i="5"/>
  <c r="F1791" i="5"/>
  <c r="F1792" i="5"/>
  <c r="F1793" i="5"/>
  <c r="F1794" i="5"/>
  <c r="F1795" i="5"/>
  <c r="F1796" i="5"/>
  <c r="F1797" i="5"/>
  <c r="F1798" i="5"/>
  <c r="F1799" i="5"/>
  <c r="F1800" i="5"/>
  <c r="F1801" i="5"/>
  <c r="F1802" i="5"/>
  <c r="F1803" i="5"/>
  <c r="F1804" i="5"/>
  <c r="F1805" i="5"/>
  <c r="F1806" i="5"/>
  <c r="F1807" i="5"/>
  <c r="F1808" i="5"/>
  <c r="F1809" i="5"/>
  <c r="F1810" i="5"/>
  <c r="F1811" i="5"/>
  <c r="F1812" i="5"/>
  <c r="F1813" i="5"/>
  <c r="F1814" i="5"/>
  <c r="F1815" i="5"/>
  <c r="F1816" i="5"/>
  <c r="F1817" i="5"/>
  <c r="F1818" i="5"/>
  <c r="F1819" i="5"/>
  <c r="F1820" i="5"/>
  <c r="F1821" i="5"/>
  <c r="F1822" i="5"/>
  <c r="F1823" i="5"/>
  <c r="F1824" i="5"/>
  <c r="F1825" i="5"/>
  <c r="F1826" i="5"/>
  <c r="F1827" i="5"/>
  <c r="F1828" i="5"/>
  <c r="F1829" i="5"/>
  <c r="F1830" i="5"/>
  <c r="F1831" i="5"/>
  <c r="F1832" i="5"/>
  <c r="F1833" i="5"/>
  <c r="F1834" i="5"/>
  <c r="F1835" i="5"/>
  <c r="F1836" i="5"/>
  <c r="F1837" i="5"/>
  <c r="F1838" i="5"/>
  <c r="F1839" i="5"/>
  <c r="F1840" i="5"/>
  <c r="F1841" i="5"/>
  <c r="F1842" i="5"/>
  <c r="F1843" i="5"/>
  <c r="F1844" i="5"/>
  <c r="F1845" i="5"/>
  <c r="F1846" i="5"/>
  <c r="F1847" i="5"/>
  <c r="F1848" i="5"/>
  <c r="F1849" i="5"/>
  <c r="F1850" i="5"/>
  <c r="F1851" i="5"/>
  <c r="F1852" i="5"/>
  <c r="F1853" i="5"/>
  <c r="F1854" i="5"/>
  <c r="F1855" i="5"/>
  <c r="F1856" i="5"/>
  <c r="F1857" i="5"/>
  <c r="F1858" i="5"/>
  <c r="F1859" i="5"/>
  <c r="F1860" i="5"/>
  <c r="F1861" i="5"/>
  <c r="F1862" i="5"/>
  <c r="F1863" i="5"/>
  <c r="F1864" i="5"/>
  <c r="F1865" i="5"/>
  <c r="F1866" i="5"/>
  <c r="F1867" i="5"/>
  <c r="F1868" i="5"/>
  <c r="F1869" i="5"/>
  <c r="F1870" i="5"/>
  <c r="F1871" i="5"/>
  <c r="F1872" i="5"/>
  <c r="F1873" i="5"/>
  <c r="F1874" i="5"/>
  <c r="F1875" i="5"/>
  <c r="F1876" i="5"/>
  <c r="F1877" i="5"/>
  <c r="F1878" i="5"/>
  <c r="F1879" i="5"/>
  <c r="F1880" i="5"/>
  <c r="F1881" i="5"/>
  <c r="F1882" i="5"/>
  <c r="F1883" i="5"/>
  <c r="F1884" i="5"/>
  <c r="F1885" i="5"/>
  <c r="F1886" i="5"/>
  <c r="F1887" i="5"/>
  <c r="F1888" i="5"/>
  <c r="F1889" i="5"/>
  <c r="F1890" i="5"/>
  <c r="F1891" i="5"/>
  <c r="F1892" i="5"/>
  <c r="F1893" i="5"/>
  <c r="F1894" i="5"/>
  <c r="F1895" i="5"/>
  <c r="F1896" i="5"/>
  <c r="F1897" i="5"/>
  <c r="F1898" i="5"/>
  <c r="F1899" i="5"/>
  <c r="F1900" i="5"/>
  <c r="F1901" i="5"/>
  <c r="F1902" i="5"/>
  <c r="F1903" i="5"/>
  <c r="F1904" i="5"/>
  <c r="F1905" i="5"/>
  <c r="F1906" i="5"/>
  <c r="F1907" i="5"/>
  <c r="F1908" i="5"/>
  <c r="F1909" i="5"/>
  <c r="F1910" i="5"/>
  <c r="F1911" i="5"/>
  <c r="F1912" i="5"/>
  <c r="F1913" i="5"/>
  <c r="F1914" i="5"/>
  <c r="F1915" i="5"/>
  <c r="F1916" i="5"/>
  <c r="F1917" i="5"/>
  <c r="F1918" i="5"/>
  <c r="F1919" i="5"/>
  <c r="F1920" i="5"/>
  <c r="F1921" i="5"/>
  <c r="F1922" i="5"/>
  <c r="F1923" i="5"/>
  <c r="F1924" i="5"/>
  <c r="F1925" i="5"/>
  <c r="F1926" i="5"/>
  <c r="F1927" i="5"/>
  <c r="F1928" i="5"/>
  <c r="F1929" i="5"/>
  <c r="F1930" i="5"/>
  <c r="F1931" i="5"/>
  <c r="F1932" i="5"/>
  <c r="F1933" i="5"/>
  <c r="F1934" i="5"/>
  <c r="F1935" i="5"/>
  <c r="F1936" i="5"/>
  <c r="F1937" i="5"/>
  <c r="F1938" i="5"/>
  <c r="F1939" i="5"/>
  <c r="F1940" i="5"/>
  <c r="F1941" i="5"/>
  <c r="F1942" i="5"/>
  <c r="F1943" i="5"/>
  <c r="F1944" i="5"/>
  <c r="F1945" i="5"/>
  <c r="F1946" i="5"/>
  <c r="F1947" i="5"/>
  <c r="F1948" i="5"/>
  <c r="F1949" i="5"/>
  <c r="F1950" i="5"/>
  <c r="F1951" i="5"/>
  <c r="F1952" i="5"/>
  <c r="F1953" i="5"/>
  <c r="F1954" i="5"/>
  <c r="F1955" i="5"/>
  <c r="F1956" i="5"/>
  <c r="F1957" i="5"/>
  <c r="F1958" i="5"/>
  <c r="F1959" i="5"/>
  <c r="F1960" i="5"/>
  <c r="F1961" i="5"/>
  <c r="F1962" i="5"/>
  <c r="F1963" i="5"/>
  <c r="F1964" i="5"/>
  <c r="F1965" i="5"/>
  <c r="F1966" i="5"/>
  <c r="F1967" i="5"/>
  <c r="F1968" i="5"/>
  <c r="F1969" i="5"/>
  <c r="F1970" i="5"/>
  <c r="F1971" i="5"/>
  <c r="F1972" i="5"/>
  <c r="F1973" i="5"/>
  <c r="F1974" i="5"/>
  <c r="F1975" i="5"/>
  <c r="F1976" i="5"/>
  <c r="F1977" i="5"/>
  <c r="F1978" i="5"/>
  <c r="F1979" i="5"/>
  <c r="F1980" i="5"/>
  <c r="F1981" i="5"/>
  <c r="F1982" i="5"/>
  <c r="F1983" i="5"/>
  <c r="F1984" i="5"/>
  <c r="F1985" i="5"/>
  <c r="F1986" i="5"/>
  <c r="F1987" i="5"/>
  <c r="F1988" i="5"/>
  <c r="F1989" i="5"/>
  <c r="F1990" i="5"/>
  <c r="F1991" i="5"/>
  <c r="F1992" i="5"/>
  <c r="F1993" i="5"/>
  <c r="F1994" i="5"/>
  <c r="F1995" i="5"/>
  <c r="F1996" i="5"/>
  <c r="F1997" i="5"/>
  <c r="F1998" i="5"/>
  <c r="F1999" i="5"/>
  <c r="F2000" i="5"/>
  <c r="F2001" i="5"/>
  <c r="F2002" i="5"/>
  <c r="F2003" i="5"/>
  <c r="F2004" i="5"/>
  <c r="F2005" i="5"/>
  <c r="F2006" i="5"/>
  <c r="F2007" i="5"/>
  <c r="F2008" i="5"/>
  <c r="F2009" i="5"/>
  <c r="F2010" i="5"/>
  <c r="F2011" i="5"/>
  <c r="F2012" i="5"/>
  <c r="F2013" i="5"/>
  <c r="F2014" i="5"/>
  <c r="F2015" i="5"/>
  <c r="F2016" i="5"/>
  <c r="F2017" i="5"/>
  <c r="F2018" i="5"/>
  <c r="F2019" i="5"/>
  <c r="F2020" i="5"/>
  <c r="F2021" i="5"/>
  <c r="F2022" i="5"/>
  <c r="F2023" i="5"/>
  <c r="F2024" i="5"/>
  <c r="F2025" i="5"/>
  <c r="F2026" i="5"/>
  <c r="F2027" i="5"/>
  <c r="F2028" i="5"/>
  <c r="F2029" i="5"/>
  <c r="F2030" i="5"/>
  <c r="F2031" i="5"/>
  <c r="F2032" i="5"/>
  <c r="F2033" i="5"/>
  <c r="F2034" i="5"/>
  <c r="F2035" i="5"/>
  <c r="F2036" i="5"/>
  <c r="F2037" i="5"/>
  <c r="F2038" i="5"/>
  <c r="F2039" i="5"/>
  <c r="F2040" i="5"/>
  <c r="F2041" i="5"/>
  <c r="F2042" i="5"/>
  <c r="F2043" i="5"/>
  <c r="F2044" i="5"/>
  <c r="F2045" i="5"/>
  <c r="F2046" i="5"/>
  <c r="F2047" i="5"/>
  <c r="F2048" i="5"/>
  <c r="F2049" i="5"/>
  <c r="F2050" i="5"/>
  <c r="F2051" i="5"/>
  <c r="F2052" i="5"/>
  <c r="F2053" i="5"/>
  <c r="F2054" i="5"/>
  <c r="F2055" i="5"/>
  <c r="F2056" i="5"/>
  <c r="F2057" i="5"/>
  <c r="F2058" i="5"/>
  <c r="F2059" i="5"/>
  <c r="F2060" i="5"/>
  <c r="F2061" i="5"/>
  <c r="F2062" i="5"/>
  <c r="F2063" i="5"/>
  <c r="F2064" i="5"/>
  <c r="F2065" i="5"/>
  <c r="F2066" i="5"/>
  <c r="F2067" i="5"/>
  <c r="F2068" i="5"/>
  <c r="F2069" i="5"/>
  <c r="F2070" i="5"/>
  <c r="F2071" i="5"/>
  <c r="F2072" i="5"/>
  <c r="F2073" i="5"/>
  <c r="F2074" i="5"/>
  <c r="F2075" i="5"/>
  <c r="F2076" i="5"/>
  <c r="F2077" i="5"/>
  <c r="F2078" i="5"/>
  <c r="F2079" i="5"/>
  <c r="F2080" i="5"/>
  <c r="F2081" i="5"/>
  <c r="F2082" i="5"/>
  <c r="F2083" i="5"/>
  <c r="F2084" i="5"/>
  <c r="F2085" i="5"/>
  <c r="F2086" i="5"/>
  <c r="F2087" i="5"/>
  <c r="F2088" i="5"/>
  <c r="F2089" i="5"/>
  <c r="F2090" i="5"/>
  <c r="F2091" i="5"/>
  <c r="F2092" i="5"/>
  <c r="F2093" i="5"/>
  <c r="F2094" i="5"/>
  <c r="F2095" i="5"/>
  <c r="F2096" i="5"/>
  <c r="F2097" i="5"/>
  <c r="F2098" i="5"/>
  <c r="F2099" i="5"/>
  <c r="F2100" i="5"/>
  <c r="F2101" i="5"/>
  <c r="F2102" i="5"/>
  <c r="F2103" i="5"/>
  <c r="F2104" i="5"/>
  <c r="F2105" i="5"/>
  <c r="F2106" i="5"/>
  <c r="F2107" i="5"/>
  <c r="F2108" i="5"/>
  <c r="F2109" i="5"/>
  <c r="F2110" i="5"/>
  <c r="F2111" i="5"/>
  <c r="F2112" i="5"/>
  <c r="F2113" i="5"/>
  <c r="F2114" i="5"/>
  <c r="F2115" i="5"/>
  <c r="F2116" i="5"/>
  <c r="F2117" i="5"/>
  <c r="F2118" i="5"/>
  <c r="F2119" i="5"/>
  <c r="F2120" i="5"/>
  <c r="F2121" i="5"/>
  <c r="F2122" i="5"/>
  <c r="F2123" i="5"/>
  <c r="F2124" i="5"/>
  <c r="F2125" i="5"/>
  <c r="F2126" i="5"/>
  <c r="F2127" i="5"/>
  <c r="F2128" i="5"/>
  <c r="F2129" i="5"/>
  <c r="F2130" i="5"/>
  <c r="F2131" i="5"/>
  <c r="F2132" i="5"/>
  <c r="F2133" i="5"/>
  <c r="F2134" i="5"/>
  <c r="F2135" i="5"/>
  <c r="F2136" i="5"/>
  <c r="F2137" i="5"/>
  <c r="F2138" i="5"/>
  <c r="F2139" i="5"/>
  <c r="F2140" i="5"/>
  <c r="F2141" i="5"/>
  <c r="F2142" i="5"/>
  <c r="F2143" i="5"/>
  <c r="F2144" i="5"/>
  <c r="F2145" i="5"/>
  <c r="F2146" i="5"/>
  <c r="F2147" i="5"/>
  <c r="F2148" i="5"/>
  <c r="F2149" i="5"/>
  <c r="F2150" i="5"/>
  <c r="F2151" i="5"/>
  <c r="F2152" i="5"/>
  <c r="F2153" i="5"/>
  <c r="F2154" i="5"/>
  <c r="F2155" i="5"/>
  <c r="F2156" i="5"/>
  <c r="F2157" i="5"/>
  <c r="F2158" i="5"/>
  <c r="F2159" i="5"/>
  <c r="F2160" i="5"/>
  <c r="F2161" i="5"/>
  <c r="F2162" i="5"/>
  <c r="F2163" i="5"/>
  <c r="F2164" i="5"/>
  <c r="F2165" i="5"/>
  <c r="F2166" i="5"/>
  <c r="F2167" i="5"/>
  <c r="F2168" i="5"/>
  <c r="F2169" i="5"/>
  <c r="F2170" i="5"/>
  <c r="F2171" i="5"/>
  <c r="F2172" i="5"/>
  <c r="F2173" i="5"/>
  <c r="F2174" i="5"/>
  <c r="F2175" i="5"/>
  <c r="F2176" i="5"/>
  <c r="F2177" i="5"/>
  <c r="F2178" i="5"/>
  <c r="F2179" i="5"/>
  <c r="F2180" i="5"/>
  <c r="F2181" i="5"/>
  <c r="F2182" i="5"/>
  <c r="F2183" i="5"/>
  <c r="F2184" i="5"/>
  <c r="F2185" i="5"/>
  <c r="F2186" i="5"/>
  <c r="F2187" i="5"/>
  <c r="F2188" i="5"/>
  <c r="F2189" i="5"/>
  <c r="F2190" i="5"/>
  <c r="F2191" i="5"/>
  <c r="F2192" i="5"/>
  <c r="F2193" i="5"/>
  <c r="F2194" i="5"/>
  <c r="F2195" i="5"/>
  <c r="F2196" i="5"/>
  <c r="F2197" i="5"/>
  <c r="F2198" i="5"/>
  <c r="F2199" i="5"/>
  <c r="F2200" i="5"/>
  <c r="F2201" i="5"/>
  <c r="F2202" i="5"/>
  <c r="F2203" i="5"/>
  <c r="F2204" i="5"/>
  <c r="F2205" i="5"/>
  <c r="F2206" i="5"/>
  <c r="F2207" i="5"/>
  <c r="F2208" i="5"/>
  <c r="F2209" i="5"/>
  <c r="F2210" i="5"/>
  <c r="F2211" i="5"/>
  <c r="F2212" i="5"/>
  <c r="F2213" i="5"/>
  <c r="F2214" i="5"/>
  <c r="F2215" i="5"/>
  <c r="F2216" i="5"/>
  <c r="F2217" i="5"/>
  <c r="F2218" i="5"/>
  <c r="F2219" i="5"/>
  <c r="F2220" i="5"/>
  <c r="F2221" i="5"/>
  <c r="F2222" i="5"/>
  <c r="F2223" i="5"/>
  <c r="F2224" i="5"/>
  <c r="F2225" i="5"/>
  <c r="F2226" i="5"/>
  <c r="F2227" i="5"/>
  <c r="F2228" i="5"/>
  <c r="F2229" i="5"/>
  <c r="F2230" i="5"/>
  <c r="F2231" i="5"/>
  <c r="F2232" i="5"/>
  <c r="F2233" i="5"/>
  <c r="F2234" i="5"/>
  <c r="F2235" i="5"/>
  <c r="F2236" i="5"/>
  <c r="F2237" i="5"/>
  <c r="F2238" i="5"/>
  <c r="F2239" i="5"/>
  <c r="F2240" i="5"/>
  <c r="F2241" i="5"/>
  <c r="F2242" i="5"/>
  <c r="F2243" i="5"/>
  <c r="F2244" i="5"/>
  <c r="F2245" i="5"/>
  <c r="F2246" i="5"/>
  <c r="F2247" i="5"/>
  <c r="F2248" i="5"/>
  <c r="F2249" i="5"/>
  <c r="F2250" i="5"/>
  <c r="F2251" i="5"/>
  <c r="F2252" i="5"/>
  <c r="F2253" i="5"/>
  <c r="F2254" i="5"/>
  <c r="F2255" i="5"/>
  <c r="F2256" i="5"/>
  <c r="F2257" i="5"/>
  <c r="F2258" i="5"/>
  <c r="F2259" i="5"/>
  <c r="F2260" i="5"/>
  <c r="F2261" i="5"/>
  <c r="F2262" i="5"/>
  <c r="F2263" i="5"/>
  <c r="F2264" i="5"/>
  <c r="F2265" i="5"/>
  <c r="F2266" i="5"/>
  <c r="F2267" i="5"/>
  <c r="F2268" i="5"/>
  <c r="F2269" i="5"/>
  <c r="F2270" i="5"/>
  <c r="F2271" i="5"/>
  <c r="F2272" i="5"/>
  <c r="F2273" i="5"/>
  <c r="F2274" i="5"/>
  <c r="F2275" i="5"/>
  <c r="F2276" i="5"/>
  <c r="F2277" i="5"/>
  <c r="F2278" i="5"/>
  <c r="F2279" i="5"/>
  <c r="F2280" i="5"/>
  <c r="F2281" i="5"/>
  <c r="F2282" i="5"/>
  <c r="F2283" i="5"/>
  <c r="F2284" i="5"/>
  <c r="F2285" i="5"/>
  <c r="F2286" i="5"/>
  <c r="F2287" i="5"/>
  <c r="F2288" i="5"/>
  <c r="F2289" i="5"/>
  <c r="F2290" i="5"/>
  <c r="F2291" i="5"/>
  <c r="F2292" i="5"/>
  <c r="F2293" i="5"/>
  <c r="F2294" i="5"/>
  <c r="F2295" i="5"/>
  <c r="F2296" i="5"/>
  <c r="F2297" i="5"/>
  <c r="F2298" i="5"/>
  <c r="F2299" i="5"/>
  <c r="F2300" i="5"/>
  <c r="F2301" i="5"/>
  <c r="F2302" i="5"/>
  <c r="F2303" i="5"/>
  <c r="F2304" i="5"/>
  <c r="F2305" i="5"/>
  <c r="F2306" i="5"/>
  <c r="F2307" i="5"/>
  <c r="F2308" i="5"/>
  <c r="F2309" i="5"/>
  <c r="F2310" i="5"/>
  <c r="F2311" i="5"/>
  <c r="F2312" i="5"/>
  <c r="F2313" i="5"/>
  <c r="F2314" i="5"/>
  <c r="F2315" i="5"/>
  <c r="F2316" i="5"/>
  <c r="F2317" i="5"/>
  <c r="F2318" i="5"/>
  <c r="F2319" i="5"/>
  <c r="F2320" i="5"/>
  <c r="F2321" i="5"/>
  <c r="F2322" i="5"/>
  <c r="F2323" i="5"/>
  <c r="F2324" i="5"/>
  <c r="F2325" i="5"/>
  <c r="F2326" i="5"/>
  <c r="F2327" i="5"/>
  <c r="F2328" i="5"/>
  <c r="F2329" i="5"/>
  <c r="F2330" i="5"/>
  <c r="F2331" i="5"/>
  <c r="F2332" i="5"/>
  <c r="F2333" i="5"/>
  <c r="F2334" i="5"/>
  <c r="F2335" i="5"/>
  <c r="F2336" i="5"/>
  <c r="F2337" i="5"/>
  <c r="F3" i="5"/>
  <c r="E4" i="5"/>
  <c r="E5" i="5"/>
  <c r="E6" i="5"/>
  <c r="E7" i="5"/>
  <c r="E8" i="5"/>
  <c r="E9" i="5"/>
  <c r="E10" i="5"/>
  <c r="E11" i="5"/>
  <c r="E12" i="5"/>
  <c r="E13" i="5"/>
  <c r="E14" i="5"/>
  <c r="E15" i="5"/>
  <c r="E16" i="5"/>
  <c r="E17" i="5"/>
  <c r="E18" i="5"/>
  <c r="E19" i="5"/>
  <c r="E20" i="5"/>
  <c r="E21" i="5"/>
  <c r="E22" i="5"/>
  <c r="E23" i="5"/>
  <c r="E24" i="5"/>
  <c r="E25" i="5"/>
  <c r="E26" i="5"/>
  <c r="E27" i="5"/>
  <c r="E28" i="5"/>
  <c r="E29" i="5"/>
  <c r="E30" i="5"/>
  <c r="E31" i="5"/>
  <c r="E32" i="5"/>
  <c r="E33" i="5"/>
  <c r="E34"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1"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1326" i="5"/>
  <c r="E1327" i="5"/>
  <c r="E1328" i="5"/>
  <c r="E1329" i="5"/>
  <c r="E1330" i="5"/>
  <c r="E1331" i="5"/>
  <c r="E1332" i="5"/>
  <c r="E1333" i="5"/>
  <c r="E1334" i="5"/>
  <c r="E1335" i="5"/>
  <c r="E1336" i="5"/>
  <c r="E1337" i="5"/>
  <c r="E1338" i="5"/>
  <c r="E1339" i="5"/>
  <c r="E1340" i="5"/>
  <c r="E1341" i="5"/>
  <c r="E1342" i="5"/>
  <c r="E1343" i="5"/>
  <c r="E1344" i="5"/>
  <c r="E1345" i="5"/>
  <c r="E1346" i="5"/>
  <c r="E1347" i="5"/>
  <c r="E1348" i="5"/>
  <c r="E1349" i="5"/>
  <c r="E1350" i="5"/>
  <c r="E1351" i="5"/>
  <c r="E1352" i="5"/>
  <c r="E1353" i="5"/>
  <c r="E1354" i="5"/>
  <c r="E1355" i="5"/>
  <c r="E1356" i="5"/>
  <c r="E1357" i="5"/>
  <c r="E1358" i="5"/>
  <c r="E1359" i="5"/>
  <c r="E1360" i="5"/>
  <c r="E1361" i="5"/>
  <c r="E1362" i="5"/>
  <c r="E1363" i="5"/>
  <c r="E1364" i="5"/>
  <c r="E1365" i="5"/>
  <c r="E1366" i="5"/>
  <c r="E1367" i="5"/>
  <c r="E1368" i="5"/>
  <c r="E1369" i="5"/>
  <c r="E1370" i="5"/>
  <c r="E1371" i="5"/>
  <c r="E1372" i="5"/>
  <c r="E1373" i="5"/>
  <c r="E1374" i="5"/>
  <c r="E1375" i="5"/>
  <c r="E1376" i="5"/>
  <c r="E1377" i="5"/>
  <c r="E1378" i="5"/>
  <c r="E1379" i="5"/>
  <c r="E1380" i="5"/>
  <c r="E1381" i="5"/>
  <c r="E1382" i="5"/>
  <c r="E1383" i="5"/>
  <c r="E1384" i="5"/>
  <c r="E1385" i="5"/>
  <c r="E1386" i="5"/>
  <c r="E1387" i="5"/>
  <c r="E1388" i="5"/>
  <c r="E1389" i="5"/>
  <c r="E1390" i="5"/>
  <c r="E1391" i="5"/>
  <c r="E1392" i="5"/>
  <c r="E1393" i="5"/>
  <c r="E1394" i="5"/>
  <c r="E1395" i="5"/>
  <c r="E1396" i="5"/>
  <c r="E1397" i="5"/>
  <c r="E1398" i="5"/>
  <c r="E1399" i="5"/>
  <c r="E1400" i="5"/>
  <c r="E1401" i="5"/>
  <c r="E1402" i="5"/>
  <c r="E1403" i="5"/>
  <c r="E1404" i="5"/>
  <c r="E1405" i="5"/>
  <c r="E1406" i="5"/>
  <c r="E1407" i="5"/>
  <c r="E1408" i="5"/>
  <c r="E1409" i="5"/>
  <c r="E1410" i="5"/>
  <c r="E1411" i="5"/>
  <c r="E1412" i="5"/>
  <c r="E1413" i="5"/>
  <c r="E1414" i="5"/>
  <c r="E1415" i="5"/>
  <c r="E1416" i="5"/>
  <c r="E1417" i="5"/>
  <c r="E1418" i="5"/>
  <c r="E1419" i="5"/>
  <c r="E1420" i="5"/>
  <c r="E1421" i="5"/>
  <c r="E1422" i="5"/>
  <c r="E1423" i="5"/>
  <c r="E1424" i="5"/>
  <c r="E1425" i="5"/>
  <c r="E1426" i="5"/>
  <c r="E1427" i="5"/>
  <c r="E1428" i="5"/>
  <c r="E1429" i="5"/>
  <c r="E1430" i="5"/>
  <c r="E1431" i="5"/>
  <c r="E1432" i="5"/>
  <c r="E1433" i="5"/>
  <c r="E1434" i="5"/>
  <c r="E1435" i="5"/>
  <c r="E1436" i="5"/>
  <c r="E1437" i="5"/>
  <c r="E1438" i="5"/>
  <c r="E1439" i="5"/>
  <c r="E1440" i="5"/>
  <c r="E1441" i="5"/>
  <c r="E1442" i="5"/>
  <c r="E1443" i="5"/>
  <c r="E1444" i="5"/>
  <c r="E1445" i="5"/>
  <c r="E1446" i="5"/>
  <c r="E1447" i="5"/>
  <c r="E1448" i="5"/>
  <c r="E1449" i="5"/>
  <c r="E1450" i="5"/>
  <c r="E1451" i="5"/>
  <c r="E1452" i="5"/>
  <c r="E1453" i="5"/>
  <c r="E1454" i="5"/>
  <c r="E1455" i="5"/>
  <c r="E1456" i="5"/>
  <c r="E1457" i="5"/>
  <c r="E1458" i="5"/>
  <c r="E1459" i="5"/>
  <c r="E1460" i="5"/>
  <c r="E1461" i="5"/>
  <c r="E1462" i="5"/>
  <c r="E1463" i="5"/>
  <c r="E1464" i="5"/>
  <c r="E1465" i="5"/>
  <c r="E1466" i="5"/>
  <c r="E1467" i="5"/>
  <c r="E1468" i="5"/>
  <c r="E1469" i="5"/>
  <c r="E1470" i="5"/>
  <c r="E1471" i="5"/>
  <c r="E1472" i="5"/>
  <c r="E1473" i="5"/>
  <c r="E1474" i="5"/>
  <c r="E1475" i="5"/>
  <c r="E1476" i="5"/>
  <c r="E1477" i="5"/>
  <c r="E1478" i="5"/>
  <c r="E1479" i="5"/>
  <c r="E1480" i="5"/>
  <c r="E1481" i="5"/>
  <c r="E1482" i="5"/>
  <c r="E1483" i="5"/>
  <c r="E1484" i="5"/>
  <c r="E1485" i="5"/>
  <c r="E1486" i="5"/>
  <c r="E1487" i="5"/>
  <c r="E1488" i="5"/>
  <c r="E1489" i="5"/>
  <c r="E1490" i="5"/>
  <c r="E1491" i="5"/>
  <c r="E1492" i="5"/>
  <c r="E1493" i="5"/>
  <c r="E1494" i="5"/>
  <c r="E1495" i="5"/>
  <c r="E1496" i="5"/>
  <c r="E1497" i="5"/>
  <c r="E1498" i="5"/>
  <c r="E1499" i="5"/>
  <c r="E1500" i="5"/>
  <c r="E1501" i="5"/>
  <c r="E1502" i="5"/>
  <c r="E1503" i="5"/>
  <c r="E1504" i="5"/>
  <c r="E1505" i="5"/>
  <c r="E1506" i="5"/>
  <c r="E1507" i="5"/>
  <c r="E1508" i="5"/>
  <c r="E1509" i="5"/>
  <c r="E1510" i="5"/>
  <c r="E1511" i="5"/>
  <c r="E1512" i="5"/>
  <c r="E1513" i="5"/>
  <c r="E1514" i="5"/>
  <c r="E1515" i="5"/>
  <c r="E1516" i="5"/>
  <c r="E1517" i="5"/>
  <c r="E1518" i="5"/>
  <c r="E1519" i="5"/>
  <c r="E1520" i="5"/>
  <c r="E1521" i="5"/>
  <c r="E1522" i="5"/>
  <c r="E1523" i="5"/>
  <c r="E1524" i="5"/>
  <c r="E1525" i="5"/>
  <c r="E1526" i="5"/>
  <c r="E1527" i="5"/>
  <c r="E1528" i="5"/>
  <c r="E1529" i="5"/>
  <c r="E1530" i="5"/>
  <c r="E1531" i="5"/>
  <c r="E1532" i="5"/>
  <c r="E1533" i="5"/>
  <c r="E1534" i="5"/>
  <c r="E1535" i="5"/>
  <c r="E1536" i="5"/>
  <c r="E1537" i="5"/>
  <c r="E1538" i="5"/>
  <c r="E1539" i="5"/>
  <c r="E1540" i="5"/>
  <c r="E1541" i="5"/>
  <c r="E1542" i="5"/>
  <c r="E1543" i="5"/>
  <c r="E1544" i="5"/>
  <c r="E1545" i="5"/>
  <c r="E1546" i="5"/>
  <c r="E1547" i="5"/>
  <c r="E1548" i="5"/>
  <c r="E1549" i="5"/>
  <c r="E1550" i="5"/>
  <c r="E1551" i="5"/>
  <c r="E1552" i="5"/>
  <c r="E1553" i="5"/>
  <c r="E1554" i="5"/>
  <c r="E1555" i="5"/>
  <c r="E1556" i="5"/>
  <c r="E1557" i="5"/>
  <c r="E1558" i="5"/>
  <c r="E1559" i="5"/>
  <c r="E1560" i="5"/>
  <c r="E1561" i="5"/>
  <c r="E1562" i="5"/>
  <c r="E1563" i="5"/>
  <c r="E1564" i="5"/>
  <c r="E1565" i="5"/>
  <c r="E1566" i="5"/>
  <c r="E1567" i="5"/>
  <c r="E1568" i="5"/>
  <c r="E1569" i="5"/>
  <c r="E1570" i="5"/>
  <c r="E1571" i="5"/>
  <c r="E1572" i="5"/>
  <c r="E1573" i="5"/>
  <c r="E1574" i="5"/>
  <c r="E1575" i="5"/>
  <c r="E1576" i="5"/>
  <c r="E1577" i="5"/>
  <c r="E1578" i="5"/>
  <c r="E1579" i="5"/>
  <c r="E1580" i="5"/>
  <c r="E1581" i="5"/>
  <c r="E1582" i="5"/>
  <c r="E1583" i="5"/>
  <c r="E1584" i="5"/>
  <c r="E1585" i="5"/>
  <c r="E1586" i="5"/>
  <c r="E1587" i="5"/>
  <c r="E1588" i="5"/>
  <c r="E1589" i="5"/>
  <c r="E1590" i="5"/>
  <c r="E1591" i="5"/>
  <c r="E1592" i="5"/>
  <c r="E1593" i="5"/>
  <c r="E1594" i="5"/>
  <c r="E1595" i="5"/>
  <c r="E1596" i="5"/>
  <c r="E1597" i="5"/>
  <c r="E1598" i="5"/>
  <c r="E1599" i="5"/>
  <c r="E1600" i="5"/>
  <c r="E1601" i="5"/>
  <c r="E1602" i="5"/>
  <c r="E1603" i="5"/>
  <c r="E1604" i="5"/>
  <c r="E1605" i="5"/>
  <c r="E1606" i="5"/>
  <c r="E1607" i="5"/>
  <c r="E1608" i="5"/>
  <c r="E1609" i="5"/>
  <c r="E1610" i="5"/>
  <c r="E1611" i="5"/>
  <c r="E1612" i="5"/>
  <c r="E1613" i="5"/>
  <c r="E1614" i="5"/>
  <c r="E1615" i="5"/>
  <c r="E1616" i="5"/>
  <c r="E1617" i="5"/>
  <c r="E1618" i="5"/>
  <c r="E1619" i="5"/>
  <c r="E1620" i="5"/>
  <c r="E1621" i="5"/>
  <c r="E1622" i="5"/>
  <c r="E1623" i="5"/>
  <c r="E1624" i="5"/>
  <c r="E1625" i="5"/>
  <c r="E1626" i="5"/>
  <c r="E1627" i="5"/>
  <c r="E1628" i="5"/>
  <c r="E1629" i="5"/>
  <c r="E1630" i="5"/>
  <c r="E1631" i="5"/>
  <c r="E1632" i="5"/>
  <c r="E1633" i="5"/>
  <c r="E1634" i="5"/>
  <c r="E1635" i="5"/>
  <c r="E1636" i="5"/>
  <c r="E1637" i="5"/>
  <c r="E1638" i="5"/>
  <c r="E1639" i="5"/>
  <c r="E1640" i="5"/>
  <c r="E1641" i="5"/>
  <c r="E1642" i="5"/>
  <c r="E1643" i="5"/>
  <c r="E1644" i="5"/>
  <c r="E1645" i="5"/>
  <c r="E1646" i="5"/>
  <c r="E1647" i="5"/>
  <c r="E1648" i="5"/>
  <c r="E1649" i="5"/>
  <c r="E1650" i="5"/>
  <c r="E1651" i="5"/>
  <c r="E1652" i="5"/>
  <c r="E1653" i="5"/>
  <c r="E1654" i="5"/>
  <c r="E1655" i="5"/>
  <c r="E1656" i="5"/>
  <c r="E1657" i="5"/>
  <c r="E1658" i="5"/>
  <c r="E1659" i="5"/>
  <c r="E1660" i="5"/>
  <c r="E1661" i="5"/>
  <c r="E1662" i="5"/>
  <c r="E1663" i="5"/>
  <c r="E1664" i="5"/>
  <c r="E1665" i="5"/>
  <c r="E1666" i="5"/>
  <c r="E1667" i="5"/>
  <c r="E1668" i="5"/>
  <c r="E1669" i="5"/>
  <c r="E1670" i="5"/>
  <c r="E1671" i="5"/>
  <c r="E1672" i="5"/>
  <c r="E1673" i="5"/>
  <c r="E1674" i="5"/>
  <c r="E1675" i="5"/>
  <c r="E1676" i="5"/>
  <c r="E1677" i="5"/>
  <c r="E1678" i="5"/>
  <c r="E1679" i="5"/>
  <c r="E1680" i="5"/>
  <c r="E1681" i="5"/>
  <c r="E1682" i="5"/>
  <c r="E1683" i="5"/>
  <c r="E1684" i="5"/>
  <c r="E1685" i="5"/>
  <c r="E1686" i="5"/>
  <c r="E1687" i="5"/>
  <c r="E1688" i="5"/>
  <c r="E1689" i="5"/>
  <c r="E1690" i="5"/>
  <c r="E1691" i="5"/>
  <c r="E1692" i="5"/>
  <c r="E1693" i="5"/>
  <c r="E1694" i="5"/>
  <c r="E1695" i="5"/>
  <c r="E1696" i="5"/>
  <c r="E1697" i="5"/>
  <c r="E1698" i="5"/>
  <c r="E1699" i="5"/>
  <c r="E1700" i="5"/>
  <c r="E1701" i="5"/>
  <c r="E1702" i="5"/>
  <c r="E1703" i="5"/>
  <c r="E1704" i="5"/>
  <c r="E1705" i="5"/>
  <c r="E1706" i="5"/>
  <c r="E1707" i="5"/>
  <c r="E1708" i="5"/>
  <c r="E1709" i="5"/>
  <c r="E1710" i="5"/>
  <c r="E1711" i="5"/>
  <c r="E1712" i="5"/>
  <c r="E1713" i="5"/>
  <c r="E1714" i="5"/>
  <c r="E1715" i="5"/>
  <c r="E1716" i="5"/>
  <c r="E1717" i="5"/>
  <c r="E1718" i="5"/>
  <c r="E1719" i="5"/>
  <c r="E1720" i="5"/>
  <c r="E1721" i="5"/>
  <c r="E1722" i="5"/>
  <c r="E1723" i="5"/>
  <c r="E1724" i="5"/>
  <c r="E1725" i="5"/>
  <c r="E1726" i="5"/>
  <c r="E1727" i="5"/>
  <c r="E1728" i="5"/>
  <c r="E1729" i="5"/>
  <c r="E1730" i="5"/>
  <c r="E1731" i="5"/>
  <c r="E1732" i="5"/>
  <c r="E1733" i="5"/>
  <c r="E1734" i="5"/>
  <c r="E1735" i="5"/>
  <c r="E1736" i="5"/>
  <c r="E1737" i="5"/>
  <c r="E1738" i="5"/>
  <c r="E1739" i="5"/>
  <c r="E1740" i="5"/>
  <c r="E1741" i="5"/>
  <c r="E1742" i="5"/>
  <c r="E1743" i="5"/>
  <c r="E1744" i="5"/>
  <c r="E1745" i="5"/>
  <c r="E1746" i="5"/>
  <c r="E1747" i="5"/>
  <c r="E1748" i="5"/>
  <c r="E1749" i="5"/>
  <c r="E1750" i="5"/>
  <c r="E1751" i="5"/>
  <c r="E1752" i="5"/>
  <c r="E1753" i="5"/>
  <c r="E1754" i="5"/>
  <c r="E1755" i="5"/>
  <c r="E1756" i="5"/>
  <c r="E1757" i="5"/>
  <c r="E1758" i="5"/>
  <c r="E1759" i="5"/>
  <c r="E1760" i="5"/>
  <c r="E1761" i="5"/>
  <c r="E1762" i="5"/>
  <c r="E1763" i="5"/>
  <c r="E1764" i="5"/>
  <c r="E1765" i="5"/>
  <c r="E1766" i="5"/>
  <c r="E1767" i="5"/>
  <c r="E1768" i="5"/>
  <c r="E1769" i="5"/>
  <c r="E1770" i="5"/>
  <c r="E1771" i="5"/>
  <c r="E1772" i="5"/>
  <c r="E1773" i="5"/>
  <c r="E1774" i="5"/>
  <c r="E1775" i="5"/>
  <c r="E1776" i="5"/>
  <c r="E1777" i="5"/>
  <c r="E1778" i="5"/>
  <c r="E1779" i="5"/>
  <c r="E1780" i="5"/>
  <c r="E1781" i="5"/>
  <c r="E1782" i="5"/>
  <c r="E1783" i="5"/>
  <c r="E1784" i="5"/>
  <c r="E1785" i="5"/>
  <c r="E1786" i="5"/>
  <c r="E1787" i="5"/>
  <c r="E1788" i="5"/>
  <c r="E1789" i="5"/>
  <c r="E1790" i="5"/>
  <c r="E1791" i="5"/>
  <c r="E1792" i="5"/>
  <c r="E1793" i="5"/>
  <c r="E1794" i="5"/>
  <c r="E1795" i="5"/>
  <c r="E1796" i="5"/>
  <c r="E1797" i="5"/>
  <c r="E1798" i="5"/>
  <c r="E1799" i="5"/>
  <c r="E1800" i="5"/>
  <c r="E1801" i="5"/>
  <c r="E1802" i="5"/>
  <c r="E1803" i="5"/>
  <c r="E1804" i="5"/>
  <c r="E1805" i="5"/>
  <c r="E1806" i="5"/>
  <c r="E1807" i="5"/>
  <c r="E1808" i="5"/>
  <c r="E1809" i="5"/>
  <c r="E1810" i="5"/>
  <c r="E1811" i="5"/>
  <c r="E1812" i="5"/>
  <c r="E1813" i="5"/>
  <c r="E1814" i="5"/>
  <c r="E1815" i="5"/>
  <c r="E1816" i="5"/>
  <c r="E1817" i="5"/>
  <c r="E1818" i="5"/>
  <c r="E1819" i="5"/>
  <c r="E1820" i="5"/>
  <c r="E1821" i="5"/>
  <c r="E1822" i="5"/>
  <c r="E1823" i="5"/>
  <c r="E1824" i="5"/>
  <c r="E1825" i="5"/>
  <c r="E1826" i="5"/>
  <c r="E1827" i="5"/>
  <c r="E1828" i="5"/>
  <c r="E1829" i="5"/>
  <c r="E1830" i="5"/>
  <c r="E1831" i="5"/>
  <c r="E1832" i="5"/>
  <c r="E1833" i="5"/>
  <c r="E1834" i="5"/>
  <c r="E1835" i="5"/>
  <c r="E1836" i="5"/>
  <c r="E1837" i="5"/>
  <c r="E1838" i="5"/>
  <c r="E1839" i="5"/>
  <c r="E1840" i="5"/>
  <c r="E1841" i="5"/>
  <c r="E1842" i="5"/>
  <c r="E1843" i="5"/>
  <c r="E1844" i="5"/>
  <c r="E1845" i="5"/>
  <c r="E1846" i="5"/>
  <c r="E1847" i="5"/>
  <c r="E1848" i="5"/>
  <c r="E1849" i="5"/>
  <c r="E1850" i="5"/>
  <c r="E1851" i="5"/>
  <c r="E1852" i="5"/>
  <c r="E1853" i="5"/>
  <c r="E1854" i="5"/>
  <c r="E1855" i="5"/>
  <c r="E1856" i="5"/>
  <c r="E1857" i="5"/>
  <c r="E1858" i="5"/>
  <c r="E1859" i="5"/>
  <c r="E1860" i="5"/>
  <c r="E1861" i="5"/>
  <c r="E1862" i="5"/>
  <c r="E1863" i="5"/>
  <c r="E1864" i="5"/>
  <c r="E1865" i="5"/>
  <c r="E1866" i="5"/>
  <c r="E1867" i="5"/>
  <c r="E1868" i="5"/>
  <c r="E1869" i="5"/>
  <c r="E1870" i="5"/>
  <c r="E1871" i="5"/>
  <c r="E1872" i="5"/>
  <c r="E1873" i="5"/>
  <c r="E1874" i="5"/>
  <c r="E1875" i="5"/>
  <c r="E1876" i="5"/>
  <c r="E1877" i="5"/>
  <c r="E1878" i="5"/>
  <c r="E1879" i="5"/>
  <c r="E1880" i="5"/>
  <c r="E1881" i="5"/>
  <c r="E1882" i="5"/>
  <c r="E1883" i="5"/>
  <c r="E1884" i="5"/>
  <c r="E1885" i="5"/>
  <c r="E1886" i="5"/>
  <c r="E1887" i="5"/>
  <c r="E1888" i="5"/>
  <c r="E1889" i="5"/>
  <c r="E1890" i="5"/>
  <c r="E1891" i="5"/>
  <c r="E1892" i="5"/>
  <c r="E1893" i="5"/>
  <c r="E1894" i="5"/>
  <c r="E1895" i="5"/>
  <c r="E1896" i="5"/>
  <c r="E1897" i="5"/>
  <c r="E1898" i="5"/>
  <c r="E1899" i="5"/>
  <c r="E1900" i="5"/>
  <c r="E1901" i="5"/>
  <c r="E1902" i="5"/>
  <c r="E1903" i="5"/>
  <c r="E1904" i="5"/>
  <c r="E1905" i="5"/>
  <c r="E1906" i="5"/>
  <c r="E1907" i="5"/>
  <c r="E1908" i="5"/>
  <c r="E1909" i="5"/>
  <c r="E1910" i="5"/>
  <c r="E1911" i="5"/>
  <c r="E1912" i="5"/>
  <c r="E1913" i="5"/>
  <c r="E1914" i="5"/>
  <c r="E1915" i="5"/>
  <c r="E1916" i="5"/>
  <c r="E1917" i="5"/>
  <c r="E1918" i="5"/>
  <c r="E1919" i="5"/>
  <c r="E1920" i="5"/>
  <c r="E1921" i="5"/>
  <c r="E1922" i="5"/>
  <c r="E1923" i="5"/>
  <c r="E1924" i="5"/>
  <c r="E1925" i="5"/>
  <c r="E1926" i="5"/>
  <c r="E1927" i="5"/>
  <c r="E1928" i="5"/>
  <c r="E1929" i="5"/>
  <c r="E1930" i="5"/>
  <c r="E1931" i="5"/>
  <c r="E1932" i="5"/>
  <c r="E1933" i="5"/>
  <c r="E1934" i="5"/>
  <c r="E1935" i="5"/>
  <c r="E1936" i="5"/>
  <c r="E1937" i="5"/>
  <c r="E1938" i="5"/>
  <c r="E1939" i="5"/>
  <c r="E1940" i="5"/>
  <c r="E1941" i="5"/>
  <c r="E1942" i="5"/>
  <c r="E1943" i="5"/>
  <c r="E1944" i="5"/>
  <c r="E1945" i="5"/>
  <c r="E1946" i="5"/>
  <c r="E1947" i="5"/>
  <c r="E1948" i="5"/>
  <c r="E1949" i="5"/>
  <c r="E1950" i="5"/>
  <c r="E1951" i="5"/>
  <c r="E1952" i="5"/>
  <c r="E1953" i="5"/>
  <c r="E1954" i="5"/>
  <c r="E1955" i="5"/>
  <c r="E1956" i="5"/>
  <c r="E1957" i="5"/>
  <c r="E1958" i="5"/>
  <c r="E1959" i="5"/>
  <c r="E1960" i="5"/>
  <c r="E1961" i="5"/>
  <c r="E1962" i="5"/>
  <c r="E1963" i="5"/>
  <c r="E1964" i="5"/>
  <c r="E1965" i="5"/>
  <c r="E1966" i="5"/>
  <c r="E1967" i="5"/>
  <c r="E1968" i="5"/>
  <c r="E1969" i="5"/>
  <c r="E1970" i="5"/>
  <c r="E1971" i="5"/>
  <c r="E1972" i="5"/>
  <c r="E1973" i="5"/>
  <c r="E1974" i="5"/>
  <c r="E1975" i="5"/>
  <c r="E1976" i="5"/>
  <c r="E1977" i="5"/>
  <c r="E1978" i="5"/>
  <c r="E1979" i="5"/>
  <c r="E1980" i="5"/>
  <c r="E1981" i="5"/>
  <c r="E1982" i="5"/>
  <c r="E1983" i="5"/>
  <c r="E1984" i="5"/>
  <c r="E1985" i="5"/>
  <c r="E1986" i="5"/>
  <c r="E1987" i="5"/>
  <c r="E1988" i="5"/>
  <c r="E1989" i="5"/>
  <c r="E1990" i="5"/>
  <c r="E1991" i="5"/>
  <c r="E1992" i="5"/>
  <c r="E1993" i="5"/>
  <c r="E1994" i="5"/>
  <c r="E1995" i="5"/>
  <c r="E1996" i="5"/>
  <c r="E1997" i="5"/>
  <c r="E1998" i="5"/>
  <c r="E1999" i="5"/>
  <c r="E2000" i="5"/>
  <c r="E2001" i="5"/>
  <c r="E2002" i="5"/>
  <c r="E2003" i="5"/>
  <c r="E2004" i="5"/>
  <c r="E2005" i="5"/>
  <c r="E2006" i="5"/>
  <c r="E2007" i="5"/>
  <c r="E2008" i="5"/>
  <c r="E2009" i="5"/>
  <c r="E2010" i="5"/>
  <c r="E2011" i="5"/>
  <c r="E2012" i="5"/>
  <c r="E2013" i="5"/>
  <c r="E2014" i="5"/>
  <c r="E2015" i="5"/>
  <c r="E2016" i="5"/>
  <c r="E2017" i="5"/>
  <c r="E2018" i="5"/>
  <c r="E2019" i="5"/>
  <c r="E2020" i="5"/>
  <c r="E2021" i="5"/>
  <c r="E2022" i="5"/>
  <c r="E2023" i="5"/>
  <c r="E2024" i="5"/>
  <c r="E2025" i="5"/>
  <c r="E2026" i="5"/>
  <c r="E2027" i="5"/>
  <c r="E2028" i="5"/>
  <c r="E2029" i="5"/>
  <c r="E2030" i="5"/>
  <c r="E2031" i="5"/>
  <c r="E2032" i="5"/>
  <c r="E2033" i="5"/>
  <c r="E2034" i="5"/>
  <c r="E2035" i="5"/>
  <c r="E2036" i="5"/>
  <c r="E2037" i="5"/>
  <c r="E2038" i="5"/>
  <c r="E2039" i="5"/>
  <c r="E2040" i="5"/>
  <c r="E2041" i="5"/>
  <c r="E2042" i="5"/>
  <c r="E2043" i="5"/>
  <c r="E2044" i="5"/>
  <c r="E2045" i="5"/>
  <c r="E2046" i="5"/>
  <c r="E2047" i="5"/>
  <c r="E2048" i="5"/>
  <c r="E2049" i="5"/>
  <c r="E2050" i="5"/>
  <c r="E2051" i="5"/>
  <c r="E2052" i="5"/>
  <c r="E2053" i="5"/>
  <c r="E2054" i="5"/>
  <c r="E2055" i="5"/>
  <c r="E2056" i="5"/>
  <c r="E2057" i="5"/>
  <c r="E2058" i="5"/>
  <c r="E2059" i="5"/>
  <c r="E2060" i="5"/>
  <c r="E2061" i="5"/>
  <c r="E2062" i="5"/>
  <c r="E2063" i="5"/>
  <c r="E2064" i="5"/>
  <c r="E2065" i="5"/>
  <c r="E2066" i="5"/>
  <c r="E2067" i="5"/>
  <c r="E2068" i="5"/>
  <c r="E2069" i="5"/>
  <c r="E2070" i="5"/>
  <c r="E2071" i="5"/>
  <c r="E2072" i="5"/>
  <c r="E2073" i="5"/>
  <c r="E2074" i="5"/>
  <c r="E2075" i="5"/>
  <c r="E2076" i="5"/>
  <c r="E2077" i="5"/>
  <c r="E2078" i="5"/>
  <c r="E2079" i="5"/>
  <c r="E2080" i="5"/>
  <c r="E2081" i="5"/>
  <c r="E2082" i="5"/>
  <c r="E2083" i="5"/>
  <c r="E2084" i="5"/>
  <c r="E2085" i="5"/>
  <c r="E2086" i="5"/>
  <c r="E2087" i="5"/>
  <c r="E2088" i="5"/>
  <c r="E2089" i="5"/>
  <c r="E2090" i="5"/>
  <c r="E2091" i="5"/>
  <c r="E2092" i="5"/>
  <c r="E2093" i="5"/>
  <c r="E2094" i="5"/>
  <c r="E2095" i="5"/>
  <c r="E2096" i="5"/>
  <c r="E2097" i="5"/>
  <c r="E2098" i="5"/>
  <c r="E2099" i="5"/>
  <c r="E2100" i="5"/>
  <c r="E2101" i="5"/>
  <c r="E2102" i="5"/>
  <c r="E2103" i="5"/>
  <c r="E2104" i="5"/>
  <c r="E2105" i="5"/>
  <c r="E2106" i="5"/>
  <c r="E2107" i="5"/>
  <c r="E2108" i="5"/>
  <c r="E2109" i="5"/>
  <c r="E2110" i="5"/>
  <c r="E2111" i="5"/>
  <c r="E2112" i="5"/>
  <c r="E2113" i="5"/>
  <c r="E2114" i="5"/>
  <c r="E2115" i="5"/>
  <c r="E2116" i="5"/>
  <c r="E2117" i="5"/>
  <c r="E2118" i="5"/>
  <c r="E2119" i="5"/>
  <c r="E2120" i="5"/>
  <c r="E2121" i="5"/>
  <c r="E2122" i="5"/>
  <c r="E2123" i="5"/>
  <c r="E2124" i="5"/>
  <c r="E2125" i="5"/>
  <c r="E2126" i="5"/>
  <c r="E2127" i="5"/>
  <c r="E2128" i="5"/>
  <c r="E2129" i="5"/>
  <c r="E2130" i="5"/>
  <c r="E2131" i="5"/>
  <c r="E2132" i="5"/>
  <c r="E2133" i="5"/>
  <c r="E2134" i="5"/>
  <c r="E2135" i="5"/>
  <c r="E2136" i="5"/>
  <c r="E2137" i="5"/>
  <c r="E2138" i="5"/>
  <c r="E2139" i="5"/>
  <c r="E2140" i="5"/>
  <c r="E2141" i="5"/>
  <c r="E2142" i="5"/>
  <c r="E2143" i="5"/>
  <c r="E2144" i="5"/>
  <c r="E2145" i="5"/>
  <c r="E2146" i="5"/>
  <c r="E2147" i="5"/>
  <c r="E2148" i="5"/>
  <c r="E2149" i="5"/>
  <c r="E2150" i="5"/>
  <c r="E2151" i="5"/>
  <c r="E2152" i="5"/>
  <c r="E2153" i="5"/>
  <c r="E2154" i="5"/>
  <c r="E2155" i="5"/>
  <c r="E2156" i="5"/>
  <c r="E2157" i="5"/>
  <c r="E2158" i="5"/>
  <c r="E2159" i="5"/>
  <c r="E2160" i="5"/>
  <c r="E2161" i="5"/>
  <c r="E2162" i="5"/>
  <c r="E2163" i="5"/>
  <c r="E2164" i="5"/>
  <c r="E2165" i="5"/>
  <c r="E2166" i="5"/>
  <c r="E2167" i="5"/>
  <c r="E2168" i="5"/>
  <c r="E2169" i="5"/>
  <c r="E2170" i="5"/>
  <c r="E2171" i="5"/>
  <c r="E2172" i="5"/>
  <c r="E2173" i="5"/>
  <c r="E2174" i="5"/>
  <c r="E2175" i="5"/>
  <c r="E2176" i="5"/>
  <c r="E2177" i="5"/>
  <c r="E2178" i="5"/>
  <c r="E2179" i="5"/>
  <c r="E2180" i="5"/>
  <c r="E2181" i="5"/>
  <c r="E2182" i="5"/>
  <c r="E2183" i="5"/>
  <c r="E2184" i="5"/>
  <c r="E2185" i="5"/>
  <c r="E2186" i="5"/>
  <c r="E2187" i="5"/>
  <c r="E2188" i="5"/>
  <c r="E2189" i="5"/>
  <c r="E2190" i="5"/>
  <c r="E2191" i="5"/>
  <c r="E2192" i="5"/>
  <c r="E2193" i="5"/>
  <c r="E2194" i="5"/>
  <c r="E2195" i="5"/>
  <c r="E2196" i="5"/>
  <c r="E2197" i="5"/>
  <c r="E2198" i="5"/>
  <c r="E2199" i="5"/>
  <c r="E2200" i="5"/>
  <c r="E2201" i="5"/>
  <c r="E2202" i="5"/>
  <c r="E2203" i="5"/>
  <c r="E2204" i="5"/>
  <c r="E2205" i="5"/>
  <c r="E2206" i="5"/>
  <c r="E2207" i="5"/>
  <c r="E2208" i="5"/>
  <c r="E2209" i="5"/>
  <c r="E2210" i="5"/>
  <c r="E2211" i="5"/>
  <c r="E2212" i="5"/>
  <c r="E2213" i="5"/>
  <c r="E2214" i="5"/>
  <c r="E2215" i="5"/>
  <c r="E2216" i="5"/>
  <c r="E2217" i="5"/>
  <c r="E2218" i="5"/>
  <c r="E2219" i="5"/>
  <c r="E2220" i="5"/>
  <c r="E2221" i="5"/>
  <c r="E2222" i="5"/>
  <c r="E2223" i="5"/>
  <c r="E2224" i="5"/>
  <c r="E2225" i="5"/>
  <c r="E2226" i="5"/>
  <c r="E2227" i="5"/>
  <c r="E2228" i="5"/>
  <c r="E2229" i="5"/>
  <c r="E2230" i="5"/>
  <c r="E2231" i="5"/>
  <c r="E2232" i="5"/>
  <c r="E2233" i="5"/>
  <c r="E2234" i="5"/>
  <c r="E2235" i="5"/>
  <c r="E2236" i="5"/>
  <c r="E2237" i="5"/>
  <c r="E2238" i="5"/>
  <c r="E2239" i="5"/>
  <c r="E2240" i="5"/>
  <c r="E2241" i="5"/>
  <c r="E2242" i="5"/>
  <c r="E2243" i="5"/>
  <c r="E2244" i="5"/>
  <c r="E2245" i="5"/>
  <c r="E2246" i="5"/>
  <c r="E2247" i="5"/>
  <c r="E2248" i="5"/>
  <c r="E2249" i="5"/>
  <c r="E2250" i="5"/>
  <c r="E2251" i="5"/>
  <c r="E2252" i="5"/>
  <c r="E2253" i="5"/>
  <c r="E2254" i="5"/>
  <c r="E2255" i="5"/>
  <c r="E2256" i="5"/>
  <c r="E2257" i="5"/>
  <c r="E2258" i="5"/>
  <c r="E2259" i="5"/>
  <c r="E2260" i="5"/>
  <c r="E2261" i="5"/>
  <c r="E2262" i="5"/>
  <c r="E2263" i="5"/>
  <c r="E2264" i="5"/>
  <c r="E2265" i="5"/>
  <c r="E2266" i="5"/>
  <c r="E2267" i="5"/>
  <c r="E2268" i="5"/>
  <c r="E2269" i="5"/>
  <c r="E2270" i="5"/>
  <c r="E2271" i="5"/>
  <c r="E2272" i="5"/>
  <c r="E2273" i="5"/>
  <c r="E2274" i="5"/>
  <c r="E2275" i="5"/>
  <c r="E2276" i="5"/>
  <c r="E2277" i="5"/>
  <c r="E2278" i="5"/>
  <c r="E2279" i="5"/>
  <c r="E2280" i="5"/>
  <c r="E2281" i="5"/>
  <c r="E2282" i="5"/>
  <c r="E2283" i="5"/>
  <c r="E2284" i="5"/>
  <c r="E2285" i="5"/>
  <c r="E2286" i="5"/>
  <c r="E2287" i="5"/>
  <c r="E2288" i="5"/>
  <c r="E2289" i="5"/>
  <c r="E2290" i="5"/>
  <c r="E2291" i="5"/>
  <c r="E2292" i="5"/>
  <c r="E2293" i="5"/>
  <c r="E2294" i="5"/>
  <c r="E2295" i="5"/>
  <c r="E2296" i="5"/>
  <c r="E2297" i="5"/>
  <c r="E2298" i="5"/>
  <c r="E2299" i="5"/>
  <c r="E2300" i="5"/>
  <c r="E2301" i="5"/>
  <c r="E2302" i="5"/>
  <c r="E2303" i="5"/>
  <c r="E2304" i="5"/>
  <c r="E2305" i="5"/>
  <c r="E2306" i="5"/>
  <c r="E2307" i="5"/>
  <c r="E2308" i="5"/>
  <c r="E2309" i="5"/>
  <c r="E2310" i="5"/>
  <c r="E2311" i="5"/>
  <c r="E2312" i="5"/>
  <c r="E2313" i="5"/>
  <c r="E2314" i="5"/>
  <c r="E2315" i="5"/>
  <c r="E2316" i="5"/>
  <c r="E2317" i="5"/>
  <c r="E2318" i="5"/>
  <c r="E2319" i="5"/>
  <c r="E2320" i="5"/>
  <c r="E2321" i="5"/>
  <c r="E2322" i="5"/>
  <c r="E2323" i="5"/>
  <c r="E2324" i="5"/>
  <c r="E2325" i="5"/>
  <c r="E2326" i="5"/>
  <c r="E2327" i="5"/>
  <c r="E2328" i="5"/>
  <c r="E2329" i="5"/>
  <c r="E2330" i="5"/>
  <c r="E2331" i="5"/>
  <c r="E2332" i="5"/>
  <c r="E2333" i="5"/>
  <c r="E2334" i="5"/>
  <c r="E2335" i="5"/>
  <c r="E2336" i="5"/>
  <c r="E2337" i="5"/>
  <c r="E3" i="5"/>
  <c r="D4" i="5"/>
  <c r="D5" i="5"/>
  <c r="D6" i="5"/>
  <c r="D7" i="5"/>
  <c r="D8" i="5"/>
  <c r="D9" i="5"/>
  <c r="D10" i="5"/>
  <c r="D11" i="5"/>
  <c r="D12" i="5"/>
  <c r="D13" i="5"/>
  <c r="D14" i="5"/>
  <c r="D15" i="5"/>
  <c r="D16" i="5"/>
  <c r="D17" i="5"/>
  <c r="D18" i="5"/>
  <c r="D19" i="5"/>
  <c r="D20" i="5"/>
  <c r="D21" i="5"/>
  <c r="D22" i="5"/>
  <c r="D23" i="5"/>
  <c r="D24" i="5"/>
  <c r="D25" i="5"/>
  <c r="D26" i="5"/>
  <c r="D27" i="5"/>
  <c r="D28" i="5"/>
  <c r="D29" i="5"/>
  <c r="D30" i="5"/>
  <c r="D31" i="5"/>
  <c r="D32" i="5"/>
  <c r="D33" i="5"/>
  <c r="D34" i="5"/>
  <c r="D35" i="5"/>
  <c r="D36" i="5"/>
  <c r="D37" i="5"/>
  <c r="D38" i="5"/>
  <c r="D39" i="5"/>
  <c r="D40" i="5"/>
  <c r="D41" i="5"/>
  <c r="D42" i="5"/>
  <c r="D43" i="5"/>
  <c r="D44" i="5"/>
  <c r="D45" i="5"/>
  <c r="D46" i="5"/>
  <c r="D47" i="5"/>
  <c r="D48" i="5"/>
  <c r="D49" i="5"/>
  <c r="D50" i="5"/>
  <c r="D51" i="5"/>
  <c r="D52" i="5"/>
  <c r="D53" i="5"/>
  <c r="D54" i="5"/>
  <c r="D55" i="5"/>
  <c r="D56" i="5"/>
  <c r="D57" i="5"/>
  <c r="D58" i="5"/>
  <c r="D59" i="5"/>
  <c r="D60" i="5"/>
  <c r="D61" i="5"/>
  <c r="D62" i="5"/>
  <c r="D63" i="5"/>
  <c r="D64" i="5"/>
  <c r="D65" i="5"/>
  <c r="D66" i="5"/>
  <c r="D67" i="5"/>
  <c r="D68" i="5"/>
  <c r="D69" i="5"/>
  <c r="D70" i="5"/>
  <c r="D71" i="5"/>
  <c r="D72" i="5"/>
  <c r="D73" i="5"/>
  <c r="D74" i="5"/>
  <c r="D75" i="5"/>
  <c r="D76" i="5"/>
  <c r="D77" i="5"/>
  <c r="D78" i="5"/>
  <c r="D79" i="5"/>
  <c r="D80" i="5"/>
  <c r="D81" i="5"/>
  <c r="D82" i="5"/>
  <c r="D83" i="5"/>
  <c r="D84" i="5"/>
  <c r="D85" i="5"/>
  <c r="D86" i="5"/>
  <c r="D87" i="5"/>
  <c r="D88" i="5"/>
  <c r="D89" i="5"/>
  <c r="D90" i="5"/>
  <c r="D91" i="5"/>
  <c r="D92" i="5"/>
  <c r="D93" i="5"/>
  <c r="D94" i="5"/>
  <c r="D95" i="5"/>
  <c r="D96" i="5"/>
  <c r="D97" i="5"/>
  <c r="D98" i="5"/>
  <c r="D99" i="5"/>
  <c r="D100" i="5"/>
  <c r="D101" i="5"/>
  <c r="D102" i="5"/>
  <c r="D103" i="5"/>
  <c r="D104" i="5"/>
  <c r="D105" i="5"/>
  <c r="D106" i="5"/>
  <c r="D107" i="5"/>
  <c r="D108" i="5"/>
  <c r="D109" i="5"/>
  <c r="D110" i="5"/>
  <c r="D111" i="5"/>
  <c r="D112" i="5"/>
  <c r="D113" i="5"/>
  <c r="D114" i="5"/>
  <c r="D115" i="5"/>
  <c r="D116" i="5"/>
  <c r="D117" i="5"/>
  <c r="D118" i="5"/>
  <c r="D119" i="5"/>
  <c r="D120" i="5"/>
  <c r="D121" i="5"/>
  <c r="D122" i="5"/>
  <c r="D123" i="5"/>
  <c r="D124" i="5"/>
  <c r="D125" i="5"/>
  <c r="D126" i="5"/>
  <c r="D127" i="5"/>
  <c r="D128" i="5"/>
  <c r="D129" i="5"/>
  <c r="D130" i="5"/>
  <c r="D131" i="5"/>
  <c r="D132" i="5"/>
  <c r="D133" i="5"/>
  <c r="D134" i="5"/>
  <c r="D135" i="5"/>
  <c r="D136" i="5"/>
  <c r="D137" i="5"/>
  <c r="D138" i="5"/>
  <c r="D139" i="5"/>
  <c r="D140" i="5"/>
  <c r="D141" i="5"/>
  <c r="D142" i="5"/>
  <c r="D143" i="5"/>
  <c r="D144" i="5"/>
  <c r="D145" i="5"/>
  <c r="D146" i="5"/>
  <c r="D147" i="5"/>
  <c r="D148" i="5"/>
  <c r="D149" i="5"/>
  <c r="D150" i="5"/>
  <c r="D151" i="5"/>
  <c r="D152" i="5"/>
  <c r="D153" i="5"/>
  <c r="D154" i="5"/>
  <c r="D155" i="5"/>
  <c r="D156" i="5"/>
  <c r="D157" i="5"/>
  <c r="D158" i="5"/>
  <c r="D159" i="5"/>
  <c r="D160" i="5"/>
  <c r="D161" i="5"/>
  <c r="D162" i="5"/>
  <c r="D163" i="5"/>
  <c r="D164" i="5"/>
  <c r="D165" i="5"/>
  <c r="D166" i="5"/>
  <c r="D167" i="5"/>
  <c r="D168" i="5"/>
  <c r="D169" i="5"/>
  <c r="D170" i="5"/>
  <c r="D171" i="5"/>
  <c r="D172" i="5"/>
  <c r="D173" i="5"/>
  <c r="D174" i="5"/>
  <c r="D175" i="5"/>
  <c r="D176" i="5"/>
  <c r="D177" i="5"/>
  <c r="D178" i="5"/>
  <c r="D179" i="5"/>
  <c r="D180" i="5"/>
  <c r="D181" i="5"/>
  <c r="D182" i="5"/>
  <c r="D183" i="5"/>
  <c r="D184" i="5"/>
  <c r="D185" i="5"/>
  <c r="D186" i="5"/>
  <c r="D187" i="5"/>
  <c r="D188" i="5"/>
  <c r="D189" i="5"/>
  <c r="D190" i="5"/>
  <c r="D191" i="5"/>
  <c r="D192" i="5"/>
  <c r="D193" i="5"/>
  <c r="D194" i="5"/>
  <c r="D195" i="5"/>
  <c r="D196" i="5"/>
  <c r="D197" i="5"/>
  <c r="D198" i="5"/>
  <c r="D199" i="5"/>
  <c r="D200" i="5"/>
  <c r="D201" i="5"/>
  <c r="D202" i="5"/>
  <c r="D203" i="5"/>
  <c r="D204" i="5"/>
  <c r="D205" i="5"/>
  <c r="D206" i="5"/>
  <c r="D207" i="5"/>
  <c r="D208" i="5"/>
  <c r="D209" i="5"/>
  <c r="D210" i="5"/>
  <c r="D211" i="5"/>
  <c r="D212" i="5"/>
  <c r="D213" i="5"/>
  <c r="D214" i="5"/>
  <c r="D215" i="5"/>
  <c r="D216" i="5"/>
  <c r="D217" i="5"/>
  <c r="D218" i="5"/>
  <c r="D219" i="5"/>
  <c r="D220" i="5"/>
  <c r="D221" i="5"/>
  <c r="D222" i="5"/>
  <c r="D223" i="5"/>
  <c r="D224" i="5"/>
  <c r="D225" i="5"/>
  <c r="D226" i="5"/>
  <c r="D227" i="5"/>
  <c r="D228" i="5"/>
  <c r="D229" i="5"/>
  <c r="D230" i="5"/>
  <c r="D231" i="5"/>
  <c r="D232" i="5"/>
  <c r="D233" i="5"/>
  <c r="D234" i="5"/>
  <c r="D235" i="5"/>
  <c r="D236" i="5"/>
  <c r="D237" i="5"/>
  <c r="D238" i="5"/>
  <c r="D239" i="5"/>
  <c r="D240" i="5"/>
  <c r="D241" i="5"/>
  <c r="D242" i="5"/>
  <c r="D243" i="5"/>
  <c r="D244" i="5"/>
  <c r="D245" i="5"/>
  <c r="D246" i="5"/>
  <c r="D247" i="5"/>
  <c r="D248" i="5"/>
  <c r="D249" i="5"/>
  <c r="D250" i="5"/>
  <c r="D251" i="5"/>
  <c r="D252" i="5"/>
  <c r="D253" i="5"/>
  <c r="D254" i="5"/>
  <c r="D255" i="5"/>
  <c r="D256" i="5"/>
  <c r="D257" i="5"/>
  <c r="D258" i="5"/>
  <c r="D259" i="5"/>
  <c r="D260" i="5"/>
  <c r="D261" i="5"/>
  <c r="D262" i="5"/>
  <c r="D263" i="5"/>
  <c r="D264" i="5"/>
  <c r="D265" i="5"/>
  <c r="D266" i="5"/>
  <c r="D267" i="5"/>
  <c r="D268" i="5"/>
  <c r="D269" i="5"/>
  <c r="D270" i="5"/>
  <c r="D271" i="5"/>
  <c r="D272" i="5"/>
  <c r="D273" i="5"/>
  <c r="D274" i="5"/>
  <c r="D275" i="5"/>
  <c r="D276" i="5"/>
  <c r="D277" i="5"/>
  <c r="D278" i="5"/>
  <c r="D279" i="5"/>
  <c r="D280" i="5"/>
  <c r="D281" i="5"/>
  <c r="D282" i="5"/>
  <c r="D283" i="5"/>
  <c r="D284" i="5"/>
  <c r="D285" i="5"/>
  <c r="D286" i="5"/>
  <c r="D287" i="5"/>
  <c r="D288" i="5"/>
  <c r="D289" i="5"/>
  <c r="D290" i="5"/>
  <c r="D291" i="5"/>
  <c r="D292" i="5"/>
  <c r="D293" i="5"/>
  <c r="D294" i="5"/>
  <c r="D295" i="5"/>
  <c r="D296" i="5"/>
  <c r="D297" i="5"/>
  <c r="D298" i="5"/>
  <c r="D299" i="5"/>
  <c r="D300" i="5"/>
  <c r="D301" i="5"/>
  <c r="D302" i="5"/>
  <c r="D303" i="5"/>
  <c r="D304" i="5"/>
  <c r="D305" i="5"/>
  <c r="D306" i="5"/>
  <c r="D307" i="5"/>
  <c r="D308" i="5"/>
  <c r="D309" i="5"/>
  <c r="D310" i="5"/>
  <c r="D311" i="5"/>
  <c r="D312" i="5"/>
  <c r="D313" i="5"/>
  <c r="D314" i="5"/>
  <c r="D315" i="5"/>
  <c r="D316" i="5"/>
  <c r="D317" i="5"/>
  <c r="D318" i="5"/>
  <c r="D319" i="5"/>
  <c r="D320" i="5"/>
  <c r="D321" i="5"/>
  <c r="D322" i="5"/>
  <c r="D323" i="5"/>
  <c r="D324" i="5"/>
  <c r="D325" i="5"/>
  <c r="D326" i="5"/>
  <c r="D327" i="5"/>
  <c r="D328" i="5"/>
  <c r="D329" i="5"/>
  <c r="D330" i="5"/>
  <c r="D331" i="5"/>
  <c r="D332" i="5"/>
  <c r="D333" i="5"/>
  <c r="D334" i="5"/>
  <c r="D335" i="5"/>
  <c r="D336" i="5"/>
  <c r="D337" i="5"/>
  <c r="D338" i="5"/>
  <c r="D339" i="5"/>
  <c r="D340" i="5"/>
  <c r="D341" i="5"/>
  <c r="D342" i="5"/>
  <c r="D343" i="5"/>
  <c r="D344" i="5"/>
  <c r="D345" i="5"/>
  <c r="D346" i="5"/>
  <c r="D347" i="5"/>
  <c r="D348" i="5"/>
  <c r="D349" i="5"/>
  <c r="D350" i="5"/>
  <c r="D351" i="5"/>
  <c r="D352" i="5"/>
  <c r="D353" i="5"/>
  <c r="D354" i="5"/>
  <c r="D355" i="5"/>
  <c r="D356" i="5"/>
  <c r="D357" i="5"/>
  <c r="D358" i="5"/>
  <c r="D359" i="5"/>
  <c r="D360" i="5"/>
  <c r="D361" i="5"/>
  <c r="D362" i="5"/>
  <c r="D363" i="5"/>
  <c r="D364" i="5"/>
  <c r="D365" i="5"/>
  <c r="D366" i="5"/>
  <c r="D367" i="5"/>
  <c r="D368" i="5"/>
  <c r="D369" i="5"/>
  <c r="D370" i="5"/>
  <c r="D371" i="5"/>
  <c r="D372" i="5"/>
  <c r="D373" i="5"/>
  <c r="D374" i="5"/>
  <c r="D375" i="5"/>
  <c r="D376" i="5"/>
  <c r="D377" i="5"/>
  <c r="D378" i="5"/>
  <c r="D379" i="5"/>
  <c r="D380" i="5"/>
  <c r="D381" i="5"/>
  <c r="D382" i="5"/>
  <c r="D383" i="5"/>
  <c r="D384" i="5"/>
  <c r="D385" i="5"/>
  <c r="D386" i="5"/>
  <c r="D387" i="5"/>
  <c r="D388" i="5"/>
  <c r="D389" i="5"/>
  <c r="D390" i="5"/>
  <c r="D391" i="5"/>
  <c r="D392" i="5"/>
  <c r="D393" i="5"/>
  <c r="D394" i="5"/>
  <c r="D395" i="5"/>
  <c r="D396" i="5"/>
  <c r="D397" i="5"/>
  <c r="D398" i="5"/>
  <c r="D399" i="5"/>
  <c r="D400" i="5"/>
  <c r="D401" i="5"/>
  <c r="D402" i="5"/>
  <c r="D403" i="5"/>
  <c r="D404" i="5"/>
  <c r="D405" i="5"/>
  <c r="D406" i="5"/>
  <c r="D407" i="5"/>
  <c r="D408" i="5"/>
  <c r="D409" i="5"/>
  <c r="D410" i="5"/>
  <c r="D411" i="5"/>
  <c r="D412" i="5"/>
  <c r="D413" i="5"/>
  <c r="D414" i="5"/>
  <c r="D415" i="5"/>
  <c r="D416" i="5"/>
  <c r="D417" i="5"/>
  <c r="D418" i="5"/>
  <c r="D419" i="5"/>
  <c r="D420" i="5"/>
  <c r="D421" i="5"/>
  <c r="D422" i="5"/>
  <c r="D423" i="5"/>
  <c r="D424" i="5"/>
  <c r="D425" i="5"/>
  <c r="D426" i="5"/>
  <c r="D427" i="5"/>
  <c r="D428" i="5"/>
  <c r="D429" i="5"/>
  <c r="D430" i="5"/>
  <c r="D431" i="5"/>
  <c r="D432" i="5"/>
  <c r="D433" i="5"/>
  <c r="D434" i="5"/>
  <c r="D435" i="5"/>
  <c r="D436" i="5"/>
  <c r="D437" i="5"/>
  <c r="D438" i="5"/>
  <c r="D439" i="5"/>
  <c r="D440" i="5"/>
  <c r="D441" i="5"/>
  <c r="D442" i="5"/>
  <c r="D443" i="5"/>
  <c r="D444" i="5"/>
  <c r="D445" i="5"/>
  <c r="D446" i="5"/>
  <c r="D447" i="5"/>
  <c r="D448" i="5"/>
  <c r="D449" i="5"/>
  <c r="D450" i="5"/>
  <c r="D451" i="5"/>
  <c r="D452" i="5"/>
  <c r="D453" i="5"/>
  <c r="D454" i="5"/>
  <c r="D455" i="5"/>
  <c r="D456" i="5"/>
  <c r="D457" i="5"/>
  <c r="D458" i="5"/>
  <c r="D459" i="5"/>
  <c r="D460" i="5"/>
  <c r="D461" i="5"/>
  <c r="D462" i="5"/>
  <c r="D463" i="5"/>
  <c r="D464" i="5"/>
  <c r="D465" i="5"/>
  <c r="D466" i="5"/>
  <c r="D467" i="5"/>
  <c r="D468" i="5"/>
  <c r="D469" i="5"/>
  <c r="D470" i="5"/>
  <c r="D471" i="5"/>
  <c r="D472" i="5"/>
  <c r="D473" i="5"/>
  <c r="D474" i="5"/>
  <c r="D475" i="5"/>
  <c r="D476" i="5"/>
  <c r="D477" i="5"/>
  <c r="D478" i="5"/>
  <c r="D479" i="5"/>
  <c r="D480" i="5"/>
  <c r="D481" i="5"/>
  <c r="D482" i="5"/>
  <c r="D483" i="5"/>
  <c r="D484" i="5"/>
  <c r="D485" i="5"/>
  <c r="D486" i="5"/>
  <c r="D487" i="5"/>
  <c r="D488" i="5"/>
  <c r="D489" i="5"/>
  <c r="D490" i="5"/>
  <c r="D491" i="5"/>
  <c r="D492" i="5"/>
  <c r="D493" i="5"/>
  <c r="D494" i="5"/>
  <c r="D495" i="5"/>
  <c r="D496" i="5"/>
  <c r="D497" i="5"/>
  <c r="D498" i="5"/>
  <c r="D499" i="5"/>
  <c r="D500" i="5"/>
  <c r="D501" i="5"/>
  <c r="D502" i="5"/>
  <c r="D503" i="5"/>
  <c r="D504" i="5"/>
  <c r="D505" i="5"/>
  <c r="D506" i="5"/>
  <c r="D507" i="5"/>
  <c r="D508" i="5"/>
  <c r="D509" i="5"/>
  <c r="D510" i="5"/>
  <c r="D511" i="5"/>
  <c r="D512" i="5"/>
  <c r="D513" i="5"/>
  <c r="D514" i="5"/>
  <c r="D515" i="5"/>
  <c r="D516" i="5"/>
  <c r="D517" i="5"/>
  <c r="D518" i="5"/>
  <c r="D519" i="5"/>
  <c r="D520" i="5"/>
  <c r="D521" i="5"/>
  <c r="D522" i="5"/>
  <c r="D523" i="5"/>
  <c r="D524" i="5"/>
  <c r="D525" i="5"/>
  <c r="D526" i="5"/>
  <c r="D527" i="5"/>
  <c r="D528" i="5"/>
  <c r="D529" i="5"/>
  <c r="D530" i="5"/>
  <c r="D531" i="5"/>
  <c r="D532" i="5"/>
  <c r="D533" i="5"/>
  <c r="D534" i="5"/>
  <c r="D535" i="5"/>
  <c r="D536" i="5"/>
  <c r="D537" i="5"/>
  <c r="D538" i="5"/>
  <c r="D539" i="5"/>
  <c r="D540" i="5"/>
  <c r="D541" i="5"/>
  <c r="D542" i="5"/>
  <c r="D543" i="5"/>
  <c r="D544" i="5"/>
  <c r="D545" i="5"/>
  <c r="D546" i="5"/>
  <c r="D547" i="5"/>
  <c r="D548" i="5"/>
  <c r="D549" i="5"/>
  <c r="D550" i="5"/>
  <c r="D551" i="5"/>
  <c r="D552" i="5"/>
  <c r="D553" i="5"/>
  <c r="D554" i="5"/>
  <c r="D555" i="5"/>
  <c r="D556" i="5"/>
  <c r="D557" i="5"/>
  <c r="D558" i="5"/>
  <c r="D559" i="5"/>
  <c r="D560" i="5"/>
  <c r="D561" i="5"/>
  <c r="D562" i="5"/>
  <c r="D563" i="5"/>
  <c r="D564" i="5"/>
  <c r="D565" i="5"/>
  <c r="D566" i="5"/>
  <c r="D567" i="5"/>
  <c r="D568" i="5"/>
  <c r="D569" i="5"/>
  <c r="D570" i="5"/>
  <c r="D571" i="5"/>
  <c r="D572" i="5"/>
  <c r="D573" i="5"/>
  <c r="D574" i="5"/>
  <c r="D575" i="5"/>
  <c r="D576" i="5"/>
  <c r="D577" i="5"/>
  <c r="D578" i="5"/>
  <c r="D579" i="5"/>
  <c r="D580" i="5"/>
  <c r="D581" i="5"/>
  <c r="D582" i="5"/>
  <c r="D583" i="5"/>
  <c r="D584" i="5"/>
  <c r="D585" i="5"/>
  <c r="D586" i="5"/>
  <c r="D587" i="5"/>
  <c r="D588" i="5"/>
  <c r="D589" i="5"/>
  <c r="D590" i="5"/>
  <c r="D591" i="5"/>
  <c r="D592" i="5"/>
  <c r="D593" i="5"/>
  <c r="D594" i="5"/>
  <c r="D595" i="5"/>
  <c r="D596" i="5"/>
  <c r="D597" i="5"/>
  <c r="D598" i="5"/>
  <c r="D599" i="5"/>
  <c r="D600" i="5"/>
  <c r="D601" i="5"/>
  <c r="D602" i="5"/>
  <c r="D603" i="5"/>
  <c r="D604" i="5"/>
  <c r="D605" i="5"/>
  <c r="D606" i="5"/>
  <c r="D607" i="5"/>
  <c r="D608" i="5"/>
  <c r="D609" i="5"/>
  <c r="D610" i="5"/>
  <c r="D611" i="5"/>
  <c r="D612" i="5"/>
  <c r="D613" i="5"/>
  <c r="D614" i="5"/>
  <c r="D615" i="5"/>
  <c r="D616" i="5"/>
  <c r="D617" i="5"/>
  <c r="D618" i="5"/>
  <c r="D619" i="5"/>
  <c r="D620" i="5"/>
  <c r="D621" i="5"/>
  <c r="D622" i="5"/>
  <c r="D623" i="5"/>
  <c r="D624" i="5"/>
  <c r="D625" i="5"/>
  <c r="D626" i="5"/>
  <c r="D627" i="5"/>
  <c r="D628" i="5"/>
  <c r="D629" i="5"/>
  <c r="D630" i="5"/>
  <c r="D631" i="5"/>
  <c r="D632" i="5"/>
  <c r="D633" i="5"/>
  <c r="D634" i="5"/>
  <c r="D635" i="5"/>
  <c r="D636" i="5"/>
  <c r="D637" i="5"/>
  <c r="D638" i="5"/>
  <c r="D639" i="5"/>
  <c r="D640" i="5"/>
  <c r="D641" i="5"/>
  <c r="D642" i="5"/>
  <c r="D643" i="5"/>
  <c r="D644" i="5"/>
  <c r="D645" i="5"/>
  <c r="D646" i="5"/>
  <c r="D647" i="5"/>
  <c r="D648" i="5"/>
  <c r="D649" i="5"/>
  <c r="D650" i="5"/>
  <c r="D651" i="5"/>
  <c r="D652" i="5"/>
  <c r="D653" i="5"/>
  <c r="D654" i="5"/>
  <c r="D655" i="5"/>
  <c r="D656" i="5"/>
  <c r="D657" i="5"/>
  <c r="D658" i="5"/>
  <c r="D659" i="5"/>
  <c r="D660" i="5"/>
  <c r="D661" i="5"/>
  <c r="D662" i="5"/>
  <c r="D663" i="5"/>
  <c r="D664" i="5"/>
  <c r="D665" i="5"/>
  <c r="D666" i="5"/>
  <c r="D667" i="5"/>
  <c r="D668" i="5"/>
  <c r="D669" i="5"/>
  <c r="D670" i="5"/>
  <c r="D671" i="5"/>
  <c r="D672" i="5"/>
  <c r="D673" i="5"/>
  <c r="D674" i="5"/>
  <c r="D675" i="5"/>
  <c r="D676" i="5"/>
  <c r="D677" i="5"/>
  <c r="D678" i="5"/>
  <c r="D679" i="5"/>
  <c r="D680" i="5"/>
  <c r="D681" i="5"/>
  <c r="D682" i="5"/>
  <c r="D683" i="5"/>
  <c r="D684" i="5"/>
  <c r="D685" i="5"/>
  <c r="D686" i="5"/>
  <c r="D687" i="5"/>
  <c r="D688" i="5"/>
  <c r="D689" i="5"/>
  <c r="D690" i="5"/>
  <c r="D691" i="5"/>
  <c r="D692" i="5"/>
  <c r="D693" i="5"/>
  <c r="D694" i="5"/>
  <c r="D695" i="5"/>
  <c r="D696" i="5"/>
  <c r="D697" i="5"/>
  <c r="D698" i="5"/>
  <c r="D699" i="5"/>
  <c r="D700" i="5"/>
  <c r="D701" i="5"/>
  <c r="D702" i="5"/>
  <c r="D703" i="5"/>
  <c r="D704" i="5"/>
  <c r="D705" i="5"/>
  <c r="D706" i="5"/>
  <c r="D707" i="5"/>
  <c r="D708" i="5"/>
  <c r="D709" i="5"/>
  <c r="D710" i="5"/>
  <c r="D711" i="5"/>
  <c r="D712" i="5"/>
  <c r="D713" i="5"/>
  <c r="D714" i="5"/>
  <c r="D715" i="5"/>
  <c r="D716" i="5"/>
  <c r="D717" i="5"/>
  <c r="D718" i="5"/>
  <c r="D719" i="5"/>
  <c r="D720" i="5"/>
  <c r="D721" i="5"/>
  <c r="D722" i="5"/>
  <c r="D723" i="5"/>
  <c r="D724" i="5"/>
  <c r="D725" i="5"/>
  <c r="D726" i="5"/>
  <c r="D727" i="5"/>
  <c r="D728" i="5"/>
  <c r="D729" i="5"/>
  <c r="D730" i="5"/>
  <c r="D731" i="5"/>
  <c r="D732" i="5"/>
  <c r="D733" i="5"/>
  <c r="D734" i="5"/>
  <c r="D735" i="5"/>
  <c r="D736" i="5"/>
  <c r="D737" i="5"/>
  <c r="D738" i="5"/>
  <c r="D739" i="5"/>
  <c r="D740" i="5"/>
  <c r="D741" i="5"/>
  <c r="D742" i="5"/>
  <c r="D743" i="5"/>
  <c r="D744" i="5"/>
  <c r="D745" i="5"/>
  <c r="D746" i="5"/>
  <c r="D747" i="5"/>
  <c r="D748" i="5"/>
  <c r="D749" i="5"/>
  <c r="D750" i="5"/>
  <c r="D751" i="5"/>
  <c r="D752" i="5"/>
  <c r="D753" i="5"/>
  <c r="D754" i="5"/>
  <c r="D755" i="5"/>
  <c r="D756" i="5"/>
  <c r="D757" i="5"/>
  <c r="D758" i="5"/>
  <c r="D759" i="5"/>
  <c r="D760" i="5"/>
  <c r="D761" i="5"/>
  <c r="D762" i="5"/>
  <c r="D763" i="5"/>
  <c r="D764" i="5"/>
  <c r="D765" i="5"/>
  <c r="D766" i="5"/>
  <c r="D767" i="5"/>
  <c r="D768" i="5"/>
  <c r="D769" i="5"/>
  <c r="D770" i="5"/>
  <c r="D771" i="5"/>
  <c r="D772" i="5"/>
  <c r="D773" i="5"/>
  <c r="D774" i="5"/>
  <c r="D775" i="5"/>
  <c r="D776" i="5"/>
  <c r="D777" i="5"/>
  <c r="D778" i="5"/>
  <c r="D779" i="5"/>
  <c r="D780" i="5"/>
  <c r="D781" i="5"/>
  <c r="D782" i="5"/>
  <c r="D783" i="5"/>
  <c r="D784" i="5"/>
  <c r="D785" i="5"/>
  <c r="D786" i="5"/>
  <c r="D787" i="5"/>
  <c r="D788" i="5"/>
  <c r="D789" i="5"/>
  <c r="D790" i="5"/>
  <c r="D791" i="5"/>
  <c r="D792" i="5"/>
  <c r="D793" i="5"/>
  <c r="D794" i="5"/>
  <c r="D795" i="5"/>
  <c r="D796" i="5"/>
  <c r="D797" i="5"/>
  <c r="D798" i="5"/>
  <c r="D799" i="5"/>
  <c r="D800" i="5"/>
  <c r="D801" i="5"/>
  <c r="D802" i="5"/>
  <c r="D803" i="5"/>
  <c r="D804" i="5"/>
  <c r="D805" i="5"/>
  <c r="D806" i="5"/>
  <c r="D807" i="5"/>
  <c r="D808" i="5"/>
  <c r="D809" i="5"/>
  <c r="D810" i="5"/>
  <c r="D811" i="5"/>
  <c r="D812" i="5"/>
  <c r="D813" i="5"/>
  <c r="D814" i="5"/>
  <c r="D815" i="5"/>
  <c r="D816" i="5"/>
  <c r="D817" i="5"/>
  <c r="D818" i="5"/>
  <c r="D819" i="5"/>
  <c r="D820" i="5"/>
  <c r="D821" i="5"/>
  <c r="D822" i="5"/>
  <c r="D823" i="5"/>
  <c r="D824" i="5"/>
  <c r="D825" i="5"/>
  <c r="D826" i="5"/>
  <c r="D827" i="5"/>
  <c r="D828" i="5"/>
  <c r="D829" i="5"/>
  <c r="D830" i="5"/>
  <c r="D831" i="5"/>
  <c r="D832" i="5"/>
  <c r="D833" i="5"/>
  <c r="D834" i="5"/>
  <c r="D835" i="5"/>
  <c r="D836" i="5"/>
  <c r="D837" i="5"/>
  <c r="D838" i="5"/>
  <c r="D839" i="5"/>
  <c r="D840" i="5"/>
  <c r="D841" i="5"/>
  <c r="D842" i="5"/>
  <c r="D843" i="5"/>
  <c r="D844" i="5"/>
  <c r="D845" i="5"/>
  <c r="D846" i="5"/>
  <c r="D847" i="5"/>
  <c r="D848" i="5"/>
  <c r="D849" i="5"/>
  <c r="D850" i="5"/>
  <c r="D851" i="5"/>
  <c r="D852" i="5"/>
  <c r="D853" i="5"/>
  <c r="D854" i="5"/>
  <c r="D855" i="5"/>
  <c r="D856" i="5"/>
  <c r="D857" i="5"/>
  <c r="D858" i="5"/>
  <c r="D859" i="5"/>
  <c r="D860" i="5"/>
  <c r="D861" i="5"/>
  <c r="D862" i="5"/>
  <c r="D863" i="5"/>
  <c r="D864" i="5"/>
  <c r="D865" i="5"/>
  <c r="D866" i="5"/>
  <c r="D867" i="5"/>
  <c r="D868" i="5"/>
  <c r="D869" i="5"/>
  <c r="D870" i="5"/>
  <c r="D871" i="5"/>
  <c r="D872" i="5"/>
  <c r="D873" i="5"/>
  <c r="D874" i="5"/>
  <c r="D875" i="5"/>
  <c r="D876" i="5"/>
  <c r="D877" i="5"/>
  <c r="D878" i="5"/>
  <c r="D879" i="5"/>
  <c r="D880" i="5"/>
  <c r="D881" i="5"/>
  <c r="D882" i="5"/>
  <c r="D883" i="5"/>
  <c r="D884" i="5"/>
  <c r="D885" i="5"/>
  <c r="D886" i="5"/>
  <c r="D887" i="5"/>
  <c r="D888" i="5"/>
  <c r="D889" i="5"/>
  <c r="D890" i="5"/>
  <c r="D891" i="5"/>
  <c r="D892" i="5"/>
  <c r="D893" i="5"/>
  <c r="D894" i="5"/>
  <c r="D895" i="5"/>
  <c r="D896" i="5"/>
  <c r="D897" i="5"/>
  <c r="D898" i="5"/>
  <c r="D899" i="5"/>
  <c r="D900" i="5"/>
  <c r="D901" i="5"/>
  <c r="D902" i="5"/>
  <c r="D903" i="5"/>
  <c r="D904" i="5"/>
  <c r="D905" i="5"/>
  <c r="D906" i="5"/>
  <c r="D907" i="5"/>
  <c r="D908" i="5"/>
  <c r="D909" i="5"/>
  <c r="D910" i="5"/>
  <c r="D911" i="5"/>
  <c r="D912" i="5"/>
  <c r="D913" i="5"/>
  <c r="D914" i="5"/>
  <c r="D915" i="5"/>
  <c r="D916" i="5"/>
  <c r="D917" i="5"/>
  <c r="D918" i="5"/>
  <c r="D919" i="5"/>
  <c r="D920" i="5"/>
  <c r="D921" i="5"/>
  <c r="D922" i="5"/>
  <c r="D923" i="5"/>
  <c r="D924" i="5"/>
  <c r="D925" i="5"/>
  <c r="D926" i="5"/>
  <c r="D927" i="5"/>
  <c r="D928" i="5"/>
  <c r="D929" i="5"/>
  <c r="D930" i="5"/>
  <c r="D931" i="5"/>
  <c r="D932" i="5"/>
  <c r="D933" i="5"/>
  <c r="D934" i="5"/>
  <c r="D935" i="5"/>
  <c r="D936" i="5"/>
  <c r="D937" i="5"/>
  <c r="D938" i="5"/>
  <c r="D939" i="5"/>
  <c r="D940" i="5"/>
  <c r="D941" i="5"/>
  <c r="D942" i="5"/>
  <c r="D943" i="5"/>
  <c r="D944" i="5"/>
  <c r="D945" i="5"/>
  <c r="D946" i="5"/>
  <c r="D947" i="5"/>
  <c r="D948" i="5"/>
  <c r="D949" i="5"/>
  <c r="D950" i="5"/>
  <c r="D951" i="5"/>
  <c r="D952" i="5"/>
  <c r="D953" i="5"/>
  <c r="D954" i="5"/>
  <c r="D955" i="5"/>
  <c r="D956" i="5"/>
  <c r="D957" i="5"/>
  <c r="D958" i="5"/>
  <c r="D959" i="5"/>
  <c r="D960" i="5"/>
  <c r="D961" i="5"/>
  <c r="D962" i="5"/>
  <c r="D963" i="5"/>
  <c r="D964" i="5"/>
  <c r="D965" i="5"/>
  <c r="D966" i="5"/>
  <c r="D967" i="5"/>
  <c r="D968" i="5"/>
  <c r="D969" i="5"/>
  <c r="D970" i="5"/>
  <c r="D971" i="5"/>
  <c r="D972" i="5"/>
  <c r="D973" i="5"/>
  <c r="D974" i="5"/>
  <c r="D975" i="5"/>
  <c r="D976" i="5"/>
  <c r="D977" i="5"/>
  <c r="D978" i="5"/>
  <c r="D979" i="5"/>
  <c r="D980" i="5"/>
  <c r="D981" i="5"/>
  <c r="D982" i="5"/>
  <c r="D983" i="5"/>
  <c r="D984" i="5"/>
  <c r="D985" i="5"/>
  <c r="D986" i="5"/>
  <c r="D987" i="5"/>
  <c r="D988" i="5"/>
  <c r="D989" i="5"/>
  <c r="D990" i="5"/>
  <c r="D991" i="5"/>
  <c r="D992" i="5"/>
  <c r="D993" i="5"/>
  <c r="D994" i="5"/>
  <c r="D995" i="5"/>
  <c r="D996" i="5"/>
  <c r="D997" i="5"/>
  <c r="D998" i="5"/>
  <c r="D999" i="5"/>
  <c r="D1000" i="5"/>
  <c r="D1001" i="5"/>
  <c r="D1002" i="5"/>
  <c r="D1003" i="5"/>
  <c r="D1004" i="5"/>
  <c r="D1005" i="5"/>
  <c r="D1006" i="5"/>
  <c r="D1007" i="5"/>
  <c r="D1008" i="5"/>
  <c r="D1009" i="5"/>
  <c r="D1010" i="5"/>
  <c r="D1011" i="5"/>
  <c r="D1012" i="5"/>
  <c r="D1013" i="5"/>
  <c r="D1014" i="5"/>
  <c r="D1015" i="5"/>
  <c r="D1016" i="5"/>
  <c r="D1017" i="5"/>
  <c r="D1018" i="5"/>
  <c r="D1019" i="5"/>
  <c r="D1020" i="5"/>
  <c r="D1021" i="5"/>
  <c r="D1022" i="5"/>
  <c r="D1023" i="5"/>
  <c r="D1024" i="5"/>
  <c r="D1025" i="5"/>
  <c r="D1026" i="5"/>
  <c r="D1027" i="5"/>
  <c r="D1028" i="5"/>
  <c r="D1029" i="5"/>
  <c r="D1030" i="5"/>
  <c r="D1031" i="5"/>
  <c r="D1032" i="5"/>
  <c r="D1033" i="5"/>
  <c r="D1034" i="5"/>
  <c r="D1035" i="5"/>
  <c r="D1036" i="5"/>
  <c r="D1037" i="5"/>
  <c r="D1038" i="5"/>
  <c r="D1039" i="5"/>
  <c r="D1040" i="5"/>
  <c r="D1041" i="5"/>
  <c r="D1042" i="5"/>
  <c r="D1043" i="5"/>
  <c r="D1044" i="5"/>
  <c r="D1045" i="5"/>
  <c r="D1046" i="5"/>
  <c r="D1047" i="5"/>
  <c r="D1048" i="5"/>
  <c r="D1049" i="5"/>
  <c r="D1050" i="5"/>
  <c r="D1051" i="5"/>
  <c r="D1052" i="5"/>
  <c r="D1053" i="5"/>
  <c r="D1054" i="5"/>
  <c r="D1055" i="5"/>
  <c r="D1056" i="5"/>
  <c r="D1057" i="5"/>
  <c r="D1058" i="5"/>
  <c r="D1059" i="5"/>
  <c r="D1060" i="5"/>
  <c r="D1061" i="5"/>
  <c r="D1062" i="5"/>
  <c r="D1063" i="5"/>
  <c r="D1064" i="5"/>
  <c r="D1065" i="5"/>
  <c r="D1066" i="5"/>
  <c r="D1067" i="5"/>
  <c r="D1068" i="5"/>
  <c r="D1069" i="5"/>
  <c r="D1070" i="5"/>
  <c r="D1071" i="5"/>
  <c r="D1072" i="5"/>
  <c r="D1073" i="5"/>
  <c r="D1074" i="5"/>
  <c r="D1075" i="5"/>
  <c r="D1076" i="5"/>
  <c r="D1077" i="5"/>
  <c r="D1078" i="5"/>
  <c r="D1079" i="5"/>
  <c r="D1080" i="5"/>
  <c r="D1081" i="5"/>
  <c r="D1082" i="5"/>
  <c r="D1083" i="5"/>
  <c r="D1084" i="5"/>
  <c r="D1085" i="5"/>
  <c r="D1086" i="5"/>
  <c r="D1087" i="5"/>
  <c r="D1088" i="5"/>
  <c r="D1089" i="5"/>
  <c r="D1090" i="5"/>
  <c r="D1091" i="5"/>
  <c r="D1092" i="5"/>
  <c r="D1093" i="5"/>
  <c r="D1094" i="5"/>
  <c r="D1095" i="5"/>
  <c r="D1096" i="5"/>
  <c r="D1097" i="5"/>
  <c r="D1098" i="5"/>
  <c r="D1099" i="5"/>
  <c r="D1100" i="5"/>
  <c r="D1101" i="5"/>
  <c r="D1102" i="5"/>
  <c r="D1103" i="5"/>
  <c r="D1104" i="5"/>
  <c r="D1105" i="5"/>
  <c r="D1106" i="5"/>
  <c r="D1107" i="5"/>
  <c r="D1108" i="5"/>
  <c r="D1109" i="5"/>
  <c r="D1110" i="5"/>
  <c r="D1111" i="5"/>
  <c r="D1112" i="5"/>
  <c r="D1113" i="5"/>
  <c r="D1114" i="5"/>
  <c r="D1115" i="5"/>
  <c r="D1116" i="5"/>
  <c r="D1117" i="5"/>
  <c r="D1118" i="5"/>
  <c r="D1119" i="5"/>
  <c r="D1120" i="5"/>
  <c r="D1121" i="5"/>
  <c r="D1122" i="5"/>
  <c r="D1123" i="5"/>
  <c r="D1124" i="5"/>
  <c r="D1125" i="5"/>
  <c r="D1126" i="5"/>
  <c r="D1127" i="5"/>
  <c r="D1128" i="5"/>
  <c r="D1129" i="5"/>
  <c r="D1130" i="5"/>
  <c r="D1131" i="5"/>
  <c r="D1132" i="5"/>
  <c r="D1133" i="5"/>
  <c r="D1134" i="5"/>
  <c r="D1135" i="5"/>
  <c r="D1136" i="5"/>
  <c r="D1137" i="5"/>
  <c r="D1138" i="5"/>
  <c r="D1139" i="5"/>
  <c r="D1140" i="5"/>
  <c r="D1141" i="5"/>
  <c r="D1142" i="5"/>
  <c r="D1143" i="5"/>
  <c r="D1144" i="5"/>
  <c r="D1145" i="5"/>
  <c r="D1146" i="5"/>
  <c r="D1147" i="5"/>
  <c r="D1148" i="5"/>
  <c r="D1149" i="5"/>
  <c r="D1150" i="5"/>
  <c r="D1151" i="5"/>
  <c r="D1152" i="5"/>
  <c r="D1153" i="5"/>
  <c r="D1154" i="5"/>
  <c r="D1155" i="5"/>
  <c r="D1156" i="5"/>
  <c r="D1157" i="5"/>
  <c r="D1158" i="5"/>
  <c r="D1159" i="5"/>
  <c r="D1160" i="5"/>
  <c r="D1161" i="5"/>
  <c r="D1162" i="5"/>
  <c r="D1163" i="5"/>
  <c r="D1164" i="5"/>
  <c r="D1165" i="5"/>
  <c r="D1166" i="5"/>
  <c r="D1167" i="5"/>
  <c r="D1168" i="5"/>
  <c r="D1169" i="5"/>
  <c r="D1170" i="5"/>
  <c r="D1171" i="5"/>
  <c r="D1172" i="5"/>
  <c r="D1173" i="5"/>
  <c r="D1174" i="5"/>
  <c r="D1175" i="5"/>
  <c r="D1176" i="5"/>
  <c r="D1177" i="5"/>
  <c r="D1178" i="5"/>
  <c r="D1179" i="5"/>
  <c r="D1180" i="5"/>
  <c r="D1181" i="5"/>
  <c r="D1182" i="5"/>
  <c r="D1183" i="5"/>
  <c r="D1184" i="5"/>
  <c r="D1185" i="5"/>
  <c r="D1186" i="5"/>
  <c r="D1187" i="5"/>
  <c r="D1188" i="5"/>
  <c r="D1189" i="5"/>
  <c r="D1190" i="5"/>
  <c r="D1191" i="5"/>
  <c r="D1192" i="5"/>
  <c r="D1193" i="5"/>
  <c r="D1194" i="5"/>
  <c r="D1195" i="5"/>
  <c r="D1196" i="5"/>
  <c r="D1197" i="5"/>
  <c r="D1198" i="5"/>
  <c r="D1199" i="5"/>
  <c r="D1200" i="5"/>
  <c r="D1201" i="5"/>
  <c r="D1202" i="5"/>
  <c r="D1203" i="5"/>
  <c r="D1204" i="5"/>
  <c r="D1205" i="5"/>
  <c r="D1206" i="5"/>
  <c r="D1207" i="5"/>
  <c r="D1208" i="5"/>
  <c r="D1209" i="5"/>
  <c r="D1210" i="5"/>
  <c r="D1211" i="5"/>
  <c r="D1212" i="5"/>
  <c r="D1213" i="5"/>
  <c r="D1214" i="5"/>
  <c r="D1215" i="5"/>
  <c r="D1216" i="5"/>
  <c r="D1217" i="5"/>
  <c r="D1218" i="5"/>
  <c r="D1219" i="5"/>
  <c r="D1220" i="5"/>
  <c r="D1221" i="5"/>
  <c r="D1222" i="5"/>
  <c r="D1223" i="5"/>
  <c r="D1224" i="5"/>
  <c r="D1225" i="5"/>
  <c r="D1226" i="5"/>
  <c r="D1227" i="5"/>
  <c r="D1228" i="5"/>
  <c r="D1229" i="5"/>
  <c r="D1230" i="5"/>
  <c r="D1231" i="5"/>
  <c r="D1232" i="5"/>
  <c r="D1233" i="5"/>
  <c r="D1234" i="5"/>
  <c r="D1235" i="5"/>
  <c r="D1236" i="5"/>
  <c r="D1237" i="5"/>
  <c r="D1238" i="5"/>
  <c r="D1239" i="5"/>
  <c r="D1240" i="5"/>
  <c r="D1241" i="5"/>
  <c r="D1242" i="5"/>
  <c r="D1243" i="5"/>
  <c r="D1244" i="5"/>
  <c r="D1245" i="5"/>
  <c r="D1246" i="5"/>
  <c r="D1247" i="5"/>
  <c r="D1248" i="5"/>
  <c r="D1249" i="5"/>
  <c r="D1250" i="5"/>
  <c r="D1251" i="5"/>
  <c r="D1252" i="5"/>
  <c r="D1253" i="5"/>
  <c r="D1254" i="5"/>
  <c r="D1255" i="5"/>
  <c r="D1256" i="5"/>
  <c r="D1257" i="5"/>
  <c r="D1258" i="5"/>
  <c r="D1259" i="5"/>
  <c r="D1260" i="5"/>
  <c r="D1261" i="5"/>
  <c r="D1262" i="5"/>
  <c r="D1263" i="5"/>
  <c r="D1264" i="5"/>
  <c r="D1265" i="5"/>
  <c r="D1266" i="5"/>
  <c r="D1267" i="5"/>
  <c r="D1268" i="5"/>
  <c r="D1269" i="5"/>
  <c r="D1270" i="5"/>
  <c r="D1271" i="5"/>
  <c r="D1272" i="5"/>
  <c r="D1273" i="5"/>
  <c r="D1274" i="5"/>
  <c r="D1275" i="5"/>
  <c r="D1276" i="5"/>
  <c r="D1277" i="5"/>
  <c r="D1278" i="5"/>
  <c r="D1279" i="5"/>
  <c r="D1280" i="5"/>
  <c r="D1281" i="5"/>
  <c r="D1282" i="5"/>
  <c r="D1283" i="5"/>
  <c r="D1284" i="5"/>
  <c r="D1285" i="5"/>
  <c r="D1286" i="5"/>
  <c r="D1287" i="5"/>
  <c r="D1288" i="5"/>
  <c r="D1289" i="5"/>
  <c r="D1290" i="5"/>
  <c r="D1291" i="5"/>
  <c r="D1292" i="5"/>
  <c r="D1293" i="5"/>
  <c r="D1294" i="5"/>
  <c r="D1295" i="5"/>
  <c r="D1296" i="5"/>
  <c r="D1297" i="5"/>
  <c r="D1298" i="5"/>
  <c r="D1299" i="5"/>
  <c r="D1300" i="5"/>
  <c r="D1301" i="5"/>
  <c r="D1302" i="5"/>
  <c r="D1303" i="5"/>
  <c r="D1304" i="5"/>
  <c r="D1305" i="5"/>
  <c r="D1306" i="5"/>
  <c r="D1307" i="5"/>
  <c r="D1308" i="5"/>
  <c r="D1309" i="5"/>
  <c r="D1310" i="5"/>
  <c r="D1311" i="5"/>
  <c r="D1312" i="5"/>
  <c r="D1313" i="5"/>
  <c r="D1314" i="5"/>
  <c r="D1315" i="5"/>
  <c r="D1316" i="5"/>
  <c r="D1317" i="5"/>
  <c r="D1318" i="5"/>
  <c r="D1319" i="5"/>
  <c r="D1320" i="5"/>
  <c r="D1321" i="5"/>
  <c r="D1322" i="5"/>
  <c r="D1323" i="5"/>
  <c r="D1324" i="5"/>
  <c r="D1325" i="5"/>
  <c r="D1326" i="5"/>
  <c r="D1327" i="5"/>
  <c r="D1328" i="5"/>
  <c r="D1329" i="5"/>
  <c r="D1330" i="5"/>
  <c r="D1331" i="5"/>
  <c r="D1332" i="5"/>
  <c r="D1333" i="5"/>
  <c r="D1334" i="5"/>
  <c r="D1335" i="5"/>
  <c r="D1336" i="5"/>
  <c r="D1337" i="5"/>
  <c r="D1338" i="5"/>
  <c r="D1339" i="5"/>
  <c r="D1340" i="5"/>
  <c r="D1341" i="5"/>
  <c r="D1342" i="5"/>
  <c r="D1343" i="5"/>
  <c r="D1344" i="5"/>
  <c r="D1345" i="5"/>
  <c r="D1346" i="5"/>
  <c r="D1347" i="5"/>
  <c r="D1348" i="5"/>
  <c r="D1349" i="5"/>
  <c r="D1350" i="5"/>
  <c r="D1351" i="5"/>
  <c r="D1352" i="5"/>
  <c r="D1353" i="5"/>
  <c r="D1354" i="5"/>
  <c r="D1355" i="5"/>
  <c r="D1356" i="5"/>
  <c r="D1357" i="5"/>
  <c r="D1358" i="5"/>
  <c r="D1359" i="5"/>
  <c r="D1360" i="5"/>
  <c r="D1361" i="5"/>
  <c r="D1362" i="5"/>
  <c r="D1363" i="5"/>
  <c r="D1364" i="5"/>
  <c r="D1365" i="5"/>
  <c r="D1366" i="5"/>
  <c r="D1367" i="5"/>
  <c r="D1368" i="5"/>
  <c r="D1369" i="5"/>
  <c r="D1370" i="5"/>
  <c r="D1371" i="5"/>
  <c r="D1372" i="5"/>
  <c r="D1373" i="5"/>
  <c r="D1374" i="5"/>
  <c r="D1375" i="5"/>
  <c r="D1376" i="5"/>
  <c r="D1377" i="5"/>
  <c r="D1378" i="5"/>
  <c r="D1379" i="5"/>
  <c r="D1380" i="5"/>
  <c r="D1381" i="5"/>
  <c r="D1382" i="5"/>
  <c r="D1383" i="5"/>
  <c r="D1384" i="5"/>
  <c r="D1385" i="5"/>
  <c r="D1386" i="5"/>
  <c r="D1387" i="5"/>
  <c r="D1388" i="5"/>
  <c r="D1389" i="5"/>
  <c r="D1390" i="5"/>
  <c r="D1391" i="5"/>
  <c r="D1392" i="5"/>
  <c r="D1393" i="5"/>
  <c r="D1394" i="5"/>
  <c r="D1395" i="5"/>
  <c r="D1396" i="5"/>
  <c r="D1397" i="5"/>
  <c r="D1398" i="5"/>
  <c r="D1399" i="5"/>
  <c r="D1400" i="5"/>
  <c r="D1401" i="5"/>
  <c r="D1402" i="5"/>
  <c r="D1403" i="5"/>
  <c r="D1404" i="5"/>
  <c r="D1405" i="5"/>
  <c r="D1406" i="5"/>
  <c r="D1407" i="5"/>
  <c r="D1408" i="5"/>
  <c r="D1409" i="5"/>
  <c r="D1410" i="5"/>
  <c r="D1411" i="5"/>
  <c r="D1412" i="5"/>
  <c r="D1413" i="5"/>
  <c r="D1414" i="5"/>
  <c r="D1415" i="5"/>
  <c r="D1416" i="5"/>
  <c r="D1417" i="5"/>
  <c r="D1418" i="5"/>
  <c r="D1419" i="5"/>
  <c r="D1420" i="5"/>
  <c r="D1421" i="5"/>
  <c r="D1422" i="5"/>
  <c r="D1423" i="5"/>
  <c r="D1424" i="5"/>
  <c r="D1425" i="5"/>
  <c r="D1426" i="5"/>
  <c r="D1427" i="5"/>
  <c r="D1428" i="5"/>
  <c r="D1429" i="5"/>
  <c r="D1430" i="5"/>
  <c r="D1431" i="5"/>
  <c r="D1432" i="5"/>
  <c r="D1433" i="5"/>
  <c r="D1434" i="5"/>
  <c r="D1435" i="5"/>
  <c r="D1436" i="5"/>
  <c r="D1437" i="5"/>
  <c r="D1438" i="5"/>
  <c r="D1439" i="5"/>
  <c r="D1440" i="5"/>
  <c r="D1441" i="5"/>
  <c r="D1442" i="5"/>
  <c r="D1443" i="5"/>
  <c r="D1444" i="5"/>
  <c r="D1445" i="5"/>
  <c r="D1446" i="5"/>
  <c r="D1447" i="5"/>
  <c r="D1448" i="5"/>
  <c r="D1449" i="5"/>
  <c r="D1450" i="5"/>
  <c r="D1451" i="5"/>
  <c r="D1452" i="5"/>
  <c r="D1453" i="5"/>
  <c r="D1454" i="5"/>
  <c r="D1455" i="5"/>
  <c r="D1456" i="5"/>
  <c r="D1457" i="5"/>
  <c r="D1458" i="5"/>
  <c r="D1459" i="5"/>
  <c r="D1460" i="5"/>
  <c r="D1461" i="5"/>
  <c r="D1462" i="5"/>
  <c r="D1463" i="5"/>
  <c r="D1464" i="5"/>
  <c r="D1465" i="5"/>
  <c r="D1466" i="5"/>
  <c r="D1467" i="5"/>
  <c r="D1468" i="5"/>
  <c r="D1469" i="5"/>
  <c r="D1470" i="5"/>
  <c r="D1471" i="5"/>
  <c r="D1472" i="5"/>
  <c r="D1473" i="5"/>
  <c r="D1474" i="5"/>
  <c r="D1475" i="5"/>
  <c r="D1476" i="5"/>
  <c r="D1477" i="5"/>
  <c r="D1478" i="5"/>
  <c r="D1479" i="5"/>
  <c r="D1480" i="5"/>
  <c r="D1481" i="5"/>
  <c r="D1482" i="5"/>
  <c r="D1483" i="5"/>
  <c r="D1484" i="5"/>
  <c r="D1485" i="5"/>
  <c r="D1486" i="5"/>
  <c r="D1487" i="5"/>
  <c r="D1488" i="5"/>
  <c r="D1489" i="5"/>
  <c r="D1490" i="5"/>
  <c r="D1491" i="5"/>
  <c r="D1492" i="5"/>
  <c r="D1493" i="5"/>
  <c r="D1494" i="5"/>
  <c r="D1495" i="5"/>
  <c r="D1496" i="5"/>
  <c r="D1497" i="5"/>
  <c r="D1498" i="5"/>
  <c r="D1499" i="5"/>
  <c r="D1500" i="5"/>
  <c r="D1501" i="5"/>
  <c r="D1502" i="5"/>
  <c r="D1503" i="5"/>
  <c r="D1504" i="5"/>
  <c r="D1505" i="5"/>
  <c r="D1506" i="5"/>
  <c r="D1507" i="5"/>
  <c r="D1508" i="5"/>
  <c r="D1509" i="5"/>
  <c r="D1510" i="5"/>
  <c r="D1511" i="5"/>
  <c r="D1512" i="5"/>
  <c r="D1513" i="5"/>
  <c r="D1514" i="5"/>
  <c r="D1515" i="5"/>
  <c r="D1516" i="5"/>
  <c r="D1517" i="5"/>
  <c r="D1518" i="5"/>
  <c r="D1519" i="5"/>
  <c r="D1520" i="5"/>
  <c r="D1521" i="5"/>
  <c r="D1522" i="5"/>
  <c r="D1523" i="5"/>
  <c r="D1524" i="5"/>
  <c r="D1525" i="5"/>
  <c r="D1526" i="5"/>
  <c r="D1527" i="5"/>
  <c r="D1528" i="5"/>
  <c r="D1529" i="5"/>
  <c r="D1530" i="5"/>
  <c r="D1531" i="5"/>
  <c r="D1532" i="5"/>
  <c r="D1533" i="5"/>
  <c r="D1534" i="5"/>
  <c r="D1535" i="5"/>
  <c r="D1536" i="5"/>
  <c r="D1537" i="5"/>
  <c r="D1538" i="5"/>
  <c r="D1539" i="5"/>
  <c r="D1540" i="5"/>
  <c r="D1541" i="5"/>
  <c r="D1542" i="5"/>
  <c r="D1543" i="5"/>
  <c r="D1544" i="5"/>
  <c r="D1545" i="5"/>
  <c r="D1546" i="5"/>
  <c r="D1547" i="5"/>
  <c r="D1548" i="5"/>
  <c r="D1549" i="5"/>
  <c r="D1550" i="5"/>
  <c r="D1551" i="5"/>
  <c r="D1552" i="5"/>
  <c r="D1553" i="5"/>
  <c r="D1554" i="5"/>
  <c r="D1555" i="5"/>
  <c r="D1556" i="5"/>
  <c r="D1557" i="5"/>
  <c r="D1558" i="5"/>
  <c r="D1559" i="5"/>
  <c r="D1560" i="5"/>
  <c r="D1561" i="5"/>
  <c r="D1562" i="5"/>
  <c r="D1563" i="5"/>
  <c r="D1564" i="5"/>
  <c r="D1565" i="5"/>
  <c r="D1566" i="5"/>
  <c r="D1567" i="5"/>
  <c r="D1568" i="5"/>
  <c r="D1569" i="5"/>
  <c r="D1570" i="5"/>
  <c r="D1571" i="5"/>
  <c r="D1572" i="5"/>
  <c r="D1573" i="5"/>
  <c r="D1574" i="5"/>
  <c r="D1575" i="5"/>
  <c r="D1576" i="5"/>
  <c r="D1577" i="5"/>
  <c r="D1578" i="5"/>
  <c r="D1579" i="5"/>
  <c r="D1580" i="5"/>
  <c r="D1581" i="5"/>
  <c r="D1582" i="5"/>
  <c r="D1583" i="5"/>
  <c r="D1584" i="5"/>
  <c r="D1585" i="5"/>
  <c r="D1586" i="5"/>
  <c r="D1587" i="5"/>
  <c r="D1588" i="5"/>
  <c r="D1589" i="5"/>
  <c r="D1590" i="5"/>
  <c r="D1591" i="5"/>
  <c r="D1592" i="5"/>
  <c r="D1593" i="5"/>
  <c r="D1594" i="5"/>
  <c r="D1595" i="5"/>
  <c r="D1596" i="5"/>
  <c r="D1597" i="5"/>
  <c r="D1598" i="5"/>
  <c r="D1599" i="5"/>
  <c r="D1600" i="5"/>
  <c r="D1601" i="5"/>
  <c r="D1602" i="5"/>
  <c r="D1603" i="5"/>
  <c r="D1604" i="5"/>
  <c r="D1605" i="5"/>
  <c r="D1606" i="5"/>
  <c r="D1607" i="5"/>
  <c r="D1608" i="5"/>
  <c r="D1609" i="5"/>
  <c r="D1610" i="5"/>
  <c r="D1611" i="5"/>
  <c r="D1612" i="5"/>
  <c r="D1613" i="5"/>
  <c r="D1614" i="5"/>
  <c r="D1615" i="5"/>
  <c r="D1616" i="5"/>
  <c r="D1617" i="5"/>
  <c r="D1618" i="5"/>
  <c r="D1619" i="5"/>
  <c r="D1620" i="5"/>
  <c r="D1621" i="5"/>
  <c r="D1622" i="5"/>
  <c r="D1623" i="5"/>
  <c r="D1624" i="5"/>
  <c r="D1625" i="5"/>
  <c r="D1626" i="5"/>
  <c r="D1627" i="5"/>
  <c r="D1628" i="5"/>
  <c r="D1629" i="5"/>
  <c r="D1630" i="5"/>
  <c r="D1631" i="5"/>
  <c r="D1632" i="5"/>
  <c r="D1633" i="5"/>
  <c r="D1634" i="5"/>
  <c r="D1635" i="5"/>
  <c r="D1636" i="5"/>
  <c r="D1637" i="5"/>
  <c r="D1638" i="5"/>
  <c r="D1639" i="5"/>
  <c r="D1640" i="5"/>
  <c r="D1641" i="5"/>
  <c r="D1642" i="5"/>
  <c r="D1643" i="5"/>
  <c r="D1644" i="5"/>
  <c r="D1645" i="5"/>
  <c r="D1646" i="5"/>
  <c r="D1647" i="5"/>
  <c r="D1648" i="5"/>
  <c r="D1649" i="5"/>
  <c r="D1650" i="5"/>
  <c r="D1651" i="5"/>
  <c r="D1652" i="5"/>
  <c r="D1653" i="5"/>
  <c r="D1654" i="5"/>
  <c r="D1655" i="5"/>
  <c r="D1656" i="5"/>
  <c r="D1657" i="5"/>
  <c r="D1658" i="5"/>
  <c r="D1659" i="5"/>
  <c r="D1660" i="5"/>
  <c r="D1661" i="5"/>
  <c r="D1662" i="5"/>
  <c r="D1663" i="5"/>
  <c r="D1664" i="5"/>
  <c r="D1665" i="5"/>
  <c r="D1666" i="5"/>
  <c r="D1667" i="5"/>
  <c r="D1668" i="5"/>
  <c r="D1669" i="5"/>
  <c r="D1670" i="5"/>
  <c r="D1671" i="5"/>
  <c r="D1672" i="5"/>
  <c r="D1673" i="5"/>
  <c r="D1674" i="5"/>
  <c r="D1675" i="5"/>
  <c r="D1676" i="5"/>
  <c r="D1677" i="5"/>
  <c r="D1678" i="5"/>
  <c r="D1679" i="5"/>
  <c r="D1680" i="5"/>
  <c r="D1681" i="5"/>
  <c r="D1682" i="5"/>
  <c r="D1683" i="5"/>
  <c r="D1684" i="5"/>
  <c r="D1685" i="5"/>
  <c r="D1686" i="5"/>
  <c r="D1687" i="5"/>
  <c r="D1688" i="5"/>
  <c r="D1689" i="5"/>
  <c r="D1690" i="5"/>
  <c r="D1691" i="5"/>
  <c r="D1692" i="5"/>
  <c r="D1693" i="5"/>
  <c r="D1694" i="5"/>
  <c r="D1695" i="5"/>
  <c r="D1696" i="5"/>
  <c r="D1697" i="5"/>
  <c r="D1698" i="5"/>
  <c r="D1699" i="5"/>
  <c r="D1700" i="5"/>
  <c r="D1701" i="5"/>
  <c r="D1702" i="5"/>
  <c r="D1703" i="5"/>
  <c r="D1704" i="5"/>
  <c r="D1705" i="5"/>
  <c r="D1706" i="5"/>
  <c r="D1707" i="5"/>
  <c r="D1708" i="5"/>
  <c r="D1709" i="5"/>
  <c r="D1710" i="5"/>
  <c r="D1711" i="5"/>
  <c r="D1712" i="5"/>
  <c r="D1713" i="5"/>
  <c r="D1714" i="5"/>
  <c r="D1715" i="5"/>
  <c r="D1716" i="5"/>
  <c r="D1717" i="5"/>
  <c r="D1718" i="5"/>
  <c r="D1719" i="5"/>
  <c r="D1720" i="5"/>
  <c r="D1721" i="5"/>
  <c r="D1722" i="5"/>
  <c r="D1723" i="5"/>
  <c r="D1724" i="5"/>
  <c r="D1725" i="5"/>
  <c r="D1726" i="5"/>
  <c r="D1727" i="5"/>
  <c r="D1728" i="5"/>
  <c r="D1729" i="5"/>
  <c r="D1730" i="5"/>
  <c r="D1731" i="5"/>
  <c r="D1732" i="5"/>
  <c r="D1733" i="5"/>
  <c r="D1734" i="5"/>
  <c r="D1735" i="5"/>
  <c r="D1736" i="5"/>
  <c r="D1737" i="5"/>
  <c r="D1738" i="5"/>
  <c r="D1739" i="5"/>
  <c r="D1740" i="5"/>
  <c r="D1741" i="5"/>
  <c r="D1742" i="5"/>
  <c r="D1743" i="5"/>
  <c r="D1744" i="5"/>
  <c r="D1745" i="5"/>
  <c r="D1746" i="5"/>
  <c r="D1747" i="5"/>
  <c r="D1748" i="5"/>
  <c r="D1749" i="5"/>
  <c r="D1750" i="5"/>
  <c r="D1751" i="5"/>
  <c r="D1752" i="5"/>
  <c r="D1753" i="5"/>
  <c r="D1754" i="5"/>
  <c r="D1755" i="5"/>
  <c r="D1756" i="5"/>
  <c r="D1757" i="5"/>
  <c r="D1758" i="5"/>
  <c r="D1759" i="5"/>
  <c r="D1760" i="5"/>
  <c r="D1761" i="5"/>
  <c r="D1762" i="5"/>
  <c r="D1763" i="5"/>
  <c r="D1764" i="5"/>
  <c r="D1765" i="5"/>
  <c r="D1766" i="5"/>
  <c r="D1767" i="5"/>
  <c r="D1768" i="5"/>
  <c r="D1769" i="5"/>
  <c r="D1770" i="5"/>
  <c r="D1771" i="5"/>
  <c r="D1772" i="5"/>
  <c r="D1773" i="5"/>
  <c r="D1774" i="5"/>
  <c r="D1775" i="5"/>
  <c r="D1776" i="5"/>
  <c r="D1777" i="5"/>
  <c r="D1778" i="5"/>
  <c r="D1779" i="5"/>
  <c r="D1780" i="5"/>
  <c r="D1781" i="5"/>
  <c r="D1782" i="5"/>
  <c r="D1783" i="5"/>
  <c r="D1784" i="5"/>
  <c r="D1785" i="5"/>
  <c r="D1786" i="5"/>
  <c r="D1787" i="5"/>
  <c r="D1788" i="5"/>
  <c r="D1789" i="5"/>
  <c r="D1790" i="5"/>
  <c r="D1791" i="5"/>
  <c r="D1792" i="5"/>
  <c r="D1793" i="5"/>
  <c r="D1794" i="5"/>
  <c r="D1795" i="5"/>
  <c r="D1796" i="5"/>
  <c r="D1797" i="5"/>
  <c r="D1798" i="5"/>
  <c r="D1799" i="5"/>
  <c r="D1800" i="5"/>
  <c r="D1801" i="5"/>
  <c r="D1802" i="5"/>
  <c r="D1803" i="5"/>
  <c r="D1804" i="5"/>
  <c r="D1805" i="5"/>
  <c r="D1806" i="5"/>
  <c r="D1807" i="5"/>
  <c r="D1808" i="5"/>
  <c r="D1809" i="5"/>
  <c r="D1810" i="5"/>
  <c r="D1811" i="5"/>
  <c r="D1812" i="5"/>
  <c r="D1813" i="5"/>
  <c r="D1814" i="5"/>
  <c r="D1815" i="5"/>
  <c r="D1816" i="5"/>
  <c r="D1817" i="5"/>
  <c r="D1818" i="5"/>
  <c r="D1819" i="5"/>
  <c r="D1820" i="5"/>
  <c r="D1821" i="5"/>
  <c r="D1822" i="5"/>
  <c r="D1823" i="5"/>
  <c r="D1824" i="5"/>
  <c r="D1825" i="5"/>
  <c r="D1826" i="5"/>
  <c r="D1827" i="5"/>
  <c r="D1828" i="5"/>
  <c r="D1829" i="5"/>
  <c r="D1830" i="5"/>
  <c r="D1831" i="5"/>
  <c r="D1832" i="5"/>
  <c r="D1833" i="5"/>
  <c r="D1834" i="5"/>
  <c r="D1835" i="5"/>
  <c r="D1836" i="5"/>
  <c r="D1837" i="5"/>
  <c r="D1838" i="5"/>
  <c r="D1839" i="5"/>
  <c r="D1840" i="5"/>
  <c r="D1841" i="5"/>
  <c r="D1842" i="5"/>
  <c r="D1843" i="5"/>
  <c r="D1844" i="5"/>
  <c r="D1845" i="5"/>
  <c r="D1846" i="5"/>
  <c r="D1847" i="5"/>
  <c r="D1848" i="5"/>
  <c r="D1849" i="5"/>
  <c r="D1850" i="5"/>
  <c r="D1851" i="5"/>
  <c r="D1852" i="5"/>
  <c r="D1853" i="5"/>
  <c r="D1854" i="5"/>
  <c r="D1855" i="5"/>
  <c r="D1856" i="5"/>
  <c r="D1857" i="5"/>
  <c r="D1858" i="5"/>
  <c r="D1859" i="5"/>
  <c r="D1860" i="5"/>
  <c r="D1861" i="5"/>
  <c r="D1862" i="5"/>
  <c r="D1863" i="5"/>
  <c r="D1864" i="5"/>
  <c r="D1865" i="5"/>
  <c r="D1866" i="5"/>
  <c r="D1867" i="5"/>
  <c r="D1868" i="5"/>
  <c r="D1869" i="5"/>
  <c r="D1870" i="5"/>
  <c r="D1871" i="5"/>
  <c r="D1872" i="5"/>
  <c r="D1873" i="5"/>
  <c r="D1874" i="5"/>
  <c r="D1875" i="5"/>
  <c r="D1876" i="5"/>
  <c r="D1877" i="5"/>
  <c r="D1878" i="5"/>
  <c r="D1879" i="5"/>
  <c r="D1880" i="5"/>
  <c r="D1881" i="5"/>
  <c r="D1882" i="5"/>
  <c r="D1883" i="5"/>
  <c r="D1884" i="5"/>
  <c r="D1885" i="5"/>
  <c r="D1886" i="5"/>
  <c r="D1887" i="5"/>
  <c r="D1888" i="5"/>
  <c r="D1889" i="5"/>
  <c r="D1890" i="5"/>
  <c r="D1891" i="5"/>
  <c r="D1892" i="5"/>
  <c r="D1893" i="5"/>
  <c r="D1894" i="5"/>
  <c r="D1895" i="5"/>
  <c r="D1896" i="5"/>
  <c r="D1897" i="5"/>
  <c r="D1898" i="5"/>
  <c r="D1899" i="5"/>
  <c r="D1900" i="5"/>
  <c r="D1901" i="5"/>
  <c r="D1902" i="5"/>
  <c r="D1903" i="5"/>
  <c r="D1904" i="5"/>
  <c r="D1905" i="5"/>
  <c r="D1906" i="5"/>
  <c r="D1907" i="5"/>
  <c r="D1908" i="5"/>
  <c r="D1909" i="5"/>
  <c r="D1910" i="5"/>
  <c r="D1911" i="5"/>
  <c r="D1912" i="5"/>
  <c r="D1913" i="5"/>
  <c r="D1914" i="5"/>
  <c r="D1915" i="5"/>
  <c r="D1916" i="5"/>
  <c r="D1917" i="5"/>
  <c r="D1918" i="5"/>
  <c r="D1919" i="5"/>
  <c r="D1920" i="5"/>
  <c r="D1921" i="5"/>
  <c r="D1922" i="5"/>
  <c r="D1923" i="5"/>
  <c r="D1924" i="5"/>
  <c r="D1925" i="5"/>
  <c r="D1926" i="5"/>
  <c r="D1927" i="5"/>
  <c r="D1928" i="5"/>
  <c r="D1929" i="5"/>
  <c r="D1930" i="5"/>
  <c r="D1931" i="5"/>
  <c r="D1932" i="5"/>
  <c r="D1933" i="5"/>
  <c r="D1934" i="5"/>
  <c r="D1935" i="5"/>
  <c r="D1936" i="5"/>
  <c r="D1937" i="5"/>
  <c r="D1938" i="5"/>
  <c r="D1939" i="5"/>
  <c r="D1940" i="5"/>
  <c r="D1941" i="5"/>
  <c r="D1942" i="5"/>
  <c r="D1943" i="5"/>
  <c r="D1944" i="5"/>
  <c r="D1945" i="5"/>
  <c r="D1946" i="5"/>
  <c r="D1947" i="5"/>
  <c r="D1948" i="5"/>
  <c r="D1949" i="5"/>
  <c r="D1950" i="5"/>
  <c r="D1951" i="5"/>
  <c r="D1952" i="5"/>
  <c r="D1953" i="5"/>
  <c r="D1954" i="5"/>
  <c r="D1955" i="5"/>
  <c r="D1956" i="5"/>
  <c r="D1957" i="5"/>
  <c r="D1958" i="5"/>
  <c r="D1959" i="5"/>
  <c r="D1960" i="5"/>
  <c r="D1961" i="5"/>
  <c r="D1962" i="5"/>
  <c r="D1963" i="5"/>
  <c r="D1964" i="5"/>
  <c r="D1965" i="5"/>
  <c r="D1966" i="5"/>
  <c r="D1967" i="5"/>
  <c r="D1968" i="5"/>
  <c r="D1969" i="5"/>
  <c r="D1970" i="5"/>
  <c r="D1971" i="5"/>
  <c r="D1972" i="5"/>
  <c r="D1973" i="5"/>
  <c r="D1974" i="5"/>
  <c r="D1975" i="5"/>
  <c r="D1976" i="5"/>
  <c r="D1977" i="5"/>
  <c r="D1978" i="5"/>
  <c r="D1979" i="5"/>
  <c r="D1980" i="5"/>
  <c r="D1981" i="5"/>
  <c r="D1982" i="5"/>
  <c r="D1983" i="5"/>
  <c r="D1984" i="5"/>
  <c r="D1985" i="5"/>
  <c r="D1986" i="5"/>
  <c r="D1987" i="5"/>
  <c r="D1988" i="5"/>
  <c r="D1989" i="5"/>
  <c r="D1990" i="5"/>
  <c r="D1991" i="5"/>
  <c r="D1992" i="5"/>
  <c r="D1993" i="5"/>
  <c r="D1994" i="5"/>
  <c r="D1995" i="5"/>
  <c r="D1996" i="5"/>
  <c r="D1997" i="5"/>
  <c r="D1998" i="5"/>
  <c r="D1999" i="5"/>
  <c r="D2000" i="5"/>
  <c r="D2001" i="5"/>
  <c r="D2002" i="5"/>
  <c r="D2003" i="5"/>
  <c r="D2004" i="5"/>
  <c r="D2005" i="5"/>
  <c r="D2006" i="5"/>
  <c r="D2007" i="5"/>
  <c r="D2008" i="5"/>
  <c r="D2009" i="5"/>
  <c r="D2010" i="5"/>
  <c r="D2011" i="5"/>
  <c r="D2012" i="5"/>
  <c r="D2013" i="5"/>
  <c r="D2014" i="5"/>
  <c r="D2015" i="5"/>
  <c r="D2016" i="5"/>
  <c r="D2017" i="5"/>
  <c r="D2018" i="5"/>
  <c r="D2019" i="5"/>
  <c r="D2020" i="5"/>
  <c r="D2021" i="5"/>
  <c r="D2022" i="5"/>
  <c r="D2023" i="5"/>
  <c r="D2024" i="5"/>
  <c r="D2025" i="5"/>
  <c r="D2026" i="5"/>
  <c r="D2027" i="5"/>
  <c r="D2028" i="5"/>
  <c r="D2029" i="5"/>
  <c r="D2030" i="5"/>
  <c r="D2031" i="5"/>
  <c r="D2032" i="5"/>
  <c r="D2033" i="5"/>
  <c r="D2034" i="5"/>
  <c r="D2035" i="5"/>
  <c r="D2036" i="5"/>
  <c r="D2037" i="5"/>
  <c r="D2038" i="5"/>
  <c r="D2039" i="5"/>
  <c r="D2040" i="5"/>
  <c r="D2041" i="5"/>
  <c r="D2042" i="5"/>
  <c r="D2043" i="5"/>
  <c r="D2044" i="5"/>
  <c r="D2045" i="5"/>
  <c r="D2046" i="5"/>
  <c r="D2047" i="5"/>
  <c r="D2048" i="5"/>
  <c r="D2049" i="5"/>
  <c r="D2050" i="5"/>
  <c r="D2051" i="5"/>
  <c r="D2052" i="5"/>
  <c r="D2053" i="5"/>
  <c r="D2054" i="5"/>
  <c r="D2055" i="5"/>
  <c r="D2056" i="5"/>
  <c r="D2057" i="5"/>
  <c r="D2058" i="5"/>
  <c r="D2059" i="5"/>
  <c r="D2060" i="5"/>
  <c r="D2061" i="5"/>
  <c r="D2062" i="5"/>
  <c r="D2063" i="5"/>
  <c r="D2064" i="5"/>
  <c r="D2065" i="5"/>
  <c r="D2066" i="5"/>
  <c r="D2067" i="5"/>
  <c r="D2068" i="5"/>
  <c r="D2069" i="5"/>
  <c r="D2070" i="5"/>
  <c r="D2071" i="5"/>
  <c r="D2072" i="5"/>
  <c r="D2073" i="5"/>
  <c r="D2074" i="5"/>
  <c r="D2075" i="5"/>
  <c r="D2076" i="5"/>
  <c r="D2077" i="5"/>
  <c r="D2078" i="5"/>
  <c r="D2079" i="5"/>
  <c r="D2080" i="5"/>
  <c r="D2081" i="5"/>
  <c r="D2082" i="5"/>
  <c r="D2083" i="5"/>
  <c r="D2084" i="5"/>
  <c r="D2085" i="5"/>
  <c r="D2086" i="5"/>
  <c r="D2087" i="5"/>
  <c r="D2088" i="5"/>
  <c r="D2089" i="5"/>
  <c r="D2090" i="5"/>
  <c r="D2091" i="5"/>
  <c r="D2092" i="5"/>
  <c r="D2093" i="5"/>
  <c r="D2094" i="5"/>
  <c r="D2095" i="5"/>
  <c r="D2096" i="5"/>
  <c r="D2097" i="5"/>
  <c r="D2098" i="5"/>
  <c r="D2099" i="5"/>
  <c r="D2100" i="5"/>
  <c r="D2101" i="5"/>
  <c r="D2102" i="5"/>
  <c r="D2103" i="5"/>
  <c r="D2104" i="5"/>
  <c r="D2105" i="5"/>
  <c r="D2106" i="5"/>
  <c r="D2107" i="5"/>
  <c r="D2108" i="5"/>
  <c r="D2109" i="5"/>
  <c r="D2110" i="5"/>
  <c r="D2111" i="5"/>
  <c r="D2112" i="5"/>
  <c r="D2113" i="5"/>
  <c r="D2114" i="5"/>
  <c r="D2115" i="5"/>
  <c r="D2116" i="5"/>
  <c r="D2117" i="5"/>
  <c r="D2118" i="5"/>
  <c r="D2119" i="5"/>
  <c r="D2120" i="5"/>
  <c r="D2121" i="5"/>
  <c r="D2122" i="5"/>
  <c r="D2123" i="5"/>
  <c r="D2124" i="5"/>
  <c r="D2125" i="5"/>
  <c r="D2126" i="5"/>
  <c r="D2127" i="5"/>
  <c r="D2128" i="5"/>
  <c r="D2129" i="5"/>
  <c r="D2130" i="5"/>
  <c r="D2131" i="5"/>
  <c r="D2132" i="5"/>
  <c r="D2133" i="5"/>
  <c r="D2134" i="5"/>
  <c r="D2135" i="5"/>
  <c r="D2136" i="5"/>
  <c r="D2137" i="5"/>
  <c r="D2138" i="5"/>
  <c r="D2139" i="5"/>
  <c r="D2140" i="5"/>
  <c r="D2141" i="5"/>
  <c r="D2142" i="5"/>
  <c r="D2143" i="5"/>
  <c r="D2144" i="5"/>
  <c r="D2145" i="5"/>
  <c r="D2146" i="5"/>
  <c r="D2147" i="5"/>
  <c r="D2148" i="5"/>
  <c r="D2149" i="5"/>
  <c r="D2150" i="5"/>
  <c r="D2151" i="5"/>
  <c r="D2152" i="5"/>
  <c r="D2153" i="5"/>
  <c r="D2154" i="5"/>
  <c r="D2155" i="5"/>
  <c r="D2156" i="5"/>
  <c r="D2157" i="5"/>
  <c r="D2158" i="5"/>
  <c r="D2159" i="5"/>
  <c r="D2160" i="5"/>
  <c r="D2161" i="5"/>
  <c r="D2162" i="5"/>
  <c r="D2163" i="5"/>
  <c r="D2164" i="5"/>
  <c r="D2165" i="5"/>
  <c r="D2166" i="5"/>
  <c r="D2167" i="5"/>
  <c r="D2168" i="5"/>
  <c r="D2169" i="5"/>
  <c r="D2170" i="5"/>
  <c r="D2171" i="5"/>
  <c r="D2172" i="5"/>
  <c r="D2173" i="5"/>
  <c r="D2174" i="5"/>
  <c r="D2175" i="5"/>
  <c r="D2176" i="5"/>
  <c r="D2177" i="5"/>
  <c r="D2178" i="5"/>
  <c r="D2179" i="5"/>
  <c r="D2180" i="5"/>
  <c r="D2181" i="5"/>
  <c r="D2182" i="5"/>
  <c r="D2183" i="5"/>
  <c r="D2184" i="5"/>
  <c r="D2185" i="5"/>
  <c r="D2186" i="5"/>
  <c r="D2187" i="5"/>
  <c r="D2188" i="5"/>
  <c r="D2189" i="5"/>
  <c r="D2190" i="5"/>
  <c r="D2191" i="5"/>
  <c r="D2192" i="5"/>
  <c r="D2193" i="5"/>
  <c r="D2194" i="5"/>
  <c r="D2195" i="5"/>
  <c r="D2196" i="5"/>
  <c r="D2197" i="5"/>
  <c r="D2198" i="5"/>
  <c r="D2199" i="5"/>
  <c r="D2200" i="5"/>
  <c r="D2201" i="5"/>
  <c r="D2202" i="5"/>
  <c r="D2203" i="5"/>
  <c r="D2204" i="5"/>
  <c r="D2205" i="5"/>
  <c r="D2206" i="5"/>
  <c r="D2207" i="5"/>
  <c r="D2208" i="5"/>
  <c r="D2209" i="5"/>
  <c r="D2210" i="5"/>
  <c r="D2211" i="5"/>
  <c r="D2212" i="5"/>
  <c r="D2213" i="5"/>
  <c r="D2214" i="5"/>
  <c r="D2215" i="5"/>
  <c r="D2216" i="5"/>
  <c r="D2217" i="5"/>
  <c r="D2218" i="5"/>
  <c r="D2219" i="5"/>
  <c r="D2220" i="5"/>
  <c r="D2221" i="5"/>
  <c r="D2222" i="5"/>
  <c r="D2223" i="5"/>
  <c r="D2224" i="5"/>
  <c r="D2225" i="5"/>
  <c r="D2226" i="5"/>
  <c r="D2227" i="5"/>
  <c r="D2228" i="5"/>
  <c r="D2229" i="5"/>
  <c r="D2230" i="5"/>
  <c r="D2231" i="5"/>
  <c r="D2232" i="5"/>
  <c r="D2233" i="5"/>
  <c r="D2234" i="5"/>
  <c r="D2235" i="5"/>
  <c r="D2236" i="5"/>
  <c r="D2237" i="5"/>
  <c r="D2238" i="5"/>
  <c r="D2239" i="5"/>
  <c r="D2240" i="5"/>
  <c r="D2241" i="5"/>
  <c r="D2242" i="5"/>
  <c r="D2243" i="5"/>
  <c r="D2244" i="5"/>
  <c r="D2245" i="5"/>
  <c r="D2246" i="5"/>
  <c r="D2247" i="5"/>
  <c r="D2248" i="5"/>
  <c r="D2249" i="5"/>
  <c r="D2250" i="5"/>
  <c r="D2251" i="5"/>
  <c r="D2252" i="5"/>
  <c r="D2253" i="5"/>
  <c r="D2254" i="5"/>
  <c r="D2255" i="5"/>
  <c r="D2256" i="5"/>
  <c r="D2257" i="5"/>
  <c r="D2258" i="5"/>
  <c r="D2259" i="5"/>
  <c r="D2260" i="5"/>
  <c r="D2261" i="5"/>
  <c r="D2262" i="5"/>
  <c r="D2263" i="5"/>
  <c r="D2264" i="5"/>
  <c r="D2265" i="5"/>
  <c r="D2266" i="5"/>
  <c r="D2267" i="5"/>
  <c r="D2268" i="5"/>
  <c r="D2269" i="5"/>
  <c r="D2270" i="5"/>
  <c r="D2271" i="5"/>
  <c r="D2272" i="5"/>
  <c r="D2273" i="5"/>
  <c r="D2274" i="5"/>
  <c r="D2275" i="5"/>
  <c r="D2276" i="5"/>
  <c r="D2277" i="5"/>
  <c r="D2278" i="5"/>
  <c r="D2279" i="5"/>
  <c r="D2280" i="5"/>
  <c r="D2281" i="5"/>
  <c r="D2282" i="5"/>
  <c r="D2283" i="5"/>
  <c r="D2284" i="5"/>
  <c r="D2285" i="5"/>
  <c r="D2286" i="5"/>
  <c r="D2287" i="5"/>
  <c r="D2288" i="5"/>
  <c r="D2289" i="5"/>
  <c r="D2290" i="5"/>
  <c r="D2291" i="5"/>
  <c r="D2292" i="5"/>
  <c r="D2293" i="5"/>
  <c r="D2294" i="5"/>
  <c r="D2295" i="5"/>
  <c r="D2296" i="5"/>
  <c r="D2297" i="5"/>
  <c r="D2298" i="5"/>
  <c r="D2299" i="5"/>
  <c r="D2300" i="5"/>
  <c r="D2301" i="5"/>
  <c r="D2302" i="5"/>
  <c r="D2303" i="5"/>
  <c r="D2304" i="5"/>
  <c r="D2305" i="5"/>
  <c r="D2306" i="5"/>
  <c r="D2307" i="5"/>
  <c r="D2308" i="5"/>
  <c r="D2309" i="5"/>
  <c r="D2310" i="5"/>
  <c r="D2311" i="5"/>
  <c r="D2312" i="5"/>
  <c r="D2313" i="5"/>
  <c r="D2314" i="5"/>
  <c r="D2315" i="5"/>
  <c r="D2316" i="5"/>
  <c r="D2317" i="5"/>
  <c r="D2318" i="5"/>
  <c r="D2319" i="5"/>
  <c r="D2320" i="5"/>
  <c r="D2321" i="5"/>
  <c r="D2322" i="5"/>
  <c r="D2323" i="5"/>
  <c r="D2324" i="5"/>
  <c r="D2325" i="5"/>
  <c r="D2326" i="5"/>
  <c r="D2327" i="5"/>
  <c r="D2328" i="5"/>
  <c r="D2329" i="5"/>
  <c r="D2330" i="5"/>
  <c r="D2331" i="5"/>
  <c r="D2332" i="5"/>
  <c r="D2333" i="5"/>
  <c r="D2334" i="5"/>
  <c r="D2335" i="5"/>
  <c r="D2336" i="5"/>
  <c r="D2337" i="5"/>
  <c r="D3" i="5"/>
  <c r="C4" i="5"/>
  <c r="C5" i="5"/>
  <c r="C6" i="5"/>
  <c r="C7" i="5"/>
  <c r="C8" i="5"/>
  <c r="C9" i="5"/>
  <c r="C10" i="5"/>
  <c r="C11" i="5"/>
  <c r="C12" i="5"/>
  <c r="C13" i="5"/>
  <c r="C14" i="5"/>
  <c r="C15" i="5"/>
  <c r="C16" i="5"/>
  <c r="C17" i="5"/>
  <c r="C18" i="5"/>
  <c r="C19" i="5"/>
  <c r="C20" i="5"/>
  <c r="C21" i="5"/>
  <c r="C22" i="5"/>
  <c r="C23" i="5"/>
  <c r="C24" i="5"/>
  <c r="C25" i="5"/>
  <c r="C26" i="5"/>
  <c r="C27" i="5"/>
  <c r="C28" i="5"/>
  <c r="C29" i="5"/>
  <c r="C30" i="5"/>
  <c r="C31" i="5"/>
  <c r="C32" i="5"/>
  <c r="C33" i="5"/>
  <c r="C34" i="5"/>
  <c r="C35" i="5"/>
  <c r="C36" i="5"/>
  <c r="C37" i="5"/>
  <c r="C38" i="5"/>
  <c r="C39" i="5"/>
  <c r="C40" i="5"/>
  <c r="C41" i="5"/>
  <c r="C42" i="5"/>
  <c r="C43" i="5"/>
  <c r="C44" i="5"/>
  <c r="C45" i="5"/>
  <c r="C46" i="5"/>
  <c r="C47" i="5"/>
  <c r="C48" i="5"/>
  <c r="C49" i="5"/>
  <c r="C50" i="5"/>
  <c r="C51" i="5"/>
  <c r="C52" i="5"/>
  <c r="C53" i="5"/>
  <c r="C54" i="5"/>
  <c r="C55" i="5"/>
  <c r="C56" i="5"/>
  <c r="C57" i="5"/>
  <c r="C58" i="5"/>
  <c r="C59" i="5"/>
  <c r="C60" i="5"/>
  <c r="C61" i="5"/>
  <c r="C62" i="5"/>
  <c r="C63" i="5"/>
  <c r="C64" i="5"/>
  <c r="C65" i="5"/>
  <c r="C66" i="5"/>
  <c r="C67" i="5"/>
  <c r="C68" i="5"/>
  <c r="C69" i="5"/>
  <c r="C70" i="5"/>
  <c r="C71" i="5"/>
  <c r="C72" i="5"/>
  <c r="C73" i="5"/>
  <c r="C74" i="5"/>
  <c r="C75" i="5"/>
  <c r="C76" i="5"/>
  <c r="C77" i="5"/>
  <c r="C78" i="5"/>
  <c r="C79" i="5"/>
  <c r="C80" i="5"/>
  <c r="C81" i="5"/>
  <c r="C82" i="5"/>
  <c r="C83" i="5"/>
  <c r="C84" i="5"/>
  <c r="C85" i="5"/>
  <c r="C86" i="5"/>
  <c r="C87" i="5"/>
  <c r="C88" i="5"/>
  <c r="C89" i="5"/>
  <c r="C90" i="5"/>
  <c r="C91" i="5"/>
  <c r="C92" i="5"/>
  <c r="C93" i="5"/>
  <c r="C94" i="5"/>
  <c r="C95" i="5"/>
  <c r="C96" i="5"/>
  <c r="C97" i="5"/>
  <c r="C98" i="5"/>
  <c r="C99" i="5"/>
  <c r="C100" i="5"/>
  <c r="C101" i="5"/>
  <c r="C102" i="5"/>
  <c r="C103" i="5"/>
  <c r="C104" i="5"/>
  <c r="C105" i="5"/>
  <c r="C106" i="5"/>
  <c r="C107" i="5"/>
  <c r="C108" i="5"/>
  <c r="C109" i="5"/>
  <c r="C110" i="5"/>
  <c r="C111" i="5"/>
  <c r="C112" i="5"/>
  <c r="C113" i="5"/>
  <c r="C114" i="5"/>
  <c r="C115" i="5"/>
  <c r="C116" i="5"/>
  <c r="C117" i="5"/>
  <c r="C118" i="5"/>
  <c r="C119" i="5"/>
  <c r="C120" i="5"/>
  <c r="C121" i="5"/>
  <c r="C122" i="5"/>
  <c r="C123" i="5"/>
  <c r="C124" i="5"/>
  <c r="C125" i="5"/>
  <c r="C126" i="5"/>
  <c r="C127" i="5"/>
  <c r="C128" i="5"/>
  <c r="C129" i="5"/>
  <c r="C130" i="5"/>
  <c r="C131" i="5"/>
  <c r="C132" i="5"/>
  <c r="C133" i="5"/>
  <c r="C134" i="5"/>
  <c r="C135" i="5"/>
  <c r="C136" i="5"/>
  <c r="C137" i="5"/>
  <c r="C138" i="5"/>
  <c r="C139" i="5"/>
  <c r="C140" i="5"/>
  <c r="C141" i="5"/>
  <c r="C142" i="5"/>
  <c r="C143" i="5"/>
  <c r="C144" i="5"/>
  <c r="C145" i="5"/>
  <c r="C146" i="5"/>
  <c r="C147" i="5"/>
  <c r="C148" i="5"/>
  <c r="C149" i="5"/>
  <c r="C150" i="5"/>
  <c r="C151" i="5"/>
  <c r="C152" i="5"/>
  <c r="C153" i="5"/>
  <c r="C154" i="5"/>
  <c r="C155" i="5"/>
  <c r="C156" i="5"/>
  <c r="C157" i="5"/>
  <c r="C158" i="5"/>
  <c r="C159" i="5"/>
  <c r="C160" i="5"/>
  <c r="C161" i="5"/>
  <c r="C162" i="5"/>
  <c r="C163" i="5"/>
  <c r="C164" i="5"/>
  <c r="C165" i="5"/>
  <c r="C166" i="5"/>
  <c r="C167" i="5"/>
  <c r="C168" i="5"/>
  <c r="C169" i="5"/>
  <c r="C170" i="5"/>
  <c r="C171" i="5"/>
  <c r="C172" i="5"/>
  <c r="C173" i="5"/>
  <c r="C174" i="5"/>
  <c r="C175" i="5"/>
  <c r="C176" i="5"/>
  <c r="C177" i="5"/>
  <c r="C178" i="5"/>
  <c r="C179" i="5"/>
  <c r="C180" i="5"/>
  <c r="C181" i="5"/>
  <c r="C182" i="5"/>
  <c r="C183" i="5"/>
  <c r="C184" i="5"/>
  <c r="C185" i="5"/>
  <c r="C186" i="5"/>
  <c r="C187" i="5"/>
  <c r="C188" i="5"/>
  <c r="C189" i="5"/>
  <c r="C190" i="5"/>
  <c r="C191" i="5"/>
  <c r="C192" i="5"/>
  <c r="C193" i="5"/>
  <c r="C194" i="5"/>
  <c r="C195" i="5"/>
  <c r="C196" i="5"/>
  <c r="C197" i="5"/>
  <c r="C198" i="5"/>
  <c r="C199" i="5"/>
  <c r="C200" i="5"/>
  <c r="C201" i="5"/>
  <c r="C202" i="5"/>
  <c r="C203" i="5"/>
  <c r="C204" i="5"/>
  <c r="C205" i="5"/>
  <c r="C206" i="5"/>
  <c r="C207" i="5"/>
  <c r="C208" i="5"/>
  <c r="C209" i="5"/>
  <c r="C210" i="5"/>
  <c r="C211" i="5"/>
  <c r="C212" i="5"/>
  <c r="C213" i="5"/>
  <c r="C214" i="5"/>
  <c r="C215" i="5"/>
  <c r="C216" i="5"/>
  <c r="C217" i="5"/>
  <c r="C218" i="5"/>
  <c r="C219" i="5"/>
  <c r="C220" i="5"/>
  <c r="C221" i="5"/>
  <c r="C222" i="5"/>
  <c r="C223" i="5"/>
  <c r="C224" i="5"/>
  <c r="C225" i="5"/>
  <c r="C226" i="5"/>
  <c r="C227" i="5"/>
  <c r="C228" i="5"/>
  <c r="C229" i="5"/>
  <c r="C230" i="5"/>
  <c r="C231" i="5"/>
  <c r="C232" i="5"/>
  <c r="C233" i="5"/>
  <c r="C234" i="5"/>
  <c r="C235" i="5"/>
  <c r="C236" i="5"/>
  <c r="C237" i="5"/>
  <c r="C238" i="5"/>
  <c r="C239" i="5"/>
  <c r="C240" i="5"/>
  <c r="C241" i="5"/>
  <c r="C242" i="5"/>
  <c r="C243" i="5"/>
  <c r="C244" i="5"/>
  <c r="C245" i="5"/>
  <c r="C246" i="5"/>
  <c r="C247" i="5"/>
  <c r="C248" i="5"/>
  <c r="C249" i="5"/>
  <c r="C250" i="5"/>
  <c r="C251" i="5"/>
  <c r="C252" i="5"/>
  <c r="C253" i="5"/>
  <c r="C254" i="5"/>
  <c r="C255" i="5"/>
  <c r="C256" i="5"/>
  <c r="C257" i="5"/>
  <c r="C258" i="5"/>
  <c r="C259" i="5"/>
  <c r="C260" i="5"/>
  <c r="C261" i="5"/>
  <c r="C262" i="5"/>
  <c r="C263" i="5"/>
  <c r="C264" i="5"/>
  <c r="C265" i="5"/>
  <c r="C266" i="5"/>
  <c r="C267" i="5"/>
  <c r="C268" i="5"/>
  <c r="C269" i="5"/>
  <c r="C270" i="5"/>
  <c r="C271" i="5"/>
  <c r="C272" i="5"/>
  <c r="C273" i="5"/>
  <c r="C274" i="5"/>
  <c r="C275" i="5"/>
  <c r="C276" i="5"/>
  <c r="C277" i="5"/>
  <c r="C278" i="5"/>
  <c r="C279" i="5"/>
  <c r="C280" i="5"/>
  <c r="C281" i="5"/>
  <c r="C282" i="5"/>
  <c r="C283" i="5"/>
  <c r="C284" i="5"/>
  <c r="C285" i="5"/>
  <c r="C286" i="5"/>
  <c r="C287" i="5"/>
  <c r="C288" i="5"/>
  <c r="C289" i="5"/>
  <c r="C290" i="5"/>
  <c r="C291" i="5"/>
  <c r="C292" i="5"/>
  <c r="C293" i="5"/>
  <c r="C294" i="5"/>
  <c r="C295" i="5"/>
  <c r="C296" i="5"/>
  <c r="C297" i="5"/>
  <c r="C298" i="5"/>
  <c r="C299" i="5"/>
  <c r="C300" i="5"/>
  <c r="C301" i="5"/>
  <c r="C302" i="5"/>
  <c r="C303" i="5"/>
  <c r="C304" i="5"/>
  <c r="C305" i="5"/>
  <c r="C306" i="5"/>
  <c r="C307" i="5"/>
  <c r="C308" i="5"/>
  <c r="C309" i="5"/>
  <c r="C310" i="5"/>
  <c r="C311" i="5"/>
  <c r="C312" i="5"/>
  <c r="C313" i="5"/>
  <c r="C314" i="5"/>
  <c r="C315" i="5"/>
  <c r="C316" i="5"/>
  <c r="C317" i="5"/>
  <c r="C318" i="5"/>
  <c r="C319" i="5"/>
  <c r="C320" i="5"/>
  <c r="C321" i="5"/>
  <c r="C322" i="5"/>
  <c r="C323" i="5"/>
  <c r="C324" i="5"/>
  <c r="C325" i="5"/>
  <c r="C326" i="5"/>
  <c r="C327" i="5"/>
  <c r="C328" i="5"/>
  <c r="C329" i="5"/>
  <c r="C330" i="5"/>
  <c r="C331" i="5"/>
  <c r="C332" i="5"/>
  <c r="C333" i="5"/>
  <c r="C334" i="5"/>
  <c r="C335" i="5"/>
  <c r="C336" i="5"/>
  <c r="C337" i="5"/>
  <c r="C338" i="5"/>
  <c r="C339" i="5"/>
  <c r="C340" i="5"/>
  <c r="C341" i="5"/>
  <c r="C342" i="5"/>
  <c r="C343" i="5"/>
  <c r="C344" i="5"/>
  <c r="C345" i="5"/>
  <c r="C346" i="5"/>
  <c r="C347" i="5"/>
  <c r="C348" i="5"/>
  <c r="C349" i="5"/>
  <c r="C350" i="5"/>
  <c r="C351" i="5"/>
  <c r="C352" i="5"/>
  <c r="C353" i="5"/>
  <c r="C354" i="5"/>
  <c r="C355" i="5"/>
  <c r="C356" i="5"/>
  <c r="C357" i="5"/>
  <c r="C358" i="5"/>
  <c r="C359" i="5"/>
  <c r="C360" i="5"/>
  <c r="C361" i="5"/>
  <c r="C362" i="5"/>
  <c r="C363" i="5"/>
  <c r="C364" i="5"/>
  <c r="C365" i="5"/>
  <c r="C366" i="5"/>
  <c r="C367" i="5"/>
  <c r="C368" i="5"/>
  <c r="C369" i="5"/>
  <c r="C370" i="5"/>
  <c r="C371" i="5"/>
  <c r="C372" i="5"/>
  <c r="C373" i="5"/>
  <c r="C374" i="5"/>
  <c r="C375" i="5"/>
  <c r="C376" i="5"/>
  <c r="C377" i="5"/>
  <c r="C378" i="5"/>
  <c r="C379" i="5"/>
  <c r="C380" i="5"/>
  <c r="C381" i="5"/>
  <c r="C382" i="5"/>
  <c r="C383" i="5"/>
  <c r="C384" i="5"/>
  <c r="C385" i="5"/>
  <c r="C386" i="5"/>
  <c r="C387" i="5"/>
  <c r="C388" i="5"/>
  <c r="C389" i="5"/>
  <c r="C390" i="5"/>
  <c r="C391" i="5"/>
  <c r="C392" i="5"/>
  <c r="C393" i="5"/>
  <c r="C394" i="5"/>
  <c r="C395" i="5"/>
  <c r="C396" i="5"/>
  <c r="C397" i="5"/>
  <c r="C398" i="5"/>
  <c r="C399" i="5"/>
  <c r="C400" i="5"/>
  <c r="C401" i="5"/>
  <c r="C402" i="5"/>
  <c r="C403" i="5"/>
  <c r="C404" i="5"/>
  <c r="C405" i="5"/>
  <c r="C406" i="5"/>
  <c r="C407" i="5"/>
  <c r="C408" i="5"/>
  <c r="C409" i="5"/>
  <c r="C410" i="5"/>
  <c r="C411" i="5"/>
  <c r="C412" i="5"/>
  <c r="C413" i="5"/>
  <c r="C414" i="5"/>
  <c r="C415" i="5"/>
  <c r="C416" i="5"/>
  <c r="C417" i="5"/>
  <c r="C418" i="5"/>
  <c r="C419" i="5"/>
  <c r="C420" i="5"/>
  <c r="C421" i="5"/>
  <c r="C422" i="5"/>
  <c r="C423" i="5"/>
  <c r="C424" i="5"/>
  <c r="C425" i="5"/>
  <c r="C426" i="5"/>
  <c r="C427" i="5"/>
  <c r="C428" i="5"/>
  <c r="C429" i="5"/>
  <c r="C430" i="5"/>
  <c r="C431" i="5"/>
  <c r="C432" i="5"/>
  <c r="C433" i="5"/>
  <c r="C434" i="5"/>
  <c r="C435" i="5"/>
  <c r="C436" i="5"/>
  <c r="C437" i="5"/>
  <c r="C438" i="5"/>
  <c r="C439" i="5"/>
  <c r="C440" i="5"/>
  <c r="C441" i="5"/>
  <c r="C442" i="5"/>
  <c r="C443" i="5"/>
  <c r="C444" i="5"/>
  <c r="C445" i="5"/>
  <c r="C446" i="5"/>
  <c r="C447" i="5"/>
  <c r="C448" i="5"/>
  <c r="C449" i="5"/>
  <c r="C450" i="5"/>
  <c r="C451" i="5"/>
  <c r="C452" i="5"/>
  <c r="C453" i="5"/>
  <c r="C454" i="5"/>
  <c r="C455" i="5"/>
  <c r="C456" i="5"/>
  <c r="C457" i="5"/>
  <c r="C458" i="5"/>
  <c r="C459" i="5"/>
  <c r="C460" i="5"/>
  <c r="C461" i="5"/>
  <c r="C462" i="5"/>
  <c r="C463" i="5"/>
  <c r="C464" i="5"/>
  <c r="C465" i="5"/>
  <c r="C466" i="5"/>
  <c r="C467" i="5"/>
  <c r="C468" i="5"/>
  <c r="C469" i="5"/>
  <c r="C470" i="5"/>
  <c r="C471" i="5"/>
  <c r="C472" i="5"/>
  <c r="C473" i="5"/>
  <c r="C474" i="5"/>
  <c r="C475" i="5"/>
  <c r="C476" i="5"/>
  <c r="C477" i="5"/>
  <c r="C478" i="5"/>
  <c r="C479" i="5"/>
  <c r="C480" i="5"/>
  <c r="C481" i="5"/>
  <c r="C482" i="5"/>
  <c r="C483" i="5"/>
  <c r="C484" i="5"/>
  <c r="C485" i="5"/>
  <c r="C486" i="5"/>
  <c r="C487" i="5"/>
  <c r="C488" i="5"/>
  <c r="C489" i="5"/>
  <c r="C490" i="5"/>
  <c r="C491" i="5"/>
  <c r="C492" i="5"/>
  <c r="C493" i="5"/>
  <c r="C494" i="5"/>
  <c r="C495" i="5"/>
  <c r="C496" i="5"/>
  <c r="C497" i="5"/>
  <c r="C498" i="5"/>
  <c r="C499" i="5"/>
  <c r="C500" i="5"/>
  <c r="C501" i="5"/>
  <c r="C502" i="5"/>
  <c r="C503" i="5"/>
  <c r="C504" i="5"/>
  <c r="C505" i="5"/>
  <c r="C506" i="5"/>
  <c r="C507" i="5"/>
  <c r="C508" i="5"/>
  <c r="C509" i="5"/>
  <c r="C510" i="5"/>
  <c r="C511" i="5"/>
  <c r="C512" i="5"/>
  <c r="C513" i="5"/>
  <c r="C514" i="5"/>
  <c r="C515" i="5"/>
  <c r="C516" i="5"/>
  <c r="C517" i="5"/>
  <c r="C518" i="5"/>
  <c r="C519" i="5"/>
  <c r="C520" i="5"/>
  <c r="C521" i="5"/>
  <c r="C522" i="5"/>
  <c r="C523" i="5"/>
  <c r="C524" i="5"/>
  <c r="C525" i="5"/>
  <c r="C526" i="5"/>
  <c r="C527" i="5"/>
  <c r="C528" i="5"/>
  <c r="C529" i="5"/>
  <c r="C530" i="5"/>
  <c r="C531" i="5"/>
  <c r="C532" i="5"/>
  <c r="C533" i="5"/>
  <c r="C534" i="5"/>
  <c r="C535" i="5"/>
  <c r="C536" i="5"/>
  <c r="C537" i="5"/>
  <c r="C538" i="5"/>
  <c r="C539" i="5"/>
  <c r="C540" i="5"/>
  <c r="C541" i="5"/>
  <c r="C542" i="5"/>
  <c r="C543" i="5"/>
  <c r="C544" i="5"/>
  <c r="C545" i="5"/>
  <c r="C546" i="5"/>
  <c r="C547" i="5"/>
  <c r="C548" i="5"/>
  <c r="C549" i="5"/>
  <c r="C550" i="5"/>
  <c r="C551" i="5"/>
  <c r="C552" i="5"/>
  <c r="C553" i="5"/>
  <c r="C554" i="5"/>
  <c r="C555" i="5"/>
  <c r="C556" i="5"/>
  <c r="C557" i="5"/>
  <c r="C558" i="5"/>
  <c r="C559" i="5"/>
  <c r="C560" i="5"/>
  <c r="C561" i="5"/>
  <c r="C562" i="5"/>
  <c r="C563" i="5"/>
  <c r="C564" i="5"/>
  <c r="C565" i="5"/>
  <c r="C566" i="5"/>
  <c r="C567" i="5"/>
  <c r="C568" i="5"/>
  <c r="C569" i="5"/>
  <c r="C570" i="5"/>
  <c r="C571" i="5"/>
  <c r="C572" i="5"/>
  <c r="C573" i="5"/>
  <c r="C574" i="5"/>
  <c r="C575" i="5"/>
  <c r="C576" i="5"/>
  <c r="C577" i="5"/>
  <c r="C578" i="5"/>
  <c r="C579" i="5"/>
  <c r="C580" i="5"/>
  <c r="C581" i="5"/>
  <c r="C582" i="5"/>
  <c r="C583" i="5"/>
  <c r="C584" i="5"/>
  <c r="C585" i="5"/>
  <c r="C586" i="5"/>
  <c r="C587" i="5"/>
  <c r="C588" i="5"/>
  <c r="C589" i="5"/>
  <c r="C590" i="5"/>
  <c r="C591" i="5"/>
  <c r="C592" i="5"/>
  <c r="C593" i="5"/>
  <c r="C594" i="5"/>
  <c r="C595" i="5"/>
  <c r="C596" i="5"/>
  <c r="C597" i="5"/>
  <c r="C598" i="5"/>
  <c r="C599" i="5"/>
  <c r="C600" i="5"/>
  <c r="C601" i="5"/>
  <c r="C602" i="5"/>
  <c r="C603" i="5"/>
  <c r="C604" i="5"/>
  <c r="C605" i="5"/>
  <c r="C606" i="5"/>
  <c r="C607" i="5"/>
  <c r="C608" i="5"/>
  <c r="C609" i="5"/>
  <c r="C610" i="5"/>
  <c r="C611" i="5"/>
  <c r="C612" i="5"/>
  <c r="C613" i="5"/>
  <c r="C614" i="5"/>
  <c r="C615" i="5"/>
  <c r="C616" i="5"/>
  <c r="C617" i="5"/>
  <c r="C618" i="5"/>
  <c r="C619" i="5"/>
  <c r="C620" i="5"/>
  <c r="C621" i="5"/>
  <c r="C622" i="5"/>
  <c r="C623" i="5"/>
  <c r="C624" i="5"/>
  <c r="C625" i="5"/>
  <c r="C626" i="5"/>
  <c r="C627" i="5"/>
  <c r="C628" i="5"/>
  <c r="C629" i="5"/>
  <c r="C630" i="5"/>
  <c r="C631" i="5"/>
  <c r="C632" i="5"/>
  <c r="C633" i="5"/>
  <c r="C634" i="5"/>
  <c r="C635" i="5"/>
  <c r="C636" i="5"/>
  <c r="C637" i="5"/>
  <c r="C638" i="5"/>
  <c r="C639" i="5"/>
  <c r="C640" i="5"/>
  <c r="C641" i="5"/>
  <c r="C642" i="5"/>
  <c r="C643" i="5"/>
  <c r="C644" i="5"/>
  <c r="C645" i="5"/>
  <c r="C646" i="5"/>
  <c r="C647" i="5"/>
  <c r="C648" i="5"/>
  <c r="C649" i="5"/>
  <c r="C650" i="5"/>
  <c r="C651" i="5"/>
  <c r="C652" i="5"/>
  <c r="C653" i="5"/>
  <c r="C654" i="5"/>
  <c r="C655" i="5"/>
  <c r="C656" i="5"/>
  <c r="C657" i="5"/>
  <c r="C658" i="5"/>
  <c r="C659" i="5"/>
  <c r="C660" i="5"/>
  <c r="C661" i="5"/>
  <c r="C662" i="5"/>
  <c r="C663" i="5"/>
  <c r="C664" i="5"/>
  <c r="C665" i="5"/>
  <c r="C666" i="5"/>
  <c r="C667" i="5"/>
  <c r="C668" i="5"/>
  <c r="C669" i="5"/>
  <c r="C670" i="5"/>
  <c r="C671" i="5"/>
  <c r="C672" i="5"/>
  <c r="C673" i="5"/>
  <c r="C674" i="5"/>
  <c r="C675" i="5"/>
  <c r="C676" i="5"/>
  <c r="C677" i="5"/>
  <c r="C678" i="5"/>
  <c r="C679" i="5"/>
  <c r="C680" i="5"/>
  <c r="C681" i="5"/>
  <c r="C682" i="5"/>
  <c r="C683" i="5"/>
  <c r="C684" i="5"/>
  <c r="C685" i="5"/>
  <c r="C686" i="5"/>
  <c r="C687" i="5"/>
  <c r="C688" i="5"/>
  <c r="C689" i="5"/>
  <c r="C690" i="5"/>
  <c r="C691" i="5"/>
  <c r="C692" i="5"/>
  <c r="C693" i="5"/>
  <c r="C694" i="5"/>
  <c r="C695" i="5"/>
  <c r="C696" i="5"/>
  <c r="C697" i="5"/>
  <c r="C698" i="5"/>
  <c r="C699" i="5"/>
  <c r="C700" i="5"/>
  <c r="C701" i="5"/>
  <c r="C702" i="5"/>
  <c r="C703" i="5"/>
  <c r="C704" i="5"/>
  <c r="C705" i="5"/>
  <c r="C706" i="5"/>
  <c r="C707" i="5"/>
  <c r="C708" i="5"/>
  <c r="C709" i="5"/>
  <c r="C710" i="5"/>
  <c r="C711" i="5"/>
  <c r="C712" i="5"/>
  <c r="C713" i="5"/>
  <c r="C714" i="5"/>
  <c r="C715" i="5"/>
  <c r="C716" i="5"/>
  <c r="C717" i="5"/>
  <c r="C718" i="5"/>
  <c r="C719" i="5"/>
  <c r="C720" i="5"/>
  <c r="C721" i="5"/>
  <c r="C722" i="5"/>
  <c r="C723" i="5"/>
  <c r="C724" i="5"/>
  <c r="C725" i="5"/>
  <c r="C726" i="5"/>
  <c r="C727" i="5"/>
  <c r="C728" i="5"/>
  <c r="C729" i="5"/>
  <c r="C730" i="5"/>
  <c r="C731" i="5"/>
  <c r="C732" i="5"/>
  <c r="C733" i="5"/>
  <c r="C734" i="5"/>
  <c r="C735" i="5"/>
  <c r="C736" i="5"/>
  <c r="C737" i="5"/>
  <c r="C738" i="5"/>
  <c r="C739" i="5"/>
  <c r="C740" i="5"/>
  <c r="C741" i="5"/>
  <c r="C742" i="5"/>
  <c r="C743" i="5"/>
  <c r="C744" i="5"/>
  <c r="C745" i="5"/>
  <c r="C746" i="5"/>
  <c r="C747" i="5"/>
  <c r="C748" i="5"/>
  <c r="C749" i="5"/>
  <c r="C750" i="5"/>
  <c r="C751" i="5"/>
  <c r="C752" i="5"/>
  <c r="C753" i="5"/>
  <c r="C754" i="5"/>
  <c r="C755" i="5"/>
  <c r="C756" i="5"/>
  <c r="C757" i="5"/>
  <c r="C758" i="5"/>
  <c r="C759" i="5"/>
  <c r="C760" i="5"/>
  <c r="C761" i="5"/>
  <c r="C762" i="5"/>
  <c r="C763" i="5"/>
  <c r="C764" i="5"/>
  <c r="C765" i="5"/>
  <c r="C766" i="5"/>
  <c r="C767" i="5"/>
  <c r="C768" i="5"/>
  <c r="C769" i="5"/>
  <c r="C770" i="5"/>
  <c r="C771" i="5"/>
  <c r="C772" i="5"/>
  <c r="C773" i="5"/>
  <c r="C774" i="5"/>
  <c r="C775" i="5"/>
  <c r="C776" i="5"/>
  <c r="C777" i="5"/>
  <c r="C778" i="5"/>
  <c r="C779" i="5"/>
  <c r="C780" i="5"/>
  <c r="C781" i="5"/>
  <c r="C782" i="5"/>
  <c r="C783" i="5"/>
  <c r="C784" i="5"/>
  <c r="C785" i="5"/>
  <c r="C786" i="5"/>
  <c r="C787" i="5"/>
  <c r="C788" i="5"/>
  <c r="C789" i="5"/>
  <c r="C790" i="5"/>
  <c r="C791" i="5"/>
  <c r="C792" i="5"/>
  <c r="C793" i="5"/>
  <c r="C794" i="5"/>
  <c r="C795" i="5"/>
  <c r="C796" i="5"/>
  <c r="C797" i="5"/>
  <c r="C798" i="5"/>
  <c r="C799" i="5"/>
  <c r="C800" i="5"/>
  <c r="C801" i="5"/>
  <c r="C802" i="5"/>
  <c r="C803" i="5"/>
  <c r="C804" i="5"/>
  <c r="C805" i="5"/>
  <c r="C806" i="5"/>
  <c r="C807" i="5"/>
  <c r="C808" i="5"/>
  <c r="C809" i="5"/>
  <c r="C810" i="5"/>
  <c r="C811" i="5"/>
  <c r="C812" i="5"/>
  <c r="C813" i="5"/>
  <c r="C814" i="5"/>
  <c r="C815" i="5"/>
  <c r="C816" i="5"/>
  <c r="C817" i="5"/>
  <c r="C818" i="5"/>
  <c r="C819" i="5"/>
  <c r="C820" i="5"/>
  <c r="C821" i="5"/>
  <c r="C822" i="5"/>
  <c r="C823" i="5"/>
  <c r="C824" i="5"/>
  <c r="C825" i="5"/>
  <c r="C826" i="5"/>
  <c r="C827" i="5"/>
  <c r="C828" i="5"/>
  <c r="C829" i="5"/>
  <c r="C830" i="5"/>
  <c r="C831" i="5"/>
  <c r="C832" i="5"/>
  <c r="C833" i="5"/>
  <c r="C834" i="5"/>
  <c r="C835" i="5"/>
  <c r="C836" i="5"/>
  <c r="C837" i="5"/>
  <c r="C838" i="5"/>
  <c r="C839" i="5"/>
  <c r="C840" i="5"/>
  <c r="C841" i="5"/>
  <c r="C842" i="5"/>
  <c r="C843" i="5"/>
  <c r="C844" i="5"/>
  <c r="C845" i="5"/>
  <c r="C846" i="5"/>
  <c r="C847" i="5"/>
  <c r="C848" i="5"/>
  <c r="C849" i="5"/>
  <c r="C850" i="5"/>
  <c r="C851" i="5"/>
  <c r="C852" i="5"/>
  <c r="C853" i="5"/>
  <c r="C854" i="5"/>
  <c r="C855" i="5"/>
  <c r="C856" i="5"/>
  <c r="C857" i="5"/>
  <c r="C858" i="5"/>
  <c r="C859" i="5"/>
  <c r="C860" i="5"/>
  <c r="C861" i="5"/>
  <c r="C862" i="5"/>
  <c r="C863" i="5"/>
  <c r="C864" i="5"/>
  <c r="C865" i="5"/>
  <c r="C866" i="5"/>
  <c r="C867" i="5"/>
  <c r="C868" i="5"/>
  <c r="C869" i="5"/>
  <c r="C870" i="5"/>
  <c r="C871" i="5"/>
  <c r="C872" i="5"/>
  <c r="C873" i="5"/>
  <c r="C874" i="5"/>
  <c r="C875" i="5"/>
  <c r="C876" i="5"/>
  <c r="C877" i="5"/>
  <c r="C878" i="5"/>
  <c r="C879" i="5"/>
  <c r="C880" i="5"/>
  <c r="C881" i="5"/>
  <c r="C882" i="5"/>
  <c r="C883" i="5"/>
  <c r="C884" i="5"/>
  <c r="C885" i="5"/>
  <c r="C886" i="5"/>
  <c r="C887" i="5"/>
  <c r="C888" i="5"/>
  <c r="C889" i="5"/>
  <c r="C890" i="5"/>
  <c r="C891" i="5"/>
  <c r="C892" i="5"/>
  <c r="C893" i="5"/>
  <c r="C894" i="5"/>
  <c r="C895" i="5"/>
  <c r="C896" i="5"/>
  <c r="C897" i="5"/>
  <c r="C898" i="5"/>
  <c r="C899" i="5"/>
  <c r="C900" i="5"/>
  <c r="C901" i="5"/>
  <c r="C902" i="5"/>
  <c r="C903" i="5"/>
  <c r="C904" i="5"/>
  <c r="C905" i="5"/>
  <c r="C906" i="5"/>
  <c r="C907" i="5"/>
  <c r="C908" i="5"/>
  <c r="C909" i="5"/>
  <c r="C910" i="5"/>
  <c r="C911" i="5"/>
  <c r="C912" i="5"/>
  <c r="C913" i="5"/>
  <c r="C914" i="5"/>
  <c r="C915" i="5"/>
  <c r="C916" i="5"/>
  <c r="C917" i="5"/>
  <c r="C918" i="5"/>
  <c r="C919" i="5"/>
  <c r="C920" i="5"/>
  <c r="C921" i="5"/>
  <c r="C922" i="5"/>
  <c r="C923" i="5"/>
  <c r="C924" i="5"/>
  <c r="C925" i="5"/>
  <c r="C926" i="5"/>
  <c r="C927" i="5"/>
  <c r="C928" i="5"/>
  <c r="C929" i="5"/>
  <c r="C930" i="5"/>
  <c r="C931" i="5"/>
  <c r="C932" i="5"/>
  <c r="C933" i="5"/>
  <c r="C934" i="5"/>
  <c r="C935" i="5"/>
  <c r="C936" i="5"/>
  <c r="C937" i="5"/>
  <c r="C938" i="5"/>
  <c r="C939" i="5"/>
  <c r="C940" i="5"/>
  <c r="C941" i="5"/>
  <c r="C942" i="5"/>
  <c r="C943" i="5"/>
  <c r="C944" i="5"/>
  <c r="C945" i="5"/>
  <c r="C946" i="5"/>
  <c r="C947" i="5"/>
  <c r="C948" i="5"/>
  <c r="C949" i="5"/>
  <c r="C950" i="5"/>
  <c r="C951" i="5"/>
  <c r="C952" i="5"/>
  <c r="C953" i="5"/>
  <c r="C954" i="5"/>
  <c r="C955" i="5"/>
  <c r="C956" i="5"/>
  <c r="C957" i="5"/>
  <c r="C958" i="5"/>
  <c r="C959" i="5"/>
  <c r="C960" i="5"/>
  <c r="C961" i="5"/>
  <c r="C962" i="5"/>
  <c r="C963" i="5"/>
  <c r="C964" i="5"/>
  <c r="C965" i="5"/>
  <c r="C966" i="5"/>
  <c r="C967" i="5"/>
  <c r="C968" i="5"/>
  <c r="C969" i="5"/>
  <c r="C970" i="5"/>
  <c r="C971" i="5"/>
  <c r="C972" i="5"/>
  <c r="C973" i="5"/>
  <c r="C974" i="5"/>
  <c r="C975" i="5"/>
  <c r="C976" i="5"/>
  <c r="C977" i="5"/>
  <c r="C978" i="5"/>
  <c r="C979" i="5"/>
  <c r="C980" i="5"/>
  <c r="C981" i="5"/>
  <c r="C982" i="5"/>
  <c r="C983" i="5"/>
  <c r="C984" i="5"/>
  <c r="C985" i="5"/>
  <c r="C986" i="5"/>
  <c r="C987" i="5"/>
  <c r="C988" i="5"/>
  <c r="C989" i="5"/>
  <c r="C990" i="5"/>
  <c r="C991" i="5"/>
  <c r="C992" i="5"/>
  <c r="C993" i="5"/>
  <c r="C994" i="5"/>
  <c r="C995" i="5"/>
  <c r="C996" i="5"/>
  <c r="C997" i="5"/>
  <c r="C998" i="5"/>
  <c r="C999" i="5"/>
  <c r="C1000" i="5"/>
  <c r="C1001" i="5"/>
  <c r="C1002" i="5"/>
  <c r="C1003" i="5"/>
  <c r="C1004" i="5"/>
  <c r="C1005" i="5"/>
  <c r="C1006" i="5"/>
  <c r="C1007" i="5"/>
  <c r="C1008" i="5"/>
  <c r="C1009" i="5"/>
  <c r="C1010" i="5"/>
  <c r="C1011" i="5"/>
  <c r="C1012" i="5"/>
  <c r="C1013" i="5"/>
  <c r="C1014" i="5"/>
  <c r="C1015" i="5"/>
  <c r="C1016" i="5"/>
  <c r="C1017" i="5"/>
  <c r="C1018" i="5"/>
  <c r="C1019" i="5"/>
  <c r="C1020" i="5"/>
  <c r="C1021" i="5"/>
  <c r="C1022" i="5"/>
  <c r="C1023" i="5"/>
  <c r="C1024" i="5"/>
  <c r="C1025" i="5"/>
  <c r="C1026" i="5"/>
  <c r="C1027" i="5"/>
  <c r="C1028" i="5"/>
  <c r="C1029" i="5"/>
  <c r="C1030" i="5"/>
  <c r="C1031" i="5"/>
  <c r="C1032" i="5"/>
  <c r="C1033" i="5"/>
  <c r="C1034" i="5"/>
  <c r="C1035" i="5"/>
  <c r="C1036" i="5"/>
  <c r="C1037" i="5"/>
  <c r="C1038" i="5"/>
  <c r="C1039" i="5"/>
  <c r="C1040" i="5"/>
  <c r="C1041" i="5"/>
  <c r="C1042" i="5"/>
  <c r="C1043" i="5"/>
  <c r="C1044" i="5"/>
  <c r="C1045" i="5"/>
  <c r="C1046" i="5"/>
  <c r="C1047" i="5"/>
  <c r="C1048" i="5"/>
  <c r="C1049" i="5"/>
  <c r="C1050" i="5"/>
  <c r="C1051" i="5"/>
  <c r="C1052" i="5"/>
  <c r="C1053" i="5"/>
  <c r="C1054" i="5"/>
  <c r="C1055" i="5"/>
  <c r="C1056" i="5"/>
  <c r="C1057" i="5"/>
  <c r="C1058" i="5"/>
  <c r="C1059" i="5"/>
  <c r="C1060" i="5"/>
  <c r="C1061" i="5"/>
  <c r="C1062" i="5"/>
  <c r="C1063" i="5"/>
  <c r="C1064" i="5"/>
  <c r="C1065" i="5"/>
  <c r="C1066" i="5"/>
  <c r="C1067" i="5"/>
  <c r="C1068" i="5"/>
  <c r="C1069" i="5"/>
  <c r="C1070" i="5"/>
  <c r="C1071" i="5"/>
  <c r="C1072" i="5"/>
  <c r="C1073" i="5"/>
  <c r="C1074" i="5"/>
  <c r="C1075" i="5"/>
  <c r="C1076" i="5"/>
  <c r="C1077" i="5"/>
  <c r="C1078" i="5"/>
  <c r="C1079" i="5"/>
  <c r="C1080" i="5"/>
  <c r="C1081" i="5"/>
  <c r="C1082" i="5"/>
  <c r="C1083" i="5"/>
  <c r="C1084" i="5"/>
  <c r="C1085" i="5"/>
  <c r="C1086" i="5"/>
  <c r="C1087" i="5"/>
  <c r="C1088" i="5"/>
  <c r="C1089" i="5"/>
  <c r="C1090" i="5"/>
  <c r="C1091" i="5"/>
  <c r="C1092" i="5"/>
  <c r="C1093" i="5"/>
  <c r="C1094" i="5"/>
  <c r="C1095" i="5"/>
  <c r="C1096" i="5"/>
  <c r="C1097" i="5"/>
  <c r="C1098" i="5"/>
  <c r="C1099" i="5"/>
  <c r="C1100" i="5"/>
  <c r="C1101" i="5"/>
  <c r="C1102" i="5"/>
  <c r="C1103" i="5"/>
  <c r="C1104" i="5"/>
  <c r="C1105" i="5"/>
  <c r="C1106" i="5"/>
  <c r="C1107" i="5"/>
  <c r="C1108" i="5"/>
  <c r="C1109" i="5"/>
  <c r="C1110" i="5"/>
  <c r="C1111" i="5"/>
  <c r="C1112" i="5"/>
  <c r="C1113" i="5"/>
  <c r="C1114" i="5"/>
  <c r="C1115" i="5"/>
  <c r="C1116" i="5"/>
  <c r="C1117" i="5"/>
  <c r="C1118" i="5"/>
  <c r="C1119" i="5"/>
  <c r="C1120" i="5"/>
  <c r="C1121" i="5"/>
  <c r="C1122" i="5"/>
  <c r="C1123" i="5"/>
  <c r="C1124" i="5"/>
  <c r="C1125" i="5"/>
  <c r="C1126" i="5"/>
  <c r="C1127" i="5"/>
  <c r="C1128" i="5"/>
  <c r="C1129" i="5"/>
  <c r="C1130" i="5"/>
  <c r="C1131" i="5"/>
  <c r="C1132" i="5"/>
  <c r="C1133" i="5"/>
  <c r="C1134" i="5"/>
  <c r="C1135" i="5"/>
  <c r="C1136" i="5"/>
  <c r="C1137" i="5"/>
  <c r="C1138" i="5"/>
  <c r="C1139" i="5"/>
  <c r="C1140" i="5"/>
  <c r="C1141" i="5"/>
  <c r="C1142" i="5"/>
  <c r="C1143" i="5"/>
  <c r="C1144" i="5"/>
  <c r="C1145" i="5"/>
  <c r="C1146" i="5"/>
  <c r="C1147" i="5"/>
  <c r="C1148" i="5"/>
  <c r="C1149" i="5"/>
  <c r="C1150" i="5"/>
  <c r="C1151" i="5"/>
  <c r="C1152" i="5"/>
  <c r="C1153" i="5"/>
  <c r="C1154" i="5"/>
  <c r="C1155" i="5"/>
  <c r="C1156" i="5"/>
  <c r="C1157" i="5"/>
  <c r="C1158" i="5"/>
  <c r="C1159" i="5"/>
  <c r="C1160" i="5"/>
  <c r="C1161" i="5"/>
  <c r="C1162" i="5"/>
  <c r="C1163" i="5"/>
  <c r="C1164" i="5"/>
  <c r="C1165" i="5"/>
  <c r="C1166" i="5"/>
  <c r="C1167" i="5"/>
  <c r="C1168" i="5"/>
  <c r="C1169" i="5"/>
  <c r="C1170" i="5"/>
  <c r="C1171" i="5"/>
  <c r="C1172" i="5"/>
  <c r="C1173" i="5"/>
  <c r="C1174" i="5"/>
  <c r="C1175" i="5"/>
  <c r="C1176" i="5"/>
  <c r="C1177" i="5"/>
  <c r="C1178" i="5"/>
  <c r="C1179" i="5"/>
  <c r="C1180" i="5"/>
  <c r="C1181" i="5"/>
  <c r="C1182" i="5"/>
  <c r="C1183" i="5"/>
  <c r="C1184" i="5"/>
  <c r="C1185" i="5"/>
  <c r="C1186" i="5"/>
  <c r="C1187" i="5"/>
  <c r="C1188" i="5"/>
  <c r="C1189" i="5"/>
  <c r="C1190" i="5"/>
  <c r="C1191" i="5"/>
  <c r="C1192" i="5"/>
  <c r="C1193" i="5"/>
  <c r="C1194" i="5"/>
  <c r="C1195" i="5"/>
  <c r="C1196" i="5"/>
  <c r="C1197" i="5"/>
  <c r="C1198" i="5"/>
  <c r="C1199" i="5"/>
  <c r="C1200" i="5"/>
  <c r="C1201" i="5"/>
  <c r="C1202" i="5"/>
  <c r="C1203" i="5"/>
  <c r="C1204" i="5"/>
  <c r="C1205" i="5"/>
  <c r="C1206" i="5"/>
  <c r="C1207" i="5"/>
  <c r="C1208" i="5"/>
  <c r="C1209" i="5"/>
  <c r="C1210" i="5"/>
  <c r="C1211" i="5"/>
  <c r="C1212" i="5"/>
  <c r="C1213" i="5"/>
  <c r="C1214" i="5"/>
  <c r="C1215" i="5"/>
  <c r="C1216" i="5"/>
  <c r="C1217" i="5"/>
  <c r="C1218" i="5"/>
  <c r="C1219" i="5"/>
  <c r="C1220" i="5"/>
  <c r="C1221" i="5"/>
  <c r="C1222" i="5"/>
  <c r="C1223" i="5"/>
  <c r="C1224" i="5"/>
  <c r="C1225" i="5"/>
  <c r="C1226" i="5"/>
  <c r="C1227" i="5"/>
  <c r="C1228" i="5"/>
  <c r="C1229" i="5"/>
  <c r="C1230" i="5"/>
  <c r="C1231" i="5"/>
  <c r="C1232" i="5"/>
  <c r="C1233" i="5"/>
  <c r="C1234" i="5"/>
  <c r="C1235" i="5"/>
  <c r="C1236" i="5"/>
  <c r="C1237" i="5"/>
  <c r="C1238" i="5"/>
  <c r="C1239" i="5"/>
  <c r="C1240" i="5"/>
  <c r="C1241" i="5"/>
  <c r="C1242" i="5"/>
  <c r="C1243" i="5"/>
  <c r="C1244" i="5"/>
  <c r="C1245" i="5"/>
  <c r="C1246" i="5"/>
  <c r="C1247" i="5"/>
  <c r="C1248" i="5"/>
  <c r="C1249" i="5"/>
  <c r="C1250" i="5"/>
  <c r="C1251" i="5"/>
  <c r="C1252" i="5"/>
  <c r="C1253" i="5"/>
  <c r="C1254" i="5"/>
  <c r="C1255" i="5"/>
  <c r="C1256" i="5"/>
  <c r="C1257" i="5"/>
  <c r="C1258" i="5"/>
  <c r="C1259" i="5"/>
  <c r="C1260" i="5"/>
  <c r="C1261" i="5"/>
  <c r="C1262" i="5"/>
  <c r="C1263" i="5"/>
  <c r="C1264" i="5"/>
  <c r="C1265" i="5"/>
  <c r="C1266" i="5"/>
  <c r="C1267" i="5"/>
  <c r="C1268" i="5"/>
  <c r="C1269" i="5"/>
  <c r="C1270" i="5"/>
  <c r="C1271" i="5"/>
  <c r="C1272" i="5"/>
  <c r="C1273" i="5"/>
  <c r="C1274" i="5"/>
  <c r="C1275" i="5"/>
  <c r="C1276" i="5"/>
  <c r="C1277" i="5"/>
  <c r="C1278" i="5"/>
  <c r="C1279" i="5"/>
  <c r="C1280" i="5"/>
  <c r="C1281" i="5"/>
  <c r="C1282" i="5"/>
  <c r="C1283" i="5"/>
  <c r="C1284" i="5"/>
  <c r="C1285" i="5"/>
  <c r="C1286" i="5"/>
  <c r="C1287" i="5"/>
  <c r="C1288" i="5"/>
  <c r="C1289" i="5"/>
  <c r="C1290" i="5"/>
  <c r="C1291" i="5"/>
  <c r="C1292" i="5"/>
  <c r="C1293" i="5"/>
  <c r="C1294" i="5"/>
  <c r="C1295" i="5"/>
  <c r="C1296" i="5"/>
  <c r="C1297" i="5"/>
  <c r="C1298" i="5"/>
  <c r="C1299" i="5"/>
  <c r="C1300" i="5"/>
  <c r="C1301" i="5"/>
  <c r="C1302" i="5"/>
  <c r="C1303" i="5"/>
  <c r="C1304" i="5"/>
  <c r="C1305" i="5"/>
  <c r="C1306" i="5"/>
  <c r="C1307" i="5"/>
  <c r="C1308" i="5"/>
  <c r="C1309" i="5"/>
  <c r="C1310" i="5"/>
  <c r="C1311" i="5"/>
  <c r="C1312" i="5"/>
  <c r="C1313" i="5"/>
  <c r="C1314" i="5"/>
  <c r="C1315" i="5"/>
  <c r="C1316" i="5"/>
  <c r="C1317" i="5"/>
  <c r="C1318" i="5"/>
  <c r="C1319" i="5"/>
  <c r="C1320" i="5"/>
  <c r="C1321" i="5"/>
  <c r="C1322" i="5"/>
  <c r="C1323" i="5"/>
  <c r="C1324" i="5"/>
  <c r="C1325" i="5"/>
  <c r="C1326" i="5"/>
  <c r="C1327" i="5"/>
  <c r="C1328" i="5"/>
  <c r="C1329" i="5"/>
  <c r="C1330" i="5"/>
  <c r="C1331" i="5"/>
  <c r="C1332" i="5"/>
  <c r="C1333" i="5"/>
  <c r="C1334" i="5"/>
  <c r="C1335" i="5"/>
  <c r="C1336" i="5"/>
  <c r="C1337" i="5"/>
  <c r="C1338" i="5"/>
  <c r="C1339" i="5"/>
  <c r="C1340" i="5"/>
  <c r="C1341" i="5"/>
  <c r="C1342" i="5"/>
  <c r="C1343" i="5"/>
  <c r="C1344" i="5"/>
  <c r="C1345" i="5"/>
  <c r="C1346" i="5"/>
  <c r="C1347" i="5"/>
  <c r="C1348" i="5"/>
  <c r="C1349" i="5"/>
  <c r="C1350" i="5"/>
  <c r="C1351" i="5"/>
  <c r="C1352" i="5"/>
  <c r="C1353" i="5"/>
  <c r="C1354" i="5"/>
  <c r="C1355" i="5"/>
  <c r="C1356" i="5"/>
  <c r="C1357" i="5"/>
  <c r="C1358" i="5"/>
  <c r="C1359" i="5"/>
  <c r="C1360" i="5"/>
  <c r="C1361" i="5"/>
  <c r="C1362" i="5"/>
  <c r="C1363" i="5"/>
  <c r="C1364" i="5"/>
  <c r="C1365" i="5"/>
  <c r="C1366" i="5"/>
  <c r="C1367" i="5"/>
  <c r="C1368" i="5"/>
  <c r="C1369" i="5"/>
  <c r="C1370" i="5"/>
  <c r="C1371" i="5"/>
  <c r="C1372" i="5"/>
  <c r="C1373" i="5"/>
  <c r="C1374" i="5"/>
  <c r="C1375" i="5"/>
  <c r="C1376" i="5"/>
  <c r="C1377" i="5"/>
  <c r="C1378" i="5"/>
  <c r="C1379" i="5"/>
  <c r="C1380" i="5"/>
  <c r="C1381" i="5"/>
  <c r="C1382" i="5"/>
  <c r="C1383" i="5"/>
  <c r="C1384" i="5"/>
  <c r="C1385" i="5"/>
  <c r="C1386" i="5"/>
  <c r="C1387" i="5"/>
  <c r="C1388" i="5"/>
  <c r="C1389" i="5"/>
  <c r="C1390" i="5"/>
  <c r="C1391" i="5"/>
  <c r="C1392" i="5"/>
  <c r="C1393" i="5"/>
  <c r="C1394" i="5"/>
  <c r="C1395" i="5"/>
  <c r="C1396" i="5"/>
  <c r="C1397" i="5"/>
  <c r="C1398" i="5"/>
  <c r="C1399" i="5"/>
  <c r="C1400" i="5"/>
  <c r="C1401" i="5"/>
  <c r="C1402" i="5"/>
  <c r="C1403" i="5"/>
  <c r="C1404" i="5"/>
  <c r="C1405" i="5"/>
  <c r="C1406" i="5"/>
  <c r="C1407" i="5"/>
  <c r="C1408" i="5"/>
  <c r="C1409" i="5"/>
  <c r="C1410" i="5"/>
  <c r="C1411" i="5"/>
  <c r="C1412" i="5"/>
  <c r="C1413" i="5"/>
  <c r="C1414" i="5"/>
  <c r="C1415" i="5"/>
  <c r="C1416" i="5"/>
  <c r="C1417" i="5"/>
  <c r="C1418" i="5"/>
  <c r="C1419" i="5"/>
  <c r="C1420" i="5"/>
  <c r="C1421" i="5"/>
  <c r="C1422" i="5"/>
  <c r="C1423" i="5"/>
  <c r="C1424" i="5"/>
  <c r="C1425" i="5"/>
  <c r="C1426" i="5"/>
  <c r="C1427" i="5"/>
  <c r="C1428" i="5"/>
  <c r="C1429" i="5"/>
  <c r="C1430" i="5"/>
  <c r="C1431" i="5"/>
  <c r="C1432" i="5"/>
  <c r="C1433" i="5"/>
  <c r="C1434" i="5"/>
  <c r="C1435" i="5"/>
  <c r="C1436" i="5"/>
  <c r="C1437" i="5"/>
  <c r="C1438" i="5"/>
  <c r="C1439" i="5"/>
  <c r="C1440" i="5"/>
  <c r="C1441" i="5"/>
  <c r="C1442" i="5"/>
  <c r="C1443" i="5"/>
  <c r="C1444" i="5"/>
  <c r="C1445" i="5"/>
  <c r="C1446" i="5"/>
  <c r="C1447" i="5"/>
  <c r="C1448" i="5"/>
  <c r="C1449" i="5"/>
  <c r="C1450" i="5"/>
  <c r="C1451" i="5"/>
  <c r="C1452" i="5"/>
  <c r="C1453" i="5"/>
  <c r="C1454" i="5"/>
  <c r="C1455" i="5"/>
  <c r="C1456" i="5"/>
  <c r="C1457" i="5"/>
  <c r="C1458" i="5"/>
  <c r="C1459" i="5"/>
  <c r="C1460" i="5"/>
  <c r="C1461" i="5"/>
  <c r="C1462" i="5"/>
  <c r="C1463" i="5"/>
  <c r="C1464" i="5"/>
  <c r="C1465" i="5"/>
  <c r="C1466" i="5"/>
  <c r="C1467" i="5"/>
  <c r="C1468" i="5"/>
  <c r="C1469" i="5"/>
  <c r="C1470" i="5"/>
  <c r="C1471" i="5"/>
  <c r="C1472" i="5"/>
  <c r="C1473" i="5"/>
  <c r="C1474" i="5"/>
  <c r="C1475" i="5"/>
  <c r="C1476" i="5"/>
  <c r="C1477" i="5"/>
  <c r="C1478" i="5"/>
  <c r="C1479" i="5"/>
  <c r="C1480" i="5"/>
  <c r="C1481" i="5"/>
  <c r="C1482" i="5"/>
  <c r="C1483" i="5"/>
  <c r="C1484" i="5"/>
  <c r="C1485" i="5"/>
  <c r="C1486" i="5"/>
  <c r="C1487" i="5"/>
  <c r="C1488" i="5"/>
  <c r="C1489" i="5"/>
  <c r="C1490" i="5"/>
  <c r="C1491" i="5"/>
  <c r="C1492" i="5"/>
  <c r="C1493" i="5"/>
  <c r="C1494" i="5"/>
  <c r="C1495" i="5"/>
  <c r="C1496" i="5"/>
  <c r="C1497" i="5"/>
  <c r="C1498" i="5"/>
  <c r="C1499" i="5"/>
  <c r="C1500" i="5"/>
  <c r="C1501" i="5"/>
  <c r="C1502" i="5"/>
  <c r="C1503" i="5"/>
  <c r="C1504" i="5"/>
  <c r="C1505" i="5"/>
  <c r="C1506" i="5"/>
  <c r="C1507" i="5"/>
  <c r="C1508" i="5"/>
  <c r="C1509" i="5"/>
  <c r="C1510" i="5"/>
  <c r="C1511" i="5"/>
  <c r="C1512" i="5"/>
  <c r="C1513" i="5"/>
  <c r="C1514" i="5"/>
  <c r="C1515" i="5"/>
  <c r="C1516" i="5"/>
  <c r="C1517" i="5"/>
  <c r="C1518" i="5"/>
  <c r="C1519" i="5"/>
  <c r="C1520" i="5"/>
  <c r="C1521" i="5"/>
  <c r="C1522" i="5"/>
  <c r="C1523" i="5"/>
  <c r="C1524" i="5"/>
  <c r="C1525" i="5"/>
  <c r="C1526" i="5"/>
  <c r="C1527" i="5"/>
  <c r="C1528" i="5"/>
  <c r="C1529" i="5"/>
  <c r="C1530" i="5"/>
  <c r="C1531" i="5"/>
  <c r="C1532" i="5"/>
  <c r="C1533" i="5"/>
  <c r="C1534" i="5"/>
  <c r="C1535" i="5"/>
  <c r="C1536" i="5"/>
  <c r="C1537" i="5"/>
  <c r="C1538" i="5"/>
  <c r="C1539" i="5"/>
  <c r="C1540" i="5"/>
  <c r="C1541" i="5"/>
  <c r="C1542" i="5"/>
  <c r="C1543" i="5"/>
  <c r="C1544" i="5"/>
  <c r="C1545" i="5"/>
  <c r="C1546" i="5"/>
  <c r="C1547" i="5"/>
  <c r="C1548" i="5"/>
  <c r="C1549" i="5"/>
  <c r="C1550" i="5"/>
  <c r="C1551" i="5"/>
  <c r="C1552" i="5"/>
  <c r="C1553" i="5"/>
  <c r="C1554" i="5"/>
  <c r="C1555" i="5"/>
  <c r="C1556" i="5"/>
  <c r="C1557" i="5"/>
  <c r="C1558" i="5"/>
  <c r="C1559" i="5"/>
  <c r="C1560" i="5"/>
  <c r="C1561" i="5"/>
  <c r="C1562" i="5"/>
  <c r="C1563" i="5"/>
  <c r="C1564" i="5"/>
  <c r="C1565" i="5"/>
  <c r="C1566" i="5"/>
  <c r="C1567" i="5"/>
  <c r="C1568" i="5"/>
  <c r="C1569" i="5"/>
  <c r="C1570" i="5"/>
  <c r="C1571" i="5"/>
  <c r="C1572" i="5"/>
  <c r="C1573" i="5"/>
  <c r="C1574" i="5"/>
  <c r="C1575" i="5"/>
  <c r="C1576" i="5"/>
  <c r="C1577" i="5"/>
  <c r="C1578" i="5"/>
  <c r="C1579" i="5"/>
  <c r="C1580" i="5"/>
  <c r="C1581" i="5"/>
  <c r="C1582" i="5"/>
  <c r="C1583" i="5"/>
  <c r="C1584" i="5"/>
  <c r="C1585" i="5"/>
  <c r="C1586" i="5"/>
  <c r="C1587" i="5"/>
  <c r="C1588" i="5"/>
  <c r="C1589" i="5"/>
  <c r="C1590" i="5"/>
  <c r="C1591" i="5"/>
  <c r="C1592" i="5"/>
  <c r="C1593" i="5"/>
  <c r="C1594" i="5"/>
  <c r="C1595" i="5"/>
  <c r="C1596" i="5"/>
  <c r="C1597" i="5"/>
  <c r="C1598" i="5"/>
  <c r="C1599" i="5"/>
  <c r="C1600" i="5"/>
  <c r="C1601" i="5"/>
  <c r="C1602" i="5"/>
  <c r="C1603" i="5"/>
  <c r="C1604" i="5"/>
  <c r="C1605" i="5"/>
  <c r="C1606" i="5"/>
  <c r="C1607" i="5"/>
  <c r="C1608" i="5"/>
  <c r="C1609" i="5"/>
  <c r="C1610" i="5"/>
  <c r="C1611" i="5"/>
  <c r="C1612" i="5"/>
  <c r="C1613" i="5"/>
  <c r="C1614" i="5"/>
  <c r="C1615" i="5"/>
  <c r="C1616" i="5"/>
  <c r="C1617" i="5"/>
  <c r="C1618" i="5"/>
  <c r="C1619" i="5"/>
  <c r="C1620" i="5"/>
  <c r="C1621" i="5"/>
  <c r="C1622" i="5"/>
  <c r="C1623" i="5"/>
  <c r="C1624" i="5"/>
  <c r="C1625" i="5"/>
  <c r="C1626" i="5"/>
  <c r="C1627" i="5"/>
  <c r="C1628" i="5"/>
  <c r="C1629" i="5"/>
  <c r="C1630" i="5"/>
  <c r="C1631" i="5"/>
  <c r="C1632" i="5"/>
  <c r="C1633" i="5"/>
  <c r="C1634" i="5"/>
  <c r="C1635" i="5"/>
  <c r="C1636" i="5"/>
  <c r="C1637" i="5"/>
  <c r="C1638" i="5"/>
  <c r="C1639" i="5"/>
  <c r="C1640" i="5"/>
  <c r="C1641" i="5"/>
  <c r="C1642" i="5"/>
  <c r="C1643" i="5"/>
  <c r="C1644" i="5"/>
  <c r="C1645" i="5"/>
  <c r="C1646" i="5"/>
  <c r="C1647" i="5"/>
  <c r="C1648" i="5"/>
  <c r="C1649" i="5"/>
  <c r="C1650" i="5"/>
  <c r="C1651" i="5"/>
  <c r="C1652" i="5"/>
  <c r="C1653" i="5"/>
  <c r="C1654" i="5"/>
  <c r="C1655" i="5"/>
  <c r="C1656" i="5"/>
  <c r="C1657" i="5"/>
  <c r="C1658" i="5"/>
  <c r="C1659" i="5"/>
  <c r="C1660" i="5"/>
  <c r="C1661" i="5"/>
  <c r="C1662" i="5"/>
  <c r="C1663" i="5"/>
  <c r="C1664" i="5"/>
  <c r="C1665" i="5"/>
  <c r="C1666" i="5"/>
  <c r="C1667" i="5"/>
  <c r="C1668" i="5"/>
  <c r="C1669" i="5"/>
  <c r="C1670" i="5"/>
  <c r="C1671" i="5"/>
  <c r="C1672" i="5"/>
  <c r="C1673" i="5"/>
  <c r="C1674" i="5"/>
  <c r="C1675" i="5"/>
  <c r="C1676" i="5"/>
  <c r="C1677" i="5"/>
  <c r="C1678" i="5"/>
  <c r="C1679" i="5"/>
  <c r="C1680" i="5"/>
  <c r="C1681" i="5"/>
  <c r="C1682" i="5"/>
  <c r="C1683" i="5"/>
  <c r="C1684" i="5"/>
  <c r="C1685" i="5"/>
  <c r="C1686" i="5"/>
  <c r="C1687" i="5"/>
  <c r="C1688" i="5"/>
  <c r="C1689" i="5"/>
  <c r="C1690" i="5"/>
  <c r="C1691" i="5"/>
  <c r="C1692" i="5"/>
  <c r="C1693" i="5"/>
  <c r="C1694" i="5"/>
  <c r="C1695" i="5"/>
  <c r="C1696" i="5"/>
  <c r="C1697" i="5"/>
  <c r="C1698" i="5"/>
  <c r="C1699" i="5"/>
  <c r="C1700" i="5"/>
  <c r="C1701" i="5"/>
  <c r="C1702" i="5"/>
  <c r="C1703" i="5"/>
  <c r="C1704" i="5"/>
  <c r="C1705" i="5"/>
  <c r="C1706" i="5"/>
  <c r="C1707" i="5"/>
  <c r="C1708" i="5"/>
  <c r="C1709" i="5"/>
  <c r="C1710" i="5"/>
  <c r="C1711" i="5"/>
  <c r="C1712" i="5"/>
  <c r="C1713" i="5"/>
  <c r="C1714" i="5"/>
  <c r="C1715" i="5"/>
  <c r="C1716" i="5"/>
  <c r="C1717" i="5"/>
  <c r="C1718" i="5"/>
  <c r="C1719" i="5"/>
  <c r="C1720" i="5"/>
  <c r="C1721" i="5"/>
  <c r="C1722" i="5"/>
  <c r="C1723" i="5"/>
  <c r="C1724" i="5"/>
  <c r="C1725" i="5"/>
  <c r="C1726" i="5"/>
  <c r="C1727" i="5"/>
  <c r="C1728" i="5"/>
  <c r="C1729" i="5"/>
  <c r="C1730" i="5"/>
  <c r="C1731" i="5"/>
  <c r="C1732" i="5"/>
  <c r="C1733" i="5"/>
  <c r="C1734" i="5"/>
  <c r="C1735" i="5"/>
  <c r="C1736" i="5"/>
  <c r="C1737" i="5"/>
  <c r="C1738" i="5"/>
  <c r="C1739" i="5"/>
  <c r="C1740" i="5"/>
  <c r="C1741" i="5"/>
  <c r="C1742" i="5"/>
  <c r="C1743" i="5"/>
  <c r="C1744" i="5"/>
  <c r="C1745" i="5"/>
  <c r="C1746" i="5"/>
  <c r="C1747" i="5"/>
  <c r="C1748" i="5"/>
  <c r="C1749" i="5"/>
  <c r="C1750" i="5"/>
  <c r="C1751" i="5"/>
  <c r="C1752" i="5"/>
  <c r="C1753" i="5"/>
  <c r="C1754" i="5"/>
  <c r="C1755" i="5"/>
  <c r="C1756" i="5"/>
  <c r="C1757" i="5"/>
  <c r="C1758" i="5"/>
  <c r="C1759" i="5"/>
  <c r="C1760" i="5"/>
  <c r="C1761" i="5"/>
  <c r="C1762" i="5"/>
  <c r="C1763" i="5"/>
  <c r="C1764" i="5"/>
  <c r="C1765" i="5"/>
  <c r="C1766" i="5"/>
  <c r="C1767" i="5"/>
  <c r="C1768" i="5"/>
  <c r="C1769" i="5"/>
  <c r="C1770" i="5"/>
  <c r="C1771" i="5"/>
  <c r="C1772" i="5"/>
  <c r="C1773" i="5"/>
  <c r="C1774" i="5"/>
  <c r="C1775" i="5"/>
  <c r="C1776" i="5"/>
  <c r="C1777" i="5"/>
  <c r="C1778" i="5"/>
  <c r="C1779" i="5"/>
  <c r="C1780" i="5"/>
  <c r="C1781" i="5"/>
  <c r="C1782" i="5"/>
  <c r="C1783" i="5"/>
  <c r="C1784" i="5"/>
  <c r="C1785" i="5"/>
  <c r="C1786" i="5"/>
  <c r="C1787" i="5"/>
  <c r="C1788" i="5"/>
  <c r="C1789" i="5"/>
  <c r="C1790" i="5"/>
  <c r="C1791" i="5"/>
  <c r="C1792" i="5"/>
  <c r="C1793" i="5"/>
  <c r="C1794" i="5"/>
  <c r="C1795" i="5"/>
  <c r="C1796" i="5"/>
  <c r="C1797" i="5"/>
  <c r="C1798" i="5"/>
  <c r="C1799" i="5"/>
  <c r="C1800" i="5"/>
  <c r="C1801" i="5"/>
  <c r="C1802" i="5"/>
  <c r="C1803" i="5"/>
  <c r="C1804" i="5"/>
  <c r="C1805" i="5"/>
  <c r="C1806" i="5"/>
  <c r="C1807" i="5"/>
  <c r="C1808" i="5"/>
  <c r="C1809" i="5"/>
  <c r="C1810" i="5"/>
  <c r="C1811" i="5"/>
  <c r="C1812" i="5"/>
  <c r="C1813" i="5"/>
  <c r="C1814" i="5"/>
  <c r="C1815" i="5"/>
  <c r="C1816" i="5"/>
  <c r="C1817" i="5"/>
  <c r="C1818" i="5"/>
  <c r="C1819" i="5"/>
  <c r="C1820" i="5"/>
  <c r="C1821" i="5"/>
  <c r="C1822" i="5"/>
  <c r="C1823" i="5"/>
  <c r="C1824" i="5"/>
  <c r="C1825" i="5"/>
  <c r="C1826" i="5"/>
  <c r="C1827" i="5"/>
  <c r="C1828" i="5"/>
  <c r="C1829" i="5"/>
  <c r="C1830" i="5"/>
  <c r="C1831" i="5"/>
  <c r="C1832" i="5"/>
  <c r="C1833" i="5"/>
  <c r="C1834" i="5"/>
  <c r="C1835" i="5"/>
  <c r="C1836" i="5"/>
  <c r="C1837" i="5"/>
  <c r="C1838" i="5"/>
  <c r="C1839" i="5"/>
  <c r="C1840" i="5"/>
  <c r="C1841" i="5"/>
  <c r="C1842" i="5"/>
  <c r="C1843" i="5"/>
  <c r="C1844" i="5"/>
  <c r="C1845" i="5"/>
  <c r="C1846" i="5"/>
  <c r="C1847" i="5"/>
  <c r="C1848" i="5"/>
  <c r="C1849" i="5"/>
  <c r="C1850" i="5"/>
  <c r="C1851" i="5"/>
  <c r="C1852" i="5"/>
  <c r="C1853" i="5"/>
  <c r="C1854" i="5"/>
  <c r="C1855" i="5"/>
  <c r="C1856" i="5"/>
  <c r="C1857" i="5"/>
  <c r="C1858" i="5"/>
  <c r="C1859" i="5"/>
  <c r="C1860" i="5"/>
  <c r="C1861" i="5"/>
  <c r="C1862" i="5"/>
  <c r="C1863" i="5"/>
  <c r="C1864" i="5"/>
  <c r="C1865" i="5"/>
  <c r="C1866" i="5"/>
  <c r="C1867" i="5"/>
  <c r="C1868" i="5"/>
  <c r="C1869" i="5"/>
  <c r="C1870" i="5"/>
  <c r="C1871" i="5"/>
  <c r="C1872" i="5"/>
  <c r="C1873" i="5"/>
  <c r="C1874" i="5"/>
  <c r="C1875" i="5"/>
  <c r="C1876" i="5"/>
  <c r="C1877" i="5"/>
  <c r="C1878" i="5"/>
  <c r="C1879" i="5"/>
  <c r="C1880" i="5"/>
  <c r="C1881" i="5"/>
  <c r="C1882" i="5"/>
  <c r="C1883" i="5"/>
  <c r="C1884" i="5"/>
  <c r="C1885" i="5"/>
  <c r="C1886" i="5"/>
  <c r="C1887" i="5"/>
  <c r="C1888" i="5"/>
  <c r="C1889" i="5"/>
  <c r="C1890" i="5"/>
  <c r="C1891" i="5"/>
  <c r="C1892" i="5"/>
  <c r="C1893" i="5"/>
  <c r="C1894" i="5"/>
  <c r="C1895" i="5"/>
  <c r="C1896" i="5"/>
  <c r="C1897" i="5"/>
  <c r="C1898" i="5"/>
  <c r="C1899" i="5"/>
  <c r="C1900" i="5"/>
  <c r="C1901" i="5"/>
  <c r="C1902" i="5"/>
  <c r="C1903" i="5"/>
  <c r="C1904" i="5"/>
  <c r="C1905" i="5"/>
  <c r="C1906" i="5"/>
  <c r="C1907" i="5"/>
  <c r="C1908" i="5"/>
  <c r="C1909" i="5"/>
  <c r="C1910" i="5"/>
  <c r="C1911" i="5"/>
  <c r="C1912" i="5"/>
  <c r="C1913" i="5"/>
  <c r="C1914" i="5"/>
  <c r="C1915" i="5"/>
  <c r="C1916" i="5"/>
  <c r="C1917" i="5"/>
  <c r="C1918" i="5"/>
  <c r="C1919" i="5"/>
  <c r="C1920" i="5"/>
  <c r="C1921" i="5"/>
  <c r="C1922" i="5"/>
  <c r="C1923" i="5"/>
  <c r="C1924" i="5"/>
  <c r="C1925" i="5"/>
  <c r="C1926" i="5"/>
  <c r="C1927" i="5"/>
  <c r="C1928" i="5"/>
  <c r="C1929" i="5"/>
  <c r="C1930" i="5"/>
  <c r="C1931" i="5"/>
  <c r="C1932" i="5"/>
  <c r="C1933" i="5"/>
  <c r="C1934" i="5"/>
  <c r="C1935" i="5"/>
  <c r="C1936" i="5"/>
  <c r="C1937" i="5"/>
  <c r="C1938" i="5"/>
  <c r="C1939" i="5"/>
  <c r="C1940" i="5"/>
  <c r="C1941" i="5"/>
  <c r="C1942" i="5"/>
  <c r="C1943" i="5"/>
  <c r="C1944" i="5"/>
  <c r="C1945" i="5"/>
  <c r="C1946" i="5"/>
  <c r="C1947" i="5"/>
  <c r="C1948" i="5"/>
  <c r="C1949" i="5"/>
  <c r="C1950" i="5"/>
  <c r="C1951" i="5"/>
  <c r="C1952" i="5"/>
  <c r="C1953" i="5"/>
  <c r="C1954" i="5"/>
  <c r="C1955" i="5"/>
  <c r="C1956" i="5"/>
  <c r="C1957" i="5"/>
  <c r="C1958" i="5"/>
  <c r="C1959" i="5"/>
  <c r="C1960" i="5"/>
  <c r="C1961" i="5"/>
  <c r="C1962" i="5"/>
  <c r="C1963" i="5"/>
  <c r="C1964" i="5"/>
  <c r="C1965" i="5"/>
  <c r="C1966" i="5"/>
  <c r="C1967" i="5"/>
  <c r="C1968" i="5"/>
  <c r="C1969" i="5"/>
  <c r="C1970" i="5"/>
  <c r="C1971" i="5"/>
  <c r="C1972" i="5"/>
  <c r="C1973" i="5"/>
  <c r="C1974" i="5"/>
  <c r="C1975" i="5"/>
  <c r="C1976" i="5"/>
  <c r="C1977" i="5"/>
  <c r="C1978" i="5"/>
  <c r="C1979" i="5"/>
  <c r="C1980" i="5"/>
  <c r="C1981" i="5"/>
  <c r="C1982" i="5"/>
  <c r="C1983" i="5"/>
  <c r="C1984" i="5"/>
  <c r="C1985" i="5"/>
  <c r="C1986" i="5"/>
  <c r="C1987" i="5"/>
  <c r="C1988" i="5"/>
  <c r="C1989" i="5"/>
  <c r="C1990" i="5"/>
  <c r="C1991" i="5"/>
  <c r="C1992" i="5"/>
  <c r="C1993" i="5"/>
  <c r="C1994" i="5"/>
  <c r="C1995" i="5"/>
  <c r="C1996" i="5"/>
  <c r="C1997" i="5"/>
  <c r="C1998" i="5"/>
  <c r="C1999" i="5"/>
  <c r="C2000" i="5"/>
  <c r="C2001" i="5"/>
  <c r="C2002" i="5"/>
  <c r="C2003" i="5"/>
  <c r="C2004" i="5"/>
  <c r="C2005" i="5"/>
  <c r="C2006" i="5"/>
  <c r="C2007" i="5"/>
  <c r="C2008" i="5"/>
  <c r="C2009" i="5"/>
  <c r="C2010" i="5"/>
  <c r="C2011" i="5"/>
  <c r="C2012" i="5"/>
  <c r="C2013" i="5"/>
  <c r="C2014" i="5"/>
  <c r="C2015" i="5"/>
  <c r="C2016" i="5"/>
  <c r="C2017" i="5"/>
  <c r="C2018" i="5"/>
  <c r="C2019" i="5"/>
  <c r="C2020" i="5"/>
  <c r="C2021" i="5"/>
  <c r="C2022" i="5"/>
  <c r="C2023" i="5"/>
  <c r="C2024" i="5"/>
  <c r="C2025" i="5"/>
  <c r="C2026" i="5"/>
  <c r="C2027" i="5"/>
  <c r="C2028" i="5"/>
  <c r="C2029" i="5"/>
  <c r="C2030" i="5"/>
  <c r="C2031" i="5"/>
  <c r="C2032" i="5"/>
  <c r="C2033" i="5"/>
  <c r="C2034" i="5"/>
  <c r="C2035" i="5"/>
  <c r="C2036" i="5"/>
  <c r="C2037" i="5"/>
  <c r="C2038" i="5"/>
  <c r="C2039" i="5"/>
  <c r="C2040" i="5"/>
  <c r="C2041" i="5"/>
  <c r="C2042" i="5"/>
  <c r="C2043" i="5"/>
  <c r="C2044" i="5"/>
  <c r="C2045" i="5"/>
  <c r="C2046" i="5"/>
  <c r="C2047" i="5"/>
  <c r="C2048" i="5"/>
  <c r="C2049" i="5"/>
  <c r="C2050" i="5"/>
  <c r="C2051" i="5"/>
  <c r="C2052" i="5"/>
  <c r="C2053" i="5"/>
  <c r="C2054" i="5"/>
  <c r="C2055" i="5"/>
  <c r="C2056" i="5"/>
  <c r="C2057" i="5"/>
  <c r="C2058" i="5"/>
  <c r="C2059" i="5"/>
  <c r="C2060" i="5"/>
  <c r="C2061" i="5"/>
  <c r="C2062" i="5"/>
  <c r="C2063" i="5"/>
  <c r="C2064" i="5"/>
  <c r="C2065" i="5"/>
  <c r="C2066" i="5"/>
  <c r="C2067" i="5"/>
  <c r="C2068" i="5"/>
  <c r="C2069" i="5"/>
  <c r="C2070" i="5"/>
  <c r="C2071" i="5"/>
  <c r="C2072" i="5"/>
  <c r="C2073" i="5"/>
  <c r="C2074" i="5"/>
  <c r="C2075" i="5"/>
  <c r="C2076" i="5"/>
  <c r="C2077" i="5"/>
  <c r="C2078" i="5"/>
  <c r="C2079" i="5"/>
  <c r="C2080" i="5"/>
  <c r="C2081" i="5"/>
  <c r="C2082" i="5"/>
  <c r="C2083" i="5"/>
  <c r="C2084" i="5"/>
  <c r="C2085" i="5"/>
  <c r="C2086" i="5"/>
  <c r="C2087" i="5"/>
  <c r="C2088" i="5"/>
  <c r="C2089" i="5"/>
  <c r="C2090" i="5"/>
  <c r="C2091" i="5"/>
  <c r="C2092" i="5"/>
  <c r="C2093" i="5"/>
  <c r="C2094" i="5"/>
  <c r="C2095" i="5"/>
  <c r="C2096" i="5"/>
  <c r="C2097" i="5"/>
  <c r="C2098" i="5"/>
  <c r="C2099" i="5"/>
  <c r="C2100" i="5"/>
  <c r="C2101" i="5"/>
  <c r="C2102" i="5"/>
  <c r="C2103" i="5"/>
  <c r="C2104" i="5"/>
  <c r="C2105" i="5"/>
  <c r="C2106" i="5"/>
  <c r="C2107" i="5"/>
  <c r="C2108" i="5"/>
  <c r="C2109" i="5"/>
  <c r="C2110" i="5"/>
  <c r="C2111" i="5"/>
  <c r="C2112" i="5"/>
  <c r="C2113" i="5"/>
  <c r="C2114" i="5"/>
  <c r="C2115" i="5"/>
  <c r="C2116" i="5"/>
  <c r="C2117" i="5"/>
  <c r="C2118" i="5"/>
  <c r="C2119" i="5"/>
  <c r="C2120" i="5"/>
  <c r="C2121" i="5"/>
  <c r="C2122" i="5"/>
  <c r="C2123" i="5"/>
  <c r="C2124" i="5"/>
  <c r="C2125" i="5"/>
  <c r="C2126" i="5"/>
  <c r="C2127" i="5"/>
  <c r="C2128" i="5"/>
  <c r="C2129" i="5"/>
  <c r="C2130" i="5"/>
  <c r="C2131" i="5"/>
  <c r="C2132" i="5"/>
  <c r="C2133" i="5"/>
  <c r="C2134" i="5"/>
  <c r="C2135" i="5"/>
  <c r="C2136" i="5"/>
  <c r="C2137" i="5"/>
  <c r="C2138" i="5"/>
  <c r="C2139" i="5"/>
  <c r="C2140" i="5"/>
  <c r="C2141" i="5"/>
  <c r="C2142" i="5"/>
  <c r="C2143" i="5"/>
  <c r="C2144" i="5"/>
  <c r="C2145" i="5"/>
  <c r="C2146" i="5"/>
  <c r="C2147" i="5"/>
  <c r="C2148" i="5"/>
  <c r="C2149" i="5"/>
  <c r="C2150" i="5"/>
  <c r="C2151" i="5"/>
  <c r="C2152" i="5"/>
  <c r="C2153" i="5"/>
  <c r="C2154" i="5"/>
  <c r="C2155" i="5"/>
  <c r="C2156" i="5"/>
  <c r="C2157" i="5"/>
  <c r="C2158" i="5"/>
  <c r="C2159" i="5"/>
  <c r="C2160" i="5"/>
  <c r="C2161" i="5"/>
  <c r="C2162" i="5"/>
  <c r="C2163" i="5"/>
  <c r="C2164" i="5"/>
  <c r="C2165" i="5"/>
  <c r="C2166" i="5"/>
  <c r="C2167" i="5"/>
  <c r="C2168" i="5"/>
  <c r="C2169" i="5"/>
  <c r="C2170" i="5"/>
  <c r="C2171" i="5"/>
  <c r="C2172" i="5"/>
  <c r="C2173" i="5"/>
  <c r="C2174" i="5"/>
  <c r="C2175" i="5"/>
  <c r="C2176" i="5"/>
  <c r="C2177" i="5"/>
  <c r="C2178" i="5"/>
  <c r="C2179" i="5"/>
  <c r="C2180" i="5"/>
  <c r="C2181" i="5"/>
  <c r="C2182" i="5"/>
  <c r="C2183" i="5"/>
  <c r="C2184" i="5"/>
  <c r="C2185" i="5"/>
  <c r="C2186" i="5"/>
  <c r="C2187" i="5"/>
  <c r="C2188" i="5"/>
  <c r="C2189" i="5"/>
  <c r="C2190" i="5"/>
  <c r="C2191" i="5"/>
  <c r="C2192" i="5"/>
  <c r="C2193" i="5"/>
  <c r="C2194" i="5"/>
  <c r="C2195" i="5"/>
  <c r="C2196" i="5"/>
  <c r="C2197" i="5"/>
  <c r="C2198" i="5"/>
  <c r="C2199" i="5"/>
  <c r="C2200" i="5"/>
  <c r="C2201" i="5"/>
  <c r="C2202" i="5"/>
  <c r="C2203" i="5"/>
  <c r="C2204" i="5"/>
  <c r="C2205" i="5"/>
  <c r="C2206" i="5"/>
  <c r="C2207" i="5"/>
  <c r="C2208" i="5"/>
  <c r="C2209" i="5"/>
  <c r="C2210" i="5"/>
  <c r="C2211" i="5"/>
  <c r="C2212" i="5"/>
  <c r="C2213" i="5"/>
  <c r="C2214" i="5"/>
  <c r="C2215" i="5"/>
  <c r="C2216" i="5"/>
  <c r="C2217" i="5"/>
  <c r="C2218" i="5"/>
  <c r="C2219" i="5"/>
  <c r="C2220" i="5"/>
  <c r="C2221" i="5"/>
  <c r="C2222" i="5"/>
  <c r="C2223" i="5"/>
  <c r="C2224" i="5"/>
  <c r="C2225" i="5"/>
  <c r="C2226" i="5"/>
  <c r="C2227" i="5"/>
  <c r="C2228" i="5"/>
  <c r="C2229" i="5"/>
  <c r="C2230" i="5"/>
  <c r="C2231" i="5"/>
  <c r="C2232" i="5"/>
  <c r="C2233" i="5"/>
  <c r="C2234" i="5"/>
  <c r="C2235" i="5"/>
  <c r="C2236" i="5"/>
  <c r="C2237" i="5"/>
  <c r="C2238" i="5"/>
  <c r="C2239" i="5"/>
  <c r="C2240" i="5"/>
  <c r="C2241" i="5"/>
  <c r="C2242" i="5"/>
  <c r="C2243" i="5"/>
  <c r="C2244" i="5"/>
  <c r="C2245" i="5"/>
  <c r="C2246" i="5"/>
  <c r="C2247" i="5"/>
  <c r="C2248" i="5"/>
  <c r="C2249" i="5"/>
  <c r="C2250" i="5"/>
  <c r="C2251" i="5"/>
  <c r="C2252" i="5"/>
  <c r="C2253" i="5"/>
  <c r="C2254" i="5"/>
  <c r="C2255" i="5"/>
  <c r="C2256" i="5"/>
  <c r="C2257" i="5"/>
  <c r="C2258" i="5"/>
  <c r="C2259" i="5"/>
  <c r="C2260" i="5"/>
  <c r="C2261" i="5"/>
  <c r="C2262" i="5"/>
  <c r="C2263" i="5"/>
  <c r="C2264" i="5"/>
  <c r="C2265" i="5"/>
  <c r="C2266" i="5"/>
  <c r="C2267" i="5"/>
  <c r="C2268" i="5"/>
  <c r="C2269" i="5"/>
  <c r="C2270" i="5"/>
  <c r="C2271" i="5"/>
  <c r="C2272" i="5"/>
  <c r="C2273" i="5"/>
  <c r="C2274" i="5"/>
  <c r="C2275" i="5"/>
  <c r="C2276" i="5"/>
  <c r="C2277" i="5"/>
  <c r="C2278" i="5"/>
  <c r="C2279" i="5"/>
  <c r="C2280" i="5"/>
  <c r="C2281" i="5"/>
  <c r="C2282" i="5"/>
  <c r="C2283" i="5"/>
  <c r="C2284" i="5"/>
  <c r="C2285" i="5"/>
  <c r="C2286" i="5"/>
  <c r="C2287" i="5"/>
  <c r="C2288" i="5"/>
  <c r="C2289" i="5"/>
  <c r="C2290" i="5"/>
  <c r="C2291" i="5"/>
  <c r="C2292" i="5"/>
  <c r="C2293" i="5"/>
  <c r="C2294" i="5"/>
  <c r="C2295" i="5"/>
  <c r="C2296" i="5"/>
  <c r="C2297" i="5"/>
  <c r="C2298" i="5"/>
  <c r="C2299" i="5"/>
  <c r="C2300" i="5"/>
  <c r="C2301" i="5"/>
  <c r="C2302" i="5"/>
  <c r="C2303" i="5"/>
  <c r="C2304" i="5"/>
  <c r="C2305" i="5"/>
  <c r="C2306" i="5"/>
  <c r="C2307" i="5"/>
  <c r="C2308" i="5"/>
  <c r="C2309" i="5"/>
  <c r="C2310" i="5"/>
  <c r="C2311" i="5"/>
  <c r="C2312" i="5"/>
  <c r="C2313" i="5"/>
  <c r="C2314" i="5"/>
  <c r="C2315" i="5"/>
  <c r="C2316" i="5"/>
  <c r="C2317" i="5"/>
  <c r="C2318" i="5"/>
  <c r="C2319" i="5"/>
  <c r="C2320" i="5"/>
  <c r="C2321" i="5"/>
  <c r="C2322" i="5"/>
  <c r="C2323" i="5"/>
  <c r="C2324" i="5"/>
  <c r="C2325" i="5"/>
  <c r="C2326" i="5"/>
  <c r="C2327" i="5"/>
  <c r="C2328" i="5"/>
  <c r="C2329" i="5"/>
  <c r="C2330" i="5"/>
  <c r="C2331" i="5"/>
  <c r="C2332" i="5"/>
  <c r="C2333" i="5"/>
  <c r="C2334" i="5"/>
  <c r="C2335" i="5"/>
  <c r="C2336" i="5"/>
  <c r="C2337" i="5"/>
  <c r="C3" i="5"/>
  <c r="F3" i="3"/>
  <c r="F4" i="3"/>
  <c r="F5" i="3"/>
  <c r="F6" i="3"/>
  <c r="F7" i="3"/>
  <c r="F8" i="3"/>
  <c r="F9" i="3"/>
  <c r="F10" i="3"/>
  <c r="F11" i="3"/>
  <c r="F12" i="3"/>
  <c r="F13" i="3"/>
  <c r="F14" i="3"/>
  <c r="F15" i="3"/>
  <c r="F16" i="3"/>
  <c r="F17" i="3"/>
  <c r="F18" i="3"/>
  <c r="F19" i="3"/>
  <c r="F20" i="3"/>
  <c r="F21" i="3"/>
  <c r="F22" i="3"/>
  <c r="F23" i="3"/>
  <c r="F24" i="3"/>
  <c r="F25" i="3"/>
  <c r="F26" i="3"/>
  <c r="F27" i="3"/>
  <c r="F28" i="3"/>
  <c r="F29" i="3"/>
  <c r="F30" i="3"/>
  <c r="F31" i="3"/>
  <c r="F32" i="3"/>
  <c r="F33" i="3"/>
  <c r="F34" i="3"/>
  <c r="F35" i="3"/>
  <c r="F36" i="3"/>
  <c r="F37" i="3"/>
  <c r="F38" i="3"/>
  <c r="F39" i="3"/>
  <c r="F40" i="3"/>
  <c r="F41" i="3"/>
  <c r="F42" i="3"/>
  <c r="F43" i="3"/>
  <c r="F44" i="3"/>
  <c r="F45" i="3"/>
  <c r="F46" i="3"/>
  <c r="F47" i="3"/>
  <c r="F48" i="3"/>
  <c r="F49" i="3"/>
  <c r="F50" i="3"/>
  <c r="F51" i="3"/>
  <c r="F52" i="3"/>
  <c r="F53" i="3"/>
  <c r="F54" i="3"/>
  <c r="F55" i="3"/>
  <c r="F56" i="3"/>
  <c r="F57" i="3"/>
  <c r="F58" i="3"/>
  <c r="F59" i="3"/>
  <c r="F60" i="3"/>
  <c r="F61" i="3"/>
  <c r="F62" i="3"/>
  <c r="F63" i="3"/>
  <c r="F64" i="3"/>
  <c r="F65" i="3"/>
  <c r="F66" i="3"/>
  <c r="F67" i="3"/>
  <c r="F68" i="3"/>
  <c r="F69" i="3"/>
  <c r="F70" i="3"/>
  <c r="F71" i="3"/>
  <c r="F72" i="3"/>
  <c r="F73" i="3"/>
  <c r="F74" i="3"/>
  <c r="F75" i="3"/>
  <c r="F76" i="3"/>
  <c r="F77" i="3"/>
  <c r="F78" i="3"/>
  <c r="F79" i="3"/>
  <c r="F80" i="3"/>
  <c r="F81" i="3"/>
  <c r="F82" i="3"/>
  <c r="F83" i="3"/>
  <c r="F84" i="3"/>
  <c r="F85" i="3"/>
  <c r="F86" i="3"/>
  <c r="F87" i="3"/>
  <c r="F88" i="3"/>
  <c r="F89" i="3"/>
  <c r="F90" i="3"/>
  <c r="F91" i="3"/>
  <c r="F92" i="3"/>
  <c r="F93" i="3"/>
  <c r="F94" i="3"/>
  <c r="F95" i="3"/>
  <c r="F96" i="3"/>
  <c r="F97" i="3"/>
  <c r="F98" i="3"/>
  <c r="F99" i="3"/>
  <c r="F100" i="3"/>
  <c r="F101" i="3"/>
  <c r="F102" i="3"/>
  <c r="F103" i="3"/>
  <c r="F104" i="3"/>
  <c r="F105" i="3"/>
  <c r="F106" i="3"/>
  <c r="F107" i="3"/>
  <c r="F108" i="3"/>
  <c r="F109" i="3"/>
  <c r="F110" i="3"/>
  <c r="F111" i="3"/>
  <c r="F112" i="3"/>
  <c r="F113" i="3"/>
  <c r="F114" i="3"/>
  <c r="F115" i="3"/>
  <c r="F116" i="3"/>
  <c r="F117" i="3"/>
  <c r="F118" i="3"/>
  <c r="F119" i="3"/>
  <c r="F120" i="3"/>
  <c r="F121" i="3"/>
  <c r="F122" i="3"/>
  <c r="F123" i="3"/>
  <c r="F124" i="3"/>
  <c r="F125" i="3"/>
  <c r="F126" i="3"/>
  <c r="F127" i="3"/>
  <c r="F128" i="3"/>
  <c r="F129" i="3"/>
  <c r="F130" i="3"/>
  <c r="F131" i="3"/>
  <c r="F132" i="3"/>
  <c r="F133" i="3"/>
  <c r="F134" i="3"/>
  <c r="F135" i="3"/>
  <c r="F136" i="3"/>
  <c r="F137" i="3"/>
  <c r="F138" i="3"/>
  <c r="F139" i="3"/>
  <c r="F140" i="3"/>
  <c r="F141" i="3"/>
  <c r="F142" i="3"/>
  <c r="F143" i="3"/>
  <c r="F144" i="3"/>
  <c r="F145" i="3"/>
  <c r="F146" i="3"/>
  <c r="F147" i="3"/>
  <c r="F148" i="3"/>
  <c r="F149" i="3"/>
  <c r="F150" i="3"/>
  <c r="F151" i="3"/>
  <c r="F152" i="3"/>
  <c r="F153" i="3"/>
  <c r="F154" i="3"/>
  <c r="F155" i="3"/>
  <c r="F156" i="3"/>
  <c r="F157" i="3"/>
  <c r="F158" i="3"/>
  <c r="F159" i="3"/>
  <c r="F160" i="3"/>
  <c r="F161" i="3"/>
  <c r="F162" i="3"/>
  <c r="F163" i="3"/>
  <c r="F164" i="3"/>
  <c r="F165" i="3"/>
  <c r="F166" i="3"/>
  <c r="F167" i="3"/>
  <c r="F168" i="3"/>
  <c r="F169" i="3"/>
  <c r="F170" i="3"/>
  <c r="F171" i="3"/>
  <c r="F172" i="3"/>
  <c r="F173" i="3"/>
  <c r="F174" i="3"/>
  <c r="F175" i="3"/>
  <c r="F176" i="3"/>
  <c r="F177" i="3"/>
  <c r="F178" i="3"/>
  <c r="F179" i="3"/>
  <c r="F180" i="3"/>
  <c r="F181" i="3"/>
  <c r="F182" i="3"/>
  <c r="F183" i="3"/>
  <c r="F184" i="3"/>
  <c r="F185" i="3"/>
  <c r="F186" i="3"/>
  <c r="F187" i="3"/>
  <c r="F188" i="3"/>
  <c r="F189" i="3"/>
  <c r="F190" i="3"/>
  <c r="F191" i="3"/>
  <c r="F192" i="3"/>
  <c r="F193" i="3"/>
  <c r="F194" i="3"/>
  <c r="F195" i="3"/>
  <c r="F196" i="3"/>
  <c r="F197" i="3"/>
  <c r="F198" i="3"/>
  <c r="F199" i="3"/>
  <c r="F200" i="3"/>
  <c r="F201" i="3"/>
  <c r="F202" i="3"/>
  <c r="F203" i="3"/>
  <c r="F204" i="3"/>
  <c r="F205" i="3"/>
  <c r="F206" i="3"/>
  <c r="F207" i="3"/>
  <c r="F208" i="3"/>
  <c r="F209" i="3"/>
  <c r="F210" i="3"/>
  <c r="F211" i="3"/>
  <c r="F212" i="3"/>
  <c r="F213" i="3"/>
  <c r="F214" i="3"/>
  <c r="F215" i="3"/>
  <c r="F216" i="3"/>
  <c r="F217" i="3"/>
  <c r="F218" i="3"/>
  <c r="F219" i="3"/>
  <c r="F220" i="3"/>
  <c r="F221" i="3"/>
  <c r="F222" i="3"/>
  <c r="F223" i="3"/>
  <c r="F224" i="3"/>
  <c r="F225" i="3"/>
  <c r="F226" i="3"/>
  <c r="F227" i="3"/>
  <c r="F228" i="3"/>
  <c r="F229" i="3"/>
  <c r="F230" i="3"/>
  <c r="F231" i="3"/>
  <c r="F232" i="3"/>
  <c r="F233" i="3"/>
  <c r="F234" i="3"/>
  <c r="F235" i="3"/>
  <c r="F236" i="3"/>
  <c r="F237" i="3"/>
  <c r="F238" i="3"/>
  <c r="F239" i="3"/>
  <c r="F240" i="3"/>
  <c r="F241" i="3"/>
  <c r="F242" i="3"/>
  <c r="F243" i="3"/>
  <c r="F244" i="3"/>
  <c r="F245" i="3"/>
  <c r="F246" i="3"/>
  <c r="F247" i="3"/>
  <c r="F248" i="3"/>
  <c r="F249" i="3"/>
  <c r="F250" i="3"/>
  <c r="F251" i="3"/>
  <c r="F252" i="3"/>
  <c r="F253" i="3"/>
  <c r="F254" i="3"/>
  <c r="F255" i="3"/>
  <c r="F256" i="3"/>
  <c r="F257" i="3"/>
  <c r="F258" i="3"/>
  <c r="F259" i="3"/>
  <c r="F260" i="3"/>
  <c r="F261" i="3"/>
  <c r="F262" i="3"/>
  <c r="F263" i="3"/>
  <c r="F264" i="3"/>
  <c r="F265" i="3"/>
  <c r="F266" i="3"/>
  <c r="F267" i="3"/>
  <c r="F268" i="3"/>
  <c r="F269" i="3"/>
  <c r="F270" i="3"/>
  <c r="F271" i="3"/>
  <c r="F272" i="3"/>
  <c r="F273" i="3"/>
  <c r="F274" i="3"/>
  <c r="F275" i="3"/>
  <c r="F276" i="3"/>
  <c r="F277" i="3"/>
  <c r="F278" i="3"/>
  <c r="F279" i="3"/>
  <c r="F280" i="3"/>
  <c r="F281" i="3"/>
  <c r="F282" i="3"/>
  <c r="F283" i="3"/>
  <c r="F284" i="3"/>
  <c r="F285" i="3"/>
  <c r="F286" i="3"/>
  <c r="F287" i="3"/>
  <c r="F288" i="3"/>
  <c r="F289" i="3"/>
  <c r="F290" i="3"/>
  <c r="F291" i="3"/>
  <c r="F292" i="3"/>
  <c r="F293" i="3"/>
  <c r="F294" i="3"/>
  <c r="F295" i="3"/>
  <c r="F296" i="3"/>
  <c r="F297" i="3"/>
  <c r="F298" i="3"/>
  <c r="F299" i="3"/>
  <c r="F300" i="3"/>
  <c r="F301" i="3"/>
  <c r="F302" i="3"/>
  <c r="F303" i="3"/>
  <c r="F304" i="3"/>
  <c r="F305" i="3"/>
  <c r="F306" i="3"/>
  <c r="F307" i="3"/>
  <c r="F308" i="3"/>
  <c r="F309" i="3"/>
  <c r="F310" i="3"/>
  <c r="F311" i="3"/>
  <c r="F312" i="3"/>
  <c r="F313" i="3"/>
  <c r="F314" i="3"/>
  <c r="F315" i="3"/>
  <c r="F316" i="3"/>
  <c r="F317" i="3"/>
  <c r="F318" i="3"/>
  <c r="F319" i="3"/>
  <c r="F320" i="3"/>
  <c r="F321" i="3"/>
  <c r="F322" i="3"/>
  <c r="F323" i="3"/>
  <c r="F324" i="3"/>
  <c r="F325" i="3"/>
  <c r="F326" i="3"/>
  <c r="F327" i="3"/>
  <c r="F328" i="3"/>
  <c r="F329" i="3"/>
  <c r="F330" i="3"/>
  <c r="F331" i="3"/>
  <c r="F332" i="3"/>
  <c r="F333" i="3"/>
  <c r="F334" i="3"/>
  <c r="F335" i="3"/>
  <c r="F336" i="3"/>
  <c r="F337" i="3"/>
  <c r="F338" i="3"/>
  <c r="F339" i="3"/>
  <c r="F340" i="3"/>
  <c r="F341" i="3"/>
  <c r="F342" i="3"/>
  <c r="F343" i="3"/>
  <c r="F344" i="3"/>
  <c r="F345" i="3"/>
  <c r="F346" i="3"/>
  <c r="F347" i="3"/>
  <c r="F348" i="3"/>
  <c r="F349" i="3"/>
  <c r="F350" i="3"/>
  <c r="F351" i="3"/>
  <c r="F352" i="3"/>
  <c r="F353" i="3"/>
  <c r="F354" i="3"/>
  <c r="F355" i="3"/>
  <c r="F356" i="3"/>
  <c r="F357" i="3"/>
  <c r="F358" i="3"/>
  <c r="F359" i="3"/>
  <c r="F360" i="3"/>
  <c r="F361" i="3"/>
  <c r="F362" i="3"/>
  <c r="F363" i="3"/>
  <c r="F364" i="3"/>
  <c r="F365" i="3"/>
  <c r="F366" i="3"/>
  <c r="F367" i="3"/>
  <c r="F368" i="3"/>
  <c r="F369" i="3"/>
  <c r="F370" i="3"/>
  <c r="F371" i="3"/>
  <c r="F372" i="3"/>
  <c r="F373" i="3"/>
  <c r="F374" i="3"/>
  <c r="F375" i="3"/>
  <c r="F376" i="3"/>
  <c r="F377" i="3"/>
  <c r="F378" i="3"/>
  <c r="F379" i="3"/>
  <c r="F380" i="3"/>
  <c r="F381" i="3"/>
  <c r="F382" i="3"/>
  <c r="F383" i="3"/>
  <c r="F384" i="3"/>
  <c r="F385" i="3"/>
  <c r="F386" i="3"/>
  <c r="F387" i="3"/>
  <c r="F388" i="3"/>
  <c r="F389" i="3"/>
  <c r="F390" i="3"/>
  <c r="F391" i="3"/>
  <c r="F392" i="3"/>
  <c r="F393" i="3"/>
  <c r="F394" i="3"/>
  <c r="F395" i="3"/>
  <c r="F396" i="3"/>
  <c r="F397" i="3"/>
  <c r="F398" i="3"/>
  <c r="F399" i="3"/>
  <c r="F400" i="3"/>
  <c r="F401" i="3"/>
  <c r="F402" i="3"/>
  <c r="F403" i="3"/>
  <c r="F404" i="3"/>
  <c r="F405" i="3"/>
  <c r="F406" i="3"/>
  <c r="F407" i="3"/>
  <c r="F408" i="3"/>
  <c r="F409" i="3"/>
  <c r="F410" i="3"/>
  <c r="F411" i="3"/>
  <c r="F412" i="3"/>
  <c r="F413" i="3"/>
  <c r="F414" i="3"/>
  <c r="F415" i="3"/>
  <c r="F416" i="3"/>
  <c r="F417" i="3"/>
  <c r="F418" i="3"/>
  <c r="F419" i="3"/>
  <c r="F420" i="3"/>
  <c r="F421" i="3"/>
  <c r="F422" i="3"/>
  <c r="F423" i="3"/>
  <c r="F424" i="3"/>
  <c r="F425" i="3"/>
  <c r="F426" i="3"/>
  <c r="F427" i="3"/>
  <c r="F428" i="3"/>
  <c r="F429" i="3"/>
  <c r="F430" i="3"/>
  <c r="F431" i="3"/>
  <c r="F432" i="3"/>
  <c r="F433" i="3"/>
  <c r="F434" i="3"/>
  <c r="F435" i="3"/>
  <c r="F436" i="3"/>
  <c r="F437" i="3"/>
  <c r="F438" i="3"/>
  <c r="F439" i="3"/>
  <c r="F440" i="3"/>
  <c r="F441" i="3"/>
  <c r="F442" i="3"/>
  <c r="F443" i="3"/>
  <c r="F444" i="3"/>
  <c r="F445" i="3"/>
  <c r="F446" i="3"/>
  <c r="F447" i="3"/>
  <c r="F448" i="3"/>
  <c r="F449" i="3"/>
  <c r="F450" i="3"/>
  <c r="F451" i="3"/>
  <c r="F452" i="3"/>
  <c r="F453" i="3"/>
  <c r="F454" i="3"/>
  <c r="F455" i="3"/>
  <c r="F456" i="3"/>
  <c r="F457" i="3"/>
  <c r="F458" i="3"/>
  <c r="F459" i="3"/>
  <c r="F460" i="3"/>
  <c r="F461" i="3"/>
  <c r="F462" i="3"/>
  <c r="F463" i="3"/>
  <c r="F464" i="3"/>
  <c r="F465" i="3"/>
  <c r="F466" i="3"/>
  <c r="F467" i="3"/>
  <c r="F468" i="3"/>
  <c r="F469" i="3"/>
  <c r="F470" i="3"/>
  <c r="F471" i="3"/>
  <c r="F472" i="3"/>
  <c r="F473" i="3"/>
  <c r="F474" i="3"/>
  <c r="F475" i="3"/>
  <c r="F476" i="3"/>
  <c r="F477" i="3"/>
  <c r="F478" i="3"/>
  <c r="F479" i="3"/>
  <c r="F480" i="3"/>
  <c r="F481" i="3"/>
  <c r="F482" i="3"/>
  <c r="F483" i="3"/>
  <c r="F484" i="3"/>
  <c r="F485" i="3"/>
  <c r="F486" i="3"/>
  <c r="F487" i="3"/>
  <c r="F488" i="3"/>
  <c r="F489" i="3"/>
  <c r="F490" i="3"/>
  <c r="F491" i="3"/>
  <c r="F492" i="3"/>
  <c r="F493" i="3"/>
  <c r="F494" i="3"/>
  <c r="F495" i="3"/>
  <c r="F496" i="3"/>
  <c r="F497" i="3"/>
  <c r="F498" i="3"/>
  <c r="F499" i="3"/>
  <c r="F500" i="3"/>
  <c r="F501" i="3"/>
  <c r="F502" i="3"/>
  <c r="F503" i="3"/>
  <c r="F504" i="3"/>
  <c r="F505" i="3"/>
  <c r="F506" i="3"/>
  <c r="F507" i="3"/>
  <c r="F508" i="3"/>
  <c r="F509" i="3"/>
  <c r="F510" i="3"/>
  <c r="F511" i="3"/>
  <c r="F512" i="3"/>
  <c r="F513" i="3"/>
  <c r="F514" i="3"/>
  <c r="F515" i="3"/>
  <c r="F516" i="3"/>
  <c r="F517" i="3"/>
  <c r="F518" i="3"/>
  <c r="F519" i="3"/>
  <c r="F520" i="3"/>
  <c r="F521" i="3"/>
  <c r="F522" i="3"/>
  <c r="F523" i="3"/>
  <c r="F524" i="3"/>
  <c r="F525" i="3"/>
  <c r="F526" i="3"/>
  <c r="F527" i="3"/>
  <c r="F528" i="3"/>
  <c r="F529" i="3"/>
  <c r="F530" i="3"/>
  <c r="F531" i="3"/>
  <c r="F532" i="3"/>
  <c r="F533" i="3"/>
  <c r="F534" i="3"/>
  <c r="F535" i="3"/>
  <c r="F536" i="3"/>
  <c r="F537" i="3"/>
  <c r="F538" i="3"/>
  <c r="F539" i="3"/>
  <c r="F540" i="3"/>
  <c r="F541" i="3"/>
  <c r="F542" i="3"/>
  <c r="F543" i="3"/>
  <c r="F544" i="3"/>
  <c r="F545" i="3"/>
  <c r="F546" i="3"/>
  <c r="F547" i="3"/>
  <c r="F548" i="3"/>
  <c r="F549" i="3"/>
  <c r="F550" i="3"/>
  <c r="F551" i="3"/>
  <c r="F552" i="3"/>
  <c r="F553" i="3"/>
  <c r="F554" i="3"/>
  <c r="F555" i="3"/>
  <c r="F556" i="3"/>
  <c r="F557" i="3"/>
  <c r="F558" i="3"/>
  <c r="F559" i="3"/>
  <c r="F560" i="3"/>
  <c r="F561" i="3"/>
  <c r="F562" i="3"/>
  <c r="F563" i="3"/>
  <c r="F564" i="3"/>
  <c r="F565" i="3"/>
  <c r="F566" i="3"/>
  <c r="F567" i="3"/>
  <c r="F568" i="3"/>
  <c r="F569" i="3"/>
  <c r="F570" i="3"/>
  <c r="F571" i="3"/>
  <c r="F572" i="3"/>
  <c r="F573" i="3"/>
  <c r="F574" i="3"/>
  <c r="F575" i="3"/>
  <c r="F576" i="3"/>
  <c r="F577" i="3"/>
  <c r="F578" i="3"/>
  <c r="F579" i="3"/>
  <c r="F580" i="3"/>
  <c r="F581" i="3"/>
  <c r="F582" i="3"/>
  <c r="F583" i="3"/>
  <c r="F584" i="3"/>
  <c r="F585" i="3"/>
  <c r="F586" i="3"/>
  <c r="F587" i="3"/>
  <c r="F588" i="3"/>
  <c r="F589" i="3"/>
  <c r="F590" i="3"/>
  <c r="F591" i="3"/>
  <c r="F592" i="3"/>
  <c r="F593" i="3"/>
  <c r="F594" i="3"/>
  <c r="F595" i="3"/>
  <c r="F596" i="3"/>
  <c r="F597" i="3"/>
  <c r="F598" i="3"/>
  <c r="F599" i="3"/>
  <c r="F600" i="3"/>
  <c r="F601" i="3"/>
  <c r="F602" i="3"/>
  <c r="F603" i="3"/>
  <c r="F604" i="3"/>
  <c r="F605" i="3"/>
  <c r="F606" i="3"/>
  <c r="F607" i="3"/>
  <c r="F608" i="3"/>
  <c r="F609" i="3"/>
  <c r="F610" i="3"/>
  <c r="F611" i="3"/>
  <c r="F612" i="3"/>
  <c r="F613" i="3"/>
  <c r="F614" i="3"/>
  <c r="F615" i="3"/>
  <c r="F616" i="3"/>
  <c r="F617" i="3"/>
  <c r="F618" i="3"/>
  <c r="F619" i="3"/>
  <c r="F620" i="3"/>
  <c r="F621" i="3"/>
  <c r="F622" i="3"/>
  <c r="F623" i="3"/>
  <c r="F624" i="3"/>
  <c r="F625" i="3"/>
  <c r="F626" i="3"/>
  <c r="F627" i="3"/>
  <c r="F628" i="3"/>
  <c r="F629" i="3"/>
  <c r="F630" i="3"/>
  <c r="F631" i="3"/>
  <c r="F632" i="3"/>
  <c r="F633" i="3"/>
  <c r="F634" i="3"/>
  <c r="F635" i="3"/>
  <c r="F636" i="3"/>
  <c r="F637" i="3"/>
  <c r="F638" i="3"/>
  <c r="F639" i="3"/>
  <c r="F640" i="3"/>
  <c r="F641" i="3"/>
  <c r="F642" i="3"/>
  <c r="F643" i="3"/>
  <c r="F644" i="3"/>
  <c r="F645" i="3"/>
  <c r="F646" i="3"/>
  <c r="F647" i="3"/>
  <c r="F648" i="3"/>
  <c r="F649" i="3"/>
  <c r="F650" i="3"/>
  <c r="F651" i="3"/>
  <c r="F652" i="3"/>
  <c r="F653" i="3"/>
  <c r="F654" i="3"/>
  <c r="F655" i="3"/>
  <c r="F656" i="3"/>
  <c r="F657" i="3"/>
  <c r="F658" i="3"/>
  <c r="F659" i="3"/>
  <c r="F660" i="3"/>
  <c r="F661" i="3"/>
  <c r="F662" i="3"/>
  <c r="F663" i="3"/>
  <c r="F664" i="3"/>
  <c r="F665" i="3"/>
  <c r="F666" i="3"/>
  <c r="F667" i="3"/>
  <c r="F668" i="3"/>
  <c r="F669" i="3"/>
  <c r="F670" i="3"/>
  <c r="F671" i="3"/>
  <c r="F672" i="3"/>
  <c r="F673" i="3"/>
  <c r="F674" i="3"/>
  <c r="F675" i="3"/>
  <c r="F676" i="3"/>
  <c r="F677" i="3"/>
  <c r="F678" i="3"/>
  <c r="F679" i="3"/>
  <c r="F680" i="3"/>
  <c r="F681" i="3"/>
  <c r="F682" i="3"/>
  <c r="F683" i="3"/>
  <c r="F684" i="3"/>
  <c r="F685" i="3"/>
  <c r="F686" i="3"/>
  <c r="F687" i="3"/>
  <c r="F688" i="3"/>
  <c r="F689" i="3"/>
  <c r="F690" i="3"/>
  <c r="F691" i="3"/>
  <c r="F692" i="3"/>
  <c r="F693" i="3"/>
  <c r="F694" i="3"/>
  <c r="F695" i="3"/>
  <c r="F696" i="3"/>
  <c r="F697" i="3"/>
  <c r="F698" i="3"/>
  <c r="F699" i="3"/>
  <c r="F700" i="3"/>
  <c r="F701" i="3"/>
  <c r="F702" i="3"/>
  <c r="F703" i="3"/>
  <c r="F704" i="3"/>
  <c r="F705" i="3"/>
  <c r="F706" i="3"/>
  <c r="F707" i="3"/>
  <c r="F708" i="3"/>
  <c r="F709" i="3"/>
  <c r="F710" i="3"/>
  <c r="F711" i="3"/>
  <c r="F712" i="3"/>
  <c r="F713" i="3"/>
  <c r="F714" i="3"/>
  <c r="F715" i="3"/>
  <c r="F716" i="3"/>
  <c r="F717" i="3"/>
  <c r="F718" i="3"/>
  <c r="F719" i="3"/>
  <c r="F720" i="3"/>
  <c r="F721" i="3"/>
  <c r="F722" i="3"/>
  <c r="F723" i="3"/>
  <c r="F724" i="3"/>
  <c r="F725" i="3"/>
  <c r="F726" i="3"/>
  <c r="F727" i="3"/>
  <c r="F728" i="3"/>
  <c r="F729" i="3"/>
  <c r="F730" i="3"/>
  <c r="F731" i="3"/>
  <c r="F732" i="3"/>
  <c r="F733" i="3"/>
  <c r="F734" i="3"/>
  <c r="F735" i="3"/>
  <c r="F736" i="3"/>
  <c r="F737" i="3"/>
  <c r="F738" i="3"/>
  <c r="F739" i="3"/>
  <c r="F740" i="3"/>
  <c r="F741" i="3"/>
  <c r="F742" i="3"/>
  <c r="F743" i="3"/>
  <c r="F744" i="3"/>
  <c r="F745" i="3"/>
  <c r="F746" i="3"/>
  <c r="F747" i="3"/>
  <c r="F748" i="3"/>
  <c r="F749" i="3"/>
  <c r="F750" i="3"/>
  <c r="F751" i="3"/>
  <c r="F752" i="3"/>
  <c r="F753" i="3"/>
  <c r="F754" i="3"/>
  <c r="F755" i="3"/>
  <c r="F756" i="3"/>
  <c r="F757" i="3"/>
  <c r="F758" i="3"/>
  <c r="F759" i="3"/>
  <c r="F760" i="3"/>
  <c r="F761" i="3"/>
  <c r="F762" i="3"/>
  <c r="F763" i="3"/>
  <c r="F764" i="3"/>
  <c r="F765" i="3"/>
  <c r="F766" i="3"/>
  <c r="F767" i="3"/>
  <c r="F768" i="3"/>
  <c r="F769" i="3"/>
  <c r="F770" i="3"/>
  <c r="F771" i="3"/>
  <c r="F772" i="3"/>
  <c r="F773" i="3"/>
  <c r="F774" i="3"/>
  <c r="F775" i="3"/>
  <c r="F776" i="3"/>
  <c r="F777" i="3"/>
  <c r="F778" i="3"/>
  <c r="F779" i="3"/>
  <c r="F780" i="3"/>
  <c r="F781" i="3"/>
  <c r="F782" i="3"/>
  <c r="F783" i="3"/>
  <c r="F784" i="3"/>
  <c r="F785" i="3"/>
  <c r="F786" i="3"/>
  <c r="F787" i="3"/>
  <c r="F788" i="3"/>
  <c r="F789" i="3"/>
  <c r="F790" i="3"/>
  <c r="F791" i="3"/>
  <c r="F792" i="3"/>
  <c r="F793" i="3"/>
  <c r="F794" i="3"/>
  <c r="F795" i="3"/>
  <c r="F796" i="3"/>
  <c r="F797" i="3"/>
  <c r="F798" i="3"/>
  <c r="F799" i="3"/>
  <c r="F800" i="3"/>
  <c r="F801" i="3"/>
  <c r="F802" i="3"/>
  <c r="F803" i="3"/>
  <c r="F804" i="3"/>
  <c r="F805" i="3"/>
  <c r="F806" i="3"/>
  <c r="F807" i="3"/>
  <c r="F808" i="3"/>
  <c r="F809" i="3"/>
  <c r="F810" i="3"/>
  <c r="F811" i="3"/>
  <c r="F812" i="3"/>
  <c r="F813" i="3"/>
  <c r="F814" i="3"/>
  <c r="F815" i="3"/>
  <c r="F816" i="3"/>
  <c r="F817" i="3"/>
  <c r="F818" i="3"/>
  <c r="F819" i="3"/>
  <c r="F820" i="3"/>
  <c r="F821" i="3"/>
  <c r="F822" i="3"/>
  <c r="F823" i="3"/>
  <c r="F824" i="3"/>
  <c r="F825" i="3"/>
  <c r="F826" i="3"/>
  <c r="F827" i="3"/>
  <c r="F828" i="3"/>
  <c r="F829" i="3"/>
  <c r="F830" i="3"/>
  <c r="F831" i="3"/>
  <c r="F832" i="3"/>
  <c r="F833" i="3"/>
  <c r="F834" i="3"/>
  <c r="F835" i="3"/>
  <c r="F836" i="3"/>
  <c r="F837" i="3"/>
  <c r="F838" i="3"/>
  <c r="F839" i="3"/>
  <c r="F840" i="3"/>
  <c r="F841" i="3"/>
  <c r="F842" i="3"/>
  <c r="F843" i="3"/>
  <c r="F844" i="3"/>
  <c r="F845" i="3"/>
  <c r="F846" i="3"/>
  <c r="F847" i="3"/>
  <c r="F848" i="3"/>
  <c r="F849" i="3"/>
  <c r="F850" i="3"/>
  <c r="F851" i="3"/>
  <c r="F852" i="3"/>
  <c r="F853" i="3"/>
  <c r="F854" i="3"/>
  <c r="F855" i="3"/>
  <c r="F856" i="3"/>
  <c r="F857" i="3"/>
  <c r="F858" i="3"/>
  <c r="F859" i="3"/>
  <c r="F860" i="3"/>
  <c r="F861" i="3"/>
  <c r="F862" i="3"/>
  <c r="F863" i="3"/>
  <c r="F864" i="3"/>
  <c r="F865" i="3"/>
  <c r="F866" i="3"/>
  <c r="F867" i="3"/>
  <c r="F868" i="3"/>
  <c r="F869" i="3"/>
  <c r="F870" i="3"/>
  <c r="F871" i="3"/>
  <c r="F872" i="3"/>
  <c r="F873" i="3"/>
  <c r="F874" i="3"/>
  <c r="F875" i="3"/>
  <c r="F876" i="3"/>
  <c r="F877" i="3"/>
  <c r="F878" i="3"/>
  <c r="F879" i="3"/>
  <c r="F880" i="3"/>
  <c r="F881" i="3"/>
  <c r="F882" i="3"/>
  <c r="F883" i="3"/>
  <c r="F884" i="3"/>
  <c r="F885" i="3"/>
  <c r="F886" i="3"/>
  <c r="F887" i="3"/>
  <c r="F888" i="3"/>
  <c r="F889" i="3"/>
  <c r="F890" i="3"/>
  <c r="F891" i="3"/>
  <c r="F892" i="3"/>
  <c r="F893" i="3"/>
  <c r="F894" i="3"/>
  <c r="F895" i="3"/>
  <c r="F896" i="3"/>
  <c r="F897" i="3"/>
  <c r="F898" i="3"/>
  <c r="F899" i="3"/>
  <c r="F900" i="3"/>
  <c r="F901" i="3"/>
  <c r="F902" i="3"/>
  <c r="F903" i="3"/>
  <c r="F904" i="3"/>
  <c r="F905" i="3"/>
  <c r="F906" i="3"/>
  <c r="F907" i="3"/>
  <c r="F908" i="3"/>
  <c r="F909" i="3"/>
  <c r="F910" i="3"/>
  <c r="F911" i="3"/>
  <c r="F912" i="3"/>
  <c r="F913" i="3"/>
  <c r="F914" i="3"/>
  <c r="F915" i="3"/>
  <c r="F916" i="3"/>
  <c r="F917" i="3"/>
  <c r="F918" i="3"/>
  <c r="F919" i="3"/>
  <c r="F920" i="3"/>
  <c r="F921" i="3"/>
  <c r="F922" i="3"/>
  <c r="F923" i="3"/>
  <c r="F924" i="3"/>
  <c r="F925" i="3"/>
  <c r="F926" i="3"/>
  <c r="F927" i="3"/>
  <c r="F928" i="3"/>
  <c r="F929" i="3"/>
  <c r="F930" i="3"/>
  <c r="F931" i="3"/>
  <c r="F932" i="3"/>
  <c r="F933" i="3"/>
  <c r="F934" i="3"/>
  <c r="F935" i="3"/>
  <c r="F936" i="3"/>
  <c r="F937" i="3"/>
  <c r="F938" i="3"/>
  <c r="F939" i="3"/>
  <c r="F940" i="3"/>
  <c r="F941" i="3"/>
  <c r="F942" i="3"/>
  <c r="F943" i="3"/>
  <c r="F944" i="3"/>
  <c r="F945" i="3"/>
  <c r="F946" i="3"/>
  <c r="F947" i="3"/>
  <c r="F948" i="3"/>
  <c r="F949" i="3"/>
  <c r="F950" i="3"/>
  <c r="F951" i="3"/>
  <c r="F952" i="3"/>
  <c r="F953" i="3"/>
  <c r="F954" i="3"/>
  <c r="F955" i="3"/>
  <c r="F956" i="3"/>
  <c r="F957" i="3"/>
  <c r="F958" i="3"/>
  <c r="F959" i="3"/>
  <c r="F960" i="3"/>
  <c r="F961" i="3"/>
  <c r="F962" i="3"/>
  <c r="F963" i="3"/>
  <c r="F964" i="3"/>
  <c r="F965" i="3"/>
  <c r="F966" i="3"/>
  <c r="F967" i="3"/>
  <c r="F968" i="3"/>
  <c r="F969" i="3"/>
  <c r="F970" i="3"/>
  <c r="F971" i="3"/>
  <c r="F972" i="3"/>
  <c r="F973" i="3"/>
  <c r="F974" i="3"/>
  <c r="F975" i="3"/>
  <c r="F976" i="3"/>
  <c r="F977" i="3"/>
  <c r="F978" i="3"/>
  <c r="F979" i="3"/>
  <c r="F980" i="3"/>
  <c r="F981" i="3"/>
  <c r="F982" i="3"/>
  <c r="F983" i="3"/>
  <c r="F984" i="3"/>
  <c r="F985" i="3"/>
  <c r="F986" i="3"/>
  <c r="F987" i="3"/>
  <c r="F988" i="3"/>
  <c r="F989" i="3"/>
  <c r="F990" i="3"/>
  <c r="F991" i="3"/>
  <c r="F992" i="3"/>
  <c r="F993" i="3"/>
  <c r="F994" i="3"/>
  <c r="F995" i="3"/>
  <c r="F996" i="3"/>
  <c r="F997" i="3"/>
  <c r="F998" i="3"/>
  <c r="F999" i="3"/>
  <c r="F1000" i="3"/>
  <c r="F1001" i="3"/>
  <c r="F1002" i="3"/>
  <c r="F1003" i="3"/>
  <c r="F1004" i="3"/>
  <c r="F1005" i="3"/>
  <c r="F1006" i="3"/>
  <c r="F1007" i="3"/>
  <c r="F1008" i="3"/>
  <c r="F1009" i="3"/>
  <c r="F1010" i="3"/>
  <c r="F1011" i="3"/>
  <c r="F1012" i="3"/>
  <c r="F1013" i="3"/>
  <c r="F1014" i="3"/>
  <c r="F1015" i="3"/>
  <c r="F1016" i="3"/>
  <c r="F1017" i="3"/>
  <c r="F1018" i="3"/>
  <c r="F1019" i="3"/>
  <c r="F1020" i="3"/>
  <c r="F1021" i="3"/>
  <c r="F1022" i="3"/>
  <c r="F1023" i="3"/>
  <c r="F1024" i="3"/>
  <c r="F1025" i="3"/>
  <c r="F1026" i="3"/>
  <c r="F1027" i="3"/>
  <c r="F1028" i="3"/>
  <c r="F1029" i="3"/>
  <c r="F1030" i="3"/>
  <c r="F1031" i="3"/>
  <c r="F1032" i="3"/>
  <c r="F1033" i="3"/>
  <c r="F1034" i="3"/>
  <c r="F1035" i="3"/>
  <c r="F1036" i="3"/>
  <c r="F1037" i="3"/>
  <c r="F1038" i="3"/>
  <c r="F1039" i="3"/>
  <c r="F1040" i="3"/>
  <c r="F1041" i="3"/>
  <c r="F1042" i="3"/>
  <c r="F1043" i="3"/>
  <c r="F1044" i="3"/>
  <c r="F1045" i="3"/>
  <c r="F1046" i="3"/>
  <c r="F1047" i="3"/>
  <c r="F1048" i="3"/>
  <c r="F1049" i="3"/>
  <c r="F1050" i="3"/>
  <c r="F1051" i="3"/>
  <c r="F1052" i="3"/>
  <c r="F1053" i="3"/>
  <c r="F1054" i="3"/>
  <c r="F1055" i="3"/>
  <c r="F1056" i="3"/>
  <c r="F1057" i="3"/>
  <c r="F1058" i="3"/>
  <c r="F1059" i="3"/>
  <c r="F1060" i="3"/>
  <c r="F1061" i="3"/>
  <c r="F1062" i="3"/>
  <c r="F1063" i="3"/>
  <c r="F1064" i="3"/>
  <c r="F1065" i="3"/>
  <c r="F1066" i="3"/>
  <c r="F1067" i="3"/>
  <c r="F1068" i="3"/>
  <c r="F1069" i="3"/>
  <c r="F1070" i="3"/>
  <c r="F1071" i="3"/>
  <c r="F1072" i="3"/>
  <c r="F1073" i="3"/>
  <c r="F1074" i="3"/>
  <c r="F1075" i="3"/>
  <c r="F1076" i="3"/>
  <c r="F1077" i="3"/>
  <c r="F1078" i="3"/>
  <c r="F1079" i="3"/>
  <c r="F1080" i="3"/>
  <c r="F1081" i="3"/>
  <c r="F1082" i="3"/>
  <c r="F1083" i="3"/>
  <c r="F1084" i="3"/>
  <c r="F1085" i="3"/>
  <c r="F1086" i="3"/>
  <c r="F1087" i="3"/>
  <c r="F1088" i="3"/>
  <c r="F1089" i="3"/>
  <c r="F1090" i="3"/>
  <c r="F1091" i="3"/>
  <c r="F1092" i="3"/>
  <c r="F1093" i="3"/>
  <c r="F1094" i="3"/>
  <c r="F1095" i="3"/>
  <c r="F1096" i="3"/>
  <c r="F1097" i="3"/>
  <c r="F1098" i="3"/>
  <c r="F1099" i="3"/>
  <c r="F1100" i="3"/>
  <c r="F1101" i="3"/>
  <c r="F1102" i="3"/>
  <c r="F1103" i="3"/>
  <c r="F1104" i="3"/>
  <c r="F1105" i="3"/>
  <c r="F1106" i="3"/>
  <c r="F1107" i="3"/>
  <c r="F1108" i="3"/>
  <c r="F1109" i="3"/>
  <c r="F1110" i="3"/>
  <c r="F1111" i="3"/>
  <c r="F1112" i="3"/>
  <c r="F1113" i="3"/>
  <c r="F1114" i="3"/>
  <c r="F1115" i="3"/>
  <c r="F1116" i="3"/>
  <c r="F1117" i="3"/>
  <c r="F1118" i="3"/>
  <c r="F1119" i="3"/>
  <c r="F1120" i="3"/>
  <c r="F1121" i="3"/>
  <c r="F1122" i="3"/>
  <c r="F1123" i="3"/>
  <c r="F1124" i="3"/>
  <c r="F1125" i="3"/>
  <c r="F1126" i="3"/>
  <c r="F1127" i="3"/>
  <c r="F1128" i="3"/>
  <c r="F1129" i="3"/>
  <c r="F1130" i="3"/>
  <c r="F1131" i="3"/>
  <c r="F1132" i="3"/>
  <c r="F1133" i="3"/>
  <c r="F1134" i="3"/>
  <c r="F1135" i="3"/>
  <c r="F1136" i="3"/>
  <c r="F1137" i="3"/>
  <c r="F1138" i="3"/>
  <c r="F1139" i="3"/>
  <c r="F1140" i="3"/>
  <c r="F1141" i="3"/>
  <c r="F1142" i="3"/>
  <c r="F1143" i="3"/>
  <c r="F1144" i="3"/>
  <c r="F1145" i="3"/>
  <c r="F1146" i="3"/>
  <c r="F1147" i="3"/>
  <c r="F1148" i="3"/>
  <c r="F1149" i="3"/>
  <c r="F1150" i="3"/>
  <c r="F1151" i="3"/>
  <c r="F1152" i="3"/>
  <c r="F1153" i="3"/>
  <c r="F1154" i="3"/>
  <c r="F1155" i="3"/>
  <c r="F1156" i="3"/>
  <c r="F1157" i="3"/>
  <c r="F1158" i="3"/>
  <c r="F1159" i="3"/>
  <c r="F1160" i="3"/>
  <c r="F1161" i="3"/>
  <c r="F1162" i="3"/>
  <c r="F1163" i="3"/>
  <c r="F1164" i="3"/>
  <c r="F1165" i="3"/>
  <c r="F1166" i="3"/>
  <c r="F1167" i="3"/>
  <c r="F1168" i="3"/>
  <c r="F1169" i="3"/>
  <c r="F1170" i="3"/>
  <c r="F1171" i="3"/>
  <c r="F1172" i="3"/>
  <c r="F1173" i="3"/>
  <c r="F1174" i="3"/>
  <c r="F1175" i="3"/>
  <c r="F1176" i="3"/>
  <c r="F1177" i="3"/>
  <c r="F1178" i="3"/>
  <c r="F1179" i="3"/>
  <c r="F1180" i="3"/>
  <c r="F1181" i="3"/>
  <c r="F1182" i="3"/>
  <c r="F1183" i="3"/>
  <c r="F1184" i="3"/>
  <c r="F1185" i="3"/>
  <c r="F1186" i="3"/>
  <c r="F1187" i="3"/>
  <c r="F1188" i="3"/>
  <c r="F1189" i="3"/>
  <c r="F1190" i="3"/>
  <c r="F1191" i="3"/>
  <c r="F1192" i="3"/>
  <c r="F1193" i="3"/>
  <c r="F1194" i="3"/>
  <c r="F1195" i="3"/>
  <c r="F1196" i="3"/>
  <c r="F1197" i="3"/>
  <c r="F1198" i="3"/>
  <c r="F1199" i="3"/>
  <c r="F1200" i="3"/>
  <c r="F1201" i="3"/>
  <c r="F1202" i="3"/>
  <c r="F1203" i="3"/>
  <c r="F1204" i="3"/>
  <c r="F1205" i="3"/>
  <c r="F1206" i="3"/>
  <c r="F1207" i="3"/>
  <c r="F1208" i="3"/>
  <c r="F1209" i="3"/>
  <c r="F1210" i="3"/>
  <c r="F1211" i="3"/>
  <c r="F1212" i="3"/>
  <c r="F1213" i="3"/>
  <c r="F1214" i="3"/>
  <c r="F1215" i="3"/>
  <c r="F1216" i="3"/>
  <c r="F1217" i="3"/>
  <c r="F1218" i="3"/>
  <c r="F1219" i="3"/>
  <c r="F1220" i="3"/>
  <c r="F1221" i="3"/>
  <c r="F1222" i="3"/>
  <c r="F1223" i="3"/>
  <c r="F1224" i="3"/>
  <c r="F1225" i="3"/>
  <c r="F1226" i="3"/>
  <c r="F1227" i="3"/>
  <c r="F1228" i="3"/>
  <c r="F1229" i="3"/>
  <c r="F1230" i="3"/>
  <c r="F1231" i="3"/>
  <c r="F1232" i="3"/>
  <c r="F1233" i="3"/>
  <c r="F1234" i="3"/>
  <c r="F1235" i="3"/>
  <c r="F1236" i="3"/>
  <c r="F1237" i="3"/>
  <c r="F1238" i="3"/>
  <c r="F1239" i="3"/>
  <c r="F1240" i="3"/>
  <c r="F1241" i="3"/>
  <c r="F1242" i="3"/>
  <c r="F1243" i="3"/>
  <c r="F1244" i="3"/>
  <c r="F1245" i="3"/>
  <c r="F1246" i="3"/>
  <c r="F1247" i="3"/>
  <c r="F1248" i="3"/>
  <c r="F1249" i="3"/>
  <c r="F1250" i="3"/>
  <c r="F1251" i="3"/>
  <c r="F1252" i="3"/>
  <c r="F1253" i="3"/>
  <c r="F1254" i="3"/>
  <c r="F1255" i="3"/>
  <c r="F1256" i="3"/>
  <c r="F1257" i="3"/>
  <c r="F1258" i="3"/>
  <c r="F1259" i="3"/>
  <c r="F1260" i="3"/>
  <c r="F1261" i="3"/>
  <c r="F1262" i="3"/>
  <c r="F1263" i="3"/>
  <c r="F1264" i="3"/>
  <c r="F1265" i="3"/>
  <c r="F1266" i="3"/>
  <c r="F1267" i="3"/>
  <c r="F1268" i="3"/>
  <c r="F1269" i="3"/>
  <c r="F1270" i="3"/>
  <c r="F1271" i="3"/>
  <c r="F1272" i="3"/>
  <c r="F1273" i="3"/>
  <c r="F1274" i="3"/>
  <c r="F1275" i="3"/>
  <c r="F1276" i="3"/>
  <c r="F1277" i="3"/>
  <c r="F1278" i="3"/>
  <c r="F1279" i="3"/>
  <c r="F1280" i="3"/>
  <c r="F1281" i="3"/>
  <c r="F1282" i="3"/>
  <c r="F1283" i="3"/>
  <c r="F1284" i="3"/>
  <c r="F1285" i="3"/>
  <c r="F1286" i="3"/>
  <c r="F1287" i="3"/>
  <c r="F1288" i="3"/>
  <c r="F1289" i="3"/>
  <c r="F1290" i="3"/>
  <c r="F1291" i="3"/>
  <c r="F1292" i="3"/>
  <c r="F1293" i="3"/>
  <c r="F1294" i="3"/>
  <c r="F1295" i="3"/>
  <c r="F1296" i="3"/>
  <c r="F1297" i="3"/>
  <c r="F1298" i="3"/>
  <c r="F1299" i="3"/>
  <c r="F1300" i="3"/>
  <c r="F1301" i="3"/>
  <c r="F1302" i="3"/>
  <c r="F1303" i="3"/>
  <c r="F1304" i="3"/>
  <c r="F1305" i="3"/>
  <c r="F1306" i="3"/>
  <c r="F1307" i="3"/>
  <c r="F1308" i="3"/>
  <c r="F1309" i="3"/>
  <c r="F1310" i="3"/>
  <c r="F1311" i="3"/>
  <c r="F1312" i="3"/>
  <c r="F1313" i="3"/>
  <c r="F1314" i="3"/>
  <c r="F1315" i="3"/>
  <c r="F1316" i="3"/>
  <c r="F1317" i="3"/>
  <c r="F1318" i="3"/>
  <c r="F1319" i="3"/>
  <c r="F1320" i="3"/>
  <c r="F1321" i="3"/>
  <c r="F1322" i="3"/>
  <c r="F1323" i="3"/>
  <c r="F1324" i="3"/>
  <c r="F1325" i="3"/>
  <c r="F1326" i="3"/>
  <c r="F1327" i="3"/>
  <c r="F1328" i="3"/>
  <c r="F1329" i="3"/>
  <c r="F1330" i="3"/>
  <c r="F1331" i="3"/>
  <c r="F1332" i="3"/>
  <c r="F1333" i="3"/>
  <c r="F1334" i="3"/>
  <c r="F1335" i="3"/>
  <c r="F1336" i="3"/>
  <c r="F1337" i="3"/>
  <c r="F1338" i="3"/>
  <c r="F1339" i="3"/>
  <c r="F1340" i="3"/>
  <c r="F1341" i="3"/>
  <c r="F1342" i="3"/>
  <c r="F1343" i="3"/>
  <c r="F1344" i="3"/>
  <c r="F1345" i="3"/>
  <c r="F1346" i="3"/>
  <c r="F1347" i="3"/>
  <c r="F1348" i="3"/>
  <c r="F1349" i="3"/>
  <c r="F1350" i="3"/>
  <c r="F1351" i="3"/>
  <c r="F1352" i="3"/>
  <c r="F1353" i="3"/>
  <c r="F1354" i="3"/>
  <c r="F1355" i="3"/>
  <c r="F1356" i="3"/>
  <c r="F1357" i="3"/>
  <c r="F1358" i="3"/>
  <c r="F1359" i="3"/>
  <c r="F1360" i="3"/>
  <c r="F1361" i="3"/>
  <c r="F1362" i="3"/>
  <c r="F1363" i="3"/>
  <c r="F1364" i="3"/>
  <c r="F1365" i="3"/>
  <c r="F1366" i="3"/>
  <c r="F1367" i="3"/>
  <c r="F1368" i="3"/>
  <c r="F1369" i="3"/>
  <c r="F1370" i="3"/>
  <c r="F1371" i="3"/>
  <c r="F1372" i="3"/>
  <c r="F1373" i="3"/>
  <c r="F1374" i="3"/>
  <c r="F1375" i="3"/>
  <c r="F1376" i="3"/>
  <c r="F1377" i="3"/>
  <c r="F1378" i="3"/>
  <c r="F1379" i="3"/>
  <c r="F1380" i="3"/>
  <c r="F1381" i="3"/>
  <c r="F1382" i="3"/>
  <c r="F1383" i="3"/>
  <c r="F1384" i="3"/>
  <c r="F1385" i="3"/>
  <c r="F1386" i="3"/>
  <c r="F1387" i="3"/>
  <c r="F1388" i="3"/>
  <c r="F1389" i="3"/>
  <c r="F1390" i="3"/>
  <c r="F1391" i="3"/>
  <c r="F1392" i="3"/>
  <c r="F1393" i="3"/>
  <c r="F1394" i="3"/>
  <c r="F1395" i="3"/>
  <c r="F1396" i="3"/>
  <c r="F1397" i="3"/>
  <c r="F1398" i="3"/>
  <c r="F1399" i="3"/>
  <c r="F1400" i="3"/>
  <c r="F1401" i="3"/>
  <c r="F1402" i="3"/>
  <c r="F1403" i="3"/>
  <c r="F1404" i="3"/>
  <c r="F1405" i="3"/>
  <c r="F1406" i="3"/>
  <c r="F1407" i="3"/>
  <c r="F1408" i="3"/>
  <c r="F1409" i="3"/>
  <c r="F1410" i="3"/>
  <c r="F1411" i="3"/>
  <c r="F1412" i="3"/>
  <c r="F1413" i="3"/>
  <c r="F1414" i="3"/>
  <c r="F1415" i="3"/>
  <c r="F1416" i="3"/>
  <c r="F1417" i="3"/>
  <c r="F1418" i="3"/>
  <c r="F1419" i="3"/>
  <c r="F1420" i="3"/>
  <c r="F1421" i="3"/>
  <c r="F1422" i="3"/>
  <c r="F1423" i="3"/>
  <c r="F1424" i="3"/>
  <c r="F1425" i="3"/>
  <c r="F1426" i="3"/>
  <c r="F1427" i="3"/>
  <c r="F1428" i="3"/>
  <c r="F1429" i="3"/>
  <c r="F1430" i="3"/>
  <c r="F1431" i="3"/>
  <c r="F1432" i="3"/>
  <c r="F1433" i="3"/>
  <c r="F1434" i="3"/>
  <c r="F1435" i="3"/>
  <c r="F1436" i="3"/>
  <c r="F1437" i="3"/>
  <c r="F1438" i="3"/>
  <c r="F1439" i="3"/>
  <c r="F1440" i="3"/>
  <c r="F1441" i="3"/>
  <c r="F1442" i="3"/>
  <c r="F1443" i="3"/>
  <c r="F1444" i="3"/>
  <c r="F1445" i="3"/>
  <c r="F1446" i="3"/>
  <c r="F1447" i="3"/>
  <c r="F1448" i="3"/>
  <c r="F1449" i="3"/>
  <c r="F1450" i="3"/>
  <c r="F1451" i="3"/>
  <c r="F1452" i="3"/>
  <c r="F1453" i="3"/>
  <c r="F1454" i="3"/>
  <c r="F1455" i="3"/>
  <c r="F1456" i="3"/>
  <c r="F1457" i="3"/>
  <c r="F1458" i="3"/>
  <c r="F1459" i="3"/>
  <c r="F1460" i="3"/>
  <c r="F1461" i="3"/>
  <c r="F1462" i="3"/>
  <c r="F1463" i="3"/>
  <c r="F1464" i="3"/>
  <c r="F1465" i="3"/>
  <c r="F1466" i="3"/>
  <c r="F1467" i="3"/>
  <c r="F1468" i="3"/>
  <c r="F1469" i="3"/>
  <c r="F1470" i="3"/>
  <c r="F1471" i="3"/>
  <c r="F1472" i="3"/>
  <c r="F1473" i="3"/>
  <c r="F1474" i="3"/>
  <c r="F1475" i="3"/>
  <c r="F1476" i="3"/>
  <c r="F1477" i="3"/>
  <c r="F1478" i="3"/>
  <c r="F1479" i="3"/>
  <c r="F1480" i="3"/>
  <c r="F1481" i="3"/>
  <c r="F1482" i="3"/>
  <c r="F1483" i="3"/>
  <c r="F1484" i="3"/>
  <c r="F1485" i="3"/>
  <c r="F1486" i="3"/>
  <c r="F1487" i="3"/>
  <c r="F1488" i="3"/>
  <c r="F1489" i="3"/>
  <c r="F1490" i="3"/>
  <c r="F1491" i="3"/>
  <c r="F1492" i="3"/>
  <c r="F1493" i="3"/>
  <c r="F1494" i="3"/>
  <c r="F1495" i="3"/>
  <c r="F1496" i="3"/>
  <c r="F1497" i="3"/>
  <c r="F1498" i="3"/>
  <c r="F1499" i="3"/>
  <c r="F1500" i="3"/>
  <c r="F1501" i="3"/>
  <c r="F1502" i="3"/>
  <c r="F1503" i="3"/>
  <c r="F1504" i="3"/>
  <c r="F1505" i="3"/>
  <c r="F1506" i="3"/>
  <c r="F1507" i="3"/>
  <c r="F1508" i="3"/>
  <c r="F1509" i="3"/>
  <c r="F1510" i="3"/>
  <c r="F1511" i="3"/>
  <c r="F1512" i="3"/>
  <c r="F1513" i="3"/>
  <c r="F1514" i="3"/>
  <c r="F1515" i="3"/>
  <c r="F1516" i="3"/>
  <c r="F1517" i="3"/>
  <c r="F1518" i="3"/>
  <c r="F1519" i="3"/>
  <c r="F1520" i="3"/>
  <c r="F1521" i="3"/>
  <c r="F1522" i="3"/>
  <c r="F1523" i="3"/>
  <c r="F1524" i="3"/>
  <c r="F1525" i="3"/>
  <c r="F1526" i="3"/>
  <c r="F1527" i="3"/>
  <c r="F1528" i="3"/>
  <c r="F1529" i="3"/>
  <c r="F1530" i="3"/>
  <c r="F1531" i="3"/>
  <c r="F1532" i="3"/>
  <c r="F1533" i="3"/>
  <c r="F1534" i="3"/>
  <c r="F1535" i="3"/>
  <c r="F1536" i="3"/>
  <c r="F1537" i="3"/>
  <c r="F1538" i="3"/>
  <c r="F1539" i="3"/>
  <c r="F1540" i="3"/>
  <c r="F1541" i="3"/>
  <c r="F1542" i="3"/>
  <c r="F1543" i="3"/>
  <c r="F1544" i="3"/>
  <c r="F1545" i="3"/>
  <c r="F1546" i="3"/>
  <c r="F1547" i="3"/>
  <c r="F1548" i="3"/>
  <c r="F1549" i="3"/>
  <c r="F1550" i="3"/>
  <c r="F1551" i="3"/>
  <c r="F1552" i="3"/>
  <c r="F1553" i="3"/>
  <c r="F1554" i="3"/>
  <c r="F1555" i="3"/>
  <c r="F1556" i="3"/>
  <c r="F1557" i="3"/>
  <c r="F1558" i="3"/>
  <c r="F1559" i="3"/>
  <c r="F1560" i="3"/>
  <c r="F1561" i="3"/>
  <c r="F1562" i="3"/>
  <c r="F1563" i="3"/>
  <c r="F1564" i="3"/>
  <c r="F1565" i="3"/>
  <c r="F1566" i="3"/>
  <c r="F1567" i="3"/>
  <c r="F1568" i="3"/>
  <c r="F1569" i="3"/>
  <c r="F1570" i="3"/>
  <c r="F1571" i="3"/>
  <c r="F1572" i="3"/>
  <c r="F1573" i="3"/>
  <c r="F1574" i="3"/>
  <c r="F1575" i="3"/>
  <c r="F1576" i="3"/>
  <c r="F1577" i="3"/>
  <c r="F1578" i="3"/>
  <c r="F1579" i="3"/>
  <c r="F1580" i="3"/>
  <c r="F1581" i="3"/>
  <c r="F1582" i="3"/>
  <c r="F1583" i="3"/>
  <c r="F1584" i="3"/>
  <c r="F1585" i="3"/>
  <c r="F1586" i="3"/>
  <c r="F1587" i="3"/>
  <c r="F1588" i="3"/>
  <c r="F1589" i="3"/>
  <c r="F1590" i="3"/>
  <c r="F1591" i="3"/>
  <c r="F1592" i="3"/>
  <c r="F1593" i="3"/>
  <c r="F1594" i="3"/>
  <c r="F1595" i="3"/>
  <c r="F1596" i="3"/>
  <c r="F1597" i="3"/>
  <c r="F1598" i="3"/>
  <c r="F1599" i="3"/>
  <c r="F1600" i="3"/>
  <c r="F1601" i="3"/>
  <c r="F1602" i="3"/>
  <c r="F1603" i="3"/>
  <c r="F1604" i="3"/>
  <c r="F1605" i="3"/>
  <c r="F1606" i="3"/>
  <c r="F1607" i="3"/>
  <c r="F1608" i="3"/>
  <c r="F1609" i="3"/>
  <c r="F1610" i="3"/>
  <c r="F1611" i="3"/>
  <c r="F1612" i="3"/>
  <c r="F1613" i="3"/>
  <c r="F1614" i="3"/>
  <c r="F1615" i="3"/>
  <c r="F1616" i="3"/>
  <c r="F1617" i="3"/>
  <c r="F1618" i="3"/>
  <c r="F1619" i="3"/>
  <c r="F1620" i="3"/>
  <c r="F1621" i="3"/>
  <c r="F1622" i="3"/>
  <c r="F1623" i="3"/>
  <c r="F1624" i="3"/>
  <c r="F1625" i="3"/>
  <c r="F1626" i="3"/>
  <c r="F1627" i="3"/>
  <c r="F1628" i="3"/>
  <c r="F1629" i="3"/>
  <c r="F1630" i="3"/>
  <c r="F1631" i="3"/>
  <c r="F1632" i="3"/>
  <c r="F1633" i="3"/>
  <c r="F1634" i="3"/>
  <c r="F1635" i="3"/>
  <c r="F1636" i="3"/>
  <c r="F1637" i="3"/>
  <c r="F1638" i="3"/>
  <c r="F1639" i="3"/>
  <c r="F1640" i="3"/>
  <c r="F1641" i="3"/>
  <c r="F1642" i="3"/>
  <c r="F1643" i="3"/>
  <c r="F1644" i="3"/>
  <c r="F1645" i="3"/>
  <c r="F1646" i="3"/>
  <c r="F1647" i="3"/>
  <c r="F1648" i="3"/>
  <c r="F1649" i="3"/>
  <c r="F1650" i="3"/>
  <c r="F1651" i="3"/>
  <c r="F1652" i="3"/>
  <c r="F1653" i="3"/>
  <c r="F1654" i="3"/>
  <c r="F1655" i="3"/>
  <c r="F1656" i="3"/>
  <c r="F1657" i="3"/>
  <c r="F1658" i="3"/>
  <c r="F1659" i="3"/>
  <c r="F1660" i="3"/>
  <c r="F1661" i="3"/>
  <c r="F1662" i="3"/>
  <c r="F1663" i="3"/>
  <c r="F1664" i="3"/>
  <c r="F1665" i="3"/>
  <c r="F1666" i="3"/>
  <c r="F1667" i="3"/>
  <c r="F1668" i="3"/>
  <c r="F1669" i="3"/>
  <c r="F1670" i="3"/>
  <c r="F1671" i="3"/>
  <c r="F1672" i="3"/>
  <c r="F1673" i="3"/>
  <c r="F1674" i="3"/>
  <c r="F1675" i="3"/>
  <c r="F1676" i="3"/>
  <c r="F1677" i="3"/>
  <c r="F1678" i="3"/>
  <c r="F1679" i="3"/>
  <c r="F1680" i="3"/>
  <c r="F1681" i="3"/>
  <c r="F1682" i="3"/>
  <c r="F1683" i="3"/>
  <c r="F1684" i="3"/>
  <c r="F1685" i="3"/>
  <c r="F1686" i="3"/>
  <c r="F1687" i="3"/>
  <c r="F1688" i="3"/>
  <c r="F1689" i="3"/>
  <c r="F1690" i="3"/>
  <c r="F1691" i="3"/>
  <c r="F1692" i="3"/>
  <c r="F1693" i="3"/>
  <c r="F1694" i="3"/>
  <c r="F1695" i="3"/>
  <c r="F1696" i="3"/>
  <c r="F1697" i="3"/>
  <c r="F1698" i="3"/>
  <c r="F1699" i="3"/>
  <c r="F1700" i="3"/>
  <c r="F1701" i="3"/>
  <c r="F1702" i="3"/>
  <c r="F1703" i="3"/>
  <c r="F1704" i="3"/>
  <c r="F1705" i="3"/>
  <c r="F1706" i="3"/>
  <c r="F1707" i="3"/>
  <c r="F1708" i="3"/>
  <c r="F1709" i="3"/>
  <c r="F1710" i="3"/>
  <c r="F1711" i="3"/>
  <c r="F1712" i="3"/>
  <c r="F1713" i="3"/>
  <c r="F1714" i="3"/>
  <c r="F1715" i="3"/>
  <c r="F1716" i="3"/>
  <c r="F1717" i="3"/>
  <c r="F1718" i="3"/>
  <c r="F1719" i="3"/>
  <c r="F1720" i="3"/>
  <c r="F1721" i="3"/>
  <c r="F1722" i="3"/>
  <c r="F1723" i="3"/>
  <c r="F1724" i="3"/>
  <c r="F1725" i="3"/>
  <c r="F1726" i="3"/>
  <c r="F1727" i="3"/>
  <c r="F1728" i="3"/>
  <c r="F1729" i="3"/>
  <c r="F1730" i="3"/>
  <c r="F1731" i="3"/>
  <c r="F1732" i="3"/>
  <c r="F1733" i="3"/>
  <c r="F1734" i="3"/>
  <c r="F1735" i="3"/>
  <c r="F1736" i="3"/>
  <c r="F1737" i="3"/>
  <c r="F1738" i="3"/>
  <c r="F1739" i="3"/>
  <c r="F1740" i="3"/>
  <c r="F1741" i="3"/>
  <c r="F1742" i="3"/>
  <c r="F1743" i="3"/>
  <c r="F1744" i="3"/>
  <c r="F1745" i="3"/>
  <c r="F1746" i="3"/>
  <c r="F1747" i="3"/>
  <c r="F1748" i="3"/>
  <c r="F1749" i="3"/>
  <c r="F1750" i="3"/>
  <c r="F1751" i="3"/>
  <c r="F1752" i="3"/>
  <c r="F1753" i="3"/>
  <c r="F1754" i="3"/>
  <c r="F1755" i="3"/>
  <c r="F1756" i="3"/>
  <c r="F1757" i="3"/>
  <c r="F1758" i="3"/>
  <c r="F1759" i="3"/>
  <c r="F1760" i="3"/>
  <c r="F1761" i="3"/>
  <c r="F1762" i="3"/>
  <c r="F1763" i="3"/>
  <c r="F1764" i="3"/>
  <c r="F1765" i="3"/>
  <c r="F1766" i="3"/>
  <c r="F1767" i="3"/>
  <c r="F1768" i="3"/>
  <c r="F1769" i="3"/>
  <c r="F1770" i="3"/>
  <c r="F1771" i="3"/>
  <c r="F1772" i="3"/>
  <c r="F1773" i="3"/>
  <c r="F1774" i="3"/>
  <c r="F1775" i="3"/>
  <c r="F1776" i="3"/>
  <c r="F1777" i="3"/>
  <c r="F1778" i="3"/>
  <c r="F1779" i="3"/>
  <c r="F1780" i="3"/>
  <c r="F1781" i="3"/>
  <c r="F1782" i="3"/>
  <c r="F1783" i="3"/>
  <c r="F1784" i="3"/>
  <c r="F1785" i="3"/>
  <c r="F1786" i="3"/>
  <c r="F1787" i="3"/>
  <c r="F1788" i="3"/>
  <c r="F1789" i="3"/>
  <c r="F1790" i="3"/>
  <c r="F1791" i="3"/>
  <c r="F1792" i="3"/>
  <c r="F1793" i="3"/>
  <c r="F1794" i="3"/>
  <c r="F1795" i="3"/>
  <c r="F1796" i="3"/>
  <c r="F1797" i="3"/>
  <c r="F1798" i="3"/>
  <c r="F1799" i="3"/>
  <c r="F1800" i="3"/>
  <c r="F1801" i="3"/>
  <c r="F1802" i="3"/>
  <c r="F1803" i="3"/>
  <c r="F1804" i="3"/>
  <c r="F1805" i="3"/>
  <c r="F1806" i="3"/>
  <c r="F1807" i="3"/>
  <c r="F1808" i="3"/>
  <c r="F1809" i="3"/>
  <c r="F1810" i="3"/>
  <c r="F1811" i="3"/>
  <c r="F1812" i="3"/>
  <c r="F1813" i="3"/>
  <c r="F1814" i="3"/>
  <c r="F1815" i="3"/>
  <c r="F1816" i="3"/>
  <c r="F1817" i="3"/>
  <c r="F1818" i="3"/>
  <c r="F1819" i="3"/>
  <c r="F1820" i="3"/>
  <c r="F1821" i="3"/>
  <c r="F1822" i="3"/>
  <c r="F1823" i="3"/>
  <c r="F1824" i="3"/>
  <c r="F1825" i="3"/>
  <c r="F1826" i="3"/>
  <c r="F1827" i="3"/>
  <c r="F1828" i="3"/>
  <c r="F1829" i="3"/>
  <c r="F1830" i="3"/>
  <c r="F1831" i="3"/>
  <c r="F1832" i="3"/>
  <c r="F1833" i="3"/>
  <c r="F1834" i="3"/>
  <c r="F1835" i="3"/>
  <c r="F1836" i="3"/>
  <c r="F1837" i="3"/>
  <c r="F1838" i="3"/>
  <c r="F1839" i="3"/>
  <c r="F1840" i="3"/>
  <c r="F1841" i="3"/>
  <c r="F1842" i="3"/>
  <c r="F1843" i="3"/>
  <c r="F1844" i="3"/>
  <c r="F1845" i="3"/>
  <c r="F1846" i="3"/>
  <c r="F1847" i="3"/>
  <c r="F1848" i="3"/>
  <c r="F1849" i="3"/>
  <c r="F1850" i="3"/>
  <c r="F1851" i="3"/>
  <c r="F1852" i="3"/>
  <c r="F1853" i="3"/>
  <c r="F1854" i="3"/>
  <c r="F1855" i="3"/>
  <c r="F1856" i="3"/>
  <c r="F1857" i="3"/>
  <c r="F1858" i="3"/>
  <c r="F1859" i="3"/>
  <c r="F1860" i="3"/>
  <c r="F1861" i="3"/>
  <c r="F1862" i="3"/>
  <c r="F1863" i="3"/>
  <c r="F1864" i="3"/>
  <c r="F1865" i="3"/>
  <c r="F1866" i="3"/>
  <c r="F1867" i="3"/>
  <c r="F1868" i="3"/>
  <c r="F1869" i="3"/>
  <c r="F1870" i="3"/>
  <c r="F1871" i="3"/>
  <c r="F1872" i="3"/>
  <c r="F1873" i="3"/>
  <c r="F1874" i="3"/>
  <c r="F1875" i="3"/>
  <c r="F1876" i="3"/>
  <c r="F1877" i="3"/>
  <c r="F1878" i="3"/>
  <c r="F1879" i="3"/>
  <c r="F1880" i="3"/>
  <c r="F1881" i="3"/>
  <c r="F1882" i="3"/>
  <c r="F1883" i="3"/>
  <c r="F1884" i="3"/>
  <c r="F1885" i="3"/>
  <c r="F1886" i="3"/>
  <c r="F1887" i="3"/>
  <c r="F1888" i="3"/>
  <c r="F1889" i="3"/>
  <c r="F1890" i="3"/>
  <c r="F1891" i="3"/>
  <c r="F1892" i="3"/>
  <c r="F1893" i="3"/>
  <c r="F1894" i="3"/>
  <c r="F1895" i="3"/>
  <c r="F1896" i="3"/>
  <c r="F1897" i="3"/>
  <c r="F1898" i="3"/>
  <c r="F1899" i="3"/>
  <c r="F1900" i="3"/>
  <c r="F1901" i="3"/>
  <c r="F1902" i="3"/>
  <c r="F1903" i="3"/>
  <c r="F1904" i="3"/>
  <c r="F1905" i="3"/>
  <c r="F1906" i="3"/>
  <c r="F1907" i="3"/>
  <c r="F1908" i="3"/>
  <c r="F1909" i="3"/>
  <c r="F1910" i="3"/>
  <c r="F1911" i="3"/>
  <c r="F1912" i="3"/>
  <c r="F1913" i="3"/>
  <c r="F1914" i="3"/>
  <c r="F1915" i="3"/>
  <c r="F1916" i="3"/>
  <c r="F1917" i="3"/>
  <c r="F1918" i="3"/>
  <c r="F1919" i="3"/>
  <c r="F1920" i="3"/>
  <c r="F1921" i="3"/>
  <c r="F1922" i="3"/>
  <c r="F1923" i="3"/>
  <c r="F1924" i="3"/>
  <c r="F1925" i="3"/>
  <c r="F1926" i="3"/>
  <c r="F1927" i="3"/>
  <c r="F1928" i="3"/>
  <c r="F1929" i="3"/>
  <c r="F1930" i="3"/>
  <c r="F1931" i="3"/>
  <c r="F1932" i="3"/>
  <c r="F1933" i="3"/>
  <c r="F1934" i="3"/>
  <c r="F1935" i="3"/>
  <c r="F1936" i="3"/>
  <c r="F1937" i="3"/>
  <c r="F1938" i="3"/>
  <c r="F1939" i="3"/>
  <c r="F1940" i="3"/>
  <c r="F1941" i="3"/>
  <c r="F1942" i="3"/>
  <c r="F1943" i="3"/>
  <c r="F1944" i="3"/>
  <c r="F1945" i="3"/>
  <c r="F1946" i="3"/>
  <c r="F1947" i="3"/>
  <c r="F1948" i="3"/>
  <c r="F1949" i="3"/>
  <c r="F1950" i="3"/>
  <c r="F1951" i="3"/>
  <c r="F1952" i="3"/>
  <c r="F1953" i="3"/>
  <c r="F1954" i="3"/>
  <c r="F1955" i="3"/>
  <c r="F1956" i="3"/>
  <c r="F1957" i="3"/>
  <c r="F1958" i="3"/>
  <c r="F1959" i="3"/>
  <c r="F1960" i="3"/>
  <c r="F1961" i="3"/>
  <c r="F1962" i="3"/>
  <c r="F1963" i="3"/>
  <c r="F1964" i="3"/>
  <c r="F1965" i="3"/>
  <c r="F1966" i="3"/>
  <c r="F1967" i="3"/>
  <c r="F1968" i="3"/>
  <c r="F1969" i="3"/>
  <c r="F1970" i="3"/>
  <c r="F1971" i="3"/>
  <c r="F1972" i="3"/>
  <c r="F1973" i="3"/>
  <c r="F1974" i="3"/>
  <c r="F1975" i="3"/>
  <c r="F1976" i="3"/>
  <c r="F1977" i="3"/>
  <c r="F1978" i="3"/>
  <c r="F1979" i="3"/>
  <c r="F1980" i="3"/>
  <c r="F1981" i="3"/>
  <c r="F1982" i="3"/>
  <c r="F1983" i="3"/>
  <c r="F1984" i="3"/>
  <c r="F1985" i="3"/>
  <c r="F1986" i="3"/>
  <c r="F1987" i="3"/>
  <c r="F1988" i="3"/>
  <c r="F1989" i="3"/>
  <c r="F1990" i="3"/>
  <c r="F1991" i="3"/>
  <c r="F1992" i="3"/>
  <c r="F1993" i="3"/>
  <c r="F1994" i="3"/>
  <c r="F1995" i="3"/>
  <c r="F1996" i="3"/>
  <c r="F1997" i="3"/>
  <c r="F1998" i="3"/>
  <c r="F1999" i="3"/>
  <c r="F2000" i="3"/>
  <c r="F2001" i="3"/>
  <c r="F2002" i="3"/>
  <c r="F2003" i="3"/>
  <c r="F2004" i="3"/>
  <c r="F2005" i="3"/>
  <c r="F2006" i="3"/>
  <c r="F2007" i="3"/>
  <c r="F2008" i="3"/>
  <c r="F2009" i="3"/>
  <c r="F2010" i="3"/>
  <c r="F2011" i="3"/>
  <c r="F2012" i="3"/>
  <c r="F2013" i="3"/>
  <c r="F2014" i="3"/>
  <c r="F2015" i="3"/>
  <c r="F2016" i="3"/>
  <c r="F2017" i="3"/>
  <c r="F2018" i="3"/>
  <c r="F2019" i="3"/>
  <c r="F2020" i="3"/>
  <c r="F2021" i="3"/>
  <c r="F2022" i="3"/>
  <c r="F2023" i="3"/>
  <c r="F2024" i="3"/>
  <c r="F2025" i="3"/>
  <c r="F2026" i="3"/>
  <c r="F2027" i="3"/>
  <c r="F2028" i="3"/>
  <c r="F2029" i="3"/>
  <c r="F2030" i="3"/>
  <c r="F2031" i="3"/>
  <c r="F2032" i="3"/>
  <c r="F2033" i="3"/>
  <c r="F2034" i="3"/>
  <c r="F2035" i="3"/>
  <c r="F2036" i="3"/>
  <c r="F2037" i="3"/>
  <c r="F2038" i="3"/>
  <c r="F2039" i="3"/>
  <c r="F2040" i="3"/>
  <c r="F2041" i="3"/>
  <c r="F2042" i="3"/>
  <c r="F2043" i="3"/>
  <c r="F2044" i="3"/>
  <c r="F2045" i="3"/>
  <c r="F2046" i="3"/>
  <c r="F2047" i="3"/>
  <c r="F2048" i="3"/>
  <c r="F2049" i="3"/>
  <c r="F2050" i="3"/>
  <c r="F2051" i="3"/>
  <c r="F2052" i="3"/>
  <c r="F2053" i="3"/>
  <c r="F2054" i="3"/>
  <c r="F2055" i="3"/>
  <c r="F2056" i="3"/>
  <c r="F2057" i="3"/>
  <c r="F2058" i="3"/>
  <c r="F2059" i="3"/>
  <c r="F2060" i="3"/>
  <c r="F2061" i="3"/>
  <c r="F2062" i="3"/>
  <c r="F2063" i="3"/>
  <c r="F2064" i="3"/>
  <c r="F2065" i="3"/>
  <c r="F2066" i="3"/>
  <c r="F2067" i="3"/>
  <c r="F2068" i="3"/>
  <c r="F2069" i="3"/>
  <c r="F2070" i="3"/>
  <c r="F2071" i="3"/>
  <c r="F2072" i="3"/>
  <c r="F2073" i="3"/>
  <c r="F2074" i="3"/>
  <c r="F2075" i="3"/>
  <c r="F2076" i="3"/>
  <c r="F2077" i="3"/>
  <c r="F2078" i="3"/>
  <c r="F2079" i="3"/>
  <c r="F2080" i="3"/>
  <c r="F2081" i="3"/>
  <c r="F2082" i="3"/>
  <c r="F2083" i="3"/>
  <c r="F2084" i="3"/>
  <c r="F2085" i="3"/>
  <c r="F2086" i="3"/>
  <c r="F2087" i="3"/>
  <c r="F2088" i="3"/>
  <c r="F2089" i="3"/>
  <c r="F2090" i="3"/>
  <c r="F2091" i="3"/>
  <c r="F2092" i="3"/>
  <c r="F2093" i="3"/>
  <c r="F2094" i="3"/>
  <c r="F2095" i="3"/>
  <c r="F2096" i="3"/>
  <c r="F2097" i="3"/>
  <c r="F2098" i="3"/>
  <c r="F2099" i="3"/>
  <c r="F2100" i="3"/>
  <c r="F2101" i="3"/>
  <c r="F2102" i="3"/>
  <c r="F2103" i="3"/>
  <c r="F2104" i="3"/>
  <c r="F2105" i="3"/>
  <c r="F2106" i="3"/>
  <c r="F2107" i="3"/>
  <c r="F2108" i="3"/>
  <c r="F2109" i="3"/>
  <c r="F2110" i="3"/>
  <c r="F2111" i="3"/>
  <c r="F2112" i="3"/>
  <c r="F2113" i="3"/>
  <c r="F2114" i="3"/>
  <c r="F2115" i="3"/>
  <c r="F2116" i="3"/>
  <c r="F2117" i="3"/>
  <c r="F2118" i="3"/>
  <c r="F2119" i="3"/>
  <c r="F2120" i="3"/>
  <c r="F2121" i="3"/>
  <c r="F2122" i="3"/>
  <c r="F2123" i="3"/>
  <c r="F2124" i="3"/>
  <c r="F2125" i="3"/>
  <c r="F2126" i="3"/>
  <c r="F2127" i="3"/>
  <c r="F2128" i="3"/>
  <c r="F2129" i="3"/>
  <c r="F2130" i="3"/>
  <c r="F2131" i="3"/>
  <c r="F2132" i="3"/>
  <c r="F2133" i="3"/>
  <c r="F2134" i="3"/>
  <c r="F2135" i="3"/>
  <c r="F2136" i="3"/>
  <c r="F2137" i="3"/>
  <c r="F2138" i="3"/>
  <c r="F2139" i="3"/>
  <c r="F2140" i="3"/>
  <c r="F2141" i="3"/>
  <c r="F2142" i="3"/>
  <c r="F2143" i="3"/>
  <c r="F2144" i="3"/>
  <c r="F2145" i="3"/>
  <c r="F2146" i="3"/>
  <c r="F2147" i="3"/>
  <c r="F2148" i="3"/>
  <c r="F2149" i="3"/>
  <c r="F2150" i="3"/>
  <c r="F2151" i="3"/>
  <c r="F2152" i="3"/>
  <c r="F2153" i="3"/>
  <c r="F2154" i="3"/>
  <c r="F2155" i="3"/>
  <c r="F2156" i="3"/>
  <c r="F2157" i="3"/>
  <c r="F2158" i="3"/>
  <c r="F2159" i="3"/>
  <c r="F2160" i="3"/>
  <c r="F2161" i="3"/>
  <c r="F2162" i="3"/>
  <c r="F2163" i="3"/>
  <c r="F2164" i="3"/>
  <c r="F2165" i="3"/>
  <c r="F2166" i="3"/>
  <c r="F2167" i="3"/>
  <c r="F2168" i="3"/>
  <c r="F2169" i="3"/>
  <c r="F2170" i="3"/>
  <c r="F2171" i="3"/>
  <c r="F2172" i="3"/>
  <c r="F2173" i="3"/>
  <c r="F2174" i="3"/>
  <c r="F2175" i="3"/>
  <c r="F2176" i="3"/>
  <c r="F2177" i="3"/>
  <c r="F2178" i="3"/>
  <c r="F2179" i="3"/>
  <c r="F2180" i="3"/>
  <c r="F2181" i="3"/>
  <c r="F2182" i="3"/>
  <c r="F2183" i="3"/>
  <c r="F2184" i="3"/>
  <c r="F2185" i="3"/>
  <c r="F2186" i="3"/>
  <c r="F2187" i="3"/>
  <c r="F2188" i="3"/>
  <c r="F2189" i="3"/>
  <c r="F2190" i="3"/>
  <c r="F2191" i="3"/>
  <c r="F2192" i="3"/>
  <c r="F2193" i="3"/>
  <c r="F2194" i="3"/>
  <c r="F2195" i="3"/>
  <c r="F2196" i="3"/>
  <c r="F2197" i="3"/>
  <c r="F2198" i="3"/>
  <c r="F2199" i="3"/>
  <c r="F2200" i="3"/>
  <c r="F2201" i="3"/>
  <c r="F2202" i="3"/>
  <c r="F2203" i="3"/>
  <c r="F2204" i="3"/>
  <c r="F2205" i="3"/>
  <c r="F2206" i="3"/>
  <c r="F2207" i="3"/>
  <c r="F2208" i="3"/>
  <c r="F2209" i="3"/>
  <c r="F2210" i="3"/>
  <c r="F2211" i="3"/>
  <c r="F2212" i="3"/>
  <c r="F2213" i="3"/>
  <c r="F2214" i="3"/>
  <c r="F2215" i="3"/>
  <c r="F2216" i="3"/>
  <c r="F2217" i="3"/>
  <c r="F2218" i="3"/>
  <c r="F2219" i="3"/>
  <c r="F2220" i="3"/>
  <c r="F2221" i="3"/>
  <c r="F2222" i="3"/>
  <c r="F2223" i="3"/>
  <c r="F2224" i="3"/>
  <c r="F2225" i="3"/>
  <c r="F2226" i="3"/>
  <c r="F2227" i="3"/>
  <c r="F2228" i="3"/>
  <c r="F2229" i="3"/>
  <c r="F2230" i="3"/>
  <c r="F2231" i="3"/>
  <c r="F2232" i="3"/>
  <c r="F2233" i="3"/>
  <c r="F2234" i="3"/>
  <c r="F2235" i="3"/>
  <c r="F2236" i="3"/>
  <c r="F2237" i="3"/>
  <c r="F2238" i="3"/>
  <c r="F2239" i="3"/>
  <c r="F2240" i="3"/>
  <c r="F2241" i="3"/>
  <c r="F2242" i="3"/>
  <c r="F2243" i="3"/>
  <c r="F2244" i="3"/>
  <c r="F2245" i="3"/>
  <c r="F2246" i="3"/>
  <c r="F2247" i="3"/>
  <c r="F2248" i="3"/>
  <c r="F2249" i="3"/>
  <c r="F2250" i="3"/>
  <c r="F2251" i="3"/>
  <c r="F2252" i="3"/>
  <c r="F2253" i="3"/>
  <c r="F2254" i="3"/>
  <c r="F2255" i="3"/>
  <c r="F2256" i="3"/>
  <c r="F2257" i="3"/>
  <c r="F2258" i="3"/>
  <c r="F2259" i="3"/>
  <c r="F2260" i="3"/>
  <c r="F2261" i="3"/>
  <c r="F2262" i="3"/>
  <c r="F2263" i="3"/>
  <c r="F2264" i="3"/>
  <c r="F2265" i="3"/>
  <c r="F2266" i="3"/>
  <c r="F2267" i="3"/>
  <c r="F2268" i="3"/>
  <c r="F2269" i="3"/>
  <c r="F2270" i="3"/>
  <c r="F2271" i="3"/>
  <c r="F2272" i="3"/>
  <c r="F2273" i="3"/>
  <c r="F2274" i="3"/>
  <c r="F2275" i="3"/>
  <c r="F2276" i="3"/>
  <c r="F2277" i="3"/>
  <c r="F2278" i="3"/>
  <c r="F2279" i="3"/>
  <c r="F2280" i="3"/>
  <c r="F2281" i="3"/>
  <c r="F2282" i="3"/>
  <c r="F2283" i="3"/>
  <c r="F2284" i="3"/>
  <c r="F2285" i="3"/>
  <c r="F2286" i="3"/>
  <c r="F2287" i="3"/>
  <c r="F2288" i="3"/>
  <c r="F2289" i="3"/>
  <c r="F2290" i="3"/>
  <c r="F2291" i="3"/>
  <c r="F2292" i="3"/>
  <c r="F2293" i="3"/>
  <c r="F2294" i="3"/>
  <c r="F2295" i="3"/>
  <c r="F2296" i="3"/>
  <c r="F2297" i="3"/>
  <c r="F2298" i="3"/>
  <c r="F2299" i="3"/>
  <c r="F2300" i="3"/>
  <c r="F2301" i="3"/>
  <c r="F2302" i="3"/>
  <c r="F2303" i="3"/>
  <c r="F2304" i="3"/>
  <c r="F2305" i="3"/>
  <c r="F2306" i="3"/>
  <c r="F2307" i="3"/>
  <c r="F2308" i="3"/>
  <c r="F2309" i="3"/>
  <c r="F2310" i="3"/>
  <c r="F2311" i="3"/>
  <c r="F2312" i="3"/>
  <c r="F2313" i="3"/>
  <c r="F2314" i="3"/>
  <c r="F2315" i="3"/>
  <c r="F2316" i="3"/>
  <c r="F2317" i="3"/>
  <c r="F2318" i="3"/>
  <c r="F2319" i="3"/>
  <c r="F2320" i="3"/>
  <c r="F2321" i="3"/>
  <c r="F2322" i="3"/>
  <c r="F2323" i="3"/>
  <c r="F2324" i="3"/>
  <c r="F2325" i="3"/>
  <c r="F2326" i="3"/>
  <c r="F2327" i="3"/>
  <c r="F2328" i="3"/>
  <c r="F2329" i="3"/>
  <c r="F2330" i="3"/>
  <c r="F2331" i="3"/>
  <c r="F2332" i="3"/>
  <c r="F2333" i="3"/>
  <c r="F2334" i="3"/>
  <c r="F2335" i="3"/>
  <c r="F2336" i="3"/>
  <c r="F2337" i="3"/>
  <c r="B4" i="5"/>
  <c r="B5" i="5"/>
  <c r="B6" i="5"/>
  <c r="B7" i="5"/>
  <c r="B8" i="5"/>
  <c r="B9" i="5"/>
  <c r="B10" i="5"/>
  <c r="B11" i="5"/>
  <c r="B12" i="5"/>
  <c r="B13" i="5"/>
  <c r="B14" i="5"/>
  <c r="B15" i="5"/>
  <c r="B16" i="5"/>
  <c r="B17" i="5"/>
  <c r="B18" i="5"/>
  <c r="B19" i="5"/>
  <c r="B20" i="5"/>
  <c r="B21" i="5"/>
  <c r="B22" i="5"/>
  <c r="B23" i="5"/>
  <c r="B24" i="5"/>
  <c r="B25" i="5"/>
  <c r="B26" i="5"/>
  <c r="B27" i="5"/>
  <c r="B28" i="5"/>
  <c r="B29" i="5"/>
  <c r="B30" i="5"/>
  <c r="B31" i="5"/>
  <c r="B32" i="5"/>
  <c r="B33" i="5"/>
  <c r="B34" i="5"/>
  <c r="B35" i="5"/>
  <c r="B36" i="5"/>
  <c r="B37" i="5"/>
  <c r="B38" i="5"/>
  <c r="B39" i="5"/>
  <c r="B40" i="5"/>
  <c r="B41" i="5"/>
  <c r="B42" i="5"/>
  <c r="B43" i="5"/>
  <c r="B44" i="5"/>
  <c r="B45" i="5"/>
  <c r="B46" i="5"/>
  <c r="B47" i="5"/>
  <c r="B48" i="5"/>
  <c r="B49" i="5"/>
  <c r="B50" i="5"/>
  <c r="B51" i="5"/>
  <c r="B52" i="5"/>
  <c r="B53" i="5"/>
  <c r="B54" i="5"/>
  <c r="B55" i="5"/>
  <c r="B56" i="5"/>
  <c r="B57" i="5"/>
  <c r="B58" i="5"/>
  <c r="B59" i="5"/>
  <c r="B60" i="5"/>
  <c r="B61" i="5"/>
  <c r="B62" i="5"/>
  <c r="B63" i="5"/>
  <c r="B64" i="5"/>
  <c r="B65" i="5"/>
  <c r="B66" i="5"/>
  <c r="B67" i="5"/>
  <c r="B68" i="5"/>
  <c r="B69" i="5"/>
  <c r="B70" i="5"/>
  <c r="B71" i="5"/>
  <c r="B72" i="5"/>
  <c r="B73" i="5"/>
  <c r="B74" i="5"/>
  <c r="B75" i="5"/>
  <c r="B76" i="5"/>
  <c r="B77" i="5"/>
  <c r="B78" i="5"/>
  <c r="B79" i="5"/>
  <c r="B80" i="5"/>
  <c r="B81" i="5"/>
  <c r="B82" i="5"/>
  <c r="B83" i="5"/>
  <c r="B84" i="5"/>
  <c r="B85" i="5"/>
  <c r="B86" i="5"/>
  <c r="B87" i="5"/>
  <c r="B88" i="5"/>
  <c r="B89" i="5"/>
  <c r="B90" i="5"/>
  <c r="B91" i="5"/>
  <c r="B92" i="5"/>
  <c r="B93" i="5"/>
  <c r="B94" i="5"/>
  <c r="B95" i="5"/>
  <c r="B96" i="5"/>
  <c r="B97" i="5"/>
  <c r="B98" i="5"/>
  <c r="B99" i="5"/>
  <c r="B100" i="5"/>
  <c r="B101" i="5"/>
  <c r="B102" i="5"/>
  <c r="B103" i="5"/>
  <c r="B104" i="5"/>
  <c r="B105" i="5"/>
  <c r="B106" i="5"/>
  <c r="B107" i="5"/>
  <c r="B108" i="5"/>
  <c r="B109" i="5"/>
  <c r="B110" i="5"/>
  <c r="B111" i="5"/>
  <c r="B112" i="5"/>
  <c r="B113" i="5"/>
  <c r="B114" i="5"/>
  <c r="B115" i="5"/>
  <c r="B116" i="5"/>
  <c r="B117" i="5"/>
  <c r="B118" i="5"/>
  <c r="B119" i="5"/>
  <c r="B120" i="5"/>
  <c r="B121" i="5"/>
  <c r="B122" i="5"/>
  <c r="B123" i="5"/>
  <c r="B124" i="5"/>
  <c r="B125" i="5"/>
  <c r="B126" i="5"/>
  <c r="B127" i="5"/>
  <c r="B128" i="5"/>
  <c r="B129" i="5"/>
  <c r="B130" i="5"/>
  <c r="B131" i="5"/>
  <c r="B132" i="5"/>
  <c r="B133" i="5"/>
  <c r="B134" i="5"/>
  <c r="B135" i="5"/>
  <c r="B136" i="5"/>
  <c r="B137" i="5"/>
  <c r="B138" i="5"/>
  <c r="B139" i="5"/>
  <c r="B140" i="5"/>
  <c r="B141" i="5"/>
  <c r="B142" i="5"/>
  <c r="B143" i="5"/>
  <c r="B144" i="5"/>
  <c r="B145" i="5"/>
  <c r="B146" i="5"/>
  <c r="B147" i="5"/>
  <c r="B148" i="5"/>
  <c r="B149" i="5"/>
  <c r="B150" i="5"/>
  <c r="B151" i="5"/>
  <c r="B152" i="5"/>
  <c r="B153" i="5"/>
  <c r="B154" i="5"/>
  <c r="B155" i="5"/>
  <c r="B156" i="5"/>
  <c r="B157" i="5"/>
  <c r="B158" i="5"/>
  <c r="B159" i="5"/>
  <c r="B160" i="5"/>
  <c r="B161" i="5"/>
  <c r="B162" i="5"/>
  <c r="B163" i="5"/>
  <c r="B164" i="5"/>
  <c r="B165" i="5"/>
  <c r="B166" i="5"/>
  <c r="B167" i="5"/>
  <c r="B168" i="5"/>
  <c r="B169" i="5"/>
  <c r="B170" i="5"/>
  <c r="B171" i="5"/>
  <c r="B172" i="5"/>
  <c r="B173" i="5"/>
  <c r="B174" i="5"/>
  <c r="B175" i="5"/>
  <c r="B176" i="5"/>
  <c r="B177" i="5"/>
  <c r="B178" i="5"/>
  <c r="B179" i="5"/>
  <c r="B180" i="5"/>
  <c r="B181" i="5"/>
  <c r="B182" i="5"/>
  <c r="B183" i="5"/>
  <c r="B184" i="5"/>
  <c r="B185" i="5"/>
  <c r="B186" i="5"/>
  <c r="B187" i="5"/>
  <c r="B188" i="5"/>
  <c r="B189" i="5"/>
  <c r="B190" i="5"/>
  <c r="B191" i="5"/>
  <c r="B192" i="5"/>
  <c r="B193" i="5"/>
  <c r="B194" i="5"/>
  <c r="B195" i="5"/>
  <c r="B196" i="5"/>
  <c r="B197" i="5"/>
  <c r="B198" i="5"/>
  <c r="B199" i="5"/>
  <c r="B200" i="5"/>
  <c r="B201" i="5"/>
  <c r="B202" i="5"/>
  <c r="B203" i="5"/>
  <c r="B204" i="5"/>
  <c r="B205" i="5"/>
  <c r="B206" i="5"/>
  <c r="B207" i="5"/>
  <c r="B208" i="5"/>
  <c r="B209" i="5"/>
  <c r="B210" i="5"/>
  <c r="B211" i="5"/>
  <c r="B212" i="5"/>
  <c r="B213" i="5"/>
  <c r="B214" i="5"/>
  <c r="B215" i="5"/>
  <c r="B216" i="5"/>
  <c r="B217" i="5"/>
  <c r="B218" i="5"/>
  <c r="B219" i="5"/>
  <c r="B220" i="5"/>
  <c r="B221" i="5"/>
  <c r="B222" i="5"/>
  <c r="B223" i="5"/>
  <c r="B224" i="5"/>
  <c r="B225" i="5"/>
  <c r="B226" i="5"/>
  <c r="B227" i="5"/>
  <c r="B228" i="5"/>
  <c r="B229" i="5"/>
  <c r="B230" i="5"/>
  <c r="B231" i="5"/>
  <c r="B232" i="5"/>
  <c r="B233" i="5"/>
  <c r="B234" i="5"/>
  <c r="B235" i="5"/>
  <c r="B236" i="5"/>
  <c r="B237" i="5"/>
  <c r="B238" i="5"/>
  <c r="B239" i="5"/>
  <c r="B240" i="5"/>
  <c r="B241" i="5"/>
  <c r="B242" i="5"/>
  <c r="B243" i="5"/>
  <c r="B244" i="5"/>
  <c r="B245" i="5"/>
  <c r="B246" i="5"/>
  <c r="B247" i="5"/>
  <c r="B248" i="5"/>
  <c r="B249" i="5"/>
  <c r="B250" i="5"/>
  <c r="B251" i="5"/>
  <c r="B252" i="5"/>
  <c r="B253" i="5"/>
  <c r="B254" i="5"/>
  <c r="B255" i="5"/>
  <c r="B256" i="5"/>
  <c r="B257" i="5"/>
  <c r="B258" i="5"/>
  <c r="B259" i="5"/>
  <c r="B260" i="5"/>
  <c r="B261" i="5"/>
  <c r="B262" i="5"/>
  <c r="B263" i="5"/>
  <c r="B264" i="5"/>
  <c r="B265" i="5"/>
  <c r="B266" i="5"/>
  <c r="B267" i="5"/>
  <c r="B268" i="5"/>
  <c r="B269" i="5"/>
  <c r="B270" i="5"/>
  <c r="B271" i="5"/>
  <c r="B272" i="5"/>
  <c r="B273" i="5"/>
  <c r="B274" i="5"/>
  <c r="B275" i="5"/>
  <c r="B276" i="5"/>
  <c r="B277" i="5"/>
  <c r="B278" i="5"/>
  <c r="B279" i="5"/>
  <c r="B280" i="5"/>
  <c r="B281" i="5"/>
  <c r="B282" i="5"/>
  <c r="B283" i="5"/>
  <c r="B284" i="5"/>
  <c r="B285" i="5"/>
  <c r="B286" i="5"/>
  <c r="B287" i="5"/>
  <c r="B288" i="5"/>
  <c r="B289" i="5"/>
  <c r="B290" i="5"/>
  <c r="B291" i="5"/>
  <c r="B292" i="5"/>
  <c r="B293" i="5"/>
  <c r="B294" i="5"/>
  <c r="B295" i="5"/>
  <c r="B296" i="5"/>
  <c r="B297" i="5"/>
  <c r="B298" i="5"/>
  <c r="B299" i="5"/>
  <c r="B300" i="5"/>
  <c r="B301" i="5"/>
  <c r="B302" i="5"/>
  <c r="B303" i="5"/>
  <c r="B304" i="5"/>
  <c r="B305" i="5"/>
  <c r="B306" i="5"/>
  <c r="B307" i="5"/>
  <c r="B308" i="5"/>
  <c r="B309" i="5"/>
  <c r="B310" i="5"/>
  <c r="B311" i="5"/>
  <c r="B312" i="5"/>
  <c r="B313" i="5"/>
  <c r="B314" i="5"/>
  <c r="B315" i="5"/>
  <c r="B316" i="5"/>
  <c r="B317" i="5"/>
  <c r="B318" i="5"/>
  <c r="B319" i="5"/>
  <c r="B320" i="5"/>
  <c r="B321" i="5"/>
  <c r="B322" i="5"/>
  <c r="B323" i="5"/>
  <c r="B324" i="5"/>
  <c r="B325" i="5"/>
  <c r="B326" i="5"/>
  <c r="B327" i="5"/>
  <c r="B328" i="5"/>
  <c r="B329" i="5"/>
  <c r="B330" i="5"/>
  <c r="B331" i="5"/>
  <c r="B332" i="5"/>
  <c r="B333" i="5"/>
  <c r="B334" i="5"/>
  <c r="B335" i="5"/>
  <c r="B336" i="5"/>
  <c r="B337" i="5"/>
  <c r="B338" i="5"/>
  <c r="B339" i="5"/>
  <c r="B340" i="5"/>
  <c r="B341" i="5"/>
  <c r="B342" i="5"/>
  <c r="B343" i="5"/>
  <c r="B344" i="5"/>
  <c r="B345" i="5"/>
  <c r="B346" i="5"/>
  <c r="B347" i="5"/>
  <c r="B348" i="5"/>
  <c r="B349" i="5"/>
  <c r="B350" i="5"/>
  <c r="B351" i="5"/>
  <c r="B352" i="5"/>
  <c r="B353" i="5"/>
  <c r="B354" i="5"/>
  <c r="B355" i="5"/>
  <c r="B356" i="5"/>
  <c r="B357" i="5"/>
  <c r="B358" i="5"/>
  <c r="B359" i="5"/>
  <c r="B360" i="5"/>
  <c r="B361" i="5"/>
  <c r="B362" i="5"/>
  <c r="B363" i="5"/>
  <c r="B364" i="5"/>
  <c r="B365" i="5"/>
  <c r="B366" i="5"/>
  <c r="B367" i="5"/>
  <c r="B368" i="5"/>
  <c r="B369" i="5"/>
  <c r="B370" i="5"/>
  <c r="B371" i="5"/>
  <c r="B372" i="5"/>
  <c r="B373" i="5"/>
  <c r="B374" i="5"/>
  <c r="B375" i="5"/>
  <c r="B376" i="5"/>
  <c r="B377" i="5"/>
  <c r="B378" i="5"/>
  <c r="B379" i="5"/>
  <c r="B380" i="5"/>
  <c r="B381" i="5"/>
  <c r="B382" i="5"/>
  <c r="B383" i="5"/>
  <c r="B384" i="5"/>
  <c r="B385" i="5"/>
  <c r="B386" i="5"/>
  <c r="B387" i="5"/>
  <c r="B388" i="5"/>
  <c r="B389" i="5"/>
  <c r="B390" i="5"/>
  <c r="B391" i="5"/>
  <c r="B392" i="5"/>
  <c r="B393" i="5"/>
  <c r="B394" i="5"/>
  <c r="B395" i="5"/>
  <c r="B396" i="5"/>
  <c r="B397" i="5"/>
  <c r="B398" i="5"/>
  <c r="B399" i="5"/>
  <c r="B400" i="5"/>
  <c r="B401" i="5"/>
  <c r="B402" i="5"/>
  <c r="B403" i="5"/>
  <c r="B404" i="5"/>
  <c r="B405" i="5"/>
  <c r="B406" i="5"/>
  <c r="B407" i="5"/>
  <c r="B408" i="5"/>
  <c r="B409" i="5"/>
  <c r="B410" i="5"/>
  <c r="B411" i="5"/>
  <c r="B412" i="5"/>
  <c r="B413" i="5"/>
  <c r="B414" i="5"/>
  <c r="B415" i="5"/>
  <c r="B416" i="5"/>
  <c r="B417" i="5"/>
  <c r="B418" i="5"/>
  <c r="B419" i="5"/>
  <c r="B420" i="5"/>
  <c r="B421" i="5"/>
  <c r="B422" i="5"/>
  <c r="B423" i="5"/>
  <c r="B424" i="5"/>
  <c r="B425" i="5"/>
  <c r="B426" i="5"/>
  <c r="B427" i="5"/>
  <c r="B428" i="5"/>
  <c r="B429" i="5"/>
  <c r="B430" i="5"/>
  <c r="B431" i="5"/>
  <c r="B432" i="5"/>
  <c r="B433" i="5"/>
  <c r="B434" i="5"/>
  <c r="B435" i="5"/>
  <c r="B436" i="5"/>
  <c r="B437" i="5"/>
  <c r="B438" i="5"/>
  <c r="B439" i="5"/>
  <c r="B440" i="5"/>
  <c r="B441" i="5"/>
  <c r="B442" i="5"/>
  <c r="B443" i="5"/>
  <c r="B444" i="5"/>
  <c r="B445" i="5"/>
  <c r="B446" i="5"/>
  <c r="B447" i="5"/>
  <c r="B448" i="5"/>
  <c r="B449" i="5"/>
  <c r="B450" i="5"/>
  <c r="B451" i="5"/>
  <c r="B452" i="5"/>
  <c r="B453" i="5"/>
  <c r="B454" i="5"/>
  <c r="B455" i="5"/>
  <c r="B456" i="5"/>
  <c r="B457" i="5"/>
  <c r="B458" i="5"/>
  <c r="B459" i="5"/>
  <c r="B460" i="5"/>
  <c r="B461" i="5"/>
  <c r="B462" i="5"/>
  <c r="B463" i="5"/>
  <c r="B464" i="5"/>
  <c r="B465" i="5"/>
  <c r="B466" i="5"/>
  <c r="B467" i="5"/>
  <c r="B468" i="5"/>
  <c r="B469" i="5"/>
  <c r="B470" i="5"/>
  <c r="B471" i="5"/>
  <c r="B472" i="5"/>
  <c r="B473" i="5"/>
  <c r="B474" i="5"/>
  <c r="B475" i="5"/>
  <c r="B476" i="5"/>
  <c r="B477" i="5"/>
  <c r="B478" i="5"/>
  <c r="B479" i="5"/>
  <c r="B480" i="5"/>
  <c r="B481" i="5"/>
  <c r="B482" i="5"/>
  <c r="B483" i="5"/>
  <c r="B484" i="5"/>
  <c r="B485" i="5"/>
  <c r="B486" i="5"/>
  <c r="B487" i="5"/>
  <c r="B488" i="5"/>
  <c r="B489" i="5"/>
  <c r="B490" i="5"/>
  <c r="B491" i="5"/>
  <c r="B492" i="5"/>
  <c r="B493" i="5"/>
  <c r="B494" i="5"/>
  <c r="B495" i="5"/>
  <c r="B496" i="5"/>
  <c r="B497" i="5"/>
  <c r="B498" i="5"/>
  <c r="B499" i="5"/>
  <c r="B500" i="5"/>
  <c r="B501" i="5"/>
  <c r="B502" i="5"/>
  <c r="B503" i="5"/>
  <c r="B504" i="5"/>
  <c r="B505" i="5"/>
  <c r="B506" i="5"/>
  <c r="B507" i="5"/>
  <c r="B508" i="5"/>
  <c r="B509" i="5"/>
  <c r="B510" i="5"/>
  <c r="B511" i="5"/>
  <c r="B512" i="5"/>
  <c r="B513" i="5"/>
  <c r="B514" i="5"/>
  <c r="B515" i="5"/>
  <c r="B516" i="5"/>
  <c r="B517" i="5"/>
  <c r="B518" i="5"/>
  <c r="B519" i="5"/>
  <c r="B520" i="5"/>
  <c r="B521" i="5"/>
  <c r="B522" i="5"/>
  <c r="B523" i="5"/>
  <c r="B524" i="5"/>
  <c r="B525" i="5"/>
  <c r="B526" i="5"/>
  <c r="B527" i="5"/>
  <c r="B528" i="5"/>
  <c r="B529" i="5"/>
  <c r="B530" i="5"/>
  <c r="B531" i="5"/>
  <c r="B532" i="5"/>
  <c r="B533" i="5"/>
  <c r="B534" i="5"/>
  <c r="B535" i="5"/>
  <c r="B536" i="5"/>
  <c r="B537" i="5"/>
  <c r="B538" i="5"/>
  <c r="B539" i="5"/>
  <c r="B540" i="5"/>
  <c r="B541" i="5"/>
  <c r="B542" i="5"/>
  <c r="B543" i="5"/>
  <c r="B544" i="5"/>
  <c r="B545" i="5"/>
  <c r="B546" i="5"/>
  <c r="B547" i="5"/>
  <c r="B548" i="5"/>
  <c r="B549" i="5"/>
  <c r="B550" i="5"/>
  <c r="B551" i="5"/>
  <c r="B552" i="5"/>
  <c r="B553" i="5"/>
  <c r="B554" i="5"/>
  <c r="B555" i="5"/>
  <c r="B556" i="5"/>
  <c r="B557" i="5"/>
  <c r="B558" i="5"/>
  <c r="B559" i="5"/>
  <c r="B560" i="5"/>
  <c r="B561" i="5"/>
  <c r="B562" i="5"/>
  <c r="B563" i="5"/>
  <c r="B564" i="5"/>
  <c r="B565" i="5"/>
  <c r="B566" i="5"/>
  <c r="B567" i="5"/>
  <c r="B568" i="5"/>
  <c r="B569" i="5"/>
  <c r="B570" i="5"/>
  <c r="B571" i="5"/>
  <c r="B572" i="5"/>
  <c r="B573" i="5"/>
  <c r="B574" i="5"/>
  <c r="B575" i="5"/>
  <c r="B576" i="5"/>
  <c r="B577" i="5"/>
  <c r="B578" i="5"/>
  <c r="B579" i="5"/>
  <c r="B580" i="5"/>
  <c r="B581" i="5"/>
  <c r="B582" i="5"/>
  <c r="B583" i="5"/>
  <c r="B584" i="5"/>
  <c r="B585" i="5"/>
  <c r="B586" i="5"/>
  <c r="B587" i="5"/>
  <c r="B588" i="5"/>
  <c r="B589" i="5"/>
  <c r="B590" i="5"/>
  <c r="B591" i="5"/>
  <c r="B592" i="5"/>
  <c r="B593" i="5"/>
  <c r="B594" i="5"/>
  <c r="B595" i="5"/>
  <c r="B596" i="5"/>
  <c r="B597" i="5"/>
  <c r="B598" i="5"/>
  <c r="B599" i="5"/>
  <c r="B600" i="5"/>
  <c r="B601" i="5"/>
  <c r="B602" i="5"/>
  <c r="B603" i="5"/>
  <c r="B604" i="5"/>
  <c r="B605" i="5"/>
  <c r="B606" i="5"/>
  <c r="B607" i="5"/>
  <c r="B608" i="5"/>
  <c r="B609" i="5"/>
  <c r="B610" i="5"/>
  <c r="B611" i="5"/>
  <c r="B612" i="5"/>
  <c r="B613" i="5"/>
  <c r="B614" i="5"/>
  <c r="B615" i="5"/>
  <c r="B616" i="5"/>
  <c r="B617" i="5"/>
  <c r="B618" i="5"/>
  <c r="B619" i="5"/>
  <c r="B620" i="5"/>
  <c r="B621" i="5"/>
  <c r="B622" i="5"/>
  <c r="B623" i="5"/>
  <c r="B624" i="5"/>
  <c r="B625" i="5"/>
  <c r="B626" i="5"/>
  <c r="B627" i="5"/>
  <c r="B628" i="5"/>
  <c r="B629" i="5"/>
  <c r="B630" i="5"/>
  <c r="B631" i="5"/>
  <c r="B632" i="5"/>
  <c r="B633" i="5"/>
  <c r="B634" i="5"/>
  <c r="B635" i="5"/>
  <c r="B636" i="5"/>
  <c r="B637" i="5"/>
  <c r="B638" i="5"/>
  <c r="B639" i="5"/>
  <c r="B640" i="5"/>
  <c r="B641" i="5"/>
  <c r="B642" i="5"/>
  <c r="B643" i="5"/>
  <c r="B644" i="5"/>
  <c r="B645" i="5"/>
  <c r="B646" i="5"/>
  <c r="B647" i="5"/>
  <c r="B648" i="5"/>
  <c r="B649" i="5"/>
  <c r="B650" i="5"/>
  <c r="B651" i="5"/>
  <c r="B652" i="5"/>
  <c r="B653" i="5"/>
  <c r="B654" i="5"/>
  <c r="B655" i="5"/>
  <c r="B656" i="5"/>
  <c r="B657" i="5"/>
  <c r="B658" i="5"/>
  <c r="B659" i="5"/>
  <c r="B660" i="5"/>
  <c r="B661" i="5"/>
  <c r="B662" i="5"/>
  <c r="B663" i="5"/>
  <c r="B664" i="5"/>
  <c r="B665" i="5"/>
  <c r="B666" i="5"/>
  <c r="B667" i="5"/>
  <c r="B668" i="5"/>
  <c r="B669" i="5"/>
  <c r="B670" i="5"/>
  <c r="B671" i="5"/>
  <c r="B672" i="5"/>
  <c r="B673" i="5"/>
  <c r="B674" i="5"/>
  <c r="B675" i="5"/>
  <c r="B676" i="5"/>
  <c r="B677" i="5"/>
  <c r="B678" i="5"/>
  <c r="B679" i="5"/>
  <c r="B680" i="5"/>
  <c r="B681" i="5"/>
  <c r="B682" i="5"/>
  <c r="B683" i="5"/>
  <c r="B684" i="5"/>
  <c r="B685" i="5"/>
  <c r="B686" i="5"/>
  <c r="B687" i="5"/>
  <c r="B688" i="5"/>
  <c r="B689" i="5"/>
  <c r="B690" i="5"/>
  <c r="B691" i="5"/>
  <c r="B692" i="5"/>
  <c r="B693" i="5"/>
  <c r="B694" i="5"/>
  <c r="B695" i="5"/>
  <c r="B696" i="5"/>
  <c r="B697" i="5"/>
  <c r="B698" i="5"/>
  <c r="B699" i="5"/>
  <c r="B700" i="5"/>
  <c r="B701" i="5"/>
  <c r="B702" i="5"/>
  <c r="B703" i="5"/>
  <c r="B704" i="5"/>
  <c r="B705" i="5"/>
  <c r="B706" i="5"/>
  <c r="B707" i="5"/>
  <c r="B708" i="5"/>
  <c r="B709" i="5"/>
  <c r="B710" i="5"/>
  <c r="B711" i="5"/>
  <c r="B712" i="5"/>
  <c r="B713" i="5"/>
  <c r="B714" i="5"/>
  <c r="B715" i="5"/>
  <c r="B716" i="5"/>
  <c r="B717" i="5"/>
  <c r="B718" i="5"/>
  <c r="B719" i="5"/>
  <c r="B720" i="5"/>
  <c r="B721" i="5"/>
  <c r="B722" i="5"/>
  <c r="B723" i="5"/>
  <c r="B724" i="5"/>
  <c r="B725" i="5"/>
  <c r="B726" i="5"/>
  <c r="B727" i="5"/>
  <c r="B728" i="5"/>
  <c r="B729" i="5"/>
  <c r="B730" i="5"/>
  <c r="B731" i="5"/>
  <c r="B732" i="5"/>
  <c r="B733" i="5"/>
  <c r="B734" i="5"/>
  <c r="B735" i="5"/>
  <c r="B736" i="5"/>
  <c r="B737" i="5"/>
  <c r="B738" i="5"/>
  <c r="B739" i="5"/>
  <c r="B740" i="5"/>
  <c r="B741" i="5"/>
  <c r="B742" i="5"/>
  <c r="B743" i="5"/>
  <c r="B744" i="5"/>
  <c r="B745" i="5"/>
  <c r="B746" i="5"/>
  <c r="B747" i="5"/>
  <c r="B748" i="5"/>
  <c r="B749" i="5"/>
  <c r="B750" i="5"/>
  <c r="B751" i="5"/>
  <c r="B752" i="5"/>
  <c r="B753" i="5"/>
  <c r="B754" i="5"/>
  <c r="B755" i="5"/>
  <c r="B756" i="5"/>
  <c r="B757" i="5"/>
  <c r="B758" i="5"/>
  <c r="B759" i="5"/>
  <c r="B760" i="5"/>
  <c r="B761" i="5"/>
  <c r="B762" i="5"/>
  <c r="B763" i="5"/>
  <c r="B764" i="5"/>
  <c r="B765" i="5"/>
  <c r="B766" i="5"/>
  <c r="B767" i="5"/>
  <c r="B768" i="5"/>
  <c r="B769" i="5"/>
  <c r="B770" i="5"/>
  <c r="B771" i="5"/>
  <c r="B772" i="5"/>
  <c r="B773" i="5"/>
  <c r="B774" i="5"/>
  <c r="B775" i="5"/>
  <c r="B776" i="5"/>
  <c r="B777" i="5"/>
  <c r="B778" i="5"/>
  <c r="B779" i="5"/>
  <c r="B780" i="5"/>
  <c r="B781" i="5"/>
  <c r="B782" i="5"/>
  <c r="B783" i="5"/>
  <c r="B784" i="5"/>
  <c r="B785" i="5"/>
  <c r="B786" i="5"/>
  <c r="B787" i="5"/>
  <c r="B788" i="5"/>
  <c r="B789" i="5"/>
  <c r="B790" i="5"/>
  <c r="B791" i="5"/>
  <c r="B792" i="5"/>
  <c r="B793" i="5"/>
  <c r="B794" i="5"/>
  <c r="B795" i="5"/>
  <c r="B796" i="5"/>
  <c r="B797" i="5"/>
  <c r="B798" i="5"/>
  <c r="B799" i="5"/>
  <c r="B800" i="5"/>
  <c r="B801" i="5"/>
  <c r="B802" i="5"/>
  <c r="B803" i="5"/>
  <c r="B804" i="5"/>
  <c r="B805" i="5"/>
  <c r="B806" i="5"/>
  <c r="B807" i="5"/>
  <c r="B808" i="5"/>
  <c r="B809" i="5"/>
  <c r="B810" i="5"/>
  <c r="B811" i="5"/>
  <c r="B812" i="5"/>
  <c r="B813" i="5"/>
  <c r="B814" i="5"/>
  <c r="B815" i="5"/>
  <c r="B816" i="5"/>
  <c r="B817" i="5"/>
  <c r="B818" i="5"/>
  <c r="B819" i="5"/>
  <c r="B820" i="5"/>
  <c r="B821" i="5"/>
  <c r="B822" i="5"/>
  <c r="B823" i="5"/>
  <c r="B824" i="5"/>
  <c r="B825" i="5"/>
  <c r="B826" i="5"/>
  <c r="B827" i="5"/>
  <c r="B828" i="5"/>
  <c r="B829" i="5"/>
  <c r="B830" i="5"/>
  <c r="B831" i="5"/>
  <c r="B832" i="5"/>
  <c r="B833" i="5"/>
  <c r="B834" i="5"/>
  <c r="B835" i="5"/>
  <c r="B836" i="5"/>
  <c r="B837" i="5"/>
  <c r="B838" i="5"/>
  <c r="B839" i="5"/>
  <c r="B840" i="5"/>
  <c r="B841" i="5"/>
  <c r="B842" i="5"/>
  <c r="B843" i="5"/>
  <c r="B844" i="5"/>
  <c r="B845" i="5"/>
  <c r="B846" i="5"/>
  <c r="B847" i="5"/>
  <c r="B848" i="5"/>
  <c r="B849" i="5"/>
  <c r="B850" i="5"/>
  <c r="B851" i="5"/>
  <c r="B852" i="5"/>
  <c r="B853" i="5"/>
  <c r="B854" i="5"/>
  <c r="B855" i="5"/>
  <c r="B856" i="5"/>
  <c r="B857" i="5"/>
  <c r="B858" i="5"/>
  <c r="B859" i="5"/>
  <c r="B860" i="5"/>
  <c r="B861" i="5"/>
  <c r="B862" i="5"/>
  <c r="B863" i="5"/>
  <c r="B864" i="5"/>
  <c r="B865" i="5"/>
  <c r="B866" i="5"/>
  <c r="B867" i="5"/>
  <c r="B868" i="5"/>
  <c r="B869" i="5"/>
  <c r="B870" i="5"/>
  <c r="B871" i="5"/>
  <c r="B872" i="5"/>
  <c r="B873" i="5"/>
  <c r="B874" i="5"/>
  <c r="B875" i="5"/>
  <c r="B876" i="5"/>
  <c r="B877" i="5"/>
  <c r="B878" i="5"/>
  <c r="B879" i="5"/>
  <c r="B880" i="5"/>
  <c r="B881" i="5"/>
  <c r="B882" i="5"/>
  <c r="B883" i="5"/>
  <c r="B884" i="5"/>
  <c r="B885" i="5"/>
  <c r="B886" i="5"/>
  <c r="B887" i="5"/>
  <c r="B888" i="5"/>
  <c r="B889" i="5"/>
  <c r="B890" i="5"/>
  <c r="B891" i="5"/>
  <c r="B892" i="5"/>
  <c r="B893" i="5"/>
  <c r="B894" i="5"/>
  <c r="B895" i="5"/>
  <c r="B896" i="5"/>
  <c r="B897" i="5"/>
  <c r="B898" i="5"/>
  <c r="B899" i="5"/>
  <c r="B900" i="5"/>
  <c r="B901" i="5"/>
  <c r="B902" i="5"/>
  <c r="B903" i="5"/>
  <c r="B904" i="5"/>
  <c r="B905" i="5"/>
  <c r="B906" i="5"/>
  <c r="B907" i="5"/>
  <c r="B908" i="5"/>
  <c r="B909" i="5"/>
  <c r="B910" i="5"/>
  <c r="B911" i="5"/>
  <c r="B912" i="5"/>
  <c r="B913" i="5"/>
  <c r="B914" i="5"/>
  <c r="B915" i="5"/>
  <c r="B916" i="5"/>
  <c r="B917" i="5"/>
  <c r="B918" i="5"/>
  <c r="B919" i="5"/>
  <c r="B920" i="5"/>
  <c r="B921" i="5"/>
  <c r="B922" i="5"/>
  <c r="B923" i="5"/>
  <c r="B924" i="5"/>
  <c r="B925" i="5"/>
  <c r="B926" i="5"/>
  <c r="B927" i="5"/>
  <c r="B928" i="5"/>
  <c r="B929" i="5"/>
  <c r="B930" i="5"/>
  <c r="B931" i="5"/>
  <c r="B932" i="5"/>
  <c r="B933" i="5"/>
  <c r="B934" i="5"/>
  <c r="B935" i="5"/>
  <c r="B936" i="5"/>
  <c r="B937" i="5"/>
  <c r="B938" i="5"/>
  <c r="B939" i="5"/>
  <c r="B940" i="5"/>
  <c r="B941" i="5"/>
  <c r="B942" i="5"/>
  <c r="B943" i="5"/>
  <c r="B944" i="5"/>
  <c r="B945" i="5"/>
  <c r="B946" i="5"/>
  <c r="B947" i="5"/>
  <c r="B948" i="5"/>
  <c r="B949" i="5"/>
  <c r="B950" i="5"/>
  <c r="B951" i="5"/>
  <c r="B952" i="5"/>
  <c r="B953" i="5"/>
  <c r="B954" i="5"/>
  <c r="B955" i="5"/>
  <c r="B956" i="5"/>
  <c r="B957" i="5"/>
  <c r="B958" i="5"/>
  <c r="B959" i="5"/>
  <c r="B960" i="5"/>
  <c r="B961" i="5"/>
  <c r="B962" i="5"/>
  <c r="B963" i="5"/>
  <c r="B964" i="5"/>
  <c r="B965" i="5"/>
  <c r="B966" i="5"/>
  <c r="B967" i="5"/>
  <c r="B968" i="5"/>
  <c r="B969" i="5"/>
  <c r="B970" i="5"/>
  <c r="B971" i="5"/>
  <c r="B972" i="5"/>
  <c r="B973" i="5"/>
  <c r="B974" i="5"/>
  <c r="B975" i="5"/>
  <c r="B976" i="5"/>
  <c r="B977" i="5"/>
  <c r="B978" i="5"/>
  <c r="B979" i="5"/>
  <c r="B980" i="5"/>
  <c r="B981" i="5"/>
  <c r="B982" i="5"/>
  <c r="B983" i="5"/>
  <c r="B984" i="5"/>
  <c r="B985" i="5"/>
  <c r="B986" i="5"/>
  <c r="B987" i="5"/>
  <c r="B988" i="5"/>
  <c r="B989" i="5"/>
  <c r="B990" i="5"/>
  <c r="B991" i="5"/>
  <c r="B992" i="5"/>
  <c r="B993" i="5"/>
  <c r="B994" i="5"/>
  <c r="B995" i="5"/>
  <c r="B996" i="5"/>
  <c r="B997" i="5"/>
  <c r="B998" i="5"/>
  <c r="B999" i="5"/>
  <c r="B1000" i="5"/>
  <c r="B1001" i="5"/>
  <c r="B1002" i="5"/>
  <c r="B1003" i="5"/>
  <c r="B1004" i="5"/>
  <c r="B1005" i="5"/>
  <c r="B1006" i="5"/>
  <c r="B1007" i="5"/>
  <c r="B1008" i="5"/>
  <c r="B1009" i="5"/>
  <c r="B1010" i="5"/>
  <c r="B1011" i="5"/>
  <c r="B1012" i="5"/>
  <c r="B1013" i="5"/>
  <c r="B1014" i="5"/>
  <c r="B1015" i="5"/>
  <c r="B1016" i="5"/>
  <c r="B1017" i="5"/>
  <c r="B1018" i="5"/>
  <c r="B1019" i="5"/>
  <c r="B1020" i="5"/>
  <c r="B1021" i="5"/>
  <c r="B1022" i="5"/>
  <c r="B1023" i="5"/>
  <c r="B1024" i="5"/>
  <c r="B1025" i="5"/>
  <c r="B1026" i="5"/>
  <c r="B1027" i="5"/>
  <c r="B1028" i="5"/>
  <c r="B1029" i="5"/>
  <c r="B1030" i="5"/>
  <c r="B1031" i="5"/>
  <c r="B1032" i="5"/>
  <c r="B1033" i="5"/>
  <c r="B1034" i="5"/>
  <c r="B1035" i="5"/>
  <c r="B1036" i="5"/>
  <c r="B1037" i="5"/>
  <c r="B1038" i="5"/>
  <c r="B1039" i="5"/>
  <c r="B1040" i="5"/>
  <c r="B1041" i="5"/>
  <c r="B1042" i="5"/>
  <c r="B1043" i="5"/>
  <c r="B1044" i="5"/>
  <c r="B1045" i="5"/>
  <c r="B1046" i="5"/>
  <c r="B1047" i="5"/>
  <c r="B1048" i="5"/>
  <c r="B1049" i="5"/>
  <c r="B1050" i="5"/>
  <c r="B1051" i="5"/>
  <c r="B1052" i="5"/>
  <c r="B1053" i="5"/>
  <c r="B1054" i="5"/>
  <c r="B1055" i="5"/>
  <c r="B1056" i="5"/>
  <c r="B1057" i="5"/>
  <c r="B1058" i="5"/>
  <c r="B1059" i="5"/>
  <c r="B1060" i="5"/>
  <c r="B1061" i="5"/>
  <c r="B1062" i="5"/>
  <c r="B1063" i="5"/>
  <c r="B1064" i="5"/>
  <c r="B1065" i="5"/>
  <c r="B1066" i="5"/>
  <c r="B1067" i="5"/>
  <c r="B1068" i="5"/>
  <c r="B1069" i="5"/>
  <c r="B1070" i="5"/>
  <c r="B1071" i="5"/>
  <c r="B1072" i="5"/>
  <c r="B1073" i="5"/>
  <c r="B1074" i="5"/>
  <c r="B1075" i="5"/>
  <c r="B1076" i="5"/>
  <c r="B1077" i="5"/>
  <c r="B1078" i="5"/>
  <c r="B1079" i="5"/>
  <c r="B1080" i="5"/>
  <c r="B1081" i="5"/>
  <c r="B1082" i="5"/>
  <c r="B1083" i="5"/>
  <c r="B1084" i="5"/>
  <c r="B1085" i="5"/>
  <c r="B1086" i="5"/>
  <c r="B1087" i="5"/>
  <c r="B1088" i="5"/>
  <c r="B1089" i="5"/>
  <c r="B1090" i="5"/>
  <c r="B1091" i="5"/>
  <c r="B1092" i="5"/>
  <c r="B1093" i="5"/>
  <c r="B1094" i="5"/>
  <c r="B1095" i="5"/>
  <c r="B1096" i="5"/>
  <c r="B1097" i="5"/>
  <c r="B1098" i="5"/>
  <c r="B1099" i="5"/>
  <c r="B1100" i="5"/>
  <c r="B1101" i="5"/>
  <c r="B1102" i="5"/>
  <c r="B1103" i="5"/>
  <c r="B1104" i="5"/>
  <c r="B1105" i="5"/>
  <c r="B1106" i="5"/>
  <c r="B1107" i="5"/>
  <c r="B1108" i="5"/>
  <c r="B1109" i="5"/>
  <c r="B1110" i="5"/>
  <c r="B1111" i="5"/>
  <c r="B1112" i="5"/>
  <c r="B1113" i="5"/>
  <c r="B1114" i="5"/>
  <c r="B1115" i="5"/>
  <c r="B1116" i="5"/>
  <c r="B1117" i="5"/>
  <c r="B1118" i="5"/>
  <c r="B1119" i="5"/>
  <c r="B1120" i="5"/>
  <c r="B1121" i="5"/>
  <c r="B1122" i="5"/>
  <c r="B1123" i="5"/>
  <c r="B1124" i="5"/>
  <c r="B1125" i="5"/>
  <c r="B1126" i="5"/>
  <c r="B1127" i="5"/>
  <c r="B1128" i="5"/>
  <c r="B1129" i="5"/>
  <c r="B1130" i="5"/>
  <c r="B1131" i="5"/>
  <c r="B1132" i="5"/>
  <c r="B1133" i="5"/>
  <c r="B1134" i="5"/>
  <c r="B1135" i="5"/>
  <c r="B1136" i="5"/>
  <c r="B1137" i="5"/>
  <c r="B1138" i="5"/>
  <c r="B1139" i="5"/>
  <c r="B1140" i="5"/>
  <c r="B1141" i="5"/>
  <c r="B1142" i="5"/>
  <c r="B1143" i="5"/>
  <c r="B1144" i="5"/>
  <c r="B1145" i="5"/>
  <c r="B1146" i="5"/>
  <c r="B1147" i="5"/>
  <c r="B1148" i="5"/>
  <c r="B1149" i="5"/>
  <c r="B1150" i="5"/>
  <c r="B1151" i="5"/>
  <c r="B1152" i="5"/>
  <c r="B1153" i="5"/>
  <c r="B1154" i="5"/>
  <c r="B1155" i="5"/>
  <c r="B1156" i="5"/>
  <c r="B1157" i="5"/>
  <c r="B1158" i="5"/>
  <c r="B1159" i="5"/>
  <c r="B1160" i="5"/>
  <c r="B1161" i="5"/>
  <c r="B1162" i="5"/>
  <c r="B1163" i="5"/>
  <c r="B1164" i="5"/>
  <c r="B1165" i="5"/>
  <c r="B1166" i="5"/>
  <c r="B1167" i="5"/>
  <c r="B1168" i="5"/>
  <c r="B1169" i="5"/>
  <c r="B1170" i="5"/>
  <c r="B1171" i="5"/>
  <c r="B1172" i="5"/>
  <c r="B1173" i="5"/>
  <c r="B1174" i="5"/>
  <c r="B1175" i="5"/>
  <c r="B1176" i="5"/>
  <c r="B1177" i="5"/>
  <c r="B1178" i="5"/>
  <c r="B1179" i="5"/>
  <c r="B1180" i="5"/>
  <c r="B1181" i="5"/>
  <c r="B1182" i="5"/>
  <c r="B1183" i="5"/>
  <c r="B1184" i="5"/>
  <c r="B1185" i="5"/>
  <c r="B1186" i="5"/>
  <c r="B1187" i="5"/>
  <c r="B1188" i="5"/>
  <c r="B1189" i="5"/>
  <c r="B1190" i="5"/>
  <c r="B1191" i="5"/>
  <c r="B1192" i="5"/>
  <c r="B1193" i="5"/>
  <c r="B1194" i="5"/>
  <c r="B1195" i="5"/>
  <c r="B1196" i="5"/>
  <c r="B1197" i="5"/>
  <c r="B1198" i="5"/>
  <c r="B1199" i="5"/>
  <c r="B1200" i="5"/>
  <c r="B1201" i="5"/>
  <c r="B1202" i="5"/>
  <c r="B1203" i="5"/>
  <c r="B1204" i="5"/>
  <c r="B1205" i="5"/>
  <c r="B1206" i="5"/>
  <c r="B1207" i="5"/>
  <c r="B1208" i="5"/>
  <c r="B1209" i="5"/>
  <c r="B1210" i="5"/>
  <c r="B1211" i="5"/>
  <c r="B1212" i="5"/>
  <c r="B1213" i="5"/>
  <c r="B1214" i="5"/>
  <c r="B1215" i="5"/>
  <c r="B1216" i="5"/>
  <c r="B1217" i="5"/>
  <c r="B1218" i="5"/>
  <c r="B1219" i="5"/>
  <c r="B1220" i="5"/>
  <c r="B1221" i="5"/>
  <c r="B1222" i="5"/>
  <c r="B1223" i="5"/>
  <c r="B1224" i="5"/>
  <c r="B1225" i="5"/>
  <c r="B1226" i="5"/>
  <c r="B1227" i="5"/>
  <c r="B1228" i="5"/>
  <c r="B1229" i="5"/>
  <c r="B1230" i="5"/>
  <c r="B1231" i="5"/>
  <c r="B1232" i="5"/>
  <c r="B1233" i="5"/>
  <c r="B1234" i="5"/>
  <c r="B1235" i="5"/>
  <c r="B1236" i="5"/>
  <c r="B1237" i="5"/>
  <c r="B1238" i="5"/>
  <c r="B1239" i="5"/>
  <c r="B1240" i="5"/>
  <c r="B1241" i="5"/>
  <c r="B1242" i="5"/>
  <c r="B1243" i="5"/>
  <c r="B1244" i="5"/>
  <c r="B1245" i="5"/>
  <c r="B1246" i="5"/>
  <c r="B1247" i="5"/>
  <c r="B1248" i="5"/>
  <c r="B1249" i="5"/>
  <c r="B1250" i="5"/>
  <c r="B1251" i="5"/>
  <c r="B1252" i="5"/>
  <c r="B1253" i="5"/>
  <c r="B1254" i="5"/>
  <c r="B1255" i="5"/>
  <c r="B1256" i="5"/>
  <c r="B1257" i="5"/>
  <c r="B1258" i="5"/>
  <c r="B1259" i="5"/>
  <c r="B1260" i="5"/>
  <c r="B1261" i="5"/>
  <c r="B1262" i="5"/>
  <c r="B1263" i="5"/>
  <c r="B1264" i="5"/>
  <c r="B1265" i="5"/>
  <c r="B1266" i="5"/>
  <c r="B1267" i="5"/>
  <c r="B1268" i="5"/>
  <c r="B1269" i="5"/>
  <c r="B1270" i="5"/>
  <c r="B1271" i="5"/>
  <c r="B1272" i="5"/>
  <c r="B1273" i="5"/>
  <c r="B1274" i="5"/>
  <c r="B1275" i="5"/>
  <c r="B1276" i="5"/>
  <c r="B1277" i="5"/>
  <c r="B1278" i="5"/>
  <c r="B1279" i="5"/>
  <c r="B1280" i="5"/>
  <c r="B1281" i="5"/>
  <c r="B1282" i="5"/>
  <c r="B1283" i="5"/>
  <c r="B1284" i="5"/>
  <c r="B1285" i="5"/>
  <c r="B1286" i="5"/>
  <c r="B1287" i="5"/>
  <c r="B1288" i="5"/>
  <c r="B1289" i="5"/>
  <c r="B1290" i="5"/>
  <c r="B1291" i="5"/>
  <c r="B1292" i="5"/>
  <c r="B1293" i="5"/>
  <c r="B1294" i="5"/>
  <c r="B1295" i="5"/>
  <c r="B1296" i="5"/>
  <c r="B1297" i="5"/>
  <c r="B1298" i="5"/>
  <c r="B1299" i="5"/>
  <c r="B1300" i="5"/>
  <c r="B1301" i="5"/>
  <c r="B1302" i="5"/>
  <c r="B1303" i="5"/>
  <c r="B1304" i="5"/>
  <c r="B1305" i="5"/>
  <c r="B1306" i="5"/>
  <c r="B1307" i="5"/>
  <c r="B1308" i="5"/>
  <c r="B1309" i="5"/>
  <c r="B1310" i="5"/>
  <c r="B1311" i="5"/>
  <c r="B1312" i="5"/>
  <c r="B1313" i="5"/>
  <c r="B1314" i="5"/>
  <c r="B1315" i="5"/>
  <c r="B1316" i="5"/>
  <c r="B1317" i="5"/>
  <c r="B1318" i="5"/>
  <c r="B1319" i="5"/>
  <c r="B1320" i="5"/>
  <c r="B1321" i="5"/>
  <c r="B1322" i="5"/>
  <c r="B1323" i="5"/>
  <c r="B1324" i="5"/>
  <c r="B1325" i="5"/>
  <c r="B1326" i="5"/>
  <c r="B1327" i="5"/>
  <c r="B1328" i="5"/>
  <c r="B1329" i="5"/>
  <c r="B1330" i="5"/>
  <c r="B1331" i="5"/>
  <c r="B1332" i="5"/>
  <c r="B1333" i="5"/>
  <c r="B1334" i="5"/>
  <c r="B1335" i="5"/>
  <c r="B1336" i="5"/>
  <c r="B1337" i="5"/>
  <c r="B1338" i="5"/>
  <c r="B1339" i="5"/>
  <c r="B1340" i="5"/>
  <c r="B1341" i="5"/>
  <c r="B1342" i="5"/>
  <c r="B1343" i="5"/>
  <c r="B1344" i="5"/>
  <c r="B1345" i="5"/>
  <c r="B1346" i="5"/>
  <c r="B1347" i="5"/>
  <c r="B1348" i="5"/>
  <c r="B1349" i="5"/>
  <c r="B1350" i="5"/>
  <c r="B1351" i="5"/>
  <c r="B1352" i="5"/>
  <c r="B1353" i="5"/>
  <c r="B1354" i="5"/>
  <c r="B1355" i="5"/>
  <c r="B1356" i="5"/>
  <c r="B1357" i="5"/>
  <c r="B1358" i="5"/>
  <c r="B1359" i="5"/>
  <c r="B1360" i="5"/>
  <c r="B1361" i="5"/>
  <c r="B1362" i="5"/>
  <c r="B1363" i="5"/>
  <c r="B1364" i="5"/>
  <c r="B1365" i="5"/>
  <c r="B1366" i="5"/>
  <c r="B1367" i="5"/>
  <c r="B1368" i="5"/>
  <c r="B1369" i="5"/>
  <c r="B1370" i="5"/>
  <c r="B1371" i="5"/>
  <c r="B1372" i="5"/>
  <c r="B1373" i="5"/>
  <c r="B1374" i="5"/>
  <c r="B1375" i="5"/>
  <c r="B1376" i="5"/>
  <c r="B1377" i="5"/>
  <c r="B1378" i="5"/>
  <c r="B1379" i="5"/>
  <c r="B1380" i="5"/>
  <c r="B1381" i="5"/>
  <c r="B1382" i="5"/>
  <c r="B1383" i="5"/>
  <c r="B1384" i="5"/>
  <c r="B1385" i="5"/>
  <c r="B1386" i="5"/>
  <c r="B1387" i="5"/>
  <c r="B1388" i="5"/>
  <c r="B1389" i="5"/>
  <c r="B1390" i="5"/>
  <c r="B1391" i="5"/>
  <c r="B1392" i="5"/>
  <c r="B1393" i="5"/>
  <c r="B1394" i="5"/>
  <c r="B1395" i="5"/>
  <c r="B1396" i="5"/>
  <c r="B1397" i="5"/>
  <c r="B1398" i="5"/>
  <c r="B1399" i="5"/>
  <c r="B1400" i="5"/>
  <c r="B1401" i="5"/>
  <c r="B1402" i="5"/>
  <c r="B1403" i="5"/>
  <c r="B1404" i="5"/>
  <c r="B1405" i="5"/>
  <c r="B1406" i="5"/>
  <c r="B1407" i="5"/>
  <c r="B1408" i="5"/>
  <c r="B1409" i="5"/>
  <c r="B1410" i="5"/>
  <c r="B1411" i="5"/>
  <c r="B1412" i="5"/>
  <c r="B1413" i="5"/>
  <c r="B1414" i="5"/>
  <c r="B1415" i="5"/>
  <c r="B1416" i="5"/>
  <c r="B1417" i="5"/>
  <c r="B1418" i="5"/>
  <c r="B1419" i="5"/>
  <c r="B1420" i="5"/>
  <c r="B1421" i="5"/>
  <c r="B1422" i="5"/>
  <c r="B1423" i="5"/>
  <c r="B1424" i="5"/>
  <c r="B1425" i="5"/>
  <c r="B1426" i="5"/>
  <c r="B1427" i="5"/>
  <c r="B1428" i="5"/>
  <c r="B1429" i="5"/>
  <c r="B1430" i="5"/>
  <c r="B1431" i="5"/>
  <c r="B1432" i="5"/>
  <c r="B1433" i="5"/>
  <c r="B1434" i="5"/>
  <c r="B1435" i="5"/>
  <c r="B1436" i="5"/>
  <c r="B1437" i="5"/>
  <c r="B1438" i="5"/>
  <c r="B1439" i="5"/>
  <c r="B1440" i="5"/>
  <c r="B1441" i="5"/>
  <c r="B1442" i="5"/>
  <c r="B1443" i="5"/>
  <c r="B1444" i="5"/>
  <c r="B1445" i="5"/>
  <c r="B1446" i="5"/>
  <c r="B1447" i="5"/>
  <c r="B1448" i="5"/>
  <c r="B1449" i="5"/>
  <c r="B1450" i="5"/>
  <c r="B1451" i="5"/>
  <c r="B1452" i="5"/>
  <c r="B1453" i="5"/>
  <c r="B1454" i="5"/>
  <c r="B1455" i="5"/>
  <c r="B1456" i="5"/>
  <c r="B1457" i="5"/>
  <c r="B1458" i="5"/>
  <c r="B1459" i="5"/>
  <c r="B1460" i="5"/>
  <c r="B1461" i="5"/>
  <c r="B1462" i="5"/>
  <c r="B1463" i="5"/>
  <c r="B1464" i="5"/>
  <c r="B1465" i="5"/>
  <c r="B1466" i="5"/>
  <c r="B1467" i="5"/>
  <c r="B1468" i="5"/>
  <c r="B1469" i="5"/>
  <c r="B1470" i="5"/>
  <c r="B1471" i="5"/>
  <c r="B1472" i="5"/>
  <c r="B1473" i="5"/>
  <c r="B1474" i="5"/>
  <c r="B1475" i="5"/>
  <c r="B1476" i="5"/>
  <c r="B1477" i="5"/>
  <c r="B1478" i="5"/>
  <c r="B1479" i="5"/>
  <c r="B1480" i="5"/>
  <c r="B1481" i="5"/>
  <c r="B1482" i="5"/>
  <c r="B1483" i="5"/>
  <c r="B1484" i="5"/>
  <c r="B1485" i="5"/>
  <c r="B1486" i="5"/>
  <c r="B1487" i="5"/>
  <c r="B1488" i="5"/>
  <c r="B1489" i="5"/>
  <c r="B1490" i="5"/>
  <c r="B1491" i="5"/>
  <c r="B1492" i="5"/>
  <c r="B1493" i="5"/>
  <c r="B1494" i="5"/>
  <c r="B1495" i="5"/>
  <c r="B1496" i="5"/>
  <c r="B1497" i="5"/>
  <c r="B1498" i="5"/>
  <c r="B1499" i="5"/>
  <c r="B1500" i="5"/>
  <c r="B1501" i="5"/>
  <c r="B1502" i="5"/>
  <c r="B1503" i="5"/>
  <c r="B1504" i="5"/>
  <c r="B1505" i="5"/>
  <c r="B1506" i="5"/>
  <c r="B1507" i="5"/>
  <c r="B1508" i="5"/>
  <c r="B1509" i="5"/>
  <c r="B1510" i="5"/>
  <c r="B1511" i="5"/>
  <c r="B1512" i="5"/>
  <c r="B1513" i="5"/>
  <c r="B1514" i="5"/>
  <c r="B1515" i="5"/>
  <c r="B1516" i="5"/>
  <c r="B1517" i="5"/>
  <c r="B1518" i="5"/>
  <c r="B1519" i="5"/>
  <c r="B1520" i="5"/>
  <c r="B1521" i="5"/>
  <c r="B1522" i="5"/>
  <c r="B1523" i="5"/>
  <c r="B1524" i="5"/>
  <c r="B1525" i="5"/>
  <c r="B1526" i="5"/>
  <c r="B1527" i="5"/>
  <c r="B1528" i="5"/>
  <c r="B1529" i="5"/>
  <c r="B1530" i="5"/>
  <c r="B1531" i="5"/>
  <c r="B1532" i="5"/>
  <c r="B1533" i="5"/>
  <c r="B1534" i="5"/>
  <c r="B1535" i="5"/>
  <c r="B1536" i="5"/>
  <c r="B1537" i="5"/>
  <c r="B1538" i="5"/>
  <c r="B1539" i="5"/>
  <c r="B1540" i="5"/>
  <c r="B1541" i="5"/>
  <c r="B1542" i="5"/>
  <c r="B1543" i="5"/>
  <c r="B1544" i="5"/>
  <c r="B1545" i="5"/>
  <c r="B1546" i="5"/>
  <c r="B1547" i="5"/>
  <c r="B1548" i="5"/>
  <c r="B1549" i="5"/>
  <c r="B1550" i="5"/>
  <c r="B1551" i="5"/>
  <c r="B1552" i="5"/>
  <c r="B1553" i="5"/>
  <c r="B1554" i="5"/>
  <c r="B1555" i="5"/>
  <c r="B1556" i="5"/>
  <c r="B1557" i="5"/>
  <c r="B1558" i="5"/>
  <c r="B1559" i="5"/>
  <c r="B1560" i="5"/>
  <c r="B1561" i="5"/>
  <c r="B1562" i="5"/>
  <c r="B1563" i="5"/>
  <c r="B1564" i="5"/>
  <c r="B1565" i="5"/>
  <c r="B1566" i="5"/>
  <c r="B1567" i="5"/>
  <c r="B1568" i="5"/>
  <c r="B1569" i="5"/>
  <c r="B1570" i="5"/>
  <c r="B1571" i="5"/>
  <c r="B1572" i="5"/>
  <c r="B1573" i="5"/>
  <c r="B1574" i="5"/>
  <c r="B1575" i="5"/>
  <c r="B1576" i="5"/>
  <c r="B1577" i="5"/>
  <c r="B1578" i="5"/>
  <c r="B1579" i="5"/>
  <c r="B1580" i="5"/>
  <c r="B1581" i="5"/>
  <c r="B1582" i="5"/>
  <c r="B1583" i="5"/>
  <c r="B1584" i="5"/>
  <c r="B1585" i="5"/>
  <c r="B1586" i="5"/>
  <c r="B1587" i="5"/>
  <c r="B1588" i="5"/>
  <c r="B1589" i="5"/>
  <c r="B1590" i="5"/>
  <c r="B1591" i="5"/>
  <c r="B1592" i="5"/>
  <c r="B1593" i="5"/>
  <c r="B1594" i="5"/>
  <c r="B1595" i="5"/>
  <c r="B1596" i="5"/>
  <c r="B1597" i="5"/>
  <c r="B1598" i="5"/>
  <c r="B1599" i="5"/>
  <c r="B1600" i="5"/>
  <c r="B1601" i="5"/>
  <c r="B1602" i="5"/>
  <c r="B1603" i="5"/>
  <c r="B1604" i="5"/>
  <c r="B1605" i="5"/>
  <c r="B1606" i="5"/>
  <c r="B1607" i="5"/>
  <c r="B1608" i="5"/>
  <c r="B1609" i="5"/>
  <c r="B1610" i="5"/>
  <c r="B1611" i="5"/>
  <c r="B1612" i="5"/>
  <c r="B1613" i="5"/>
  <c r="B1614" i="5"/>
  <c r="B1615" i="5"/>
  <c r="B1616" i="5"/>
  <c r="B1617" i="5"/>
  <c r="B1618" i="5"/>
  <c r="B1619" i="5"/>
  <c r="B1620" i="5"/>
  <c r="B1621" i="5"/>
  <c r="B1622" i="5"/>
  <c r="B1623" i="5"/>
  <c r="B1624" i="5"/>
  <c r="B1625" i="5"/>
  <c r="B1626" i="5"/>
  <c r="B1627" i="5"/>
  <c r="B1628" i="5"/>
  <c r="B1629" i="5"/>
  <c r="B1630" i="5"/>
  <c r="B1631" i="5"/>
  <c r="B1632" i="5"/>
  <c r="B1633" i="5"/>
  <c r="B1634" i="5"/>
  <c r="B1635" i="5"/>
  <c r="B1636" i="5"/>
  <c r="B1637" i="5"/>
  <c r="B1638" i="5"/>
  <c r="B1639" i="5"/>
  <c r="B1640" i="5"/>
  <c r="B1641" i="5"/>
  <c r="B1642" i="5"/>
  <c r="B1643" i="5"/>
  <c r="B1644" i="5"/>
  <c r="B1645" i="5"/>
  <c r="B1646" i="5"/>
  <c r="B1647" i="5"/>
  <c r="B1648" i="5"/>
  <c r="B1649" i="5"/>
  <c r="B1650" i="5"/>
  <c r="B1651" i="5"/>
  <c r="B1652" i="5"/>
  <c r="B1653" i="5"/>
  <c r="B1654" i="5"/>
  <c r="B1655" i="5"/>
  <c r="B1656" i="5"/>
  <c r="B1657" i="5"/>
  <c r="B1658" i="5"/>
  <c r="B1659" i="5"/>
  <c r="B1660" i="5"/>
  <c r="B1661" i="5"/>
  <c r="B1662" i="5"/>
  <c r="B1663" i="5"/>
  <c r="B1664" i="5"/>
  <c r="B1665" i="5"/>
  <c r="B1666" i="5"/>
  <c r="B1667" i="5"/>
  <c r="B1668" i="5"/>
  <c r="B1669" i="5"/>
  <c r="B1670" i="5"/>
  <c r="B1671" i="5"/>
  <c r="B1672" i="5"/>
  <c r="B1673" i="5"/>
  <c r="B1674" i="5"/>
  <c r="B1675" i="5"/>
  <c r="B1676" i="5"/>
  <c r="B1677" i="5"/>
  <c r="B1678" i="5"/>
  <c r="B1679" i="5"/>
  <c r="B1680" i="5"/>
  <c r="B1681" i="5"/>
  <c r="B1682" i="5"/>
  <c r="B1683" i="5"/>
  <c r="B1684" i="5"/>
  <c r="B1685" i="5"/>
  <c r="B1686" i="5"/>
  <c r="B1687" i="5"/>
  <c r="B1688" i="5"/>
  <c r="B1689" i="5"/>
  <c r="B1690" i="5"/>
  <c r="B1691" i="5"/>
  <c r="B1692" i="5"/>
  <c r="B1693" i="5"/>
  <c r="B1694" i="5"/>
  <c r="B1695" i="5"/>
  <c r="B1696" i="5"/>
  <c r="B1697" i="5"/>
  <c r="B1698" i="5"/>
  <c r="B1699" i="5"/>
  <c r="B1700" i="5"/>
  <c r="B1701" i="5"/>
  <c r="B1702" i="5"/>
  <c r="B1703" i="5"/>
  <c r="B1704" i="5"/>
  <c r="B1705" i="5"/>
  <c r="B1706" i="5"/>
  <c r="B1707" i="5"/>
  <c r="B1708" i="5"/>
  <c r="B1709" i="5"/>
  <c r="B1710" i="5"/>
  <c r="B1711" i="5"/>
  <c r="B1712" i="5"/>
  <c r="B1713" i="5"/>
  <c r="B1714" i="5"/>
  <c r="B1715" i="5"/>
  <c r="B1716" i="5"/>
  <c r="B1717" i="5"/>
  <c r="B1718" i="5"/>
  <c r="B1719" i="5"/>
  <c r="B1720" i="5"/>
  <c r="B1721" i="5"/>
  <c r="B1722" i="5"/>
  <c r="B1723" i="5"/>
  <c r="B1724" i="5"/>
  <c r="B1725" i="5"/>
  <c r="B1726" i="5"/>
  <c r="B1727" i="5"/>
  <c r="B1728" i="5"/>
  <c r="B1729" i="5"/>
  <c r="B1730" i="5"/>
  <c r="B1731" i="5"/>
  <c r="B1732" i="5"/>
  <c r="B1733" i="5"/>
  <c r="B1734" i="5"/>
  <c r="B1735" i="5"/>
  <c r="B1736" i="5"/>
  <c r="B1737" i="5"/>
  <c r="B1738" i="5"/>
  <c r="B1739" i="5"/>
  <c r="B1740" i="5"/>
  <c r="B1741" i="5"/>
  <c r="B1742" i="5"/>
  <c r="B1743" i="5"/>
  <c r="B1744" i="5"/>
  <c r="B1745" i="5"/>
  <c r="B1746" i="5"/>
  <c r="B1747" i="5"/>
  <c r="B1748" i="5"/>
  <c r="B1749" i="5"/>
  <c r="B1750" i="5"/>
  <c r="B1751" i="5"/>
  <c r="B1752" i="5"/>
  <c r="B1753" i="5"/>
  <c r="B1754" i="5"/>
  <c r="B1755" i="5"/>
  <c r="B1756" i="5"/>
  <c r="B1757" i="5"/>
  <c r="B1758" i="5"/>
  <c r="B1759" i="5"/>
  <c r="B1760" i="5"/>
  <c r="B1761" i="5"/>
  <c r="B1762" i="5"/>
  <c r="B1763" i="5"/>
  <c r="B1764" i="5"/>
  <c r="B1765" i="5"/>
  <c r="B1766" i="5"/>
  <c r="B1767" i="5"/>
  <c r="B1768" i="5"/>
  <c r="B1769" i="5"/>
  <c r="B1770" i="5"/>
  <c r="B1771" i="5"/>
  <c r="B1772" i="5"/>
  <c r="B1773" i="5"/>
  <c r="B1774" i="5"/>
  <c r="B1775" i="5"/>
  <c r="B1776" i="5"/>
  <c r="B1777" i="5"/>
  <c r="B1778" i="5"/>
  <c r="B1779" i="5"/>
  <c r="B1780" i="5"/>
  <c r="B1781" i="5"/>
  <c r="B1782" i="5"/>
  <c r="B1783" i="5"/>
  <c r="B1784" i="5"/>
  <c r="B1785" i="5"/>
  <c r="B1786" i="5"/>
  <c r="B1787" i="5"/>
  <c r="B1788" i="5"/>
  <c r="B1789" i="5"/>
  <c r="B1790" i="5"/>
  <c r="B1791" i="5"/>
  <c r="B1792" i="5"/>
  <c r="B1793" i="5"/>
  <c r="B1794" i="5"/>
  <c r="B1795" i="5"/>
  <c r="B1796" i="5"/>
  <c r="B1797" i="5"/>
  <c r="B1798" i="5"/>
  <c r="B1799" i="5"/>
  <c r="B1800" i="5"/>
  <c r="B1801" i="5"/>
  <c r="B1802" i="5"/>
  <c r="B1803" i="5"/>
  <c r="B1804" i="5"/>
  <c r="B1805" i="5"/>
  <c r="B1806" i="5"/>
  <c r="B1807" i="5"/>
  <c r="B1808" i="5"/>
  <c r="B1809" i="5"/>
  <c r="B1810" i="5"/>
  <c r="B1811" i="5"/>
  <c r="B1812" i="5"/>
  <c r="B1813" i="5"/>
  <c r="B1814" i="5"/>
  <c r="B1815" i="5"/>
  <c r="B1816" i="5"/>
  <c r="B1817" i="5"/>
  <c r="B1818" i="5"/>
  <c r="B1819" i="5"/>
  <c r="B1820" i="5"/>
  <c r="B1821" i="5"/>
  <c r="B1822" i="5"/>
  <c r="B1823" i="5"/>
  <c r="B1824" i="5"/>
  <c r="B1825" i="5"/>
  <c r="B1826" i="5"/>
  <c r="B1827" i="5"/>
  <c r="B1828" i="5"/>
  <c r="B1829" i="5"/>
  <c r="B1830" i="5"/>
  <c r="B1831" i="5"/>
  <c r="B1832" i="5"/>
  <c r="B1833" i="5"/>
  <c r="B1834" i="5"/>
  <c r="B1835" i="5"/>
  <c r="B1836" i="5"/>
  <c r="B1837" i="5"/>
  <c r="B1838" i="5"/>
  <c r="B1839" i="5"/>
  <c r="B1840" i="5"/>
  <c r="B1841" i="5"/>
  <c r="B1842" i="5"/>
  <c r="B1843" i="5"/>
  <c r="B1844" i="5"/>
  <c r="B1845" i="5"/>
  <c r="B1846" i="5"/>
  <c r="B1847" i="5"/>
  <c r="B1848" i="5"/>
  <c r="B1849" i="5"/>
  <c r="B1850" i="5"/>
  <c r="B1851" i="5"/>
  <c r="B1852" i="5"/>
  <c r="B1853" i="5"/>
  <c r="B1854" i="5"/>
  <c r="B1855" i="5"/>
  <c r="B1856" i="5"/>
  <c r="B1857" i="5"/>
  <c r="B1858" i="5"/>
  <c r="B1859" i="5"/>
  <c r="B1860" i="5"/>
  <c r="B1861" i="5"/>
  <c r="B1862" i="5"/>
  <c r="B1863" i="5"/>
  <c r="B1864" i="5"/>
  <c r="B1865" i="5"/>
  <c r="B1866" i="5"/>
  <c r="B1867" i="5"/>
  <c r="B1868" i="5"/>
  <c r="B1869" i="5"/>
  <c r="B1870" i="5"/>
  <c r="B1871" i="5"/>
  <c r="B1872" i="5"/>
  <c r="B1873" i="5"/>
  <c r="B1874" i="5"/>
  <c r="B1875" i="5"/>
  <c r="B1876" i="5"/>
  <c r="B1877" i="5"/>
  <c r="B1878" i="5"/>
  <c r="B1879" i="5"/>
  <c r="B1880" i="5"/>
  <c r="B1881" i="5"/>
  <c r="B1882" i="5"/>
  <c r="B1883" i="5"/>
  <c r="B1884" i="5"/>
  <c r="B1885" i="5"/>
  <c r="B1886" i="5"/>
  <c r="B1887" i="5"/>
  <c r="B1888" i="5"/>
  <c r="B1889" i="5"/>
  <c r="B1890" i="5"/>
  <c r="B1891" i="5"/>
  <c r="B1892" i="5"/>
  <c r="B1893" i="5"/>
  <c r="B1894" i="5"/>
  <c r="B1895" i="5"/>
  <c r="B1896" i="5"/>
  <c r="B1897" i="5"/>
  <c r="B1898" i="5"/>
  <c r="B1899" i="5"/>
  <c r="B1900" i="5"/>
  <c r="B1901" i="5"/>
  <c r="B1902" i="5"/>
  <c r="B1903" i="5"/>
  <c r="B1904" i="5"/>
  <c r="B1905" i="5"/>
  <c r="B1906" i="5"/>
  <c r="B1907" i="5"/>
  <c r="B1908" i="5"/>
  <c r="B1909" i="5"/>
  <c r="B1910" i="5"/>
  <c r="B1911" i="5"/>
  <c r="B1912" i="5"/>
  <c r="B1913" i="5"/>
  <c r="B1914" i="5"/>
  <c r="B1915" i="5"/>
  <c r="B1916" i="5"/>
  <c r="B1917" i="5"/>
  <c r="B1918" i="5"/>
  <c r="B1919" i="5"/>
  <c r="B1920" i="5"/>
  <c r="B1921" i="5"/>
  <c r="B1922" i="5"/>
  <c r="B1923" i="5"/>
  <c r="B1924" i="5"/>
  <c r="B1925" i="5"/>
  <c r="B1926" i="5"/>
  <c r="B1927" i="5"/>
  <c r="B1928" i="5"/>
  <c r="B1929" i="5"/>
  <c r="B1930" i="5"/>
  <c r="B1931" i="5"/>
  <c r="B1932" i="5"/>
  <c r="B1933" i="5"/>
  <c r="B1934" i="5"/>
  <c r="B1935" i="5"/>
  <c r="B1936" i="5"/>
  <c r="B1937" i="5"/>
  <c r="B1938" i="5"/>
  <c r="B1939" i="5"/>
  <c r="B1940" i="5"/>
  <c r="B1941" i="5"/>
  <c r="B1942" i="5"/>
  <c r="B1943" i="5"/>
  <c r="B1944" i="5"/>
  <c r="B1945" i="5"/>
  <c r="B1946" i="5"/>
  <c r="B1947" i="5"/>
  <c r="B1948" i="5"/>
  <c r="B1949" i="5"/>
  <c r="B1950" i="5"/>
  <c r="B1951" i="5"/>
  <c r="B1952" i="5"/>
  <c r="B1953" i="5"/>
  <c r="B1954" i="5"/>
  <c r="B1955" i="5"/>
  <c r="B1956" i="5"/>
  <c r="B1957" i="5"/>
  <c r="B1958" i="5"/>
  <c r="B1959" i="5"/>
  <c r="B1960" i="5"/>
  <c r="B1961" i="5"/>
  <c r="B1962" i="5"/>
  <c r="B1963" i="5"/>
  <c r="B1964" i="5"/>
  <c r="B1965" i="5"/>
  <c r="B1966" i="5"/>
  <c r="B1967" i="5"/>
  <c r="B1968" i="5"/>
  <c r="B1969" i="5"/>
  <c r="B1970" i="5"/>
  <c r="B1971" i="5"/>
  <c r="B1972" i="5"/>
  <c r="B1973" i="5"/>
  <c r="B1974" i="5"/>
  <c r="B1975" i="5"/>
  <c r="B1976" i="5"/>
  <c r="B1977" i="5"/>
  <c r="B1978" i="5"/>
  <c r="B1979" i="5"/>
  <c r="B1980" i="5"/>
  <c r="B1981" i="5"/>
  <c r="B1982" i="5"/>
  <c r="B1983" i="5"/>
  <c r="B1984" i="5"/>
  <c r="B1985" i="5"/>
  <c r="B1986" i="5"/>
  <c r="B1987" i="5"/>
  <c r="B1988" i="5"/>
  <c r="B1989" i="5"/>
  <c r="B1990" i="5"/>
  <c r="B1991" i="5"/>
  <c r="B1992" i="5"/>
  <c r="B1993" i="5"/>
  <c r="B1994" i="5"/>
  <c r="B1995" i="5"/>
  <c r="B1996" i="5"/>
  <c r="B1997" i="5"/>
  <c r="B1998" i="5"/>
  <c r="B1999" i="5"/>
  <c r="B2000" i="5"/>
  <c r="B2001" i="5"/>
  <c r="B2002" i="5"/>
  <c r="B2003" i="5"/>
  <c r="B2004" i="5"/>
  <c r="B2005" i="5"/>
  <c r="B2006" i="5"/>
  <c r="B2007" i="5"/>
  <c r="B2008" i="5"/>
  <c r="B2009" i="5"/>
  <c r="B2010" i="5"/>
  <c r="B2011" i="5"/>
  <c r="B2012" i="5"/>
  <c r="B2013" i="5"/>
  <c r="B2014" i="5"/>
  <c r="B2015" i="5"/>
  <c r="B2016" i="5"/>
  <c r="B2017" i="5"/>
  <c r="B2018" i="5"/>
  <c r="B2019" i="5"/>
  <c r="B2020" i="5"/>
  <c r="B2021" i="5"/>
  <c r="B2022" i="5"/>
  <c r="B2023" i="5"/>
  <c r="B2024" i="5"/>
  <c r="B2025" i="5"/>
  <c r="B2026" i="5"/>
  <c r="B2027" i="5"/>
  <c r="B2028" i="5"/>
  <c r="B2029" i="5"/>
  <c r="B2030" i="5"/>
  <c r="B2031" i="5"/>
  <c r="B2032" i="5"/>
  <c r="B2033" i="5"/>
  <c r="B2034" i="5"/>
  <c r="B2035" i="5"/>
  <c r="B2036" i="5"/>
  <c r="B2037" i="5"/>
  <c r="B2038" i="5"/>
  <c r="B2039" i="5"/>
  <c r="B2040" i="5"/>
  <c r="B2041" i="5"/>
  <c r="B2042" i="5"/>
  <c r="B2043" i="5"/>
  <c r="B2044" i="5"/>
  <c r="B2045" i="5"/>
  <c r="B2046" i="5"/>
  <c r="B2047" i="5"/>
  <c r="B2048" i="5"/>
  <c r="B2049" i="5"/>
  <c r="B2050" i="5"/>
  <c r="B2051" i="5"/>
  <c r="B2052" i="5"/>
  <c r="B2053" i="5"/>
  <c r="B2054" i="5"/>
  <c r="B2055" i="5"/>
  <c r="B2056" i="5"/>
  <c r="B2057" i="5"/>
  <c r="B2058" i="5"/>
  <c r="B2059" i="5"/>
  <c r="B2060" i="5"/>
  <c r="B2061" i="5"/>
  <c r="B2062" i="5"/>
  <c r="B2063" i="5"/>
  <c r="B2064" i="5"/>
  <c r="B2065" i="5"/>
  <c r="B2066" i="5"/>
  <c r="B2067" i="5"/>
  <c r="B2068" i="5"/>
  <c r="B2069" i="5"/>
  <c r="B2070" i="5"/>
  <c r="B2071" i="5"/>
  <c r="B2072" i="5"/>
  <c r="B2073" i="5"/>
  <c r="B2074" i="5"/>
  <c r="B2075" i="5"/>
  <c r="B2076" i="5"/>
  <c r="B2077" i="5"/>
  <c r="B2078" i="5"/>
  <c r="B2079" i="5"/>
  <c r="B2080" i="5"/>
  <c r="B2081" i="5"/>
  <c r="B2082" i="5"/>
  <c r="B2083" i="5"/>
  <c r="B2084" i="5"/>
  <c r="B2085" i="5"/>
  <c r="B2086" i="5"/>
  <c r="B2087" i="5"/>
  <c r="B2088" i="5"/>
  <c r="B2089" i="5"/>
  <c r="B2090" i="5"/>
  <c r="B2091" i="5"/>
  <c r="B2092" i="5"/>
  <c r="B2093" i="5"/>
  <c r="B2094" i="5"/>
  <c r="B2095" i="5"/>
  <c r="B2096" i="5"/>
  <c r="B2097" i="5"/>
  <c r="B2098" i="5"/>
  <c r="B2099" i="5"/>
  <c r="B2100" i="5"/>
  <c r="B2101" i="5"/>
  <c r="B2102" i="5"/>
  <c r="B2103" i="5"/>
  <c r="B2104" i="5"/>
  <c r="B2105" i="5"/>
  <c r="B2106" i="5"/>
  <c r="B2107" i="5"/>
  <c r="B2108" i="5"/>
  <c r="B2109" i="5"/>
  <c r="B2110" i="5"/>
  <c r="B2111" i="5"/>
  <c r="B2112" i="5"/>
  <c r="B2113" i="5"/>
  <c r="B2114" i="5"/>
  <c r="B2115" i="5"/>
  <c r="B2116" i="5"/>
  <c r="B2117" i="5"/>
  <c r="B2118" i="5"/>
  <c r="B2119" i="5"/>
  <c r="B2120" i="5"/>
  <c r="B2121" i="5"/>
  <c r="B2122" i="5"/>
  <c r="B2123" i="5"/>
  <c r="B2124" i="5"/>
  <c r="B2125" i="5"/>
  <c r="B2126" i="5"/>
  <c r="B2127" i="5"/>
  <c r="B2128" i="5"/>
  <c r="B2129" i="5"/>
  <c r="B2130" i="5"/>
  <c r="B2131" i="5"/>
  <c r="B2132" i="5"/>
  <c r="B2133" i="5"/>
  <c r="B2134" i="5"/>
  <c r="B2135" i="5"/>
  <c r="B2136" i="5"/>
  <c r="B2137" i="5"/>
  <c r="B2138" i="5"/>
  <c r="B2139" i="5"/>
  <c r="B2140" i="5"/>
  <c r="B2141" i="5"/>
  <c r="B2142" i="5"/>
  <c r="B2143" i="5"/>
  <c r="B2144" i="5"/>
  <c r="B2145" i="5"/>
  <c r="B2146" i="5"/>
  <c r="B2147" i="5"/>
  <c r="B2148" i="5"/>
  <c r="B2149" i="5"/>
  <c r="B2150" i="5"/>
  <c r="B2151" i="5"/>
  <c r="B2152" i="5"/>
  <c r="B2153" i="5"/>
  <c r="B2154" i="5"/>
  <c r="B2155" i="5"/>
  <c r="B2156" i="5"/>
  <c r="B2157" i="5"/>
  <c r="B2158" i="5"/>
  <c r="B2159" i="5"/>
  <c r="B2160" i="5"/>
  <c r="B2161" i="5"/>
  <c r="B2162" i="5"/>
  <c r="B2163" i="5"/>
  <c r="B2164" i="5"/>
  <c r="B2165" i="5"/>
  <c r="B2166" i="5"/>
  <c r="B2167" i="5"/>
  <c r="B2168" i="5"/>
  <c r="B2169" i="5"/>
  <c r="B2170" i="5"/>
  <c r="B2171" i="5"/>
  <c r="B2172" i="5"/>
  <c r="B2173" i="5"/>
  <c r="B2174" i="5"/>
  <c r="B2175" i="5"/>
  <c r="B2176" i="5"/>
  <c r="B2177" i="5"/>
  <c r="B2178" i="5"/>
  <c r="B2179" i="5"/>
  <c r="B2180" i="5"/>
  <c r="B2181" i="5"/>
  <c r="B2182" i="5"/>
  <c r="B2183" i="5"/>
  <c r="B2184" i="5"/>
  <c r="B2185" i="5"/>
  <c r="B2186" i="5"/>
  <c r="B2187" i="5"/>
  <c r="B2188" i="5"/>
  <c r="B2189" i="5"/>
  <c r="B2190" i="5"/>
  <c r="B2191" i="5"/>
  <c r="B2192" i="5"/>
  <c r="B2193" i="5"/>
  <c r="B2194" i="5"/>
  <c r="B2195" i="5"/>
  <c r="B2196" i="5"/>
  <c r="B2197" i="5"/>
  <c r="B2198" i="5"/>
  <c r="B2199" i="5"/>
  <c r="B2200" i="5"/>
  <c r="B2201" i="5"/>
  <c r="B2202" i="5"/>
  <c r="B2203" i="5"/>
  <c r="B2204" i="5"/>
  <c r="B2205" i="5"/>
  <c r="B2206" i="5"/>
  <c r="B2207" i="5"/>
  <c r="B2208" i="5"/>
  <c r="B2209" i="5"/>
  <c r="B2210" i="5"/>
  <c r="B2211" i="5"/>
  <c r="B2212" i="5"/>
  <c r="B2213" i="5"/>
  <c r="B2214" i="5"/>
  <c r="B2215" i="5"/>
  <c r="B2216" i="5"/>
  <c r="B2217" i="5"/>
  <c r="B2218" i="5"/>
  <c r="B2219" i="5"/>
  <c r="B2220" i="5"/>
  <c r="B2221" i="5"/>
  <c r="B2222" i="5"/>
  <c r="B2223" i="5"/>
  <c r="B2224" i="5"/>
  <c r="B2225" i="5"/>
  <c r="B2226" i="5"/>
  <c r="B2227" i="5"/>
  <c r="B2228" i="5"/>
  <c r="B2229" i="5"/>
  <c r="B2230" i="5"/>
  <c r="B2231" i="5"/>
  <c r="B2232" i="5"/>
  <c r="B2233" i="5"/>
  <c r="B2234" i="5"/>
  <c r="B2235" i="5"/>
  <c r="B2236" i="5"/>
  <c r="B2237" i="5"/>
  <c r="B2238" i="5"/>
  <c r="B2239" i="5"/>
  <c r="B2240" i="5"/>
  <c r="B2241" i="5"/>
  <c r="B2242" i="5"/>
  <c r="B2243" i="5"/>
  <c r="B2244" i="5"/>
  <c r="B2245" i="5"/>
  <c r="B2246" i="5"/>
  <c r="B2247" i="5"/>
  <c r="B2248" i="5"/>
  <c r="B2249" i="5"/>
  <c r="B2250" i="5"/>
  <c r="B2251" i="5"/>
  <c r="B2252" i="5"/>
  <c r="B2253" i="5"/>
  <c r="B2254" i="5"/>
  <c r="B2255" i="5"/>
  <c r="B2256" i="5"/>
  <c r="B2257" i="5"/>
  <c r="B2258" i="5"/>
  <c r="B2259" i="5"/>
  <c r="B2260" i="5"/>
  <c r="B2261" i="5"/>
  <c r="B2262" i="5"/>
  <c r="B2263" i="5"/>
  <c r="B2264" i="5"/>
  <c r="B2265" i="5"/>
  <c r="B2266" i="5"/>
  <c r="B2267" i="5"/>
  <c r="B2268" i="5"/>
  <c r="B2269" i="5"/>
  <c r="B2270" i="5"/>
  <c r="B2271" i="5"/>
  <c r="B2272" i="5"/>
  <c r="B2273" i="5"/>
  <c r="B2274" i="5"/>
  <c r="B2275" i="5"/>
  <c r="B2276" i="5"/>
  <c r="B2277" i="5"/>
  <c r="B2278" i="5"/>
  <c r="B2279" i="5"/>
  <c r="B2280" i="5"/>
  <c r="B2281" i="5"/>
  <c r="B2282" i="5"/>
  <c r="B2283" i="5"/>
  <c r="B2284" i="5"/>
  <c r="B2285" i="5"/>
  <c r="B2286" i="5"/>
  <c r="B2287" i="5"/>
  <c r="B2288" i="5"/>
  <c r="B2289" i="5"/>
  <c r="B2290" i="5"/>
  <c r="B2291" i="5"/>
  <c r="B2292" i="5"/>
  <c r="B2293" i="5"/>
  <c r="B2294" i="5"/>
  <c r="B2295" i="5"/>
  <c r="B2296" i="5"/>
  <c r="B2297" i="5"/>
  <c r="B2298" i="5"/>
  <c r="B2299" i="5"/>
  <c r="B2300" i="5"/>
  <c r="B2301" i="5"/>
  <c r="B2302" i="5"/>
  <c r="B2303" i="5"/>
  <c r="B2304" i="5"/>
  <c r="B2305" i="5"/>
  <c r="B2306" i="5"/>
  <c r="B2307" i="5"/>
  <c r="B2308" i="5"/>
  <c r="B2309" i="5"/>
  <c r="B2310" i="5"/>
  <c r="B2311" i="5"/>
  <c r="B2312" i="5"/>
  <c r="B2313" i="5"/>
  <c r="B2314" i="5"/>
  <c r="B2315" i="5"/>
  <c r="B2316" i="5"/>
  <c r="B2317" i="5"/>
  <c r="B2318" i="5"/>
  <c r="B2319" i="5"/>
  <c r="B2320" i="5"/>
  <c r="B2321" i="5"/>
  <c r="B2322" i="5"/>
  <c r="B2323" i="5"/>
  <c r="B2324" i="5"/>
  <c r="B2325" i="5"/>
  <c r="B2326" i="5"/>
  <c r="B2327" i="5"/>
  <c r="B2328" i="5"/>
  <c r="B2329" i="5"/>
  <c r="B2330" i="5"/>
  <c r="B2331" i="5"/>
  <c r="B2332" i="5"/>
  <c r="B2333" i="5"/>
  <c r="B2334" i="5"/>
  <c r="B2335" i="5"/>
  <c r="B2336" i="5"/>
  <c r="B2337" i="5"/>
  <c r="B3" i="5"/>
  <c r="A2347" i="1" l="1"/>
  <c r="A2338" i="2"/>
  <c r="A2338" i="3"/>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522" i="1"/>
  <c r="S523" i="1"/>
  <c r="S524" i="1"/>
  <c r="S525" i="1"/>
  <c r="S526" i="1"/>
  <c r="S527" i="1"/>
  <c r="S528" i="1"/>
  <c r="S529" i="1"/>
  <c r="S530" i="1"/>
  <c r="S531" i="1"/>
  <c r="S532" i="1"/>
  <c r="S533" i="1"/>
  <c r="S534" i="1"/>
  <c r="S535" i="1"/>
  <c r="S536" i="1"/>
  <c r="S537" i="1"/>
  <c r="S538" i="1"/>
  <c r="S539" i="1"/>
  <c r="S540" i="1"/>
  <c r="S541" i="1"/>
  <c r="S542" i="1"/>
  <c r="S543" i="1"/>
  <c r="S544" i="1"/>
  <c r="S545" i="1"/>
  <c r="S546" i="1"/>
  <c r="S547" i="1"/>
  <c r="S548" i="1"/>
  <c r="S549" i="1"/>
  <c r="S550" i="1"/>
  <c r="S551" i="1"/>
  <c r="S552" i="1"/>
  <c r="S553" i="1"/>
  <c r="S554" i="1"/>
  <c r="S555" i="1"/>
  <c r="S556" i="1"/>
  <c r="S557" i="1"/>
  <c r="S558" i="1"/>
  <c r="S559" i="1"/>
  <c r="S560" i="1"/>
  <c r="S561" i="1"/>
  <c r="S562" i="1"/>
  <c r="S563" i="1"/>
  <c r="S564" i="1"/>
  <c r="S565" i="1"/>
  <c r="S566" i="1"/>
  <c r="S567" i="1"/>
  <c r="S568" i="1"/>
  <c r="S569" i="1"/>
  <c r="S570" i="1"/>
  <c r="S571" i="1"/>
  <c r="S572" i="1"/>
  <c r="S573" i="1"/>
  <c r="S574" i="1"/>
  <c r="S575" i="1"/>
  <c r="S576" i="1"/>
  <c r="S577" i="1"/>
  <c r="S578" i="1"/>
  <c r="S579" i="1"/>
  <c r="S580" i="1"/>
  <c r="S581" i="1"/>
  <c r="S582" i="1"/>
  <c r="S583" i="1"/>
  <c r="S584" i="1"/>
  <c r="S585" i="1"/>
  <c r="S586" i="1"/>
  <c r="S587" i="1"/>
  <c r="S588" i="1"/>
  <c r="S589" i="1"/>
  <c r="S590" i="1"/>
  <c r="S591" i="1"/>
  <c r="S592" i="1"/>
  <c r="S593" i="1"/>
  <c r="S594" i="1"/>
  <c r="S595" i="1"/>
  <c r="S596" i="1"/>
  <c r="S597" i="1"/>
  <c r="S598" i="1"/>
  <c r="S599" i="1"/>
  <c r="S600" i="1"/>
  <c r="S601" i="1"/>
  <c r="S602" i="1"/>
  <c r="S603" i="1"/>
  <c r="S604" i="1"/>
  <c r="S605" i="1"/>
  <c r="S606" i="1"/>
  <c r="S607" i="1"/>
  <c r="S608" i="1"/>
  <c r="S609" i="1"/>
  <c r="S610" i="1"/>
  <c r="S611" i="1"/>
  <c r="S612" i="1"/>
  <c r="S613" i="1"/>
  <c r="S614" i="1"/>
  <c r="S615" i="1"/>
  <c r="S616" i="1"/>
  <c r="S617" i="1"/>
  <c r="S618" i="1"/>
  <c r="S619" i="1"/>
  <c r="S620" i="1"/>
  <c r="S621" i="1"/>
  <c r="S622" i="1"/>
  <c r="S623" i="1"/>
  <c r="S624" i="1"/>
  <c r="S625" i="1"/>
  <c r="S626" i="1"/>
  <c r="S627" i="1"/>
  <c r="S628" i="1"/>
  <c r="S629" i="1"/>
  <c r="S630" i="1"/>
  <c r="S631" i="1"/>
  <c r="S632" i="1"/>
  <c r="S633" i="1"/>
  <c r="S634" i="1"/>
  <c r="S635" i="1"/>
  <c r="S636" i="1"/>
  <c r="S637" i="1"/>
  <c r="S638" i="1"/>
  <c r="S639" i="1"/>
  <c r="S640" i="1"/>
  <c r="S641" i="1"/>
  <c r="S642" i="1"/>
  <c r="S643" i="1"/>
  <c r="S644" i="1"/>
  <c r="S645" i="1"/>
  <c r="S646" i="1"/>
  <c r="S647" i="1"/>
  <c r="S648" i="1"/>
  <c r="S649" i="1"/>
  <c r="S650" i="1"/>
  <c r="S651" i="1"/>
  <c r="S652" i="1"/>
  <c r="S653" i="1"/>
  <c r="S654" i="1"/>
  <c r="S655" i="1"/>
  <c r="S656" i="1"/>
  <c r="S657" i="1"/>
  <c r="S658" i="1"/>
  <c r="S659" i="1"/>
  <c r="S660" i="1"/>
  <c r="S661" i="1"/>
  <c r="S662" i="1"/>
  <c r="S663" i="1"/>
  <c r="S664" i="1"/>
  <c r="S665" i="1"/>
  <c r="S666" i="1"/>
  <c r="S667" i="1"/>
  <c r="S668" i="1"/>
  <c r="S669" i="1"/>
  <c r="S670" i="1"/>
  <c r="S671" i="1"/>
  <c r="S672" i="1"/>
  <c r="S673" i="1"/>
  <c r="S674" i="1"/>
  <c r="S675" i="1"/>
  <c r="S676" i="1"/>
  <c r="S677" i="1"/>
  <c r="S678" i="1"/>
  <c r="S679" i="1"/>
  <c r="S680" i="1"/>
  <c r="S681" i="1"/>
  <c r="S682" i="1"/>
  <c r="S683" i="1"/>
  <c r="S684" i="1"/>
  <c r="S685" i="1"/>
  <c r="S686" i="1"/>
  <c r="S687" i="1"/>
  <c r="S688" i="1"/>
  <c r="S689" i="1"/>
  <c r="S690" i="1"/>
  <c r="S691" i="1"/>
  <c r="S692" i="1"/>
  <c r="S693" i="1"/>
  <c r="S694" i="1"/>
  <c r="S695" i="1"/>
  <c r="S696" i="1"/>
  <c r="S697" i="1"/>
  <c r="S698" i="1"/>
  <c r="S699" i="1"/>
  <c r="S700" i="1"/>
  <c r="S701" i="1"/>
  <c r="S702" i="1"/>
  <c r="S703" i="1"/>
  <c r="S704" i="1"/>
  <c r="S705" i="1"/>
  <c r="S706" i="1"/>
  <c r="S707" i="1"/>
  <c r="S708" i="1"/>
  <c r="S709" i="1"/>
  <c r="S710" i="1"/>
  <c r="S711" i="1"/>
  <c r="S712" i="1"/>
  <c r="S713" i="1"/>
  <c r="S714" i="1"/>
  <c r="S715" i="1"/>
  <c r="S716" i="1"/>
  <c r="S717" i="1"/>
  <c r="S718" i="1"/>
  <c r="S719" i="1"/>
  <c r="S720" i="1"/>
  <c r="S721" i="1"/>
  <c r="S722" i="1"/>
  <c r="S723" i="1"/>
  <c r="S724" i="1"/>
  <c r="S725" i="1"/>
  <c r="S726" i="1"/>
  <c r="S727" i="1"/>
  <c r="S728" i="1"/>
  <c r="S729" i="1"/>
  <c r="S730" i="1"/>
  <c r="S731" i="1"/>
  <c r="S732" i="1"/>
  <c r="S733" i="1"/>
  <c r="S734" i="1"/>
  <c r="S735" i="1"/>
  <c r="S736" i="1"/>
  <c r="S737" i="1"/>
  <c r="S738" i="1"/>
  <c r="S739" i="1"/>
  <c r="S740" i="1"/>
  <c r="S741" i="1"/>
  <c r="S742" i="1"/>
  <c r="S743" i="1"/>
  <c r="S744" i="1"/>
  <c r="S745" i="1"/>
  <c r="S746" i="1"/>
  <c r="S747" i="1"/>
  <c r="S748" i="1"/>
  <c r="S749" i="1"/>
  <c r="S750" i="1"/>
  <c r="S751" i="1"/>
  <c r="S752" i="1"/>
  <c r="S753" i="1"/>
  <c r="S754" i="1"/>
  <c r="S755" i="1"/>
  <c r="S756" i="1"/>
  <c r="S757" i="1"/>
  <c r="S758" i="1"/>
  <c r="S759" i="1"/>
  <c r="S760" i="1"/>
  <c r="S761" i="1"/>
  <c r="S762" i="1"/>
  <c r="S763" i="1"/>
  <c r="S764" i="1"/>
  <c r="S765" i="1"/>
  <c r="S766" i="1"/>
  <c r="S767" i="1"/>
  <c r="S768" i="1"/>
  <c r="S769" i="1"/>
  <c r="S770" i="1"/>
  <c r="S771" i="1"/>
  <c r="S772" i="1"/>
  <c r="S773" i="1"/>
  <c r="S774" i="1"/>
  <c r="S775" i="1"/>
  <c r="S776" i="1"/>
  <c r="S777" i="1"/>
  <c r="S778" i="1"/>
  <c r="S779" i="1"/>
  <c r="S780" i="1"/>
  <c r="S781" i="1"/>
  <c r="S782" i="1"/>
  <c r="S783" i="1"/>
  <c r="S784" i="1"/>
  <c r="S785" i="1"/>
  <c r="S786" i="1"/>
  <c r="S787" i="1"/>
  <c r="S788" i="1"/>
  <c r="S789" i="1"/>
  <c r="S790" i="1"/>
  <c r="S791" i="1"/>
  <c r="S792" i="1"/>
  <c r="S793" i="1"/>
  <c r="S794" i="1"/>
  <c r="S795" i="1"/>
  <c r="S796" i="1"/>
  <c r="S797" i="1"/>
  <c r="S798" i="1"/>
  <c r="S799" i="1"/>
  <c r="S800" i="1"/>
  <c r="S801" i="1"/>
  <c r="S802" i="1"/>
  <c r="S803" i="1"/>
  <c r="S804" i="1"/>
  <c r="S805" i="1"/>
  <c r="S806" i="1"/>
  <c r="S807" i="1"/>
  <c r="S808" i="1"/>
  <c r="S809" i="1"/>
  <c r="S810" i="1"/>
  <c r="S811" i="1"/>
  <c r="S812" i="1"/>
  <c r="S813" i="1"/>
  <c r="S814" i="1"/>
  <c r="S815" i="1"/>
  <c r="S816" i="1"/>
  <c r="S817" i="1"/>
  <c r="S818" i="1"/>
  <c r="S819" i="1"/>
  <c r="S820" i="1"/>
  <c r="S821" i="1"/>
  <c r="S822" i="1"/>
  <c r="S823" i="1"/>
  <c r="S824" i="1"/>
  <c r="S825" i="1"/>
  <c r="S826" i="1"/>
  <c r="S827" i="1"/>
  <c r="S828" i="1"/>
  <c r="S829" i="1"/>
  <c r="S830" i="1"/>
  <c r="S831" i="1"/>
  <c r="S832" i="1"/>
  <c r="S833" i="1"/>
  <c r="S834" i="1"/>
  <c r="S835" i="1"/>
  <c r="S836" i="1"/>
  <c r="S837" i="1"/>
  <c r="S838" i="1"/>
  <c r="S839" i="1"/>
  <c r="S840" i="1"/>
  <c r="S841" i="1"/>
  <c r="S842" i="1"/>
  <c r="S843" i="1"/>
  <c r="S844" i="1"/>
  <c r="S845" i="1"/>
  <c r="S846" i="1"/>
  <c r="S847" i="1"/>
  <c r="S848" i="1"/>
  <c r="S849" i="1"/>
  <c r="S850" i="1"/>
  <c r="S851" i="1"/>
  <c r="S852" i="1"/>
  <c r="S853" i="1"/>
  <c r="S854" i="1"/>
  <c r="S855" i="1"/>
  <c r="S856" i="1"/>
  <c r="S857" i="1"/>
  <c r="S858" i="1"/>
  <c r="S859" i="1"/>
  <c r="S860" i="1"/>
  <c r="S861" i="1"/>
  <c r="S862" i="1"/>
  <c r="S863" i="1"/>
  <c r="S864" i="1"/>
  <c r="S865" i="1"/>
  <c r="S866" i="1"/>
  <c r="S867" i="1"/>
  <c r="S868" i="1"/>
  <c r="S869" i="1"/>
  <c r="S870" i="1"/>
  <c r="S871" i="1"/>
  <c r="S872" i="1"/>
  <c r="S873" i="1"/>
  <c r="S874" i="1"/>
  <c r="S875" i="1"/>
  <c r="S876" i="1"/>
  <c r="S877" i="1"/>
  <c r="S878" i="1"/>
  <c r="S879" i="1"/>
  <c r="S880" i="1"/>
  <c r="S881" i="1"/>
  <c r="S882" i="1"/>
  <c r="S883" i="1"/>
  <c r="S884" i="1"/>
  <c r="S885" i="1"/>
  <c r="S886" i="1"/>
  <c r="S887" i="1"/>
  <c r="S888" i="1"/>
  <c r="S889" i="1"/>
  <c r="S890" i="1"/>
  <c r="S891" i="1"/>
  <c r="S892" i="1"/>
  <c r="S893" i="1"/>
  <c r="S894" i="1"/>
  <c r="S895" i="1"/>
  <c r="S896" i="1"/>
  <c r="S897" i="1"/>
  <c r="S898" i="1"/>
  <c r="S899" i="1"/>
  <c r="S900" i="1"/>
  <c r="S901" i="1"/>
  <c r="S902" i="1"/>
  <c r="S903" i="1"/>
  <c r="S904" i="1"/>
  <c r="S905" i="1"/>
  <c r="S906" i="1"/>
  <c r="S907" i="1"/>
  <c r="S908" i="1"/>
  <c r="S909" i="1"/>
  <c r="S910" i="1"/>
  <c r="S911" i="1"/>
  <c r="S912" i="1"/>
  <c r="S913" i="1"/>
  <c r="S914" i="1"/>
  <c r="S915" i="1"/>
  <c r="S916" i="1"/>
  <c r="S917" i="1"/>
  <c r="S918" i="1"/>
  <c r="S919" i="1"/>
  <c r="S920" i="1"/>
  <c r="S921" i="1"/>
  <c r="S922" i="1"/>
  <c r="S923" i="1"/>
  <c r="S924" i="1"/>
  <c r="S925" i="1"/>
  <c r="S926" i="1"/>
  <c r="S927" i="1"/>
  <c r="S928" i="1"/>
  <c r="S929" i="1"/>
  <c r="S930" i="1"/>
  <c r="S931" i="1"/>
  <c r="S932" i="1"/>
  <c r="S933" i="1"/>
  <c r="S934" i="1"/>
  <c r="S935" i="1"/>
  <c r="S936" i="1"/>
  <c r="S937" i="1"/>
  <c r="S938" i="1"/>
  <c r="S939" i="1"/>
  <c r="S940" i="1"/>
  <c r="S941" i="1"/>
  <c r="S942" i="1"/>
  <c r="S943" i="1"/>
  <c r="S944" i="1"/>
  <c r="S945" i="1"/>
  <c r="S946" i="1"/>
  <c r="S947" i="1"/>
  <c r="S948" i="1"/>
  <c r="S949" i="1"/>
  <c r="S950" i="1"/>
  <c r="S951" i="1"/>
  <c r="S952" i="1"/>
  <c r="S953" i="1"/>
  <c r="S954" i="1"/>
  <c r="S955" i="1"/>
  <c r="S956" i="1"/>
  <c r="S957" i="1"/>
  <c r="S958" i="1"/>
  <c r="S959" i="1"/>
  <c r="S960" i="1"/>
  <c r="S961" i="1"/>
  <c r="S962" i="1"/>
  <c r="S963" i="1"/>
  <c r="S964" i="1"/>
  <c r="S965" i="1"/>
  <c r="S966" i="1"/>
  <c r="S967" i="1"/>
  <c r="S968" i="1"/>
  <c r="S969" i="1"/>
  <c r="S970" i="1"/>
  <c r="S971" i="1"/>
  <c r="S972" i="1"/>
  <c r="S973" i="1"/>
  <c r="S974" i="1"/>
  <c r="S975" i="1"/>
  <c r="S976" i="1"/>
  <c r="S977" i="1"/>
  <c r="S978" i="1"/>
  <c r="S979" i="1"/>
  <c r="S980" i="1"/>
  <c r="S981" i="1"/>
  <c r="S982" i="1"/>
  <c r="S983" i="1"/>
  <c r="S984" i="1"/>
  <c r="S985" i="1"/>
  <c r="S986" i="1"/>
  <c r="S987" i="1"/>
  <c r="S988" i="1"/>
  <c r="S989" i="1"/>
  <c r="S990" i="1"/>
  <c r="S991" i="1"/>
  <c r="S992" i="1"/>
  <c r="S993" i="1"/>
  <c r="S994" i="1"/>
  <c r="S995" i="1"/>
  <c r="S996" i="1"/>
  <c r="S997" i="1"/>
  <c r="S998" i="1"/>
  <c r="S999" i="1"/>
  <c r="S1000" i="1"/>
  <c r="S1001" i="1"/>
  <c r="S1002" i="1"/>
  <c r="S1003" i="1"/>
  <c r="S1004" i="1"/>
  <c r="S1005" i="1"/>
  <c r="S1006" i="1"/>
  <c r="S1007" i="1"/>
  <c r="S1008" i="1"/>
  <c r="S1009" i="1"/>
  <c r="S1010" i="1"/>
  <c r="S1011" i="1"/>
  <c r="S1012" i="1"/>
  <c r="S1013" i="1"/>
  <c r="S1014" i="1"/>
  <c r="S1015" i="1"/>
  <c r="S1016" i="1"/>
  <c r="S1017" i="1"/>
  <c r="S1018" i="1"/>
  <c r="S1019" i="1"/>
  <c r="S1020" i="1"/>
  <c r="S1021" i="1"/>
  <c r="S1022" i="1"/>
  <c r="S1023" i="1"/>
  <c r="S1024" i="1"/>
  <c r="S1025" i="1"/>
  <c r="S1026" i="1"/>
  <c r="S1027" i="1"/>
  <c r="S1028" i="1"/>
  <c r="S1029" i="1"/>
  <c r="S1030" i="1"/>
  <c r="S1031" i="1"/>
  <c r="S1032" i="1"/>
  <c r="S1033" i="1"/>
  <c r="S1034" i="1"/>
  <c r="S1035" i="1"/>
  <c r="S1036" i="1"/>
  <c r="S1037" i="1"/>
  <c r="S1038" i="1"/>
  <c r="S1039" i="1"/>
  <c r="S1040" i="1"/>
  <c r="S1041" i="1"/>
  <c r="S1042" i="1"/>
  <c r="S1043" i="1"/>
  <c r="S1044" i="1"/>
  <c r="S1045" i="1"/>
  <c r="S1046" i="1"/>
  <c r="S1047" i="1"/>
  <c r="S1048" i="1"/>
  <c r="S1049" i="1"/>
  <c r="S1050" i="1"/>
  <c r="S1051" i="1"/>
  <c r="S1052" i="1"/>
  <c r="S1053" i="1"/>
  <c r="S1054" i="1"/>
  <c r="S1055" i="1"/>
  <c r="S1056" i="1"/>
  <c r="S1057" i="1"/>
  <c r="S1058" i="1"/>
  <c r="S1059" i="1"/>
  <c r="S1060" i="1"/>
  <c r="S1061" i="1"/>
  <c r="S1062" i="1"/>
  <c r="S1063" i="1"/>
  <c r="S1064" i="1"/>
  <c r="S1065" i="1"/>
  <c r="S1066" i="1"/>
  <c r="S1067" i="1"/>
  <c r="S1068" i="1"/>
  <c r="S1069" i="1"/>
  <c r="S1070" i="1"/>
  <c r="S1071" i="1"/>
  <c r="S1072" i="1"/>
  <c r="S1073" i="1"/>
  <c r="S1074" i="1"/>
  <c r="S1075" i="1"/>
  <c r="S1076" i="1"/>
  <c r="S1077" i="1"/>
  <c r="S1078" i="1"/>
  <c r="S1079" i="1"/>
  <c r="S1080" i="1"/>
  <c r="S1081" i="1"/>
  <c r="S1082" i="1"/>
  <c r="S1083" i="1"/>
  <c r="S1084" i="1"/>
  <c r="S1085" i="1"/>
  <c r="S1086" i="1"/>
  <c r="S1087" i="1"/>
  <c r="S1088" i="1"/>
  <c r="S1089" i="1"/>
  <c r="S1090" i="1"/>
  <c r="S1091" i="1"/>
  <c r="S1092" i="1"/>
  <c r="S1093" i="1"/>
  <c r="S1094" i="1"/>
  <c r="S1095" i="1"/>
  <c r="S1096" i="1"/>
  <c r="S1097" i="1"/>
  <c r="S1098" i="1"/>
  <c r="S1099" i="1"/>
  <c r="S1100" i="1"/>
  <c r="S1101" i="1"/>
  <c r="S1102" i="1"/>
  <c r="S1103" i="1"/>
  <c r="S1104" i="1"/>
  <c r="S1105" i="1"/>
  <c r="S1106" i="1"/>
  <c r="S1107" i="1"/>
  <c r="S1108" i="1"/>
  <c r="S1109" i="1"/>
  <c r="S1110" i="1"/>
  <c r="S1111" i="1"/>
  <c r="S1112" i="1"/>
  <c r="S1113" i="1"/>
  <c r="S1114" i="1"/>
  <c r="S1115" i="1"/>
  <c r="S1116" i="1"/>
  <c r="S1117" i="1"/>
  <c r="S1118" i="1"/>
  <c r="S1119" i="1"/>
  <c r="S1120" i="1"/>
  <c r="S1121" i="1"/>
  <c r="S1122" i="1"/>
  <c r="S1123" i="1"/>
  <c r="S1124" i="1"/>
  <c r="S1125" i="1"/>
  <c r="S1126" i="1"/>
  <c r="S1127" i="1"/>
  <c r="S1128" i="1"/>
  <c r="S1129" i="1"/>
  <c r="S1130" i="1"/>
  <c r="S1131" i="1"/>
  <c r="S1132" i="1"/>
  <c r="S1133" i="1"/>
  <c r="S1134" i="1"/>
  <c r="S1135" i="1"/>
  <c r="S1136" i="1"/>
  <c r="S1137" i="1"/>
  <c r="S1138" i="1"/>
  <c r="S1139" i="1"/>
  <c r="S1140" i="1"/>
  <c r="S1141" i="1"/>
  <c r="S1142" i="1"/>
  <c r="S1143" i="1"/>
  <c r="S1144" i="1"/>
  <c r="S1145" i="1"/>
  <c r="S1146" i="1"/>
  <c r="S1147" i="1"/>
  <c r="S1148" i="1"/>
  <c r="S1149" i="1"/>
  <c r="S1150" i="1"/>
  <c r="S1151" i="1"/>
  <c r="S1152" i="1"/>
  <c r="S1153" i="1"/>
  <c r="S1154" i="1"/>
  <c r="S1155" i="1"/>
  <c r="S1156" i="1"/>
  <c r="S1157" i="1"/>
  <c r="S1158" i="1"/>
  <c r="S1159" i="1"/>
  <c r="S1160" i="1"/>
  <c r="S1161" i="1"/>
  <c r="S1162" i="1"/>
  <c r="S1163" i="1"/>
  <c r="S1164" i="1"/>
  <c r="S1165" i="1"/>
  <c r="S1166" i="1"/>
  <c r="S1167" i="1"/>
  <c r="S1168" i="1"/>
  <c r="S1169" i="1"/>
  <c r="S1170" i="1"/>
  <c r="S1171" i="1"/>
  <c r="S1172" i="1"/>
  <c r="S1173" i="1"/>
  <c r="S1174" i="1"/>
  <c r="S1175" i="1"/>
  <c r="S1176" i="1"/>
  <c r="S1177" i="1"/>
  <c r="S1178" i="1"/>
  <c r="S1179" i="1"/>
  <c r="S1180" i="1"/>
  <c r="S1181" i="1"/>
  <c r="S1182" i="1"/>
  <c r="S1183" i="1"/>
  <c r="S1184" i="1"/>
  <c r="S1185" i="1"/>
  <c r="S1186" i="1"/>
  <c r="S1187" i="1"/>
  <c r="S1188" i="1"/>
  <c r="S1189" i="1"/>
  <c r="S1190" i="1"/>
  <c r="S1191" i="1"/>
  <c r="S1192" i="1"/>
  <c r="S1193" i="1"/>
  <c r="S1194" i="1"/>
  <c r="S1195" i="1"/>
  <c r="S1196" i="1"/>
  <c r="S1197" i="1"/>
  <c r="S1198" i="1"/>
  <c r="S1199" i="1"/>
  <c r="S1200" i="1"/>
  <c r="S1201" i="1"/>
  <c r="S1202" i="1"/>
  <c r="S1203" i="1"/>
  <c r="S1204" i="1"/>
  <c r="S1205" i="1"/>
  <c r="S1206" i="1"/>
  <c r="S1207" i="1"/>
  <c r="S1208" i="1"/>
  <c r="S1209" i="1"/>
  <c r="S1210" i="1"/>
  <c r="S1211" i="1"/>
  <c r="S1212" i="1"/>
  <c r="S1213" i="1"/>
  <c r="S1214" i="1"/>
  <c r="S1215" i="1"/>
  <c r="S1216" i="1"/>
  <c r="S1217" i="1"/>
  <c r="S1218" i="1"/>
  <c r="S1219" i="1"/>
  <c r="S1220" i="1"/>
  <c r="S1221" i="1"/>
  <c r="S1222" i="1"/>
  <c r="S1223" i="1"/>
  <c r="S1224" i="1"/>
  <c r="S1225" i="1"/>
  <c r="S1226" i="1"/>
  <c r="S1227" i="1"/>
  <c r="S1228" i="1"/>
  <c r="S1229" i="1"/>
  <c r="S1230" i="1"/>
  <c r="S1231" i="1"/>
  <c r="S1232" i="1"/>
  <c r="S1233" i="1"/>
  <c r="S1234" i="1"/>
  <c r="S1235" i="1"/>
  <c r="S1236" i="1"/>
  <c r="S1237" i="1"/>
  <c r="S1238" i="1"/>
  <c r="S1239" i="1"/>
  <c r="S1240" i="1"/>
  <c r="S1241" i="1"/>
  <c r="S1242" i="1"/>
  <c r="S1243" i="1"/>
  <c r="S1244" i="1"/>
  <c r="S1245" i="1"/>
  <c r="S1246" i="1"/>
  <c r="S1247" i="1"/>
  <c r="S1248" i="1"/>
  <c r="S1249" i="1"/>
  <c r="S1250" i="1"/>
  <c r="S1251" i="1"/>
  <c r="S1252" i="1"/>
  <c r="S1253" i="1"/>
  <c r="S1254" i="1"/>
  <c r="S1255" i="1"/>
  <c r="S1256" i="1"/>
  <c r="S1257" i="1"/>
  <c r="S1258" i="1"/>
  <c r="S1259" i="1"/>
  <c r="S1260" i="1"/>
  <c r="S1261" i="1"/>
  <c r="S1262" i="1"/>
  <c r="S1263" i="1"/>
  <c r="S1264" i="1"/>
  <c r="S1265" i="1"/>
  <c r="S1266" i="1"/>
  <c r="S1267" i="1"/>
  <c r="S1268" i="1"/>
  <c r="S1269" i="1"/>
  <c r="S1270" i="1"/>
  <c r="S1271" i="1"/>
  <c r="S1272" i="1"/>
  <c r="S1273" i="1"/>
  <c r="S1274" i="1"/>
  <c r="S1275" i="1"/>
  <c r="S1276" i="1"/>
  <c r="S1277" i="1"/>
  <c r="S1278" i="1"/>
  <c r="S1279" i="1"/>
  <c r="S1280" i="1"/>
  <c r="S1281" i="1"/>
  <c r="S1282" i="1"/>
  <c r="S1283" i="1"/>
  <c r="S1284" i="1"/>
  <c r="S1285" i="1"/>
  <c r="S1286" i="1"/>
  <c r="S1287" i="1"/>
  <c r="S1288" i="1"/>
  <c r="S1289" i="1"/>
  <c r="S1290" i="1"/>
  <c r="S1291" i="1"/>
  <c r="S1292" i="1"/>
  <c r="S1293" i="1"/>
  <c r="S1294" i="1"/>
  <c r="S1295" i="1"/>
  <c r="S1296" i="1"/>
  <c r="S1297" i="1"/>
  <c r="S1298" i="1"/>
  <c r="S1299" i="1"/>
  <c r="S1300" i="1"/>
  <c r="S1301" i="1"/>
  <c r="S1302" i="1"/>
  <c r="S1303" i="1"/>
  <c r="S1304" i="1"/>
  <c r="S1305" i="1"/>
  <c r="S1306" i="1"/>
  <c r="S1307" i="1"/>
  <c r="S1308" i="1"/>
  <c r="S1309" i="1"/>
  <c r="S1310" i="1"/>
  <c r="S1311" i="1"/>
  <c r="S1312" i="1"/>
  <c r="S1313" i="1"/>
  <c r="S1314" i="1"/>
  <c r="S1315" i="1"/>
  <c r="S1316" i="1"/>
  <c r="S1317" i="1"/>
  <c r="S1318" i="1"/>
  <c r="S1319" i="1"/>
  <c r="S1320" i="1"/>
  <c r="S1321" i="1"/>
  <c r="S1322" i="1"/>
  <c r="S1323" i="1"/>
  <c r="S1324" i="1"/>
  <c r="S1325" i="1"/>
  <c r="S1326" i="1"/>
  <c r="S1327" i="1"/>
  <c r="S1328" i="1"/>
  <c r="S1329" i="1"/>
  <c r="S1330" i="1"/>
  <c r="S1331" i="1"/>
  <c r="S1332" i="1"/>
  <c r="S1333" i="1"/>
  <c r="S1334" i="1"/>
  <c r="S1335" i="1"/>
  <c r="S1336" i="1"/>
  <c r="S1337" i="1"/>
  <c r="S1338" i="1"/>
  <c r="S1339" i="1"/>
  <c r="S1340" i="1"/>
  <c r="S1341" i="1"/>
  <c r="S1342" i="1"/>
  <c r="S1343" i="1"/>
  <c r="S1344" i="1"/>
  <c r="S1345" i="1"/>
  <c r="S1346" i="1"/>
  <c r="S1347" i="1"/>
  <c r="S1348" i="1"/>
  <c r="S1349" i="1"/>
  <c r="S1350" i="1"/>
  <c r="S1351" i="1"/>
  <c r="S1352" i="1"/>
  <c r="S1353" i="1"/>
  <c r="S1354" i="1"/>
  <c r="S1355" i="1"/>
  <c r="S1356" i="1"/>
  <c r="S1357" i="1"/>
  <c r="S1358" i="1"/>
  <c r="S1359" i="1"/>
  <c r="S1360" i="1"/>
  <c r="S1361" i="1"/>
  <c r="S1362" i="1"/>
  <c r="S1363" i="1"/>
  <c r="S1364" i="1"/>
  <c r="S1365" i="1"/>
  <c r="S1366" i="1"/>
  <c r="S1367" i="1"/>
  <c r="S1368" i="1"/>
  <c r="S1369" i="1"/>
  <c r="S1370" i="1"/>
  <c r="S1371" i="1"/>
  <c r="S1372" i="1"/>
  <c r="S1373" i="1"/>
  <c r="S1374" i="1"/>
  <c r="S1375" i="1"/>
  <c r="S1376" i="1"/>
  <c r="S1377" i="1"/>
  <c r="S1378" i="1"/>
  <c r="S1379" i="1"/>
  <c r="S1380" i="1"/>
  <c r="S1381" i="1"/>
  <c r="S1382" i="1"/>
  <c r="S1383" i="1"/>
  <c r="S1384" i="1"/>
  <c r="S1385" i="1"/>
  <c r="S1386" i="1"/>
  <c r="S1387" i="1"/>
  <c r="S1388" i="1"/>
  <c r="S1389" i="1"/>
  <c r="S1390" i="1"/>
  <c r="S1391" i="1"/>
  <c r="S1392" i="1"/>
  <c r="S1393" i="1"/>
  <c r="S1394" i="1"/>
  <c r="S1395" i="1"/>
  <c r="S1396" i="1"/>
  <c r="S1397" i="1"/>
  <c r="S1398" i="1"/>
  <c r="S1399" i="1"/>
  <c r="S1400" i="1"/>
  <c r="S1401" i="1"/>
  <c r="S1402" i="1"/>
  <c r="S1403" i="1"/>
  <c r="S1404" i="1"/>
  <c r="S1405" i="1"/>
  <c r="S1406" i="1"/>
  <c r="S1407" i="1"/>
  <c r="S1408" i="1"/>
  <c r="S1409" i="1"/>
  <c r="S1410" i="1"/>
  <c r="S1411" i="1"/>
  <c r="S1412" i="1"/>
  <c r="S1413" i="1"/>
  <c r="S1414" i="1"/>
  <c r="S1415" i="1"/>
  <c r="S1416" i="1"/>
  <c r="S1417" i="1"/>
  <c r="S1418" i="1"/>
  <c r="S1419" i="1"/>
  <c r="S1420" i="1"/>
  <c r="S1421" i="1"/>
  <c r="S1422" i="1"/>
  <c r="S1423" i="1"/>
  <c r="S1424" i="1"/>
  <c r="S1425" i="1"/>
  <c r="S1426" i="1"/>
  <c r="S1427" i="1"/>
  <c r="S1428" i="1"/>
  <c r="S1429" i="1"/>
  <c r="S1430" i="1"/>
  <c r="S1431" i="1"/>
  <c r="S1432" i="1"/>
  <c r="S1433" i="1"/>
  <c r="S1434" i="1"/>
  <c r="S1435" i="1"/>
  <c r="S1436" i="1"/>
  <c r="S1437" i="1"/>
  <c r="S1438" i="1"/>
  <c r="S1439" i="1"/>
  <c r="S1440" i="1"/>
  <c r="S1441" i="1"/>
  <c r="S1442" i="1"/>
  <c r="S1443" i="1"/>
  <c r="S1444" i="1"/>
  <c r="S1445" i="1"/>
  <c r="S1446" i="1"/>
  <c r="S1447" i="1"/>
  <c r="S1448" i="1"/>
  <c r="S1449" i="1"/>
  <c r="S1450" i="1"/>
  <c r="S1451" i="1"/>
  <c r="S1452" i="1"/>
  <c r="S1453" i="1"/>
  <c r="S1454" i="1"/>
  <c r="S1455" i="1"/>
  <c r="S1456" i="1"/>
  <c r="S1457" i="1"/>
  <c r="S1458" i="1"/>
  <c r="S1459" i="1"/>
  <c r="S1460" i="1"/>
  <c r="S1461" i="1"/>
  <c r="S1462" i="1"/>
  <c r="S1463" i="1"/>
  <c r="S1464" i="1"/>
  <c r="S1465" i="1"/>
  <c r="S1466" i="1"/>
  <c r="S1467" i="1"/>
  <c r="S1468" i="1"/>
  <c r="S1469" i="1"/>
  <c r="S1470" i="1"/>
  <c r="S1471" i="1"/>
  <c r="S1472" i="1"/>
  <c r="S1473" i="1"/>
  <c r="S1474" i="1"/>
  <c r="S1475" i="1"/>
  <c r="S1476" i="1"/>
  <c r="S1477" i="1"/>
  <c r="S1478" i="1"/>
  <c r="S1479" i="1"/>
  <c r="S1480" i="1"/>
  <c r="S1481" i="1"/>
  <c r="S1482" i="1"/>
  <c r="S1483" i="1"/>
  <c r="S1484" i="1"/>
  <c r="S1485" i="1"/>
  <c r="S1486" i="1"/>
  <c r="S1487" i="1"/>
  <c r="S1488" i="1"/>
  <c r="S1489" i="1"/>
  <c r="S1490" i="1"/>
  <c r="S1491" i="1"/>
  <c r="S1492" i="1"/>
  <c r="S1493" i="1"/>
  <c r="S1494" i="1"/>
  <c r="S1495" i="1"/>
  <c r="S1496" i="1"/>
  <c r="S1497" i="1"/>
  <c r="S1498" i="1"/>
  <c r="S1499" i="1"/>
  <c r="S1500" i="1"/>
  <c r="S1501" i="1"/>
  <c r="S1502" i="1"/>
  <c r="S1503" i="1"/>
  <c r="S1504" i="1"/>
  <c r="S1505" i="1"/>
  <c r="S1506" i="1"/>
  <c r="S1507" i="1"/>
  <c r="S1508" i="1"/>
  <c r="S1509" i="1"/>
  <c r="S1510" i="1"/>
  <c r="S1511" i="1"/>
  <c r="S1512" i="1"/>
  <c r="S1513" i="1"/>
  <c r="S1514" i="1"/>
  <c r="S1515" i="1"/>
  <c r="S1516" i="1"/>
  <c r="S1517" i="1"/>
  <c r="S1518" i="1"/>
  <c r="S1519" i="1"/>
  <c r="S1520" i="1"/>
  <c r="S1521" i="1"/>
  <c r="S1522" i="1"/>
  <c r="S1523" i="1"/>
  <c r="S1524" i="1"/>
  <c r="S1525" i="1"/>
  <c r="S1526" i="1"/>
  <c r="S1527" i="1"/>
  <c r="S1528" i="1"/>
  <c r="S1529" i="1"/>
  <c r="S1530" i="1"/>
  <c r="S1531" i="1"/>
  <c r="S1532" i="1"/>
  <c r="S1533" i="1"/>
  <c r="S1534" i="1"/>
  <c r="S1535" i="1"/>
  <c r="S1536" i="1"/>
  <c r="S1537" i="1"/>
  <c r="S1538" i="1"/>
  <c r="S1539" i="1"/>
  <c r="S1540" i="1"/>
  <c r="S1541" i="1"/>
  <c r="S1542" i="1"/>
  <c r="S1543" i="1"/>
  <c r="S1544" i="1"/>
  <c r="S1545" i="1"/>
  <c r="S1546" i="1"/>
  <c r="S1547" i="1"/>
  <c r="S1548" i="1"/>
  <c r="S1549" i="1"/>
  <c r="S1550" i="1"/>
  <c r="S1551" i="1"/>
  <c r="S1552" i="1"/>
  <c r="S1553" i="1"/>
  <c r="S1554" i="1"/>
  <c r="S1555" i="1"/>
  <c r="S1556" i="1"/>
  <c r="S1557" i="1"/>
  <c r="S1558" i="1"/>
  <c r="S1559" i="1"/>
  <c r="S1560" i="1"/>
  <c r="S1561" i="1"/>
  <c r="S1562" i="1"/>
  <c r="S1563" i="1"/>
  <c r="S1564" i="1"/>
  <c r="S1565" i="1"/>
  <c r="S1566" i="1"/>
  <c r="S1567" i="1"/>
  <c r="S1568" i="1"/>
  <c r="S1569" i="1"/>
  <c r="S1570" i="1"/>
  <c r="S1571" i="1"/>
  <c r="S1572" i="1"/>
  <c r="S1573" i="1"/>
  <c r="S1574" i="1"/>
  <c r="S1575" i="1"/>
  <c r="S1576" i="1"/>
  <c r="S1577" i="1"/>
  <c r="S1578" i="1"/>
  <c r="S1579" i="1"/>
  <c r="S1580" i="1"/>
  <c r="S1581" i="1"/>
  <c r="S1582" i="1"/>
  <c r="S1583" i="1"/>
  <c r="S1584" i="1"/>
  <c r="S1585" i="1"/>
  <c r="S1586" i="1"/>
  <c r="S1587" i="1"/>
  <c r="S1588" i="1"/>
  <c r="S1589" i="1"/>
  <c r="S1590" i="1"/>
  <c r="S1591" i="1"/>
  <c r="S1592" i="1"/>
  <c r="S1593" i="1"/>
  <c r="S1594" i="1"/>
  <c r="S1595" i="1"/>
  <c r="S1596" i="1"/>
  <c r="S1597" i="1"/>
  <c r="S1598" i="1"/>
  <c r="S1599" i="1"/>
  <c r="S1600" i="1"/>
  <c r="S1601" i="1"/>
  <c r="S1602" i="1"/>
  <c r="S1603" i="1"/>
  <c r="S1604" i="1"/>
  <c r="S1605" i="1"/>
  <c r="S1606" i="1"/>
  <c r="S1607" i="1"/>
  <c r="S1608" i="1"/>
  <c r="S1609" i="1"/>
  <c r="S1610" i="1"/>
  <c r="S1611" i="1"/>
  <c r="S1612" i="1"/>
  <c r="S1613" i="1"/>
  <c r="S1614" i="1"/>
  <c r="S1615" i="1"/>
  <c r="S1616" i="1"/>
  <c r="S1617" i="1"/>
  <c r="S1618" i="1"/>
  <c r="S1619" i="1"/>
  <c r="S1620" i="1"/>
  <c r="S1621" i="1"/>
  <c r="S1622" i="1"/>
  <c r="S1623" i="1"/>
  <c r="S1624" i="1"/>
  <c r="S1625" i="1"/>
  <c r="S1626" i="1"/>
  <c r="S1627" i="1"/>
  <c r="S1628" i="1"/>
  <c r="S1629" i="1"/>
  <c r="S1630" i="1"/>
  <c r="S1631" i="1"/>
  <c r="S1632" i="1"/>
  <c r="S1633" i="1"/>
  <c r="S1634" i="1"/>
  <c r="S1635" i="1"/>
  <c r="S1636" i="1"/>
  <c r="S1637" i="1"/>
  <c r="S1638" i="1"/>
  <c r="S1639" i="1"/>
  <c r="S1640" i="1"/>
  <c r="S1641" i="1"/>
  <c r="S1642" i="1"/>
  <c r="S1643" i="1"/>
  <c r="S1644" i="1"/>
  <c r="S1645" i="1"/>
  <c r="S1646" i="1"/>
  <c r="S1647" i="1"/>
  <c r="S1648" i="1"/>
  <c r="S1649" i="1"/>
  <c r="S1650" i="1"/>
  <c r="S1651" i="1"/>
  <c r="S1652" i="1"/>
  <c r="S1653" i="1"/>
  <c r="S1654" i="1"/>
  <c r="S1655" i="1"/>
  <c r="S1656" i="1"/>
  <c r="S1657" i="1"/>
  <c r="S1658" i="1"/>
  <c r="S1659" i="1"/>
  <c r="S1660" i="1"/>
  <c r="S1661" i="1"/>
  <c r="S1662" i="1"/>
  <c r="S1663" i="1"/>
  <c r="S1664" i="1"/>
  <c r="S1665" i="1"/>
  <c r="S1666" i="1"/>
  <c r="S1667" i="1"/>
  <c r="S1668" i="1"/>
  <c r="S1669" i="1"/>
  <c r="S1670" i="1"/>
  <c r="S1671" i="1"/>
  <c r="S1672" i="1"/>
  <c r="S1673" i="1"/>
  <c r="S1674" i="1"/>
  <c r="S1675" i="1"/>
  <c r="S1676" i="1"/>
  <c r="S1677" i="1"/>
  <c r="S1678" i="1"/>
  <c r="S1679" i="1"/>
  <c r="S1680" i="1"/>
  <c r="S1681" i="1"/>
  <c r="S1682" i="1"/>
  <c r="S1683" i="1"/>
  <c r="S1684" i="1"/>
  <c r="S1685" i="1"/>
  <c r="S1686" i="1"/>
  <c r="S1687" i="1"/>
  <c r="S1688" i="1"/>
  <c r="S1689" i="1"/>
  <c r="S1690" i="1"/>
  <c r="S1691" i="1"/>
  <c r="S1692" i="1"/>
  <c r="S1693" i="1"/>
  <c r="S1694" i="1"/>
  <c r="S1695" i="1"/>
  <c r="S1696" i="1"/>
  <c r="S1697" i="1"/>
  <c r="S1698" i="1"/>
  <c r="S1699" i="1"/>
  <c r="S1700" i="1"/>
  <c r="S1701" i="1"/>
  <c r="S1702" i="1"/>
  <c r="S1703" i="1"/>
  <c r="S1704" i="1"/>
  <c r="S1705" i="1"/>
  <c r="S1706" i="1"/>
  <c r="S1707" i="1"/>
  <c r="S1708" i="1"/>
  <c r="S1709" i="1"/>
  <c r="S1710" i="1"/>
  <c r="S1711" i="1"/>
  <c r="S1712" i="1"/>
  <c r="S1713" i="1"/>
  <c r="S1714" i="1"/>
  <c r="S1715" i="1"/>
  <c r="S1716" i="1"/>
  <c r="S1717" i="1"/>
  <c r="S1718" i="1"/>
  <c r="S1719" i="1"/>
  <c r="S1720" i="1"/>
  <c r="S1721" i="1"/>
  <c r="S1722" i="1"/>
  <c r="S1723" i="1"/>
  <c r="S1724" i="1"/>
  <c r="S1725" i="1"/>
  <c r="S1726" i="1"/>
  <c r="S1727" i="1"/>
  <c r="S1728" i="1"/>
  <c r="S1729" i="1"/>
  <c r="S1730" i="1"/>
  <c r="S1731" i="1"/>
  <c r="S1732" i="1"/>
  <c r="S1733" i="1"/>
  <c r="S1734" i="1"/>
  <c r="S1735" i="1"/>
  <c r="S1736" i="1"/>
  <c r="S1737" i="1"/>
  <c r="S1738" i="1"/>
  <c r="S1739" i="1"/>
  <c r="S1740" i="1"/>
  <c r="S1741" i="1"/>
  <c r="S1742" i="1"/>
  <c r="S1743" i="1"/>
  <c r="S1744" i="1"/>
  <c r="S1745" i="1"/>
  <c r="S1746" i="1"/>
  <c r="S1747" i="1"/>
  <c r="S1748" i="1"/>
  <c r="S1749" i="1"/>
  <c r="S1750" i="1"/>
  <c r="S1751" i="1"/>
  <c r="S1752" i="1"/>
  <c r="S1753" i="1"/>
  <c r="S1754" i="1"/>
  <c r="S1755" i="1"/>
  <c r="S1756" i="1"/>
  <c r="S1757" i="1"/>
  <c r="S1758" i="1"/>
  <c r="S1759" i="1"/>
  <c r="S1760" i="1"/>
  <c r="S1761" i="1"/>
  <c r="S1762" i="1"/>
  <c r="S1763" i="1"/>
  <c r="S1764" i="1"/>
  <c r="S1765" i="1"/>
  <c r="S1766" i="1"/>
  <c r="S1767" i="1"/>
  <c r="S1768" i="1"/>
  <c r="S1769" i="1"/>
  <c r="S1770" i="1"/>
  <c r="S1771" i="1"/>
  <c r="S1772" i="1"/>
  <c r="S1773" i="1"/>
  <c r="S1774" i="1"/>
  <c r="S1775" i="1"/>
  <c r="S1776" i="1"/>
  <c r="S1777" i="1"/>
  <c r="S1778" i="1"/>
  <c r="S1779" i="1"/>
  <c r="S1780" i="1"/>
  <c r="S1781" i="1"/>
  <c r="S1782" i="1"/>
  <c r="S1783" i="1"/>
  <c r="S1784" i="1"/>
  <c r="S1785" i="1"/>
  <c r="S1786" i="1"/>
  <c r="S1787" i="1"/>
  <c r="S1788" i="1"/>
  <c r="S1789" i="1"/>
  <c r="S1790" i="1"/>
  <c r="S1791" i="1"/>
  <c r="S1792" i="1"/>
  <c r="S1793" i="1"/>
  <c r="S1794" i="1"/>
  <c r="S1795" i="1"/>
  <c r="S1796" i="1"/>
  <c r="S1797" i="1"/>
  <c r="S1798" i="1"/>
  <c r="S1799" i="1"/>
  <c r="S1800" i="1"/>
  <c r="S1801" i="1"/>
  <c r="S1802" i="1"/>
  <c r="S1803" i="1"/>
  <c r="S1804" i="1"/>
  <c r="S1805" i="1"/>
  <c r="S1806" i="1"/>
  <c r="S1807" i="1"/>
  <c r="S1808" i="1"/>
  <c r="S1809" i="1"/>
  <c r="S1810" i="1"/>
  <c r="S1811" i="1"/>
  <c r="S1812" i="1"/>
  <c r="S1813" i="1"/>
  <c r="S1814" i="1"/>
  <c r="S1815" i="1"/>
  <c r="S1816" i="1"/>
  <c r="S1817" i="1"/>
  <c r="S1818" i="1"/>
  <c r="S1819" i="1"/>
  <c r="S1820" i="1"/>
  <c r="S1821" i="1"/>
  <c r="S1822" i="1"/>
  <c r="S1823" i="1"/>
  <c r="S1824" i="1"/>
  <c r="S1825" i="1"/>
  <c r="S1826" i="1"/>
  <c r="S1827" i="1"/>
  <c r="S1828" i="1"/>
  <c r="S1829" i="1"/>
  <c r="S1830" i="1"/>
  <c r="S1831" i="1"/>
  <c r="S1832" i="1"/>
  <c r="S1833" i="1"/>
  <c r="S1834" i="1"/>
  <c r="S1835" i="1"/>
  <c r="S1836" i="1"/>
  <c r="S1837" i="1"/>
  <c r="S1838" i="1"/>
  <c r="S1839" i="1"/>
  <c r="S1840" i="1"/>
  <c r="S1841" i="1"/>
  <c r="S1842" i="1"/>
  <c r="S1843" i="1"/>
  <c r="S1844" i="1"/>
  <c r="S1845" i="1"/>
  <c r="S1846" i="1"/>
  <c r="S1847" i="1"/>
  <c r="S1848" i="1"/>
  <c r="S1849" i="1"/>
  <c r="S1850" i="1"/>
  <c r="S1851" i="1"/>
  <c r="S1852" i="1"/>
  <c r="S1853" i="1"/>
  <c r="S1854" i="1"/>
  <c r="S1855" i="1"/>
  <c r="S1856" i="1"/>
  <c r="S1857" i="1"/>
  <c r="S1858" i="1"/>
  <c r="S1859" i="1"/>
  <c r="S1860" i="1"/>
  <c r="S1861" i="1"/>
  <c r="S1862" i="1"/>
  <c r="S1863" i="1"/>
  <c r="S1864" i="1"/>
  <c r="S1865" i="1"/>
  <c r="S1866" i="1"/>
  <c r="S1867" i="1"/>
  <c r="S1868" i="1"/>
  <c r="S1869" i="1"/>
  <c r="S1870" i="1"/>
  <c r="S1871" i="1"/>
  <c r="S1872" i="1"/>
  <c r="S1873" i="1"/>
  <c r="S1874" i="1"/>
  <c r="S1875" i="1"/>
  <c r="S1876" i="1"/>
  <c r="S1877" i="1"/>
  <c r="S1878" i="1"/>
  <c r="S1879" i="1"/>
  <c r="S1880" i="1"/>
  <c r="S1881" i="1"/>
  <c r="S1882" i="1"/>
  <c r="S1883" i="1"/>
  <c r="S1884" i="1"/>
  <c r="S1885" i="1"/>
  <c r="S1886" i="1"/>
  <c r="S1887" i="1"/>
  <c r="S1888" i="1"/>
  <c r="S1889" i="1"/>
  <c r="S1890" i="1"/>
  <c r="S1891" i="1"/>
  <c r="S1892" i="1"/>
  <c r="S1893" i="1"/>
  <c r="S1894" i="1"/>
  <c r="S1895" i="1"/>
  <c r="S1896" i="1"/>
  <c r="S1897" i="1"/>
  <c r="S1898" i="1"/>
  <c r="S1899" i="1"/>
  <c r="S1900" i="1"/>
  <c r="S1901" i="1"/>
  <c r="S1902" i="1"/>
  <c r="S1903" i="1"/>
  <c r="S1904" i="1"/>
  <c r="S1905" i="1"/>
  <c r="S1906" i="1"/>
  <c r="S1907" i="1"/>
  <c r="S1908" i="1"/>
  <c r="S1909" i="1"/>
  <c r="S1910" i="1"/>
  <c r="S1911" i="1"/>
  <c r="S1912" i="1"/>
  <c r="S1913" i="1"/>
  <c r="S1914" i="1"/>
  <c r="S1915" i="1"/>
  <c r="S1916" i="1"/>
  <c r="S1917" i="1"/>
  <c r="S1918" i="1"/>
  <c r="S1919" i="1"/>
  <c r="S1920" i="1"/>
  <c r="S1921" i="1"/>
  <c r="S1922" i="1"/>
  <c r="S1923" i="1"/>
  <c r="S1924" i="1"/>
  <c r="S1925" i="1"/>
  <c r="S1926" i="1"/>
  <c r="S1927" i="1"/>
  <c r="S1928" i="1"/>
  <c r="S1929" i="1"/>
  <c r="S1930" i="1"/>
  <c r="S1931" i="1"/>
  <c r="S1932" i="1"/>
  <c r="S1933" i="1"/>
  <c r="S1934" i="1"/>
  <c r="S1935" i="1"/>
  <c r="S1936" i="1"/>
  <c r="S1937" i="1"/>
  <c r="S1938" i="1"/>
  <c r="S1939" i="1"/>
  <c r="S1940" i="1"/>
  <c r="S1941" i="1"/>
  <c r="S1942" i="1"/>
  <c r="S1943" i="1"/>
  <c r="S1944" i="1"/>
  <c r="S1945" i="1"/>
  <c r="S1946" i="1"/>
  <c r="S1947" i="1"/>
  <c r="S1948" i="1"/>
  <c r="S1949" i="1"/>
  <c r="S1950" i="1"/>
  <c r="S1951" i="1"/>
  <c r="S1952" i="1"/>
  <c r="S1953" i="1"/>
  <c r="S1954" i="1"/>
  <c r="S1955" i="1"/>
  <c r="S1956" i="1"/>
  <c r="S1957" i="1"/>
  <c r="S1958" i="1"/>
  <c r="S1959" i="1"/>
  <c r="S1960" i="1"/>
  <c r="S1961" i="1"/>
  <c r="S1962" i="1"/>
  <c r="S1963" i="1"/>
  <c r="S1964" i="1"/>
  <c r="S1965" i="1"/>
  <c r="S1966" i="1"/>
  <c r="S1967" i="1"/>
  <c r="S1968" i="1"/>
  <c r="S1969" i="1"/>
  <c r="S1970" i="1"/>
  <c r="S1971" i="1"/>
  <c r="S1972" i="1"/>
  <c r="S1973" i="1"/>
  <c r="S1974" i="1"/>
  <c r="S1975" i="1"/>
  <c r="S1976" i="1"/>
  <c r="S1977" i="1"/>
  <c r="S1978" i="1"/>
  <c r="S1979" i="1"/>
  <c r="S1980" i="1"/>
  <c r="S1981" i="1"/>
  <c r="S1982" i="1"/>
  <c r="S1983" i="1"/>
  <c r="S1984" i="1"/>
  <c r="S1985" i="1"/>
  <c r="S1986" i="1"/>
  <c r="S1987" i="1"/>
  <c r="S1988" i="1"/>
  <c r="S1989" i="1"/>
  <c r="S1990" i="1"/>
  <c r="S1991" i="1"/>
  <c r="S1992" i="1"/>
  <c r="S1993" i="1"/>
  <c r="S1994" i="1"/>
  <c r="S1995" i="1"/>
  <c r="S1996" i="1"/>
  <c r="S1997" i="1"/>
  <c r="S1998" i="1"/>
  <c r="S1999" i="1"/>
  <c r="S2000" i="1"/>
  <c r="S2001" i="1"/>
  <c r="S2002" i="1"/>
  <c r="S2003" i="1"/>
  <c r="S2004" i="1"/>
  <c r="S2005" i="1"/>
  <c r="S2006" i="1"/>
  <c r="S2007" i="1"/>
  <c r="S2008" i="1"/>
  <c r="S2009" i="1"/>
  <c r="S2010" i="1"/>
  <c r="S2011" i="1"/>
  <c r="S2012" i="1"/>
  <c r="S2013" i="1"/>
  <c r="S2014" i="1"/>
  <c r="S2015" i="1"/>
  <c r="S2016" i="1"/>
  <c r="S2017" i="1"/>
  <c r="S2018" i="1"/>
  <c r="S2019" i="1"/>
  <c r="S2020" i="1"/>
  <c r="S2021" i="1"/>
  <c r="S2022" i="1"/>
  <c r="S2023" i="1"/>
  <c r="S2024" i="1"/>
  <c r="S2025" i="1"/>
  <c r="S2026" i="1"/>
  <c r="S2027" i="1"/>
  <c r="S2028" i="1"/>
  <c r="S2029" i="1"/>
  <c r="S2030" i="1"/>
  <c r="S2031" i="1"/>
  <c r="S2032" i="1"/>
  <c r="S2033" i="1"/>
  <c r="S2034" i="1"/>
  <c r="S2035" i="1"/>
  <c r="S2036" i="1"/>
  <c r="S2037" i="1"/>
  <c r="S2038" i="1"/>
  <c r="S2039" i="1"/>
  <c r="S2040" i="1"/>
  <c r="S2041" i="1"/>
  <c r="S2042" i="1"/>
  <c r="S2043" i="1"/>
  <c r="S2044" i="1"/>
  <c r="S2045" i="1"/>
  <c r="S2046" i="1"/>
  <c r="S2047" i="1"/>
  <c r="S2048" i="1"/>
  <c r="S2049" i="1"/>
  <c r="S2050" i="1"/>
  <c r="S2051" i="1"/>
  <c r="S2052" i="1"/>
  <c r="S2053" i="1"/>
  <c r="S2054" i="1"/>
  <c r="S2055" i="1"/>
  <c r="S2056" i="1"/>
  <c r="S2057" i="1"/>
  <c r="S2058" i="1"/>
  <c r="S2059" i="1"/>
  <c r="S2060" i="1"/>
  <c r="S2061" i="1"/>
  <c r="S2062" i="1"/>
  <c r="S2063" i="1"/>
  <c r="S2064" i="1"/>
  <c r="S2065" i="1"/>
  <c r="S2066" i="1"/>
  <c r="S2067" i="1"/>
  <c r="S2068" i="1"/>
  <c r="S2069" i="1"/>
  <c r="S2070" i="1"/>
  <c r="S2071" i="1"/>
  <c r="S2072" i="1"/>
  <c r="S2073" i="1"/>
  <c r="S2074" i="1"/>
  <c r="S2075" i="1"/>
  <c r="S2076" i="1"/>
  <c r="S2077" i="1"/>
  <c r="S2078" i="1"/>
  <c r="S2079" i="1"/>
  <c r="S2080" i="1"/>
  <c r="S2081" i="1"/>
  <c r="S2082" i="1"/>
  <c r="S2083" i="1"/>
  <c r="S2084" i="1"/>
  <c r="S2085" i="1"/>
  <c r="S2086" i="1"/>
  <c r="S2087" i="1"/>
  <c r="S2088" i="1"/>
  <c r="S2089" i="1"/>
  <c r="S2090" i="1"/>
  <c r="S2091" i="1"/>
  <c r="S2092" i="1"/>
  <c r="S2093" i="1"/>
  <c r="S2094" i="1"/>
  <c r="S2095" i="1"/>
  <c r="S2096" i="1"/>
  <c r="S2097" i="1"/>
  <c r="S2098" i="1"/>
  <c r="S2099" i="1"/>
  <c r="S2100" i="1"/>
  <c r="S2101" i="1"/>
  <c r="S2102" i="1"/>
  <c r="S2103" i="1"/>
  <c r="S2104" i="1"/>
  <c r="S2105" i="1"/>
  <c r="S2106" i="1"/>
  <c r="S2107" i="1"/>
  <c r="S2108" i="1"/>
  <c r="S2109" i="1"/>
  <c r="S2110" i="1"/>
  <c r="S2111" i="1"/>
  <c r="S2112" i="1"/>
  <c r="S2113" i="1"/>
  <c r="S2114" i="1"/>
  <c r="S2115" i="1"/>
  <c r="S2116" i="1"/>
  <c r="S2117" i="1"/>
  <c r="S2118" i="1"/>
  <c r="S2119" i="1"/>
  <c r="S2120" i="1"/>
  <c r="S2121" i="1"/>
  <c r="S2122" i="1"/>
  <c r="S2123" i="1"/>
  <c r="S2124" i="1"/>
  <c r="S2125" i="1"/>
  <c r="S2126" i="1"/>
  <c r="S2127" i="1"/>
  <c r="S2128" i="1"/>
  <c r="S2129" i="1"/>
  <c r="S2130" i="1"/>
  <c r="S2131" i="1"/>
  <c r="S2132" i="1"/>
  <c r="S2133" i="1"/>
  <c r="S2134" i="1"/>
  <c r="S2135" i="1"/>
  <c r="S2136" i="1"/>
  <c r="S2137" i="1"/>
  <c r="S2138" i="1"/>
  <c r="S2139" i="1"/>
  <c r="S2140" i="1"/>
  <c r="S2141" i="1"/>
  <c r="S2142" i="1"/>
  <c r="S2143" i="1"/>
  <c r="S2144" i="1"/>
  <c r="S2145" i="1"/>
  <c r="S2146" i="1"/>
  <c r="S2147" i="1"/>
  <c r="S2148" i="1"/>
  <c r="S2149" i="1"/>
  <c r="S2150" i="1"/>
  <c r="S2151" i="1"/>
  <c r="S2152" i="1"/>
  <c r="S2153" i="1"/>
  <c r="S2154" i="1"/>
  <c r="S2155" i="1"/>
  <c r="S2156" i="1"/>
  <c r="S2157" i="1"/>
  <c r="S2158" i="1"/>
  <c r="S2159" i="1"/>
  <c r="S2160" i="1"/>
  <c r="S2161" i="1"/>
  <c r="S2162" i="1"/>
  <c r="S2163" i="1"/>
  <c r="S2164" i="1"/>
  <c r="S2165" i="1"/>
  <c r="S2166" i="1"/>
  <c r="S2167" i="1"/>
  <c r="S2168" i="1"/>
  <c r="S2169" i="1"/>
  <c r="S2170" i="1"/>
  <c r="S2171" i="1"/>
  <c r="S2172" i="1"/>
  <c r="S2173" i="1"/>
  <c r="S2174" i="1"/>
  <c r="S2175" i="1"/>
  <c r="S2176" i="1"/>
  <c r="S2177" i="1"/>
  <c r="S2178" i="1"/>
  <c r="S2179" i="1"/>
  <c r="S2180" i="1"/>
  <c r="S2181" i="1"/>
  <c r="S2182" i="1"/>
  <c r="S2183" i="1"/>
  <c r="S2184" i="1"/>
  <c r="S2185" i="1"/>
  <c r="S2186" i="1"/>
  <c r="S2187" i="1"/>
  <c r="S2188" i="1"/>
  <c r="S2189" i="1"/>
  <c r="S2190" i="1"/>
  <c r="S2191" i="1"/>
  <c r="S2192" i="1"/>
  <c r="S2193" i="1"/>
  <c r="S2194" i="1"/>
  <c r="S2195" i="1"/>
  <c r="S2196" i="1"/>
  <c r="S2197" i="1"/>
  <c r="S2198" i="1"/>
  <c r="S2199" i="1"/>
  <c r="S2200" i="1"/>
  <c r="S2201" i="1"/>
  <c r="S2202" i="1"/>
  <c r="S2203" i="1"/>
  <c r="S2204" i="1"/>
  <c r="S2205" i="1"/>
  <c r="S2206" i="1"/>
  <c r="S2207" i="1"/>
  <c r="S2208" i="1"/>
  <c r="S2209" i="1"/>
  <c r="S2210" i="1"/>
  <c r="S2211" i="1"/>
  <c r="S2212" i="1"/>
  <c r="S2213" i="1"/>
  <c r="S2214" i="1"/>
  <c r="S2215" i="1"/>
  <c r="S2216" i="1"/>
  <c r="S2217" i="1"/>
  <c r="S2218" i="1"/>
  <c r="S2219" i="1"/>
  <c r="S2220" i="1"/>
  <c r="S2221" i="1"/>
  <c r="S2222" i="1"/>
  <c r="S2223" i="1"/>
  <c r="S2224" i="1"/>
  <c r="S2225" i="1"/>
  <c r="S2226" i="1"/>
  <c r="S2227" i="1"/>
  <c r="S2228" i="1"/>
  <c r="S2229" i="1"/>
  <c r="S2230" i="1"/>
  <c r="S2231" i="1"/>
  <c r="S2232" i="1"/>
  <c r="S2233" i="1"/>
  <c r="S2234" i="1"/>
  <c r="S2235" i="1"/>
  <c r="S2236" i="1"/>
  <c r="S2237" i="1"/>
  <c r="S2238" i="1"/>
  <c r="S2239" i="1"/>
  <c r="S2240" i="1"/>
  <c r="S2241" i="1"/>
  <c r="S2242" i="1"/>
  <c r="S2243" i="1"/>
  <c r="S2244" i="1"/>
  <c r="S2245" i="1"/>
  <c r="S2246" i="1"/>
  <c r="S2247" i="1"/>
  <c r="S2248" i="1"/>
  <c r="S2249" i="1"/>
  <c r="S2250" i="1"/>
  <c r="S2251" i="1"/>
  <c r="S2252" i="1"/>
  <c r="S2253" i="1"/>
  <c r="S2254" i="1"/>
  <c r="S2255" i="1"/>
  <c r="S2256" i="1"/>
  <c r="S2257" i="1"/>
  <c r="S2258" i="1"/>
  <c r="S2259" i="1"/>
  <c r="S2260" i="1"/>
  <c r="S2261" i="1"/>
  <c r="S2262" i="1"/>
  <c r="S2263" i="1"/>
  <c r="S2264" i="1"/>
  <c r="S2265" i="1"/>
  <c r="S2266" i="1"/>
  <c r="S2267" i="1"/>
  <c r="S2268" i="1"/>
  <c r="S2269" i="1"/>
  <c r="S2270" i="1"/>
  <c r="S2271" i="1"/>
  <c r="S2272" i="1"/>
  <c r="S2273" i="1"/>
  <c r="S2274" i="1"/>
  <c r="S2275" i="1"/>
  <c r="S2276" i="1"/>
  <c r="S2277" i="1"/>
  <c r="S2278" i="1"/>
  <c r="S2279" i="1"/>
  <c r="S2280" i="1"/>
  <c r="S2281" i="1"/>
  <c r="S2282" i="1"/>
  <c r="S2283" i="1"/>
  <c r="S2284" i="1"/>
  <c r="S2285" i="1"/>
  <c r="S2286" i="1"/>
  <c r="S2287" i="1"/>
  <c r="S2288" i="1"/>
  <c r="S2289" i="1"/>
  <c r="S2290" i="1"/>
  <c r="S2291" i="1"/>
  <c r="S2292" i="1"/>
  <c r="S2293" i="1"/>
  <c r="S2294" i="1"/>
  <c r="S2295" i="1"/>
  <c r="S2296" i="1"/>
  <c r="S2297" i="1"/>
  <c r="S2298" i="1"/>
  <c r="S2299" i="1"/>
  <c r="S2300" i="1"/>
  <c r="S2301" i="1"/>
  <c r="S2302" i="1"/>
  <c r="S2303" i="1"/>
  <c r="S2304" i="1"/>
  <c r="S2305" i="1"/>
  <c r="S2306" i="1"/>
  <c r="S2307" i="1"/>
  <c r="S2308" i="1"/>
  <c r="S2309" i="1"/>
  <c r="S2310" i="1"/>
  <c r="S2311" i="1"/>
  <c r="S2312" i="1"/>
  <c r="S2313" i="1"/>
  <c r="S2314" i="1"/>
  <c r="S2315" i="1"/>
  <c r="S2316" i="1"/>
  <c r="S2317" i="1"/>
  <c r="S2318" i="1"/>
  <c r="S2319" i="1"/>
  <c r="S2320" i="1"/>
  <c r="S2321" i="1"/>
  <c r="S2322" i="1"/>
  <c r="S2323" i="1"/>
  <c r="S2324" i="1"/>
  <c r="S2325" i="1"/>
  <c r="S2326" i="1"/>
  <c r="S2327" i="1"/>
  <c r="S2328" i="1"/>
  <c r="S2329" i="1"/>
  <c r="S2330" i="1"/>
  <c r="S2331" i="1"/>
  <c r="S2332" i="1"/>
  <c r="S2333" i="1"/>
  <c r="S2334" i="1"/>
  <c r="S2335" i="1"/>
  <c r="S2336" i="1"/>
  <c r="S2337" i="1"/>
  <c r="S2338" i="1"/>
  <c r="S2339" i="1"/>
  <c r="S2340" i="1"/>
  <c r="S2341" i="1"/>
  <c r="S2342" i="1"/>
  <c r="S2343" i="1"/>
  <c r="S2344" i="1"/>
  <c r="S2345" i="1"/>
  <c r="S2346" i="1"/>
  <c r="S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502" i="1"/>
  <c r="Q503" i="1"/>
  <c r="Q504" i="1"/>
  <c r="Q505" i="1"/>
  <c r="Q506" i="1"/>
  <c r="Q507" i="1"/>
  <c r="Q508" i="1"/>
  <c r="Q509" i="1"/>
  <c r="Q510" i="1"/>
  <c r="Q511" i="1"/>
  <c r="Q512" i="1"/>
  <c r="Q513" i="1"/>
  <c r="Q514" i="1"/>
  <c r="Q515" i="1"/>
  <c r="Q516" i="1"/>
  <c r="Q517" i="1"/>
  <c r="Q518" i="1"/>
  <c r="Q519" i="1"/>
  <c r="Q520" i="1"/>
  <c r="Q521" i="1"/>
  <c r="Q522" i="1"/>
  <c r="Q523" i="1"/>
  <c r="Q524" i="1"/>
  <c r="Q525" i="1"/>
  <c r="Q526" i="1"/>
  <c r="Q527" i="1"/>
  <c r="Q528" i="1"/>
  <c r="Q529" i="1"/>
  <c r="Q530" i="1"/>
  <c r="Q531" i="1"/>
  <c r="Q532" i="1"/>
  <c r="Q533" i="1"/>
  <c r="Q534" i="1"/>
  <c r="Q535" i="1"/>
  <c r="Q536" i="1"/>
  <c r="Q537" i="1"/>
  <c r="Q538" i="1"/>
  <c r="Q539" i="1"/>
  <c r="Q540" i="1"/>
  <c r="Q541" i="1"/>
  <c r="Q542" i="1"/>
  <c r="Q543" i="1"/>
  <c r="Q544" i="1"/>
  <c r="Q545" i="1"/>
  <c r="Q546" i="1"/>
  <c r="Q547" i="1"/>
  <c r="Q548" i="1"/>
  <c r="Q549" i="1"/>
  <c r="Q550" i="1"/>
  <c r="Q551" i="1"/>
  <c r="Q552" i="1"/>
  <c r="Q553" i="1"/>
  <c r="Q554" i="1"/>
  <c r="Q555" i="1"/>
  <c r="Q556" i="1"/>
  <c r="Q557" i="1"/>
  <c r="Q558" i="1"/>
  <c r="Q559" i="1"/>
  <c r="Q560" i="1"/>
  <c r="Q561" i="1"/>
  <c r="Q562" i="1"/>
  <c r="Q563" i="1"/>
  <c r="Q564" i="1"/>
  <c r="Q565" i="1"/>
  <c r="Q566" i="1"/>
  <c r="Q567" i="1"/>
  <c r="Q568" i="1"/>
  <c r="Q569" i="1"/>
  <c r="Q570" i="1"/>
  <c r="Q571" i="1"/>
  <c r="Q572" i="1"/>
  <c r="Q573" i="1"/>
  <c r="Q574" i="1"/>
  <c r="Q575" i="1"/>
  <c r="Q576" i="1"/>
  <c r="Q577" i="1"/>
  <c r="Q578" i="1"/>
  <c r="Q579" i="1"/>
  <c r="Q580" i="1"/>
  <c r="Q581" i="1"/>
  <c r="Q582" i="1"/>
  <c r="Q583" i="1"/>
  <c r="Q584" i="1"/>
  <c r="Q585" i="1"/>
  <c r="Q586" i="1"/>
  <c r="Q587" i="1"/>
  <c r="Q588" i="1"/>
  <c r="Q589" i="1"/>
  <c r="Q590" i="1"/>
  <c r="Q591" i="1"/>
  <c r="Q592" i="1"/>
  <c r="Q593" i="1"/>
  <c r="Q594" i="1"/>
  <c r="Q595" i="1"/>
  <c r="Q596" i="1"/>
  <c r="Q597" i="1"/>
  <c r="Q598" i="1"/>
  <c r="Q599" i="1"/>
  <c r="Q600" i="1"/>
  <c r="Q601" i="1"/>
  <c r="Q602" i="1"/>
  <c r="Q603" i="1"/>
  <c r="Q604" i="1"/>
  <c r="Q605" i="1"/>
  <c r="Q606" i="1"/>
  <c r="Q607" i="1"/>
  <c r="Q608" i="1"/>
  <c r="Q609" i="1"/>
  <c r="Q610" i="1"/>
  <c r="Q611" i="1"/>
  <c r="Q612" i="1"/>
  <c r="Q613" i="1"/>
  <c r="Q614" i="1"/>
  <c r="Q615" i="1"/>
  <c r="Q616" i="1"/>
  <c r="Q617" i="1"/>
  <c r="Q618" i="1"/>
  <c r="Q619" i="1"/>
  <c r="Q620" i="1"/>
  <c r="Q621" i="1"/>
  <c r="Q622" i="1"/>
  <c r="Q623" i="1"/>
  <c r="Q624" i="1"/>
  <c r="Q625" i="1"/>
  <c r="Q626" i="1"/>
  <c r="Q627" i="1"/>
  <c r="Q628" i="1"/>
  <c r="Q629" i="1"/>
  <c r="Q630" i="1"/>
  <c r="Q631" i="1"/>
  <c r="Q632" i="1"/>
  <c r="Q633" i="1"/>
  <c r="Q634" i="1"/>
  <c r="Q635" i="1"/>
  <c r="Q636" i="1"/>
  <c r="Q637" i="1"/>
  <c r="Q638" i="1"/>
  <c r="Q639" i="1"/>
  <c r="Q640" i="1"/>
  <c r="Q641" i="1"/>
  <c r="Q642" i="1"/>
  <c r="Q643" i="1"/>
  <c r="Q644" i="1"/>
  <c r="Q645" i="1"/>
  <c r="Q646" i="1"/>
  <c r="Q647" i="1"/>
  <c r="Q648" i="1"/>
  <c r="Q649" i="1"/>
  <c r="Q650" i="1"/>
  <c r="Q651" i="1"/>
  <c r="Q652" i="1"/>
  <c r="Q653" i="1"/>
  <c r="Q654" i="1"/>
  <c r="Q655" i="1"/>
  <c r="Q656" i="1"/>
  <c r="Q657" i="1"/>
  <c r="Q658" i="1"/>
  <c r="Q659" i="1"/>
  <c r="Q660" i="1"/>
  <c r="Q661" i="1"/>
  <c r="Q662" i="1"/>
  <c r="Q663" i="1"/>
  <c r="Q664" i="1"/>
  <c r="Q665" i="1"/>
  <c r="Q666" i="1"/>
  <c r="Q667" i="1"/>
  <c r="Q668" i="1"/>
  <c r="Q669" i="1"/>
  <c r="Q670" i="1"/>
  <c r="Q671" i="1"/>
  <c r="Q672" i="1"/>
  <c r="Q673" i="1"/>
  <c r="Q674" i="1"/>
  <c r="Q675" i="1"/>
  <c r="Q676" i="1"/>
  <c r="Q677" i="1"/>
  <c r="Q678" i="1"/>
  <c r="Q679" i="1"/>
  <c r="Q680" i="1"/>
  <c r="Q681" i="1"/>
  <c r="Q682" i="1"/>
  <c r="Q683" i="1"/>
  <c r="Q684" i="1"/>
  <c r="Q685" i="1"/>
  <c r="Q686" i="1"/>
  <c r="Q687" i="1"/>
  <c r="Q688" i="1"/>
  <c r="Q689" i="1"/>
  <c r="Q690" i="1"/>
  <c r="Q691" i="1"/>
  <c r="Q692" i="1"/>
  <c r="Q693" i="1"/>
  <c r="Q694" i="1"/>
  <c r="Q695" i="1"/>
  <c r="Q696" i="1"/>
  <c r="Q697" i="1"/>
  <c r="Q698" i="1"/>
  <c r="Q699" i="1"/>
  <c r="Q700" i="1"/>
  <c r="Q701" i="1"/>
  <c r="Q702" i="1"/>
  <c r="Q703" i="1"/>
  <c r="Q704" i="1"/>
  <c r="Q705" i="1"/>
  <c r="Q706" i="1"/>
  <c r="Q707" i="1"/>
  <c r="Q708" i="1"/>
  <c r="Q709" i="1"/>
  <c r="Q710" i="1"/>
  <c r="Q711" i="1"/>
  <c r="Q712" i="1"/>
  <c r="Q713" i="1"/>
  <c r="Q714" i="1"/>
  <c r="Q715" i="1"/>
  <c r="Q716" i="1"/>
  <c r="Q717" i="1"/>
  <c r="Q718" i="1"/>
  <c r="Q719" i="1"/>
  <c r="Q720" i="1"/>
  <c r="Q721" i="1"/>
  <c r="Q722" i="1"/>
  <c r="Q723" i="1"/>
  <c r="Q724" i="1"/>
  <c r="Q725" i="1"/>
  <c r="Q726" i="1"/>
  <c r="Q727" i="1"/>
  <c r="Q728" i="1"/>
  <c r="Q729" i="1"/>
  <c r="Q730" i="1"/>
  <c r="Q731" i="1"/>
  <c r="Q732" i="1"/>
  <c r="Q733" i="1"/>
  <c r="Q734" i="1"/>
  <c r="Q735" i="1"/>
  <c r="Q736" i="1"/>
  <c r="Q737" i="1"/>
  <c r="Q738" i="1"/>
  <c r="Q739" i="1"/>
  <c r="Q740" i="1"/>
  <c r="Q741" i="1"/>
  <c r="Q742" i="1"/>
  <c r="Q743" i="1"/>
  <c r="Q744" i="1"/>
  <c r="Q745" i="1"/>
  <c r="Q746" i="1"/>
  <c r="Q747" i="1"/>
  <c r="Q748" i="1"/>
  <c r="Q749" i="1"/>
  <c r="Q750" i="1"/>
  <c r="Q751" i="1"/>
  <c r="Q752" i="1"/>
  <c r="Q753" i="1"/>
  <c r="Q754" i="1"/>
  <c r="Q755" i="1"/>
  <c r="Q756" i="1"/>
  <c r="Q757" i="1"/>
  <c r="Q758" i="1"/>
  <c r="Q759" i="1"/>
  <c r="Q760" i="1"/>
  <c r="Q761" i="1"/>
  <c r="Q762" i="1"/>
  <c r="Q763" i="1"/>
  <c r="Q764" i="1"/>
  <c r="Q765" i="1"/>
  <c r="Q766" i="1"/>
  <c r="Q767" i="1"/>
  <c r="Q768" i="1"/>
  <c r="Q769" i="1"/>
  <c r="Q770" i="1"/>
  <c r="Q771" i="1"/>
  <c r="Q772" i="1"/>
  <c r="Q773" i="1"/>
  <c r="Q774" i="1"/>
  <c r="Q775" i="1"/>
  <c r="Q776" i="1"/>
  <c r="Q777" i="1"/>
  <c r="Q778" i="1"/>
  <c r="Q779" i="1"/>
  <c r="Q780" i="1"/>
  <c r="Q781" i="1"/>
  <c r="Q782" i="1"/>
  <c r="Q783" i="1"/>
  <c r="Q784" i="1"/>
  <c r="Q785" i="1"/>
  <c r="Q786" i="1"/>
  <c r="Q787" i="1"/>
  <c r="Q788" i="1"/>
  <c r="Q789" i="1"/>
  <c r="Q790" i="1"/>
  <c r="Q791" i="1"/>
  <c r="Q792" i="1"/>
  <c r="Q793" i="1"/>
  <c r="Q794" i="1"/>
  <c r="Q795" i="1"/>
  <c r="Q796" i="1"/>
  <c r="Q797" i="1"/>
  <c r="Q798" i="1"/>
  <c r="Q799" i="1"/>
  <c r="Q800" i="1"/>
  <c r="Q801" i="1"/>
  <c r="Q802" i="1"/>
  <c r="Q803" i="1"/>
  <c r="Q804" i="1"/>
  <c r="Q805" i="1"/>
  <c r="Q806" i="1"/>
  <c r="Q807" i="1"/>
  <c r="Q808" i="1"/>
  <c r="Q809" i="1"/>
  <c r="Q810" i="1"/>
  <c r="Q811" i="1"/>
  <c r="Q812" i="1"/>
  <c r="Q813" i="1"/>
  <c r="Q814" i="1"/>
  <c r="Q815" i="1"/>
  <c r="Q816" i="1"/>
  <c r="Q817" i="1"/>
  <c r="Q818" i="1"/>
  <c r="Q819" i="1"/>
  <c r="Q820" i="1"/>
  <c r="Q821" i="1"/>
  <c r="Q822" i="1"/>
  <c r="Q823" i="1"/>
  <c r="Q824" i="1"/>
  <c r="Q825" i="1"/>
  <c r="Q826" i="1"/>
  <c r="Q827" i="1"/>
  <c r="Q828" i="1"/>
  <c r="Q829" i="1"/>
  <c r="Q830" i="1"/>
  <c r="Q831" i="1"/>
  <c r="Q832" i="1"/>
  <c r="Q833" i="1"/>
  <c r="Q834" i="1"/>
  <c r="Q835" i="1"/>
  <c r="Q836" i="1"/>
  <c r="Q837" i="1"/>
  <c r="Q838" i="1"/>
  <c r="Q839" i="1"/>
  <c r="Q840" i="1"/>
  <c r="Q841" i="1"/>
  <c r="Q842" i="1"/>
  <c r="Q843" i="1"/>
  <c r="Q844" i="1"/>
  <c r="Q845" i="1"/>
  <c r="Q846" i="1"/>
  <c r="Q847" i="1"/>
  <c r="Q848" i="1"/>
  <c r="Q849" i="1"/>
  <c r="Q850" i="1"/>
  <c r="Q851" i="1"/>
  <c r="Q852" i="1"/>
  <c r="Q853" i="1"/>
  <c r="Q854" i="1"/>
  <c r="Q855" i="1"/>
  <c r="Q856" i="1"/>
  <c r="Q857" i="1"/>
  <c r="Q858" i="1"/>
  <c r="Q859" i="1"/>
  <c r="Q860" i="1"/>
  <c r="Q861" i="1"/>
  <c r="Q862" i="1"/>
  <c r="Q863" i="1"/>
  <c r="Q864" i="1"/>
  <c r="Q865" i="1"/>
  <c r="Q866" i="1"/>
  <c r="Q867" i="1"/>
  <c r="Q868" i="1"/>
  <c r="Q869" i="1"/>
  <c r="Q870" i="1"/>
  <c r="Q871" i="1"/>
  <c r="Q872" i="1"/>
  <c r="Q873" i="1"/>
  <c r="Q874" i="1"/>
  <c r="Q875" i="1"/>
  <c r="Q876" i="1"/>
  <c r="Q877" i="1"/>
  <c r="Q878" i="1"/>
  <c r="Q879" i="1"/>
  <c r="Q880" i="1"/>
  <c r="Q881" i="1"/>
  <c r="Q882" i="1"/>
  <c r="Q883" i="1"/>
  <c r="Q884" i="1"/>
  <c r="Q885" i="1"/>
  <c r="Q886" i="1"/>
  <c r="Q887" i="1"/>
  <c r="Q888" i="1"/>
  <c r="Q889" i="1"/>
  <c r="Q890" i="1"/>
  <c r="Q891" i="1"/>
  <c r="Q892" i="1"/>
  <c r="Q893" i="1"/>
  <c r="Q894" i="1"/>
  <c r="Q895" i="1"/>
  <c r="Q896" i="1"/>
  <c r="Q897" i="1"/>
  <c r="Q898" i="1"/>
  <c r="Q899" i="1"/>
  <c r="Q900" i="1"/>
  <c r="Q901" i="1"/>
  <c r="Q902" i="1"/>
  <c r="Q903" i="1"/>
  <c r="Q904" i="1"/>
  <c r="Q905" i="1"/>
  <c r="Q906" i="1"/>
  <c r="Q907" i="1"/>
  <c r="Q908" i="1"/>
  <c r="Q909" i="1"/>
  <c r="Q910" i="1"/>
  <c r="Q911" i="1"/>
  <c r="Q912" i="1"/>
  <c r="Q913" i="1"/>
  <c r="Q914" i="1"/>
  <c r="Q915" i="1"/>
  <c r="Q916" i="1"/>
  <c r="Q917" i="1"/>
  <c r="Q918" i="1"/>
  <c r="Q919" i="1"/>
  <c r="Q920" i="1"/>
  <c r="Q921" i="1"/>
  <c r="Q922" i="1"/>
  <c r="Q923" i="1"/>
  <c r="Q924" i="1"/>
  <c r="Q925" i="1"/>
  <c r="Q926" i="1"/>
  <c r="Q927" i="1"/>
  <c r="Q928" i="1"/>
  <c r="Q929" i="1"/>
  <c r="Q930" i="1"/>
  <c r="Q931" i="1"/>
  <c r="Q932" i="1"/>
  <c r="Q933" i="1"/>
  <c r="Q934" i="1"/>
  <c r="Q935" i="1"/>
  <c r="Q936" i="1"/>
  <c r="Q937" i="1"/>
  <c r="Q938" i="1"/>
  <c r="Q939" i="1"/>
  <c r="Q940" i="1"/>
  <c r="Q941" i="1"/>
  <c r="Q942" i="1"/>
  <c r="Q943" i="1"/>
  <c r="Q944" i="1"/>
  <c r="Q945" i="1"/>
  <c r="Q946" i="1"/>
  <c r="Q947" i="1"/>
  <c r="Q948" i="1"/>
  <c r="Q949" i="1"/>
  <c r="Q950" i="1"/>
  <c r="Q951" i="1"/>
  <c r="Q952" i="1"/>
  <c r="Q953" i="1"/>
  <c r="Q954" i="1"/>
  <c r="Q955" i="1"/>
  <c r="Q956" i="1"/>
  <c r="Q957" i="1"/>
  <c r="Q958" i="1"/>
  <c r="Q959" i="1"/>
  <c r="Q960" i="1"/>
  <c r="Q961" i="1"/>
  <c r="Q962" i="1"/>
  <c r="Q963" i="1"/>
  <c r="Q964" i="1"/>
  <c r="Q965" i="1"/>
  <c r="Q966" i="1"/>
  <c r="Q967" i="1"/>
  <c r="Q968" i="1"/>
  <c r="Q969" i="1"/>
  <c r="Q970" i="1"/>
  <c r="Q971" i="1"/>
  <c r="Q972" i="1"/>
  <c r="Q973" i="1"/>
  <c r="Q974" i="1"/>
  <c r="Q975" i="1"/>
  <c r="Q976" i="1"/>
  <c r="Q977" i="1"/>
  <c r="Q978" i="1"/>
  <c r="Q979" i="1"/>
  <c r="Q980" i="1"/>
  <c r="Q981" i="1"/>
  <c r="Q982" i="1"/>
  <c r="Q983" i="1"/>
  <c r="Q984" i="1"/>
  <c r="Q985" i="1"/>
  <c r="Q986" i="1"/>
  <c r="Q987" i="1"/>
  <c r="Q988" i="1"/>
  <c r="Q989" i="1"/>
  <c r="Q990" i="1"/>
  <c r="Q991" i="1"/>
  <c r="Q992" i="1"/>
  <c r="Q993" i="1"/>
  <c r="Q994" i="1"/>
  <c r="Q995" i="1"/>
  <c r="Q996" i="1"/>
  <c r="Q997" i="1"/>
  <c r="Q998" i="1"/>
  <c r="Q999" i="1"/>
  <c r="Q1000" i="1"/>
  <c r="Q1001" i="1"/>
  <c r="Q1002" i="1"/>
  <c r="Q1003" i="1"/>
  <c r="Q1004" i="1"/>
  <c r="Q1005" i="1"/>
  <c r="Q1006" i="1"/>
  <c r="Q1007" i="1"/>
  <c r="Q1008" i="1"/>
  <c r="Q1009" i="1"/>
  <c r="Q1010" i="1"/>
  <c r="Q1011" i="1"/>
  <c r="Q1012" i="1"/>
  <c r="Q1013" i="1"/>
  <c r="Q1014" i="1"/>
  <c r="Q1015" i="1"/>
  <c r="Q1016" i="1"/>
  <c r="Q1017" i="1"/>
  <c r="Q1018" i="1"/>
  <c r="Q1019" i="1"/>
  <c r="Q1020" i="1"/>
  <c r="Q1021" i="1"/>
  <c r="Q1022" i="1"/>
  <c r="Q1023" i="1"/>
  <c r="Q1024" i="1"/>
  <c r="Q1025" i="1"/>
  <c r="Q1026" i="1"/>
  <c r="Q1027" i="1"/>
  <c r="Q1028" i="1"/>
  <c r="Q1029" i="1"/>
  <c r="Q1030" i="1"/>
  <c r="Q1031" i="1"/>
  <c r="Q1032" i="1"/>
  <c r="Q1033" i="1"/>
  <c r="Q1034" i="1"/>
  <c r="Q1035" i="1"/>
  <c r="Q1036" i="1"/>
  <c r="Q1037" i="1"/>
  <c r="Q1038" i="1"/>
  <c r="Q1039" i="1"/>
  <c r="Q1040" i="1"/>
  <c r="Q1041" i="1"/>
  <c r="Q1042" i="1"/>
  <c r="Q1043" i="1"/>
  <c r="Q1044" i="1"/>
  <c r="Q1045" i="1"/>
  <c r="Q1046" i="1"/>
  <c r="Q1047" i="1"/>
  <c r="Q1048" i="1"/>
  <c r="Q1049" i="1"/>
  <c r="Q1050" i="1"/>
  <c r="Q1051" i="1"/>
  <c r="Q1052" i="1"/>
  <c r="Q1053" i="1"/>
  <c r="Q1054" i="1"/>
  <c r="Q1055" i="1"/>
  <c r="Q1056" i="1"/>
  <c r="Q1057" i="1"/>
  <c r="Q1058" i="1"/>
  <c r="Q1059" i="1"/>
  <c r="Q1060" i="1"/>
  <c r="Q1061" i="1"/>
  <c r="Q1062" i="1"/>
  <c r="Q1063" i="1"/>
  <c r="Q1064" i="1"/>
  <c r="Q1065" i="1"/>
  <c r="Q1066" i="1"/>
  <c r="Q1067" i="1"/>
  <c r="Q1068" i="1"/>
  <c r="Q1069" i="1"/>
  <c r="Q1070" i="1"/>
  <c r="Q1071" i="1"/>
  <c r="Q1072" i="1"/>
  <c r="Q1073" i="1"/>
  <c r="Q1074" i="1"/>
  <c r="Q1075" i="1"/>
  <c r="Q1076" i="1"/>
  <c r="Q1077" i="1"/>
  <c r="Q1078" i="1"/>
  <c r="Q1079" i="1"/>
  <c r="Q1080" i="1"/>
  <c r="Q1081" i="1"/>
  <c r="Q1082" i="1"/>
  <c r="Q1083" i="1"/>
  <c r="Q1084" i="1"/>
  <c r="Q1085" i="1"/>
  <c r="Q1086" i="1"/>
  <c r="Q1087" i="1"/>
  <c r="Q1088" i="1"/>
  <c r="Q1089" i="1"/>
  <c r="Q1090" i="1"/>
  <c r="Q1091" i="1"/>
  <c r="Q1092" i="1"/>
  <c r="Q1093" i="1"/>
  <c r="Q1094" i="1"/>
  <c r="Q1095" i="1"/>
  <c r="Q1096" i="1"/>
  <c r="Q1097" i="1"/>
  <c r="Q1098" i="1"/>
  <c r="Q1099" i="1"/>
  <c r="Q1100" i="1"/>
  <c r="Q1101" i="1"/>
  <c r="Q1102" i="1"/>
  <c r="Q1103" i="1"/>
  <c r="Q1104" i="1"/>
  <c r="Q1105" i="1"/>
  <c r="Q1106" i="1"/>
  <c r="Q1107" i="1"/>
  <c r="Q1108" i="1"/>
  <c r="Q1109" i="1"/>
  <c r="Q1110" i="1"/>
  <c r="Q1111" i="1"/>
  <c r="Q1112" i="1"/>
  <c r="Q1113" i="1"/>
  <c r="Q1114" i="1"/>
  <c r="Q1115" i="1"/>
  <c r="Q1116" i="1"/>
  <c r="Q1117" i="1"/>
  <c r="Q1118" i="1"/>
  <c r="Q1119" i="1"/>
  <c r="Q1120" i="1"/>
  <c r="Q1121" i="1"/>
  <c r="Q1122" i="1"/>
  <c r="Q1123" i="1"/>
  <c r="Q1124" i="1"/>
  <c r="Q1125" i="1"/>
  <c r="Q1126" i="1"/>
  <c r="Q1127" i="1"/>
  <c r="Q1128" i="1"/>
  <c r="Q1129" i="1"/>
  <c r="Q1130" i="1"/>
  <c r="Q1131" i="1"/>
  <c r="Q1132" i="1"/>
  <c r="Q1133" i="1"/>
  <c r="Q1134" i="1"/>
  <c r="Q1135" i="1"/>
  <c r="Q1136" i="1"/>
  <c r="Q1137" i="1"/>
  <c r="Q1138" i="1"/>
  <c r="Q1139" i="1"/>
  <c r="Q1140" i="1"/>
  <c r="Q1141" i="1"/>
  <c r="Q1142" i="1"/>
  <c r="Q1143" i="1"/>
  <c r="Q1144" i="1"/>
  <c r="Q1145" i="1"/>
  <c r="Q1146" i="1"/>
  <c r="Q1147" i="1"/>
  <c r="Q1148" i="1"/>
  <c r="Q1149" i="1"/>
  <c r="Q1150" i="1"/>
  <c r="Q1151" i="1"/>
  <c r="Q1152" i="1"/>
  <c r="Q1153" i="1"/>
  <c r="Q1154" i="1"/>
  <c r="Q1155" i="1"/>
  <c r="Q1156" i="1"/>
  <c r="Q1157" i="1"/>
  <c r="Q1158" i="1"/>
  <c r="Q1159" i="1"/>
  <c r="Q1160" i="1"/>
  <c r="Q1161" i="1"/>
  <c r="Q1162" i="1"/>
  <c r="Q1163" i="1"/>
  <c r="Q1164" i="1"/>
  <c r="Q1165" i="1"/>
  <c r="Q1166" i="1"/>
  <c r="Q1167" i="1"/>
  <c r="Q1168" i="1"/>
  <c r="Q1169" i="1"/>
  <c r="Q1170" i="1"/>
  <c r="Q1171" i="1"/>
  <c r="Q1172" i="1"/>
  <c r="Q1173" i="1"/>
  <c r="Q1174" i="1"/>
  <c r="Q1175" i="1"/>
  <c r="Q1176" i="1"/>
  <c r="Q1177" i="1"/>
  <c r="Q1178" i="1"/>
  <c r="Q1179" i="1"/>
  <c r="Q1180" i="1"/>
  <c r="Q1181" i="1"/>
  <c r="Q1182" i="1"/>
  <c r="Q1183" i="1"/>
  <c r="Q1184" i="1"/>
  <c r="Q1185" i="1"/>
  <c r="Q1186" i="1"/>
  <c r="Q1187" i="1"/>
  <c r="Q1188" i="1"/>
  <c r="Q1189" i="1"/>
  <c r="Q1190" i="1"/>
  <c r="Q1191" i="1"/>
  <c r="Q1192" i="1"/>
  <c r="Q1193" i="1"/>
  <c r="Q1194" i="1"/>
  <c r="Q1195" i="1"/>
  <c r="Q1196" i="1"/>
  <c r="Q1197" i="1"/>
  <c r="Q1198" i="1"/>
  <c r="Q1199" i="1"/>
  <c r="Q1200" i="1"/>
  <c r="Q1201" i="1"/>
  <c r="Q1202" i="1"/>
  <c r="Q1203" i="1"/>
  <c r="Q1204" i="1"/>
  <c r="Q1205" i="1"/>
  <c r="Q1206" i="1"/>
  <c r="Q1207" i="1"/>
  <c r="Q1208" i="1"/>
  <c r="Q1209" i="1"/>
  <c r="Q1210" i="1"/>
  <c r="Q1211" i="1"/>
  <c r="Q1212" i="1"/>
  <c r="Q1213" i="1"/>
  <c r="Q1214" i="1"/>
  <c r="Q1215" i="1"/>
  <c r="Q1216" i="1"/>
  <c r="Q1217" i="1"/>
  <c r="Q1218" i="1"/>
  <c r="Q1219" i="1"/>
  <c r="Q1220" i="1"/>
  <c r="Q1221" i="1"/>
  <c r="Q1222" i="1"/>
  <c r="Q1223" i="1"/>
  <c r="Q1224" i="1"/>
  <c r="Q1225" i="1"/>
  <c r="Q1226" i="1"/>
  <c r="Q1227" i="1"/>
  <c r="Q1228" i="1"/>
  <c r="Q1229" i="1"/>
  <c r="Q1230" i="1"/>
  <c r="Q1231" i="1"/>
  <c r="Q1232" i="1"/>
  <c r="Q1233" i="1"/>
  <c r="Q1234" i="1"/>
  <c r="Q1235" i="1"/>
  <c r="Q1236" i="1"/>
  <c r="Q1237" i="1"/>
  <c r="Q1238" i="1"/>
  <c r="Q1239" i="1"/>
  <c r="Q1240" i="1"/>
  <c r="Q1241" i="1"/>
  <c r="Q1242" i="1"/>
  <c r="Q1243" i="1"/>
  <c r="Q1244" i="1"/>
  <c r="Q1245" i="1"/>
  <c r="Q1246" i="1"/>
  <c r="Q1247" i="1"/>
  <c r="Q1248" i="1"/>
  <c r="Q1249" i="1"/>
  <c r="Q1250" i="1"/>
  <c r="Q1251" i="1"/>
  <c r="Q1252" i="1"/>
  <c r="Q1253" i="1"/>
  <c r="Q1254" i="1"/>
  <c r="Q1255" i="1"/>
  <c r="Q1256" i="1"/>
  <c r="Q1257" i="1"/>
  <c r="Q1258" i="1"/>
  <c r="Q1259" i="1"/>
  <c r="Q1260" i="1"/>
  <c r="Q1261" i="1"/>
  <c r="Q1262" i="1"/>
  <c r="Q1263" i="1"/>
  <c r="Q1264" i="1"/>
  <c r="Q1265" i="1"/>
  <c r="Q1266" i="1"/>
  <c r="Q1267" i="1"/>
  <c r="Q1268" i="1"/>
  <c r="Q1269" i="1"/>
  <c r="Q1270" i="1"/>
  <c r="Q1271" i="1"/>
  <c r="Q1272" i="1"/>
  <c r="Q1273" i="1"/>
  <c r="Q1274" i="1"/>
  <c r="Q1275" i="1"/>
  <c r="Q1276" i="1"/>
  <c r="Q1277" i="1"/>
  <c r="Q1278" i="1"/>
  <c r="Q1279" i="1"/>
  <c r="Q1280" i="1"/>
  <c r="Q1281" i="1"/>
  <c r="Q1282" i="1"/>
  <c r="Q1283" i="1"/>
  <c r="Q1284" i="1"/>
  <c r="Q1285" i="1"/>
  <c r="Q1286" i="1"/>
  <c r="Q1287" i="1"/>
  <c r="Q1288" i="1"/>
  <c r="Q1289" i="1"/>
  <c r="Q1290" i="1"/>
  <c r="Q1291" i="1"/>
  <c r="Q1292" i="1"/>
  <c r="Q1293" i="1"/>
  <c r="Q1294" i="1"/>
  <c r="Q1295" i="1"/>
  <c r="Q1296" i="1"/>
  <c r="Q1297" i="1"/>
  <c r="Q1298" i="1"/>
  <c r="Q1299" i="1"/>
  <c r="Q1300" i="1"/>
  <c r="Q1301" i="1"/>
  <c r="Q1302" i="1"/>
  <c r="Q1303" i="1"/>
  <c r="Q1304" i="1"/>
  <c r="Q1305" i="1"/>
  <c r="Q1306" i="1"/>
  <c r="Q1307" i="1"/>
  <c r="Q1308" i="1"/>
  <c r="Q1309" i="1"/>
  <c r="Q1310" i="1"/>
  <c r="Q1311" i="1"/>
  <c r="Q1312" i="1"/>
  <c r="Q1313" i="1"/>
  <c r="Q1314" i="1"/>
  <c r="Q1315" i="1"/>
  <c r="Q1316" i="1"/>
  <c r="Q1317" i="1"/>
  <c r="Q1318" i="1"/>
  <c r="Q1319" i="1"/>
  <c r="Q1320" i="1"/>
  <c r="Q1321" i="1"/>
  <c r="Q1322" i="1"/>
  <c r="Q1323" i="1"/>
  <c r="Q1324" i="1"/>
  <c r="Q1325" i="1"/>
  <c r="Q1326" i="1"/>
  <c r="Q1327" i="1"/>
  <c r="Q1328" i="1"/>
  <c r="Q1329" i="1"/>
  <c r="Q1330" i="1"/>
  <c r="Q1331" i="1"/>
  <c r="Q1332" i="1"/>
  <c r="Q1333" i="1"/>
  <c r="Q1334" i="1"/>
  <c r="Q1335" i="1"/>
  <c r="Q1336" i="1"/>
  <c r="Q1337" i="1"/>
  <c r="Q1338" i="1"/>
  <c r="Q1339" i="1"/>
  <c r="Q1340" i="1"/>
  <c r="Q1341" i="1"/>
  <c r="Q1342" i="1"/>
  <c r="Q1343" i="1"/>
  <c r="Q1344" i="1"/>
  <c r="Q1345" i="1"/>
  <c r="Q1346" i="1"/>
  <c r="Q1347" i="1"/>
  <c r="Q1348" i="1"/>
  <c r="Q1349" i="1"/>
  <c r="Q1350" i="1"/>
  <c r="Q1351" i="1"/>
  <c r="Q1352" i="1"/>
  <c r="Q1353" i="1"/>
  <c r="Q1354" i="1"/>
  <c r="Q1355" i="1"/>
  <c r="Q1356" i="1"/>
  <c r="Q1357" i="1"/>
  <c r="Q1358" i="1"/>
  <c r="Q1359" i="1"/>
  <c r="Q1360" i="1"/>
  <c r="Q1361" i="1"/>
  <c r="Q1362" i="1"/>
  <c r="Q1363" i="1"/>
  <c r="Q1364" i="1"/>
  <c r="Q1365" i="1"/>
  <c r="Q1366" i="1"/>
  <c r="Q1367" i="1"/>
  <c r="Q1368" i="1"/>
  <c r="Q1369" i="1"/>
  <c r="Q1370" i="1"/>
  <c r="Q1371" i="1"/>
  <c r="Q1372" i="1"/>
  <c r="Q1373" i="1"/>
  <c r="Q1374" i="1"/>
  <c r="Q1375" i="1"/>
  <c r="Q1376" i="1"/>
  <c r="Q1377" i="1"/>
  <c r="Q1378" i="1"/>
  <c r="Q1379" i="1"/>
  <c r="Q1380" i="1"/>
  <c r="Q1381" i="1"/>
  <c r="Q1382" i="1"/>
  <c r="Q1383" i="1"/>
  <c r="Q1384" i="1"/>
  <c r="Q1385" i="1"/>
  <c r="Q1386" i="1"/>
  <c r="Q1387" i="1"/>
  <c r="Q1388" i="1"/>
  <c r="Q1389" i="1"/>
  <c r="Q1390" i="1"/>
  <c r="Q1391" i="1"/>
  <c r="Q1392" i="1"/>
  <c r="Q1393" i="1"/>
  <c r="Q1394" i="1"/>
  <c r="Q1395" i="1"/>
  <c r="Q1396" i="1"/>
  <c r="Q1397" i="1"/>
  <c r="Q1398" i="1"/>
  <c r="Q1399" i="1"/>
  <c r="Q1400" i="1"/>
  <c r="Q1401" i="1"/>
  <c r="Q1402" i="1"/>
  <c r="Q1403" i="1"/>
  <c r="Q1404" i="1"/>
  <c r="Q1405" i="1"/>
  <c r="Q1406" i="1"/>
  <c r="Q1407" i="1"/>
  <c r="Q1408" i="1"/>
  <c r="Q1409" i="1"/>
  <c r="Q1410" i="1"/>
  <c r="Q1411" i="1"/>
  <c r="Q1412" i="1"/>
  <c r="Q1413" i="1"/>
  <c r="Q1414" i="1"/>
  <c r="Q1415" i="1"/>
  <c r="Q1416" i="1"/>
  <c r="Q1417" i="1"/>
  <c r="Q1418" i="1"/>
  <c r="Q1419" i="1"/>
  <c r="Q1420" i="1"/>
  <c r="Q1421" i="1"/>
  <c r="Q1422" i="1"/>
  <c r="Q1423" i="1"/>
  <c r="Q1424" i="1"/>
  <c r="Q1425" i="1"/>
  <c r="Q1426" i="1"/>
  <c r="Q1427" i="1"/>
  <c r="Q1428" i="1"/>
  <c r="Q1429" i="1"/>
  <c r="Q1430" i="1"/>
  <c r="Q1431" i="1"/>
  <c r="Q1432" i="1"/>
  <c r="Q1433" i="1"/>
  <c r="Q1434" i="1"/>
  <c r="Q1435" i="1"/>
  <c r="Q1436" i="1"/>
  <c r="Q1437" i="1"/>
  <c r="Q1438" i="1"/>
  <c r="Q1439" i="1"/>
  <c r="Q1440" i="1"/>
  <c r="Q1441" i="1"/>
  <c r="Q1442" i="1"/>
  <c r="Q1443" i="1"/>
  <c r="Q1444" i="1"/>
  <c r="Q1445" i="1"/>
  <c r="Q1446" i="1"/>
  <c r="Q1447" i="1"/>
  <c r="Q1448" i="1"/>
  <c r="Q1449" i="1"/>
  <c r="Q1450" i="1"/>
  <c r="Q1451" i="1"/>
  <c r="Q1452" i="1"/>
  <c r="Q1453" i="1"/>
  <c r="Q1454" i="1"/>
  <c r="Q1455" i="1"/>
  <c r="Q1456" i="1"/>
  <c r="Q1457" i="1"/>
  <c r="Q1458" i="1"/>
  <c r="Q1459" i="1"/>
  <c r="Q1460" i="1"/>
  <c r="Q1461" i="1"/>
  <c r="Q1462" i="1"/>
  <c r="Q1463" i="1"/>
  <c r="Q1464" i="1"/>
  <c r="Q1465" i="1"/>
  <c r="Q1466" i="1"/>
  <c r="Q1467" i="1"/>
  <c r="Q1468" i="1"/>
  <c r="Q1469" i="1"/>
  <c r="Q1470" i="1"/>
  <c r="Q1471" i="1"/>
  <c r="Q1472" i="1"/>
  <c r="Q1473" i="1"/>
  <c r="Q1474" i="1"/>
  <c r="Q1475" i="1"/>
  <c r="Q1476" i="1"/>
  <c r="Q1477" i="1"/>
  <c r="Q1478" i="1"/>
  <c r="Q1479" i="1"/>
  <c r="Q1480" i="1"/>
  <c r="Q1481" i="1"/>
  <c r="Q1482" i="1"/>
  <c r="Q1483" i="1"/>
  <c r="Q1484" i="1"/>
  <c r="Q1485" i="1"/>
  <c r="Q1486" i="1"/>
  <c r="Q1487" i="1"/>
  <c r="Q1488" i="1"/>
  <c r="Q1489" i="1"/>
  <c r="Q1490" i="1"/>
  <c r="Q1491" i="1"/>
  <c r="Q1492" i="1"/>
  <c r="Q1493" i="1"/>
  <c r="Q1494" i="1"/>
  <c r="Q1495" i="1"/>
  <c r="Q1496" i="1"/>
  <c r="Q1497" i="1"/>
  <c r="Q1498" i="1"/>
  <c r="Q1499" i="1"/>
  <c r="Q1500" i="1"/>
  <c r="Q1501" i="1"/>
  <c r="Q1502" i="1"/>
  <c r="Q1503" i="1"/>
  <c r="Q1504" i="1"/>
  <c r="Q1505" i="1"/>
  <c r="Q1506" i="1"/>
  <c r="Q1507" i="1"/>
  <c r="Q1508" i="1"/>
  <c r="Q1509" i="1"/>
  <c r="Q1510" i="1"/>
  <c r="Q1511" i="1"/>
  <c r="Q1512" i="1"/>
  <c r="Q1513" i="1"/>
  <c r="Q1514" i="1"/>
  <c r="Q1515" i="1"/>
  <c r="Q1516" i="1"/>
  <c r="Q1517" i="1"/>
  <c r="Q1518" i="1"/>
  <c r="Q1519" i="1"/>
  <c r="Q1520" i="1"/>
  <c r="Q1521" i="1"/>
  <c r="Q1522" i="1"/>
  <c r="Q1523" i="1"/>
  <c r="Q1524" i="1"/>
  <c r="Q1525" i="1"/>
  <c r="Q1526" i="1"/>
  <c r="Q1527" i="1"/>
  <c r="Q1528" i="1"/>
  <c r="Q1529" i="1"/>
  <c r="Q1530" i="1"/>
  <c r="Q1531" i="1"/>
  <c r="Q1532" i="1"/>
  <c r="Q1533" i="1"/>
  <c r="Q1534" i="1"/>
  <c r="Q1535" i="1"/>
  <c r="Q1536" i="1"/>
  <c r="Q1537" i="1"/>
  <c r="Q1538" i="1"/>
  <c r="Q1539" i="1"/>
  <c r="Q1540" i="1"/>
  <c r="Q1541" i="1"/>
  <c r="Q1542" i="1"/>
  <c r="Q1543" i="1"/>
  <c r="Q1544" i="1"/>
  <c r="Q1545" i="1"/>
  <c r="Q1546" i="1"/>
  <c r="Q1547" i="1"/>
  <c r="Q1548" i="1"/>
  <c r="Q1549" i="1"/>
  <c r="Q1550" i="1"/>
  <c r="Q1551" i="1"/>
  <c r="Q1552" i="1"/>
  <c r="Q1553" i="1"/>
  <c r="Q1554" i="1"/>
  <c r="Q1555" i="1"/>
  <c r="Q1556" i="1"/>
  <c r="Q1557" i="1"/>
  <c r="Q1558" i="1"/>
  <c r="Q1559" i="1"/>
  <c r="Q1560" i="1"/>
  <c r="Q1561" i="1"/>
  <c r="Q1562" i="1"/>
  <c r="Q1563" i="1"/>
  <c r="Q1564" i="1"/>
  <c r="Q1565" i="1"/>
  <c r="Q1566" i="1"/>
  <c r="Q1567" i="1"/>
  <c r="Q1568" i="1"/>
  <c r="Q1569" i="1"/>
  <c r="Q1570" i="1"/>
  <c r="Q1571" i="1"/>
  <c r="Q1572" i="1"/>
  <c r="Q1573" i="1"/>
  <c r="Q1574" i="1"/>
  <c r="Q1575" i="1"/>
  <c r="Q1576" i="1"/>
  <c r="Q1577" i="1"/>
  <c r="Q1578" i="1"/>
  <c r="Q1579" i="1"/>
  <c r="Q1580" i="1"/>
  <c r="Q1581" i="1"/>
  <c r="Q1582" i="1"/>
  <c r="Q1583" i="1"/>
  <c r="Q1584" i="1"/>
  <c r="Q1585" i="1"/>
  <c r="Q1586" i="1"/>
  <c r="Q1587" i="1"/>
  <c r="Q1588" i="1"/>
  <c r="Q1589" i="1"/>
  <c r="Q1590" i="1"/>
  <c r="Q1591" i="1"/>
  <c r="Q1592" i="1"/>
  <c r="Q1593" i="1"/>
  <c r="Q1594" i="1"/>
  <c r="Q1595" i="1"/>
  <c r="Q1596" i="1"/>
  <c r="Q1597" i="1"/>
  <c r="Q1598" i="1"/>
  <c r="Q1599" i="1"/>
  <c r="Q1600" i="1"/>
  <c r="Q1601" i="1"/>
  <c r="Q1602" i="1"/>
  <c r="Q1603" i="1"/>
  <c r="Q1604" i="1"/>
  <c r="Q1605" i="1"/>
  <c r="Q1606" i="1"/>
  <c r="Q1607" i="1"/>
  <c r="Q1608" i="1"/>
  <c r="Q1609" i="1"/>
  <c r="Q1610" i="1"/>
  <c r="Q1611" i="1"/>
  <c r="Q1612" i="1"/>
  <c r="Q1613" i="1"/>
  <c r="Q1614" i="1"/>
  <c r="Q1615" i="1"/>
  <c r="Q1616" i="1"/>
  <c r="Q1617" i="1"/>
  <c r="Q1618" i="1"/>
  <c r="Q1619" i="1"/>
  <c r="Q1620" i="1"/>
  <c r="Q1621" i="1"/>
  <c r="Q1622" i="1"/>
  <c r="Q1623" i="1"/>
  <c r="Q1624" i="1"/>
  <c r="Q1625" i="1"/>
  <c r="Q1626" i="1"/>
  <c r="Q1627" i="1"/>
  <c r="Q1628" i="1"/>
  <c r="Q1629" i="1"/>
  <c r="Q1630" i="1"/>
  <c r="Q1631" i="1"/>
  <c r="Q1632" i="1"/>
  <c r="Q1633" i="1"/>
  <c r="Q1634" i="1"/>
  <c r="Q1635" i="1"/>
  <c r="Q1636" i="1"/>
  <c r="Q1637" i="1"/>
  <c r="Q1638" i="1"/>
  <c r="Q1639" i="1"/>
  <c r="Q1640" i="1"/>
  <c r="Q1641" i="1"/>
  <c r="Q1642" i="1"/>
  <c r="Q1643" i="1"/>
  <c r="Q1644" i="1"/>
  <c r="Q1645" i="1"/>
  <c r="Q1646" i="1"/>
  <c r="Q1647" i="1"/>
  <c r="Q1648" i="1"/>
  <c r="Q1649" i="1"/>
  <c r="Q1650" i="1"/>
  <c r="Q1651" i="1"/>
  <c r="Q1652" i="1"/>
  <c r="Q1653" i="1"/>
  <c r="Q1654" i="1"/>
  <c r="Q1655" i="1"/>
  <c r="Q1656" i="1"/>
  <c r="Q1657" i="1"/>
  <c r="Q1658" i="1"/>
  <c r="Q1659" i="1"/>
  <c r="Q1660" i="1"/>
  <c r="Q1661" i="1"/>
  <c r="Q1662" i="1"/>
  <c r="Q1663" i="1"/>
  <c r="Q1664" i="1"/>
  <c r="Q1665" i="1"/>
  <c r="Q1666" i="1"/>
  <c r="Q1667" i="1"/>
  <c r="Q1668" i="1"/>
  <c r="Q1669" i="1"/>
  <c r="Q1670" i="1"/>
  <c r="Q1671" i="1"/>
  <c r="Q1672" i="1"/>
  <c r="Q1673" i="1"/>
  <c r="Q1674" i="1"/>
  <c r="Q1675" i="1"/>
  <c r="Q1676" i="1"/>
  <c r="Q1677" i="1"/>
  <c r="Q1678" i="1"/>
  <c r="Q1679" i="1"/>
  <c r="Q1680" i="1"/>
  <c r="Q1681" i="1"/>
  <c r="Q1682" i="1"/>
  <c r="Q1683" i="1"/>
  <c r="Q1684" i="1"/>
  <c r="Q1685" i="1"/>
  <c r="Q1686" i="1"/>
  <c r="Q1687" i="1"/>
  <c r="Q1688" i="1"/>
  <c r="Q1689" i="1"/>
  <c r="Q1690" i="1"/>
  <c r="Q1691" i="1"/>
  <c r="Q1692" i="1"/>
  <c r="Q1693" i="1"/>
  <c r="Q1694" i="1"/>
  <c r="Q1695" i="1"/>
  <c r="Q1696" i="1"/>
  <c r="Q1697" i="1"/>
  <c r="Q1698" i="1"/>
  <c r="Q1699" i="1"/>
  <c r="Q1700" i="1"/>
  <c r="Q1701" i="1"/>
  <c r="Q1702" i="1"/>
  <c r="Q1703" i="1"/>
  <c r="Q1704" i="1"/>
  <c r="Q1705" i="1"/>
  <c r="Q1706" i="1"/>
  <c r="Q1707" i="1"/>
  <c r="Q1708" i="1"/>
  <c r="Q1709" i="1"/>
  <c r="Q1710" i="1"/>
  <c r="Q1711" i="1"/>
  <c r="Q1712" i="1"/>
  <c r="Q1713" i="1"/>
  <c r="Q1714" i="1"/>
  <c r="Q1715" i="1"/>
  <c r="Q1716" i="1"/>
  <c r="Q1717" i="1"/>
  <c r="Q1718" i="1"/>
  <c r="Q1719" i="1"/>
  <c r="Q1720" i="1"/>
  <c r="Q1721" i="1"/>
  <c r="Q1722" i="1"/>
  <c r="Q1723" i="1"/>
  <c r="Q1724" i="1"/>
  <c r="Q1725" i="1"/>
  <c r="Q1726" i="1"/>
  <c r="Q1727" i="1"/>
  <c r="Q1728" i="1"/>
  <c r="Q1729" i="1"/>
  <c r="Q1730" i="1"/>
  <c r="Q1731" i="1"/>
  <c r="Q1732" i="1"/>
  <c r="Q1733" i="1"/>
  <c r="Q1734" i="1"/>
  <c r="Q1735" i="1"/>
  <c r="Q1736" i="1"/>
  <c r="Q1737" i="1"/>
  <c r="Q1738" i="1"/>
  <c r="Q1739" i="1"/>
  <c r="Q1740" i="1"/>
  <c r="Q1741" i="1"/>
  <c r="Q1742" i="1"/>
  <c r="Q1743" i="1"/>
  <c r="Q1744" i="1"/>
  <c r="Q1745" i="1"/>
  <c r="Q1746" i="1"/>
  <c r="Q1747" i="1"/>
  <c r="Q1748" i="1"/>
  <c r="Q1749" i="1"/>
  <c r="Q1750" i="1"/>
  <c r="Q1751" i="1"/>
  <c r="Q1752" i="1"/>
  <c r="Q1753" i="1"/>
  <c r="Q1754" i="1"/>
  <c r="Q1755" i="1"/>
  <c r="Q1756" i="1"/>
  <c r="Q1757" i="1"/>
  <c r="Q1758" i="1"/>
  <c r="Q1759" i="1"/>
  <c r="Q1760" i="1"/>
  <c r="Q1761" i="1"/>
  <c r="Q1762" i="1"/>
  <c r="Q1763" i="1"/>
  <c r="Q1764" i="1"/>
  <c r="Q1765" i="1"/>
  <c r="Q1766" i="1"/>
  <c r="Q1767" i="1"/>
  <c r="Q1768" i="1"/>
  <c r="Q1769" i="1"/>
  <c r="Q1770" i="1"/>
  <c r="Q1771" i="1"/>
  <c r="Q1772" i="1"/>
  <c r="Q1773" i="1"/>
  <c r="Q1774" i="1"/>
  <c r="Q1775" i="1"/>
  <c r="Q1776" i="1"/>
  <c r="Q1777" i="1"/>
  <c r="Q1778" i="1"/>
  <c r="Q1779" i="1"/>
  <c r="Q1780" i="1"/>
  <c r="Q1781" i="1"/>
  <c r="Q1782" i="1"/>
  <c r="Q1783" i="1"/>
  <c r="Q1784" i="1"/>
  <c r="Q1785" i="1"/>
  <c r="Q1786" i="1"/>
  <c r="Q1787" i="1"/>
  <c r="Q1788" i="1"/>
  <c r="Q1789" i="1"/>
  <c r="Q1790" i="1"/>
  <c r="Q1791" i="1"/>
  <c r="Q1792" i="1"/>
  <c r="Q1793" i="1"/>
  <c r="Q1794" i="1"/>
  <c r="Q1795" i="1"/>
  <c r="Q1796" i="1"/>
  <c r="Q1797" i="1"/>
  <c r="Q1798" i="1"/>
  <c r="Q1799" i="1"/>
  <c r="Q1800" i="1"/>
  <c r="Q1801" i="1"/>
  <c r="Q1802" i="1"/>
  <c r="Q1803" i="1"/>
  <c r="Q1804" i="1"/>
  <c r="Q1805" i="1"/>
  <c r="Q1806" i="1"/>
  <c r="Q1807" i="1"/>
  <c r="Q1808" i="1"/>
  <c r="Q1809" i="1"/>
  <c r="Q1810" i="1"/>
  <c r="Q1811" i="1"/>
  <c r="Q1812" i="1"/>
  <c r="Q1813" i="1"/>
  <c r="Q1814" i="1"/>
  <c r="Q1815" i="1"/>
  <c r="Q1816" i="1"/>
  <c r="Q1817" i="1"/>
  <c r="Q1818" i="1"/>
  <c r="Q1819" i="1"/>
  <c r="Q1820" i="1"/>
  <c r="Q1821" i="1"/>
  <c r="Q1822" i="1"/>
  <c r="Q1823" i="1"/>
  <c r="Q1824" i="1"/>
  <c r="Q1825" i="1"/>
  <c r="Q1826" i="1"/>
  <c r="Q1827" i="1"/>
  <c r="Q1828" i="1"/>
  <c r="Q1829" i="1"/>
  <c r="Q1830" i="1"/>
  <c r="Q1831" i="1"/>
  <c r="Q1832" i="1"/>
  <c r="Q1833" i="1"/>
  <c r="Q1834" i="1"/>
  <c r="Q1835" i="1"/>
  <c r="Q1836" i="1"/>
  <c r="Q1837" i="1"/>
  <c r="Q1838" i="1"/>
  <c r="Q1839" i="1"/>
  <c r="Q1840" i="1"/>
  <c r="Q1841" i="1"/>
  <c r="Q1842" i="1"/>
  <c r="Q1843" i="1"/>
  <c r="Q1844" i="1"/>
  <c r="Q1845" i="1"/>
  <c r="Q1846" i="1"/>
  <c r="Q1847" i="1"/>
  <c r="Q1848" i="1"/>
  <c r="Q1849" i="1"/>
  <c r="Q1850" i="1"/>
  <c r="Q1851" i="1"/>
  <c r="Q1852" i="1"/>
  <c r="Q1853" i="1"/>
  <c r="Q1854" i="1"/>
  <c r="Q1855" i="1"/>
  <c r="Q1856" i="1"/>
  <c r="Q1857" i="1"/>
  <c r="Q1858" i="1"/>
  <c r="Q1859" i="1"/>
  <c r="Q1860" i="1"/>
  <c r="Q1861" i="1"/>
  <c r="Q1862" i="1"/>
  <c r="Q1863" i="1"/>
  <c r="Q1864" i="1"/>
  <c r="Q1865" i="1"/>
  <c r="Q1866" i="1"/>
  <c r="Q1867" i="1"/>
  <c r="Q1868" i="1"/>
  <c r="Q1869" i="1"/>
  <c r="Q1870" i="1"/>
  <c r="Q1871" i="1"/>
  <c r="Q1872" i="1"/>
  <c r="Q1873" i="1"/>
  <c r="Q1874" i="1"/>
  <c r="Q1875" i="1"/>
  <c r="Q1876" i="1"/>
  <c r="Q1877" i="1"/>
  <c r="Q1878" i="1"/>
  <c r="Q1879" i="1"/>
  <c r="Q1880" i="1"/>
  <c r="Q1881" i="1"/>
  <c r="Q1882" i="1"/>
  <c r="Q1883" i="1"/>
  <c r="Q1884" i="1"/>
  <c r="Q1885" i="1"/>
  <c r="Q1886" i="1"/>
  <c r="Q1887" i="1"/>
  <c r="Q1888" i="1"/>
  <c r="Q1889" i="1"/>
  <c r="Q1890" i="1"/>
  <c r="Q1891" i="1"/>
  <c r="Q1892" i="1"/>
  <c r="Q1893" i="1"/>
  <c r="Q1894" i="1"/>
  <c r="Q1895" i="1"/>
  <c r="Q1896" i="1"/>
  <c r="Q1897" i="1"/>
  <c r="Q1898" i="1"/>
  <c r="Q1899" i="1"/>
  <c r="Q1900" i="1"/>
  <c r="Q1901" i="1"/>
  <c r="Q1902" i="1"/>
  <c r="Q1903" i="1"/>
  <c r="Q1904" i="1"/>
  <c r="Q1905" i="1"/>
  <c r="Q1906" i="1"/>
  <c r="Q1907" i="1"/>
  <c r="Q1908" i="1"/>
  <c r="Q1909" i="1"/>
  <c r="Q1910" i="1"/>
  <c r="Q1911" i="1"/>
  <c r="Q1912" i="1"/>
  <c r="Q1913" i="1"/>
  <c r="Q1914" i="1"/>
  <c r="Q1915" i="1"/>
  <c r="Q1916" i="1"/>
  <c r="Q1917" i="1"/>
  <c r="Q1918" i="1"/>
  <c r="Q1919" i="1"/>
  <c r="Q1920" i="1"/>
  <c r="Q1921" i="1"/>
  <c r="Q1922" i="1"/>
  <c r="Q1923" i="1"/>
  <c r="Q1924" i="1"/>
  <c r="Q1925" i="1"/>
  <c r="Q1926" i="1"/>
  <c r="Q1927" i="1"/>
  <c r="Q1928" i="1"/>
  <c r="Q1929" i="1"/>
  <c r="Q1930" i="1"/>
  <c r="Q1931" i="1"/>
  <c r="Q1932" i="1"/>
  <c r="Q1933" i="1"/>
  <c r="Q1934" i="1"/>
  <c r="Q1935" i="1"/>
  <c r="Q1936" i="1"/>
  <c r="Q1937" i="1"/>
  <c r="Q1938" i="1"/>
  <c r="Q1939" i="1"/>
  <c r="Q1940" i="1"/>
  <c r="Q1941" i="1"/>
  <c r="Q1942" i="1"/>
  <c r="Q1943" i="1"/>
  <c r="Q1944" i="1"/>
  <c r="Q1945" i="1"/>
  <c r="Q1946" i="1"/>
  <c r="Q1947" i="1"/>
  <c r="Q1948" i="1"/>
  <c r="Q1949" i="1"/>
  <c r="Q1950" i="1"/>
  <c r="Q1951" i="1"/>
  <c r="Q1952" i="1"/>
  <c r="Q1953" i="1"/>
  <c r="Q1954" i="1"/>
  <c r="Q1955" i="1"/>
  <c r="Q1956" i="1"/>
  <c r="Q1957" i="1"/>
  <c r="Q1958" i="1"/>
  <c r="Q1959" i="1"/>
  <c r="Q1960" i="1"/>
  <c r="Q1961" i="1"/>
  <c r="Q1962" i="1"/>
  <c r="Q1963" i="1"/>
  <c r="Q1964" i="1"/>
  <c r="Q1965" i="1"/>
  <c r="Q1966" i="1"/>
  <c r="Q1967" i="1"/>
  <c r="Q1968" i="1"/>
  <c r="Q1969" i="1"/>
  <c r="Q1970" i="1"/>
  <c r="Q1971" i="1"/>
  <c r="Q1972" i="1"/>
  <c r="Q1973" i="1"/>
  <c r="Q1974" i="1"/>
  <c r="Q1975" i="1"/>
  <c r="Q1976" i="1"/>
  <c r="Q1977" i="1"/>
  <c r="Q1978" i="1"/>
  <c r="Q1979" i="1"/>
  <c r="Q1980" i="1"/>
  <c r="Q1981" i="1"/>
  <c r="Q1982" i="1"/>
  <c r="Q1983" i="1"/>
  <c r="Q1984" i="1"/>
  <c r="Q1985" i="1"/>
  <c r="Q1986" i="1"/>
  <c r="Q1987" i="1"/>
  <c r="Q1988" i="1"/>
  <c r="Q1989" i="1"/>
  <c r="Q1990" i="1"/>
  <c r="Q1991" i="1"/>
  <c r="Q1992" i="1"/>
  <c r="Q1993" i="1"/>
  <c r="Q1994" i="1"/>
  <c r="Q1995" i="1"/>
  <c r="Q1996" i="1"/>
  <c r="Q1997" i="1"/>
  <c r="Q1998" i="1"/>
  <c r="Q1999" i="1"/>
  <c r="Q2000" i="1"/>
  <c r="Q2001" i="1"/>
  <c r="Q2002" i="1"/>
  <c r="Q2003" i="1"/>
  <c r="Q2004" i="1"/>
  <c r="Q2005" i="1"/>
  <c r="Q2006" i="1"/>
  <c r="Q2007" i="1"/>
  <c r="Q2008" i="1"/>
  <c r="Q2009" i="1"/>
  <c r="Q2010" i="1"/>
  <c r="Q2011" i="1"/>
  <c r="Q2012" i="1"/>
  <c r="Q2013" i="1"/>
  <c r="Q2014" i="1"/>
  <c r="Q2015" i="1"/>
  <c r="Q2016" i="1"/>
  <c r="Q2017" i="1"/>
  <c r="Q2018" i="1"/>
  <c r="Q2019" i="1"/>
  <c r="Q2020" i="1"/>
  <c r="Q2021" i="1"/>
  <c r="Q2022" i="1"/>
  <c r="Q2023" i="1"/>
  <c r="Q2024" i="1"/>
  <c r="Q2025" i="1"/>
  <c r="Q2026" i="1"/>
  <c r="Q2027" i="1"/>
  <c r="Q2028" i="1"/>
  <c r="Q2029" i="1"/>
  <c r="Q2030" i="1"/>
  <c r="Q2031" i="1"/>
  <c r="Q2032" i="1"/>
  <c r="Q2033" i="1"/>
  <c r="Q2034" i="1"/>
  <c r="Q2035" i="1"/>
  <c r="Q2036" i="1"/>
  <c r="Q2037" i="1"/>
  <c r="Q2038" i="1"/>
  <c r="Q2039" i="1"/>
  <c r="Q2040" i="1"/>
  <c r="Q2041" i="1"/>
  <c r="Q2042" i="1"/>
  <c r="Q2043" i="1"/>
  <c r="Q2044" i="1"/>
  <c r="Q2045" i="1"/>
  <c r="Q2046" i="1"/>
  <c r="Q2047" i="1"/>
  <c r="Q2048" i="1"/>
  <c r="Q2049" i="1"/>
  <c r="Q2050" i="1"/>
  <c r="Q2051" i="1"/>
  <c r="Q2052" i="1"/>
  <c r="Q2053" i="1"/>
  <c r="Q2054" i="1"/>
  <c r="Q2055" i="1"/>
  <c r="Q2056" i="1"/>
  <c r="Q2057" i="1"/>
  <c r="Q2058" i="1"/>
  <c r="Q2059" i="1"/>
  <c r="Q2060" i="1"/>
  <c r="Q2061" i="1"/>
  <c r="Q2062" i="1"/>
  <c r="Q2063" i="1"/>
  <c r="Q2064" i="1"/>
  <c r="Q2065" i="1"/>
  <c r="Q2066" i="1"/>
  <c r="Q2067" i="1"/>
  <c r="Q2068" i="1"/>
  <c r="Q2069" i="1"/>
  <c r="Q2070" i="1"/>
  <c r="Q2071" i="1"/>
  <c r="Q2072" i="1"/>
  <c r="Q2073" i="1"/>
  <c r="Q2074" i="1"/>
  <c r="Q2075" i="1"/>
  <c r="Q2076" i="1"/>
  <c r="Q2077" i="1"/>
  <c r="Q2078" i="1"/>
  <c r="Q2079" i="1"/>
  <c r="Q2080" i="1"/>
  <c r="Q2081" i="1"/>
  <c r="Q2082" i="1"/>
  <c r="Q2083" i="1"/>
  <c r="Q2084" i="1"/>
  <c r="Q2085" i="1"/>
  <c r="Q2086" i="1"/>
  <c r="Q2087" i="1"/>
  <c r="Q2088" i="1"/>
  <c r="Q2089" i="1"/>
  <c r="Q2090" i="1"/>
  <c r="Q2091" i="1"/>
  <c r="Q2092" i="1"/>
  <c r="Q2093" i="1"/>
  <c r="Q2094" i="1"/>
  <c r="Q2095" i="1"/>
  <c r="Q2096" i="1"/>
  <c r="Q2097" i="1"/>
  <c r="Q2098" i="1"/>
  <c r="Q2099" i="1"/>
  <c r="Q2100" i="1"/>
  <c r="Q2101" i="1"/>
  <c r="Q2102" i="1"/>
  <c r="Q2103" i="1"/>
  <c r="Q2104" i="1"/>
  <c r="Q2105" i="1"/>
  <c r="Q2106" i="1"/>
  <c r="Q2107" i="1"/>
  <c r="Q2108" i="1"/>
  <c r="Q2109" i="1"/>
  <c r="Q2110" i="1"/>
  <c r="Q2111" i="1"/>
  <c r="Q2112" i="1"/>
  <c r="Q2113" i="1"/>
  <c r="Q2114" i="1"/>
  <c r="Q2115" i="1"/>
  <c r="Q2116" i="1"/>
  <c r="Q2117" i="1"/>
  <c r="Q2118" i="1"/>
  <c r="Q2119" i="1"/>
  <c r="Q2120" i="1"/>
  <c r="Q2121" i="1"/>
  <c r="Q2122" i="1"/>
  <c r="Q2123" i="1"/>
  <c r="Q2124" i="1"/>
  <c r="Q2125" i="1"/>
  <c r="Q2126" i="1"/>
  <c r="Q2127" i="1"/>
  <c r="Q2128" i="1"/>
  <c r="Q2129" i="1"/>
  <c r="Q2130" i="1"/>
  <c r="Q2131" i="1"/>
  <c r="Q2132" i="1"/>
  <c r="Q2133" i="1"/>
  <c r="Q2134" i="1"/>
  <c r="Q2135" i="1"/>
  <c r="Q2136" i="1"/>
  <c r="Q2137" i="1"/>
  <c r="Q2138" i="1"/>
  <c r="Q2139" i="1"/>
  <c r="Q2140" i="1"/>
  <c r="Q2141" i="1"/>
  <c r="Q2142" i="1"/>
  <c r="Q2143" i="1"/>
  <c r="Q2144" i="1"/>
  <c r="Q2145" i="1"/>
  <c r="Q2146" i="1"/>
  <c r="Q2147" i="1"/>
  <c r="Q2148" i="1"/>
  <c r="Q2149" i="1"/>
  <c r="Q2150" i="1"/>
  <c r="Q2151" i="1"/>
  <c r="Q2152" i="1"/>
  <c r="Q2153" i="1"/>
  <c r="Q2154" i="1"/>
  <c r="Q2155" i="1"/>
  <c r="Q2156" i="1"/>
  <c r="Q2157" i="1"/>
  <c r="Q2158" i="1"/>
  <c r="Q2159" i="1"/>
  <c r="Q2160" i="1"/>
  <c r="Q2161" i="1"/>
  <c r="Q2162" i="1"/>
  <c r="Q2163" i="1"/>
  <c r="Q2164" i="1"/>
  <c r="Q2165" i="1"/>
  <c r="Q2166" i="1"/>
  <c r="Q2167" i="1"/>
  <c r="Q2168" i="1"/>
  <c r="Q2169" i="1"/>
  <c r="Q2170" i="1"/>
  <c r="Q2171" i="1"/>
  <c r="Q2172" i="1"/>
  <c r="Q2173" i="1"/>
  <c r="Q2174" i="1"/>
  <c r="Q2175" i="1"/>
  <c r="Q2176" i="1"/>
  <c r="Q2177" i="1"/>
  <c r="Q2178" i="1"/>
  <c r="Q2179" i="1"/>
  <c r="Q2180" i="1"/>
  <c r="Q2181" i="1"/>
  <c r="Q2182" i="1"/>
  <c r="Q2183" i="1"/>
  <c r="Q2184" i="1"/>
  <c r="Q2185" i="1"/>
  <c r="Q2186" i="1"/>
  <c r="Q2187" i="1"/>
  <c r="Q2188" i="1"/>
  <c r="Q2189" i="1"/>
  <c r="Q2190" i="1"/>
  <c r="Q2191" i="1"/>
  <c r="Q2192" i="1"/>
  <c r="Q2193" i="1"/>
  <c r="Q2194" i="1"/>
  <c r="Q2195" i="1"/>
  <c r="Q2196" i="1"/>
  <c r="Q2197" i="1"/>
  <c r="Q2198" i="1"/>
  <c r="Q2199" i="1"/>
  <c r="Q2200" i="1"/>
  <c r="Q2201" i="1"/>
  <c r="Q2202" i="1"/>
  <c r="Q2203" i="1"/>
  <c r="Q2204" i="1"/>
  <c r="Q2205" i="1"/>
  <c r="Q2206" i="1"/>
  <c r="Q2207" i="1"/>
  <c r="Q2208" i="1"/>
  <c r="Q2209" i="1"/>
  <c r="Q2210" i="1"/>
  <c r="Q2211" i="1"/>
  <c r="Q2212" i="1"/>
  <c r="Q2213" i="1"/>
  <c r="Q2214" i="1"/>
  <c r="Q2215" i="1"/>
  <c r="Q2216" i="1"/>
  <c r="Q2217" i="1"/>
  <c r="Q2218" i="1"/>
  <c r="Q2219" i="1"/>
  <c r="Q2220" i="1"/>
  <c r="Q2221" i="1"/>
  <c r="Q2222" i="1"/>
  <c r="Q2223" i="1"/>
  <c r="Q2224" i="1"/>
  <c r="Q2225" i="1"/>
  <c r="Q2226" i="1"/>
  <c r="Q2227" i="1"/>
  <c r="Q2228" i="1"/>
  <c r="Q2229" i="1"/>
  <c r="Q2230" i="1"/>
  <c r="Q2231" i="1"/>
  <c r="Q2232" i="1"/>
  <c r="Q2233" i="1"/>
  <c r="Q2234" i="1"/>
  <c r="Q2235" i="1"/>
  <c r="Q2236" i="1"/>
  <c r="Q2237" i="1"/>
  <c r="Q2238" i="1"/>
  <c r="Q2239" i="1"/>
  <c r="Q2240" i="1"/>
  <c r="Q2241" i="1"/>
  <c r="Q2242" i="1"/>
  <c r="Q2243" i="1"/>
  <c r="Q2244" i="1"/>
  <c r="Q2245" i="1"/>
  <c r="Q2246" i="1"/>
  <c r="Q2247" i="1"/>
  <c r="Q2248" i="1"/>
  <c r="Q2249" i="1"/>
  <c r="Q2250" i="1"/>
  <c r="Q2251" i="1"/>
  <c r="Q2252" i="1"/>
  <c r="Q2253" i="1"/>
  <c r="Q2254" i="1"/>
  <c r="Q2255" i="1"/>
  <c r="Q2256" i="1"/>
  <c r="Q2257" i="1"/>
  <c r="Q2258" i="1"/>
  <c r="Q2259" i="1"/>
  <c r="Q2260" i="1"/>
  <c r="Q2261" i="1"/>
  <c r="Q2262" i="1"/>
  <c r="Q2263" i="1"/>
  <c r="Q2264" i="1"/>
  <c r="Q2265" i="1"/>
  <c r="Q2266" i="1"/>
  <c r="Q2267" i="1"/>
  <c r="Q2268" i="1"/>
  <c r="Q2269" i="1"/>
  <c r="Q2270" i="1"/>
  <c r="Q2271" i="1"/>
  <c r="Q2272" i="1"/>
  <c r="Q2273" i="1"/>
  <c r="Q2274" i="1"/>
  <c r="Q2275" i="1"/>
  <c r="Q2276" i="1"/>
  <c r="Q2277" i="1"/>
  <c r="Q2278" i="1"/>
  <c r="Q2279" i="1"/>
  <c r="Q2280" i="1"/>
  <c r="Q2281" i="1"/>
  <c r="Q2282" i="1"/>
  <c r="Q2283" i="1"/>
  <c r="Q2284" i="1"/>
  <c r="Q2285" i="1"/>
  <c r="Q2286" i="1"/>
  <c r="Q2287" i="1"/>
  <c r="Q2288" i="1"/>
  <c r="Q2289" i="1"/>
  <c r="Q2290" i="1"/>
  <c r="Q2291" i="1"/>
  <c r="Q2292" i="1"/>
  <c r="Q2293" i="1"/>
  <c r="Q2294" i="1"/>
  <c r="Q2295" i="1"/>
  <c r="Q2296" i="1"/>
  <c r="Q2297" i="1"/>
  <c r="Q2298" i="1"/>
  <c r="Q2299" i="1"/>
  <c r="Q2300" i="1"/>
  <c r="Q2301" i="1"/>
  <c r="Q2302" i="1"/>
  <c r="Q2303" i="1"/>
  <c r="Q2304" i="1"/>
  <c r="Q2305" i="1"/>
  <c r="Q2306" i="1"/>
  <c r="Q2307" i="1"/>
  <c r="Q2308" i="1"/>
  <c r="Q2309" i="1"/>
  <c r="Q2310" i="1"/>
  <c r="Q2311" i="1"/>
  <c r="Q2312" i="1"/>
  <c r="Q2313" i="1"/>
  <c r="Q2314" i="1"/>
  <c r="Q2315" i="1"/>
  <c r="Q2316" i="1"/>
  <c r="Q2317" i="1"/>
  <c r="Q2318" i="1"/>
  <c r="Q2319" i="1"/>
  <c r="Q2320" i="1"/>
  <c r="Q2321" i="1"/>
  <c r="Q2322" i="1"/>
  <c r="Q2323" i="1"/>
  <c r="Q2324" i="1"/>
  <c r="Q2325" i="1"/>
  <c r="Q2326" i="1"/>
  <c r="Q2327" i="1"/>
  <c r="Q2328" i="1"/>
  <c r="Q2329" i="1"/>
  <c r="Q2330" i="1"/>
  <c r="Q2331" i="1"/>
  <c r="Q2332" i="1"/>
  <c r="Q2333" i="1"/>
  <c r="Q2334" i="1"/>
  <c r="Q2335" i="1"/>
  <c r="Q2336" i="1"/>
  <c r="Q2337" i="1"/>
  <c r="Q2338" i="1"/>
  <c r="Q2339" i="1"/>
  <c r="Q2340" i="1"/>
  <c r="Q2341" i="1"/>
  <c r="Q2342" i="1"/>
  <c r="Q2343" i="1"/>
  <c r="Q2344" i="1"/>
  <c r="Q2345" i="1"/>
  <c r="Q2346" i="1"/>
  <c r="O4" i="2" a="1"/>
  <c r="O4" i="2" s="1"/>
  <c r="O5" i="2" a="1"/>
  <c r="O5" i="2" s="1"/>
  <c r="O6" i="2" a="1"/>
  <c r="O6" i="2" s="1"/>
  <c r="O7" i="2" a="1"/>
  <c r="O7" i="2" s="1"/>
  <c r="O8" i="2" a="1"/>
  <c r="O8" i="2" s="1"/>
  <c r="O9" i="2" a="1"/>
  <c r="O9" i="2" s="1"/>
  <c r="O10" i="2" a="1"/>
  <c r="O10" i="2" s="1"/>
  <c r="O11" i="2" a="1"/>
  <c r="O11" i="2" s="1"/>
  <c r="O12" i="2" a="1"/>
  <c r="O12" i="2" s="1"/>
  <c r="O13" i="2" a="1"/>
  <c r="O13" i="2" s="1"/>
  <c r="O14" i="2" a="1"/>
  <c r="O14" i="2" s="1"/>
  <c r="O15" i="2" a="1"/>
  <c r="O15" i="2" s="1"/>
  <c r="O16" i="2" a="1"/>
  <c r="O16" i="2" s="1"/>
  <c r="O17" i="2" a="1"/>
  <c r="O17" i="2" s="1"/>
  <c r="O18" i="2" a="1"/>
  <c r="O18" i="2" s="1"/>
  <c r="O19" i="2" a="1"/>
  <c r="O19" i="2" s="1"/>
  <c r="O20" i="2" a="1"/>
  <c r="O20" i="2" s="1"/>
  <c r="O21" i="2" a="1"/>
  <c r="O21" i="2"/>
  <c r="O22" i="2" a="1"/>
  <c r="O22" i="2" s="1"/>
  <c r="O23" i="2" a="1"/>
  <c r="O23" i="2" s="1"/>
  <c r="O24" i="2" a="1"/>
  <c r="O24" i="2" s="1"/>
  <c r="O25" i="2" a="1"/>
  <c r="O25" i="2" s="1"/>
  <c r="O26" i="2" a="1"/>
  <c r="O26" i="2" s="1"/>
  <c r="O27" i="2" a="1"/>
  <c r="O27" i="2" s="1"/>
  <c r="O28" i="2" a="1"/>
  <c r="O28" i="2" s="1"/>
  <c r="O29" i="2" a="1"/>
  <c r="O29" i="2" s="1"/>
  <c r="O30" i="2" a="1"/>
  <c r="O30" i="2" s="1"/>
  <c r="O31" i="2" a="1"/>
  <c r="O31" i="2" s="1"/>
  <c r="O32" i="2" a="1"/>
  <c r="O32" i="2" s="1"/>
  <c r="O33" i="2" a="1"/>
  <c r="O33" i="2" s="1"/>
  <c r="O34" i="2" a="1"/>
  <c r="O34" i="2" s="1"/>
  <c r="O35" i="2" a="1"/>
  <c r="O35" i="2" s="1"/>
  <c r="O36" i="2" a="1"/>
  <c r="O36" i="2" s="1"/>
  <c r="O37" i="2" a="1"/>
  <c r="O37" i="2" s="1"/>
  <c r="O38" i="2" a="1"/>
  <c r="O38" i="2" s="1"/>
  <c r="O39" i="2" a="1"/>
  <c r="O39" i="2" s="1"/>
  <c r="O40" i="2" a="1"/>
  <c r="O40" i="2" s="1"/>
  <c r="O41" i="2" a="1"/>
  <c r="O41" i="2" s="1"/>
  <c r="O42" i="2" a="1"/>
  <c r="O42" i="2" s="1"/>
  <c r="O43" i="2" a="1"/>
  <c r="O43" i="2" s="1"/>
  <c r="O44" i="2" a="1"/>
  <c r="O44" i="2" s="1"/>
  <c r="O45" i="2" a="1"/>
  <c r="O45" i="2" s="1"/>
  <c r="O46" i="2" a="1"/>
  <c r="O46" i="2" s="1"/>
  <c r="O47" i="2" a="1"/>
  <c r="O47" i="2" s="1"/>
  <c r="O48" i="2" a="1"/>
  <c r="O48" i="2" s="1"/>
  <c r="O49" i="2" a="1"/>
  <c r="O49" i="2" s="1"/>
  <c r="O50" i="2" a="1"/>
  <c r="O50" i="2" s="1"/>
  <c r="O51" i="2" a="1"/>
  <c r="O51" i="2" s="1"/>
  <c r="O52" i="2" a="1"/>
  <c r="O52" i="2" s="1"/>
  <c r="O53" i="2" a="1"/>
  <c r="O53" i="2" s="1"/>
  <c r="O54" i="2" a="1"/>
  <c r="O54" i="2" s="1"/>
  <c r="O55" i="2" a="1"/>
  <c r="O55" i="2" s="1"/>
  <c r="O56" i="2" a="1"/>
  <c r="O56" i="2" s="1"/>
  <c r="O57" i="2" a="1"/>
  <c r="O57" i="2" s="1"/>
  <c r="O58" i="2" a="1"/>
  <c r="O58" i="2" s="1"/>
  <c r="O59" i="2" a="1"/>
  <c r="O59" i="2" s="1"/>
  <c r="O60" i="2" a="1"/>
  <c r="O60" i="2" s="1"/>
  <c r="O61" i="2" a="1"/>
  <c r="O61" i="2" s="1"/>
  <c r="O62" i="2" a="1"/>
  <c r="O62" i="2" s="1"/>
  <c r="O63" i="2" a="1"/>
  <c r="O63" i="2" s="1"/>
  <c r="O64" i="2" a="1"/>
  <c r="O64" i="2" s="1"/>
  <c r="O65" i="2" a="1"/>
  <c r="O65" i="2" s="1"/>
  <c r="O66" i="2" a="1"/>
  <c r="O66" i="2" s="1"/>
  <c r="O67" i="2" a="1"/>
  <c r="O67" i="2" s="1"/>
  <c r="O68" i="2" a="1"/>
  <c r="O68" i="2" s="1"/>
  <c r="O69" i="2" a="1"/>
  <c r="O69" i="2" s="1"/>
  <c r="O70" i="2" a="1"/>
  <c r="O70" i="2" s="1"/>
  <c r="O71" i="2" a="1"/>
  <c r="O71" i="2" s="1"/>
  <c r="O72" i="2" a="1"/>
  <c r="O72" i="2" s="1"/>
  <c r="O73" i="2" a="1"/>
  <c r="O73" i="2" s="1"/>
  <c r="O74" i="2" a="1"/>
  <c r="O74" i="2" s="1"/>
  <c r="O75" i="2" a="1"/>
  <c r="O75" i="2"/>
  <c r="O76" i="2" a="1"/>
  <c r="O76" i="2" s="1"/>
  <c r="O77" i="2" a="1"/>
  <c r="O77" i="2" s="1"/>
  <c r="O78" i="2" a="1"/>
  <c r="O78" i="2" s="1"/>
  <c r="O79" i="2" a="1"/>
  <c r="O79" i="2" s="1"/>
  <c r="O80" i="2" a="1"/>
  <c r="O80" i="2" s="1"/>
  <c r="O81" i="2" a="1"/>
  <c r="O81" i="2" s="1"/>
  <c r="O82" i="2" a="1"/>
  <c r="O82" i="2" s="1"/>
  <c r="O83" i="2" a="1"/>
  <c r="O83" i="2" s="1"/>
  <c r="O84" i="2" a="1"/>
  <c r="O84" i="2" s="1"/>
  <c r="O85" i="2" a="1"/>
  <c r="O85" i="2" s="1"/>
  <c r="O86" i="2" a="1"/>
  <c r="O86" i="2" s="1"/>
  <c r="O87" i="2" a="1"/>
  <c r="O87" i="2" s="1"/>
  <c r="O88" i="2" a="1"/>
  <c r="O88" i="2" s="1"/>
  <c r="O89" i="2" a="1"/>
  <c r="O89" i="2" s="1"/>
  <c r="O90" i="2" a="1"/>
  <c r="O90" i="2" s="1"/>
  <c r="O91" i="2" a="1"/>
  <c r="O91" i="2" s="1"/>
  <c r="O92" i="2" a="1"/>
  <c r="O92" i="2" s="1"/>
  <c r="O93" i="2" a="1"/>
  <c r="O93" i="2" s="1"/>
  <c r="O94" i="2" a="1"/>
  <c r="O94" i="2" s="1"/>
  <c r="O95" i="2" a="1"/>
  <c r="O95" i="2" s="1"/>
  <c r="O96" i="2" a="1"/>
  <c r="O96" i="2" s="1"/>
  <c r="O97" i="2" a="1"/>
  <c r="O97" i="2" s="1"/>
  <c r="O98" i="2" a="1"/>
  <c r="O98" i="2" s="1"/>
  <c r="O99" i="2" a="1"/>
  <c r="O99" i="2" s="1"/>
  <c r="O100" i="2" a="1"/>
  <c r="O100" i="2" s="1"/>
  <c r="O101" i="2" a="1"/>
  <c r="O101" i="2" s="1"/>
  <c r="O102" i="2" a="1"/>
  <c r="O102" i="2" s="1"/>
  <c r="O103" i="2" a="1"/>
  <c r="O103" i="2" s="1"/>
  <c r="O104" i="2" a="1"/>
  <c r="O104" i="2" s="1"/>
  <c r="O105" i="2" a="1"/>
  <c r="O105" i="2" s="1"/>
  <c r="O106" i="2" a="1"/>
  <c r="O106" i="2" s="1"/>
  <c r="O107" i="2" a="1"/>
  <c r="O107" i="2" s="1"/>
  <c r="O108" i="2" a="1"/>
  <c r="O108" i="2" s="1"/>
  <c r="O109" i="2" a="1"/>
  <c r="O109" i="2" s="1"/>
  <c r="O110" i="2" a="1"/>
  <c r="O110" i="2" s="1"/>
  <c r="O111" i="2" a="1"/>
  <c r="O111" i="2" s="1"/>
  <c r="O112" i="2" a="1"/>
  <c r="O112" i="2" s="1"/>
  <c r="O113" i="2" a="1"/>
  <c r="O113" i="2" s="1"/>
  <c r="O114" i="2" a="1"/>
  <c r="O114" i="2" s="1"/>
  <c r="O115" i="2" a="1"/>
  <c r="O115" i="2" s="1"/>
  <c r="O116" i="2" a="1"/>
  <c r="O116" i="2" s="1"/>
  <c r="O117" i="2" a="1"/>
  <c r="O117" i="2" s="1"/>
  <c r="O118" i="2" a="1"/>
  <c r="O118" i="2" s="1"/>
  <c r="O119" i="2" a="1"/>
  <c r="O119" i="2" s="1"/>
  <c r="O120" i="2" a="1"/>
  <c r="O120" i="2" s="1"/>
  <c r="O121" i="2" a="1"/>
  <c r="O121" i="2" s="1"/>
  <c r="O122" i="2" a="1"/>
  <c r="O122" i="2" s="1"/>
  <c r="O123" i="2" a="1"/>
  <c r="O123" i="2" s="1"/>
  <c r="O124" i="2" a="1"/>
  <c r="O124" i="2" s="1"/>
  <c r="O125" i="2" a="1"/>
  <c r="O125" i="2" s="1"/>
  <c r="O126" i="2" a="1"/>
  <c r="O126" i="2" s="1"/>
  <c r="O127" i="2" a="1"/>
  <c r="O127" i="2" s="1"/>
  <c r="O128" i="2" a="1"/>
  <c r="O128" i="2" s="1"/>
  <c r="O129" i="2" a="1"/>
  <c r="O129" i="2"/>
  <c r="O130" i="2" a="1"/>
  <c r="O130" i="2" s="1"/>
  <c r="O131" i="2" a="1"/>
  <c r="O131" i="2" s="1"/>
  <c r="O132" i="2" a="1"/>
  <c r="O132" i="2" s="1"/>
  <c r="O133" i="2" a="1"/>
  <c r="O133" i="2" s="1"/>
  <c r="O134" i="2" a="1"/>
  <c r="O134" i="2" s="1"/>
  <c r="O135" i="2" a="1"/>
  <c r="O135" i="2" s="1"/>
  <c r="O136" i="2" a="1"/>
  <c r="O136" i="2" s="1"/>
  <c r="O137" i="2" a="1"/>
  <c r="O137" i="2" s="1"/>
  <c r="O138" i="2" a="1"/>
  <c r="O138" i="2" s="1"/>
  <c r="O139" i="2" a="1"/>
  <c r="O139" i="2" s="1"/>
  <c r="O140" i="2" a="1"/>
  <c r="O140" i="2" s="1"/>
  <c r="O141" i="2" a="1"/>
  <c r="O141" i="2" s="1"/>
  <c r="O142" i="2" a="1"/>
  <c r="O142" i="2" s="1"/>
  <c r="O143" i="2" a="1"/>
  <c r="O143" i="2" s="1"/>
  <c r="O144" i="2" a="1"/>
  <c r="O144" i="2" s="1"/>
  <c r="O145" i="2" a="1"/>
  <c r="O145" i="2" s="1"/>
  <c r="O146" i="2" a="1"/>
  <c r="O146" i="2" s="1"/>
  <c r="O147" i="2" a="1"/>
  <c r="O147" i="2"/>
  <c r="O148" i="2" a="1"/>
  <c r="O148" i="2" s="1"/>
  <c r="O149" i="2" a="1"/>
  <c r="O149" i="2" s="1"/>
  <c r="O150" i="2" a="1"/>
  <c r="O150" i="2" s="1"/>
  <c r="O151" i="2" a="1"/>
  <c r="O151" i="2" s="1"/>
  <c r="O152" i="2" a="1"/>
  <c r="O152" i="2" s="1"/>
  <c r="O153" i="2" a="1"/>
  <c r="O153" i="2" s="1"/>
  <c r="O154" i="2" a="1"/>
  <c r="O154" i="2" s="1"/>
  <c r="O155" i="2" a="1"/>
  <c r="O155" i="2" s="1"/>
  <c r="O156" i="2" a="1"/>
  <c r="O156" i="2" s="1"/>
  <c r="O157" i="2" a="1"/>
  <c r="O157" i="2" s="1"/>
  <c r="O158" i="2" a="1"/>
  <c r="O158" i="2" s="1"/>
  <c r="O159" i="2" a="1"/>
  <c r="O159" i="2" s="1"/>
  <c r="O160" i="2" a="1"/>
  <c r="O160" i="2" s="1"/>
  <c r="O161" i="2" a="1"/>
  <c r="O161" i="2" s="1"/>
  <c r="O162" i="2" a="1"/>
  <c r="O162" i="2" s="1"/>
  <c r="O163" i="2" a="1"/>
  <c r="O163" i="2" s="1"/>
  <c r="O164" i="2" a="1"/>
  <c r="O164" i="2" s="1"/>
  <c r="O165" i="2" a="1"/>
  <c r="O165" i="2" s="1"/>
  <c r="O166" i="2" a="1"/>
  <c r="O166" i="2" s="1"/>
  <c r="O167" i="2" a="1"/>
  <c r="O167" i="2" s="1"/>
  <c r="O168" i="2" a="1"/>
  <c r="O168" i="2" s="1"/>
  <c r="O169" i="2" a="1"/>
  <c r="O169" i="2" s="1"/>
  <c r="O170" i="2" a="1"/>
  <c r="O170" i="2" s="1"/>
  <c r="O171" i="2" a="1"/>
  <c r="O171" i="2" s="1"/>
  <c r="O172" i="2" a="1"/>
  <c r="O172" i="2" s="1"/>
  <c r="O173" i="2" a="1"/>
  <c r="O173" i="2" s="1"/>
  <c r="O174" i="2" a="1"/>
  <c r="O174" i="2" s="1"/>
  <c r="O175" i="2" a="1"/>
  <c r="O175" i="2" s="1"/>
  <c r="O176" i="2" a="1"/>
  <c r="O176" i="2" s="1"/>
  <c r="O177" i="2" a="1"/>
  <c r="O177" i="2" s="1"/>
  <c r="O178" i="2" a="1"/>
  <c r="O178" i="2" s="1"/>
  <c r="O179" i="2" a="1"/>
  <c r="O179" i="2" s="1"/>
  <c r="O180" i="2" a="1"/>
  <c r="O180" i="2" s="1"/>
  <c r="O181" i="2" a="1"/>
  <c r="O181" i="2" s="1"/>
  <c r="O182" i="2" a="1"/>
  <c r="O182" i="2" s="1"/>
  <c r="O183" i="2" a="1"/>
  <c r="O183" i="2" s="1"/>
  <c r="O184" i="2" a="1"/>
  <c r="O184" i="2" s="1"/>
  <c r="O185" i="2" a="1"/>
  <c r="O185" i="2" s="1"/>
  <c r="O186" i="2" a="1"/>
  <c r="O186" i="2" s="1"/>
  <c r="O187" i="2" a="1"/>
  <c r="O187" i="2" s="1"/>
  <c r="O188" i="2" a="1"/>
  <c r="O188" i="2" s="1"/>
  <c r="O189" i="2" a="1"/>
  <c r="O189" i="2" s="1"/>
  <c r="O190" i="2" a="1"/>
  <c r="O190" i="2" s="1"/>
  <c r="O191" i="2" a="1"/>
  <c r="O191" i="2" s="1"/>
  <c r="O192" i="2" a="1"/>
  <c r="O192" i="2" s="1"/>
  <c r="O193" i="2" a="1"/>
  <c r="O193" i="2" s="1"/>
  <c r="O194" i="2" a="1"/>
  <c r="O194" i="2" s="1"/>
  <c r="O195" i="2" a="1"/>
  <c r="O195" i="2" s="1"/>
  <c r="O196" i="2" a="1"/>
  <c r="O196" i="2" s="1"/>
  <c r="O197" i="2" a="1"/>
  <c r="O197" i="2" s="1"/>
  <c r="O198" i="2" a="1"/>
  <c r="O198" i="2" s="1"/>
  <c r="O199" i="2" a="1"/>
  <c r="O199" i="2" s="1"/>
  <c r="O200" i="2" a="1"/>
  <c r="O200" i="2" s="1"/>
  <c r="O201" i="2" a="1"/>
  <c r="O201" i="2" s="1"/>
  <c r="O202" i="2" a="1"/>
  <c r="O202" i="2" s="1"/>
  <c r="O203" i="2" a="1"/>
  <c r="O203" i="2" s="1"/>
  <c r="O204" i="2" a="1"/>
  <c r="O204" i="2" s="1"/>
  <c r="O205" i="2" a="1"/>
  <c r="O205" i="2" s="1"/>
  <c r="O206" i="2" a="1"/>
  <c r="O206" i="2" s="1"/>
  <c r="O207" i="2" a="1"/>
  <c r="O207" i="2" s="1"/>
  <c r="O208" i="2" a="1"/>
  <c r="O208" i="2" s="1"/>
  <c r="O209" i="2" a="1"/>
  <c r="O209" i="2" s="1"/>
  <c r="O210" i="2" a="1"/>
  <c r="O210" i="2" s="1"/>
  <c r="O211" i="2" a="1"/>
  <c r="O211" i="2" s="1"/>
  <c r="O212" i="2" a="1"/>
  <c r="O212" i="2" s="1"/>
  <c r="O213" i="2" a="1"/>
  <c r="O213" i="2" s="1"/>
  <c r="O214" i="2" a="1"/>
  <c r="O214" i="2" s="1"/>
  <c r="O215" i="2" a="1"/>
  <c r="O215" i="2" s="1"/>
  <c r="O216" i="2" a="1"/>
  <c r="O216" i="2" s="1"/>
  <c r="O217" i="2" a="1"/>
  <c r="O217" i="2" s="1"/>
  <c r="O218" i="2" a="1"/>
  <c r="O218" i="2" s="1"/>
  <c r="O219" i="2" a="1"/>
  <c r="O219" i="2"/>
  <c r="O220" i="2" a="1"/>
  <c r="O220" i="2" s="1"/>
  <c r="O221" i="2" a="1"/>
  <c r="O221" i="2" s="1"/>
  <c r="O222" i="2" a="1"/>
  <c r="O222" i="2" s="1"/>
  <c r="O223" i="2" a="1"/>
  <c r="O223" i="2" s="1"/>
  <c r="O224" i="2" a="1"/>
  <c r="O224" i="2" s="1"/>
  <c r="O225" i="2" a="1"/>
  <c r="O225" i="2" s="1"/>
  <c r="O226" i="2" a="1"/>
  <c r="O226" i="2" s="1"/>
  <c r="O227" i="2" a="1"/>
  <c r="O227" i="2" s="1"/>
  <c r="O228" i="2" a="1"/>
  <c r="O228" i="2" s="1"/>
  <c r="O229" i="2" a="1"/>
  <c r="O229" i="2" s="1"/>
  <c r="O230" i="2" a="1"/>
  <c r="O230" i="2" s="1"/>
  <c r="O231" i="2" a="1"/>
  <c r="O231" i="2" s="1"/>
  <c r="O232" i="2" a="1"/>
  <c r="O232" i="2" s="1"/>
  <c r="O233" i="2" a="1"/>
  <c r="O233" i="2" s="1"/>
  <c r="O234" i="2" a="1"/>
  <c r="O234" i="2" s="1"/>
  <c r="O235" i="2" a="1"/>
  <c r="O235" i="2" s="1"/>
  <c r="O236" i="2" a="1"/>
  <c r="O236" i="2" s="1"/>
  <c r="O237" i="2" a="1"/>
  <c r="O237" i="2"/>
  <c r="O238" i="2" a="1"/>
  <c r="O238" i="2" s="1"/>
  <c r="O239" i="2" a="1"/>
  <c r="O239" i="2" s="1"/>
  <c r="O240" i="2" a="1"/>
  <c r="O240" i="2" s="1"/>
  <c r="O241" i="2" a="1"/>
  <c r="O241" i="2" s="1"/>
  <c r="O242" i="2" a="1"/>
  <c r="O242" i="2" s="1"/>
  <c r="O243" i="2" a="1"/>
  <c r="O243" i="2" s="1"/>
  <c r="O244" i="2" a="1"/>
  <c r="O244" i="2" s="1"/>
  <c r="O245" i="2" a="1"/>
  <c r="O245" i="2" s="1"/>
  <c r="O246" i="2" a="1"/>
  <c r="O246" i="2" s="1"/>
  <c r="O247" i="2" a="1"/>
  <c r="O247" i="2" s="1"/>
  <c r="O248" i="2" a="1"/>
  <c r="O248" i="2" s="1"/>
  <c r="O249" i="2" a="1"/>
  <c r="O249" i="2" s="1"/>
  <c r="O250" i="2" a="1"/>
  <c r="O250" i="2" s="1"/>
  <c r="O251" i="2" a="1"/>
  <c r="O251" i="2" s="1"/>
  <c r="O252" i="2" a="1"/>
  <c r="O252" i="2" s="1"/>
  <c r="O253" i="2" a="1"/>
  <c r="O253" i="2" s="1"/>
  <c r="O254" i="2" a="1"/>
  <c r="O254" i="2" s="1"/>
  <c r="O255" i="2" a="1"/>
  <c r="O255" i="2" s="1"/>
  <c r="O256" i="2" a="1"/>
  <c r="O256" i="2" s="1"/>
  <c r="O257" i="2" a="1"/>
  <c r="O257" i="2" s="1"/>
  <c r="O258" i="2" a="1"/>
  <c r="O258" i="2" s="1"/>
  <c r="O259" i="2" a="1"/>
  <c r="O259" i="2" s="1"/>
  <c r="O260" i="2" a="1"/>
  <c r="O260" i="2" s="1"/>
  <c r="O261" i="2" a="1"/>
  <c r="O261" i="2" s="1"/>
  <c r="O262" i="2" a="1"/>
  <c r="O262" i="2" s="1"/>
  <c r="O263" i="2" a="1"/>
  <c r="O263" i="2" s="1"/>
  <c r="O264" i="2" a="1"/>
  <c r="O264" i="2" s="1"/>
  <c r="O265" i="2" a="1"/>
  <c r="O265" i="2" s="1"/>
  <c r="O266" i="2" a="1"/>
  <c r="O266" i="2" s="1"/>
  <c r="O267" i="2" a="1"/>
  <c r="O267" i="2" s="1"/>
  <c r="O268" i="2" a="1"/>
  <c r="O268" i="2" s="1"/>
  <c r="O269" i="2" a="1"/>
  <c r="O269" i="2" s="1"/>
  <c r="O270" i="2" a="1"/>
  <c r="O270" i="2" s="1"/>
  <c r="O271" i="2" a="1"/>
  <c r="O271" i="2" s="1"/>
  <c r="O272" i="2" a="1"/>
  <c r="O272" i="2" s="1"/>
  <c r="O273" i="2" a="1"/>
  <c r="O273" i="2" s="1"/>
  <c r="O274" i="2" a="1"/>
  <c r="O274" i="2" s="1"/>
  <c r="O275" i="2" a="1"/>
  <c r="O275" i="2" s="1"/>
  <c r="O276" i="2" a="1"/>
  <c r="O276" i="2" s="1"/>
  <c r="O277" i="2" a="1"/>
  <c r="O277" i="2" s="1"/>
  <c r="O278" i="2" a="1"/>
  <c r="O278" i="2" s="1"/>
  <c r="O279" i="2" a="1"/>
  <c r="O279" i="2" s="1"/>
  <c r="O280" i="2" a="1"/>
  <c r="O280" i="2" s="1"/>
  <c r="O281" i="2" a="1"/>
  <c r="O281" i="2" s="1"/>
  <c r="O282" i="2" a="1"/>
  <c r="O282" i="2" s="1"/>
  <c r="O283" i="2" a="1"/>
  <c r="O283" i="2" s="1"/>
  <c r="O284" i="2" a="1"/>
  <c r="O284" i="2" s="1"/>
  <c r="O285" i="2" a="1"/>
  <c r="O285" i="2" s="1"/>
  <c r="O286" i="2" a="1"/>
  <c r="O286" i="2" s="1"/>
  <c r="O287" i="2" a="1"/>
  <c r="O287" i="2" s="1"/>
  <c r="O288" i="2" a="1"/>
  <c r="O288" i="2" s="1"/>
  <c r="O289" i="2" a="1"/>
  <c r="O289" i="2" s="1"/>
  <c r="O290" i="2" a="1"/>
  <c r="O290" i="2" s="1"/>
  <c r="O291" i="2" a="1"/>
  <c r="O291" i="2" s="1"/>
  <c r="O292" i="2" a="1"/>
  <c r="O292" i="2" s="1"/>
  <c r="O293" i="2" a="1"/>
  <c r="O293" i="2" s="1"/>
  <c r="O294" i="2" a="1"/>
  <c r="O294" i="2" s="1"/>
  <c r="O295" i="2" a="1"/>
  <c r="O295" i="2" s="1"/>
  <c r="O296" i="2" a="1"/>
  <c r="O296" i="2" s="1"/>
  <c r="O297" i="2" a="1"/>
  <c r="O297" i="2" s="1"/>
  <c r="O298" i="2" a="1"/>
  <c r="O298" i="2" s="1"/>
  <c r="O299" i="2" a="1"/>
  <c r="O299" i="2" s="1"/>
  <c r="O300" i="2" a="1"/>
  <c r="O300" i="2" s="1"/>
  <c r="O301" i="2" a="1"/>
  <c r="O301" i="2" s="1"/>
  <c r="O302" i="2" a="1"/>
  <c r="O302" i="2" s="1"/>
  <c r="O303" i="2" a="1"/>
  <c r="O303" i="2" s="1"/>
  <c r="O304" i="2" a="1"/>
  <c r="O304" i="2" s="1"/>
  <c r="O305" i="2" a="1"/>
  <c r="O305" i="2" s="1"/>
  <c r="O306" i="2" a="1"/>
  <c r="O306" i="2" s="1"/>
  <c r="O307" i="2" a="1"/>
  <c r="O307" i="2" s="1"/>
  <c r="O308" i="2" a="1"/>
  <c r="O308" i="2" s="1"/>
  <c r="O309" i="2" a="1"/>
  <c r="O309" i="2" s="1"/>
  <c r="O310" i="2" a="1"/>
  <c r="O310" i="2" s="1"/>
  <c r="O311" i="2" a="1"/>
  <c r="O311" i="2" s="1"/>
  <c r="O312" i="2" a="1"/>
  <c r="O312" i="2" s="1"/>
  <c r="O313" i="2" a="1"/>
  <c r="O313" i="2" s="1"/>
  <c r="O314" i="2" a="1"/>
  <c r="O314" i="2" s="1"/>
  <c r="O315" i="2" a="1"/>
  <c r="O315" i="2" s="1"/>
  <c r="O316" i="2" a="1"/>
  <c r="O316" i="2" s="1"/>
  <c r="O317" i="2" a="1"/>
  <c r="O317" i="2" s="1"/>
  <c r="O318" i="2" a="1"/>
  <c r="O318" i="2" s="1"/>
  <c r="O319" i="2" a="1"/>
  <c r="O319" i="2" s="1"/>
  <c r="O320" i="2" a="1"/>
  <c r="O320" i="2" s="1"/>
  <c r="O321" i="2" a="1"/>
  <c r="O321" i="2" s="1"/>
  <c r="O322" i="2" a="1"/>
  <c r="O322" i="2" s="1"/>
  <c r="O323" i="2" a="1"/>
  <c r="O323" i="2" s="1"/>
  <c r="O324" i="2" a="1"/>
  <c r="O324" i="2" s="1"/>
  <c r="O325" i="2" a="1"/>
  <c r="O325" i="2" s="1"/>
  <c r="O326" i="2" a="1"/>
  <c r="O326" i="2" s="1"/>
  <c r="O327" i="2" a="1"/>
  <c r="O327" i="2" s="1"/>
  <c r="O328" i="2" a="1"/>
  <c r="O328" i="2" s="1"/>
  <c r="O329" i="2" a="1"/>
  <c r="O329" i="2" s="1"/>
  <c r="O330" i="2" a="1"/>
  <c r="O330" i="2" s="1"/>
  <c r="O331" i="2" a="1"/>
  <c r="O331" i="2" s="1"/>
  <c r="O332" i="2" a="1"/>
  <c r="O332" i="2" s="1"/>
  <c r="O333" i="2" a="1"/>
  <c r="O333" i="2" s="1"/>
  <c r="O334" i="2" a="1"/>
  <c r="O334" i="2" s="1"/>
  <c r="O335" i="2" a="1"/>
  <c r="O335" i="2" s="1"/>
  <c r="O336" i="2" a="1"/>
  <c r="O336" i="2" s="1"/>
  <c r="O337" i="2" a="1"/>
  <c r="O337" i="2" s="1"/>
  <c r="O338" i="2" a="1"/>
  <c r="O338" i="2" s="1"/>
  <c r="O339" i="2" a="1"/>
  <c r="O339" i="2" s="1"/>
  <c r="O340" i="2" a="1"/>
  <c r="O340" i="2" s="1"/>
  <c r="O341" i="2" a="1"/>
  <c r="O341" i="2" s="1"/>
  <c r="O342" i="2" a="1"/>
  <c r="O342" i="2" s="1"/>
  <c r="O343" i="2" a="1"/>
  <c r="O343" i="2" s="1"/>
  <c r="O344" i="2" a="1"/>
  <c r="O344" i="2" s="1"/>
  <c r="O345" i="2" a="1"/>
  <c r="O345" i="2" s="1"/>
  <c r="O346" i="2" a="1"/>
  <c r="O346" i="2" s="1"/>
  <c r="O347" i="2" a="1"/>
  <c r="O347" i="2" s="1"/>
  <c r="O348" i="2" a="1"/>
  <c r="O348" i="2" s="1"/>
  <c r="O349" i="2" a="1"/>
  <c r="O349" i="2" s="1"/>
  <c r="O350" i="2" a="1"/>
  <c r="O350" i="2" s="1"/>
  <c r="O351" i="2" a="1"/>
  <c r="O351" i="2" s="1"/>
  <c r="O352" i="2" a="1"/>
  <c r="O352" i="2" s="1"/>
  <c r="O353" i="2" a="1"/>
  <c r="O353" i="2" s="1"/>
  <c r="O354" i="2" a="1"/>
  <c r="O354" i="2" s="1"/>
  <c r="O355" i="2" a="1"/>
  <c r="O355" i="2" s="1"/>
  <c r="O356" i="2" a="1"/>
  <c r="O356" i="2" s="1"/>
  <c r="O357" i="2" a="1"/>
  <c r="O357" i="2" s="1"/>
  <c r="O358" i="2" a="1"/>
  <c r="O358" i="2" s="1"/>
  <c r="O359" i="2" a="1"/>
  <c r="O359" i="2" s="1"/>
  <c r="O360" i="2" a="1"/>
  <c r="O360" i="2" s="1"/>
  <c r="O361" i="2" a="1"/>
  <c r="O361" i="2" s="1"/>
  <c r="O362" i="2" a="1"/>
  <c r="O362" i="2" s="1"/>
  <c r="O363" i="2" a="1"/>
  <c r="O363" i="2"/>
  <c r="O364" i="2" a="1"/>
  <c r="O364" i="2" s="1"/>
  <c r="O365" i="2" a="1"/>
  <c r="O365" i="2" s="1"/>
  <c r="O366" i="2" a="1"/>
  <c r="O366" i="2" s="1"/>
  <c r="O367" i="2" a="1"/>
  <c r="O367" i="2" s="1"/>
  <c r="O368" i="2" a="1"/>
  <c r="O368" i="2" s="1"/>
  <c r="O369" i="2" a="1"/>
  <c r="O369" i="2" s="1"/>
  <c r="O370" i="2" a="1"/>
  <c r="O370" i="2" s="1"/>
  <c r="O371" i="2" a="1"/>
  <c r="O371" i="2" s="1"/>
  <c r="O372" i="2" a="1"/>
  <c r="O372" i="2" s="1"/>
  <c r="O373" i="2" a="1"/>
  <c r="O373" i="2" s="1"/>
  <c r="O374" i="2" a="1"/>
  <c r="O374" i="2" s="1"/>
  <c r="O375" i="2" a="1"/>
  <c r="O375" i="2" s="1"/>
  <c r="O376" i="2" a="1"/>
  <c r="O376" i="2" s="1"/>
  <c r="O377" i="2" a="1"/>
  <c r="O377" i="2" s="1"/>
  <c r="O378" i="2" a="1"/>
  <c r="O378" i="2" s="1"/>
  <c r="O379" i="2" a="1"/>
  <c r="O379" i="2" s="1"/>
  <c r="O380" i="2" a="1"/>
  <c r="O380" i="2" s="1"/>
  <c r="O381" i="2" a="1"/>
  <c r="O381" i="2" s="1"/>
  <c r="O382" i="2" a="1"/>
  <c r="O382" i="2" s="1"/>
  <c r="O383" i="2" a="1"/>
  <c r="O383" i="2" s="1"/>
  <c r="O384" i="2" a="1"/>
  <c r="O384" i="2" s="1"/>
  <c r="O385" i="2" a="1"/>
  <c r="O385" i="2" s="1"/>
  <c r="O386" i="2" a="1"/>
  <c r="O386" i="2" s="1"/>
  <c r="O387" i="2" a="1"/>
  <c r="O387" i="2" s="1"/>
  <c r="O388" i="2" a="1"/>
  <c r="O388" i="2" s="1"/>
  <c r="O389" i="2" a="1"/>
  <c r="O389" i="2" s="1"/>
  <c r="O390" i="2" a="1"/>
  <c r="O390" i="2" s="1"/>
  <c r="O391" i="2" a="1"/>
  <c r="O391" i="2" s="1"/>
  <c r="O392" i="2" a="1"/>
  <c r="O392" i="2" s="1"/>
  <c r="O393" i="2" a="1"/>
  <c r="O393" i="2" s="1"/>
  <c r="O394" i="2" a="1"/>
  <c r="O394" i="2" s="1"/>
  <c r="O395" i="2" a="1"/>
  <c r="O395" i="2" s="1"/>
  <c r="O396" i="2" a="1"/>
  <c r="O396" i="2" s="1"/>
  <c r="O397" i="2" a="1"/>
  <c r="O397" i="2" s="1"/>
  <c r="O398" i="2" a="1"/>
  <c r="O398" i="2" s="1"/>
  <c r="O399" i="2" a="1"/>
  <c r="O399" i="2" s="1"/>
  <c r="O400" i="2" a="1"/>
  <c r="O400" i="2" s="1"/>
  <c r="O401" i="2" a="1"/>
  <c r="O401" i="2" s="1"/>
  <c r="O402" i="2" a="1"/>
  <c r="O402" i="2" s="1"/>
  <c r="O403" i="2" a="1"/>
  <c r="O403" i="2" s="1"/>
  <c r="O404" i="2" a="1"/>
  <c r="O404" i="2" s="1"/>
  <c r="O405" i="2" a="1"/>
  <c r="O405" i="2" s="1"/>
  <c r="O406" i="2" a="1"/>
  <c r="O406" i="2" s="1"/>
  <c r="O407" i="2" a="1"/>
  <c r="O407" i="2" s="1"/>
  <c r="O408" i="2" a="1"/>
  <c r="O408" i="2" s="1"/>
  <c r="O409" i="2" a="1"/>
  <c r="O409" i="2" s="1"/>
  <c r="O410" i="2" a="1"/>
  <c r="O410" i="2" s="1"/>
  <c r="O411" i="2" a="1"/>
  <c r="O411" i="2" s="1"/>
  <c r="O412" i="2" a="1"/>
  <c r="O412" i="2" s="1"/>
  <c r="O413" i="2" a="1"/>
  <c r="O413" i="2" s="1"/>
  <c r="O414" i="2" a="1"/>
  <c r="O414" i="2" s="1"/>
  <c r="O415" i="2" a="1"/>
  <c r="O415" i="2" s="1"/>
  <c r="O416" i="2" a="1"/>
  <c r="O416" i="2" s="1"/>
  <c r="O417" i="2" a="1"/>
  <c r="O417" i="2" s="1"/>
  <c r="O418" i="2" a="1"/>
  <c r="O418" i="2" s="1"/>
  <c r="O419" i="2" a="1"/>
  <c r="O419" i="2" s="1"/>
  <c r="O420" i="2" a="1"/>
  <c r="O420" i="2" s="1"/>
  <c r="O421" i="2" a="1"/>
  <c r="O421" i="2"/>
  <c r="O422" i="2" a="1"/>
  <c r="O422" i="2" s="1"/>
  <c r="O423" i="2" a="1"/>
  <c r="O423" i="2" s="1"/>
  <c r="O424" i="2" a="1"/>
  <c r="O424" i="2" s="1"/>
  <c r="O425" i="2" a="1"/>
  <c r="O425" i="2" s="1"/>
  <c r="O426" i="2" a="1"/>
  <c r="O426" i="2" s="1"/>
  <c r="O427" i="2" a="1"/>
  <c r="O427" i="2" s="1"/>
  <c r="O428" i="2" a="1"/>
  <c r="O428" i="2" s="1"/>
  <c r="O429" i="2" a="1"/>
  <c r="O429" i="2" s="1"/>
  <c r="O430" i="2" a="1"/>
  <c r="O430" i="2" s="1"/>
  <c r="O431" i="2" a="1"/>
  <c r="O431" i="2" s="1"/>
  <c r="O432" i="2" a="1"/>
  <c r="O432" i="2" s="1"/>
  <c r="O433" i="2" a="1"/>
  <c r="O433" i="2" s="1"/>
  <c r="O434" i="2" a="1"/>
  <c r="O434" i="2" s="1"/>
  <c r="O435" i="2" a="1"/>
  <c r="O435" i="2" s="1"/>
  <c r="O436" i="2" a="1"/>
  <c r="O436" i="2" s="1"/>
  <c r="O437" i="2" a="1"/>
  <c r="O437" i="2" s="1"/>
  <c r="O438" i="2" a="1"/>
  <c r="O438" i="2" s="1"/>
  <c r="O439" i="2" a="1"/>
  <c r="O439" i="2" s="1"/>
  <c r="O440" i="2" a="1"/>
  <c r="O440" i="2" s="1"/>
  <c r="O441" i="2" a="1"/>
  <c r="O441" i="2"/>
  <c r="O442" i="2" a="1"/>
  <c r="O442" i="2" s="1"/>
  <c r="O443" i="2" a="1"/>
  <c r="O443" i="2" s="1"/>
  <c r="O444" i="2" a="1"/>
  <c r="O444" i="2" s="1"/>
  <c r="O445" i="2" a="1"/>
  <c r="O445" i="2" s="1"/>
  <c r="O446" i="2" a="1"/>
  <c r="O446" i="2" s="1"/>
  <c r="O447" i="2" a="1"/>
  <c r="O447" i="2" s="1"/>
  <c r="O448" i="2" a="1"/>
  <c r="O448" i="2" s="1"/>
  <c r="O449" i="2" a="1"/>
  <c r="O449" i="2" s="1"/>
  <c r="O450" i="2" a="1"/>
  <c r="O450" i="2" s="1"/>
  <c r="O451" i="2" a="1"/>
  <c r="O451" i="2" s="1"/>
  <c r="O452" i="2" a="1"/>
  <c r="O452" i="2" s="1"/>
  <c r="O453" i="2" a="1"/>
  <c r="O453" i="2" s="1"/>
  <c r="O454" i="2" a="1"/>
  <c r="O454" i="2" s="1"/>
  <c r="O455" i="2" a="1"/>
  <c r="O455" i="2" s="1"/>
  <c r="O456" i="2" a="1"/>
  <c r="O456" i="2" s="1"/>
  <c r="O457" i="2" a="1"/>
  <c r="O457" i="2" s="1"/>
  <c r="O458" i="2" a="1"/>
  <c r="O458" i="2" s="1"/>
  <c r="O459" i="2" a="1"/>
  <c r="O459" i="2" s="1"/>
  <c r="O460" i="2" a="1"/>
  <c r="O460" i="2" s="1"/>
  <c r="O461" i="2" a="1"/>
  <c r="O461" i="2" s="1"/>
  <c r="O462" i="2" a="1"/>
  <c r="O462" i="2" s="1"/>
  <c r="O463" i="2" a="1"/>
  <c r="O463" i="2" s="1"/>
  <c r="O464" i="2" a="1"/>
  <c r="O464" i="2" s="1"/>
  <c r="O465" i="2" a="1"/>
  <c r="O465" i="2" s="1"/>
  <c r="O466" i="2" a="1"/>
  <c r="O466" i="2" s="1"/>
  <c r="O467" i="2" a="1"/>
  <c r="O467" i="2" s="1"/>
  <c r="O468" i="2" a="1"/>
  <c r="O468" i="2" s="1"/>
  <c r="O469" i="2" a="1"/>
  <c r="O469" i="2" s="1"/>
  <c r="O470" i="2" a="1"/>
  <c r="O470" i="2"/>
  <c r="O471" i="2" a="1"/>
  <c r="O471" i="2" s="1"/>
  <c r="O472" i="2" a="1"/>
  <c r="O472" i="2" s="1"/>
  <c r="O473" i="2" a="1"/>
  <c r="O473" i="2" s="1"/>
  <c r="O474" i="2" a="1"/>
  <c r="O474" i="2" s="1"/>
  <c r="O475" i="2" a="1"/>
  <c r="O475" i="2" s="1"/>
  <c r="O476" i="2" a="1"/>
  <c r="O476" i="2" s="1"/>
  <c r="O477" i="2" a="1"/>
  <c r="O477" i="2" s="1"/>
  <c r="O478" i="2" a="1"/>
  <c r="O478" i="2" s="1"/>
  <c r="O479" i="2" a="1"/>
  <c r="O479" i="2" s="1"/>
  <c r="O480" i="2" a="1"/>
  <c r="O480" i="2" s="1"/>
  <c r="O481" i="2" a="1"/>
  <c r="O481" i="2" s="1"/>
  <c r="O482" i="2" a="1"/>
  <c r="O482" i="2" s="1"/>
  <c r="O483" i="2" a="1"/>
  <c r="O483" i="2" s="1"/>
  <c r="O484" i="2" a="1"/>
  <c r="O484" i="2" s="1"/>
  <c r="O485" i="2" a="1"/>
  <c r="O485" i="2" s="1"/>
  <c r="O486" i="2" a="1"/>
  <c r="O486" i="2" s="1"/>
  <c r="O487" i="2" a="1"/>
  <c r="O487" i="2" s="1"/>
  <c r="O488" i="2" a="1"/>
  <c r="O488" i="2" s="1"/>
  <c r="O489" i="2" a="1"/>
  <c r="O489" i="2" s="1"/>
  <c r="O490" i="2" a="1"/>
  <c r="O490" i="2" s="1"/>
  <c r="O491" i="2" a="1"/>
  <c r="O491" i="2" s="1"/>
  <c r="O492" i="2" a="1"/>
  <c r="O492" i="2" s="1"/>
  <c r="O493" i="2" a="1"/>
  <c r="O493" i="2"/>
  <c r="O494" i="2" a="1"/>
  <c r="O494" i="2" s="1"/>
  <c r="O495" i="2" a="1"/>
  <c r="O495" i="2"/>
  <c r="O496" i="2" a="1"/>
  <c r="O496" i="2" s="1"/>
  <c r="O497" i="2" a="1"/>
  <c r="O497" i="2" s="1"/>
  <c r="O498" i="2" a="1"/>
  <c r="O498" i="2" s="1"/>
  <c r="O499" i="2" a="1"/>
  <c r="O499" i="2" s="1"/>
  <c r="O500" i="2" a="1"/>
  <c r="O500" i="2" s="1"/>
  <c r="O501" i="2" a="1"/>
  <c r="O501" i="2" s="1"/>
  <c r="O502" i="2" a="1"/>
  <c r="O502" i="2" s="1"/>
  <c r="O503" i="2" a="1"/>
  <c r="O503" i="2" s="1"/>
  <c r="O504" i="2" a="1"/>
  <c r="O504" i="2" s="1"/>
  <c r="O505" i="2" a="1"/>
  <c r="O505" i="2"/>
  <c r="O506" i="2" a="1"/>
  <c r="O506" i="2" s="1"/>
  <c r="O507" i="2" a="1"/>
  <c r="O507" i="2" s="1"/>
  <c r="O508" i="2" a="1"/>
  <c r="O508" i="2" s="1"/>
  <c r="O509" i="2" a="1"/>
  <c r="O509" i="2" s="1"/>
  <c r="O510" i="2" a="1"/>
  <c r="O510" i="2" s="1"/>
  <c r="O511" i="2" a="1"/>
  <c r="O511" i="2" s="1"/>
  <c r="O512" i="2" a="1"/>
  <c r="O512" i="2" s="1"/>
  <c r="O513" i="2" a="1"/>
  <c r="O513" i="2" s="1"/>
  <c r="O514" i="2" a="1"/>
  <c r="O514" i="2" s="1"/>
  <c r="O515" i="2" a="1"/>
  <c r="O515" i="2" s="1"/>
  <c r="O516" i="2" a="1"/>
  <c r="O516" i="2" s="1"/>
  <c r="O517" i="2" a="1"/>
  <c r="O517" i="2" s="1"/>
  <c r="O518" i="2" a="1"/>
  <c r="O518" i="2" s="1"/>
  <c r="O519" i="2" a="1"/>
  <c r="O519" i="2" s="1"/>
  <c r="O520" i="2" a="1"/>
  <c r="O520" i="2" s="1"/>
  <c r="O521" i="2" a="1"/>
  <c r="O521" i="2" s="1"/>
  <c r="O522" i="2" a="1"/>
  <c r="O522" i="2" s="1"/>
  <c r="O523" i="2" a="1"/>
  <c r="O523" i="2" s="1"/>
  <c r="O524" i="2" a="1"/>
  <c r="O524" i="2" s="1"/>
  <c r="O525" i="2" a="1"/>
  <c r="O525" i="2"/>
  <c r="O526" i="2" a="1"/>
  <c r="O526" i="2" s="1"/>
  <c r="O527" i="2" a="1"/>
  <c r="O527" i="2" s="1"/>
  <c r="O528" i="2" a="1"/>
  <c r="O528" i="2" s="1"/>
  <c r="O529" i="2" a="1"/>
  <c r="O529" i="2" s="1"/>
  <c r="O530" i="2" a="1"/>
  <c r="O530" i="2" s="1"/>
  <c r="O531" i="2" a="1"/>
  <c r="O531" i="2" s="1"/>
  <c r="O532" i="2" a="1"/>
  <c r="O532" i="2" s="1"/>
  <c r="O533" i="2" a="1"/>
  <c r="O533" i="2" s="1"/>
  <c r="O534" i="2" a="1"/>
  <c r="O534" i="2" s="1"/>
  <c r="O535" i="2" a="1"/>
  <c r="O535" i="2" s="1"/>
  <c r="O536" i="2" a="1"/>
  <c r="O536" i="2" s="1"/>
  <c r="O537" i="2" a="1"/>
  <c r="O537" i="2" s="1"/>
  <c r="O538" i="2" a="1"/>
  <c r="O538" i="2" s="1"/>
  <c r="O539" i="2" a="1"/>
  <c r="O539" i="2" s="1"/>
  <c r="O540" i="2" a="1"/>
  <c r="O540" i="2" s="1"/>
  <c r="O541" i="2" a="1"/>
  <c r="O541" i="2" s="1"/>
  <c r="O542" i="2" a="1"/>
  <c r="O542" i="2" s="1"/>
  <c r="O543" i="2" a="1"/>
  <c r="O543" i="2" s="1"/>
  <c r="O544" i="2" a="1"/>
  <c r="O544" i="2" s="1"/>
  <c r="O545" i="2" a="1"/>
  <c r="O545" i="2" s="1"/>
  <c r="O546" i="2" a="1"/>
  <c r="O546" i="2" s="1"/>
  <c r="O547" i="2" a="1"/>
  <c r="O547" i="2" s="1"/>
  <c r="O548" i="2" a="1"/>
  <c r="O548" i="2" s="1"/>
  <c r="O549" i="2" a="1"/>
  <c r="O549" i="2" s="1"/>
  <c r="O550" i="2" a="1"/>
  <c r="O550" i="2" s="1"/>
  <c r="O551" i="2" a="1"/>
  <c r="O551" i="2" s="1"/>
  <c r="O552" i="2" a="1"/>
  <c r="O552" i="2" s="1"/>
  <c r="O553" i="2" a="1"/>
  <c r="O553" i="2" s="1"/>
  <c r="O554" i="2" a="1"/>
  <c r="O554" i="2" s="1"/>
  <c r="O555" i="2" a="1"/>
  <c r="O555" i="2" s="1"/>
  <c r="O556" i="2" a="1"/>
  <c r="O556" i="2" s="1"/>
  <c r="O557" i="2" a="1"/>
  <c r="O557" i="2" s="1"/>
  <c r="O558" i="2" a="1"/>
  <c r="O558" i="2" s="1"/>
  <c r="O559" i="2" a="1"/>
  <c r="O559" i="2" s="1"/>
  <c r="O560" i="2" a="1"/>
  <c r="O560" i="2" s="1"/>
  <c r="O561" i="2" a="1"/>
  <c r="O561" i="2" s="1"/>
  <c r="O562" i="2" a="1"/>
  <c r="O562" i="2" s="1"/>
  <c r="O563" i="2" a="1"/>
  <c r="O563" i="2" s="1"/>
  <c r="O564" i="2" a="1"/>
  <c r="O564" i="2" s="1"/>
  <c r="O565" i="2" a="1"/>
  <c r="O565" i="2" s="1"/>
  <c r="O566" i="2" a="1"/>
  <c r="O566" i="2" s="1"/>
  <c r="O567" i="2" a="1"/>
  <c r="O567" i="2" s="1"/>
  <c r="O568" i="2" a="1"/>
  <c r="O568" i="2" s="1"/>
  <c r="O569" i="2" a="1"/>
  <c r="O569" i="2" s="1"/>
  <c r="O570" i="2" a="1"/>
  <c r="O570" i="2" s="1"/>
  <c r="O571" i="2" a="1"/>
  <c r="O571" i="2" s="1"/>
  <c r="O572" i="2" a="1"/>
  <c r="O572" i="2" s="1"/>
  <c r="O573" i="2" a="1"/>
  <c r="O573" i="2" s="1"/>
  <c r="O574" i="2" a="1"/>
  <c r="O574" i="2" s="1"/>
  <c r="O575" i="2" a="1"/>
  <c r="O575" i="2" s="1"/>
  <c r="O576" i="2" a="1"/>
  <c r="O576" i="2" s="1"/>
  <c r="O577" i="2" a="1"/>
  <c r="O577" i="2" s="1"/>
  <c r="O578" i="2" a="1"/>
  <c r="O578" i="2" s="1"/>
  <c r="O579" i="2" a="1"/>
  <c r="O579" i="2" s="1"/>
  <c r="O580" i="2" a="1"/>
  <c r="O580" i="2" s="1"/>
  <c r="O581" i="2" a="1"/>
  <c r="O581" i="2" s="1"/>
  <c r="O582" i="2" a="1"/>
  <c r="O582" i="2" s="1"/>
  <c r="O583" i="2" a="1"/>
  <c r="O583" i="2" s="1"/>
  <c r="O584" i="2" a="1"/>
  <c r="O584" i="2" s="1"/>
  <c r="O585" i="2" a="1"/>
  <c r="O585" i="2" s="1"/>
  <c r="O586" i="2" a="1"/>
  <c r="O586" i="2" s="1"/>
  <c r="O587" i="2" a="1"/>
  <c r="O587" i="2" s="1"/>
  <c r="O588" i="2" a="1"/>
  <c r="O588" i="2" s="1"/>
  <c r="O589" i="2" a="1"/>
  <c r="O589" i="2" s="1"/>
  <c r="O590" i="2" a="1"/>
  <c r="O590" i="2" s="1"/>
  <c r="O591" i="2" a="1"/>
  <c r="O591" i="2" s="1"/>
  <c r="O592" i="2" a="1"/>
  <c r="O592" i="2" s="1"/>
  <c r="O593" i="2" a="1"/>
  <c r="O593" i="2" s="1"/>
  <c r="O594" i="2" a="1"/>
  <c r="O594" i="2" s="1"/>
  <c r="O595" i="2" a="1"/>
  <c r="O595" i="2" s="1"/>
  <c r="O596" i="2" a="1"/>
  <c r="O596" i="2" s="1"/>
  <c r="O597" i="2" a="1"/>
  <c r="O597" i="2" s="1"/>
  <c r="O598" i="2" a="1"/>
  <c r="O598" i="2" s="1"/>
  <c r="O599" i="2" a="1"/>
  <c r="O599" i="2" s="1"/>
  <c r="O600" i="2" a="1"/>
  <c r="O600" i="2" s="1"/>
  <c r="O601" i="2" a="1"/>
  <c r="O601" i="2" s="1"/>
  <c r="O602" i="2" a="1"/>
  <c r="O602" i="2" s="1"/>
  <c r="O603" i="2" a="1"/>
  <c r="O603" i="2" s="1"/>
  <c r="O604" i="2" a="1"/>
  <c r="O604" i="2" s="1"/>
  <c r="O605" i="2" a="1"/>
  <c r="O605" i="2" s="1"/>
  <c r="O606" i="2" a="1"/>
  <c r="O606" i="2" s="1"/>
  <c r="O607" i="2" a="1"/>
  <c r="O607" i="2" s="1"/>
  <c r="O608" i="2" a="1"/>
  <c r="O608" i="2" s="1"/>
  <c r="O609" i="2" a="1"/>
  <c r="O609" i="2" s="1"/>
  <c r="O610" i="2" a="1"/>
  <c r="O610" i="2" s="1"/>
  <c r="O611" i="2" a="1"/>
  <c r="O611" i="2" s="1"/>
  <c r="O612" i="2" a="1"/>
  <c r="O612" i="2" s="1"/>
  <c r="O613" i="2" a="1"/>
  <c r="O613" i="2" s="1"/>
  <c r="O614" i="2" a="1"/>
  <c r="O614" i="2" s="1"/>
  <c r="O615" i="2" a="1"/>
  <c r="O615" i="2" s="1"/>
  <c r="O616" i="2" a="1"/>
  <c r="O616" i="2" s="1"/>
  <c r="O617" i="2" a="1"/>
  <c r="O617" i="2" s="1"/>
  <c r="O618" i="2" a="1"/>
  <c r="O618" i="2" s="1"/>
  <c r="O619" i="2" a="1"/>
  <c r="O619" i="2" s="1"/>
  <c r="O620" i="2" a="1"/>
  <c r="O620" i="2" s="1"/>
  <c r="O621" i="2" a="1"/>
  <c r="O621" i="2" s="1"/>
  <c r="O622" i="2" a="1"/>
  <c r="O622" i="2" s="1"/>
  <c r="O623" i="2" a="1"/>
  <c r="O623" i="2" s="1"/>
  <c r="O624" i="2" a="1"/>
  <c r="O624" i="2" s="1"/>
  <c r="O625" i="2" a="1"/>
  <c r="O625" i="2" s="1"/>
  <c r="O626" i="2" a="1"/>
  <c r="O626" i="2" s="1"/>
  <c r="O627" i="2" a="1"/>
  <c r="O627" i="2" s="1"/>
  <c r="O628" i="2" a="1"/>
  <c r="O628" i="2" s="1"/>
  <c r="O629" i="2" a="1"/>
  <c r="O629" i="2" s="1"/>
  <c r="O630" i="2" a="1"/>
  <c r="O630" i="2" s="1"/>
  <c r="O631" i="2" a="1"/>
  <c r="O631" i="2" s="1"/>
  <c r="O632" i="2" a="1"/>
  <c r="O632" i="2" s="1"/>
  <c r="O633" i="2" a="1"/>
  <c r="O633" i="2" s="1"/>
  <c r="O634" i="2" a="1"/>
  <c r="O634" i="2" s="1"/>
  <c r="O635" i="2" a="1"/>
  <c r="O635" i="2" s="1"/>
  <c r="O636" i="2" a="1"/>
  <c r="O636" i="2" s="1"/>
  <c r="O637" i="2" a="1"/>
  <c r="O637" i="2" s="1"/>
  <c r="O638" i="2" a="1"/>
  <c r="O638" i="2" s="1"/>
  <c r="O639" i="2" a="1"/>
  <c r="O639" i="2" s="1"/>
  <c r="O640" i="2" a="1"/>
  <c r="O640" i="2" s="1"/>
  <c r="O641" i="2" a="1"/>
  <c r="O641" i="2" s="1"/>
  <c r="O642" i="2" a="1"/>
  <c r="O642" i="2" s="1"/>
  <c r="O643" i="2" a="1"/>
  <c r="O643" i="2" s="1"/>
  <c r="O644" i="2" a="1"/>
  <c r="O644" i="2" s="1"/>
  <c r="O645" i="2" a="1"/>
  <c r="O645" i="2" s="1"/>
  <c r="O646" i="2" a="1"/>
  <c r="O646" i="2" s="1"/>
  <c r="O647" i="2" a="1"/>
  <c r="O647" i="2" s="1"/>
  <c r="O648" i="2" a="1"/>
  <c r="O648" i="2" s="1"/>
  <c r="O649" i="2" a="1"/>
  <c r="O649" i="2" s="1"/>
  <c r="O650" i="2" a="1"/>
  <c r="O650" i="2" s="1"/>
  <c r="O651" i="2" a="1"/>
  <c r="O651" i="2" s="1"/>
  <c r="O652" i="2" a="1"/>
  <c r="O652" i="2" s="1"/>
  <c r="O653" i="2" a="1"/>
  <c r="O653" i="2" s="1"/>
  <c r="O654" i="2" a="1"/>
  <c r="O654" i="2"/>
  <c r="O655" i="2" a="1"/>
  <c r="O655" i="2" s="1"/>
  <c r="O656" i="2" a="1"/>
  <c r="O656" i="2" s="1"/>
  <c r="O657" i="2" a="1"/>
  <c r="O657" i="2" s="1"/>
  <c r="O658" i="2" a="1"/>
  <c r="O658" i="2" s="1"/>
  <c r="O659" i="2" a="1"/>
  <c r="O659" i="2" s="1"/>
  <c r="O660" i="2" a="1"/>
  <c r="O660" i="2" s="1"/>
  <c r="O661" i="2" a="1"/>
  <c r="O661" i="2" s="1"/>
  <c r="O662" i="2" a="1"/>
  <c r="O662" i="2" s="1"/>
  <c r="O663" i="2" a="1"/>
  <c r="O663" i="2" s="1"/>
  <c r="O664" i="2" a="1"/>
  <c r="O664" i="2" s="1"/>
  <c r="O665" i="2" a="1"/>
  <c r="O665" i="2" s="1"/>
  <c r="O666" i="2" a="1"/>
  <c r="O666" i="2" s="1"/>
  <c r="O667" i="2" a="1"/>
  <c r="O667" i="2" s="1"/>
  <c r="O668" i="2" a="1"/>
  <c r="O668" i="2" s="1"/>
  <c r="O669" i="2" a="1"/>
  <c r="O669" i="2" s="1"/>
  <c r="O670" i="2" a="1"/>
  <c r="O670" i="2" s="1"/>
  <c r="O671" i="2" a="1"/>
  <c r="O671" i="2" s="1"/>
  <c r="O672" i="2" a="1"/>
  <c r="O672" i="2" s="1"/>
  <c r="O673" i="2" a="1"/>
  <c r="O673" i="2" s="1"/>
  <c r="O674" i="2" a="1"/>
  <c r="O674" i="2" s="1"/>
  <c r="O675" i="2" a="1"/>
  <c r="O675" i="2" s="1"/>
  <c r="O676" i="2" a="1"/>
  <c r="O676" i="2" s="1"/>
  <c r="O677" i="2" a="1"/>
  <c r="O677" i="2" s="1"/>
  <c r="O678" i="2" a="1"/>
  <c r="O678" i="2" s="1"/>
  <c r="O679" i="2" a="1"/>
  <c r="O679" i="2" s="1"/>
  <c r="O680" i="2" a="1"/>
  <c r="O680" i="2" s="1"/>
  <c r="O681" i="2" a="1"/>
  <c r="O681" i="2"/>
  <c r="O682" i="2" a="1"/>
  <c r="O682" i="2" s="1"/>
  <c r="O683" i="2" a="1"/>
  <c r="O683" i="2" s="1"/>
  <c r="O684" i="2" a="1"/>
  <c r="O684" i="2" s="1"/>
  <c r="O685" i="2" a="1"/>
  <c r="O685" i="2" s="1"/>
  <c r="O686" i="2" a="1"/>
  <c r="O686" i="2" s="1"/>
  <c r="O687" i="2" a="1"/>
  <c r="O687" i="2"/>
  <c r="O688" i="2" a="1"/>
  <c r="O688" i="2" s="1"/>
  <c r="O689" i="2" a="1"/>
  <c r="O689" i="2" s="1"/>
  <c r="O690" i="2" a="1"/>
  <c r="O690" i="2"/>
  <c r="O691" i="2" a="1"/>
  <c r="O691" i="2" s="1"/>
  <c r="O692" i="2" a="1"/>
  <c r="O692" i="2" s="1"/>
  <c r="O693" i="2" a="1"/>
  <c r="O693" i="2" s="1"/>
  <c r="O694" i="2" a="1"/>
  <c r="O694" i="2" s="1"/>
  <c r="O695" i="2" a="1"/>
  <c r="O695" i="2" s="1"/>
  <c r="O696" i="2" a="1"/>
  <c r="O696" i="2" s="1"/>
  <c r="O697" i="2" a="1"/>
  <c r="O697" i="2" s="1"/>
  <c r="O698" i="2" a="1"/>
  <c r="O698" i="2" s="1"/>
  <c r="O699" i="2" a="1"/>
  <c r="O699" i="2" s="1"/>
  <c r="O700" i="2" a="1"/>
  <c r="O700" i="2" s="1"/>
  <c r="O701" i="2" a="1"/>
  <c r="O701" i="2" s="1"/>
  <c r="O702" i="2" a="1"/>
  <c r="O702" i="2" s="1"/>
  <c r="O703" i="2" a="1"/>
  <c r="O703" i="2" s="1"/>
  <c r="O704" i="2" a="1"/>
  <c r="O704" i="2" s="1"/>
  <c r="O705" i="2" a="1"/>
  <c r="O705" i="2" s="1"/>
  <c r="O706" i="2" a="1"/>
  <c r="O706" i="2" s="1"/>
  <c r="O707" i="2" a="1"/>
  <c r="O707" i="2" s="1"/>
  <c r="O708" i="2" a="1"/>
  <c r="O708" i="2"/>
  <c r="O709" i="2" a="1"/>
  <c r="O709" i="2" s="1"/>
  <c r="O710" i="2" a="1"/>
  <c r="O710" i="2" s="1"/>
  <c r="O711" i="2" a="1"/>
  <c r="O711" i="2"/>
  <c r="O712" i="2" a="1"/>
  <c r="O712" i="2" s="1"/>
  <c r="O713" i="2" a="1"/>
  <c r="O713" i="2" s="1"/>
  <c r="O714" i="2" a="1"/>
  <c r="O714" i="2" s="1"/>
  <c r="O715" i="2" a="1"/>
  <c r="O715" i="2" s="1"/>
  <c r="O716" i="2" a="1"/>
  <c r="O716" i="2"/>
  <c r="O717" i="2" a="1"/>
  <c r="O717" i="2" s="1"/>
  <c r="O718" i="2" a="1"/>
  <c r="O718" i="2" s="1"/>
  <c r="O719" i="2" a="1"/>
  <c r="O719" i="2" s="1"/>
  <c r="O720" i="2" a="1"/>
  <c r="O720" i="2" s="1"/>
  <c r="O721" i="2" a="1"/>
  <c r="O721" i="2" s="1"/>
  <c r="O722" i="2" a="1"/>
  <c r="O722" i="2" s="1"/>
  <c r="O723" i="2" a="1"/>
  <c r="O723" i="2" s="1"/>
  <c r="O724" i="2" a="1"/>
  <c r="O724" i="2" s="1"/>
  <c r="O725" i="2" a="1"/>
  <c r="O725" i="2" s="1"/>
  <c r="O726" i="2" a="1"/>
  <c r="O726" i="2" s="1"/>
  <c r="O727" i="2" a="1"/>
  <c r="O727" i="2" s="1"/>
  <c r="O728" i="2" a="1"/>
  <c r="O728" i="2" s="1"/>
  <c r="O729" i="2" a="1"/>
  <c r="O729" i="2" s="1"/>
  <c r="O730" i="2" a="1"/>
  <c r="O730" i="2" s="1"/>
  <c r="O731" i="2" a="1"/>
  <c r="O731" i="2" s="1"/>
  <c r="O732" i="2" a="1"/>
  <c r="O732" i="2" s="1"/>
  <c r="O733" i="2" a="1"/>
  <c r="O733" i="2" s="1"/>
  <c r="O734" i="2" a="1"/>
  <c r="O734" i="2" s="1"/>
  <c r="O735" i="2" a="1"/>
  <c r="O735" i="2" s="1"/>
  <c r="O736" i="2" a="1"/>
  <c r="O736" i="2" s="1"/>
  <c r="O737" i="2" a="1"/>
  <c r="O737" i="2" s="1"/>
  <c r="O738" i="2" a="1"/>
  <c r="O738" i="2" s="1"/>
  <c r="O739" i="2" a="1"/>
  <c r="O739" i="2" s="1"/>
  <c r="O740" i="2" a="1"/>
  <c r="O740" i="2" s="1"/>
  <c r="O741" i="2" a="1"/>
  <c r="O741" i="2" s="1"/>
  <c r="O742" i="2" a="1"/>
  <c r="O742" i="2" s="1"/>
  <c r="O743" i="2" a="1"/>
  <c r="O743" i="2" s="1"/>
  <c r="O744" i="2" a="1"/>
  <c r="O744" i="2" s="1"/>
  <c r="O745" i="2" a="1"/>
  <c r="O745" i="2" s="1"/>
  <c r="O746" i="2" a="1"/>
  <c r="O746" i="2" s="1"/>
  <c r="O747" i="2" a="1"/>
  <c r="O747" i="2" s="1"/>
  <c r="O748" i="2" a="1"/>
  <c r="O748" i="2" s="1"/>
  <c r="O749" i="2" a="1"/>
  <c r="O749" i="2" s="1"/>
  <c r="O750" i="2" a="1"/>
  <c r="O750" i="2" s="1"/>
  <c r="O751" i="2" a="1"/>
  <c r="O751" i="2" s="1"/>
  <c r="O752" i="2" a="1"/>
  <c r="O752" i="2" s="1"/>
  <c r="O753" i="2" a="1"/>
  <c r="O753" i="2"/>
  <c r="O754" i="2" a="1"/>
  <c r="O754" i="2" s="1"/>
  <c r="O755" i="2" a="1"/>
  <c r="O755" i="2" s="1"/>
  <c r="O756" i="2" a="1"/>
  <c r="O756" i="2" s="1"/>
  <c r="O757" i="2" a="1"/>
  <c r="O757" i="2" s="1"/>
  <c r="O758" i="2" a="1"/>
  <c r="O758" i="2" s="1"/>
  <c r="O759" i="2" a="1"/>
  <c r="O759" i="2" s="1"/>
  <c r="O760" i="2" a="1"/>
  <c r="O760" i="2" s="1"/>
  <c r="O761" i="2" a="1"/>
  <c r="O761" i="2"/>
  <c r="O762" i="2" a="1"/>
  <c r="O762" i="2"/>
  <c r="O763" i="2" a="1"/>
  <c r="O763" i="2" s="1"/>
  <c r="O764" i="2" a="1"/>
  <c r="O764" i="2" s="1"/>
  <c r="O765" i="2" a="1"/>
  <c r="O765" i="2" s="1"/>
  <c r="O766" i="2" a="1"/>
  <c r="O766" i="2" s="1"/>
  <c r="O767" i="2" a="1"/>
  <c r="O767" i="2" s="1"/>
  <c r="O768" i="2" a="1"/>
  <c r="O768" i="2" s="1"/>
  <c r="O769" i="2" a="1"/>
  <c r="O769" i="2" s="1"/>
  <c r="O770" i="2" a="1"/>
  <c r="O770" i="2" s="1"/>
  <c r="O771" i="2" a="1"/>
  <c r="O771" i="2" s="1"/>
  <c r="O772" i="2" a="1"/>
  <c r="O772" i="2" s="1"/>
  <c r="O773" i="2" a="1"/>
  <c r="O773" i="2" s="1"/>
  <c r="O774" i="2" a="1"/>
  <c r="O774" i="2" s="1"/>
  <c r="O775" i="2" a="1"/>
  <c r="O775" i="2" s="1"/>
  <c r="O776" i="2" a="1"/>
  <c r="O776" i="2" s="1"/>
  <c r="O777" i="2" a="1"/>
  <c r="O777" i="2" s="1"/>
  <c r="O778" i="2" a="1"/>
  <c r="O778" i="2" s="1"/>
  <c r="O779" i="2" a="1"/>
  <c r="O779" i="2" s="1"/>
  <c r="O780" i="2" a="1"/>
  <c r="O780" i="2" s="1"/>
  <c r="O781" i="2" a="1"/>
  <c r="O781" i="2" s="1"/>
  <c r="O782" i="2" a="1"/>
  <c r="O782" i="2" s="1"/>
  <c r="O783" i="2" a="1"/>
  <c r="O783" i="2" s="1"/>
  <c r="O784" i="2" a="1"/>
  <c r="O784" i="2" s="1"/>
  <c r="O785" i="2" a="1"/>
  <c r="O785" i="2" s="1"/>
  <c r="O786" i="2" a="1"/>
  <c r="O786" i="2" s="1"/>
  <c r="O787" i="2" a="1"/>
  <c r="O787" i="2" s="1"/>
  <c r="O788" i="2" a="1"/>
  <c r="O788" i="2" s="1"/>
  <c r="O789" i="2" a="1"/>
  <c r="O789" i="2" s="1"/>
  <c r="O790" i="2" a="1"/>
  <c r="O790" i="2" s="1"/>
  <c r="O791" i="2" a="1"/>
  <c r="O791" i="2" s="1"/>
  <c r="O792" i="2" a="1"/>
  <c r="O792" i="2" s="1"/>
  <c r="O793" i="2" a="1"/>
  <c r="O793" i="2" s="1"/>
  <c r="O794" i="2" a="1"/>
  <c r="O794" i="2" s="1"/>
  <c r="O795" i="2" a="1"/>
  <c r="O795" i="2" s="1"/>
  <c r="O796" i="2" a="1"/>
  <c r="O796" i="2" s="1"/>
  <c r="O797" i="2" a="1"/>
  <c r="O797" i="2" s="1"/>
  <c r="O798" i="2" a="1"/>
  <c r="O798" i="2"/>
  <c r="O799" i="2" a="1"/>
  <c r="O799" i="2" s="1"/>
  <c r="O800" i="2" a="1"/>
  <c r="O800" i="2" s="1"/>
  <c r="O801" i="2" a="1"/>
  <c r="O801" i="2" s="1"/>
  <c r="O802" i="2" a="1"/>
  <c r="O802" i="2" s="1"/>
  <c r="O803" i="2" a="1"/>
  <c r="O803" i="2" s="1"/>
  <c r="O804" i="2" a="1"/>
  <c r="O804" i="2" s="1"/>
  <c r="O805" i="2" a="1"/>
  <c r="O805" i="2" s="1"/>
  <c r="O806" i="2" a="1"/>
  <c r="O806" i="2" s="1"/>
  <c r="O807" i="2" a="1"/>
  <c r="O807" i="2" s="1"/>
  <c r="O808" i="2" a="1"/>
  <c r="O808" i="2" s="1"/>
  <c r="O809" i="2" a="1"/>
  <c r="O809" i="2"/>
  <c r="O810" i="2" a="1"/>
  <c r="O810" i="2" s="1"/>
  <c r="O811" i="2" a="1"/>
  <c r="O811" i="2" s="1"/>
  <c r="O812" i="2" a="1"/>
  <c r="O812" i="2" s="1"/>
  <c r="O813" i="2" a="1"/>
  <c r="O813" i="2"/>
  <c r="O814" i="2" a="1"/>
  <c r="O814" i="2" s="1"/>
  <c r="O815" i="2" a="1"/>
  <c r="O815" i="2" s="1"/>
  <c r="O816" i="2" a="1"/>
  <c r="O816" i="2" s="1"/>
  <c r="O817" i="2" a="1"/>
  <c r="O817" i="2" s="1"/>
  <c r="O818" i="2" a="1"/>
  <c r="O818" i="2"/>
  <c r="O819" i="2" a="1"/>
  <c r="O819" i="2" s="1"/>
  <c r="O820" i="2" a="1"/>
  <c r="O820" i="2" s="1"/>
  <c r="O821" i="2" a="1"/>
  <c r="O821" i="2" s="1"/>
  <c r="O822" i="2" a="1"/>
  <c r="O822" i="2" s="1"/>
  <c r="O823" i="2" a="1"/>
  <c r="O823" i="2" s="1"/>
  <c r="O824" i="2" a="1"/>
  <c r="O824" i="2" s="1"/>
  <c r="O825" i="2" a="1"/>
  <c r="O825" i="2"/>
  <c r="O826" i="2" a="1"/>
  <c r="O826" i="2" s="1"/>
  <c r="O827" i="2" a="1"/>
  <c r="O827" i="2" s="1"/>
  <c r="O828" i="2" a="1"/>
  <c r="O828" i="2" s="1"/>
  <c r="O829" i="2" a="1"/>
  <c r="O829" i="2" s="1"/>
  <c r="O830" i="2" a="1"/>
  <c r="O830" i="2" s="1"/>
  <c r="O831" i="2" a="1"/>
  <c r="O831" i="2" s="1"/>
  <c r="O832" i="2" a="1"/>
  <c r="O832" i="2" s="1"/>
  <c r="O833" i="2" a="1"/>
  <c r="O833" i="2" s="1"/>
  <c r="O834" i="2" a="1"/>
  <c r="O834" i="2"/>
  <c r="O835" i="2" a="1"/>
  <c r="O835" i="2" s="1"/>
  <c r="O836" i="2" a="1"/>
  <c r="O836" i="2" s="1"/>
  <c r="O837" i="2" a="1"/>
  <c r="O837" i="2" s="1"/>
  <c r="O838" i="2" a="1"/>
  <c r="O838" i="2" s="1"/>
  <c r="O839" i="2" a="1"/>
  <c r="O839" i="2" s="1"/>
  <c r="O840" i="2" a="1"/>
  <c r="O840" i="2" s="1"/>
  <c r="O841" i="2" a="1"/>
  <c r="O841" i="2" s="1"/>
  <c r="O842" i="2" a="1"/>
  <c r="O842" i="2" s="1"/>
  <c r="O843" i="2" a="1"/>
  <c r="O843" i="2" s="1"/>
  <c r="O844" i="2" a="1"/>
  <c r="O844" i="2" s="1"/>
  <c r="O845" i="2" a="1"/>
  <c r="O845" i="2" s="1"/>
  <c r="O846" i="2" a="1"/>
  <c r="O846" i="2" s="1"/>
  <c r="O847" i="2" a="1"/>
  <c r="O847" i="2" s="1"/>
  <c r="O848" i="2" a="1"/>
  <c r="O848" i="2" s="1"/>
  <c r="O849" i="2" a="1"/>
  <c r="O849" i="2" s="1"/>
  <c r="O850" i="2" a="1"/>
  <c r="O850" i="2" s="1"/>
  <c r="O851" i="2" a="1"/>
  <c r="O851" i="2" s="1"/>
  <c r="O852" i="2" a="1"/>
  <c r="O852" i="2" s="1"/>
  <c r="O853" i="2" a="1"/>
  <c r="O853" i="2" s="1"/>
  <c r="O854" i="2" a="1"/>
  <c r="O854" i="2" s="1"/>
  <c r="O855" i="2" a="1"/>
  <c r="O855" i="2" s="1"/>
  <c r="O856" i="2" a="1"/>
  <c r="O856" i="2" s="1"/>
  <c r="O857" i="2" a="1"/>
  <c r="O857" i="2" s="1"/>
  <c r="O858" i="2" a="1"/>
  <c r="O858" i="2" s="1"/>
  <c r="O859" i="2" a="1"/>
  <c r="O859" i="2" s="1"/>
  <c r="O860" i="2" a="1"/>
  <c r="O860" i="2" s="1"/>
  <c r="O861" i="2" a="1"/>
  <c r="O861" i="2"/>
  <c r="O862" i="2" a="1"/>
  <c r="O862" i="2" s="1"/>
  <c r="O863" i="2" a="1"/>
  <c r="O863" i="2" s="1"/>
  <c r="O864" i="2" a="1"/>
  <c r="O864" i="2" s="1"/>
  <c r="O865" i="2" a="1"/>
  <c r="O865" i="2" s="1"/>
  <c r="O866" i="2" a="1"/>
  <c r="O866" i="2" s="1"/>
  <c r="O867" i="2" a="1"/>
  <c r="O867" i="2" s="1"/>
  <c r="O868" i="2" a="1"/>
  <c r="O868" i="2" s="1"/>
  <c r="O869" i="2" a="1"/>
  <c r="O869" i="2" s="1"/>
  <c r="O870" i="2" a="1"/>
  <c r="O870" i="2" s="1"/>
  <c r="O871" i="2" a="1"/>
  <c r="O871" i="2" s="1"/>
  <c r="O872" i="2" a="1"/>
  <c r="O872" i="2" s="1"/>
  <c r="O873" i="2" a="1"/>
  <c r="O873" i="2" s="1"/>
  <c r="O874" i="2" a="1"/>
  <c r="O874" i="2" s="1"/>
  <c r="O875" i="2" a="1"/>
  <c r="O875" i="2" s="1"/>
  <c r="O876" i="2" a="1"/>
  <c r="O876" i="2" s="1"/>
  <c r="O877" i="2" a="1"/>
  <c r="O877" i="2" s="1"/>
  <c r="O878" i="2" a="1"/>
  <c r="O878" i="2" s="1"/>
  <c r="O879" i="2" a="1"/>
  <c r="O879" i="2" s="1"/>
  <c r="O880" i="2" a="1"/>
  <c r="O880" i="2" s="1"/>
  <c r="O881" i="2" a="1"/>
  <c r="O881" i="2" s="1"/>
  <c r="O882" i="2" a="1"/>
  <c r="O882" i="2" s="1"/>
  <c r="O883" i="2" a="1"/>
  <c r="O883" i="2" s="1"/>
  <c r="O884" i="2" a="1"/>
  <c r="O884" i="2" s="1"/>
  <c r="O885" i="2" a="1"/>
  <c r="O885" i="2" s="1"/>
  <c r="O886" i="2" a="1"/>
  <c r="O886" i="2" s="1"/>
  <c r="O887" i="2" a="1"/>
  <c r="O887" i="2" s="1"/>
  <c r="O888" i="2" a="1"/>
  <c r="O888" i="2" s="1"/>
  <c r="O889" i="2" a="1"/>
  <c r="O889" i="2" s="1"/>
  <c r="O890" i="2" a="1"/>
  <c r="O890" i="2" s="1"/>
  <c r="O891" i="2" a="1"/>
  <c r="O891" i="2" s="1"/>
  <c r="O892" i="2" a="1"/>
  <c r="O892" i="2" s="1"/>
  <c r="O893" i="2" a="1"/>
  <c r="O893" i="2" s="1"/>
  <c r="O894" i="2" a="1"/>
  <c r="O894" i="2" s="1"/>
  <c r="O895" i="2" a="1"/>
  <c r="O895" i="2" s="1"/>
  <c r="O896" i="2" a="1"/>
  <c r="O896" i="2" s="1"/>
  <c r="O897" i="2" a="1"/>
  <c r="O897" i="2" s="1"/>
  <c r="O898" i="2" a="1"/>
  <c r="O898" i="2" s="1"/>
  <c r="O899" i="2" a="1"/>
  <c r="O899" i="2" s="1"/>
  <c r="O900" i="2" a="1"/>
  <c r="O900" i="2" s="1"/>
  <c r="O901" i="2" a="1"/>
  <c r="O901" i="2" s="1"/>
  <c r="O902" i="2" a="1"/>
  <c r="O902" i="2" s="1"/>
  <c r="O903" i="2" a="1"/>
  <c r="O903" i="2" s="1"/>
  <c r="O904" i="2" a="1"/>
  <c r="O904" i="2" s="1"/>
  <c r="O905" i="2" a="1"/>
  <c r="O905" i="2" s="1"/>
  <c r="O906" i="2" a="1"/>
  <c r="O906" i="2"/>
  <c r="O907" i="2" a="1"/>
  <c r="O907" i="2" s="1"/>
  <c r="O908" i="2" a="1"/>
  <c r="O908" i="2" s="1"/>
  <c r="O909" i="2" a="1"/>
  <c r="O909" i="2" s="1"/>
  <c r="O910" i="2" a="1"/>
  <c r="O910" i="2" s="1"/>
  <c r="O911" i="2" a="1"/>
  <c r="O911" i="2" s="1"/>
  <c r="O912" i="2" a="1"/>
  <c r="O912" i="2" s="1"/>
  <c r="O913" i="2" a="1"/>
  <c r="O913" i="2" s="1"/>
  <c r="O914" i="2" a="1"/>
  <c r="O914" i="2" s="1"/>
  <c r="O915" i="2" a="1"/>
  <c r="O915" i="2" s="1"/>
  <c r="O916" i="2" a="1"/>
  <c r="O916" i="2" s="1"/>
  <c r="O917" i="2" a="1"/>
  <c r="O917" i="2" s="1"/>
  <c r="O918" i="2" a="1"/>
  <c r="O918" i="2" s="1"/>
  <c r="O919" i="2" a="1"/>
  <c r="O919" i="2" s="1"/>
  <c r="O920" i="2" a="1"/>
  <c r="O920" i="2" s="1"/>
  <c r="O921" i="2" a="1"/>
  <c r="O921" i="2" s="1"/>
  <c r="O922" i="2" a="1"/>
  <c r="O922" i="2" s="1"/>
  <c r="O923" i="2" a="1"/>
  <c r="O923" i="2" s="1"/>
  <c r="O924" i="2" a="1"/>
  <c r="O924" i="2" s="1"/>
  <c r="O925" i="2" a="1"/>
  <c r="O925" i="2" s="1"/>
  <c r="O926" i="2" a="1"/>
  <c r="O926" i="2" s="1"/>
  <c r="O927" i="2" a="1"/>
  <c r="O927" i="2" s="1"/>
  <c r="O928" i="2" a="1"/>
  <c r="O928" i="2" s="1"/>
  <c r="O929" i="2" a="1"/>
  <c r="O929" i="2" s="1"/>
  <c r="O930" i="2" a="1"/>
  <c r="O930" i="2"/>
  <c r="O931" i="2" a="1"/>
  <c r="O931" i="2" s="1"/>
  <c r="O932" i="2" a="1"/>
  <c r="O932" i="2" s="1"/>
  <c r="O933" i="2" a="1"/>
  <c r="O933" i="2" s="1"/>
  <c r="O934" i="2" a="1"/>
  <c r="O934" i="2" s="1"/>
  <c r="O935" i="2" a="1"/>
  <c r="O935" i="2" s="1"/>
  <c r="O936" i="2" a="1"/>
  <c r="O936" i="2" s="1"/>
  <c r="O937" i="2" a="1"/>
  <c r="O937" i="2" s="1"/>
  <c r="O938" i="2" a="1"/>
  <c r="O938" i="2" s="1"/>
  <c r="O939" i="2" a="1"/>
  <c r="O939" i="2" s="1"/>
  <c r="O940" i="2" a="1"/>
  <c r="O940" i="2" s="1"/>
  <c r="O941" i="2" a="1"/>
  <c r="O941" i="2" s="1"/>
  <c r="O942" i="2" a="1"/>
  <c r="O942" i="2" s="1"/>
  <c r="O943" i="2" a="1"/>
  <c r="O943" i="2" s="1"/>
  <c r="O944" i="2" a="1"/>
  <c r="O944" i="2" s="1"/>
  <c r="O945" i="2" a="1"/>
  <c r="O945" i="2" s="1"/>
  <c r="O946" i="2" a="1"/>
  <c r="O946" i="2" s="1"/>
  <c r="O947" i="2" a="1"/>
  <c r="O947" i="2" s="1"/>
  <c r="O948" i="2" a="1"/>
  <c r="O948" i="2" s="1"/>
  <c r="O949" i="2" a="1"/>
  <c r="O949" i="2" s="1"/>
  <c r="O950" i="2" a="1"/>
  <c r="O950" i="2" s="1"/>
  <c r="O951" i="2" a="1"/>
  <c r="O951" i="2" s="1"/>
  <c r="O952" i="2" a="1"/>
  <c r="O952" i="2" s="1"/>
  <c r="O953" i="2" a="1"/>
  <c r="O953" i="2" s="1"/>
  <c r="O954" i="2" a="1"/>
  <c r="O954" i="2" s="1"/>
  <c r="O955" i="2" a="1"/>
  <c r="O955" i="2" s="1"/>
  <c r="O956" i="2" a="1"/>
  <c r="O956" i="2" s="1"/>
  <c r="O957" i="2" a="1"/>
  <c r="O957" i="2" s="1"/>
  <c r="O958" i="2" a="1"/>
  <c r="O958" i="2" s="1"/>
  <c r="O959" i="2" a="1"/>
  <c r="O959" i="2" s="1"/>
  <c r="O960" i="2" a="1"/>
  <c r="O960" i="2" s="1"/>
  <c r="O961" i="2" a="1"/>
  <c r="O961" i="2" s="1"/>
  <c r="O962" i="2" a="1"/>
  <c r="O962" i="2" s="1"/>
  <c r="O963" i="2" a="1"/>
  <c r="O963" i="2" s="1"/>
  <c r="O964" i="2" a="1"/>
  <c r="O964" i="2" s="1"/>
  <c r="O965" i="2" a="1"/>
  <c r="O965" i="2" s="1"/>
  <c r="O966" i="2" a="1"/>
  <c r="O966" i="2" s="1"/>
  <c r="O967" i="2" a="1"/>
  <c r="O967" i="2" s="1"/>
  <c r="O968" i="2" a="1"/>
  <c r="O968" i="2" s="1"/>
  <c r="O969" i="2" a="1"/>
  <c r="O969" i="2"/>
  <c r="O970" i="2" a="1"/>
  <c r="O970" i="2" s="1"/>
  <c r="O971" i="2" a="1"/>
  <c r="O971" i="2" s="1"/>
  <c r="O972" i="2" a="1"/>
  <c r="O972" i="2" s="1"/>
  <c r="O973" i="2" a="1"/>
  <c r="O973" i="2" s="1"/>
  <c r="O974" i="2" a="1"/>
  <c r="O974" i="2" s="1"/>
  <c r="O975" i="2" a="1"/>
  <c r="O975" i="2" s="1"/>
  <c r="O976" i="2" a="1"/>
  <c r="O976" i="2" s="1"/>
  <c r="O977" i="2" a="1"/>
  <c r="O977" i="2" s="1"/>
  <c r="O978" i="2" a="1"/>
  <c r="O978" i="2" s="1"/>
  <c r="O979" i="2" a="1"/>
  <c r="O979" i="2" s="1"/>
  <c r="O980" i="2" a="1"/>
  <c r="O980" i="2" s="1"/>
  <c r="O981" i="2" a="1"/>
  <c r="O981" i="2" s="1"/>
  <c r="O982" i="2" a="1"/>
  <c r="O982" i="2" s="1"/>
  <c r="O983" i="2" a="1"/>
  <c r="O983" i="2" s="1"/>
  <c r="O984" i="2" a="1"/>
  <c r="O984" i="2" s="1"/>
  <c r="O985" i="2" a="1"/>
  <c r="O985" i="2" s="1"/>
  <c r="O986" i="2" a="1"/>
  <c r="O986" i="2" s="1"/>
  <c r="O987" i="2" a="1"/>
  <c r="O987" i="2"/>
  <c r="O988" i="2" a="1"/>
  <c r="O988" i="2" s="1"/>
  <c r="O989" i="2" a="1"/>
  <c r="O989" i="2" s="1"/>
  <c r="O990" i="2" a="1"/>
  <c r="O990" i="2" s="1"/>
  <c r="O991" i="2" a="1"/>
  <c r="O991" i="2" s="1"/>
  <c r="O992" i="2" a="1"/>
  <c r="O992" i="2" s="1"/>
  <c r="O993" i="2" a="1"/>
  <c r="O993" i="2" s="1"/>
  <c r="O994" i="2" a="1"/>
  <c r="O994" i="2" s="1"/>
  <c r="O995" i="2" a="1"/>
  <c r="O995" i="2" s="1"/>
  <c r="O996" i="2" a="1"/>
  <c r="O996" i="2"/>
  <c r="O997" i="2" a="1"/>
  <c r="O997" i="2" s="1"/>
  <c r="O998" i="2" a="1"/>
  <c r="O998" i="2" s="1"/>
  <c r="O999" i="2" a="1"/>
  <c r="O999" i="2" s="1"/>
  <c r="O1000" i="2" a="1"/>
  <c r="O1000" i="2" s="1"/>
  <c r="O1001" i="2" a="1"/>
  <c r="O1001" i="2" s="1"/>
  <c r="O1002" i="2" a="1"/>
  <c r="O1002" i="2" s="1"/>
  <c r="O1003" i="2" a="1"/>
  <c r="O1003" i="2" s="1"/>
  <c r="O1004" i="2" a="1"/>
  <c r="O1004" i="2" s="1"/>
  <c r="O1005" i="2" a="1"/>
  <c r="O1005" i="2"/>
  <c r="O1006" i="2" a="1"/>
  <c r="O1006" i="2" s="1"/>
  <c r="O1007" i="2" a="1"/>
  <c r="O1007" i="2" s="1"/>
  <c r="O1008" i="2" a="1"/>
  <c r="O1008" i="2" s="1"/>
  <c r="O1009" i="2" a="1"/>
  <c r="O1009" i="2" s="1"/>
  <c r="O1010" i="2" a="1"/>
  <c r="O1010" i="2" s="1"/>
  <c r="O1011" i="2" a="1"/>
  <c r="O1011" i="2" s="1"/>
  <c r="O1012" i="2" a="1"/>
  <c r="O1012" i="2" s="1"/>
  <c r="O1013" i="2" a="1"/>
  <c r="O1013" i="2" s="1"/>
  <c r="O1014" i="2" a="1"/>
  <c r="O1014" i="2" s="1"/>
  <c r="O1015" i="2" a="1"/>
  <c r="O1015" i="2" s="1"/>
  <c r="O1016" i="2" a="1"/>
  <c r="O1016" i="2" s="1"/>
  <c r="O1017" i="2" a="1"/>
  <c r="O1017" i="2" s="1"/>
  <c r="O1018" i="2" a="1"/>
  <c r="O1018" i="2" s="1"/>
  <c r="O1019" i="2" a="1"/>
  <c r="O1019" i="2" s="1"/>
  <c r="O1020" i="2" a="1"/>
  <c r="O1020" i="2" s="1"/>
  <c r="O1021" i="2" a="1"/>
  <c r="O1021" i="2" s="1"/>
  <c r="O1022" i="2" a="1"/>
  <c r="O1022" i="2" s="1"/>
  <c r="O1023" i="2" a="1"/>
  <c r="O1023" i="2" s="1"/>
  <c r="O1024" i="2" a="1"/>
  <c r="O1024" i="2" s="1"/>
  <c r="O1025" i="2" a="1"/>
  <c r="O1025" i="2" s="1"/>
  <c r="O1026" i="2" a="1"/>
  <c r="O1026" i="2"/>
  <c r="O1027" i="2" a="1"/>
  <c r="O1027" i="2" s="1"/>
  <c r="O1028" i="2" a="1"/>
  <c r="O1028" i="2" s="1"/>
  <c r="O1029" i="2" a="1"/>
  <c r="O1029" i="2" s="1"/>
  <c r="O1030" i="2" a="1"/>
  <c r="O1030" i="2" s="1"/>
  <c r="O1031" i="2" a="1"/>
  <c r="O1031" i="2" s="1"/>
  <c r="O1032" i="2" a="1"/>
  <c r="O1032" i="2" s="1"/>
  <c r="O1033" i="2" a="1"/>
  <c r="O1033" i="2" s="1"/>
  <c r="O1034" i="2" a="1"/>
  <c r="O1034" i="2" s="1"/>
  <c r="O1035" i="2" a="1"/>
  <c r="O1035" i="2" s="1"/>
  <c r="O1036" i="2" a="1"/>
  <c r="O1036" i="2" s="1"/>
  <c r="O1037" i="2" a="1"/>
  <c r="O1037" i="2" s="1"/>
  <c r="O1038" i="2" a="1"/>
  <c r="O1038" i="2" s="1"/>
  <c r="O1039" i="2" a="1"/>
  <c r="O1039" i="2" s="1"/>
  <c r="O1040" i="2" a="1"/>
  <c r="O1040" i="2" s="1"/>
  <c r="O1041" i="2" a="1"/>
  <c r="O1041" i="2"/>
  <c r="O1042" i="2" a="1"/>
  <c r="O1042" i="2" s="1"/>
  <c r="O1043" i="2" a="1"/>
  <c r="O1043" i="2" s="1"/>
  <c r="O1044" i="2" a="1"/>
  <c r="O1044" i="2" s="1"/>
  <c r="O1045" i="2" a="1"/>
  <c r="O1045" i="2" s="1"/>
  <c r="O1046" i="2" a="1"/>
  <c r="O1046" i="2" s="1"/>
  <c r="O1047" i="2" a="1"/>
  <c r="O1047" i="2" s="1"/>
  <c r="O1048" i="2" a="1"/>
  <c r="O1048" i="2" s="1"/>
  <c r="O1049" i="2" a="1"/>
  <c r="O1049" i="2" s="1"/>
  <c r="O1050" i="2" a="1"/>
  <c r="O1050" i="2"/>
  <c r="O1051" i="2" a="1"/>
  <c r="O1051" i="2" s="1"/>
  <c r="O1052" i="2" a="1"/>
  <c r="O1052" i="2" s="1"/>
  <c r="O1053" i="2" a="1"/>
  <c r="O1053" i="2" s="1"/>
  <c r="O1054" i="2" a="1"/>
  <c r="O1054" i="2" s="1"/>
  <c r="O1055" i="2" a="1"/>
  <c r="O1055" i="2" s="1"/>
  <c r="O1056" i="2" a="1"/>
  <c r="O1056" i="2" s="1"/>
  <c r="O1057" i="2" a="1"/>
  <c r="O1057" i="2" s="1"/>
  <c r="O1058" i="2" a="1"/>
  <c r="O1058" i="2" s="1"/>
  <c r="O1059" i="2" a="1"/>
  <c r="O1059" i="2" s="1"/>
  <c r="O1060" i="2" a="1"/>
  <c r="O1060" i="2" s="1"/>
  <c r="O1061" i="2" a="1"/>
  <c r="O1061" i="2" s="1"/>
  <c r="O1062" i="2" a="1"/>
  <c r="O1062" i="2" s="1"/>
  <c r="O1063" i="2" a="1"/>
  <c r="O1063" i="2" s="1"/>
  <c r="O1064" i="2" a="1"/>
  <c r="O1064" i="2" s="1"/>
  <c r="O1065" i="2" a="1"/>
  <c r="O1065" i="2" s="1"/>
  <c r="O1066" i="2" a="1"/>
  <c r="O1066" i="2" s="1"/>
  <c r="O1067" i="2" a="1"/>
  <c r="O1067" i="2" s="1"/>
  <c r="O1068" i="2" a="1"/>
  <c r="O1068" i="2" s="1"/>
  <c r="O1069" i="2" a="1"/>
  <c r="O1069" i="2" s="1"/>
  <c r="O1070" i="2" a="1"/>
  <c r="O1070" i="2" s="1"/>
  <c r="O1071" i="2" a="1"/>
  <c r="O1071" i="2" s="1"/>
  <c r="O1072" i="2" a="1"/>
  <c r="O1072" i="2" s="1"/>
  <c r="O1073" i="2" a="1"/>
  <c r="O1073" i="2" s="1"/>
  <c r="O1074" i="2" a="1"/>
  <c r="O1074" i="2" s="1"/>
  <c r="O1075" i="2" a="1"/>
  <c r="O1075" i="2" s="1"/>
  <c r="O1076" i="2" a="1"/>
  <c r="O1076" i="2" s="1"/>
  <c r="O1077" i="2" a="1"/>
  <c r="O1077" i="2" s="1"/>
  <c r="O1078" i="2" a="1"/>
  <c r="O1078" i="2" s="1"/>
  <c r="O1079" i="2" a="1"/>
  <c r="O1079" i="2" s="1"/>
  <c r="O1080" i="2" a="1"/>
  <c r="O1080" i="2" s="1"/>
  <c r="O1081" i="2" a="1"/>
  <c r="O1081" i="2" s="1"/>
  <c r="O1082" i="2" a="1"/>
  <c r="O1082" i="2" s="1"/>
  <c r="O1083" i="2" a="1"/>
  <c r="O1083" i="2" s="1"/>
  <c r="O1084" i="2" a="1"/>
  <c r="O1084" i="2" s="1"/>
  <c r="O1085" i="2" a="1"/>
  <c r="O1085" i="2" s="1"/>
  <c r="O1086" i="2" a="1"/>
  <c r="O1086" i="2" s="1"/>
  <c r="O1087" i="2" a="1"/>
  <c r="O1087" i="2" s="1"/>
  <c r="O1088" i="2" a="1"/>
  <c r="O1088" i="2" s="1"/>
  <c r="O1089" i="2" a="1"/>
  <c r="O1089" i="2" s="1"/>
  <c r="O1090" i="2" a="1"/>
  <c r="O1090" i="2" s="1"/>
  <c r="O1091" i="2" a="1"/>
  <c r="O1091" i="2" s="1"/>
  <c r="O1092" i="2" a="1"/>
  <c r="O1092" i="2" s="1"/>
  <c r="O1093" i="2" a="1"/>
  <c r="O1093" i="2" s="1"/>
  <c r="O1094" i="2" a="1"/>
  <c r="O1094" i="2" s="1"/>
  <c r="O1095" i="2" a="1"/>
  <c r="O1095" i="2" s="1"/>
  <c r="O1096" i="2" a="1"/>
  <c r="O1096" i="2" s="1"/>
  <c r="O1097" i="2" a="1"/>
  <c r="O1097" i="2" s="1"/>
  <c r="O1098" i="2" a="1"/>
  <c r="O1098" i="2" s="1"/>
  <c r="O1099" i="2" a="1"/>
  <c r="O1099" i="2" s="1"/>
  <c r="O1100" i="2" a="1"/>
  <c r="O1100" i="2" s="1"/>
  <c r="O1101" i="2" a="1"/>
  <c r="O1101" i="2" s="1"/>
  <c r="O1102" i="2" a="1"/>
  <c r="O1102" i="2" s="1"/>
  <c r="O1103" i="2" a="1"/>
  <c r="O1103" i="2" s="1"/>
  <c r="O1104" i="2" a="1"/>
  <c r="O1104" i="2" s="1"/>
  <c r="O1105" i="2" a="1"/>
  <c r="O1105" i="2" s="1"/>
  <c r="O1106" i="2" a="1"/>
  <c r="O1106" i="2" s="1"/>
  <c r="O1107" i="2" a="1"/>
  <c r="O1107" i="2" s="1"/>
  <c r="O1108" i="2" a="1"/>
  <c r="O1108" i="2" s="1"/>
  <c r="O1109" i="2" a="1"/>
  <c r="O1109" i="2" s="1"/>
  <c r="O1110" i="2" a="1"/>
  <c r="O1110" i="2" s="1"/>
  <c r="O1111" i="2" a="1"/>
  <c r="O1111" i="2" s="1"/>
  <c r="O1112" i="2" a="1"/>
  <c r="O1112" i="2" s="1"/>
  <c r="O1113" i="2" a="1"/>
  <c r="O1113" i="2" s="1"/>
  <c r="O1114" i="2" a="1"/>
  <c r="O1114" i="2" s="1"/>
  <c r="O1115" i="2" a="1"/>
  <c r="O1115" i="2" s="1"/>
  <c r="O1116" i="2" a="1"/>
  <c r="O1116" i="2"/>
  <c r="O1117" i="2" a="1"/>
  <c r="O1117" i="2" s="1"/>
  <c r="O1118" i="2" a="1"/>
  <c r="O1118" i="2" s="1"/>
  <c r="O1119" i="2" a="1"/>
  <c r="O1119" i="2" s="1"/>
  <c r="O1120" i="2" a="1"/>
  <c r="O1120" i="2" s="1"/>
  <c r="O1121" i="2" a="1"/>
  <c r="O1121" i="2"/>
  <c r="O1122" i="2" a="1"/>
  <c r="O1122" i="2" s="1"/>
  <c r="O1123" i="2" a="1"/>
  <c r="O1123" i="2" s="1"/>
  <c r="O1124" i="2" a="1"/>
  <c r="O1124" i="2" s="1"/>
  <c r="O1125" i="2" a="1"/>
  <c r="O1125" i="2" s="1"/>
  <c r="O1126" i="2" a="1"/>
  <c r="O1126" i="2" s="1"/>
  <c r="O1127" i="2" a="1"/>
  <c r="O1127" i="2" s="1"/>
  <c r="O1128" i="2" a="1"/>
  <c r="O1128" i="2" s="1"/>
  <c r="O1129" i="2" a="1"/>
  <c r="O1129" i="2" s="1"/>
  <c r="O1130" i="2" a="1"/>
  <c r="O1130" i="2" s="1"/>
  <c r="O1131" i="2" a="1"/>
  <c r="O1131" i="2" s="1"/>
  <c r="O1132" i="2" a="1"/>
  <c r="O1132" i="2" s="1"/>
  <c r="O1133" i="2" a="1"/>
  <c r="O1133" i="2" s="1"/>
  <c r="O1134" i="2" a="1"/>
  <c r="O1134" i="2" s="1"/>
  <c r="O1135" i="2" a="1"/>
  <c r="O1135" i="2" s="1"/>
  <c r="O1136" i="2" a="1"/>
  <c r="O1136" i="2" s="1"/>
  <c r="O1137" i="2" a="1"/>
  <c r="O1137" i="2"/>
  <c r="O1138" i="2" a="1"/>
  <c r="O1138" i="2" s="1"/>
  <c r="O1139" i="2" a="1"/>
  <c r="O1139" i="2" s="1"/>
  <c r="O1140" i="2" a="1"/>
  <c r="O1140" i="2" s="1"/>
  <c r="O1141" i="2" a="1"/>
  <c r="O1141" i="2" s="1"/>
  <c r="O1142" i="2" a="1"/>
  <c r="O1142" i="2" s="1"/>
  <c r="O1143" i="2" a="1"/>
  <c r="O1143" i="2" s="1"/>
  <c r="O1144" i="2" a="1"/>
  <c r="O1144" i="2" s="1"/>
  <c r="O1145" i="2" a="1"/>
  <c r="O1145" i="2" s="1"/>
  <c r="O1146" i="2" a="1"/>
  <c r="O1146" i="2"/>
  <c r="O1147" i="2" a="1"/>
  <c r="O1147" i="2" s="1"/>
  <c r="O1148" i="2" a="1"/>
  <c r="O1148" i="2" s="1"/>
  <c r="O1149" i="2" a="1"/>
  <c r="O1149" i="2" s="1"/>
  <c r="O1150" i="2" a="1"/>
  <c r="O1150" i="2" s="1"/>
  <c r="O1151" i="2" a="1"/>
  <c r="O1151" i="2" s="1"/>
  <c r="O1152" i="2" a="1"/>
  <c r="O1152" i="2" s="1"/>
  <c r="O1153" i="2" a="1"/>
  <c r="O1153" i="2" s="1"/>
  <c r="O1154" i="2" a="1"/>
  <c r="O1154" i="2" s="1"/>
  <c r="O1155" i="2" a="1"/>
  <c r="O1155" i="2" s="1"/>
  <c r="O1156" i="2" a="1"/>
  <c r="O1156" i="2" s="1"/>
  <c r="O1157" i="2" a="1"/>
  <c r="O1157" i="2" s="1"/>
  <c r="O1158" i="2" a="1"/>
  <c r="O1158" i="2" s="1"/>
  <c r="O1159" i="2" a="1"/>
  <c r="O1159" i="2" s="1"/>
  <c r="O1160" i="2" a="1"/>
  <c r="O1160" i="2" s="1"/>
  <c r="O1161" i="2" a="1"/>
  <c r="O1161" i="2" s="1"/>
  <c r="O1162" i="2" a="1"/>
  <c r="O1162" i="2" s="1"/>
  <c r="O1163" i="2" a="1"/>
  <c r="O1163" i="2" s="1"/>
  <c r="O1164" i="2" a="1"/>
  <c r="O1164" i="2" s="1"/>
  <c r="O1165" i="2" a="1"/>
  <c r="O1165" i="2" s="1"/>
  <c r="O1166" i="2" a="1"/>
  <c r="O1166" i="2" s="1"/>
  <c r="O1167" i="2" a="1"/>
  <c r="O1167" i="2" s="1"/>
  <c r="O1168" i="2" a="1"/>
  <c r="O1168" i="2" s="1"/>
  <c r="O1169" i="2" a="1"/>
  <c r="O1169" i="2" s="1"/>
  <c r="O1170" i="2" a="1"/>
  <c r="O1170" i="2" s="1"/>
  <c r="O1171" i="2" a="1"/>
  <c r="O1171" i="2" s="1"/>
  <c r="O1172" i="2" a="1"/>
  <c r="O1172" i="2" s="1"/>
  <c r="O1173" i="2" a="1"/>
  <c r="O1173" i="2"/>
  <c r="O1174" i="2" a="1"/>
  <c r="O1174" i="2" s="1"/>
  <c r="O1175" i="2" a="1"/>
  <c r="O1175" i="2" s="1"/>
  <c r="O1176" i="2" a="1"/>
  <c r="O1176" i="2" s="1"/>
  <c r="O1177" i="2" a="1"/>
  <c r="O1177" i="2" s="1"/>
  <c r="O1178" i="2" a="1"/>
  <c r="O1178" i="2" s="1"/>
  <c r="O1179" i="2" a="1"/>
  <c r="O1179" i="2" s="1"/>
  <c r="O1180" i="2" a="1"/>
  <c r="O1180" i="2" s="1"/>
  <c r="O1181" i="2" a="1"/>
  <c r="O1181" i="2" s="1"/>
  <c r="O1182" i="2" a="1"/>
  <c r="O1182" i="2" s="1"/>
  <c r="O1183" i="2" a="1"/>
  <c r="O1183" i="2" s="1"/>
  <c r="O1184" i="2" a="1"/>
  <c r="O1184" i="2" s="1"/>
  <c r="O1185" i="2" a="1"/>
  <c r="O1185" i="2" s="1"/>
  <c r="O1186" i="2" a="1"/>
  <c r="O1186" i="2" s="1"/>
  <c r="O1187" i="2" a="1"/>
  <c r="O1187" i="2" s="1"/>
  <c r="O1188" i="2" a="1"/>
  <c r="O1188" i="2" s="1"/>
  <c r="O1189" i="2" a="1"/>
  <c r="O1189" i="2" s="1"/>
  <c r="O1190" i="2" a="1"/>
  <c r="O1190" i="2" s="1"/>
  <c r="O1191" i="2" a="1"/>
  <c r="O1191" i="2" s="1"/>
  <c r="O1192" i="2" a="1"/>
  <c r="O1192" i="2" s="1"/>
  <c r="O1193" i="2" a="1"/>
  <c r="O1193" i="2"/>
  <c r="O1194" i="2" a="1"/>
  <c r="O1194" i="2" s="1"/>
  <c r="O1195" i="2" a="1"/>
  <c r="O1195" i="2" s="1"/>
  <c r="O1196" i="2" a="1"/>
  <c r="O1196" i="2" s="1"/>
  <c r="O1197" i="2" a="1"/>
  <c r="O1197" i="2" s="1"/>
  <c r="O1198" i="2" a="1"/>
  <c r="O1198" i="2" s="1"/>
  <c r="O1199" i="2" a="1"/>
  <c r="O1199" i="2" s="1"/>
  <c r="O1200" i="2" a="1"/>
  <c r="O1200" i="2"/>
  <c r="O1201" i="2" a="1"/>
  <c r="O1201" i="2" s="1"/>
  <c r="O1202" i="2" a="1"/>
  <c r="O1202" i="2" s="1"/>
  <c r="O1203" i="2" a="1"/>
  <c r="O1203" i="2"/>
  <c r="O1204" i="2" a="1"/>
  <c r="O1204" i="2" s="1"/>
  <c r="O1205" i="2" a="1"/>
  <c r="O1205" i="2" s="1"/>
  <c r="O1206" i="2" a="1"/>
  <c r="O1206" i="2" s="1"/>
  <c r="O1207" i="2" a="1"/>
  <c r="O1207" i="2" s="1"/>
  <c r="O1208" i="2" a="1"/>
  <c r="O1208" i="2" s="1"/>
  <c r="O1209" i="2" a="1"/>
  <c r="O1209" i="2" s="1"/>
  <c r="O1210" i="2" a="1"/>
  <c r="O1210" i="2" s="1"/>
  <c r="O1211" i="2" a="1"/>
  <c r="O1211" i="2" s="1"/>
  <c r="O1212" i="2" a="1"/>
  <c r="O1212" i="2"/>
  <c r="O1213" i="2" a="1"/>
  <c r="O1213" i="2" s="1"/>
  <c r="O1214" i="2" a="1"/>
  <c r="O1214" i="2" s="1"/>
  <c r="O1215" i="2" a="1"/>
  <c r="O1215" i="2" s="1"/>
  <c r="O1216" i="2" a="1"/>
  <c r="O1216" i="2" s="1"/>
  <c r="O1217" i="2" a="1"/>
  <c r="O1217" i="2" s="1"/>
  <c r="O1218" i="2" a="1"/>
  <c r="O1218" i="2" s="1"/>
  <c r="O1219" i="2" a="1"/>
  <c r="O1219" i="2" s="1"/>
  <c r="O1220" i="2" a="1"/>
  <c r="O1220" i="2" s="1"/>
  <c r="O1221" i="2" a="1"/>
  <c r="O1221" i="2" s="1"/>
  <c r="O1222" i="2" a="1"/>
  <c r="O1222" i="2" s="1"/>
  <c r="O1223" i="2" a="1"/>
  <c r="O1223" i="2" s="1"/>
  <c r="O1224" i="2" a="1"/>
  <c r="O1224" i="2"/>
  <c r="O1225" i="2" a="1"/>
  <c r="O1225" i="2" s="1"/>
  <c r="O1226" i="2" a="1"/>
  <c r="O1226" i="2" s="1"/>
  <c r="O1227" i="2" a="1"/>
  <c r="O1227" i="2" s="1"/>
  <c r="O1228" i="2" a="1"/>
  <c r="O1228" i="2" s="1"/>
  <c r="O1229" i="2" a="1"/>
  <c r="O1229" i="2" s="1"/>
  <c r="O1230" i="2" a="1"/>
  <c r="O1230" i="2" s="1"/>
  <c r="O1231" i="2" a="1"/>
  <c r="O1231" i="2" s="1"/>
  <c r="O1232" i="2" a="1"/>
  <c r="O1232" i="2" s="1"/>
  <c r="O1233" i="2" a="1"/>
  <c r="O1233" i="2" s="1"/>
  <c r="O1234" i="2" a="1"/>
  <c r="O1234" i="2" s="1"/>
  <c r="O1235" i="2" a="1"/>
  <c r="O1235" i="2" s="1"/>
  <c r="O1236" i="2" a="1"/>
  <c r="O1236" i="2" s="1"/>
  <c r="O1237" i="2" a="1"/>
  <c r="O1237" i="2" s="1"/>
  <c r="O1238" i="2" a="1"/>
  <c r="O1238" i="2" s="1"/>
  <c r="O1239" i="2" a="1"/>
  <c r="O1239" i="2"/>
  <c r="O1240" i="2" a="1"/>
  <c r="O1240" i="2" s="1"/>
  <c r="O1241" i="2" a="1"/>
  <c r="O1241" i="2" s="1"/>
  <c r="O1242" i="2" a="1"/>
  <c r="O1242" i="2"/>
  <c r="O1243" i="2" a="1"/>
  <c r="O1243" i="2" s="1"/>
  <c r="O1244" i="2" a="1"/>
  <c r="O1244" i="2" s="1"/>
  <c r="O1245" i="2" a="1"/>
  <c r="O1245" i="2" s="1"/>
  <c r="O1246" i="2" a="1"/>
  <c r="O1246" i="2" s="1"/>
  <c r="O1247" i="2" a="1"/>
  <c r="O1247" i="2" s="1"/>
  <c r="O1248" i="2" a="1"/>
  <c r="O1248" i="2" s="1"/>
  <c r="O1249" i="2" a="1"/>
  <c r="O1249" i="2" s="1"/>
  <c r="O1250" i="2" a="1"/>
  <c r="O1250" i="2" s="1"/>
  <c r="O1251" i="2" a="1"/>
  <c r="O1251" i="2"/>
  <c r="O1252" i="2" a="1"/>
  <c r="O1252" i="2" s="1"/>
  <c r="O1253" i="2" a="1"/>
  <c r="O1253" i="2" s="1"/>
  <c r="O1254" i="2" a="1"/>
  <c r="O1254" i="2" s="1"/>
  <c r="O1255" i="2" a="1"/>
  <c r="O1255" i="2" s="1"/>
  <c r="O1256" i="2" a="1"/>
  <c r="O1256" i="2" s="1"/>
  <c r="O1257" i="2" a="1"/>
  <c r="O1257" i="2" s="1"/>
  <c r="O1258" i="2" a="1"/>
  <c r="O1258" i="2" s="1"/>
  <c r="O1259" i="2" a="1"/>
  <c r="O1259" i="2" s="1"/>
  <c r="O1260" i="2" a="1"/>
  <c r="O1260" i="2" s="1"/>
  <c r="O1261" i="2" a="1"/>
  <c r="O1261" i="2" s="1"/>
  <c r="O1262" i="2" a="1"/>
  <c r="O1262" i="2" s="1"/>
  <c r="O1263" i="2" a="1"/>
  <c r="O1263" i="2" s="1"/>
  <c r="O1264" i="2" a="1"/>
  <c r="O1264" i="2" s="1"/>
  <c r="O1265" i="2" a="1"/>
  <c r="O1265" i="2" s="1"/>
  <c r="O1266" i="2" a="1"/>
  <c r="O1266" i="2" s="1"/>
  <c r="O1267" i="2" a="1"/>
  <c r="O1267" i="2" s="1"/>
  <c r="O1268" i="2" a="1"/>
  <c r="O1268" i="2" s="1"/>
  <c r="O1269" i="2" a="1"/>
  <c r="O1269" i="2" s="1"/>
  <c r="O1270" i="2" a="1"/>
  <c r="O1270" i="2" s="1"/>
  <c r="O1271" i="2" a="1"/>
  <c r="O1271" i="2" s="1"/>
  <c r="O1272" i="2" a="1"/>
  <c r="O1272" i="2" s="1"/>
  <c r="O1273" i="2" a="1"/>
  <c r="O1273" i="2" s="1"/>
  <c r="O1274" i="2" a="1"/>
  <c r="O1274" i="2" s="1"/>
  <c r="O1275" i="2" a="1"/>
  <c r="O1275" i="2" s="1"/>
  <c r="O1276" i="2" a="1"/>
  <c r="O1276" i="2" s="1"/>
  <c r="O1277" i="2" a="1"/>
  <c r="O1277" i="2" s="1"/>
  <c r="O1278" i="2" a="1"/>
  <c r="O1278" i="2" s="1"/>
  <c r="O1279" i="2" a="1"/>
  <c r="O1279" i="2" s="1"/>
  <c r="O1280" i="2" a="1"/>
  <c r="O1280" i="2" s="1"/>
  <c r="O1281" i="2" a="1"/>
  <c r="O1281" i="2" s="1"/>
  <c r="O1282" i="2" a="1"/>
  <c r="O1282" i="2" s="1"/>
  <c r="O1283" i="2" a="1"/>
  <c r="O1283" i="2" s="1"/>
  <c r="O1284" i="2" a="1"/>
  <c r="O1284" i="2" s="1"/>
  <c r="O1285" i="2" a="1"/>
  <c r="O1285" i="2" s="1"/>
  <c r="O1286" i="2" a="1"/>
  <c r="O1286" i="2" s="1"/>
  <c r="O1287" i="2" a="1"/>
  <c r="O1287" i="2" s="1"/>
  <c r="O1288" i="2" a="1"/>
  <c r="O1288" i="2" s="1"/>
  <c r="O1289" i="2" a="1"/>
  <c r="O1289" i="2" s="1"/>
  <c r="O1290" i="2" a="1"/>
  <c r="O1290" i="2" s="1"/>
  <c r="O1291" i="2" a="1"/>
  <c r="O1291" i="2" s="1"/>
  <c r="O1292" i="2" a="1"/>
  <c r="O1292" i="2" s="1"/>
  <c r="O1293" i="2" a="1"/>
  <c r="O1293" i="2" s="1"/>
  <c r="O1294" i="2" a="1"/>
  <c r="O1294" i="2" s="1"/>
  <c r="O1295" i="2" a="1"/>
  <c r="O1295" i="2" s="1"/>
  <c r="O1296" i="2" a="1"/>
  <c r="O1296" i="2" s="1"/>
  <c r="O1297" i="2" a="1"/>
  <c r="O1297" i="2" s="1"/>
  <c r="O1298" i="2" a="1"/>
  <c r="O1298" i="2" s="1"/>
  <c r="O1299" i="2" a="1"/>
  <c r="O1299" i="2" s="1"/>
  <c r="O1300" i="2" a="1"/>
  <c r="O1300" i="2" s="1"/>
  <c r="O1301" i="2" a="1"/>
  <c r="O1301" i="2" s="1"/>
  <c r="O1302" i="2" a="1"/>
  <c r="O1302" i="2" s="1"/>
  <c r="O1303" i="2" a="1"/>
  <c r="O1303" i="2" s="1"/>
  <c r="O1304" i="2" a="1"/>
  <c r="O1304" i="2" s="1"/>
  <c r="O1305" i="2" a="1"/>
  <c r="O1305" i="2" s="1"/>
  <c r="O1306" i="2" a="1"/>
  <c r="O1306" i="2" s="1"/>
  <c r="O1307" i="2" a="1"/>
  <c r="O1307" i="2" s="1"/>
  <c r="O1308" i="2" a="1"/>
  <c r="O1308" i="2" s="1"/>
  <c r="O1309" i="2" a="1"/>
  <c r="O1309" i="2" s="1"/>
  <c r="O1310" i="2" a="1"/>
  <c r="O1310" i="2" s="1"/>
  <c r="O1311" i="2" a="1"/>
  <c r="O1311" i="2" s="1"/>
  <c r="O1312" i="2" a="1"/>
  <c r="O1312" i="2" s="1"/>
  <c r="O1313" i="2" a="1"/>
  <c r="O1313" i="2" s="1"/>
  <c r="O1314" i="2" a="1"/>
  <c r="O1314" i="2" s="1"/>
  <c r="O1315" i="2" a="1"/>
  <c r="O1315" i="2" s="1"/>
  <c r="O1316" i="2" a="1"/>
  <c r="O1316" i="2" s="1"/>
  <c r="O1317" i="2" a="1"/>
  <c r="O1317" i="2" s="1"/>
  <c r="O1318" i="2" a="1"/>
  <c r="O1318" i="2" s="1"/>
  <c r="O1319" i="2" a="1"/>
  <c r="O1319" i="2" s="1"/>
  <c r="O1320" i="2" a="1"/>
  <c r="O1320" i="2" s="1"/>
  <c r="O1321" i="2" a="1"/>
  <c r="O1321" i="2" s="1"/>
  <c r="O1322" i="2" a="1"/>
  <c r="O1322" i="2" s="1"/>
  <c r="O1323" i="2" a="1"/>
  <c r="O1323" i="2" s="1"/>
  <c r="O1324" i="2" a="1"/>
  <c r="O1324" i="2" s="1"/>
  <c r="O1325" i="2" a="1"/>
  <c r="O1325" i="2" s="1"/>
  <c r="O1326" i="2" a="1"/>
  <c r="O1326" i="2" s="1"/>
  <c r="O1327" i="2" a="1"/>
  <c r="O1327" i="2" s="1"/>
  <c r="O1328" i="2" a="1"/>
  <c r="O1328" i="2" s="1"/>
  <c r="O1329" i="2" a="1"/>
  <c r="O1329" i="2"/>
  <c r="O1330" i="2" a="1"/>
  <c r="O1330" i="2" s="1"/>
  <c r="O1331" i="2" a="1"/>
  <c r="O1331" i="2" s="1"/>
  <c r="O1332" i="2" a="1"/>
  <c r="O1332" i="2" s="1"/>
  <c r="O1333" i="2" a="1"/>
  <c r="O1333" i="2" s="1"/>
  <c r="O1334" i="2" a="1"/>
  <c r="O1334" i="2" s="1"/>
  <c r="O1335" i="2" a="1"/>
  <c r="O1335" i="2" s="1"/>
  <c r="O1336" i="2" a="1"/>
  <c r="O1336" i="2" s="1"/>
  <c r="O1337" i="2" a="1"/>
  <c r="O1337" i="2" s="1"/>
  <c r="O1338" i="2" a="1"/>
  <c r="O1338" i="2" s="1"/>
  <c r="O1339" i="2" a="1"/>
  <c r="O1339" i="2" s="1"/>
  <c r="O1340" i="2" a="1"/>
  <c r="O1340" i="2" s="1"/>
  <c r="O1341" i="2" a="1"/>
  <c r="O1341" i="2" s="1"/>
  <c r="O1342" i="2" a="1"/>
  <c r="O1342" i="2" s="1"/>
  <c r="O1343" i="2" a="1"/>
  <c r="O1343" i="2" s="1"/>
  <c r="O1344" i="2" a="1"/>
  <c r="O1344" i="2" s="1"/>
  <c r="O1345" i="2" a="1"/>
  <c r="O1345" i="2" s="1"/>
  <c r="O1346" i="2" a="1"/>
  <c r="O1346" i="2" s="1"/>
  <c r="O1347" i="2" a="1"/>
  <c r="O1347" i="2" s="1"/>
  <c r="O1348" i="2" a="1"/>
  <c r="O1348" i="2" s="1"/>
  <c r="O1349" i="2" a="1"/>
  <c r="O1349" i="2" s="1"/>
  <c r="O1350" i="2" a="1"/>
  <c r="O1350" i="2" s="1"/>
  <c r="O1351" i="2" a="1"/>
  <c r="O1351" i="2" s="1"/>
  <c r="O1352" i="2" a="1"/>
  <c r="O1352" i="2" s="1"/>
  <c r="O1353" i="2" a="1"/>
  <c r="O1353" i="2" s="1"/>
  <c r="O1354" i="2" a="1"/>
  <c r="O1354" i="2" s="1"/>
  <c r="O1355" i="2" a="1"/>
  <c r="O1355" i="2" s="1"/>
  <c r="O1356" i="2" a="1"/>
  <c r="O1356" i="2" s="1"/>
  <c r="O1357" i="2" a="1"/>
  <c r="O1357" i="2" s="1"/>
  <c r="O1358" i="2" a="1"/>
  <c r="O1358" i="2" s="1"/>
  <c r="O1359" i="2" a="1"/>
  <c r="O1359" i="2" s="1"/>
  <c r="O1360" i="2" a="1"/>
  <c r="O1360" i="2" s="1"/>
  <c r="O1361" i="2" a="1"/>
  <c r="O1361" i="2" s="1"/>
  <c r="O1362" i="2" a="1"/>
  <c r="O1362" i="2" s="1"/>
  <c r="O1363" i="2" a="1"/>
  <c r="O1363" i="2" s="1"/>
  <c r="O1364" i="2" a="1"/>
  <c r="O1364" i="2" s="1"/>
  <c r="O1365" i="2" a="1"/>
  <c r="O1365" i="2"/>
  <c r="O1366" i="2" a="1"/>
  <c r="O1366" i="2" s="1"/>
  <c r="O1367" i="2" a="1"/>
  <c r="O1367" i="2" s="1"/>
  <c r="O1368" i="2" a="1"/>
  <c r="O1368" i="2" s="1"/>
  <c r="O1369" i="2" a="1"/>
  <c r="O1369" i="2" s="1"/>
  <c r="O1370" i="2" a="1"/>
  <c r="O1370" i="2" s="1"/>
  <c r="O1371" i="2" a="1"/>
  <c r="O1371" i="2" s="1"/>
  <c r="O1372" i="2" a="1"/>
  <c r="O1372" i="2" s="1"/>
  <c r="O1373" i="2" a="1"/>
  <c r="O1373" i="2" s="1"/>
  <c r="O1374" i="2" a="1"/>
  <c r="O1374" i="2" s="1"/>
  <c r="O1375" i="2" a="1"/>
  <c r="O1375" i="2" s="1"/>
  <c r="O1376" i="2" a="1"/>
  <c r="O1376" i="2" s="1"/>
  <c r="O1377" i="2" a="1"/>
  <c r="O1377" i="2" s="1"/>
  <c r="O1378" i="2" a="1"/>
  <c r="O1378" i="2" s="1"/>
  <c r="O1379" i="2" a="1"/>
  <c r="O1379" i="2" s="1"/>
  <c r="O1380" i="2" a="1"/>
  <c r="O1380" i="2" s="1"/>
  <c r="O1381" i="2" a="1"/>
  <c r="O1381" i="2" s="1"/>
  <c r="O1382" i="2" a="1"/>
  <c r="O1382" i="2" s="1"/>
  <c r="O1383" i="2" a="1"/>
  <c r="O1383" i="2" s="1"/>
  <c r="O1384" i="2" a="1"/>
  <c r="O1384" i="2" s="1"/>
  <c r="O1385" i="2" a="1"/>
  <c r="O1385" i="2" s="1"/>
  <c r="O1386" i="2" a="1"/>
  <c r="O1386" i="2" s="1"/>
  <c r="O1387" i="2" a="1"/>
  <c r="O1387" i="2" s="1"/>
  <c r="O1388" i="2" a="1"/>
  <c r="O1388" i="2" s="1"/>
  <c r="O1389" i="2" a="1"/>
  <c r="O1389" i="2" s="1"/>
  <c r="O1390" i="2" a="1"/>
  <c r="O1390" i="2" s="1"/>
  <c r="O1391" i="2" a="1"/>
  <c r="O1391" i="2" s="1"/>
  <c r="O1392" i="2" a="1"/>
  <c r="O1392" i="2" s="1"/>
  <c r="O1393" i="2" a="1"/>
  <c r="O1393" i="2" s="1"/>
  <c r="O1394" i="2" a="1"/>
  <c r="O1394" i="2" s="1"/>
  <c r="O1395" i="2" a="1"/>
  <c r="O1395" i="2" s="1"/>
  <c r="O1396" i="2" a="1"/>
  <c r="O1396" i="2" s="1"/>
  <c r="O1397" i="2" a="1"/>
  <c r="O1397" i="2" s="1"/>
  <c r="O1398" i="2" a="1"/>
  <c r="O1398" i="2" s="1"/>
  <c r="O1399" i="2" a="1"/>
  <c r="O1399" i="2" s="1"/>
  <c r="O1400" i="2" a="1"/>
  <c r="O1400" i="2" s="1"/>
  <c r="O1401" i="2" a="1"/>
  <c r="O1401" i="2" s="1"/>
  <c r="O1402" i="2" a="1"/>
  <c r="O1402" i="2" s="1"/>
  <c r="O1403" i="2" a="1"/>
  <c r="O1403" i="2" s="1"/>
  <c r="O1404" i="2" a="1"/>
  <c r="O1404" i="2" s="1"/>
  <c r="O1405" i="2" a="1"/>
  <c r="O1405" i="2" s="1"/>
  <c r="O1406" i="2" a="1"/>
  <c r="O1406" i="2" s="1"/>
  <c r="O1407" i="2" a="1"/>
  <c r="O1407" i="2" s="1"/>
  <c r="O1408" i="2" a="1"/>
  <c r="O1408" i="2" s="1"/>
  <c r="O1409" i="2" a="1"/>
  <c r="O1409" i="2" s="1"/>
  <c r="O1410" i="2" a="1"/>
  <c r="O1410" i="2" s="1"/>
  <c r="O1411" i="2" a="1"/>
  <c r="O1411" i="2" s="1"/>
  <c r="O1412" i="2" a="1"/>
  <c r="O1412" i="2" s="1"/>
  <c r="O1413" i="2" a="1"/>
  <c r="O1413" i="2" s="1"/>
  <c r="O1414" i="2" a="1"/>
  <c r="O1414" i="2" s="1"/>
  <c r="O1415" i="2" a="1"/>
  <c r="O1415" i="2" s="1"/>
  <c r="O1416" i="2" a="1"/>
  <c r="O1416" i="2" s="1"/>
  <c r="O1417" i="2" a="1"/>
  <c r="O1417" i="2" s="1"/>
  <c r="O1418" i="2" a="1"/>
  <c r="O1418" i="2" s="1"/>
  <c r="O1419" i="2" a="1"/>
  <c r="O1419" i="2"/>
  <c r="O1420" i="2" a="1"/>
  <c r="O1420" i="2" s="1"/>
  <c r="O1421" i="2" a="1"/>
  <c r="O1421" i="2" s="1"/>
  <c r="O1422" i="2" a="1"/>
  <c r="O1422" i="2" s="1"/>
  <c r="O1423" i="2" a="1"/>
  <c r="O1423" i="2" s="1"/>
  <c r="O1424" i="2" a="1"/>
  <c r="O1424" i="2" s="1"/>
  <c r="O1425" i="2" a="1"/>
  <c r="O1425" i="2" s="1"/>
  <c r="O1426" i="2" a="1"/>
  <c r="O1426" i="2" s="1"/>
  <c r="O1427" i="2" a="1"/>
  <c r="O1427" i="2" s="1"/>
  <c r="O1428" i="2" a="1"/>
  <c r="O1428" i="2" s="1"/>
  <c r="O1429" i="2" a="1"/>
  <c r="O1429" i="2" s="1"/>
  <c r="O1430" i="2" a="1"/>
  <c r="O1430" i="2" s="1"/>
  <c r="O1431" i="2" a="1"/>
  <c r="O1431" i="2" s="1"/>
  <c r="O1432" i="2" a="1"/>
  <c r="O1432" i="2" s="1"/>
  <c r="O1433" i="2" a="1"/>
  <c r="O1433" i="2" s="1"/>
  <c r="O1434" i="2" a="1"/>
  <c r="O1434" i="2" s="1"/>
  <c r="O1435" i="2" a="1"/>
  <c r="O1435" i="2" s="1"/>
  <c r="O1436" i="2" a="1"/>
  <c r="O1436" i="2" s="1"/>
  <c r="O1437" i="2" a="1"/>
  <c r="O1437" i="2"/>
  <c r="O1438" i="2" a="1"/>
  <c r="O1438" i="2" s="1"/>
  <c r="O1439" i="2" a="1"/>
  <c r="O1439" i="2" s="1"/>
  <c r="O1440" i="2" a="1"/>
  <c r="O1440" i="2" s="1"/>
  <c r="O1441" i="2" a="1"/>
  <c r="O1441" i="2" s="1"/>
  <c r="O1442" i="2" a="1"/>
  <c r="O1442" i="2" s="1"/>
  <c r="O1443" i="2" a="1"/>
  <c r="O1443" i="2" s="1"/>
  <c r="O1444" i="2" a="1"/>
  <c r="O1444" i="2" s="1"/>
  <c r="O1445" i="2" a="1"/>
  <c r="O1445" i="2" s="1"/>
  <c r="O1446" i="2" a="1"/>
  <c r="O1446" i="2" s="1"/>
  <c r="O1447" i="2" a="1"/>
  <c r="O1447" i="2" s="1"/>
  <c r="O1448" i="2" a="1"/>
  <c r="O1448" i="2" s="1"/>
  <c r="O1449" i="2" a="1"/>
  <c r="O1449" i="2" s="1"/>
  <c r="O1450" i="2" a="1"/>
  <c r="O1450" i="2" s="1"/>
  <c r="O1451" i="2" a="1"/>
  <c r="O1451" i="2" s="1"/>
  <c r="O1452" i="2" a="1"/>
  <c r="O1452" i="2" s="1"/>
  <c r="O1453" i="2" a="1"/>
  <c r="O1453" i="2" s="1"/>
  <c r="O1454" i="2" a="1"/>
  <c r="O1454" i="2" s="1"/>
  <c r="O1455" i="2" a="1"/>
  <c r="O1455" i="2" s="1"/>
  <c r="O1456" i="2" a="1"/>
  <c r="O1456" i="2" s="1"/>
  <c r="O1457" i="2" a="1"/>
  <c r="O1457" i="2" s="1"/>
  <c r="O1458" i="2" a="1"/>
  <c r="O1458" i="2" s="1"/>
  <c r="O1459" i="2" a="1"/>
  <c r="O1459" i="2" s="1"/>
  <c r="O1460" i="2" a="1"/>
  <c r="O1460" i="2" s="1"/>
  <c r="O1461" i="2" a="1"/>
  <c r="O1461" i="2" s="1"/>
  <c r="O1462" i="2" a="1"/>
  <c r="O1462" i="2" s="1"/>
  <c r="O1463" i="2" a="1"/>
  <c r="O1463" i="2" s="1"/>
  <c r="O1464" i="2" a="1"/>
  <c r="O1464" i="2" s="1"/>
  <c r="O1465" i="2" a="1"/>
  <c r="O1465" i="2" s="1"/>
  <c r="O1466" i="2" a="1"/>
  <c r="O1466" i="2" s="1"/>
  <c r="O1467" i="2" a="1"/>
  <c r="O1467" i="2" s="1"/>
  <c r="O1468" i="2" a="1"/>
  <c r="O1468" i="2" s="1"/>
  <c r="O1469" i="2" a="1"/>
  <c r="O1469" i="2" s="1"/>
  <c r="O1470" i="2" a="1"/>
  <c r="O1470" i="2" s="1"/>
  <c r="O1471" i="2" a="1"/>
  <c r="O1471" i="2" s="1"/>
  <c r="O1472" i="2" a="1"/>
  <c r="O1472" i="2" s="1"/>
  <c r="O1473" i="2" a="1"/>
  <c r="O1473" i="2"/>
  <c r="O1474" i="2" a="1"/>
  <c r="O1474" i="2" s="1"/>
  <c r="O1475" i="2" a="1"/>
  <c r="O1475" i="2" s="1"/>
  <c r="O1476" i="2" a="1"/>
  <c r="O1476" i="2" s="1"/>
  <c r="O1477" i="2" a="1"/>
  <c r="O1477" i="2" s="1"/>
  <c r="O1478" i="2" a="1"/>
  <c r="O1478" i="2" s="1"/>
  <c r="O1479" i="2" a="1"/>
  <c r="O1479" i="2" s="1"/>
  <c r="O1480" i="2" a="1"/>
  <c r="O1480" i="2" s="1"/>
  <c r="O1481" i="2" a="1"/>
  <c r="O1481" i="2" s="1"/>
  <c r="O1482" i="2" a="1"/>
  <c r="O1482" i="2" s="1"/>
  <c r="O1483" i="2" a="1"/>
  <c r="O1483" i="2" s="1"/>
  <c r="O1484" i="2" a="1"/>
  <c r="O1484" i="2" s="1"/>
  <c r="O1485" i="2" a="1"/>
  <c r="O1485" i="2" s="1"/>
  <c r="O1486" i="2" a="1"/>
  <c r="O1486" i="2" s="1"/>
  <c r="O1487" i="2" a="1"/>
  <c r="O1487" i="2" s="1"/>
  <c r="O1488" i="2" a="1"/>
  <c r="O1488" i="2" s="1"/>
  <c r="O1489" i="2" a="1"/>
  <c r="O1489" i="2" s="1"/>
  <c r="O1490" i="2" a="1"/>
  <c r="O1490" i="2" s="1"/>
  <c r="O1491" i="2" a="1"/>
  <c r="O1491" i="2" s="1"/>
  <c r="O1492" i="2" a="1"/>
  <c r="O1492" i="2" s="1"/>
  <c r="O1493" i="2" a="1"/>
  <c r="O1493" i="2" s="1"/>
  <c r="O1494" i="2" a="1"/>
  <c r="O1494" i="2" s="1"/>
  <c r="O1495" i="2" a="1"/>
  <c r="O1495" i="2" s="1"/>
  <c r="O1496" i="2" a="1"/>
  <c r="O1496" i="2" s="1"/>
  <c r="O1497" i="2" a="1"/>
  <c r="O1497" i="2" s="1"/>
  <c r="O1498" i="2" a="1"/>
  <c r="O1498" i="2" s="1"/>
  <c r="O1499" i="2" a="1"/>
  <c r="O1499" i="2" s="1"/>
  <c r="O1500" i="2" a="1"/>
  <c r="O1500" i="2" s="1"/>
  <c r="O1501" i="2" a="1"/>
  <c r="O1501" i="2" s="1"/>
  <c r="O1502" i="2" a="1"/>
  <c r="O1502" i="2" s="1"/>
  <c r="O1503" i="2" a="1"/>
  <c r="O1503" i="2"/>
  <c r="O1504" i="2" a="1"/>
  <c r="O1504" i="2" s="1"/>
  <c r="O1505" i="2" a="1"/>
  <c r="O1505" i="2" s="1"/>
  <c r="O1506" i="2" a="1"/>
  <c r="O1506" i="2" s="1"/>
  <c r="O1507" i="2" a="1"/>
  <c r="O1507" i="2" s="1"/>
  <c r="O1508" i="2" a="1"/>
  <c r="O1508" i="2" s="1"/>
  <c r="O1509" i="2" a="1"/>
  <c r="O1509" i="2" s="1"/>
  <c r="O1510" i="2" a="1"/>
  <c r="O1510" i="2" s="1"/>
  <c r="O1511" i="2" a="1"/>
  <c r="O1511" i="2" s="1"/>
  <c r="O1512" i="2" a="1"/>
  <c r="O1512" i="2" s="1"/>
  <c r="O1513" i="2" a="1"/>
  <c r="O1513" i="2" s="1"/>
  <c r="O1514" i="2" a="1"/>
  <c r="O1514" i="2" s="1"/>
  <c r="O1515" i="2" a="1"/>
  <c r="O1515" i="2" s="1"/>
  <c r="O1516" i="2" a="1"/>
  <c r="O1516" i="2" s="1"/>
  <c r="O1517" i="2" a="1"/>
  <c r="O1517" i="2" s="1"/>
  <c r="O1518" i="2" a="1"/>
  <c r="O1518" i="2" s="1"/>
  <c r="O1519" i="2" a="1"/>
  <c r="O1519" i="2" s="1"/>
  <c r="O1520" i="2" a="1"/>
  <c r="O1520" i="2" s="1"/>
  <c r="O1521" i="2" a="1"/>
  <c r="O1521" i="2" s="1"/>
  <c r="O1522" i="2" a="1"/>
  <c r="O1522" i="2" s="1"/>
  <c r="O1523" i="2" a="1"/>
  <c r="O1523" i="2" s="1"/>
  <c r="O1524" i="2" a="1"/>
  <c r="O1524" i="2" s="1"/>
  <c r="O1525" i="2" a="1"/>
  <c r="O1525" i="2" s="1"/>
  <c r="O1526" i="2" a="1"/>
  <c r="O1526" i="2" s="1"/>
  <c r="O1527" i="2" a="1"/>
  <c r="O1527" i="2" s="1"/>
  <c r="O1528" i="2" a="1"/>
  <c r="O1528" i="2" s="1"/>
  <c r="O1529" i="2" a="1"/>
  <c r="O1529" i="2"/>
  <c r="O1530" i="2" a="1"/>
  <c r="O1530" i="2" s="1"/>
  <c r="O1531" i="2" a="1"/>
  <c r="O1531" i="2" s="1"/>
  <c r="O1532" i="2" a="1"/>
  <c r="O1532" i="2" s="1"/>
  <c r="O1533" i="2" a="1"/>
  <c r="O1533" i="2" s="1"/>
  <c r="O1534" i="2" a="1"/>
  <c r="O1534" i="2" s="1"/>
  <c r="O1535" i="2" a="1"/>
  <c r="O1535" i="2" s="1"/>
  <c r="O1536" i="2" a="1"/>
  <c r="O1536" i="2" s="1"/>
  <c r="O1537" i="2" a="1"/>
  <c r="O1537" i="2" s="1"/>
  <c r="O1538" i="2" a="1"/>
  <c r="O1538" i="2" s="1"/>
  <c r="O1539" i="2" a="1"/>
  <c r="O1539" i="2" s="1"/>
  <c r="O1540" i="2" a="1"/>
  <c r="O1540" i="2" s="1"/>
  <c r="O1541" i="2" a="1"/>
  <c r="O1541" i="2" s="1"/>
  <c r="O1542" i="2" a="1"/>
  <c r="O1542" i="2"/>
  <c r="O1543" i="2" a="1"/>
  <c r="O1543" i="2" s="1"/>
  <c r="O1544" i="2" a="1"/>
  <c r="O1544" i="2" s="1"/>
  <c r="O1545" i="2" a="1"/>
  <c r="O1545" i="2" s="1"/>
  <c r="O1546" i="2" a="1"/>
  <c r="O1546" i="2" s="1"/>
  <c r="O1547" i="2" a="1"/>
  <c r="O1547" i="2"/>
  <c r="O1548" i="2" a="1"/>
  <c r="O1548" i="2" s="1"/>
  <c r="O1549" i="2" a="1"/>
  <c r="O1549" i="2" s="1"/>
  <c r="O1550" i="2" a="1"/>
  <c r="O1550" i="2" s="1"/>
  <c r="O1551" i="2" a="1"/>
  <c r="O1551" i="2" s="1"/>
  <c r="O1552" i="2" a="1"/>
  <c r="O1552" i="2" s="1"/>
  <c r="O1553" i="2" a="1"/>
  <c r="O1553" i="2" s="1"/>
  <c r="O1554" i="2" a="1"/>
  <c r="O1554" i="2" s="1"/>
  <c r="O1555" i="2" a="1"/>
  <c r="O1555" i="2" s="1"/>
  <c r="O1556" i="2" a="1"/>
  <c r="O1556" i="2" s="1"/>
  <c r="O1557" i="2" a="1"/>
  <c r="O1557" i="2" s="1"/>
  <c r="O1558" i="2" a="1"/>
  <c r="O1558" i="2" s="1"/>
  <c r="O1559" i="2" a="1"/>
  <c r="O1559" i="2" s="1"/>
  <c r="O1560" i="2" a="1"/>
  <c r="O1560" i="2" s="1"/>
  <c r="O1561" i="2" a="1"/>
  <c r="O1561" i="2" s="1"/>
  <c r="O1562" i="2" a="1"/>
  <c r="O1562" i="2" s="1"/>
  <c r="O1563" i="2" a="1"/>
  <c r="O1563" i="2" s="1"/>
  <c r="O1564" i="2" a="1"/>
  <c r="O1564" i="2" s="1"/>
  <c r="O1565" i="2" a="1"/>
  <c r="O1565" i="2" s="1"/>
  <c r="O1566" i="2" a="1"/>
  <c r="O1566" i="2" s="1"/>
  <c r="O1567" i="2" a="1"/>
  <c r="O1567" i="2" s="1"/>
  <c r="O1568" i="2" a="1"/>
  <c r="O1568" i="2" s="1"/>
  <c r="O1569" i="2" a="1"/>
  <c r="O1569" i="2" s="1"/>
  <c r="O1570" i="2" a="1"/>
  <c r="O1570" i="2" s="1"/>
  <c r="O1571" i="2" a="1"/>
  <c r="O1571" i="2"/>
  <c r="O1572" i="2" a="1"/>
  <c r="O1572" i="2" s="1"/>
  <c r="O1573" i="2" a="1"/>
  <c r="O1573" i="2" s="1"/>
  <c r="O1574" i="2" a="1"/>
  <c r="O1574" i="2" s="1"/>
  <c r="O1575" i="2" a="1"/>
  <c r="O1575" i="2" s="1"/>
  <c r="O1576" i="2" a="1"/>
  <c r="O1576" i="2" s="1"/>
  <c r="O1577" i="2" a="1"/>
  <c r="O1577" i="2" s="1"/>
  <c r="O1578" i="2" a="1"/>
  <c r="O1578" i="2" s="1"/>
  <c r="O1579" i="2" a="1"/>
  <c r="O1579" i="2" s="1"/>
  <c r="O1580" i="2" a="1"/>
  <c r="O1580" i="2" s="1"/>
  <c r="O1581" i="2" a="1"/>
  <c r="O1581" i="2" s="1"/>
  <c r="O1582" i="2" a="1"/>
  <c r="O1582" i="2" s="1"/>
  <c r="O1583" i="2" a="1"/>
  <c r="O1583" i="2" s="1"/>
  <c r="O1584" i="2" a="1"/>
  <c r="O1584" i="2" s="1"/>
  <c r="O1585" i="2" a="1"/>
  <c r="O1585" i="2" s="1"/>
  <c r="O1586" i="2" a="1"/>
  <c r="O1586" i="2" s="1"/>
  <c r="O1587" i="2" a="1"/>
  <c r="O1587" i="2" s="1"/>
  <c r="O1588" i="2" a="1"/>
  <c r="O1588" i="2" s="1"/>
  <c r="O1589" i="2" a="1"/>
  <c r="O1589" i="2" s="1"/>
  <c r="O1590" i="2" a="1"/>
  <c r="O1590" i="2"/>
  <c r="O1591" i="2" a="1"/>
  <c r="O1591" i="2" s="1"/>
  <c r="O1592" i="2" a="1"/>
  <c r="O1592" i="2" s="1"/>
  <c r="O1593" i="2" a="1"/>
  <c r="O1593" i="2"/>
  <c r="O1594" i="2" a="1"/>
  <c r="O1594" i="2" s="1"/>
  <c r="O1595" i="2" a="1"/>
  <c r="O1595" i="2" s="1"/>
  <c r="O1596" i="2" a="1"/>
  <c r="O1596" i="2" s="1"/>
  <c r="O1597" i="2" a="1"/>
  <c r="O1597" i="2" s="1"/>
  <c r="O1598" i="2" a="1"/>
  <c r="O1598" i="2" s="1"/>
  <c r="O1599" i="2" a="1"/>
  <c r="O1599" i="2"/>
  <c r="O1600" i="2" a="1"/>
  <c r="O1600" i="2" s="1"/>
  <c r="O1601" i="2" a="1"/>
  <c r="O1601" i="2" s="1"/>
  <c r="O1602" i="2" a="1"/>
  <c r="O1602" i="2" s="1"/>
  <c r="O1603" i="2" a="1"/>
  <c r="O1603" i="2" s="1"/>
  <c r="O1604" i="2" a="1"/>
  <c r="O1604" i="2" s="1"/>
  <c r="O1605" i="2" a="1"/>
  <c r="O1605" i="2" s="1"/>
  <c r="O1606" i="2" a="1"/>
  <c r="O1606" i="2" s="1"/>
  <c r="O1607" i="2" a="1"/>
  <c r="O1607" i="2" s="1"/>
  <c r="O1608" i="2" a="1"/>
  <c r="O1608" i="2" s="1"/>
  <c r="O1609" i="2" a="1"/>
  <c r="O1609" i="2" s="1"/>
  <c r="O1610" i="2" a="1"/>
  <c r="O1610" i="2" s="1"/>
  <c r="O1611" i="2" a="1"/>
  <c r="O1611" i="2" s="1"/>
  <c r="O1612" i="2" a="1"/>
  <c r="O1612" i="2" s="1"/>
  <c r="O1613" i="2" a="1"/>
  <c r="O1613" i="2" s="1"/>
  <c r="O1614" i="2" a="1"/>
  <c r="O1614" i="2" s="1"/>
  <c r="O1615" i="2" a="1"/>
  <c r="O1615" i="2" s="1"/>
  <c r="O1616" i="2" a="1"/>
  <c r="O1616" i="2" s="1"/>
  <c r="O1617" i="2" a="1"/>
  <c r="O1617" i="2" s="1"/>
  <c r="O1618" i="2" a="1"/>
  <c r="O1618" i="2" s="1"/>
  <c r="O1619" i="2" a="1"/>
  <c r="O1619" i="2" s="1"/>
  <c r="O1620" i="2" a="1"/>
  <c r="O1620" i="2" s="1"/>
  <c r="O1621" i="2" a="1"/>
  <c r="O1621" i="2" s="1"/>
  <c r="O1622" i="2" a="1"/>
  <c r="O1622" i="2" s="1"/>
  <c r="O1623" i="2" a="1"/>
  <c r="O1623" i="2" s="1"/>
  <c r="O1624" i="2" a="1"/>
  <c r="O1624" i="2" s="1"/>
  <c r="O1625" i="2" a="1"/>
  <c r="O1625" i="2" s="1"/>
  <c r="O1626" i="2" a="1"/>
  <c r="O1626" i="2" s="1"/>
  <c r="O1627" i="2" a="1"/>
  <c r="O1627" i="2" s="1"/>
  <c r="O1628" i="2" a="1"/>
  <c r="O1628" i="2" s="1"/>
  <c r="O1629" i="2" a="1"/>
  <c r="O1629" i="2" s="1"/>
  <c r="O1630" i="2" a="1"/>
  <c r="O1630" i="2" s="1"/>
  <c r="O1631" i="2" a="1"/>
  <c r="O1631" i="2"/>
  <c r="O1632" i="2" a="1"/>
  <c r="O1632" i="2" s="1"/>
  <c r="O1633" i="2" a="1"/>
  <c r="O1633" i="2" s="1"/>
  <c r="O1634" i="2" a="1"/>
  <c r="O1634" i="2" s="1"/>
  <c r="O1635" i="2" a="1"/>
  <c r="O1635" i="2" s="1"/>
  <c r="O1636" i="2" a="1"/>
  <c r="O1636" i="2" s="1"/>
  <c r="O1637" i="2" a="1"/>
  <c r="O1637" i="2" s="1"/>
  <c r="O1638" i="2" a="1"/>
  <c r="O1638" i="2" s="1"/>
  <c r="O1639" i="2" a="1"/>
  <c r="O1639" i="2" s="1"/>
  <c r="O1640" i="2" a="1"/>
  <c r="O1640" i="2" s="1"/>
  <c r="O1641" i="2" a="1"/>
  <c r="O1641" i="2" s="1"/>
  <c r="O1642" i="2" a="1"/>
  <c r="O1642" i="2" s="1"/>
  <c r="O1643" i="2" a="1"/>
  <c r="O1643" i="2" s="1"/>
  <c r="O1644" i="2" a="1"/>
  <c r="O1644" i="2" s="1"/>
  <c r="O1645" i="2" a="1"/>
  <c r="O1645" i="2" s="1"/>
  <c r="O1646" i="2" a="1"/>
  <c r="O1646" i="2" s="1"/>
  <c r="O1647" i="2" a="1"/>
  <c r="O1647" i="2" s="1"/>
  <c r="O1648" i="2" a="1"/>
  <c r="O1648" i="2" s="1"/>
  <c r="O1649" i="2" a="1"/>
  <c r="O1649" i="2" s="1"/>
  <c r="O1650" i="2" a="1"/>
  <c r="O1650" i="2" s="1"/>
  <c r="O1651" i="2" a="1"/>
  <c r="O1651" i="2" s="1"/>
  <c r="O1652" i="2" a="1"/>
  <c r="O1652" i="2" s="1"/>
  <c r="O1653" i="2" a="1"/>
  <c r="O1653" i="2" s="1"/>
  <c r="O1654" i="2" a="1"/>
  <c r="O1654" i="2" s="1"/>
  <c r="O1655" i="2" a="1"/>
  <c r="O1655" i="2"/>
  <c r="O1656" i="2" a="1"/>
  <c r="O1656" i="2" s="1"/>
  <c r="O1657" i="2" a="1"/>
  <c r="O1657" i="2" s="1"/>
  <c r="O1658" i="2" a="1"/>
  <c r="O1658" i="2" s="1"/>
  <c r="O1659" i="2" a="1"/>
  <c r="O1659" i="2" s="1"/>
  <c r="O1660" i="2" a="1"/>
  <c r="O1660" i="2" s="1"/>
  <c r="O1661" i="2" a="1"/>
  <c r="O1661" i="2" s="1"/>
  <c r="O1662" i="2" a="1"/>
  <c r="O1662" i="2" s="1"/>
  <c r="O1663" i="2" a="1"/>
  <c r="O1663" i="2" s="1"/>
  <c r="O1664" i="2" a="1"/>
  <c r="O1664" i="2" s="1"/>
  <c r="O1665" i="2" a="1"/>
  <c r="O1665" i="2" s="1"/>
  <c r="O1666" i="2" a="1"/>
  <c r="O1666" i="2" s="1"/>
  <c r="O1667" i="2" a="1"/>
  <c r="O1667" i="2" s="1"/>
  <c r="O1668" i="2" a="1"/>
  <c r="O1668" i="2" s="1"/>
  <c r="O1669" i="2" a="1"/>
  <c r="O1669" i="2" s="1"/>
  <c r="O1670" i="2" a="1"/>
  <c r="O1670" i="2" s="1"/>
  <c r="O1671" i="2" a="1"/>
  <c r="O1671" i="2" s="1"/>
  <c r="O1672" i="2" a="1"/>
  <c r="O1672" i="2" s="1"/>
  <c r="O1673" i="2" a="1"/>
  <c r="O1673" i="2"/>
  <c r="O1674" i="2" a="1"/>
  <c r="O1674" i="2" s="1"/>
  <c r="O1675" i="2" a="1"/>
  <c r="O1675" i="2" s="1"/>
  <c r="O1676" i="2" a="1"/>
  <c r="O1676" i="2" s="1"/>
  <c r="O1677" i="2" a="1"/>
  <c r="O1677" i="2" s="1"/>
  <c r="O1678" i="2" a="1"/>
  <c r="O1678" i="2" s="1"/>
  <c r="O1679" i="2" a="1"/>
  <c r="O1679" i="2" s="1"/>
  <c r="O1680" i="2" a="1"/>
  <c r="O1680" i="2" s="1"/>
  <c r="O1681" i="2" a="1"/>
  <c r="O1681" i="2" s="1"/>
  <c r="O1682" i="2" a="1"/>
  <c r="O1682" i="2" s="1"/>
  <c r="O1683" i="2" a="1"/>
  <c r="O1683" i="2" s="1"/>
  <c r="O1684" i="2" a="1"/>
  <c r="O1684" i="2" s="1"/>
  <c r="O1685" i="2" a="1"/>
  <c r="O1685" i="2" s="1"/>
  <c r="O1686" i="2" a="1"/>
  <c r="O1686" i="2"/>
  <c r="O1687" i="2" a="1"/>
  <c r="O1687" i="2" s="1"/>
  <c r="O1688" i="2" a="1"/>
  <c r="O1688" i="2" s="1"/>
  <c r="O1689" i="2" a="1"/>
  <c r="O1689" i="2" s="1"/>
  <c r="O1690" i="2" a="1"/>
  <c r="O1690" i="2" s="1"/>
  <c r="O1691" i="2" a="1"/>
  <c r="O1691" i="2" s="1"/>
  <c r="O1692" i="2" a="1"/>
  <c r="O1692" i="2" s="1"/>
  <c r="O1693" i="2" a="1"/>
  <c r="O1693" i="2" s="1"/>
  <c r="O1694" i="2" a="1"/>
  <c r="O1694" i="2" s="1"/>
  <c r="O1695" i="2" a="1"/>
  <c r="O1695" i="2" s="1"/>
  <c r="O1696" i="2" a="1"/>
  <c r="O1696" i="2" s="1"/>
  <c r="O1697" i="2" a="1"/>
  <c r="O1697" i="2" s="1"/>
  <c r="O1698" i="2" a="1"/>
  <c r="O1698" i="2" s="1"/>
  <c r="O1699" i="2" a="1"/>
  <c r="O1699" i="2" s="1"/>
  <c r="O1700" i="2" a="1"/>
  <c r="O1700" i="2" s="1"/>
  <c r="O1701" i="2" a="1"/>
  <c r="O1701" i="2" s="1"/>
  <c r="O1702" i="2" a="1"/>
  <c r="O1702" i="2" s="1"/>
  <c r="O1703" i="2" a="1"/>
  <c r="O1703" i="2" s="1"/>
  <c r="O1704" i="2" a="1"/>
  <c r="O1704" i="2" s="1"/>
  <c r="O1705" i="2" a="1"/>
  <c r="O1705" i="2" s="1"/>
  <c r="O1706" i="2" a="1"/>
  <c r="O1706" i="2" s="1"/>
  <c r="O1707" i="2" a="1"/>
  <c r="O1707" i="2" s="1"/>
  <c r="O1708" i="2" a="1"/>
  <c r="O1708" i="2" s="1"/>
  <c r="O1709" i="2" a="1"/>
  <c r="O1709" i="2" s="1"/>
  <c r="O1710" i="2" a="1"/>
  <c r="O1710" i="2" s="1"/>
  <c r="O1711" i="2" a="1"/>
  <c r="O1711" i="2" s="1"/>
  <c r="O1712" i="2" a="1"/>
  <c r="O1712" i="2" s="1"/>
  <c r="O1713" i="2" a="1"/>
  <c r="O1713" i="2" s="1"/>
  <c r="O1714" i="2" a="1"/>
  <c r="O1714" i="2" s="1"/>
  <c r="O1715" i="2" a="1"/>
  <c r="O1715" i="2" s="1"/>
  <c r="O1716" i="2" a="1"/>
  <c r="O1716" i="2" s="1"/>
  <c r="O1717" i="2" a="1"/>
  <c r="O1717" i="2" s="1"/>
  <c r="O1718" i="2" a="1"/>
  <c r="O1718" i="2" s="1"/>
  <c r="O1719" i="2" a="1"/>
  <c r="O1719" i="2"/>
  <c r="O1720" i="2" a="1"/>
  <c r="O1720" i="2" s="1"/>
  <c r="O1721" i="2" a="1"/>
  <c r="O1721" i="2" s="1"/>
  <c r="O1722" i="2" a="1"/>
  <c r="O1722" i="2" s="1"/>
  <c r="O1723" i="2" a="1"/>
  <c r="O1723" i="2" s="1"/>
  <c r="O1724" i="2" a="1"/>
  <c r="O1724" i="2" s="1"/>
  <c r="O1725" i="2" a="1"/>
  <c r="O1725" i="2" s="1"/>
  <c r="O1726" i="2" a="1"/>
  <c r="O1726" i="2" s="1"/>
  <c r="O1727" i="2" a="1"/>
  <c r="O1727" i="2" s="1"/>
  <c r="O1728" i="2" a="1"/>
  <c r="O1728" i="2" s="1"/>
  <c r="O1729" i="2" a="1"/>
  <c r="O1729" i="2" s="1"/>
  <c r="O1730" i="2" a="1"/>
  <c r="O1730" i="2" s="1"/>
  <c r="O1731" i="2" a="1"/>
  <c r="O1731" i="2" s="1"/>
  <c r="O1732" i="2" a="1"/>
  <c r="O1732" i="2" s="1"/>
  <c r="O1733" i="2" a="1"/>
  <c r="O1733" i="2" s="1"/>
  <c r="O1734" i="2" a="1"/>
  <c r="O1734" i="2" s="1"/>
  <c r="O1735" i="2" a="1"/>
  <c r="O1735" i="2" s="1"/>
  <c r="O1736" i="2" a="1"/>
  <c r="O1736" i="2" s="1"/>
  <c r="O1737" i="2" a="1"/>
  <c r="O1737" i="2" s="1"/>
  <c r="O1738" i="2" a="1"/>
  <c r="O1738" i="2" s="1"/>
  <c r="O1739" i="2" a="1"/>
  <c r="O1739" i="2" s="1"/>
  <c r="O1740" i="2" a="1"/>
  <c r="O1740" i="2" s="1"/>
  <c r="O1741" i="2" a="1"/>
  <c r="O1741" i="2" s="1"/>
  <c r="O1742" i="2" a="1"/>
  <c r="O1742" i="2" s="1"/>
  <c r="O1743" i="2" a="1"/>
  <c r="O1743" i="2" s="1"/>
  <c r="O1744" i="2" a="1"/>
  <c r="O1744" i="2" s="1"/>
  <c r="O1745" i="2" a="1"/>
  <c r="O1745" i="2" s="1"/>
  <c r="O1746" i="2" a="1"/>
  <c r="O1746" i="2" s="1"/>
  <c r="O1747" i="2" a="1"/>
  <c r="O1747" i="2" s="1"/>
  <c r="O1748" i="2" a="1"/>
  <c r="O1748" i="2" s="1"/>
  <c r="O1749" i="2" a="1"/>
  <c r="O1749" i="2" s="1"/>
  <c r="O1750" i="2" a="1"/>
  <c r="O1750" i="2" s="1"/>
  <c r="O1751" i="2" a="1"/>
  <c r="O1751" i="2" s="1"/>
  <c r="O1752" i="2" a="1"/>
  <c r="O1752" i="2" s="1"/>
  <c r="O1753" i="2" a="1"/>
  <c r="O1753" i="2" s="1"/>
  <c r="O1754" i="2" a="1"/>
  <c r="O1754" i="2" s="1"/>
  <c r="O1755" i="2" a="1"/>
  <c r="O1755" i="2" s="1"/>
  <c r="O1756" i="2" a="1"/>
  <c r="O1756" i="2" s="1"/>
  <c r="O1757" i="2" a="1"/>
  <c r="O1757" i="2" s="1"/>
  <c r="O1758" i="2" a="1"/>
  <c r="O1758" i="2" s="1"/>
  <c r="O1759" i="2" a="1"/>
  <c r="O1759" i="2" s="1"/>
  <c r="O1760" i="2" a="1"/>
  <c r="O1760" i="2" s="1"/>
  <c r="O1761" i="2" a="1"/>
  <c r="O1761" i="2" s="1"/>
  <c r="O1762" i="2" a="1"/>
  <c r="O1762" i="2" s="1"/>
  <c r="O1763" i="2" a="1"/>
  <c r="O1763" i="2" s="1"/>
  <c r="O1764" i="2" a="1"/>
  <c r="O1764" i="2" s="1"/>
  <c r="O1765" i="2" a="1"/>
  <c r="O1765" i="2" s="1"/>
  <c r="O1766" i="2" a="1"/>
  <c r="O1766" i="2" s="1"/>
  <c r="O1767" i="2" a="1"/>
  <c r="O1767" i="2" s="1"/>
  <c r="O1768" i="2" a="1"/>
  <c r="O1768" i="2" s="1"/>
  <c r="O1769" i="2" a="1"/>
  <c r="O1769" i="2" s="1"/>
  <c r="O1770" i="2" a="1"/>
  <c r="O1770" i="2" s="1"/>
  <c r="O1771" i="2" a="1"/>
  <c r="O1771" i="2" s="1"/>
  <c r="O1772" i="2" a="1"/>
  <c r="O1772" i="2" s="1"/>
  <c r="O1773" i="2" a="1"/>
  <c r="O1773" i="2" s="1"/>
  <c r="O1774" i="2" a="1"/>
  <c r="O1774" i="2" s="1"/>
  <c r="O1775" i="2" a="1"/>
  <c r="O1775" i="2" s="1"/>
  <c r="O1776" i="2" a="1"/>
  <c r="O1776" i="2" s="1"/>
  <c r="O1777" i="2" a="1"/>
  <c r="O1777" i="2" s="1"/>
  <c r="O1778" i="2" a="1"/>
  <c r="O1778" i="2" s="1"/>
  <c r="O1779" i="2" a="1"/>
  <c r="O1779" i="2" s="1"/>
  <c r="O1780" i="2" a="1"/>
  <c r="O1780" i="2" s="1"/>
  <c r="O1781" i="2" a="1"/>
  <c r="O1781" i="2" s="1"/>
  <c r="O1782" i="2" a="1"/>
  <c r="O1782" i="2" s="1"/>
  <c r="O1783" i="2" a="1"/>
  <c r="O1783" i="2" s="1"/>
  <c r="O1784" i="2" a="1"/>
  <c r="O1784" i="2" s="1"/>
  <c r="O1785" i="2" a="1"/>
  <c r="O1785" i="2" s="1"/>
  <c r="O1786" i="2" a="1"/>
  <c r="O1786" i="2" s="1"/>
  <c r="O1787" i="2" a="1"/>
  <c r="O1787" i="2" s="1"/>
  <c r="O1788" i="2" a="1"/>
  <c r="O1788" i="2" s="1"/>
  <c r="O1789" i="2" a="1"/>
  <c r="O1789" i="2" s="1"/>
  <c r="O1790" i="2" a="1"/>
  <c r="O1790" i="2" s="1"/>
  <c r="O1791" i="2" a="1"/>
  <c r="O1791" i="2" s="1"/>
  <c r="O1792" i="2" a="1"/>
  <c r="O1792" i="2" s="1"/>
  <c r="O1793" i="2" a="1"/>
  <c r="O1793" i="2" s="1"/>
  <c r="O1794" i="2" a="1"/>
  <c r="O1794" i="2" s="1"/>
  <c r="O1795" i="2" a="1"/>
  <c r="O1795" i="2" s="1"/>
  <c r="O1796" i="2" a="1"/>
  <c r="O1796" i="2" s="1"/>
  <c r="O1797" i="2" a="1"/>
  <c r="O1797" i="2" s="1"/>
  <c r="O1798" i="2" a="1"/>
  <c r="O1798" i="2" s="1"/>
  <c r="O1799" i="2" a="1"/>
  <c r="O1799" i="2" s="1"/>
  <c r="O1800" i="2" a="1"/>
  <c r="O1800" i="2" s="1"/>
  <c r="O1801" i="2" a="1"/>
  <c r="O1801" i="2" s="1"/>
  <c r="O1802" i="2" a="1"/>
  <c r="O1802" i="2" s="1"/>
  <c r="O1803" i="2" a="1"/>
  <c r="O1803" i="2" s="1"/>
  <c r="O1804" i="2" a="1"/>
  <c r="O1804" i="2" s="1"/>
  <c r="O1805" i="2" a="1"/>
  <c r="O1805" i="2" s="1"/>
  <c r="O1806" i="2" a="1"/>
  <c r="O1806" i="2" s="1"/>
  <c r="O1807" i="2" a="1"/>
  <c r="O1807" i="2" s="1"/>
  <c r="O1808" i="2" a="1"/>
  <c r="O1808" i="2" s="1"/>
  <c r="O1809" i="2" a="1"/>
  <c r="O1809" i="2"/>
  <c r="O1810" i="2" a="1"/>
  <c r="O1810" i="2" s="1"/>
  <c r="O1811" i="2" a="1"/>
  <c r="O1811" i="2" s="1"/>
  <c r="O1812" i="2" a="1"/>
  <c r="O1812" i="2" s="1"/>
  <c r="O1813" i="2" a="1"/>
  <c r="O1813" i="2" s="1"/>
  <c r="O1814" i="2" a="1"/>
  <c r="O1814" i="2" s="1"/>
  <c r="O1815" i="2" a="1"/>
  <c r="O1815" i="2" s="1"/>
  <c r="O1816" i="2" a="1"/>
  <c r="O1816" i="2" s="1"/>
  <c r="O1817" i="2" a="1"/>
  <c r="O1817" i="2" s="1"/>
  <c r="O1818" i="2" a="1"/>
  <c r="O1818" i="2" s="1"/>
  <c r="O1819" i="2" a="1"/>
  <c r="O1819" i="2" s="1"/>
  <c r="O1820" i="2" a="1"/>
  <c r="O1820" i="2" s="1"/>
  <c r="O1821" i="2" a="1"/>
  <c r="O1821" i="2" s="1"/>
  <c r="O1822" i="2" a="1"/>
  <c r="O1822" i="2" s="1"/>
  <c r="O1823" i="2" a="1"/>
  <c r="O1823" i="2" s="1"/>
  <c r="O1824" i="2" a="1"/>
  <c r="O1824" i="2" s="1"/>
  <c r="O1825" i="2" a="1"/>
  <c r="O1825" i="2" s="1"/>
  <c r="O1826" i="2" a="1"/>
  <c r="O1826" i="2"/>
  <c r="O1827" i="2" a="1"/>
  <c r="O1827" i="2" s="1"/>
  <c r="O1828" i="2" a="1"/>
  <c r="O1828" i="2" s="1"/>
  <c r="O1829" i="2" a="1"/>
  <c r="O1829" i="2" s="1"/>
  <c r="O1830" i="2" a="1"/>
  <c r="O1830" i="2" s="1"/>
  <c r="O1831" i="2" a="1"/>
  <c r="O1831" i="2" s="1"/>
  <c r="O1832" i="2" a="1"/>
  <c r="O1832" i="2" s="1"/>
  <c r="O1833" i="2" a="1"/>
  <c r="O1833" i="2" s="1"/>
  <c r="O1834" i="2" a="1"/>
  <c r="O1834" i="2" s="1"/>
  <c r="O1835" i="2" a="1"/>
  <c r="O1835" i="2" s="1"/>
  <c r="O1836" i="2" a="1"/>
  <c r="O1836" i="2" s="1"/>
  <c r="O1837" i="2" a="1"/>
  <c r="O1837" i="2" s="1"/>
  <c r="O1838" i="2" a="1"/>
  <c r="O1838" i="2" s="1"/>
  <c r="O1839" i="2" a="1"/>
  <c r="O1839" i="2" s="1"/>
  <c r="O1840" i="2" a="1"/>
  <c r="O1840" i="2" s="1"/>
  <c r="O1841" i="2" a="1"/>
  <c r="O1841" i="2" s="1"/>
  <c r="O1842" i="2" a="1"/>
  <c r="O1842" i="2" s="1"/>
  <c r="O1843" i="2" a="1"/>
  <c r="O1843" i="2" s="1"/>
  <c r="O1844" i="2" a="1"/>
  <c r="O1844" i="2" s="1"/>
  <c r="O1845" i="2" a="1"/>
  <c r="O1845" i="2" s="1"/>
  <c r="O1846" i="2" a="1"/>
  <c r="O1846" i="2" s="1"/>
  <c r="O1847" i="2" a="1"/>
  <c r="O1847" i="2" s="1"/>
  <c r="O1848" i="2" a="1"/>
  <c r="O1848" i="2" s="1"/>
  <c r="O1849" i="2" a="1"/>
  <c r="O1849" i="2" s="1"/>
  <c r="O1850" i="2" a="1"/>
  <c r="O1850" i="2" s="1"/>
  <c r="O1851" i="2" a="1"/>
  <c r="O1851" i="2" s="1"/>
  <c r="O1852" i="2" a="1"/>
  <c r="O1852" i="2" s="1"/>
  <c r="O1853" i="2" a="1"/>
  <c r="O1853" i="2" s="1"/>
  <c r="O1854" i="2" a="1"/>
  <c r="O1854" i="2" s="1"/>
  <c r="O1855" i="2" a="1"/>
  <c r="O1855" i="2" s="1"/>
  <c r="O1856" i="2" a="1"/>
  <c r="O1856" i="2" s="1"/>
  <c r="O1857" i="2" a="1"/>
  <c r="O1857" i="2" s="1"/>
  <c r="O1858" i="2" a="1"/>
  <c r="O1858" i="2" s="1"/>
  <c r="O1859" i="2" a="1"/>
  <c r="O1859" i="2" s="1"/>
  <c r="O1860" i="2" a="1"/>
  <c r="O1860" i="2" s="1"/>
  <c r="O1861" i="2" a="1"/>
  <c r="O1861" i="2" s="1"/>
  <c r="O1862" i="2" a="1"/>
  <c r="O1862" i="2" s="1"/>
  <c r="O1863" i="2" a="1"/>
  <c r="O1863" i="2" s="1"/>
  <c r="O1864" i="2" a="1"/>
  <c r="O1864" i="2" s="1"/>
  <c r="O1865" i="2" a="1"/>
  <c r="O1865" i="2" s="1"/>
  <c r="O1866" i="2" a="1"/>
  <c r="O1866" i="2" s="1"/>
  <c r="O1867" i="2" a="1"/>
  <c r="O1867" i="2" s="1"/>
  <c r="O1868" i="2" a="1"/>
  <c r="O1868" i="2" s="1"/>
  <c r="O1869" i="2" a="1"/>
  <c r="O1869" i="2" s="1"/>
  <c r="O1870" i="2" a="1"/>
  <c r="O1870" i="2" s="1"/>
  <c r="O1871" i="2" a="1"/>
  <c r="O1871" i="2" s="1"/>
  <c r="O1872" i="2" a="1"/>
  <c r="O1872" i="2" s="1"/>
  <c r="O1873" i="2" a="1"/>
  <c r="O1873" i="2" s="1"/>
  <c r="O1874" i="2" a="1"/>
  <c r="O1874" i="2"/>
  <c r="O1875" i="2" a="1"/>
  <c r="O1875" i="2" s="1"/>
  <c r="O1876" i="2" a="1"/>
  <c r="O1876" i="2" s="1"/>
  <c r="O1877" i="2" a="1"/>
  <c r="O1877" i="2" s="1"/>
  <c r="O1878" i="2" a="1"/>
  <c r="O1878" i="2" s="1"/>
  <c r="O1879" i="2" a="1"/>
  <c r="O1879" i="2" s="1"/>
  <c r="O1880" i="2" a="1"/>
  <c r="O1880" i="2" s="1"/>
  <c r="O1881" i="2" a="1"/>
  <c r="O1881" i="2" s="1"/>
  <c r="O1882" i="2" a="1"/>
  <c r="O1882" i="2" s="1"/>
  <c r="O1883" i="2" a="1"/>
  <c r="O1883" i="2" s="1"/>
  <c r="O1884" i="2" a="1"/>
  <c r="O1884" i="2" s="1"/>
  <c r="O1885" i="2" a="1"/>
  <c r="O1885" i="2" s="1"/>
  <c r="O1886" i="2" a="1"/>
  <c r="O1886" i="2" s="1"/>
  <c r="O1887" i="2" a="1"/>
  <c r="O1887" i="2" s="1"/>
  <c r="O1888" i="2" a="1"/>
  <c r="O1888" i="2" s="1"/>
  <c r="O1889" i="2" a="1"/>
  <c r="O1889" i="2" s="1"/>
  <c r="O1890" i="2" a="1"/>
  <c r="O1890" i="2" s="1"/>
  <c r="O1891" i="2" a="1"/>
  <c r="O1891" i="2" s="1"/>
  <c r="O1892" i="2" a="1"/>
  <c r="O1892" i="2" s="1"/>
  <c r="O1893" i="2" a="1"/>
  <c r="O1893" i="2" s="1"/>
  <c r="O1894" i="2" a="1"/>
  <c r="O1894" i="2" s="1"/>
  <c r="O1895" i="2" a="1"/>
  <c r="O1895" i="2" s="1"/>
  <c r="O1896" i="2" a="1"/>
  <c r="O1896" i="2" s="1"/>
  <c r="O1897" i="2" a="1"/>
  <c r="O1897" i="2" s="1"/>
  <c r="O1898" i="2" a="1"/>
  <c r="O1898" i="2" s="1"/>
  <c r="O1899" i="2" a="1"/>
  <c r="O1899" i="2" s="1"/>
  <c r="O1900" i="2" a="1"/>
  <c r="O1900" i="2" s="1"/>
  <c r="O1901" i="2" a="1"/>
  <c r="O1901" i="2" s="1"/>
  <c r="O1902" i="2" a="1"/>
  <c r="O1902" i="2" s="1"/>
  <c r="O1903" i="2" a="1"/>
  <c r="O1903" i="2" s="1"/>
  <c r="O1904" i="2" a="1"/>
  <c r="O1904" i="2" s="1"/>
  <c r="O1905" i="2" a="1"/>
  <c r="O1905" i="2" s="1"/>
  <c r="O1906" i="2" a="1"/>
  <c r="O1906" i="2" s="1"/>
  <c r="O1907" i="2" a="1"/>
  <c r="O1907" i="2" s="1"/>
  <c r="O1908" i="2" a="1"/>
  <c r="O1908" i="2" s="1"/>
  <c r="O1909" i="2" a="1"/>
  <c r="O1909" i="2" s="1"/>
  <c r="O1910" i="2" a="1"/>
  <c r="O1910" i="2" s="1"/>
  <c r="O1911" i="2" a="1"/>
  <c r="O1911" i="2" s="1"/>
  <c r="O1912" i="2" a="1"/>
  <c r="O1912" i="2" s="1"/>
  <c r="O1913" i="2" a="1"/>
  <c r="O1913" i="2" s="1"/>
  <c r="O1914" i="2" a="1"/>
  <c r="O1914" i="2" s="1"/>
  <c r="O1915" i="2" a="1"/>
  <c r="O1915" i="2" s="1"/>
  <c r="O1916" i="2" a="1"/>
  <c r="O1916" i="2" s="1"/>
  <c r="O1917" i="2" a="1"/>
  <c r="O1917" i="2" s="1"/>
  <c r="O1918" i="2" a="1"/>
  <c r="O1918" i="2" s="1"/>
  <c r="O1919" i="2" a="1"/>
  <c r="O1919" i="2" s="1"/>
  <c r="O1920" i="2" a="1"/>
  <c r="O1920" i="2" s="1"/>
  <c r="O1921" i="2" a="1"/>
  <c r="O1921" i="2" s="1"/>
  <c r="O1922" i="2" a="1"/>
  <c r="O1922" i="2" s="1"/>
  <c r="O1923" i="2" a="1"/>
  <c r="O1923" i="2" s="1"/>
  <c r="O1924" i="2" a="1"/>
  <c r="O1924" i="2" s="1"/>
  <c r="O1925" i="2" a="1"/>
  <c r="O1925" i="2" s="1"/>
  <c r="O1926" i="2" a="1"/>
  <c r="O1926" i="2" s="1"/>
  <c r="O1927" i="2" a="1"/>
  <c r="O1927" i="2" s="1"/>
  <c r="O1928" i="2" a="1"/>
  <c r="O1928" i="2" s="1"/>
  <c r="O1929" i="2" a="1"/>
  <c r="O1929" i="2" s="1"/>
  <c r="O1930" i="2" a="1"/>
  <c r="O1930" i="2" s="1"/>
  <c r="O1931" i="2" a="1"/>
  <c r="O1931" i="2" s="1"/>
  <c r="O1932" i="2" a="1"/>
  <c r="O1932" i="2" s="1"/>
  <c r="O1933" i="2" a="1"/>
  <c r="O1933" i="2" s="1"/>
  <c r="O1934" i="2" a="1"/>
  <c r="O1934" i="2" s="1"/>
  <c r="O1935" i="2" a="1"/>
  <c r="O1935" i="2" s="1"/>
  <c r="O1936" i="2" a="1"/>
  <c r="O1936" i="2" s="1"/>
  <c r="O1937" i="2" a="1"/>
  <c r="O1937" i="2" s="1"/>
  <c r="O1938" i="2" a="1"/>
  <c r="O1938" i="2" s="1"/>
  <c r="O1939" i="2" a="1"/>
  <c r="O1939" i="2" s="1"/>
  <c r="O1940" i="2" a="1"/>
  <c r="O1940" i="2" s="1"/>
  <c r="O1941" i="2" a="1"/>
  <c r="O1941" i="2" s="1"/>
  <c r="O1942" i="2" a="1"/>
  <c r="O1942" i="2" s="1"/>
  <c r="O1943" i="2" a="1"/>
  <c r="O1943" i="2" s="1"/>
  <c r="O1944" i="2" a="1"/>
  <c r="O1944" i="2" s="1"/>
  <c r="O1945" i="2" a="1"/>
  <c r="O1945" i="2" s="1"/>
  <c r="O1946" i="2" a="1"/>
  <c r="O1946" i="2" s="1"/>
  <c r="O1947" i="2" a="1"/>
  <c r="O1947" i="2" s="1"/>
  <c r="O1948" i="2" a="1"/>
  <c r="O1948" i="2" s="1"/>
  <c r="O1949" i="2" a="1"/>
  <c r="O1949" i="2" s="1"/>
  <c r="O1950" i="2" a="1"/>
  <c r="O1950" i="2" s="1"/>
  <c r="O1951" i="2" a="1"/>
  <c r="O1951" i="2" s="1"/>
  <c r="O1952" i="2" a="1"/>
  <c r="O1952" i="2" s="1"/>
  <c r="O1953" i="2" a="1"/>
  <c r="O1953" i="2" s="1"/>
  <c r="O1954" i="2" a="1"/>
  <c r="O1954" i="2" s="1"/>
  <c r="O1955" i="2" a="1"/>
  <c r="O1955" i="2" s="1"/>
  <c r="O1956" i="2" a="1"/>
  <c r="O1956" i="2" s="1"/>
  <c r="O1957" i="2" a="1"/>
  <c r="O1957" i="2" s="1"/>
  <c r="O1958" i="2" a="1"/>
  <c r="O1958" i="2" s="1"/>
  <c r="O1959" i="2" a="1"/>
  <c r="O1959" i="2" s="1"/>
  <c r="O1960" i="2" a="1"/>
  <c r="O1960" i="2" s="1"/>
  <c r="O1961" i="2" a="1"/>
  <c r="O1961" i="2" s="1"/>
  <c r="O1962" i="2" a="1"/>
  <c r="O1962" i="2" s="1"/>
  <c r="O1963" i="2" a="1"/>
  <c r="O1963" i="2" s="1"/>
  <c r="O1964" i="2" a="1"/>
  <c r="O1964" i="2" s="1"/>
  <c r="O1965" i="2" a="1"/>
  <c r="O1965" i="2" s="1"/>
  <c r="O1966" i="2" a="1"/>
  <c r="O1966" i="2" s="1"/>
  <c r="O1967" i="2" a="1"/>
  <c r="O1967" i="2" s="1"/>
  <c r="O1968" i="2" a="1"/>
  <c r="O1968" i="2" s="1"/>
  <c r="O1969" i="2" a="1"/>
  <c r="O1969" i="2" s="1"/>
  <c r="O1970" i="2" a="1"/>
  <c r="O1970" i="2"/>
  <c r="O1971" i="2" a="1"/>
  <c r="O1971" i="2" s="1"/>
  <c r="O1972" i="2" a="1"/>
  <c r="O1972" i="2" s="1"/>
  <c r="O1973" i="2" a="1"/>
  <c r="O1973" i="2" s="1"/>
  <c r="O1974" i="2" a="1"/>
  <c r="O1974" i="2" s="1"/>
  <c r="O1975" i="2" a="1"/>
  <c r="O1975" i="2" s="1"/>
  <c r="O1976" i="2" a="1"/>
  <c r="O1976" i="2" s="1"/>
  <c r="O1977" i="2" a="1"/>
  <c r="O1977" i="2" s="1"/>
  <c r="O1978" i="2" a="1"/>
  <c r="O1978" i="2" s="1"/>
  <c r="O1979" i="2" a="1"/>
  <c r="O1979" i="2" s="1"/>
  <c r="O1980" i="2" a="1"/>
  <c r="O1980" i="2" s="1"/>
  <c r="O1981" i="2" a="1"/>
  <c r="O1981" i="2" s="1"/>
  <c r="O1982" i="2" a="1"/>
  <c r="O1982" i="2"/>
  <c r="O1983" i="2" a="1"/>
  <c r="O1983" i="2" s="1"/>
  <c r="O1984" i="2" a="1"/>
  <c r="O1984" i="2" s="1"/>
  <c r="O1985" i="2" a="1"/>
  <c r="O1985" i="2" s="1"/>
  <c r="O1986" i="2" a="1"/>
  <c r="O1986" i="2" s="1"/>
  <c r="O1987" i="2" a="1"/>
  <c r="O1987" i="2" s="1"/>
  <c r="O1988" i="2" a="1"/>
  <c r="O1988" i="2" s="1"/>
  <c r="O1989" i="2" a="1"/>
  <c r="O1989" i="2" s="1"/>
  <c r="O1990" i="2" a="1"/>
  <c r="O1990" i="2" s="1"/>
  <c r="O1991" i="2" a="1"/>
  <c r="O1991" i="2" s="1"/>
  <c r="O1992" i="2" a="1"/>
  <c r="O1992" i="2" s="1"/>
  <c r="O1993" i="2" a="1"/>
  <c r="O1993" i="2" s="1"/>
  <c r="O1994" i="2" a="1"/>
  <c r="O1994" i="2" s="1"/>
  <c r="O1995" i="2" a="1"/>
  <c r="O1995" i="2" s="1"/>
  <c r="O1996" i="2" a="1"/>
  <c r="O1996" i="2" s="1"/>
  <c r="O1997" i="2" a="1"/>
  <c r="O1997" i="2" s="1"/>
  <c r="O1998" i="2" a="1"/>
  <c r="O1998" i="2" s="1"/>
  <c r="O1999" i="2" a="1"/>
  <c r="O1999" i="2" s="1"/>
  <c r="O2000" i="2" a="1"/>
  <c r="O2000" i="2" s="1"/>
  <c r="O2001" i="2" a="1"/>
  <c r="O2001" i="2" s="1"/>
  <c r="O2002" i="2" a="1"/>
  <c r="O2002" i="2" s="1"/>
  <c r="O2003" i="2" a="1"/>
  <c r="O2003" i="2" s="1"/>
  <c r="O2004" i="2" a="1"/>
  <c r="O2004" i="2" s="1"/>
  <c r="O2005" i="2" a="1"/>
  <c r="O2005" i="2" s="1"/>
  <c r="O2006" i="2" a="1"/>
  <c r="O2006" i="2" s="1"/>
  <c r="O2007" i="2" a="1"/>
  <c r="O2007" i="2" s="1"/>
  <c r="O2008" i="2" a="1"/>
  <c r="O2008" i="2" s="1"/>
  <c r="O2009" i="2" a="1"/>
  <c r="O2009" i="2" s="1"/>
  <c r="O2010" i="2" a="1"/>
  <c r="O2010" i="2" s="1"/>
  <c r="O2011" i="2" a="1"/>
  <c r="O2011" i="2" s="1"/>
  <c r="O2012" i="2" a="1"/>
  <c r="O2012" i="2" s="1"/>
  <c r="O2013" i="2" a="1"/>
  <c r="O2013" i="2" s="1"/>
  <c r="O2014" i="2" a="1"/>
  <c r="O2014" i="2" s="1"/>
  <c r="O2015" i="2" a="1"/>
  <c r="O2015" i="2" s="1"/>
  <c r="O2016" i="2" a="1"/>
  <c r="O2016" i="2" s="1"/>
  <c r="O2017" i="2" a="1"/>
  <c r="O2017" i="2" s="1"/>
  <c r="O2018" i="2" a="1"/>
  <c r="O2018" i="2" s="1"/>
  <c r="O2019" i="2" a="1"/>
  <c r="O2019" i="2" s="1"/>
  <c r="O2020" i="2" a="1"/>
  <c r="O2020" i="2" s="1"/>
  <c r="O2021" i="2" a="1"/>
  <c r="O2021" i="2" s="1"/>
  <c r="O2022" i="2" a="1"/>
  <c r="O2022" i="2" s="1"/>
  <c r="O2023" i="2" a="1"/>
  <c r="O2023" i="2" s="1"/>
  <c r="O2024" i="2" a="1"/>
  <c r="O2024" i="2" s="1"/>
  <c r="O2025" i="2" a="1"/>
  <c r="O2025" i="2" s="1"/>
  <c r="O2026" i="2" a="1"/>
  <c r="O2026" i="2" s="1"/>
  <c r="O2027" i="2" a="1"/>
  <c r="O2027" i="2" s="1"/>
  <c r="O2028" i="2" a="1"/>
  <c r="O2028" i="2" s="1"/>
  <c r="O2029" i="2" a="1"/>
  <c r="O2029" i="2" s="1"/>
  <c r="O2030" i="2" a="1"/>
  <c r="O2030" i="2" s="1"/>
  <c r="O2031" i="2" a="1"/>
  <c r="O2031" i="2" s="1"/>
  <c r="O2032" i="2" a="1"/>
  <c r="O2032" i="2" s="1"/>
  <c r="O2033" i="2" a="1"/>
  <c r="O2033" i="2" s="1"/>
  <c r="O2034" i="2" a="1"/>
  <c r="O2034" i="2" s="1"/>
  <c r="O2035" i="2" a="1"/>
  <c r="O2035" i="2" s="1"/>
  <c r="O2036" i="2" a="1"/>
  <c r="O2036" i="2" s="1"/>
  <c r="O2037" i="2" a="1"/>
  <c r="O2037" i="2" s="1"/>
  <c r="O2038" i="2" a="1"/>
  <c r="O2038" i="2" s="1"/>
  <c r="O2039" i="2" a="1"/>
  <c r="O2039" i="2" s="1"/>
  <c r="O2040" i="2" a="1"/>
  <c r="O2040" i="2" s="1"/>
  <c r="O2041" i="2" a="1"/>
  <c r="O2041" i="2" s="1"/>
  <c r="O2042" i="2" a="1"/>
  <c r="O2042" i="2" s="1"/>
  <c r="O2043" i="2" a="1"/>
  <c r="O2043" i="2" s="1"/>
  <c r="O2044" i="2" a="1"/>
  <c r="O2044" i="2" s="1"/>
  <c r="O2045" i="2" a="1"/>
  <c r="O2045" i="2" s="1"/>
  <c r="O2046" i="2" a="1"/>
  <c r="O2046" i="2" s="1"/>
  <c r="O2047" i="2" a="1"/>
  <c r="O2047" i="2" s="1"/>
  <c r="O2048" i="2" a="1"/>
  <c r="O2048" i="2" s="1"/>
  <c r="O2049" i="2" a="1"/>
  <c r="O2049" i="2" s="1"/>
  <c r="O2050" i="2" a="1"/>
  <c r="O2050" i="2" s="1"/>
  <c r="O2051" i="2" a="1"/>
  <c r="O2051" i="2" s="1"/>
  <c r="O2052" i="2" a="1"/>
  <c r="O2052" i="2" s="1"/>
  <c r="O2053" i="2" a="1"/>
  <c r="O2053" i="2" s="1"/>
  <c r="O2054" i="2" a="1"/>
  <c r="O2054" i="2" s="1"/>
  <c r="O2055" i="2" a="1"/>
  <c r="O2055" i="2" s="1"/>
  <c r="O2056" i="2" a="1"/>
  <c r="O2056" i="2" s="1"/>
  <c r="O2057" i="2" a="1"/>
  <c r="O2057" i="2" s="1"/>
  <c r="O2058" i="2" a="1"/>
  <c r="O2058" i="2" s="1"/>
  <c r="O2059" i="2" a="1"/>
  <c r="O2059" i="2" s="1"/>
  <c r="O2060" i="2" a="1"/>
  <c r="O2060" i="2" s="1"/>
  <c r="O2061" i="2" a="1"/>
  <c r="O2061" i="2" s="1"/>
  <c r="O2062" i="2" a="1"/>
  <c r="O2062" i="2" s="1"/>
  <c r="O2063" i="2" a="1"/>
  <c r="O2063" i="2" s="1"/>
  <c r="O2064" i="2" a="1"/>
  <c r="O2064" i="2" s="1"/>
  <c r="O2065" i="2" a="1"/>
  <c r="O2065" i="2" s="1"/>
  <c r="O2066" i="2" a="1"/>
  <c r="O2066" i="2" s="1"/>
  <c r="O2067" i="2" a="1"/>
  <c r="O2067" i="2" s="1"/>
  <c r="O2068" i="2" a="1"/>
  <c r="O2068" i="2" s="1"/>
  <c r="O2069" i="2" a="1"/>
  <c r="O2069" i="2" s="1"/>
  <c r="O2070" i="2" a="1"/>
  <c r="O2070" i="2" s="1"/>
  <c r="O2071" i="2" a="1"/>
  <c r="O2071" i="2" s="1"/>
  <c r="O2072" i="2" a="1"/>
  <c r="O2072" i="2" s="1"/>
  <c r="O2073" i="2" a="1"/>
  <c r="O2073" i="2" s="1"/>
  <c r="O2074" i="2" a="1"/>
  <c r="O2074" i="2" s="1"/>
  <c r="O2075" i="2" a="1"/>
  <c r="O2075" i="2" s="1"/>
  <c r="O2076" i="2" a="1"/>
  <c r="O2076" i="2" s="1"/>
  <c r="O2077" i="2" a="1"/>
  <c r="O2077" i="2" s="1"/>
  <c r="O2078" i="2" a="1"/>
  <c r="O2078" i="2" s="1"/>
  <c r="O2079" i="2" a="1"/>
  <c r="O2079" i="2" s="1"/>
  <c r="O2080" i="2" a="1"/>
  <c r="O2080" i="2" s="1"/>
  <c r="O2081" i="2" a="1"/>
  <c r="O2081" i="2" s="1"/>
  <c r="O2082" i="2" a="1"/>
  <c r="O2082" i="2" s="1"/>
  <c r="O2083" i="2" a="1"/>
  <c r="O2083" i="2" s="1"/>
  <c r="O2084" i="2" a="1"/>
  <c r="O2084" i="2" s="1"/>
  <c r="O2085" i="2" a="1"/>
  <c r="O2085" i="2" s="1"/>
  <c r="O2086" i="2" a="1"/>
  <c r="O2086" i="2" s="1"/>
  <c r="O2087" i="2" a="1"/>
  <c r="O2087" i="2" s="1"/>
  <c r="O2088" i="2" a="1"/>
  <c r="O2088" i="2" s="1"/>
  <c r="O2089" i="2" a="1"/>
  <c r="O2089" i="2" s="1"/>
  <c r="O2090" i="2" a="1"/>
  <c r="O2090" i="2"/>
  <c r="O2091" i="2" a="1"/>
  <c r="O2091" i="2" s="1"/>
  <c r="O2092" i="2" a="1"/>
  <c r="O2092" i="2" s="1"/>
  <c r="O2093" i="2" a="1"/>
  <c r="O2093" i="2" s="1"/>
  <c r="O2094" i="2" a="1"/>
  <c r="O2094" i="2" s="1"/>
  <c r="O2095" i="2" a="1"/>
  <c r="O2095" i="2" s="1"/>
  <c r="O2096" i="2" a="1"/>
  <c r="O2096" i="2" s="1"/>
  <c r="O2097" i="2" a="1"/>
  <c r="O2097" i="2" s="1"/>
  <c r="O2098" i="2" a="1"/>
  <c r="O2098" i="2" s="1"/>
  <c r="O2099" i="2" a="1"/>
  <c r="O2099" i="2"/>
  <c r="O2100" i="2" a="1"/>
  <c r="O2100" i="2" s="1"/>
  <c r="O2101" i="2" a="1"/>
  <c r="O2101" i="2" s="1"/>
  <c r="O2102" i="2" a="1"/>
  <c r="O2102" i="2" s="1"/>
  <c r="O2103" i="2" a="1"/>
  <c r="O2103" i="2" s="1"/>
  <c r="O2104" i="2" a="1"/>
  <c r="O2104" i="2" s="1"/>
  <c r="O2105" i="2" a="1"/>
  <c r="O2105" i="2" s="1"/>
  <c r="O2106" i="2" a="1"/>
  <c r="O2106" i="2" s="1"/>
  <c r="O2107" i="2" a="1"/>
  <c r="O2107" i="2" s="1"/>
  <c r="O2108" i="2" a="1"/>
  <c r="O2108" i="2" s="1"/>
  <c r="O2109" i="2" a="1"/>
  <c r="O2109" i="2" s="1"/>
  <c r="O2110" i="2" a="1"/>
  <c r="O2110" i="2" s="1"/>
  <c r="O2111" i="2" a="1"/>
  <c r="O2111" i="2" s="1"/>
  <c r="O2112" i="2" a="1"/>
  <c r="O2112" i="2" s="1"/>
  <c r="O2113" i="2" a="1"/>
  <c r="O2113" i="2" s="1"/>
  <c r="O2114" i="2" a="1"/>
  <c r="O2114" i="2" s="1"/>
  <c r="O2115" i="2" a="1"/>
  <c r="O2115" i="2" s="1"/>
  <c r="O2116" i="2" a="1"/>
  <c r="O2116" i="2" s="1"/>
  <c r="O2117" i="2" a="1"/>
  <c r="O2117" i="2" s="1"/>
  <c r="O2118" i="2" a="1"/>
  <c r="O2118" i="2" s="1"/>
  <c r="O2119" i="2" a="1"/>
  <c r="O2119" i="2" s="1"/>
  <c r="O2120" i="2" a="1"/>
  <c r="O2120" i="2" s="1"/>
  <c r="O2121" i="2" a="1"/>
  <c r="O2121" i="2" s="1"/>
  <c r="O2122" i="2" a="1"/>
  <c r="O2122" i="2" s="1"/>
  <c r="O2123" i="2" a="1"/>
  <c r="O2123" i="2" s="1"/>
  <c r="O2124" i="2" a="1"/>
  <c r="O2124" i="2" s="1"/>
  <c r="O2125" i="2" a="1"/>
  <c r="O2125" i="2" s="1"/>
  <c r="O2126" i="2" a="1"/>
  <c r="O2126" i="2" s="1"/>
  <c r="O2127" i="2" a="1"/>
  <c r="O2127" i="2" s="1"/>
  <c r="O2128" i="2" a="1"/>
  <c r="O2128" i="2" s="1"/>
  <c r="O2129" i="2" a="1"/>
  <c r="O2129" i="2" s="1"/>
  <c r="O2130" i="2" a="1"/>
  <c r="O2130" i="2" s="1"/>
  <c r="O2131" i="2" a="1"/>
  <c r="O2131" i="2" s="1"/>
  <c r="O2132" i="2" a="1"/>
  <c r="O2132" i="2" s="1"/>
  <c r="O2133" i="2" a="1"/>
  <c r="O2133" i="2" s="1"/>
  <c r="O2134" i="2" a="1"/>
  <c r="O2134" i="2" s="1"/>
  <c r="O2135" i="2" a="1"/>
  <c r="O2135" i="2" s="1"/>
  <c r="O2136" i="2" a="1"/>
  <c r="O2136" i="2" s="1"/>
  <c r="O2137" i="2" a="1"/>
  <c r="O2137" i="2" s="1"/>
  <c r="O2138" i="2" a="1"/>
  <c r="O2138" i="2"/>
  <c r="O2139" i="2" a="1"/>
  <c r="O2139" i="2" s="1"/>
  <c r="O2140" i="2" a="1"/>
  <c r="O2140" i="2" s="1"/>
  <c r="O2141" i="2" a="1"/>
  <c r="O2141" i="2" s="1"/>
  <c r="O2142" i="2" a="1"/>
  <c r="O2142" i="2" s="1"/>
  <c r="O2143" i="2" a="1"/>
  <c r="O2143" i="2" s="1"/>
  <c r="O2144" i="2" a="1"/>
  <c r="O2144" i="2" s="1"/>
  <c r="O2145" i="2" a="1"/>
  <c r="O2145" i="2" s="1"/>
  <c r="O2146" i="2" a="1"/>
  <c r="O2146" i="2" s="1"/>
  <c r="O2147" i="2" a="1"/>
  <c r="O2147" i="2"/>
  <c r="O2148" i="2" a="1"/>
  <c r="O2148" i="2" s="1"/>
  <c r="O2149" i="2" a="1"/>
  <c r="O2149" i="2" s="1"/>
  <c r="O2150" i="2" a="1"/>
  <c r="O2150" i="2" s="1"/>
  <c r="O2151" i="2" a="1"/>
  <c r="O2151" i="2" s="1"/>
  <c r="O2152" i="2" a="1"/>
  <c r="O2152" i="2" s="1"/>
  <c r="O2153" i="2" a="1"/>
  <c r="O2153" i="2" s="1"/>
  <c r="O2154" i="2" a="1"/>
  <c r="O2154" i="2" s="1"/>
  <c r="O2155" i="2" a="1"/>
  <c r="O2155" i="2" s="1"/>
  <c r="O2156" i="2" a="1"/>
  <c r="O2156" i="2" s="1"/>
  <c r="O2157" i="2" a="1"/>
  <c r="O2157" i="2" s="1"/>
  <c r="O2158" i="2" a="1"/>
  <c r="O2158" i="2" s="1"/>
  <c r="O2159" i="2" a="1"/>
  <c r="O2159" i="2" s="1"/>
  <c r="O2160" i="2" a="1"/>
  <c r="O2160" i="2" s="1"/>
  <c r="O2161" i="2" a="1"/>
  <c r="O2161" i="2" s="1"/>
  <c r="O2162" i="2" a="1"/>
  <c r="O2162" i="2" s="1"/>
  <c r="O2163" i="2" a="1"/>
  <c r="O2163" i="2" s="1"/>
  <c r="O2164" i="2" a="1"/>
  <c r="O2164" i="2" s="1"/>
  <c r="O2165" i="2" a="1"/>
  <c r="O2165" i="2" s="1"/>
  <c r="O2166" i="2" a="1"/>
  <c r="O2166" i="2" s="1"/>
  <c r="O2167" i="2" a="1"/>
  <c r="O2167" i="2" s="1"/>
  <c r="O2168" i="2" a="1"/>
  <c r="O2168" i="2" s="1"/>
  <c r="O2169" i="2" a="1"/>
  <c r="O2169" i="2" s="1"/>
  <c r="O2170" i="2" a="1"/>
  <c r="O2170" i="2" s="1"/>
  <c r="O2171" i="2" a="1"/>
  <c r="O2171" i="2" s="1"/>
  <c r="O2172" i="2" a="1"/>
  <c r="O2172" i="2" s="1"/>
  <c r="O2173" i="2" a="1"/>
  <c r="O2173" i="2" s="1"/>
  <c r="O2174" i="2" a="1"/>
  <c r="O2174" i="2" s="1"/>
  <c r="O2175" i="2" a="1"/>
  <c r="O2175" i="2" s="1"/>
  <c r="O2176" i="2" a="1"/>
  <c r="O2176" i="2" s="1"/>
  <c r="O2177" i="2" a="1"/>
  <c r="O2177" i="2" s="1"/>
  <c r="O2178" i="2" a="1"/>
  <c r="O2178" i="2" s="1"/>
  <c r="O2179" i="2" a="1"/>
  <c r="O2179" i="2" s="1"/>
  <c r="O2180" i="2" a="1"/>
  <c r="O2180" i="2" s="1"/>
  <c r="O2181" i="2" a="1"/>
  <c r="O2181" i="2"/>
  <c r="O2182" i="2" a="1"/>
  <c r="O2182" i="2"/>
  <c r="O2183" i="2" a="1"/>
  <c r="O2183" i="2" s="1"/>
  <c r="O2184" i="2" a="1"/>
  <c r="O2184" i="2"/>
  <c r="O2185" i="2" a="1"/>
  <c r="O2185" i="2" s="1"/>
  <c r="O2186" i="2" a="1"/>
  <c r="O2186" i="2" s="1"/>
  <c r="O2187" i="2" a="1"/>
  <c r="O2187" i="2" s="1"/>
  <c r="O2188" i="2" a="1"/>
  <c r="O2188" i="2" s="1"/>
  <c r="O2189" i="2" a="1"/>
  <c r="O2189" i="2" s="1"/>
  <c r="O2190" i="2" a="1"/>
  <c r="O2190" i="2" s="1"/>
  <c r="O2191" i="2" a="1"/>
  <c r="O2191" i="2" s="1"/>
  <c r="O2192" i="2" a="1"/>
  <c r="O2192" i="2"/>
  <c r="O2193" i="2" a="1"/>
  <c r="O2193" i="2" s="1"/>
  <c r="O2194" i="2" a="1"/>
  <c r="O2194" i="2" s="1"/>
  <c r="O2195" i="2" a="1"/>
  <c r="O2195" i="2" s="1"/>
  <c r="O2196" i="2" a="1"/>
  <c r="O2196" i="2" s="1"/>
  <c r="O2197" i="2" a="1"/>
  <c r="O2197" i="2" s="1"/>
  <c r="O2198" i="2" a="1"/>
  <c r="O2198" i="2" s="1"/>
  <c r="O2199" i="2" a="1"/>
  <c r="O2199" i="2" s="1"/>
  <c r="O2200" i="2" a="1"/>
  <c r="O2200" i="2" s="1"/>
  <c r="O2201" i="2" a="1"/>
  <c r="O2201" i="2" s="1"/>
  <c r="O2202" i="2" a="1"/>
  <c r="O2202" i="2" s="1"/>
  <c r="O2203" i="2" a="1"/>
  <c r="O2203" i="2" s="1"/>
  <c r="O2204" i="2" a="1"/>
  <c r="O2204" i="2"/>
  <c r="O2205" i="2" a="1"/>
  <c r="O2205" i="2" s="1"/>
  <c r="O2206" i="2" a="1"/>
  <c r="O2206" i="2" s="1"/>
  <c r="O2207" i="2" a="1"/>
  <c r="O2207" i="2" s="1"/>
  <c r="O2208" i="2" a="1"/>
  <c r="O2208" i="2" s="1"/>
  <c r="O2209" i="2" a="1"/>
  <c r="O2209" i="2" s="1"/>
  <c r="O2210" i="2" a="1"/>
  <c r="O2210" i="2" s="1"/>
  <c r="O2211" i="2" a="1"/>
  <c r="O2211" i="2" s="1"/>
  <c r="O2212" i="2" a="1"/>
  <c r="O2212" i="2" s="1"/>
  <c r="O2213" i="2" a="1"/>
  <c r="O2213" i="2" s="1"/>
  <c r="O2214" i="2" a="1"/>
  <c r="O2214" i="2"/>
  <c r="O2215" i="2" a="1"/>
  <c r="O2215" i="2" s="1"/>
  <c r="O2216" i="2" a="1"/>
  <c r="O2216" i="2" s="1"/>
  <c r="O2217" i="2" a="1"/>
  <c r="O2217" i="2" s="1"/>
  <c r="O2218" i="2" a="1"/>
  <c r="O2218" i="2" s="1"/>
  <c r="O2219" i="2" a="1"/>
  <c r="O2219" i="2" s="1"/>
  <c r="O2220" i="2" a="1"/>
  <c r="O2220" i="2" s="1"/>
  <c r="O2221" i="2" a="1"/>
  <c r="O2221" i="2" s="1"/>
  <c r="O2222" i="2" a="1"/>
  <c r="O2222" i="2" s="1"/>
  <c r="O2223" i="2" a="1"/>
  <c r="O2223" i="2" s="1"/>
  <c r="O2224" i="2" a="1"/>
  <c r="O2224" i="2" s="1"/>
  <c r="O2225" i="2" a="1"/>
  <c r="O2225" i="2" s="1"/>
  <c r="O2226" i="2" a="1"/>
  <c r="O2226" i="2" s="1"/>
  <c r="O2227" i="2" a="1"/>
  <c r="O2227" i="2" s="1"/>
  <c r="O2228" i="2" a="1"/>
  <c r="O2228" i="2" s="1"/>
  <c r="O2229" i="2" a="1"/>
  <c r="O2229" i="2" s="1"/>
  <c r="O2230" i="2" a="1"/>
  <c r="O2230" i="2" s="1"/>
  <c r="O2231" i="2" a="1"/>
  <c r="O2231" i="2" s="1"/>
  <c r="O2232" i="2" a="1"/>
  <c r="O2232" i="2" s="1"/>
  <c r="O2233" i="2" a="1"/>
  <c r="O2233" i="2" s="1"/>
  <c r="O2234" i="2" a="1"/>
  <c r="O2234" i="2" s="1"/>
  <c r="O2235" i="2" a="1"/>
  <c r="O2235" i="2" s="1"/>
  <c r="O2236" i="2" a="1"/>
  <c r="O2236" i="2" s="1"/>
  <c r="O2237" i="2" a="1"/>
  <c r="O2237" i="2" s="1"/>
  <c r="O2238" i="2" a="1"/>
  <c r="O2238" i="2" s="1"/>
  <c r="O2239" i="2" a="1"/>
  <c r="O2239" i="2" s="1"/>
  <c r="O2240" i="2" a="1"/>
  <c r="O2240" i="2"/>
  <c r="O2241" i="2" a="1"/>
  <c r="O2241" i="2" s="1"/>
  <c r="O2242" i="2" a="1"/>
  <c r="O2242" i="2" s="1"/>
  <c r="O2243" i="2" a="1"/>
  <c r="O2243" i="2" s="1"/>
  <c r="O2244" i="2" a="1"/>
  <c r="O2244" i="2" s="1"/>
  <c r="O2245" i="2" a="1"/>
  <c r="O2245" i="2" s="1"/>
  <c r="O2246" i="2" a="1"/>
  <c r="O2246" i="2" s="1"/>
  <c r="O2247" i="2" a="1"/>
  <c r="O2247" i="2" s="1"/>
  <c r="O2248" i="2" a="1"/>
  <c r="O2248" i="2" s="1"/>
  <c r="O2249" i="2" a="1"/>
  <c r="O2249" i="2" s="1"/>
  <c r="O2250" i="2" a="1"/>
  <c r="O2250" i="2"/>
  <c r="O2251" i="2" a="1"/>
  <c r="O2251" i="2" s="1"/>
  <c r="O2252" i="2" a="1"/>
  <c r="O2252" i="2" s="1"/>
  <c r="O2253" i="2" a="1"/>
  <c r="O2253" i="2" s="1"/>
  <c r="O2254" i="2" a="1"/>
  <c r="O2254" i="2" s="1"/>
  <c r="O2255" i="2" a="1"/>
  <c r="O2255" i="2" s="1"/>
  <c r="O2256" i="2" a="1"/>
  <c r="O2256" i="2" s="1"/>
  <c r="O2257" i="2" a="1"/>
  <c r="O2257" i="2" s="1"/>
  <c r="O2258" i="2" a="1"/>
  <c r="O2258" i="2" s="1"/>
  <c r="O2259" i="2" a="1"/>
  <c r="O2259" i="2" s="1"/>
  <c r="O2260" i="2" a="1"/>
  <c r="O2260" i="2" s="1"/>
  <c r="O2261" i="2" a="1"/>
  <c r="O2261" i="2" s="1"/>
  <c r="O2262" i="2" a="1"/>
  <c r="O2262" i="2" s="1"/>
  <c r="O2263" i="2" a="1"/>
  <c r="O2263" i="2" s="1"/>
  <c r="O2264" i="2" a="1"/>
  <c r="O2264" i="2" s="1"/>
  <c r="O2265" i="2" a="1"/>
  <c r="O2265" i="2" s="1"/>
  <c r="O2266" i="2" a="1"/>
  <c r="O2266" i="2" s="1"/>
  <c r="O2267" i="2" a="1"/>
  <c r="O2267" i="2" s="1"/>
  <c r="O2268" i="2" a="1"/>
  <c r="O2268" i="2" s="1"/>
  <c r="O2269" i="2" a="1"/>
  <c r="O2269" i="2" s="1"/>
  <c r="O2270" i="2" a="1"/>
  <c r="O2270" i="2" s="1"/>
  <c r="O2271" i="2" a="1"/>
  <c r="O2271" i="2" s="1"/>
  <c r="O2272" i="2" a="1"/>
  <c r="O2272" i="2" s="1"/>
  <c r="O2273" i="2" a="1"/>
  <c r="O2273" i="2" s="1"/>
  <c r="O2274" i="2" a="1"/>
  <c r="O2274" i="2" s="1"/>
  <c r="O2275" i="2" a="1"/>
  <c r="O2275" i="2" s="1"/>
  <c r="O2276" i="2" a="1"/>
  <c r="O2276" i="2" s="1"/>
  <c r="O2277" i="2" a="1"/>
  <c r="O2277" i="2" s="1"/>
  <c r="O2278" i="2" a="1"/>
  <c r="O2278" i="2" s="1"/>
  <c r="O2279" i="2" a="1"/>
  <c r="O2279" i="2" s="1"/>
  <c r="O2280" i="2" a="1"/>
  <c r="O2280" i="2" s="1"/>
  <c r="O2281" i="2" a="1"/>
  <c r="O2281" i="2" s="1"/>
  <c r="O2282" i="2" a="1"/>
  <c r="O2282" i="2" s="1"/>
  <c r="O2283" i="2" a="1"/>
  <c r="O2283" i="2" s="1"/>
  <c r="O2284" i="2" a="1"/>
  <c r="O2284" i="2" s="1"/>
  <c r="O2285" i="2" a="1"/>
  <c r="O2285" i="2" s="1"/>
  <c r="O2286" i="2" a="1"/>
  <c r="O2286" i="2" s="1"/>
  <c r="O2287" i="2" a="1"/>
  <c r="O2287" i="2" s="1"/>
  <c r="O2288" i="2" a="1"/>
  <c r="O2288" i="2" s="1"/>
  <c r="O2289" i="2" a="1"/>
  <c r="O2289" i="2" s="1"/>
  <c r="O2290" i="2" a="1"/>
  <c r="O2290" i="2" s="1"/>
  <c r="O2291" i="2" a="1"/>
  <c r="O2291" i="2" s="1"/>
  <c r="O2292" i="2" a="1"/>
  <c r="O2292" i="2" s="1"/>
  <c r="O2293" i="2" a="1"/>
  <c r="O2293" i="2" s="1"/>
  <c r="O2294" i="2" a="1"/>
  <c r="O2294" i="2" s="1"/>
  <c r="O2295" i="2" a="1"/>
  <c r="O2295" i="2" s="1"/>
  <c r="O2296" i="2" a="1"/>
  <c r="O2296" i="2" s="1"/>
  <c r="O2297" i="2" a="1"/>
  <c r="O2297" i="2" s="1"/>
  <c r="O2298" i="2" a="1"/>
  <c r="O2298" i="2"/>
  <c r="O2299" i="2" a="1"/>
  <c r="O2299" i="2" s="1"/>
  <c r="O2300" i="2" a="1"/>
  <c r="O2300" i="2" s="1"/>
  <c r="O2301" i="2" a="1"/>
  <c r="O2301" i="2" s="1"/>
  <c r="O2302" i="2" a="1"/>
  <c r="O2302" i="2" s="1"/>
  <c r="O2303" i="2" a="1"/>
  <c r="O2303" i="2" s="1"/>
  <c r="O2304" i="2" a="1"/>
  <c r="O2304" i="2" s="1"/>
  <c r="O2305" i="2" a="1"/>
  <c r="O2305" i="2" s="1"/>
  <c r="O2306" i="2" a="1"/>
  <c r="O2306" i="2" s="1"/>
  <c r="O2307" i="2" a="1"/>
  <c r="O2307" i="2" s="1"/>
  <c r="O2308" i="2" a="1"/>
  <c r="O2308" i="2" s="1"/>
  <c r="O2309" i="2" a="1"/>
  <c r="O2309" i="2" s="1"/>
  <c r="O2310" i="2" a="1"/>
  <c r="O2310" i="2"/>
  <c r="O2311" i="2" a="1"/>
  <c r="O2311" i="2" s="1"/>
  <c r="O2312" i="2" a="1"/>
  <c r="O2312" i="2" s="1"/>
  <c r="O2313" i="2" a="1"/>
  <c r="O2313" i="2" s="1"/>
  <c r="O2314" i="2" a="1"/>
  <c r="O2314" i="2" s="1"/>
  <c r="O2315" i="2" a="1"/>
  <c r="O2315" i="2" s="1"/>
  <c r="O2316" i="2" a="1"/>
  <c r="O2316" i="2" s="1"/>
  <c r="O2317" i="2" a="1"/>
  <c r="O2317" i="2" s="1"/>
  <c r="O2318" i="2" a="1"/>
  <c r="O2318" i="2" s="1"/>
  <c r="O2319" i="2" a="1"/>
  <c r="O2319" i="2" s="1"/>
  <c r="O2320" i="2" a="1"/>
  <c r="O2320" i="2" s="1"/>
  <c r="O2321" i="2" a="1"/>
  <c r="O2321" i="2" s="1"/>
  <c r="O2322" i="2" a="1"/>
  <c r="O2322" i="2" s="1"/>
  <c r="O2323" i="2" a="1"/>
  <c r="O2323" i="2" s="1"/>
  <c r="O2324" i="2" a="1"/>
  <c r="O2324" i="2" s="1"/>
  <c r="O2325" i="2" a="1"/>
  <c r="O2325" i="2" s="1"/>
  <c r="O2326" i="2" a="1"/>
  <c r="O2326" i="2" s="1"/>
  <c r="O2327" i="2" a="1"/>
  <c r="O2327" i="2" s="1"/>
  <c r="O2328" i="2" a="1"/>
  <c r="O2328" i="2" s="1"/>
  <c r="O2329" i="2" a="1"/>
  <c r="O2329" i="2" s="1"/>
  <c r="O2330" i="2" a="1"/>
  <c r="O2330" i="2" s="1"/>
  <c r="O2331" i="2" a="1"/>
  <c r="O2331" i="2" s="1"/>
  <c r="O2332" i="2" a="1"/>
  <c r="O2332" i="2" s="1"/>
  <c r="O2333" i="2" a="1"/>
  <c r="O2333" i="2" s="1"/>
  <c r="O2334" i="2" a="1"/>
  <c r="O2334" i="2" s="1"/>
  <c r="O2335" i="2" a="1"/>
  <c r="O2335" i="2" s="1"/>
  <c r="O2336" i="2" a="1"/>
  <c r="O2336" i="2" s="1"/>
  <c r="O2337" i="2" a="1"/>
  <c r="O2337" i="2" s="1"/>
  <c r="O3" i="2" a="1"/>
  <c r="O3" i="2" s="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1002" i="2"/>
  <c r="M1003" i="2"/>
  <c r="M1004" i="2"/>
  <c r="M1005" i="2"/>
  <c r="M1006" i="2"/>
  <c r="M1007" i="2"/>
  <c r="M1008" i="2"/>
  <c r="M1009" i="2"/>
  <c r="M1010" i="2"/>
  <c r="M1011" i="2"/>
  <c r="M1012" i="2"/>
  <c r="M1013" i="2"/>
  <c r="M1014" i="2"/>
  <c r="M1015" i="2"/>
  <c r="M1016" i="2"/>
  <c r="M1017" i="2"/>
  <c r="M1018" i="2"/>
  <c r="M1019" i="2"/>
  <c r="M1020" i="2"/>
  <c r="M1021" i="2"/>
  <c r="M1022" i="2"/>
  <c r="M1023" i="2"/>
  <c r="M1024" i="2"/>
  <c r="M1025" i="2"/>
  <c r="M1026" i="2"/>
  <c r="M1027" i="2"/>
  <c r="M1028" i="2"/>
  <c r="M1029" i="2"/>
  <c r="M1030" i="2"/>
  <c r="M1031" i="2"/>
  <c r="M1032" i="2"/>
  <c r="M1033" i="2"/>
  <c r="M1034" i="2"/>
  <c r="M1035" i="2"/>
  <c r="M1036" i="2"/>
  <c r="M1037" i="2"/>
  <c r="M1038" i="2"/>
  <c r="M1039" i="2"/>
  <c r="M1040" i="2"/>
  <c r="M1041" i="2"/>
  <c r="M1042" i="2"/>
  <c r="M1043" i="2"/>
  <c r="M1044" i="2"/>
  <c r="M1045" i="2"/>
  <c r="M1046" i="2"/>
  <c r="M1047" i="2"/>
  <c r="M1048" i="2"/>
  <c r="M1049" i="2"/>
  <c r="M1050" i="2"/>
  <c r="M1051" i="2"/>
  <c r="M1052" i="2"/>
  <c r="M1053" i="2"/>
  <c r="M1054" i="2"/>
  <c r="M1055" i="2"/>
  <c r="M1056" i="2"/>
  <c r="M1057" i="2"/>
  <c r="M1058" i="2"/>
  <c r="M1059" i="2"/>
  <c r="M1060" i="2"/>
  <c r="M1061" i="2"/>
  <c r="M1062" i="2"/>
  <c r="M1063" i="2"/>
  <c r="M1064" i="2"/>
  <c r="M1065" i="2"/>
  <c r="M1066" i="2"/>
  <c r="M1067" i="2"/>
  <c r="M1068" i="2"/>
  <c r="M1069" i="2"/>
  <c r="M1070" i="2"/>
  <c r="M1071" i="2"/>
  <c r="M1072" i="2"/>
  <c r="M1073" i="2"/>
  <c r="M1074" i="2"/>
  <c r="M1075" i="2"/>
  <c r="M1076" i="2"/>
  <c r="M1077" i="2"/>
  <c r="M1078" i="2"/>
  <c r="M1079" i="2"/>
  <c r="M1080" i="2"/>
  <c r="M1081" i="2"/>
  <c r="M1082" i="2"/>
  <c r="M1083" i="2"/>
  <c r="M1084" i="2"/>
  <c r="M1085" i="2"/>
  <c r="M1086" i="2"/>
  <c r="M1087" i="2"/>
  <c r="M1088" i="2"/>
  <c r="M1089" i="2"/>
  <c r="M1090" i="2"/>
  <c r="M1091" i="2"/>
  <c r="M1092" i="2"/>
  <c r="M1093" i="2"/>
  <c r="M1094" i="2"/>
  <c r="M1095" i="2"/>
  <c r="M1096" i="2"/>
  <c r="M1097" i="2"/>
  <c r="M1098" i="2"/>
  <c r="M1099" i="2"/>
  <c r="M1100" i="2"/>
  <c r="M1101" i="2"/>
  <c r="M1102" i="2"/>
  <c r="M1103" i="2"/>
  <c r="M1104" i="2"/>
  <c r="M1105" i="2"/>
  <c r="M1106" i="2"/>
  <c r="M1107" i="2"/>
  <c r="M1108" i="2"/>
  <c r="M1109" i="2"/>
  <c r="M1110" i="2"/>
  <c r="M1111" i="2"/>
  <c r="M1112" i="2"/>
  <c r="M1113" i="2"/>
  <c r="M1114" i="2"/>
  <c r="M1115" i="2"/>
  <c r="M1116" i="2"/>
  <c r="M1117" i="2"/>
  <c r="M1118" i="2"/>
  <c r="M1119" i="2"/>
  <c r="M1120" i="2"/>
  <c r="M1121" i="2"/>
  <c r="M1122" i="2"/>
  <c r="M1123" i="2"/>
  <c r="M1124" i="2"/>
  <c r="M1125" i="2"/>
  <c r="M1126" i="2"/>
  <c r="M1127" i="2"/>
  <c r="M1128" i="2"/>
  <c r="M1129" i="2"/>
  <c r="M1130" i="2"/>
  <c r="M1131" i="2"/>
  <c r="M1132" i="2"/>
  <c r="M1133" i="2"/>
  <c r="M1134" i="2"/>
  <c r="M1135" i="2"/>
  <c r="M1136" i="2"/>
  <c r="M1137" i="2"/>
  <c r="M1138" i="2"/>
  <c r="M1139" i="2"/>
  <c r="M1140" i="2"/>
  <c r="M1141" i="2"/>
  <c r="M1142" i="2"/>
  <c r="M1143" i="2"/>
  <c r="M1144" i="2"/>
  <c r="M1145" i="2"/>
  <c r="M1146" i="2"/>
  <c r="M1147" i="2"/>
  <c r="M1148" i="2"/>
  <c r="M1149" i="2"/>
  <c r="M1150" i="2"/>
  <c r="M1151" i="2"/>
  <c r="M1152" i="2"/>
  <c r="M1153" i="2"/>
  <c r="M1154" i="2"/>
  <c r="M1155" i="2"/>
  <c r="M1156" i="2"/>
  <c r="M1157" i="2"/>
  <c r="M1158" i="2"/>
  <c r="M1159" i="2"/>
  <c r="M1160" i="2"/>
  <c r="M1161" i="2"/>
  <c r="M1162" i="2"/>
  <c r="M1163" i="2"/>
  <c r="M1164" i="2"/>
  <c r="M1165" i="2"/>
  <c r="M1166" i="2"/>
  <c r="M1167" i="2"/>
  <c r="M1168" i="2"/>
  <c r="M1169" i="2"/>
  <c r="M1170" i="2"/>
  <c r="M1171" i="2"/>
  <c r="M1172" i="2"/>
  <c r="M1173" i="2"/>
  <c r="M1174" i="2"/>
  <c r="M1175" i="2"/>
  <c r="M1176" i="2"/>
  <c r="M1177" i="2"/>
  <c r="M1178" i="2"/>
  <c r="M1179" i="2"/>
  <c r="M1180" i="2"/>
  <c r="M1181" i="2"/>
  <c r="M1182" i="2"/>
  <c r="M1183" i="2"/>
  <c r="M1184" i="2"/>
  <c r="M1185" i="2"/>
  <c r="M1186" i="2"/>
  <c r="M1187" i="2"/>
  <c r="M1188" i="2"/>
  <c r="M1189" i="2"/>
  <c r="M1190" i="2"/>
  <c r="M1191" i="2"/>
  <c r="M1192" i="2"/>
  <c r="M1193" i="2"/>
  <c r="M1194" i="2"/>
  <c r="M1195" i="2"/>
  <c r="M1196" i="2"/>
  <c r="M1197" i="2"/>
  <c r="M1198" i="2"/>
  <c r="M1199" i="2"/>
  <c r="M1200" i="2"/>
  <c r="M1201" i="2"/>
  <c r="M1202" i="2"/>
  <c r="M1203" i="2"/>
  <c r="M1204" i="2"/>
  <c r="M1205" i="2"/>
  <c r="M1206" i="2"/>
  <c r="M1207" i="2"/>
  <c r="M1208" i="2"/>
  <c r="M1209" i="2"/>
  <c r="M1210" i="2"/>
  <c r="M1211" i="2"/>
  <c r="M1212" i="2"/>
  <c r="M1213" i="2"/>
  <c r="M1214" i="2"/>
  <c r="M1215" i="2"/>
  <c r="M1216" i="2"/>
  <c r="M1217" i="2"/>
  <c r="M1218" i="2"/>
  <c r="M1219" i="2"/>
  <c r="M1220" i="2"/>
  <c r="M1221" i="2"/>
  <c r="M1222" i="2"/>
  <c r="M1223" i="2"/>
  <c r="M1224" i="2"/>
  <c r="M1225" i="2"/>
  <c r="M1226" i="2"/>
  <c r="M1227" i="2"/>
  <c r="M1228" i="2"/>
  <c r="M1229" i="2"/>
  <c r="M1230" i="2"/>
  <c r="M1231" i="2"/>
  <c r="M1232" i="2"/>
  <c r="M1233" i="2"/>
  <c r="M1234" i="2"/>
  <c r="M1235" i="2"/>
  <c r="M1236" i="2"/>
  <c r="M1237" i="2"/>
  <c r="M1238" i="2"/>
  <c r="M1239" i="2"/>
  <c r="M1240" i="2"/>
  <c r="M1241" i="2"/>
  <c r="M1242" i="2"/>
  <c r="M1243" i="2"/>
  <c r="M1244" i="2"/>
  <c r="M1245" i="2"/>
  <c r="M1246" i="2"/>
  <c r="M1247" i="2"/>
  <c r="M1248" i="2"/>
  <c r="M1249" i="2"/>
  <c r="M1250" i="2"/>
  <c r="M1251" i="2"/>
  <c r="M1252" i="2"/>
  <c r="M1253" i="2"/>
  <c r="M1254" i="2"/>
  <c r="M1255" i="2"/>
  <c r="M1256" i="2"/>
  <c r="M1257" i="2"/>
  <c r="M1258" i="2"/>
  <c r="M1259" i="2"/>
  <c r="M1260" i="2"/>
  <c r="M1261" i="2"/>
  <c r="M1262" i="2"/>
  <c r="M1263" i="2"/>
  <c r="M1264" i="2"/>
  <c r="M1265" i="2"/>
  <c r="M1266" i="2"/>
  <c r="M1267" i="2"/>
  <c r="M1268" i="2"/>
  <c r="M1269" i="2"/>
  <c r="M1270" i="2"/>
  <c r="M1271" i="2"/>
  <c r="M1272" i="2"/>
  <c r="M1273" i="2"/>
  <c r="M1274" i="2"/>
  <c r="M1275" i="2"/>
  <c r="M1276" i="2"/>
  <c r="M1277" i="2"/>
  <c r="M1278" i="2"/>
  <c r="M1279" i="2"/>
  <c r="M1280" i="2"/>
  <c r="M1281" i="2"/>
  <c r="M1282" i="2"/>
  <c r="M1283" i="2"/>
  <c r="M1284" i="2"/>
  <c r="M1285" i="2"/>
  <c r="M1286" i="2"/>
  <c r="M1287" i="2"/>
  <c r="M1288" i="2"/>
  <c r="M1289" i="2"/>
  <c r="M1290" i="2"/>
  <c r="M1291" i="2"/>
  <c r="M1292" i="2"/>
  <c r="M1293" i="2"/>
  <c r="M1294" i="2"/>
  <c r="M1295" i="2"/>
  <c r="M1296" i="2"/>
  <c r="M1297" i="2"/>
  <c r="M1298" i="2"/>
  <c r="M1299" i="2"/>
  <c r="M1300" i="2"/>
  <c r="M1301" i="2"/>
  <c r="M1302" i="2"/>
  <c r="M1303" i="2"/>
  <c r="M1304" i="2"/>
  <c r="M1305" i="2"/>
  <c r="M1306" i="2"/>
  <c r="M1307" i="2"/>
  <c r="M1308" i="2"/>
  <c r="M1309" i="2"/>
  <c r="M1310" i="2"/>
  <c r="M1311" i="2"/>
  <c r="M1312" i="2"/>
  <c r="M1313" i="2"/>
  <c r="M1314" i="2"/>
  <c r="M1315" i="2"/>
  <c r="M1316" i="2"/>
  <c r="M1317" i="2"/>
  <c r="M1318" i="2"/>
  <c r="M1319" i="2"/>
  <c r="M1320" i="2"/>
  <c r="M1321" i="2"/>
  <c r="M1322" i="2"/>
  <c r="M1323" i="2"/>
  <c r="M1324" i="2"/>
  <c r="M1325" i="2"/>
  <c r="M1326" i="2"/>
  <c r="M1327" i="2"/>
  <c r="M1328" i="2"/>
  <c r="M1329" i="2"/>
  <c r="M1330" i="2"/>
  <c r="M1331" i="2"/>
  <c r="M1332" i="2"/>
  <c r="M1333" i="2"/>
  <c r="M1334" i="2"/>
  <c r="M1335" i="2"/>
  <c r="M1336" i="2"/>
  <c r="M1337" i="2"/>
  <c r="M1338" i="2"/>
  <c r="M1339" i="2"/>
  <c r="M1340" i="2"/>
  <c r="M1341" i="2"/>
  <c r="M1342" i="2"/>
  <c r="M1343" i="2"/>
  <c r="M1344" i="2"/>
  <c r="M1345" i="2"/>
  <c r="M1346" i="2"/>
  <c r="M1347" i="2"/>
  <c r="M1348" i="2"/>
  <c r="M1349" i="2"/>
  <c r="M1350" i="2"/>
  <c r="M1351" i="2"/>
  <c r="M1352" i="2"/>
  <c r="M1353" i="2"/>
  <c r="M1354" i="2"/>
  <c r="M1355" i="2"/>
  <c r="M1356" i="2"/>
  <c r="M1357" i="2"/>
  <c r="M1358" i="2"/>
  <c r="M1359" i="2"/>
  <c r="M1360" i="2"/>
  <c r="M1361" i="2"/>
  <c r="M1362" i="2"/>
  <c r="M1363" i="2"/>
  <c r="M1364" i="2"/>
  <c r="M1365" i="2"/>
  <c r="M1366" i="2"/>
  <c r="M1367" i="2"/>
  <c r="M1368" i="2"/>
  <c r="M1369" i="2"/>
  <c r="M1370" i="2"/>
  <c r="M1371" i="2"/>
  <c r="M1372" i="2"/>
  <c r="M1373" i="2"/>
  <c r="M1374" i="2"/>
  <c r="M1375" i="2"/>
  <c r="M1376" i="2"/>
  <c r="M1377" i="2"/>
  <c r="M1378" i="2"/>
  <c r="M1379" i="2"/>
  <c r="M1380" i="2"/>
  <c r="M1381" i="2"/>
  <c r="M1382" i="2"/>
  <c r="M1383" i="2"/>
  <c r="M1384" i="2"/>
  <c r="M1385" i="2"/>
  <c r="M1386" i="2"/>
  <c r="M1387" i="2"/>
  <c r="M1388" i="2"/>
  <c r="M1389" i="2"/>
  <c r="M1390" i="2"/>
  <c r="M1391" i="2"/>
  <c r="M1392" i="2"/>
  <c r="M1393" i="2"/>
  <c r="M1394" i="2"/>
  <c r="M1395" i="2"/>
  <c r="M1396" i="2"/>
  <c r="M1397" i="2"/>
  <c r="M1398" i="2"/>
  <c r="M1399" i="2"/>
  <c r="M1400" i="2"/>
  <c r="M1401" i="2"/>
  <c r="M1402" i="2"/>
  <c r="M1403" i="2"/>
  <c r="M1404" i="2"/>
  <c r="M1405" i="2"/>
  <c r="M1406" i="2"/>
  <c r="M1407" i="2"/>
  <c r="M1408" i="2"/>
  <c r="M1409" i="2"/>
  <c r="M1410" i="2"/>
  <c r="M1411" i="2"/>
  <c r="M1412" i="2"/>
  <c r="M1413" i="2"/>
  <c r="M1414" i="2"/>
  <c r="M1415" i="2"/>
  <c r="M1416" i="2"/>
  <c r="M1417" i="2"/>
  <c r="M1418" i="2"/>
  <c r="M1419" i="2"/>
  <c r="M1420" i="2"/>
  <c r="M1421" i="2"/>
  <c r="M1422" i="2"/>
  <c r="M1423" i="2"/>
  <c r="M1424" i="2"/>
  <c r="M1425" i="2"/>
  <c r="M1426" i="2"/>
  <c r="M1427" i="2"/>
  <c r="M1428" i="2"/>
  <c r="M1429" i="2"/>
  <c r="M1430" i="2"/>
  <c r="M1431" i="2"/>
  <c r="M1432" i="2"/>
  <c r="M1433" i="2"/>
  <c r="M1434" i="2"/>
  <c r="M1435" i="2"/>
  <c r="M1436" i="2"/>
  <c r="M1437" i="2"/>
  <c r="M1438" i="2"/>
  <c r="M1439" i="2"/>
  <c r="M1440" i="2"/>
  <c r="M1441" i="2"/>
  <c r="M1442" i="2"/>
  <c r="M1443" i="2"/>
  <c r="M1444" i="2"/>
  <c r="M1445" i="2"/>
  <c r="M1446" i="2"/>
  <c r="M1447" i="2"/>
  <c r="M1448" i="2"/>
  <c r="M1449" i="2"/>
  <c r="M1450" i="2"/>
  <c r="M1451" i="2"/>
  <c r="M1452" i="2"/>
  <c r="M1453" i="2"/>
  <c r="M1454" i="2"/>
  <c r="M1455" i="2"/>
  <c r="M1456" i="2"/>
  <c r="M1457" i="2"/>
  <c r="M1458" i="2"/>
  <c r="M1459" i="2"/>
  <c r="M1460" i="2"/>
  <c r="M1461" i="2"/>
  <c r="M1462" i="2"/>
  <c r="M1463" i="2"/>
  <c r="M1464" i="2"/>
  <c r="M1465" i="2"/>
  <c r="M1466" i="2"/>
  <c r="M1467" i="2"/>
  <c r="M1468" i="2"/>
  <c r="M1469" i="2"/>
  <c r="M1470" i="2"/>
  <c r="M1471" i="2"/>
  <c r="M1472" i="2"/>
  <c r="M1473" i="2"/>
  <c r="M1474" i="2"/>
  <c r="M1475" i="2"/>
  <c r="M1476" i="2"/>
  <c r="M1477" i="2"/>
  <c r="M1478" i="2"/>
  <c r="M1479" i="2"/>
  <c r="M1480" i="2"/>
  <c r="M1481" i="2"/>
  <c r="M1482" i="2"/>
  <c r="M1483" i="2"/>
  <c r="M1484" i="2"/>
  <c r="M1485" i="2"/>
  <c r="M1486" i="2"/>
  <c r="M1487" i="2"/>
  <c r="M1488" i="2"/>
  <c r="M1489" i="2"/>
  <c r="M1490" i="2"/>
  <c r="M1491" i="2"/>
  <c r="M1492" i="2"/>
  <c r="M1493" i="2"/>
  <c r="M1494" i="2"/>
  <c r="M1495" i="2"/>
  <c r="M1496" i="2"/>
  <c r="M1497" i="2"/>
  <c r="M1498" i="2"/>
  <c r="M1499" i="2"/>
  <c r="M1500" i="2"/>
  <c r="M1501" i="2"/>
  <c r="M1502" i="2"/>
  <c r="M1503" i="2"/>
  <c r="M1504" i="2"/>
  <c r="M1505" i="2"/>
  <c r="M1506" i="2"/>
  <c r="M1507" i="2"/>
  <c r="M1508" i="2"/>
  <c r="M1509" i="2"/>
  <c r="M1510" i="2"/>
  <c r="M1511" i="2"/>
  <c r="M1512" i="2"/>
  <c r="M1513" i="2"/>
  <c r="M1514" i="2"/>
  <c r="M1515" i="2"/>
  <c r="M1516" i="2"/>
  <c r="M1517" i="2"/>
  <c r="M1518" i="2"/>
  <c r="M1519" i="2"/>
  <c r="M1520" i="2"/>
  <c r="M1521" i="2"/>
  <c r="M1522" i="2"/>
  <c r="M1523" i="2"/>
  <c r="M1524" i="2"/>
  <c r="M1525" i="2"/>
  <c r="M1526" i="2"/>
  <c r="M1527" i="2"/>
  <c r="M1528" i="2"/>
  <c r="M1529" i="2"/>
  <c r="M1530" i="2"/>
  <c r="M1531" i="2"/>
  <c r="M1532" i="2"/>
  <c r="M1533" i="2"/>
  <c r="M1534" i="2"/>
  <c r="M1535" i="2"/>
  <c r="M1536" i="2"/>
  <c r="M1537" i="2"/>
  <c r="M1538" i="2"/>
  <c r="M1539" i="2"/>
  <c r="M1540" i="2"/>
  <c r="M1541" i="2"/>
  <c r="M1542" i="2"/>
  <c r="M1543" i="2"/>
  <c r="M1544" i="2"/>
  <c r="M1545" i="2"/>
  <c r="M1546" i="2"/>
  <c r="M1547" i="2"/>
  <c r="M1548" i="2"/>
  <c r="M1549" i="2"/>
  <c r="M1550" i="2"/>
  <c r="M1551" i="2"/>
  <c r="M1552" i="2"/>
  <c r="M1553" i="2"/>
  <c r="M1554" i="2"/>
  <c r="M1555" i="2"/>
  <c r="M1556" i="2"/>
  <c r="M1557" i="2"/>
  <c r="M1558" i="2"/>
  <c r="M1559" i="2"/>
  <c r="M1560" i="2"/>
  <c r="M1561" i="2"/>
  <c r="M1562" i="2"/>
  <c r="M1563" i="2"/>
  <c r="M1564" i="2"/>
  <c r="M1565" i="2"/>
  <c r="M1566" i="2"/>
  <c r="M1567" i="2"/>
  <c r="M1568" i="2"/>
  <c r="M1569" i="2"/>
  <c r="M1570" i="2"/>
  <c r="M1571" i="2"/>
  <c r="M1572" i="2"/>
  <c r="M1573" i="2"/>
  <c r="M1574" i="2"/>
  <c r="M1575" i="2"/>
  <c r="M1576" i="2"/>
  <c r="M1577" i="2"/>
  <c r="M1578" i="2"/>
  <c r="M1579" i="2"/>
  <c r="M1580" i="2"/>
  <c r="M1581" i="2"/>
  <c r="M1582" i="2"/>
  <c r="M1583" i="2"/>
  <c r="M1584" i="2"/>
  <c r="M1585" i="2"/>
  <c r="M1586" i="2"/>
  <c r="M1587" i="2"/>
  <c r="M1588" i="2"/>
  <c r="M1589" i="2"/>
  <c r="M1590" i="2"/>
  <c r="M1591" i="2"/>
  <c r="M1592" i="2"/>
  <c r="M1593" i="2"/>
  <c r="M1594" i="2"/>
  <c r="M1595" i="2"/>
  <c r="M1596" i="2"/>
  <c r="M1597" i="2"/>
  <c r="M1598" i="2"/>
  <c r="M1599" i="2"/>
  <c r="M1600" i="2"/>
  <c r="M1601" i="2"/>
  <c r="M1602" i="2"/>
  <c r="M1603" i="2"/>
  <c r="M1604" i="2"/>
  <c r="M1605" i="2"/>
  <c r="M1606" i="2"/>
  <c r="M1607" i="2"/>
  <c r="M1608" i="2"/>
  <c r="M1609" i="2"/>
  <c r="M1610" i="2"/>
  <c r="M1611" i="2"/>
  <c r="M1612" i="2"/>
  <c r="M1613" i="2"/>
  <c r="M1614" i="2"/>
  <c r="M1615" i="2"/>
  <c r="M1616" i="2"/>
  <c r="M1617" i="2"/>
  <c r="M1618" i="2"/>
  <c r="M1619" i="2"/>
  <c r="M1620" i="2"/>
  <c r="M1621" i="2"/>
  <c r="M1622" i="2"/>
  <c r="M1623" i="2"/>
  <c r="M1624" i="2"/>
  <c r="M1625" i="2"/>
  <c r="M1626" i="2"/>
  <c r="M1627" i="2"/>
  <c r="M1628" i="2"/>
  <c r="M1629" i="2"/>
  <c r="M1630" i="2"/>
  <c r="M1631" i="2"/>
  <c r="M1632" i="2"/>
  <c r="M1633" i="2"/>
  <c r="M1634" i="2"/>
  <c r="M1635" i="2"/>
  <c r="M1636" i="2"/>
  <c r="M1637" i="2"/>
  <c r="M1638" i="2"/>
  <c r="M1639" i="2"/>
  <c r="M1640" i="2"/>
  <c r="M1641" i="2"/>
  <c r="M1642" i="2"/>
  <c r="M1643" i="2"/>
  <c r="M1644" i="2"/>
  <c r="M1645" i="2"/>
  <c r="M1646" i="2"/>
  <c r="M1647" i="2"/>
  <c r="M1648" i="2"/>
  <c r="M1649" i="2"/>
  <c r="M1650" i="2"/>
  <c r="M1651" i="2"/>
  <c r="M1652" i="2"/>
  <c r="M1653" i="2"/>
  <c r="M1654" i="2"/>
  <c r="M1655" i="2"/>
  <c r="M1656" i="2"/>
  <c r="M1657" i="2"/>
  <c r="M1658" i="2"/>
  <c r="M1659" i="2"/>
  <c r="M1660" i="2"/>
  <c r="M1661" i="2"/>
  <c r="M1662" i="2"/>
  <c r="M1663" i="2"/>
  <c r="M1664" i="2"/>
  <c r="M1665" i="2"/>
  <c r="M1666" i="2"/>
  <c r="M1667" i="2"/>
  <c r="M1668" i="2"/>
  <c r="M1669" i="2"/>
  <c r="M1670" i="2"/>
  <c r="M1671" i="2"/>
  <c r="M1672" i="2"/>
  <c r="M1673" i="2"/>
  <c r="M1674" i="2"/>
  <c r="M1675" i="2"/>
  <c r="M1676" i="2"/>
  <c r="M1677" i="2"/>
  <c r="M1678" i="2"/>
  <c r="M1679" i="2"/>
  <c r="M1680" i="2"/>
  <c r="M1681" i="2"/>
  <c r="M1682" i="2"/>
  <c r="M1683" i="2"/>
  <c r="M1684" i="2"/>
  <c r="M1685" i="2"/>
  <c r="M1686" i="2"/>
  <c r="M1687" i="2"/>
  <c r="M1688" i="2"/>
  <c r="M1689" i="2"/>
  <c r="M1690" i="2"/>
  <c r="M1691" i="2"/>
  <c r="M1692" i="2"/>
  <c r="M1693" i="2"/>
  <c r="M1694" i="2"/>
  <c r="M1695" i="2"/>
  <c r="M1696" i="2"/>
  <c r="M1697" i="2"/>
  <c r="M1698" i="2"/>
  <c r="M1699" i="2"/>
  <c r="M1700" i="2"/>
  <c r="M1701" i="2"/>
  <c r="M1702" i="2"/>
  <c r="M1703" i="2"/>
  <c r="M1704" i="2"/>
  <c r="M1705" i="2"/>
  <c r="M1706" i="2"/>
  <c r="M1707" i="2"/>
  <c r="M1708" i="2"/>
  <c r="M1709" i="2"/>
  <c r="M1710" i="2"/>
  <c r="M1711" i="2"/>
  <c r="M1712" i="2"/>
  <c r="M1713" i="2"/>
  <c r="M1714" i="2"/>
  <c r="M1715" i="2"/>
  <c r="M1716" i="2"/>
  <c r="M1717" i="2"/>
  <c r="M1718" i="2"/>
  <c r="M1719" i="2"/>
  <c r="M1720" i="2"/>
  <c r="M1721" i="2"/>
  <c r="M1722" i="2"/>
  <c r="M1723" i="2"/>
  <c r="M1724" i="2"/>
  <c r="M1725" i="2"/>
  <c r="M1726" i="2"/>
  <c r="M1727" i="2"/>
  <c r="M1728" i="2"/>
  <c r="M1729" i="2"/>
  <c r="M1730" i="2"/>
  <c r="M1731" i="2"/>
  <c r="M1732" i="2"/>
  <c r="M1733" i="2"/>
  <c r="M1734" i="2"/>
  <c r="M1735" i="2"/>
  <c r="M1736" i="2"/>
  <c r="M1737" i="2"/>
  <c r="M1738" i="2"/>
  <c r="M1739" i="2"/>
  <c r="M1740" i="2"/>
  <c r="M1741" i="2"/>
  <c r="M1742" i="2"/>
  <c r="M1743" i="2"/>
  <c r="M1744" i="2"/>
  <c r="M1745" i="2"/>
  <c r="M1746" i="2"/>
  <c r="M1747" i="2"/>
  <c r="M1748" i="2"/>
  <c r="M1749" i="2"/>
  <c r="M1750" i="2"/>
  <c r="M1751" i="2"/>
  <c r="M1752" i="2"/>
  <c r="M1753" i="2"/>
  <c r="M1754" i="2"/>
  <c r="M1755" i="2"/>
  <c r="M1756" i="2"/>
  <c r="M1757" i="2"/>
  <c r="M1758" i="2"/>
  <c r="M1759" i="2"/>
  <c r="M1760" i="2"/>
  <c r="M1761" i="2"/>
  <c r="M1762" i="2"/>
  <c r="M1763" i="2"/>
  <c r="M1764" i="2"/>
  <c r="M1765" i="2"/>
  <c r="M1766" i="2"/>
  <c r="M1767" i="2"/>
  <c r="M1768" i="2"/>
  <c r="M1769" i="2"/>
  <c r="M1770" i="2"/>
  <c r="M1771" i="2"/>
  <c r="M1772" i="2"/>
  <c r="M1773" i="2"/>
  <c r="M1774" i="2"/>
  <c r="M1775" i="2"/>
  <c r="M1776" i="2"/>
  <c r="M1777" i="2"/>
  <c r="M1778" i="2"/>
  <c r="M1779" i="2"/>
  <c r="M1780" i="2"/>
  <c r="M1781" i="2"/>
  <c r="M1782" i="2"/>
  <c r="M1783" i="2"/>
  <c r="M1784" i="2"/>
  <c r="M1785" i="2"/>
  <c r="M1786" i="2"/>
  <c r="M1787" i="2"/>
  <c r="M1788" i="2"/>
  <c r="M1789" i="2"/>
  <c r="M1790" i="2"/>
  <c r="M1791" i="2"/>
  <c r="M1792" i="2"/>
  <c r="M1793" i="2"/>
  <c r="M1794" i="2"/>
  <c r="M1795" i="2"/>
  <c r="M1796" i="2"/>
  <c r="M1797" i="2"/>
  <c r="M1798" i="2"/>
  <c r="M1799" i="2"/>
  <c r="M1800" i="2"/>
  <c r="M1801" i="2"/>
  <c r="M1802" i="2"/>
  <c r="M1803" i="2"/>
  <c r="M1804" i="2"/>
  <c r="M1805" i="2"/>
  <c r="M1806" i="2"/>
  <c r="M1807" i="2"/>
  <c r="M1808" i="2"/>
  <c r="M1809" i="2"/>
  <c r="M1810" i="2"/>
  <c r="M1811" i="2"/>
  <c r="M1812" i="2"/>
  <c r="M1813" i="2"/>
  <c r="M1814" i="2"/>
  <c r="M1815" i="2"/>
  <c r="M1816" i="2"/>
  <c r="M1817" i="2"/>
  <c r="M1818" i="2"/>
  <c r="M1819" i="2"/>
  <c r="M1820" i="2"/>
  <c r="M1821" i="2"/>
  <c r="M1822" i="2"/>
  <c r="M1823" i="2"/>
  <c r="M1824" i="2"/>
  <c r="M1825" i="2"/>
  <c r="M1826" i="2"/>
  <c r="M1827" i="2"/>
  <c r="M1828" i="2"/>
  <c r="M1829" i="2"/>
  <c r="M1830" i="2"/>
  <c r="M1831" i="2"/>
  <c r="M1832" i="2"/>
  <c r="M1833" i="2"/>
  <c r="M1834" i="2"/>
  <c r="M1835" i="2"/>
  <c r="M1836" i="2"/>
  <c r="M1837" i="2"/>
  <c r="M1838" i="2"/>
  <c r="M1839" i="2"/>
  <c r="M1840" i="2"/>
  <c r="M1841" i="2"/>
  <c r="M1842" i="2"/>
  <c r="M1843" i="2"/>
  <c r="M1844" i="2"/>
  <c r="M1845" i="2"/>
  <c r="M1846" i="2"/>
  <c r="M1847" i="2"/>
  <c r="M1848" i="2"/>
  <c r="M1849" i="2"/>
  <c r="M1850" i="2"/>
  <c r="M1851" i="2"/>
  <c r="M1852" i="2"/>
  <c r="M1853" i="2"/>
  <c r="M1854" i="2"/>
  <c r="M1855" i="2"/>
  <c r="M1856" i="2"/>
  <c r="M1857" i="2"/>
  <c r="M1858" i="2"/>
  <c r="M1859" i="2"/>
  <c r="M1860" i="2"/>
  <c r="M1861" i="2"/>
  <c r="M1862" i="2"/>
  <c r="M1863" i="2"/>
  <c r="M1864" i="2"/>
  <c r="M1865" i="2"/>
  <c r="M1866" i="2"/>
  <c r="M1867" i="2"/>
  <c r="M1868" i="2"/>
  <c r="M1869" i="2"/>
  <c r="M1870" i="2"/>
  <c r="M1871" i="2"/>
  <c r="M1872" i="2"/>
  <c r="M1873" i="2"/>
  <c r="M1874" i="2"/>
  <c r="M1875" i="2"/>
  <c r="M1876" i="2"/>
  <c r="M1877" i="2"/>
  <c r="M1878" i="2"/>
  <c r="M1879" i="2"/>
  <c r="M1880" i="2"/>
  <c r="M1881" i="2"/>
  <c r="M1882" i="2"/>
  <c r="M1883" i="2"/>
  <c r="M1884" i="2"/>
  <c r="M1885" i="2"/>
  <c r="M1886" i="2"/>
  <c r="M1887" i="2"/>
  <c r="M1888" i="2"/>
  <c r="M1889" i="2"/>
  <c r="M1890" i="2"/>
  <c r="M1891" i="2"/>
  <c r="M1892" i="2"/>
  <c r="M1893" i="2"/>
  <c r="M1894" i="2"/>
  <c r="M1895" i="2"/>
  <c r="M1896" i="2"/>
  <c r="M1897" i="2"/>
  <c r="M1898" i="2"/>
  <c r="M1899" i="2"/>
  <c r="M1900" i="2"/>
  <c r="M1901" i="2"/>
  <c r="M1902" i="2"/>
  <c r="M1903" i="2"/>
  <c r="M1904" i="2"/>
  <c r="M1905" i="2"/>
  <c r="M1906" i="2"/>
  <c r="M1907" i="2"/>
  <c r="M1908" i="2"/>
  <c r="M1909" i="2"/>
  <c r="M1910" i="2"/>
  <c r="M1911" i="2"/>
  <c r="M1912" i="2"/>
  <c r="M1913" i="2"/>
  <c r="M1914" i="2"/>
  <c r="M1915" i="2"/>
  <c r="M1916" i="2"/>
  <c r="M1917" i="2"/>
  <c r="M1918" i="2"/>
  <c r="M1919" i="2"/>
  <c r="M1920" i="2"/>
  <c r="M1921" i="2"/>
  <c r="M1922" i="2"/>
  <c r="M1923" i="2"/>
  <c r="M1924" i="2"/>
  <c r="M1925" i="2"/>
  <c r="M1926" i="2"/>
  <c r="M1927" i="2"/>
  <c r="M1928" i="2"/>
  <c r="M1929" i="2"/>
  <c r="M1930" i="2"/>
  <c r="M1931" i="2"/>
  <c r="M1932" i="2"/>
  <c r="M1933" i="2"/>
  <c r="M1934" i="2"/>
  <c r="M1935" i="2"/>
  <c r="M1936" i="2"/>
  <c r="M1937" i="2"/>
  <c r="M1938" i="2"/>
  <c r="M1939" i="2"/>
  <c r="M1940" i="2"/>
  <c r="M1941" i="2"/>
  <c r="M1942" i="2"/>
  <c r="M1943" i="2"/>
  <c r="M1944" i="2"/>
  <c r="M1945" i="2"/>
  <c r="M1946" i="2"/>
  <c r="M1947" i="2"/>
  <c r="M1948" i="2"/>
  <c r="M1949" i="2"/>
  <c r="M1950" i="2"/>
  <c r="M1951" i="2"/>
  <c r="M1952" i="2"/>
  <c r="M1953" i="2"/>
  <c r="M1954" i="2"/>
  <c r="M1955" i="2"/>
  <c r="M1956" i="2"/>
  <c r="M1957" i="2"/>
  <c r="M1958" i="2"/>
  <c r="M1959" i="2"/>
  <c r="M1960" i="2"/>
  <c r="M1961" i="2"/>
  <c r="M1962" i="2"/>
  <c r="M1963" i="2"/>
  <c r="M1964" i="2"/>
  <c r="M1965" i="2"/>
  <c r="M1966" i="2"/>
  <c r="M1967" i="2"/>
  <c r="M1968" i="2"/>
  <c r="M1969" i="2"/>
  <c r="M1970" i="2"/>
  <c r="M1971" i="2"/>
  <c r="M1972" i="2"/>
  <c r="M1973" i="2"/>
  <c r="M1974" i="2"/>
  <c r="M1975" i="2"/>
  <c r="M1976" i="2"/>
  <c r="M1977" i="2"/>
  <c r="M1978" i="2"/>
  <c r="M1979" i="2"/>
  <c r="M1980" i="2"/>
  <c r="M1981" i="2"/>
  <c r="M1982" i="2"/>
  <c r="M1983" i="2"/>
  <c r="M1984" i="2"/>
  <c r="M1985" i="2"/>
  <c r="M1986" i="2"/>
  <c r="M1987" i="2"/>
  <c r="M1988" i="2"/>
  <c r="M1989" i="2"/>
  <c r="M1990" i="2"/>
  <c r="M1991" i="2"/>
  <c r="M1992" i="2"/>
  <c r="M1993" i="2"/>
  <c r="M1994" i="2"/>
  <c r="M1995" i="2"/>
  <c r="M1996" i="2"/>
  <c r="M1997" i="2"/>
  <c r="M1998" i="2"/>
  <c r="M1999" i="2"/>
  <c r="M2000" i="2"/>
  <c r="M2001" i="2"/>
  <c r="M2002" i="2"/>
  <c r="M2003" i="2"/>
  <c r="M2004" i="2"/>
  <c r="M2005" i="2"/>
  <c r="M2006" i="2"/>
  <c r="M2007" i="2"/>
  <c r="M2008" i="2"/>
  <c r="M2009" i="2"/>
  <c r="M2010" i="2"/>
  <c r="M2011" i="2"/>
  <c r="M2012" i="2"/>
  <c r="M2013" i="2"/>
  <c r="M2014" i="2"/>
  <c r="M2015" i="2"/>
  <c r="M2016" i="2"/>
  <c r="M2017" i="2"/>
  <c r="M2018" i="2"/>
  <c r="M2019" i="2"/>
  <c r="M2020" i="2"/>
  <c r="M2021" i="2"/>
  <c r="M2022" i="2"/>
  <c r="M2023" i="2"/>
  <c r="M2024" i="2"/>
  <c r="M2025" i="2"/>
  <c r="M2026" i="2"/>
  <c r="M2027" i="2"/>
  <c r="M2028" i="2"/>
  <c r="M2029" i="2"/>
  <c r="M2030" i="2"/>
  <c r="M2031" i="2"/>
  <c r="M2032" i="2"/>
  <c r="M2033" i="2"/>
  <c r="M2034" i="2"/>
  <c r="M2035" i="2"/>
  <c r="M2036" i="2"/>
  <c r="M2037" i="2"/>
  <c r="M2038" i="2"/>
  <c r="M2039" i="2"/>
  <c r="M2040" i="2"/>
  <c r="M2041" i="2"/>
  <c r="M2042" i="2"/>
  <c r="M2043" i="2"/>
  <c r="M2044" i="2"/>
  <c r="M2045" i="2"/>
  <c r="M2046" i="2"/>
  <c r="M2047" i="2"/>
  <c r="M2048" i="2"/>
  <c r="M2049" i="2"/>
  <c r="M2050" i="2"/>
  <c r="M2051" i="2"/>
  <c r="M2052" i="2"/>
  <c r="M2053" i="2"/>
  <c r="M2054" i="2"/>
  <c r="M2055" i="2"/>
  <c r="M2056" i="2"/>
  <c r="M2057" i="2"/>
  <c r="M2058" i="2"/>
  <c r="M2059" i="2"/>
  <c r="M2060" i="2"/>
  <c r="M2061" i="2"/>
  <c r="M2062" i="2"/>
  <c r="M2063" i="2"/>
  <c r="M2064" i="2"/>
  <c r="M2065" i="2"/>
  <c r="M2066" i="2"/>
  <c r="M2067" i="2"/>
  <c r="M2068" i="2"/>
  <c r="M2069" i="2"/>
  <c r="M2070" i="2"/>
  <c r="M2071" i="2"/>
  <c r="M2072" i="2"/>
  <c r="M2073" i="2"/>
  <c r="M2074" i="2"/>
  <c r="M2075" i="2"/>
  <c r="M2076" i="2"/>
  <c r="M2077" i="2"/>
  <c r="M2078" i="2"/>
  <c r="M2079" i="2"/>
  <c r="M2080" i="2"/>
  <c r="M2081" i="2"/>
  <c r="M2082" i="2"/>
  <c r="M2083" i="2"/>
  <c r="M2084" i="2"/>
  <c r="M2085" i="2"/>
  <c r="M2086" i="2"/>
  <c r="M2087" i="2"/>
  <c r="M2088" i="2"/>
  <c r="M2089" i="2"/>
  <c r="M2090" i="2"/>
  <c r="M2091" i="2"/>
  <c r="M2092" i="2"/>
  <c r="M2093" i="2"/>
  <c r="M2094" i="2"/>
  <c r="M2095" i="2"/>
  <c r="M2096" i="2"/>
  <c r="M2097" i="2"/>
  <c r="M2098" i="2"/>
  <c r="M2099" i="2"/>
  <c r="M2100" i="2"/>
  <c r="M2101" i="2"/>
  <c r="M2102" i="2"/>
  <c r="M2103" i="2"/>
  <c r="M2104" i="2"/>
  <c r="M2105" i="2"/>
  <c r="M2106" i="2"/>
  <c r="M2107" i="2"/>
  <c r="M2108" i="2"/>
  <c r="M2109" i="2"/>
  <c r="M2110" i="2"/>
  <c r="M2111" i="2"/>
  <c r="M2112" i="2"/>
  <c r="M2113" i="2"/>
  <c r="M2114" i="2"/>
  <c r="M2115" i="2"/>
  <c r="M2116" i="2"/>
  <c r="M2117" i="2"/>
  <c r="M2118" i="2"/>
  <c r="M2119" i="2"/>
  <c r="M2120" i="2"/>
  <c r="M2121" i="2"/>
  <c r="M2122" i="2"/>
  <c r="M2123" i="2"/>
  <c r="M2124" i="2"/>
  <c r="M2125" i="2"/>
  <c r="M2126" i="2"/>
  <c r="M2127" i="2"/>
  <c r="M2128" i="2"/>
  <c r="M2129" i="2"/>
  <c r="M2130" i="2"/>
  <c r="M2131" i="2"/>
  <c r="M2132" i="2"/>
  <c r="M2133" i="2"/>
  <c r="M2134" i="2"/>
  <c r="M2135" i="2"/>
  <c r="M2136" i="2"/>
  <c r="M2137" i="2"/>
  <c r="M2138" i="2"/>
  <c r="M2139" i="2"/>
  <c r="M2140" i="2"/>
  <c r="M2141" i="2"/>
  <c r="M2142" i="2"/>
  <c r="M2143" i="2"/>
  <c r="M2144" i="2"/>
  <c r="M2145" i="2"/>
  <c r="M2146" i="2"/>
  <c r="M2147" i="2"/>
  <c r="M2148" i="2"/>
  <c r="M2149" i="2"/>
  <c r="M2150" i="2"/>
  <c r="M2151" i="2"/>
  <c r="M2152" i="2"/>
  <c r="M2153" i="2"/>
  <c r="M2154" i="2"/>
  <c r="M2155" i="2"/>
  <c r="M2156" i="2"/>
  <c r="M2157" i="2"/>
  <c r="M2158" i="2"/>
  <c r="M2159" i="2"/>
  <c r="M2160" i="2"/>
  <c r="M2161" i="2"/>
  <c r="M2162" i="2"/>
  <c r="M2163" i="2"/>
  <c r="M2164" i="2"/>
  <c r="M2165" i="2"/>
  <c r="M2166" i="2"/>
  <c r="M2167" i="2"/>
  <c r="M2168" i="2"/>
  <c r="M2169" i="2"/>
  <c r="M2170" i="2"/>
  <c r="M2171" i="2"/>
  <c r="M2172" i="2"/>
  <c r="M2173" i="2"/>
  <c r="M2174" i="2"/>
  <c r="M2175" i="2"/>
  <c r="M2176" i="2"/>
  <c r="M2177" i="2"/>
  <c r="M2178" i="2"/>
  <c r="M2179" i="2"/>
  <c r="M2180" i="2"/>
  <c r="M2181" i="2"/>
  <c r="M2182" i="2"/>
  <c r="M2183" i="2"/>
  <c r="M2184" i="2"/>
  <c r="M2185" i="2"/>
  <c r="M2186" i="2"/>
  <c r="M2187" i="2"/>
  <c r="M2188" i="2"/>
  <c r="M2189" i="2"/>
  <c r="M2190" i="2"/>
  <c r="M2191" i="2"/>
  <c r="M2192" i="2"/>
  <c r="M2193" i="2"/>
  <c r="M2194" i="2"/>
  <c r="M2195" i="2"/>
  <c r="M2196" i="2"/>
  <c r="M2197" i="2"/>
  <c r="M2198" i="2"/>
  <c r="M2199" i="2"/>
  <c r="M2200" i="2"/>
  <c r="M2201" i="2"/>
  <c r="M2202" i="2"/>
  <c r="M2203" i="2"/>
  <c r="M2204" i="2"/>
  <c r="M2205" i="2"/>
  <c r="M2206" i="2"/>
  <c r="M2207" i="2"/>
  <c r="M2208" i="2"/>
  <c r="M2209" i="2"/>
  <c r="M2210" i="2"/>
  <c r="M2211" i="2"/>
  <c r="M2212" i="2"/>
  <c r="M2213" i="2"/>
  <c r="M2214" i="2"/>
  <c r="M2215" i="2"/>
  <c r="M2216" i="2"/>
  <c r="M2217" i="2"/>
  <c r="M2218" i="2"/>
  <c r="M2219" i="2"/>
  <c r="M2220" i="2"/>
  <c r="M2221" i="2"/>
  <c r="M2222" i="2"/>
  <c r="M2223" i="2"/>
  <c r="M2224" i="2"/>
  <c r="M2225" i="2"/>
  <c r="M2226" i="2"/>
  <c r="M2227" i="2"/>
  <c r="M2228" i="2"/>
  <c r="M2229" i="2"/>
  <c r="M2230" i="2"/>
  <c r="M2231" i="2"/>
  <c r="M2232" i="2"/>
  <c r="M2233" i="2"/>
  <c r="M2234" i="2"/>
  <c r="M2235" i="2"/>
  <c r="M2236" i="2"/>
  <c r="M2237" i="2"/>
  <c r="M2238" i="2"/>
  <c r="M2239" i="2"/>
  <c r="M2240" i="2"/>
  <c r="M2241" i="2"/>
  <c r="M2242" i="2"/>
  <c r="M2243" i="2"/>
  <c r="M2244" i="2"/>
  <c r="M2245" i="2"/>
  <c r="M2246" i="2"/>
  <c r="M2247" i="2"/>
  <c r="M2248" i="2"/>
  <c r="M2249" i="2"/>
  <c r="M2250" i="2"/>
  <c r="M2251" i="2"/>
  <c r="M2252" i="2"/>
  <c r="M2253" i="2"/>
  <c r="M2254" i="2"/>
  <c r="M2255" i="2"/>
  <c r="M2256" i="2"/>
  <c r="M2257" i="2"/>
  <c r="M2258" i="2"/>
  <c r="M2259" i="2"/>
  <c r="M2260" i="2"/>
  <c r="M2261" i="2"/>
  <c r="M2262" i="2"/>
  <c r="M2263" i="2"/>
  <c r="M2264" i="2"/>
  <c r="M2265" i="2"/>
  <c r="M2266" i="2"/>
  <c r="M2267" i="2"/>
  <c r="M2268" i="2"/>
  <c r="M2269" i="2"/>
  <c r="M2270" i="2"/>
  <c r="M2271" i="2"/>
  <c r="M2272" i="2"/>
  <c r="M2273" i="2"/>
  <c r="M2274" i="2"/>
  <c r="M2275" i="2"/>
  <c r="M2276" i="2"/>
  <c r="M2277" i="2"/>
  <c r="M2278" i="2"/>
  <c r="M2279" i="2"/>
  <c r="M2280" i="2"/>
  <c r="M2281" i="2"/>
  <c r="M2282" i="2"/>
  <c r="M2283" i="2"/>
  <c r="M2284" i="2"/>
  <c r="M2285" i="2"/>
  <c r="M2286" i="2"/>
  <c r="M2287" i="2"/>
  <c r="M2288" i="2"/>
  <c r="M2289" i="2"/>
  <c r="M2290" i="2"/>
  <c r="M2291" i="2"/>
  <c r="M2292" i="2"/>
  <c r="M2293" i="2"/>
  <c r="M2294" i="2"/>
  <c r="M2295" i="2"/>
  <c r="M2296" i="2"/>
  <c r="M2297" i="2"/>
  <c r="M2298" i="2"/>
  <c r="M2299" i="2"/>
  <c r="M2300" i="2"/>
  <c r="M2301" i="2"/>
  <c r="M2302" i="2"/>
  <c r="M2303" i="2"/>
  <c r="M2304" i="2"/>
  <c r="M2305" i="2"/>
  <c r="M2306" i="2"/>
  <c r="M2307" i="2"/>
  <c r="M2308" i="2"/>
  <c r="M2309" i="2"/>
  <c r="M2310" i="2"/>
  <c r="M2311" i="2"/>
  <c r="M2312" i="2"/>
  <c r="M2313" i="2"/>
  <c r="M2314" i="2"/>
  <c r="M2315" i="2"/>
  <c r="M2316" i="2"/>
  <c r="M2317" i="2"/>
  <c r="M2318" i="2"/>
  <c r="M2319" i="2"/>
  <c r="M2320" i="2"/>
  <c r="M2321" i="2"/>
  <c r="M2322" i="2"/>
  <c r="M2323" i="2"/>
  <c r="M2324" i="2"/>
  <c r="M2325" i="2"/>
  <c r="M2326" i="2"/>
  <c r="M2327" i="2"/>
  <c r="M2328" i="2"/>
  <c r="M2329" i="2"/>
  <c r="M2330" i="2"/>
  <c r="M2331" i="2"/>
  <c r="M2332" i="2"/>
  <c r="M2333" i="2"/>
  <c r="M2334" i="2"/>
  <c r="M2335" i="2"/>
  <c r="M2336" i="2"/>
  <c r="M2337" i="2"/>
  <c r="M3" i="2"/>
  <c r="J3" i="2" a="1"/>
  <c r="J3" i="2" s="1"/>
  <c r="L3" i="2" s="1"/>
  <c r="J4" i="2"/>
  <c r="L4" i="2" s="1"/>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K174" i="2"/>
  <c r="K175" i="2"/>
  <c r="K176" i="2"/>
  <c r="K177" i="2"/>
  <c r="K178" i="2"/>
  <c r="K179" i="2"/>
  <c r="K180" i="2"/>
  <c r="K181" i="2"/>
  <c r="K182" i="2"/>
  <c r="K183" i="2"/>
  <c r="K184" i="2"/>
  <c r="K185" i="2"/>
  <c r="K186" i="2"/>
  <c r="K187" i="2"/>
  <c r="K188" i="2"/>
  <c r="K189" i="2"/>
  <c r="K190" i="2"/>
  <c r="K191" i="2"/>
  <c r="K192" i="2"/>
  <c r="K193" i="2"/>
  <c r="K194" i="2"/>
  <c r="K195" i="2"/>
  <c r="K196" i="2"/>
  <c r="K197" i="2"/>
  <c r="K198" i="2"/>
  <c r="K199" i="2"/>
  <c r="K200" i="2"/>
  <c r="K201" i="2"/>
  <c r="K202" i="2"/>
  <c r="K203" i="2"/>
  <c r="K204"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K351" i="2"/>
  <c r="K352" i="2"/>
  <c r="K353" i="2"/>
  <c r="K354" i="2"/>
  <c r="K355" i="2"/>
  <c r="K356" i="2"/>
  <c r="K357" i="2"/>
  <c r="K358" i="2"/>
  <c r="K359" i="2"/>
  <c r="K360" i="2"/>
  <c r="K361" i="2"/>
  <c r="K362" i="2"/>
  <c r="K363" i="2"/>
  <c r="K364" i="2"/>
  <c r="K365" i="2"/>
  <c r="K366" i="2"/>
  <c r="K367" i="2"/>
  <c r="K368" i="2"/>
  <c r="K369" i="2"/>
  <c r="K370" i="2"/>
  <c r="K371" i="2"/>
  <c r="K372" i="2"/>
  <c r="K373" i="2"/>
  <c r="K374" i="2"/>
  <c r="K375" i="2"/>
  <c r="K376" i="2"/>
  <c r="K377" i="2"/>
  <c r="K378" i="2"/>
  <c r="K379" i="2"/>
  <c r="K380" i="2"/>
  <c r="K381" i="2"/>
  <c r="K382" i="2"/>
  <c r="K383" i="2"/>
  <c r="K384" i="2"/>
  <c r="K385" i="2"/>
  <c r="K386" i="2"/>
  <c r="K387" i="2"/>
  <c r="K388" i="2"/>
  <c r="K389" i="2"/>
  <c r="K390" i="2"/>
  <c r="K391" i="2"/>
  <c r="K392" i="2"/>
  <c r="K393" i="2"/>
  <c r="K394" i="2"/>
  <c r="K395" i="2"/>
  <c r="K396" i="2"/>
  <c r="K397" i="2"/>
  <c r="K398" i="2"/>
  <c r="K399" i="2"/>
  <c r="K400" i="2"/>
  <c r="K401" i="2"/>
  <c r="K402" i="2"/>
  <c r="K403" i="2"/>
  <c r="K404" i="2"/>
  <c r="K405" i="2"/>
  <c r="K406" i="2"/>
  <c r="K407" i="2"/>
  <c r="K408" i="2"/>
  <c r="K409" i="2"/>
  <c r="K410" i="2"/>
  <c r="K411" i="2"/>
  <c r="K412" i="2"/>
  <c r="K413" i="2"/>
  <c r="K414" i="2"/>
  <c r="K415" i="2"/>
  <c r="K416" i="2"/>
  <c r="K417" i="2"/>
  <c r="K418" i="2"/>
  <c r="K419" i="2"/>
  <c r="K420" i="2"/>
  <c r="K421" i="2"/>
  <c r="K422" i="2"/>
  <c r="K423" i="2"/>
  <c r="K424" i="2"/>
  <c r="K425" i="2"/>
  <c r="K426" i="2"/>
  <c r="K427" i="2"/>
  <c r="K428" i="2"/>
  <c r="K429" i="2"/>
  <c r="K430" i="2"/>
  <c r="K431" i="2"/>
  <c r="K432" i="2"/>
  <c r="K433" i="2"/>
  <c r="K434" i="2"/>
  <c r="K435" i="2"/>
  <c r="K436" i="2"/>
  <c r="K437" i="2"/>
  <c r="K438" i="2"/>
  <c r="K439" i="2"/>
  <c r="K440" i="2"/>
  <c r="K441" i="2"/>
  <c r="K442" i="2"/>
  <c r="K443" i="2"/>
  <c r="K444" i="2"/>
  <c r="K445" i="2"/>
  <c r="K446" i="2"/>
  <c r="K447" i="2"/>
  <c r="K448" i="2"/>
  <c r="K449" i="2"/>
  <c r="K450" i="2"/>
  <c r="K451" i="2"/>
  <c r="K452" i="2"/>
  <c r="K453" i="2"/>
  <c r="K454" i="2"/>
  <c r="K455" i="2"/>
  <c r="K456" i="2"/>
  <c r="K457" i="2"/>
  <c r="K458" i="2"/>
  <c r="K459" i="2"/>
  <c r="K460" i="2"/>
  <c r="K461" i="2"/>
  <c r="K462" i="2"/>
  <c r="K463" i="2"/>
  <c r="K464" i="2"/>
  <c r="K465" i="2"/>
  <c r="K466" i="2"/>
  <c r="K467" i="2"/>
  <c r="K468" i="2"/>
  <c r="K469" i="2"/>
  <c r="K470" i="2"/>
  <c r="K471" i="2"/>
  <c r="K472" i="2"/>
  <c r="K473" i="2"/>
  <c r="K474" i="2"/>
  <c r="K475" i="2"/>
  <c r="K476" i="2"/>
  <c r="K477" i="2"/>
  <c r="K478" i="2"/>
  <c r="K479" i="2"/>
  <c r="K480" i="2"/>
  <c r="K481" i="2"/>
  <c r="K482" i="2"/>
  <c r="K483" i="2"/>
  <c r="K484" i="2"/>
  <c r="K485" i="2"/>
  <c r="K486" i="2"/>
  <c r="K487" i="2"/>
  <c r="K488" i="2"/>
  <c r="K489" i="2"/>
  <c r="K490" i="2"/>
  <c r="K491" i="2"/>
  <c r="K492" i="2"/>
  <c r="K493" i="2"/>
  <c r="K494" i="2"/>
  <c r="K495" i="2"/>
  <c r="K496" i="2"/>
  <c r="K497" i="2"/>
  <c r="K498" i="2"/>
  <c r="K499" i="2"/>
  <c r="K500" i="2"/>
  <c r="K501" i="2"/>
  <c r="K502" i="2"/>
  <c r="K503" i="2"/>
  <c r="K504" i="2"/>
  <c r="K505" i="2"/>
  <c r="K506" i="2"/>
  <c r="K507" i="2"/>
  <c r="K508" i="2"/>
  <c r="K509" i="2"/>
  <c r="K510" i="2"/>
  <c r="K511" i="2"/>
  <c r="K512" i="2"/>
  <c r="K513" i="2"/>
  <c r="K514" i="2"/>
  <c r="K515" i="2"/>
  <c r="K516" i="2"/>
  <c r="K517" i="2"/>
  <c r="K518" i="2"/>
  <c r="K519" i="2"/>
  <c r="K520" i="2"/>
  <c r="K521" i="2"/>
  <c r="K522" i="2"/>
  <c r="K523" i="2"/>
  <c r="K524" i="2"/>
  <c r="K525" i="2"/>
  <c r="K526" i="2"/>
  <c r="K527" i="2"/>
  <c r="K528" i="2"/>
  <c r="K529" i="2"/>
  <c r="K530" i="2"/>
  <c r="K531" i="2"/>
  <c r="K532" i="2"/>
  <c r="K533" i="2"/>
  <c r="K534" i="2"/>
  <c r="K535" i="2"/>
  <c r="K536" i="2"/>
  <c r="K537" i="2"/>
  <c r="K538" i="2"/>
  <c r="K539" i="2"/>
  <c r="K540" i="2"/>
  <c r="K541" i="2"/>
  <c r="K542" i="2"/>
  <c r="K543" i="2"/>
  <c r="K544" i="2"/>
  <c r="K545" i="2"/>
  <c r="K546" i="2"/>
  <c r="K547" i="2"/>
  <c r="K548" i="2"/>
  <c r="K549" i="2"/>
  <c r="K550" i="2"/>
  <c r="K551" i="2"/>
  <c r="K552" i="2"/>
  <c r="K553" i="2"/>
  <c r="K554" i="2"/>
  <c r="K555" i="2"/>
  <c r="K556" i="2"/>
  <c r="K557" i="2"/>
  <c r="K558" i="2"/>
  <c r="K559" i="2"/>
  <c r="K560" i="2"/>
  <c r="K561" i="2"/>
  <c r="K562" i="2"/>
  <c r="K563" i="2"/>
  <c r="K564" i="2"/>
  <c r="K565" i="2"/>
  <c r="K566" i="2"/>
  <c r="K567" i="2"/>
  <c r="K568" i="2"/>
  <c r="K569" i="2"/>
  <c r="K570" i="2"/>
  <c r="K571" i="2"/>
  <c r="K572" i="2"/>
  <c r="K573" i="2"/>
  <c r="K574" i="2"/>
  <c r="K575" i="2"/>
  <c r="K576" i="2"/>
  <c r="K577" i="2"/>
  <c r="K578" i="2"/>
  <c r="K579" i="2"/>
  <c r="K580" i="2"/>
  <c r="K581" i="2"/>
  <c r="K582" i="2"/>
  <c r="K583" i="2"/>
  <c r="K584" i="2"/>
  <c r="K585" i="2"/>
  <c r="K586" i="2"/>
  <c r="K587" i="2"/>
  <c r="K588" i="2"/>
  <c r="K589" i="2"/>
  <c r="K590" i="2"/>
  <c r="K591" i="2"/>
  <c r="K592" i="2"/>
  <c r="K593" i="2"/>
  <c r="K594" i="2"/>
  <c r="K595" i="2"/>
  <c r="K596" i="2"/>
  <c r="K597" i="2"/>
  <c r="K598" i="2"/>
  <c r="K599" i="2"/>
  <c r="K600" i="2"/>
  <c r="K601" i="2"/>
  <c r="K602" i="2"/>
  <c r="K603" i="2"/>
  <c r="K604" i="2"/>
  <c r="K605" i="2"/>
  <c r="K606" i="2"/>
  <c r="K607" i="2"/>
  <c r="K608" i="2"/>
  <c r="K609" i="2"/>
  <c r="K610" i="2"/>
  <c r="K611" i="2"/>
  <c r="K612" i="2"/>
  <c r="K613" i="2"/>
  <c r="K614" i="2"/>
  <c r="K615" i="2"/>
  <c r="K616" i="2"/>
  <c r="K617" i="2"/>
  <c r="K618" i="2"/>
  <c r="K619" i="2"/>
  <c r="K620" i="2"/>
  <c r="K621" i="2"/>
  <c r="K622" i="2"/>
  <c r="K623" i="2"/>
  <c r="K624" i="2"/>
  <c r="K625" i="2"/>
  <c r="K626" i="2"/>
  <c r="K627" i="2"/>
  <c r="K628" i="2"/>
  <c r="K629" i="2"/>
  <c r="K630" i="2"/>
  <c r="K631" i="2"/>
  <c r="K632" i="2"/>
  <c r="K633" i="2"/>
  <c r="K634" i="2"/>
  <c r="K635" i="2"/>
  <c r="K636" i="2"/>
  <c r="K637" i="2"/>
  <c r="K638" i="2"/>
  <c r="K639" i="2"/>
  <c r="K640" i="2"/>
  <c r="K641" i="2"/>
  <c r="K642" i="2"/>
  <c r="K643" i="2"/>
  <c r="K644" i="2"/>
  <c r="K645" i="2"/>
  <c r="K646" i="2"/>
  <c r="K647" i="2"/>
  <c r="K648" i="2"/>
  <c r="K649" i="2"/>
  <c r="K650" i="2"/>
  <c r="K651" i="2"/>
  <c r="K652" i="2"/>
  <c r="K653" i="2"/>
  <c r="K654" i="2"/>
  <c r="K655" i="2"/>
  <c r="K656" i="2"/>
  <c r="K657" i="2"/>
  <c r="K658" i="2"/>
  <c r="K659" i="2"/>
  <c r="K660" i="2"/>
  <c r="K661" i="2"/>
  <c r="K662" i="2"/>
  <c r="K663" i="2"/>
  <c r="K664" i="2"/>
  <c r="K665" i="2"/>
  <c r="K666" i="2"/>
  <c r="K667" i="2"/>
  <c r="K668" i="2"/>
  <c r="K669" i="2"/>
  <c r="K670" i="2"/>
  <c r="K671" i="2"/>
  <c r="K672" i="2"/>
  <c r="K673" i="2"/>
  <c r="K674" i="2"/>
  <c r="K675" i="2"/>
  <c r="K676" i="2"/>
  <c r="K677" i="2"/>
  <c r="K678" i="2"/>
  <c r="K679" i="2"/>
  <c r="K680" i="2"/>
  <c r="K681" i="2"/>
  <c r="K682" i="2"/>
  <c r="K683" i="2"/>
  <c r="K684" i="2"/>
  <c r="K685" i="2"/>
  <c r="K686" i="2"/>
  <c r="K687" i="2"/>
  <c r="K688" i="2"/>
  <c r="K689" i="2"/>
  <c r="K690" i="2"/>
  <c r="K691" i="2"/>
  <c r="K692" i="2"/>
  <c r="K693" i="2"/>
  <c r="K694" i="2"/>
  <c r="K695" i="2"/>
  <c r="K696" i="2"/>
  <c r="K697" i="2"/>
  <c r="K698" i="2"/>
  <c r="K699" i="2"/>
  <c r="K700" i="2"/>
  <c r="K701" i="2"/>
  <c r="K702" i="2"/>
  <c r="K703" i="2"/>
  <c r="K704" i="2"/>
  <c r="K705" i="2"/>
  <c r="K706" i="2"/>
  <c r="K707" i="2"/>
  <c r="K708" i="2"/>
  <c r="K709" i="2"/>
  <c r="K710" i="2"/>
  <c r="K711" i="2"/>
  <c r="K712" i="2"/>
  <c r="K713" i="2"/>
  <c r="K714" i="2"/>
  <c r="K715" i="2"/>
  <c r="K716" i="2"/>
  <c r="K717" i="2"/>
  <c r="K718" i="2"/>
  <c r="K719" i="2"/>
  <c r="K720" i="2"/>
  <c r="K721" i="2"/>
  <c r="K722" i="2"/>
  <c r="K723" i="2"/>
  <c r="K724" i="2"/>
  <c r="K725" i="2"/>
  <c r="K726" i="2"/>
  <c r="K727" i="2"/>
  <c r="K728" i="2"/>
  <c r="K729" i="2"/>
  <c r="K730" i="2"/>
  <c r="K731" i="2"/>
  <c r="K732" i="2"/>
  <c r="K733" i="2"/>
  <c r="K734" i="2"/>
  <c r="K735" i="2"/>
  <c r="K736" i="2"/>
  <c r="K737" i="2"/>
  <c r="K738" i="2"/>
  <c r="K739" i="2"/>
  <c r="K740" i="2"/>
  <c r="K741" i="2"/>
  <c r="K742" i="2"/>
  <c r="K743" i="2"/>
  <c r="K744" i="2"/>
  <c r="K745" i="2"/>
  <c r="K746" i="2"/>
  <c r="K747" i="2"/>
  <c r="K748" i="2"/>
  <c r="K749" i="2"/>
  <c r="K750" i="2"/>
  <c r="K751" i="2"/>
  <c r="K752" i="2"/>
  <c r="K753" i="2"/>
  <c r="K754" i="2"/>
  <c r="K755" i="2"/>
  <c r="K756" i="2"/>
  <c r="K757" i="2"/>
  <c r="K758" i="2"/>
  <c r="K759" i="2"/>
  <c r="K760" i="2"/>
  <c r="K761" i="2"/>
  <c r="K762" i="2"/>
  <c r="K763" i="2"/>
  <c r="K764" i="2"/>
  <c r="K765" i="2"/>
  <c r="K766" i="2"/>
  <c r="K767" i="2"/>
  <c r="K768" i="2"/>
  <c r="K769" i="2"/>
  <c r="K770" i="2"/>
  <c r="K771" i="2"/>
  <c r="K772" i="2"/>
  <c r="K773" i="2"/>
  <c r="K774" i="2"/>
  <c r="K775" i="2"/>
  <c r="K776" i="2"/>
  <c r="K777" i="2"/>
  <c r="K778" i="2"/>
  <c r="K779" i="2"/>
  <c r="K780" i="2"/>
  <c r="K781" i="2"/>
  <c r="K782" i="2"/>
  <c r="K783" i="2"/>
  <c r="K784" i="2"/>
  <c r="K785" i="2"/>
  <c r="K786" i="2"/>
  <c r="K787" i="2"/>
  <c r="K788" i="2"/>
  <c r="K789" i="2"/>
  <c r="K790" i="2"/>
  <c r="K791" i="2"/>
  <c r="K792" i="2"/>
  <c r="K793" i="2"/>
  <c r="K794" i="2"/>
  <c r="K795" i="2"/>
  <c r="K796" i="2"/>
  <c r="K797" i="2"/>
  <c r="K798" i="2"/>
  <c r="K799" i="2"/>
  <c r="K800" i="2"/>
  <c r="K801" i="2"/>
  <c r="K802" i="2"/>
  <c r="K803" i="2"/>
  <c r="K804" i="2"/>
  <c r="K805" i="2"/>
  <c r="K806" i="2"/>
  <c r="K807" i="2"/>
  <c r="K808" i="2"/>
  <c r="K809" i="2"/>
  <c r="K810" i="2"/>
  <c r="K811" i="2"/>
  <c r="K812" i="2"/>
  <c r="K813" i="2"/>
  <c r="K814" i="2"/>
  <c r="K815" i="2"/>
  <c r="K816" i="2"/>
  <c r="K817" i="2"/>
  <c r="K818" i="2"/>
  <c r="K819" i="2"/>
  <c r="K820" i="2"/>
  <c r="K821" i="2"/>
  <c r="K822" i="2"/>
  <c r="K823" i="2"/>
  <c r="K824" i="2"/>
  <c r="K825" i="2"/>
  <c r="K826" i="2"/>
  <c r="K827" i="2"/>
  <c r="K828" i="2"/>
  <c r="K829" i="2"/>
  <c r="K830" i="2"/>
  <c r="K831" i="2"/>
  <c r="K832" i="2"/>
  <c r="K833" i="2"/>
  <c r="K834" i="2"/>
  <c r="K835" i="2"/>
  <c r="K836" i="2"/>
  <c r="K837" i="2"/>
  <c r="K838" i="2"/>
  <c r="K839" i="2"/>
  <c r="K840" i="2"/>
  <c r="K841" i="2"/>
  <c r="K842" i="2"/>
  <c r="K843" i="2"/>
  <c r="K844" i="2"/>
  <c r="K845" i="2"/>
  <c r="K846" i="2"/>
  <c r="K847" i="2"/>
  <c r="K848" i="2"/>
  <c r="K849" i="2"/>
  <c r="K850" i="2"/>
  <c r="K851" i="2"/>
  <c r="K852" i="2"/>
  <c r="K853" i="2"/>
  <c r="K854" i="2"/>
  <c r="K855" i="2"/>
  <c r="K856" i="2"/>
  <c r="K857" i="2"/>
  <c r="K858" i="2"/>
  <c r="K859" i="2"/>
  <c r="K860" i="2"/>
  <c r="K861" i="2"/>
  <c r="K862" i="2"/>
  <c r="K863" i="2"/>
  <c r="K864" i="2"/>
  <c r="K865" i="2"/>
  <c r="K866" i="2"/>
  <c r="K867" i="2"/>
  <c r="K868" i="2"/>
  <c r="K869" i="2"/>
  <c r="K870" i="2"/>
  <c r="K871" i="2"/>
  <c r="K872" i="2"/>
  <c r="K873" i="2"/>
  <c r="K874" i="2"/>
  <c r="K875" i="2"/>
  <c r="K876" i="2"/>
  <c r="K877" i="2"/>
  <c r="K878" i="2"/>
  <c r="K879" i="2"/>
  <c r="K880" i="2"/>
  <c r="K881" i="2"/>
  <c r="K882" i="2"/>
  <c r="K883" i="2"/>
  <c r="K884" i="2"/>
  <c r="K885" i="2"/>
  <c r="K886" i="2"/>
  <c r="K887" i="2"/>
  <c r="K888" i="2"/>
  <c r="K889" i="2"/>
  <c r="K890" i="2"/>
  <c r="K891" i="2"/>
  <c r="K892" i="2"/>
  <c r="K893" i="2"/>
  <c r="K894" i="2"/>
  <c r="K895" i="2"/>
  <c r="K896" i="2"/>
  <c r="K897" i="2"/>
  <c r="K898" i="2"/>
  <c r="K899" i="2"/>
  <c r="K900" i="2"/>
  <c r="K901" i="2"/>
  <c r="K902" i="2"/>
  <c r="K903" i="2"/>
  <c r="K904" i="2"/>
  <c r="K905" i="2"/>
  <c r="K906" i="2"/>
  <c r="K907" i="2"/>
  <c r="K908" i="2"/>
  <c r="K909" i="2"/>
  <c r="K910" i="2"/>
  <c r="K911" i="2"/>
  <c r="K912" i="2"/>
  <c r="K913" i="2"/>
  <c r="K914" i="2"/>
  <c r="K915" i="2"/>
  <c r="K916" i="2"/>
  <c r="K917" i="2"/>
  <c r="K918" i="2"/>
  <c r="K919" i="2"/>
  <c r="K920" i="2"/>
  <c r="K921" i="2"/>
  <c r="K922" i="2"/>
  <c r="K923" i="2"/>
  <c r="K924" i="2"/>
  <c r="K925" i="2"/>
  <c r="K926" i="2"/>
  <c r="K927" i="2"/>
  <c r="K928" i="2"/>
  <c r="K929" i="2"/>
  <c r="K930" i="2"/>
  <c r="K931" i="2"/>
  <c r="K932" i="2"/>
  <c r="K933" i="2"/>
  <c r="K934" i="2"/>
  <c r="K935" i="2"/>
  <c r="K936" i="2"/>
  <c r="K937" i="2"/>
  <c r="K938" i="2"/>
  <c r="K939" i="2"/>
  <c r="K940" i="2"/>
  <c r="K941" i="2"/>
  <c r="K942" i="2"/>
  <c r="K943" i="2"/>
  <c r="K944" i="2"/>
  <c r="K945" i="2"/>
  <c r="K946" i="2"/>
  <c r="K947" i="2"/>
  <c r="K948" i="2"/>
  <c r="K949" i="2"/>
  <c r="K950" i="2"/>
  <c r="K951" i="2"/>
  <c r="K952" i="2"/>
  <c r="K953" i="2"/>
  <c r="K954" i="2"/>
  <c r="K955" i="2"/>
  <c r="K956" i="2"/>
  <c r="K957" i="2"/>
  <c r="K958" i="2"/>
  <c r="K959" i="2"/>
  <c r="K960" i="2"/>
  <c r="K961" i="2"/>
  <c r="K962" i="2"/>
  <c r="K963" i="2"/>
  <c r="K964" i="2"/>
  <c r="K965" i="2"/>
  <c r="K966" i="2"/>
  <c r="K967" i="2"/>
  <c r="K968" i="2"/>
  <c r="K969" i="2"/>
  <c r="K970" i="2"/>
  <c r="K971" i="2"/>
  <c r="K972" i="2"/>
  <c r="K973" i="2"/>
  <c r="K974" i="2"/>
  <c r="K975" i="2"/>
  <c r="K976" i="2"/>
  <c r="K977" i="2"/>
  <c r="K978" i="2"/>
  <c r="K979" i="2"/>
  <c r="K980" i="2"/>
  <c r="K981" i="2"/>
  <c r="K982" i="2"/>
  <c r="K983" i="2"/>
  <c r="K984" i="2"/>
  <c r="K985" i="2"/>
  <c r="K986" i="2"/>
  <c r="K987" i="2"/>
  <c r="K988" i="2"/>
  <c r="K989" i="2"/>
  <c r="K990" i="2"/>
  <c r="K991" i="2"/>
  <c r="K992" i="2"/>
  <c r="K993" i="2"/>
  <c r="K994" i="2"/>
  <c r="K995" i="2"/>
  <c r="K996" i="2"/>
  <c r="K997" i="2"/>
  <c r="K998" i="2"/>
  <c r="K999" i="2"/>
  <c r="K1000" i="2"/>
  <c r="K1001" i="2"/>
  <c r="K1002" i="2"/>
  <c r="K1003" i="2"/>
  <c r="K1004" i="2"/>
  <c r="K1005" i="2"/>
  <c r="K1006" i="2"/>
  <c r="K1007" i="2"/>
  <c r="K1008" i="2"/>
  <c r="K1009" i="2"/>
  <c r="K1010" i="2"/>
  <c r="K1011" i="2"/>
  <c r="K1012" i="2"/>
  <c r="K1013" i="2"/>
  <c r="K1014" i="2"/>
  <c r="K1015" i="2"/>
  <c r="K1016" i="2"/>
  <c r="K1017" i="2"/>
  <c r="K1018" i="2"/>
  <c r="K1019" i="2"/>
  <c r="K1020" i="2"/>
  <c r="K1021" i="2"/>
  <c r="K1022" i="2"/>
  <c r="K1023" i="2"/>
  <c r="K1024" i="2"/>
  <c r="K1025" i="2"/>
  <c r="K1026" i="2"/>
  <c r="K1027" i="2"/>
  <c r="K1028" i="2"/>
  <c r="K1029" i="2"/>
  <c r="K1030" i="2"/>
  <c r="K1031" i="2"/>
  <c r="K1032" i="2"/>
  <c r="K1033" i="2"/>
  <c r="K1034" i="2"/>
  <c r="K1035" i="2"/>
  <c r="K1036" i="2"/>
  <c r="K1037" i="2"/>
  <c r="K1038" i="2"/>
  <c r="K1039" i="2"/>
  <c r="K1040" i="2"/>
  <c r="K1041" i="2"/>
  <c r="K1042" i="2"/>
  <c r="K1043" i="2"/>
  <c r="K1044" i="2"/>
  <c r="K1045" i="2"/>
  <c r="K1046" i="2"/>
  <c r="K1047" i="2"/>
  <c r="K1048" i="2"/>
  <c r="K1049" i="2"/>
  <c r="K1050" i="2"/>
  <c r="K1051" i="2"/>
  <c r="K1052" i="2"/>
  <c r="K1053" i="2"/>
  <c r="K1054" i="2"/>
  <c r="K1055" i="2"/>
  <c r="K1056" i="2"/>
  <c r="K1057" i="2"/>
  <c r="K1058" i="2"/>
  <c r="K1059" i="2"/>
  <c r="K1060" i="2"/>
  <c r="K1061" i="2"/>
  <c r="K1062" i="2"/>
  <c r="K1063" i="2"/>
  <c r="K1064" i="2"/>
  <c r="K1065" i="2"/>
  <c r="K1066" i="2"/>
  <c r="K1067" i="2"/>
  <c r="K1068" i="2"/>
  <c r="K1069" i="2"/>
  <c r="K1070" i="2"/>
  <c r="K1071" i="2"/>
  <c r="K1072" i="2"/>
  <c r="K1073" i="2"/>
  <c r="K1074" i="2"/>
  <c r="K1075" i="2"/>
  <c r="K1076" i="2"/>
  <c r="K1077" i="2"/>
  <c r="K1078" i="2"/>
  <c r="K1079" i="2"/>
  <c r="K1080" i="2"/>
  <c r="K1081" i="2"/>
  <c r="K1082" i="2"/>
  <c r="K1083" i="2"/>
  <c r="K1084" i="2"/>
  <c r="K1085" i="2"/>
  <c r="K1086" i="2"/>
  <c r="K1087" i="2"/>
  <c r="K1088" i="2"/>
  <c r="K1089" i="2"/>
  <c r="K1090" i="2"/>
  <c r="K1091" i="2"/>
  <c r="K1092" i="2"/>
  <c r="K1093" i="2"/>
  <c r="K1094" i="2"/>
  <c r="K1095" i="2"/>
  <c r="K1096" i="2"/>
  <c r="K1097" i="2"/>
  <c r="K1098" i="2"/>
  <c r="K1099" i="2"/>
  <c r="K1100" i="2"/>
  <c r="K1101" i="2"/>
  <c r="K1102" i="2"/>
  <c r="K1103" i="2"/>
  <c r="K1104" i="2"/>
  <c r="K1105" i="2"/>
  <c r="K1106" i="2"/>
  <c r="K1107" i="2"/>
  <c r="K1108" i="2"/>
  <c r="K1109" i="2"/>
  <c r="K1110" i="2"/>
  <c r="K1111" i="2"/>
  <c r="K1112" i="2"/>
  <c r="K1113" i="2"/>
  <c r="K1114" i="2"/>
  <c r="K1115" i="2"/>
  <c r="K1116" i="2"/>
  <c r="K1117" i="2"/>
  <c r="K1118" i="2"/>
  <c r="K1119" i="2"/>
  <c r="K1120" i="2"/>
  <c r="K1121" i="2"/>
  <c r="K1122" i="2"/>
  <c r="K1123" i="2"/>
  <c r="K1124" i="2"/>
  <c r="K1125" i="2"/>
  <c r="K1126" i="2"/>
  <c r="K1127" i="2"/>
  <c r="K1128" i="2"/>
  <c r="K1129" i="2"/>
  <c r="K1130" i="2"/>
  <c r="K1131" i="2"/>
  <c r="K1132" i="2"/>
  <c r="K1133" i="2"/>
  <c r="K1134" i="2"/>
  <c r="K1135" i="2"/>
  <c r="K1136" i="2"/>
  <c r="K1137" i="2"/>
  <c r="K1138" i="2"/>
  <c r="K1139" i="2"/>
  <c r="K1140" i="2"/>
  <c r="K1141" i="2"/>
  <c r="K1142" i="2"/>
  <c r="K1143" i="2"/>
  <c r="K1144" i="2"/>
  <c r="K1145" i="2"/>
  <c r="K1146" i="2"/>
  <c r="K1147" i="2"/>
  <c r="K1148" i="2"/>
  <c r="K1149" i="2"/>
  <c r="K1150" i="2"/>
  <c r="K1151" i="2"/>
  <c r="K1152" i="2"/>
  <c r="K1153" i="2"/>
  <c r="K1154" i="2"/>
  <c r="K1155" i="2"/>
  <c r="K1156" i="2"/>
  <c r="K1157" i="2"/>
  <c r="K1158" i="2"/>
  <c r="K1159" i="2"/>
  <c r="K1160" i="2"/>
  <c r="K1161" i="2"/>
  <c r="K1162" i="2"/>
  <c r="K1163" i="2"/>
  <c r="K1164" i="2"/>
  <c r="K1165" i="2"/>
  <c r="K1166" i="2"/>
  <c r="K1167" i="2"/>
  <c r="K1168" i="2"/>
  <c r="K1169" i="2"/>
  <c r="K1170" i="2"/>
  <c r="K1171" i="2"/>
  <c r="K1172" i="2"/>
  <c r="K1173" i="2"/>
  <c r="K1174" i="2"/>
  <c r="K1175" i="2"/>
  <c r="K1176" i="2"/>
  <c r="K1177" i="2"/>
  <c r="K1178" i="2"/>
  <c r="K1179" i="2"/>
  <c r="K1180" i="2"/>
  <c r="K1181" i="2"/>
  <c r="K1182" i="2"/>
  <c r="K1183" i="2"/>
  <c r="K1184" i="2"/>
  <c r="K1185" i="2"/>
  <c r="K1186" i="2"/>
  <c r="K1187" i="2"/>
  <c r="K1188" i="2"/>
  <c r="K1189" i="2"/>
  <c r="K1190" i="2"/>
  <c r="K1191" i="2"/>
  <c r="K1192" i="2"/>
  <c r="K1193" i="2"/>
  <c r="K1194" i="2"/>
  <c r="K1195" i="2"/>
  <c r="K1196" i="2"/>
  <c r="K1197" i="2"/>
  <c r="K1198" i="2"/>
  <c r="K1199" i="2"/>
  <c r="K1200" i="2"/>
  <c r="K1201" i="2"/>
  <c r="K1202" i="2"/>
  <c r="K1203" i="2"/>
  <c r="K1204" i="2"/>
  <c r="K1205" i="2"/>
  <c r="K1206" i="2"/>
  <c r="K1207" i="2"/>
  <c r="K1208" i="2"/>
  <c r="K1209" i="2"/>
  <c r="K1210" i="2"/>
  <c r="K1211" i="2"/>
  <c r="K1212" i="2"/>
  <c r="K1213" i="2"/>
  <c r="K1214" i="2"/>
  <c r="K1215" i="2"/>
  <c r="K1216" i="2"/>
  <c r="K1217" i="2"/>
  <c r="K1218" i="2"/>
  <c r="K1219" i="2"/>
  <c r="K1220" i="2"/>
  <c r="K1221" i="2"/>
  <c r="K1222" i="2"/>
  <c r="K1223" i="2"/>
  <c r="K1224" i="2"/>
  <c r="K1225" i="2"/>
  <c r="K1226" i="2"/>
  <c r="K1227" i="2"/>
  <c r="K1228" i="2"/>
  <c r="K1229" i="2"/>
  <c r="K1230" i="2"/>
  <c r="K1231" i="2"/>
  <c r="K1232" i="2"/>
  <c r="K1233" i="2"/>
  <c r="K1234" i="2"/>
  <c r="K1235" i="2"/>
  <c r="K1236" i="2"/>
  <c r="K1237" i="2"/>
  <c r="K1238" i="2"/>
  <c r="K1239" i="2"/>
  <c r="K1240" i="2"/>
  <c r="K1241" i="2"/>
  <c r="K1242" i="2"/>
  <c r="K1243" i="2"/>
  <c r="K1244" i="2"/>
  <c r="K1245" i="2"/>
  <c r="K1246" i="2"/>
  <c r="K1247" i="2"/>
  <c r="K1248" i="2"/>
  <c r="K1249" i="2"/>
  <c r="K1250" i="2"/>
  <c r="K1251" i="2"/>
  <c r="K1252" i="2"/>
  <c r="K1253" i="2"/>
  <c r="K1254" i="2"/>
  <c r="K1255" i="2"/>
  <c r="K1256" i="2"/>
  <c r="K1257" i="2"/>
  <c r="K1258" i="2"/>
  <c r="K1259" i="2"/>
  <c r="K1260" i="2"/>
  <c r="K1261" i="2"/>
  <c r="K1262" i="2"/>
  <c r="K1263" i="2"/>
  <c r="K1264" i="2"/>
  <c r="K1265" i="2"/>
  <c r="K1266" i="2"/>
  <c r="K1267" i="2"/>
  <c r="K1268" i="2"/>
  <c r="K1269" i="2"/>
  <c r="K1270" i="2"/>
  <c r="K1271" i="2"/>
  <c r="K1272" i="2"/>
  <c r="K1273" i="2"/>
  <c r="K1274" i="2"/>
  <c r="K1275" i="2"/>
  <c r="K1276" i="2"/>
  <c r="K1277" i="2"/>
  <c r="K1278" i="2"/>
  <c r="K1279" i="2"/>
  <c r="K1280" i="2"/>
  <c r="K1281" i="2"/>
  <c r="K1282" i="2"/>
  <c r="K1283" i="2"/>
  <c r="K1284" i="2"/>
  <c r="K1285" i="2"/>
  <c r="K1286" i="2"/>
  <c r="K1287" i="2"/>
  <c r="K1288" i="2"/>
  <c r="K1289" i="2"/>
  <c r="K1290" i="2"/>
  <c r="K1291" i="2"/>
  <c r="K1292" i="2"/>
  <c r="K1293" i="2"/>
  <c r="K1294" i="2"/>
  <c r="K1295" i="2"/>
  <c r="K1296" i="2"/>
  <c r="K1297" i="2"/>
  <c r="K1298" i="2"/>
  <c r="K1299" i="2"/>
  <c r="K1300" i="2"/>
  <c r="K1301" i="2"/>
  <c r="K1302" i="2"/>
  <c r="K1303" i="2"/>
  <c r="K1304" i="2"/>
  <c r="K1305" i="2"/>
  <c r="K1306" i="2"/>
  <c r="K1307" i="2"/>
  <c r="K1308" i="2"/>
  <c r="K1309" i="2"/>
  <c r="K1310" i="2"/>
  <c r="K1311" i="2"/>
  <c r="K1312" i="2"/>
  <c r="K1313" i="2"/>
  <c r="K1314" i="2"/>
  <c r="K1315" i="2"/>
  <c r="K1316" i="2"/>
  <c r="K1317" i="2"/>
  <c r="K1318" i="2"/>
  <c r="K1319" i="2"/>
  <c r="K1320" i="2"/>
  <c r="K1321" i="2"/>
  <c r="K1322" i="2"/>
  <c r="K1323" i="2"/>
  <c r="K1324" i="2"/>
  <c r="K1325" i="2"/>
  <c r="K1326" i="2"/>
  <c r="K1327" i="2"/>
  <c r="K1328" i="2"/>
  <c r="K1329" i="2"/>
  <c r="K1330" i="2"/>
  <c r="K1331" i="2"/>
  <c r="K1332" i="2"/>
  <c r="K1333" i="2"/>
  <c r="K1334" i="2"/>
  <c r="K1335" i="2"/>
  <c r="K1336" i="2"/>
  <c r="K1337" i="2"/>
  <c r="K1338" i="2"/>
  <c r="K1339" i="2"/>
  <c r="K1340" i="2"/>
  <c r="K1341" i="2"/>
  <c r="K1342" i="2"/>
  <c r="K1343" i="2"/>
  <c r="K1344" i="2"/>
  <c r="K1345" i="2"/>
  <c r="K1346" i="2"/>
  <c r="K1347" i="2"/>
  <c r="K1348" i="2"/>
  <c r="K1349" i="2"/>
  <c r="K1350" i="2"/>
  <c r="K1351" i="2"/>
  <c r="K1352" i="2"/>
  <c r="K1353" i="2"/>
  <c r="K1354" i="2"/>
  <c r="K1355" i="2"/>
  <c r="K1356" i="2"/>
  <c r="K1357" i="2"/>
  <c r="K1358" i="2"/>
  <c r="K1359" i="2"/>
  <c r="K1360" i="2"/>
  <c r="K1361" i="2"/>
  <c r="K1362" i="2"/>
  <c r="K1363" i="2"/>
  <c r="K1364" i="2"/>
  <c r="K1365" i="2"/>
  <c r="K1366" i="2"/>
  <c r="K1367" i="2"/>
  <c r="K1368" i="2"/>
  <c r="K1369" i="2"/>
  <c r="K1370" i="2"/>
  <c r="K1371" i="2"/>
  <c r="K1372" i="2"/>
  <c r="K1373" i="2"/>
  <c r="K1374" i="2"/>
  <c r="K1375" i="2"/>
  <c r="K1376" i="2"/>
  <c r="K1377" i="2"/>
  <c r="K1378" i="2"/>
  <c r="K1379" i="2"/>
  <c r="K1380" i="2"/>
  <c r="K1381" i="2"/>
  <c r="K1382" i="2"/>
  <c r="K1383" i="2"/>
  <c r="K1384" i="2"/>
  <c r="K1385" i="2"/>
  <c r="K1386" i="2"/>
  <c r="K1387" i="2"/>
  <c r="K1388" i="2"/>
  <c r="K1389" i="2"/>
  <c r="K1390" i="2"/>
  <c r="K1391" i="2"/>
  <c r="K1392" i="2"/>
  <c r="K1393" i="2"/>
  <c r="K1394" i="2"/>
  <c r="K1395" i="2"/>
  <c r="K1396" i="2"/>
  <c r="K1397" i="2"/>
  <c r="K1398" i="2"/>
  <c r="K1399" i="2"/>
  <c r="K1400" i="2"/>
  <c r="K1401" i="2"/>
  <c r="K1402" i="2"/>
  <c r="K1403" i="2"/>
  <c r="K1404" i="2"/>
  <c r="K1405" i="2"/>
  <c r="K1406" i="2"/>
  <c r="K1407" i="2"/>
  <c r="K1408" i="2"/>
  <c r="K1409" i="2"/>
  <c r="K1410" i="2"/>
  <c r="K1411" i="2"/>
  <c r="K1412" i="2"/>
  <c r="K1413" i="2"/>
  <c r="K1414" i="2"/>
  <c r="K1415" i="2"/>
  <c r="K1416" i="2"/>
  <c r="K1417" i="2"/>
  <c r="K1418" i="2"/>
  <c r="K1419" i="2"/>
  <c r="K1420" i="2"/>
  <c r="K1421" i="2"/>
  <c r="K1422" i="2"/>
  <c r="K1423" i="2"/>
  <c r="K1424" i="2"/>
  <c r="K1425" i="2"/>
  <c r="K1426" i="2"/>
  <c r="K1427" i="2"/>
  <c r="K1428" i="2"/>
  <c r="K1429" i="2"/>
  <c r="K1430" i="2"/>
  <c r="K1431" i="2"/>
  <c r="K1432" i="2"/>
  <c r="K1433" i="2"/>
  <c r="K1434" i="2"/>
  <c r="K1435" i="2"/>
  <c r="K1436" i="2"/>
  <c r="K1437" i="2"/>
  <c r="K1438" i="2"/>
  <c r="K1439" i="2"/>
  <c r="K1440" i="2"/>
  <c r="K1441" i="2"/>
  <c r="K1442" i="2"/>
  <c r="K1443" i="2"/>
  <c r="K1444" i="2"/>
  <c r="K1445" i="2"/>
  <c r="K1446" i="2"/>
  <c r="K1447" i="2"/>
  <c r="K1448" i="2"/>
  <c r="K1449" i="2"/>
  <c r="K1450" i="2"/>
  <c r="K1451" i="2"/>
  <c r="K1452" i="2"/>
  <c r="K1453" i="2"/>
  <c r="K1454" i="2"/>
  <c r="K1455" i="2"/>
  <c r="K1456" i="2"/>
  <c r="K1457" i="2"/>
  <c r="K1458" i="2"/>
  <c r="K1459" i="2"/>
  <c r="K1460" i="2"/>
  <c r="K1461" i="2"/>
  <c r="K1462" i="2"/>
  <c r="K1463" i="2"/>
  <c r="K1464" i="2"/>
  <c r="K1465" i="2"/>
  <c r="K1466" i="2"/>
  <c r="K1467" i="2"/>
  <c r="K1468" i="2"/>
  <c r="K1469" i="2"/>
  <c r="K1470" i="2"/>
  <c r="K1471" i="2"/>
  <c r="K1472" i="2"/>
  <c r="K1473" i="2"/>
  <c r="K1474" i="2"/>
  <c r="K1475" i="2"/>
  <c r="K1476" i="2"/>
  <c r="K1477" i="2"/>
  <c r="K1478" i="2"/>
  <c r="K1479" i="2"/>
  <c r="K1480" i="2"/>
  <c r="K1481" i="2"/>
  <c r="K1482" i="2"/>
  <c r="K1483" i="2"/>
  <c r="K1484" i="2"/>
  <c r="K1485" i="2"/>
  <c r="K1486" i="2"/>
  <c r="K1487" i="2"/>
  <c r="K1488" i="2"/>
  <c r="K1489" i="2"/>
  <c r="K1490" i="2"/>
  <c r="K1491" i="2"/>
  <c r="K1492" i="2"/>
  <c r="K1493" i="2"/>
  <c r="K1494" i="2"/>
  <c r="K1495" i="2"/>
  <c r="K1496" i="2"/>
  <c r="K1497" i="2"/>
  <c r="K1498" i="2"/>
  <c r="K1499" i="2"/>
  <c r="K1500" i="2"/>
  <c r="K1501" i="2"/>
  <c r="K1502" i="2"/>
  <c r="K1503" i="2"/>
  <c r="K1504" i="2"/>
  <c r="K1505" i="2"/>
  <c r="K1506" i="2"/>
  <c r="K1507" i="2"/>
  <c r="K1508" i="2"/>
  <c r="K1509" i="2"/>
  <c r="K1510" i="2"/>
  <c r="K1511" i="2"/>
  <c r="K1512" i="2"/>
  <c r="K1513" i="2"/>
  <c r="K1514" i="2"/>
  <c r="K1515" i="2"/>
  <c r="K1516" i="2"/>
  <c r="K1517" i="2"/>
  <c r="K1518" i="2"/>
  <c r="K1519" i="2"/>
  <c r="K1520" i="2"/>
  <c r="K1521" i="2"/>
  <c r="K1522" i="2"/>
  <c r="K1523" i="2"/>
  <c r="K1524" i="2"/>
  <c r="K1525" i="2"/>
  <c r="K1526" i="2"/>
  <c r="K1527" i="2"/>
  <c r="K1528" i="2"/>
  <c r="K1529" i="2"/>
  <c r="K1530" i="2"/>
  <c r="K1531" i="2"/>
  <c r="K1532" i="2"/>
  <c r="K1533" i="2"/>
  <c r="K1534" i="2"/>
  <c r="K1535" i="2"/>
  <c r="K1536" i="2"/>
  <c r="K1537" i="2"/>
  <c r="K1538" i="2"/>
  <c r="K1539" i="2"/>
  <c r="K1540" i="2"/>
  <c r="K1541" i="2"/>
  <c r="K1542" i="2"/>
  <c r="K1543" i="2"/>
  <c r="K1544" i="2"/>
  <c r="K1545" i="2"/>
  <c r="K1546" i="2"/>
  <c r="K1547" i="2"/>
  <c r="K1548" i="2"/>
  <c r="K1549" i="2"/>
  <c r="K1550" i="2"/>
  <c r="K1551" i="2"/>
  <c r="K1552" i="2"/>
  <c r="K1553" i="2"/>
  <c r="K1554" i="2"/>
  <c r="K1555" i="2"/>
  <c r="K1556" i="2"/>
  <c r="K1557" i="2"/>
  <c r="K1558" i="2"/>
  <c r="K1559" i="2"/>
  <c r="K1560" i="2"/>
  <c r="K1561" i="2"/>
  <c r="K1562" i="2"/>
  <c r="K1563" i="2"/>
  <c r="K1564" i="2"/>
  <c r="K1565" i="2"/>
  <c r="K1566" i="2"/>
  <c r="K1567" i="2"/>
  <c r="K1568" i="2"/>
  <c r="K1569" i="2"/>
  <c r="K1570" i="2"/>
  <c r="K1571" i="2"/>
  <c r="K1572" i="2"/>
  <c r="K1573" i="2"/>
  <c r="K1574" i="2"/>
  <c r="K1575" i="2"/>
  <c r="K1576" i="2"/>
  <c r="K1577" i="2"/>
  <c r="K1578" i="2"/>
  <c r="K1579" i="2"/>
  <c r="K1580" i="2"/>
  <c r="K1581" i="2"/>
  <c r="K1582" i="2"/>
  <c r="K1583" i="2"/>
  <c r="K1584" i="2"/>
  <c r="K1585" i="2"/>
  <c r="K1586" i="2"/>
  <c r="K1587" i="2"/>
  <c r="K1588" i="2"/>
  <c r="K1589" i="2"/>
  <c r="K1590" i="2"/>
  <c r="K1591" i="2"/>
  <c r="K1592" i="2"/>
  <c r="K1593" i="2"/>
  <c r="K1594" i="2"/>
  <c r="K1595" i="2"/>
  <c r="K1596" i="2"/>
  <c r="K1597" i="2"/>
  <c r="K1598" i="2"/>
  <c r="K1599" i="2"/>
  <c r="K1600" i="2"/>
  <c r="K1601" i="2"/>
  <c r="K1602" i="2"/>
  <c r="K1603" i="2"/>
  <c r="K1604" i="2"/>
  <c r="K1605" i="2"/>
  <c r="K1606" i="2"/>
  <c r="K1607" i="2"/>
  <c r="K1608" i="2"/>
  <c r="K1609" i="2"/>
  <c r="K1610" i="2"/>
  <c r="K1611" i="2"/>
  <c r="K1612" i="2"/>
  <c r="K1613" i="2"/>
  <c r="K1614" i="2"/>
  <c r="K1615" i="2"/>
  <c r="K1616" i="2"/>
  <c r="K1617" i="2"/>
  <c r="K1618" i="2"/>
  <c r="K1619" i="2"/>
  <c r="K1620" i="2"/>
  <c r="K1621" i="2"/>
  <c r="K1622" i="2"/>
  <c r="K1623" i="2"/>
  <c r="K1624" i="2"/>
  <c r="K1625" i="2"/>
  <c r="K1626" i="2"/>
  <c r="K1627" i="2"/>
  <c r="K1628" i="2"/>
  <c r="K1629" i="2"/>
  <c r="K1630" i="2"/>
  <c r="K1631" i="2"/>
  <c r="K1632" i="2"/>
  <c r="K1633" i="2"/>
  <c r="K1634" i="2"/>
  <c r="K1635" i="2"/>
  <c r="K1636" i="2"/>
  <c r="K1637" i="2"/>
  <c r="K1638" i="2"/>
  <c r="K1639" i="2"/>
  <c r="K1640" i="2"/>
  <c r="K1641" i="2"/>
  <c r="K1642" i="2"/>
  <c r="K1643" i="2"/>
  <c r="K1644" i="2"/>
  <c r="K1645" i="2"/>
  <c r="K1646" i="2"/>
  <c r="K1647" i="2"/>
  <c r="K1648" i="2"/>
  <c r="K1649" i="2"/>
  <c r="K1650" i="2"/>
  <c r="K1651" i="2"/>
  <c r="K1652" i="2"/>
  <c r="K1653" i="2"/>
  <c r="K1654" i="2"/>
  <c r="K1655" i="2"/>
  <c r="K1656" i="2"/>
  <c r="K1657" i="2"/>
  <c r="K1658" i="2"/>
  <c r="K1659" i="2"/>
  <c r="K1660" i="2"/>
  <c r="K1661" i="2"/>
  <c r="K1662" i="2"/>
  <c r="K1663" i="2"/>
  <c r="K1664" i="2"/>
  <c r="K1665" i="2"/>
  <c r="K1666" i="2"/>
  <c r="K1667" i="2"/>
  <c r="K1668" i="2"/>
  <c r="K1669" i="2"/>
  <c r="K1670" i="2"/>
  <c r="K1671" i="2"/>
  <c r="K1672" i="2"/>
  <c r="K1673" i="2"/>
  <c r="K1674" i="2"/>
  <c r="K1675" i="2"/>
  <c r="K1676" i="2"/>
  <c r="K1677" i="2"/>
  <c r="K1678" i="2"/>
  <c r="K1679" i="2"/>
  <c r="K1680" i="2"/>
  <c r="K1681" i="2"/>
  <c r="K1682" i="2"/>
  <c r="K1683" i="2"/>
  <c r="K1684" i="2"/>
  <c r="K1685" i="2"/>
  <c r="K1686" i="2"/>
  <c r="K1687" i="2"/>
  <c r="K1688" i="2"/>
  <c r="K1689" i="2"/>
  <c r="K1690" i="2"/>
  <c r="K1691" i="2"/>
  <c r="K1692" i="2"/>
  <c r="K1693" i="2"/>
  <c r="K1694" i="2"/>
  <c r="K1695" i="2"/>
  <c r="K1696" i="2"/>
  <c r="K1697" i="2"/>
  <c r="K1698" i="2"/>
  <c r="K1699" i="2"/>
  <c r="K1700" i="2"/>
  <c r="K1701" i="2"/>
  <c r="K1702" i="2"/>
  <c r="K1703" i="2"/>
  <c r="K1704" i="2"/>
  <c r="K1705" i="2"/>
  <c r="K1706" i="2"/>
  <c r="K1707" i="2"/>
  <c r="K1708" i="2"/>
  <c r="K1709" i="2"/>
  <c r="K1710" i="2"/>
  <c r="K1711" i="2"/>
  <c r="K1712" i="2"/>
  <c r="K1713" i="2"/>
  <c r="K1714" i="2"/>
  <c r="K1715" i="2"/>
  <c r="K1716" i="2"/>
  <c r="K1717" i="2"/>
  <c r="K1718" i="2"/>
  <c r="K1719" i="2"/>
  <c r="K1720" i="2"/>
  <c r="K1721" i="2"/>
  <c r="K1722" i="2"/>
  <c r="K1723" i="2"/>
  <c r="K1724" i="2"/>
  <c r="K1725" i="2"/>
  <c r="K1726" i="2"/>
  <c r="K1727" i="2"/>
  <c r="K1728" i="2"/>
  <c r="K1729" i="2"/>
  <c r="K1730" i="2"/>
  <c r="K1731" i="2"/>
  <c r="K1732" i="2"/>
  <c r="K1733" i="2"/>
  <c r="K1734" i="2"/>
  <c r="K1735" i="2"/>
  <c r="K1736" i="2"/>
  <c r="K1737" i="2"/>
  <c r="K1738" i="2"/>
  <c r="K1739" i="2"/>
  <c r="K1740" i="2"/>
  <c r="K1741" i="2"/>
  <c r="K1742" i="2"/>
  <c r="K1743" i="2"/>
  <c r="K1744" i="2"/>
  <c r="K1745" i="2"/>
  <c r="K1746" i="2"/>
  <c r="K1747" i="2"/>
  <c r="K1748" i="2"/>
  <c r="K1749" i="2"/>
  <c r="K1750" i="2"/>
  <c r="K1751" i="2"/>
  <c r="K1752" i="2"/>
  <c r="K1753" i="2"/>
  <c r="K1754" i="2"/>
  <c r="K1755" i="2"/>
  <c r="K1756" i="2"/>
  <c r="K1757" i="2"/>
  <c r="K1758" i="2"/>
  <c r="K1759" i="2"/>
  <c r="K1760" i="2"/>
  <c r="K1761" i="2"/>
  <c r="K1762" i="2"/>
  <c r="K1763" i="2"/>
  <c r="K1764" i="2"/>
  <c r="K1765" i="2"/>
  <c r="K1766" i="2"/>
  <c r="K1767" i="2"/>
  <c r="K1768" i="2"/>
  <c r="K1769" i="2"/>
  <c r="K1770" i="2"/>
  <c r="K1771" i="2"/>
  <c r="K1772" i="2"/>
  <c r="K1773" i="2"/>
  <c r="K1774" i="2"/>
  <c r="K1775" i="2"/>
  <c r="K1776" i="2"/>
  <c r="K1777" i="2"/>
  <c r="K1778" i="2"/>
  <c r="K1779" i="2"/>
  <c r="K1780" i="2"/>
  <c r="K1781" i="2"/>
  <c r="K1782" i="2"/>
  <c r="K1783" i="2"/>
  <c r="K1784" i="2"/>
  <c r="K1785" i="2"/>
  <c r="K1786" i="2"/>
  <c r="K1787" i="2"/>
  <c r="K1788" i="2"/>
  <c r="K1789" i="2"/>
  <c r="K1790" i="2"/>
  <c r="K1791" i="2"/>
  <c r="K1792" i="2"/>
  <c r="K1793" i="2"/>
  <c r="K1794" i="2"/>
  <c r="K1795" i="2"/>
  <c r="K1796" i="2"/>
  <c r="K1797" i="2"/>
  <c r="K1798" i="2"/>
  <c r="K1799" i="2"/>
  <c r="K1800" i="2"/>
  <c r="K1801" i="2"/>
  <c r="K1802" i="2"/>
  <c r="K1803" i="2"/>
  <c r="K1804" i="2"/>
  <c r="K1805" i="2"/>
  <c r="K1806" i="2"/>
  <c r="K1807" i="2"/>
  <c r="K1808" i="2"/>
  <c r="K1809" i="2"/>
  <c r="K1810" i="2"/>
  <c r="K1811" i="2"/>
  <c r="K1812" i="2"/>
  <c r="K1813" i="2"/>
  <c r="K1814" i="2"/>
  <c r="K1815" i="2"/>
  <c r="K1816" i="2"/>
  <c r="K1817" i="2"/>
  <c r="K1818" i="2"/>
  <c r="K1819" i="2"/>
  <c r="K1820" i="2"/>
  <c r="K1821" i="2"/>
  <c r="K1822" i="2"/>
  <c r="K1823" i="2"/>
  <c r="K1824" i="2"/>
  <c r="K1825" i="2"/>
  <c r="K1826" i="2"/>
  <c r="K1827" i="2"/>
  <c r="K1828" i="2"/>
  <c r="K1829" i="2"/>
  <c r="K1830" i="2"/>
  <c r="K1831" i="2"/>
  <c r="K1832" i="2"/>
  <c r="K1833" i="2"/>
  <c r="K1834" i="2"/>
  <c r="K1835" i="2"/>
  <c r="K1836" i="2"/>
  <c r="K1837" i="2"/>
  <c r="K1838" i="2"/>
  <c r="K1839" i="2"/>
  <c r="K1840" i="2"/>
  <c r="K1841" i="2"/>
  <c r="K1842" i="2"/>
  <c r="K1843" i="2"/>
  <c r="K1844" i="2"/>
  <c r="K1845" i="2"/>
  <c r="K1846" i="2"/>
  <c r="K1847" i="2"/>
  <c r="K1848" i="2"/>
  <c r="K1849" i="2"/>
  <c r="K1850" i="2"/>
  <c r="K1851" i="2"/>
  <c r="K1852" i="2"/>
  <c r="K1853" i="2"/>
  <c r="K1854" i="2"/>
  <c r="K1855" i="2"/>
  <c r="K1856" i="2"/>
  <c r="K1857" i="2"/>
  <c r="K1858" i="2"/>
  <c r="K1859" i="2"/>
  <c r="K1860" i="2"/>
  <c r="K1861" i="2"/>
  <c r="K1862" i="2"/>
  <c r="K1863" i="2"/>
  <c r="K1864" i="2"/>
  <c r="K1865" i="2"/>
  <c r="K1866" i="2"/>
  <c r="K1867" i="2"/>
  <c r="K1868" i="2"/>
  <c r="K1869" i="2"/>
  <c r="K1870" i="2"/>
  <c r="K1871" i="2"/>
  <c r="K1872" i="2"/>
  <c r="K1873" i="2"/>
  <c r="K1874" i="2"/>
  <c r="K1875" i="2"/>
  <c r="K1876" i="2"/>
  <c r="K1877" i="2"/>
  <c r="K1878" i="2"/>
  <c r="K1879" i="2"/>
  <c r="K1880" i="2"/>
  <c r="K1881" i="2"/>
  <c r="K1882" i="2"/>
  <c r="K1883" i="2"/>
  <c r="K1884" i="2"/>
  <c r="K1885" i="2"/>
  <c r="K1886" i="2"/>
  <c r="K1887" i="2"/>
  <c r="K1888" i="2"/>
  <c r="K1889" i="2"/>
  <c r="K1890" i="2"/>
  <c r="K1891" i="2"/>
  <c r="K1892" i="2"/>
  <c r="K1893" i="2"/>
  <c r="K1894" i="2"/>
  <c r="K1895" i="2"/>
  <c r="K1896" i="2"/>
  <c r="K1897" i="2"/>
  <c r="K1898" i="2"/>
  <c r="K1899" i="2"/>
  <c r="K1900" i="2"/>
  <c r="K1901" i="2"/>
  <c r="K1902" i="2"/>
  <c r="K1903" i="2"/>
  <c r="K1904" i="2"/>
  <c r="K1905" i="2"/>
  <c r="K1906" i="2"/>
  <c r="K1907" i="2"/>
  <c r="K1908" i="2"/>
  <c r="K1909" i="2"/>
  <c r="K1910" i="2"/>
  <c r="K1911" i="2"/>
  <c r="K1912" i="2"/>
  <c r="K1913" i="2"/>
  <c r="K1914" i="2"/>
  <c r="K1915" i="2"/>
  <c r="K1916" i="2"/>
  <c r="K1917" i="2"/>
  <c r="K1918" i="2"/>
  <c r="K1919" i="2"/>
  <c r="K1920" i="2"/>
  <c r="K1921" i="2"/>
  <c r="K1922" i="2"/>
  <c r="K1923" i="2"/>
  <c r="K1924" i="2"/>
  <c r="K1925" i="2"/>
  <c r="K1926" i="2"/>
  <c r="K1927" i="2"/>
  <c r="K1928" i="2"/>
  <c r="K1929" i="2"/>
  <c r="K1930" i="2"/>
  <c r="K1931" i="2"/>
  <c r="K1932" i="2"/>
  <c r="K1933" i="2"/>
  <c r="K1934" i="2"/>
  <c r="K1935" i="2"/>
  <c r="K1936" i="2"/>
  <c r="K1937" i="2"/>
  <c r="K1938" i="2"/>
  <c r="K1939" i="2"/>
  <c r="K1940" i="2"/>
  <c r="K1941" i="2"/>
  <c r="K1942" i="2"/>
  <c r="K1943" i="2"/>
  <c r="K1944" i="2"/>
  <c r="K1945" i="2"/>
  <c r="K1946" i="2"/>
  <c r="K1947" i="2"/>
  <c r="K1948" i="2"/>
  <c r="K1949" i="2"/>
  <c r="K1950" i="2"/>
  <c r="K1951" i="2"/>
  <c r="K1952" i="2"/>
  <c r="K1953" i="2"/>
  <c r="K1954" i="2"/>
  <c r="K1955" i="2"/>
  <c r="K1956" i="2"/>
  <c r="K1957" i="2"/>
  <c r="K1958" i="2"/>
  <c r="K1959" i="2"/>
  <c r="K1960" i="2"/>
  <c r="K1961" i="2"/>
  <c r="K1962" i="2"/>
  <c r="K1963" i="2"/>
  <c r="K1964" i="2"/>
  <c r="K1965" i="2"/>
  <c r="K1966" i="2"/>
  <c r="K1967" i="2"/>
  <c r="K1968" i="2"/>
  <c r="K1969" i="2"/>
  <c r="K1970" i="2"/>
  <c r="K1971" i="2"/>
  <c r="K1972" i="2"/>
  <c r="K1973" i="2"/>
  <c r="K1974" i="2"/>
  <c r="K1975" i="2"/>
  <c r="K1976" i="2"/>
  <c r="K1977" i="2"/>
  <c r="K1978" i="2"/>
  <c r="K1979" i="2"/>
  <c r="K1980" i="2"/>
  <c r="K1981" i="2"/>
  <c r="K1982" i="2"/>
  <c r="K1983" i="2"/>
  <c r="K1984" i="2"/>
  <c r="K1985" i="2"/>
  <c r="K1986" i="2"/>
  <c r="K1987" i="2"/>
  <c r="K1988" i="2"/>
  <c r="K1989" i="2"/>
  <c r="K1990" i="2"/>
  <c r="K1991" i="2"/>
  <c r="K1992" i="2"/>
  <c r="K1993" i="2"/>
  <c r="K1994" i="2"/>
  <c r="K1995" i="2"/>
  <c r="K1996" i="2"/>
  <c r="K1997" i="2"/>
  <c r="K1998" i="2"/>
  <c r="K1999" i="2"/>
  <c r="K2000" i="2"/>
  <c r="K2001" i="2"/>
  <c r="K2002" i="2"/>
  <c r="K2003" i="2"/>
  <c r="K2004" i="2"/>
  <c r="K2005" i="2"/>
  <c r="K2006" i="2"/>
  <c r="K2007" i="2"/>
  <c r="K2008" i="2"/>
  <c r="K2009" i="2"/>
  <c r="K2010" i="2"/>
  <c r="K2011" i="2"/>
  <c r="K2012" i="2"/>
  <c r="K2013" i="2"/>
  <c r="K2014" i="2"/>
  <c r="K2015" i="2"/>
  <c r="K2016" i="2"/>
  <c r="K2017" i="2"/>
  <c r="K2018" i="2"/>
  <c r="K2019" i="2"/>
  <c r="K2020" i="2"/>
  <c r="K2021" i="2"/>
  <c r="K2022" i="2"/>
  <c r="K2023" i="2"/>
  <c r="K2024" i="2"/>
  <c r="K2025" i="2"/>
  <c r="K2026" i="2"/>
  <c r="K2027" i="2"/>
  <c r="K2028" i="2"/>
  <c r="K2029" i="2"/>
  <c r="K2030" i="2"/>
  <c r="K2031" i="2"/>
  <c r="K2032" i="2"/>
  <c r="K2033" i="2"/>
  <c r="K2034" i="2"/>
  <c r="K2035" i="2"/>
  <c r="K2036" i="2"/>
  <c r="K2037" i="2"/>
  <c r="K2038" i="2"/>
  <c r="K2039" i="2"/>
  <c r="K2040" i="2"/>
  <c r="K2041" i="2"/>
  <c r="K2042" i="2"/>
  <c r="K2043" i="2"/>
  <c r="K2044" i="2"/>
  <c r="K2045" i="2"/>
  <c r="K2046" i="2"/>
  <c r="K2047" i="2"/>
  <c r="K2048" i="2"/>
  <c r="K2049" i="2"/>
  <c r="K2050" i="2"/>
  <c r="K2051" i="2"/>
  <c r="K2052" i="2"/>
  <c r="K2053" i="2"/>
  <c r="K2054" i="2"/>
  <c r="K2055" i="2"/>
  <c r="K2056" i="2"/>
  <c r="K2057" i="2"/>
  <c r="K2058" i="2"/>
  <c r="K2059" i="2"/>
  <c r="K2060" i="2"/>
  <c r="K2061" i="2"/>
  <c r="K2062" i="2"/>
  <c r="K2063" i="2"/>
  <c r="K2064" i="2"/>
  <c r="K2065" i="2"/>
  <c r="K2066" i="2"/>
  <c r="K2067" i="2"/>
  <c r="K2068" i="2"/>
  <c r="K2069" i="2"/>
  <c r="K2070" i="2"/>
  <c r="K2071" i="2"/>
  <c r="K2072" i="2"/>
  <c r="K2073" i="2"/>
  <c r="K2074" i="2"/>
  <c r="K2075" i="2"/>
  <c r="K2076" i="2"/>
  <c r="K2077" i="2"/>
  <c r="K2078" i="2"/>
  <c r="K2079" i="2"/>
  <c r="K2080" i="2"/>
  <c r="K2081" i="2"/>
  <c r="K2082" i="2"/>
  <c r="K2083" i="2"/>
  <c r="K2084" i="2"/>
  <c r="K2085" i="2"/>
  <c r="K2086" i="2"/>
  <c r="K2087" i="2"/>
  <c r="K2088" i="2"/>
  <c r="K2089" i="2"/>
  <c r="K2090" i="2"/>
  <c r="K2091" i="2"/>
  <c r="K2092" i="2"/>
  <c r="K2093" i="2"/>
  <c r="K2094" i="2"/>
  <c r="K2095" i="2"/>
  <c r="K2096" i="2"/>
  <c r="K2097" i="2"/>
  <c r="K2098" i="2"/>
  <c r="K2099" i="2"/>
  <c r="K2100" i="2"/>
  <c r="K2101" i="2"/>
  <c r="K2102" i="2"/>
  <c r="K2103" i="2"/>
  <c r="K2104" i="2"/>
  <c r="K2105" i="2"/>
  <c r="K2106" i="2"/>
  <c r="K2107" i="2"/>
  <c r="K2108" i="2"/>
  <c r="K2109" i="2"/>
  <c r="K2110" i="2"/>
  <c r="K2111" i="2"/>
  <c r="K2112" i="2"/>
  <c r="K2113" i="2"/>
  <c r="K2114" i="2"/>
  <c r="K2115" i="2"/>
  <c r="K2116" i="2"/>
  <c r="K2117" i="2"/>
  <c r="K2118" i="2"/>
  <c r="K2119" i="2"/>
  <c r="K2120" i="2"/>
  <c r="K2121" i="2"/>
  <c r="K2122" i="2"/>
  <c r="K2123" i="2"/>
  <c r="K2124" i="2"/>
  <c r="K2125" i="2"/>
  <c r="K2126" i="2"/>
  <c r="K2127" i="2"/>
  <c r="K2128" i="2"/>
  <c r="K2129" i="2"/>
  <c r="K2130" i="2"/>
  <c r="K2131" i="2"/>
  <c r="K2132" i="2"/>
  <c r="K2133" i="2"/>
  <c r="K2134" i="2"/>
  <c r="K2135" i="2"/>
  <c r="K2136" i="2"/>
  <c r="K2137" i="2"/>
  <c r="K2138" i="2"/>
  <c r="K2139" i="2"/>
  <c r="K2140" i="2"/>
  <c r="K2141" i="2"/>
  <c r="K2142" i="2"/>
  <c r="K2143" i="2"/>
  <c r="K2144" i="2"/>
  <c r="K2145" i="2"/>
  <c r="K2146" i="2"/>
  <c r="K2147" i="2"/>
  <c r="K2148" i="2"/>
  <c r="K2149" i="2"/>
  <c r="K2150" i="2"/>
  <c r="K2151" i="2"/>
  <c r="K2152" i="2"/>
  <c r="K2153" i="2"/>
  <c r="K2154" i="2"/>
  <c r="K2155" i="2"/>
  <c r="K2156" i="2"/>
  <c r="K2157" i="2"/>
  <c r="K2158" i="2"/>
  <c r="K2159" i="2"/>
  <c r="K2160" i="2"/>
  <c r="K2161" i="2"/>
  <c r="K2162" i="2"/>
  <c r="K2163" i="2"/>
  <c r="K2164" i="2"/>
  <c r="K2165" i="2"/>
  <c r="K2166" i="2"/>
  <c r="K2167" i="2"/>
  <c r="K2168" i="2"/>
  <c r="K2169" i="2"/>
  <c r="K2170" i="2"/>
  <c r="K2171" i="2"/>
  <c r="K2172" i="2"/>
  <c r="K2173" i="2"/>
  <c r="K2174" i="2"/>
  <c r="K2175" i="2"/>
  <c r="K2176" i="2"/>
  <c r="K2177" i="2"/>
  <c r="K2178" i="2"/>
  <c r="K2179" i="2"/>
  <c r="K2180" i="2"/>
  <c r="K2181" i="2"/>
  <c r="K2182" i="2"/>
  <c r="K2183" i="2"/>
  <c r="K2184" i="2"/>
  <c r="K2185" i="2"/>
  <c r="K2186" i="2"/>
  <c r="K2187" i="2"/>
  <c r="K2188" i="2"/>
  <c r="K2189" i="2"/>
  <c r="K2190" i="2"/>
  <c r="K2191" i="2"/>
  <c r="K2192" i="2"/>
  <c r="K2193" i="2"/>
  <c r="K2194" i="2"/>
  <c r="K2195" i="2"/>
  <c r="K2196" i="2"/>
  <c r="K2197" i="2"/>
  <c r="K2198" i="2"/>
  <c r="K2199" i="2"/>
  <c r="K2200" i="2"/>
  <c r="K2201" i="2"/>
  <c r="K2202" i="2"/>
  <c r="K2203" i="2"/>
  <c r="K2204" i="2"/>
  <c r="K2205" i="2"/>
  <c r="K2206" i="2"/>
  <c r="K2207" i="2"/>
  <c r="K2208" i="2"/>
  <c r="K2209" i="2"/>
  <c r="K2210" i="2"/>
  <c r="K2211" i="2"/>
  <c r="K2212" i="2"/>
  <c r="K2213" i="2"/>
  <c r="K2214" i="2"/>
  <c r="K2215" i="2"/>
  <c r="K2216" i="2"/>
  <c r="K2217" i="2"/>
  <c r="K2218" i="2"/>
  <c r="K2219" i="2"/>
  <c r="K2220" i="2"/>
  <c r="K2221" i="2"/>
  <c r="K2222" i="2"/>
  <c r="K2223" i="2"/>
  <c r="K2224" i="2"/>
  <c r="K2225" i="2"/>
  <c r="K2226" i="2"/>
  <c r="K2227" i="2"/>
  <c r="K2228" i="2"/>
  <c r="K2229" i="2"/>
  <c r="K2230" i="2"/>
  <c r="K2231" i="2"/>
  <c r="K2232" i="2"/>
  <c r="K2233" i="2"/>
  <c r="K2234" i="2"/>
  <c r="K2235" i="2"/>
  <c r="K2236" i="2"/>
  <c r="K2237" i="2"/>
  <c r="K2238" i="2"/>
  <c r="K2239" i="2"/>
  <c r="K2240" i="2"/>
  <c r="K2241" i="2"/>
  <c r="K2242" i="2"/>
  <c r="K2243" i="2"/>
  <c r="K2244" i="2"/>
  <c r="K2245" i="2"/>
  <c r="K2246" i="2"/>
  <c r="K2247" i="2"/>
  <c r="K2248" i="2"/>
  <c r="K2249" i="2"/>
  <c r="K2250" i="2"/>
  <c r="K2251" i="2"/>
  <c r="K2252" i="2"/>
  <c r="K2253" i="2"/>
  <c r="K2254" i="2"/>
  <c r="K2255" i="2"/>
  <c r="K2256" i="2"/>
  <c r="K2257" i="2"/>
  <c r="K2258" i="2"/>
  <c r="K2259" i="2"/>
  <c r="K2260" i="2"/>
  <c r="K2261" i="2"/>
  <c r="K2262" i="2"/>
  <c r="K2263" i="2"/>
  <c r="K2264" i="2"/>
  <c r="K2265" i="2"/>
  <c r="K2266" i="2"/>
  <c r="K2267" i="2"/>
  <c r="K2268" i="2"/>
  <c r="K2269" i="2"/>
  <c r="K2270" i="2"/>
  <c r="K2271" i="2"/>
  <c r="K2272" i="2"/>
  <c r="K2273" i="2"/>
  <c r="K2274" i="2"/>
  <c r="K2275" i="2"/>
  <c r="K2276" i="2"/>
  <c r="K2277" i="2"/>
  <c r="K2278" i="2"/>
  <c r="K2279" i="2"/>
  <c r="K2280" i="2"/>
  <c r="K2281" i="2"/>
  <c r="K2282" i="2"/>
  <c r="K2283" i="2"/>
  <c r="K2284" i="2"/>
  <c r="K2285" i="2"/>
  <c r="K2286" i="2"/>
  <c r="K2287" i="2"/>
  <c r="K2288" i="2"/>
  <c r="K2289" i="2"/>
  <c r="K2290" i="2"/>
  <c r="K2291" i="2"/>
  <c r="K2292" i="2"/>
  <c r="K2293" i="2"/>
  <c r="K2294" i="2"/>
  <c r="K2295" i="2"/>
  <c r="K2296" i="2"/>
  <c r="K2297" i="2"/>
  <c r="K2298" i="2"/>
  <c r="K2299" i="2"/>
  <c r="K2300" i="2"/>
  <c r="K2301" i="2"/>
  <c r="K2302" i="2"/>
  <c r="K2303" i="2"/>
  <c r="K2304" i="2"/>
  <c r="K2305" i="2"/>
  <c r="K2306" i="2"/>
  <c r="K2307" i="2"/>
  <c r="K2308" i="2"/>
  <c r="K2309" i="2"/>
  <c r="K2310" i="2"/>
  <c r="K2311" i="2"/>
  <c r="K2312" i="2"/>
  <c r="K2313" i="2"/>
  <c r="K2314" i="2"/>
  <c r="K2315" i="2"/>
  <c r="K2316" i="2"/>
  <c r="K2317" i="2"/>
  <c r="K2318" i="2"/>
  <c r="K2319" i="2"/>
  <c r="K2320" i="2"/>
  <c r="K2321" i="2"/>
  <c r="K2322" i="2"/>
  <c r="K2323" i="2"/>
  <c r="K2324" i="2"/>
  <c r="K2325" i="2"/>
  <c r="K2326" i="2"/>
  <c r="K2327" i="2"/>
  <c r="K2328" i="2"/>
  <c r="K2329" i="2"/>
  <c r="K2330" i="2"/>
  <c r="K2331" i="2"/>
  <c r="K2332" i="2"/>
  <c r="K2333" i="2"/>
  <c r="K2334" i="2"/>
  <c r="K2335" i="2"/>
  <c r="K2336" i="2"/>
  <c r="K2337" i="2"/>
  <c r="K3" i="2"/>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P965" i="1"/>
  <c r="P966" i="1"/>
  <c r="P967" i="1"/>
  <c r="P968" i="1"/>
  <c r="P969" i="1"/>
  <c r="P970" i="1"/>
  <c r="P971" i="1"/>
  <c r="P972" i="1"/>
  <c r="P973" i="1"/>
  <c r="P974" i="1"/>
  <c r="P975" i="1"/>
  <c r="P976" i="1"/>
  <c r="P977" i="1"/>
  <c r="P978" i="1"/>
  <c r="P979" i="1"/>
  <c r="P980" i="1"/>
  <c r="P981" i="1"/>
  <c r="P982" i="1"/>
  <c r="P983" i="1"/>
  <c r="P984" i="1"/>
  <c r="P985" i="1"/>
  <c r="P986" i="1"/>
  <c r="P987" i="1"/>
  <c r="P988" i="1"/>
  <c r="P989" i="1"/>
  <c r="P990" i="1"/>
  <c r="P991" i="1"/>
  <c r="P992" i="1"/>
  <c r="P993" i="1"/>
  <c r="P994" i="1"/>
  <c r="P995" i="1"/>
  <c r="P996" i="1"/>
  <c r="P997" i="1"/>
  <c r="P998" i="1"/>
  <c r="P999" i="1"/>
  <c r="P1000" i="1"/>
  <c r="P1001" i="1"/>
  <c r="P1002" i="1"/>
  <c r="P1003" i="1"/>
  <c r="P1004" i="1"/>
  <c r="P1005" i="1"/>
  <c r="P1006" i="1"/>
  <c r="P1007" i="1"/>
  <c r="P1008" i="1"/>
  <c r="P1009" i="1"/>
  <c r="P1010" i="1"/>
  <c r="P1011" i="1"/>
  <c r="P1012" i="1"/>
  <c r="P1013" i="1"/>
  <c r="P1014" i="1"/>
  <c r="P1015" i="1"/>
  <c r="P1016" i="1"/>
  <c r="P1017" i="1"/>
  <c r="P1018" i="1"/>
  <c r="P1019" i="1"/>
  <c r="P1020" i="1"/>
  <c r="P1021" i="1"/>
  <c r="P1022" i="1"/>
  <c r="P1023" i="1"/>
  <c r="P1024" i="1"/>
  <c r="P1025" i="1"/>
  <c r="P1026" i="1"/>
  <c r="P1027" i="1"/>
  <c r="P1028" i="1"/>
  <c r="P1029" i="1"/>
  <c r="P1030" i="1"/>
  <c r="P1031" i="1"/>
  <c r="P1032" i="1"/>
  <c r="P1033" i="1"/>
  <c r="P1034" i="1"/>
  <c r="P1035" i="1"/>
  <c r="P1036" i="1"/>
  <c r="P1037" i="1"/>
  <c r="P1038" i="1"/>
  <c r="P1039" i="1"/>
  <c r="P1040" i="1"/>
  <c r="P1041" i="1"/>
  <c r="P1042" i="1"/>
  <c r="P1043" i="1"/>
  <c r="P1044" i="1"/>
  <c r="P1045" i="1"/>
  <c r="P1046" i="1"/>
  <c r="P1047" i="1"/>
  <c r="P1048" i="1"/>
  <c r="P1049" i="1"/>
  <c r="P1050" i="1"/>
  <c r="P1051" i="1"/>
  <c r="P1052" i="1"/>
  <c r="P1053" i="1"/>
  <c r="P1054" i="1"/>
  <c r="P1055" i="1"/>
  <c r="P1056" i="1"/>
  <c r="P1057" i="1"/>
  <c r="P1058" i="1"/>
  <c r="P1059" i="1"/>
  <c r="P1060" i="1"/>
  <c r="P1061" i="1"/>
  <c r="P1062" i="1"/>
  <c r="P1063" i="1"/>
  <c r="P1064" i="1"/>
  <c r="P1065" i="1"/>
  <c r="P1066" i="1"/>
  <c r="P1067" i="1"/>
  <c r="P1068" i="1"/>
  <c r="P1069" i="1"/>
  <c r="P1070" i="1"/>
  <c r="P1071" i="1"/>
  <c r="P1072" i="1"/>
  <c r="P1073" i="1"/>
  <c r="P1074" i="1"/>
  <c r="P1075" i="1"/>
  <c r="P1076" i="1"/>
  <c r="P1077" i="1"/>
  <c r="P1078" i="1"/>
  <c r="P1079" i="1"/>
  <c r="P1080" i="1"/>
  <c r="P1081" i="1"/>
  <c r="P1082" i="1"/>
  <c r="P1083" i="1"/>
  <c r="P1084" i="1"/>
  <c r="P1085" i="1"/>
  <c r="P1086" i="1"/>
  <c r="P1087" i="1"/>
  <c r="P1088" i="1"/>
  <c r="P1089" i="1"/>
  <c r="P1090" i="1"/>
  <c r="P1091" i="1"/>
  <c r="P1092" i="1"/>
  <c r="P1093" i="1"/>
  <c r="P1094" i="1"/>
  <c r="P1095" i="1"/>
  <c r="P1096" i="1"/>
  <c r="P1097" i="1"/>
  <c r="P1098" i="1"/>
  <c r="P1099" i="1"/>
  <c r="P1100" i="1"/>
  <c r="P1101" i="1"/>
  <c r="P1102" i="1"/>
  <c r="P1103" i="1"/>
  <c r="P1104" i="1"/>
  <c r="P1105" i="1"/>
  <c r="P1106" i="1"/>
  <c r="P1107" i="1"/>
  <c r="P1108" i="1"/>
  <c r="P1109" i="1"/>
  <c r="P1110" i="1"/>
  <c r="P1111" i="1"/>
  <c r="P1112" i="1"/>
  <c r="P1113" i="1"/>
  <c r="P1114" i="1"/>
  <c r="P1115" i="1"/>
  <c r="P1116" i="1"/>
  <c r="P1117" i="1"/>
  <c r="P1118" i="1"/>
  <c r="P1119" i="1"/>
  <c r="P1120" i="1"/>
  <c r="P1121" i="1"/>
  <c r="P1122" i="1"/>
  <c r="P1123" i="1"/>
  <c r="P1124" i="1"/>
  <c r="P1125" i="1"/>
  <c r="P1126" i="1"/>
  <c r="P1127" i="1"/>
  <c r="P1128" i="1"/>
  <c r="P1129" i="1"/>
  <c r="P1130" i="1"/>
  <c r="P1131" i="1"/>
  <c r="P1132" i="1"/>
  <c r="P1133" i="1"/>
  <c r="P1134" i="1"/>
  <c r="P1135" i="1"/>
  <c r="P1136" i="1"/>
  <c r="P1137" i="1"/>
  <c r="P1138" i="1"/>
  <c r="P1139" i="1"/>
  <c r="P1140" i="1"/>
  <c r="P1141" i="1"/>
  <c r="P1142" i="1"/>
  <c r="P1143" i="1"/>
  <c r="P1144" i="1"/>
  <c r="P1145" i="1"/>
  <c r="P1146" i="1"/>
  <c r="P1147" i="1"/>
  <c r="P1148" i="1"/>
  <c r="P1149" i="1"/>
  <c r="P1150" i="1"/>
  <c r="P1151" i="1"/>
  <c r="P1152" i="1"/>
  <c r="P1153" i="1"/>
  <c r="P1154" i="1"/>
  <c r="P1155" i="1"/>
  <c r="P1156" i="1"/>
  <c r="P1157" i="1"/>
  <c r="P1158" i="1"/>
  <c r="P1159" i="1"/>
  <c r="P1160" i="1"/>
  <c r="P1161" i="1"/>
  <c r="P1162" i="1"/>
  <c r="P1163" i="1"/>
  <c r="P1164" i="1"/>
  <c r="P1165" i="1"/>
  <c r="P1166" i="1"/>
  <c r="P1167" i="1"/>
  <c r="P1168" i="1"/>
  <c r="P1169" i="1"/>
  <c r="P1170" i="1"/>
  <c r="P1171" i="1"/>
  <c r="P1172" i="1"/>
  <c r="P1173" i="1"/>
  <c r="P1174" i="1"/>
  <c r="P1175" i="1"/>
  <c r="P1176" i="1"/>
  <c r="P1177" i="1"/>
  <c r="P1178" i="1"/>
  <c r="P1179" i="1"/>
  <c r="P1180" i="1"/>
  <c r="P1181" i="1"/>
  <c r="P1182" i="1"/>
  <c r="P1183" i="1"/>
  <c r="P1184" i="1"/>
  <c r="P1185" i="1"/>
  <c r="P1186" i="1"/>
  <c r="P1187" i="1"/>
  <c r="P1188" i="1"/>
  <c r="P1189" i="1"/>
  <c r="P1190" i="1"/>
  <c r="P1191" i="1"/>
  <c r="P1192" i="1"/>
  <c r="P1193" i="1"/>
  <c r="P1194" i="1"/>
  <c r="P1195" i="1"/>
  <c r="P1196" i="1"/>
  <c r="P1197" i="1"/>
  <c r="P1198" i="1"/>
  <c r="P1199" i="1"/>
  <c r="P1200" i="1"/>
  <c r="P1201" i="1"/>
  <c r="P1202" i="1"/>
  <c r="P1203" i="1"/>
  <c r="P1204" i="1"/>
  <c r="P1205" i="1"/>
  <c r="P1206" i="1"/>
  <c r="P1207" i="1"/>
  <c r="P1208" i="1"/>
  <c r="P1209" i="1"/>
  <c r="P1210" i="1"/>
  <c r="P1211" i="1"/>
  <c r="P1212" i="1"/>
  <c r="P1213" i="1"/>
  <c r="P1214" i="1"/>
  <c r="P1215" i="1"/>
  <c r="P1216" i="1"/>
  <c r="P1217" i="1"/>
  <c r="P1218" i="1"/>
  <c r="P1219" i="1"/>
  <c r="P1220" i="1"/>
  <c r="P1221" i="1"/>
  <c r="P1222" i="1"/>
  <c r="P1223" i="1"/>
  <c r="P1224" i="1"/>
  <c r="P1225" i="1"/>
  <c r="P1226" i="1"/>
  <c r="P1227" i="1"/>
  <c r="P1228" i="1"/>
  <c r="P1229" i="1"/>
  <c r="P1230" i="1"/>
  <c r="P1231" i="1"/>
  <c r="P1232" i="1"/>
  <c r="P1233" i="1"/>
  <c r="P1234" i="1"/>
  <c r="P1235" i="1"/>
  <c r="P1236" i="1"/>
  <c r="P1237" i="1"/>
  <c r="P1238" i="1"/>
  <c r="P1239" i="1"/>
  <c r="P1240" i="1"/>
  <c r="P1241" i="1"/>
  <c r="P1242" i="1"/>
  <c r="P1243" i="1"/>
  <c r="P1244" i="1"/>
  <c r="P1245" i="1"/>
  <c r="P1246" i="1"/>
  <c r="P1247" i="1"/>
  <c r="P1248" i="1"/>
  <c r="P1249" i="1"/>
  <c r="P1250" i="1"/>
  <c r="P1251" i="1"/>
  <c r="P1252" i="1"/>
  <c r="P1253" i="1"/>
  <c r="P1254" i="1"/>
  <c r="P1255" i="1"/>
  <c r="P1256" i="1"/>
  <c r="P1257" i="1"/>
  <c r="P1258" i="1"/>
  <c r="P1259" i="1"/>
  <c r="P1260" i="1"/>
  <c r="P1261" i="1"/>
  <c r="P1262" i="1"/>
  <c r="P1263" i="1"/>
  <c r="P1264" i="1"/>
  <c r="P1265" i="1"/>
  <c r="P1266" i="1"/>
  <c r="P1267" i="1"/>
  <c r="P1268" i="1"/>
  <c r="P1269" i="1"/>
  <c r="P1270" i="1"/>
  <c r="P1271" i="1"/>
  <c r="P1272" i="1"/>
  <c r="P1273" i="1"/>
  <c r="P1274" i="1"/>
  <c r="P1275" i="1"/>
  <c r="P1276" i="1"/>
  <c r="P1277" i="1"/>
  <c r="P1278" i="1"/>
  <c r="P1279" i="1"/>
  <c r="P1280" i="1"/>
  <c r="P1281" i="1"/>
  <c r="P1282" i="1"/>
  <c r="P1283" i="1"/>
  <c r="P1284" i="1"/>
  <c r="P1285" i="1"/>
  <c r="P1286" i="1"/>
  <c r="P1287" i="1"/>
  <c r="P1288" i="1"/>
  <c r="P1289" i="1"/>
  <c r="P1290" i="1"/>
  <c r="P1291" i="1"/>
  <c r="P1292" i="1"/>
  <c r="P1293" i="1"/>
  <c r="P1294" i="1"/>
  <c r="P1295" i="1"/>
  <c r="P1296" i="1"/>
  <c r="P1297" i="1"/>
  <c r="P1298" i="1"/>
  <c r="P1299" i="1"/>
  <c r="P1300" i="1"/>
  <c r="P1301" i="1"/>
  <c r="P1302" i="1"/>
  <c r="P1303" i="1"/>
  <c r="P1304" i="1"/>
  <c r="P1305" i="1"/>
  <c r="P1306" i="1"/>
  <c r="P1307" i="1"/>
  <c r="P1308" i="1"/>
  <c r="P1309" i="1"/>
  <c r="P1310" i="1"/>
  <c r="P1311" i="1"/>
  <c r="P1312" i="1"/>
  <c r="P1313" i="1"/>
  <c r="P1314" i="1"/>
  <c r="P1315" i="1"/>
  <c r="P1316" i="1"/>
  <c r="P1317" i="1"/>
  <c r="P1318" i="1"/>
  <c r="P1319" i="1"/>
  <c r="P1320" i="1"/>
  <c r="P1321" i="1"/>
  <c r="P1322" i="1"/>
  <c r="P1323" i="1"/>
  <c r="P1324" i="1"/>
  <c r="P1325" i="1"/>
  <c r="P1326" i="1"/>
  <c r="P1327" i="1"/>
  <c r="P1328" i="1"/>
  <c r="P1329" i="1"/>
  <c r="P1330" i="1"/>
  <c r="P1331" i="1"/>
  <c r="P1332" i="1"/>
  <c r="P1333" i="1"/>
  <c r="P1334" i="1"/>
  <c r="P1335" i="1"/>
  <c r="P1336" i="1"/>
  <c r="P1337" i="1"/>
  <c r="P1338" i="1"/>
  <c r="P1339" i="1"/>
  <c r="P1340" i="1"/>
  <c r="P1341" i="1"/>
  <c r="P1342" i="1"/>
  <c r="P1343" i="1"/>
  <c r="P1344" i="1"/>
  <c r="P1345" i="1"/>
  <c r="P1346" i="1"/>
  <c r="P1347" i="1"/>
  <c r="P1348" i="1"/>
  <c r="P1349" i="1"/>
  <c r="P1350" i="1"/>
  <c r="P1351" i="1"/>
  <c r="P1352" i="1"/>
  <c r="P1353" i="1"/>
  <c r="P1354" i="1"/>
  <c r="P1355" i="1"/>
  <c r="P1356" i="1"/>
  <c r="P1357" i="1"/>
  <c r="P1358" i="1"/>
  <c r="P1359" i="1"/>
  <c r="P1360" i="1"/>
  <c r="P1361" i="1"/>
  <c r="P1362" i="1"/>
  <c r="P1363" i="1"/>
  <c r="P1364" i="1"/>
  <c r="P1365" i="1"/>
  <c r="P1366" i="1"/>
  <c r="P1367" i="1"/>
  <c r="P1368" i="1"/>
  <c r="P1369" i="1"/>
  <c r="P1370" i="1"/>
  <c r="P1371" i="1"/>
  <c r="P1372" i="1"/>
  <c r="P1373" i="1"/>
  <c r="P1374" i="1"/>
  <c r="P1375" i="1"/>
  <c r="P1376" i="1"/>
  <c r="P1377" i="1"/>
  <c r="P1378" i="1"/>
  <c r="P1379" i="1"/>
  <c r="P1380" i="1"/>
  <c r="P1381" i="1"/>
  <c r="P1382" i="1"/>
  <c r="P1383" i="1"/>
  <c r="P1384" i="1"/>
  <c r="P1385" i="1"/>
  <c r="P1386" i="1"/>
  <c r="P1387" i="1"/>
  <c r="P1388" i="1"/>
  <c r="P1389" i="1"/>
  <c r="P1390" i="1"/>
  <c r="P1391" i="1"/>
  <c r="P1392" i="1"/>
  <c r="P1393" i="1"/>
  <c r="P1394" i="1"/>
  <c r="P1395" i="1"/>
  <c r="P1396" i="1"/>
  <c r="P1397" i="1"/>
  <c r="P1398" i="1"/>
  <c r="P1399" i="1"/>
  <c r="P1400" i="1"/>
  <c r="P1401" i="1"/>
  <c r="P1402" i="1"/>
  <c r="P1403" i="1"/>
  <c r="P1404" i="1"/>
  <c r="P1405" i="1"/>
  <c r="P1406" i="1"/>
  <c r="P1407" i="1"/>
  <c r="P1408" i="1"/>
  <c r="P1409" i="1"/>
  <c r="P1410" i="1"/>
  <c r="P1411" i="1"/>
  <c r="P1412" i="1"/>
  <c r="P1413" i="1"/>
  <c r="P1414" i="1"/>
  <c r="P1415" i="1"/>
  <c r="P1416" i="1"/>
  <c r="P1417" i="1"/>
  <c r="P1418" i="1"/>
  <c r="P1419" i="1"/>
  <c r="P1420" i="1"/>
  <c r="P1421" i="1"/>
  <c r="P1422" i="1"/>
  <c r="P1423" i="1"/>
  <c r="P1424" i="1"/>
  <c r="P1425" i="1"/>
  <c r="P1426" i="1"/>
  <c r="P1427" i="1"/>
  <c r="P1428" i="1"/>
  <c r="P1429" i="1"/>
  <c r="P1430" i="1"/>
  <c r="P1431" i="1"/>
  <c r="P1432" i="1"/>
  <c r="P1433" i="1"/>
  <c r="P1434" i="1"/>
  <c r="P1435" i="1"/>
  <c r="P1436" i="1"/>
  <c r="P1437" i="1"/>
  <c r="P1438" i="1"/>
  <c r="P1439" i="1"/>
  <c r="P1440" i="1"/>
  <c r="P1441" i="1"/>
  <c r="P1442" i="1"/>
  <c r="P1443" i="1"/>
  <c r="P1444" i="1"/>
  <c r="P1445" i="1"/>
  <c r="P1446" i="1"/>
  <c r="P1447" i="1"/>
  <c r="P1448" i="1"/>
  <c r="P1449" i="1"/>
  <c r="P1450" i="1"/>
  <c r="P1451" i="1"/>
  <c r="P1452" i="1"/>
  <c r="P1453" i="1"/>
  <c r="P1454" i="1"/>
  <c r="P1455" i="1"/>
  <c r="P1456" i="1"/>
  <c r="P1457" i="1"/>
  <c r="P1458" i="1"/>
  <c r="P1459" i="1"/>
  <c r="P1460" i="1"/>
  <c r="P1461" i="1"/>
  <c r="P1462" i="1"/>
  <c r="P1463" i="1"/>
  <c r="P1464" i="1"/>
  <c r="P1465" i="1"/>
  <c r="P1466" i="1"/>
  <c r="P1467" i="1"/>
  <c r="P1468" i="1"/>
  <c r="P1469" i="1"/>
  <c r="P1470" i="1"/>
  <c r="P1471" i="1"/>
  <c r="P1472" i="1"/>
  <c r="P1473" i="1"/>
  <c r="P1474" i="1"/>
  <c r="P1475" i="1"/>
  <c r="P1476" i="1"/>
  <c r="P1477" i="1"/>
  <c r="P1478" i="1"/>
  <c r="P1479" i="1"/>
  <c r="P1480" i="1"/>
  <c r="P1481" i="1"/>
  <c r="P1482" i="1"/>
  <c r="P1483" i="1"/>
  <c r="P1484" i="1"/>
  <c r="P1485" i="1"/>
  <c r="P1486" i="1"/>
  <c r="P1487" i="1"/>
  <c r="P1488" i="1"/>
  <c r="P1489" i="1"/>
  <c r="P1490" i="1"/>
  <c r="P1491" i="1"/>
  <c r="P1492" i="1"/>
  <c r="P1493" i="1"/>
  <c r="P1494" i="1"/>
  <c r="P1495" i="1"/>
  <c r="P1496" i="1"/>
  <c r="P1497" i="1"/>
  <c r="P1498" i="1"/>
  <c r="P1499" i="1"/>
  <c r="P1500" i="1"/>
  <c r="P1501" i="1"/>
  <c r="P1502" i="1"/>
  <c r="P1503" i="1"/>
  <c r="P1504" i="1"/>
  <c r="P1505" i="1"/>
  <c r="P1506" i="1"/>
  <c r="P1507" i="1"/>
  <c r="P1508" i="1"/>
  <c r="P1509" i="1"/>
  <c r="P1510" i="1"/>
  <c r="P1511" i="1"/>
  <c r="P1512" i="1"/>
  <c r="P1513" i="1"/>
  <c r="P1514" i="1"/>
  <c r="P1515" i="1"/>
  <c r="P1516" i="1"/>
  <c r="P1517" i="1"/>
  <c r="P1518" i="1"/>
  <c r="P1519" i="1"/>
  <c r="P1520" i="1"/>
  <c r="P1521" i="1"/>
  <c r="P1522" i="1"/>
  <c r="P1523" i="1"/>
  <c r="P1524" i="1"/>
  <c r="P1525" i="1"/>
  <c r="P1526" i="1"/>
  <c r="P1527" i="1"/>
  <c r="P1528" i="1"/>
  <c r="P1529" i="1"/>
  <c r="P1530" i="1"/>
  <c r="P1531" i="1"/>
  <c r="P1532" i="1"/>
  <c r="P1533" i="1"/>
  <c r="P1534" i="1"/>
  <c r="P1535" i="1"/>
  <c r="P1536" i="1"/>
  <c r="P1537" i="1"/>
  <c r="P1538" i="1"/>
  <c r="P1539" i="1"/>
  <c r="P1540" i="1"/>
  <c r="P1541" i="1"/>
  <c r="P1542" i="1"/>
  <c r="P1543" i="1"/>
  <c r="P1544" i="1"/>
  <c r="P1545" i="1"/>
  <c r="P1546" i="1"/>
  <c r="P1547" i="1"/>
  <c r="P1548" i="1"/>
  <c r="P1549" i="1"/>
  <c r="P1550" i="1"/>
  <c r="P1551" i="1"/>
  <c r="P1552" i="1"/>
  <c r="P1553" i="1"/>
  <c r="P1554" i="1"/>
  <c r="P1555" i="1"/>
  <c r="P1556" i="1"/>
  <c r="P1557" i="1"/>
  <c r="P1558" i="1"/>
  <c r="P1559" i="1"/>
  <c r="P1560" i="1"/>
  <c r="P1561" i="1"/>
  <c r="P1562" i="1"/>
  <c r="P1563" i="1"/>
  <c r="P1564" i="1"/>
  <c r="P1565" i="1"/>
  <c r="P1566" i="1"/>
  <c r="P1567" i="1"/>
  <c r="P1568" i="1"/>
  <c r="P1569" i="1"/>
  <c r="P1570" i="1"/>
  <c r="P1571" i="1"/>
  <c r="P1572" i="1"/>
  <c r="P1573" i="1"/>
  <c r="P1574" i="1"/>
  <c r="P1575" i="1"/>
  <c r="P1576" i="1"/>
  <c r="P1577" i="1"/>
  <c r="P1578" i="1"/>
  <c r="P1579" i="1"/>
  <c r="P1580" i="1"/>
  <c r="P1581" i="1"/>
  <c r="P1582" i="1"/>
  <c r="P1583" i="1"/>
  <c r="P1584" i="1"/>
  <c r="P1585" i="1"/>
  <c r="P1586" i="1"/>
  <c r="P1587" i="1"/>
  <c r="P1588" i="1"/>
  <c r="P1589" i="1"/>
  <c r="P1590" i="1"/>
  <c r="P1591" i="1"/>
  <c r="P1592" i="1"/>
  <c r="P1593" i="1"/>
  <c r="P1594" i="1"/>
  <c r="P1595" i="1"/>
  <c r="P1596" i="1"/>
  <c r="P1597" i="1"/>
  <c r="P1598" i="1"/>
  <c r="P1599" i="1"/>
  <c r="P1600" i="1"/>
  <c r="P1601" i="1"/>
  <c r="P1602" i="1"/>
  <c r="P1603" i="1"/>
  <c r="P1604" i="1"/>
  <c r="P1605" i="1"/>
  <c r="P1606" i="1"/>
  <c r="P1607" i="1"/>
  <c r="P1608" i="1"/>
  <c r="P1609" i="1"/>
  <c r="P1610" i="1"/>
  <c r="P1611" i="1"/>
  <c r="P1612" i="1"/>
  <c r="P1613" i="1"/>
  <c r="P1614" i="1"/>
  <c r="P1615" i="1"/>
  <c r="P1616" i="1"/>
  <c r="P1617" i="1"/>
  <c r="P1618" i="1"/>
  <c r="P1619" i="1"/>
  <c r="P1620" i="1"/>
  <c r="P1621" i="1"/>
  <c r="P1622" i="1"/>
  <c r="P1623" i="1"/>
  <c r="P1624" i="1"/>
  <c r="P1625" i="1"/>
  <c r="P1626" i="1"/>
  <c r="P1627" i="1"/>
  <c r="P1628" i="1"/>
  <c r="P1629" i="1"/>
  <c r="P1630" i="1"/>
  <c r="P1631" i="1"/>
  <c r="P1632" i="1"/>
  <c r="P1633" i="1"/>
  <c r="P1634" i="1"/>
  <c r="P1635" i="1"/>
  <c r="P1636" i="1"/>
  <c r="P1637" i="1"/>
  <c r="P1638" i="1"/>
  <c r="P1639" i="1"/>
  <c r="P1640" i="1"/>
  <c r="P1641" i="1"/>
  <c r="P1642" i="1"/>
  <c r="P1643" i="1"/>
  <c r="P1644" i="1"/>
  <c r="P1645" i="1"/>
  <c r="P1646" i="1"/>
  <c r="P1647" i="1"/>
  <c r="P1648" i="1"/>
  <c r="P1649" i="1"/>
  <c r="P1650" i="1"/>
  <c r="P1651" i="1"/>
  <c r="P1652" i="1"/>
  <c r="P1653" i="1"/>
  <c r="P1654" i="1"/>
  <c r="P1655" i="1"/>
  <c r="P1656" i="1"/>
  <c r="P1657" i="1"/>
  <c r="P1658" i="1"/>
  <c r="P1659" i="1"/>
  <c r="P1660" i="1"/>
  <c r="P1661" i="1"/>
  <c r="P1662" i="1"/>
  <c r="P1663" i="1"/>
  <c r="P1664" i="1"/>
  <c r="P1665" i="1"/>
  <c r="P1666" i="1"/>
  <c r="P1667" i="1"/>
  <c r="P1668" i="1"/>
  <c r="P1669" i="1"/>
  <c r="P1670" i="1"/>
  <c r="P1671" i="1"/>
  <c r="P1672" i="1"/>
  <c r="P1673" i="1"/>
  <c r="P1674" i="1"/>
  <c r="P1675" i="1"/>
  <c r="P1676" i="1"/>
  <c r="P1677" i="1"/>
  <c r="P1678" i="1"/>
  <c r="P1679" i="1"/>
  <c r="P1680" i="1"/>
  <c r="P1681" i="1"/>
  <c r="P1682" i="1"/>
  <c r="P1683" i="1"/>
  <c r="P1684" i="1"/>
  <c r="P1685" i="1"/>
  <c r="P1686" i="1"/>
  <c r="P1687" i="1"/>
  <c r="P1688" i="1"/>
  <c r="P1689" i="1"/>
  <c r="P1690" i="1"/>
  <c r="P1691" i="1"/>
  <c r="P1692" i="1"/>
  <c r="P1693" i="1"/>
  <c r="P1694" i="1"/>
  <c r="P1695" i="1"/>
  <c r="P1696" i="1"/>
  <c r="P1697" i="1"/>
  <c r="P1698" i="1"/>
  <c r="P1699" i="1"/>
  <c r="P1700" i="1"/>
  <c r="P1701" i="1"/>
  <c r="P1702" i="1"/>
  <c r="P1703" i="1"/>
  <c r="P1704" i="1"/>
  <c r="P1705" i="1"/>
  <c r="P1706" i="1"/>
  <c r="P1707" i="1"/>
  <c r="P1708" i="1"/>
  <c r="P1709" i="1"/>
  <c r="P1710" i="1"/>
  <c r="P1711" i="1"/>
  <c r="P1712" i="1"/>
  <c r="P1713" i="1"/>
  <c r="P1714" i="1"/>
  <c r="P1715" i="1"/>
  <c r="P1716" i="1"/>
  <c r="P1717" i="1"/>
  <c r="P1718" i="1"/>
  <c r="P1719" i="1"/>
  <c r="P1720" i="1"/>
  <c r="P1721" i="1"/>
  <c r="P1722" i="1"/>
  <c r="P1723" i="1"/>
  <c r="P1724" i="1"/>
  <c r="P1725" i="1"/>
  <c r="P1726" i="1"/>
  <c r="P1727" i="1"/>
  <c r="P1728" i="1"/>
  <c r="P1729" i="1"/>
  <c r="P1730" i="1"/>
  <c r="P1731" i="1"/>
  <c r="P1732" i="1"/>
  <c r="P1733" i="1"/>
  <c r="P1734" i="1"/>
  <c r="P1735" i="1"/>
  <c r="P1736" i="1"/>
  <c r="P1737" i="1"/>
  <c r="P1738" i="1"/>
  <c r="P1739" i="1"/>
  <c r="P1740" i="1"/>
  <c r="P1741" i="1"/>
  <c r="P1742" i="1"/>
  <c r="P1743" i="1"/>
  <c r="P1744" i="1"/>
  <c r="P1745" i="1"/>
  <c r="P1746" i="1"/>
  <c r="P1747" i="1"/>
  <c r="P1748" i="1"/>
  <c r="P1749" i="1"/>
  <c r="P1750" i="1"/>
  <c r="P1751" i="1"/>
  <c r="P1752" i="1"/>
  <c r="P1753" i="1"/>
  <c r="P1754" i="1"/>
  <c r="P1755" i="1"/>
  <c r="P1756" i="1"/>
  <c r="P1757" i="1"/>
  <c r="P1758" i="1"/>
  <c r="P1759" i="1"/>
  <c r="P1760" i="1"/>
  <c r="P1761" i="1"/>
  <c r="P1762" i="1"/>
  <c r="P1763" i="1"/>
  <c r="P1764" i="1"/>
  <c r="P1765" i="1"/>
  <c r="P1766" i="1"/>
  <c r="P1767" i="1"/>
  <c r="P1768" i="1"/>
  <c r="P1769" i="1"/>
  <c r="P1770" i="1"/>
  <c r="P1771" i="1"/>
  <c r="P1772" i="1"/>
  <c r="P1773" i="1"/>
  <c r="P1774" i="1"/>
  <c r="P1775" i="1"/>
  <c r="P1776" i="1"/>
  <c r="P1777" i="1"/>
  <c r="P1778" i="1"/>
  <c r="P1779" i="1"/>
  <c r="P1780" i="1"/>
  <c r="P1781" i="1"/>
  <c r="P1782" i="1"/>
  <c r="P1783" i="1"/>
  <c r="P1784" i="1"/>
  <c r="P1785" i="1"/>
  <c r="P1786" i="1"/>
  <c r="P1787" i="1"/>
  <c r="P1788" i="1"/>
  <c r="P1789" i="1"/>
  <c r="P1790" i="1"/>
  <c r="P1791" i="1"/>
  <c r="P1792" i="1"/>
  <c r="P1793" i="1"/>
  <c r="P1794" i="1"/>
  <c r="P1795" i="1"/>
  <c r="P1796" i="1"/>
  <c r="P1797" i="1"/>
  <c r="P1798" i="1"/>
  <c r="P1799" i="1"/>
  <c r="P1800" i="1"/>
  <c r="P1801" i="1"/>
  <c r="P1802" i="1"/>
  <c r="P1803" i="1"/>
  <c r="P1804" i="1"/>
  <c r="P1805" i="1"/>
  <c r="P1806" i="1"/>
  <c r="P1807" i="1"/>
  <c r="P1808" i="1"/>
  <c r="P1809" i="1"/>
  <c r="P1810" i="1"/>
  <c r="P1811" i="1"/>
  <c r="P1812" i="1"/>
  <c r="P1813" i="1"/>
  <c r="P1814" i="1"/>
  <c r="P1815" i="1"/>
  <c r="P1816" i="1"/>
  <c r="P1817" i="1"/>
  <c r="P1818" i="1"/>
  <c r="P1819" i="1"/>
  <c r="P1820" i="1"/>
  <c r="P1821" i="1"/>
  <c r="P1822" i="1"/>
  <c r="P1823" i="1"/>
  <c r="P1824" i="1"/>
  <c r="P1825" i="1"/>
  <c r="P1826" i="1"/>
  <c r="P1827" i="1"/>
  <c r="P1828" i="1"/>
  <c r="P1829" i="1"/>
  <c r="P1830" i="1"/>
  <c r="P1831" i="1"/>
  <c r="P1832" i="1"/>
  <c r="P1833" i="1"/>
  <c r="P1834" i="1"/>
  <c r="P1835" i="1"/>
  <c r="P1836" i="1"/>
  <c r="P1837" i="1"/>
  <c r="P1838" i="1"/>
  <c r="P1839" i="1"/>
  <c r="P1840" i="1"/>
  <c r="P1841" i="1"/>
  <c r="P1842" i="1"/>
  <c r="P1843" i="1"/>
  <c r="P1844" i="1"/>
  <c r="P1845" i="1"/>
  <c r="P1846" i="1"/>
  <c r="P1847" i="1"/>
  <c r="P1848" i="1"/>
  <c r="P1849" i="1"/>
  <c r="P1850" i="1"/>
  <c r="P1851" i="1"/>
  <c r="P1852" i="1"/>
  <c r="P1853" i="1"/>
  <c r="P1854" i="1"/>
  <c r="P1855" i="1"/>
  <c r="P1856" i="1"/>
  <c r="P1857" i="1"/>
  <c r="P1858" i="1"/>
  <c r="P1859" i="1"/>
  <c r="P1860" i="1"/>
  <c r="P1861" i="1"/>
  <c r="P1862" i="1"/>
  <c r="P1863" i="1"/>
  <c r="P1864" i="1"/>
  <c r="P1865" i="1"/>
  <c r="P1866" i="1"/>
  <c r="P1867" i="1"/>
  <c r="P1868" i="1"/>
  <c r="P1869" i="1"/>
  <c r="P1870" i="1"/>
  <c r="P1871" i="1"/>
  <c r="P1872" i="1"/>
  <c r="P1873" i="1"/>
  <c r="P1874" i="1"/>
  <c r="P1875" i="1"/>
  <c r="P1876" i="1"/>
  <c r="P1877" i="1"/>
  <c r="P1878" i="1"/>
  <c r="P1879" i="1"/>
  <c r="P1880" i="1"/>
  <c r="P1881" i="1"/>
  <c r="P1882" i="1"/>
  <c r="P1883" i="1"/>
  <c r="P1884" i="1"/>
  <c r="P1885" i="1"/>
  <c r="P1886" i="1"/>
  <c r="P1887" i="1"/>
  <c r="P1888" i="1"/>
  <c r="P1889" i="1"/>
  <c r="P1890" i="1"/>
  <c r="P1891" i="1"/>
  <c r="P1892" i="1"/>
  <c r="P1893" i="1"/>
  <c r="P1894" i="1"/>
  <c r="P1895" i="1"/>
  <c r="P1896" i="1"/>
  <c r="P1897" i="1"/>
  <c r="P1898" i="1"/>
  <c r="P1899" i="1"/>
  <c r="P1900" i="1"/>
  <c r="P1901" i="1"/>
  <c r="P1902" i="1"/>
  <c r="P1903" i="1"/>
  <c r="P1904" i="1"/>
  <c r="P1905" i="1"/>
  <c r="P1906" i="1"/>
  <c r="P1907" i="1"/>
  <c r="P1908" i="1"/>
  <c r="P1909" i="1"/>
  <c r="P1910" i="1"/>
  <c r="P1911" i="1"/>
  <c r="P1912" i="1"/>
  <c r="P1913" i="1"/>
  <c r="P1914" i="1"/>
  <c r="P1915" i="1"/>
  <c r="P1916" i="1"/>
  <c r="P1917" i="1"/>
  <c r="P1918" i="1"/>
  <c r="P1919" i="1"/>
  <c r="P1920" i="1"/>
  <c r="P1921" i="1"/>
  <c r="P1922" i="1"/>
  <c r="P1923" i="1"/>
  <c r="P1924" i="1"/>
  <c r="P1925" i="1"/>
  <c r="P1926" i="1"/>
  <c r="P1927" i="1"/>
  <c r="P1928" i="1"/>
  <c r="P1929" i="1"/>
  <c r="P1930" i="1"/>
  <c r="P1931" i="1"/>
  <c r="P1932" i="1"/>
  <c r="P1933" i="1"/>
  <c r="P1934" i="1"/>
  <c r="P1935" i="1"/>
  <c r="P1936" i="1"/>
  <c r="P1937" i="1"/>
  <c r="P1938" i="1"/>
  <c r="P1939" i="1"/>
  <c r="P1940" i="1"/>
  <c r="P1941" i="1"/>
  <c r="P1942" i="1"/>
  <c r="P1943" i="1"/>
  <c r="P1944" i="1"/>
  <c r="P1945" i="1"/>
  <c r="P1946" i="1"/>
  <c r="P1947" i="1"/>
  <c r="P1948" i="1"/>
  <c r="P1949" i="1"/>
  <c r="P1950" i="1"/>
  <c r="P1951" i="1"/>
  <c r="P1952" i="1"/>
  <c r="P1953" i="1"/>
  <c r="P1954" i="1"/>
  <c r="P1955" i="1"/>
  <c r="P1956" i="1"/>
  <c r="P1957" i="1"/>
  <c r="P1958" i="1"/>
  <c r="P1959" i="1"/>
  <c r="P1960" i="1"/>
  <c r="P1961" i="1"/>
  <c r="P1962" i="1"/>
  <c r="P1963" i="1"/>
  <c r="P1964" i="1"/>
  <c r="P1965" i="1"/>
  <c r="P1966" i="1"/>
  <c r="P1967" i="1"/>
  <c r="P1968" i="1"/>
  <c r="P1969" i="1"/>
  <c r="P1970" i="1"/>
  <c r="P1971" i="1"/>
  <c r="P1972" i="1"/>
  <c r="P1973" i="1"/>
  <c r="P1974" i="1"/>
  <c r="P1975" i="1"/>
  <c r="P1976" i="1"/>
  <c r="P1977" i="1"/>
  <c r="P1978" i="1"/>
  <c r="P1979" i="1"/>
  <c r="P1980" i="1"/>
  <c r="P1981" i="1"/>
  <c r="P1982" i="1"/>
  <c r="P1983" i="1"/>
  <c r="P1984" i="1"/>
  <c r="P1985" i="1"/>
  <c r="P1986" i="1"/>
  <c r="P1987" i="1"/>
  <c r="P1988" i="1"/>
  <c r="P1989" i="1"/>
  <c r="P1990" i="1"/>
  <c r="P1991" i="1"/>
  <c r="P1992" i="1"/>
  <c r="P1993" i="1"/>
  <c r="P1994" i="1"/>
  <c r="P1995" i="1"/>
  <c r="P1996" i="1"/>
  <c r="P1997" i="1"/>
  <c r="P1998" i="1"/>
  <c r="P1999" i="1"/>
  <c r="P2000" i="1"/>
  <c r="P2001" i="1"/>
  <c r="P2002" i="1"/>
  <c r="P2003" i="1"/>
  <c r="P2004" i="1"/>
  <c r="P2005" i="1"/>
  <c r="P2006" i="1"/>
  <c r="P2007" i="1"/>
  <c r="P2008" i="1"/>
  <c r="P2009" i="1"/>
  <c r="P2010" i="1"/>
  <c r="P2011" i="1"/>
  <c r="P2012" i="1"/>
  <c r="P2013" i="1"/>
  <c r="P2014" i="1"/>
  <c r="P2015" i="1"/>
  <c r="P2016" i="1"/>
  <c r="P2017" i="1"/>
  <c r="P2018" i="1"/>
  <c r="P2019" i="1"/>
  <c r="P2020" i="1"/>
  <c r="P2021" i="1"/>
  <c r="P2022" i="1"/>
  <c r="P2023" i="1"/>
  <c r="P2024" i="1"/>
  <c r="P2025" i="1"/>
  <c r="P2026" i="1"/>
  <c r="P2027" i="1"/>
  <c r="P2028" i="1"/>
  <c r="P2029" i="1"/>
  <c r="P2030" i="1"/>
  <c r="P2031" i="1"/>
  <c r="P2032" i="1"/>
  <c r="P2033" i="1"/>
  <c r="P2034" i="1"/>
  <c r="P2035" i="1"/>
  <c r="P2036" i="1"/>
  <c r="P2037" i="1"/>
  <c r="P2038" i="1"/>
  <c r="P2039" i="1"/>
  <c r="P2040" i="1"/>
  <c r="P2041" i="1"/>
  <c r="P2042" i="1"/>
  <c r="P2043" i="1"/>
  <c r="P2044" i="1"/>
  <c r="P2045" i="1"/>
  <c r="P2046" i="1"/>
  <c r="P2047" i="1"/>
  <c r="P2048" i="1"/>
  <c r="P2049" i="1"/>
  <c r="P2050" i="1"/>
  <c r="P2051" i="1"/>
  <c r="P2052" i="1"/>
  <c r="P2053" i="1"/>
  <c r="P2054" i="1"/>
  <c r="P2055" i="1"/>
  <c r="P2056" i="1"/>
  <c r="P2057" i="1"/>
  <c r="P2058" i="1"/>
  <c r="P2059" i="1"/>
  <c r="P2060" i="1"/>
  <c r="P2061" i="1"/>
  <c r="P2062" i="1"/>
  <c r="P2063" i="1"/>
  <c r="P2064" i="1"/>
  <c r="P2065" i="1"/>
  <c r="P2066" i="1"/>
  <c r="P2067" i="1"/>
  <c r="P2068" i="1"/>
  <c r="P2069" i="1"/>
  <c r="P2070" i="1"/>
  <c r="P2071" i="1"/>
  <c r="P2072" i="1"/>
  <c r="P2073" i="1"/>
  <c r="P2074" i="1"/>
  <c r="P2075" i="1"/>
  <c r="P2076" i="1"/>
  <c r="P2077" i="1"/>
  <c r="P2078" i="1"/>
  <c r="P2079" i="1"/>
  <c r="P2080" i="1"/>
  <c r="P2081" i="1"/>
  <c r="P2082" i="1"/>
  <c r="P2083" i="1"/>
  <c r="P2084" i="1"/>
  <c r="P2085" i="1"/>
  <c r="P2086" i="1"/>
  <c r="P2087" i="1"/>
  <c r="P2088" i="1"/>
  <c r="P2089" i="1"/>
  <c r="P2090" i="1"/>
  <c r="P2091" i="1"/>
  <c r="P2092" i="1"/>
  <c r="P2093" i="1"/>
  <c r="P2094" i="1"/>
  <c r="P2095" i="1"/>
  <c r="P2096" i="1"/>
  <c r="P2097" i="1"/>
  <c r="P2098" i="1"/>
  <c r="P2099" i="1"/>
  <c r="P2100" i="1"/>
  <c r="P2101" i="1"/>
  <c r="P2102" i="1"/>
  <c r="P2103" i="1"/>
  <c r="P2104" i="1"/>
  <c r="P2105" i="1"/>
  <c r="P2106" i="1"/>
  <c r="P2107" i="1"/>
  <c r="P2108" i="1"/>
  <c r="P2109" i="1"/>
  <c r="P2110" i="1"/>
  <c r="P2111" i="1"/>
  <c r="P2112" i="1"/>
  <c r="P2113" i="1"/>
  <c r="P2114" i="1"/>
  <c r="P2115" i="1"/>
  <c r="P2116" i="1"/>
  <c r="P2117" i="1"/>
  <c r="P2118" i="1"/>
  <c r="P2119" i="1"/>
  <c r="P2120" i="1"/>
  <c r="P2121" i="1"/>
  <c r="P2122" i="1"/>
  <c r="P2123" i="1"/>
  <c r="P2124" i="1"/>
  <c r="P2125" i="1"/>
  <c r="P2126" i="1"/>
  <c r="P2127" i="1"/>
  <c r="P2128" i="1"/>
  <c r="P2129" i="1"/>
  <c r="P2130" i="1"/>
  <c r="P2131" i="1"/>
  <c r="P2132" i="1"/>
  <c r="P2133" i="1"/>
  <c r="P2134" i="1"/>
  <c r="P2135" i="1"/>
  <c r="P2136" i="1"/>
  <c r="P2137" i="1"/>
  <c r="P2138" i="1"/>
  <c r="P2139" i="1"/>
  <c r="P2140" i="1"/>
  <c r="P2141" i="1"/>
  <c r="P2142" i="1"/>
  <c r="P2143" i="1"/>
  <c r="P2144" i="1"/>
  <c r="P2145" i="1"/>
  <c r="P2146" i="1"/>
  <c r="P2147" i="1"/>
  <c r="P2148" i="1"/>
  <c r="P2149" i="1"/>
  <c r="P2150" i="1"/>
  <c r="P2151" i="1"/>
  <c r="P2152" i="1"/>
  <c r="P2153" i="1"/>
  <c r="P2154" i="1"/>
  <c r="P2155" i="1"/>
  <c r="P2156" i="1"/>
  <c r="P2157" i="1"/>
  <c r="P2158" i="1"/>
  <c r="P2159" i="1"/>
  <c r="P2160" i="1"/>
  <c r="P2161" i="1"/>
  <c r="P2162" i="1"/>
  <c r="P2163" i="1"/>
  <c r="P2164" i="1"/>
  <c r="P2165" i="1"/>
  <c r="P2166" i="1"/>
  <c r="P2167" i="1"/>
  <c r="P2168" i="1"/>
  <c r="P2169" i="1"/>
  <c r="P2170" i="1"/>
  <c r="P2171" i="1"/>
  <c r="P2172" i="1"/>
  <c r="P2173" i="1"/>
  <c r="P2174" i="1"/>
  <c r="P2175" i="1"/>
  <c r="P2176" i="1"/>
  <c r="P2177" i="1"/>
  <c r="P2178" i="1"/>
  <c r="P2179" i="1"/>
  <c r="P2180" i="1"/>
  <c r="P2181" i="1"/>
  <c r="P2182" i="1"/>
  <c r="P2183" i="1"/>
  <c r="P2184" i="1"/>
  <c r="P2185" i="1"/>
  <c r="P2186" i="1"/>
  <c r="P2187" i="1"/>
  <c r="P2188" i="1"/>
  <c r="P2189" i="1"/>
  <c r="P2190" i="1"/>
  <c r="P2191" i="1"/>
  <c r="P2192" i="1"/>
  <c r="P2193" i="1"/>
  <c r="P2194" i="1"/>
  <c r="P2195" i="1"/>
  <c r="P2196" i="1"/>
  <c r="P2197" i="1"/>
  <c r="P2198" i="1"/>
  <c r="P2199" i="1"/>
  <c r="P2200" i="1"/>
  <c r="P2201" i="1"/>
  <c r="P2202" i="1"/>
  <c r="P2203" i="1"/>
  <c r="P2204" i="1"/>
  <c r="P2205" i="1"/>
  <c r="P2206" i="1"/>
  <c r="P2207" i="1"/>
  <c r="P2208" i="1"/>
  <c r="P2209" i="1"/>
  <c r="P2210" i="1"/>
  <c r="P2211" i="1"/>
  <c r="P2212" i="1"/>
  <c r="P2213" i="1"/>
  <c r="P2214" i="1"/>
  <c r="P2215" i="1"/>
  <c r="P2216" i="1"/>
  <c r="P2217" i="1"/>
  <c r="P2218" i="1"/>
  <c r="P2219" i="1"/>
  <c r="P2220" i="1"/>
  <c r="P2221" i="1"/>
  <c r="P2222" i="1"/>
  <c r="P2223" i="1"/>
  <c r="P2224" i="1"/>
  <c r="P2225" i="1"/>
  <c r="P2226" i="1"/>
  <c r="P2227" i="1"/>
  <c r="P2228" i="1"/>
  <c r="P2229" i="1"/>
  <c r="P2230" i="1"/>
  <c r="P2231" i="1"/>
  <c r="P2232" i="1"/>
  <c r="P2233" i="1"/>
  <c r="P2234" i="1"/>
  <c r="P2235" i="1"/>
  <c r="P2236" i="1"/>
  <c r="P2237" i="1"/>
  <c r="P2238" i="1"/>
  <c r="P2239" i="1"/>
  <c r="P2240" i="1"/>
  <c r="P2241" i="1"/>
  <c r="P2242" i="1"/>
  <c r="P2243" i="1"/>
  <c r="P2244" i="1"/>
  <c r="P2245" i="1"/>
  <c r="P2246" i="1"/>
  <c r="P2247" i="1"/>
  <c r="P2248" i="1"/>
  <c r="P2249" i="1"/>
  <c r="P2250" i="1"/>
  <c r="P2251" i="1"/>
  <c r="P2252" i="1"/>
  <c r="P2253" i="1"/>
  <c r="P2254" i="1"/>
  <c r="P2255" i="1"/>
  <c r="P2256" i="1"/>
  <c r="P2257" i="1"/>
  <c r="P2258" i="1"/>
  <c r="P2259" i="1"/>
  <c r="P2260" i="1"/>
  <c r="P2261" i="1"/>
  <c r="P2262" i="1"/>
  <c r="P2263" i="1"/>
  <c r="P2264" i="1"/>
  <c r="P2265" i="1"/>
  <c r="P2266" i="1"/>
  <c r="P2267" i="1"/>
  <c r="P2268" i="1"/>
  <c r="P2269" i="1"/>
  <c r="P2270" i="1"/>
  <c r="P2271" i="1"/>
  <c r="P2272" i="1"/>
  <c r="P2273" i="1"/>
  <c r="P2274" i="1"/>
  <c r="P2275" i="1"/>
  <c r="P2276" i="1"/>
  <c r="P2277" i="1"/>
  <c r="P2278" i="1"/>
  <c r="P2279" i="1"/>
  <c r="P2280" i="1"/>
  <c r="P2281" i="1"/>
  <c r="P2282" i="1"/>
  <c r="P2283" i="1"/>
  <c r="P2284" i="1"/>
  <c r="P2285" i="1"/>
  <c r="P2286" i="1"/>
  <c r="P2287" i="1"/>
  <c r="P2288" i="1"/>
  <c r="P2289" i="1"/>
  <c r="P2290" i="1"/>
  <c r="P2291" i="1"/>
  <c r="P2292" i="1"/>
  <c r="P2293" i="1"/>
  <c r="P2294" i="1"/>
  <c r="P2295" i="1"/>
  <c r="P2296" i="1"/>
  <c r="P2297" i="1"/>
  <c r="P2298" i="1"/>
  <c r="P2299" i="1"/>
  <c r="P2300" i="1"/>
  <c r="P2301" i="1"/>
  <c r="P2302" i="1"/>
  <c r="P2303" i="1"/>
  <c r="P2304" i="1"/>
  <c r="P2305" i="1"/>
  <c r="P2306" i="1"/>
  <c r="P2307" i="1"/>
  <c r="P2308" i="1"/>
  <c r="P2309" i="1"/>
  <c r="P2310" i="1"/>
  <c r="P2311" i="1"/>
  <c r="P2312" i="1"/>
  <c r="P2313" i="1"/>
  <c r="P2314" i="1"/>
  <c r="P2315" i="1"/>
  <c r="P2316" i="1"/>
  <c r="P2317" i="1"/>
  <c r="P2318" i="1"/>
  <c r="P2319" i="1"/>
  <c r="P2320" i="1"/>
  <c r="P2321" i="1"/>
  <c r="P2322" i="1"/>
  <c r="P2323" i="1"/>
  <c r="P2324" i="1"/>
  <c r="P2325" i="1"/>
  <c r="P2326" i="1"/>
  <c r="P2327" i="1"/>
  <c r="P2328" i="1"/>
  <c r="P2329" i="1"/>
  <c r="P2330" i="1"/>
  <c r="P2331" i="1"/>
  <c r="P2332" i="1"/>
  <c r="P2333" i="1"/>
  <c r="P2334" i="1"/>
  <c r="P2335" i="1"/>
  <c r="P2336" i="1"/>
  <c r="P2337" i="1"/>
  <c r="P2338" i="1"/>
  <c r="P2339" i="1"/>
  <c r="P2340" i="1"/>
  <c r="P2341" i="1"/>
  <c r="P2342" i="1"/>
  <c r="P2343" i="1"/>
  <c r="P2344" i="1"/>
  <c r="P2345" i="1"/>
  <c r="P2346" i="1"/>
  <c r="P4" i="1"/>
  <c r="O5" i="1"/>
  <c r="O6" i="1"/>
  <c r="O7" i="1"/>
  <c r="O8" i="1"/>
  <c r="O9" i="1"/>
  <c r="O10" i="1"/>
  <c r="O11" i="1"/>
  <c r="O12" i="1"/>
  <c r="O13" i="1"/>
  <c r="O14" i="1"/>
  <c r="O15" i="1"/>
  <c r="O16" i="1"/>
  <c r="O17" i="1"/>
  <c r="O18" i="1"/>
  <c r="O19" i="1"/>
  <c r="O20"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O1202" i="1"/>
  <c r="O1203" i="1"/>
  <c r="O1204" i="1"/>
  <c r="O1205" i="1"/>
  <c r="O1206" i="1"/>
  <c r="O1207" i="1"/>
  <c r="O1208" i="1"/>
  <c r="O1209" i="1"/>
  <c r="O1210" i="1"/>
  <c r="O1211" i="1"/>
  <c r="O1212" i="1"/>
  <c r="O1213" i="1"/>
  <c r="O1214" i="1"/>
  <c r="O1215" i="1"/>
  <c r="O1216" i="1"/>
  <c r="O1217" i="1"/>
  <c r="O1218" i="1"/>
  <c r="O1219" i="1"/>
  <c r="O1220" i="1"/>
  <c r="O1221" i="1"/>
  <c r="O1222" i="1"/>
  <c r="O1223" i="1"/>
  <c r="O1224" i="1"/>
  <c r="O1225" i="1"/>
  <c r="O1226" i="1"/>
  <c r="O1227" i="1"/>
  <c r="O1228" i="1"/>
  <c r="O1229" i="1"/>
  <c r="O1230" i="1"/>
  <c r="O1231" i="1"/>
  <c r="O1232" i="1"/>
  <c r="O1233" i="1"/>
  <c r="O1234" i="1"/>
  <c r="O1235" i="1"/>
  <c r="O1236" i="1"/>
  <c r="O1237" i="1"/>
  <c r="O1238" i="1"/>
  <c r="O1239" i="1"/>
  <c r="O1240" i="1"/>
  <c r="O1241" i="1"/>
  <c r="O1242" i="1"/>
  <c r="O1243" i="1"/>
  <c r="O1244" i="1"/>
  <c r="O1245" i="1"/>
  <c r="O1246" i="1"/>
  <c r="O1247" i="1"/>
  <c r="O1248" i="1"/>
  <c r="O1249" i="1"/>
  <c r="O1250" i="1"/>
  <c r="O1251" i="1"/>
  <c r="O1252" i="1"/>
  <c r="O1253" i="1"/>
  <c r="O1254" i="1"/>
  <c r="O1255" i="1"/>
  <c r="O1256" i="1"/>
  <c r="O1257" i="1"/>
  <c r="O1258" i="1"/>
  <c r="O1259" i="1"/>
  <c r="O1260" i="1"/>
  <c r="O1261" i="1"/>
  <c r="O1262" i="1"/>
  <c r="O1263" i="1"/>
  <c r="O1264" i="1"/>
  <c r="O1265" i="1"/>
  <c r="O1266" i="1"/>
  <c r="O1267" i="1"/>
  <c r="O1268" i="1"/>
  <c r="O1269" i="1"/>
  <c r="O1270" i="1"/>
  <c r="O1271" i="1"/>
  <c r="O1272" i="1"/>
  <c r="O1273" i="1"/>
  <c r="O1274" i="1"/>
  <c r="O1275" i="1"/>
  <c r="O1276" i="1"/>
  <c r="O1277" i="1"/>
  <c r="O1278" i="1"/>
  <c r="O1279" i="1"/>
  <c r="O1280" i="1"/>
  <c r="O1281" i="1"/>
  <c r="O1282" i="1"/>
  <c r="O1283" i="1"/>
  <c r="O1284" i="1"/>
  <c r="O1285" i="1"/>
  <c r="O1286" i="1"/>
  <c r="O1287" i="1"/>
  <c r="O1288" i="1"/>
  <c r="O1289" i="1"/>
  <c r="O1290" i="1"/>
  <c r="O1291" i="1"/>
  <c r="O1292" i="1"/>
  <c r="O1293" i="1"/>
  <c r="O1294" i="1"/>
  <c r="O1295" i="1"/>
  <c r="O1296" i="1"/>
  <c r="O1297" i="1"/>
  <c r="O1298" i="1"/>
  <c r="O1299" i="1"/>
  <c r="O1300" i="1"/>
  <c r="O1301" i="1"/>
  <c r="O1302" i="1"/>
  <c r="O1303" i="1"/>
  <c r="O1304" i="1"/>
  <c r="O1305" i="1"/>
  <c r="O1306" i="1"/>
  <c r="O1307" i="1"/>
  <c r="O1308" i="1"/>
  <c r="O1309" i="1"/>
  <c r="O1310" i="1"/>
  <c r="O1311" i="1"/>
  <c r="O1312" i="1"/>
  <c r="O1313" i="1"/>
  <c r="O1314" i="1"/>
  <c r="O1315" i="1"/>
  <c r="O1316" i="1"/>
  <c r="O1317" i="1"/>
  <c r="O1318" i="1"/>
  <c r="O1319" i="1"/>
  <c r="O1320" i="1"/>
  <c r="O1321" i="1"/>
  <c r="O1322" i="1"/>
  <c r="O1323" i="1"/>
  <c r="O1324" i="1"/>
  <c r="O1325" i="1"/>
  <c r="O1326" i="1"/>
  <c r="O1327" i="1"/>
  <c r="O1328" i="1"/>
  <c r="O1329" i="1"/>
  <c r="O1330" i="1"/>
  <c r="O1331" i="1"/>
  <c r="O1332" i="1"/>
  <c r="O1333" i="1"/>
  <c r="O1334" i="1"/>
  <c r="O1335" i="1"/>
  <c r="O1336" i="1"/>
  <c r="O1337" i="1"/>
  <c r="O1338" i="1"/>
  <c r="O1339" i="1"/>
  <c r="O1340" i="1"/>
  <c r="O1341" i="1"/>
  <c r="O1342" i="1"/>
  <c r="O1343" i="1"/>
  <c r="O1344" i="1"/>
  <c r="O1345" i="1"/>
  <c r="O1346" i="1"/>
  <c r="O1347" i="1"/>
  <c r="O1348" i="1"/>
  <c r="O1349" i="1"/>
  <c r="O1350" i="1"/>
  <c r="O1351" i="1"/>
  <c r="O1352" i="1"/>
  <c r="O1353" i="1"/>
  <c r="O1354" i="1"/>
  <c r="O1355" i="1"/>
  <c r="O1356" i="1"/>
  <c r="O1357" i="1"/>
  <c r="O1358" i="1"/>
  <c r="O1359" i="1"/>
  <c r="O1360" i="1"/>
  <c r="O1361" i="1"/>
  <c r="O1362" i="1"/>
  <c r="O1363" i="1"/>
  <c r="O1364" i="1"/>
  <c r="O1365" i="1"/>
  <c r="O1366" i="1"/>
  <c r="O1367" i="1"/>
  <c r="O1368" i="1"/>
  <c r="O1369" i="1"/>
  <c r="O1370" i="1"/>
  <c r="O1371" i="1"/>
  <c r="O1372" i="1"/>
  <c r="O1373" i="1"/>
  <c r="O1374" i="1"/>
  <c r="O1375" i="1"/>
  <c r="O1376" i="1"/>
  <c r="O1377" i="1"/>
  <c r="O1378" i="1"/>
  <c r="O1379" i="1"/>
  <c r="O1380" i="1"/>
  <c r="O1381" i="1"/>
  <c r="O1382" i="1"/>
  <c r="O1383" i="1"/>
  <c r="O1384" i="1"/>
  <c r="O1385" i="1"/>
  <c r="O1386" i="1"/>
  <c r="O1387" i="1"/>
  <c r="O1388" i="1"/>
  <c r="O1389" i="1"/>
  <c r="O1390" i="1"/>
  <c r="O1391" i="1"/>
  <c r="O1392" i="1"/>
  <c r="O1393" i="1"/>
  <c r="O1394" i="1"/>
  <c r="O1395" i="1"/>
  <c r="O1396" i="1"/>
  <c r="O1397" i="1"/>
  <c r="O1398" i="1"/>
  <c r="O1399" i="1"/>
  <c r="O1400" i="1"/>
  <c r="O1401" i="1"/>
  <c r="O1402" i="1"/>
  <c r="O1403" i="1"/>
  <c r="O1404" i="1"/>
  <c r="O1405" i="1"/>
  <c r="O1406" i="1"/>
  <c r="O1407" i="1"/>
  <c r="O1408" i="1"/>
  <c r="O1409" i="1"/>
  <c r="O1410" i="1"/>
  <c r="O1411" i="1"/>
  <c r="O1412" i="1"/>
  <c r="O1413" i="1"/>
  <c r="O1414" i="1"/>
  <c r="O1415" i="1"/>
  <c r="O1416" i="1"/>
  <c r="O1417" i="1"/>
  <c r="O1418" i="1"/>
  <c r="O1419" i="1"/>
  <c r="O1420" i="1"/>
  <c r="O1421" i="1"/>
  <c r="O1422" i="1"/>
  <c r="O1423" i="1"/>
  <c r="O1424" i="1"/>
  <c r="O1425" i="1"/>
  <c r="O1426" i="1"/>
  <c r="O1427" i="1"/>
  <c r="O1428" i="1"/>
  <c r="O1429" i="1"/>
  <c r="O1430" i="1"/>
  <c r="O1431" i="1"/>
  <c r="O1432" i="1"/>
  <c r="O1433" i="1"/>
  <c r="O1434" i="1"/>
  <c r="O1435" i="1"/>
  <c r="O1436" i="1"/>
  <c r="O1437" i="1"/>
  <c r="O1438" i="1"/>
  <c r="O1439" i="1"/>
  <c r="O1440" i="1"/>
  <c r="O1441" i="1"/>
  <c r="O1442" i="1"/>
  <c r="O1443" i="1"/>
  <c r="O1444" i="1"/>
  <c r="O1445" i="1"/>
  <c r="O1446" i="1"/>
  <c r="O1447" i="1"/>
  <c r="O1448" i="1"/>
  <c r="O1449" i="1"/>
  <c r="O1450" i="1"/>
  <c r="O1451" i="1"/>
  <c r="O1452" i="1"/>
  <c r="O1453" i="1"/>
  <c r="O1454" i="1"/>
  <c r="O1455" i="1"/>
  <c r="O1456" i="1"/>
  <c r="O1457" i="1"/>
  <c r="O1458" i="1"/>
  <c r="O1459" i="1"/>
  <c r="O1460" i="1"/>
  <c r="O1461" i="1"/>
  <c r="O1462" i="1"/>
  <c r="O1463" i="1"/>
  <c r="O1464" i="1"/>
  <c r="O1465" i="1"/>
  <c r="O1466" i="1"/>
  <c r="O1467" i="1"/>
  <c r="O1468" i="1"/>
  <c r="O1469" i="1"/>
  <c r="O1470" i="1"/>
  <c r="O1471" i="1"/>
  <c r="O1472" i="1"/>
  <c r="O1473" i="1"/>
  <c r="O1474" i="1"/>
  <c r="O1475" i="1"/>
  <c r="O1476" i="1"/>
  <c r="O1477" i="1"/>
  <c r="O1478" i="1"/>
  <c r="O1479" i="1"/>
  <c r="O1480" i="1"/>
  <c r="O1481" i="1"/>
  <c r="O1482" i="1"/>
  <c r="O1483" i="1"/>
  <c r="O1484" i="1"/>
  <c r="O1485" i="1"/>
  <c r="O1486" i="1"/>
  <c r="O1487" i="1"/>
  <c r="O1488" i="1"/>
  <c r="O1489" i="1"/>
  <c r="O1490" i="1"/>
  <c r="O1491" i="1"/>
  <c r="O1492" i="1"/>
  <c r="O1493" i="1"/>
  <c r="O1494" i="1"/>
  <c r="O1495" i="1"/>
  <c r="O1496" i="1"/>
  <c r="O1497" i="1"/>
  <c r="O1498" i="1"/>
  <c r="O1499" i="1"/>
  <c r="O1500" i="1"/>
  <c r="O1501" i="1"/>
  <c r="O1502" i="1"/>
  <c r="O1503" i="1"/>
  <c r="O1504" i="1"/>
  <c r="O1505" i="1"/>
  <c r="O1506" i="1"/>
  <c r="O1507" i="1"/>
  <c r="O1508" i="1"/>
  <c r="O1509" i="1"/>
  <c r="O1510" i="1"/>
  <c r="O1511" i="1"/>
  <c r="O1512" i="1"/>
  <c r="O1513" i="1"/>
  <c r="O1514" i="1"/>
  <c r="O1515" i="1"/>
  <c r="O1516" i="1"/>
  <c r="O1517" i="1"/>
  <c r="O1518" i="1"/>
  <c r="O1519" i="1"/>
  <c r="O1520" i="1"/>
  <c r="O1521" i="1"/>
  <c r="O1522" i="1"/>
  <c r="O1523" i="1"/>
  <c r="O1524" i="1"/>
  <c r="O1525" i="1"/>
  <c r="O1526" i="1"/>
  <c r="O1527" i="1"/>
  <c r="O1528" i="1"/>
  <c r="O1529" i="1"/>
  <c r="O1530" i="1"/>
  <c r="O1531" i="1"/>
  <c r="O1532" i="1"/>
  <c r="O1533" i="1"/>
  <c r="O1534" i="1"/>
  <c r="O1535" i="1"/>
  <c r="O1536" i="1"/>
  <c r="O1537" i="1"/>
  <c r="O1538" i="1"/>
  <c r="O1539" i="1"/>
  <c r="O1540" i="1"/>
  <c r="O1541" i="1"/>
  <c r="O1542" i="1"/>
  <c r="O1543" i="1"/>
  <c r="O1544" i="1"/>
  <c r="O1545" i="1"/>
  <c r="O1546" i="1"/>
  <c r="O1547" i="1"/>
  <c r="O1548" i="1"/>
  <c r="O1549" i="1"/>
  <c r="O1550" i="1"/>
  <c r="O1551" i="1"/>
  <c r="O1552" i="1"/>
  <c r="O1553" i="1"/>
  <c r="O1554" i="1"/>
  <c r="O1555" i="1"/>
  <c r="O1556" i="1"/>
  <c r="O1557" i="1"/>
  <c r="O1558" i="1"/>
  <c r="O1559" i="1"/>
  <c r="O1560" i="1"/>
  <c r="O1561" i="1"/>
  <c r="O1562" i="1"/>
  <c r="O1563" i="1"/>
  <c r="O1564" i="1"/>
  <c r="O1565" i="1"/>
  <c r="O1566" i="1"/>
  <c r="O1567" i="1"/>
  <c r="O1568" i="1"/>
  <c r="O1569" i="1"/>
  <c r="O1570" i="1"/>
  <c r="O1571" i="1"/>
  <c r="O1572" i="1"/>
  <c r="O1573" i="1"/>
  <c r="O1574" i="1"/>
  <c r="O1575" i="1"/>
  <c r="O1576" i="1"/>
  <c r="O1577" i="1"/>
  <c r="O1578" i="1"/>
  <c r="O1579" i="1"/>
  <c r="O1580" i="1"/>
  <c r="O1581" i="1"/>
  <c r="O1582" i="1"/>
  <c r="O1583" i="1"/>
  <c r="O1584" i="1"/>
  <c r="O1585" i="1"/>
  <c r="O1586" i="1"/>
  <c r="O1587" i="1"/>
  <c r="O1588" i="1"/>
  <c r="O1589" i="1"/>
  <c r="O1590" i="1"/>
  <c r="O1591" i="1"/>
  <c r="O1592" i="1"/>
  <c r="O1593" i="1"/>
  <c r="O1594" i="1"/>
  <c r="O1595" i="1"/>
  <c r="O1596" i="1"/>
  <c r="O1597" i="1"/>
  <c r="O1598" i="1"/>
  <c r="O1599" i="1"/>
  <c r="O1600" i="1"/>
  <c r="O1601" i="1"/>
  <c r="O1602" i="1"/>
  <c r="O1603" i="1"/>
  <c r="O1604" i="1"/>
  <c r="O1605" i="1"/>
  <c r="O1606" i="1"/>
  <c r="O1607" i="1"/>
  <c r="O1608" i="1"/>
  <c r="O1609" i="1"/>
  <c r="O1610" i="1"/>
  <c r="O1611" i="1"/>
  <c r="O1612" i="1"/>
  <c r="O1613" i="1"/>
  <c r="O1614" i="1"/>
  <c r="O1615" i="1"/>
  <c r="O1616" i="1"/>
  <c r="O1617" i="1"/>
  <c r="O1618" i="1"/>
  <c r="O1619" i="1"/>
  <c r="O1620" i="1"/>
  <c r="O1621" i="1"/>
  <c r="O1622" i="1"/>
  <c r="O1623" i="1"/>
  <c r="O1624" i="1"/>
  <c r="O1625" i="1"/>
  <c r="O1626" i="1"/>
  <c r="O1627" i="1"/>
  <c r="O1628" i="1"/>
  <c r="O1629" i="1"/>
  <c r="O1630" i="1"/>
  <c r="O1631" i="1"/>
  <c r="O1632" i="1"/>
  <c r="O1633" i="1"/>
  <c r="O1634" i="1"/>
  <c r="O1635" i="1"/>
  <c r="O1636" i="1"/>
  <c r="O1637" i="1"/>
  <c r="O1638" i="1"/>
  <c r="O1639" i="1"/>
  <c r="O1640" i="1"/>
  <c r="O1641" i="1"/>
  <c r="O1642" i="1"/>
  <c r="O1643" i="1"/>
  <c r="O1644" i="1"/>
  <c r="O1645" i="1"/>
  <c r="O1646" i="1"/>
  <c r="O1647" i="1"/>
  <c r="O1648" i="1"/>
  <c r="O1649" i="1"/>
  <c r="O1650" i="1"/>
  <c r="O1651" i="1"/>
  <c r="O1652" i="1"/>
  <c r="O1653" i="1"/>
  <c r="O1654" i="1"/>
  <c r="O1655" i="1"/>
  <c r="O1656" i="1"/>
  <c r="O1657" i="1"/>
  <c r="O1658" i="1"/>
  <c r="O1659" i="1"/>
  <c r="O1660" i="1"/>
  <c r="O1661" i="1"/>
  <c r="O1662" i="1"/>
  <c r="O1663" i="1"/>
  <c r="O1664" i="1"/>
  <c r="O1665" i="1"/>
  <c r="O1666" i="1"/>
  <c r="O1667" i="1"/>
  <c r="O1668" i="1"/>
  <c r="O1669" i="1"/>
  <c r="O1670" i="1"/>
  <c r="O1671" i="1"/>
  <c r="O1672" i="1"/>
  <c r="O1673" i="1"/>
  <c r="O1674" i="1"/>
  <c r="O1675" i="1"/>
  <c r="O1676" i="1"/>
  <c r="O1677" i="1"/>
  <c r="O1678" i="1"/>
  <c r="O1679" i="1"/>
  <c r="O1680" i="1"/>
  <c r="O1681" i="1"/>
  <c r="O1682" i="1"/>
  <c r="O1683" i="1"/>
  <c r="O1684" i="1"/>
  <c r="O1685" i="1"/>
  <c r="O1686" i="1"/>
  <c r="O1687" i="1"/>
  <c r="O1688" i="1"/>
  <c r="O1689" i="1"/>
  <c r="O1690" i="1"/>
  <c r="O1691" i="1"/>
  <c r="O1692" i="1"/>
  <c r="O1693" i="1"/>
  <c r="O1694" i="1"/>
  <c r="O1695" i="1"/>
  <c r="O1696" i="1"/>
  <c r="O1697" i="1"/>
  <c r="O1698" i="1"/>
  <c r="O1699" i="1"/>
  <c r="O1700" i="1"/>
  <c r="O1701" i="1"/>
  <c r="O1702" i="1"/>
  <c r="O1703" i="1"/>
  <c r="O1704" i="1"/>
  <c r="O1705" i="1"/>
  <c r="O1706" i="1"/>
  <c r="O1707" i="1"/>
  <c r="O1708" i="1"/>
  <c r="O1709" i="1"/>
  <c r="O1710" i="1"/>
  <c r="O1711" i="1"/>
  <c r="O1712" i="1"/>
  <c r="O1713" i="1"/>
  <c r="O1714" i="1"/>
  <c r="O1715" i="1"/>
  <c r="O1716" i="1"/>
  <c r="O1717" i="1"/>
  <c r="O1718" i="1"/>
  <c r="O1719" i="1"/>
  <c r="O1720" i="1"/>
  <c r="O1721" i="1"/>
  <c r="O1722" i="1"/>
  <c r="O1723" i="1"/>
  <c r="O1724" i="1"/>
  <c r="O1725" i="1"/>
  <c r="O1726" i="1"/>
  <c r="O1727" i="1"/>
  <c r="O1728" i="1"/>
  <c r="O1729" i="1"/>
  <c r="O1730" i="1"/>
  <c r="O1731" i="1"/>
  <c r="O1732" i="1"/>
  <c r="O1733" i="1"/>
  <c r="O1734" i="1"/>
  <c r="O1735" i="1"/>
  <c r="O1736" i="1"/>
  <c r="O1737" i="1"/>
  <c r="O1738" i="1"/>
  <c r="O1739" i="1"/>
  <c r="O1740" i="1"/>
  <c r="O1741" i="1"/>
  <c r="O1742" i="1"/>
  <c r="O1743" i="1"/>
  <c r="O1744" i="1"/>
  <c r="O1745" i="1"/>
  <c r="O1746" i="1"/>
  <c r="O1747" i="1"/>
  <c r="O1748" i="1"/>
  <c r="O1749" i="1"/>
  <c r="O1750" i="1"/>
  <c r="O1751" i="1"/>
  <c r="O1752" i="1"/>
  <c r="O1753" i="1"/>
  <c r="O1754" i="1"/>
  <c r="O1755" i="1"/>
  <c r="O1756" i="1"/>
  <c r="O1757" i="1"/>
  <c r="O1758" i="1"/>
  <c r="O1759" i="1"/>
  <c r="O1760" i="1"/>
  <c r="O1761" i="1"/>
  <c r="O1762" i="1"/>
  <c r="O1763" i="1"/>
  <c r="O1764" i="1"/>
  <c r="O1765" i="1"/>
  <c r="O1766" i="1"/>
  <c r="O1767" i="1"/>
  <c r="O1768" i="1"/>
  <c r="O1769" i="1"/>
  <c r="O1770" i="1"/>
  <c r="O1771" i="1"/>
  <c r="O1772" i="1"/>
  <c r="O1773" i="1"/>
  <c r="O1774" i="1"/>
  <c r="O1775" i="1"/>
  <c r="O1776" i="1"/>
  <c r="O1777" i="1"/>
  <c r="O1778" i="1"/>
  <c r="O1779" i="1"/>
  <c r="O1780" i="1"/>
  <c r="O1781" i="1"/>
  <c r="O1782" i="1"/>
  <c r="O1783" i="1"/>
  <c r="O1784" i="1"/>
  <c r="O1785" i="1"/>
  <c r="O1786" i="1"/>
  <c r="O1787" i="1"/>
  <c r="O1788" i="1"/>
  <c r="O1789" i="1"/>
  <c r="O1790" i="1"/>
  <c r="O1791" i="1"/>
  <c r="O1792" i="1"/>
  <c r="O1793" i="1"/>
  <c r="O1794" i="1"/>
  <c r="O1795" i="1"/>
  <c r="O1796" i="1"/>
  <c r="O1797" i="1"/>
  <c r="O1798" i="1"/>
  <c r="O1799" i="1"/>
  <c r="O1800" i="1"/>
  <c r="O1801" i="1"/>
  <c r="O1802" i="1"/>
  <c r="O1803" i="1"/>
  <c r="O1804" i="1"/>
  <c r="O1805" i="1"/>
  <c r="O1806" i="1"/>
  <c r="O1807" i="1"/>
  <c r="O1808" i="1"/>
  <c r="O1809" i="1"/>
  <c r="O1810" i="1"/>
  <c r="O1811" i="1"/>
  <c r="O1812" i="1"/>
  <c r="O1813" i="1"/>
  <c r="O1814" i="1"/>
  <c r="O1815" i="1"/>
  <c r="O1816" i="1"/>
  <c r="O1817" i="1"/>
  <c r="O1818" i="1"/>
  <c r="O1819" i="1"/>
  <c r="O1820" i="1"/>
  <c r="O1821" i="1"/>
  <c r="O1822" i="1"/>
  <c r="O1823" i="1"/>
  <c r="O1824" i="1"/>
  <c r="O1825" i="1"/>
  <c r="O1826" i="1"/>
  <c r="O1827" i="1"/>
  <c r="O1828" i="1"/>
  <c r="O1829" i="1"/>
  <c r="O1830" i="1"/>
  <c r="O1831" i="1"/>
  <c r="O1832" i="1"/>
  <c r="O1833" i="1"/>
  <c r="O1834" i="1"/>
  <c r="O1835" i="1"/>
  <c r="O1836" i="1"/>
  <c r="O1837" i="1"/>
  <c r="O1838" i="1"/>
  <c r="O1839" i="1"/>
  <c r="O1840" i="1"/>
  <c r="O1841" i="1"/>
  <c r="O1842" i="1"/>
  <c r="O1843" i="1"/>
  <c r="O1844" i="1"/>
  <c r="O1845" i="1"/>
  <c r="O1846" i="1"/>
  <c r="O1847" i="1"/>
  <c r="O1848" i="1"/>
  <c r="O1849" i="1"/>
  <c r="O1850" i="1"/>
  <c r="O1851" i="1"/>
  <c r="O1852" i="1"/>
  <c r="O1853" i="1"/>
  <c r="O1854" i="1"/>
  <c r="O1855" i="1"/>
  <c r="O1856" i="1"/>
  <c r="O1857" i="1"/>
  <c r="O1858" i="1"/>
  <c r="O1859" i="1"/>
  <c r="O1860" i="1"/>
  <c r="O1861" i="1"/>
  <c r="O1862" i="1"/>
  <c r="O1863" i="1"/>
  <c r="O1864" i="1"/>
  <c r="O1865" i="1"/>
  <c r="O1866" i="1"/>
  <c r="O1867" i="1"/>
  <c r="O1868" i="1"/>
  <c r="O1869" i="1"/>
  <c r="O1870" i="1"/>
  <c r="O1871" i="1"/>
  <c r="O1872" i="1"/>
  <c r="O1873" i="1"/>
  <c r="O1874" i="1"/>
  <c r="O1875" i="1"/>
  <c r="O1876" i="1"/>
  <c r="O1877" i="1"/>
  <c r="O1878" i="1"/>
  <c r="O1879" i="1"/>
  <c r="O1880" i="1"/>
  <c r="O1881" i="1"/>
  <c r="O1882" i="1"/>
  <c r="O1883" i="1"/>
  <c r="O1884" i="1"/>
  <c r="O1885" i="1"/>
  <c r="O1886" i="1"/>
  <c r="O1887" i="1"/>
  <c r="O1888" i="1"/>
  <c r="O1889" i="1"/>
  <c r="O1890" i="1"/>
  <c r="O1891" i="1"/>
  <c r="O1892" i="1"/>
  <c r="O1893" i="1"/>
  <c r="O1894" i="1"/>
  <c r="O1895" i="1"/>
  <c r="O1896" i="1"/>
  <c r="O1897" i="1"/>
  <c r="O1898" i="1"/>
  <c r="O1899" i="1"/>
  <c r="O1900" i="1"/>
  <c r="O1901" i="1"/>
  <c r="O1902" i="1"/>
  <c r="O1903" i="1"/>
  <c r="O1904" i="1"/>
  <c r="O1905" i="1"/>
  <c r="O1906" i="1"/>
  <c r="O1907" i="1"/>
  <c r="O1908" i="1"/>
  <c r="O1909" i="1"/>
  <c r="O1910" i="1"/>
  <c r="O1911" i="1"/>
  <c r="O1912" i="1"/>
  <c r="O1913" i="1"/>
  <c r="O1914" i="1"/>
  <c r="O1915" i="1"/>
  <c r="O1916" i="1"/>
  <c r="O1917" i="1"/>
  <c r="O1918" i="1"/>
  <c r="O1919" i="1"/>
  <c r="O1920" i="1"/>
  <c r="O1921" i="1"/>
  <c r="O1922" i="1"/>
  <c r="O1923" i="1"/>
  <c r="O1924" i="1"/>
  <c r="O1925" i="1"/>
  <c r="O1926" i="1"/>
  <c r="O1927" i="1"/>
  <c r="O1928" i="1"/>
  <c r="O1929" i="1"/>
  <c r="O1930" i="1"/>
  <c r="O1931" i="1"/>
  <c r="O1932" i="1"/>
  <c r="O1933" i="1"/>
  <c r="O1934" i="1"/>
  <c r="O1935" i="1"/>
  <c r="O1936" i="1"/>
  <c r="O1937" i="1"/>
  <c r="O1938" i="1"/>
  <c r="O1939" i="1"/>
  <c r="O1940" i="1"/>
  <c r="O1941" i="1"/>
  <c r="O1942" i="1"/>
  <c r="O1943" i="1"/>
  <c r="O1944" i="1"/>
  <c r="O1945" i="1"/>
  <c r="O1946" i="1"/>
  <c r="O1947" i="1"/>
  <c r="O1948" i="1"/>
  <c r="O1949" i="1"/>
  <c r="O1950" i="1"/>
  <c r="O1951" i="1"/>
  <c r="O1952" i="1"/>
  <c r="O1953" i="1"/>
  <c r="O1954" i="1"/>
  <c r="O1955" i="1"/>
  <c r="O1956" i="1"/>
  <c r="O1957" i="1"/>
  <c r="O1958" i="1"/>
  <c r="O1959" i="1"/>
  <c r="O1960" i="1"/>
  <c r="O1961" i="1"/>
  <c r="O1962" i="1"/>
  <c r="O1963" i="1"/>
  <c r="O1964" i="1"/>
  <c r="O1965" i="1"/>
  <c r="O1966" i="1"/>
  <c r="O1967" i="1"/>
  <c r="O1968" i="1"/>
  <c r="O1969" i="1"/>
  <c r="O1970" i="1"/>
  <c r="O1971" i="1"/>
  <c r="O1972" i="1"/>
  <c r="O1973" i="1"/>
  <c r="O1974" i="1"/>
  <c r="O1975" i="1"/>
  <c r="O1976" i="1"/>
  <c r="O1977" i="1"/>
  <c r="O1978" i="1"/>
  <c r="O1979" i="1"/>
  <c r="O1980" i="1"/>
  <c r="O1981" i="1"/>
  <c r="O1982" i="1"/>
  <c r="O1983" i="1"/>
  <c r="O1984" i="1"/>
  <c r="O1985" i="1"/>
  <c r="O1986" i="1"/>
  <c r="O1987" i="1"/>
  <c r="O1988" i="1"/>
  <c r="O1989" i="1"/>
  <c r="O1990" i="1"/>
  <c r="O1991" i="1"/>
  <c r="O1992" i="1"/>
  <c r="O1993" i="1"/>
  <c r="O1994" i="1"/>
  <c r="O1995" i="1"/>
  <c r="O1996" i="1"/>
  <c r="O1997" i="1"/>
  <c r="O1998" i="1"/>
  <c r="O1999" i="1"/>
  <c r="O2000" i="1"/>
  <c r="O2001" i="1"/>
  <c r="O2002" i="1"/>
  <c r="O2003" i="1"/>
  <c r="O2004" i="1"/>
  <c r="O2005" i="1"/>
  <c r="O2006" i="1"/>
  <c r="O2007" i="1"/>
  <c r="O2008" i="1"/>
  <c r="O2009" i="1"/>
  <c r="O2010" i="1"/>
  <c r="O2011" i="1"/>
  <c r="O2012" i="1"/>
  <c r="O2013" i="1"/>
  <c r="O2014" i="1"/>
  <c r="O2015" i="1"/>
  <c r="O2016" i="1"/>
  <c r="O2017" i="1"/>
  <c r="O2018" i="1"/>
  <c r="O2019" i="1"/>
  <c r="O2020" i="1"/>
  <c r="O2021" i="1"/>
  <c r="O2022" i="1"/>
  <c r="O2023" i="1"/>
  <c r="O2024" i="1"/>
  <c r="O2025" i="1"/>
  <c r="O2026" i="1"/>
  <c r="O2027" i="1"/>
  <c r="O2028" i="1"/>
  <c r="O2029" i="1"/>
  <c r="O2030" i="1"/>
  <c r="O2031" i="1"/>
  <c r="O2032" i="1"/>
  <c r="O2033" i="1"/>
  <c r="O2034" i="1"/>
  <c r="O2035" i="1"/>
  <c r="O2036" i="1"/>
  <c r="O2037" i="1"/>
  <c r="O2038" i="1"/>
  <c r="O2039" i="1"/>
  <c r="O2040" i="1"/>
  <c r="O2041" i="1"/>
  <c r="O2042" i="1"/>
  <c r="O2043" i="1"/>
  <c r="O2044" i="1"/>
  <c r="O2045" i="1"/>
  <c r="O2046" i="1"/>
  <c r="O2047" i="1"/>
  <c r="O2048" i="1"/>
  <c r="O2049" i="1"/>
  <c r="O2050" i="1"/>
  <c r="O2051" i="1"/>
  <c r="O2052" i="1"/>
  <c r="O2053" i="1"/>
  <c r="O2054" i="1"/>
  <c r="O2055" i="1"/>
  <c r="O2056" i="1"/>
  <c r="O2057" i="1"/>
  <c r="O2058" i="1"/>
  <c r="O2059" i="1"/>
  <c r="O2060" i="1"/>
  <c r="O2061" i="1"/>
  <c r="O2062" i="1"/>
  <c r="O2063" i="1"/>
  <c r="O2064" i="1"/>
  <c r="O2065" i="1"/>
  <c r="O2066" i="1"/>
  <c r="O2067" i="1"/>
  <c r="O2068" i="1"/>
  <c r="O2069" i="1"/>
  <c r="O2070" i="1"/>
  <c r="O2071" i="1"/>
  <c r="O2072" i="1"/>
  <c r="O2073" i="1"/>
  <c r="O2074" i="1"/>
  <c r="O2075" i="1"/>
  <c r="O2076" i="1"/>
  <c r="O2077" i="1"/>
  <c r="O2078" i="1"/>
  <c r="O2079" i="1"/>
  <c r="O2080" i="1"/>
  <c r="O2081" i="1"/>
  <c r="O2082" i="1"/>
  <c r="O2083" i="1"/>
  <c r="O2084" i="1"/>
  <c r="O2085" i="1"/>
  <c r="O2086" i="1"/>
  <c r="O2087" i="1"/>
  <c r="O2088" i="1"/>
  <c r="O2089" i="1"/>
  <c r="O2090" i="1"/>
  <c r="O2091" i="1"/>
  <c r="O2092" i="1"/>
  <c r="O2093" i="1"/>
  <c r="O2094" i="1"/>
  <c r="O2095" i="1"/>
  <c r="O2096" i="1"/>
  <c r="O2097" i="1"/>
  <c r="O2098" i="1"/>
  <c r="O2099" i="1"/>
  <c r="O2100" i="1"/>
  <c r="O2101" i="1"/>
  <c r="O2102" i="1"/>
  <c r="O2103" i="1"/>
  <c r="O2104" i="1"/>
  <c r="O2105" i="1"/>
  <c r="O2106" i="1"/>
  <c r="O2107" i="1"/>
  <c r="O2108" i="1"/>
  <c r="O2109" i="1"/>
  <c r="O2110" i="1"/>
  <c r="O2111" i="1"/>
  <c r="O2112" i="1"/>
  <c r="O2113" i="1"/>
  <c r="O2114" i="1"/>
  <c r="O2115" i="1"/>
  <c r="O2116" i="1"/>
  <c r="O2117" i="1"/>
  <c r="O2118" i="1"/>
  <c r="O2119" i="1"/>
  <c r="O2120" i="1"/>
  <c r="O2121" i="1"/>
  <c r="O2122" i="1"/>
  <c r="O2123" i="1"/>
  <c r="O2124" i="1"/>
  <c r="O2125" i="1"/>
  <c r="O2126" i="1"/>
  <c r="O2127" i="1"/>
  <c r="O2128" i="1"/>
  <c r="O2129" i="1"/>
  <c r="O2130" i="1"/>
  <c r="O2131" i="1"/>
  <c r="O2132" i="1"/>
  <c r="O2133" i="1"/>
  <c r="O2134" i="1"/>
  <c r="O2135" i="1"/>
  <c r="O2136" i="1"/>
  <c r="O2137" i="1"/>
  <c r="O2138" i="1"/>
  <c r="O2139" i="1"/>
  <c r="O2140" i="1"/>
  <c r="O2141" i="1"/>
  <c r="O2142" i="1"/>
  <c r="O2143" i="1"/>
  <c r="O2144" i="1"/>
  <c r="O2145" i="1"/>
  <c r="O2146" i="1"/>
  <c r="O2147" i="1"/>
  <c r="O2148" i="1"/>
  <c r="O2149" i="1"/>
  <c r="O2150" i="1"/>
  <c r="O2151" i="1"/>
  <c r="O2152" i="1"/>
  <c r="O2153" i="1"/>
  <c r="O2154" i="1"/>
  <c r="O2155" i="1"/>
  <c r="O2156" i="1"/>
  <c r="O2157" i="1"/>
  <c r="O2158" i="1"/>
  <c r="O2159" i="1"/>
  <c r="O2160" i="1"/>
  <c r="O2161" i="1"/>
  <c r="O2162" i="1"/>
  <c r="O2163" i="1"/>
  <c r="O2164" i="1"/>
  <c r="O2165" i="1"/>
  <c r="O2166" i="1"/>
  <c r="O2167" i="1"/>
  <c r="O2168" i="1"/>
  <c r="O2169" i="1"/>
  <c r="O2170" i="1"/>
  <c r="O2171" i="1"/>
  <c r="O2172" i="1"/>
  <c r="O2173" i="1"/>
  <c r="O2174" i="1"/>
  <c r="O2175" i="1"/>
  <c r="O2176" i="1"/>
  <c r="O2177" i="1"/>
  <c r="O2178" i="1"/>
  <c r="O2179" i="1"/>
  <c r="O2180" i="1"/>
  <c r="O2181" i="1"/>
  <c r="O2182" i="1"/>
  <c r="O2183" i="1"/>
  <c r="O2184" i="1"/>
  <c r="O2185" i="1"/>
  <c r="O2186" i="1"/>
  <c r="O2187" i="1"/>
  <c r="O2188" i="1"/>
  <c r="O2189" i="1"/>
  <c r="O2190" i="1"/>
  <c r="O2191" i="1"/>
  <c r="O2192" i="1"/>
  <c r="O2193" i="1"/>
  <c r="O2194" i="1"/>
  <c r="O2195" i="1"/>
  <c r="O2196" i="1"/>
  <c r="O2197" i="1"/>
  <c r="O2198" i="1"/>
  <c r="O2199" i="1"/>
  <c r="O2200" i="1"/>
  <c r="O2201" i="1"/>
  <c r="O2202" i="1"/>
  <c r="O2203" i="1"/>
  <c r="O2204" i="1"/>
  <c r="O2205" i="1"/>
  <c r="O2206" i="1"/>
  <c r="O2207" i="1"/>
  <c r="O2208" i="1"/>
  <c r="O2209" i="1"/>
  <c r="O2210" i="1"/>
  <c r="O2211" i="1"/>
  <c r="O2212" i="1"/>
  <c r="O2213" i="1"/>
  <c r="O2214" i="1"/>
  <c r="O2215" i="1"/>
  <c r="O2216" i="1"/>
  <c r="O2217" i="1"/>
  <c r="O2218" i="1"/>
  <c r="O2219" i="1"/>
  <c r="O2220" i="1"/>
  <c r="O2221" i="1"/>
  <c r="O2222" i="1"/>
  <c r="O2223" i="1"/>
  <c r="O2224" i="1"/>
  <c r="O2225" i="1"/>
  <c r="O2226" i="1"/>
  <c r="O2227" i="1"/>
  <c r="O2228" i="1"/>
  <c r="O2229" i="1"/>
  <c r="O2230" i="1"/>
  <c r="O2231" i="1"/>
  <c r="O2232" i="1"/>
  <c r="O2233" i="1"/>
  <c r="O2234" i="1"/>
  <c r="O2235" i="1"/>
  <c r="O2236" i="1"/>
  <c r="O2237" i="1"/>
  <c r="O2238" i="1"/>
  <c r="O2239" i="1"/>
  <c r="O2240" i="1"/>
  <c r="O2241" i="1"/>
  <c r="O2242" i="1"/>
  <c r="O2243" i="1"/>
  <c r="O2244" i="1"/>
  <c r="O2245" i="1"/>
  <c r="O2246" i="1"/>
  <c r="O2247" i="1"/>
  <c r="O2248" i="1"/>
  <c r="O2249" i="1"/>
  <c r="O2250" i="1"/>
  <c r="O2251" i="1"/>
  <c r="O2252" i="1"/>
  <c r="O2253" i="1"/>
  <c r="O2254" i="1"/>
  <c r="O2255" i="1"/>
  <c r="O2256" i="1"/>
  <c r="O2257" i="1"/>
  <c r="O2258" i="1"/>
  <c r="O2259" i="1"/>
  <c r="O2260" i="1"/>
  <c r="O2261" i="1"/>
  <c r="O2262" i="1"/>
  <c r="O2263" i="1"/>
  <c r="O2264" i="1"/>
  <c r="O2265" i="1"/>
  <c r="O2266" i="1"/>
  <c r="O2267" i="1"/>
  <c r="O2268" i="1"/>
  <c r="O2269" i="1"/>
  <c r="O2270" i="1"/>
  <c r="O2271" i="1"/>
  <c r="O2272" i="1"/>
  <c r="O2273" i="1"/>
  <c r="O2274" i="1"/>
  <c r="O2275" i="1"/>
  <c r="O2276" i="1"/>
  <c r="O2277" i="1"/>
  <c r="O2278" i="1"/>
  <c r="O2279" i="1"/>
  <c r="O2280" i="1"/>
  <c r="O2281" i="1"/>
  <c r="O2282" i="1"/>
  <c r="O2283" i="1"/>
  <c r="O2284" i="1"/>
  <c r="O2285" i="1"/>
  <c r="O2286" i="1"/>
  <c r="O2287" i="1"/>
  <c r="O2288" i="1"/>
  <c r="O2289" i="1"/>
  <c r="O2290" i="1"/>
  <c r="O2291" i="1"/>
  <c r="O2292" i="1"/>
  <c r="O2293" i="1"/>
  <c r="O2294" i="1"/>
  <c r="O2295" i="1"/>
  <c r="O2296" i="1"/>
  <c r="O2297" i="1"/>
  <c r="O2298" i="1"/>
  <c r="O2299" i="1"/>
  <c r="O2300" i="1"/>
  <c r="O2301" i="1"/>
  <c r="O2302" i="1"/>
  <c r="O2303" i="1"/>
  <c r="O2304" i="1"/>
  <c r="O2305" i="1"/>
  <c r="O2306" i="1"/>
  <c r="O2307" i="1"/>
  <c r="O2308" i="1"/>
  <c r="O2309" i="1"/>
  <c r="O2310" i="1"/>
  <c r="O2311" i="1"/>
  <c r="O2312" i="1"/>
  <c r="O2313" i="1"/>
  <c r="O2314" i="1"/>
  <c r="O2315" i="1"/>
  <c r="O2316" i="1"/>
  <c r="O2317" i="1"/>
  <c r="O2318" i="1"/>
  <c r="O2319" i="1"/>
  <c r="O2320" i="1"/>
  <c r="O2321" i="1"/>
  <c r="O2322" i="1"/>
  <c r="O2323" i="1"/>
  <c r="O2324" i="1"/>
  <c r="O2325" i="1"/>
  <c r="O2326" i="1"/>
  <c r="O2327" i="1"/>
  <c r="O2328" i="1"/>
  <c r="O2329" i="1"/>
  <c r="O2330" i="1"/>
  <c r="O2331" i="1"/>
  <c r="O2332" i="1"/>
  <c r="O2333" i="1"/>
  <c r="O2334" i="1"/>
  <c r="O2335" i="1"/>
  <c r="O2336" i="1"/>
  <c r="O2337" i="1"/>
  <c r="O2338" i="1"/>
  <c r="O2339" i="1"/>
  <c r="O2340" i="1"/>
  <c r="O2341" i="1"/>
  <c r="O2342" i="1"/>
  <c r="O2343" i="1"/>
  <c r="O2344" i="1"/>
  <c r="O2345" i="1"/>
  <c r="O2346" i="1"/>
  <c r="O4" i="1"/>
  <c r="M5" i="1"/>
  <c r="M6" i="1"/>
  <c r="M7" i="1"/>
  <c r="M8" i="1"/>
  <c r="M9" i="1"/>
  <c r="M10" i="1"/>
  <c r="M11" i="1"/>
  <c r="M12" i="1"/>
  <c r="M13" i="1"/>
  <c r="M14"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002" i="1"/>
  <c r="M2003" i="1"/>
  <c r="M2004" i="1"/>
  <c r="M2005" i="1"/>
  <c r="M2006" i="1"/>
  <c r="M2007" i="1"/>
  <c r="M2008" i="1"/>
  <c r="M2009" i="1"/>
  <c r="M2010" i="1"/>
  <c r="M2011" i="1"/>
  <c r="M2012" i="1"/>
  <c r="M2013" i="1"/>
  <c r="M2014" i="1"/>
  <c r="M2015" i="1"/>
  <c r="M2016" i="1"/>
  <c r="M2017" i="1"/>
  <c r="M2018" i="1"/>
  <c r="M2019" i="1"/>
  <c r="M2020" i="1"/>
  <c r="M2021" i="1"/>
  <c r="M2022" i="1"/>
  <c r="M2023" i="1"/>
  <c r="M2024" i="1"/>
  <c r="M2025" i="1"/>
  <c r="M2026" i="1"/>
  <c r="M2027" i="1"/>
  <c r="M2028" i="1"/>
  <c r="M2029" i="1"/>
  <c r="M2030" i="1"/>
  <c r="M2031" i="1"/>
  <c r="M2032" i="1"/>
  <c r="M2033" i="1"/>
  <c r="M2034" i="1"/>
  <c r="M2035" i="1"/>
  <c r="M2036" i="1"/>
  <c r="M2037" i="1"/>
  <c r="M2038" i="1"/>
  <c r="M2039" i="1"/>
  <c r="M2040" i="1"/>
  <c r="M2041" i="1"/>
  <c r="M2042" i="1"/>
  <c r="M2043" i="1"/>
  <c r="M2044" i="1"/>
  <c r="M2045" i="1"/>
  <c r="M2046" i="1"/>
  <c r="M2047" i="1"/>
  <c r="M2048" i="1"/>
  <c r="M2049" i="1"/>
  <c r="M2050" i="1"/>
  <c r="M2051" i="1"/>
  <c r="M2052" i="1"/>
  <c r="M2053" i="1"/>
  <c r="M2054" i="1"/>
  <c r="M2055" i="1"/>
  <c r="M2056" i="1"/>
  <c r="M2057" i="1"/>
  <c r="M2058" i="1"/>
  <c r="M2059" i="1"/>
  <c r="M2060" i="1"/>
  <c r="M2061" i="1"/>
  <c r="M2062" i="1"/>
  <c r="M2063" i="1"/>
  <c r="M2064" i="1"/>
  <c r="M2065" i="1"/>
  <c r="M2066" i="1"/>
  <c r="M2067" i="1"/>
  <c r="M2068" i="1"/>
  <c r="M2069" i="1"/>
  <c r="M2070" i="1"/>
  <c r="M2071" i="1"/>
  <c r="M2072" i="1"/>
  <c r="M2073" i="1"/>
  <c r="M2074" i="1"/>
  <c r="M2075" i="1"/>
  <c r="M2076" i="1"/>
  <c r="M2077" i="1"/>
  <c r="M2078" i="1"/>
  <c r="M2079" i="1"/>
  <c r="M2080" i="1"/>
  <c r="M2081" i="1"/>
  <c r="M2082" i="1"/>
  <c r="M2083" i="1"/>
  <c r="M2084" i="1"/>
  <c r="M2085" i="1"/>
  <c r="M2086" i="1"/>
  <c r="M2087" i="1"/>
  <c r="M2088" i="1"/>
  <c r="M2089" i="1"/>
  <c r="M2090" i="1"/>
  <c r="M2091" i="1"/>
  <c r="M2092" i="1"/>
  <c r="M2093" i="1"/>
  <c r="M2094" i="1"/>
  <c r="M2095" i="1"/>
  <c r="M2096" i="1"/>
  <c r="M2097" i="1"/>
  <c r="M2098" i="1"/>
  <c r="M2099" i="1"/>
  <c r="M2100" i="1"/>
  <c r="M2101" i="1"/>
  <c r="M2102" i="1"/>
  <c r="M2103" i="1"/>
  <c r="M2104" i="1"/>
  <c r="M2105" i="1"/>
  <c r="M2106" i="1"/>
  <c r="M2107" i="1"/>
  <c r="M2108" i="1"/>
  <c r="M2109" i="1"/>
  <c r="M2110" i="1"/>
  <c r="M2111" i="1"/>
  <c r="M2112" i="1"/>
  <c r="M2113" i="1"/>
  <c r="M2114" i="1"/>
  <c r="M2115" i="1"/>
  <c r="M2116" i="1"/>
  <c r="M2117" i="1"/>
  <c r="M2118" i="1"/>
  <c r="M2119" i="1"/>
  <c r="M2120" i="1"/>
  <c r="M2121" i="1"/>
  <c r="M2122" i="1"/>
  <c r="M2123" i="1"/>
  <c r="M2124" i="1"/>
  <c r="M2125" i="1"/>
  <c r="M2126" i="1"/>
  <c r="M2127" i="1"/>
  <c r="M2128" i="1"/>
  <c r="M2129" i="1"/>
  <c r="M2130" i="1"/>
  <c r="M2131" i="1"/>
  <c r="M2132" i="1"/>
  <c r="M2133" i="1"/>
  <c r="M2134" i="1"/>
  <c r="M2135" i="1"/>
  <c r="M2136" i="1"/>
  <c r="M2137" i="1"/>
  <c r="M2138" i="1"/>
  <c r="M2139" i="1"/>
  <c r="M2140" i="1"/>
  <c r="M2141" i="1"/>
  <c r="M2142" i="1"/>
  <c r="M2143" i="1"/>
  <c r="M2144" i="1"/>
  <c r="M2145" i="1"/>
  <c r="M2146" i="1"/>
  <c r="M2147" i="1"/>
  <c r="M2148" i="1"/>
  <c r="M2149" i="1"/>
  <c r="M2150" i="1"/>
  <c r="M2151" i="1"/>
  <c r="M2152" i="1"/>
  <c r="M2153" i="1"/>
  <c r="M2154" i="1"/>
  <c r="M2155" i="1"/>
  <c r="M2156" i="1"/>
  <c r="M2157" i="1"/>
  <c r="M2158" i="1"/>
  <c r="M2159" i="1"/>
  <c r="M2160" i="1"/>
  <c r="M2161" i="1"/>
  <c r="M2162" i="1"/>
  <c r="M2163" i="1"/>
  <c r="M2164" i="1"/>
  <c r="M2165" i="1"/>
  <c r="M2166" i="1"/>
  <c r="M2167" i="1"/>
  <c r="M2168" i="1"/>
  <c r="M2169" i="1"/>
  <c r="M2170" i="1"/>
  <c r="M2171" i="1"/>
  <c r="M2172" i="1"/>
  <c r="M2173" i="1"/>
  <c r="M2174" i="1"/>
  <c r="M2175" i="1"/>
  <c r="M2176" i="1"/>
  <c r="M2177" i="1"/>
  <c r="M2178" i="1"/>
  <c r="M2179" i="1"/>
  <c r="M2180" i="1"/>
  <c r="M2181" i="1"/>
  <c r="M2182" i="1"/>
  <c r="M2183" i="1"/>
  <c r="M2184" i="1"/>
  <c r="M2185" i="1"/>
  <c r="M2186" i="1"/>
  <c r="M2187" i="1"/>
  <c r="M2188" i="1"/>
  <c r="M2189" i="1"/>
  <c r="M2190" i="1"/>
  <c r="M2191" i="1"/>
  <c r="M2192" i="1"/>
  <c r="M2193" i="1"/>
  <c r="M2194" i="1"/>
  <c r="M2195" i="1"/>
  <c r="M2196" i="1"/>
  <c r="M2197" i="1"/>
  <c r="M2198" i="1"/>
  <c r="M2199" i="1"/>
  <c r="M2200" i="1"/>
  <c r="M2201" i="1"/>
  <c r="M2202" i="1"/>
  <c r="M2203" i="1"/>
  <c r="M2204" i="1"/>
  <c r="M2205" i="1"/>
  <c r="M2206" i="1"/>
  <c r="M2207" i="1"/>
  <c r="M2208" i="1"/>
  <c r="M2209" i="1"/>
  <c r="M2210" i="1"/>
  <c r="M2211" i="1"/>
  <c r="M2212" i="1"/>
  <c r="M2213" i="1"/>
  <c r="M2214" i="1"/>
  <c r="M2215" i="1"/>
  <c r="M2216" i="1"/>
  <c r="M2217" i="1"/>
  <c r="M2218" i="1"/>
  <c r="M2219" i="1"/>
  <c r="M2220" i="1"/>
  <c r="M2221" i="1"/>
  <c r="M2222" i="1"/>
  <c r="M2223" i="1"/>
  <c r="M2224" i="1"/>
  <c r="M2225" i="1"/>
  <c r="M2226" i="1"/>
  <c r="M2227" i="1"/>
  <c r="M2228" i="1"/>
  <c r="M2229" i="1"/>
  <c r="M2230" i="1"/>
  <c r="M2231" i="1"/>
  <c r="M2232" i="1"/>
  <c r="M2233" i="1"/>
  <c r="M2234" i="1"/>
  <c r="M2235" i="1"/>
  <c r="M2236" i="1"/>
  <c r="M2237" i="1"/>
  <c r="M2238" i="1"/>
  <c r="M2239" i="1"/>
  <c r="M2240" i="1"/>
  <c r="M2241" i="1"/>
  <c r="M2242" i="1"/>
  <c r="M2243" i="1"/>
  <c r="M2244" i="1"/>
  <c r="M2245" i="1"/>
  <c r="M2246" i="1"/>
  <c r="M2247" i="1"/>
  <c r="M2248" i="1"/>
  <c r="M2249" i="1"/>
  <c r="M2250" i="1"/>
  <c r="M2251" i="1"/>
  <c r="M2252" i="1"/>
  <c r="M2253" i="1"/>
  <c r="M2254" i="1"/>
  <c r="M2255" i="1"/>
  <c r="M2256" i="1"/>
  <c r="M2257" i="1"/>
  <c r="M2258" i="1"/>
  <c r="M2259" i="1"/>
  <c r="M2260" i="1"/>
  <c r="M2261" i="1"/>
  <c r="M2262" i="1"/>
  <c r="M2263" i="1"/>
  <c r="M2264" i="1"/>
  <c r="M2265" i="1"/>
  <c r="M2266" i="1"/>
  <c r="M2267" i="1"/>
  <c r="M2268" i="1"/>
  <c r="M2269" i="1"/>
  <c r="M2270" i="1"/>
  <c r="M2271" i="1"/>
  <c r="M2272" i="1"/>
  <c r="M2273" i="1"/>
  <c r="M2274" i="1"/>
  <c r="M2275" i="1"/>
  <c r="M2276" i="1"/>
  <c r="M2277" i="1"/>
  <c r="M2278" i="1"/>
  <c r="M2279" i="1"/>
  <c r="M2280" i="1"/>
  <c r="M2281" i="1"/>
  <c r="M2282" i="1"/>
  <c r="M2283" i="1"/>
  <c r="M2284" i="1"/>
  <c r="M2285" i="1"/>
  <c r="M2286" i="1"/>
  <c r="M2287" i="1"/>
  <c r="M2288" i="1"/>
  <c r="M2289" i="1"/>
  <c r="M2290" i="1"/>
  <c r="M2291" i="1"/>
  <c r="M2292" i="1"/>
  <c r="M2293" i="1"/>
  <c r="M2294" i="1"/>
  <c r="M2295" i="1"/>
  <c r="M2296" i="1"/>
  <c r="M2297" i="1"/>
  <c r="M2298" i="1"/>
  <c r="M2299" i="1"/>
  <c r="M2300" i="1"/>
  <c r="M2301" i="1"/>
  <c r="M2302" i="1"/>
  <c r="M2303" i="1"/>
  <c r="M2304" i="1"/>
  <c r="M2305" i="1"/>
  <c r="M2306" i="1"/>
  <c r="M2307" i="1"/>
  <c r="M2308" i="1"/>
  <c r="M2309" i="1"/>
  <c r="M2310" i="1"/>
  <c r="M2311" i="1"/>
  <c r="M2312" i="1"/>
  <c r="M2313" i="1"/>
  <c r="M2314" i="1"/>
  <c r="M2315" i="1"/>
  <c r="M2316" i="1"/>
  <c r="M2317" i="1"/>
  <c r="M2318" i="1"/>
  <c r="M2319" i="1"/>
  <c r="M2320" i="1"/>
  <c r="M2321" i="1"/>
  <c r="M2322" i="1"/>
  <c r="M2323" i="1"/>
  <c r="M2324" i="1"/>
  <c r="M2325" i="1"/>
  <c r="M2326" i="1"/>
  <c r="M2327" i="1"/>
  <c r="M2328" i="1"/>
  <c r="M2329" i="1"/>
  <c r="M2330" i="1"/>
  <c r="M2331" i="1"/>
  <c r="M2332" i="1"/>
  <c r="M2333" i="1"/>
  <c r="M2334" i="1"/>
  <c r="M2335" i="1"/>
  <c r="M2336" i="1"/>
  <c r="M2337" i="1"/>
  <c r="M2338" i="1"/>
  <c r="M2339" i="1"/>
  <c r="M2340" i="1"/>
  <c r="M2341" i="1"/>
  <c r="M2342" i="1"/>
  <c r="M2343" i="1"/>
  <c r="M2344" i="1"/>
  <c r="M2345" i="1"/>
  <c r="M2346" i="1"/>
  <c r="M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2043" i="1"/>
  <c r="N2044" i="1"/>
  <c r="N2045" i="1"/>
  <c r="N2046" i="1"/>
  <c r="N2047" i="1"/>
  <c r="N2048" i="1"/>
  <c r="N2049" i="1"/>
  <c r="N2050" i="1"/>
  <c r="N2051" i="1"/>
  <c r="N2052" i="1"/>
  <c r="N2053" i="1"/>
  <c r="N2054" i="1"/>
  <c r="N2055" i="1"/>
  <c r="N2056" i="1"/>
  <c r="N2057" i="1"/>
  <c r="N2058" i="1"/>
  <c r="N2059" i="1"/>
  <c r="N2060" i="1"/>
  <c r="N2061" i="1"/>
  <c r="N2062" i="1"/>
  <c r="N2063" i="1"/>
  <c r="N2064" i="1"/>
  <c r="N2065" i="1"/>
  <c r="N2066" i="1"/>
  <c r="N2067" i="1"/>
  <c r="N2068" i="1"/>
  <c r="N2069" i="1"/>
  <c r="N2070" i="1"/>
  <c r="N2071" i="1"/>
  <c r="N2072" i="1"/>
  <c r="N2073" i="1"/>
  <c r="N2074" i="1"/>
  <c r="N2075" i="1"/>
  <c r="N2076" i="1"/>
  <c r="N2077" i="1"/>
  <c r="N2078" i="1"/>
  <c r="N2079" i="1"/>
  <c r="N2080" i="1"/>
  <c r="N2081" i="1"/>
  <c r="N2082" i="1"/>
  <c r="N2083" i="1"/>
  <c r="N2084" i="1"/>
  <c r="N2085" i="1"/>
  <c r="N2086" i="1"/>
  <c r="N2087" i="1"/>
  <c r="N2088" i="1"/>
  <c r="N2089" i="1"/>
  <c r="N2090" i="1"/>
  <c r="N2091" i="1"/>
  <c r="N2092" i="1"/>
  <c r="N2093" i="1"/>
  <c r="N2094" i="1"/>
  <c r="N2095" i="1"/>
  <c r="N2096" i="1"/>
  <c r="N2097" i="1"/>
  <c r="N2098" i="1"/>
  <c r="N2099" i="1"/>
  <c r="N2100" i="1"/>
  <c r="N2101" i="1"/>
  <c r="N2102" i="1"/>
  <c r="N2103" i="1"/>
  <c r="N2104" i="1"/>
  <c r="N2105" i="1"/>
  <c r="N2106" i="1"/>
  <c r="N2107" i="1"/>
  <c r="N2108" i="1"/>
  <c r="N2109" i="1"/>
  <c r="N2110" i="1"/>
  <c r="N2111" i="1"/>
  <c r="N2112" i="1"/>
  <c r="N2113" i="1"/>
  <c r="N2114" i="1"/>
  <c r="N2115" i="1"/>
  <c r="N2116" i="1"/>
  <c r="N2117" i="1"/>
  <c r="N2118" i="1"/>
  <c r="N2119" i="1"/>
  <c r="N2120" i="1"/>
  <c r="N2121" i="1"/>
  <c r="N2122" i="1"/>
  <c r="N2123" i="1"/>
  <c r="N2124" i="1"/>
  <c r="N2125" i="1"/>
  <c r="N2126" i="1"/>
  <c r="N2127" i="1"/>
  <c r="N2128" i="1"/>
  <c r="N2129" i="1"/>
  <c r="N2130" i="1"/>
  <c r="N2131" i="1"/>
  <c r="N2132" i="1"/>
  <c r="N2133" i="1"/>
  <c r="N2134" i="1"/>
  <c r="N2135" i="1"/>
  <c r="N2136" i="1"/>
  <c r="N2137" i="1"/>
  <c r="N2138" i="1"/>
  <c r="N2139" i="1"/>
  <c r="N2140" i="1"/>
  <c r="N2141" i="1"/>
  <c r="N2142" i="1"/>
  <c r="N2143" i="1"/>
  <c r="N2144" i="1"/>
  <c r="N2145" i="1"/>
  <c r="N2146" i="1"/>
  <c r="N2147" i="1"/>
  <c r="N2148" i="1"/>
  <c r="N2149" i="1"/>
  <c r="N2150" i="1"/>
  <c r="N2151" i="1"/>
  <c r="N2152" i="1"/>
  <c r="N2153" i="1"/>
  <c r="N2154" i="1"/>
  <c r="N2155" i="1"/>
  <c r="N2156" i="1"/>
  <c r="N2157" i="1"/>
  <c r="N2158" i="1"/>
  <c r="N2159" i="1"/>
  <c r="N2160" i="1"/>
  <c r="N2161" i="1"/>
  <c r="N2162" i="1"/>
  <c r="N2163" i="1"/>
  <c r="N2164" i="1"/>
  <c r="N2165" i="1"/>
  <c r="N2166" i="1"/>
  <c r="N2167" i="1"/>
  <c r="N2168" i="1"/>
  <c r="N2169" i="1"/>
  <c r="N2170" i="1"/>
  <c r="N2171" i="1"/>
  <c r="N2172" i="1"/>
  <c r="N2173" i="1"/>
  <c r="N2174" i="1"/>
  <c r="N2175" i="1"/>
  <c r="N2176" i="1"/>
  <c r="N2177" i="1"/>
  <c r="N2178" i="1"/>
  <c r="N2179" i="1"/>
  <c r="N2180" i="1"/>
  <c r="N2181" i="1"/>
  <c r="N2182" i="1"/>
  <c r="N2183" i="1"/>
  <c r="N2184" i="1"/>
  <c r="N2185" i="1"/>
  <c r="N2186" i="1"/>
  <c r="N2187" i="1"/>
  <c r="N2188" i="1"/>
  <c r="N2189" i="1"/>
  <c r="N2190" i="1"/>
  <c r="N2191" i="1"/>
  <c r="N2192" i="1"/>
  <c r="N2193" i="1"/>
  <c r="N2194" i="1"/>
  <c r="N2195" i="1"/>
  <c r="N2196" i="1"/>
  <c r="N2197" i="1"/>
  <c r="N2198" i="1"/>
  <c r="N2199" i="1"/>
  <c r="N2200" i="1"/>
  <c r="N2201" i="1"/>
  <c r="N2202" i="1"/>
  <c r="N2203" i="1"/>
  <c r="N2204" i="1"/>
  <c r="N2205" i="1"/>
  <c r="N2206" i="1"/>
  <c r="N2207" i="1"/>
  <c r="N2208" i="1"/>
  <c r="N2209" i="1"/>
  <c r="N2210" i="1"/>
  <c r="N2211" i="1"/>
  <c r="N2212" i="1"/>
  <c r="N2213" i="1"/>
  <c r="N2214" i="1"/>
  <c r="N2215" i="1"/>
  <c r="N2216" i="1"/>
  <c r="N2217" i="1"/>
  <c r="N2218" i="1"/>
  <c r="N2219" i="1"/>
  <c r="N2220" i="1"/>
  <c r="N2221" i="1"/>
  <c r="N2222" i="1"/>
  <c r="N2223" i="1"/>
  <c r="N2224" i="1"/>
  <c r="N2225" i="1"/>
  <c r="N2226" i="1"/>
  <c r="N2227" i="1"/>
  <c r="N2228" i="1"/>
  <c r="N2229" i="1"/>
  <c r="N2230" i="1"/>
  <c r="N2231" i="1"/>
  <c r="N2232" i="1"/>
  <c r="N2233" i="1"/>
  <c r="N2234" i="1"/>
  <c r="N2235" i="1"/>
  <c r="N2236" i="1"/>
  <c r="N2237" i="1"/>
  <c r="N2238" i="1"/>
  <c r="N2239" i="1"/>
  <c r="N2240" i="1"/>
  <c r="N2241" i="1"/>
  <c r="N2242" i="1"/>
  <c r="N2243" i="1"/>
  <c r="N2244" i="1"/>
  <c r="N2245" i="1"/>
  <c r="N2246" i="1"/>
  <c r="N2247" i="1"/>
  <c r="N2248" i="1"/>
  <c r="N2249" i="1"/>
  <c r="N2250" i="1"/>
  <c r="N2251" i="1"/>
  <c r="N2252" i="1"/>
  <c r="N2253" i="1"/>
  <c r="N2254" i="1"/>
  <c r="N2255" i="1"/>
  <c r="N2256" i="1"/>
  <c r="N2257" i="1"/>
  <c r="N2258" i="1"/>
  <c r="N2259" i="1"/>
  <c r="N2260" i="1"/>
  <c r="N2261" i="1"/>
  <c r="N2262" i="1"/>
  <c r="N2263" i="1"/>
  <c r="N2264" i="1"/>
  <c r="N2265" i="1"/>
  <c r="N2266" i="1"/>
  <c r="N2267" i="1"/>
  <c r="N2268" i="1"/>
  <c r="N2269" i="1"/>
  <c r="N2270" i="1"/>
  <c r="N2271" i="1"/>
  <c r="N2272" i="1"/>
  <c r="N2273" i="1"/>
  <c r="N2274" i="1"/>
  <c r="N2275" i="1"/>
  <c r="N2276" i="1"/>
  <c r="N2277" i="1"/>
  <c r="N2278" i="1"/>
  <c r="N2279" i="1"/>
  <c r="N2280" i="1"/>
  <c r="N2281" i="1"/>
  <c r="N2282" i="1"/>
  <c r="N2283" i="1"/>
  <c r="N2284" i="1"/>
  <c r="N2285" i="1"/>
  <c r="N2286" i="1"/>
  <c r="N2287" i="1"/>
  <c r="N2288" i="1"/>
  <c r="N2289" i="1"/>
  <c r="N2290" i="1"/>
  <c r="N2291" i="1"/>
  <c r="N2292" i="1"/>
  <c r="N2293" i="1"/>
  <c r="N2294" i="1"/>
  <c r="N2295" i="1"/>
  <c r="N2296" i="1"/>
  <c r="N2297" i="1"/>
  <c r="N2298" i="1"/>
  <c r="N2299" i="1"/>
  <c r="N2300" i="1"/>
  <c r="N2301" i="1"/>
  <c r="N2302" i="1"/>
  <c r="N2303" i="1"/>
  <c r="N2304" i="1"/>
  <c r="N2305" i="1"/>
  <c r="N2306" i="1"/>
  <c r="N2307" i="1"/>
  <c r="N2308" i="1"/>
  <c r="N2309" i="1"/>
  <c r="N2310" i="1"/>
  <c r="N2311" i="1"/>
  <c r="N2312" i="1"/>
  <c r="N2313" i="1"/>
  <c r="N2314" i="1"/>
  <c r="N2315" i="1"/>
  <c r="N2316" i="1"/>
  <c r="N2317" i="1"/>
  <c r="N2318" i="1"/>
  <c r="N2319" i="1"/>
  <c r="N2320" i="1"/>
  <c r="N2321" i="1"/>
  <c r="N2322" i="1"/>
  <c r="N2323" i="1"/>
  <c r="N2324" i="1"/>
  <c r="N2325" i="1"/>
  <c r="N2326" i="1"/>
  <c r="N2327" i="1"/>
  <c r="N2328" i="1"/>
  <c r="N2329" i="1"/>
  <c r="N2330" i="1"/>
  <c r="N2331" i="1"/>
  <c r="N2332" i="1"/>
  <c r="N2333" i="1"/>
  <c r="N2334" i="1"/>
  <c r="N2335" i="1"/>
  <c r="N2336" i="1"/>
  <c r="N2337" i="1"/>
  <c r="N2338" i="1"/>
  <c r="N2339" i="1"/>
  <c r="N2340" i="1"/>
  <c r="N2341" i="1"/>
  <c r="N2342" i="1"/>
  <c r="N2343" i="1"/>
  <c r="N2344" i="1"/>
  <c r="N2345" i="1"/>
  <c r="N2346" i="1"/>
  <c r="N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L1492" i="1"/>
  <c r="L1493" i="1"/>
  <c r="L1494" i="1"/>
  <c r="L1495" i="1"/>
  <c r="L1496" i="1"/>
  <c r="L1497" i="1"/>
  <c r="L1498" i="1"/>
  <c r="L1499" i="1"/>
  <c r="L1500" i="1"/>
  <c r="L1501" i="1"/>
  <c r="L1502" i="1"/>
  <c r="L1503" i="1"/>
  <c r="L1504" i="1"/>
  <c r="L1505" i="1"/>
  <c r="L1506" i="1"/>
  <c r="L1507" i="1"/>
  <c r="L1508" i="1"/>
  <c r="L1509" i="1"/>
  <c r="L1510" i="1"/>
  <c r="L1511" i="1"/>
  <c r="L1512" i="1"/>
  <c r="L1513" i="1"/>
  <c r="L1514" i="1"/>
  <c r="L1515" i="1"/>
  <c r="L1516" i="1"/>
  <c r="L1517" i="1"/>
  <c r="L1518" i="1"/>
  <c r="L1519" i="1"/>
  <c r="L1520" i="1"/>
  <c r="L1521" i="1"/>
  <c r="L1522" i="1"/>
  <c r="L1523" i="1"/>
  <c r="L1524" i="1"/>
  <c r="L1525" i="1"/>
  <c r="L1526" i="1"/>
  <c r="L1527" i="1"/>
  <c r="L1528" i="1"/>
  <c r="L1529" i="1"/>
  <c r="L1530" i="1"/>
  <c r="L1531" i="1"/>
  <c r="L1532" i="1"/>
  <c r="L1533" i="1"/>
  <c r="L1534" i="1"/>
  <c r="L1535" i="1"/>
  <c r="L1536" i="1"/>
  <c r="L1537" i="1"/>
  <c r="L1538" i="1"/>
  <c r="L1539" i="1"/>
  <c r="L1540" i="1"/>
  <c r="L1541" i="1"/>
  <c r="L1542" i="1"/>
  <c r="L1543" i="1"/>
  <c r="L1544" i="1"/>
  <c r="L1545" i="1"/>
  <c r="L1546" i="1"/>
  <c r="L1547" i="1"/>
  <c r="L1548" i="1"/>
  <c r="L1549" i="1"/>
  <c r="L1550" i="1"/>
  <c r="L1551" i="1"/>
  <c r="L1552" i="1"/>
  <c r="L1553" i="1"/>
  <c r="L1554" i="1"/>
  <c r="L1555" i="1"/>
  <c r="L1556" i="1"/>
  <c r="L1557" i="1"/>
  <c r="L1558" i="1"/>
  <c r="L1559" i="1"/>
  <c r="L1560" i="1"/>
  <c r="L1561" i="1"/>
  <c r="L1562" i="1"/>
  <c r="L1563" i="1"/>
  <c r="L1564" i="1"/>
  <c r="L1565" i="1"/>
  <c r="L1566" i="1"/>
  <c r="L1567" i="1"/>
  <c r="L1568" i="1"/>
  <c r="L1569" i="1"/>
  <c r="L1570" i="1"/>
  <c r="L1571" i="1"/>
  <c r="L1572" i="1"/>
  <c r="L1573" i="1"/>
  <c r="L1574" i="1"/>
  <c r="L1575" i="1"/>
  <c r="L1576" i="1"/>
  <c r="L1577" i="1"/>
  <c r="L1578" i="1"/>
  <c r="L1579" i="1"/>
  <c r="L1580" i="1"/>
  <c r="L1581" i="1"/>
  <c r="L1582" i="1"/>
  <c r="L1583" i="1"/>
  <c r="L1584" i="1"/>
  <c r="L1585" i="1"/>
  <c r="L1586" i="1"/>
  <c r="L1587" i="1"/>
  <c r="L1588" i="1"/>
  <c r="L1589" i="1"/>
  <c r="L1590" i="1"/>
  <c r="L1591" i="1"/>
  <c r="L1592" i="1"/>
  <c r="L1593" i="1"/>
  <c r="L1594" i="1"/>
  <c r="L1595" i="1"/>
  <c r="L1596" i="1"/>
  <c r="L1597" i="1"/>
  <c r="L1598" i="1"/>
  <c r="L1599" i="1"/>
  <c r="L1600" i="1"/>
  <c r="L1601" i="1"/>
  <c r="L1602" i="1"/>
  <c r="L1603" i="1"/>
  <c r="L1604" i="1"/>
  <c r="L1605" i="1"/>
  <c r="L1606" i="1"/>
  <c r="L1607" i="1"/>
  <c r="L1608" i="1"/>
  <c r="L1609" i="1"/>
  <c r="L1610" i="1"/>
  <c r="L1611" i="1"/>
  <c r="L1612" i="1"/>
  <c r="L1613" i="1"/>
  <c r="L1614" i="1"/>
  <c r="L1615" i="1"/>
  <c r="L1616" i="1"/>
  <c r="L1617" i="1"/>
  <c r="L1618" i="1"/>
  <c r="L1619" i="1"/>
  <c r="L1620" i="1"/>
  <c r="L1621" i="1"/>
  <c r="L1622" i="1"/>
  <c r="L1623" i="1"/>
  <c r="L1624" i="1"/>
  <c r="L1625" i="1"/>
  <c r="L1626" i="1"/>
  <c r="L1627" i="1"/>
  <c r="L1628" i="1"/>
  <c r="L1629" i="1"/>
  <c r="L1630" i="1"/>
  <c r="L1631" i="1"/>
  <c r="L1632" i="1"/>
  <c r="L1633" i="1"/>
  <c r="L1634" i="1"/>
  <c r="L1635" i="1"/>
  <c r="L1636" i="1"/>
  <c r="L1637" i="1"/>
  <c r="L1638" i="1"/>
  <c r="L1639" i="1"/>
  <c r="L1640" i="1"/>
  <c r="L1641" i="1"/>
  <c r="L1642" i="1"/>
  <c r="L1643" i="1"/>
  <c r="L1644" i="1"/>
  <c r="L1645" i="1"/>
  <c r="L1646" i="1"/>
  <c r="L1647" i="1"/>
  <c r="L1648" i="1"/>
  <c r="L1649" i="1"/>
  <c r="L1650" i="1"/>
  <c r="L1651" i="1"/>
  <c r="L1652" i="1"/>
  <c r="L1653" i="1"/>
  <c r="L1654" i="1"/>
  <c r="L1655" i="1"/>
  <c r="L1656" i="1"/>
  <c r="L1657" i="1"/>
  <c r="L1658" i="1"/>
  <c r="L1659" i="1"/>
  <c r="L1660" i="1"/>
  <c r="L1661" i="1"/>
  <c r="L1662" i="1"/>
  <c r="L1663" i="1"/>
  <c r="L1664" i="1"/>
  <c r="L1665" i="1"/>
  <c r="L1666" i="1"/>
  <c r="L1667" i="1"/>
  <c r="L1668" i="1"/>
  <c r="L1669" i="1"/>
  <c r="L1670" i="1"/>
  <c r="L1671" i="1"/>
  <c r="L1672" i="1"/>
  <c r="L1673" i="1"/>
  <c r="L1674" i="1"/>
  <c r="L1675" i="1"/>
  <c r="L1676" i="1"/>
  <c r="L1677" i="1"/>
  <c r="L1678" i="1"/>
  <c r="L1679" i="1"/>
  <c r="L1680" i="1"/>
  <c r="L1681" i="1"/>
  <c r="L1682" i="1"/>
  <c r="L1683" i="1"/>
  <c r="L1684" i="1"/>
  <c r="L1685" i="1"/>
  <c r="L1686" i="1"/>
  <c r="L1687" i="1"/>
  <c r="L1688" i="1"/>
  <c r="L1689" i="1"/>
  <c r="L1690" i="1"/>
  <c r="L1691" i="1"/>
  <c r="L1692" i="1"/>
  <c r="L1693" i="1"/>
  <c r="L1694" i="1"/>
  <c r="L1695" i="1"/>
  <c r="L1696" i="1"/>
  <c r="L1697" i="1"/>
  <c r="L1698" i="1"/>
  <c r="L1699" i="1"/>
  <c r="L1700" i="1"/>
  <c r="L1701" i="1"/>
  <c r="L1702" i="1"/>
  <c r="L1703" i="1"/>
  <c r="L1704" i="1"/>
  <c r="L1705" i="1"/>
  <c r="L1706" i="1"/>
  <c r="L1707" i="1"/>
  <c r="L1708" i="1"/>
  <c r="L1709" i="1"/>
  <c r="L1710" i="1"/>
  <c r="L1711" i="1"/>
  <c r="L1712" i="1"/>
  <c r="L1713" i="1"/>
  <c r="L1714" i="1"/>
  <c r="L1715" i="1"/>
  <c r="L1716" i="1"/>
  <c r="L1717" i="1"/>
  <c r="L1718" i="1"/>
  <c r="L1719" i="1"/>
  <c r="L1720" i="1"/>
  <c r="L1721" i="1"/>
  <c r="L1722" i="1"/>
  <c r="L1723" i="1"/>
  <c r="L1724" i="1"/>
  <c r="L1725" i="1"/>
  <c r="L1726" i="1"/>
  <c r="L1727" i="1"/>
  <c r="L1728" i="1"/>
  <c r="L1729" i="1"/>
  <c r="L1730" i="1"/>
  <c r="L1731" i="1"/>
  <c r="L1732" i="1"/>
  <c r="L1733" i="1"/>
  <c r="L1734" i="1"/>
  <c r="L1735" i="1"/>
  <c r="L1736" i="1"/>
  <c r="L1737" i="1"/>
  <c r="L1738" i="1"/>
  <c r="L1739" i="1"/>
  <c r="L1740" i="1"/>
  <c r="L1741" i="1"/>
  <c r="L1742" i="1"/>
  <c r="L1743" i="1"/>
  <c r="L1744" i="1"/>
  <c r="L1745" i="1"/>
  <c r="L1746" i="1"/>
  <c r="L1747" i="1"/>
  <c r="L1748" i="1"/>
  <c r="L1749" i="1"/>
  <c r="L1750" i="1"/>
  <c r="L1751" i="1"/>
  <c r="L1752" i="1"/>
  <c r="L1753" i="1"/>
  <c r="L1754" i="1"/>
  <c r="L1755" i="1"/>
  <c r="L1756" i="1"/>
  <c r="L1757" i="1"/>
  <c r="L1758" i="1"/>
  <c r="L1759" i="1"/>
  <c r="L1760" i="1"/>
  <c r="L1761" i="1"/>
  <c r="L1762" i="1"/>
  <c r="L1763" i="1"/>
  <c r="L1764" i="1"/>
  <c r="L1765" i="1"/>
  <c r="L1766" i="1"/>
  <c r="L1767" i="1"/>
  <c r="L1768" i="1"/>
  <c r="L1769" i="1"/>
  <c r="L1770" i="1"/>
  <c r="L1771" i="1"/>
  <c r="L1772" i="1"/>
  <c r="L1773" i="1"/>
  <c r="L1774" i="1"/>
  <c r="L1775" i="1"/>
  <c r="L1776" i="1"/>
  <c r="L1777" i="1"/>
  <c r="L1778" i="1"/>
  <c r="L1779" i="1"/>
  <c r="L1780" i="1"/>
  <c r="L1781" i="1"/>
  <c r="L1782" i="1"/>
  <c r="L1783" i="1"/>
  <c r="L1784" i="1"/>
  <c r="L1785" i="1"/>
  <c r="L1786" i="1"/>
  <c r="L1787" i="1"/>
  <c r="L1788" i="1"/>
  <c r="L1789" i="1"/>
  <c r="L1790" i="1"/>
  <c r="L1791" i="1"/>
  <c r="L1792" i="1"/>
  <c r="L1793" i="1"/>
  <c r="L1794" i="1"/>
  <c r="L1795" i="1"/>
  <c r="L1796" i="1"/>
  <c r="L1797" i="1"/>
  <c r="L1798" i="1"/>
  <c r="L1799" i="1"/>
  <c r="L1800" i="1"/>
  <c r="L1801" i="1"/>
  <c r="L1802" i="1"/>
  <c r="L1803" i="1"/>
  <c r="L1804" i="1"/>
  <c r="L1805" i="1"/>
  <c r="L1806" i="1"/>
  <c r="L1807" i="1"/>
  <c r="L1808" i="1"/>
  <c r="L1809" i="1"/>
  <c r="L1810" i="1"/>
  <c r="L1811" i="1"/>
  <c r="L1812" i="1"/>
  <c r="L1813" i="1"/>
  <c r="L1814" i="1"/>
  <c r="L1815" i="1"/>
  <c r="L1816" i="1"/>
  <c r="L1817" i="1"/>
  <c r="L1818" i="1"/>
  <c r="L1819" i="1"/>
  <c r="L1820" i="1"/>
  <c r="L1821" i="1"/>
  <c r="L1822" i="1"/>
  <c r="L1823" i="1"/>
  <c r="L1824" i="1"/>
  <c r="L1825" i="1"/>
  <c r="L1826" i="1"/>
  <c r="L1827" i="1"/>
  <c r="L1828" i="1"/>
  <c r="L1829" i="1"/>
  <c r="L1830" i="1"/>
  <c r="L1831" i="1"/>
  <c r="L1832" i="1"/>
  <c r="L1833" i="1"/>
  <c r="L1834" i="1"/>
  <c r="L1835" i="1"/>
  <c r="L1836" i="1"/>
  <c r="L1837" i="1"/>
  <c r="L1838" i="1"/>
  <c r="L1839" i="1"/>
  <c r="L1840" i="1"/>
  <c r="L1841" i="1"/>
  <c r="L1842" i="1"/>
  <c r="L1843" i="1"/>
  <c r="L1844" i="1"/>
  <c r="L1845" i="1"/>
  <c r="L1846" i="1"/>
  <c r="L1847" i="1"/>
  <c r="L1848" i="1"/>
  <c r="L1849" i="1"/>
  <c r="L1850" i="1"/>
  <c r="L1851" i="1"/>
  <c r="L1852" i="1"/>
  <c r="L1853" i="1"/>
  <c r="L1854" i="1"/>
  <c r="L1855" i="1"/>
  <c r="L1856" i="1"/>
  <c r="L1857" i="1"/>
  <c r="L1858" i="1"/>
  <c r="L1859" i="1"/>
  <c r="L1860" i="1"/>
  <c r="L1861" i="1"/>
  <c r="L1862" i="1"/>
  <c r="L1863" i="1"/>
  <c r="L1864" i="1"/>
  <c r="L1865" i="1"/>
  <c r="L1866" i="1"/>
  <c r="L1867" i="1"/>
  <c r="L1868" i="1"/>
  <c r="L1869" i="1"/>
  <c r="L1870" i="1"/>
  <c r="L1871" i="1"/>
  <c r="L1872" i="1"/>
  <c r="L1873" i="1"/>
  <c r="L1874" i="1"/>
  <c r="L1875" i="1"/>
  <c r="L1876" i="1"/>
  <c r="L1877" i="1"/>
  <c r="L1878" i="1"/>
  <c r="L1879" i="1"/>
  <c r="L1880" i="1"/>
  <c r="L1881" i="1"/>
  <c r="L1882" i="1"/>
  <c r="L1883" i="1"/>
  <c r="L1884" i="1"/>
  <c r="L1885" i="1"/>
  <c r="L1886" i="1"/>
  <c r="L1887" i="1"/>
  <c r="L1888" i="1"/>
  <c r="L1889" i="1"/>
  <c r="L1890" i="1"/>
  <c r="L1891" i="1"/>
  <c r="L1892" i="1"/>
  <c r="L1893" i="1"/>
  <c r="L1894" i="1"/>
  <c r="L1895" i="1"/>
  <c r="L1896" i="1"/>
  <c r="L1897" i="1"/>
  <c r="L1898" i="1"/>
  <c r="L1899" i="1"/>
  <c r="L1900" i="1"/>
  <c r="L1901" i="1"/>
  <c r="L1902" i="1"/>
  <c r="L1903" i="1"/>
  <c r="L1904" i="1"/>
  <c r="L1905" i="1"/>
  <c r="L1906" i="1"/>
  <c r="L1907" i="1"/>
  <c r="L1908" i="1"/>
  <c r="L1909" i="1"/>
  <c r="L1910" i="1"/>
  <c r="L1911" i="1"/>
  <c r="L1912" i="1"/>
  <c r="L1913" i="1"/>
  <c r="L1914" i="1"/>
  <c r="L1915" i="1"/>
  <c r="L1916" i="1"/>
  <c r="L1917" i="1"/>
  <c r="L1918" i="1"/>
  <c r="L1919" i="1"/>
  <c r="L1920" i="1"/>
  <c r="L1921" i="1"/>
  <c r="L1922" i="1"/>
  <c r="L1923" i="1"/>
  <c r="L1924" i="1"/>
  <c r="L1925" i="1"/>
  <c r="L1926" i="1"/>
  <c r="L1927" i="1"/>
  <c r="L1928" i="1"/>
  <c r="L1929" i="1"/>
  <c r="L1930" i="1"/>
  <c r="L1931" i="1"/>
  <c r="L1932" i="1"/>
  <c r="L1933" i="1"/>
  <c r="L1934" i="1"/>
  <c r="L1935" i="1"/>
  <c r="L1936" i="1"/>
  <c r="L1937" i="1"/>
  <c r="L1938" i="1"/>
  <c r="L1939" i="1"/>
  <c r="L1940" i="1"/>
  <c r="L1941" i="1"/>
  <c r="L1942" i="1"/>
  <c r="L1943" i="1"/>
  <c r="L1944" i="1"/>
  <c r="L1945" i="1"/>
  <c r="L1946" i="1"/>
  <c r="L1947" i="1"/>
  <c r="L1948" i="1"/>
  <c r="L1949" i="1"/>
  <c r="L1950" i="1"/>
  <c r="L1951" i="1"/>
  <c r="L1952" i="1"/>
  <c r="L1953" i="1"/>
  <c r="L1954" i="1"/>
  <c r="L1955" i="1"/>
  <c r="L1956" i="1"/>
  <c r="L1957" i="1"/>
  <c r="L1958" i="1"/>
  <c r="L1959" i="1"/>
  <c r="L1960" i="1"/>
  <c r="L1961" i="1"/>
  <c r="L1962" i="1"/>
  <c r="L1963" i="1"/>
  <c r="L1964" i="1"/>
  <c r="L1965" i="1"/>
  <c r="L1966" i="1"/>
  <c r="L1967" i="1"/>
  <c r="L1968" i="1"/>
  <c r="L1969" i="1"/>
  <c r="L1970" i="1"/>
  <c r="L1971" i="1"/>
  <c r="L1972" i="1"/>
  <c r="L1973" i="1"/>
  <c r="L1974" i="1"/>
  <c r="L1975" i="1"/>
  <c r="L1976" i="1"/>
  <c r="L1977" i="1"/>
  <c r="L1978" i="1"/>
  <c r="L1979" i="1"/>
  <c r="L1980" i="1"/>
  <c r="L1981" i="1"/>
  <c r="L1982" i="1"/>
  <c r="L1983" i="1"/>
  <c r="L1984" i="1"/>
  <c r="L1985" i="1"/>
  <c r="L1986" i="1"/>
  <c r="L1987" i="1"/>
  <c r="L1988" i="1"/>
  <c r="L1989" i="1"/>
  <c r="L1990" i="1"/>
  <c r="L1991" i="1"/>
  <c r="L1992" i="1"/>
  <c r="L1993" i="1"/>
  <c r="L1994" i="1"/>
  <c r="L1995" i="1"/>
  <c r="L1996" i="1"/>
  <c r="L1997" i="1"/>
  <c r="L1998" i="1"/>
  <c r="L1999" i="1"/>
  <c r="L2000" i="1"/>
  <c r="L2001" i="1"/>
  <c r="L2002" i="1"/>
  <c r="L2003" i="1"/>
  <c r="L2004" i="1"/>
  <c r="L2005" i="1"/>
  <c r="L2006" i="1"/>
  <c r="L2007" i="1"/>
  <c r="L2008" i="1"/>
  <c r="L2009" i="1"/>
  <c r="L2010" i="1"/>
  <c r="L2011" i="1"/>
  <c r="L2012" i="1"/>
  <c r="L2013" i="1"/>
  <c r="L2014" i="1"/>
  <c r="L2015" i="1"/>
  <c r="L2016" i="1"/>
  <c r="L2017" i="1"/>
  <c r="L2018" i="1"/>
  <c r="L2019" i="1"/>
  <c r="L2020" i="1"/>
  <c r="L2021" i="1"/>
  <c r="L2022" i="1"/>
  <c r="L2023" i="1"/>
  <c r="L2024" i="1"/>
  <c r="L2025" i="1"/>
  <c r="L2026" i="1"/>
  <c r="L2027" i="1"/>
  <c r="L2028" i="1"/>
  <c r="L2029" i="1"/>
  <c r="L2030" i="1"/>
  <c r="L2031" i="1"/>
  <c r="L2032" i="1"/>
  <c r="L2033" i="1"/>
  <c r="L2034" i="1"/>
  <c r="L2035" i="1"/>
  <c r="L2036" i="1"/>
  <c r="L2037" i="1"/>
  <c r="L2038" i="1"/>
  <c r="L2039" i="1"/>
  <c r="L2040" i="1"/>
  <c r="L2041" i="1"/>
  <c r="L2042" i="1"/>
  <c r="L2043" i="1"/>
  <c r="L2044" i="1"/>
  <c r="L2045" i="1"/>
  <c r="L2046" i="1"/>
  <c r="L2047" i="1"/>
  <c r="L2048" i="1"/>
  <c r="L2049" i="1"/>
  <c r="L2050" i="1"/>
  <c r="L2051" i="1"/>
  <c r="L2052" i="1"/>
  <c r="L2053" i="1"/>
  <c r="L2054" i="1"/>
  <c r="L2055" i="1"/>
  <c r="L2056" i="1"/>
  <c r="L2057" i="1"/>
  <c r="L2058" i="1"/>
  <c r="L2059" i="1"/>
  <c r="L2060" i="1"/>
  <c r="L2061" i="1"/>
  <c r="L2062" i="1"/>
  <c r="L2063" i="1"/>
  <c r="L2064" i="1"/>
  <c r="L2065" i="1"/>
  <c r="L2066" i="1"/>
  <c r="L2067" i="1"/>
  <c r="L2068" i="1"/>
  <c r="L2069" i="1"/>
  <c r="L2070" i="1"/>
  <c r="L2071" i="1"/>
  <c r="L2072" i="1"/>
  <c r="L2073" i="1"/>
  <c r="L2074" i="1"/>
  <c r="L2075" i="1"/>
  <c r="L2076" i="1"/>
  <c r="L2077" i="1"/>
  <c r="L2078" i="1"/>
  <c r="L2079" i="1"/>
  <c r="L2080" i="1"/>
  <c r="L2081" i="1"/>
  <c r="L2082" i="1"/>
  <c r="L2083" i="1"/>
  <c r="L2084" i="1"/>
  <c r="L2085" i="1"/>
  <c r="L2086" i="1"/>
  <c r="L2087" i="1"/>
  <c r="L2088" i="1"/>
  <c r="L2089" i="1"/>
  <c r="L2090" i="1"/>
  <c r="L2091" i="1"/>
  <c r="L2092" i="1"/>
  <c r="L2093" i="1"/>
  <c r="L2094" i="1"/>
  <c r="L2095" i="1"/>
  <c r="L2096" i="1"/>
  <c r="L2097" i="1"/>
  <c r="L2098" i="1"/>
  <c r="L2099" i="1"/>
  <c r="L2100" i="1"/>
  <c r="L2101" i="1"/>
  <c r="L2102" i="1"/>
  <c r="L2103" i="1"/>
  <c r="L2104" i="1"/>
  <c r="L2105" i="1"/>
  <c r="L2106" i="1"/>
  <c r="L2107" i="1"/>
  <c r="L2108" i="1"/>
  <c r="L2109" i="1"/>
  <c r="L2110" i="1"/>
  <c r="L2111" i="1"/>
  <c r="L2112" i="1"/>
  <c r="L2113" i="1"/>
  <c r="L2114" i="1"/>
  <c r="L2115" i="1"/>
  <c r="L2116" i="1"/>
  <c r="L2117" i="1"/>
  <c r="L2118" i="1"/>
  <c r="L2119" i="1"/>
  <c r="L2120" i="1"/>
  <c r="L2121" i="1"/>
  <c r="L2122" i="1"/>
  <c r="L2123" i="1"/>
  <c r="L2124" i="1"/>
  <c r="L2125" i="1"/>
  <c r="L2126" i="1"/>
  <c r="L2127" i="1"/>
  <c r="L2128" i="1"/>
  <c r="L2129" i="1"/>
  <c r="L2130" i="1"/>
  <c r="L2131" i="1"/>
  <c r="L2132" i="1"/>
  <c r="L2133" i="1"/>
  <c r="L2134" i="1"/>
  <c r="L2135" i="1"/>
  <c r="L2136" i="1"/>
  <c r="L2137" i="1"/>
  <c r="L2138" i="1"/>
  <c r="L2139" i="1"/>
  <c r="L2140" i="1"/>
  <c r="L2141" i="1"/>
  <c r="L2142" i="1"/>
  <c r="L2143" i="1"/>
  <c r="L2144" i="1"/>
  <c r="L2145" i="1"/>
  <c r="L2146" i="1"/>
  <c r="L2147" i="1"/>
  <c r="L2148" i="1"/>
  <c r="L2149" i="1"/>
  <c r="L2150" i="1"/>
  <c r="L2151" i="1"/>
  <c r="L2152" i="1"/>
  <c r="L2153" i="1"/>
  <c r="L2154" i="1"/>
  <c r="L2155" i="1"/>
  <c r="L2156" i="1"/>
  <c r="L2157" i="1"/>
  <c r="L2158" i="1"/>
  <c r="L2159" i="1"/>
  <c r="L2160" i="1"/>
  <c r="L2161" i="1"/>
  <c r="L2162" i="1"/>
  <c r="L2163" i="1"/>
  <c r="L2164" i="1"/>
  <c r="L2165" i="1"/>
  <c r="L2166" i="1"/>
  <c r="L2167" i="1"/>
  <c r="L2168" i="1"/>
  <c r="L2169" i="1"/>
  <c r="L2170" i="1"/>
  <c r="L2171" i="1"/>
  <c r="L2172" i="1"/>
  <c r="L2173" i="1"/>
  <c r="L2174" i="1"/>
  <c r="L2175" i="1"/>
  <c r="L2176" i="1"/>
  <c r="L2177" i="1"/>
  <c r="L2178" i="1"/>
  <c r="L2179" i="1"/>
  <c r="L2180" i="1"/>
  <c r="L2181" i="1"/>
  <c r="L2182" i="1"/>
  <c r="L2183" i="1"/>
  <c r="L2184" i="1"/>
  <c r="L2185" i="1"/>
  <c r="L2186" i="1"/>
  <c r="L2187" i="1"/>
  <c r="L2188" i="1"/>
  <c r="L2189" i="1"/>
  <c r="L2190" i="1"/>
  <c r="L2191" i="1"/>
  <c r="L2192" i="1"/>
  <c r="L2193" i="1"/>
  <c r="L2194" i="1"/>
  <c r="L2195" i="1"/>
  <c r="L2196" i="1"/>
  <c r="L2197" i="1"/>
  <c r="L2198" i="1"/>
  <c r="L2199" i="1"/>
  <c r="L2200" i="1"/>
  <c r="L2201" i="1"/>
  <c r="L2202" i="1"/>
  <c r="L2203" i="1"/>
  <c r="L2204" i="1"/>
  <c r="L2205" i="1"/>
  <c r="L2206" i="1"/>
  <c r="L2207" i="1"/>
  <c r="L2208" i="1"/>
  <c r="L2209" i="1"/>
  <c r="L2210" i="1"/>
  <c r="L2211" i="1"/>
  <c r="L2212" i="1"/>
  <c r="L2213" i="1"/>
  <c r="L2214" i="1"/>
  <c r="L2215" i="1"/>
  <c r="L2216" i="1"/>
  <c r="L2217" i="1"/>
  <c r="L2218" i="1"/>
  <c r="L2219" i="1"/>
  <c r="L2220" i="1"/>
  <c r="L2221" i="1"/>
  <c r="L2222" i="1"/>
  <c r="L2223" i="1"/>
  <c r="L2224" i="1"/>
  <c r="L2225" i="1"/>
  <c r="L2226" i="1"/>
  <c r="L2227" i="1"/>
  <c r="L2228" i="1"/>
  <c r="L2229" i="1"/>
  <c r="L2230" i="1"/>
  <c r="L2231" i="1"/>
  <c r="L2232" i="1"/>
  <c r="L2233" i="1"/>
  <c r="L2234" i="1"/>
  <c r="L2235" i="1"/>
  <c r="L2236" i="1"/>
  <c r="L2237" i="1"/>
  <c r="L2238" i="1"/>
  <c r="L2239" i="1"/>
  <c r="L2240" i="1"/>
  <c r="L2241" i="1"/>
  <c r="L2242" i="1"/>
  <c r="L2243" i="1"/>
  <c r="L2244" i="1"/>
  <c r="L2245" i="1"/>
  <c r="L2246" i="1"/>
  <c r="L2247" i="1"/>
  <c r="L2248" i="1"/>
  <c r="L2249" i="1"/>
  <c r="L2250" i="1"/>
  <c r="L2251" i="1"/>
  <c r="L2252" i="1"/>
  <c r="L2253" i="1"/>
  <c r="L2254" i="1"/>
  <c r="L2255" i="1"/>
  <c r="L2256" i="1"/>
  <c r="L2257" i="1"/>
  <c r="L2258" i="1"/>
  <c r="L2259" i="1"/>
  <c r="L2260" i="1"/>
  <c r="L2261" i="1"/>
  <c r="L2262" i="1"/>
  <c r="L2263" i="1"/>
  <c r="L2264" i="1"/>
  <c r="L2265" i="1"/>
  <c r="L2266" i="1"/>
  <c r="L2267" i="1"/>
  <c r="L2268" i="1"/>
  <c r="L2269" i="1"/>
  <c r="L2270" i="1"/>
  <c r="L2271" i="1"/>
  <c r="L2272" i="1"/>
  <c r="L2273" i="1"/>
  <c r="L2274" i="1"/>
  <c r="L2275" i="1"/>
  <c r="L2276" i="1"/>
  <c r="L2277" i="1"/>
  <c r="L2278" i="1"/>
  <c r="L2279" i="1"/>
  <c r="L2280" i="1"/>
  <c r="L2281" i="1"/>
  <c r="L2282" i="1"/>
  <c r="L2283" i="1"/>
  <c r="L2284" i="1"/>
  <c r="L2285" i="1"/>
  <c r="L2286" i="1"/>
  <c r="L2287" i="1"/>
  <c r="L2288" i="1"/>
  <c r="L2289" i="1"/>
  <c r="L2290" i="1"/>
  <c r="L2291" i="1"/>
  <c r="L2292" i="1"/>
  <c r="L2293" i="1"/>
  <c r="L2294" i="1"/>
  <c r="L2295" i="1"/>
  <c r="L2296" i="1"/>
  <c r="L2297" i="1"/>
  <c r="L2298" i="1"/>
  <c r="L2299" i="1"/>
  <c r="L2300" i="1"/>
  <c r="L2301" i="1"/>
  <c r="L2302" i="1"/>
  <c r="L2303" i="1"/>
  <c r="L2304" i="1"/>
  <c r="L2305" i="1"/>
  <c r="L2306" i="1"/>
  <c r="L2307" i="1"/>
  <c r="L2308" i="1"/>
  <c r="L2309" i="1"/>
  <c r="L2310" i="1"/>
  <c r="L2311" i="1"/>
  <c r="L2312" i="1"/>
  <c r="L2313" i="1"/>
  <c r="L2314" i="1"/>
  <c r="L2315" i="1"/>
  <c r="L2316" i="1"/>
  <c r="L2317" i="1"/>
  <c r="L2318" i="1"/>
  <c r="L2319" i="1"/>
  <c r="L2320" i="1"/>
  <c r="L2321" i="1"/>
  <c r="L2322" i="1"/>
  <c r="L2323" i="1"/>
  <c r="L2324" i="1"/>
  <c r="L2325" i="1"/>
  <c r="L2326" i="1"/>
  <c r="L2327" i="1"/>
  <c r="L2328" i="1"/>
  <c r="L2329" i="1"/>
  <c r="L2330" i="1"/>
  <c r="L2331" i="1"/>
  <c r="L2332" i="1"/>
  <c r="L2333" i="1"/>
  <c r="L2334" i="1"/>
  <c r="L2335" i="1"/>
  <c r="L2336" i="1"/>
  <c r="L2337" i="1"/>
  <c r="L2338" i="1"/>
  <c r="L2339" i="1"/>
  <c r="L2340" i="1"/>
  <c r="L2341" i="1"/>
  <c r="L2342" i="1"/>
  <c r="L2343" i="1"/>
  <c r="L2344" i="1"/>
  <c r="L2345" i="1"/>
  <c r="L2346" i="1"/>
  <c r="L4" i="1"/>
  <c r="J567" i="2"/>
  <c r="L567" i="2" s="1"/>
  <c r="J568" i="2"/>
  <c r="L568" i="2" s="1"/>
  <c r="J569" i="2"/>
  <c r="L569" i="2" s="1"/>
  <c r="J570" i="2"/>
  <c r="L570" i="2" s="1"/>
  <c r="J571" i="2"/>
  <c r="L571" i="2" s="1"/>
  <c r="J572" i="2"/>
  <c r="L572" i="2" s="1"/>
  <c r="J573" i="2"/>
  <c r="L573" i="2" s="1"/>
  <c r="J574" i="2"/>
  <c r="L574" i="2" s="1"/>
  <c r="J575" i="2"/>
  <c r="L575" i="2" s="1"/>
  <c r="J576" i="2"/>
  <c r="L576" i="2" s="1"/>
  <c r="J577" i="2"/>
  <c r="L577" i="2" s="1"/>
  <c r="J578" i="2"/>
  <c r="L578" i="2" s="1"/>
  <c r="J579" i="2"/>
  <c r="L579" i="2" s="1"/>
  <c r="J580" i="2"/>
  <c r="L580" i="2" s="1"/>
  <c r="J581" i="2"/>
  <c r="L581" i="2" s="1"/>
  <c r="J582" i="2"/>
  <c r="L582" i="2" s="1"/>
  <c r="J583" i="2"/>
  <c r="L583" i="2" s="1"/>
  <c r="J584" i="2"/>
  <c r="L584" i="2" s="1"/>
  <c r="J585" i="2"/>
  <c r="L585" i="2" s="1"/>
  <c r="J586" i="2"/>
  <c r="L586" i="2" s="1"/>
  <c r="J587" i="2"/>
  <c r="L587" i="2" s="1"/>
  <c r="J588" i="2"/>
  <c r="L588" i="2" s="1"/>
  <c r="J589" i="2"/>
  <c r="L589" i="2" s="1"/>
  <c r="J590" i="2"/>
  <c r="L590" i="2" s="1"/>
  <c r="J591" i="2"/>
  <c r="L591" i="2" s="1"/>
  <c r="J592" i="2"/>
  <c r="L592" i="2" s="1"/>
  <c r="J593" i="2"/>
  <c r="L593" i="2" s="1"/>
  <c r="J594" i="2"/>
  <c r="L594" i="2" s="1"/>
  <c r="J595" i="2"/>
  <c r="L595" i="2" s="1"/>
  <c r="J596" i="2"/>
  <c r="L596" i="2" s="1"/>
  <c r="J597" i="2"/>
  <c r="L597" i="2" s="1"/>
  <c r="J598" i="2"/>
  <c r="L598" i="2" s="1"/>
  <c r="J599" i="2"/>
  <c r="L599" i="2" s="1"/>
  <c r="J600" i="2"/>
  <c r="L600" i="2" s="1"/>
  <c r="J601" i="2"/>
  <c r="L601" i="2" s="1"/>
  <c r="J602" i="2"/>
  <c r="L602" i="2" s="1"/>
  <c r="J603" i="2"/>
  <c r="L603" i="2" s="1"/>
  <c r="J604" i="2"/>
  <c r="L604" i="2" s="1"/>
  <c r="J605" i="2"/>
  <c r="L605" i="2" s="1"/>
  <c r="J606" i="2"/>
  <c r="L606" i="2" s="1"/>
  <c r="J607" i="2"/>
  <c r="L607" i="2" s="1"/>
  <c r="J608" i="2"/>
  <c r="L608" i="2" s="1"/>
  <c r="J609" i="2"/>
  <c r="L609" i="2" s="1"/>
  <c r="J610" i="2"/>
  <c r="L610" i="2" s="1"/>
  <c r="J611" i="2"/>
  <c r="L611" i="2" s="1"/>
  <c r="J612" i="2"/>
  <c r="L612" i="2" s="1"/>
  <c r="J613" i="2"/>
  <c r="L613" i="2" s="1"/>
  <c r="J614" i="2"/>
  <c r="L614" i="2" s="1"/>
  <c r="J615" i="2"/>
  <c r="L615" i="2" s="1"/>
  <c r="J616" i="2"/>
  <c r="L616" i="2" s="1"/>
  <c r="J617" i="2"/>
  <c r="L617" i="2" s="1"/>
  <c r="J618" i="2"/>
  <c r="L618" i="2" s="1"/>
  <c r="J619" i="2"/>
  <c r="L619" i="2" s="1"/>
  <c r="J620" i="2"/>
  <c r="L620" i="2" s="1"/>
  <c r="J621" i="2"/>
  <c r="L621" i="2" s="1"/>
  <c r="J622" i="2"/>
  <c r="L622" i="2" s="1"/>
  <c r="J623" i="2"/>
  <c r="L623" i="2" s="1"/>
  <c r="J624" i="2"/>
  <c r="L624" i="2" s="1"/>
  <c r="J625" i="2"/>
  <c r="L625" i="2" s="1"/>
  <c r="J626" i="2"/>
  <c r="L626" i="2" s="1"/>
  <c r="J627" i="2"/>
  <c r="L627" i="2" s="1"/>
  <c r="J628" i="2"/>
  <c r="L628" i="2" s="1"/>
  <c r="J629" i="2"/>
  <c r="L629" i="2" s="1"/>
  <c r="J630" i="2"/>
  <c r="L630" i="2" s="1"/>
  <c r="J631" i="2"/>
  <c r="L631" i="2" s="1"/>
  <c r="J632" i="2"/>
  <c r="L632" i="2" s="1"/>
  <c r="J633" i="2"/>
  <c r="L633" i="2" s="1"/>
  <c r="J634" i="2"/>
  <c r="L634" i="2" s="1"/>
  <c r="J635" i="2"/>
  <c r="L635" i="2" s="1"/>
  <c r="J636" i="2"/>
  <c r="L636" i="2" s="1"/>
  <c r="J638" i="2"/>
  <c r="L638" i="2" s="1"/>
  <c r="J639" i="2"/>
  <c r="L639" i="2" s="1"/>
  <c r="J640" i="2"/>
  <c r="L640" i="2" s="1"/>
  <c r="J641" i="2"/>
  <c r="L641" i="2" s="1"/>
  <c r="J642" i="2"/>
  <c r="L642" i="2" s="1"/>
  <c r="J643" i="2"/>
  <c r="L643" i="2" s="1"/>
  <c r="J644" i="2"/>
  <c r="L644" i="2" s="1"/>
  <c r="J645" i="2"/>
  <c r="L645" i="2" s="1"/>
  <c r="J646" i="2"/>
  <c r="L646" i="2" s="1"/>
  <c r="J647" i="2"/>
  <c r="L647" i="2" s="1"/>
  <c r="J648" i="2"/>
  <c r="L648" i="2" s="1"/>
  <c r="J649" i="2"/>
  <c r="L649" i="2" s="1"/>
  <c r="J650" i="2"/>
  <c r="L650" i="2" s="1"/>
  <c r="J651" i="2"/>
  <c r="L651" i="2" s="1"/>
  <c r="J652" i="2"/>
  <c r="L652" i="2" s="1"/>
  <c r="J653" i="2"/>
  <c r="L653" i="2" s="1"/>
  <c r="J654" i="2"/>
  <c r="L654" i="2" s="1"/>
  <c r="J655" i="2"/>
  <c r="L655" i="2" s="1"/>
  <c r="J656" i="2"/>
  <c r="L656" i="2" s="1"/>
  <c r="J657" i="2"/>
  <c r="L657" i="2" s="1"/>
  <c r="J658" i="2"/>
  <c r="L658" i="2" s="1"/>
  <c r="J659" i="2"/>
  <c r="L659" i="2" s="1"/>
  <c r="J660" i="2"/>
  <c r="L660" i="2" s="1"/>
  <c r="J661" i="2"/>
  <c r="L661" i="2" s="1"/>
  <c r="J662" i="2"/>
  <c r="L662" i="2" s="1"/>
  <c r="J663" i="2"/>
  <c r="L663" i="2" s="1"/>
  <c r="J664" i="2"/>
  <c r="L664" i="2" s="1"/>
  <c r="J665" i="2"/>
  <c r="L665" i="2" s="1"/>
  <c r="J666" i="2"/>
  <c r="L666" i="2" s="1"/>
  <c r="J667" i="2"/>
  <c r="L667" i="2" s="1"/>
  <c r="J668" i="2"/>
  <c r="L668" i="2" s="1"/>
  <c r="J669" i="2"/>
  <c r="L669" i="2" s="1"/>
  <c r="J670" i="2"/>
  <c r="L670" i="2" s="1"/>
  <c r="J671" i="2"/>
  <c r="L671" i="2" s="1"/>
  <c r="J672" i="2"/>
  <c r="L672" i="2" s="1"/>
  <c r="J673" i="2"/>
  <c r="L673" i="2" s="1"/>
  <c r="J674" i="2"/>
  <c r="L674" i="2" s="1"/>
  <c r="J675" i="2"/>
  <c r="L675" i="2" s="1"/>
  <c r="J676" i="2"/>
  <c r="L676" i="2" s="1"/>
  <c r="J677" i="2"/>
  <c r="L677" i="2" s="1"/>
  <c r="J678" i="2"/>
  <c r="L678" i="2" s="1"/>
  <c r="J679" i="2"/>
  <c r="L679" i="2" s="1"/>
  <c r="J680" i="2"/>
  <c r="L680" i="2" s="1"/>
  <c r="J681" i="2"/>
  <c r="L681" i="2" s="1"/>
  <c r="J682" i="2"/>
  <c r="L682" i="2" s="1"/>
  <c r="J683" i="2"/>
  <c r="L683" i="2" s="1"/>
  <c r="J684" i="2"/>
  <c r="L684" i="2" s="1"/>
  <c r="J685" i="2"/>
  <c r="L685" i="2" s="1"/>
  <c r="J686" i="2"/>
  <c r="L686" i="2" s="1"/>
  <c r="J687" i="2"/>
  <c r="L687" i="2" s="1"/>
  <c r="J688" i="2"/>
  <c r="L688" i="2" s="1"/>
  <c r="J689" i="2"/>
  <c r="L689" i="2" s="1"/>
  <c r="J690" i="2"/>
  <c r="L690" i="2" s="1"/>
  <c r="J691" i="2"/>
  <c r="L691" i="2" s="1"/>
  <c r="J692" i="2"/>
  <c r="L692" i="2" s="1"/>
  <c r="J693" i="2"/>
  <c r="L693" i="2" s="1"/>
  <c r="J694" i="2"/>
  <c r="L694" i="2" s="1"/>
  <c r="J695" i="2"/>
  <c r="L695" i="2" s="1"/>
  <c r="J696" i="2"/>
  <c r="L696" i="2" s="1"/>
  <c r="J697" i="2"/>
  <c r="L697" i="2" s="1"/>
  <c r="J698" i="2"/>
  <c r="L698" i="2" s="1"/>
  <c r="J699" i="2"/>
  <c r="L699" i="2" s="1"/>
  <c r="J700" i="2"/>
  <c r="L700" i="2" s="1"/>
  <c r="J701" i="2"/>
  <c r="L701" i="2" s="1"/>
  <c r="J702" i="2"/>
  <c r="L702" i="2" s="1"/>
  <c r="J703" i="2"/>
  <c r="L703" i="2" s="1"/>
  <c r="J704" i="2"/>
  <c r="L704" i="2" s="1"/>
  <c r="J705" i="2"/>
  <c r="L705" i="2" s="1"/>
  <c r="J706" i="2"/>
  <c r="L706" i="2" s="1"/>
  <c r="J707" i="2"/>
  <c r="L707" i="2" s="1"/>
  <c r="J708" i="2"/>
  <c r="L708" i="2" s="1"/>
  <c r="J709" i="2"/>
  <c r="L709" i="2" s="1"/>
  <c r="J710" i="2"/>
  <c r="L710" i="2" s="1"/>
  <c r="J711" i="2"/>
  <c r="L711" i="2" s="1"/>
  <c r="J712" i="2"/>
  <c r="L712" i="2" s="1"/>
  <c r="J713" i="2"/>
  <c r="L713" i="2" s="1"/>
  <c r="J714" i="2"/>
  <c r="L714" i="2" s="1"/>
  <c r="J715" i="2"/>
  <c r="L715" i="2" s="1"/>
  <c r="J716" i="2"/>
  <c r="L716" i="2" s="1"/>
  <c r="J717" i="2"/>
  <c r="L717" i="2" s="1"/>
  <c r="J718" i="2"/>
  <c r="L718" i="2" s="1"/>
  <c r="J719" i="2"/>
  <c r="L719" i="2" s="1"/>
  <c r="J720" i="2"/>
  <c r="L720" i="2" s="1"/>
  <c r="J721" i="2"/>
  <c r="L721" i="2" s="1"/>
  <c r="J722" i="2"/>
  <c r="L722" i="2" s="1"/>
  <c r="J723" i="2"/>
  <c r="L723" i="2" s="1"/>
  <c r="J724" i="2"/>
  <c r="L724" i="2" s="1"/>
  <c r="J725" i="2"/>
  <c r="L725" i="2" s="1"/>
  <c r="J726" i="2"/>
  <c r="L726" i="2" s="1"/>
  <c r="J727" i="2"/>
  <c r="L727" i="2" s="1"/>
  <c r="J728" i="2"/>
  <c r="L728" i="2" s="1"/>
  <c r="J729" i="2"/>
  <c r="L729" i="2" s="1"/>
  <c r="J730" i="2"/>
  <c r="L730" i="2" s="1"/>
  <c r="J731" i="2"/>
  <c r="L731" i="2" s="1"/>
  <c r="J732" i="2"/>
  <c r="L732" i="2" s="1"/>
  <c r="J733" i="2"/>
  <c r="L733" i="2" s="1"/>
  <c r="J734" i="2"/>
  <c r="L734" i="2" s="1"/>
  <c r="J735" i="2"/>
  <c r="L735" i="2" s="1"/>
  <c r="J736" i="2"/>
  <c r="L736" i="2" s="1"/>
  <c r="J737" i="2"/>
  <c r="L737" i="2" s="1"/>
  <c r="J738" i="2"/>
  <c r="L738" i="2" s="1"/>
  <c r="J739" i="2"/>
  <c r="L739" i="2" s="1"/>
  <c r="J740" i="2"/>
  <c r="L740" i="2" s="1"/>
  <c r="J741" i="2"/>
  <c r="L741" i="2" s="1"/>
  <c r="J742" i="2"/>
  <c r="L742" i="2" s="1"/>
  <c r="J743" i="2"/>
  <c r="L743" i="2" s="1"/>
  <c r="J744" i="2"/>
  <c r="L744" i="2" s="1"/>
  <c r="J745" i="2"/>
  <c r="L745" i="2" s="1"/>
  <c r="J746" i="2"/>
  <c r="L746" i="2" s="1"/>
  <c r="J747" i="2"/>
  <c r="L747" i="2" s="1"/>
  <c r="J748" i="2"/>
  <c r="L748" i="2" s="1"/>
  <c r="J749" i="2"/>
  <c r="L749" i="2" s="1"/>
  <c r="J750" i="2"/>
  <c r="L750" i="2" s="1"/>
  <c r="J751" i="2"/>
  <c r="L751" i="2" s="1"/>
  <c r="J752" i="2"/>
  <c r="L752" i="2" s="1"/>
  <c r="J753" i="2"/>
  <c r="L753" i="2" s="1"/>
  <c r="J754" i="2"/>
  <c r="L754" i="2" s="1"/>
  <c r="J755" i="2"/>
  <c r="L755" i="2" s="1"/>
  <c r="J756" i="2"/>
  <c r="L756" i="2" s="1"/>
  <c r="J757" i="2"/>
  <c r="L757" i="2" s="1"/>
  <c r="J758" i="2"/>
  <c r="L758" i="2" s="1"/>
  <c r="J759" i="2"/>
  <c r="L759" i="2" s="1"/>
  <c r="J760" i="2"/>
  <c r="L760" i="2" s="1"/>
  <c r="J761" i="2"/>
  <c r="L761" i="2" s="1"/>
  <c r="J762" i="2"/>
  <c r="L762" i="2" s="1"/>
  <c r="J763" i="2"/>
  <c r="L763" i="2" s="1"/>
  <c r="J764" i="2"/>
  <c r="L764" i="2" s="1"/>
  <c r="J765" i="2"/>
  <c r="L765" i="2" s="1"/>
  <c r="J766" i="2"/>
  <c r="L766" i="2" s="1"/>
  <c r="J767" i="2"/>
  <c r="L767" i="2" s="1"/>
  <c r="J768" i="2"/>
  <c r="L768" i="2" s="1"/>
  <c r="J769" i="2"/>
  <c r="L769" i="2" s="1"/>
  <c r="J770" i="2"/>
  <c r="L770" i="2" s="1"/>
  <c r="J771" i="2"/>
  <c r="L771" i="2" s="1"/>
  <c r="J772" i="2"/>
  <c r="L772" i="2" s="1"/>
  <c r="J773" i="2"/>
  <c r="L773" i="2" s="1"/>
  <c r="J774" i="2"/>
  <c r="L774" i="2" s="1"/>
  <c r="J775" i="2"/>
  <c r="L775" i="2" s="1"/>
  <c r="J776" i="2"/>
  <c r="L776" i="2" s="1"/>
  <c r="J777" i="2"/>
  <c r="L777" i="2" s="1"/>
  <c r="J778" i="2"/>
  <c r="L778" i="2" s="1"/>
  <c r="J779" i="2"/>
  <c r="L779" i="2" s="1"/>
  <c r="J780" i="2"/>
  <c r="L780" i="2" s="1"/>
  <c r="J781" i="2"/>
  <c r="L781" i="2" s="1"/>
  <c r="J782" i="2"/>
  <c r="L782" i="2" s="1"/>
  <c r="J783" i="2"/>
  <c r="L783" i="2" s="1"/>
  <c r="J784" i="2"/>
  <c r="L784" i="2" s="1"/>
  <c r="J785" i="2"/>
  <c r="L785" i="2" s="1"/>
  <c r="J786" i="2"/>
  <c r="L786" i="2" s="1"/>
  <c r="J787" i="2"/>
  <c r="L787" i="2" s="1"/>
  <c r="J788" i="2"/>
  <c r="L788" i="2" s="1"/>
  <c r="J789" i="2"/>
  <c r="L789" i="2" s="1"/>
  <c r="J790" i="2"/>
  <c r="L790" i="2" s="1"/>
  <c r="J791" i="2"/>
  <c r="L791" i="2" s="1"/>
  <c r="J792" i="2"/>
  <c r="L792" i="2" s="1"/>
  <c r="J793" i="2"/>
  <c r="L793" i="2" s="1"/>
  <c r="J794" i="2"/>
  <c r="L794" i="2" s="1"/>
  <c r="J795" i="2"/>
  <c r="L795" i="2" s="1"/>
  <c r="J796" i="2"/>
  <c r="L796" i="2" s="1"/>
  <c r="J797" i="2"/>
  <c r="L797" i="2" s="1"/>
  <c r="J798" i="2"/>
  <c r="L798" i="2" s="1"/>
  <c r="J799" i="2"/>
  <c r="L799" i="2" s="1"/>
  <c r="J800" i="2"/>
  <c r="L800" i="2" s="1"/>
  <c r="J801" i="2"/>
  <c r="L801" i="2" s="1"/>
  <c r="J802" i="2"/>
  <c r="L802" i="2" s="1"/>
  <c r="J803" i="2"/>
  <c r="L803" i="2" s="1"/>
  <c r="J804" i="2"/>
  <c r="L804" i="2" s="1"/>
  <c r="J805" i="2"/>
  <c r="L805" i="2" s="1"/>
  <c r="J806" i="2"/>
  <c r="L806" i="2" s="1"/>
  <c r="J807" i="2"/>
  <c r="L807" i="2" s="1"/>
  <c r="J808" i="2"/>
  <c r="L808" i="2" s="1"/>
  <c r="J809" i="2"/>
  <c r="L809" i="2" s="1"/>
  <c r="J810" i="2"/>
  <c r="L810" i="2" s="1"/>
  <c r="J811" i="2"/>
  <c r="L811" i="2" s="1"/>
  <c r="J812" i="2"/>
  <c r="L812" i="2" s="1"/>
  <c r="J813" i="2"/>
  <c r="L813" i="2" s="1"/>
  <c r="J814" i="2"/>
  <c r="L814" i="2" s="1"/>
  <c r="J815" i="2"/>
  <c r="L815" i="2" s="1"/>
  <c r="J816" i="2"/>
  <c r="L816" i="2" s="1"/>
  <c r="J817" i="2"/>
  <c r="L817" i="2" s="1"/>
  <c r="J818" i="2"/>
  <c r="L818" i="2" s="1"/>
  <c r="J819" i="2"/>
  <c r="L819" i="2" s="1"/>
  <c r="J820" i="2"/>
  <c r="L820" i="2" s="1"/>
  <c r="J821" i="2"/>
  <c r="L821" i="2" s="1"/>
  <c r="J822" i="2"/>
  <c r="L822" i="2" s="1"/>
  <c r="J823" i="2"/>
  <c r="L823" i="2" s="1"/>
  <c r="J824" i="2"/>
  <c r="L824" i="2" s="1"/>
  <c r="J825" i="2"/>
  <c r="L825" i="2" s="1"/>
  <c r="J826" i="2"/>
  <c r="L826" i="2" s="1"/>
  <c r="J827" i="2"/>
  <c r="L827" i="2" s="1"/>
  <c r="J828" i="2"/>
  <c r="L828" i="2" s="1"/>
  <c r="J829" i="2"/>
  <c r="L829" i="2" s="1"/>
  <c r="J830" i="2"/>
  <c r="L830" i="2" s="1"/>
  <c r="J831" i="2"/>
  <c r="L831" i="2" s="1"/>
  <c r="J832" i="2"/>
  <c r="L832" i="2" s="1"/>
  <c r="J833" i="2"/>
  <c r="L833" i="2" s="1"/>
  <c r="J834" i="2"/>
  <c r="L834" i="2" s="1"/>
  <c r="J835" i="2"/>
  <c r="L835" i="2" s="1"/>
  <c r="J836" i="2"/>
  <c r="L836" i="2" s="1"/>
  <c r="J837" i="2"/>
  <c r="L837" i="2" s="1"/>
  <c r="J838" i="2"/>
  <c r="L838" i="2" s="1"/>
  <c r="J839" i="2"/>
  <c r="L839" i="2" s="1"/>
  <c r="J840" i="2"/>
  <c r="L840" i="2" s="1"/>
  <c r="J841" i="2"/>
  <c r="L841" i="2" s="1"/>
  <c r="J842" i="2"/>
  <c r="L842" i="2" s="1"/>
  <c r="J843" i="2"/>
  <c r="L843" i="2" s="1"/>
  <c r="J844" i="2"/>
  <c r="L844" i="2" s="1"/>
  <c r="J845" i="2"/>
  <c r="L845" i="2" s="1"/>
  <c r="J846" i="2"/>
  <c r="L846" i="2" s="1"/>
  <c r="J847" i="2"/>
  <c r="L847" i="2" s="1"/>
  <c r="J848" i="2"/>
  <c r="L848" i="2" s="1"/>
  <c r="J849" i="2"/>
  <c r="L849" i="2" s="1"/>
  <c r="J850" i="2"/>
  <c r="L850" i="2" s="1"/>
  <c r="J851" i="2"/>
  <c r="L851" i="2" s="1"/>
  <c r="J852" i="2"/>
  <c r="L852" i="2" s="1"/>
  <c r="J853" i="2"/>
  <c r="L853" i="2" s="1"/>
  <c r="J854" i="2"/>
  <c r="L854" i="2" s="1"/>
  <c r="J855" i="2"/>
  <c r="L855" i="2" s="1"/>
  <c r="J856" i="2"/>
  <c r="L856" i="2" s="1"/>
  <c r="J857" i="2"/>
  <c r="L857" i="2" s="1"/>
  <c r="J858" i="2"/>
  <c r="L858" i="2" s="1"/>
  <c r="J859" i="2"/>
  <c r="L859" i="2" s="1"/>
  <c r="J860" i="2"/>
  <c r="L860" i="2" s="1"/>
  <c r="J861" i="2"/>
  <c r="L861" i="2" s="1"/>
  <c r="J862" i="2"/>
  <c r="L862" i="2" s="1"/>
  <c r="J863" i="2"/>
  <c r="L863" i="2" s="1"/>
  <c r="J864" i="2"/>
  <c r="L864" i="2" s="1"/>
  <c r="J865" i="2"/>
  <c r="L865" i="2" s="1"/>
  <c r="J866" i="2"/>
  <c r="L866" i="2" s="1"/>
  <c r="J867" i="2"/>
  <c r="L867" i="2" s="1"/>
  <c r="J868" i="2"/>
  <c r="L868" i="2" s="1"/>
  <c r="J869" i="2"/>
  <c r="L869" i="2" s="1"/>
  <c r="J870" i="2"/>
  <c r="L870" i="2" s="1"/>
  <c r="J871" i="2"/>
  <c r="L871" i="2" s="1"/>
  <c r="J872" i="2"/>
  <c r="L872" i="2" s="1"/>
  <c r="J873" i="2"/>
  <c r="L873" i="2" s="1"/>
  <c r="J874" i="2"/>
  <c r="L874" i="2" s="1"/>
  <c r="J875" i="2"/>
  <c r="L875" i="2" s="1"/>
  <c r="J876" i="2"/>
  <c r="L876" i="2" s="1"/>
  <c r="J877" i="2"/>
  <c r="L877" i="2" s="1"/>
  <c r="J878" i="2"/>
  <c r="L878" i="2" s="1"/>
  <c r="J879" i="2"/>
  <c r="L879" i="2" s="1"/>
  <c r="J880" i="2"/>
  <c r="L880" i="2" s="1"/>
  <c r="J881" i="2"/>
  <c r="L881" i="2" s="1"/>
  <c r="J882" i="2"/>
  <c r="L882" i="2" s="1"/>
  <c r="J883" i="2"/>
  <c r="L883" i="2" s="1"/>
  <c r="J884" i="2"/>
  <c r="L884" i="2" s="1"/>
  <c r="J885" i="2"/>
  <c r="L885" i="2" s="1"/>
  <c r="J886" i="2"/>
  <c r="L886" i="2" s="1"/>
  <c r="J887" i="2"/>
  <c r="L887" i="2" s="1"/>
  <c r="J888" i="2"/>
  <c r="L888" i="2" s="1"/>
  <c r="J889" i="2"/>
  <c r="L889" i="2" s="1"/>
  <c r="J890" i="2"/>
  <c r="L890" i="2" s="1"/>
  <c r="J891" i="2"/>
  <c r="L891" i="2" s="1"/>
  <c r="J892" i="2"/>
  <c r="L892" i="2" s="1"/>
  <c r="J893" i="2"/>
  <c r="L893" i="2" s="1"/>
  <c r="J894" i="2"/>
  <c r="L894" i="2" s="1"/>
  <c r="J895" i="2"/>
  <c r="L895" i="2" s="1"/>
  <c r="J896" i="2"/>
  <c r="L896" i="2" s="1"/>
  <c r="J897" i="2"/>
  <c r="L897" i="2" s="1"/>
  <c r="J898" i="2"/>
  <c r="L898" i="2" s="1"/>
  <c r="J899" i="2"/>
  <c r="L899" i="2" s="1"/>
  <c r="J900" i="2"/>
  <c r="L900" i="2" s="1"/>
  <c r="J901" i="2"/>
  <c r="L901" i="2" s="1"/>
  <c r="J902" i="2"/>
  <c r="L902" i="2" s="1"/>
  <c r="J903" i="2"/>
  <c r="L903" i="2" s="1"/>
  <c r="J904" i="2"/>
  <c r="L904" i="2" s="1"/>
  <c r="J905" i="2"/>
  <c r="L905" i="2" s="1"/>
  <c r="J906" i="2"/>
  <c r="L906" i="2" s="1"/>
  <c r="J907" i="2"/>
  <c r="L907" i="2" s="1"/>
  <c r="J908" i="2"/>
  <c r="L908" i="2" s="1"/>
  <c r="J909" i="2"/>
  <c r="L909" i="2" s="1"/>
  <c r="J910" i="2"/>
  <c r="L910" i="2" s="1"/>
  <c r="J911" i="2"/>
  <c r="L911" i="2" s="1"/>
  <c r="J912" i="2"/>
  <c r="L912" i="2" s="1"/>
  <c r="J913" i="2"/>
  <c r="L913" i="2" s="1"/>
  <c r="J914" i="2"/>
  <c r="L914" i="2" s="1"/>
  <c r="J915" i="2"/>
  <c r="L915" i="2" s="1"/>
  <c r="J916" i="2"/>
  <c r="L916" i="2" s="1"/>
  <c r="J917" i="2"/>
  <c r="L917" i="2" s="1"/>
  <c r="J918" i="2"/>
  <c r="L918" i="2" s="1"/>
  <c r="J919" i="2"/>
  <c r="L919" i="2" s="1"/>
  <c r="J920" i="2"/>
  <c r="L920" i="2" s="1"/>
  <c r="J921" i="2"/>
  <c r="L921" i="2" s="1"/>
  <c r="J922" i="2"/>
  <c r="L922" i="2" s="1"/>
  <c r="J923" i="2"/>
  <c r="L923" i="2" s="1"/>
  <c r="J924" i="2"/>
  <c r="L924" i="2" s="1"/>
  <c r="J925" i="2"/>
  <c r="L925" i="2" s="1"/>
  <c r="J926" i="2"/>
  <c r="L926" i="2" s="1"/>
  <c r="J927" i="2"/>
  <c r="L927" i="2" s="1"/>
  <c r="J928" i="2"/>
  <c r="L928" i="2" s="1"/>
  <c r="J929" i="2"/>
  <c r="L929" i="2" s="1"/>
  <c r="J930" i="2"/>
  <c r="L930" i="2" s="1"/>
  <c r="J931" i="2"/>
  <c r="L931" i="2" s="1"/>
  <c r="J932" i="2"/>
  <c r="L932" i="2" s="1"/>
  <c r="J933" i="2"/>
  <c r="L933" i="2" s="1"/>
  <c r="J934" i="2"/>
  <c r="L934" i="2" s="1"/>
  <c r="J935" i="2"/>
  <c r="L935" i="2" s="1"/>
  <c r="J936" i="2"/>
  <c r="L936" i="2" s="1"/>
  <c r="J937" i="2"/>
  <c r="L937" i="2" s="1"/>
  <c r="J938" i="2"/>
  <c r="L938" i="2" s="1"/>
  <c r="J939" i="2"/>
  <c r="L939" i="2" s="1"/>
  <c r="J940" i="2"/>
  <c r="L940" i="2" s="1"/>
  <c r="J941" i="2"/>
  <c r="L941" i="2" s="1"/>
  <c r="J942" i="2"/>
  <c r="L942" i="2" s="1"/>
  <c r="J943" i="2"/>
  <c r="L943" i="2" s="1"/>
  <c r="J944" i="2"/>
  <c r="L944" i="2" s="1"/>
  <c r="J945" i="2"/>
  <c r="L945" i="2" s="1"/>
  <c r="J946" i="2"/>
  <c r="L946" i="2" s="1"/>
  <c r="J947" i="2"/>
  <c r="L947" i="2" s="1"/>
  <c r="J948" i="2"/>
  <c r="L948" i="2" s="1"/>
  <c r="J949" i="2"/>
  <c r="L949" i="2" s="1"/>
  <c r="J950" i="2"/>
  <c r="L950" i="2" s="1"/>
  <c r="J951" i="2"/>
  <c r="L951" i="2" s="1"/>
  <c r="J952" i="2"/>
  <c r="L952" i="2" s="1"/>
  <c r="J953" i="2"/>
  <c r="L953" i="2" s="1"/>
  <c r="J954" i="2"/>
  <c r="L954" i="2" s="1"/>
  <c r="J955" i="2"/>
  <c r="L955" i="2" s="1"/>
  <c r="J956" i="2"/>
  <c r="L956" i="2" s="1"/>
  <c r="J957" i="2"/>
  <c r="L957" i="2" s="1"/>
  <c r="J958" i="2"/>
  <c r="L958" i="2" s="1"/>
  <c r="J959" i="2"/>
  <c r="L959" i="2" s="1"/>
  <c r="J960" i="2"/>
  <c r="L960" i="2" s="1"/>
  <c r="J961" i="2"/>
  <c r="L961" i="2" s="1"/>
  <c r="J962" i="2"/>
  <c r="L962" i="2" s="1"/>
  <c r="J963" i="2"/>
  <c r="L963" i="2" s="1"/>
  <c r="J964" i="2"/>
  <c r="L964" i="2" s="1"/>
  <c r="J965" i="2"/>
  <c r="L965" i="2" s="1"/>
  <c r="J966" i="2"/>
  <c r="L966" i="2" s="1"/>
  <c r="J967" i="2"/>
  <c r="L967" i="2" s="1"/>
  <c r="J968" i="2"/>
  <c r="L968" i="2" s="1"/>
  <c r="J969" i="2"/>
  <c r="L969" i="2" s="1"/>
  <c r="J970" i="2"/>
  <c r="L970" i="2" s="1"/>
  <c r="J971" i="2"/>
  <c r="L971" i="2" s="1"/>
  <c r="J972" i="2"/>
  <c r="L972" i="2" s="1"/>
  <c r="J973" i="2"/>
  <c r="L973" i="2" s="1"/>
  <c r="J974" i="2"/>
  <c r="L974" i="2" s="1"/>
  <c r="J975" i="2"/>
  <c r="L975" i="2" s="1"/>
  <c r="J976" i="2"/>
  <c r="L976" i="2" s="1"/>
  <c r="J977" i="2"/>
  <c r="L977" i="2" s="1"/>
  <c r="J978" i="2"/>
  <c r="L978" i="2" s="1"/>
  <c r="J979" i="2"/>
  <c r="L979" i="2" s="1"/>
  <c r="J980" i="2"/>
  <c r="L980" i="2" s="1"/>
  <c r="J981" i="2"/>
  <c r="L981" i="2" s="1"/>
  <c r="J982" i="2"/>
  <c r="L982" i="2" s="1"/>
  <c r="J983" i="2"/>
  <c r="L983" i="2" s="1"/>
  <c r="J984" i="2"/>
  <c r="L984" i="2" s="1"/>
  <c r="J985" i="2"/>
  <c r="L985" i="2" s="1"/>
  <c r="J986" i="2"/>
  <c r="L986" i="2" s="1"/>
  <c r="J987" i="2"/>
  <c r="L987" i="2" s="1"/>
  <c r="J988" i="2"/>
  <c r="L988" i="2" s="1"/>
  <c r="J989" i="2"/>
  <c r="L989" i="2" s="1"/>
  <c r="J990" i="2"/>
  <c r="L990" i="2" s="1"/>
  <c r="J991" i="2"/>
  <c r="L991" i="2" s="1"/>
  <c r="J992" i="2"/>
  <c r="L992" i="2" s="1"/>
  <c r="J993" i="2"/>
  <c r="L993" i="2" s="1"/>
  <c r="J994" i="2"/>
  <c r="L994" i="2" s="1"/>
  <c r="J995" i="2"/>
  <c r="L995" i="2" s="1"/>
  <c r="J996" i="2"/>
  <c r="L996" i="2" s="1"/>
  <c r="J997" i="2"/>
  <c r="L997" i="2" s="1"/>
  <c r="J998" i="2"/>
  <c r="L998" i="2" s="1"/>
  <c r="J999" i="2"/>
  <c r="L999" i="2" s="1"/>
  <c r="J1000" i="2"/>
  <c r="L1000" i="2" s="1"/>
  <c r="J1001" i="2"/>
  <c r="L1001" i="2" s="1"/>
  <c r="J1002" i="2"/>
  <c r="L1002" i="2" s="1"/>
  <c r="J1003" i="2"/>
  <c r="L1003" i="2" s="1"/>
  <c r="J1004" i="2"/>
  <c r="L1004" i="2" s="1"/>
  <c r="J1005" i="2"/>
  <c r="L1005" i="2" s="1"/>
  <c r="J1006" i="2"/>
  <c r="L1006" i="2" s="1"/>
  <c r="J1007" i="2"/>
  <c r="L1007" i="2" s="1"/>
  <c r="J1008" i="2"/>
  <c r="L1008" i="2" s="1"/>
  <c r="J1009" i="2"/>
  <c r="L1009" i="2" s="1"/>
  <c r="J1010" i="2"/>
  <c r="L1010" i="2" s="1"/>
  <c r="J1011" i="2"/>
  <c r="L1011" i="2" s="1"/>
  <c r="J1012" i="2"/>
  <c r="L1012" i="2" s="1"/>
  <c r="J1013" i="2"/>
  <c r="L1013" i="2" s="1"/>
  <c r="J1014" i="2"/>
  <c r="L1014" i="2" s="1"/>
  <c r="J1015" i="2"/>
  <c r="L1015" i="2" s="1"/>
  <c r="J1016" i="2"/>
  <c r="L1016" i="2" s="1"/>
  <c r="J1017" i="2"/>
  <c r="L1017" i="2" s="1"/>
  <c r="J1018" i="2"/>
  <c r="L1018" i="2" s="1"/>
  <c r="J1019" i="2"/>
  <c r="L1019" i="2" s="1"/>
  <c r="J1020" i="2"/>
  <c r="L1020" i="2" s="1"/>
  <c r="J1021" i="2"/>
  <c r="L1021" i="2" s="1"/>
  <c r="J1022" i="2"/>
  <c r="L1022" i="2" s="1"/>
  <c r="J1023" i="2"/>
  <c r="L1023" i="2" s="1"/>
  <c r="J1024" i="2"/>
  <c r="L1024" i="2" s="1"/>
  <c r="J1025" i="2"/>
  <c r="L1025" i="2" s="1"/>
  <c r="J1026" i="2"/>
  <c r="L1026" i="2" s="1"/>
  <c r="J1027" i="2"/>
  <c r="L1027" i="2" s="1"/>
  <c r="J1028" i="2"/>
  <c r="L1028" i="2" s="1"/>
  <c r="J1029" i="2"/>
  <c r="L1029" i="2" s="1"/>
  <c r="J1030" i="2"/>
  <c r="L1030" i="2" s="1"/>
  <c r="J1031" i="2"/>
  <c r="L1031" i="2" s="1"/>
  <c r="J1032" i="2"/>
  <c r="L1032" i="2" s="1"/>
  <c r="J1033" i="2"/>
  <c r="L1033" i="2" s="1"/>
  <c r="J1034" i="2"/>
  <c r="L1034" i="2" s="1"/>
  <c r="J1035" i="2"/>
  <c r="L1035" i="2" s="1"/>
  <c r="J1036" i="2"/>
  <c r="L1036" i="2" s="1"/>
  <c r="J1037" i="2"/>
  <c r="L1037" i="2" s="1"/>
  <c r="J1038" i="2"/>
  <c r="L1038" i="2" s="1"/>
  <c r="J1039" i="2"/>
  <c r="L1039" i="2" s="1"/>
  <c r="J1040" i="2"/>
  <c r="L1040" i="2" s="1"/>
  <c r="J1041" i="2"/>
  <c r="L1041" i="2" s="1"/>
  <c r="J1042" i="2"/>
  <c r="L1042" i="2" s="1"/>
  <c r="J1043" i="2"/>
  <c r="L1043" i="2" s="1"/>
  <c r="J1044" i="2"/>
  <c r="L1044" i="2" s="1"/>
  <c r="J1045" i="2"/>
  <c r="L1045" i="2" s="1"/>
  <c r="J1046" i="2"/>
  <c r="L1046" i="2" s="1"/>
  <c r="J1047" i="2"/>
  <c r="L1047" i="2" s="1"/>
  <c r="J1048" i="2"/>
  <c r="L1048" i="2" s="1"/>
  <c r="J1049" i="2"/>
  <c r="L1049" i="2" s="1"/>
  <c r="J1050" i="2"/>
  <c r="L1050" i="2" s="1"/>
  <c r="J1051" i="2"/>
  <c r="L1051" i="2" s="1"/>
  <c r="J1052" i="2"/>
  <c r="L1052" i="2" s="1"/>
  <c r="J1053" i="2"/>
  <c r="L1053" i="2" s="1"/>
  <c r="J1054" i="2"/>
  <c r="L1054" i="2" s="1"/>
  <c r="J1055" i="2"/>
  <c r="L1055" i="2" s="1"/>
  <c r="J1056" i="2"/>
  <c r="L1056" i="2" s="1"/>
  <c r="J1057" i="2"/>
  <c r="L1057" i="2" s="1"/>
  <c r="J1058" i="2"/>
  <c r="L1058" i="2" s="1"/>
  <c r="J1059" i="2"/>
  <c r="L1059" i="2" s="1"/>
  <c r="J1060" i="2"/>
  <c r="L1060" i="2" s="1"/>
  <c r="J1061" i="2"/>
  <c r="L1061" i="2" s="1"/>
  <c r="J1062" i="2"/>
  <c r="L1062" i="2" s="1"/>
  <c r="J1063" i="2"/>
  <c r="L1063" i="2" s="1"/>
  <c r="J1064" i="2"/>
  <c r="L1064" i="2" s="1"/>
  <c r="J1065" i="2"/>
  <c r="L1065" i="2" s="1"/>
  <c r="J1066" i="2"/>
  <c r="L1066" i="2" s="1"/>
  <c r="J1067" i="2"/>
  <c r="L1067" i="2" s="1"/>
  <c r="J1068" i="2"/>
  <c r="L1068" i="2" s="1"/>
  <c r="J1069" i="2"/>
  <c r="L1069" i="2" s="1"/>
  <c r="J1070" i="2"/>
  <c r="L1070" i="2" s="1"/>
  <c r="J1071" i="2"/>
  <c r="L1071" i="2" s="1"/>
  <c r="J1072" i="2"/>
  <c r="L1072" i="2" s="1"/>
  <c r="J1073" i="2"/>
  <c r="L1073" i="2" s="1"/>
  <c r="J1074" i="2"/>
  <c r="L1074" i="2" s="1"/>
  <c r="J1075" i="2"/>
  <c r="L1075" i="2" s="1"/>
  <c r="J1076" i="2"/>
  <c r="L1076" i="2" s="1"/>
  <c r="J1077" i="2"/>
  <c r="L1077" i="2" s="1"/>
  <c r="J1078" i="2"/>
  <c r="L1078" i="2" s="1"/>
  <c r="J1079" i="2"/>
  <c r="L1079" i="2" s="1"/>
  <c r="J1080" i="2"/>
  <c r="L1080" i="2" s="1"/>
  <c r="J1081" i="2"/>
  <c r="L1081" i="2" s="1"/>
  <c r="J1082" i="2"/>
  <c r="L1082" i="2" s="1"/>
  <c r="J1083" i="2"/>
  <c r="L1083" i="2" s="1"/>
  <c r="J1084" i="2"/>
  <c r="L1084" i="2" s="1"/>
  <c r="J1085" i="2"/>
  <c r="L1085" i="2" s="1"/>
  <c r="J1086" i="2"/>
  <c r="L1086" i="2" s="1"/>
  <c r="J1087" i="2"/>
  <c r="L1087" i="2" s="1"/>
  <c r="J1088" i="2"/>
  <c r="L1088" i="2" s="1"/>
  <c r="J1089" i="2"/>
  <c r="L1089" i="2" s="1"/>
  <c r="J1090" i="2"/>
  <c r="L1090" i="2" s="1"/>
  <c r="J1091" i="2"/>
  <c r="L1091" i="2" s="1"/>
  <c r="J1092" i="2"/>
  <c r="L1092" i="2" s="1"/>
  <c r="J1093" i="2"/>
  <c r="L1093" i="2" s="1"/>
  <c r="J1094" i="2"/>
  <c r="L1094" i="2" s="1"/>
  <c r="J1095" i="2"/>
  <c r="L1095" i="2" s="1"/>
  <c r="J1096" i="2"/>
  <c r="L1096" i="2" s="1"/>
  <c r="J1097" i="2"/>
  <c r="L1097" i="2" s="1"/>
  <c r="J1098" i="2"/>
  <c r="L1098" i="2" s="1"/>
  <c r="J1099" i="2"/>
  <c r="L1099" i="2" s="1"/>
  <c r="J1100" i="2"/>
  <c r="L1100" i="2" s="1"/>
  <c r="J1101" i="2"/>
  <c r="L1101" i="2" s="1"/>
  <c r="J1102" i="2"/>
  <c r="L1102" i="2" s="1"/>
  <c r="J1103" i="2"/>
  <c r="L1103" i="2" s="1"/>
  <c r="J1104" i="2"/>
  <c r="L1104" i="2" s="1"/>
  <c r="J1105" i="2"/>
  <c r="L1105" i="2" s="1"/>
  <c r="J1106" i="2"/>
  <c r="L1106" i="2" s="1"/>
  <c r="J1107" i="2"/>
  <c r="L1107" i="2" s="1"/>
  <c r="J1108" i="2"/>
  <c r="L1108" i="2" s="1"/>
  <c r="J1109" i="2"/>
  <c r="L1109" i="2" s="1"/>
  <c r="J1110" i="2"/>
  <c r="L1110" i="2" s="1"/>
  <c r="J1111" i="2"/>
  <c r="L1111" i="2" s="1"/>
  <c r="J1112" i="2"/>
  <c r="L1112" i="2" s="1"/>
  <c r="J1113" i="2"/>
  <c r="L1113" i="2" s="1"/>
  <c r="J1114" i="2"/>
  <c r="L1114" i="2" s="1"/>
  <c r="J1115" i="2"/>
  <c r="L1115" i="2" s="1"/>
  <c r="J1116" i="2"/>
  <c r="L1116" i="2" s="1"/>
  <c r="J1117" i="2"/>
  <c r="L1117" i="2" s="1"/>
  <c r="J1118" i="2"/>
  <c r="L1118" i="2" s="1"/>
  <c r="J1119" i="2"/>
  <c r="L1119" i="2" s="1"/>
  <c r="J1120" i="2"/>
  <c r="L1120" i="2" s="1"/>
  <c r="J1121" i="2"/>
  <c r="L1121" i="2" s="1"/>
  <c r="J1122" i="2"/>
  <c r="L1122" i="2" s="1"/>
  <c r="J1123" i="2"/>
  <c r="L1123" i="2" s="1"/>
  <c r="J1124" i="2"/>
  <c r="L1124" i="2" s="1"/>
  <c r="J1125" i="2"/>
  <c r="L1125" i="2" s="1"/>
  <c r="J1126" i="2"/>
  <c r="L1126" i="2" s="1"/>
  <c r="J1127" i="2"/>
  <c r="L1127" i="2" s="1"/>
  <c r="J1128" i="2"/>
  <c r="L1128" i="2" s="1"/>
  <c r="J1129" i="2"/>
  <c r="L1129" i="2" s="1"/>
  <c r="J1130" i="2"/>
  <c r="L1130" i="2" s="1"/>
  <c r="J1131" i="2"/>
  <c r="L1131" i="2" s="1"/>
  <c r="J1132" i="2"/>
  <c r="L1132" i="2" s="1"/>
  <c r="J1133" i="2"/>
  <c r="L1133" i="2" s="1"/>
  <c r="J1134" i="2"/>
  <c r="L1134" i="2" s="1"/>
  <c r="J1135" i="2"/>
  <c r="L1135" i="2" s="1"/>
  <c r="J1136" i="2"/>
  <c r="L1136" i="2" s="1"/>
  <c r="J1137" i="2"/>
  <c r="L1137" i="2" s="1"/>
  <c r="J1138" i="2"/>
  <c r="L1138" i="2" s="1"/>
  <c r="J1139" i="2"/>
  <c r="L1139" i="2" s="1"/>
  <c r="J1140" i="2"/>
  <c r="L1140" i="2" s="1"/>
  <c r="J1141" i="2"/>
  <c r="L1141" i="2" s="1"/>
  <c r="J1142" i="2"/>
  <c r="L1142" i="2" s="1"/>
  <c r="J1143" i="2"/>
  <c r="L1143" i="2" s="1"/>
  <c r="J1144" i="2"/>
  <c r="L1144" i="2" s="1"/>
  <c r="J1145" i="2"/>
  <c r="L1145" i="2" s="1"/>
  <c r="J1146" i="2"/>
  <c r="L1146" i="2" s="1"/>
  <c r="J1147" i="2"/>
  <c r="L1147" i="2" s="1"/>
  <c r="J1148" i="2"/>
  <c r="L1148" i="2" s="1"/>
  <c r="J1149" i="2"/>
  <c r="L1149" i="2" s="1"/>
  <c r="J1150" i="2"/>
  <c r="L1150" i="2" s="1"/>
  <c r="J1151" i="2"/>
  <c r="L1151" i="2" s="1"/>
  <c r="J1152" i="2"/>
  <c r="L1152" i="2" s="1"/>
  <c r="J1153" i="2"/>
  <c r="L1153" i="2" s="1"/>
  <c r="J1154" i="2"/>
  <c r="L1154" i="2" s="1"/>
  <c r="J1155" i="2"/>
  <c r="L1155" i="2" s="1"/>
  <c r="J1156" i="2"/>
  <c r="L1156" i="2" s="1"/>
  <c r="J1157" i="2"/>
  <c r="L1157" i="2" s="1"/>
  <c r="J1158" i="2"/>
  <c r="L1158" i="2" s="1"/>
  <c r="J1159" i="2"/>
  <c r="L1159" i="2" s="1"/>
  <c r="J1160" i="2"/>
  <c r="L1160" i="2" s="1"/>
  <c r="J1161" i="2"/>
  <c r="L1161" i="2" s="1"/>
  <c r="J1162" i="2"/>
  <c r="L1162" i="2" s="1"/>
  <c r="J1163" i="2"/>
  <c r="L1163" i="2" s="1"/>
  <c r="J1164" i="2"/>
  <c r="L1164" i="2" s="1"/>
  <c r="J1165" i="2"/>
  <c r="L1165" i="2" s="1"/>
  <c r="J1166" i="2"/>
  <c r="L1166" i="2" s="1"/>
  <c r="J1167" i="2"/>
  <c r="L1167" i="2" s="1"/>
  <c r="J1168" i="2"/>
  <c r="L1168" i="2" s="1"/>
  <c r="J1169" i="2"/>
  <c r="L1169" i="2" s="1"/>
  <c r="J1170" i="2"/>
  <c r="L1170" i="2" s="1"/>
  <c r="J1171" i="2"/>
  <c r="L1171" i="2" s="1"/>
  <c r="J1172" i="2"/>
  <c r="L1172" i="2" s="1"/>
  <c r="J1173" i="2"/>
  <c r="L1173" i="2" s="1"/>
  <c r="J1174" i="2"/>
  <c r="L1174" i="2" s="1"/>
  <c r="J1175" i="2"/>
  <c r="L1175" i="2" s="1"/>
  <c r="J1176" i="2"/>
  <c r="L1176" i="2" s="1"/>
  <c r="J1177" i="2"/>
  <c r="L1177" i="2" s="1"/>
  <c r="J1178" i="2"/>
  <c r="L1178" i="2" s="1"/>
  <c r="J1179" i="2"/>
  <c r="L1179" i="2" s="1"/>
  <c r="J1180" i="2"/>
  <c r="L1180" i="2" s="1"/>
  <c r="J1181" i="2"/>
  <c r="L1181" i="2" s="1"/>
  <c r="J1182" i="2"/>
  <c r="L1182" i="2" s="1"/>
  <c r="J1183" i="2"/>
  <c r="L1183" i="2" s="1"/>
  <c r="J1184" i="2"/>
  <c r="L1184" i="2" s="1"/>
  <c r="J1185" i="2"/>
  <c r="L1185" i="2" s="1"/>
  <c r="J1186" i="2"/>
  <c r="L1186" i="2" s="1"/>
  <c r="J1187" i="2"/>
  <c r="L1187" i="2" s="1"/>
  <c r="J1188" i="2"/>
  <c r="L1188" i="2" s="1"/>
  <c r="J1189" i="2"/>
  <c r="L1189" i="2" s="1"/>
  <c r="J1190" i="2"/>
  <c r="L1190" i="2" s="1"/>
  <c r="J1191" i="2"/>
  <c r="L1191" i="2" s="1"/>
  <c r="J1192" i="2"/>
  <c r="L1192" i="2" s="1"/>
  <c r="J1193" i="2"/>
  <c r="L1193" i="2" s="1"/>
  <c r="J1194" i="2"/>
  <c r="L1194" i="2" s="1"/>
  <c r="J1195" i="2"/>
  <c r="L1195" i="2" s="1"/>
  <c r="J1196" i="2"/>
  <c r="L1196" i="2" s="1"/>
  <c r="J1197" i="2"/>
  <c r="L1197" i="2" s="1"/>
  <c r="J1198" i="2"/>
  <c r="L1198" i="2" s="1"/>
  <c r="J1199" i="2"/>
  <c r="L1199" i="2" s="1"/>
  <c r="J1200" i="2"/>
  <c r="L1200" i="2" s="1"/>
  <c r="J1201" i="2"/>
  <c r="L1201" i="2" s="1"/>
  <c r="J1202" i="2"/>
  <c r="L1202" i="2" s="1"/>
  <c r="J1203" i="2"/>
  <c r="L1203" i="2" s="1"/>
  <c r="J1204" i="2"/>
  <c r="L1204" i="2" s="1"/>
  <c r="J1205" i="2"/>
  <c r="L1205" i="2" s="1"/>
  <c r="J1206" i="2"/>
  <c r="L1206" i="2" s="1"/>
  <c r="J1207" i="2"/>
  <c r="L1207" i="2" s="1"/>
  <c r="J1208" i="2"/>
  <c r="L1208" i="2" s="1"/>
  <c r="J1209" i="2"/>
  <c r="L1209" i="2" s="1"/>
  <c r="J1210" i="2"/>
  <c r="L1210" i="2" s="1"/>
  <c r="J1211" i="2"/>
  <c r="L1211" i="2" s="1"/>
  <c r="J1212" i="2"/>
  <c r="L1212" i="2" s="1"/>
  <c r="J1213" i="2"/>
  <c r="L1213" i="2" s="1"/>
  <c r="J1214" i="2"/>
  <c r="L1214" i="2" s="1"/>
  <c r="J1215" i="2"/>
  <c r="L1215" i="2" s="1"/>
  <c r="J1216" i="2"/>
  <c r="L1216" i="2" s="1"/>
  <c r="J1217" i="2"/>
  <c r="L1217" i="2" s="1"/>
  <c r="J1218" i="2"/>
  <c r="L1218" i="2" s="1"/>
  <c r="J1219" i="2"/>
  <c r="L1219" i="2" s="1"/>
  <c r="J1220" i="2"/>
  <c r="L1220" i="2" s="1"/>
  <c r="J1221" i="2"/>
  <c r="L1221" i="2" s="1"/>
  <c r="J1222" i="2"/>
  <c r="L1222" i="2" s="1"/>
  <c r="J1223" i="2"/>
  <c r="L1223" i="2" s="1"/>
  <c r="J1224" i="2"/>
  <c r="L1224" i="2" s="1"/>
  <c r="J1225" i="2"/>
  <c r="L1225" i="2" s="1"/>
  <c r="J1226" i="2"/>
  <c r="L1226" i="2" s="1"/>
  <c r="J1227" i="2"/>
  <c r="L1227" i="2" s="1"/>
  <c r="J1228" i="2"/>
  <c r="L1228" i="2" s="1"/>
  <c r="J1229" i="2"/>
  <c r="L1229" i="2" s="1"/>
  <c r="J1230" i="2"/>
  <c r="L1230" i="2" s="1"/>
  <c r="J1231" i="2"/>
  <c r="L1231" i="2" s="1"/>
  <c r="J1232" i="2"/>
  <c r="L1232" i="2" s="1"/>
  <c r="J1233" i="2"/>
  <c r="L1233" i="2" s="1"/>
  <c r="J1234" i="2"/>
  <c r="L1234" i="2" s="1"/>
  <c r="J1235" i="2"/>
  <c r="L1235" i="2" s="1"/>
  <c r="J1236" i="2"/>
  <c r="L1236" i="2" s="1"/>
  <c r="J1237" i="2"/>
  <c r="L1237" i="2" s="1"/>
  <c r="J1238" i="2"/>
  <c r="L1238" i="2" s="1"/>
  <c r="J1239" i="2"/>
  <c r="L1239" i="2" s="1"/>
  <c r="J1240" i="2"/>
  <c r="L1240" i="2" s="1"/>
  <c r="J1241" i="2"/>
  <c r="L1241" i="2" s="1"/>
  <c r="J1242" i="2"/>
  <c r="L1242" i="2" s="1"/>
  <c r="J1243" i="2"/>
  <c r="L1243" i="2" s="1"/>
  <c r="J1244" i="2"/>
  <c r="L1244" i="2" s="1"/>
  <c r="J1245" i="2"/>
  <c r="L1245" i="2" s="1"/>
  <c r="J1246" i="2"/>
  <c r="L1246" i="2" s="1"/>
  <c r="J1247" i="2"/>
  <c r="L1247" i="2" s="1"/>
  <c r="J1248" i="2"/>
  <c r="L1248" i="2" s="1"/>
  <c r="J1249" i="2"/>
  <c r="L1249" i="2" s="1"/>
  <c r="J1250" i="2"/>
  <c r="L1250" i="2" s="1"/>
  <c r="J1251" i="2"/>
  <c r="L1251" i="2" s="1"/>
  <c r="J1252" i="2"/>
  <c r="L1252" i="2" s="1"/>
  <c r="J1253" i="2"/>
  <c r="L1253" i="2" s="1"/>
  <c r="J1254" i="2"/>
  <c r="L1254" i="2" s="1"/>
  <c r="J1255" i="2"/>
  <c r="L1255" i="2" s="1"/>
  <c r="J1256" i="2"/>
  <c r="L1256" i="2" s="1"/>
  <c r="J1257" i="2"/>
  <c r="L1257" i="2" s="1"/>
  <c r="J1258" i="2"/>
  <c r="L1258" i="2" s="1"/>
  <c r="J1259" i="2"/>
  <c r="L1259" i="2" s="1"/>
  <c r="J1260" i="2"/>
  <c r="L1260" i="2" s="1"/>
  <c r="J1261" i="2"/>
  <c r="L1261" i="2" s="1"/>
  <c r="J1262" i="2"/>
  <c r="L1262" i="2" s="1"/>
  <c r="J1263" i="2"/>
  <c r="L1263" i="2" s="1"/>
  <c r="J1264" i="2"/>
  <c r="L1264" i="2" s="1"/>
  <c r="J1265" i="2"/>
  <c r="L1265" i="2" s="1"/>
  <c r="J1266" i="2"/>
  <c r="L1266" i="2" s="1"/>
  <c r="J1267" i="2"/>
  <c r="L1267" i="2" s="1"/>
  <c r="J1268" i="2"/>
  <c r="L1268" i="2" s="1"/>
  <c r="J1269" i="2"/>
  <c r="L1269" i="2" s="1"/>
  <c r="J1270" i="2"/>
  <c r="L1270" i="2" s="1"/>
  <c r="J1271" i="2"/>
  <c r="L1271" i="2" s="1"/>
  <c r="J1272" i="2"/>
  <c r="L1272" i="2" s="1"/>
  <c r="J1273" i="2"/>
  <c r="L1273" i="2" s="1"/>
  <c r="J1274" i="2"/>
  <c r="L1274" i="2" s="1"/>
  <c r="J1275" i="2"/>
  <c r="L1275" i="2" s="1"/>
  <c r="J1276" i="2"/>
  <c r="L1276" i="2" s="1"/>
  <c r="J1277" i="2"/>
  <c r="L1277" i="2" s="1"/>
  <c r="J1278" i="2"/>
  <c r="L1278" i="2" s="1"/>
  <c r="J1279" i="2"/>
  <c r="L1279" i="2" s="1"/>
  <c r="J1280" i="2"/>
  <c r="L1280" i="2" s="1"/>
  <c r="J1281" i="2"/>
  <c r="L1281" i="2" s="1"/>
  <c r="J1282" i="2"/>
  <c r="L1282" i="2" s="1"/>
  <c r="J1283" i="2"/>
  <c r="L1283" i="2" s="1"/>
  <c r="J1284" i="2"/>
  <c r="L1284" i="2" s="1"/>
  <c r="J1285" i="2"/>
  <c r="L1285" i="2" s="1"/>
  <c r="J1286" i="2"/>
  <c r="L1286" i="2" s="1"/>
  <c r="J1287" i="2"/>
  <c r="L1287" i="2" s="1"/>
  <c r="J1288" i="2"/>
  <c r="L1288" i="2" s="1"/>
  <c r="J1289" i="2"/>
  <c r="L1289" i="2" s="1"/>
  <c r="J1290" i="2"/>
  <c r="L1290" i="2" s="1"/>
  <c r="J1291" i="2"/>
  <c r="L1291" i="2" s="1"/>
  <c r="J1292" i="2"/>
  <c r="L1292" i="2" s="1"/>
  <c r="J1293" i="2"/>
  <c r="L1293" i="2" s="1"/>
  <c r="J1294" i="2"/>
  <c r="L1294" i="2" s="1"/>
  <c r="J1295" i="2"/>
  <c r="L1295" i="2" s="1"/>
  <c r="J1296" i="2"/>
  <c r="L1296" i="2" s="1"/>
  <c r="J1297" i="2"/>
  <c r="L1297" i="2" s="1"/>
  <c r="J1298" i="2"/>
  <c r="L1298" i="2" s="1"/>
  <c r="J1299" i="2"/>
  <c r="L1299" i="2" s="1"/>
  <c r="J1300" i="2"/>
  <c r="L1300" i="2" s="1"/>
  <c r="J1301" i="2"/>
  <c r="L1301" i="2" s="1"/>
  <c r="J1302" i="2"/>
  <c r="L1302" i="2" s="1"/>
  <c r="J1303" i="2"/>
  <c r="L1303" i="2" s="1"/>
  <c r="J1304" i="2"/>
  <c r="L1304" i="2" s="1"/>
  <c r="J1305" i="2"/>
  <c r="L1305" i="2" s="1"/>
  <c r="J1306" i="2"/>
  <c r="L1306" i="2" s="1"/>
  <c r="J1307" i="2"/>
  <c r="L1307" i="2" s="1"/>
  <c r="J1308" i="2"/>
  <c r="L1308" i="2" s="1"/>
  <c r="J1309" i="2"/>
  <c r="L1309" i="2" s="1"/>
  <c r="J1310" i="2"/>
  <c r="L1310" i="2" s="1"/>
  <c r="J1311" i="2"/>
  <c r="L1311" i="2" s="1"/>
  <c r="J1312" i="2"/>
  <c r="L1312" i="2" s="1"/>
  <c r="J1313" i="2"/>
  <c r="L1313" i="2" s="1"/>
  <c r="J1314" i="2"/>
  <c r="L1314" i="2" s="1"/>
  <c r="J1315" i="2"/>
  <c r="L1315" i="2" s="1"/>
  <c r="J1316" i="2"/>
  <c r="L1316" i="2" s="1"/>
  <c r="J1317" i="2"/>
  <c r="L1317" i="2" s="1"/>
  <c r="J1318" i="2"/>
  <c r="L1318" i="2" s="1"/>
  <c r="J1319" i="2"/>
  <c r="L1319" i="2" s="1"/>
  <c r="J1320" i="2"/>
  <c r="L1320" i="2" s="1"/>
  <c r="J1321" i="2"/>
  <c r="L1321" i="2" s="1"/>
  <c r="J1322" i="2"/>
  <c r="L1322" i="2" s="1"/>
  <c r="J1323" i="2"/>
  <c r="L1323" i="2" s="1"/>
  <c r="J1324" i="2"/>
  <c r="L1324" i="2" s="1"/>
  <c r="J1325" i="2"/>
  <c r="L1325" i="2" s="1"/>
  <c r="J1326" i="2"/>
  <c r="L1326" i="2" s="1"/>
  <c r="J1327" i="2"/>
  <c r="L1327" i="2" s="1"/>
  <c r="J1328" i="2"/>
  <c r="L1328" i="2" s="1"/>
  <c r="J1329" i="2"/>
  <c r="L1329" i="2" s="1"/>
  <c r="J1330" i="2"/>
  <c r="L1330" i="2" s="1"/>
  <c r="J1331" i="2"/>
  <c r="L1331" i="2" s="1"/>
  <c r="J1332" i="2"/>
  <c r="L1332" i="2" s="1"/>
  <c r="J1333" i="2"/>
  <c r="L1333" i="2" s="1"/>
  <c r="J1334" i="2"/>
  <c r="L1334" i="2" s="1"/>
  <c r="J1335" i="2"/>
  <c r="L1335" i="2" s="1"/>
  <c r="J1336" i="2"/>
  <c r="L1336" i="2" s="1"/>
  <c r="J1337" i="2"/>
  <c r="L1337" i="2" s="1"/>
  <c r="J1338" i="2"/>
  <c r="L1338" i="2" s="1"/>
  <c r="J1339" i="2"/>
  <c r="L1339" i="2" s="1"/>
  <c r="J1340" i="2"/>
  <c r="L1340" i="2" s="1"/>
  <c r="J1341" i="2"/>
  <c r="L1341" i="2" s="1"/>
  <c r="J1342" i="2"/>
  <c r="L1342" i="2" s="1"/>
  <c r="J1343" i="2"/>
  <c r="L1343" i="2" s="1"/>
  <c r="J1344" i="2"/>
  <c r="L1344" i="2" s="1"/>
  <c r="J1345" i="2"/>
  <c r="L1345" i="2" s="1"/>
  <c r="J1346" i="2"/>
  <c r="L1346" i="2" s="1"/>
  <c r="J1347" i="2"/>
  <c r="L1347" i="2" s="1"/>
  <c r="J1348" i="2"/>
  <c r="L1348" i="2" s="1"/>
  <c r="J1349" i="2"/>
  <c r="L1349" i="2" s="1"/>
  <c r="J1350" i="2"/>
  <c r="L1350" i="2" s="1"/>
  <c r="J1351" i="2"/>
  <c r="L1351" i="2" s="1"/>
  <c r="J1352" i="2"/>
  <c r="L1352" i="2" s="1"/>
  <c r="J1353" i="2"/>
  <c r="L1353" i="2" s="1"/>
  <c r="J1354" i="2"/>
  <c r="L1354" i="2" s="1"/>
  <c r="J1355" i="2"/>
  <c r="L1355" i="2" s="1"/>
  <c r="J1356" i="2"/>
  <c r="L1356" i="2" s="1"/>
  <c r="J1357" i="2"/>
  <c r="L1357" i="2" s="1"/>
  <c r="J1358" i="2"/>
  <c r="L1358" i="2" s="1"/>
  <c r="J1359" i="2"/>
  <c r="L1359" i="2" s="1"/>
  <c r="J1360" i="2"/>
  <c r="L1360" i="2" s="1"/>
  <c r="J1361" i="2"/>
  <c r="L1361" i="2" s="1"/>
  <c r="J1362" i="2"/>
  <c r="L1362" i="2" s="1"/>
  <c r="J1363" i="2"/>
  <c r="L1363" i="2" s="1"/>
  <c r="J1364" i="2"/>
  <c r="L1364" i="2" s="1"/>
  <c r="J1365" i="2"/>
  <c r="L1365" i="2" s="1"/>
  <c r="J1366" i="2"/>
  <c r="L1366" i="2" s="1"/>
  <c r="J1367" i="2"/>
  <c r="L1367" i="2" s="1"/>
  <c r="J1368" i="2"/>
  <c r="L1368" i="2" s="1"/>
  <c r="J1369" i="2"/>
  <c r="L1369" i="2" s="1"/>
  <c r="J1370" i="2"/>
  <c r="L1370" i="2" s="1"/>
  <c r="J1371" i="2"/>
  <c r="L1371" i="2" s="1"/>
  <c r="J1372" i="2"/>
  <c r="L1372" i="2" s="1"/>
  <c r="J1373" i="2"/>
  <c r="L1373" i="2" s="1"/>
  <c r="J1374" i="2"/>
  <c r="L1374" i="2" s="1"/>
  <c r="J1375" i="2"/>
  <c r="L1375" i="2" s="1"/>
  <c r="J1376" i="2"/>
  <c r="L1376" i="2" s="1"/>
  <c r="J1377" i="2"/>
  <c r="L1377" i="2" s="1"/>
  <c r="J1378" i="2"/>
  <c r="L1378" i="2" s="1"/>
  <c r="J1379" i="2"/>
  <c r="L1379" i="2" s="1"/>
  <c r="J1380" i="2"/>
  <c r="L1380" i="2" s="1"/>
  <c r="J1381" i="2"/>
  <c r="L1381" i="2" s="1"/>
  <c r="J1382" i="2"/>
  <c r="L1382" i="2" s="1"/>
  <c r="J1383" i="2"/>
  <c r="L1383" i="2" s="1"/>
  <c r="J1384" i="2"/>
  <c r="L1384" i="2" s="1"/>
  <c r="J1385" i="2"/>
  <c r="L1385" i="2" s="1"/>
  <c r="J1386" i="2"/>
  <c r="L1386" i="2" s="1"/>
  <c r="J1387" i="2"/>
  <c r="L1387" i="2" s="1"/>
  <c r="J1388" i="2"/>
  <c r="L1388" i="2" s="1"/>
  <c r="J1389" i="2"/>
  <c r="L1389" i="2" s="1"/>
  <c r="J1390" i="2"/>
  <c r="L1390" i="2" s="1"/>
  <c r="J1391" i="2"/>
  <c r="L1391" i="2" s="1"/>
  <c r="J1392" i="2"/>
  <c r="L1392" i="2" s="1"/>
  <c r="J1393" i="2"/>
  <c r="L1393" i="2" s="1"/>
  <c r="J1394" i="2"/>
  <c r="L1394" i="2" s="1"/>
  <c r="J1395" i="2"/>
  <c r="L1395" i="2" s="1"/>
  <c r="J1396" i="2"/>
  <c r="L1396" i="2" s="1"/>
  <c r="J1397" i="2"/>
  <c r="L1397" i="2" s="1"/>
  <c r="J1398" i="2"/>
  <c r="L1398" i="2" s="1"/>
  <c r="J1399" i="2"/>
  <c r="L1399" i="2" s="1"/>
  <c r="J1400" i="2"/>
  <c r="L1400" i="2" s="1"/>
  <c r="J1401" i="2"/>
  <c r="L1401" i="2" s="1"/>
  <c r="J1402" i="2"/>
  <c r="L1402" i="2" s="1"/>
  <c r="J1403" i="2"/>
  <c r="L1403" i="2" s="1"/>
  <c r="J1404" i="2"/>
  <c r="L1404" i="2" s="1"/>
  <c r="J1405" i="2"/>
  <c r="L1405" i="2" s="1"/>
  <c r="J1406" i="2"/>
  <c r="L1406" i="2" s="1"/>
  <c r="J1407" i="2"/>
  <c r="L1407" i="2" s="1"/>
  <c r="J1408" i="2"/>
  <c r="L1408" i="2" s="1"/>
  <c r="J1409" i="2"/>
  <c r="L1409" i="2" s="1"/>
  <c r="J1410" i="2"/>
  <c r="L1410" i="2" s="1"/>
  <c r="J1411" i="2"/>
  <c r="L1411" i="2" s="1"/>
  <c r="J1412" i="2"/>
  <c r="L1412" i="2" s="1"/>
  <c r="J1413" i="2"/>
  <c r="L1413" i="2" s="1"/>
  <c r="J1414" i="2"/>
  <c r="L1414" i="2" s="1"/>
  <c r="J1415" i="2"/>
  <c r="L1415" i="2" s="1"/>
  <c r="J1416" i="2"/>
  <c r="L1416" i="2" s="1"/>
  <c r="J1417" i="2"/>
  <c r="L1417" i="2" s="1"/>
  <c r="J1418" i="2"/>
  <c r="L1418" i="2" s="1"/>
  <c r="J1419" i="2"/>
  <c r="L1419" i="2" s="1"/>
  <c r="J1420" i="2"/>
  <c r="L1420" i="2" s="1"/>
  <c r="J1421" i="2"/>
  <c r="L1421" i="2" s="1"/>
  <c r="J1422" i="2"/>
  <c r="L1422" i="2" s="1"/>
  <c r="J1423" i="2"/>
  <c r="L1423" i="2" s="1"/>
  <c r="J1424" i="2"/>
  <c r="L1424" i="2" s="1"/>
  <c r="J1425" i="2"/>
  <c r="L1425" i="2" s="1"/>
  <c r="J1426" i="2"/>
  <c r="L1426" i="2" s="1"/>
  <c r="J1427" i="2"/>
  <c r="L1427" i="2" s="1"/>
  <c r="J1428" i="2"/>
  <c r="L1428" i="2" s="1"/>
  <c r="J1429" i="2"/>
  <c r="L1429" i="2" s="1"/>
  <c r="J1430" i="2"/>
  <c r="L1430" i="2" s="1"/>
  <c r="J1431" i="2"/>
  <c r="L1431" i="2" s="1"/>
  <c r="J1432" i="2"/>
  <c r="L1432" i="2" s="1"/>
  <c r="J1433" i="2"/>
  <c r="L1433" i="2" s="1"/>
  <c r="J1434" i="2"/>
  <c r="L1434" i="2" s="1"/>
  <c r="J1435" i="2"/>
  <c r="L1435" i="2" s="1"/>
  <c r="J1436" i="2"/>
  <c r="L1436" i="2" s="1"/>
  <c r="J1437" i="2"/>
  <c r="L1437" i="2" s="1"/>
  <c r="J1438" i="2"/>
  <c r="L1438" i="2" s="1"/>
  <c r="J1439" i="2"/>
  <c r="L1439" i="2" s="1"/>
  <c r="J1440" i="2"/>
  <c r="L1440" i="2" s="1"/>
  <c r="J1441" i="2"/>
  <c r="L1441" i="2" s="1"/>
  <c r="J1442" i="2"/>
  <c r="L1442" i="2" s="1"/>
  <c r="J1443" i="2"/>
  <c r="L1443" i="2" s="1"/>
  <c r="J1444" i="2"/>
  <c r="L1444" i="2" s="1"/>
  <c r="J1445" i="2"/>
  <c r="L1445" i="2" s="1"/>
  <c r="J1446" i="2"/>
  <c r="L1446" i="2" s="1"/>
  <c r="J1447" i="2"/>
  <c r="L1447" i="2" s="1"/>
  <c r="J1448" i="2"/>
  <c r="L1448" i="2" s="1"/>
  <c r="J1449" i="2"/>
  <c r="L1449" i="2" s="1"/>
  <c r="J1450" i="2"/>
  <c r="L1450" i="2" s="1"/>
  <c r="J1451" i="2"/>
  <c r="L1451" i="2" s="1"/>
  <c r="J1452" i="2"/>
  <c r="L1452" i="2" s="1"/>
  <c r="J1453" i="2"/>
  <c r="L1453" i="2" s="1"/>
  <c r="J1454" i="2"/>
  <c r="L1454" i="2" s="1"/>
  <c r="J1455" i="2"/>
  <c r="L1455" i="2" s="1"/>
  <c r="J1456" i="2"/>
  <c r="L1456" i="2" s="1"/>
  <c r="J1457" i="2"/>
  <c r="L1457" i="2" s="1"/>
  <c r="J1458" i="2"/>
  <c r="L1458" i="2" s="1"/>
  <c r="J1459" i="2"/>
  <c r="L1459" i="2" s="1"/>
  <c r="J1460" i="2"/>
  <c r="L1460" i="2" s="1"/>
  <c r="J1461" i="2"/>
  <c r="L1461" i="2" s="1"/>
  <c r="J1462" i="2"/>
  <c r="L1462" i="2" s="1"/>
  <c r="J1463" i="2"/>
  <c r="L1463" i="2" s="1"/>
  <c r="J1464" i="2"/>
  <c r="L1464" i="2" s="1"/>
  <c r="J1465" i="2"/>
  <c r="L1465" i="2" s="1"/>
  <c r="J1466" i="2"/>
  <c r="L1466" i="2" s="1"/>
  <c r="J1467" i="2"/>
  <c r="L1467" i="2" s="1"/>
  <c r="J1468" i="2"/>
  <c r="L1468" i="2" s="1"/>
  <c r="J1469" i="2"/>
  <c r="L1469" i="2" s="1"/>
  <c r="J1470" i="2"/>
  <c r="L1470" i="2" s="1"/>
  <c r="J1471" i="2"/>
  <c r="L1471" i="2" s="1"/>
  <c r="J1472" i="2"/>
  <c r="L1472" i="2" s="1"/>
  <c r="J1473" i="2"/>
  <c r="L1473" i="2" s="1"/>
  <c r="J1474" i="2"/>
  <c r="L1474" i="2" s="1"/>
  <c r="J1475" i="2"/>
  <c r="L1475" i="2" s="1"/>
  <c r="J1476" i="2"/>
  <c r="L1476" i="2" s="1"/>
  <c r="J1477" i="2"/>
  <c r="L1477" i="2" s="1"/>
  <c r="J1478" i="2"/>
  <c r="L1478" i="2" s="1"/>
  <c r="J1479" i="2"/>
  <c r="L1479" i="2" s="1"/>
  <c r="J1480" i="2"/>
  <c r="L1480" i="2" s="1"/>
  <c r="J1481" i="2"/>
  <c r="L1481" i="2" s="1"/>
  <c r="J1482" i="2"/>
  <c r="L1482" i="2" s="1"/>
  <c r="J1483" i="2"/>
  <c r="L1483" i="2" s="1"/>
  <c r="J1484" i="2"/>
  <c r="L1484" i="2" s="1"/>
  <c r="J1485" i="2"/>
  <c r="L1485" i="2" s="1"/>
  <c r="J1486" i="2"/>
  <c r="L1486" i="2" s="1"/>
  <c r="J1487" i="2"/>
  <c r="L1487" i="2" s="1"/>
  <c r="J1488" i="2"/>
  <c r="L1488" i="2" s="1"/>
  <c r="J1489" i="2"/>
  <c r="L1489" i="2" s="1"/>
  <c r="J1490" i="2"/>
  <c r="L1490" i="2" s="1"/>
  <c r="J1491" i="2"/>
  <c r="L1491" i="2" s="1"/>
  <c r="J1492" i="2"/>
  <c r="L1492" i="2" s="1"/>
  <c r="J1493" i="2"/>
  <c r="L1493" i="2" s="1"/>
  <c r="J1494" i="2"/>
  <c r="L1494" i="2" s="1"/>
  <c r="J1495" i="2"/>
  <c r="L1495" i="2" s="1"/>
  <c r="J1496" i="2"/>
  <c r="L1496" i="2" s="1"/>
  <c r="J1497" i="2"/>
  <c r="L1497" i="2" s="1"/>
  <c r="J1498" i="2"/>
  <c r="L1498" i="2" s="1"/>
  <c r="J1499" i="2"/>
  <c r="L1499" i="2" s="1"/>
  <c r="J1500" i="2"/>
  <c r="L1500" i="2" s="1"/>
  <c r="J1501" i="2"/>
  <c r="L1501" i="2" s="1"/>
  <c r="J1502" i="2"/>
  <c r="L1502" i="2" s="1"/>
  <c r="J1503" i="2"/>
  <c r="L1503" i="2" s="1"/>
  <c r="J1504" i="2"/>
  <c r="L1504" i="2" s="1"/>
  <c r="J1505" i="2"/>
  <c r="L1505" i="2" s="1"/>
  <c r="J1506" i="2"/>
  <c r="L1506" i="2" s="1"/>
  <c r="J1507" i="2"/>
  <c r="L1507" i="2" s="1"/>
  <c r="J1508" i="2"/>
  <c r="L1508" i="2" s="1"/>
  <c r="J1509" i="2"/>
  <c r="L1509" i="2" s="1"/>
  <c r="J1510" i="2"/>
  <c r="L1510" i="2" s="1"/>
  <c r="J1511" i="2"/>
  <c r="L1511" i="2" s="1"/>
  <c r="J1512" i="2"/>
  <c r="L1512" i="2" s="1"/>
  <c r="J1513" i="2"/>
  <c r="L1513" i="2" s="1"/>
  <c r="J1514" i="2"/>
  <c r="L1514" i="2" s="1"/>
  <c r="J1515" i="2"/>
  <c r="L1515" i="2" s="1"/>
  <c r="J1516" i="2"/>
  <c r="L1516" i="2" s="1"/>
  <c r="J1517" i="2"/>
  <c r="L1517" i="2" s="1"/>
  <c r="J1518" i="2"/>
  <c r="L1518" i="2" s="1"/>
  <c r="J1519" i="2"/>
  <c r="L1519" i="2" s="1"/>
  <c r="J1520" i="2"/>
  <c r="L1520" i="2" s="1"/>
  <c r="J1521" i="2"/>
  <c r="L1521" i="2" s="1"/>
  <c r="J1522" i="2"/>
  <c r="L1522" i="2" s="1"/>
  <c r="J1523" i="2"/>
  <c r="L1523" i="2" s="1"/>
  <c r="J1524" i="2"/>
  <c r="L1524" i="2" s="1"/>
  <c r="J1525" i="2"/>
  <c r="L1525" i="2" s="1"/>
  <c r="J1526" i="2"/>
  <c r="L1526" i="2" s="1"/>
  <c r="J1527" i="2"/>
  <c r="L1527" i="2" s="1"/>
  <c r="J1528" i="2"/>
  <c r="L1528" i="2" s="1"/>
  <c r="J1529" i="2"/>
  <c r="L1529" i="2" s="1"/>
  <c r="J1530" i="2"/>
  <c r="L1530" i="2" s="1"/>
  <c r="J1531" i="2"/>
  <c r="L1531" i="2" s="1"/>
  <c r="J1532" i="2"/>
  <c r="L1532" i="2" s="1"/>
  <c r="J1533" i="2"/>
  <c r="L1533" i="2" s="1"/>
  <c r="J1534" i="2"/>
  <c r="L1534" i="2" s="1"/>
  <c r="J1535" i="2"/>
  <c r="L1535" i="2" s="1"/>
  <c r="J1536" i="2"/>
  <c r="L1536" i="2" s="1"/>
  <c r="J1537" i="2"/>
  <c r="L1537" i="2" s="1"/>
  <c r="J1538" i="2"/>
  <c r="L1538" i="2" s="1"/>
  <c r="J1539" i="2"/>
  <c r="L1539" i="2" s="1"/>
  <c r="J1540" i="2"/>
  <c r="L1540" i="2" s="1"/>
  <c r="J1541" i="2"/>
  <c r="L1541" i="2" s="1"/>
  <c r="J1542" i="2"/>
  <c r="L1542" i="2" s="1"/>
  <c r="J1543" i="2"/>
  <c r="L1543" i="2" s="1"/>
  <c r="J1544" i="2"/>
  <c r="L1544" i="2" s="1"/>
  <c r="J1545" i="2"/>
  <c r="L1545" i="2" s="1"/>
  <c r="J1546" i="2"/>
  <c r="L1546" i="2" s="1"/>
  <c r="J1547" i="2"/>
  <c r="L1547" i="2" s="1"/>
  <c r="J1548" i="2"/>
  <c r="L1548" i="2" s="1"/>
  <c r="J1549" i="2"/>
  <c r="L1549" i="2" s="1"/>
  <c r="J1550" i="2"/>
  <c r="L1550" i="2" s="1"/>
  <c r="J1551" i="2"/>
  <c r="L1551" i="2" s="1"/>
  <c r="J1552" i="2"/>
  <c r="L1552" i="2" s="1"/>
  <c r="J1553" i="2"/>
  <c r="L1553" i="2" s="1"/>
  <c r="J1554" i="2"/>
  <c r="L1554" i="2" s="1"/>
  <c r="J1555" i="2"/>
  <c r="L1555" i="2" s="1"/>
  <c r="J1556" i="2"/>
  <c r="L1556" i="2" s="1"/>
  <c r="J1557" i="2"/>
  <c r="L1557" i="2" s="1"/>
  <c r="J1558" i="2"/>
  <c r="L1558" i="2" s="1"/>
  <c r="J1559" i="2"/>
  <c r="L1559" i="2" s="1"/>
  <c r="J1560" i="2"/>
  <c r="L1560" i="2" s="1"/>
  <c r="J1561" i="2"/>
  <c r="L1561" i="2" s="1"/>
  <c r="J1562" i="2"/>
  <c r="L1562" i="2" s="1"/>
  <c r="J1563" i="2"/>
  <c r="L1563" i="2" s="1"/>
  <c r="J1564" i="2"/>
  <c r="L1564" i="2" s="1"/>
  <c r="J1565" i="2"/>
  <c r="L1565" i="2" s="1"/>
  <c r="J1566" i="2"/>
  <c r="L1566" i="2" s="1"/>
  <c r="J1567" i="2"/>
  <c r="L1567" i="2" s="1"/>
  <c r="J1568" i="2"/>
  <c r="L1568" i="2" s="1"/>
  <c r="J1569" i="2"/>
  <c r="L1569" i="2" s="1"/>
  <c r="J1570" i="2"/>
  <c r="L1570" i="2" s="1"/>
  <c r="J1571" i="2"/>
  <c r="L1571" i="2" s="1"/>
  <c r="J1572" i="2"/>
  <c r="L1572" i="2" s="1"/>
  <c r="J1573" i="2"/>
  <c r="L1573" i="2" s="1"/>
  <c r="J1574" i="2"/>
  <c r="L1574" i="2" s="1"/>
  <c r="J1575" i="2"/>
  <c r="L1575" i="2" s="1"/>
  <c r="J1576" i="2"/>
  <c r="L1576" i="2" s="1"/>
  <c r="J1577" i="2"/>
  <c r="L1577" i="2" s="1"/>
  <c r="J1578" i="2"/>
  <c r="L1578" i="2" s="1"/>
  <c r="J1579" i="2"/>
  <c r="L1579" i="2" s="1"/>
  <c r="J1580" i="2"/>
  <c r="L1580" i="2" s="1"/>
  <c r="J1581" i="2"/>
  <c r="L1581" i="2" s="1"/>
  <c r="J1582" i="2"/>
  <c r="L1582" i="2" s="1"/>
  <c r="J1583" i="2"/>
  <c r="L1583" i="2" s="1"/>
  <c r="J1584" i="2"/>
  <c r="L1584" i="2" s="1"/>
  <c r="J1585" i="2"/>
  <c r="L1585" i="2" s="1"/>
  <c r="J1586" i="2"/>
  <c r="L1586" i="2" s="1"/>
  <c r="J1587" i="2"/>
  <c r="L1587" i="2" s="1"/>
  <c r="J1588" i="2"/>
  <c r="L1588" i="2" s="1"/>
  <c r="J1589" i="2"/>
  <c r="L1589" i="2" s="1"/>
  <c r="J1590" i="2"/>
  <c r="L1590" i="2" s="1"/>
  <c r="J1591" i="2"/>
  <c r="L1591" i="2" s="1"/>
  <c r="J1592" i="2"/>
  <c r="L1592" i="2" s="1"/>
  <c r="J1593" i="2"/>
  <c r="L1593" i="2" s="1"/>
  <c r="J1594" i="2"/>
  <c r="L1594" i="2" s="1"/>
  <c r="J1595" i="2"/>
  <c r="L1595" i="2" s="1"/>
  <c r="J1596" i="2"/>
  <c r="L1596" i="2" s="1"/>
  <c r="J1597" i="2"/>
  <c r="L1597" i="2" s="1"/>
  <c r="J1598" i="2"/>
  <c r="L1598" i="2" s="1"/>
  <c r="J1599" i="2"/>
  <c r="L1599" i="2" s="1"/>
  <c r="J1600" i="2"/>
  <c r="L1600" i="2" s="1"/>
  <c r="J1601" i="2"/>
  <c r="L1601" i="2" s="1"/>
  <c r="J1602" i="2"/>
  <c r="L1602" i="2" s="1"/>
  <c r="J1603" i="2"/>
  <c r="L1603" i="2" s="1"/>
  <c r="J1604" i="2"/>
  <c r="L1604" i="2" s="1"/>
  <c r="J1605" i="2"/>
  <c r="L1605" i="2" s="1"/>
  <c r="J1606" i="2"/>
  <c r="L1606" i="2" s="1"/>
  <c r="J1607" i="2"/>
  <c r="L1607" i="2" s="1"/>
  <c r="J1608" i="2"/>
  <c r="L1608" i="2" s="1"/>
  <c r="J1609" i="2"/>
  <c r="L1609" i="2" s="1"/>
  <c r="J1610" i="2"/>
  <c r="L1610" i="2" s="1"/>
  <c r="J1611" i="2"/>
  <c r="L1611" i="2" s="1"/>
  <c r="J1612" i="2"/>
  <c r="L1612" i="2" s="1"/>
  <c r="J1613" i="2"/>
  <c r="L1613" i="2" s="1"/>
  <c r="J1614" i="2"/>
  <c r="L1614" i="2" s="1"/>
  <c r="J1615" i="2"/>
  <c r="L1615" i="2" s="1"/>
  <c r="J1616" i="2"/>
  <c r="L1616" i="2" s="1"/>
  <c r="J1617" i="2"/>
  <c r="L1617" i="2" s="1"/>
  <c r="J1618" i="2"/>
  <c r="L1618" i="2" s="1"/>
  <c r="J1619" i="2"/>
  <c r="L1619" i="2" s="1"/>
  <c r="J1620" i="2"/>
  <c r="L1620" i="2" s="1"/>
  <c r="J1621" i="2"/>
  <c r="L1621" i="2" s="1"/>
  <c r="J1622" i="2"/>
  <c r="L1622" i="2" s="1"/>
  <c r="J1623" i="2"/>
  <c r="L1623" i="2" s="1"/>
  <c r="J1624" i="2"/>
  <c r="L1624" i="2" s="1"/>
  <c r="J1625" i="2"/>
  <c r="L1625" i="2" s="1"/>
  <c r="J1626" i="2"/>
  <c r="L1626" i="2" s="1"/>
  <c r="J1627" i="2"/>
  <c r="L1627" i="2" s="1"/>
  <c r="J1628" i="2"/>
  <c r="L1628" i="2" s="1"/>
  <c r="J1629" i="2"/>
  <c r="L1629" i="2" s="1"/>
  <c r="J1630" i="2"/>
  <c r="L1630" i="2" s="1"/>
  <c r="J1631" i="2"/>
  <c r="L1631" i="2" s="1"/>
  <c r="J1632" i="2"/>
  <c r="L1632" i="2" s="1"/>
  <c r="J1633" i="2"/>
  <c r="L1633" i="2" s="1"/>
  <c r="J1634" i="2"/>
  <c r="L1634" i="2" s="1"/>
  <c r="J1635" i="2"/>
  <c r="L1635" i="2" s="1"/>
  <c r="J1636" i="2"/>
  <c r="L1636" i="2" s="1"/>
  <c r="J1637" i="2"/>
  <c r="L1637" i="2" s="1"/>
  <c r="J1638" i="2"/>
  <c r="L1638" i="2" s="1"/>
  <c r="J1639" i="2"/>
  <c r="L1639" i="2" s="1"/>
  <c r="J1640" i="2"/>
  <c r="L1640" i="2" s="1"/>
  <c r="J1641" i="2"/>
  <c r="L1641" i="2" s="1"/>
  <c r="J1642" i="2"/>
  <c r="L1642" i="2" s="1"/>
  <c r="J1643" i="2"/>
  <c r="L1643" i="2" s="1"/>
  <c r="J1644" i="2"/>
  <c r="L1644" i="2" s="1"/>
  <c r="J1645" i="2"/>
  <c r="L1645" i="2" s="1"/>
  <c r="J1646" i="2"/>
  <c r="L1646" i="2" s="1"/>
  <c r="J1647" i="2"/>
  <c r="L1647" i="2" s="1"/>
  <c r="J1648" i="2"/>
  <c r="L1648" i="2" s="1"/>
  <c r="J1649" i="2"/>
  <c r="L1649" i="2" s="1"/>
  <c r="J1650" i="2"/>
  <c r="L1650" i="2" s="1"/>
  <c r="J1651" i="2"/>
  <c r="L1651" i="2" s="1"/>
  <c r="J1652" i="2"/>
  <c r="L1652" i="2" s="1"/>
  <c r="J1653" i="2"/>
  <c r="L1653" i="2" s="1"/>
  <c r="J1654" i="2"/>
  <c r="L1654" i="2" s="1"/>
  <c r="J1655" i="2"/>
  <c r="L1655" i="2" s="1"/>
  <c r="J1656" i="2"/>
  <c r="L1656" i="2" s="1"/>
  <c r="J1657" i="2"/>
  <c r="L1657" i="2" s="1"/>
  <c r="J1658" i="2"/>
  <c r="L1658" i="2" s="1"/>
  <c r="J1659" i="2"/>
  <c r="L1659" i="2" s="1"/>
  <c r="J1660" i="2"/>
  <c r="L1660" i="2" s="1"/>
  <c r="J1661" i="2"/>
  <c r="L1661" i="2" s="1"/>
  <c r="J1662" i="2"/>
  <c r="L1662" i="2" s="1"/>
  <c r="J1663" i="2"/>
  <c r="L1663" i="2" s="1"/>
  <c r="J1664" i="2"/>
  <c r="L1664" i="2" s="1"/>
  <c r="J1665" i="2"/>
  <c r="L1665" i="2" s="1"/>
  <c r="J1666" i="2"/>
  <c r="L1666" i="2" s="1"/>
  <c r="J1667" i="2"/>
  <c r="L1667" i="2" s="1"/>
  <c r="J1668" i="2"/>
  <c r="L1668" i="2" s="1"/>
  <c r="J1669" i="2"/>
  <c r="L1669" i="2" s="1"/>
  <c r="J1670" i="2"/>
  <c r="L1670" i="2" s="1"/>
  <c r="J1671" i="2"/>
  <c r="L1671" i="2" s="1"/>
  <c r="J1672" i="2"/>
  <c r="L1672" i="2" s="1"/>
  <c r="J1673" i="2"/>
  <c r="L1673" i="2" s="1"/>
  <c r="J1674" i="2"/>
  <c r="L1674" i="2" s="1"/>
  <c r="J1675" i="2"/>
  <c r="L1675" i="2" s="1"/>
  <c r="J1676" i="2"/>
  <c r="L1676" i="2" s="1"/>
  <c r="J1677" i="2"/>
  <c r="L1677" i="2" s="1"/>
  <c r="J1678" i="2"/>
  <c r="L1678" i="2" s="1"/>
  <c r="J1679" i="2"/>
  <c r="L1679" i="2" s="1"/>
  <c r="J1680" i="2"/>
  <c r="L1680" i="2" s="1"/>
  <c r="J1681" i="2"/>
  <c r="L1681" i="2" s="1"/>
  <c r="J1682" i="2"/>
  <c r="L1682" i="2" s="1"/>
  <c r="J1683" i="2"/>
  <c r="L1683" i="2" s="1"/>
  <c r="J1684" i="2"/>
  <c r="L1684" i="2" s="1"/>
  <c r="J1685" i="2"/>
  <c r="L1685" i="2" s="1"/>
  <c r="J1686" i="2"/>
  <c r="L1686" i="2" s="1"/>
  <c r="J1687" i="2"/>
  <c r="L1687" i="2" s="1"/>
  <c r="J1688" i="2"/>
  <c r="L1688" i="2" s="1"/>
  <c r="J1689" i="2"/>
  <c r="L1689" i="2" s="1"/>
  <c r="J1690" i="2"/>
  <c r="L1690" i="2" s="1"/>
  <c r="J1691" i="2"/>
  <c r="L1691" i="2" s="1"/>
  <c r="J1692" i="2"/>
  <c r="L1692" i="2" s="1"/>
  <c r="J1693" i="2"/>
  <c r="L1693" i="2" s="1"/>
  <c r="J1694" i="2"/>
  <c r="L1694" i="2" s="1"/>
  <c r="J1695" i="2"/>
  <c r="L1695" i="2" s="1"/>
  <c r="J1696" i="2"/>
  <c r="L1696" i="2" s="1"/>
  <c r="J1697" i="2"/>
  <c r="L1697" i="2" s="1"/>
  <c r="J1698" i="2"/>
  <c r="L1698" i="2" s="1"/>
  <c r="J1699" i="2"/>
  <c r="L1699" i="2" s="1"/>
  <c r="J1700" i="2"/>
  <c r="L1700" i="2" s="1"/>
  <c r="J1701" i="2"/>
  <c r="L1701" i="2" s="1"/>
  <c r="J1702" i="2"/>
  <c r="L1702" i="2" s="1"/>
  <c r="J1703" i="2"/>
  <c r="L1703" i="2" s="1"/>
  <c r="J1704" i="2"/>
  <c r="L1704" i="2" s="1"/>
  <c r="J1705" i="2"/>
  <c r="L1705" i="2" s="1"/>
  <c r="J1706" i="2"/>
  <c r="L1706" i="2" s="1"/>
  <c r="J1707" i="2"/>
  <c r="L1707" i="2" s="1"/>
  <c r="J1708" i="2"/>
  <c r="L1708" i="2" s="1"/>
  <c r="J1709" i="2"/>
  <c r="L1709" i="2" s="1"/>
  <c r="J1710" i="2"/>
  <c r="L1710" i="2" s="1"/>
  <c r="J1711" i="2"/>
  <c r="L1711" i="2" s="1"/>
  <c r="J1712" i="2"/>
  <c r="L1712" i="2" s="1"/>
  <c r="J1713" i="2"/>
  <c r="L1713" i="2" s="1"/>
  <c r="J1714" i="2"/>
  <c r="L1714" i="2" s="1"/>
  <c r="J1715" i="2"/>
  <c r="L1715" i="2" s="1"/>
  <c r="J1716" i="2"/>
  <c r="L1716" i="2" s="1"/>
  <c r="J1717" i="2"/>
  <c r="L1717" i="2" s="1"/>
  <c r="J1718" i="2"/>
  <c r="L1718" i="2" s="1"/>
  <c r="J1719" i="2"/>
  <c r="L1719" i="2" s="1"/>
  <c r="J1720" i="2"/>
  <c r="L1720" i="2" s="1"/>
  <c r="J1721" i="2"/>
  <c r="L1721" i="2" s="1"/>
  <c r="J1722" i="2"/>
  <c r="L1722" i="2" s="1"/>
  <c r="J1723" i="2"/>
  <c r="L1723" i="2" s="1"/>
  <c r="J1724" i="2"/>
  <c r="L1724" i="2" s="1"/>
  <c r="J1725" i="2"/>
  <c r="L1725" i="2" s="1"/>
  <c r="J1726" i="2"/>
  <c r="L1726" i="2" s="1"/>
  <c r="J1727" i="2"/>
  <c r="L1727" i="2" s="1"/>
  <c r="J1728" i="2"/>
  <c r="L1728" i="2" s="1"/>
  <c r="J1729" i="2"/>
  <c r="L1729" i="2" s="1"/>
  <c r="J1730" i="2"/>
  <c r="L1730" i="2" s="1"/>
  <c r="J1731" i="2"/>
  <c r="L1731" i="2" s="1"/>
  <c r="J1732" i="2"/>
  <c r="L1732" i="2" s="1"/>
  <c r="J1733" i="2"/>
  <c r="L1733" i="2" s="1"/>
  <c r="J1734" i="2"/>
  <c r="L1734" i="2" s="1"/>
  <c r="J1735" i="2"/>
  <c r="L1735" i="2" s="1"/>
  <c r="J1736" i="2"/>
  <c r="L1736" i="2" s="1"/>
  <c r="J1737" i="2"/>
  <c r="L1737" i="2" s="1"/>
  <c r="J1738" i="2"/>
  <c r="L1738" i="2" s="1"/>
  <c r="J1739" i="2"/>
  <c r="L1739" i="2" s="1"/>
  <c r="J1740" i="2"/>
  <c r="L1740" i="2" s="1"/>
  <c r="J1741" i="2"/>
  <c r="L1741" i="2" s="1"/>
  <c r="J1742" i="2"/>
  <c r="L1742" i="2" s="1"/>
  <c r="J1743" i="2"/>
  <c r="L1743" i="2" s="1"/>
  <c r="J1744" i="2"/>
  <c r="L1744" i="2" s="1"/>
  <c r="J1745" i="2"/>
  <c r="L1745" i="2" s="1"/>
  <c r="J1746" i="2"/>
  <c r="L1746" i="2" s="1"/>
  <c r="J1747" i="2"/>
  <c r="L1747" i="2" s="1"/>
  <c r="J1748" i="2"/>
  <c r="L1748" i="2" s="1"/>
  <c r="J1749" i="2"/>
  <c r="L1749" i="2" s="1"/>
  <c r="J1750" i="2"/>
  <c r="L1750" i="2" s="1"/>
  <c r="J1751" i="2"/>
  <c r="L1751" i="2" s="1"/>
  <c r="J1752" i="2"/>
  <c r="L1752" i="2" s="1"/>
  <c r="J1753" i="2"/>
  <c r="L1753" i="2" s="1"/>
  <c r="J1754" i="2"/>
  <c r="L1754" i="2" s="1"/>
  <c r="J1755" i="2"/>
  <c r="L1755" i="2" s="1"/>
  <c r="J1756" i="2"/>
  <c r="L1756" i="2" s="1"/>
  <c r="J1757" i="2"/>
  <c r="L1757" i="2" s="1"/>
  <c r="J1758" i="2"/>
  <c r="L1758" i="2" s="1"/>
  <c r="J1759" i="2"/>
  <c r="L1759" i="2" s="1"/>
  <c r="J1760" i="2"/>
  <c r="L1760" i="2" s="1"/>
  <c r="J1761" i="2"/>
  <c r="L1761" i="2" s="1"/>
  <c r="J1762" i="2"/>
  <c r="L1762" i="2" s="1"/>
  <c r="J1763" i="2"/>
  <c r="L1763" i="2" s="1"/>
  <c r="J1764" i="2"/>
  <c r="L1764" i="2" s="1"/>
  <c r="J1765" i="2"/>
  <c r="L1765" i="2" s="1"/>
  <c r="J1766" i="2"/>
  <c r="L1766" i="2" s="1"/>
  <c r="J1767" i="2"/>
  <c r="L1767" i="2" s="1"/>
  <c r="J1768" i="2"/>
  <c r="L1768" i="2" s="1"/>
  <c r="J1769" i="2"/>
  <c r="L1769" i="2" s="1"/>
  <c r="J1770" i="2"/>
  <c r="L1770" i="2" s="1"/>
  <c r="J1771" i="2"/>
  <c r="L1771" i="2" s="1"/>
  <c r="J1772" i="2"/>
  <c r="L1772" i="2" s="1"/>
  <c r="J1773" i="2"/>
  <c r="L1773" i="2" s="1"/>
  <c r="J1774" i="2"/>
  <c r="L1774" i="2" s="1"/>
  <c r="J1775" i="2"/>
  <c r="L1775" i="2" s="1"/>
  <c r="J1776" i="2"/>
  <c r="L1776" i="2" s="1"/>
  <c r="J1777" i="2"/>
  <c r="L1777" i="2" s="1"/>
  <c r="J1778" i="2"/>
  <c r="L1778" i="2" s="1"/>
  <c r="J1779" i="2"/>
  <c r="L1779" i="2" s="1"/>
  <c r="J1780" i="2"/>
  <c r="L1780" i="2" s="1"/>
  <c r="J1781" i="2"/>
  <c r="L1781" i="2" s="1"/>
  <c r="J1782" i="2"/>
  <c r="L1782" i="2" s="1"/>
  <c r="J1783" i="2"/>
  <c r="L1783" i="2" s="1"/>
  <c r="J1784" i="2"/>
  <c r="L1784" i="2" s="1"/>
  <c r="J1785" i="2"/>
  <c r="L1785" i="2" s="1"/>
  <c r="J1786" i="2"/>
  <c r="L1786" i="2" s="1"/>
  <c r="J1787" i="2"/>
  <c r="L1787" i="2" s="1"/>
  <c r="J1788" i="2"/>
  <c r="L1788" i="2" s="1"/>
  <c r="J1789" i="2"/>
  <c r="L1789" i="2" s="1"/>
  <c r="J1790" i="2"/>
  <c r="L1790" i="2" s="1"/>
  <c r="J1791" i="2"/>
  <c r="L1791" i="2" s="1"/>
  <c r="J1792" i="2"/>
  <c r="L1792" i="2" s="1"/>
  <c r="J1793" i="2"/>
  <c r="L1793" i="2" s="1"/>
  <c r="J1794" i="2"/>
  <c r="L1794" i="2" s="1"/>
  <c r="J1795" i="2"/>
  <c r="L1795" i="2" s="1"/>
  <c r="J1796" i="2"/>
  <c r="L1796" i="2" s="1"/>
  <c r="J1797" i="2"/>
  <c r="L1797" i="2" s="1"/>
  <c r="J1798" i="2"/>
  <c r="L1798" i="2" s="1"/>
  <c r="J1799" i="2"/>
  <c r="L1799" i="2" s="1"/>
  <c r="J1800" i="2"/>
  <c r="L1800" i="2" s="1"/>
  <c r="J1801" i="2"/>
  <c r="L1801" i="2" s="1"/>
  <c r="J1802" i="2"/>
  <c r="L1802" i="2" s="1"/>
  <c r="J1803" i="2"/>
  <c r="L1803" i="2" s="1"/>
  <c r="J1804" i="2"/>
  <c r="L1804" i="2" s="1"/>
  <c r="J1805" i="2"/>
  <c r="L1805" i="2" s="1"/>
  <c r="J1806" i="2"/>
  <c r="L1806" i="2" s="1"/>
  <c r="J1807" i="2"/>
  <c r="L1807" i="2" s="1"/>
  <c r="J1808" i="2"/>
  <c r="L1808" i="2" s="1"/>
  <c r="J1809" i="2"/>
  <c r="L1809" i="2" s="1"/>
  <c r="J1810" i="2"/>
  <c r="L1810" i="2" s="1"/>
  <c r="J1811" i="2"/>
  <c r="L1811" i="2" s="1"/>
  <c r="J1812" i="2"/>
  <c r="L1812" i="2" s="1"/>
  <c r="J1813" i="2"/>
  <c r="L1813" i="2" s="1"/>
  <c r="J1814" i="2"/>
  <c r="L1814" i="2" s="1"/>
  <c r="J1815" i="2"/>
  <c r="L1815" i="2" s="1"/>
  <c r="J1816" i="2"/>
  <c r="L1816" i="2" s="1"/>
  <c r="J1817" i="2"/>
  <c r="L1817" i="2" s="1"/>
  <c r="J1818" i="2"/>
  <c r="L1818" i="2" s="1"/>
  <c r="J1819" i="2"/>
  <c r="L1819" i="2" s="1"/>
  <c r="J1820" i="2"/>
  <c r="L1820" i="2" s="1"/>
  <c r="J1821" i="2"/>
  <c r="L1821" i="2" s="1"/>
  <c r="J1822" i="2"/>
  <c r="L1822" i="2" s="1"/>
  <c r="J1823" i="2"/>
  <c r="L1823" i="2" s="1"/>
  <c r="J1824" i="2"/>
  <c r="L1824" i="2" s="1"/>
  <c r="J1825" i="2"/>
  <c r="L1825" i="2" s="1"/>
  <c r="J1826" i="2"/>
  <c r="L1826" i="2" s="1"/>
  <c r="J1827" i="2"/>
  <c r="L1827" i="2" s="1"/>
  <c r="J1828" i="2"/>
  <c r="L1828" i="2" s="1"/>
  <c r="J1829" i="2"/>
  <c r="L1829" i="2" s="1"/>
  <c r="J1830" i="2"/>
  <c r="L1830" i="2" s="1"/>
  <c r="J1831" i="2"/>
  <c r="L1831" i="2" s="1"/>
  <c r="J1832" i="2"/>
  <c r="L1832" i="2" s="1"/>
  <c r="J1833" i="2"/>
  <c r="L1833" i="2" s="1"/>
  <c r="J1834" i="2"/>
  <c r="L1834" i="2" s="1"/>
  <c r="J1835" i="2"/>
  <c r="L1835" i="2" s="1"/>
  <c r="J1836" i="2"/>
  <c r="L1836" i="2" s="1"/>
  <c r="J1837" i="2"/>
  <c r="L1837" i="2" s="1"/>
  <c r="J1838" i="2"/>
  <c r="L1838" i="2" s="1"/>
  <c r="J1839" i="2"/>
  <c r="L1839" i="2" s="1"/>
  <c r="J1840" i="2"/>
  <c r="L1840" i="2" s="1"/>
  <c r="J1841" i="2"/>
  <c r="L1841" i="2" s="1"/>
  <c r="J1842" i="2"/>
  <c r="L1842" i="2" s="1"/>
  <c r="J1843" i="2"/>
  <c r="L1843" i="2" s="1"/>
  <c r="J1844" i="2"/>
  <c r="L1844" i="2" s="1"/>
  <c r="J1845" i="2"/>
  <c r="L1845" i="2" s="1"/>
  <c r="J1846" i="2"/>
  <c r="L1846" i="2" s="1"/>
  <c r="J1847" i="2"/>
  <c r="L1847" i="2" s="1"/>
  <c r="J1848" i="2"/>
  <c r="L1848" i="2" s="1"/>
  <c r="J1849" i="2"/>
  <c r="L1849" i="2" s="1"/>
  <c r="J1850" i="2"/>
  <c r="L1850" i="2" s="1"/>
  <c r="J1851" i="2"/>
  <c r="L1851" i="2" s="1"/>
  <c r="J1852" i="2"/>
  <c r="L1852" i="2" s="1"/>
  <c r="J1853" i="2"/>
  <c r="L1853" i="2" s="1"/>
  <c r="J1854" i="2"/>
  <c r="L1854" i="2" s="1"/>
  <c r="J1855" i="2"/>
  <c r="L1855" i="2" s="1"/>
  <c r="J1856" i="2"/>
  <c r="L1856" i="2" s="1"/>
  <c r="J1857" i="2"/>
  <c r="L1857" i="2" s="1"/>
  <c r="J1858" i="2"/>
  <c r="L1858" i="2" s="1"/>
  <c r="J1859" i="2"/>
  <c r="L1859" i="2" s="1"/>
  <c r="J1860" i="2"/>
  <c r="L1860" i="2" s="1"/>
  <c r="J1861" i="2"/>
  <c r="L1861" i="2" s="1"/>
  <c r="J1862" i="2"/>
  <c r="L1862" i="2" s="1"/>
  <c r="J1863" i="2"/>
  <c r="L1863" i="2" s="1"/>
  <c r="J1864" i="2"/>
  <c r="L1864" i="2" s="1"/>
  <c r="J1865" i="2"/>
  <c r="L1865" i="2" s="1"/>
  <c r="J1866" i="2"/>
  <c r="L1866" i="2" s="1"/>
  <c r="J1867" i="2"/>
  <c r="L1867" i="2" s="1"/>
  <c r="J1868" i="2"/>
  <c r="L1868" i="2" s="1"/>
  <c r="J1869" i="2"/>
  <c r="L1869" i="2" s="1"/>
  <c r="J1870" i="2"/>
  <c r="L1870" i="2" s="1"/>
  <c r="J1871" i="2"/>
  <c r="L1871" i="2" s="1"/>
  <c r="J1872" i="2"/>
  <c r="L1872" i="2" s="1"/>
  <c r="J1873" i="2"/>
  <c r="L1873" i="2" s="1"/>
  <c r="J1874" i="2"/>
  <c r="L1874" i="2" s="1"/>
  <c r="J1875" i="2"/>
  <c r="L1875" i="2" s="1"/>
  <c r="J1876" i="2"/>
  <c r="L1876" i="2" s="1"/>
  <c r="J1877" i="2"/>
  <c r="L1877" i="2" s="1"/>
  <c r="J1878" i="2"/>
  <c r="L1878" i="2" s="1"/>
  <c r="J1879" i="2"/>
  <c r="L1879" i="2" s="1"/>
  <c r="J1880" i="2"/>
  <c r="L1880" i="2" s="1"/>
  <c r="J1881" i="2"/>
  <c r="L1881" i="2" s="1"/>
  <c r="J1882" i="2"/>
  <c r="L1882" i="2" s="1"/>
  <c r="J1883" i="2"/>
  <c r="L1883" i="2" s="1"/>
  <c r="J1884" i="2"/>
  <c r="L1884" i="2" s="1"/>
  <c r="J1885" i="2"/>
  <c r="L1885" i="2" s="1"/>
  <c r="J1886" i="2"/>
  <c r="L1886" i="2" s="1"/>
  <c r="J1887" i="2"/>
  <c r="L1887" i="2" s="1"/>
  <c r="J1888" i="2"/>
  <c r="L1888" i="2" s="1"/>
  <c r="J1889" i="2"/>
  <c r="L1889" i="2" s="1"/>
  <c r="J1890" i="2"/>
  <c r="L1890" i="2" s="1"/>
  <c r="J1891" i="2"/>
  <c r="L1891" i="2" s="1"/>
  <c r="J1892" i="2"/>
  <c r="L1892" i="2" s="1"/>
  <c r="J1893" i="2"/>
  <c r="L1893" i="2" s="1"/>
  <c r="J1894" i="2"/>
  <c r="L1894" i="2" s="1"/>
  <c r="J1895" i="2"/>
  <c r="L1895" i="2" s="1"/>
  <c r="J1896" i="2"/>
  <c r="L1896" i="2" s="1"/>
  <c r="J1897" i="2"/>
  <c r="L1897" i="2" s="1"/>
  <c r="J1898" i="2"/>
  <c r="L1898" i="2" s="1"/>
  <c r="J1899" i="2"/>
  <c r="L1899" i="2" s="1"/>
  <c r="J1900" i="2"/>
  <c r="L1900" i="2" s="1"/>
  <c r="J1901" i="2"/>
  <c r="L1901" i="2" s="1"/>
  <c r="J1902" i="2"/>
  <c r="L1902" i="2" s="1"/>
  <c r="J1903" i="2"/>
  <c r="L1903" i="2" s="1"/>
  <c r="J1904" i="2"/>
  <c r="L1904" i="2" s="1"/>
  <c r="J1905" i="2"/>
  <c r="L1905" i="2" s="1"/>
  <c r="J1906" i="2"/>
  <c r="L1906" i="2" s="1"/>
  <c r="J1907" i="2"/>
  <c r="L1907" i="2" s="1"/>
  <c r="J1908" i="2"/>
  <c r="L1908" i="2" s="1"/>
  <c r="J1909" i="2"/>
  <c r="L1909" i="2" s="1"/>
  <c r="J1910" i="2"/>
  <c r="L1910" i="2" s="1"/>
  <c r="J1911" i="2"/>
  <c r="L1911" i="2" s="1"/>
  <c r="J1912" i="2"/>
  <c r="L1912" i="2" s="1"/>
  <c r="J1913" i="2"/>
  <c r="L1913" i="2" s="1"/>
  <c r="J1914" i="2"/>
  <c r="L1914" i="2" s="1"/>
  <c r="J1915" i="2"/>
  <c r="L1915" i="2" s="1"/>
  <c r="J1916" i="2"/>
  <c r="L1916" i="2" s="1"/>
  <c r="J1917" i="2"/>
  <c r="L1917" i="2" s="1"/>
  <c r="J1918" i="2"/>
  <c r="L1918" i="2" s="1"/>
  <c r="J1919" i="2"/>
  <c r="L1919" i="2" s="1"/>
  <c r="J1920" i="2"/>
  <c r="L1920" i="2" s="1"/>
  <c r="J1921" i="2"/>
  <c r="L1921" i="2" s="1"/>
  <c r="J1922" i="2"/>
  <c r="L1922" i="2" s="1"/>
  <c r="J1923" i="2"/>
  <c r="L1923" i="2" s="1"/>
  <c r="J1924" i="2"/>
  <c r="L1924" i="2" s="1"/>
  <c r="J1925" i="2"/>
  <c r="L1925" i="2" s="1"/>
  <c r="J1926" i="2"/>
  <c r="L1926" i="2" s="1"/>
  <c r="J1927" i="2"/>
  <c r="L1927" i="2" s="1"/>
  <c r="J1928" i="2"/>
  <c r="L1928" i="2" s="1"/>
  <c r="J1929" i="2"/>
  <c r="L1929" i="2" s="1"/>
  <c r="J1930" i="2"/>
  <c r="L1930" i="2" s="1"/>
  <c r="J1931" i="2"/>
  <c r="L1931" i="2" s="1"/>
  <c r="J1932" i="2"/>
  <c r="L1932" i="2" s="1"/>
  <c r="J1933" i="2"/>
  <c r="L1933" i="2" s="1"/>
  <c r="J1934" i="2"/>
  <c r="L1934" i="2" s="1"/>
  <c r="J1935" i="2"/>
  <c r="L1935" i="2" s="1"/>
  <c r="J1936" i="2"/>
  <c r="L1936" i="2" s="1"/>
  <c r="J1937" i="2"/>
  <c r="L1937" i="2" s="1"/>
  <c r="J1938" i="2"/>
  <c r="L1938" i="2" s="1"/>
  <c r="J1939" i="2"/>
  <c r="L1939" i="2" s="1"/>
  <c r="J1940" i="2"/>
  <c r="L1940" i="2" s="1"/>
  <c r="J1941" i="2"/>
  <c r="L1941" i="2" s="1"/>
  <c r="J1942" i="2"/>
  <c r="L1942" i="2" s="1"/>
  <c r="J1943" i="2"/>
  <c r="L1943" i="2" s="1"/>
  <c r="J1944" i="2"/>
  <c r="L1944" i="2" s="1"/>
  <c r="J1945" i="2"/>
  <c r="L1945" i="2" s="1"/>
  <c r="J1946" i="2"/>
  <c r="L1946" i="2" s="1"/>
  <c r="J1947" i="2"/>
  <c r="L1947" i="2" s="1"/>
  <c r="J1948" i="2"/>
  <c r="L1948" i="2" s="1"/>
  <c r="J1949" i="2"/>
  <c r="L1949" i="2" s="1"/>
  <c r="J1950" i="2"/>
  <c r="L1950" i="2" s="1"/>
  <c r="J1951" i="2"/>
  <c r="L1951" i="2" s="1"/>
  <c r="J1952" i="2"/>
  <c r="L1952" i="2" s="1"/>
  <c r="J1953" i="2"/>
  <c r="L1953" i="2" s="1"/>
  <c r="J1954" i="2"/>
  <c r="L1954" i="2" s="1"/>
  <c r="J1955" i="2"/>
  <c r="L1955" i="2" s="1"/>
  <c r="J1956" i="2"/>
  <c r="L1956" i="2" s="1"/>
  <c r="J1957" i="2"/>
  <c r="L1957" i="2" s="1"/>
  <c r="J1958" i="2"/>
  <c r="L1958" i="2" s="1"/>
  <c r="J1959" i="2"/>
  <c r="L1959" i="2" s="1"/>
  <c r="J1960" i="2"/>
  <c r="L1960" i="2" s="1"/>
  <c r="J1961" i="2"/>
  <c r="L1961" i="2" s="1"/>
  <c r="J1962" i="2"/>
  <c r="L1962" i="2" s="1"/>
  <c r="J1963" i="2"/>
  <c r="L1963" i="2" s="1"/>
  <c r="J1964" i="2"/>
  <c r="L1964" i="2" s="1"/>
  <c r="J1965" i="2"/>
  <c r="L1965" i="2" s="1"/>
  <c r="J1966" i="2"/>
  <c r="L1966" i="2" s="1"/>
  <c r="J1967" i="2"/>
  <c r="L1967" i="2" s="1"/>
  <c r="J1968" i="2"/>
  <c r="L1968" i="2" s="1"/>
  <c r="J1969" i="2"/>
  <c r="L1969" i="2" s="1"/>
  <c r="J1970" i="2"/>
  <c r="L1970" i="2" s="1"/>
  <c r="J1971" i="2"/>
  <c r="L1971" i="2" s="1"/>
  <c r="J1972" i="2"/>
  <c r="L1972" i="2" s="1"/>
  <c r="J1973" i="2"/>
  <c r="L1973" i="2" s="1"/>
  <c r="J1974" i="2"/>
  <c r="L1974" i="2" s="1"/>
  <c r="J1975" i="2"/>
  <c r="L1975" i="2" s="1"/>
  <c r="J1976" i="2"/>
  <c r="L1976" i="2" s="1"/>
  <c r="J1977" i="2"/>
  <c r="L1977" i="2" s="1"/>
  <c r="J1978" i="2"/>
  <c r="L1978" i="2" s="1"/>
  <c r="J1979" i="2"/>
  <c r="L1979" i="2" s="1"/>
  <c r="J1980" i="2"/>
  <c r="L1980" i="2" s="1"/>
  <c r="J1981" i="2"/>
  <c r="L1981" i="2" s="1"/>
  <c r="J1982" i="2"/>
  <c r="L1982" i="2" s="1"/>
  <c r="J1983" i="2"/>
  <c r="L1983" i="2" s="1"/>
  <c r="J1984" i="2"/>
  <c r="L1984" i="2" s="1"/>
  <c r="J1985" i="2"/>
  <c r="L1985" i="2" s="1"/>
  <c r="J1986" i="2"/>
  <c r="L1986" i="2" s="1"/>
  <c r="J1987" i="2"/>
  <c r="L1987" i="2" s="1"/>
  <c r="J1988" i="2"/>
  <c r="L1988" i="2" s="1"/>
  <c r="J1989" i="2"/>
  <c r="L1989" i="2" s="1"/>
  <c r="J1990" i="2"/>
  <c r="L1990" i="2" s="1"/>
  <c r="J1991" i="2"/>
  <c r="L1991" i="2" s="1"/>
  <c r="J1992" i="2"/>
  <c r="L1992" i="2" s="1"/>
  <c r="J1993" i="2"/>
  <c r="L1993" i="2" s="1"/>
  <c r="J1994" i="2"/>
  <c r="L1994" i="2" s="1"/>
  <c r="J1995" i="2"/>
  <c r="L1995" i="2" s="1"/>
  <c r="J1996" i="2"/>
  <c r="L1996" i="2" s="1"/>
  <c r="J1997" i="2"/>
  <c r="L1997" i="2" s="1"/>
  <c r="J1998" i="2"/>
  <c r="L1998" i="2" s="1"/>
  <c r="J1999" i="2"/>
  <c r="L1999" i="2" s="1"/>
  <c r="J2000" i="2"/>
  <c r="L2000" i="2" s="1"/>
  <c r="J2001" i="2"/>
  <c r="L2001" i="2" s="1"/>
  <c r="J2002" i="2"/>
  <c r="L2002" i="2" s="1"/>
  <c r="J2003" i="2"/>
  <c r="L2003" i="2" s="1"/>
  <c r="J2004" i="2"/>
  <c r="L2004" i="2" s="1"/>
  <c r="J2005" i="2"/>
  <c r="L2005" i="2" s="1"/>
  <c r="J2006" i="2"/>
  <c r="L2006" i="2" s="1"/>
  <c r="J2007" i="2"/>
  <c r="L2007" i="2" s="1"/>
  <c r="J2008" i="2"/>
  <c r="L2008" i="2" s="1"/>
  <c r="J2009" i="2"/>
  <c r="L2009" i="2" s="1"/>
  <c r="J2010" i="2"/>
  <c r="L2010" i="2" s="1"/>
  <c r="J2011" i="2"/>
  <c r="L2011" i="2" s="1"/>
  <c r="J2012" i="2"/>
  <c r="L2012" i="2" s="1"/>
  <c r="J2013" i="2"/>
  <c r="L2013" i="2" s="1"/>
  <c r="J2014" i="2"/>
  <c r="L2014" i="2" s="1"/>
  <c r="J2015" i="2"/>
  <c r="L2015" i="2" s="1"/>
  <c r="J2016" i="2"/>
  <c r="L2016" i="2" s="1"/>
  <c r="J2017" i="2"/>
  <c r="L2017" i="2" s="1"/>
  <c r="J2018" i="2"/>
  <c r="L2018" i="2" s="1"/>
  <c r="J2019" i="2"/>
  <c r="L2019" i="2" s="1"/>
  <c r="J2020" i="2"/>
  <c r="L2020" i="2" s="1"/>
  <c r="J2021" i="2"/>
  <c r="L2021" i="2" s="1"/>
  <c r="J2022" i="2"/>
  <c r="L2022" i="2" s="1"/>
  <c r="J2023" i="2"/>
  <c r="L2023" i="2" s="1"/>
  <c r="J2024" i="2"/>
  <c r="L2024" i="2" s="1"/>
  <c r="J2025" i="2"/>
  <c r="L2025" i="2" s="1"/>
  <c r="J2026" i="2"/>
  <c r="L2026" i="2" s="1"/>
  <c r="J2027" i="2"/>
  <c r="L2027" i="2" s="1"/>
  <c r="J2028" i="2"/>
  <c r="L2028" i="2" s="1"/>
  <c r="J2029" i="2"/>
  <c r="L2029" i="2" s="1"/>
  <c r="J2030" i="2"/>
  <c r="L2030" i="2" s="1"/>
  <c r="J2031" i="2"/>
  <c r="L2031" i="2" s="1"/>
  <c r="J2032" i="2"/>
  <c r="L2032" i="2" s="1"/>
  <c r="J2033" i="2"/>
  <c r="L2033" i="2" s="1"/>
  <c r="J2034" i="2"/>
  <c r="L2034" i="2" s="1"/>
  <c r="J2035" i="2"/>
  <c r="L2035" i="2" s="1"/>
  <c r="J2036" i="2"/>
  <c r="L2036" i="2" s="1"/>
  <c r="J2037" i="2"/>
  <c r="L2037" i="2" s="1"/>
  <c r="J2038" i="2"/>
  <c r="L2038" i="2" s="1"/>
  <c r="J2039" i="2"/>
  <c r="L2039" i="2" s="1"/>
  <c r="J2040" i="2"/>
  <c r="L2040" i="2" s="1"/>
  <c r="J2041" i="2"/>
  <c r="L2041" i="2" s="1"/>
  <c r="J2042" i="2"/>
  <c r="L2042" i="2" s="1"/>
  <c r="J2043" i="2"/>
  <c r="L2043" i="2" s="1"/>
  <c r="J2044" i="2"/>
  <c r="L2044" i="2" s="1"/>
  <c r="J2045" i="2"/>
  <c r="L2045" i="2" s="1"/>
  <c r="J2046" i="2"/>
  <c r="L2046" i="2" s="1"/>
  <c r="J2047" i="2"/>
  <c r="L2047" i="2" s="1"/>
  <c r="J2048" i="2"/>
  <c r="L2048" i="2" s="1"/>
  <c r="J2049" i="2"/>
  <c r="L2049" i="2" s="1"/>
  <c r="J2050" i="2"/>
  <c r="L2050" i="2" s="1"/>
  <c r="J2051" i="2"/>
  <c r="L2051" i="2" s="1"/>
  <c r="J2052" i="2"/>
  <c r="L2052" i="2" s="1"/>
  <c r="J2053" i="2"/>
  <c r="L2053" i="2" s="1"/>
  <c r="J2054" i="2"/>
  <c r="L2054" i="2" s="1"/>
  <c r="J2055" i="2"/>
  <c r="L2055" i="2" s="1"/>
  <c r="J2056" i="2"/>
  <c r="L2056" i="2" s="1"/>
  <c r="J2057" i="2"/>
  <c r="L2057" i="2" s="1"/>
  <c r="J2058" i="2"/>
  <c r="L2058" i="2" s="1"/>
  <c r="J2059" i="2"/>
  <c r="L2059" i="2" s="1"/>
  <c r="J2060" i="2"/>
  <c r="L2060" i="2" s="1"/>
  <c r="J2061" i="2"/>
  <c r="L2061" i="2" s="1"/>
  <c r="J2062" i="2"/>
  <c r="L2062" i="2" s="1"/>
  <c r="J2063" i="2"/>
  <c r="L2063" i="2" s="1"/>
  <c r="J2064" i="2"/>
  <c r="L2064" i="2" s="1"/>
  <c r="J2065" i="2"/>
  <c r="L2065" i="2" s="1"/>
  <c r="J2066" i="2"/>
  <c r="L2066" i="2" s="1"/>
  <c r="J2067" i="2"/>
  <c r="L2067" i="2" s="1"/>
  <c r="J2068" i="2"/>
  <c r="L2068" i="2" s="1"/>
  <c r="J2069" i="2"/>
  <c r="L2069" i="2" s="1"/>
  <c r="J2070" i="2"/>
  <c r="L2070" i="2" s="1"/>
  <c r="J2071" i="2"/>
  <c r="L2071" i="2" s="1"/>
  <c r="J2072" i="2"/>
  <c r="L2072" i="2" s="1"/>
  <c r="J2073" i="2"/>
  <c r="L2073" i="2" s="1"/>
  <c r="J2074" i="2"/>
  <c r="L2074" i="2" s="1"/>
  <c r="J2075" i="2"/>
  <c r="L2075" i="2" s="1"/>
  <c r="J2076" i="2"/>
  <c r="L2076" i="2" s="1"/>
  <c r="J2077" i="2"/>
  <c r="L2077" i="2" s="1"/>
  <c r="J2078" i="2"/>
  <c r="L2078" i="2" s="1"/>
  <c r="J2079" i="2"/>
  <c r="L2079" i="2" s="1"/>
  <c r="J2080" i="2"/>
  <c r="L2080" i="2" s="1"/>
  <c r="J2081" i="2"/>
  <c r="L2081" i="2" s="1"/>
  <c r="J2082" i="2"/>
  <c r="L2082" i="2" s="1"/>
  <c r="J2083" i="2"/>
  <c r="L2083" i="2" s="1"/>
  <c r="J2084" i="2"/>
  <c r="L2084" i="2" s="1"/>
  <c r="J2085" i="2"/>
  <c r="L2085" i="2" s="1"/>
  <c r="J2086" i="2"/>
  <c r="L2086" i="2" s="1"/>
  <c r="J2087" i="2"/>
  <c r="L2087" i="2" s="1"/>
  <c r="J2088" i="2"/>
  <c r="L2088" i="2" s="1"/>
  <c r="J2089" i="2"/>
  <c r="L2089" i="2" s="1"/>
  <c r="J2090" i="2"/>
  <c r="L2090" i="2" s="1"/>
  <c r="J2091" i="2"/>
  <c r="L2091" i="2" s="1"/>
  <c r="J2092" i="2"/>
  <c r="L2092" i="2" s="1"/>
  <c r="J2093" i="2"/>
  <c r="L2093" i="2" s="1"/>
  <c r="J2094" i="2"/>
  <c r="L2094" i="2" s="1"/>
  <c r="J2095" i="2"/>
  <c r="L2095" i="2" s="1"/>
  <c r="J2096" i="2"/>
  <c r="L2096" i="2" s="1"/>
  <c r="J2097" i="2"/>
  <c r="L2097" i="2" s="1"/>
  <c r="J2098" i="2"/>
  <c r="L2098" i="2" s="1"/>
  <c r="J2099" i="2"/>
  <c r="L2099" i="2" s="1"/>
  <c r="J2100" i="2"/>
  <c r="L2100" i="2" s="1"/>
  <c r="J2101" i="2"/>
  <c r="L2101" i="2" s="1"/>
  <c r="J2102" i="2"/>
  <c r="L2102" i="2" s="1"/>
  <c r="J2103" i="2"/>
  <c r="L2103" i="2" s="1"/>
  <c r="J2104" i="2"/>
  <c r="L2104" i="2" s="1"/>
  <c r="J2105" i="2"/>
  <c r="L2105" i="2" s="1"/>
  <c r="J2106" i="2"/>
  <c r="L2106" i="2" s="1"/>
  <c r="J2107" i="2"/>
  <c r="L2107" i="2" s="1"/>
  <c r="J2108" i="2"/>
  <c r="L2108" i="2" s="1"/>
  <c r="J2109" i="2"/>
  <c r="L2109" i="2" s="1"/>
  <c r="J2110" i="2"/>
  <c r="L2110" i="2" s="1"/>
  <c r="J2111" i="2"/>
  <c r="L2111" i="2" s="1"/>
  <c r="J2112" i="2"/>
  <c r="L2112" i="2" s="1"/>
  <c r="J2113" i="2"/>
  <c r="L2113" i="2" s="1"/>
  <c r="J2114" i="2"/>
  <c r="L2114" i="2" s="1"/>
  <c r="J2115" i="2"/>
  <c r="L2115" i="2" s="1"/>
  <c r="J2116" i="2"/>
  <c r="L2116" i="2" s="1"/>
  <c r="J2117" i="2"/>
  <c r="L2117" i="2" s="1"/>
  <c r="J2118" i="2"/>
  <c r="L2118" i="2" s="1"/>
  <c r="J2119" i="2"/>
  <c r="L2119" i="2" s="1"/>
  <c r="J2120" i="2"/>
  <c r="L2120" i="2" s="1"/>
  <c r="J2121" i="2"/>
  <c r="L2121" i="2" s="1"/>
  <c r="J2122" i="2"/>
  <c r="L2122" i="2" s="1"/>
  <c r="J2123" i="2"/>
  <c r="L2123" i="2" s="1"/>
  <c r="J2124" i="2"/>
  <c r="L2124" i="2" s="1"/>
  <c r="J2125" i="2"/>
  <c r="L2125" i="2" s="1"/>
  <c r="J2126" i="2"/>
  <c r="L2126" i="2" s="1"/>
  <c r="J2127" i="2"/>
  <c r="L2127" i="2" s="1"/>
  <c r="J2128" i="2"/>
  <c r="L2128" i="2" s="1"/>
  <c r="J2129" i="2"/>
  <c r="L2129" i="2" s="1"/>
  <c r="J2130" i="2"/>
  <c r="L2130" i="2" s="1"/>
  <c r="J2131" i="2"/>
  <c r="L2131" i="2" s="1"/>
  <c r="J2132" i="2"/>
  <c r="L2132" i="2" s="1"/>
  <c r="J2133" i="2"/>
  <c r="L2133" i="2" s="1"/>
  <c r="J2134" i="2"/>
  <c r="L2134" i="2" s="1"/>
  <c r="J2135" i="2"/>
  <c r="L2135" i="2" s="1"/>
  <c r="J2136" i="2"/>
  <c r="L2136" i="2" s="1"/>
  <c r="J2137" i="2"/>
  <c r="L2137" i="2" s="1"/>
  <c r="J2138" i="2"/>
  <c r="L2138" i="2" s="1"/>
  <c r="J2139" i="2"/>
  <c r="L2139" i="2" s="1"/>
  <c r="J2140" i="2"/>
  <c r="L2140" i="2" s="1"/>
  <c r="J2141" i="2"/>
  <c r="L2141" i="2" s="1"/>
  <c r="J2142" i="2"/>
  <c r="L2142" i="2" s="1"/>
  <c r="J2143" i="2"/>
  <c r="L2143" i="2" s="1"/>
  <c r="J2144" i="2"/>
  <c r="L2144" i="2" s="1"/>
  <c r="J2145" i="2"/>
  <c r="L2145" i="2" s="1"/>
  <c r="J2146" i="2"/>
  <c r="L2146" i="2" s="1"/>
  <c r="J2147" i="2"/>
  <c r="L2147" i="2" s="1"/>
  <c r="J2148" i="2"/>
  <c r="L2148" i="2" s="1"/>
  <c r="J2149" i="2"/>
  <c r="L2149" i="2" s="1"/>
  <c r="J2150" i="2"/>
  <c r="L2150" i="2" s="1"/>
  <c r="J2151" i="2"/>
  <c r="L2151" i="2" s="1"/>
  <c r="J2152" i="2"/>
  <c r="L2152" i="2" s="1"/>
  <c r="J2153" i="2"/>
  <c r="L2153" i="2" s="1"/>
  <c r="J2154" i="2"/>
  <c r="L2154" i="2" s="1"/>
  <c r="J2155" i="2"/>
  <c r="L2155" i="2" s="1"/>
  <c r="J2156" i="2"/>
  <c r="L2156" i="2" s="1"/>
  <c r="J2157" i="2"/>
  <c r="L2157" i="2" s="1"/>
  <c r="J2158" i="2"/>
  <c r="L2158" i="2" s="1"/>
  <c r="J2159" i="2"/>
  <c r="L2159" i="2" s="1"/>
  <c r="J2160" i="2"/>
  <c r="L2160" i="2" s="1"/>
  <c r="J2161" i="2"/>
  <c r="L2161" i="2" s="1"/>
  <c r="J2162" i="2"/>
  <c r="L2162" i="2" s="1"/>
  <c r="J2163" i="2"/>
  <c r="L2163" i="2" s="1"/>
  <c r="J2164" i="2"/>
  <c r="L2164" i="2" s="1"/>
  <c r="J2165" i="2"/>
  <c r="L2165" i="2" s="1"/>
  <c r="J2166" i="2"/>
  <c r="L2166" i="2" s="1"/>
  <c r="J2167" i="2"/>
  <c r="L2167" i="2" s="1"/>
  <c r="J2168" i="2"/>
  <c r="L2168" i="2" s="1"/>
  <c r="J2169" i="2"/>
  <c r="L2169" i="2" s="1"/>
  <c r="J2170" i="2"/>
  <c r="L2170" i="2" s="1"/>
  <c r="J2171" i="2"/>
  <c r="L2171" i="2" s="1"/>
  <c r="J2172" i="2"/>
  <c r="L2172" i="2" s="1"/>
  <c r="J2173" i="2"/>
  <c r="L2173" i="2" s="1"/>
  <c r="J2174" i="2"/>
  <c r="L2174" i="2" s="1"/>
  <c r="J2175" i="2"/>
  <c r="L2175" i="2" s="1"/>
  <c r="J2176" i="2"/>
  <c r="L2176" i="2" s="1"/>
  <c r="J2177" i="2"/>
  <c r="L2177" i="2" s="1"/>
  <c r="J2178" i="2"/>
  <c r="L2178" i="2" s="1"/>
  <c r="J2179" i="2"/>
  <c r="L2179" i="2" s="1"/>
  <c r="J2180" i="2"/>
  <c r="L2180" i="2" s="1"/>
  <c r="J2181" i="2"/>
  <c r="L2181" i="2" s="1"/>
  <c r="J2182" i="2"/>
  <c r="L2182" i="2" s="1"/>
  <c r="J2183" i="2"/>
  <c r="L2183" i="2" s="1"/>
  <c r="J2184" i="2"/>
  <c r="L2184" i="2" s="1"/>
  <c r="J2185" i="2"/>
  <c r="L2185" i="2" s="1"/>
  <c r="J2186" i="2"/>
  <c r="L2186" i="2" s="1"/>
  <c r="J2187" i="2"/>
  <c r="L2187" i="2" s="1"/>
  <c r="J2188" i="2"/>
  <c r="L2188" i="2" s="1"/>
  <c r="J2189" i="2"/>
  <c r="L2189" i="2" s="1"/>
  <c r="J2190" i="2"/>
  <c r="L2190" i="2" s="1"/>
  <c r="J2191" i="2"/>
  <c r="L2191" i="2" s="1"/>
  <c r="J2192" i="2"/>
  <c r="L2192" i="2" s="1"/>
  <c r="J2193" i="2"/>
  <c r="L2193" i="2" s="1"/>
  <c r="J2194" i="2"/>
  <c r="L2194" i="2" s="1"/>
  <c r="J2195" i="2"/>
  <c r="L2195" i="2" s="1"/>
  <c r="J2196" i="2"/>
  <c r="L2196" i="2" s="1"/>
  <c r="J2197" i="2"/>
  <c r="L2197" i="2" s="1"/>
  <c r="J2198" i="2"/>
  <c r="L2198" i="2" s="1"/>
  <c r="J2199" i="2"/>
  <c r="L2199" i="2" s="1"/>
  <c r="J2200" i="2"/>
  <c r="L2200" i="2" s="1"/>
  <c r="J2201" i="2"/>
  <c r="L2201" i="2" s="1"/>
  <c r="J2202" i="2"/>
  <c r="L2202" i="2" s="1"/>
  <c r="J2203" i="2"/>
  <c r="L2203" i="2" s="1"/>
  <c r="J2204" i="2"/>
  <c r="L2204" i="2" s="1"/>
  <c r="J2205" i="2"/>
  <c r="L2205" i="2" s="1"/>
  <c r="J2206" i="2"/>
  <c r="L2206" i="2" s="1"/>
  <c r="J2207" i="2"/>
  <c r="L2207" i="2" s="1"/>
  <c r="J2208" i="2"/>
  <c r="L2208" i="2" s="1"/>
  <c r="J2209" i="2"/>
  <c r="L2209" i="2" s="1"/>
  <c r="J2210" i="2"/>
  <c r="L2210" i="2" s="1"/>
  <c r="J2211" i="2"/>
  <c r="L2211" i="2" s="1"/>
  <c r="J2212" i="2"/>
  <c r="L2212" i="2" s="1"/>
  <c r="J2213" i="2"/>
  <c r="L2213" i="2" s="1"/>
  <c r="J2214" i="2"/>
  <c r="L2214" i="2" s="1"/>
  <c r="J2215" i="2"/>
  <c r="L2215" i="2" s="1"/>
  <c r="J2216" i="2"/>
  <c r="L2216" i="2" s="1"/>
  <c r="J2217" i="2"/>
  <c r="L2217" i="2" s="1"/>
  <c r="J2218" i="2"/>
  <c r="L2218" i="2" s="1"/>
  <c r="J2219" i="2"/>
  <c r="L2219" i="2" s="1"/>
  <c r="J2220" i="2"/>
  <c r="L2220" i="2" s="1"/>
  <c r="J2221" i="2"/>
  <c r="L2221" i="2" s="1"/>
  <c r="J2222" i="2"/>
  <c r="L2222" i="2" s="1"/>
  <c r="J2223" i="2"/>
  <c r="L2223" i="2" s="1"/>
  <c r="J2224" i="2"/>
  <c r="L2224" i="2" s="1"/>
  <c r="J2225" i="2"/>
  <c r="L2225" i="2" s="1"/>
  <c r="J2226" i="2"/>
  <c r="L2226" i="2" s="1"/>
  <c r="J2227" i="2"/>
  <c r="L2227" i="2" s="1"/>
  <c r="J2228" i="2"/>
  <c r="L2228" i="2" s="1"/>
  <c r="J2229" i="2"/>
  <c r="L2229" i="2" s="1"/>
  <c r="J2230" i="2"/>
  <c r="L2230" i="2" s="1"/>
  <c r="J2231" i="2"/>
  <c r="L2231" i="2" s="1"/>
  <c r="J2232" i="2"/>
  <c r="L2232" i="2" s="1"/>
  <c r="J2233" i="2"/>
  <c r="L2233" i="2" s="1"/>
  <c r="J2234" i="2"/>
  <c r="L2234" i="2" s="1"/>
  <c r="J2235" i="2"/>
  <c r="L2235" i="2" s="1"/>
  <c r="J2236" i="2"/>
  <c r="L2236" i="2" s="1"/>
  <c r="J2237" i="2"/>
  <c r="L2237" i="2" s="1"/>
  <c r="J2238" i="2"/>
  <c r="L2238" i="2" s="1"/>
  <c r="J2239" i="2"/>
  <c r="L2239" i="2" s="1"/>
  <c r="J2240" i="2"/>
  <c r="L2240" i="2" s="1"/>
  <c r="J2241" i="2"/>
  <c r="L2241" i="2" s="1"/>
  <c r="J2242" i="2"/>
  <c r="L2242" i="2" s="1"/>
  <c r="J2243" i="2"/>
  <c r="L2243" i="2" s="1"/>
  <c r="J2244" i="2"/>
  <c r="L2244" i="2" s="1"/>
  <c r="J2245" i="2"/>
  <c r="L2245" i="2" s="1"/>
  <c r="J2246" i="2"/>
  <c r="L2246" i="2" s="1"/>
  <c r="J2247" i="2"/>
  <c r="L2247" i="2" s="1"/>
  <c r="J2248" i="2"/>
  <c r="L2248" i="2" s="1"/>
  <c r="J2249" i="2"/>
  <c r="L2249" i="2" s="1"/>
  <c r="J2250" i="2"/>
  <c r="L2250" i="2" s="1"/>
  <c r="J2251" i="2"/>
  <c r="L2251" i="2" s="1"/>
  <c r="J2252" i="2"/>
  <c r="L2252" i="2" s="1"/>
  <c r="J2253" i="2"/>
  <c r="L2253" i="2" s="1"/>
  <c r="J2254" i="2"/>
  <c r="L2254" i="2" s="1"/>
  <c r="J2255" i="2"/>
  <c r="L2255" i="2" s="1"/>
  <c r="J2256" i="2"/>
  <c r="L2256" i="2" s="1"/>
  <c r="J2257" i="2"/>
  <c r="L2257" i="2" s="1"/>
  <c r="J2258" i="2"/>
  <c r="L2258" i="2" s="1"/>
  <c r="J2259" i="2"/>
  <c r="L2259" i="2" s="1"/>
  <c r="J2260" i="2"/>
  <c r="L2260" i="2" s="1"/>
  <c r="J2261" i="2"/>
  <c r="L2261" i="2" s="1"/>
  <c r="J2262" i="2"/>
  <c r="L2262" i="2" s="1"/>
  <c r="J2263" i="2"/>
  <c r="L2263" i="2" s="1"/>
  <c r="J2264" i="2"/>
  <c r="L2264" i="2" s="1"/>
  <c r="J2265" i="2"/>
  <c r="L2265" i="2" s="1"/>
  <c r="J2266" i="2"/>
  <c r="L2266" i="2" s="1"/>
  <c r="J2267" i="2"/>
  <c r="L2267" i="2" s="1"/>
  <c r="J2268" i="2"/>
  <c r="L2268" i="2" s="1"/>
  <c r="J2269" i="2"/>
  <c r="L2269" i="2" s="1"/>
  <c r="J2270" i="2"/>
  <c r="L2270" i="2" s="1"/>
  <c r="J2271" i="2"/>
  <c r="L2271" i="2" s="1"/>
  <c r="J2272" i="2"/>
  <c r="L2272" i="2" s="1"/>
  <c r="J2273" i="2"/>
  <c r="L2273" i="2" s="1"/>
  <c r="J2274" i="2"/>
  <c r="L2274" i="2" s="1"/>
  <c r="J2275" i="2"/>
  <c r="L2275" i="2" s="1"/>
  <c r="J2276" i="2"/>
  <c r="L2276" i="2" s="1"/>
  <c r="J2277" i="2"/>
  <c r="L2277" i="2" s="1"/>
  <c r="J2278" i="2"/>
  <c r="L2278" i="2" s="1"/>
  <c r="J2279" i="2"/>
  <c r="L2279" i="2" s="1"/>
  <c r="J2280" i="2"/>
  <c r="L2280" i="2" s="1"/>
  <c r="J2281" i="2"/>
  <c r="L2281" i="2" s="1"/>
  <c r="J2282" i="2"/>
  <c r="L2282" i="2" s="1"/>
  <c r="J2283" i="2"/>
  <c r="L2283" i="2" s="1"/>
  <c r="J2284" i="2"/>
  <c r="L2284" i="2" s="1"/>
  <c r="J2285" i="2"/>
  <c r="L2285" i="2" s="1"/>
  <c r="J2286" i="2"/>
  <c r="L2286" i="2" s="1"/>
  <c r="J2287" i="2"/>
  <c r="L2287" i="2" s="1"/>
  <c r="J2288" i="2"/>
  <c r="L2288" i="2" s="1"/>
  <c r="J2289" i="2"/>
  <c r="L2289" i="2" s="1"/>
  <c r="J2290" i="2"/>
  <c r="L2290" i="2" s="1"/>
  <c r="J2291" i="2"/>
  <c r="L2291" i="2" s="1"/>
  <c r="J2292" i="2"/>
  <c r="L2292" i="2" s="1"/>
  <c r="J2293" i="2"/>
  <c r="L2293" i="2" s="1"/>
  <c r="J2294" i="2"/>
  <c r="L2294" i="2" s="1"/>
  <c r="J2295" i="2"/>
  <c r="L2295" i="2" s="1"/>
  <c r="J2296" i="2"/>
  <c r="L2296" i="2" s="1"/>
  <c r="J2297" i="2"/>
  <c r="L2297" i="2" s="1"/>
  <c r="J2298" i="2"/>
  <c r="L2298" i="2" s="1"/>
  <c r="J2299" i="2"/>
  <c r="L2299" i="2" s="1"/>
  <c r="J2300" i="2"/>
  <c r="L2300" i="2" s="1"/>
  <c r="J2301" i="2"/>
  <c r="L2301" i="2" s="1"/>
  <c r="J2302" i="2"/>
  <c r="L2302" i="2" s="1"/>
  <c r="J2303" i="2"/>
  <c r="L2303" i="2" s="1"/>
  <c r="J2304" i="2"/>
  <c r="L2304" i="2" s="1"/>
  <c r="J2305" i="2"/>
  <c r="L2305" i="2" s="1"/>
  <c r="J2306" i="2"/>
  <c r="L2306" i="2" s="1"/>
  <c r="J2307" i="2"/>
  <c r="L2307" i="2" s="1"/>
  <c r="J2308" i="2"/>
  <c r="L2308" i="2" s="1"/>
  <c r="J2309" i="2"/>
  <c r="L2309" i="2" s="1"/>
  <c r="J2310" i="2"/>
  <c r="L2310" i="2" s="1"/>
  <c r="J2311" i="2"/>
  <c r="L2311" i="2" s="1"/>
  <c r="J2312" i="2"/>
  <c r="L2312" i="2" s="1"/>
  <c r="J2313" i="2"/>
  <c r="L2313" i="2" s="1"/>
  <c r="J2314" i="2"/>
  <c r="L2314" i="2" s="1"/>
  <c r="J2315" i="2"/>
  <c r="L2315" i="2" s="1"/>
  <c r="J2316" i="2"/>
  <c r="L2316" i="2" s="1"/>
  <c r="J2317" i="2"/>
  <c r="L2317" i="2" s="1"/>
  <c r="J2318" i="2"/>
  <c r="L2318" i="2" s="1"/>
  <c r="J2319" i="2"/>
  <c r="L2319" i="2" s="1"/>
  <c r="J2320" i="2"/>
  <c r="L2320" i="2" s="1"/>
  <c r="J2321" i="2"/>
  <c r="L2321" i="2" s="1"/>
  <c r="J2322" i="2"/>
  <c r="L2322" i="2" s="1"/>
  <c r="J2323" i="2"/>
  <c r="L2323" i="2" s="1"/>
  <c r="J2324" i="2"/>
  <c r="L2324" i="2" s="1"/>
  <c r="J2325" i="2"/>
  <c r="L2325" i="2" s="1"/>
  <c r="J2326" i="2"/>
  <c r="L2326" i="2" s="1"/>
  <c r="J2327" i="2"/>
  <c r="L2327" i="2" s="1"/>
  <c r="J2328" i="2"/>
  <c r="L2328" i="2" s="1"/>
  <c r="J2329" i="2"/>
  <c r="L2329" i="2" s="1"/>
  <c r="J2330" i="2"/>
  <c r="L2330" i="2" s="1"/>
  <c r="J2331" i="2"/>
  <c r="L2331" i="2" s="1"/>
  <c r="J2332" i="2"/>
  <c r="L2332" i="2" s="1"/>
  <c r="J2333" i="2"/>
  <c r="L2333" i="2" s="1"/>
  <c r="J2334" i="2"/>
  <c r="L2334" i="2" s="1"/>
  <c r="J2335" i="2"/>
  <c r="L2335" i="2" s="1"/>
  <c r="J2336" i="2"/>
  <c r="L2336" i="2" s="1"/>
  <c r="J2337" i="2"/>
  <c r="L2337" i="2" s="1"/>
  <c r="J563" i="2"/>
  <c r="L563" i="2" s="1"/>
  <c r="J564" i="2"/>
  <c r="L564" i="2" s="1"/>
  <c r="J565" i="2"/>
  <c r="L565" i="2" s="1"/>
  <c r="J566" i="2"/>
  <c r="L566" i="2" s="1"/>
  <c r="J346" i="2"/>
  <c r="L346" i="2" s="1"/>
  <c r="J347" i="2"/>
  <c r="L347" i="2" s="1"/>
  <c r="J348" i="2"/>
  <c r="L348" i="2" s="1"/>
  <c r="J349" i="2"/>
  <c r="L349" i="2" s="1"/>
  <c r="J350" i="2"/>
  <c r="L350" i="2" s="1"/>
  <c r="J351" i="2"/>
  <c r="L351" i="2" s="1"/>
  <c r="J352" i="2"/>
  <c r="L352" i="2" s="1"/>
  <c r="J353" i="2"/>
  <c r="L353" i="2" s="1"/>
  <c r="J354" i="2"/>
  <c r="L354" i="2" s="1"/>
  <c r="J355" i="2"/>
  <c r="L355" i="2" s="1"/>
  <c r="J356" i="2"/>
  <c r="L356" i="2" s="1"/>
  <c r="J357" i="2"/>
  <c r="L357" i="2" s="1"/>
  <c r="J358" i="2"/>
  <c r="L358" i="2" s="1"/>
  <c r="J359" i="2"/>
  <c r="L359" i="2" s="1"/>
  <c r="J360" i="2"/>
  <c r="L360" i="2" s="1"/>
  <c r="J361" i="2"/>
  <c r="L361" i="2" s="1"/>
  <c r="J362" i="2"/>
  <c r="L362" i="2" s="1"/>
  <c r="J363" i="2"/>
  <c r="L363" i="2" s="1"/>
  <c r="J364" i="2"/>
  <c r="L364" i="2" s="1"/>
  <c r="J365" i="2"/>
  <c r="L365" i="2" s="1"/>
  <c r="J366" i="2"/>
  <c r="L366" i="2" s="1"/>
  <c r="J367" i="2"/>
  <c r="L367" i="2" s="1"/>
  <c r="J368" i="2"/>
  <c r="L368" i="2" s="1"/>
  <c r="J369" i="2"/>
  <c r="L369" i="2" s="1"/>
  <c r="J370" i="2"/>
  <c r="L370" i="2" s="1"/>
  <c r="J371" i="2"/>
  <c r="L371" i="2" s="1"/>
  <c r="J372" i="2"/>
  <c r="L372" i="2" s="1"/>
  <c r="J373" i="2"/>
  <c r="L373" i="2" s="1"/>
  <c r="J374" i="2"/>
  <c r="L374" i="2" s="1"/>
  <c r="J375" i="2"/>
  <c r="L375" i="2" s="1"/>
  <c r="J376" i="2"/>
  <c r="L376" i="2" s="1"/>
  <c r="J377" i="2"/>
  <c r="L377" i="2" s="1"/>
  <c r="J378" i="2"/>
  <c r="L378" i="2" s="1"/>
  <c r="J379" i="2"/>
  <c r="L379" i="2" s="1"/>
  <c r="J380" i="2"/>
  <c r="L380" i="2" s="1"/>
  <c r="J381" i="2"/>
  <c r="L381" i="2" s="1"/>
  <c r="J382" i="2"/>
  <c r="L382" i="2" s="1"/>
  <c r="J383" i="2"/>
  <c r="L383" i="2" s="1"/>
  <c r="J384" i="2"/>
  <c r="L384" i="2" s="1"/>
  <c r="J385" i="2"/>
  <c r="L385" i="2" s="1"/>
  <c r="J386" i="2"/>
  <c r="L386" i="2" s="1"/>
  <c r="J387" i="2"/>
  <c r="L387" i="2" s="1"/>
  <c r="J388" i="2"/>
  <c r="L388" i="2" s="1"/>
  <c r="J389" i="2"/>
  <c r="L389" i="2" s="1"/>
  <c r="J390" i="2"/>
  <c r="L390" i="2" s="1"/>
  <c r="J391" i="2"/>
  <c r="L391" i="2" s="1"/>
  <c r="J392" i="2"/>
  <c r="L392" i="2" s="1"/>
  <c r="J393" i="2"/>
  <c r="L393" i="2" s="1"/>
  <c r="J394" i="2"/>
  <c r="L394" i="2" s="1"/>
  <c r="J395" i="2"/>
  <c r="L395" i="2" s="1"/>
  <c r="J396" i="2"/>
  <c r="L396" i="2" s="1"/>
  <c r="J397" i="2"/>
  <c r="L397" i="2" s="1"/>
  <c r="J398" i="2"/>
  <c r="L398" i="2" s="1"/>
  <c r="J399" i="2"/>
  <c r="L399" i="2" s="1"/>
  <c r="J400" i="2"/>
  <c r="L400" i="2" s="1"/>
  <c r="J401" i="2"/>
  <c r="L401" i="2" s="1"/>
  <c r="J402" i="2"/>
  <c r="L402" i="2" s="1"/>
  <c r="J403" i="2"/>
  <c r="L403" i="2" s="1"/>
  <c r="J404" i="2"/>
  <c r="L404" i="2" s="1"/>
  <c r="J405" i="2"/>
  <c r="L405" i="2" s="1"/>
  <c r="J406" i="2"/>
  <c r="L406" i="2" s="1"/>
  <c r="J407" i="2"/>
  <c r="L407" i="2" s="1"/>
  <c r="J408" i="2"/>
  <c r="L408" i="2" s="1"/>
  <c r="J409" i="2"/>
  <c r="L409" i="2" s="1"/>
  <c r="J410" i="2"/>
  <c r="L410" i="2" s="1"/>
  <c r="J411" i="2"/>
  <c r="L411" i="2" s="1"/>
  <c r="J412" i="2"/>
  <c r="L412" i="2" s="1"/>
  <c r="J413" i="2"/>
  <c r="L413" i="2" s="1"/>
  <c r="J414" i="2"/>
  <c r="L414" i="2" s="1"/>
  <c r="J415" i="2"/>
  <c r="L415" i="2" s="1"/>
  <c r="J416" i="2"/>
  <c r="L416" i="2" s="1"/>
  <c r="J417" i="2"/>
  <c r="L417" i="2" s="1"/>
  <c r="J418" i="2"/>
  <c r="L418" i="2" s="1"/>
  <c r="J419" i="2"/>
  <c r="L419" i="2" s="1"/>
  <c r="J420" i="2"/>
  <c r="L420" i="2" s="1"/>
  <c r="J421" i="2"/>
  <c r="L421" i="2" s="1"/>
  <c r="J422" i="2"/>
  <c r="L422" i="2" s="1"/>
  <c r="J423" i="2"/>
  <c r="L423" i="2" s="1"/>
  <c r="J424" i="2"/>
  <c r="L424" i="2" s="1"/>
  <c r="J425" i="2"/>
  <c r="L425" i="2" s="1"/>
  <c r="J426" i="2"/>
  <c r="L426" i="2" s="1"/>
  <c r="J427" i="2"/>
  <c r="L427" i="2" s="1"/>
  <c r="J428" i="2"/>
  <c r="L428" i="2" s="1"/>
  <c r="J429" i="2"/>
  <c r="L429" i="2" s="1"/>
  <c r="J430" i="2"/>
  <c r="L430" i="2" s="1"/>
  <c r="J431" i="2"/>
  <c r="L431" i="2" s="1"/>
  <c r="J432" i="2"/>
  <c r="L432" i="2" s="1"/>
  <c r="J433" i="2"/>
  <c r="L433" i="2" s="1"/>
  <c r="J434" i="2"/>
  <c r="L434" i="2" s="1"/>
  <c r="J435" i="2"/>
  <c r="L435" i="2" s="1"/>
  <c r="J436" i="2"/>
  <c r="L436" i="2" s="1"/>
  <c r="J437" i="2"/>
  <c r="L437" i="2" s="1"/>
  <c r="J438" i="2"/>
  <c r="L438" i="2" s="1"/>
  <c r="J439" i="2"/>
  <c r="L439" i="2" s="1"/>
  <c r="J440" i="2"/>
  <c r="L440" i="2" s="1"/>
  <c r="J441" i="2"/>
  <c r="L441" i="2" s="1"/>
  <c r="J442" i="2"/>
  <c r="L442" i="2" s="1"/>
  <c r="J443" i="2"/>
  <c r="L443" i="2" s="1"/>
  <c r="J444" i="2"/>
  <c r="L444" i="2" s="1"/>
  <c r="J445" i="2"/>
  <c r="L445" i="2" s="1"/>
  <c r="J446" i="2"/>
  <c r="L446" i="2" s="1"/>
  <c r="J447" i="2"/>
  <c r="L447" i="2" s="1"/>
  <c r="J448" i="2"/>
  <c r="L448" i="2" s="1"/>
  <c r="J449" i="2"/>
  <c r="L449" i="2" s="1"/>
  <c r="J450" i="2"/>
  <c r="L450" i="2" s="1"/>
  <c r="J451" i="2"/>
  <c r="L451" i="2" s="1"/>
  <c r="J452" i="2"/>
  <c r="L452" i="2" s="1"/>
  <c r="J453" i="2"/>
  <c r="L453" i="2" s="1"/>
  <c r="J454" i="2"/>
  <c r="L454" i="2" s="1"/>
  <c r="J455" i="2"/>
  <c r="L455" i="2" s="1"/>
  <c r="J456" i="2"/>
  <c r="L456" i="2" s="1"/>
  <c r="J457" i="2"/>
  <c r="L457" i="2" s="1"/>
  <c r="J458" i="2"/>
  <c r="L458" i="2" s="1"/>
  <c r="J459" i="2"/>
  <c r="L459" i="2" s="1"/>
  <c r="J460" i="2"/>
  <c r="L460" i="2" s="1"/>
  <c r="J461" i="2"/>
  <c r="L461" i="2" s="1"/>
  <c r="J462" i="2"/>
  <c r="L462" i="2" s="1"/>
  <c r="J463" i="2"/>
  <c r="L463" i="2" s="1"/>
  <c r="J464" i="2"/>
  <c r="L464" i="2" s="1"/>
  <c r="J465" i="2"/>
  <c r="L465" i="2" s="1"/>
  <c r="J466" i="2"/>
  <c r="L466" i="2" s="1"/>
  <c r="J467" i="2"/>
  <c r="L467" i="2" s="1"/>
  <c r="J468" i="2"/>
  <c r="L468" i="2" s="1"/>
  <c r="J469" i="2"/>
  <c r="L469" i="2" s="1"/>
  <c r="J470" i="2"/>
  <c r="L470" i="2" s="1"/>
  <c r="J471" i="2"/>
  <c r="L471" i="2" s="1"/>
  <c r="J472" i="2"/>
  <c r="L472" i="2" s="1"/>
  <c r="J473" i="2"/>
  <c r="L473" i="2" s="1"/>
  <c r="J474" i="2"/>
  <c r="L474" i="2" s="1"/>
  <c r="J475" i="2"/>
  <c r="L475" i="2" s="1"/>
  <c r="J476" i="2"/>
  <c r="L476" i="2" s="1"/>
  <c r="J477" i="2"/>
  <c r="L477" i="2" s="1"/>
  <c r="J478" i="2"/>
  <c r="L478" i="2" s="1"/>
  <c r="J479" i="2"/>
  <c r="L479" i="2" s="1"/>
  <c r="J480" i="2"/>
  <c r="L480" i="2" s="1"/>
  <c r="J481" i="2"/>
  <c r="L481" i="2" s="1"/>
  <c r="J482" i="2"/>
  <c r="L482" i="2" s="1"/>
  <c r="J483" i="2"/>
  <c r="L483" i="2" s="1"/>
  <c r="J484" i="2"/>
  <c r="L484" i="2" s="1"/>
  <c r="J485" i="2"/>
  <c r="L485" i="2" s="1"/>
  <c r="J486" i="2"/>
  <c r="L486" i="2" s="1"/>
  <c r="J487" i="2"/>
  <c r="L487" i="2" s="1"/>
  <c r="J488" i="2"/>
  <c r="L488" i="2" s="1"/>
  <c r="J489" i="2"/>
  <c r="L489" i="2" s="1"/>
  <c r="J490" i="2"/>
  <c r="L490" i="2" s="1"/>
  <c r="J491" i="2"/>
  <c r="L491" i="2" s="1"/>
  <c r="J492" i="2"/>
  <c r="L492" i="2" s="1"/>
  <c r="J493" i="2"/>
  <c r="L493" i="2" s="1"/>
  <c r="J494" i="2"/>
  <c r="L494" i="2" s="1"/>
  <c r="J495" i="2"/>
  <c r="L495" i="2" s="1"/>
  <c r="J496" i="2"/>
  <c r="L496" i="2" s="1"/>
  <c r="J497" i="2"/>
  <c r="L497" i="2" s="1"/>
  <c r="J498" i="2"/>
  <c r="L498" i="2" s="1"/>
  <c r="J499" i="2"/>
  <c r="L499" i="2" s="1"/>
  <c r="J500" i="2"/>
  <c r="L500" i="2" s="1"/>
  <c r="J501" i="2"/>
  <c r="L501" i="2" s="1"/>
  <c r="J502" i="2"/>
  <c r="L502" i="2" s="1"/>
  <c r="J503" i="2"/>
  <c r="L503" i="2" s="1"/>
  <c r="J504" i="2"/>
  <c r="L504" i="2" s="1"/>
  <c r="J505" i="2"/>
  <c r="L505" i="2" s="1"/>
  <c r="J506" i="2"/>
  <c r="L506" i="2" s="1"/>
  <c r="J507" i="2"/>
  <c r="L507" i="2" s="1"/>
  <c r="J508" i="2"/>
  <c r="L508" i="2" s="1"/>
  <c r="J509" i="2"/>
  <c r="L509" i="2" s="1"/>
  <c r="J510" i="2"/>
  <c r="L510" i="2" s="1"/>
  <c r="J511" i="2"/>
  <c r="L511" i="2" s="1"/>
  <c r="J512" i="2"/>
  <c r="L512" i="2" s="1"/>
  <c r="J513" i="2"/>
  <c r="L513" i="2" s="1"/>
  <c r="J514" i="2"/>
  <c r="L514" i="2" s="1"/>
  <c r="J515" i="2"/>
  <c r="L515" i="2" s="1"/>
  <c r="J516" i="2"/>
  <c r="L516" i="2" s="1"/>
  <c r="J517" i="2"/>
  <c r="L517" i="2" s="1"/>
  <c r="J518" i="2"/>
  <c r="L518" i="2" s="1"/>
  <c r="J519" i="2"/>
  <c r="L519" i="2" s="1"/>
  <c r="J520" i="2"/>
  <c r="L520" i="2" s="1"/>
  <c r="J521" i="2"/>
  <c r="L521" i="2" s="1"/>
  <c r="J522" i="2"/>
  <c r="L522" i="2" s="1"/>
  <c r="J523" i="2"/>
  <c r="L523" i="2" s="1"/>
  <c r="J524" i="2"/>
  <c r="L524" i="2" s="1"/>
  <c r="J525" i="2"/>
  <c r="L525" i="2" s="1"/>
  <c r="J526" i="2"/>
  <c r="L526" i="2" s="1"/>
  <c r="J527" i="2"/>
  <c r="L527" i="2" s="1"/>
  <c r="J528" i="2"/>
  <c r="L528" i="2" s="1"/>
  <c r="J529" i="2"/>
  <c r="L529" i="2" s="1"/>
  <c r="J530" i="2"/>
  <c r="L530" i="2" s="1"/>
  <c r="J531" i="2"/>
  <c r="L531" i="2" s="1"/>
  <c r="J532" i="2"/>
  <c r="L532" i="2" s="1"/>
  <c r="J533" i="2"/>
  <c r="L533" i="2" s="1"/>
  <c r="J534" i="2"/>
  <c r="L534" i="2" s="1"/>
  <c r="J535" i="2"/>
  <c r="L535" i="2" s="1"/>
  <c r="J536" i="2"/>
  <c r="L536" i="2" s="1"/>
  <c r="J537" i="2"/>
  <c r="L537" i="2" s="1"/>
  <c r="J538" i="2"/>
  <c r="L538" i="2" s="1"/>
  <c r="J539" i="2"/>
  <c r="L539" i="2" s="1"/>
  <c r="J540" i="2"/>
  <c r="L540" i="2" s="1"/>
  <c r="J541" i="2"/>
  <c r="L541" i="2" s="1"/>
  <c r="J542" i="2"/>
  <c r="L542" i="2" s="1"/>
  <c r="J543" i="2"/>
  <c r="L543" i="2" s="1"/>
  <c r="J544" i="2"/>
  <c r="L544" i="2" s="1"/>
  <c r="J545" i="2"/>
  <c r="L545" i="2" s="1"/>
  <c r="J546" i="2"/>
  <c r="L546" i="2" s="1"/>
  <c r="J547" i="2"/>
  <c r="L547" i="2" s="1"/>
  <c r="J548" i="2"/>
  <c r="L548" i="2" s="1"/>
  <c r="J549" i="2"/>
  <c r="L549" i="2" s="1"/>
  <c r="J550" i="2"/>
  <c r="L550" i="2" s="1"/>
  <c r="J551" i="2"/>
  <c r="L551" i="2" s="1"/>
  <c r="J552" i="2"/>
  <c r="L552" i="2" s="1"/>
  <c r="J553" i="2"/>
  <c r="L553" i="2" s="1"/>
  <c r="J554" i="2"/>
  <c r="L554" i="2" s="1"/>
  <c r="J555" i="2"/>
  <c r="L555" i="2" s="1"/>
  <c r="J556" i="2"/>
  <c r="L556" i="2" s="1"/>
  <c r="J557" i="2"/>
  <c r="L557" i="2" s="1"/>
  <c r="J558" i="2"/>
  <c r="L558" i="2" s="1"/>
  <c r="J559" i="2"/>
  <c r="L559" i="2" s="1"/>
  <c r="J560" i="2"/>
  <c r="L560" i="2" s="1"/>
  <c r="J561" i="2"/>
  <c r="L561" i="2" s="1"/>
  <c r="J5" i="2"/>
  <c r="L5" i="2" s="1"/>
  <c r="J6" i="2"/>
  <c r="L6" i="2" s="1"/>
  <c r="J7" i="2"/>
  <c r="L7" i="2" s="1"/>
  <c r="J8" i="2"/>
  <c r="L8" i="2" s="1"/>
  <c r="J9" i="2"/>
  <c r="L9" i="2" s="1"/>
  <c r="J10" i="2"/>
  <c r="L10" i="2" s="1"/>
  <c r="J11" i="2"/>
  <c r="L11" i="2" s="1"/>
  <c r="J12" i="2"/>
  <c r="L12" i="2" s="1"/>
  <c r="J13" i="2"/>
  <c r="L13" i="2" s="1"/>
  <c r="J14" i="2"/>
  <c r="L14" i="2" s="1"/>
  <c r="J15" i="2"/>
  <c r="L15" i="2" s="1"/>
  <c r="J16" i="2"/>
  <c r="L16" i="2" s="1"/>
  <c r="J17" i="2"/>
  <c r="L17" i="2" s="1"/>
  <c r="J18" i="2"/>
  <c r="L18" i="2" s="1"/>
  <c r="J19" i="2"/>
  <c r="L19" i="2" s="1"/>
  <c r="J20" i="2"/>
  <c r="L20" i="2" s="1"/>
  <c r="J21" i="2"/>
  <c r="L21" i="2" s="1"/>
  <c r="J22" i="2"/>
  <c r="L22" i="2" s="1"/>
  <c r="J23" i="2"/>
  <c r="L23" i="2" s="1"/>
  <c r="J24" i="2"/>
  <c r="L24" i="2" s="1"/>
  <c r="J25" i="2"/>
  <c r="L25" i="2" s="1"/>
  <c r="J26" i="2"/>
  <c r="L26" i="2" s="1"/>
  <c r="J27" i="2"/>
  <c r="L27" i="2" s="1"/>
  <c r="J28" i="2"/>
  <c r="L28" i="2" s="1"/>
  <c r="J29" i="2"/>
  <c r="L29" i="2" s="1"/>
  <c r="J30" i="2"/>
  <c r="L30" i="2" s="1"/>
  <c r="J31" i="2"/>
  <c r="L31" i="2" s="1"/>
  <c r="J32" i="2"/>
  <c r="L32" i="2" s="1"/>
  <c r="J33" i="2"/>
  <c r="L33" i="2" s="1"/>
  <c r="J34" i="2"/>
  <c r="L34" i="2" s="1"/>
  <c r="J35" i="2"/>
  <c r="L35" i="2" s="1"/>
  <c r="J36" i="2"/>
  <c r="L36" i="2" s="1"/>
  <c r="J37" i="2"/>
  <c r="L37" i="2" s="1"/>
  <c r="J38" i="2"/>
  <c r="L38" i="2" s="1"/>
  <c r="J39" i="2"/>
  <c r="L39" i="2" s="1"/>
  <c r="J40" i="2"/>
  <c r="L40" i="2" s="1"/>
  <c r="J41" i="2"/>
  <c r="L41" i="2" s="1"/>
  <c r="J42" i="2"/>
  <c r="L42" i="2" s="1"/>
  <c r="J43" i="2"/>
  <c r="L43" i="2" s="1"/>
  <c r="J44" i="2"/>
  <c r="L44" i="2" s="1"/>
  <c r="J45" i="2"/>
  <c r="L45" i="2" s="1"/>
  <c r="J46" i="2"/>
  <c r="L46" i="2" s="1"/>
  <c r="J47" i="2"/>
  <c r="L47" i="2" s="1"/>
  <c r="J48" i="2"/>
  <c r="L48" i="2" s="1"/>
  <c r="J49" i="2"/>
  <c r="L49" i="2" s="1"/>
  <c r="J50" i="2"/>
  <c r="L50" i="2" s="1"/>
  <c r="J51" i="2"/>
  <c r="L51" i="2" s="1"/>
  <c r="J52" i="2"/>
  <c r="L52" i="2" s="1"/>
  <c r="J53" i="2"/>
  <c r="L53" i="2" s="1"/>
  <c r="J54" i="2"/>
  <c r="L54" i="2" s="1"/>
  <c r="J55" i="2"/>
  <c r="L55" i="2" s="1"/>
  <c r="J56" i="2"/>
  <c r="L56" i="2" s="1"/>
  <c r="J57" i="2"/>
  <c r="L57" i="2" s="1"/>
  <c r="J58" i="2"/>
  <c r="L58" i="2" s="1"/>
  <c r="J59" i="2"/>
  <c r="L59" i="2" s="1"/>
  <c r="J60" i="2"/>
  <c r="L60" i="2" s="1"/>
  <c r="J61" i="2"/>
  <c r="L61" i="2" s="1"/>
  <c r="J62" i="2"/>
  <c r="L62" i="2" s="1"/>
  <c r="J63" i="2"/>
  <c r="L63" i="2" s="1"/>
  <c r="J64" i="2"/>
  <c r="L64" i="2" s="1"/>
  <c r="J65" i="2"/>
  <c r="L65" i="2" s="1"/>
  <c r="J66" i="2"/>
  <c r="L66" i="2" s="1"/>
  <c r="J67" i="2"/>
  <c r="L67" i="2" s="1"/>
  <c r="J68" i="2"/>
  <c r="L68" i="2" s="1"/>
  <c r="J69" i="2"/>
  <c r="L69" i="2" s="1"/>
  <c r="J70" i="2"/>
  <c r="L70" i="2" s="1"/>
  <c r="J71" i="2"/>
  <c r="L71" i="2" s="1"/>
  <c r="J72" i="2"/>
  <c r="L72" i="2" s="1"/>
  <c r="J73" i="2"/>
  <c r="L73" i="2" s="1"/>
  <c r="J74" i="2"/>
  <c r="L74" i="2" s="1"/>
  <c r="J75" i="2"/>
  <c r="L75" i="2" s="1"/>
  <c r="J76" i="2"/>
  <c r="L76" i="2" s="1"/>
  <c r="J77" i="2"/>
  <c r="L77" i="2" s="1"/>
  <c r="J78" i="2"/>
  <c r="L78" i="2" s="1"/>
  <c r="J79" i="2"/>
  <c r="L79" i="2" s="1"/>
  <c r="J80" i="2"/>
  <c r="L80" i="2" s="1"/>
  <c r="J81" i="2"/>
  <c r="L81" i="2" s="1"/>
  <c r="J82" i="2"/>
  <c r="L82" i="2" s="1"/>
  <c r="J83" i="2"/>
  <c r="L83" i="2" s="1"/>
  <c r="J84" i="2"/>
  <c r="L84" i="2" s="1"/>
  <c r="J85" i="2"/>
  <c r="L85" i="2" s="1"/>
  <c r="J86" i="2"/>
  <c r="L86" i="2" s="1"/>
  <c r="J87" i="2"/>
  <c r="L87" i="2" s="1"/>
  <c r="J88" i="2"/>
  <c r="L88" i="2" s="1"/>
  <c r="J89" i="2"/>
  <c r="L89" i="2" s="1"/>
  <c r="J90" i="2"/>
  <c r="L90" i="2" s="1"/>
  <c r="J91" i="2"/>
  <c r="L91" i="2" s="1"/>
  <c r="J92" i="2"/>
  <c r="L92" i="2" s="1"/>
  <c r="J93" i="2"/>
  <c r="L93" i="2" s="1"/>
  <c r="J94" i="2"/>
  <c r="L94" i="2" s="1"/>
  <c r="J95" i="2"/>
  <c r="L95" i="2" s="1"/>
  <c r="J96" i="2"/>
  <c r="L96" i="2" s="1"/>
  <c r="J97" i="2"/>
  <c r="L97" i="2" s="1"/>
  <c r="J98" i="2"/>
  <c r="L98" i="2" s="1"/>
  <c r="J99" i="2"/>
  <c r="L99" i="2" s="1"/>
  <c r="J100" i="2"/>
  <c r="L100" i="2" s="1"/>
  <c r="J101" i="2"/>
  <c r="L101" i="2" s="1"/>
  <c r="J102" i="2"/>
  <c r="L102" i="2" s="1"/>
  <c r="J103" i="2"/>
  <c r="L103" i="2" s="1"/>
  <c r="J104" i="2"/>
  <c r="L104" i="2" s="1"/>
  <c r="J105" i="2"/>
  <c r="L105" i="2" s="1"/>
  <c r="J106" i="2"/>
  <c r="L106" i="2" s="1"/>
  <c r="J107" i="2"/>
  <c r="L107" i="2" s="1"/>
  <c r="J108" i="2"/>
  <c r="L108" i="2" s="1"/>
  <c r="J109" i="2"/>
  <c r="L109" i="2" s="1"/>
  <c r="J110" i="2"/>
  <c r="L110" i="2" s="1"/>
  <c r="J111" i="2"/>
  <c r="L111" i="2" s="1"/>
  <c r="J112" i="2"/>
  <c r="L112" i="2" s="1"/>
  <c r="J113" i="2"/>
  <c r="L113" i="2" s="1"/>
  <c r="J114" i="2"/>
  <c r="L114" i="2" s="1"/>
  <c r="J115" i="2"/>
  <c r="L115" i="2" s="1"/>
  <c r="J116" i="2"/>
  <c r="L116" i="2" s="1"/>
  <c r="J117" i="2"/>
  <c r="L117" i="2" s="1"/>
  <c r="J118" i="2"/>
  <c r="L118" i="2" s="1"/>
  <c r="J119" i="2"/>
  <c r="L119" i="2" s="1"/>
  <c r="J120" i="2"/>
  <c r="L120" i="2" s="1"/>
  <c r="J121" i="2"/>
  <c r="L121" i="2" s="1"/>
  <c r="J122" i="2"/>
  <c r="L122" i="2" s="1"/>
  <c r="J123" i="2"/>
  <c r="L123" i="2" s="1"/>
  <c r="J124" i="2"/>
  <c r="L124" i="2" s="1"/>
  <c r="J125" i="2"/>
  <c r="L125" i="2" s="1"/>
  <c r="J126" i="2"/>
  <c r="L126" i="2" s="1"/>
  <c r="J127" i="2"/>
  <c r="L127" i="2" s="1"/>
  <c r="J128" i="2"/>
  <c r="L128" i="2" s="1"/>
  <c r="J129" i="2"/>
  <c r="L129" i="2" s="1"/>
  <c r="J130" i="2"/>
  <c r="L130" i="2" s="1"/>
  <c r="J131" i="2"/>
  <c r="L131" i="2" s="1"/>
  <c r="J132" i="2"/>
  <c r="L132" i="2" s="1"/>
  <c r="J133" i="2"/>
  <c r="L133" i="2" s="1"/>
  <c r="J134" i="2"/>
  <c r="L134" i="2" s="1"/>
  <c r="J135" i="2"/>
  <c r="L135" i="2" s="1"/>
  <c r="J136" i="2"/>
  <c r="L136" i="2" s="1"/>
  <c r="J137" i="2"/>
  <c r="L137" i="2" s="1"/>
  <c r="J138" i="2"/>
  <c r="L138" i="2" s="1"/>
  <c r="J139" i="2"/>
  <c r="L139" i="2" s="1"/>
  <c r="J140" i="2"/>
  <c r="L140" i="2" s="1"/>
  <c r="J141" i="2"/>
  <c r="L141" i="2" s="1"/>
  <c r="J142" i="2"/>
  <c r="L142" i="2" s="1"/>
  <c r="J143" i="2"/>
  <c r="L143" i="2" s="1"/>
  <c r="J144" i="2"/>
  <c r="L144" i="2" s="1"/>
  <c r="J145" i="2"/>
  <c r="L145" i="2" s="1"/>
  <c r="J146" i="2"/>
  <c r="L146" i="2" s="1"/>
  <c r="J147" i="2"/>
  <c r="L147" i="2" s="1"/>
  <c r="J148" i="2"/>
  <c r="L148" i="2" s="1"/>
  <c r="J149" i="2"/>
  <c r="L149" i="2" s="1"/>
  <c r="J150" i="2"/>
  <c r="L150" i="2" s="1"/>
  <c r="J151" i="2"/>
  <c r="L151" i="2" s="1"/>
  <c r="J152" i="2"/>
  <c r="L152" i="2" s="1"/>
  <c r="J153" i="2"/>
  <c r="L153" i="2" s="1"/>
  <c r="J154" i="2"/>
  <c r="L154" i="2" s="1"/>
  <c r="J155" i="2"/>
  <c r="L155" i="2" s="1"/>
  <c r="J156" i="2"/>
  <c r="L156" i="2" s="1"/>
  <c r="J157" i="2"/>
  <c r="L157" i="2" s="1"/>
  <c r="J158" i="2"/>
  <c r="L158" i="2" s="1"/>
  <c r="J159" i="2"/>
  <c r="L159" i="2" s="1"/>
  <c r="J160" i="2"/>
  <c r="L160" i="2" s="1"/>
  <c r="J161" i="2"/>
  <c r="L161" i="2" s="1"/>
  <c r="J162" i="2"/>
  <c r="L162" i="2" s="1"/>
  <c r="J163" i="2"/>
  <c r="L163" i="2" s="1"/>
  <c r="J164" i="2"/>
  <c r="L164" i="2" s="1"/>
  <c r="J165" i="2"/>
  <c r="L165" i="2" s="1"/>
  <c r="J166" i="2"/>
  <c r="L166" i="2" s="1"/>
  <c r="J167" i="2"/>
  <c r="L167" i="2" s="1"/>
  <c r="J168" i="2"/>
  <c r="L168" i="2" s="1"/>
  <c r="J169" i="2"/>
  <c r="L169" i="2" s="1"/>
  <c r="J170" i="2"/>
  <c r="L170" i="2" s="1"/>
  <c r="J171" i="2"/>
  <c r="L171" i="2" s="1"/>
  <c r="J172" i="2"/>
  <c r="L172" i="2" s="1"/>
  <c r="J173" i="2"/>
  <c r="L173" i="2" s="1"/>
  <c r="J174" i="2"/>
  <c r="L174" i="2" s="1"/>
  <c r="J175" i="2"/>
  <c r="L175" i="2" s="1"/>
  <c r="J176" i="2"/>
  <c r="L176" i="2" s="1"/>
  <c r="J177" i="2"/>
  <c r="L177" i="2" s="1"/>
  <c r="J178" i="2"/>
  <c r="L178" i="2" s="1"/>
  <c r="J179" i="2"/>
  <c r="L179" i="2" s="1"/>
  <c r="J180" i="2"/>
  <c r="L180" i="2" s="1"/>
  <c r="J181" i="2"/>
  <c r="L181" i="2" s="1"/>
  <c r="J182" i="2"/>
  <c r="L182" i="2" s="1"/>
  <c r="J183" i="2"/>
  <c r="L183" i="2" s="1"/>
  <c r="J184" i="2"/>
  <c r="L184" i="2" s="1"/>
  <c r="J185" i="2"/>
  <c r="L185" i="2" s="1"/>
  <c r="J186" i="2"/>
  <c r="L186" i="2" s="1"/>
  <c r="J187" i="2"/>
  <c r="L187" i="2" s="1"/>
  <c r="J188" i="2"/>
  <c r="L188" i="2" s="1"/>
  <c r="J189" i="2"/>
  <c r="L189" i="2" s="1"/>
  <c r="J190" i="2"/>
  <c r="L190" i="2" s="1"/>
  <c r="J191" i="2"/>
  <c r="L191" i="2" s="1"/>
  <c r="J192" i="2"/>
  <c r="L192" i="2" s="1"/>
  <c r="J193" i="2"/>
  <c r="L193" i="2" s="1"/>
  <c r="J194" i="2"/>
  <c r="L194" i="2" s="1"/>
  <c r="J195" i="2"/>
  <c r="L195" i="2" s="1"/>
  <c r="J196" i="2"/>
  <c r="L196" i="2" s="1"/>
  <c r="J197" i="2"/>
  <c r="L197" i="2" s="1"/>
  <c r="J198" i="2"/>
  <c r="L198" i="2" s="1"/>
  <c r="J199" i="2"/>
  <c r="L199" i="2" s="1"/>
  <c r="J200" i="2"/>
  <c r="L200" i="2" s="1"/>
  <c r="J201" i="2"/>
  <c r="L201" i="2" s="1"/>
  <c r="J202" i="2"/>
  <c r="L202" i="2" s="1"/>
  <c r="J203" i="2"/>
  <c r="L203" i="2" s="1"/>
  <c r="J204" i="2"/>
  <c r="L204" i="2" s="1"/>
  <c r="J205" i="2"/>
  <c r="L205" i="2" s="1"/>
  <c r="J206" i="2"/>
  <c r="L206" i="2" s="1"/>
  <c r="J207" i="2"/>
  <c r="L207" i="2" s="1"/>
  <c r="J208" i="2"/>
  <c r="L208" i="2" s="1"/>
  <c r="J209" i="2"/>
  <c r="L209" i="2" s="1"/>
  <c r="J210" i="2"/>
  <c r="L210" i="2" s="1"/>
  <c r="J211" i="2"/>
  <c r="L211" i="2" s="1"/>
  <c r="J212" i="2"/>
  <c r="L212" i="2" s="1"/>
  <c r="J213" i="2"/>
  <c r="L213" i="2" s="1"/>
  <c r="J214" i="2"/>
  <c r="L214" i="2" s="1"/>
  <c r="J215" i="2"/>
  <c r="L215" i="2" s="1"/>
  <c r="J216" i="2"/>
  <c r="L216" i="2" s="1"/>
  <c r="J217" i="2"/>
  <c r="L217" i="2" s="1"/>
  <c r="J218" i="2"/>
  <c r="L218" i="2" s="1"/>
  <c r="J219" i="2"/>
  <c r="L219" i="2" s="1"/>
  <c r="J220" i="2"/>
  <c r="L220" i="2" s="1"/>
  <c r="J221" i="2"/>
  <c r="L221" i="2" s="1"/>
  <c r="J222" i="2"/>
  <c r="L222" i="2" s="1"/>
  <c r="J223" i="2"/>
  <c r="L223" i="2" s="1"/>
  <c r="J224" i="2"/>
  <c r="L224" i="2" s="1"/>
  <c r="J225" i="2"/>
  <c r="L225" i="2" s="1"/>
  <c r="J226" i="2"/>
  <c r="L226" i="2" s="1"/>
  <c r="J227" i="2"/>
  <c r="L227" i="2" s="1"/>
  <c r="J228" i="2"/>
  <c r="L228" i="2" s="1"/>
  <c r="J229" i="2"/>
  <c r="L229" i="2" s="1"/>
  <c r="J230" i="2"/>
  <c r="L230" i="2" s="1"/>
  <c r="J231" i="2"/>
  <c r="L231" i="2" s="1"/>
  <c r="J232" i="2"/>
  <c r="L232" i="2" s="1"/>
  <c r="J233" i="2"/>
  <c r="L233" i="2" s="1"/>
  <c r="J234" i="2"/>
  <c r="L234" i="2" s="1"/>
  <c r="J235" i="2"/>
  <c r="L235" i="2" s="1"/>
  <c r="J236" i="2"/>
  <c r="L236" i="2" s="1"/>
  <c r="J237" i="2"/>
  <c r="L237" i="2" s="1"/>
  <c r="J238" i="2"/>
  <c r="L238" i="2" s="1"/>
  <c r="J239" i="2"/>
  <c r="L239" i="2" s="1"/>
  <c r="J240" i="2"/>
  <c r="L240" i="2" s="1"/>
  <c r="J241" i="2"/>
  <c r="L241" i="2" s="1"/>
  <c r="J242" i="2"/>
  <c r="L242" i="2" s="1"/>
  <c r="J243" i="2"/>
  <c r="L243" i="2" s="1"/>
  <c r="J244" i="2"/>
  <c r="L244" i="2" s="1"/>
  <c r="J245" i="2"/>
  <c r="L245" i="2" s="1"/>
  <c r="J246" i="2"/>
  <c r="L246" i="2" s="1"/>
  <c r="J247" i="2"/>
  <c r="L247" i="2" s="1"/>
  <c r="J248" i="2"/>
  <c r="L248" i="2" s="1"/>
  <c r="J249" i="2"/>
  <c r="L249" i="2" s="1"/>
  <c r="J250" i="2"/>
  <c r="L250" i="2" s="1"/>
  <c r="J251" i="2"/>
  <c r="L251" i="2" s="1"/>
  <c r="J252" i="2"/>
  <c r="L252" i="2" s="1"/>
  <c r="J253" i="2"/>
  <c r="L253" i="2" s="1"/>
  <c r="J254" i="2"/>
  <c r="L254" i="2" s="1"/>
  <c r="J255" i="2"/>
  <c r="L255" i="2" s="1"/>
  <c r="J256" i="2"/>
  <c r="L256" i="2" s="1"/>
  <c r="J257" i="2"/>
  <c r="L257" i="2" s="1"/>
  <c r="J258" i="2"/>
  <c r="L258" i="2" s="1"/>
  <c r="J259" i="2"/>
  <c r="L259" i="2" s="1"/>
  <c r="J260" i="2"/>
  <c r="L260" i="2" s="1"/>
  <c r="J261" i="2"/>
  <c r="L261" i="2" s="1"/>
  <c r="J262" i="2"/>
  <c r="L262" i="2" s="1"/>
  <c r="J263" i="2"/>
  <c r="L263" i="2" s="1"/>
  <c r="J264" i="2"/>
  <c r="L264" i="2" s="1"/>
  <c r="J265" i="2"/>
  <c r="L265" i="2" s="1"/>
  <c r="J266" i="2"/>
  <c r="L266" i="2" s="1"/>
  <c r="J267" i="2"/>
  <c r="L267" i="2" s="1"/>
  <c r="J268" i="2"/>
  <c r="L268" i="2" s="1"/>
  <c r="J269" i="2"/>
  <c r="L269" i="2" s="1"/>
  <c r="J270" i="2"/>
  <c r="L270" i="2" s="1"/>
  <c r="J271" i="2"/>
  <c r="L271" i="2" s="1"/>
  <c r="J272" i="2"/>
  <c r="L272" i="2" s="1"/>
  <c r="J273" i="2"/>
  <c r="L273" i="2" s="1"/>
  <c r="J274" i="2"/>
  <c r="L274" i="2" s="1"/>
  <c r="J275" i="2"/>
  <c r="L275" i="2" s="1"/>
  <c r="J276" i="2"/>
  <c r="L276" i="2" s="1"/>
  <c r="J277" i="2"/>
  <c r="L277" i="2" s="1"/>
  <c r="J278" i="2"/>
  <c r="L278" i="2" s="1"/>
  <c r="J279" i="2"/>
  <c r="L279" i="2" s="1"/>
  <c r="J280" i="2"/>
  <c r="L280" i="2" s="1"/>
  <c r="J281" i="2"/>
  <c r="L281" i="2" s="1"/>
  <c r="J282" i="2"/>
  <c r="L282" i="2" s="1"/>
  <c r="J283" i="2"/>
  <c r="L283" i="2" s="1"/>
  <c r="J284" i="2"/>
  <c r="L284" i="2" s="1"/>
  <c r="J285" i="2"/>
  <c r="L285" i="2" s="1"/>
  <c r="J286" i="2"/>
  <c r="L286" i="2" s="1"/>
  <c r="J287" i="2"/>
  <c r="L287" i="2" s="1"/>
  <c r="J288" i="2"/>
  <c r="L288" i="2" s="1"/>
  <c r="J289" i="2"/>
  <c r="L289" i="2" s="1"/>
  <c r="J290" i="2"/>
  <c r="L290" i="2" s="1"/>
  <c r="J291" i="2"/>
  <c r="L291" i="2" s="1"/>
  <c r="J292" i="2"/>
  <c r="L292" i="2" s="1"/>
  <c r="J293" i="2"/>
  <c r="L293" i="2" s="1"/>
  <c r="J294" i="2"/>
  <c r="L294" i="2" s="1"/>
  <c r="J295" i="2"/>
  <c r="L295" i="2" s="1"/>
  <c r="J296" i="2"/>
  <c r="L296" i="2" s="1"/>
  <c r="J297" i="2"/>
  <c r="L297" i="2" s="1"/>
  <c r="J298" i="2"/>
  <c r="L298" i="2" s="1"/>
  <c r="J299" i="2"/>
  <c r="L299" i="2" s="1"/>
  <c r="J300" i="2"/>
  <c r="L300" i="2" s="1"/>
  <c r="J301" i="2"/>
  <c r="L301" i="2" s="1"/>
  <c r="J302" i="2"/>
  <c r="L302" i="2" s="1"/>
  <c r="J303" i="2"/>
  <c r="L303" i="2" s="1"/>
  <c r="J304" i="2"/>
  <c r="L304" i="2" s="1"/>
  <c r="J305" i="2"/>
  <c r="L305" i="2" s="1"/>
  <c r="J306" i="2"/>
  <c r="L306" i="2" s="1"/>
  <c r="J307" i="2"/>
  <c r="L307" i="2" s="1"/>
  <c r="J308" i="2"/>
  <c r="L308" i="2" s="1"/>
  <c r="J309" i="2"/>
  <c r="L309" i="2" s="1"/>
  <c r="J310" i="2"/>
  <c r="L310" i="2" s="1"/>
  <c r="J311" i="2"/>
  <c r="L311" i="2" s="1"/>
  <c r="J312" i="2"/>
  <c r="L312" i="2" s="1"/>
  <c r="J313" i="2"/>
  <c r="L313" i="2" s="1"/>
  <c r="J314" i="2"/>
  <c r="L314" i="2" s="1"/>
  <c r="J315" i="2"/>
  <c r="L315" i="2" s="1"/>
  <c r="J316" i="2"/>
  <c r="L316" i="2" s="1"/>
  <c r="J317" i="2"/>
  <c r="L317" i="2" s="1"/>
  <c r="J318" i="2"/>
  <c r="L318" i="2" s="1"/>
  <c r="J319" i="2"/>
  <c r="L319" i="2" s="1"/>
  <c r="J320" i="2"/>
  <c r="L320" i="2" s="1"/>
  <c r="J321" i="2"/>
  <c r="L321" i="2" s="1"/>
  <c r="J322" i="2"/>
  <c r="L322" i="2" s="1"/>
  <c r="J323" i="2"/>
  <c r="L323" i="2" s="1"/>
  <c r="J324" i="2"/>
  <c r="L324" i="2" s="1"/>
  <c r="J325" i="2"/>
  <c r="L325" i="2" s="1"/>
  <c r="J326" i="2"/>
  <c r="L326" i="2" s="1"/>
  <c r="J327" i="2"/>
  <c r="L327" i="2" s="1"/>
  <c r="J328" i="2"/>
  <c r="L328" i="2" s="1"/>
  <c r="J329" i="2"/>
  <c r="L329" i="2" s="1"/>
  <c r="J330" i="2"/>
  <c r="L330" i="2" s="1"/>
  <c r="J331" i="2"/>
  <c r="L331" i="2" s="1"/>
  <c r="J332" i="2"/>
  <c r="L332" i="2" s="1"/>
  <c r="J333" i="2"/>
  <c r="L333" i="2" s="1"/>
  <c r="J334" i="2"/>
  <c r="L334" i="2" s="1"/>
  <c r="J335" i="2"/>
  <c r="L335" i="2" s="1"/>
  <c r="J336" i="2"/>
  <c r="L336" i="2" s="1"/>
  <c r="J337" i="2"/>
  <c r="L337" i="2" s="1"/>
  <c r="J338" i="2"/>
  <c r="L338" i="2" s="1"/>
  <c r="J339" i="2"/>
  <c r="L339" i="2" s="1"/>
  <c r="J340" i="2"/>
  <c r="L340" i="2" s="1"/>
  <c r="J341" i="2"/>
  <c r="L341" i="2" s="1"/>
  <c r="J342" i="2"/>
  <c r="L342" i="2" s="1"/>
  <c r="J343" i="2"/>
  <c r="L343" i="2" s="1"/>
  <c r="J344" i="2"/>
  <c r="L344" i="2" s="1"/>
  <c r="J345" i="2"/>
  <c r="L345" i="2" s="1"/>
  <c r="N2" i="1" l="1"/>
  <c r="O2" i="1" s="1"/>
  <c r="L2" i="1"/>
  <c r="O21" i="1"/>
  <c r="M15" i="1"/>
  <c r="I3" i="2" a="1"/>
  <c r="I3" i="2" s="1"/>
  <c r="Q4" i="1" l="1"/>
  <c r="M2" i="1"/>
  <c r="J637" i="2"/>
  <c r="L637" i="2" s="1"/>
  <c r="J562" i="2"/>
  <c r="L562" i="2"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<sst xmlns="http://schemas.openxmlformats.org/spreadsheetml/2006/main" count="59640" uniqueCount="8397">
  <si>
    <t>Customer ID</t>
  </si>
  <si>
    <t>year</t>
  </si>
  <si>
    <t>month</t>
  </si>
  <si>
    <t>date</t>
  </si>
  <si>
    <t>children</t>
  </si>
  <si>
    <t>charges</t>
  </si>
  <si>
    <t>Hospital tier</t>
  </si>
  <si>
    <t>City tier</t>
  </si>
  <si>
    <t>State ID</t>
  </si>
  <si>
    <t>Id2335</t>
  </si>
  <si>
    <t>Jul</t>
  </si>
  <si>
    <t>tier - 2</t>
  </si>
  <si>
    <t>tier - 3</t>
  </si>
  <si>
    <t>R1013</t>
  </si>
  <si>
    <t>Id2334</t>
  </si>
  <si>
    <t>Nov</t>
  </si>
  <si>
    <t>tier - 1</t>
  </si>
  <si>
    <t>Id2333</t>
  </si>
  <si>
    <t>Jun</t>
  </si>
  <si>
    <t>Id2332</t>
  </si>
  <si>
    <t>Sep</t>
  </si>
  <si>
    <t>Id2331</t>
  </si>
  <si>
    <t>Id2330</t>
  </si>
  <si>
    <t>R1012</t>
  </si>
  <si>
    <t>Id2329</t>
  </si>
  <si>
    <t>Id2328</t>
  </si>
  <si>
    <t>Id2327</t>
  </si>
  <si>
    <t>Id2326</t>
  </si>
  <si>
    <t>Id2325</t>
  </si>
  <si>
    <t>Id2324</t>
  </si>
  <si>
    <t>Dec</t>
  </si>
  <si>
    <t>?</t>
  </si>
  <si>
    <t>Id2323</t>
  </si>
  <si>
    <t>Id2322</t>
  </si>
  <si>
    <t>Id2321</t>
  </si>
  <si>
    <t>Aug</t>
  </si>
  <si>
    <t>Id2320</t>
  </si>
  <si>
    <t>Oct</t>
  </si>
  <si>
    <t>Id2319</t>
  </si>
  <si>
    <t>Id2318</t>
  </si>
  <si>
    <t>Id2317</t>
  </si>
  <si>
    <t>Id2316</t>
  </si>
  <si>
    <t>R1011</t>
  </si>
  <si>
    <t>Id2315</t>
  </si>
  <si>
    <t>Id2314</t>
  </si>
  <si>
    <t>Id2313</t>
  </si>
  <si>
    <t>Id2312</t>
  </si>
  <si>
    <t>Id2311</t>
  </si>
  <si>
    <t>Id2310</t>
  </si>
  <si>
    <t>Id2309</t>
  </si>
  <si>
    <t>Id2308</t>
  </si>
  <si>
    <t>Id2307</t>
  </si>
  <si>
    <t>Id2306</t>
  </si>
  <si>
    <t>Id2305</t>
  </si>
  <si>
    <t>Id2304</t>
  </si>
  <si>
    <t>Id2303</t>
  </si>
  <si>
    <t>Id2302</t>
  </si>
  <si>
    <t>Id2301</t>
  </si>
  <si>
    <t>Id2300</t>
  </si>
  <si>
    <t>Id2299</t>
  </si>
  <si>
    <t>Id2298</t>
  </si>
  <si>
    <t>Id2297</t>
  </si>
  <si>
    <t>Id2296</t>
  </si>
  <si>
    <t>Id2295</t>
  </si>
  <si>
    <t>Id2294</t>
  </si>
  <si>
    <t>Id2293</t>
  </si>
  <si>
    <t>Id2292</t>
  </si>
  <si>
    <t>Id2291</t>
  </si>
  <si>
    <t>Id2290</t>
  </si>
  <si>
    <t>Id2289</t>
  </si>
  <si>
    <t>Id2288</t>
  </si>
  <si>
    <t>Id2287</t>
  </si>
  <si>
    <t>Id2286</t>
  </si>
  <si>
    <t>Id2285</t>
  </si>
  <si>
    <t>Id2284</t>
  </si>
  <si>
    <t>Id2283</t>
  </si>
  <si>
    <t>Id2282</t>
  </si>
  <si>
    <t>Id2281</t>
  </si>
  <si>
    <t>Id2280</t>
  </si>
  <si>
    <t>Id2279</t>
  </si>
  <si>
    <t>Id2278</t>
  </si>
  <si>
    <t>Id2277</t>
  </si>
  <si>
    <t>Id2276</t>
  </si>
  <si>
    <t>Id2275</t>
  </si>
  <si>
    <t>Id2274</t>
  </si>
  <si>
    <t>Id2273</t>
  </si>
  <si>
    <t>Id2272</t>
  </si>
  <si>
    <t>Id2271</t>
  </si>
  <si>
    <t>Id2270</t>
  </si>
  <si>
    <t>Id2269</t>
  </si>
  <si>
    <t>Id2268</t>
  </si>
  <si>
    <t>Id2267</t>
  </si>
  <si>
    <t>Id2266</t>
  </si>
  <si>
    <t>Id2265</t>
  </si>
  <si>
    <t>Id2264</t>
  </si>
  <si>
    <t>Id2263</t>
  </si>
  <si>
    <t>Id2262</t>
  </si>
  <si>
    <t>Id2261</t>
  </si>
  <si>
    <t>Id2260</t>
  </si>
  <si>
    <t>Id2259</t>
  </si>
  <si>
    <t>Id2258</t>
  </si>
  <si>
    <t>Id2257</t>
  </si>
  <si>
    <t>Id2256</t>
  </si>
  <si>
    <t>Id2255</t>
  </si>
  <si>
    <t>Id2254</t>
  </si>
  <si>
    <t>Id2253</t>
  </si>
  <si>
    <t>Id2252</t>
  </si>
  <si>
    <t>Id2251</t>
  </si>
  <si>
    <t>Id2250</t>
  </si>
  <si>
    <t>Id2249</t>
  </si>
  <si>
    <t>Id2248</t>
  </si>
  <si>
    <t>Id2247</t>
  </si>
  <si>
    <t>Id2246</t>
  </si>
  <si>
    <t>Id2245</t>
  </si>
  <si>
    <t>Id2244</t>
  </si>
  <si>
    <t>Id2243</t>
  </si>
  <si>
    <t>Id2242</t>
  </si>
  <si>
    <t>Id2241</t>
  </si>
  <si>
    <t>Id2240</t>
  </si>
  <si>
    <t>Id2239</t>
  </si>
  <si>
    <t>Id2238</t>
  </si>
  <si>
    <t>Id2237</t>
  </si>
  <si>
    <t>Id2236</t>
  </si>
  <si>
    <t>Id2235</t>
  </si>
  <si>
    <t>Id2234</t>
  </si>
  <si>
    <t>Id2233</t>
  </si>
  <si>
    <t>Id2232</t>
  </si>
  <si>
    <t>Id2231</t>
  </si>
  <si>
    <t>Id2230</t>
  </si>
  <si>
    <t>Id2229</t>
  </si>
  <si>
    <t>Id2228</t>
  </si>
  <si>
    <t>Id2227</t>
  </si>
  <si>
    <t>Id2226</t>
  </si>
  <si>
    <t>Id2225</t>
  </si>
  <si>
    <t>Id2224</t>
  </si>
  <si>
    <t>Id2223</t>
  </si>
  <si>
    <t>Id2222</t>
  </si>
  <si>
    <t>Id2221</t>
  </si>
  <si>
    <t>Id2220</t>
  </si>
  <si>
    <t>Id2219</t>
  </si>
  <si>
    <t>Id2218</t>
  </si>
  <si>
    <t>Id2217</t>
  </si>
  <si>
    <t>Id2216</t>
  </si>
  <si>
    <t>Id2215</t>
  </si>
  <si>
    <t>Id2214</t>
  </si>
  <si>
    <t>Id2213</t>
  </si>
  <si>
    <t>Id2212</t>
  </si>
  <si>
    <t>Id2211</t>
  </si>
  <si>
    <t>Id2210</t>
  </si>
  <si>
    <t>Id2209</t>
  </si>
  <si>
    <t>Id2208</t>
  </si>
  <si>
    <t>Id2207</t>
  </si>
  <si>
    <t>Id2206</t>
  </si>
  <si>
    <t>Id2205</t>
  </si>
  <si>
    <t>Id2204</t>
  </si>
  <si>
    <t>Id2203</t>
  </si>
  <si>
    <t>Id2202</t>
  </si>
  <si>
    <t>Id2201</t>
  </si>
  <si>
    <t>Id2200</t>
  </si>
  <si>
    <t>Id2199</t>
  </si>
  <si>
    <t>Id2198</t>
  </si>
  <si>
    <t>Id2197</t>
  </si>
  <si>
    <t>Id2196</t>
  </si>
  <si>
    <t>Id2195</t>
  </si>
  <si>
    <t>R1015</t>
  </si>
  <si>
    <t>Id2194</t>
  </si>
  <si>
    <t>R1019</t>
  </si>
  <si>
    <t>Id2193</t>
  </si>
  <si>
    <t>R1016</t>
  </si>
  <si>
    <t>Id2192</t>
  </si>
  <si>
    <t>R1018</t>
  </si>
  <si>
    <t>Id2191</t>
  </si>
  <si>
    <t>Id2190</t>
  </si>
  <si>
    <t>Id2189</t>
  </si>
  <si>
    <t>Id2188</t>
  </si>
  <si>
    <t>Id2187</t>
  </si>
  <si>
    <t>Id2186</t>
  </si>
  <si>
    <t>Id2185</t>
  </si>
  <si>
    <t>Id2184</t>
  </si>
  <si>
    <t>Id2183</t>
  </si>
  <si>
    <t>Id2182</t>
  </si>
  <si>
    <t>Id2181</t>
  </si>
  <si>
    <t>Id2180</t>
  </si>
  <si>
    <t>Id2179</t>
  </si>
  <si>
    <t>Id2178</t>
  </si>
  <si>
    <t>Id2177</t>
  </si>
  <si>
    <t>Id2176</t>
  </si>
  <si>
    <t>Id2175</t>
  </si>
  <si>
    <t>Id2174</t>
  </si>
  <si>
    <t>Id2173</t>
  </si>
  <si>
    <t>Id2172</t>
  </si>
  <si>
    <t>Id2171</t>
  </si>
  <si>
    <t>Id2170</t>
  </si>
  <si>
    <t>Id2169</t>
  </si>
  <si>
    <t>Id2168</t>
  </si>
  <si>
    <t>Id2167</t>
  </si>
  <si>
    <t>Id2166</t>
  </si>
  <si>
    <t>Id2165</t>
  </si>
  <si>
    <t>Id2164</t>
  </si>
  <si>
    <t>Id2163</t>
  </si>
  <si>
    <t>R1025</t>
  </si>
  <si>
    <t>Id2162</t>
  </si>
  <si>
    <t>Id2161</t>
  </si>
  <si>
    <t>Id2160</t>
  </si>
  <si>
    <t>Id2159</t>
  </si>
  <si>
    <t>Id2158</t>
  </si>
  <si>
    <t>Id2157</t>
  </si>
  <si>
    <t>Id2156</t>
  </si>
  <si>
    <t>Id2155</t>
  </si>
  <si>
    <t>Id2154</t>
  </si>
  <si>
    <t>Id2153</t>
  </si>
  <si>
    <t>Id2152</t>
  </si>
  <si>
    <t>Id2151</t>
  </si>
  <si>
    <t>Id2150</t>
  </si>
  <si>
    <t>Id2149</t>
  </si>
  <si>
    <t>Id2148</t>
  </si>
  <si>
    <t>Id2147</t>
  </si>
  <si>
    <t>Id2146</t>
  </si>
  <si>
    <t>Id2145</t>
  </si>
  <si>
    <t>Id2144</t>
  </si>
  <si>
    <t>Id2143</t>
  </si>
  <si>
    <t>Id2142</t>
  </si>
  <si>
    <t>Id2141</t>
  </si>
  <si>
    <t>Id2140</t>
  </si>
  <si>
    <t>Id2139</t>
  </si>
  <si>
    <t>Id2138</t>
  </si>
  <si>
    <t>Id2137</t>
  </si>
  <si>
    <t>Id2136</t>
  </si>
  <si>
    <t>Id2135</t>
  </si>
  <si>
    <t>Id2134</t>
  </si>
  <si>
    <t>Id2133</t>
  </si>
  <si>
    <t>Id2132</t>
  </si>
  <si>
    <t>Id2131</t>
  </si>
  <si>
    <t>Id2130</t>
  </si>
  <si>
    <t>Id2129</t>
  </si>
  <si>
    <t>Id2128</t>
  </si>
  <si>
    <t>Id2127</t>
  </si>
  <si>
    <t>Id2126</t>
  </si>
  <si>
    <t>Id2125</t>
  </si>
  <si>
    <t>Id2124</t>
  </si>
  <si>
    <t>Id2123</t>
  </si>
  <si>
    <t>Id2122</t>
  </si>
  <si>
    <t>Id2121</t>
  </si>
  <si>
    <t>Id2120</t>
  </si>
  <si>
    <t>Id2119</t>
  </si>
  <si>
    <t>Id2118</t>
  </si>
  <si>
    <t>Id2117</t>
  </si>
  <si>
    <t>R1024</t>
  </si>
  <si>
    <t>Id2116</t>
  </si>
  <si>
    <t>R1023</t>
  </si>
  <si>
    <t>Id2115</t>
  </si>
  <si>
    <t>Id2114</t>
  </si>
  <si>
    <t>Id2113</t>
  </si>
  <si>
    <t>Id2112</t>
  </si>
  <si>
    <t>Id2111</t>
  </si>
  <si>
    <t>Id2110</t>
  </si>
  <si>
    <t>Id2109</t>
  </si>
  <si>
    <t>Id2108</t>
  </si>
  <si>
    <t>Id2107</t>
  </si>
  <si>
    <t>Id2106</t>
  </si>
  <si>
    <t>Id2105</t>
  </si>
  <si>
    <t>Id2104</t>
  </si>
  <si>
    <t>Id2103</t>
  </si>
  <si>
    <t>Id2102</t>
  </si>
  <si>
    <t>Id2101</t>
  </si>
  <si>
    <t>Id2100</t>
  </si>
  <si>
    <t>Id2099</t>
  </si>
  <si>
    <t>Id2098</t>
  </si>
  <si>
    <t>Id2097</t>
  </si>
  <si>
    <t>Id2096</t>
  </si>
  <si>
    <t>Id2095</t>
  </si>
  <si>
    <t>Id2094</t>
  </si>
  <si>
    <t>Id2093</t>
  </si>
  <si>
    <t>Id2092</t>
  </si>
  <si>
    <t>Id2091</t>
  </si>
  <si>
    <t>Id2090</t>
  </si>
  <si>
    <t>R1014</t>
  </si>
  <si>
    <t>Id2089</t>
  </si>
  <si>
    <t>Id2088</t>
  </si>
  <si>
    <t>Id2087</t>
  </si>
  <si>
    <t>Id2086</t>
  </si>
  <si>
    <t>Id2085</t>
  </si>
  <si>
    <t>Id2084</t>
  </si>
  <si>
    <t>Id2083</t>
  </si>
  <si>
    <t>Id2082</t>
  </si>
  <si>
    <t>Id2081</t>
  </si>
  <si>
    <t>Id2080</t>
  </si>
  <si>
    <t>Id2079</t>
  </si>
  <si>
    <t>Id2078</t>
  </si>
  <si>
    <t>Id2077</t>
  </si>
  <si>
    <t>Id2076</t>
  </si>
  <si>
    <t>Id2075</t>
  </si>
  <si>
    <t>Id2074</t>
  </si>
  <si>
    <t>Id2073</t>
  </si>
  <si>
    <t>Id2072</t>
  </si>
  <si>
    <t>Id2071</t>
  </si>
  <si>
    <t>Id2070</t>
  </si>
  <si>
    <t>Id2069</t>
  </si>
  <si>
    <t>Id2068</t>
  </si>
  <si>
    <t>Id2067</t>
  </si>
  <si>
    <t>R1021</t>
  </si>
  <si>
    <t>Id2066</t>
  </si>
  <si>
    <t>Id2065</t>
  </si>
  <si>
    <t>Id2064</t>
  </si>
  <si>
    <t>Id2063</t>
  </si>
  <si>
    <t>Id2062</t>
  </si>
  <si>
    <t>Id2061</t>
  </si>
  <si>
    <t>Id2060</t>
  </si>
  <si>
    <t>Id2059</t>
  </si>
  <si>
    <t>Id2058</t>
  </si>
  <si>
    <t>Id2057</t>
  </si>
  <si>
    <t>Id2056</t>
  </si>
  <si>
    <t>Id2055</t>
  </si>
  <si>
    <t>Id2054</t>
  </si>
  <si>
    <t>Id2053</t>
  </si>
  <si>
    <t>Id2052</t>
  </si>
  <si>
    <t>Id2051</t>
  </si>
  <si>
    <t>Id2050</t>
  </si>
  <si>
    <t>Id2049</t>
  </si>
  <si>
    <t>Id2048</t>
  </si>
  <si>
    <t>Id2047</t>
  </si>
  <si>
    <t>Id2046</t>
  </si>
  <si>
    <t>Id2045</t>
  </si>
  <si>
    <t>Id2044</t>
  </si>
  <si>
    <t>Id2043</t>
  </si>
  <si>
    <t>Id2042</t>
  </si>
  <si>
    <t>Id2041</t>
  </si>
  <si>
    <t>Id2040</t>
  </si>
  <si>
    <t>Id2039</t>
  </si>
  <si>
    <t>Id2038</t>
  </si>
  <si>
    <t>Id2037</t>
  </si>
  <si>
    <t>Id2036</t>
  </si>
  <si>
    <t>Id2035</t>
  </si>
  <si>
    <t>Id2034</t>
  </si>
  <si>
    <t>Id2033</t>
  </si>
  <si>
    <t>Id2032</t>
  </si>
  <si>
    <t>Id2031</t>
  </si>
  <si>
    <t>Id2030</t>
  </si>
  <si>
    <t>Id2029</t>
  </si>
  <si>
    <t>Id2028</t>
  </si>
  <si>
    <t>Id2027</t>
  </si>
  <si>
    <t>Id2026</t>
  </si>
  <si>
    <t>Id2025</t>
  </si>
  <si>
    <t>Id2024</t>
  </si>
  <si>
    <t>Id2023</t>
  </si>
  <si>
    <t>Id2022</t>
  </si>
  <si>
    <t>Id2021</t>
  </si>
  <si>
    <t>Id2020</t>
  </si>
  <si>
    <t>Id2019</t>
  </si>
  <si>
    <t>Id2018</t>
  </si>
  <si>
    <t>Id2017</t>
  </si>
  <si>
    <t>Id2016</t>
  </si>
  <si>
    <t>Id2015</t>
  </si>
  <si>
    <t>Id2014</t>
  </si>
  <si>
    <t>Id2013</t>
  </si>
  <si>
    <t>Id2012</t>
  </si>
  <si>
    <t>R1017</t>
  </si>
  <si>
    <t>Id2011</t>
  </si>
  <si>
    <t>Id2010</t>
  </si>
  <si>
    <t>Id2009</t>
  </si>
  <si>
    <t>Id2008</t>
  </si>
  <si>
    <t>Id2007</t>
  </si>
  <si>
    <t>Id2006</t>
  </si>
  <si>
    <t>Id2005</t>
  </si>
  <si>
    <t>Id2004</t>
  </si>
  <si>
    <t>Id2003</t>
  </si>
  <si>
    <t>Id2002</t>
  </si>
  <si>
    <t>Id2001</t>
  </si>
  <si>
    <t>Id2000</t>
  </si>
  <si>
    <t>Id1999</t>
  </si>
  <si>
    <t>Id1998</t>
  </si>
  <si>
    <t>Id1997</t>
  </si>
  <si>
    <t>Id1996</t>
  </si>
  <si>
    <t>Id1995</t>
  </si>
  <si>
    <t>Id1994</t>
  </si>
  <si>
    <t>Id1993</t>
  </si>
  <si>
    <t>Id1992</t>
  </si>
  <si>
    <t>Id1991</t>
  </si>
  <si>
    <t>Id1990</t>
  </si>
  <si>
    <t>Id1989</t>
  </si>
  <si>
    <t>Id1988</t>
  </si>
  <si>
    <t>Id1987</t>
  </si>
  <si>
    <t>Id1986</t>
  </si>
  <si>
    <t>Id1985</t>
  </si>
  <si>
    <t>Id1984</t>
  </si>
  <si>
    <t>Id1983</t>
  </si>
  <si>
    <t>Id1982</t>
  </si>
  <si>
    <t>Id1981</t>
  </si>
  <si>
    <t>Id1980</t>
  </si>
  <si>
    <t>Id1979</t>
  </si>
  <si>
    <t>Id1978</t>
  </si>
  <si>
    <t>Id1977</t>
  </si>
  <si>
    <t>Id1976</t>
  </si>
  <si>
    <t>Id1975</t>
  </si>
  <si>
    <t>Id1974</t>
  </si>
  <si>
    <t>Id1973</t>
  </si>
  <si>
    <t>Id1972</t>
  </si>
  <si>
    <t>Id1971</t>
  </si>
  <si>
    <t>Id1970</t>
  </si>
  <si>
    <t>Id1969</t>
  </si>
  <si>
    <t>Id1968</t>
  </si>
  <si>
    <t>Id1967</t>
  </si>
  <si>
    <t>Id1966</t>
  </si>
  <si>
    <t>Id1965</t>
  </si>
  <si>
    <t>Id1964</t>
  </si>
  <si>
    <t>Id1963</t>
  </si>
  <si>
    <t>Id1962</t>
  </si>
  <si>
    <t>Id1961</t>
  </si>
  <si>
    <t>Id1960</t>
  </si>
  <si>
    <t>Id1959</t>
  </si>
  <si>
    <t>Id1958</t>
  </si>
  <si>
    <t>Id1957</t>
  </si>
  <si>
    <t>Id1956</t>
  </si>
  <si>
    <t>Id1955</t>
  </si>
  <si>
    <t>Id1954</t>
  </si>
  <si>
    <t>Id1953</t>
  </si>
  <si>
    <t>Id1952</t>
  </si>
  <si>
    <t>Id1951</t>
  </si>
  <si>
    <t>Id1950</t>
  </si>
  <si>
    <t>Id1949</t>
  </si>
  <si>
    <t>Id1948</t>
  </si>
  <si>
    <t>Id1947</t>
  </si>
  <si>
    <t>Id1946</t>
  </si>
  <si>
    <t>Id1945</t>
  </si>
  <si>
    <t>Id1944</t>
  </si>
  <si>
    <t>Id1943</t>
  </si>
  <si>
    <t>Id1942</t>
  </si>
  <si>
    <t>Id1941</t>
  </si>
  <si>
    <t>Id1940</t>
  </si>
  <si>
    <t>Id1939</t>
  </si>
  <si>
    <t>Id1938</t>
  </si>
  <si>
    <t>Id1937</t>
  </si>
  <si>
    <t>Id1936</t>
  </si>
  <si>
    <t>Id1935</t>
  </si>
  <si>
    <t>Id1934</t>
  </si>
  <si>
    <t>Id1933</t>
  </si>
  <si>
    <t>Id1932</t>
  </si>
  <si>
    <t>Id1931</t>
  </si>
  <si>
    <t>Id1930</t>
  </si>
  <si>
    <t>Id1929</t>
  </si>
  <si>
    <t>Id1928</t>
  </si>
  <si>
    <t>Id1927</t>
  </si>
  <si>
    <t>Id1926</t>
  </si>
  <si>
    <t>Id1925</t>
  </si>
  <si>
    <t>Id1924</t>
  </si>
  <si>
    <t>Id1923</t>
  </si>
  <si>
    <t>Id1922</t>
  </si>
  <si>
    <t>Id1921</t>
  </si>
  <si>
    <t>Id1920</t>
  </si>
  <si>
    <t>Id1919</t>
  </si>
  <si>
    <t>Id1918</t>
  </si>
  <si>
    <t>Id1917</t>
  </si>
  <si>
    <t>Id1916</t>
  </si>
  <si>
    <t>Id1915</t>
  </si>
  <si>
    <t>Id1914</t>
  </si>
  <si>
    <t>Id1913</t>
  </si>
  <si>
    <t>Id1912</t>
  </si>
  <si>
    <t>Id1911</t>
  </si>
  <si>
    <t>Id1910</t>
  </si>
  <si>
    <t>Id1909</t>
  </si>
  <si>
    <t>Id1908</t>
  </si>
  <si>
    <t>Id1907</t>
  </si>
  <si>
    <t>Id1906</t>
  </si>
  <si>
    <t>Id1905</t>
  </si>
  <si>
    <t>Id1904</t>
  </si>
  <si>
    <t>Id1903</t>
  </si>
  <si>
    <t>Id1902</t>
  </si>
  <si>
    <t>Id1901</t>
  </si>
  <si>
    <t>Id1900</t>
  </si>
  <si>
    <t>Id1899</t>
  </si>
  <si>
    <t>Id1898</t>
  </si>
  <si>
    <t>Id1897</t>
  </si>
  <si>
    <t>Id1896</t>
  </si>
  <si>
    <t>Id1895</t>
  </si>
  <si>
    <t>Id1894</t>
  </si>
  <si>
    <t>Id1893</t>
  </si>
  <si>
    <t>Id1892</t>
  </si>
  <si>
    <t>Id1891</t>
  </si>
  <si>
    <t>Id1890</t>
  </si>
  <si>
    <t>Id1889</t>
  </si>
  <si>
    <t>Id1888</t>
  </si>
  <si>
    <t>Id1887</t>
  </si>
  <si>
    <t>Id1886</t>
  </si>
  <si>
    <t>Id1885</t>
  </si>
  <si>
    <t>Id1884</t>
  </si>
  <si>
    <t>Id1883</t>
  </si>
  <si>
    <t>Id1882</t>
  </si>
  <si>
    <t>Id1881</t>
  </si>
  <si>
    <t>Id1880</t>
  </si>
  <si>
    <t>Id1879</t>
  </si>
  <si>
    <t>Id1878</t>
  </si>
  <si>
    <t>Id1877</t>
  </si>
  <si>
    <t>Id1876</t>
  </si>
  <si>
    <t>Id1875</t>
  </si>
  <si>
    <t>Id1874</t>
  </si>
  <si>
    <t>Id1873</t>
  </si>
  <si>
    <t>Id1872</t>
  </si>
  <si>
    <t>Id1871</t>
  </si>
  <si>
    <t>Id1870</t>
  </si>
  <si>
    <t>Id1869</t>
  </si>
  <si>
    <t>Id1868</t>
  </si>
  <si>
    <t>Id1867</t>
  </si>
  <si>
    <t>Id1866</t>
  </si>
  <si>
    <t>Id1865</t>
  </si>
  <si>
    <t>Id1864</t>
  </si>
  <si>
    <t>Id1863</t>
  </si>
  <si>
    <t>Id1862</t>
  </si>
  <si>
    <t>Id1861</t>
  </si>
  <si>
    <t>Id1860</t>
  </si>
  <si>
    <t>Id1859</t>
  </si>
  <si>
    <t>Id1858</t>
  </si>
  <si>
    <t>Id1857</t>
  </si>
  <si>
    <t>Id1856</t>
  </si>
  <si>
    <t>Id1855</t>
  </si>
  <si>
    <t>Id1854</t>
  </si>
  <si>
    <t>Id1853</t>
  </si>
  <si>
    <t>R1020</t>
  </si>
  <si>
    <t>Id1852</t>
  </si>
  <si>
    <t>Id1851</t>
  </si>
  <si>
    <t>Id1850</t>
  </si>
  <si>
    <t>Id1849</t>
  </si>
  <si>
    <t>Id1848</t>
  </si>
  <si>
    <t>Id1847</t>
  </si>
  <si>
    <t>Id1846</t>
  </si>
  <si>
    <t>Id1845</t>
  </si>
  <si>
    <t>Id1844</t>
  </si>
  <si>
    <t>Id1843</t>
  </si>
  <si>
    <t>Id1842</t>
  </si>
  <si>
    <t>Id1841</t>
  </si>
  <si>
    <t>Id1840</t>
  </si>
  <si>
    <t>Id1839</t>
  </si>
  <si>
    <t>Id1838</t>
  </si>
  <si>
    <t>Id1837</t>
  </si>
  <si>
    <t>Id1836</t>
  </si>
  <si>
    <t>Id1835</t>
  </si>
  <si>
    <t>R1026</t>
  </si>
  <si>
    <t>Id1834</t>
  </si>
  <si>
    <t>Id1833</t>
  </si>
  <si>
    <t>Id1832</t>
  </si>
  <si>
    <t>Id1831</t>
  </si>
  <si>
    <t>Id1830</t>
  </si>
  <si>
    <t>Id1829</t>
  </si>
  <si>
    <t>Id1828</t>
  </si>
  <si>
    <t>Id1827</t>
  </si>
  <si>
    <t>Id1826</t>
  </si>
  <si>
    <t>Id1825</t>
  </si>
  <si>
    <t>Id1824</t>
  </si>
  <si>
    <t>Id1823</t>
  </si>
  <si>
    <t>Id1822</t>
  </si>
  <si>
    <t>Id1821</t>
  </si>
  <si>
    <t>Id1820</t>
  </si>
  <si>
    <t>Id1819</t>
  </si>
  <si>
    <t>Id1818</t>
  </si>
  <si>
    <t>Id1817</t>
  </si>
  <si>
    <t>Id1816</t>
  </si>
  <si>
    <t>Id1815</t>
  </si>
  <si>
    <t>Id1814</t>
  </si>
  <si>
    <t>Id1813</t>
  </si>
  <si>
    <t>Id1812</t>
  </si>
  <si>
    <t>Id1811</t>
  </si>
  <si>
    <t>Id1810</t>
  </si>
  <si>
    <t>Id1809</t>
  </si>
  <si>
    <t>Id1808</t>
  </si>
  <si>
    <t>Id1807</t>
  </si>
  <si>
    <t>Id1806</t>
  </si>
  <si>
    <t>Id1805</t>
  </si>
  <si>
    <t>Id1804</t>
  </si>
  <si>
    <t>Id1803</t>
  </si>
  <si>
    <t>Id1802</t>
  </si>
  <si>
    <t>Id1801</t>
  </si>
  <si>
    <t>Id1800</t>
  </si>
  <si>
    <t>Id1799</t>
  </si>
  <si>
    <t>Id1798</t>
  </si>
  <si>
    <t>Id1797</t>
  </si>
  <si>
    <t>Id1796</t>
  </si>
  <si>
    <t>Id1795</t>
  </si>
  <si>
    <t>Id1794</t>
  </si>
  <si>
    <t>Id1793</t>
  </si>
  <si>
    <t>Id1792</t>
  </si>
  <si>
    <t>Id1791</t>
  </si>
  <si>
    <t>Id1790</t>
  </si>
  <si>
    <t>Id1789</t>
  </si>
  <si>
    <t>Id1788</t>
  </si>
  <si>
    <t>Id1787</t>
  </si>
  <si>
    <t>Id1786</t>
  </si>
  <si>
    <t>Id1785</t>
  </si>
  <si>
    <t>Id1784</t>
  </si>
  <si>
    <t>Id1783</t>
  </si>
  <si>
    <t>Id1782</t>
  </si>
  <si>
    <t>Id1781</t>
  </si>
  <si>
    <t>Id1780</t>
  </si>
  <si>
    <t>Id1779</t>
  </si>
  <si>
    <t>Id1778</t>
  </si>
  <si>
    <t>Id1777</t>
  </si>
  <si>
    <t>Id1776</t>
  </si>
  <si>
    <t>Id1775</t>
  </si>
  <si>
    <t>Id1774</t>
  </si>
  <si>
    <t>Id1773</t>
  </si>
  <si>
    <t>Id1772</t>
  </si>
  <si>
    <t>Id1771</t>
  </si>
  <si>
    <t>Id1770</t>
  </si>
  <si>
    <t>Id1769</t>
  </si>
  <si>
    <t>Id1768</t>
  </si>
  <si>
    <t>Id1767</t>
  </si>
  <si>
    <t>Id1766</t>
  </si>
  <si>
    <t>Id1765</t>
  </si>
  <si>
    <t>Id1764</t>
  </si>
  <si>
    <t>Id1763</t>
  </si>
  <si>
    <t>Id1762</t>
  </si>
  <si>
    <t>Id1761</t>
  </si>
  <si>
    <t>Id1760</t>
  </si>
  <si>
    <t>Id1759</t>
  </si>
  <si>
    <t>Id1758</t>
  </si>
  <si>
    <t>Id1757</t>
  </si>
  <si>
    <t>Id1756</t>
  </si>
  <si>
    <t>Id1755</t>
  </si>
  <si>
    <t>Id1754</t>
  </si>
  <si>
    <t>Id1753</t>
  </si>
  <si>
    <t>Id1752</t>
  </si>
  <si>
    <t>Id1751</t>
  </si>
  <si>
    <t>Id1750</t>
  </si>
  <si>
    <t>Id1749</t>
  </si>
  <si>
    <t>Id1748</t>
  </si>
  <si>
    <t>Id1747</t>
  </si>
  <si>
    <t>Id1746</t>
  </si>
  <si>
    <t>Id1745</t>
  </si>
  <si>
    <t>Id1744</t>
  </si>
  <si>
    <t>Id1743</t>
  </si>
  <si>
    <t>Id1742</t>
  </si>
  <si>
    <t>Id1741</t>
  </si>
  <si>
    <t>Id1740</t>
  </si>
  <si>
    <t>Id1739</t>
  </si>
  <si>
    <t>R1022</t>
  </si>
  <si>
    <t>Id1738</t>
  </si>
  <si>
    <t>Id1737</t>
  </si>
  <si>
    <t>Id1736</t>
  </si>
  <si>
    <t>Id1735</t>
  </si>
  <si>
    <t>Id1734</t>
  </si>
  <si>
    <t>Id1733</t>
  </si>
  <si>
    <t>Id1732</t>
  </si>
  <si>
    <t>Id1731</t>
  </si>
  <si>
    <t>Id1730</t>
  </si>
  <si>
    <t>Id1729</t>
  </si>
  <si>
    <t>Id1728</t>
  </si>
  <si>
    <t>Id1727</t>
  </si>
  <si>
    <t>Id1726</t>
  </si>
  <si>
    <t>Id1725</t>
  </si>
  <si>
    <t>Id1724</t>
  </si>
  <si>
    <t>Id1723</t>
  </si>
  <si>
    <t>Id1722</t>
  </si>
  <si>
    <t>Id1721</t>
  </si>
  <si>
    <t>Id1720</t>
  </si>
  <si>
    <t>Id1719</t>
  </si>
  <si>
    <t>Id1718</t>
  </si>
  <si>
    <t>Id1717</t>
  </si>
  <si>
    <t>Id1716</t>
  </si>
  <si>
    <t>Id1715</t>
  </si>
  <si>
    <t>Id1714</t>
  </si>
  <si>
    <t>Id1713</t>
  </si>
  <si>
    <t>Id1712</t>
  </si>
  <si>
    <t>Id1711</t>
  </si>
  <si>
    <t>Id1710</t>
  </si>
  <si>
    <t>Id1709</t>
  </si>
  <si>
    <t>Id1708</t>
  </si>
  <si>
    <t>Id1707</t>
  </si>
  <si>
    <t>Id1706</t>
  </si>
  <si>
    <t>Id1705</t>
  </si>
  <si>
    <t>Id1704</t>
  </si>
  <si>
    <t>Id1703</t>
  </si>
  <si>
    <t>Id1702</t>
  </si>
  <si>
    <t>Id1701</t>
  </si>
  <si>
    <t>Id1700</t>
  </si>
  <si>
    <t>Id1699</t>
  </si>
  <si>
    <t>Id1698</t>
  </si>
  <si>
    <t>Id1697</t>
  </si>
  <si>
    <t>Id1696</t>
  </si>
  <si>
    <t>Id1695</t>
  </si>
  <si>
    <t>Id1694</t>
  </si>
  <si>
    <t>Id1693</t>
  </si>
  <si>
    <t>Id1692</t>
  </si>
  <si>
    <t>Id1691</t>
  </si>
  <si>
    <t>Id1690</t>
  </si>
  <si>
    <t>Id1689</t>
  </si>
  <si>
    <t>Id1688</t>
  </si>
  <si>
    <t>Id1687</t>
  </si>
  <si>
    <t>Id1686</t>
  </si>
  <si>
    <t>Id1685</t>
  </si>
  <si>
    <t>Id1684</t>
  </si>
  <si>
    <t>Id1683</t>
  </si>
  <si>
    <t>Id1682</t>
  </si>
  <si>
    <t>Id1681</t>
  </si>
  <si>
    <t>Id1680</t>
  </si>
  <si>
    <t>Id1679</t>
  </si>
  <si>
    <t>Id1678</t>
  </si>
  <si>
    <t>Id1677</t>
  </si>
  <si>
    <t>Id1676</t>
  </si>
  <si>
    <t>Id1675</t>
  </si>
  <si>
    <t>Id1674</t>
  </si>
  <si>
    <t>Id1673</t>
  </si>
  <si>
    <t>Id1672</t>
  </si>
  <si>
    <t>Id1671</t>
  </si>
  <si>
    <t>Id1670</t>
  </si>
  <si>
    <t>Id1669</t>
  </si>
  <si>
    <t>Id1668</t>
  </si>
  <si>
    <t>Id1667</t>
  </si>
  <si>
    <t>Id1666</t>
  </si>
  <si>
    <t>Id1665</t>
  </si>
  <si>
    <t>Id1664</t>
  </si>
  <si>
    <t>Id1663</t>
  </si>
  <si>
    <t>Id1662</t>
  </si>
  <si>
    <t>Id1661</t>
  </si>
  <si>
    <t>Id1660</t>
  </si>
  <si>
    <t>Id1659</t>
  </si>
  <si>
    <t>Id1658</t>
  </si>
  <si>
    <t>Id1657</t>
  </si>
  <si>
    <t>Id1656</t>
  </si>
  <si>
    <t>Id1655</t>
  </si>
  <si>
    <t>Id1654</t>
  </si>
  <si>
    <t>Id1653</t>
  </si>
  <si>
    <t>Id1652</t>
  </si>
  <si>
    <t>Id1651</t>
  </si>
  <si>
    <t>Id1650</t>
  </si>
  <si>
    <t>Id1649</t>
  </si>
  <si>
    <t>Id1648</t>
  </si>
  <si>
    <t>Id1647</t>
  </si>
  <si>
    <t>Id1646</t>
  </si>
  <si>
    <t>Id1645</t>
  </si>
  <si>
    <t>Id1644</t>
  </si>
  <si>
    <t>Id1643</t>
  </si>
  <si>
    <t>Id1642</t>
  </si>
  <si>
    <t>Id1641</t>
  </si>
  <si>
    <t>Id1640</t>
  </si>
  <si>
    <t>Id1639</t>
  </si>
  <si>
    <t>Id1638</t>
  </si>
  <si>
    <t>Id1637</t>
  </si>
  <si>
    <t>Id1636</t>
  </si>
  <si>
    <t>Id1635</t>
  </si>
  <si>
    <t>Id1634</t>
  </si>
  <si>
    <t>Id1633</t>
  </si>
  <si>
    <t>Id1632</t>
  </si>
  <si>
    <t>Id1631</t>
  </si>
  <si>
    <t>Id1630</t>
  </si>
  <si>
    <t>Id1629</t>
  </si>
  <si>
    <t>Id1628</t>
  </si>
  <si>
    <t>Id1627</t>
  </si>
  <si>
    <t>Id1626</t>
  </si>
  <si>
    <t>Id1625</t>
  </si>
  <si>
    <t>Id1624</t>
  </si>
  <si>
    <t>Id1623</t>
  </si>
  <si>
    <t>Id1622</t>
  </si>
  <si>
    <t>Id1621</t>
  </si>
  <si>
    <t>Id1620</t>
  </si>
  <si>
    <t>Id1619</t>
  </si>
  <si>
    <t>Id1618</t>
  </si>
  <si>
    <t>Id1617</t>
  </si>
  <si>
    <t>Id1616</t>
  </si>
  <si>
    <t>Id1615</t>
  </si>
  <si>
    <t>Id1614</t>
  </si>
  <si>
    <t>Id1613</t>
  </si>
  <si>
    <t>Id1612</t>
  </si>
  <si>
    <t>Id1611</t>
  </si>
  <si>
    <t>Id1610</t>
  </si>
  <si>
    <t>Id1609</t>
  </si>
  <si>
    <t>Id1608</t>
  </si>
  <si>
    <t>Id1607</t>
  </si>
  <si>
    <t>Id1606</t>
  </si>
  <si>
    <t>Id1605</t>
  </si>
  <si>
    <t>Id1604</t>
  </si>
  <si>
    <t>Id1603</t>
  </si>
  <si>
    <t>Id1602</t>
  </si>
  <si>
    <t>Id1601</t>
  </si>
  <si>
    <t>Id1600</t>
  </si>
  <si>
    <t>Id1599</t>
  </si>
  <si>
    <t>Id1598</t>
  </si>
  <si>
    <t>Id1597</t>
  </si>
  <si>
    <t>Id1596</t>
  </si>
  <si>
    <t>Id1595</t>
  </si>
  <si>
    <t>Id1594</t>
  </si>
  <si>
    <t>Id1593</t>
  </si>
  <si>
    <t>Id1592</t>
  </si>
  <si>
    <t>Id1591</t>
  </si>
  <si>
    <t>Id1590</t>
  </si>
  <si>
    <t>Id1589</t>
  </si>
  <si>
    <t>Id1588</t>
  </si>
  <si>
    <t>Id1587</t>
  </si>
  <si>
    <t>Id1586</t>
  </si>
  <si>
    <t>Id1585</t>
  </si>
  <si>
    <t>Id1584</t>
  </si>
  <si>
    <t>Id1583</t>
  </si>
  <si>
    <t>Id1582</t>
  </si>
  <si>
    <t>Id1581</t>
  </si>
  <si>
    <t>Id1580</t>
  </si>
  <si>
    <t>Id1579</t>
  </si>
  <si>
    <t>Id1578</t>
  </si>
  <si>
    <t>Id1577</t>
  </si>
  <si>
    <t>Id1576</t>
  </si>
  <si>
    <t>Id1575</t>
  </si>
  <si>
    <t>Id1574</t>
  </si>
  <si>
    <t>Id1573</t>
  </si>
  <si>
    <t>Id1572</t>
  </si>
  <si>
    <t>Id1571</t>
  </si>
  <si>
    <t>Id1570</t>
  </si>
  <si>
    <t>Id1569</t>
  </si>
  <si>
    <t>Id1568</t>
  </si>
  <si>
    <t>Id1567</t>
  </si>
  <si>
    <t>Id1566</t>
  </si>
  <si>
    <t>Id1565</t>
  </si>
  <si>
    <t>Id1564</t>
  </si>
  <si>
    <t>Id1563</t>
  </si>
  <si>
    <t>Id1562</t>
  </si>
  <si>
    <t>Id1561</t>
  </si>
  <si>
    <t>Id1560</t>
  </si>
  <si>
    <t>Id1559</t>
  </si>
  <si>
    <t>Id1558</t>
  </si>
  <si>
    <t>Id1557</t>
  </si>
  <si>
    <t>Id1556</t>
  </si>
  <si>
    <t>Id1555</t>
  </si>
  <si>
    <t>Id1554</t>
  </si>
  <si>
    <t>Id1553</t>
  </si>
  <si>
    <t>Id1552</t>
  </si>
  <si>
    <t>Id1551</t>
  </si>
  <si>
    <t>Id1550</t>
  </si>
  <si>
    <t>Id1549</t>
  </si>
  <si>
    <t>Id1548</t>
  </si>
  <si>
    <t>Id1547</t>
  </si>
  <si>
    <t>Id1546</t>
  </si>
  <si>
    <t>Id1545</t>
  </si>
  <si>
    <t>Id1544</t>
  </si>
  <si>
    <t>Id1543</t>
  </si>
  <si>
    <t>Id1542</t>
  </si>
  <si>
    <t>Id1541</t>
  </si>
  <si>
    <t>Id1540</t>
  </si>
  <si>
    <t>Id1539</t>
  </si>
  <si>
    <t>Id1538</t>
  </si>
  <si>
    <t>Id1537</t>
  </si>
  <si>
    <t>Id1536</t>
  </si>
  <si>
    <t>Id1535</t>
  </si>
  <si>
    <t>Id1534</t>
  </si>
  <si>
    <t>Id1533</t>
  </si>
  <si>
    <t>Id1532</t>
  </si>
  <si>
    <t>Id1531</t>
  </si>
  <si>
    <t>Id1530</t>
  </si>
  <si>
    <t>Id1529</t>
  </si>
  <si>
    <t>Id1528</t>
  </si>
  <si>
    <t>Id1527</t>
  </si>
  <si>
    <t>Id1526</t>
  </si>
  <si>
    <t>Id1525</t>
  </si>
  <si>
    <t>Id1524</t>
  </si>
  <si>
    <t>Id1523</t>
  </si>
  <si>
    <t>Id1522</t>
  </si>
  <si>
    <t>Id1521</t>
  </si>
  <si>
    <t>Id1520</t>
  </si>
  <si>
    <t>Id1519</t>
  </si>
  <si>
    <t>Id1518</t>
  </si>
  <si>
    <t>Id1517</t>
  </si>
  <si>
    <t>Id1516</t>
  </si>
  <si>
    <t>Id1515</t>
  </si>
  <si>
    <t>Id1514</t>
  </si>
  <si>
    <t>Id1513</t>
  </si>
  <si>
    <t>Id1512</t>
  </si>
  <si>
    <t>Id1511</t>
  </si>
  <si>
    <t>Id1510</t>
  </si>
  <si>
    <t>Id1509</t>
  </si>
  <si>
    <t>Id1508</t>
  </si>
  <si>
    <t>Id1507</t>
  </si>
  <si>
    <t>Id1506</t>
  </si>
  <si>
    <t>Id1505</t>
  </si>
  <si>
    <t>Id1504</t>
  </si>
  <si>
    <t>Id1503</t>
  </si>
  <si>
    <t>Id1502</t>
  </si>
  <si>
    <t>Id1501</t>
  </si>
  <si>
    <t>Id1500</t>
  </si>
  <si>
    <t>Id1499</t>
  </si>
  <si>
    <t>Id1498</t>
  </si>
  <si>
    <t>Id1497</t>
  </si>
  <si>
    <t>Id1496</t>
  </si>
  <si>
    <t>Id1495</t>
  </si>
  <si>
    <t>Id1494</t>
  </si>
  <si>
    <t>Id1493</t>
  </si>
  <si>
    <t>Id1492</t>
  </si>
  <si>
    <t>Id1491</t>
  </si>
  <si>
    <t>Id1490</t>
  </si>
  <si>
    <t>Id1489</t>
  </si>
  <si>
    <t>Id1488</t>
  </si>
  <si>
    <t>Id1487</t>
  </si>
  <si>
    <t>Id1486</t>
  </si>
  <si>
    <t>Id1485</t>
  </si>
  <si>
    <t>Id1484</t>
  </si>
  <si>
    <t>Id1483</t>
  </si>
  <si>
    <t>Id1482</t>
  </si>
  <si>
    <t>Id1481</t>
  </si>
  <si>
    <t>Id1480</t>
  </si>
  <si>
    <t>Id1479</t>
  </si>
  <si>
    <t>Id1478</t>
  </si>
  <si>
    <t>Id1477</t>
  </si>
  <si>
    <t>Id1476</t>
  </si>
  <si>
    <t>Id1475</t>
  </si>
  <si>
    <t>Id1474</t>
  </si>
  <si>
    <t>Id1473</t>
  </si>
  <si>
    <t>Id1472</t>
  </si>
  <si>
    <t>Id1471</t>
  </si>
  <si>
    <t>Id1470</t>
  </si>
  <si>
    <t>Id1469</t>
  </si>
  <si>
    <t>Id1468</t>
  </si>
  <si>
    <t>Id1467</t>
  </si>
  <si>
    <t>Id1466</t>
  </si>
  <si>
    <t>Id1465</t>
  </si>
  <si>
    <t>Id1464</t>
  </si>
  <si>
    <t>Id1463</t>
  </si>
  <si>
    <t>Id1462</t>
  </si>
  <si>
    <t>Id1461</t>
  </si>
  <si>
    <t>Id1460</t>
  </si>
  <si>
    <t>Id1459</t>
  </si>
  <si>
    <t>Id1458</t>
  </si>
  <si>
    <t>Id1457</t>
  </si>
  <si>
    <t>Id1456</t>
  </si>
  <si>
    <t>Id1455</t>
  </si>
  <si>
    <t>Id1454</t>
  </si>
  <si>
    <t>Id1453</t>
  </si>
  <si>
    <t>Id1452</t>
  </si>
  <si>
    <t>Id1451</t>
  </si>
  <si>
    <t>Id1450</t>
  </si>
  <si>
    <t>Id1449</t>
  </si>
  <si>
    <t>Id1448</t>
  </si>
  <si>
    <t>Id1447</t>
  </si>
  <si>
    <t>Id1446</t>
  </si>
  <si>
    <t>Id1445</t>
  </si>
  <si>
    <t>Id1444</t>
  </si>
  <si>
    <t>Id1443</t>
  </si>
  <si>
    <t>Id1442</t>
  </si>
  <si>
    <t>Id1441</t>
  </si>
  <si>
    <t>Id1440</t>
  </si>
  <si>
    <t>Id1439</t>
  </si>
  <si>
    <t>Id1438</t>
  </si>
  <si>
    <t>Id1437</t>
  </si>
  <si>
    <t>Id1436</t>
  </si>
  <si>
    <t>Id1435</t>
  </si>
  <si>
    <t>Id1434</t>
  </si>
  <si>
    <t>Id1433</t>
  </si>
  <si>
    <t>Id1432</t>
  </si>
  <si>
    <t>Id1431</t>
  </si>
  <si>
    <t>Id1430</t>
  </si>
  <si>
    <t>Id1429</t>
  </si>
  <si>
    <t>Id1428</t>
  </si>
  <si>
    <t>Id1427</t>
  </si>
  <si>
    <t>Id1426</t>
  </si>
  <si>
    <t>Id1425</t>
  </si>
  <si>
    <t>Id1424</t>
  </si>
  <si>
    <t>Id1423</t>
  </si>
  <si>
    <t>Id1422</t>
  </si>
  <si>
    <t>Id1421</t>
  </si>
  <si>
    <t>Id1420</t>
  </si>
  <si>
    <t>Id1419</t>
  </si>
  <si>
    <t>Id1418</t>
  </si>
  <si>
    <t>Id1417</t>
  </si>
  <si>
    <t>Id1416</t>
  </si>
  <si>
    <t>Id1415</t>
  </si>
  <si>
    <t>Id1414</t>
  </si>
  <si>
    <t>Id1413</t>
  </si>
  <si>
    <t>Id1412</t>
  </si>
  <si>
    <t>Id1411</t>
  </si>
  <si>
    <t>Id1410</t>
  </si>
  <si>
    <t>Id1409</t>
  </si>
  <si>
    <t>Id1408</t>
  </si>
  <si>
    <t>Id1407</t>
  </si>
  <si>
    <t>Id1406</t>
  </si>
  <si>
    <t>Id1405</t>
  </si>
  <si>
    <t>Id1404</t>
  </si>
  <si>
    <t>Id1403</t>
  </si>
  <si>
    <t>Id1402</t>
  </si>
  <si>
    <t>Id1401</t>
  </si>
  <si>
    <t>Id1400</t>
  </si>
  <si>
    <t>Id1399</t>
  </si>
  <si>
    <t>Id1398</t>
  </si>
  <si>
    <t>Id1397</t>
  </si>
  <si>
    <t>Id1396</t>
  </si>
  <si>
    <t>Id1395</t>
  </si>
  <si>
    <t>Id1394</t>
  </si>
  <si>
    <t>Id1393</t>
  </si>
  <si>
    <t>Id1392</t>
  </si>
  <si>
    <t>Id1391</t>
  </si>
  <si>
    <t>Id1390</t>
  </si>
  <si>
    <t>Id1389</t>
  </si>
  <si>
    <t>Id1388</t>
  </si>
  <si>
    <t>Id1387</t>
  </si>
  <si>
    <t>Id1386</t>
  </si>
  <si>
    <t>Id1385</t>
  </si>
  <si>
    <t>Id1384</t>
  </si>
  <si>
    <t>Id1383</t>
  </si>
  <si>
    <t>Id1382</t>
  </si>
  <si>
    <t>Id1381</t>
  </si>
  <si>
    <t>Id1380</t>
  </si>
  <si>
    <t>Id1379</t>
  </si>
  <si>
    <t>Id1378</t>
  </si>
  <si>
    <t>Id1377</t>
  </si>
  <si>
    <t>Id1376</t>
  </si>
  <si>
    <t>Id1375</t>
  </si>
  <si>
    <t>Id1374</t>
  </si>
  <si>
    <t>Id1373</t>
  </si>
  <si>
    <t>Id1372</t>
  </si>
  <si>
    <t>Id1371</t>
  </si>
  <si>
    <t>Id1370</t>
  </si>
  <si>
    <t>Id1369</t>
  </si>
  <si>
    <t>Id1368</t>
  </si>
  <si>
    <t>Id1367</t>
  </si>
  <si>
    <t>Id1366</t>
  </si>
  <si>
    <t>Id1365</t>
  </si>
  <si>
    <t>Id1364</t>
  </si>
  <si>
    <t>Id1363</t>
  </si>
  <si>
    <t>Id1362</t>
  </si>
  <si>
    <t>Id1361</t>
  </si>
  <si>
    <t>Id1360</t>
  </si>
  <si>
    <t>Id1359</t>
  </si>
  <si>
    <t>Id1358</t>
  </si>
  <si>
    <t>Id1357</t>
  </si>
  <si>
    <t>Id1356</t>
  </si>
  <si>
    <t>Id1355</t>
  </si>
  <si>
    <t>Id1354</t>
  </si>
  <si>
    <t>Id1353</t>
  </si>
  <si>
    <t>Id1352</t>
  </si>
  <si>
    <t>Id1351</t>
  </si>
  <si>
    <t>Id1350</t>
  </si>
  <si>
    <t>Id1349</t>
  </si>
  <si>
    <t>Id1348</t>
  </si>
  <si>
    <t>Id1347</t>
  </si>
  <si>
    <t>Id1346</t>
  </si>
  <si>
    <t>Id1345</t>
  </si>
  <si>
    <t>Id1344</t>
  </si>
  <si>
    <t>Id1343</t>
  </si>
  <si>
    <t>Id1342</t>
  </si>
  <si>
    <t>Id1341</t>
  </si>
  <si>
    <t>Id1340</t>
  </si>
  <si>
    <t>Id1339</t>
  </si>
  <si>
    <t>Id1338</t>
  </si>
  <si>
    <t>Id1337</t>
  </si>
  <si>
    <t>Id1336</t>
  </si>
  <si>
    <t>Id1335</t>
  </si>
  <si>
    <t>Id1334</t>
  </si>
  <si>
    <t>Id1333</t>
  </si>
  <si>
    <t>Id1332</t>
  </si>
  <si>
    <t>Id1331</t>
  </si>
  <si>
    <t>Id1330</t>
  </si>
  <si>
    <t>Id1329</t>
  </si>
  <si>
    <t>Id1328</t>
  </si>
  <si>
    <t>Id1327</t>
  </si>
  <si>
    <t>Id1326</t>
  </si>
  <si>
    <t>Id1325</t>
  </si>
  <si>
    <t>Id1324</t>
  </si>
  <si>
    <t>Id1323</t>
  </si>
  <si>
    <t>Id1322</t>
  </si>
  <si>
    <t>Id1321</t>
  </si>
  <si>
    <t>Id1320</t>
  </si>
  <si>
    <t>Id1319</t>
  </si>
  <si>
    <t>Id1318</t>
  </si>
  <si>
    <t>Id1317</t>
  </si>
  <si>
    <t>Id1316</t>
  </si>
  <si>
    <t>Id1315</t>
  </si>
  <si>
    <t>Id1314</t>
  </si>
  <si>
    <t>Id1313</t>
  </si>
  <si>
    <t>Id1312</t>
  </si>
  <si>
    <t>Id1311</t>
  </si>
  <si>
    <t>Id1310</t>
  </si>
  <si>
    <t>Id1309</t>
  </si>
  <si>
    <t>Id1308</t>
  </si>
  <si>
    <t>Id1307</t>
  </si>
  <si>
    <t>Id1306</t>
  </si>
  <si>
    <t>Id1305</t>
  </si>
  <si>
    <t>Id1304</t>
  </si>
  <si>
    <t>Id1303</t>
  </si>
  <si>
    <t>Id1302</t>
  </si>
  <si>
    <t>Id1301</t>
  </si>
  <si>
    <t>Id1300</t>
  </si>
  <si>
    <t>Id1299</t>
  </si>
  <si>
    <t>Id1298</t>
  </si>
  <si>
    <t>Id1297</t>
  </si>
  <si>
    <t>Id1296</t>
  </si>
  <si>
    <t>Id1295</t>
  </si>
  <si>
    <t>Id1294</t>
  </si>
  <si>
    <t>Id1293</t>
  </si>
  <si>
    <t>Id1292</t>
  </si>
  <si>
    <t>Id1291</t>
  </si>
  <si>
    <t>Id1290</t>
  </si>
  <si>
    <t>Id1289</t>
  </si>
  <si>
    <t>Id1288</t>
  </si>
  <si>
    <t>Id1287</t>
  </si>
  <si>
    <t>Id1286</t>
  </si>
  <si>
    <t>Id1285</t>
  </si>
  <si>
    <t>Id1284</t>
  </si>
  <si>
    <t>Id1283</t>
  </si>
  <si>
    <t>Id1282</t>
  </si>
  <si>
    <t>Id1281</t>
  </si>
  <si>
    <t>Id1280</t>
  </si>
  <si>
    <t>Id1279</t>
  </si>
  <si>
    <t>Id1278</t>
  </si>
  <si>
    <t>Id1277</t>
  </si>
  <si>
    <t>Id1276</t>
  </si>
  <si>
    <t>Id1275</t>
  </si>
  <si>
    <t>Id1274</t>
  </si>
  <si>
    <t>Id1273</t>
  </si>
  <si>
    <t>Id1272</t>
  </si>
  <si>
    <t>Id1271</t>
  </si>
  <si>
    <t>Id1270</t>
  </si>
  <si>
    <t>Id1269</t>
  </si>
  <si>
    <t>Id1268</t>
  </si>
  <si>
    <t>Id1267</t>
  </si>
  <si>
    <t>Id1266</t>
  </si>
  <si>
    <t>Id1265</t>
  </si>
  <si>
    <t>Id1264</t>
  </si>
  <si>
    <t>Id1263</t>
  </si>
  <si>
    <t>Id1262</t>
  </si>
  <si>
    <t>Id1261</t>
  </si>
  <si>
    <t>Id1260</t>
  </si>
  <si>
    <t>Id1259</t>
  </si>
  <si>
    <t>Id1258</t>
  </si>
  <si>
    <t>Id1257</t>
  </si>
  <si>
    <t>Id1256</t>
  </si>
  <si>
    <t>Id1255</t>
  </si>
  <si>
    <t>Id1254</t>
  </si>
  <si>
    <t>Id1253</t>
  </si>
  <si>
    <t>Id1252</t>
  </si>
  <si>
    <t>Id1251</t>
  </si>
  <si>
    <t>Id1250</t>
  </si>
  <si>
    <t>Id1249</t>
  </si>
  <si>
    <t>Id1248</t>
  </si>
  <si>
    <t>Id1247</t>
  </si>
  <si>
    <t>Id1246</t>
  </si>
  <si>
    <t>Id1245</t>
  </si>
  <si>
    <t>Id1244</t>
  </si>
  <si>
    <t>Id1243</t>
  </si>
  <si>
    <t>Id1242</t>
  </si>
  <si>
    <t>Id1241</t>
  </si>
  <si>
    <t>Id1240</t>
  </si>
  <si>
    <t>Id1239</t>
  </si>
  <si>
    <t>Id1238</t>
  </si>
  <si>
    <t>Id1237</t>
  </si>
  <si>
    <t>Id1236</t>
  </si>
  <si>
    <t>Id1235</t>
  </si>
  <si>
    <t>Id1234</t>
  </si>
  <si>
    <t>Id1233</t>
  </si>
  <si>
    <t>Id1232</t>
  </si>
  <si>
    <t>Id1231</t>
  </si>
  <si>
    <t>Id1230</t>
  </si>
  <si>
    <t>Id1229</t>
  </si>
  <si>
    <t>Id1228</t>
  </si>
  <si>
    <t>Id1227</t>
  </si>
  <si>
    <t>Id1226</t>
  </si>
  <si>
    <t>Id1225</t>
  </si>
  <si>
    <t>Id1224</t>
  </si>
  <si>
    <t>Id1223</t>
  </si>
  <si>
    <t>Id1222</t>
  </si>
  <si>
    <t>Id1221</t>
  </si>
  <si>
    <t>Id1220</t>
  </si>
  <si>
    <t>Id1219</t>
  </si>
  <si>
    <t>Id1218</t>
  </si>
  <si>
    <t>Id1217</t>
  </si>
  <si>
    <t>Id1216</t>
  </si>
  <si>
    <t>Id1215</t>
  </si>
  <si>
    <t>Id1214</t>
  </si>
  <si>
    <t>Id1213</t>
  </si>
  <si>
    <t>Id1212</t>
  </si>
  <si>
    <t>Id1211</t>
  </si>
  <si>
    <t>Id1210</t>
  </si>
  <si>
    <t>Id1209</t>
  </si>
  <si>
    <t>Id1208</t>
  </si>
  <si>
    <t>Id1207</t>
  </si>
  <si>
    <t>Id1206</t>
  </si>
  <si>
    <t>Id1205</t>
  </si>
  <si>
    <t>Id1204</t>
  </si>
  <si>
    <t>Id1203</t>
  </si>
  <si>
    <t>Id1202</t>
  </si>
  <si>
    <t>Id1201</t>
  </si>
  <si>
    <t>Id1200</t>
  </si>
  <si>
    <t>Id1199</t>
  </si>
  <si>
    <t>Id1198</t>
  </si>
  <si>
    <t>Id1197</t>
  </si>
  <si>
    <t>Id1196</t>
  </si>
  <si>
    <t>Id1195</t>
  </si>
  <si>
    <t>Id1194</t>
  </si>
  <si>
    <t>Id1193</t>
  </si>
  <si>
    <t>Id1192</t>
  </si>
  <si>
    <t>Id1191</t>
  </si>
  <si>
    <t>Id1190</t>
  </si>
  <si>
    <t>Id1189</t>
  </si>
  <si>
    <t>Id1188</t>
  </si>
  <si>
    <t>Id1187</t>
  </si>
  <si>
    <t>Id1186</t>
  </si>
  <si>
    <t>Id1185</t>
  </si>
  <si>
    <t>Id1184</t>
  </si>
  <si>
    <t>Id1183</t>
  </si>
  <si>
    <t>Id1182</t>
  </si>
  <si>
    <t>Id1181</t>
  </si>
  <si>
    <t>Id1180</t>
  </si>
  <si>
    <t>Id1179</t>
  </si>
  <si>
    <t>Id1178</t>
  </si>
  <si>
    <t>Id1177</t>
  </si>
  <si>
    <t>Id1176</t>
  </si>
  <si>
    <t>Id1175</t>
  </si>
  <si>
    <t>Id1174</t>
  </si>
  <si>
    <t>Id1173</t>
  </si>
  <si>
    <t>Id1172</t>
  </si>
  <si>
    <t>Id1171</t>
  </si>
  <si>
    <t>Id1170</t>
  </si>
  <si>
    <t>Id1169</t>
  </si>
  <si>
    <t>Id1168</t>
  </si>
  <si>
    <t>Id1167</t>
  </si>
  <si>
    <t>Id1166</t>
  </si>
  <si>
    <t>Id1165</t>
  </si>
  <si>
    <t>Id1164</t>
  </si>
  <si>
    <t>Id1163</t>
  </si>
  <si>
    <t>Id1162</t>
  </si>
  <si>
    <t>Id1161</t>
  </si>
  <si>
    <t>Id1160</t>
  </si>
  <si>
    <t>Id1159</t>
  </si>
  <si>
    <t>Id1158</t>
  </si>
  <si>
    <t>Id1157</t>
  </si>
  <si>
    <t>Id1156</t>
  </si>
  <si>
    <t>Id1155</t>
  </si>
  <si>
    <t>Id1154</t>
  </si>
  <si>
    <t>Id1153</t>
  </si>
  <si>
    <t>Id1152</t>
  </si>
  <si>
    <t>Id1151</t>
  </si>
  <si>
    <t>Id1150</t>
  </si>
  <si>
    <t>Id1149</t>
  </si>
  <si>
    <t>Id1148</t>
  </si>
  <si>
    <t>Id1147</t>
  </si>
  <si>
    <t>Id1146</t>
  </si>
  <si>
    <t>Id1145</t>
  </si>
  <si>
    <t>Id1144</t>
  </si>
  <si>
    <t>Id1143</t>
  </si>
  <si>
    <t>Id1142</t>
  </si>
  <si>
    <t>Id1141</t>
  </si>
  <si>
    <t>Id1140</t>
  </si>
  <si>
    <t>Id1139</t>
  </si>
  <si>
    <t>Id1138</t>
  </si>
  <si>
    <t>Id1137</t>
  </si>
  <si>
    <t>Id1136</t>
  </si>
  <si>
    <t>Id1135</t>
  </si>
  <si>
    <t>Id1134</t>
  </si>
  <si>
    <t>Id1133</t>
  </si>
  <si>
    <t>Id1132</t>
  </si>
  <si>
    <t>Id1131</t>
  </si>
  <si>
    <t>Id1130</t>
  </si>
  <si>
    <t>Id1129</t>
  </si>
  <si>
    <t>Id1128</t>
  </si>
  <si>
    <t>Id1127</t>
  </si>
  <si>
    <t>Id1126</t>
  </si>
  <si>
    <t>Id1125</t>
  </si>
  <si>
    <t>Id1124</t>
  </si>
  <si>
    <t>Id1123</t>
  </si>
  <si>
    <t>Id1122</t>
  </si>
  <si>
    <t>Id1121</t>
  </si>
  <si>
    <t>Id1120</t>
  </si>
  <si>
    <t>Id1119</t>
  </si>
  <si>
    <t>Id1118</t>
  </si>
  <si>
    <t>Id1117</t>
  </si>
  <si>
    <t>Id1116</t>
  </si>
  <si>
    <t>Id1115</t>
  </si>
  <si>
    <t>Id1114</t>
  </si>
  <si>
    <t>Id1113</t>
  </si>
  <si>
    <t>Id1112</t>
  </si>
  <si>
    <t>Id1111</t>
  </si>
  <si>
    <t>Id1110</t>
  </si>
  <si>
    <t>Id1109</t>
  </si>
  <si>
    <t>Id1108</t>
  </si>
  <si>
    <t>Id1107</t>
  </si>
  <si>
    <t>Id1106</t>
  </si>
  <si>
    <t>Id1105</t>
  </si>
  <si>
    <t>Id1104</t>
  </si>
  <si>
    <t>Id1103</t>
  </si>
  <si>
    <t>Id1102</t>
  </si>
  <si>
    <t>Id1101</t>
  </si>
  <si>
    <t>Id1100</t>
  </si>
  <si>
    <t>Id1099</t>
  </si>
  <si>
    <t>Id1098</t>
  </si>
  <si>
    <t>Id1097</t>
  </si>
  <si>
    <t>Id1096</t>
  </si>
  <si>
    <t>Id1095</t>
  </si>
  <si>
    <t>Id1094</t>
  </si>
  <si>
    <t>Id1093</t>
  </si>
  <si>
    <t>Id1092</t>
  </si>
  <si>
    <t>Id1091</t>
  </si>
  <si>
    <t>Id1090</t>
  </si>
  <si>
    <t>Id1089</t>
  </si>
  <si>
    <t>Id1088</t>
  </si>
  <si>
    <t>Id1087</t>
  </si>
  <si>
    <t>Id1086</t>
  </si>
  <si>
    <t>Id1085</t>
  </si>
  <si>
    <t>Id1084</t>
  </si>
  <si>
    <t>Id1083</t>
  </si>
  <si>
    <t>Id1082</t>
  </si>
  <si>
    <t>Id1081</t>
  </si>
  <si>
    <t>Id1080</t>
  </si>
  <si>
    <t>Id1079</t>
  </si>
  <si>
    <t>Id1078</t>
  </si>
  <si>
    <t>Id1077</t>
  </si>
  <si>
    <t>Id1076</t>
  </si>
  <si>
    <t>Id1075</t>
  </si>
  <si>
    <t>Id1074</t>
  </si>
  <si>
    <t>Id1073</t>
  </si>
  <si>
    <t>Id1072</t>
  </si>
  <si>
    <t>Id1071</t>
  </si>
  <si>
    <t>Id1070</t>
  </si>
  <si>
    <t>Id1069</t>
  </si>
  <si>
    <t>Id1068</t>
  </si>
  <si>
    <t>Id1067</t>
  </si>
  <si>
    <t>Id1066</t>
  </si>
  <si>
    <t>Id1065</t>
  </si>
  <si>
    <t>Id1064</t>
  </si>
  <si>
    <t>Id1063</t>
  </si>
  <si>
    <t>Id1062</t>
  </si>
  <si>
    <t>Id1061</t>
  </si>
  <si>
    <t>Id1060</t>
  </si>
  <si>
    <t>Id1059</t>
  </si>
  <si>
    <t>Id1058</t>
  </si>
  <si>
    <t>Id1057</t>
  </si>
  <si>
    <t>Id1056</t>
  </si>
  <si>
    <t>Id1055</t>
  </si>
  <si>
    <t>Id1054</t>
  </si>
  <si>
    <t>Id1053</t>
  </si>
  <si>
    <t>Id1052</t>
  </si>
  <si>
    <t>Id1051</t>
  </si>
  <si>
    <t>Id1050</t>
  </si>
  <si>
    <t>Id1049</t>
  </si>
  <si>
    <t>Id1048</t>
  </si>
  <si>
    <t>Id1047</t>
  </si>
  <si>
    <t>Id1046</t>
  </si>
  <si>
    <t>Id1045</t>
  </si>
  <si>
    <t>Id1044</t>
  </si>
  <si>
    <t>Id1043</t>
  </si>
  <si>
    <t>Id1042</t>
  </si>
  <si>
    <t>Id1041</t>
  </si>
  <si>
    <t>Id1040</t>
  </si>
  <si>
    <t>Id1039</t>
  </si>
  <si>
    <t>Id1038</t>
  </si>
  <si>
    <t>Id1037</t>
  </si>
  <si>
    <t>Id1036</t>
  </si>
  <si>
    <t>Id1035</t>
  </si>
  <si>
    <t>Id1034</t>
  </si>
  <si>
    <t>Id1033</t>
  </si>
  <si>
    <t>Id1032</t>
  </si>
  <si>
    <t>Id1031</t>
  </si>
  <si>
    <t>Id1030</t>
  </si>
  <si>
    <t>Id1029</t>
  </si>
  <si>
    <t>Id1028</t>
  </si>
  <si>
    <t>Id1027</t>
  </si>
  <si>
    <t>Id1026</t>
  </si>
  <si>
    <t>Id1025</t>
  </si>
  <si>
    <t>Id1024</t>
  </si>
  <si>
    <t>Id1023</t>
  </si>
  <si>
    <t>Id1022</t>
  </si>
  <si>
    <t>Id1021</t>
  </si>
  <si>
    <t>Id1020</t>
  </si>
  <si>
    <t>Id1019</t>
  </si>
  <si>
    <t>Id1018</t>
  </si>
  <si>
    <t>Id1017</t>
  </si>
  <si>
    <t>Id1016</t>
  </si>
  <si>
    <t>Id1015</t>
  </si>
  <si>
    <t>Id1014</t>
  </si>
  <si>
    <t>Id1013</t>
  </si>
  <si>
    <t>Id1012</t>
  </si>
  <si>
    <t>Id1011</t>
  </si>
  <si>
    <t>Id1010</t>
  </si>
  <si>
    <t>Id1009</t>
  </si>
  <si>
    <t>Id1008</t>
  </si>
  <si>
    <t>Id1007</t>
  </si>
  <si>
    <t>Id1006</t>
  </si>
  <si>
    <t>Id1005</t>
  </si>
  <si>
    <t>Id1004</t>
  </si>
  <si>
    <t>Id1003</t>
  </si>
  <si>
    <t>Id1002</t>
  </si>
  <si>
    <t>Id1001</t>
  </si>
  <si>
    <t>Id1000</t>
  </si>
  <si>
    <t>Id999</t>
  </si>
  <si>
    <t>Id998</t>
  </si>
  <si>
    <t>Id997</t>
  </si>
  <si>
    <t>Id996</t>
  </si>
  <si>
    <t>Id995</t>
  </si>
  <si>
    <t>Id994</t>
  </si>
  <si>
    <t>Id993</t>
  </si>
  <si>
    <t>Id992</t>
  </si>
  <si>
    <t>Id991</t>
  </si>
  <si>
    <t>Id990</t>
  </si>
  <si>
    <t>Id989</t>
  </si>
  <si>
    <t>Id988</t>
  </si>
  <si>
    <t>Id987</t>
  </si>
  <si>
    <t>Id986</t>
  </si>
  <si>
    <t>Id985</t>
  </si>
  <si>
    <t>Id984</t>
  </si>
  <si>
    <t>Id983</t>
  </si>
  <si>
    <t>Id982</t>
  </si>
  <si>
    <t>Id981</t>
  </si>
  <si>
    <t>Id980</t>
  </si>
  <si>
    <t>Id979</t>
  </si>
  <si>
    <t>Id978</t>
  </si>
  <si>
    <t>Id977</t>
  </si>
  <si>
    <t>Id976</t>
  </si>
  <si>
    <t>Id975</t>
  </si>
  <si>
    <t>Id974</t>
  </si>
  <si>
    <t>Id973</t>
  </si>
  <si>
    <t>Id972</t>
  </si>
  <si>
    <t>Id971</t>
  </si>
  <si>
    <t>Id970</t>
  </si>
  <si>
    <t>Id969</t>
  </si>
  <si>
    <t>Id968</t>
  </si>
  <si>
    <t>Id967</t>
  </si>
  <si>
    <t>Id966</t>
  </si>
  <si>
    <t>Id965</t>
  </si>
  <si>
    <t>Id964</t>
  </si>
  <si>
    <t>Id963</t>
  </si>
  <si>
    <t>Id962</t>
  </si>
  <si>
    <t>Id961</t>
  </si>
  <si>
    <t>Id960</t>
  </si>
  <si>
    <t>Id959</t>
  </si>
  <si>
    <t>Id958</t>
  </si>
  <si>
    <t>Id957</t>
  </si>
  <si>
    <t>Id956</t>
  </si>
  <si>
    <t>Id955</t>
  </si>
  <si>
    <t>Id954</t>
  </si>
  <si>
    <t>Id953</t>
  </si>
  <si>
    <t>Id952</t>
  </si>
  <si>
    <t>Id951</t>
  </si>
  <si>
    <t>Id950</t>
  </si>
  <si>
    <t>Id949</t>
  </si>
  <si>
    <t>Id948</t>
  </si>
  <si>
    <t>Id947</t>
  </si>
  <si>
    <t>Id946</t>
  </si>
  <si>
    <t>Id945</t>
  </si>
  <si>
    <t>Id944</t>
  </si>
  <si>
    <t>Id943</t>
  </si>
  <si>
    <t>Id942</t>
  </si>
  <si>
    <t>Id941</t>
  </si>
  <si>
    <t>Id940</t>
  </si>
  <si>
    <t>Id939</t>
  </si>
  <si>
    <t>Id938</t>
  </si>
  <si>
    <t>Id937</t>
  </si>
  <si>
    <t>Id936</t>
  </si>
  <si>
    <t>Id935</t>
  </si>
  <si>
    <t>Id934</t>
  </si>
  <si>
    <t>Id933</t>
  </si>
  <si>
    <t>Id932</t>
  </si>
  <si>
    <t>Id931</t>
  </si>
  <si>
    <t>Id930</t>
  </si>
  <si>
    <t>Id929</t>
  </si>
  <si>
    <t>Id928</t>
  </si>
  <si>
    <t>Id927</t>
  </si>
  <si>
    <t>Id926</t>
  </si>
  <si>
    <t>Id925</t>
  </si>
  <si>
    <t>Id924</t>
  </si>
  <si>
    <t>Id923</t>
  </si>
  <si>
    <t>Id922</t>
  </si>
  <si>
    <t>Id921</t>
  </si>
  <si>
    <t>Id920</t>
  </si>
  <si>
    <t>Id919</t>
  </si>
  <si>
    <t>Id918</t>
  </si>
  <si>
    <t>Id917</t>
  </si>
  <si>
    <t>Id916</t>
  </si>
  <si>
    <t>Id915</t>
  </si>
  <si>
    <t>Id914</t>
  </si>
  <si>
    <t>Id913</t>
  </si>
  <si>
    <t>Id912</t>
  </si>
  <si>
    <t>Id911</t>
  </si>
  <si>
    <t>Id910</t>
  </si>
  <si>
    <t>Id909</t>
  </si>
  <si>
    <t>Id908</t>
  </si>
  <si>
    <t>Id907</t>
  </si>
  <si>
    <t>Id906</t>
  </si>
  <si>
    <t>Id905</t>
  </si>
  <si>
    <t>Id904</t>
  </si>
  <si>
    <t>Id903</t>
  </si>
  <si>
    <t>Id902</t>
  </si>
  <si>
    <t>Id901</t>
  </si>
  <si>
    <t>Id900</t>
  </si>
  <si>
    <t>Id899</t>
  </si>
  <si>
    <t>Id898</t>
  </si>
  <si>
    <t>Id897</t>
  </si>
  <si>
    <t>Id896</t>
  </si>
  <si>
    <t>Id895</t>
  </si>
  <si>
    <t>Id894</t>
  </si>
  <si>
    <t>Id893</t>
  </si>
  <si>
    <t>Id892</t>
  </si>
  <si>
    <t>Id891</t>
  </si>
  <si>
    <t>Id890</t>
  </si>
  <si>
    <t>Id889</t>
  </si>
  <si>
    <t>Id888</t>
  </si>
  <si>
    <t>Id887</t>
  </si>
  <si>
    <t>Id886</t>
  </si>
  <si>
    <t>Id885</t>
  </si>
  <si>
    <t>Id884</t>
  </si>
  <si>
    <t>Id883</t>
  </si>
  <si>
    <t>Id882</t>
  </si>
  <si>
    <t>Id881</t>
  </si>
  <si>
    <t>Id880</t>
  </si>
  <si>
    <t>Id879</t>
  </si>
  <si>
    <t>Id878</t>
  </si>
  <si>
    <t>Id877</t>
  </si>
  <si>
    <t>Id876</t>
  </si>
  <si>
    <t>Id875</t>
  </si>
  <si>
    <t>Id874</t>
  </si>
  <si>
    <t>Id873</t>
  </si>
  <si>
    <t>Id872</t>
  </si>
  <si>
    <t>Id871</t>
  </si>
  <si>
    <t>Id870</t>
  </si>
  <si>
    <t>Id869</t>
  </si>
  <si>
    <t>Id868</t>
  </si>
  <si>
    <t>Id867</t>
  </si>
  <si>
    <t>Id866</t>
  </si>
  <si>
    <t>Id865</t>
  </si>
  <si>
    <t>Id864</t>
  </si>
  <si>
    <t>Id863</t>
  </si>
  <si>
    <t>Id862</t>
  </si>
  <si>
    <t>Id861</t>
  </si>
  <si>
    <t>Id860</t>
  </si>
  <si>
    <t>Id859</t>
  </si>
  <si>
    <t>Id858</t>
  </si>
  <si>
    <t>Id857</t>
  </si>
  <si>
    <t>Id856</t>
  </si>
  <si>
    <t>Id855</t>
  </si>
  <si>
    <t>Id854</t>
  </si>
  <si>
    <t>Id853</t>
  </si>
  <si>
    <t>Id852</t>
  </si>
  <si>
    <t>Id851</t>
  </si>
  <si>
    <t>Id850</t>
  </si>
  <si>
    <t>Id849</t>
  </si>
  <si>
    <t>Id848</t>
  </si>
  <si>
    <t>Id847</t>
  </si>
  <si>
    <t>Id846</t>
  </si>
  <si>
    <t>Id845</t>
  </si>
  <si>
    <t>Id844</t>
  </si>
  <si>
    <t>Id843</t>
  </si>
  <si>
    <t>Id842</t>
  </si>
  <si>
    <t>Id841</t>
  </si>
  <si>
    <t>Id840</t>
  </si>
  <si>
    <t>Id839</t>
  </si>
  <si>
    <t>Id838</t>
  </si>
  <si>
    <t>Id837</t>
  </si>
  <si>
    <t>Id836</t>
  </si>
  <si>
    <t>Id835</t>
  </si>
  <si>
    <t>Id834</t>
  </si>
  <si>
    <t>Id833</t>
  </si>
  <si>
    <t>Id832</t>
  </si>
  <si>
    <t>Id831</t>
  </si>
  <si>
    <t>Id830</t>
  </si>
  <si>
    <t>Id829</t>
  </si>
  <si>
    <t>Id828</t>
  </si>
  <si>
    <t>Id827</t>
  </si>
  <si>
    <t>Id826</t>
  </si>
  <si>
    <t>Id825</t>
  </si>
  <si>
    <t>Id824</t>
  </si>
  <si>
    <t>Id823</t>
  </si>
  <si>
    <t>Id822</t>
  </si>
  <si>
    <t>Id821</t>
  </si>
  <si>
    <t>Id820</t>
  </si>
  <si>
    <t>Id819</t>
  </si>
  <si>
    <t>Id818</t>
  </si>
  <si>
    <t>Id817</t>
  </si>
  <si>
    <t>Id816</t>
  </si>
  <si>
    <t>Id815</t>
  </si>
  <si>
    <t>Id814</t>
  </si>
  <si>
    <t>Id813</t>
  </si>
  <si>
    <t>Id812</t>
  </si>
  <si>
    <t>Id811</t>
  </si>
  <si>
    <t>Id810</t>
  </si>
  <si>
    <t>Id809</t>
  </si>
  <si>
    <t>Id808</t>
  </si>
  <si>
    <t>Id807</t>
  </si>
  <si>
    <t>Id806</t>
  </si>
  <si>
    <t>Id805</t>
  </si>
  <si>
    <t>Id804</t>
  </si>
  <si>
    <t>Id803</t>
  </si>
  <si>
    <t>Id802</t>
  </si>
  <si>
    <t>Id801</t>
  </si>
  <si>
    <t>Id800</t>
  </si>
  <si>
    <t>Id799</t>
  </si>
  <si>
    <t>Id798</t>
  </si>
  <si>
    <t>Id797</t>
  </si>
  <si>
    <t>Id796</t>
  </si>
  <si>
    <t>Id795</t>
  </si>
  <si>
    <t>Id794</t>
  </si>
  <si>
    <t>Id793</t>
  </si>
  <si>
    <t>Id792</t>
  </si>
  <si>
    <t>Id791</t>
  </si>
  <si>
    <t>Id790</t>
  </si>
  <si>
    <t>Id789</t>
  </si>
  <si>
    <t>Id788</t>
  </si>
  <si>
    <t>Id787</t>
  </si>
  <si>
    <t>Id786</t>
  </si>
  <si>
    <t>Id785</t>
  </si>
  <si>
    <t>Id784</t>
  </si>
  <si>
    <t>Id783</t>
  </si>
  <si>
    <t>Id782</t>
  </si>
  <si>
    <t>Id781</t>
  </si>
  <si>
    <t>Id780</t>
  </si>
  <si>
    <t>Id779</t>
  </si>
  <si>
    <t>Id778</t>
  </si>
  <si>
    <t>Id777</t>
  </si>
  <si>
    <t>Id776</t>
  </si>
  <si>
    <t>Id775</t>
  </si>
  <si>
    <t>Id774</t>
  </si>
  <si>
    <t>Id773</t>
  </si>
  <si>
    <t>Id772</t>
  </si>
  <si>
    <t>Id771</t>
  </si>
  <si>
    <t>Id770</t>
  </si>
  <si>
    <t>Id769</t>
  </si>
  <si>
    <t>Id768</t>
  </si>
  <si>
    <t>Id767</t>
  </si>
  <si>
    <t>Id766</t>
  </si>
  <si>
    <t>Id765</t>
  </si>
  <si>
    <t>Id764</t>
  </si>
  <si>
    <t>Id763</t>
  </si>
  <si>
    <t>Id762</t>
  </si>
  <si>
    <t>Id761</t>
  </si>
  <si>
    <t>Id760</t>
  </si>
  <si>
    <t>Id759</t>
  </si>
  <si>
    <t>Id758</t>
  </si>
  <si>
    <t>Id757</t>
  </si>
  <si>
    <t>Id756</t>
  </si>
  <si>
    <t>Id755</t>
  </si>
  <si>
    <t>Id754</t>
  </si>
  <si>
    <t>Id753</t>
  </si>
  <si>
    <t>Id752</t>
  </si>
  <si>
    <t>Id751</t>
  </si>
  <si>
    <t>Id750</t>
  </si>
  <si>
    <t>Id749</t>
  </si>
  <si>
    <t>Id748</t>
  </si>
  <si>
    <t>Id747</t>
  </si>
  <si>
    <t>Id746</t>
  </si>
  <si>
    <t>Id745</t>
  </si>
  <si>
    <t>Id744</t>
  </si>
  <si>
    <t>Id743</t>
  </si>
  <si>
    <t>Id742</t>
  </si>
  <si>
    <t>Id741</t>
  </si>
  <si>
    <t>Id740</t>
  </si>
  <si>
    <t>Id739</t>
  </si>
  <si>
    <t>Id738</t>
  </si>
  <si>
    <t>Id737</t>
  </si>
  <si>
    <t>Id736</t>
  </si>
  <si>
    <t>Id735</t>
  </si>
  <si>
    <t>Id734</t>
  </si>
  <si>
    <t>Id733</t>
  </si>
  <si>
    <t>Id732</t>
  </si>
  <si>
    <t>Id731</t>
  </si>
  <si>
    <t>Id730</t>
  </si>
  <si>
    <t>Id729</t>
  </si>
  <si>
    <t>Id728</t>
  </si>
  <si>
    <t>Id727</t>
  </si>
  <si>
    <t>Id726</t>
  </si>
  <si>
    <t>Id725</t>
  </si>
  <si>
    <t>Id724</t>
  </si>
  <si>
    <t>Id723</t>
  </si>
  <si>
    <t>Id722</t>
  </si>
  <si>
    <t>Id721</t>
  </si>
  <si>
    <t>Id720</t>
  </si>
  <si>
    <t>Id719</t>
  </si>
  <si>
    <t>Id718</t>
  </si>
  <si>
    <t>Id717</t>
  </si>
  <si>
    <t>Id716</t>
  </si>
  <si>
    <t>Id715</t>
  </si>
  <si>
    <t>Id714</t>
  </si>
  <si>
    <t>Id713</t>
  </si>
  <si>
    <t>Id712</t>
  </si>
  <si>
    <t>Id711</t>
  </si>
  <si>
    <t>Id710</t>
  </si>
  <si>
    <t>Id709</t>
  </si>
  <si>
    <t>Id708</t>
  </si>
  <si>
    <t>Id707</t>
  </si>
  <si>
    <t>Id706</t>
  </si>
  <si>
    <t>Id705</t>
  </si>
  <si>
    <t>Id704</t>
  </si>
  <si>
    <t>Id703</t>
  </si>
  <si>
    <t>Id702</t>
  </si>
  <si>
    <t>Id701</t>
  </si>
  <si>
    <t>Id700</t>
  </si>
  <si>
    <t>Id699</t>
  </si>
  <si>
    <t>Id698</t>
  </si>
  <si>
    <t>Id697</t>
  </si>
  <si>
    <t>Id696</t>
  </si>
  <si>
    <t>Id695</t>
  </si>
  <si>
    <t>Id694</t>
  </si>
  <si>
    <t>Id693</t>
  </si>
  <si>
    <t>Id692</t>
  </si>
  <si>
    <t>Id691</t>
  </si>
  <si>
    <t>Id690</t>
  </si>
  <si>
    <t>Id689</t>
  </si>
  <si>
    <t>Id688</t>
  </si>
  <si>
    <t>Id687</t>
  </si>
  <si>
    <t>Id686</t>
  </si>
  <si>
    <t>Id685</t>
  </si>
  <si>
    <t>Id684</t>
  </si>
  <si>
    <t>Id683</t>
  </si>
  <si>
    <t>Id682</t>
  </si>
  <si>
    <t>Id681</t>
  </si>
  <si>
    <t>Id680</t>
  </si>
  <si>
    <t>Id679</t>
  </si>
  <si>
    <t>Id678</t>
  </si>
  <si>
    <t>Id677</t>
  </si>
  <si>
    <t>Id676</t>
  </si>
  <si>
    <t>Id675</t>
  </si>
  <si>
    <t>Id674</t>
  </si>
  <si>
    <t>Id673</t>
  </si>
  <si>
    <t>Id672</t>
  </si>
  <si>
    <t>Id671</t>
  </si>
  <si>
    <t>Id670</t>
  </si>
  <si>
    <t>Id669</t>
  </si>
  <si>
    <t>Id668</t>
  </si>
  <si>
    <t>Id667</t>
  </si>
  <si>
    <t>Id666</t>
  </si>
  <si>
    <t>Id665</t>
  </si>
  <si>
    <t>Id664</t>
  </si>
  <si>
    <t>Id663</t>
  </si>
  <si>
    <t>Id662</t>
  </si>
  <si>
    <t>Id661</t>
  </si>
  <si>
    <t>Id660</t>
  </si>
  <si>
    <t>Id659</t>
  </si>
  <si>
    <t>Id658</t>
  </si>
  <si>
    <t>Id657</t>
  </si>
  <si>
    <t>Id656</t>
  </si>
  <si>
    <t>Id655</t>
  </si>
  <si>
    <t>Id654</t>
  </si>
  <si>
    <t>Id653</t>
  </si>
  <si>
    <t>Id652</t>
  </si>
  <si>
    <t>Id651</t>
  </si>
  <si>
    <t>Id650</t>
  </si>
  <si>
    <t>Id649</t>
  </si>
  <si>
    <t>Id648</t>
  </si>
  <si>
    <t>Id647</t>
  </si>
  <si>
    <t>Id646</t>
  </si>
  <si>
    <t>Id645</t>
  </si>
  <si>
    <t>Id644</t>
  </si>
  <si>
    <t>Id643</t>
  </si>
  <si>
    <t>Id642</t>
  </si>
  <si>
    <t>Id641</t>
  </si>
  <si>
    <t>Id640</t>
  </si>
  <si>
    <t>Id639</t>
  </si>
  <si>
    <t>Id638</t>
  </si>
  <si>
    <t>Id637</t>
  </si>
  <si>
    <t>Id636</t>
  </si>
  <si>
    <t>Id635</t>
  </si>
  <si>
    <t>Id634</t>
  </si>
  <si>
    <t>Id633</t>
  </si>
  <si>
    <t>Id632</t>
  </si>
  <si>
    <t>Id631</t>
  </si>
  <si>
    <t>Id630</t>
  </si>
  <si>
    <t>Id629</t>
  </si>
  <si>
    <t>Id628</t>
  </si>
  <si>
    <t>Id627</t>
  </si>
  <si>
    <t>Id626</t>
  </si>
  <si>
    <t>Id625</t>
  </si>
  <si>
    <t>Id624</t>
  </si>
  <si>
    <t>Id623</t>
  </si>
  <si>
    <t>Id622</t>
  </si>
  <si>
    <t>Id621</t>
  </si>
  <si>
    <t>Id620</t>
  </si>
  <si>
    <t>Id619</t>
  </si>
  <si>
    <t>Id618</t>
  </si>
  <si>
    <t>Id617</t>
  </si>
  <si>
    <t>Id616</t>
  </si>
  <si>
    <t>Id615</t>
  </si>
  <si>
    <t>Id614</t>
  </si>
  <si>
    <t>Id613</t>
  </si>
  <si>
    <t>Id612</t>
  </si>
  <si>
    <t>Id611</t>
  </si>
  <si>
    <t>Id610</t>
  </si>
  <si>
    <t>Id609</t>
  </si>
  <si>
    <t>Id608</t>
  </si>
  <si>
    <t>Id607</t>
  </si>
  <si>
    <t>Id606</t>
  </si>
  <si>
    <t>Id605</t>
  </si>
  <si>
    <t>Id604</t>
  </si>
  <si>
    <t>Id603</t>
  </si>
  <si>
    <t>Id602</t>
  </si>
  <si>
    <t>Id601</t>
  </si>
  <si>
    <t>Id600</t>
  </si>
  <si>
    <t>Id599</t>
  </si>
  <si>
    <t>Id598</t>
  </si>
  <si>
    <t>Id597</t>
  </si>
  <si>
    <t>Id596</t>
  </si>
  <si>
    <t>Id595</t>
  </si>
  <si>
    <t>Id594</t>
  </si>
  <si>
    <t>Id593</t>
  </si>
  <si>
    <t>Id592</t>
  </si>
  <si>
    <t>Id591</t>
  </si>
  <si>
    <t>Id590</t>
  </si>
  <si>
    <t>Id589</t>
  </si>
  <si>
    <t>Id588</t>
  </si>
  <si>
    <t>Id587</t>
  </si>
  <si>
    <t>Id586</t>
  </si>
  <si>
    <t>Id585</t>
  </si>
  <si>
    <t>Id584</t>
  </si>
  <si>
    <t>Id583</t>
  </si>
  <si>
    <t>Id582</t>
  </si>
  <si>
    <t>Id581</t>
  </si>
  <si>
    <t>Id580</t>
  </si>
  <si>
    <t>Id579</t>
  </si>
  <si>
    <t>Id578</t>
  </si>
  <si>
    <t>Id577</t>
  </si>
  <si>
    <t>Id576</t>
  </si>
  <si>
    <t>Id575</t>
  </si>
  <si>
    <t>Id574</t>
  </si>
  <si>
    <t>Id573</t>
  </si>
  <si>
    <t>Id572</t>
  </si>
  <si>
    <t>Id571</t>
  </si>
  <si>
    <t>Id570</t>
  </si>
  <si>
    <t>Id569</t>
  </si>
  <si>
    <t>Id568</t>
  </si>
  <si>
    <t>Id567</t>
  </si>
  <si>
    <t>Id566</t>
  </si>
  <si>
    <t>Id565</t>
  </si>
  <si>
    <t>Id564</t>
  </si>
  <si>
    <t>Id563</t>
  </si>
  <si>
    <t>Id562</t>
  </si>
  <si>
    <t>Id561</t>
  </si>
  <si>
    <t>Id560</t>
  </si>
  <si>
    <t>Id559</t>
  </si>
  <si>
    <t>Id558</t>
  </si>
  <si>
    <t>Id557</t>
  </si>
  <si>
    <t>Id556</t>
  </si>
  <si>
    <t>Id555</t>
  </si>
  <si>
    <t>Id554</t>
  </si>
  <si>
    <t>Id553</t>
  </si>
  <si>
    <t>Id552</t>
  </si>
  <si>
    <t>Id551</t>
  </si>
  <si>
    <t>Id550</t>
  </si>
  <si>
    <t>Id549</t>
  </si>
  <si>
    <t>Id548</t>
  </si>
  <si>
    <t>Id547</t>
  </si>
  <si>
    <t>Id546</t>
  </si>
  <si>
    <t>Id545</t>
  </si>
  <si>
    <t>Id544</t>
  </si>
  <si>
    <t>Id543</t>
  </si>
  <si>
    <t>Id542</t>
  </si>
  <si>
    <t>Id541</t>
  </si>
  <si>
    <t>Id540</t>
  </si>
  <si>
    <t>Id539</t>
  </si>
  <si>
    <t>Id538</t>
  </si>
  <si>
    <t>Id537</t>
  </si>
  <si>
    <t>Id536</t>
  </si>
  <si>
    <t>Id535</t>
  </si>
  <si>
    <t>Id534</t>
  </si>
  <si>
    <t>Id533</t>
  </si>
  <si>
    <t>Id532</t>
  </si>
  <si>
    <t>Id531</t>
  </si>
  <si>
    <t>Id530</t>
  </si>
  <si>
    <t>Id529</t>
  </si>
  <si>
    <t>Id528</t>
  </si>
  <si>
    <t>Id527</t>
  </si>
  <si>
    <t>Id526</t>
  </si>
  <si>
    <t>Id525</t>
  </si>
  <si>
    <t>Id524</t>
  </si>
  <si>
    <t>Id523</t>
  </si>
  <si>
    <t>Id522</t>
  </si>
  <si>
    <t>Id521</t>
  </si>
  <si>
    <t>Id520</t>
  </si>
  <si>
    <t>Id519</t>
  </si>
  <si>
    <t>Id518</t>
  </si>
  <si>
    <t>Id517</t>
  </si>
  <si>
    <t>Id516</t>
  </si>
  <si>
    <t>Id515</t>
  </si>
  <si>
    <t>Id514</t>
  </si>
  <si>
    <t>Id513</t>
  </si>
  <si>
    <t>Id512</t>
  </si>
  <si>
    <t>Id511</t>
  </si>
  <si>
    <t>Id510</t>
  </si>
  <si>
    <t>Id509</t>
  </si>
  <si>
    <t>Id508</t>
  </si>
  <si>
    <t>Id507</t>
  </si>
  <si>
    <t>Id506</t>
  </si>
  <si>
    <t>Id505</t>
  </si>
  <si>
    <t>Id504</t>
  </si>
  <si>
    <t>Id503</t>
  </si>
  <si>
    <t>Id502</t>
  </si>
  <si>
    <t>Id501</t>
  </si>
  <si>
    <t>Id500</t>
  </si>
  <si>
    <t>Id499</t>
  </si>
  <si>
    <t>Id498</t>
  </si>
  <si>
    <t>Id497</t>
  </si>
  <si>
    <t>Id496</t>
  </si>
  <si>
    <t>Id495</t>
  </si>
  <si>
    <t>Id494</t>
  </si>
  <si>
    <t>Id493</t>
  </si>
  <si>
    <t>Id492</t>
  </si>
  <si>
    <t>Id491</t>
  </si>
  <si>
    <t>Id490</t>
  </si>
  <si>
    <t>Id489</t>
  </si>
  <si>
    <t>Id488</t>
  </si>
  <si>
    <t>Id487</t>
  </si>
  <si>
    <t>Id486</t>
  </si>
  <si>
    <t>Id485</t>
  </si>
  <si>
    <t>Id484</t>
  </si>
  <si>
    <t>Id483</t>
  </si>
  <si>
    <t>Id482</t>
  </si>
  <si>
    <t>Id481</t>
  </si>
  <si>
    <t>Id480</t>
  </si>
  <si>
    <t>Id479</t>
  </si>
  <si>
    <t>Id478</t>
  </si>
  <si>
    <t>Id477</t>
  </si>
  <si>
    <t>Id476</t>
  </si>
  <si>
    <t>id2444</t>
  </si>
  <si>
    <t>Id475</t>
  </si>
  <si>
    <t>Id474</t>
  </si>
  <si>
    <t>Id473</t>
  </si>
  <si>
    <t>Id472</t>
  </si>
  <si>
    <t>Id471</t>
  </si>
  <si>
    <t>Id470</t>
  </si>
  <si>
    <t>Id469</t>
  </si>
  <si>
    <t>Id468</t>
  </si>
  <si>
    <t>Id467</t>
  </si>
  <si>
    <t>Id466</t>
  </si>
  <si>
    <t>Id465</t>
  </si>
  <si>
    <t>Id464</t>
  </si>
  <si>
    <t>Id463</t>
  </si>
  <si>
    <t>Id462</t>
  </si>
  <si>
    <t>Id461</t>
  </si>
  <si>
    <t>Id460</t>
  </si>
  <si>
    <t>Id459</t>
  </si>
  <si>
    <t>Id458</t>
  </si>
  <si>
    <t>Id457</t>
  </si>
  <si>
    <t>Id456</t>
  </si>
  <si>
    <t>Id455</t>
  </si>
  <si>
    <t>Id454</t>
  </si>
  <si>
    <t>Id453</t>
  </si>
  <si>
    <t>Id452</t>
  </si>
  <si>
    <t>Id451</t>
  </si>
  <si>
    <t>Id450</t>
  </si>
  <si>
    <t>Id449</t>
  </si>
  <si>
    <t>Id448</t>
  </si>
  <si>
    <t>Id447</t>
  </si>
  <si>
    <t>Id446</t>
  </si>
  <si>
    <t>Id445</t>
  </si>
  <si>
    <t>Id444</t>
  </si>
  <si>
    <t>Id443</t>
  </si>
  <si>
    <t>Id442</t>
  </si>
  <si>
    <t>Id441</t>
  </si>
  <si>
    <t>Id440</t>
  </si>
  <si>
    <t>Id439</t>
  </si>
  <si>
    <t>Id438</t>
  </si>
  <si>
    <t>Id437</t>
  </si>
  <si>
    <t>Id436</t>
  </si>
  <si>
    <t>Id435</t>
  </si>
  <si>
    <t>Id434</t>
  </si>
  <si>
    <t>Id433</t>
  </si>
  <si>
    <t>Id432</t>
  </si>
  <si>
    <t>Id431</t>
  </si>
  <si>
    <t>Id430</t>
  </si>
  <si>
    <t>Id429</t>
  </si>
  <si>
    <t>Id428</t>
  </si>
  <si>
    <t>Id427</t>
  </si>
  <si>
    <t>Id426</t>
  </si>
  <si>
    <t>Id425</t>
  </si>
  <si>
    <t>Id424</t>
  </si>
  <si>
    <t>Id423</t>
  </si>
  <si>
    <t>Id422</t>
  </si>
  <si>
    <t>Id421</t>
  </si>
  <si>
    <t>Id420</t>
  </si>
  <si>
    <t>Id419</t>
  </si>
  <si>
    <t>Id418</t>
  </si>
  <si>
    <t>Id417</t>
  </si>
  <si>
    <t>Id416</t>
  </si>
  <si>
    <t>Id415</t>
  </si>
  <si>
    <t>Id414</t>
  </si>
  <si>
    <t>Id413</t>
  </si>
  <si>
    <t>Id412</t>
  </si>
  <si>
    <t>Id411</t>
  </si>
  <si>
    <t>Id410</t>
  </si>
  <si>
    <t>Id409</t>
  </si>
  <si>
    <t>Id408</t>
  </si>
  <si>
    <t>Id407</t>
  </si>
  <si>
    <t>Id406</t>
  </si>
  <si>
    <t>Id405</t>
  </si>
  <si>
    <t>Id404</t>
  </si>
  <si>
    <t>Id403</t>
  </si>
  <si>
    <t>Id402</t>
  </si>
  <si>
    <t>Id401</t>
  </si>
  <si>
    <t>Id400</t>
  </si>
  <si>
    <t>Id399</t>
  </si>
  <si>
    <t>Id398</t>
  </si>
  <si>
    <t>Id397</t>
  </si>
  <si>
    <t>Id396</t>
  </si>
  <si>
    <t>Id395</t>
  </si>
  <si>
    <t>Id394</t>
  </si>
  <si>
    <t>Id393</t>
  </si>
  <si>
    <t>Id392</t>
  </si>
  <si>
    <t>Id391</t>
  </si>
  <si>
    <t>Id390</t>
  </si>
  <si>
    <t>Id389</t>
  </si>
  <si>
    <t>Id388</t>
  </si>
  <si>
    <t>Id387</t>
  </si>
  <si>
    <t>Id386</t>
  </si>
  <si>
    <t>Id385</t>
  </si>
  <si>
    <t>Id384</t>
  </si>
  <si>
    <t>Id383</t>
  </si>
  <si>
    <t>Id382</t>
  </si>
  <si>
    <t>Id381</t>
  </si>
  <si>
    <t>Id380</t>
  </si>
  <si>
    <t>Id379</t>
  </si>
  <si>
    <t>Id378</t>
  </si>
  <si>
    <t>Id377</t>
  </si>
  <si>
    <t>Id376</t>
  </si>
  <si>
    <t>Id375</t>
  </si>
  <si>
    <t>Id374</t>
  </si>
  <si>
    <t>Id373</t>
  </si>
  <si>
    <t>Id372</t>
  </si>
  <si>
    <t>Id371</t>
  </si>
  <si>
    <t>Id370</t>
  </si>
  <si>
    <t>Id369</t>
  </si>
  <si>
    <t>Id368</t>
  </si>
  <si>
    <t>Id367</t>
  </si>
  <si>
    <t>Id366</t>
  </si>
  <si>
    <t>Id365</t>
  </si>
  <si>
    <t>Id364</t>
  </si>
  <si>
    <t>Id363</t>
  </si>
  <si>
    <t>Id362</t>
  </si>
  <si>
    <t>Id361</t>
  </si>
  <si>
    <t>Id360</t>
  </si>
  <si>
    <t>Id359</t>
  </si>
  <si>
    <t>Id358</t>
  </si>
  <si>
    <t>Id357</t>
  </si>
  <si>
    <t>Id356</t>
  </si>
  <si>
    <t>Id355</t>
  </si>
  <si>
    <t>Id354</t>
  </si>
  <si>
    <t>Id353</t>
  </si>
  <si>
    <t>Id352</t>
  </si>
  <si>
    <t>Id351</t>
  </si>
  <si>
    <t>Id350</t>
  </si>
  <si>
    <t>Id349</t>
  </si>
  <si>
    <t>Id348</t>
  </si>
  <si>
    <t>Id347</t>
  </si>
  <si>
    <t>Id346</t>
  </si>
  <si>
    <t>Id345</t>
  </si>
  <si>
    <t>Id344</t>
  </si>
  <si>
    <t>Id343</t>
  </si>
  <si>
    <t>Id342</t>
  </si>
  <si>
    <t>Id341</t>
  </si>
  <si>
    <t>Id340</t>
  </si>
  <si>
    <t>Id339</t>
  </si>
  <si>
    <t>Id338</t>
  </si>
  <si>
    <t>Id337</t>
  </si>
  <si>
    <t>Id336</t>
  </si>
  <si>
    <t>Id335</t>
  </si>
  <si>
    <t>Id334</t>
  </si>
  <si>
    <t>Id333</t>
  </si>
  <si>
    <t>Id332</t>
  </si>
  <si>
    <t>Id331</t>
  </si>
  <si>
    <t>Id330</t>
  </si>
  <si>
    <t>Id329</t>
  </si>
  <si>
    <t>Id328</t>
  </si>
  <si>
    <t>Id327</t>
  </si>
  <si>
    <t>Id326</t>
  </si>
  <si>
    <t>Id325</t>
  </si>
  <si>
    <t>Id324</t>
  </si>
  <si>
    <t>Id323</t>
  </si>
  <si>
    <t>Id322</t>
  </si>
  <si>
    <t>Id321</t>
  </si>
  <si>
    <t>Id320</t>
  </si>
  <si>
    <t>Id319</t>
  </si>
  <si>
    <t>Id318</t>
  </si>
  <si>
    <t>Id317</t>
  </si>
  <si>
    <t>Id316</t>
  </si>
  <si>
    <t>Id315</t>
  </si>
  <si>
    <t>Id314</t>
  </si>
  <si>
    <t>Id313</t>
  </si>
  <si>
    <t>Id312</t>
  </si>
  <si>
    <t>Id311</t>
  </si>
  <si>
    <t>Id310</t>
  </si>
  <si>
    <t>Id309</t>
  </si>
  <si>
    <t>Id308</t>
  </si>
  <si>
    <t>Id307</t>
  </si>
  <si>
    <t>Id306</t>
  </si>
  <si>
    <t>Id305</t>
  </si>
  <si>
    <t>Id304</t>
  </si>
  <si>
    <t>Id303</t>
  </si>
  <si>
    <t>Id302</t>
  </si>
  <si>
    <t>Id301</t>
  </si>
  <si>
    <t>Id300</t>
  </si>
  <si>
    <t>Id299</t>
  </si>
  <si>
    <t>Id298</t>
  </si>
  <si>
    <t>Id297</t>
  </si>
  <si>
    <t>Id296</t>
  </si>
  <si>
    <t>Id295</t>
  </si>
  <si>
    <t>Id294</t>
  </si>
  <si>
    <t>Id293</t>
  </si>
  <si>
    <t>Id292</t>
  </si>
  <si>
    <t>Id291</t>
  </si>
  <si>
    <t>Id290</t>
  </si>
  <si>
    <t>Id289</t>
  </si>
  <si>
    <t>Id288</t>
  </si>
  <si>
    <t>Id287</t>
  </si>
  <si>
    <t>Id286</t>
  </si>
  <si>
    <t>Id285</t>
  </si>
  <si>
    <t>Id284</t>
  </si>
  <si>
    <t>Id283</t>
  </si>
  <si>
    <t>Id282</t>
  </si>
  <si>
    <t>Id281</t>
  </si>
  <si>
    <t>Id280</t>
  </si>
  <si>
    <t>Id279</t>
  </si>
  <si>
    <t>Id278</t>
  </si>
  <si>
    <t>Id277</t>
  </si>
  <si>
    <t>Id276</t>
  </si>
  <si>
    <t>Id275</t>
  </si>
  <si>
    <t>Id274</t>
  </si>
  <si>
    <t>Id273</t>
  </si>
  <si>
    <t>Id272</t>
  </si>
  <si>
    <t>Id271</t>
  </si>
  <si>
    <t>Id270</t>
  </si>
  <si>
    <t>Id269</t>
  </si>
  <si>
    <t>Id268</t>
  </si>
  <si>
    <t>Id267</t>
  </si>
  <si>
    <t>Id266</t>
  </si>
  <si>
    <t>Id265</t>
  </si>
  <si>
    <t>Id264</t>
  </si>
  <si>
    <t>Id263</t>
  </si>
  <si>
    <t>Id262</t>
  </si>
  <si>
    <t>Id261</t>
  </si>
  <si>
    <t>Id260</t>
  </si>
  <si>
    <t>Id259</t>
  </si>
  <si>
    <t>Id258</t>
  </si>
  <si>
    <t>Id257</t>
  </si>
  <si>
    <t>Id256</t>
  </si>
  <si>
    <t>Id255</t>
  </si>
  <si>
    <t>Id254</t>
  </si>
  <si>
    <t>Id253</t>
  </si>
  <si>
    <t>Id252</t>
  </si>
  <si>
    <t>Id251</t>
  </si>
  <si>
    <t>Id250</t>
  </si>
  <si>
    <t>Id249</t>
  </si>
  <si>
    <t>Id248</t>
  </si>
  <si>
    <t>Id247</t>
  </si>
  <si>
    <t>Id246</t>
  </si>
  <si>
    <t>Id245</t>
  </si>
  <si>
    <t>Id244</t>
  </si>
  <si>
    <t>Id243</t>
  </si>
  <si>
    <t>Id242</t>
  </si>
  <si>
    <t>id3444</t>
  </si>
  <si>
    <t>Id241</t>
  </si>
  <si>
    <t>Id240</t>
  </si>
  <si>
    <t>Id239</t>
  </si>
  <si>
    <t>Id238</t>
  </si>
  <si>
    <t>Id237</t>
  </si>
  <si>
    <t>Id236</t>
  </si>
  <si>
    <t>Id235</t>
  </si>
  <si>
    <t>Id234</t>
  </si>
  <si>
    <t>Id233</t>
  </si>
  <si>
    <t>Id232</t>
  </si>
  <si>
    <t>Id231</t>
  </si>
  <si>
    <t>Id230</t>
  </si>
  <si>
    <t>Id229</t>
  </si>
  <si>
    <t>Id228</t>
  </si>
  <si>
    <t>Id227</t>
  </si>
  <si>
    <t>Id226</t>
  </si>
  <si>
    <t>Id225</t>
  </si>
  <si>
    <t>Id224</t>
  </si>
  <si>
    <t>Id223</t>
  </si>
  <si>
    <t>Id222</t>
  </si>
  <si>
    <t>Id221</t>
  </si>
  <si>
    <t>Id220</t>
  </si>
  <si>
    <t>Id219</t>
  </si>
  <si>
    <t>Id218</t>
  </si>
  <si>
    <t>Id217</t>
  </si>
  <si>
    <t>Id216</t>
  </si>
  <si>
    <t>Id215</t>
  </si>
  <si>
    <t>Id214</t>
  </si>
  <si>
    <t>Id213</t>
  </si>
  <si>
    <t>Id212</t>
  </si>
  <si>
    <t>Id211</t>
  </si>
  <si>
    <t>Id210</t>
  </si>
  <si>
    <t>Id209</t>
  </si>
  <si>
    <t>Id208</t>
  </si>
  <si>
    <t>Id207</t>
  </si>
  <si>
    <t>Id206</t>
  </si>
  <si>
    <t>Id205</t>
  </si>
  <si>
    <t>Id204</t>
  </si>
  <si>
    <t>Id203</t>
  </si>
  <si>
    <t>Id202</t>
  </si>
  <si>
    <t>Id201</t>
  </si>
  <si>
    <t>Id200</t>
  </si>
  <si>
    <t>Id199</t>
  </si>
  <si>
    <t>Id198</t>
  </si>
  <si>
    <t>Id197</t>
  </si>
  <si>
    <t>Id196</t>
  </si>
  <si>
    <t>Id195</t>
  </si>
  <si>
    <t>Id194</t>
  </si>
  <si>
    <t>Id193</t>
  </si>
  <si>
    <t>Id192</t>
  </si>
  <si>
    <t>Id191</t>
  </si>
  <si>
    <t>Id190</t>
  </si>
  <si>
    <t>Id189</t>
  </si>
  <si>
    <t>Id188</t>
  </si>
  <si>
    <t>Id187</t>
  </si>
  <si>
    <t>Id186</t>
  </si>
  <si>
    <t>Id185</t>
  </si>
  <si>
    <t>Id184</t>
  </si>
  <si>
    <t>Id183</t>
  </si>
  <si>
    <t>Id182</t>
  </si>
  <si>
    <t>Id181</t>
  </si>
  <si>
    <t>Id180</t>
  </si>
  <si>
    <t>Id179</t>
  </si>
  <si>
    <t>Id178</t>
  </si>
  <si>
    <t>Id177</t>
  </si>
  <si>
    <t>Id176</t>
  </si>
  <si>
    <t>Id175</t>
  </si>
  <si>
    <t>Id174</t>
  </si>
  <si>
    <t>Id173</t>
  </si>
  <si>
    <t>Id172</t>
  </si>
  <si>
    <t>Id171</t>
  </si>
  <si>
    <t>Id170</t>
  </si>
  <si>
    <t>Id169</t>
  </si>
  <si>
    <t>Id168</t>
  </si>
  <si>
    <t>Id167</t>
  </si>
  <si>
    <t>Id166</t>
  </si>
  <si>
    <t>Id165</t>
  </si>
  <si>
    <t>Id164</t>
  </si>
  <si>
    <t>Id163</t>
  </si>
  <si>
    <t>Id162</t>
  </si>
  <si>
    <t>Id161</t>
  </si>
  <si>
    <t>Id160</t>
  </si>
  <si>
    <t>Id159</t>
  </si>
  <si>
    <t>Id158</t>
  </si>
  <si>
    <t>Id157</t>
  </si>
  <si>
    <t>Id156</t>
  </si>
  <si>
    <t>Id155</t>
  </si>
  <si>
    <t>Id154</t>
  </si>
  <si>
    <t>Id153</t>
  </si>
  <si>
    <t>Id152</t>
  </si>
  <si>
    <t>Id151</t>
  </si>
  <si>
    <t>Id150</t>
  </si>
  <si>
    <t>Id149</t>
  </si>
  <si>
    <t>Id148</t>
  </si>
  <si>
    <t>Id147</t>
  </si>
  <si>
    <t>Id146</t>
  </si>
  <si>
    <t>Id145</t>
  </si>
  <si>
    <t>Id144</t>
  </si>
  <si>
    <t>Id143</t>
  </si>
  <si>
    <t>Id142</t>
  </si>
  <si>
    <t>Id141</t>
  </si>
  <si>
    <t>Id140</t>
  </si>
  <si>
    <t>Id139</t>
  </si>
  <si>
    <t>Id138</t>
  </si>
  <si>
    <t>Id137</t>
  </si>
  <si>
    <t>Id136</t>
  </si>
  <si>
    <t>Id135</t>
  </si>
  <si>
    <t>Id134</t>
  </si>
  <si>
    <t>Id133</t>
  </si>
  <si>
    <t>Id132</t>
  </si>
  <si>
    <t>Id131</t>
  </si>
  <si>
    <t>Id130</t>
  </si>
  <si>
    <t>Id129</t>
  </si>
  <si>
    <t>Id128</t>
  </si>
  <si>
    <t>Id127</t>
  </si>
  <si>
    <t>Id126</t>
  </si>
  <si>
    <t>Id125</t>
  </si>
  <si>
    <t>Id124</t>
  </si>
  <si>
    <t>Id123</t>
  </si>
  <si>
    <t>Id122</t>
  </si>
  <si>
    <t>Id121</t>
  </si>
  <si>
    <t>Id120</t>
  </si>
  <si>
    <t>Id119</t>
  </si>
  <si>
    <t>Id118</t>
  </si>
  <si>
    <t>Id117</t>
  </si>
  <si>
    <t>Id116</t>
  </si>
  <si>
    <t>Id115</t>
  </si>
  <si>
    <t>Id114</t>
  </si>
  <si>
    <t>Id113</t>
  </si>
  <si>
    <t>Id112</t>
  </si>
  <si>
    <t>Id111</t>
  </si>
  <si>
    <t>Id110</t>
  </si>
  <si>
    <t>Id109</t>
  </si>
  <si>
    <t>Id108</t>
  </si>
  <si>
    <t>Id107</t>
  </si>
  <si>
    <t>Id106</t>
  </si>
  <si>
    <t>Id105</t>
  </si>
  <si>
    <t>Id104</t>
  </si>
  <si>
    <t>Id103</t>
  </si>
  <si>
    <t>Id102</t>
  </si>
  <si>
    <t>Id101</t>
  </si>
  <si>
    <t>Id100</t>
  </si>
  <si>
    <t>Id99</t>
  </si>
  <si>
    <t>Id98</t>
  </si>
  <si>
    <t>Id97</t>
  </si>
  <si>
    <t>Id96</t>
  </si>
  <si>
    <t>Id95</t>
  </si>
  <si>
    <t>Id94</t>
  </si>
  <si>
    <t>Id93</t>
  </si>
  <si>
    <t>Id92</t>
  </si>
  <si>
    <t>Id91</t>
  </si>
  <si>
    <t>Id90</t>
  </si>
  <si>
    <t>Id89</t>
  </si>
  <si>
    <t>Id88</t>
  </si>
  <si>
    <t>Id87</t>
  </si>
  <si>
    <t>Id86</t>
  </si>
  <si>
    <t>Id85</t>
  </si>
  <si>
    <t>Id84</t>
  </si>
  <si>
    <t>Id83</t>
  </si>
  <si>
    <t>Id82</t>
  </si>
  <si>
    <t>Id81</t>
  </si>
  <si>
    <t>Id80</t>
  </si>
  <si>
    <t>Id79</t>
  </si>
  <si>
    <t>Id78</t>
  </si>
  <si>
    <t>Id77</t>
  </si>
  <si>
    <t>Id76</t>
  </si>
  <si>
    <t>Id75</t>
  </si>
  <si>
    <t>Id74</t>
  </si>
  <si>
    <t>Id73</t>
  </si>
  <si>
    <t>Id72</t>
  </si>
  <si>
    <t>Id71</t>
  </si>
  <si>
    <t>Id70</t>
  </si>
  <si>
    <t>Id69</t>
  </si>
  <si>
    <t>Id68</t>
  </si>
  <si>
    <t>Id67</t>
  </si>
  <si>
    <t>Id66</t>
  </si>
  <si>
    <t>Id65</t>
  </si>
  <si>
    <t>Id64</t>
  </si>
  <si>
    <t>Id63</t>
  </si>
  <si>
    <t>Id62</t>
  </si>
  <si>
    <t>Id61</t>
  </si>
  <si>
    <t>Id60</t>
  </si>
  <si>
    <t>Id59</t>
  </si>
  <si>
    <t>Id58</t>
  </si>
  <si>
    <t>Id57</t>
  </si>
  <si>
    <t>Id56</t>
  </si>
  <si>
    <t>Id55</t>
  </si>
  <si>
    <t>Id54</t>
  </si>
  <si>
    <t>Id53</t>
  </si>
  <si>
    <t>Id52</t>
  </si>
  <si>
    <t>Id51</t>
  </si>
  <si>
    <t>Id50</t>
  </si>
  <si>
    <t>Id49</t>
  </si>
  <si>
    <t>Id48</t>
  </si>
  <si>
    <t>Id47</t>
  </si>
  <si>
    <t>Id46</t>
  </si>
  <si>
    <t>Id45</t>
  </si>
  <si>
    <t>Id44</t>
  </si>
  <si>
    <t>Id43</t>
  </si>
  <si>
    <t>Id42</t>
  </si>
  <si>
    <t>Id41</t>
  </si>
  <si>
    <t>Id40</t>
  </si>
  <si>
    <t>Id39</t>
  </si>
  <si>
    <t>Id38</t>
  </si>
  <si>
    <t>Id37</t>
  </si>
  <si>
    <t>Id36</t>
  </si>
  <si>
    <t>Id35</t>
  </si>
  <si>
    <t>Id34</t>
  </si>
  <si>
    <t>Id33</t>
  </si>
  <si>
    <t>Id32</t>
  </si>
  <si>
    <t>Id31</t>
  </si>
  <si>
    <t>Id30</t>
  </si>
  <si>
    <t>Id29</t>
  </si>
  <si>
    <t>Id28</t>
  </si>
  <si>
    <t>Id27</t>
  </si>
  <si>
    <t>Id26</t>
  </si>
  <si>
    <t>Id25</t>
  </si>
  <si>
    <t>Id24</t>
  </si>
  <si>
    <t>Id23</t>
  </si>
  <si>
    <t>Id22</t>
  </si>
  <si>
    <t>Id21</t>
  </si>
  <si>
    <t>Id20</t>
  </si>
  <si>
    <t>Id19</t>
  </si>
  <si>
    <t>Id18</t>
  </si>
  <si>
    <t>Id17</t>
  </si>
  <si>
    <t>Id16</t>
  </si>
  <si>
    <t>Id15</t>
  </si>
  <si>
    <t>Id14</t>
  </si>
  <si>
    <t>Id13</t>
  </si>
  <si>
    <t>Id12</t>
  </si>
  <si>
    <t>Id11</t>
  </si>
  <si>
    <t>Id10</t>
  </si>
  <si>
    <t>Id9</t>
  </si>
  <si>
    <t>Id8</t>
  </si>
  <si>
    <t>Id7</t>
  </si>
  <si>
    <t>Id6</t>
  </si>
  <si>
    <t>Id5</t>
  </si>
  <si>
    <t>Id4</t>
  </si>
  <si>
    <t>Id3</t>
  </si>
  <si>
    <t>Id2</t>
  </si>
  <si>
    <t>Id1</t>
  </si>
  <si>
    <t>BMI</t>
  </si>
  <si>
    <t>HBA1C</t>
  </si>
  <si>
    <t>Heart Issues</t>
  </si>
  <si>
    <t>Any Transplants</t>
  </si>
  <si>
    <t>Cancer history</t>
  </si>
  <si>
    <t>NumberOfMajorSurgeries</t>
  </si>
  <si>
    <t>smoker</t>
  </si>
  <si>
    <t>No</t>
  </si>
  <si>
    <t>No major surgery</t>
  </si>
  <si>
    <t>yes</t>
  </si>
  <si>
    <t>Yes</t>
  </si>
  <si>
    <t>name</t>
  </si>
  <si>
    <t>Hawks, Ms.  Kelly</t>
  </si>
  <si>
    <t>Lehner, Mr.  Matthew D</t>
  </si>
  <si>
    <t>Lu, Mr.  Phil</t>
  </si>
  <si>
    <t>Osborne, Ms.  Kelsey</t>
  </si>
  <si>
    <t>Kadala, Ms.  Kristyn</t>
  </si>
  <si>
    <t>Baker, Mr.  Russell B.</t>
  </si>
  <si>
    <t>Macpherson, Mr.  Scott</t>
  </si>
  <si>
    <t>Hallman, Mr.  Stephen</t>
  </si>
  <si>
    <t>Moran, Mr.  Patrick R.</t>
  </si>
  <si>
    <t>Benner, Ms.  Brooke N.</t>
  </si>
  <si>
    <t>Fierro Vargas, Ms.  Paola Andrea</t>
  </si>
  <si>
    <t>Franz, Mr.  David</t>
  </si>
  <si>
    <t>Foster, Mr.  Wade</t>
  </si>
  <si>
    <t>Tenorio, Mr.  Franklin</t>
  </si>
  <si>
    <t>Rios, Ms.  Leilani M.</t>
  </si>
  <si>
    <t>Viau-Dupuis, Mr.  Philippe</t>
  </si>
  <si>
    <t>Cronin, Ms.  Jennifer A.</t>
  </si>
  <si>
    <t>Noordstar, Ms.  Christina M.</t>
  </si>
  <si>
    <t>Boudalia, Mr.  Said Sr.</t>
  </si>
  <si>
    <t>Flor, Mr.  John</t>
  </si>
  <si>
    <t>Fennon, Mr.  Myles</t>
  </si>
  <si>
    <t>Hribar, Ms.  Madelyn C</t>
  </si>
  <si>
    <t>Tassello, Ms.  Nicole</t>
  </si>
  <si>
    <t>Mauricette, Mr.  Eric A.</t>
  </si>
  <si>
    <t>Garcia, Mr.  Emiliano I.</t>
  </si>
  <si>
    <t>Airoldi, Mr.  Adam</t>
  </si>
  <si>
    <t>Cater-Cyker, Mr.  Zach</t>
  </si>
  <si>
    <t>Hamm, Ms.  Stephanie W.</t>
  </si>
  <si>
    <t>Cox, Mr.  Stephen</t>
  </si>
  <si>
    <t>Sachrajda, Ms.  Natalie</t>
  </si>
  <si>
    <t>Gareri, Ms.  Nicole J.</t>
  </si>
  <si>
    <t>Welch, Mr.  Jefferson D</t>
  </si>
  <si>
    <t>Prindiville, Mr.  Brendan D.</t>
  </si>
  <si>
    <t>Kincaid, Ms.  Courtney</t>
  </si>
  <si>
    <t>Bruestle, Ms.  Sydney L.</t>
  </si>
  <si>
    <t>Lachance, Mr.  Julien</t>
  </si>
  <si>
    <t>Eason, Mr.  Ryan M</t>
  </si>
  <si>
    <t>Grummon, Ms.  Anna H.</t>
  </si>
  <si>
    <t>Vanwechel, Ms.  Samantha</t>
  </si>
  <si>
    <t>Fisher, Mr.  Robert</t>
  </si>
  <si>
    <t>Jenkins, Mr.  James R.</t>
  </si>
  <si>
    <t>Peters, Ms.  Roseann</t>
  </si>
  <si>
    <t>Aha, Ms.  Nicole</t>
  </si>
  <si>
    <t>McElwain, Mr.  Spencer</t>
  </si>
  <si>
    <t>Januszewski, Mr.  Eric W</t>
  </si>
  <si>
    <t>Rohne, Ms.  Brianna L</t>
  </si>
  <si>
    <t>O'Grady, Mr.  Thomas J.</t>
  </si>
  <si>
    <t>Peters, Ms.  Melissa L</t>
  </si>
  <si>
    <t>De Simone, Mr.  Flavio</t>
  </si>
  <si>
    <t>Beckett, Mr.  Ryan</t>
  </si>
  <si>
    <t>Sobrilsky, Mr.  Anthony J.</t>
  </si>
  <si>
    <t>Wang, Ms.  Alex</t>
  </si>
  <si>
    <t>Campa, Mr.  David</t>
  </si>
  <si>
    <t>Clifford, Mr.  Andrew B</t>
  </si>
  <si>
    <t>Dalmata, Ms.  Dara E</t>
  </si>
  <si>
    <t>Vishik, Ms.  Inna</t>
  </si>
  <si>
    <t>Schorr, Mr.  Ari</t>
  </si>
  <si>
    <t>Lusardi, Ms.  Lindsey</t>
  </si>
  <si>
    <t>Rayner, Mr.  Kenny</t>
  </si>
  <si>
    <t>Voghel, Ms.  Louise</t>
  </si>
  <si>
    <t>Rieth, Mr.  Cameron</t>
  </si>
  <si>
    <t>Gollotto, Ms.  Katie T.</t>
  </si>
  <si>
    <t>Dunn, Ms.  Casey</t>
  </si>
  <si>
    <t>Blitzer, Mr.  David</t>
  </si>
  <si>
    <t>Smith, Mr.  Bryson C.</t>
  </si>
  <si>
    <t>Hyland, Ms.  Megan</t>
  </si>
  <si>
    <t>Ducharme, Mr.  Daniel</t>
  </si>
  <si>
    <t>Johnson, Mr.  Steven M.</t>
  </si>
  <si>
    <t>Mutz, Ms.  Jenna L.</t>
  </si>
  <si>
    <t>Lee, Mr.  Freeman</t>
  </si>
  <si>
    <t>Turner, Mr.  Jeff</t>
  </si>
  <si>
    <t>Rangel, Mr.  Elenilton V. Sr.</t>
  </si>
  <si>
    <t>Lacey, Ms.  Maurya</t>
  </si>
  <si>
    <t>Stiger, Ms.  Samantha C</t>
  </si>
  <si>
    <t>Caldwell, Ms.  Bethany A</t>
  </si>
  <si>
    <t>Marmillod, Mr.  Yves</t>
  </si>
  <si>
    <t>Cloutier-Simons, Ms.  Danielle</t>
  </si>
  <si>
    <t>Vegas, Ms.  Julia</t>
  </si>
  <si>
    <t>Cochran, Mr.  Joshua</t>
  </si>
  <si>
    <t>Holtzapple, Ms.  Jennifer</t>
  </si>
  <si>
    <t>Meyer, Ms.  Gwen M.</t>
  </si>
  <si>
    <t>Brickley, Mr.  Patrick</t>
  </si>
  <si>
    <t>Magee, Ms.  Kate</t>
  </si>
  <si>
    <t>Thoma, Mr.  Kevin</t>
  </si>
  <si>
    <t>Heagy, Mr.  Stephen II</t>
  </si>
  <si>
    <t>Regnier, Mr.  Philip</t>
  </si>
  <si>
    <t>Parendo, Mr.  Brett A</t>
  </si>
  <si>
    <t>Schell, Ms.  Rebecca</t>
  </si>
  <si>
    <t>Driscoll, Ms.  Kelley</t>
  </si>
  <si>
    <t>Mitchell, Ms.  Abigail K</t>
  </si>
  <si>
    <t>Cutler, Ms.  Hope</t>
  </si>
  <si>
    <t>Derian, Ms.  Elyse M.</t>
  </si>
  <si>
    <t>Farina, Mr.  Nicholas</t>
  </si>
  <si>
    <t>Saunders, Mr.  David</t>
  </si>
  <si>
    <t>Kratz, Ms.  Natalie</t>
  </si>
  <si>
    <t>Boland, Mr.  Thomas</t>
  </si>
  <si>
    <t>Van Hout, Ms.  Pamela J.</t>
  </si>
  <si>
    <t>Ramsey, Ms.  Jessica</t>
  </si>
  <si>
    <t>Gage, Mr.  Ron N</t>
  </si>
  <si>
    <t>Gollins, Mr.  Daniel</t>
  </si>
  <si>
    <t>Benestad, Mr.  Brian</t>
  </si>
  <si>
    <t>Aviv, Ms.  Sari</t>
  </si>
  <si>
    <t>Burns, Mr.  Robert M.</t>
  </si>
  <si>
    <t>Maldonado, Mr.  Ricardo</t>
  </si>
  <si>
    <t>Yitref, Mr.  Gedion</t>
  </si>
  <si>
    <t>Loudon-Brown, Mr.  Mark</t>
  </si>
  <si>
    <t>Sugathadasa, Mr.  Gamini P.</t>
  </si>
  <si>
    <t>Ganley, Ms.  Emily J</t>
  </si>
  <si>
    <t>Potter, Ms.  Amanda</t>
  </si>
  <si>
    <t>Rasmussen, Mr.  Nicholas</t>
  </si>
  <si>
    <t>Robinson, Mr.  Knox</t>
  </si>
  <si>
    <t>Antonopoulos, Ms.  Yianna</t>
  </si>
  <si>
    <t>Groner, Ms.  Roberta</t>
  </si>
  <si>
    <t>Zywicki, Mr.  Benjamin P.</t>
  </si>
  <si>
    <t>Cardinal, Mr.  Craig</t>
  </si>
  <si>
    <t>Alleman, Ms.  Ann</t>
  </si>
  <si>
    <t>Stroffolino, Mr.  Jamie P</t>
  </si>
  <si>
    <t>Clubb, Mr.  John</t>
  </si>
  <si>
    <t>McGoogan, Mr.  Charlie</t>
  </si>
  <si>
    <t>Keflezighi, Mr.  Meb</t>
  </si>
  <si>
    <t>Syed, Mr.  Aaqib L.</t>
  </si>
  <si>
    <t>Segal, Mr.  Craig A.</t>
  </si>
  <si>
    <t>Defranco, Ms.  Meredith</t>
  </si>
  <si>
    <t>Kells, Mr.  Doug</t>
  </si>
  <si>
    <t>Lawton, Ms.  Elizabeth J.</t>
  </si>
  <si>
    <t>Bejar, Mr.  Matthew P</t>
  </si>
  <si>
    <t>Navarro Castro, Mr.  Guillermo Sr.</t>
  </si>
  <si>
    <t>Tice, Mr.  Ryan C</t>
  </si>
  <si>
    <t>Wolf, Mr.  Dane</t>
  </si>
  <si>
    <t>Oppedal, Mr.  Jonas</t>
  </si>
  <si>
    <t>Wright, Mr.  George E</t>
  </si>
  <si>
    <t>Ellis, Ms.  Sara S</t>
  </si>
  <si>
    <t>Taormina, Mr.  Nick</t>
  </si>
  <si>
    <t>Lynch, Mr.  Timothy</t>
  </si>
  <si>
    <t>Tavella, Ms.  Becky L</t>
  </si>
  <si>
    <t>Neufeld, Ms.  Steph K.</t>
  </si>
  <si>
    <t>Walhovd, Ms.  Kristine B.</t>
  </si>
  <si>
    <t>Washburn, Mr.  Taylor B</t>
  </si>
  <si>
    <t>Mroz, Mr.  William</t>
  </si>
  <si>
    <t>Canaday, Mr.  Sage</t>
  </si>
  <si>
    <t>Atkins, Mr.  Cole</t>
  </si>
  <si>
    <t>Kropelnicki, Mr.  Jesse</t>
  </si>
  <si>
    <t>Braund, Ms.  Tammi J.</t>
  </si>
  <si>
    <t>Anderson, Mr.  Matthew S.</t>
  </si>
  <si>
    <t>Bilbrey, Mr.  Eric</t>
  </si>
  <si>
    <t>Curtis, Ms.  Valeria R</t>
  </si>
  <si>
    <t>Meyer, Mr.  Michael P</t>
  </si>
  <si>
    <t>Bardeesy, Mr.  Rami</t>
  </si>
  <si>
    <t>Shanahan, Mr.  Denis</t>
  </si>
  <si>
    <t>Sutter, Mr.  Brian E</t>
  </si>
  <si>
    <t>Yesian, Ms.  Bonnie</t>
  </si>
  <si>
    <t>Meers, Mr.  Michael P</t>
  </si>
  <si>
    <t>Conlon, Mr.  Paul</t>
  </si>
  <si>
    <t>Arnstein, Mr.  Michael</t>
  </si>
  <si>
    <t>Jurek, Mr.  Samuel</t>
  </si>
  <si>
    <t>Thill, Mr.  Matthew</t>
  </si>
  <si>
    <t>Glaz, Mr.  Daniel</t>
  </si>
  <si>
    <t>Sampson, Ms.  Syndy</t>
  </si>
  <si>
    <t>Duliba, Ms.  Aleksandra</t>
  </si>
  <si>
    <t>Tanguay, Mr.  Steeve T Sr.</t>
  </si>
  <si>
    <t>McClelland, Mr.  Richard</t>
  </si>
  <si>
    <t>Gorman, Mr.  Aaron T</t>
  </si>
  <si>
    <t>Nishimura, Mr.  Akira</t>
  </si>
  <si>
    <t>Brimble, Mr.  Ben</t>
  </si>
  <si>
    <t>Trenk, Ms.  Jana</t>
  </si>
  <si>
    <t>Wittmann, Mr.  Jay T.</t>
  </si>
  <si>
    <t>Tremblay, Ms.  Marie-Helene</t>
  </si>
  <si>
    <t>Scofield, Ms.  Bret R</t>
  </si>
  <si>
    <t>Yost, Mr.  Gardner L</t>
  </si>
  <si>
    <t>Torphy, Mr.  Bobby</t>
  </si>
  <si>
    <t>Busby, Ms.  Natalie</t>
  </si>
  <si>
    <t>Nguyen, Ms.  Lina</t>
  </si>
  <si>
    <t>Hanley, Mr.  Zebulon</t>
  </si>
  <si>
    <t>Scheer, Ms.  Amanda</t>
  </si>
  <si>
    <t>Rankin, Mr.  Greg</t>
  </si>
  <si>
    <t>Ricardi, Mr.  John</t>
  </si>
  <si>
    <t>Karkos, Ms.  Kelsey A.</t>
  </si>
  <si>
    <t>Price-Dierksen, Ms.  Bronwen L</t>
  </si>
  <si>
    <t>Knispel, Ms.  Manuela</t>
  </si>
  <si>
    <t>King, Ms.  Jennifer L</t>
  </si>
  <si>
    <t>Samuelson, Ms.  Abby W.</t>
  </si>
  <si>
    <t>Fredsall, Mr.  Tyler</t>
  </si>
  <si>
    <t>Eggleston, Mr.  Jeffrey</t>
  </si>
  <si>
    <t>Palombaro, Mr.  Matthew F</t>
  </si>
  <si>
    <t>Silva, Mr.  Ryan J.</t>
  </si>
  <si>
    <t>Bugala, Ms.  Amy</t>
  </si>
  <si>
    <t>Dublin, Mr.  Andrew P</t>
  </si>
  <si>
    <t>Cleland, Mr.  George M. V</t>
  </si>
  <si>
    <t>Evans, Ms.  Sarah</t>
  </si>
  <si>
    <t>Boyd, Ms.  Lara</t>
  </si>
  <si>
    <t>Roulier, Mr.  Sebastien</t>
  </si>
  <si>
    <t>Mullins, Mr.  Padraig</t>
  </si>
  <si>
    <t>Hofmann, Ms.  Heather</t>
  </si>
  <si>
    <t>Garcia Garcia, Mr.  Jorge</t>
  </si>
  <si>
    <t>Klecker, Mr.  Jack R</t>
  </si>
  <si>
    <t>Cancre, Mr.  Felix</t>
  </si>
  <si>
    <t>Denucci, Mr.  Christopher C</t>
  </si>
  <si>
    <t>Saldana, Mr.  Jesse</t>
  </si>
  <si>
    <t>Weinberg, Ms.  Jill</t>
  </si>
  <si>
    <t>Walsh, Mr.  William</t>
  </si>
  <si>
    <t>Pasten, Mr.  Alejandro</t>
  </si>
  <si>
    <t>LaBelle, Mr.  Ian E.</t>
  </si>
  <si>
    <t>Guzman, Mr.  Hector Sr.</t>
  </si>
  <si>
    <t>Turnbull, Ms.  Rebecca</t>
  </si>
  <si>
    <t>Aguero, Mr.  Matt</t>
  </si>
  <si>
    <t>Woodward, Ms.  Elizabeth H</t>
  </si>
  <si>
    <t>McElroy, Ms.  Grace</t>
  </si>
  <si>
    <t>Lopez, Mr.  Jaime</t>
  </si>
  <si>
    <t>Cardosi, Ms.  Calesse</t>
  </si>
  <si>
    <t>Looney, Ms.  Kate L</t>
  </si>
  <si>
    <t>Zyryanov, Mr.  Sergey</t>
  </si>
  <si>
    <t>Gavin, Mr.  Timothy V</t>
  </si>
  <si>
    <t>Littlefield, Mr.  Andrew S</t>
  </si>
  <si>
    <t>Shearer, Mr.  Matthew D</t>
  </si>
  <si>
    <t>Armstrong, Ms.  Jessica</t>
  </si>
  <si>
    <t>Warriner, Mr.  Lawrence</t>
  </si>
  <si>
    <t>White, Mr.  Alex</t>
  </si>
  <si>
    <t>Cordaro, Mr.  Kevin</t>
  </si>
  <si>
    <t>Hamilton, Mr.  Gavin M.</t>
  </si>
  <si>
    <t>Meyer, Mr.  Rick E</t>
  </si>
  <si>
    <t>Duke, Ms.  Andrea H.</t>
  </si>
  <si>
    <t>Malatesta, Mr.  Anthony S</t>
  </si>
  <si>
    <t>Hinrichsen, Mr.  Erik</t>
  </si>
  <si>
    <t>Lucan, Ms.  Kiley D</t>
  </si>
  <si>
    <t>Koch, Ms.  Jennifer</t>
  </si>
  <si>
    <t>Smith, Mr.  Chris</t>
  </si>
  <si>
    <t>O'Connor, Ms.  Marian M.</t>
  </si>
  <si>
    <t>Kampwerth, Mr.  Jeremy</t>
  </si>
  <si>
    <t>Federoff, Ms.  Allison H</t>
  </si>
  <si>
    <t>Goya, Ms.  Elizabeth</t>
  </si>
  <si>
    <t>Hodges, Mr.  Andrew</t>
  </si>
  <si>
    <t>Erickson, Mr.  Anders J</t>
  </si>
  <si>
    <t>Welleck, Mr.  Sean</t>
  </si>
  <si>
    <t>Polen, Mr.  Brian M.</t>
  </si>
  <si>
    <t>Lynch, Mr.  Jeremy</t>
  </si>
  <si>
    <t>Hufstader, Ms.  Susannah</t>
  </si>
  <si>
    <t>Doak, Mr.  Randy</t>
  </si>
  <si>
    <t>Noya, Mr.  Leslie</t>
  </si>
  <si>
    <t>Heninger, Ms.  Brittany L.</t>
  </si>
  <si>
    <t>Richardson, Ms.  Cassie J.</t>
  </si>
  <si>
    <t>Deucher, Mr.  Peter W</t>
  </si>
  <si>
    <t>Wilson, Mr.  Douglas</t>
  </si>
  <si>
    <t>Hall, Mr.  Dan</t>
  </si>
  <si>
    <t>Reed, Mr.  Dan M.</t>
  </si>
  <si>
    <t>Frome, Mr.  Eric L.</t>
  </si>
  <si>
    <t>Creasy, Mr.  Les J</t>
  </si>
  <si>
    <t>Latimer, Ms.  Stephanie</t>
  </si>
  <si>
    <t>Wei, Ms.  Melissa Y</t>
  </si>
  <si>
    <t>Hayes, Ms.  Ashley</t>
  </si>
  <si>
    <t>Velardo, Ms.  Stephanie M.</t>
  </si>
  <si>
    <t>Kastes, Ms.  Kylie</t>
  </si>
  <si>
    <t>Escorcia, Ms.  Kelly</t>
  </si>
  <si>
    <t>Larscheid, Ms.  Carrie</t>
  </si>
  <si>
    <t>O'Bannon, Mr.  Alex</t>
  </si>
  <si>
    <t>Ridgway, Mr.  Zach S</t>
  </si>
  <si>
    <t>Black, Mr.  Alan</t>
  </si>
  <si>
    <t>Canton, Mr.  Nate</t>
  </si>
  <si>
    <t>Fine, Mr.  Jesse G.</t>
  </si>
  <si>
    <t>Bui, Mr.  Jason</t>
  </si>
  <si>
    <t>Riepma, Ms.  Megan A.</t>
  </si>
  <si>
    <t>Inman, Mr.  Luke M</t>
  </si>
  <si>
    <t>Kruzel, Ms.  Jacy D</t>
  </si>
  <si>
    <t>Lindsay, Mr.  Simon G.</t>
  </si>
  <si>
    <t>Land, Ms.  Ainsley E.</t>
  </si>
  <si>
    <t>Brecher, Ms.  Erica A.</t>
  </si>
  <si>
    <t>Debolt, Mr.  Erik</t>
  </si>
  <si>
    <t>Oswalt, Ms.  Erin C.</t>
  </si>
  <si>
    <t>Boyd, Ms.  Adrienne</t>
  </si>
  <si>
    <t>Bulewich, Mr.  Adam</t>
  </si>
  <si>
    <t>Fukuda, Mr.  Yutaka</t>
  </si>
  <si>
    <t>Phillips, Mr.  Tyler M</t>
  </si>
  <si>
    <t>Maddison, Mr.  Stephen</t>
  </si>
  <si>
    <t>Lockwood, Mr.  Andrew B.</t>
  </si>
  <si>
    <t>Defilippi, Mr.  James</t>
  </si>
  <si>
    <t>Jackson, Mr.  Shawn P.</t>
  </si>
  <si>
    <t>Ozahowski, Mr.  Matt</t>
  </si>
  <si>
    <t>Guthals, Mr.  Nathaniel</t>
  </si>
  <si>
    <t>Yates, Mr.  Kevin D.</t>
  </si>
  <si>
    <t>Samuelson, Ms.  Joan</t>
  </si>
  <si>
    <t>Lemos, Mr.  Christopher A</t>
  </si>
  <si>
    <t>Seynders, Ms.  Kacy L.</t>
  </si>
  <si>
    <t>Saunders, Mr.  Benjamin H.</t>
  </si>
  <si>
    <t>Walker, Mr.  Xaviour J.</t>
  </si>
  <si>
    <t>Lam, Mr.  Michael T.</t>
  </si>
  <si>
    <t>Sweigart, Mr.  Bradley</t>
  </si>
  <si>
    <t>Sieczkowski, Ms.  Andrea</t>
  </si>
  <si>
    <t>Jurgens, Ms.  Nancy M</t>
  </si>
  <si>
    <t>Hackman, Mr.  Matt</t>
  </si>
  <si>
    <t>Klarich, Mr.  Lee</t>
  </si>
  <si>
    <t>Schulten, Mr.  Chris</t>
  </si>
  <si>
    <t>Fagerstrom, Mr.  Erik T.</t>
  </si>
  <si>
    <t>Bien, Mr.  Rod W</t>
  </si>
  <si>
    <t>Hess, Mr.  Joey</t>
  </si>
  <si>
    <t>Shaw, Ms.  Hillary L.</t>
  </si>
  <si>
    <t>Williams, Mr.  Eric J</t>
  </si>
  <si>
    <t>Menzies, Mr.  Nicolas</t>
  </si>
  <si>
    <t>Buehler, Mr.  Marcel</t>
  </si>
  <si>
    <t>Degen, Ms.  Ashley N</t>
  </si>
  <si>
    <t>Arsenault, Mr.  Evan D</t>
  </si>
  <si>
    <t>Hoff, Ms.  Krisana</t>
  </si>
  <si>
    <t>Hall, Mr.  Kyle</t>
  </si>
  <si>
    <t>Ashley, Ms.  Kate</t>
  </si>
  <si>
    <t>Rindahl, Mr.  Martin A.</t>
  </si>
  <si>
    <t>Clark, Ms.  Stacey</t>
  </si>
  <si>
    <t>Irish, Ms.  Christine</t>
  </si>
  <si>
    <t>Richardson, Ms.  Sarah C.</t>
  </si>
  <si>
    <t>Dewitt, Ms.  Megan</t>
  </si>
  <si>
    <t>Hickman, Mr.  Jason W</t>
  </si>
  <si>
    <t>Gonzalez, Ms.  Michele</t>
  </si>
  <si>
    <t>Difani, Ms.  Nikki</t>
  </si>
  <si>
    <t>Turner, Mr.  Philip J.</t>
  </si>
  <si>
    <t>Widmann, Mr.  Bryan L</t>
  </si>
  <si>
    <t>Tunney, Mr.  Timothy F</t>
  </si>
  <si>
    <t>San Juan, Ms.  Angielyn M</t>
  </si>
  <si>
    <t>Croll, Ms.  Jeanie M.</t>
  </si>
  <si>
    <t>Rolfes, Mr.  Greg</t>
  </si>
  <si>
    <t>Hinkle, Mr.  John</t>
  </si>
  <si>
    <t>Leuchanka, Mr.  Aliaksandr</t>
  </si>
  <si>
    <t>Ayr, Mr.  Jason M.</t>
  </si>
  <si>
    <t>Siegel, Ms.  Sheera K</t>
  </si>
  <si>
    <t>Penrose, Ms.  Janice</t>
  </si>
  <si>
    <t>Schuler, Mr.  Timothy G.</t>
  </si>
  <si>
    <t>Walker, Mr.  Alan R</t>
  </si>
  <si>
    <t>Stange, Mr.  Michael</t>
  </si>
  <si>
    <t>Roy, Ms.  Marie-France</t>
  </si>
  <si>
    <t>Potere, Mr.  Erik F.</t>
  </si>
  <si>
    <t>Podgurski, Mr.  Andrew</t>
  </si>
  <si>
    <t>Diamond, Mr.  Anthony</t>
  </si>
  <si>
    <t>Sallade, Mr.  Chris</t>
  </si>
  <si>
    <t>Zhang, Mr.  Yu</t>
  </si>
  <si>
    <t>Chatfield, Mr.  Caleb N</t>
  </si>
  <si>
    <t>Bruns, Mr.  Jason M.</t>
  </si>
  <si>
    <t>Yochum, Ms.  Angela R</t>
  </si>
  <si>
    <t>Freeburn, Mr.  Keith J</t>
  </si>
  <si>
    <t>Spencer, Ms.  Emma</t>
  </si>
  <si>
    <t>Jarosik, Mr.  Nathan A</t>
  </si>
  <si>
    <t>Heinzen, Ms.  Kathryn</t>
  </si>
  <si>
    <t>Kelley, Ms.  Elizabeth H.</t>
  </si>
  <si>
    <t>Thacker, Mr.  Ben</t>
  </si>
  <si>
    <t>Jeseritz, Ms.  Cheryl A</t>
  </si>
  <si>
    <t>Hohman, Ms.  Kimberly A</t>
  </si>
  <si>
    <t>Hill, Ms.  Cynthia</t>
  </si>
  <si>
    <t>Kuepfer, Ms.  Jessica</t>
  </si>
  <si>
    <t>Kaczmarek, Mr.  Bruce</t>
  </si>
  <si>
    <t>Pitt, Ms.  Allison</t>
  </si>
  <si>
    <t>Lorton, Mr.  Alex</t>
  </si>
  <si>
    <t>Castaneda, Ms.  Gabriela</t>
  </si>
  <si>
    <t>Cherop, Ms.  Sharon</t>
  </si>
  <si>
    <t>Howell, Mr.  Jason A</t>
  </si>
  <si>
    <t>Palmer, Ms.  Chelsey C.</t>
  </si>
  <si>
    <t>Olson, Mr.  Devon A.</t>
  </si>
  <si>
    <t>Waldron, Ms.  Joni L</t>
  </si>
  <si>
    <t>Meyer, Mr.  Colin</t>
  </si>
  <si>
    <t>Stack, Ms.  Rachael</t>
  </si>
  <si>
    <t>Sanchez Y Torres, Ms.  Maricela</t>
  </si>
  <si>
    <t>Daniels, Ms.  Marie</t>
  </si>
  <si>
    <t>Pepp, Mr.  Frank</t>
  </si>
  <si>
    <t>Buechler, Mr.  Jeffry</t>
  </si>
  <si>
    <t>Buenting, Mr.  Mike</t>
  </si>
  <si>
    <t>Evans, Mr.  Rick</t>
  </si>
  <si>
    <t>Arcand, Mr.  Pierre-Michel</t>
  </si>
  <si>
    <t>Kesack, Mr.  Daniel</t>
  </si>
  <si>
    <t>Post, Mr.  Brian L.</t>
  </si>
  <si>
    <t>Dunne, Ms.  Morgan M.</t>
  </si>
  <si>
    <t>Kilel, Ms.  Caroline</t>
  </si>
  <si>
    <t>Nicholson, Mr.  Drew T.</t>
  </si>
  <si>
    <t>Susmann, Mr.  Austin W</t>
  </si>
  <si>
    <t>Harsh, Ms.  Berenice</t>
  </si>
  <si>
    <t>Pocasangre, Mr.  Kenneth A</t>
  </si>
  <si>
    <t>Martinez Lopez, Mr.  Miguel</t>
  </si>
  <si>
    <t>Riegel, Ms.  Hadley T.</t>
  </si>
  <si>
    <t>Monson, Mr.  Taylor</t>
  </si>
  <si>
    <t>Klubben, Ms.  Tenielle M</t>
  </si>
  <si>
    <t>Mascaro, Ms.  Andrea</t>
  </si>
  <si>
    <t>Norvell, Ms.  Nora P</t>
  </si>
  <si>
    <t>Ornelas, Mr.  Zachary</t>
  </si>
  <si>
    <t>Fitzpatrick, Mr.  Michael</t>
  </si>
  <si>
    <t>Bloomquist, Ms.  Alyssa K.</t>
  </si>
  <si>
    <t>Wick, Ms.  Heather</t>
  </si>
  <si>
    <t>Zappala, Mr.  Dante</t>
  </si>
  <si>
    <t>Earle, Ms.  Sara E.</t>
  </si>
  <si>
    <t>Majewski, Mr.  Scott</t>
  </si>
  <si>
    <t>Apfelbaum, Mr.  Sean</t>
  </si>
  <si>
    <t>Graham, Ms.  Danielle</t>
  </si>
  <si>
    <t>Whitacre, Mr.  Andrew D.</t>
  </si>
  <si>
    <t>Wegener, Mr.  Joel D</t>
  </si>
  <si>
    <t>Collie, Ms.  Michelle</t>
  </si>
  <si>
    <t>Murphy, Mr.  Michael J.</t>
  </si>
  <si>
    <t>Butters, Ms.  Nikki</t>
  </si>
  <si>
    <t>Cook, Ms.  Summer B.</t>
  </si>
  <si>
    <t>Breen, Mr.  Edward</t>
  </si>
  <si>
    <t>Fitzsimons, Mr.  Ryan</t>
  </si>
  <si>
    <t>Houle, Ms.  Kacee</t>
  </si>
  <si>
    <t>Woodward, Mr.  Dave</t>
  </si>
  <si>
    <t>Ray, Ms.  Maryanna</t>
  </si>
  <si>
    <t>Jennings, Ms.  Jessica H.</t>
  </si>
  <si>
    <t>Fuller, Ms.  Deanna</t>
  </si>
  <si>
    <t>Lovisek, Mr.  Peter</t>
  </si>
  <si>
    <t>Painter, Ms.  Rebecca</t>
  </si>
  <si>
    <t>Edwards, Ms.  Elizabeth M.</t>
  </si>
  <si>
    <t>Liebl, Mr.  Gregory</t>
  </si>
  <si>
    <t>Kasabian-Larson, Ms.  Sarah E.</t>
  </si>
  <si>
    <t>Creamer, Ms.  Anne Elise</t>
  </si>
  <si>
    <t>Kimbel, Mr.  Christopher R</t>
  </si>
  <si>
    <t>Livensparger, Mr.  Elliot</t>
  </si>
  <si>
    <t>Grange, Mr.  Christopher D.</t>
  </si>
  <si>
    <t>Nunlist, Mr.  Corey</t>
  </si>
  <si>
    <t>Cutter, Mr.  Patrick D.</t>
  </si>
  <si>
    <t>Martin, Mr.  Anthony D.</t>
  </si>
  <si>
    <t>Cooney, Ms.  Melissa</t>
  </si>
  <si>
    <t>Bier, Ms.  Raven</t>
  </si>
  <si>
    <t>Muskopf, Mr.  Christopher</t>
  </si>
  <si>
    <t>Sirak, Ms.  Kendra A</t>
  </si>
  <si>
    <t>Nelsen, Ms.  Jordan</t>
  </si>
  <si>
    <t>Schallner, Mr.  Nils</t>
  </si>
  <si>
    <t>Dunlap, Mr.  Scott</t>
  </si>
  <si>
    <t>Messing, Ms.  Angela</t>
  </si>
  <si>
    <t>Bondell, Ms.  Allison</t>
  </si>
  <si>
    <t>Gaughan, Ms.  Caitlin O.</t>
  </si>
  <si>
    <t>Gruman, Ms.  Tracy M</t>
  </si>
  <si>
    <t>Whitlow, Mr.  Dustin M.</t>
  </si>
  <si>
    <t>Robinson, Ms.  Jenny</t>
  </si>
  <si>
    <t>Sabo, Ms.  Emily</t>
  </si>
  <si>
    <t>Nazarian, Ms.  Fabienne</t>
  </si>
  <si>
    <t>Lerma, Mr.  Jordan</t>
  </si>
  <si>
    <t>Dahl, Mr.  Matt</t>
  </si>
  <si>
    <t>Surtees, Ms.  Taryn L</t>
  </si>
  <si>
    <t>Spetner, Ms.  Temima</t>
  </si>
  <si>
    <t>Brandon, Ms.  Jennifer</t>
  </si>
  <si>
    <t>Eley, Ms.  Serena M.</t>
  </si>
  <si>
    <t>Sedicum, Ms.  Victoria M.</t>
  </si>
  <si>
    <t>Markle, Ms.  Phoebe</t>
  </si>
  <si>
    <t>Kunz, Mr.  Corey</t>
  </si>
  <si>
    <t>Wimert, Ms.  Rebecca</t>
  </si>
  <si>
    <t>Peterson, Mr.  Nicholas D</t>
  </si>
  <si>
    <t>Mercier, Mr.  Christian</t>
  </si>
  <si>
    <t>Laurie, Mr.  Jonathon S.</t>
  </si>
  <si>
    <t>Sekaquaptewa, Ms.  Caroline</t>
  </si>
  <si>
    <t>Frash, Mr.  Joshua D.</t>
  </si>
  <si>
    <t>Bukowski, Ms.  Nichole</t>
  </si>
  <si>
    <t>Sandahl, Ms.  Denise M</t>
  </si>
  <si>
    <t>Speight, Mr.  Peter R.</t>
  </si>
  <si>
    <t>Lee, Mr.  Johnson K</t>
  </si>
  <si>
    <t>Nielsen, Ms.  Katherine</t>
  </si>
  <si>
    <t>Zirdok, Ms.  Lynda</t>
  </si>
  <si>
    <t>Crudale, Mr.  Anthony</t>
  </si>
  <si>
    <t>Koopmans, Ms.  Linnea C.</t>
  </si>
  <si>
    <t>Milani, Mr.  Massimiliano A.</t>
  </si>
  <si>
    <t>Kelly, Mr.  James M.</t>
  </si>
  <si>
    <t>Finelli, Ms.  Lauren</t>
  </si>
  <si>
    <t>Palmer, Ms.  Michele V.</t>
  </si>
  <si>
    <t>Wang, Mr.  Xiao</t>
  </si>
  <si>
    <t>Beasley, Ms.  Harper L</t>
  </si>
  <si>
    <t>Bedbury, Mr.  Nick</t>
  </si>
  <si>
    <t>Stemberger, Mr.  Scott</t>
  </si>
  <si>
    <t>Chebet, Mr.  Wilson</t>
  </si>
  <si>
    <t>Muir, Mr.  Lee</t>
  </si>
  <si>
    <t>Yang, Mr.  Shizhong</t>
  </si>
  <si>
    <t>Gravel, Ms.  Marie-Claire</t>
  </si>
  <si>
    <t>Smith, Mr.  Todd J.</t>
  </si>
  <si>
    <t>Williams, Ms.  Carolyn</t>
  </si>
  <si>
    <t>Meyer, Ms.  Lindsey</t>
  </si>
  <si>
    <t>Jamieson, Ms.  Marissa D</t>
  </si>
  <si>
    <t>Dufeal, Mr.  Jean Luc</t>
  </si>
  <si>
    <t>Sansonetti, Ms.  Danielle</t>
  </si>
  <si>
    <t>Koneazny, Mr.  Jim</t>
  </si>
  <si>
    <t>Johnson, Mr.  Matthew T</t>
  </si>
  <si>
    <t>Glasson, Ms.  Rachel L.</t>
  </si>
  <si>
    <t>Canitz, Ms.  Corina</t>
  </si>
  <si>
    <t>Li, Mr.  Guannan</t>
  </si>
  <si>
    <t>Parsons, Mr.  Don</t>
  </si>
  <si>
    <t>Raulli, Mr.  Chris</t>
  </si>
  <si>
    <t>Frome, Mr.  Gavin V.</t>
  </si>
  <si>
    <t>Sevcik, Mr.  David</t>
  </si>
  <si>
    <t>Narang, Mr.  Jatin</t>
  </si>
  <si>
    <t>Royston, Mr.  J P. II</t>
  </si>
  <si>
    <t>Tieri, Ms.  Angela M.</t>
  </si>
  <si>
    <t>Whitney, Mr.  Blake K.</t>
  </si>
  <si>
    <t>Wandzilak, Mr.  Brian T.</t>
  </si>
  <si>
    <t>Valenzona, Mr.  Damon</t>
  </si>
  <si>
    <t>Young, Mr.  Jeffrey</t>
  </si>
  <si>
    <t>Richards, Mr.  Malcolm J.</t>
  </si>
  <si>
    <t>Alexson, Ms.  Margaret B.</t>
  </si>
  <si>
    <t>Wright, Ms.  Helen</t>
  </si>
  <si>
    <t>McKenna, Mr.  Matthew</t>
  </si>
  <si>
    <t>Sallade, Mr.  Jeff</t>
  </si>
  <si>
    <t>Argall, Mrs.  Tara R</t>
  </si>
  <si>
    <t>Patchell, Ms.  Kristin</t>
  </si>
  <si>
    <t>Catoggio, Mr.  Timothy</t>
  </si>
  <si>
    <t>Adams, Mr.  Scott</t>
  </si>
  <si>
    <t>Windt, Ms.  Carly E</t>
  </si>
  <si>
    <t>Ryan, Ms.  Lisa</t>
  </si>
  <si>
    <t>Marion, Ms.  Stacey</t>
  </si>
  <si>
    <t>Raffetto, Mr.  Louis</t>
  </si>
  <si>
    <t>Young, Mr.  Brian R.</t>
  </si>
  <si>
    <t>Oehlke, Mrs.  Jessica</t>
  </si>
  <si>
    <t>Sudol, Ms.  Dawn M.</t>
  </si>
  <si>
    <t>Van Es, Mr.  Chris</t>
  </si>
  <si>
    <t>Dolge, Ms.  Karen</t>
  </si>
  <si>
    <t>Marlier, Ms.  Jessica</t>
  </si>
  <si>
    <t>Girard, Mr.  Mathieu</t>
  </si>
  <si>
    <t>Lee, Mr.  Kam S.</t>
  </si>
  <si>
    <t>Hubbard, Ms.  Valerie A</t>
  </si>
  <si>
    <t>Koester, Ms.  Freya R</t>
  </si>
  <si>
    <t>Matthews, Ms.  Jennifer</t>
  </si>
  <si>
    <t>Rubinich, Ms.  Kara</t>
  </si>
  <si>
    <t>Alban, Mr.  Bradley A.</t>
  </si>
  <si>
    <t>Corcoran, Mr.  Brendan</t>
  </si>
  <si>
    <t>Sargent, Ms.  Amber R</t>
  </si>
  <si>
    <t>Watson, Mr.  Sean K</t>
  </si>
  <si>
    <t>Esponda, Mr.  Rick</t>
  </si>
  <si>
    <t>Krall, Mr.  Matthew</t>
  </si>
  <si>
    <t>Poskin, Mr.  Brady</t>
  </si>
  <si>
    <t>Halfmann, Ms.  Kameko</t>
  </si>
  <si>
    <t>Klapper, Mr.  Jeremy A</t>
  </si>
  <si>
    <t>George, Mr.  Daniel</t>
  </si>
  <si>
    <t>Hicks, Ms.  Amanda</t>
  </si>
  <si>
    <t>Lockyer, Ms.  Karen</t>
  </si>
  <si>
    <t>Byrnes, Mr.  Gregory</t>
  </si>
  <si>
    <t>Norris, Ms.  Sabine</t>
  </si>
  <si>
    <t>Darda, Mr.  Joseph</t>
  </si>
  <si>
    <t>Otstot, Mr.  Adam</t>
  </si>
  <si>
    <t>Bowley, Ms.  Karolyn A</t>
  </si>
  <si>
    <t>Rogers, Mrs.  Anita L.</t>
  </si>
  <si>
    <t>Mclaughlin, Ms.  Laura E.</t>
  </si>
  <si>
    <t>Ziegler, Ms.  Sarah</t>
  </si>
  <si>
    <t>Hughey, Mrs.  Ashley E</t>
  </si>
  <si>
    <t>Knast, Ms.  Lindsey</t>
  </si>
  <si>
    <t>Stob, Mr.  Alan</t>
  </si>
  <si>
    <t>Jensen, Mr.  Dan R.</t>
  </si>
  <si>
    <t>Mutter, Ms.  Katie</t>
  </si>
  <si>
    <t>Ahern, Mr.  Eric</t>
  </si>
  <si>
    <t>Chviruk, Ms.  Cathryn</t>
  </si>
  <si>
    <t>Meehan, Mr.  Brendan</t>
  </si>
  <si>
    <t>Gammon, Ms.  Shauna</t>
  </si>
  <si>
    <t>Lee, Mr.  Terence</t>
  </si>
  <si>
    <t>Franco, Ms.  Marisol</t>
  </si>
  <si>
    <t>Patterson, Ms.  Lindsay</t>
  </si>
  <si>
    <t>Valdes, Ms.  Katie</t>
  </si>
  <si>
    <t>Craig, Mr.  Daniel</t>
  </si>
  <si>
    <t>Whipple, Mr.  Brett W</t>
  </si>
  <si>
    <t>Marton, Mr.  Dylan J</t>
  </si>
  <si>
    <t>Hildebrandt, Ms.  Elizabeth</t>
  </si>
  <si>
    <t>Biggs, Ms.  Brooke M.</t>
  </si>
  <si>
    <t>Shigezumi, Mrs.  Teiko</t>
  </si>
  <si>
    <t>Meineke, Mr.  Zachary</t>
  </si>
  <si>
    <t>Ludington, Ms.  Johannah</t>
  </si>
  <si>
    <t>Perrich, Mr.  Ryan A</t>
  </si>
  <si>
    <t>Cervantes, Mr.  Andres Sr.</t>
  </si>
  <si>
    <t>Andrews, Mr.  Bryan</t>
  </si>
  <si>
    <t>Ruvalcaba, Ms.  Lizette</t>
  </si>
  <si>
    <t>King, Mr.  Don</t>
  </si>
  <si>
    <t>Stone, Mr.  Jeb</t>
  </si>
  <si>
    <t>Campbell, Ms.  Amy R.</t>
  </si>
  <si>
    <t>Asher, Mr.  Brian</t>
  </si>
  <si>
    <t>Mazzotta, Mr.  Mike G</t>
  </si>
  <si>
    <t>Huttl, Ms.  Simonezitrone Sr.</t>
  </si>
  <si>
    <t>Ferron, Mr.  Nicholas</t>
  </si>
  <si>
    <t>Colarusso, Ms.  Angela M</t>
  </si>
  <si>
    <t>Pearlman, Mr.  Oz</t>
  </si>
  <si>
    <t>O'Mara, Ms.  Erin M.</t>
  </si>
  <si>
    <t>Niska, Mr.  Bobby E.</t>
  </si>
  <si>
    <t>Schlich, Mr.  Daniel P.</t>
  </si>
  <si>
    <t>Zidek, Ms.  Marie E.</t>
  </si>
  <si>
    <t>Ellgass, Mrs.  Katie</t>
  </si>
  <si>
    <t>Lowe, Mr.  Eric D</t>
  </si>
  <si>
    <t>Malone, Ms.  Tara</t>
  </si>
  <si>
    <t>Dumke, Ms.  Haley L</t>
  </si>
  <si>
    <t>Strong, Ms.  Kayla B.</t>
  </si>
  <si>
    <t>Ferguson, Mr.  Mark D.</t>
  </si>
  <si>
    <t>Klein, Mr.  Patrick J.</t>
  </si>
  <si>
    <t>Eusebio, Mr.  Alejandro</t>
  </si>
  <si>
    <t>Szolosi, Mrs.  Beth A</t>
  </si>
  <si>
    <t>Butler, Mr.  Jason R</t>
  </si>
  <si>
    <t>Fukuchi, Mr.  Yoshinori</t>
  </si>
  <si>
    <t>Drucker, Ms.  Adrienne G.</t>
  </si>
  <si>
    <t>Aziz, Mrs.  Meredith</t>
  </si>
  <si>
    <t>Pak, Mr.  Junyong</t>
  </si>
  <si>
    <t>Kieta, Ms.  Kristen A.</t>
  </si>
  <si>
    <t>Velez, Ms.  Maria I.</t>
  </si>
  <si>
    <t>Bussiere, Mr.  Jonathan</t>
  </si>
  <si>
    <t>McCartney, Mr.  Phil</t>
  </si>
  <si>
    <t>Bambauer, Ms.  Benjamina C</t>
  </si>
  <si>
    <t>Mertz, Mr.  Christopher</t>
  </si>
  <si>
    <t>Mason, Ms.  Alison B</t>
  </si>
  <si>
    <t>Rotich, Ms.  Caroline</t>
  </si>
  <si>
    <t>Fetzer, Ms.  Alexis N</t>
  </si>
  <si>
    <t>Mattis, Ms.  Shanda L</t>
  </si>
  <si>
    <t>Cochran, Mrs.  Lacey</t>
  </si>
  <si>
    <t>Balinsky, Ms.  Laurette</t>
  </si>
  <si>
    <t>Reilly, Mr.  Jason</t>
  </si>
  <si>
    <t>Johnson, Ms.  Mary</t>
  </si>
  <si>
    <t>Petry, Ms.  Kati A</t>
  </si>
  <si>
    <t>Laleman, Mrs.  Kelly J</t>
  </si>
  <si>
    <t>Colby, Ms.  Greer D</t>
  </si>
  <si>
    <t>Wathke, Mr.  Brent</t>
  </si>
  <si>
    <t>Daly, Mr.  Eugene M</t>
  </si>
  <si>
    <t>Dillon, Ms.  Erin D</t>
  </si>
  <si>
    <t>Pontes, Ms.  Kamilla</t>
  </si>
  <si>
    <t>Spies, Mr.  Wayne I.</t>
  </si>
  <si>
    <t>Greig, Ms.  Tracy L</t>
  </si>
  <si>
    <t>Scott, Mrs.  Heather</t>
  </si>
  <si>
    <t>Erlandson, Mrs.  Megan C</t>
  </si>
  <si>
    <t>Autrey, Mr.  Jonathan</t>
  </si>
  <si>
    <t>Alleman, Mr.  Greg D.</t>
  </si>
  <si>
    <t>Michalski, Mr.  Steven L.</t>
  </si>
  <si>
    <t>Grillo, Mr.  Gianfilippo</t>
  </si>
  <si>
    <t>Coronado, Mr.  Hector</t>
  </si>
  <si>
    <t>Dewine, Mr.  Mark W.</t>
  </si>
  <si>
    <t>Carman, Mrs.  Aubri</t>
  </si>
  <si>
    <t>Neems, Mr.  Justin</t>
  </si>
  <si>
    <t>Pesyna, Ms.  Megan A.</t>
  </si>
  <si>
    <t>Meling, Ms.  Erika M.</t>
  </si>
  <si>
    <t>Widlowski, Mr.  Daniel G.</t>
  </si>
  <si>
    <t>Nadar, Ms.  Devin C.</t>
  </si>
  <si>
    <t>Turner, Ms.  Louise A</t>
  </si>
  <si>
    <t>Walker, Mrs.  Sarah</t>
  </si>
  <si>
    <t>Leedham, Ms.  Amy</t>
  </si>
  <si>
    <t>Haglund, Ms.  Brittany L.</t>
  </si>
  <si>
    <t>Mills, Ms.  Jessica L</t>
  </si>
  <si>
    <t>Drnjevich, Mrs.  Kristina K</t>
  </si>
  <si>
    <t>Clay, Mr.  Brad</t>
  </si>
  <si>
    <t>Marbury, Ms.  Margaret O</t>
  </si>
  <si>
    <t>Coon, Mr.  Craig R.</t>
  </si>
  <si>
    <t>Vanttinen, Mr.  Simo</t>
  </si>
  <si>
    <t>Garges, Mr.  Christopher J</t>
  </si>
  <si>
    <t>Rivel, Mr.  Mario Sr.</t>
  </si>
  <si>
    <t>Lawson, Mrs.  Meghann R.</t>
  </si>
  <si>
    <t>Cale, Mr.  Scott M</t>
  </si>
  <si>
    <t>Phillips, Ms.  Caitlin E.</t>
  </si>
  <si>
    <t>Stewart, Mrs.  Samantha A.</t>
  </si>
  <si>
    <t>Drotz, Mr.  Erik</t>
  </si>
  <si>
    <t>Mutai, Mr.  Christopher</t>
  </si>
  <si>
    <t>Lovlien, Mrs.  Maya</t>
  </si>
  <si>
    <t>Bruns, Mr.  Zachary T</t>
  </si>
  <si>
    <t>Stoney, Mrs.  Hilda</t>
  </si>
  <si>
    <t>Markert, Ms.  Stephanie</t>
  </si>
  <si>
    <t>McLucas, Mr.  Doug</t>
  </si>
  <si>
    <t>Erwin, Ms.  Bethany N.</t>
  </si>
  <si>
    <t>Osborne, Mrs.  Sandra H</t>
  </si>
  <si>
    <t>Otsuka, Mr.  Takuo</t>
  </si>
  <si>
    <t>Smith, Ms.  Kelly A.</t>
  </si>
  <si>
    <t>Myers, Mr.  Scott</t>
  </si>
  <si>
    <t>Cote, Mr.  Benoit</t>
  </si>
  <si>
    <t>Ehrhardt, Ms.  Elizabeth M.</t>
  </si>
  <si>
    <t>Petersen, Ms.  Jessica A.</t>
  </si>
  <si>
    <t>Ertel, Ms.  Monica K</t>
  </si>
  <si>
    <t>Lanza, Mr.  Kevin L</t>
  </si>
  <si>
    <t>Picklesimer, Mr.  Gregory</t>
  </si>
  <si>
    <t>Giles, Ms.  Della</t>
  </si>
  <si>
    <t>Harmon, Mr.  David</t>
  </si>
  <si>
    <t>Pennings, Ms.  Victoria</t>
  </si>
  <si>
    <t>Tseronis, Mr.  Tasos</t>
  </si>
  <si>
    <t>Aliff, Mr.  Thomas</t>
  </si>
  <si>
    <t>Willenberg, Mr.  Lukasz</t>
  </si>
  <si>
    <t>Millett, Mr.  Matthew A.</t>
  </si>
  <si>
    <t>Haley, Ms.  Meta</t>
  </si>
  <si>
    <t>Ackerman, Ms.  Rachel E</t>
  </si>
  <si>
    <t>Valdez, Ms.  Angelica</t>
  </si>
  <si>
    <t>Michaud, Ms.  Kathleen</t>
  </si>
  <si>
    <t>Gunnink, Mr.  Gabriel D.</t>
  </si>
  <si>
    <t>Knight, Mr.  Jeff T</t>
  </si>
  <si>
    <t>Grosscup, Mr.  Neil D</t>
  </si>
  <si>
    <t>Koniuch, Ms.  Katherine L.</t>
  </si>
  <si>
    <t>Heitzman, Ms.  Ariel E</t>
  </si>
  <si>
    <t>Tatton, Mr.  Christopher P</t>
  </si>
  <si>
    <t>Flanagan, Mrs.  Erin M.</t>
  </si>
  <si>
    <t>Funk, Mrs.  Molly K.</t>
  </si>
  <si>
    <t>Davenport, Mr.  Ryan J.</t>
  </si>
  <si>
    <t>Nicholson, Mrs.  Jennifer</t>
  </si>
  <si>
    <t>Lindbloom, Mr.  Daniel M</t>
  </si>
  <si>
    <t>Wijayaratne, Ms.  Hiruni</t>
  </si>
  <si>
    <t>Ainsworth, Ms.  Reina H.</t>
  </si>
  <si>
    <t>Gayagoy, Ms.  Kristi</t>
  </si>
  <si>
    <t>Fitzmaurice, Ms.  Meredith L.</t>
  </si>
  <si>
    <t>Rodriguez, Ms.  Jocelyn</t>
  </si>
  <si>
    <t>Tsoucas, Mrs.  Daphne</t>
  </si>
  <si>
    <t>Muhly, Ms.  Margaret E</t>
  </si>
  <si>
    <t>Lund, Mr.  Mario J.</t>
  </si>
  <si>
    <t>Battaglino, Mr.  Peter</t>
  </si>
  <si>
    <t>Pena, Ms.  Carolina</t>
  </si>
  <si>
    <t>Thomason, Mrs.  Jenny K.</t>
  </si>
  <si>
    <t>Hancox, Ms.  Jessica</t>
  </si>
  <si>
    <t>Canarecci, Ms.  Kimberly D</t>
  </si>
  <si>
    <t>Toupin, Mr.  Marc-Olivier</t>
  </si>
  <si>
    <t>Mulley, Mr.  Russell J</t>
  </si>
  <si>
    <t>Parry, Ms.  Karine</t>
  </si>
  <si>
    <t>Mason Cox, Ms.  Cheryl</t>
  </si>
  <si>
    <t>Thompson, Ms.  Allison M.</t>
  </si>
  <si>
    <t>Nelson, Ms.  Adriana</t>
  </si>
  <si>
    <t>Forte, Ms.  Miranda J</t>
  </si>
  <si>
    <t>Corona Iturriaga, Mr.  Roberto</t>
  </si>
  <si>
    <t>McCollum, Mrs.  Rebecca B.</t>
  </si>
  <si>
    <t>Hevner, Ms.  Tiffany</t>
  </si>
  <si>
    <t>Looi, Mr.  Alexander</t>
  </si>
  <si>
    <t>Power, Mr.  Rich M</t>
  </si>
  <si>
    <t>Routon, Mr.  Aaron C</t>
  </si>
  <si>
    <t>Dochelli, Ms.  Kate</t>
  </si>
  <si>
    <t>Gillespie, Ms.  Maria M</t>
  </si>
  <si>
    <t>Oskvig, Mr.  Daven W</t>
  </si>
  <si>
    <t>Holland-Stergar, Mrs.  Brianne</t>
  </si>
  <si>
    <t>Arai, Mr.  Hiroki</t>
  </si>
  <si>
    <t>Olausson, Mr.  Anders</t>
  </si>
  <si>
    <t>Wagner, Ms.  Danielle</t>
  </si>
  <si>
    <t>Delong, Ms.  Candace N</t>
  </si>
  <si>
    <t>Mehech, Mr.  Bruno F.</t>
  </si>
  <si>
    <t>Machiela, Ms.  Emily</t>
  </si>
  <si>
    <t>Young, Mrs.  Katie</t>
  </si>
  <si>
    <t>Dupere, Mrs.  Sally</t>
  </si>
  <si>
    <t>Iandolo, Ms.  Meaghan J</t>
  </si>
  <si>
    <t>Ito, Ms.  Rina</t>
  </si>
  <si>
    <t>Barry, Ms.  Kristin P.</t>
  </si>
  <si>
    <t>Boyce, Mr.  Albert</t>
  </si>
  <si>
    <t>Lin, Mrs.  Ashley</t>
  </si>
  <si>
    <t>Smith, Mrs.  Shannon L</t>
  </si>
  <si>
    <t>Nalven, Ms.  Amy B</t>
  </si>
  <si>
    <t>Bourgeois, Ms.  A Danielle</t>
  </si>
  <si>
    <t>Orloff, Mr.  Conrad F</t>
  </si>
  <si>
    <t>Ramirez, Mr.  Josh</t>
  </si>
  <si>
    <t>Fouquet, Mr.  Maxime</t>
  </si>
  <si>
    <t>McPhillips, Ms.  Natalie</t>
  </si>
  <si>
    <t>Burgin, Ms.  Melissa</t>
  </si>
  <si>
    <t>Roberts, Ms.  Laura P.</t>
  </si>
  <si>
    <t>Nemec, Mrs.  Lisa</t>
  </si>
  <si>
    <t>Appman, Mr.  William D. Jr.</t>
  </si>
  <si>
    <t>Driscoll, Mr.  James</t>
  </si>
  <si>
    <t>Glotzbach, Mr.  John</t>
  </si>
  <si>
    <t>Tenforde, Mr.  Adam S</t>
  </si>
  <si>
    <t>Ramirez, Mr.  Armando</t>
  </si>
  <si>
    <t>Stanley Torres, Ms.  Dana</t>
  </si>
  <si>
    <t>Vandongen, Ms.  Jennifer L</t>
  </si>
  <si>
    <t>Liebald, Mr.  Benjamin</t>
  </si>
  <si>
    <t>Holte, Ms.  Tanya</t>
  </si>
  <si>
    <t>Johnson, Ms.  Tracy</t>
  </si>
  <si>
    <t>Bartlett, Ms.  Emily S</t>
  </si>
  <si>
    <t>Bergman, Ms.  Kelly R</t>
  </si>
  <si>
    <t>Aitken, Mr.  Kyle</t>
  </si>
  <si>
    <t>Berger, Mr.  Bruce A Jr.</t>
  </si>
  <si>
    <t>Richey, Mr.  Cary J</t>
  </si>
  <si>
    <t>Trotter, Mrs.  Jill M</t>
  </si>
  <si>
    <t>Chavez, Mr.  Chris</t>
  </si>
  <si>
    <t>Orifice, Mr.  Michael E.</t>
  </si>
  <si>
    <t>Farkash, Mrs.  Lauren</t>
  </si>
  <si>
    <t>Hribar, Mrs.  Kathryn E</t>
  </si>
  <si>
    <t>Crawford, Ms.  Polly</t>
  </si>
  <si>
    <t>Sittlington, Mr.  Mark H.</t>
  </si>
  <si>
    <t>Silbert, Mrs.  Jessie M.</t>
  </si>
  <si>
    <t>Carrique, Mr.  Chris</t>
  </si>
  <si>
    <t>Kosla, Mr.  Daniel</t>
  </si>
  <si>
    <t>Parker, Ms.  Megan</t>
  </si>
  <si>
    <t>Horton, Mr.  Kevin</t>
  </si>
  <si>
    <t>Boller, Ms.  Caroline S.</t>
  </si>
  <si>
    <t>Olaru, Ms.  Nuta</t>
  </si>
  <si>
    <t>Prescott, Ms.  Margie</t>
  </si>
  <si>
    <t>Hines, Mrs.  Heidi</t>
  </si>
  <si>
    <t>Blanton, Mr.  Diego J</t>
  </si>
  <si>
    <t>Bustamante, Mr.  Enrique M Sr.</t>
  </si>
  <si>
    <t>McCann, Mr.  Greg</t>
  </si>
  <si>
    <t>Schmole, Mr.  Filip</t>
  </si>
  <si>
    <t>Barber, Ms.  Rosemary E.</t>
  </si>
  <si>
    <t>Reichmann, Ms.  Lisa</t>
  </si>
  <si>
    <t>Cavatorta, Mr.  Jason</t>
  </si>
  <si>
    <t>Yaeger, Ms.  Courtney</t>
  </si>
  <si>
    <t>Hughes, Ms.  Jennifer R.</t>
  </si>
  <si>
    <t>Donahue, Ms.  Lauren E</t>
  </si>
  <si>
    <t>Greenwell, Ms.  Ashley M.</t>
  </si>
  <si>
    <t>Steele, Ms.  Alison R.</t>
  </si>
  <si>
    <t>Gunter, Ms.  Madeleine</t>
  </si>
  <si>
    <t>McDonough, Ms.  Stacey</t>
  </si>
  <si>
    <t>Sweetland, Ms.  Kimberly</t>
  </si>
  <si>
    <t>Hammersmith, Mr.  Matthew D</t>
  </si>
  <si>
    <t>French, Mr.  Michael</t>
  </si>
  <si>
    <t>Garbe, Mr.  Ben</t>
  </si>
  <si>
    <t>Duncan, Mr.  Chris</t>
  </si>
  <si>
    <t>Wallace, Mr.  Jeremy J</t>
  </si>
  <si>
    <t>Tillman, Mrs.  Amy L.</t>
  </si>
  <si>
    <t>Lee, Mrs.  Karen L.</t>
  </si>
  <si>
    <t>Taylor, Ms.  Tennille</t>
  </si>
  <si>
    <t>McSween, Mr.  Matt</t>
  </si>
  <si>
    <t>Schubert, Ms.  Emily</t>
  </si>
  <si>
    <t>Lalanne, Mr.  Justin E</t>
  </si>
  <si>
    <t>Flanagan, Ms.  Shalane</t>
  </si>
  <si>
    <t>Arellano, Ms.  Jessica N.</t>
  </si>
  <si>
    <t>Charette, Ms.  Melanie</t>
  </si>
  <si>
    <t>Pena Reyes, Ms.  Ruth Angelica</t>
  </si>
  <si>
    <t>Broderick, Ms.  Una M</t>
  </si>
  <si>
    <t>Summers, Ms.  Taralyn</t>
  </si>
  <si>
    <t>Fisher, Mr.  James A</t>
  </si>
  <si>
    <t>Zhou, Mr.  Ning</t>
  </si>
  <si>
    <t>Clarke-Ames, Mr.  Joel</t>
  </si>
  <si>
    <t>Staton, Ms.  Pamela J.</t>
  </si>
  <si>
    <t>Forster, Ms.  Brittney</t>
  </si>
  <si>
    <t>Monaghan, Mrs.  Sheila</t>
  </si>
  <si>
    <t>Kawamoto, Mr.  Koji</t>
  </si>
  <si>
    <t>Dicharry, Ms.  Sarah</t>
  </si>
  <si>
    <t>Berry, Mrs.  Colleen M</t>
  </si>
  <si>
    <t>Porfirio, Ms.  Deedra G.</t>
  </si>
  <si>
    <t>Thind, Mrs.  Kulwinder</t>
  </si>
  <si>
    <t>Ryan, Ms.  Ann M.</t>
  </si>
  <si>
    <t>Horn, Ms.  Sarah E</t>
  </si>
  <si>
    <t>Sabadosa, Ms.  Apryl J.</t>
  </si>
  <si>
    <t>Casady, Mrs.  Ilana</t>
  </si>
  <si>
    <t>Phillips, Ms.  Katherine</t>
  </si>
  <si>
    <t>Ahokas, Ms.  Katherine</t>
  </si>
  <si>
    <t>Hebert, Mr.  Karl</t>
  </si>
  <si>
    <t>Fair, Mr.  Stephen</t>
  </si>
  <si>
    <t>Swenson, Mr.  Will</t>
  </si>
  <si>
    <t>Revenis, Mr.  Bradley D</t>
  </si>
  <si>
    <t>Engnes, Mrs.  Amy M</t>
  </si>
  <si>
    <t>Wiltse, Mr.  Matthew W.</t>
  </si>
  <si>
    <t>Fernandez, Mr.  Doug</t>
  </si>
  <si>
    <t>Edwards, Mr.  Tom</t>
  </si>
  <si>
    <t>Pinney, Mr.  Jonathan</t>
  </si>
  <si>
    <t>Levy, Mr.  Wayne A.</t>
  </si>
  <si>
    <t>Takeda, Mr.  Nobuyori</t>
  </si>
  <si>
    <t>Burke, Mr.  Rich</t>
  </si>
  <si>
    <t>Duarte, Mr.  Marcos S</t>
  </si>
  <si>
    <t>Clark, Mr.  Dave</t>
  </si>
  <si>
    <t>Nice, Mr.  Andy</t>
  </si>
  <si>
    <t>Windler, Ms.  Mary</t>
  </si>
  <si>
    <t>Jones, Mr.  Marcus B</t>
  </si>
  <si>
    <t>Stevenson, Mr.  Thomas K.</t>
  </si>
  <si>
    <t>Humphrey, Mr.  Robert</t>
  </si>
  <si>
    <t>Nelson, Mr.  Geoff</t>
  </si>
  <si>
    <t>Payne, Mr.  Chris J.</t>
  </si>
  <si>
    <t>Hails, Ms.  Kate A.</t>
  </si>
  <si>
    <t>Proctor, Ms.  Kelli</t>
  </si>
  <si>
    <t>Ryan, Mrs.  Maggie M</t>
  </si>
  <si>
    <t>Watson, Mrs.  Michelle L.</t>
  </si>
  <si>
    <t>Gresh, Mrs.  Ashley K</t>
  </si>
  <si>
    <t>Anis, Mr.  Michael</t>
  </si>
  <si>
    <t>Swartz, Mr.  Ryan K.</t>
  </si>
  <si>
    <t>Schluneker, Mr.  Matthew J</t>
  </si>
  <si>
    <t>Bellemare, Mrs.  Karine</t>
  </si>
  <si>
    <t>Vitalo, Ms.  Antonia G</t>
  </si>
  <si>
    <t>Hamilton, Ms.  Casondra L</t>
  </si>
  <si>
    <t>Marshall, Ms.  Wendy</t>
  </si>
  <si>
    <t>Cale, Mr.  Eric D</t>
  </si>
  <si>
    <t>Pittaway, Ms.  Elizabeth</t>
  </si>
  <si>
    <t>Bill, Ms.  Laura F</t>
  </si>
  <si>
    <t>Antrim, Ms.  Amelia F.</t>
  </si>
  <si>
    <t>Doolittle-Crider, Ms.  Amy L.</t>
  </si>
  <si>
    <t>Ruhlman, Ms.  Katie J</t>
  </si>
  <si>
    <t>Anderson, Ms.  Laura E.</t>
  </si>
  <si>
    <t>Uchiyama, Mrs.  Mayumi</t>
  </si>
  <si>
    <t>Desota, Ms.  Vanessa</t>
  </si>
  <si>
    <t>Edmonds, Ms.  Natali N</t>
  </si>
  <si>
    <t>Otto, Ms.  Beth</t>
  </si>
  <si>
    <t>Kurt, Mr.  Alex</t>
  </si>
  <si>
    <t>Duhaime, Mr.  Spencer</t>
  </si>
  <si>
    <t>Swann, Ms.  Andee W.</t>
  </si>
  <si>
    <t>Burton, Mrs.  Amy</t>
  </si>
  <si>
    <t>Ricardi, Mr.  Joshua</t>
  </si>
  <si>
    <t>Joslyn, Mr.  C Fred</t>
  </si>
  <si>
    <t>Bennie, Mr.  Jeremy</t>
  </si>
  <si>
    <t>Kanyane, Mr.  Patrick Sr.</t>
  </si>
  <si>
    <t>McFadden, Ms.  Kelly M.</t>
  </si>
  <si>
    <t>Connolly, Ms.  Katherine</t>
  </si>
  <si>
    <t>Merino, Ms.  Keila L</t>
  </si>
  <si>
    <t>Baird, Ms.  Zanae E</t>
  </si>
  <si>
    <t>Locatelli, Mr.  Alex</t>
  </si>
  <si>
    <t>Brake, Ms.  Kathryn</t>
  </si>
  <si>
    <t>Jacobs, Mr.  Jason L.</t>
  </si>
  <si>
    <t>Vaught, Mr.  Benjamin J.</t>
  </si>
  <si>
    <t>Monteleone, Mr.  Steven M.</t>
  </si>
  <si>
    <t>Verdugo, Mrs.  Erika</t>
  </si>
  <si>
    <t>Sellers, Mr.  Chad</t>
  </si>
  <si>
    <t>Bowman, Mr.  Mark</t>
  </si>
  <si>
    <t>Marley, Mr.  David</t>
  </si>
  <si>
    <t>Grey, Mr.  Matthew R</t>
  </si>
  <si>
    <t>O'Rourke, Mrs.  Orla</t>
  </si>
  <si>
    <t>Fatehali, Ms.  Shaista S</t>
  </si>
  <si>
    <t>Piza-Taylor, Mrs.  Emily</t>
  </si>
  <si>
    <t>Cavanaugh, Ms.  Julie A.</t>
  </si>
  <si>
    <t>Amako, Ms.  Megumi</t>
  </si>
  <si>
    <t>Musa, Ms.  Skylar</t>
  </si>
  <si>
    <t>Phillippi, Mrs.  Victoria</t>
  </si>
  <si>
    <t>Hoskins, Mrs.  Amanda L</t>
  </si>
  <si>
    <t>Imbalzano Zegar, Ms.  Renee</t>
  </si>
  <si>
    <t>Triedman, Ms.  Nellie A.</t>
  </si>
  <si>
    <t>Lovuolo, Ms.  Tamara</t>
  </si>
  <si>
    <t>Chung, Ms.  Joan</t>
  </si>
  <si>
    <t>Newsom, Ms.  Aimee J.</t>
  </si>
  <si>
    <t>Harrington, Ms.  Suzanne</t>
  </si>
  <si>
    <t>Hoffman, Ms.  Kristin A.</t>
  </si>
  <si>
    <t>Van Vugt, Ms.  Bronwyn</t>
  </si>
  <si>
    <t>Feehley, Ms.  Taylor J</t>
  </si>
  <si>
    <t>Ashworth, Mrs.  Kimberly M.</t>
  </si>
  <si>
    <t>Hansen, Mr.  Joshua E.</t>
  </si>
  <si>
    <t>Czyz, Mr.  Jeffrey</t>
  </si>
  <si>
    <t>Bauder, Mr.  Andrew R</t>
  </si>
  <si>
    <t>Mendoza, Mr.  Francisco J. Sr.</t>
  </si>
  <si>
    <t>Glass, Mrs.  Rhonda</t>
  </si>
  <si>
    <t>Butcher, Mr.  John</t>
  </si>
  <si>
    <t>Traiser, Mr.  Miles J.</t>
  </si>
  <si>
    <t>Mudy-Mader, Ms.  Justyna I.</t>
  </si>
  <si>
    <t>Rogers, Ms.  Lucille</t>
  </si>
  <si>
    <t>Woo, Ms.  April</t>
  </si>
  <si>
    <t>Walsh, Mr.  Robert</t>
  </si>
  <si>
    <t>White, Mrs.  Alyssa</t>
  </si>
  <si>
    <t>Sheppard, Ms.  Jessica E.</t>
  </si>
  <si>
    <t>Doran, Mr.  Patrick J.</t>
  </si>
  <si>
    <t>Labrosse, Ms.  Emilie</t>
  </si>
  <si>
    <t>Thomas, Ms.  Caitlin B.</t>
  </si>
  <si>
    <t>Lesniak, Mr.  Joseph W</t>
  </si>
  <si>
    <t>Prowse, Ms.  Wendy</t>
  </si>
  <si>
    <t>Seigel, Mrs.  Leah L.</t>
  </si>
  <si>
    <t>Blas, Mr.  Wayne L.</t>
  </si>
  <si>
    <t>Simpson, Mr.  Jason M.</t>
  </si>
  <si>
    <t>Gierman, Mr.  Floris</t>
  </si>
  <si>
    <t>Jeuland, Mr.  Marc</t>
  </si>
  <si>
    <t>Chorney, Mr.  Christopher</t>
  </si>
  <si>
    <t>Rook, Mr.  Kevin</t>
  </si>
  <si>
    <t>Wright, Mr.  Aharon N</t>
  </si>
  <si>
    <t>Chin, Mr.  Lawrence D.</t>
  </si>
  <si>
    <t>White, Mr.  Malcolm</t>
  </si>
  <si>
    <t>Savage, Ms.  Anna E.</t>
  </si>
  <si>
    <t>Hitchings, Ms.  Jenny</t>
  </si>
  <si>
    <t>Truitt, Ms.  Melissa L</t>
  </si>
  <si>
    <t>Chang, Ms.  Chia J.</t>
  </si>
  <si>
    <t>Frey, Ms.  Laura A</t>
  </si>
  <si>
    <t>Krishna, Ms.  Aditi</t>
  </si>
  <si>
    <t>Maher, Ms.  Leah A.</t>
  </si>
  <si>
    <t>Boivin, Ms.  Marianne</t>
  </si>
  <si>
    <t>McAlister, Ms.  Carla</t>
  </si>
  <si>
    <t>Akhmedova, Ms.  Oksana</t>
  </si>
  <si>
    <t>Tucker, Ms.  Rebecca B.</t>
  </si>
  <si>
    <t>Gramelspacher, Ms.  Maria A.</t>
  </si>
  <si>
    <t>Goldsmith, Mrs.  Lisa M</t>
  </si>
  <si>
    <t>Tranter, Mr.  Steve Jr.</t>
  </si>
  <si>
    <t>Tu, Mrs.  Tiffany</t>
  </si>
  <si>
    <t>Kaczka, Mr.  Greg</t>
  </si>
  <si>
    <t>Hunter, Mr.  Dale</t>
  </si>
  <si>
    <t>Moran, Ms.  Brittany A.</t>
  </si>
  <si>
    <t>Ashby, Mr.  Robert S</t>
  </si>
  <si>
    <t>Ausen, Mr.  Cameron</t>
  </si>
  <si>
    <t>Savage, Mrs.  Ulrike</t>
  </si>
  <si>
    <t>O'Leary, Ms.  Katlyn A.</t>
  </si>
  <si>
    <t>Scoville, Mr.  Morgan B.</t>
  </si>
  <si>
    <t>Kaus, Mr.  Peter</t>
  </si>
  <si>
    <t>Rainey, Ms.  Chandler</t>
  </si>
  <si>
    <t>Rasch, Ms.  Silvana M.</t>
  </si>
  <si>
    <t>Plunkett, Ms.  Natty</t>
  </si>
  <si>
    <t>Murphy, Mr.  Nicholas T</t>
  </si>
  <si>
    <t>Gusmer, Ms.  Rebecca</t>
  </si>
  <si>
    <t>Loftus, Mr.  John</t>
  </si>
  <si>
    <t>Scott, Mr.  Antony G</t>
  </si>
  <si>
    <t>Alvarez, Mr.  Eric</t>
  </si>
  <si>
    <t>Petersson, Mr.  Erik</t>
  </si>
  <si>
    <t>Liaw, Mr.  Matthew T</t>
  </si>
  <si>
    <t>Tripaldi, Ms.  Cassandra</t>
  </si>
  <si>
    <t>Kelley, Ms.  Rosemary C</t>
  </si>
  <si>
    <t>Endara, Ms.  Carrie A.</t>
  </si>
  <si>
    <t>Valle, Mr.  Gerardo Sr.</t>
  </si>
  <si>
    <t>Germain, Mr.  Matthew R.</t>
  </si>
  <si>
    <t>Finecey, Mrs.  Meghan E</t>
  </si>
  <si>
    <t>Mendoza, Mr.  Eric</t>
  </si>
  <si>
    <t>Roe, Ms.  Lisa B</t>
  </si>
  <si>
    <t>Webb, Mrs.  Jane R.</t>
  </si>
  <si>
    <t>Stocker, Ms.  Allison M</t>
  </si>
  <si>
    <t>Jacobson, Mrs.  Sarah E.</t>
  </si>
  <si>
    <t>Shaw, Mr.  Philip J</t>
  </si>
  <si>
    <t>Goodwin, Ms.  Jillian A.</t>
  </si>
  <si>
    <t>Brock, Mrs.  Laura D</t>
  </si>
  <si>
    <t>Papp, Ms.  Megan E.</t>
  </si>
  <si>
    <t>Siragusa, Ms.  Shannon J.</t>
  </si>
  <si>
    <t>Pizarro, Ms.  Rachelle M</t>
  </si>
  <si>
    <t>Strange, Mr.  Casey</t>
  </si>
  <si>
    <t>Eidinger, Ms.  Jessica L</t>
  </si>
  <si>
    <t>Ginsburg, Mr.  Brandon F</t>
  </si>
  <si>
    <t>Truex, Ms.  Melissa</t>
  </si>
  <si>
    <t>Higgins, Ms.  Danielle N</t>
  </si>
  <si>
    <t>McCurdy, Mr.  Matthew</t>
  </si>
  <si>
    <t>Hughes, Mrs.  Bettina</t>
  </si>
  <si>
    <t>Varner, Mr.  Alexander</t>
  </si>
  <si>
    <t>Dahmen, Mrs.  Holli</t>
  </si>
  <si>
    <t>Young, Mrs.  Heather C</t>
  </si>
  <si>
    <t>Fraser, Mr.  Kyle</t>
  </si>
  <si>
    <t>Deeg, Mr.  Thomas J</t>
  </si>
  <si>
    <t>Robertson, Mr.  Chris</t>
  </si>
  <si>
    <t>Peck, Mr.  Graham</t>
  </si>
  <si>
    <t>Burger, Mr.  Garrett</t>
  </si>
  <si>
    <t>Blain, Mr.  Andrew</t>
  </si>
  <si>
    <t>Winters, Mrs.  Annabelle M</t>
  </si>
  <si>
    <t>McCue, Mr.  Daniel T.</t>
  </si>
  <si>
    <t>Webster, Ms.  Deanne</t>
  </si>
  <si>
    <t>Anderson, Ms.  Carrie</t>
  </si>
  <si>
    <t>Chiappone, Mrs.  Suzanne</t>
  </si>
  <si>
    <t>Opie, Ms.  Jasmine P.</t>
  </si>
  <si>
    <t>Donnelly, Ms.  Jennifer</t>
  </si>
  <si>
    <t>Rall, Ms.  Tracie</t>
  </si>
  <si>
    <t>Mitchell, Mr.  Tristan D.</t>
  </si>
  <si>
    <t>Chen, Mr.  Peiweng</t>
  </si>
  <si>
    <t>Tufaro, Ms.  Theresa M.</t>
  </si>
  <si>
    <t>Peters, Mr.  Daniel J</t>
  </si>
  <si>
    <t>Susedik, Mrs.  Courtney M.</t>
  </si>
  <si>
    <t>Garcia, Mr.  Jose A.</t>
  </si>
  <si>
    <t>Deady, Mrs.  Lauren</t>
  </si>
  <si>
    <t>Campbell, Mr.  Jonathon M.</t>
  </si>
  <si>
    <t>Schaefer, Mrs.  Stephanie A</t>
  </si>
  <si>
    <t>D'Alessandro, Mr.  Patrick</t>
  </si>
  <si>
    <t>Wyss, Mrs.  Krista</t>
  </si>
  <si>
    <t>Rose, Ms.  Jenessa</t>
  </si>
  <si>
    <t>Hopper, Mr.  Ryan M.</t>
  </si>
  <si>
    <t>Finneran, Mr.  Thomas</t>
  </si>
  <si>
    <t>Basham, Ms.  Amanda N.</t>
  </si>
  <si>
    <t>Inman, Ms.  Teresa P.</t>
  </si>
  <si>
    <t>Oscal, Mr.  Dorian</t>
  </si>
  <si>
    <t>Craft, Ms.  Amy</t>
  </si>
  <si>
    <t>Kebede, Ms.  Aberu</t>
  </si>
  <si>
    <t>Strobel, Ms.  Ashley</t>
  </si>
  <si>
    <t>Dalton, Ms.  Anna E</t>
  </si>
  <si>
    <t>Morimoto, Ms.  Tania K.</t>
  </si>
  <si>
    <t>Manlove, Ms.  Ashley E</t>
  </si>
  <si>
    <t>Madzik, Ms.  Aleksandra</t>
  </si>
  <si>
    <t>Hobson, Ms.  Valery L</t>
  </si>
  <si>
    <t>Reyes, Mrs.  Joanna G.</t>
  </si>
  <si>
    <t>Tierney, Mrs.  Stefanie F.</t>
  </si>
  <si>
    <t>Gabris, Mr.  Stephen</t>
  </si>
  <si>
    <t>Howard, Ms.  Liza J.</t>
  </si>
  <si>
    <t>Kallay, Mr.  Ian M.</t>
  </si>
  <si>
    <t>Leguizamo, Ms.  Claudia L.</t>
  </si>
  <si>
    <t>Escartin, Ms.  Jessica M</t>
  </si>
  <si>
    <t>Chorey, Mr.  Billy Jr.</t>
  </si>
  <si>
    <t>McVay, Mr.  David</t>
  </si>
  <si>
    <t>Vinson, Mr.  Tim</t>
  </si>
  <si>
    <t>Astrike-Davis, Ms.  Emma M</t>
  </si>
  <si>
    <t>Harder, Mr.  Tim</t>
  </si>
  <si>
    <t>Bell, Mr.  Patrick</t>
  </si>
  <si>
    <t>Dawes, Ms.  Bridget K.</t>
  </si>
  <si>
    <t>Larios, Mr.  Gabriel</t>
  </si>
  <si>
    <t>Yaremczuk, Ms.  Natasha</t>
  </si>
  <si>
    <t>Knight, Ms.  Abby A.</t>
  </si>
  <si>
    <t>Eversman, Ms.  Michelle</t>
  </si>
  <si>
    <t>Hickory, Ms.  Mckendree</t>
  </si>
  <si>
    <t>Mooney, Ms.  Tara</t>
  </si>
  <si>
    <t>Craighead, Mr.  Daniel</t>
  </si>
  <si>
    <t>Gardner, Mr.  Joshua P</t>
  </si>
  <si>
    <t>Lohrenz, Ms.  Erin C</t>
  </si>
  <si>
    <t>Demise, Ms.  Shure</t>
  </si>
  <si>
    <t>Nelson, Mr.  Richard</t>
  </si>
  <si>
    <t>Guitard, Ms.  Brenda</t>
  </si>
  <si>
    <t>Navas, Mr.  Joseph M</t>
  </si>
  <si>
    <t>Ptucha, Mr.  Stephen J.</t>
  </si>
  <si>
    <t>Kirouac, Mrs.  Kathya</t>
  </si>
  <si>
    <t>Toews, Mr.  Wesley</t>
  </si>
  <si>
    <t>Perry, Mr.  Tim</t>
  </si>
  <si>
    <t>Kretz, Ms.  Jamie L.</t>
  </si>
  <si>
    <t>Hempel, Ms.  Alexandra</t>
  </si>
  <si>
    <t>McBroom, Ms.  Tiffany</t>
  </si>
  <si>
    <t>Yoo, Mrs.  Rebecca J</t>
  </si>
  <si>
    <t>Rand, Mr.  Austin T.</t>
  </si>
  <si>
    <t>Wolfe, Ms.  Jamie T</t>
  </si>
  <si>
    <t>Vance, Mr.  Matthew T.</t>
  </si>
  <si>
    <t>Burnett, Mrs.  Emily</t>
  </si>
  <si>
    <t>Clason, Ms.  Gillian</t>
  </si>
  <si>
    <t>Donnelly, Mrs.  Brenn E.</t>
  </si>
  <si>
    <t>Pietz, Ms.  Lisa M</t>
  </si>
  <si>
    <t>Tegenkamp, Mr.  Matt</t>
  </si>
  <si>
    <t>Dover, Mr.  Thomas A.</t>
  </si>
  <si>
    <t>Dockemeyer, Mr.  Kevin J</t>
  </si>
  <si>
    <t>Steele, Mr.  William H. III</t>
  </si>
  <si>
    <t>Harel, Mr.  Gal</t>
  </si>
  <si>
    <t>Aguila, Mr.  Anton</t>
  </si>
  <si>
    <t>Vallejo Sarmiento, Ms.  Yazmin</t>
  </si>
  <si>
    <t>Beisheim, Mr.  Florian</t>
  </si>
  <si>
    <t>Lenhoff, Ms.  Karen L</t>
  </si>
  <si>
    <t>Wehrwein, Mr.  Scott</t>
  </si>
  <si>
    <t>Wallace, Ms.  Claire</t>
  </si>
  <si>
    <t>Markowitz, Ms.  Lynn M.</t>
  </si>
  <si>
    <t>Vos, Ms.  Sharon</t>
  </si>
  <si>
    <t>McLeod, Mrs.  Candice</t>
  </si>
  <si>
    <t>Balcom, Ms.  Jennifer D</t>
  </si>
  <si>
    <t>Dirth, Mr.  Eric</t>
  </si>
  <si>
    <t>Inglish, Mr.  Bryan</t>
  </si>
  <si>
    <t>Matthews, Mr.  Devon R.</t>
  </si>
  <si>
    <t>Massa-Musiak, Ms.  Elena</t>
  </si>
  <si>
    <t>Bailey, Mr.  Chris</t>
  </si>
  <si>
    <t>Jacoby, Mr.  Bert</t>
  </si>
  <si>
    <t>Crimmings, Mr.  John P.</t>
  </si>
  <si>
    <t>Crane, Mr.  Daniel P</t>
  </si>
  <si>
    <t>Swartzfager, Mrs.  Lisa K.</t>
  </si>
  <si>
    <t>Clevenger, Mrs.  Kristine</t>
  </si>
  <si>
    <t>Reichardt, Mr.  Paul A</t>
  </si>
  <si>
    <t>Morton, Mr.  Bryan</t>
  </si>
  <si>
    <t>Sunstrum, Mr.  Chris</t>
  </si>
  <si>
    <t>Frownfelter, Ms.  Milah B</t>
  </si>
  <si>
    <t>Richter, Ms.  Annette M.</t>
  </si>
  <si>
    <t>England, Mrs.  Yoko</t>
  </si>
  <si>
    <t>McLean, Ms.  Laura</t>
  </si>
  <si>
    <t>Gardner, Ms.  Tess A.</t>
  </si>
  <si>
    <t>Lane, Mr.  William G.</t>
  </si>
  <si>
    <t>Vonachen, Ms.  Paige</t>
  </si>
  <si>
    <t>Smith, Mr.  Matthew J</t>
  </si>
  <si>
    <t>Kidwell, Mr.  Matthew</t>
  </si>
  <si>
    <t>Betancourth, Mrs.  Maria</t>
  </si>
  <si>
    <t>Henstrom, Ms.  Stephanie D</t>
  </si>
  <si>
    <t>Pereira, Ms.  Tiffany</t>
  </si>
  <si>
    <t>Black, Ms.  Sara M.</t>
  </si>
  <si>
    <t>Brown, Mr.  Scott A.</t>
  </si>
  <si>
    <t>Reasoner, Mrs.  Lauren</t>
  </si>
  <si>
    <t>Wandzilak, Mr.  Scott</t>
  </si>
  <si>
    <t>Carver, Mr.  Brian A.</t>
  </si>
  <si>
    <t>Borror, Ms.  Kaitlin R.</t>
  </si>
  <si>
    <t>Saad, Mr.  Mohammad</t>
  </si>
  <si>
    <t>Paul, Mr.  Charlie</t>
  </si>
  <si>
    <t>Trail, Mr.  Brent</t>
  </si>
  <si>
    <t>Benton, Ms.  Kelli M</t>
  </si>
  <si>
    <t>Bauman, Mrs.  Sheridan H</t>
  </si>
  <si>
    <t>Bakula, Mrs.  Sarah M.</t>
  </si>
  <si>
    <t>Edwards, Ms.  Jennifer</t>
  </si>
  <si>
    <t>Davis, Mrs.  Laura J</t>
  </si>
  <si>
    <t>Weiler, Mr.  Thomas</t>
  </si>
  <si>
    <t>Schaaf, Ms.  Gisele</t>
  </si>
  <si>
    <t>Sack, Ms.  Myra L</t>
  </si>
  <si>
    <t>Chenard, Ms.  Melissa M.</t>
  </si>
  <si>
    <t>Williamson, Ms.  Eleanor F.</t>
  </si>
  <si>
    <t>Dollas, Ms.  Elizabeth</t>
  </si>
  <si>
    <t>Sprague, Mr.  Kenneth</t>
  </si>
  <si>
    <t>Michell, Mr.  Robert G.</t>
  </si>
  <si>
    <t>Datwyler, Mr.  Thomas C.</t>
  </si>
  <si>
    <t>Mead, Mr.  Matthew J.</t>
  </si>
  <si>
    <t>Kennedy, Ms.  Mallory D.</t>
  </si>
  <si>
    <t>Czech, Mr.  Christopher D.</t>
  </si>
  <si>
    <t>O'Brien, Mrs.  Jamie</t>
  </si>
  <si>
    <t>Bachman, Ms.  Ariell</t>
  </si>
  <si>
    <t>Bednar, Mr.  Christopher</t>
  </si>
  <si>
    <t>Daye, Mr.  Ryan</t>
  </si>
  <si>
    <t>Clarke, Mr.  Thomas B.</t>
  </si>
  <si>
    <t>Koren, Ms.  Katie</t>
  </si>
  <si>
    <t>Kuramoto, Mrs.  Rachelle L</t>
  </si>
  <si>
    <t>Lynn, Ms.  Colleen</t>
  </si>
  <si>
    <t>Dierksen, Mr.  Gregory A</t>
  </si>
  <si>
    <t>Zoeller, Ms.  Lara</t>
  </si>
  <si>
    <t>Flesch, Ms.  Megan</t>
  </si>
  <si>
    <t>Maltby, Ms.  Sara</t>
  </si>
  <si>
    <t>Custance, Ms.  Lucie J.</t>
  </si>
  <si>
    <t>Choi, Ms.  Elizabeth S.</t>
  </si>
  <si>
    <t>Barnett, Ms.  Carma S</t>
  </si>
  <si>
    <t>Proulx, Mr.  Ryan</t>
  </si>
  <si>
    <t>Hamilton, Mr.  Daniel</t>
  </si>
  <si>
    <t>Lundine, Ms.  Sarah</t>
  </si>
  <si>
    <t>Paullin, Mr.  Matthew J</t>
  </si>
  <si>
    <t>Delucia, Ms.  Francesca</t>
  </si>
  <si>
    <t>Valentine, Ms.  Nicole</t>
  </si>
  <si>
    <t>Mohara, Mr.  Toshiyuki</t>
  </si>
  <si>
    <t>Fairbrother, Mr.  Tom L.</t>
  </si>
  <si>
    <t>Fagan, Mr.  Brian</t>
  </si>
  <si>
    <t>Toth, Mr.  Matthew</t>
  </si>
  <si>
    <t>Guinn, Ms.  Julee</t>
  </si>
  <si>
    <t>Rogers, Mr.  Christopher M.</t>
  </si>
  <si>
    <t>Diviney, Mr.  Ciaran</t>
  </si>
  <si>
    <t>Marlatt, Ms.  Kara</t>
  </si>
  <si>
    <t>Ohler, Ms.  Makie</t>
  </si>
  <si>
    <t>Mossler, Ms.  Emily E</t>
  </si>
  <si>
    <t>Segall, Mr.  Cary</t>
  </si>
  <si>
    <t>Sprieser, Mr.  Steven</t>
  </si>
  <si>
    <t>Blanco, Mr.  Jose Antonio Sr.</t>
  </si>
  <si>
    <t>Sheptock, Ms.  Tatiana</t>
  </si>
  <si>
    <t>Chruniak, Mr.  Dan T.</t>
  </si>
  <si>
    <t>Miller, Ms.  Liisa A.</t>
  </si>
  <si>
    <t>Theis, Ms.  Kathryn E.</t>
  </si>
  <si>
    <t>Sadler, Mr.  Maxwell</t>
  </si>
  <si>
    <t>Auger, Ms.  Pascale</t>
  </si>
  <si>
    <t>Steadman, Ms.  Becca</t>
  </si>
  <si>
    <t>McCarron, Ms.  Grace</t>
  </si>
  <si>
    <t>Roecker, Ms.  Samantha</t>
  </si>
  <si>
    <t>Giumarra, Mrs.  Nicole R.</t>
  </si>
  <si>
    <t>Peters, Mr.  David W</t>
  </si>
  <si>
    <t>Bower, Mr.  Grant</t>
  </si>
  <si>
    <t>Chen, Mrs.  Sophia</t>
  </si>
  <si>
    <t>Capriccioso, Ms.  Christina</t>
  </si>
  <si>
    <t>Starbuck, Mr.  Sam L.</t>
  </si>
  <si>
    <t>McMahon, Mrs.  Haley R.</t>
  </si>
  <si>
    <t>Rissell, Mr.  Ethan</t>
  </si>
  <si>
    <t>Kromroy, Mr.  Andrew W</t>
  </si>
  <si>
    <t>Manfredi, Mr.  Mark G</t>
  </si>
  <si>
    <t>Manwaring, Ms.  Kasey E.</t>
  </si>
  <si>
    <t>Tomaszewski, Mr.  Jeff</t>
  </si>
  <si>
    <t>Gannon, Ms.  Amy</t>
  </si>
  <si>
    <t>Frye, Mr.  Adam</t>
  </si>
  <si>
    <t>Jenkins, Ms.  Kristin M</t>
  </si>
  <si>
    <t>Currier, Ms.  Mary-Lynn B.</t>
  </si>
  <si>
    <t>Whittendale, Mrs.  Jamie A</t>
  </si>
  <si>
    <t>Rixe, Mr.  Jeffrey A.</t>
  </si>
  <si>
    <t>Ballon-Landa, Ms.  Nicole</t>
  </si>
  <si>
    <t>Zaferos, Ms.  Audrey</t>
  </si>
  <si>
    <t>Jackson, Mr.  Jacob</t>
  </si>
  <si>
    <t>Evans Marke, Mr.  Daniel S</t>
  </si>
  <si>
    <t>Samland, Mr.  Marc C.</t>
  </si>
  <si>
    <t>Shapiro, Mr.  Mark S</t>
  </si>
  <si>
    <t>Snitzer, Mr.  Dan</t>
  </si>
  <si>
    <t>Herra Arroyo, Ms.  Gabriela</t>
  </si>
  <si>
    <t>Watters, Ms.  Amanda</t>
  </si>
  <si>
    <t>Steele-Belkin, Ms.  Dara</t>
  </si>
  <si>
    <t>Christensen, Ms.  Rachelle R</t>
  </si>
  <si>
    <t>Hodge, Ms.  Brenda J</t>
  </si>
  <si>
    <t>Rusterholz, Mr.  Tim</t>
  </si>
  <si>
    <t>Lafrance, Mr.  Sylvain</t>
  </si>
  <si>
    <t>Hallis, Mrs.  Lisa M</t>
  </si>
  <si>
    <t>Marshall, Mr.  Ryan</t>
  </si>
  <si>
    <t>Salowitz, Mrs.  Kaitlin M</t>
  </si>
  <si>
    <t>Blake, Mr.  William R.</t>
  </si>
  <si>
    <t>Langerak, Mr.  Bruce</t>
  </si>
  <si>
    <t>Bonilla, Mrs.  Veronica</t>
  </si>
  <si>
    <t>Ciabattoni, Mr.  Warren</t>
  </si>
  <si>
    <t>Escanero Palmer, Mrs.  Daniela</t>
  </si>
  <si>
    <t>Lowe, Ms.  Deirdre A</t>
  </si>
  <si>
    <t>Osmark, Mr.  Mathias</t>
  </si>
  <si>
    <t>Lawson, Mr.  Matthew</t>
  </si>
  <si>
    <t>Warwick, Mr.  Kurt</t>
  </si>
  <si>
    <t>Magnuson, Mr.  Samuel</t>
  </si>
  <si>
    <t>Marsh, Mrs.  Emily</t>
  </si>
  <si>
    <t>Kari, Ms.  Tiffany</t>
  </si>
  <si>
    <t>Standiford, Mr.  Alex F</t>
  </si>
  <si>
    <t>Sherwin, Ms.  Alice</t>
  </si>
  <si>
    <t>Parker, Ms.  Allison M.</t>
  </si>
  <si>
    <t>Blekeli, Mr.  Johannes Fiskerstand</t>
  </si>
  <si>
    <t>Vangampleare, Mr.  Stephen</t>
  </si>
  <si>
    <t>Hiatt, Mr.  Jon M</t>
  </si>
  <si>
    <t>Tadesse, Mr.  Fasil</t>
  </si>
  <si>
    <t>Jaswell, Ms.  Megan C.</t>
  </si>
  <si>
    <t>Phillips-Cook, Ms.  Lisa J.</t>
  </si>
  <si>
    <t>Clark, Mr.  Doron P</t>
  </si>
  <si>
    <t>Wang, Ms.  Katharina</t>
  </si>
  <si>
    <t>Desruisseaux, Mr.  Carl</t>
  </si>
  <si>
    <t>Ripp, Ms.  Kelsey J.</t>
  </si>
  <si>
    <t>Harris, Mr.  Stephen A.</t>
  </si>
  <si>
    <t>Shafer, Mr.  Dan</t>
  </si>
  <si>
    <t>Hemesath, Ms.  Katie C</t>
  </si>
  <si>
    <t>Vinci, Ms.  Melissa K</t>
  </si>
  <si>
    <t>Diamond-Husmann, Ms.  Kara H</t>
  </si>
  <si>
    <t>Soto, Mr.  Juan Carlos</t>
  </si>
  <si>
    <t>Howard, Mr.  John III</t>
  </si>
  <si>
    <t>Patrick, Mrs.  Sarah M</t>
  </si>
  <si>
    <t>Dacko, Mrs.  Kristin C</t>
  </si>
  <si>
    <t>Glassey, Ms.  Casey M.</t>
  </si>
  <si>
    <t>Frechette, Mr.  Samuel</t>
  </si>
  <si>
    <t>Benitez, Mr.  Braulio</t>
  </si>
  <si>
    <t>Gauthier, Ms.  Anne-Marie</t>
  </si>
  <si>
    <t>Fazioli, Mr.  Samuel K.</t>
  </si>
  <si>
    <t>Chorney, Mrs.  Yuki</t>
  </si>
  <si>
    <t>Dannenhauer, Mr.  Rafer</t>
  </si>
  <si>
    <t>McComb, Ms.  Claire</t>
  </si>
  <si>
    <t>Blake, Ms.  Erynn J.</t>
  </si>
  <si>
    <t>Sambasivam, Mr.  Mahesh</t>
  </si>
  <si>
    <t>Maina, Mr.  Stanley</t>
  </si>
  <si>
    <t>Keshian, Mr.  Gregory</t>
  </si>
  <si>
    <t>Maas, Mr.  Eric</t>
  </si>
  <si>
    <t>Sinasac, Ms.  Rachel M</t>
  </si>
  <si>
    <t>Van De Kamp, Mr.  Fritz</t>
  </si>
  <si>
    <t>Ruffo, Mr.  Brad</t>
  </si>
  <si>
    <t>Long, Ms.  Claire M</t>
  </si>
  <si>
    <t>Rohde, Mrs.  Jennifer</t>
  </si>
  <si>
    <t>Bonzi, Ms.  Maria S.</t>
  </si>
  <si>
    <t>Moore, Ms.  Katherine E</t>
  </si>
  <si>
    <t>McGrane, Mr.  Michael</t>
  </si>
  <si>
    <t>Stepnowski, Ms.  Roxanne</t>
  </si>
  <si>
    <t>Merkle, Mr.  Israel</t>
  </si>
  <si>
    <t>Schaefer, Mr.  Samalya</t>
  </si>
  <si>
    <t>Vigneron, Mr.  Peter</t>
  </si>
  <si>
    <t>Mucci, Ms.  Alicia</t>
  </si>
  <si>
    <t>MacDonald, Ms.  Sarah K.</t>
  </si>
  <si>
    <t>Deng, Mr.  Guomin</t>
  </si>
  <si>
    <t>De Mata, Mr.  Javier</t>
  </si>
  <si>
    <t>Strickland, Mr.  Matt</t>
  </si>
  <si>
    <t>Cheney, Mr.  Thomas S</t>
  </si>
  <si>
    <t>Godoy, Ms.  Martha Patricia</t>
  </si>
  <si>
    <t>Rider, Ms.  Alicia</t>
  </si>
  <si>
    <t>Evans, Ms.  Jennifer V.</t>
  </si>
  <si>
    <t>Anderson, Mr.  Michael W.</t>
  </si>
  <si>
    <t>Walters, Mr.  Eddie C</t>
  </si>
  <si>
    <t>Leboeuf, Mr.  Maxime M</t>
  </si>
  <si>
    <t>Scheibel, Mr.  Mark D</t>
  </si>
  <si>
    <t>Ritter, Mr.  Adam</t>
  </si>
  <si>
    <t>Deeg, Mr.  Justin M</t>
  </si>
  <si>
    <t>Pretot, Ms.  Svetlana V.</t>
  </si>
  <si>
    <t>Willsey, Ms.  Jana L</t>
  </si>
  <si>
    <t>Roach, Ms.  Laura</t>
  </si>
  <si>
    <t>Jacobsen, Mr.  Torrey C III</t>
  </si>
  <si>
    <t>O'Hora, Mr.  Paul</t>
  </si>
  <si>
    <t>Amato, Ms.  Jennifer D.</t>
  </si>
  <si>
    <t>Reed, Mr.  Erik</t>
  </si>
  <si>
    <t>Wegner, Ms.  Lana J</t>
  </si>
  <si>
    <t>Bokun, Ms.  Rebecca E</t>
  </si>
  <si>
    <t>Ainsley, Ms.  Katie M.</t>
  </si>
  <si>
    <t>Foster, Ms.  Elizabeth A.</t>
  </si>
  <si>
    <t>Overpeck, Ms.  Sarah</t>
  </si>
  <si>
    <t>Levine, Ms.  Annie J.</t>
  </si>
  <si>
    <t>Jean, Ms.  Annie</t>
  </si>
  <si>
    <t>Wild, Ms.  Lindsey</t>
  </si>
  <si>
    <t>Tabor, Ms.  Laura</t>
  </si>
  <si>
    <t>Steffen, Ms.  Amy T</t>
  </si>
  <si>
    <t>Tadich, Ms.  Katarina D</t>
  </si>
  <si>
    <t>Christenson, Mr.  B.j.</t>
  </si>
  <si>
    <t>Shell, Ms.  Alison</t>
  </si>
  <si>
    <t>Rao, Mr.  Neil K.</t>
  </si>
  <si>
    <t>Myers, Mrs.  Anne Hunter</t>
  </si>
  <si>
    <t>McLean, Ms.  Sandra</t>
  </si>
  <si>
    <t>Gomez, Mr.  Robert</t>
  </si>
  <si>
    <t>Hemingway, Mr.  Rodney</t>
  </si>
  <si>
    <t>Pett, Mr.  Carl R</t>
  </si>
  <si>
    <t>Meingast, Mr.  Maximilian</t>
  </si>
  <si>
    <t>McCarthy, Mr.  Erik</t>
  </si>
  <si>
    <t>Boyle, Mr.  Christopher</t>
  </si>
  <si>
    <t>Gundersen, Mr.  Eirik</t>
  </si>
  <si>
    <t>Wolswinkel, Mr.  Rik</t>
  </si>
  <si>
    <t>Bomberger, Mr.  Matthew R</t>
  </si>
  <si>
    <t>Roy, Mr.  Daniel G</t>
  </si>
  <si>
    <t>Lapierre, Mr.  Yannick</t>
  </si>
  <si>
    <t>Beaty, Mr.  Sean R</t>
  </si>
  <si>
    <t>Hammer, Mr.  Peter</t>
  </si>
  <si>
    <t>Randolph, Ms.  Sara A.</t>
  </si>
  <si>
    <t>Masterson, Ms.  Erin C.</t>
  </si>
  <si>
    <t>Friess, Mr.  Thibaud</t>
  </si>
  <si>
    <t>Mantoni, Ms.  Lisa</t>
  </si>
  <si>
    <t>Bodeen, Ms.  Gretchen K.</t>
  </si>
  <si>
    <t>McPherson, Ms.  Martina</t>
  </si>
  <si>
    <t>Palko, Mr.  Dustin J</t>
  </si>
  <si>
    <t>Breathitt, Ms.  Kelsey</t>
  </si>
  <si>
    <t>Evora, Mr.  Daniel V.</t>
  </si>
  <si>
    <t>Fischer, Ms.  Saeger</t>
  </si>
  <si>
    <t>Deba, Ms.  Buzunesh</t>
  </si>
  <si>
    <t>Leloup, Ms.  Mirte</t>
  </si>
  <si>
    <t>Labare, Ms.  Megan</t>
  </si>
  <si>
    <t>Arouca, Ms.  Kerry A.</t>
  </si>
  <si>
    <t>Reese, Ms.  Kristin</t>
  </si>
  <si>
    <t>McCloskey, Mr.  Christopher R.</t>
  </si>
  <si>
    <t>Tedsen, Mrs.  Elizabeth A</t>
  </si>
  <si>
    <t>Koehlinger, Mr.  Andrew</t>
  </si>
  <si>
    <t>Pielechaty, Ms.  Dawn M.</t>
  </si>
  <si>
    <t>Korhonen, Mr.  Jonathan P</t>
  </si>
  <si>
    <t>Kehr, Mrs.  Gina</t>
  </si>
  <si>
    <t>Montagna, Mr.  Dino</t>
  </si>
  <si>
    <t>M√ºller, Mr.  Jan</t>
  </si>
  <si>
    <t>Baker, Mr.  Jonathan E.</t>
  </si>
  <si>
    <t>Sidebottom, Mr.  Mark A</t>
  </si>
  <si>
    <t>Johnson, Mrs.  Mary</t>
  </si>
  <si>
    <t>Morris, Mr.  Samuel</t>
  </si>
  <si>
    <t>Chaisson, Mr.  Stan J</t>
  </si>
  <si>
    <t>Pigott, Mrs.  Jessica L.</t>
  </si>
  <si>
    <t>Cochrane, Ms.  Krysta</t>
  </si>
  <si>
    <t>Armitage, Mrs.  Natascia</t>
  </si>
  <si>
    <t>Shen, Ms.  Jenny</t>
  </si>
  <si>
    <t>O'Kelly, Mr.  Brian</t>
  </si>
  <si>
    <t>Huff, Ms.  Monica</t>
  </si>
  <si>
    <t>Dye, Mr.  Tyler</t>
  </si>
  <si>
    <t>Willard, Ms.  Kelly C</t>
  </si>
  <si>
    <t>D'Addario, Mrs.  Emily</t>
  </si>
  <si>
    <t>Buchanan, Mr.  James V</t>
  </si>
  <si>
    <t>Clark, Ms.  Angie</t>
  </si>
  <si>
    <t>Waterson, Mr.  Michael J.</t>
  </si>
  <si>
    <t>Piras, Ms.  Sabina</t>
  </si>
  <si>
    <t>Olson, Ms.  Amy C</t>
  </si>
  <si>
    <t>Manfredi, Ms.  Victoria U</t>
  </si>
  <si>
    <t>Landberg, Ms.  Amelia B</t>
  </si>
  <si>
    <t>Flynn, Ms.  Jackie J</t>
  </si>
  <si>
    <t>Bishop, Mr.  Justin</t>
  </si>
  <si>
    <t>Devitt, Ms.  Kerry</t>
  </si>
  <si>
    <t>Lynch, Ms.  Cindy G.</t>
  </si>
  <si>
    <t>Tramontano, Mr.  Gennaro</t>
  </si>
  <si>
    <t>Davidson, Mr.  Terry</t>
  </si>
  <si>
    <t>Burke, Mr.  Patrick J</t>
  </si>
  <si>
    <t>McGraw, Ms.  Keara</t>
  </si>
  <si>
    <t>Fellure, Ms.  Nicole</t>
  </si>
  <si>
    <t>Sanford, Mrs.  Katena</t>
  </si>
  <si>
    <t>Wrenn, Ms.  Bean K.</t>
  </si>
  <si>
    <t>Lindsey, Mr.  Brian</t>
  </si>
  <si>
    <t>Krueger, Mr.  Jan-Patrick</t>
  </si>
  <si>
    <t>Babler, Mr.  Jesse J</t>
  </si>
  <si>
    <t>Brezenski, Ms.  Lindsey M</t>
  </si>
  <si>
    <t>Marschner, Ms.  Marguerite K.</t>
  </si>
  <si>
    <t>King, Mr.  Travis</t>
  </si>
  <si>
    <t>Montez, Mr.  Ricky</t>
  </si>
  <si>
    <t>Campbell, Mrs.  Colleen L.</t>
  </si>
  <si>
    <t>Hurt, Mr.  Charlie A</t>
  </si>
  <si>
    <t>Garey, Mr.  Rick</t>
  </si>
  <si>
    <t>Reddy, Ms.  Lauren C</t>
  </si>
  <si>
    <t>Mueller, Mr.  Daniel</t>
  </si>
  <si>
    <t>Julia, Mr.  Jaime</t>
  </si>
  <si>
    <t>Uribe, Mr.  Erik R</t>
  </si>
  <si>
    <t>Hand, Ms.  Katie</t>
  </si>
  <si>
    <t>Petersen, Mr.  Thomas A</t>
  </si>
  <si>
    <t>Mac-Thiong, Mr.  Jean-Marc</t>
  </si>
  <si>
    <t>Walker, Ms.  Kerry L</t>
  </si>
  <si>
    <t>Steidl, Mr.  Ulrich</t>
  </si>
  <si>
    <t>Rose, Mr.  Justin P</t>
  </si>
  <si>
    <t>Alderfer, Ms.  Hannah E.</t>
  </si>
  <si>
    <t>Ryland, Mr.  David</t>
  </si>
  <si>
    <t>Bethea, Mr.  Jim</t>
  </si>
  <si>
    <t>Kelly, Mr.  Joseph P</t>
  </si>
  <si>
    <t>Blois, Mr.  Michael</t>
  </si>
  <si>
    <t>Dayton, Ms.  Gina M</t>
  </si>
  <si>
    <t>Cloud, Ms.  Shantel C.</t>
  </si>
  <si>
    <t>Betournay, Mr.  Brian</t>
  </si>
  <si>
    <t>Temple, Mr.  Brian</t>
  </si>
  <si>
    <t>Rollie, Ms.  Jessica R</t>
  </si>
  <si>
    <t>Roybal, Mrs.  Robyn</t>
  </si>
  <si>
    <t>Turgeon, Ms.  Ashley</t>
  </si>
  <si>
    <t>Deingenis, Ms.  Dana</t>
  </si>
  <si>
    <t>Hodge, Ms.  Jessica F.</t>
  </si>
  <si>
    <t>Gibbs, Ms.  Lindsey</t>
  </si>
  <si>
    <t>Trom, Ms.  Kelly A</t>
  </si>
  <si>
    <t>Sizer, Ms.  Brooke E</t>
  </si>
  <si>
    <t>Ellison, Ms.  Katelyn E.</t>
  </si>
  <si>
    <t>Sulkowski, Mr.  Adam</t>
  </si>
  <si>
    <t>Maringo, Ms.  Dana</t>
  </si>
  <si>
    <t>Lattin, Mr.  Eric W</t>
  </si>
  <si>
    <t>Deblander, Mr.  Matthew D</t>
  </si>
  <si>
    <t>O'Neill, Mr.  Eoghan</t>
  </si>
  <si>
    <t>Davis, Ms.  Pamela W</t>
  </si>
  <si>
    <t>Stanek, Ms.  Lindsey M.</t>
  </si>
  <si>
    <t>Harris, Ms.  Kassie</t>
  </si>
  <si>
    <t>Manning, Mr.  Matthew</t>
  </si>
  <si>
    <t>Barrera Munoz, Mr.  Ruben Dario</t>
  </si>
  <si>
    <t>Schauwaers, Mr.  Kevin</t>
  </si>
  <si>
    <t>Hartman, Ms.  Lindsay M</t>
  </si>
  <si>
    <t>Fire, Mrs.  Amanda</t>
  </si>
  <si>
    <t>Waliaula, Mr.  James</t>
  </si>
  <si>
    <t>Blackshear, Mr.  Samuel H.</t>
  </si>
  <si>
    <t>Nettik, Ms.  Jenni</t>
  </si>
  <si>
    <t>Novales, Mr.  Estuardo F</t>
  </si>
  <si>
    <t>Rosauer, Mr.  Brett</t>
  </si>
  <si>
    <t>Ryder, Ms.  Sharon E.</t>
  </si>
  <si>
    <t>Larsen, Mr.  Jacob W√¶ver</t>
  </si>
  <si>
    <t>Keate, Mr.  Scott</t>
  </si>
  <si>
    <t>Williams, Ms.  Brooke S.</t>
  </si>
  <si>
    <t>Starosciak, Ms.  Kaye A.</t>
  </si>
  <si>
    <t>Smith, Ms.  Carolyn</t>
  </si>
  <si>
    <t>Henderson, Mr.  Daniel C.</t>
  </si>
  <si>
    <t>Winkelman, Mrs.  Laurie A</t>
  </si>
  <si>
    <t>Monette, Ms.  Nicole</t>
  </si>
  <si>
    <t>Kramer, Ms.  Shelby</t>
  </si>
  <si>
    <t>Goldstein, Ms.  Allison</t>
  </si>
  <si>
    <t>Gonzalez, Ms.  Leticia</t>
  </si>
  <si>
    <t>Barrett, Mr.  John S.</t>
  </si>
  <si>
    <t>Irwin, Ms.  April</t>
  </si>
  <si>
    <t>Glenn, Ms.  Ashley N.</t>
  </si>
  <si>
    <t>O'Meara, Ms.  Madeleine</t>
  </si>
  <si>
    <t>Budrow, Ms.  Nelly S</t>
  </si>
  <si>
    <t>Anderson, Ms.  Meredith S</t>
  </si>
  <si>
    <t>Douglas, Mr.  Kevin</t>
  </si>
  <si>
    <t>Tecklenburg, Ms.  Lisa</t>
  </si>
  <si>
    <t>Baker, Ms.  Katherine A</t>
  </si>
  <si>
    <t>Schenck, Mr.  Steve</t>
  </si>
  <si>
    <t>Johnson, Ms.  Kate L.</t>
  </si>
  <si>
    <t>Blendell, Ms.  Beth</t>
  </si>
  <si>
    <t>Parodi, Ms.  Katharine</t>
  </si>
  <si>
    <t>Morgan, Ms.  Heather L</t>
  </si>
  <si>
    <t>Linden, Ms.  Desiree</t>
  </si>
  <si>
    <t>Horning, Mr.  Peter B.</t>
  </si>
  <si>
    <t>Goode, Mr.  Adam</t>
  </si>
  <si>
    <t>Doden, Mr.  Jeremy J</t>
  </si>
  <si>
    <t>Groff, Mr.  Adam C</t>
  </si>
  <si>
    <t>Kuehler, Mr.  Jon</t>
  </si>
  <si>
    <t>Daniels, Mr.  Steven J</t>
  </si>
  <si>
    <t>Gibby, Ms.  Jessica P.</t>
  </si>
  <si>
    <t>Busa, Ms.  Ashley</t>
  </si>
  <si>
    <t>Moyo, Mr.  Arturo H.</t>
  </si>
  <si>
    <t>Horn, Mr.  Ketil</t>
  </si>
  <si>
    <t>Bien, Ms.  Katie</t>
  </si>
  <si>
    <t>O'Connor, Ms.  Christi</t>
  </si>
  <si>
    <t>Ash, Mr.  Alan</t>
  </si>
  <si>
    <t>Do Prado, Mr.  Edivaldo B. Sr.</t>
  </si>
  <si>
    <t>Phillips, Ms.  Eve</t>
  </si>
  <si>
    <t>Kelly, Mr.  Devin</t>
  </si>
  <si>
    <t>Dever, Mr.  Shaun R</t>
  </si>
  <si>
    <t>Horvath, Mr.  Adrian</t>
  </si>
  <si>
    <t>Danner, Mr.  Andrew</t>
  </si>
  <si>
    <t>Weiss, Ms.  Mallory</t>
  </si>
  <si>
    <t>D'Andrea, Mr.  Shawn E</t>
  </si>
  <si>
    <t>Olesky, Ms.  Sarah E</t>
  </si>
  <si>
    <t>Whitcraft, Mr.  Josh</t>
  </si>
  <si>
    <t>Salazar, Mr.  Johann A</t>
  </si>
  <si>
    <t>Todd, Ms.  Robin M.</t>
  </si>
  <si>
    <t>Pond, Mr.  Kyle K</t>
  </si>
  <si>
    <t>Egan, Ms.  Alison</t>
  </si>
  <si>
    <t>Bersani, Mr.  Michael A.</t>
  </si>
  <si>
    <t>Creech, Mr.  Byron A</t>
  </si>
  <si>
    <t>Sudres, Ms.  Carine A</t>
  </si>
  <si>
    <t>Couture, Mr.  Nathaniel</t>
  </si>
  <si>
    <t>Willard, Ms.  Lindsay A.</t>
  </si>
  <si>
    <t>Patronick, Mr.  Justin R</t>
  </si>
  <si>
    <t>Depasquale, Ms.  Casey</t>
  </si>
  <si>
    <t>Lavergne, Ms.  Amanda L</t>
  </si>
  <si>
    <t>Kawakami, Ms.  Ayako N.</t>
  </si>
  <si>
    <t>Gonsalves, Ms.  Emilee</t>
  </si>
  <si>
    <t>Peck, Mr.  Stephen M</t>
  </si>
  <si>
    <t>Aure, Ms.  Annemarie A</t>
  </si>
  <si>
    <t>Mattingly, Ms.  Ashley R</t>
  </si>
  <si>
    <t>Stelpflug, Ms.  Leslie A</t>
  </si>
  <si>
    <t>Sanchez Antognini, Mr.  Mauricio J. Sr.</t>
  </si>
  <si>
    <t>Condon, Mr.  Kieran</t>
  </si>
  <si>
    <t>Magato, Ms.  Elizabeth A</t>
  </si>
  <si>
    <t>Dombrowski, Mr.  Zeke M.</t>
  </si>
  <si>
    <t>Ohara, Mr.  Chip</t>
  </si>
  <si>
    <t>Cifuentes Fetiva, Mr.  Miguel Angel Sr.</t>
  </si>
  <si>
    <t>Keno, Mr.  Brian</t>
  </si>
  <si>
    <t>Bruce, Ms.  Meghan</t>
  </si>
  <si>
    <t>Lorch, Ms.  Meredith L.</t>
  </si>
  <si>
    <t>Sullivan, Mrs.  Millicent M</t>
  </si>
  <si>
    <t>Cave, Ms.  Kathleen</t>
  </si>
  <si>
    <t>Gudenkauf, Ms.  Kimberly K</t>
  </si>
  <si>
    <t>Thomas, Mr.  Justin C</t>
  </si>
  <si>
    <t>Holley, Mr.  Tristan P.</t>
  </si>
  <si>
    <t>Kemble, Ms.  Traci A</t>
  </si>
  <si>
    <t>Bentley, Mr.  Justin P</t>
  </si>
  <si>
    <t>Jones, Mr.  Logan M</t>
  </si>
  <si>
    <t>Tremblay, Mr.  Sebastien</t>
  </si>
  <si>
    <t>Bellucci, Ms.  Tiffany A</t>
  </si>
  <si>
    <t>Collins, Mr.  Matthew</t>
  </si>
  <si>
    <t>Gillman, Mr.  Luke</t>
  </si>
  <si>
    <t>West, Ms.  Leigh</t>
  </si>
  <si>
    <t>Chida, Mr.  Yosuke</t>
  </si>
  <si>
    <t>Reisenauer, Mr.  Matthew</t>
  </si>
  <si>
    <t>Rosenberg-Wohl, Mr.  Jacob</t>
  </si>
  <si>
    <t>Theriault, Ms.  Jodi</t>
  </si>
  <si>
    <t>Manuel, Ms.  Lauren</t>
  </si>
  <si>
    <t>Demko, Ms.  Misti C</t>
  </si>
  <si>
    <t>Battaglia, Ms.  Angela J</t>
  </si>
  <si>
    <t>Follo, Mr.  Jonathan D.</t>
  </si>
  <si>
    <t>Barana, Ms.  Victoria</t>
  </si>
  <si>
    <t>Lysaght, Mr.  Adrian R.</t>
  </si>
  <si>
    <t>Chalmers, Mr.  Andrew</t>
  </si>
  <si>
    <t>Phillippi, Mr.  Jason A.</t>
  </si>
  <si>
    <t>MacPherson, Ms.  Rachel</t>
  </si>
  <si>
    <t>Delfidio, Ms.  Susan</t>
  </si>
  <si>
    <t>Cummings, Mr.  Cameron M.</t>
  </si>
  <si>
    <t>Schroegel, Ms.  Claudia A.</t>
  </si>
  <si>
    <t>Williams, Ms.  Kate</t>
  </si>
  <si>
    <t>Casey, Ms.  Nicole M.</t>
  </si>
  <si>
    <t>Randall, Mr.  Jack</t>
  </si>
  <si>
    <t>Doyon, Mr.  Gregory</t>
  </si>
  <si>
    <t>Sankey, Ms.  Rebecca</t>
  </si>
  <si>
    <t>Stilgenbauer, Mr.  Adam</t>
  </si>
  <si>
    <t>Jaskiewicz, Mr.  Ryan</t>
  </si>
  <si>
    <t>Deppen, Ms.  Jackie K.</t>
  </si>
  <si>
    <t>Hine, Mr.  Chris</t>
  </si>
  <si>
    <t>Mathews, Mr.  Tyler C</t>
  </si>
  <si>
    <t>Yabu, Ms.  Yoshie</t>
  </si>
  <si>
    <t>Strang, Ms.  Lauren A</t>
  </si>
  <si>
    <t>Frank, Mr.  Mason D.</t>
  </si>
  <si>
    <t>Shanley, Mr.  Ryan</t>
  </si>
  <si>
    <t>Mancebo Garcia, Mr.  Arturo</t>
  </si>
  <si>
    <t>Keehan, Mr.  Jake</t>
  </si>
  <si>
    <t>Mahaney, Ms.  Sarah E</t>
  </si>
  <si>
    <t>Nolan, Ms.  Alison L.</t>
  </si>
  <si>
    <t>Sobrino, Ms.  Karen A.</t>
  </si>
  <si>
    <t>Gennaro, Mr.  Thomas R. Jr.</t>
  </si>
  <si>
    <t>Mayer, Ms.  Stephanie W.</t>
  </si>
  <si>
    <t>Becker, Mr.  Ezra</t>
  </si>
  <si>
    <t>Moore, Mr.  Jim</t>
  </si>
  <si>
    <t>Platt, Mr.  Ari L.</t>
  </si>
  <si>
    <t>Brodeur, Ms.  Fanny</t>
  </si>
  <si>
    <t>Knight Pech, Ms.  Heather</t>
  </si>
  <si>
    <t>Richter, Mr.  Peter W. Sr.</t>
  </si>
  <si>
    <t>Jubinski, Ms.  Catherine A</t>
  </si>
  <si>
    <t>Wall, Ms.  Kelly A</t>
  </si>
  <si>
    <t>McKay, Ms.  Janel N.</t>
  </si>
  <si>
    <t>Oh, Ms.  Yann Kai</t>
  </si>
  <si>
    <t>Kessell, Mr.  Zachary R.</t>
  </si>
  <si>
    <t>Hidalgo Zambrano, Mr.  Alejandro Sr.</t>
  </si>
  <si>
    <t>Caprario, Mr.  Nicholas R.</t>
  </si>
  <si>
    <t>Ryan, Mr.  Paul</t>
  </si>
  <si>
    <t>Hoffman, Mr.  Michael D</t>
  </si>
  <si>
    <t>Wong, Ms.  Marina</t>
  </si>
  <si>
    <t>Lea, Ms.  Caroline</t>
  </si>
  <si>
    <t>Patterson, Mr.  Ross P</t>
  </si>
  <si>
    <t>Quigley, Ms.  Aoife</t>
  </si>
  <si>
    <t>Korir, Mr.  Wesley</t>
  </si>
  <si>
    <t>Downs, Ms.  Rebecca J</t>
  </si>
  <si>
    <t>Young, Mr.  Barry P.</t>
  </si>
  <si>
    <t>Zywek, Mr.  Maciej</t>
  </si>
  <si>
    <t>Faulkner, Mr.  Jerry D.</t>
  </si>
  <si>
    <t>Erspamer, Mr.  Eric A.</t>
  </si>
  <si>
    <t>Campbell, Ms.  Cathi</t>
  </si>
  <si>
    <t>Addison, Mr.  Alex M</t>
  </si>
  <si>
    <t>Wu, Mr.  Liang</t>
  </si>
  <si>
    <t>Millett, Ms.  Lexy</t>
  </si>
  <si>
    <t>Bosl, Mr.  Michael</t>
  </si>
  <si>
    <t>Goldberg, Mr.  Samuel L</t>
  </si>
  <si>
    <t>Kelley, Mr.  Spencer A.</t>
  </si>
  <si>
    <t>Johnston, Mrs.  Rochelle</t>
  </si>
  <si>
    <t>Keating, Ms.  Paula</t>
  </si>
  <si>
    <t>Duhon, Mrs.  Madeline E.</t>
  </si>
  <si>
    <t>Briseno, Ms.  Maria Isabel</t>
  </si>
  <si>
    <t>Besse, Mr.  Arthur M.</t>
  </si>
  <si>
    <t>Shillings, Mr.  Joseph R.</t>
  </si>
  <si>
    <t>Tate, Ms.  Sachiko</t>
  </si>
  <si>
    <t>Arsenault, Mr.  Christopher</t>
  </si>
  <si>
    <t>Hengoed, Mr.  Joseph</t>
  </si>
  <si>
    <t>Aller, Mr.  Lawrence</t>
  </si>
  <si>
    <t>Pisano, Mrs.  Katie</t>
  </si>
  <si>
    <t>Sanca, Mr.  Ruben</t>
  </si>
  <si>
    <t>Bond, Ms.  Sarah</t>
  </si>
  <si>
    <t>Carron, Mrs.  Angela R.</t>
  </si>
  <si>
    <t>Ellwanger, Mr.  Chatham</t>
  </si>
  <si>
    <t>Hanson, Mr.  Derek</t>
  </si>
  <si>
    <t>Tucker, Mr.  Kalvin J.</t>
  </si>
  <si>
    <t>Counts, Mr.  Dave</t>
  </si>
  <si>
    <t>Carson, Ms.  Barbara G.</t>
  </si>
  <si>
    <t>Haines, Mr.  Skylar</t>
  </si>
  <si>
    <t>Schnabel, Mr.  Nick</t>
  </si>
  <si>
    <t>Thind, Mr.  Sunny S</t>
  </si>
  <si>
    <t>Simon, Mrs.  Anne-Marie</t>
  </si>
  <si>
    <t>Arciniaga, Mr.  Nicholas</t>
  </si>
  <si>
    <t>Ryan, Mr.  Scott M.</t>
  </si>
  <si>
    <t>Lizak, Ms.  Marisa A</t>
  </si>
  <si>
    <t>Howery, Ms.  Katie</t>
  </si>
  <si>
    <t>Crain, Ms.  Amy L</t>
  </si>
  <si>
    <t>Hotze, Ms.  Jenna M</t>
  </si>
  <si>
    <t>Chauhan, Ms.  Elizabeth M.</t>
  </si>
  <si>
    <t>Raab, Mr.  Lyazid</t>
  </si>
  <si>
    <t>McKown, Ms.  Lindsey A.</t>
  </si>
  <si>
    <t>Schiemann, Mr.  Chris</t>
  </si>
  <si>
    <t>Cress, Ms.  Jennifer A</t>
  </si>
  <si>
    <t>Mawson, Mr.  Leif S.</t>
  </si>
  <si>
    <t>Wigginton, Ms.  Stephanie A</t>
  </si>
  <si>
    <t>Wang, Mr.  Bo</t>
  </si>
  <si>
    <t>Schroeder, Ms.  Leah</t>
  </si>
  <si>
    <t>Leonard, Ms.  Kara Lynne</t>
  </si>
  <si>
    <t>Tissue, Mr.  Jeffrey</t>
  </si>
  <si>
    <t>Wood, Mr.  Justin</t>
  </si>
  <si>
    <t>Denny, Ms.  Emily</t>
  </si>
  <si>
    <t>Testa, Ms.  Rebecca</t>
  </si>
  <si>
    <t>Mooney, Mrs.  Allie</t>
  </si>
  <si>
    <t>Buchholtz, Ms.  Trasi</t>
  </si>
  <si>
    <t>Hoyt, Mr.  Kevin</t>
  </si>
  <si>
    <t>Cabada, Mr.  Fernando</t>
  </si>
  <si>
    <t>Lobaciute, Ms.  Ieva</t>
  </si>
  <si>
    <t>Dawes, Mr.  Chris</t>
  </si>
  <si>
    <t>Deppen, Mr.  Drew L.</t>
  </si>
  <si>
    <t>Oberndorfer, Ms.  Christina</t>
  </si>
  <si>
    <t>Hetherington, Mr.  Alexander G</t>
  </si>
  <si>
    <t>Murray, Ms.  Meaghan</t>
  </si>
  <si>
    <t>Higden, Ms.  Kristin</t>
  </si>
  <si>
    <t>Rediger, Ms.  Andrea K.</t>
  </si>
  <si>
    <t>Huff, Ms.  Kris</t>
  </si>
  <si>
    <t>Hall, Mr.  Alden W</t>
  </si>
  <si>
    <t>Grise, Ms.  Suzanne M</t>
  </si>
  <si>
    <t>Skildum, Ms.  Heidi Z.</t>
  </si>
  <si>
    <t>Yang, Ms.  Carolyn</t>
  </si>
  <si>
    <t>Fischer-Daly, Ms.  Sabine</t>
  </si>
  <si>
    <t>Asher, Mr.  Bobby</t>
  </si>
  <si>
    <t>Zhou, Mr.  Fan</t>
  </si>
  <si>
    <t>Rudder, Mrs.  Rachel M</t>
  </si>
  <si>
    <t>Cartmell, Mr.  Greg</t>
  </si>
  <si>
    <t>Troland, Mr.  Dan</t>
  </si>
  <si>
    <t>Hall, Ms.  Jennifer A</t>
  </si>
  <si>
    <t>Berg, Mrs.  Jessica</t>
  </si>
  <si>
    <t>Engtrakul, Mr.  Chaiwat</t>
  </si>
  <si>
    <t>Leonhardt, Ms.  Kerri</t>
  </si>
  <si>
    <t>Goetz, Ms.  Lisa</t>
  </si>
  <si>
    <t>Cacharelis, Mr.  Nicholas G</t>
  </si>
  <si>
    <t>Kariolis, Mr.  Vasilis S</t>
  </si>
  <si>
    <t>Zelwin, Mr.  Michael P</t>
  </si>
  <si>
    <t>Barry, Ms.  Colleen C.</t>
  </si>
  <si>
    <t>Bannon, Mrs.  Annika</t>
  </si>
  <si>
    <t>Chang, Ms.  Kelly</t>
  </si>
  <si>
    <t>Vetter, Mr.  Nicholas C.</t>
  </si>
  <si>
    <t>Jablonski, Mrs.  Kelly K</t>
  </si>
  <si>
    <t>Jakubowitch, Mr.  Andrew</t>
  </si>
  <si>
    <t>Altshuler, Ms.  Hannah</t>
  </si>
  <si>
    <t>Ugarte, Mr.  Patricio Sr.</t>
  </si>
  <si>
    <t>Tusso, Mr.  Robert B</t>
  </si>
  <si>
    <t>Johnson, Mr.  Benjamin M</t>
  </si>
  <si>
    <t>Landry, Mr.  Robert</t>
  </si>
  <si>
    <t>McDonald, Mr.  Eric R.</t>
  </si>
  <si>
    <t>Dunlap, Mr.  Matthew</t>
  </si>
  <si>
    <t>Larue, Mr.  Bob R</t>
  </si>
  <si>
    <t>Hodge, Ms.  Stephanie J.</t>
  </si>
  <si>
    <t>Marcus, Mr.  Jake</t>
  </si>
  <si>
    <t>Daubert, Ms.  Alison L.</t>
  </si>
  <si>
    <t>Close, Ms.  Lindsay M</t>
  </si>
  <si>
    <t>Roels, Mr.  Guillaume</t>
  </si>
  <si>
    <t>Venosky, Ms.  Kaylee</t>
  </si>
  <si>
    <t>Gosnell, Ms.  Theresa</t>
  </si>
  <si>
    <t>Chewning-Kulick, Mr.  Travis G.</t>
  </si>
  <si>
    <t>McCarron, Ms.  Emma L.</t>
  </si>
  <si>
    <t>Manion, Ms.  Linda</t>
  </si>
  <si>
    <t>Strong, Mr.  Owen R</t>
  </si>
  <si>
    <t>Leblanc, Mr.  Jacob</t>
  </si>
  <si>
    <t>Palmer, Ms.  Jacqueline</t>
  </si>
  <si>
    <t>Shen, Mr.  Yefeng</t>
  </si>
  <si>
    <t>Goldsby, Mr.  Thomas J</t>
  </si>
  <si>
    <t>Whitney, Mr.  Ken</t>
  </si>
  <si>
    <t>Mahoney, Ms.  Annie E</t>
  </si>
  <si>
    <t>McCracken, Mrs.  Noel K.</t>
  </si>
  <si>
    <t>Spewak, Mr.  Mark S</t>
  </si>
  <si>
    <t>Cottini, Ms.  Federica</t>
  </si>
  <si>
    <t>Findlay, Ms.  Pamela L</t>
  </si>
  <si>
    <t>Strasburg, Mr.  Andrew W.</t>
  </si>
  <si>
    <t>Adams, Mr.  Randall</t>
  </si>
  <si>
    <t>Deeter, Ms.  Tracy L</t>
  </si>
  <si>
    <t>Arpin, Ms.  Azelie</t>
  </si>
  <si>
    <t>Schoeneck, Ms.  Monica M.</t>
  </si>
  <si>
    <t>Mueller, Ms.  Katarina K.</t>
  </si>
  <si>
    <t>Willits, Ms.  Jamie L.</t>
  </si>
  <si>
    <t>Syring, Mr.  Brian</t>
  </si>
  <si>
    <t>Strike, Ms.  Stacey L.</t>
  </si>
  <si>
    <t>Hennigar, Mr.  Stephen</t>
  </si>
  <si>
    <t>May, Mr.  Joshua</t>
  </si>
  <si>
    <t>Metcalf, Mr.  Josh</t>
  </si>
  <si>
    <t>Tiska, Ms.  Heather</t>
  </si>
  <si>
    <t>McDonough, Mr.  James C.</t>
  </si>
  <si>
    <t>Fairley, Ms.  Kim</t>
  </si>
  <si>
    <t>Barnett, Ms.  Marie E.</t>
  </si>
  <si>
    <t>Piasta, Mr.  Dariusz</t>
  </si>
  <si>
    <t>Mueller, Ms.  Jessica E.</t>
  </si>
  <si>
    <t>Olsen, Ms.  Kristen</t>
  </si>
  <si>
    <t>De Jesus, Mr.  Jose Guadalupe P. Sr.</t>
  </si>
  <si>
    <t>Bartus, Ms.  Cynthia</t>
  </si>
  <si>
    <t>Stevens, Mr.  Tyler</t>
  </si>
  <si>
    <t>Rich, Ms.  Holly J</t>
  </si>
  <si>
    <t>Fayter, Ms.  Kristen</t>
  </si>
  <si>
    <t>Parise, Mr.  Thomas</t>
  </si>
  <si>
    <t>Andrew, Ms.  Tricity M</t>
  </si>
  <si>
    <t>Gryniewicz, Ms.  Sarah A</t>
  </si>
  <si>
    <t>Panora, Ms.  Lisa M.</t>
  </si>
  <si>
    <t>Woodward, Ms.  Tracy A.</t>
  </si>
  <si>
    <t>Lambe, Mr.  Patrick</t>
  </si>
  <si>
    <t>Casto, Mr.  Trent</t>
  </si>
  <si>
    <t>Martelli, Ms.  Julie</t>
  </si>
  <si>
    <t>Naskret, Mr.  Sawomir</t>
  </si>
  <si>
    <t>Morgan, Ms.  Micah</t>
  </si>
  <si>
    <t>Maloney, Ms.  Kelly H.</t>
  </si>
  <si>
    <t>Amherst, Ms.  Lindsay M.</t>
  </si>
  <si>
    <t>Davenport, Mr.  Austen G</t>
  </si>
  <si>
    <t>Johansen, Mr.  Tory J.</t>
  </si>
  <si>
    <t>Bond, Mr.  Robert J.</t>
  </si>
  <si>
    <t>Reilly, Ms.  Steph</t>
  </si>
  <si>
    <t>Chandler, Ms.  Kate</t>
  </si>
  <si>
    <t>Kaufmann, Ms.  Kristina</t>
  </si>
  <si>
    <t>Barnes-Zurkinden, Ms.  Flo</t>
  </si>
  <si>
    <t>Wolter, Mrs.  Sarah P.</t>
  </si>
  <si>
    <t>Pearson, Ms.  Anabel</t>
  </si>
  <si>
    <t>Thomas, Mr.  Ian</t>
  </si>
  <si>
    <t>Leon, Mr.  Alex</t>
  </si>
  <si>
    <t>Marriott, Mr.  Richard J</t>
  </si>
  <si>
    <t>Wilkins, Ms.  Jacqueline N.</t>
  </si>
  <si>
    <t>Saiter, Ms.  Cindy</t>
  </si>
  <si>
    <t>Winrow, Ms.  Marcia</t>
  </si>
  <si>
    <t>Gries, Ms.  Samantha R.</t>
  </si>
  <si>
    <t>Strohschein, Ms.  Katie</t>
  </si>
  <si>
    <t>Berger, Mr.  John P</t>
  </si>
  <si>
    <t>Coogan, Ms.  Rachel</t>
  </si>
  <si>
    <t>Gagnon, Ms.  Isabelle</t>
  </si>
  <si>
    <t>Pearson, Mr.  Neil</t>
  </si>
  <si>
    <t>Brian, Mr.  Tom</t>
  </si>
  <si>
    <t>Brown, Mr.  Nathan</t>
  </si>
  <si>
    <t>Fox, Mrs.  Kelli N</t>
  </si>
  <si>
    <t>Traver, Mr.  Scott M.</t>
  </si>
  <si>
    <t>Quick, Mr.  Grant A</t>
  </si>
  <si>
    <t>Scott, Mr.  Jonathan C</t>
  </si>
  <si>
    <t>Theriot, Ms.  Rachael M.</t>
  </si>
  <si>
    <t>Michalis, Ms.  Pilar</t>
  </si>
  <si>
    <t>Hall, Mr.  Kyle M</t>
  </si>
  <si>
    <t>Tjong Clemons, Mrs.  Christie</t>
  </si>
  <si>
    <t>Palma, Mr.  David A.</t>
  </si>
  <si>
    <t>Takaoka, Mr.  Masahiro</t>
  </si>
  <si>
    <t>Sherman, Mr.  Logan B.</t>
  </si>
  <si>
    <t>Andre, Ms.  Stephanie L.</t>
  </si>
  <si>
    <t>Switt, Ms.  Angela H</t>
  </si>
  <si>
    <t>Erickson, Ms.  Britt K</t>
  </si>
  <si>
    <t>Miller, Ms.  Joyce R.</t>
  </si>
  <si>
    <t>Whitbeck, Mr.  Ben</t>
  </si>
  <si>
    <t>Auer, Ms.  Sarah M.</t>
  </si>
  <si>
    <t>Attar, Ms.  Sarah</t>
  </si>
  <si>
    <t>Misuraca, Ms.  Katie</t>
  </si>
  <si>
    <t>Spannaus, Ms.  Michaela L</t>
  </si>
  <si>
    <t>Tarbiat, Ms.  Shalaleh</t>
  </si>
  <si>
    <t>Pulkkinen, Ms.  Karen</t>
  </si>
  <si>
    <t>Trnovcova, Ms.  Zuzana</t>
  </si>
  <si>
    <t>Anthony, Mr.  Daniel J.</t>
  </si>
  <si>
    <t>Hetrick, Ms.  Alexandra</t>
  </si>
  <si>
    <t>Stern, Ms.  Jessica</t>
  </si>
  <si>
    <t>Newman, Mr.  Matthew M</t>
  </si>
  <si>
    <t>Reasoner, Ms.  Nadine A.</t>
  </si>
  <si>
    <t>Mone, Mr.  Peter J. Jr.</t>
  </si>
  <si>
    <t>Powers, Ms.  Colleen M</t>
  </si>
  <si>
    <t>Ulery, Ms.  Julie A.</t>
  </si>
  <si>
    <t>Haines, Mr.  Douglas W</t>
  </si>
  <si>
    <t>Airoldi, Ms.  Catherine</t>
  </si>
  <si>
    <t>Mattis, Mr.  James A</t>
  </si>
  <si>
    <t>Cho, Mr.  Youngseong</t>
  </si>
  <si>
    <t>Reumann, Mr.  John</t>
  </si>
  <si>
    <t>Cooper, Mr.  Brandon S.</t>
  </si>
  <si>
    <t>Kennedy, Mr.  Sean P</t>
  </si>
  <si>
    <t>Cichon, Mr.  Scott</t>
  </si>
  <si>
    <t>Maroevic, Mr.  Janez</t>
  </si>
  <si>
    <t>Martin, Mr.  John I. Jr.</t>
  </si>
  <si>
    <t>Schulz, Ms.  Heather</t>
  </si>
  <si>
    <t>Capriolo, Mr.  Michael</t>
  </si>
  <si>
    <t>Borleis, Ms.  Kathleen</t>
  </si>
  <si>
    <t>Kramer, Mr.  Ryan M</t>
  </si>
  <si>
    <t>Conrad, Ms.  Sara</t>
  </si>
  <si>
    <t>Karakoyunlu, Mr.  Deniz</t>
  </si>
  <si>
    <t>Desrosiers, Ms.  Shannon L.</t>
  </si>
  <si>
    <t>O'Mara, Ms.  Kaitlin M.</t>
  </si>
  <si>
    <t>Shabot Marcos, Mr.  Alfredo</t>
  </si>
  <si>
    <t>Comment, Ms.  Kristen</t>
  </si>
  <si>
    <t>Moss, Mr.  Daniel</t>
  </si>
  <si>
    <t>Guzman, Mr.  Jonathan</t>
  </si>
  <si>
    <t>Cox, Mr.  Troy</t>
  </si>
  <si>
    <t>Clash, Mr.  Daniel C</t>
  </si>
  <si>
    <t>Blankenship, Ms.  Lauren</t>
  </si>
  <si>
    <t>Lloyd, Ms.  Jennefer</t>
  </si>
  <si>
    <t>Kong, Ms.  Tracey L.</t>
  </si>
  <si>
    <t>Benson, Ms.  Ashley</t>
  </si>
  <si>
    <t>Huntington, Ms.  Cindy</t>
  </si>
  <si>
    <t>Kendall, Ms.  Esther</t>
  </si>
  <si>
    <t>Gast, Ms.  Jackie</t>
  </si>
  <si>
    <t>Scanlin, Mr.  Timothy P.</t>
  </si>
  <si>
    <t>Philbrook, Ms.  Lauren</t>
  </si>
  <si>
    <t>Cowan, Mr.  Benjamin</t>
  </si>
  <si>
    <t>Sousa, Mr.  Hugo M</t>
  </si>
  <si>
    <t>Stanton, Mr.  Daniel J. Jr.</t>
  </si>
  <si>
    <t>Mollak, Mr.  Justin R</t>
  </si>
  <si>
    <t>Bell, Mr.  Colin</t>
  </si>
  <si>
    <t>Weston, Mr.  Rob</t>
  </si>
  <si>
    <t>Rabuzzi, Mr.  Patrick</t>
  </si>
  <si>
    <t>Hendrix, Mr.  Austin D</t>
  </si>
  <si>
    <t>Van Nielen, Ms.  Brittany</t>
  </si>
  <si>
    <t>Blanton, Mr.  Matthew T</t>
  </si>
  <si>
    <t>Schout, Ms.  Becky G.</t>
  </si>
  <si>
    <t>Schmaltz, Ms.  Virginie</t>
  </si>
  <si>
    <t>Eagen, Ms.  Allison A</t>
  </si>
  <si>
    <t>Rotramel, Ms.  Julie</t>
  </si>
  <si>
    <t>Prevost, Ms.  Katherine</t>
  </si>
  <si>
    <t>Boyd, Mr.  Caleb</t>
  </si>
  <si>
    <t>Dawes, Ms.  Jaime</t>
  </si>
  <si>
    <t>Jennings, Ms.  Hannah</t>
  </si>
  <si>
    <t>Nyambaso, Mr.  Zachariah</t>
  </si>
  <si>
    <t>Shaffer, Ms.  Patricia A</t>
  </si>
  <si>
    <t>Corkum, Mrs.  Elizabeth A.</t>
  </si>
  <si>
    <t>Pedersen, Mr.  Benjamin</t>
  </si>
  <si>
    <t>Melo, Mr.  Breno</t>
  </si>
  <si>
    <t>Sakamoto, Mr.  Takaya</t>
  </si>
  <si>
    <t>McMahon, Mr.  Thomas IV</t>
  </si>
  <si>
    <t>Harris, Mr.  Bradley E</t>
  </si>
  <si>
    <t>Lombardo, Ms.  Megan</t>
  </si>
  <si>
    <t>Bode, Ms.  Ruby J</t>
  </si>
  <si>
    <t>Johnson, Mr.  Bart</t>
  </si>
  <si>
    <t>Norcross, Mr.  Robert A.</t>
  </si>
  <si>
    <t>Lazrus, Mr.  Adam</t>
  </si>
  <si>
    <t>Tsegay, Mr.  Yemane Adhane</t>
  </si>
  <si>
    <t>Schneider, Mr.  Jesse A.</t>
  </si>
  <si>
    <t>Loreto, Mr.  Bird</t>
  </si>
  <si>
    <t>Callahan, Mr.  Patrick M.</t>
  </si>
  <si>
    <t>Timko, Mr.  Kyle</t>
  </si>
  <si>
    <t>Achatz, Mr.  Ryan</t>
  </si>
  <si>
    <t>Horwitz, Mr.  Yuri</t>
  </si>
  <si>
    <t>Gordyan, Mr.  Ryan</t>
  </si>
  <si>
    <t>Hetherington, Ms.  Debbie</t>
  </si>
  <si>
    <t>Thompson, Mr.  Mark D</t>
  </si>
  <si>
    <t>Battoo, Mr.  Christopher</t>
  </si>
  <si>
    <t>Barker, Ms.  Daniell L</t>
  </si>
  <si>
    <t>Saarnilehto, Mr.  Janne</t>
  </si>
  <si>
    <t>Morton, Ms.  Martina</t>
  </si>
  <si>
    <t>Thomas, Ms.  Elizabeth L</t>
  </si>
  <si>
    <t>Hillman, Ms.  Stephanie C.</t>
  </si>
  <si>
    <t>Edwards, Ms.  Katie</t>
  </si>
  <si>
    <t>Bartel, Ms.  Callie</t>
  </si>
  <si>
    <t>Potekhina, Ms.  Inna</t>
  </si>
  <si>
    <t>Kelly, Ms.  Mary K.</t>
  </si>
  <si>
    <t>Lapp, Mr.  Samuel M.</t>
  </si>
  <si>
    <t>Burke, Ms.  Kimberly</t>
  </si>
  <si>
    <t>Barry, Mr.  Tom J.</t>
  </si>
  <si>
    <t>McCormick, Mr.  Zachary</t>
  </si>
  <si>
    <t>McElroy, Mr.  Dane</t>
  </si>
  <si>
    <t>Coffed, Mr.  Dougie J</t>
  </si>
  <si>
    <t>Estes, Mr.  Jeremiah H</t>
  </si>
  <si>
    <t>Miles, Mr.  Ashley J.</t>
  </si>
  <si>
    <t>Zamore, Mr.  Turner J.</t>
  </si>
  <si>
    <t>Donaghy, Mr.  Roger</t>
  </si>
  <si>
    <t>Kennedy, Ms.  Pamela</t>
  </si>
  <si>
    <t>Fiorini, Ms.  Allison M.</t>
  </si>
  <si>
    <t>Alexander, Mrs.  Katherine H.</t>
  </si>
  <si>
    <t>Watkins, Ms.  Robin</t>
  </si>
  <si>
    <t>Cassel, Ms.  Terri</t>
  </si>
  <si>
    <t>Ferguson, Mr.  Eddie</t>
  </si>
  <si>
    <t>O'Sullivan, Ms.  Pamela</t>
  </si>
  <si>
    <t>Chepkirui, Ms.  Joyce</t>
  </si>
  <si>
    <t>Gurney, Ms.  Alison W.</t>
  </si>
  <si>
    <t>Francis, Ms.  Tammara C</t>
  </si>
  <si>
    <t>Gruca, Ms.  Dorota</t>
  </si>
  <si>
    <t>Rojas Alvarez, Mr.  Jose Norberto Sr.</t>
  </si>
  <si>
    <t>Denton, Mr.  Peter</t>
  </si>
  <si>
    <t>Mason, Mr.  Bryant</t>
  </si>
  <si>
    <t>Trout, Ms.  Christina</t>
  </si>
  <si>
    <t>Gilbert, Mr.  John</t>
  </si>
  <si>
    <t>Chong, Mr.  Eduardo</t>
  </si>
  <si>
    <t>Henry, Ms.  Laura M.</t>
  </si>
  <si>
    <t>Brenneman, Mr.  Charlie</t>
  </si>
  <si>
    <t>Kemp, Ms.  Melissa D.</t>
  </si>
  <si>
    <t>Wilson, Mr.  Dan C. Jr.</t>
  </si>
  <si>
    <t>Hillyard, Mr.  Matthew</t>
  </si>
  <si>
    <t>Turner, Mr.  Wesley C.</t>
  </si>
  <si>
    <t>Benestad, Mr.  Christopher</t>
  </si>
  <si>
    <t>Gonzales, Ms.  Jessica</t>
  </si>
  <si>
    <t>Newman, Ms.  Christin</t>
  </si>
  <si>
    <t>Sayre, Ms.  Sara</t>
  </si>
  <si>
    <t>Panke, Ms.  Elizabeth</t>
  </si>
  <si>
    <t>Brennan, Ms.  Margaret P.</t>
  </si>
  <si>
    <t>Ngo, Ms.  Tiffany K</t>
  </si>
  <si>
    <t>Guerdan, Mr.  David M.</t>
  </si>
  <si>
    <t>Shaw, Ms.  Christine E</t>
  </si>
  <si>
    <t>Mills-Honarvar, Ms.  Donna</t>
  </si>
  <si>
    <t>Farvard, Mr.  Rod</t>
  </si>
  <si>
    <t>Kelly, Mr.  Joe</t>
  </si>
  <si>
    <t>Skinner, Ms.  Kayleigh</t>
  </si>
  <si>
    <t>Murphy, Mr.  Lorcan A.</t>
  </si>
  <si>
    <t>Shue, Mr.  Billy</t>
  </si>
  <si>
    <t>Reilly, Mr.  Paul M.</t>
  </si>
  <si>
    <t>Blinn, Ms.  Brenda M.</t>
  </si>
  <si>
    <t>Duyn, Mr.  Jeff H</t>
  </si>
  <si>
    <t>Wardian, Mr.  Michael</t>
  </si>
  <si>
    <t>Heuninck, Mr.  Jan</t>
  </si>
  <si>
    <t>Kipyego, Mr.  Bernard</t>
  </si>
  <si>
    <t>Kuehl, Mr.  Craig</t>
  </si>
  <si>
    <t>Burkholder, Mrs.  Bryn</t>
  </si>
  <si>
    <t>Stadolnik, Mr.  Michael</t>
  </si>
  <si>
    <t>Shields, Mr.  Benjamin</t>
  </si>
  <si>
    <t>Margolis, Mr.  Jay</t>
  </si>
  <si>
    <t>Uffenbeck, Mr.  William</t>
  </si>
  <si>
    <t>Brake, Ms.  Shelley</t>
  </si>
  <si>
    <t>Stepanova, Ms.  Jekaterina</t>
  </si>
  <si>
    <t>Verdi, Mr.  Daniel</t>
  </si>
  <si>
    <t>McLean, Ms.  Pauline</t>
  </si>
  <si>
    <t>Ryan, Ms.  Colleen</t>
  </si>
  <si>
    <t>Mickelson, Ms.  Aleah K</t>
  </si>
  <si>
    <t>Dibaba, Ms.  Mare</t>
  </si>
  <si>
    <t>Shilling, Mr.  Kevin</t>
  </si>
  <si>
    <t>Bashaw, Ms.  Jessica</t>
  </si>
  <si>
    <t>Jacob, Ms.  Amanda R</t>
  </si>
  <si>
    <t>McCutcheon, Mr.  Murray W.</t>
  </si>
  <si>
    <t>Connor, Mrs.  Meghan P.</t>
  </si>
  <si>
    <t>May, Mr.  David</t>
  </si>
  <si>
    <t>Geoghegan, Mr.  Seth</t>
  </si>
  <si>
    <t>McGinn, Mr.  Michael P.</t>
  </si>
  <si>
    <t>Jones, Mr.  Russell M</t>
  </si>
  <si>
    <t>Quinteros, Mr.  Martin</t>
  </si>
  <si>
    <t>Loenser, Mr.  Michael</t>
  </si>
  <si>
    <t>Aitken, Mr.  Miles</t>
  </si>
  <si>
    <t>Furrer, Ms.  Amanda</t>
  </si>
  <si>
    <t>Konigs, Mr.  Roger</t>
  </si>
  <si>
    <t>Tesdahl, Mr.  Brock J</t>
  </si>
  <si>
    <t>Engel, Mr.  Stephen F.</t>
  </si>
  <si>
    <t>Kuck, Ms.  Missy</t>
  </si>
  <si>
    <t>Dillon, Mr.  William</t>
  </si>
  <si>
    <t>Neuschel, Ms.  Lauren M</t>
  </si>
  <si>
    <t>Rosales Ramirez, Mr.  Apolo U.</t>
  </si>
  <si>
    <t>Marquez, Mr.  Alfons</t>
  </si>
  <si>
    <t>Green, Ms.  Amber</t>
  </si>
  <si>
    <t>Schubel, Ms.  Leah C.</t>
  </si>
  <si>
    <t>Jimenez, Ms.  Lilia</t>
  </si>
  <si>
    <t>Zimny-Schmitt, Mr.  Danny</t>
  </si>
  <si>
    <t>Hill, Ms.  Lauren</t>
  </si>
  <si>
    <t>Brohart, Ms.  Courtney</t>
  </si>
  <si>
    <t>Ryan, Ms.  Elizabeth</t>
  </si>
  <si>
    <t>Oka, Ms.  Satomi</t>
  </si>
  <si>
    <t>Newman, Mr.  Matthew D</t>
  </si>
  <si>
    <t>Metzger, Mr.  Peter T II</t>
  </si>
  <si>
    <t>Gonzalez, Mr.  Manuel</t>
  </si>
  <si>
    <t>Vaughn, Ms.  Kindsey P.</t>
  </si>
  <si>
    <t>Clifford, Mr.  Thomas G.</t>
  </si>
  <si>
    <t>Petty, Mr.  Kyle S</t>
  </si>
  <si>
    <t>Sanford, Mr.  Alexander J.</t>
  </si>
  <si>
    <t>Sprague, Mr.  Dustin L</t>
  </si>
  <si>
    <t>Lasseron, Mrs.  Chloe</t>
  </si>
  <si>
    <t>Bushong, Ms.  Cailtlin</t>
  </si>
  <si>
    <t>Dennison, Mr.  Joshua</t>
  </si>
  <si>
    <t>Lira, Mr.  Chuy</t>
  </si>
  <si>
    <t>Nahigian, Ms.  Laurie B</t>
  </si>
  <si>
    <t>Cackett, Ms.  Rachel B.</t>
  </si>
  <si>
    <t>Hunter-Galvan, Ms.  Liza</t>
  </si>
  <si>
    <t>Pierret, Ms.  Lindsey</t>
  </si>
  <si>
    <t>White, Ms.  Lindsay E.</t>
  </si>
  <si>
    <t>O'Neil, Ms.  Kathleen M.</t>
  </si>
  <si>
    <t>Leitz, Ms.  Aya</t>
  </si>
  <si>
    <t>Durfee, Ms.  Carolyn R</t>
  </si>
  <si>
    <t>Maylone, Ms.  Bethany</t>
  </si>
  <si>
    <t>Reiland, Ms.  Holly A</t>
  </si>
  <si>
    <t>Hu, Mr.  Ping</t>
  </si>
  <si>
    <t>Lessek, Mr.  Tim</t>
  </si>
  <si>
    <t>Colavincenzo, Mr.  John</t>
  </si>
  <si>
    <t>Mendez-Karr, Mrs.  Cynthia</t>
  </si>
  <si>
    <t>Saulnier, Mr.  Emmett</t>
  </si>
  <si>
    <t>Schoonover, Ms.  Kate</t>
  </si>
  <si>
    <t>Hass, Mr.  Christopher L.</t>
  </si>
  <si>
    <t>Cadotte, Mr.  Christopher P.</t>
  </si>
  <si>
    <t>Cacciapaglia, Mr.  Christopher W</t>
  </si>
  <si>
    <t>Mininger, Mr.  Norman H.</t>
  </si>
  <si>
    <t>Mayo, Ms.  Susan</t>
  </si>
  <si>
    <t>Zicko, Ms.  Tatyana K</t>
  </si>
  <si>
    <t>Graham, Ms.  Chrissy</t>
  </si>
  <si>
    <t>Boland, Ms.  Carrie</t>
  </si>
  <si>
    <t>Cupp, Ms.  Halle</t>
  </si>
  <si>
    <t>Shaw, Ms.  Carolyn</t>
  </si>
  <si>
    <t>Klassen, Ms.  Tara D.</t>
  </si>
  <si>
    <t>Musal, Mr.  Rasim M</t>
  </si>
  <si>
    <t>Kitayama, Ms.  Dina</t>
  </si>
  <si>
    <t>Altman, Ms.  Lisa</t>
  </si>
  <si>
    <t>Demchko, Ms.  Caitrin</t>
  </si>
  <si>
    <t>Wild, Ms.  Adriana S</t>
  </si>
  <si>
    <t>Betts, Ms.  Megan</t>
  </si>
  <si>
    <t>Martin, Mrs.  Kristen M</t>
  </si>
  <si>
    <t>Vandeventer, Ms.  Alix</t>
  </si>
  <si>
    <t>Hirano, Mr.  Kakushin</t>
  </si>
  <si>
    <t>Davi, Mr.  Michael J</t>
  </si>
  <si>
    <t>Sloan, Mr.  Bradley</t>
  </si>
  <si>
    <t>Homich, Mr.  Matt</t>
  </si>
  <si>
    <t>Bell, Ms.  Amanda C.</t>
  </si>
  <si>
    <t>Kristjansson, Mr.  Valur</t>
  </si>
  <si>
    <t>Pitman, Ms.  Erica J</t>
  </si>
  <si>
    <t>Curley, Mr.  Stephen F.</t>
  </si>
  <si>
    <t>Zimmer, Ms.  Lissa</t>
  </si>
  <si>
    <t>Granski, Ms.  Megan</t>
  </si>
  <si>
    <t>Dunn, Ms.  Alyson</t>
  </si>
  <si>
    <t>Regina, Mr.  Chance B</t>
  </si>
  <si>
    <t>O'Connor, Mr.  Sean P</t>
  </si>
  <si>
    <t>Howe, Ms.  Therese</t>
  </si>
  <si>
    <t>Atwater, Mr.  Beau</t>
  </si>
  <si>
    <t>Gurganus, Ms.  Kelsey M</t>
  </si>
  <si>
    <t>Holden, Ms.  Gretchen</t>
  </si>
  <si>
    <t>Parton, Mr.  Nicholas E.</t>
  </si>
  <si>
    <t>Downs, Ms.  Deborah</t>
  </si>
  <si>
    <t>Dent, Mr.  Chuck W. Jr.</t>
  </si>
  <si>
    <t>Ranti, Mr.  Daniel</t>
  </si>
  <si>
    <t>Ishaq, Ms.  Amany</t>
  </si>
  <si>
    <t>Wiles, Ms.  Kipling</t>
  </si>
  <si>
    <t>Roberts, Mr.  Duncan</t>
  </si>
  <si>
    <t>Serafini, Mr.  Louis C.</t>
  </si>
  <si>
    <t>Button, Mr.  Daniel J</t>
  </si>
  <si>
    <t>Gaal, Ms.  Ildiko M.</t>
  </si>
  <si>
    <t>Liptak, Ms.  Melinda E.</t>
  </si>
  <si>
    <t>Kellam, Ms.  Ashley M</t>
  </si>
  <si>
    <t>Gordon, Ms.  Stephanie</t>
  </si>
  <si>
    <t>Hyland, Mr.  Sean P.</t>
  </si>
  <si>
    <t>Wagoner, Ms.  Emily G</t>
  </si>
  <si>
    <t>Thomas, Mr.  Malcolm</t>
  </si>
  <si>
    <t>Goffi, Mr.  Danilo</t>
  </si>
  <si>
    <t>Salovaara, Mr.  Mikko</t>
  </si>
  <si>
    <t>Reid, Ms.  Paula C.</t>
  </si>
  <si>
    <t>Allan, Ms.  Kirsten N.</t>
  </si>
  <si>
    <t>McLaughlin, Ms.  Christy</t>
  </si>
  <si>
    <t>Lee, Ms.  Jennifer</t>
  </si>
  <si>
    <t>Tang, Ms.  Jingjing</t>
  </si>
  <si>
    <t>Kennedy, Mr.  Morgan</t>
  </si>
  <si>
    <t>Condon, Mr.  Patrick J.</t>
  </si>
  <si>
    <t>Chepkwony, Mr.  Frankline</t>
  </si>
  <si>
    <t>Rodriguez, Ms.  Laura T.</t>
  </si>
  <si>
    <t>Szynkarczuk, Ms.  Natalia</t>
  </si>
  <si>
    <t>Brill, Ms.  Jennifer L.</t>
  </si>
  <si>
    <t>Adams, Ms.  Brooke</t>
  </si>
  <si>
    <t>Nunn, Mr.  Jeremy M</t>
  </si>
  <si>
    <t>Blair, Ms.  Megan L.</t>
  </si>
  <si>
    <t>Sharkey, Mr.  Bryan</t>
  </si>
  <si>
    <t>Scalard, Ms.  Marny</t>
  </si>
  <si>
    <t>Burget, Mr.  Marc</t>
  </si>
  <si>
    <t>English, Mr.  Benjamin L</t>
  </si>
  <si>
    <t>Hampton, Mr.  Rob G</t>
  </si>
  <si>
    <t>Flynn, Ms.  Stefanie A</t>
  </si>
  <si>
    <t>Knast, Ms.  Stephanie</t>
  </si>
  <si>
    <t>Lucas, Ms.  Caroline F.</t>
  </si>
  <si>
    <t>Thomas, Ms.  Julia J.</t>
  </si>
  <si>
    <t>Cherewatti, Mr.  Jack</t>
  </si>
  <si>
    <t>Olle, Mr.  Bernat</t>
  </si>
  <si>
    <t>Hamsi, Mr.  Hicham</t>
  </si>
  <si>
    <t>Finnegan, Ms.  Sarah</t>
  </si>
  <si>
    <t>Walsh, Mr.  Anthony S</t>
  </si>
  <si>
    <t>Villa, Ms.  Elisabetta</t>
  </si>
  <si>
    <t>Cable, Mr.  Trevor N.</t>
  </si>
  <si>
    <t>Eiring, Ms.  Nancy</t>
  </si>
  <si>
    <t>Connor, Ms.  Allison R.</t>
  </si>
  <si>
    <t>Friedman, Mr.  Robert J.</t>
  </si>
  <si>
    <t>Croker, Mr.  Nicholas</t>
  </si>
  <si>
    <t>Beganics, Mr.  Kevin L</t>
  </si>
  <si>
    <t>Huberty, Mr.  Bryan</t>
  </si>
  <si>
    <t>Jacobs, Ms.  Janae N.</t>
  </si>
  <si>
    <t>Hazlehurst, Ms.  Audrey</t>
  </si>
  <si>
    <t>Marin, Ms.  Laura</t>
  </si>
  <si>
    <t>Dear, Ms.  Nicole F</t>
  </si>
  <si>
    <t>Lederer, Ms.  Krista L</t>
  </si>
  <si>
    <t>Robson, Ms.  Denise</t>
  </si>
  <si>
    <t>Galvan, Mr.  Ariel</t>
  </si>
  <si>
    <t>Walsh, Mr.  Jeremy</t>
  </si>
  <si>
    <t>Teeuwen, Ms.  Rosalie</t>
  </si>
  <si>
    <t>List, Mr.  Jay</t>
  </si>
  <si>
    <t>Shafar, Mr.  Vitaliy</t>
  </si>
  <si>
    <t>Copenhaver, Mr.  Benjamin W.</t>
  </si>
  <si>
    <t>Stump, Mr.  Jesse</t>
  </si>
  <si>
    <t>Wehrman, Mr.  Mark</t>
  </si>
  <si>
    <t>Sischo, Ms.  Lauren</t>
  </si>
  <si>
    <t>Fonti, Mr.  Massimiliano</t>
  </si>
  <si>
    <t>Merlis, Mr.  Josh</t>
  </si>
  <si>
    <t>Hasegawa, Mr.  Kiyokatsu</t>
  </si>
  <si>
    <t>Haselden, Ms.  Amanda L</t>
  </si>
  <si>
    <t>Simonson, Mr.  Matthew</t>
  </si>
  <si>
    <t>Montag, Ms.  Julia M</t>
  </si>
  <si>
    <t>Deroian, Ms.  Rhea</t>
  </si>
  <si>
    <t>Goetz, Mr.  Justin</t>
  </si>
  <si>
    <t>Brady, Mr.  Shamus M.</t>
  </si>
  <si>
    <t>Moran, Mr.  Mike</t>
  </si>
  <si>
    <t>Strickler, Ms.  Mary Beth</t>
  </si>
  <si>
    <t>Simone, Ms.  Erin</t>
  </si>
  <si>
    <t>Von Rock, Ms.  Hallie</t>
  </si>
  <si>
    <t>Woodard, Ms.  Paige P</t>
  </si>
  <si>
    <t>Li, Ms.  Ji</t>
  </si>
  <si>
    <t>Sinda, Ms.  Carissa A</t>
  </si>
  <si>
    <t>Rydland, Ms.  Mona</t>
  </si>
  <si>
    <t>Vespa, Ms.  Kristin R.</t>
  </si>
  <si>
    <t>Meadows, Ms.  Beth</t>
  </si>
  <si>
    <t>Toppen, Ms.  Allison</t>
  </si>
  <si>
    <t>Ermer, Ms.  Ashley E</t>
  </si>
  <si>
    <t>Dionne, Ms.  Hilary K.</t>
  </si>
  <si>
    <t>Stasulli, Ms.  Dominique</t>
  </si>
  <si>
    <t>Duran, Mr.  Carlos I</t>
  </si>
  <si>
    <t>Klundt, Mr.  Matthew</t>
  </si>
  <si>
    <t>Waters, Ms.  Kara</t>
  </si>
  <si>
    <t>Rusk, Ms.  Sarah S</t>
  </si>
  <si>
    <t>Gersbach, Ms.  Shauna R.</t>
  </si>
  <si>
    <t>Taylor-Watson, Ms.  Lindsay J.</t>
  </si>
  <si>
    <t>Crawford, Ms.  Danya A.</t>
  </si>
  <si>
    <t>Levitsky, Ms.  Lorraine</t>
  </si>
  <si>
    <t>Carroll, Ms.  Jennifer L.</t>
  </si>
  <si>
    <t>Campos, Mr.  Jesus Sr.</t>
  </si>
  <si>
    <t>Flajslik, Ms.  Kristen</t>
  </si>
  <si>
    <t>Chua, Ms.  Catherine C.</t>
  </si>
  <si>
    <t>Wiltse, Ms.  Paula</t>
  </si>
  <si>
    <t>Fisher, Ms.  Evan</t>
  </si>
  <si>
    <t>Wilzbacher, Mr.  Nathan J</t>
  </si>
  <si>
    <t>Thayer, Ms.  Ashley M</t>
  </si>
  <si>
    <t>Brosseau, Mr.  Jason</t>
  </si>
  <si>
    <t>Phares, Mr.  Marshall</t>
  </si>
  <si>
    <t>Curley, Mr.  Lavar</t>
  </si>
  <si>
    <t>Johnston, Mr.  Charlie T.</t>
  </si>
  <si>
    <t>Padula, Mrs.  Lauren</t>
  </si>
  <si>
    <t>Gamirov, Mr.  Arthur</t>
  </si>
  <si>
    <t>Briot, Mr.  Thomas</t>
  </si>
  <si>
    <t>De Hueck, Ms.  Jennifer</t>
  </si>
  <si>
    <t>Putt, Ms.  Tammy</t>
  </si>
  <si>
    <t>Deiman, Ms.  Lena</t>
  </si>
  <si>
    <t>Bonanni, Ms.  Valentina</t>
  </si>
  <si>
    <t>Stein, Mr.  Russell N.</t>
  </si>
  <si>
    <t>Laumann, Mr.  Scott R.</t>
  </si>
  <si>
    <t>Galaviz, Mr.  Jose Francisco Sr.</t>
  </si>
  <si>
    <t>Piper, Mr.  Paul J</t>
  </si>
  <si>
    <t>Cantini, Mr.  Adam</t>
  </si>
  <si>
    <t>Hartman, Mr.  Edward J.</t>
  </si>
  <si>
    <t>Werhane, Mr.  Patrick A.</t>
  </si>
  <si>
    <t>Davies, Mr.  Geraint H</t>
  </si>
  <si>
    <t>Hummel, Mr.  Dj</t>
  </si>
  <si>
    <t>Lutz, Mr.  Zachary A</t>
  </si>
  <si>
    <t>Waters, Mr.  Brian W.</t>
  </si>
  <si>
    <t>Viglienzoni, Mr.  Joe</t>
  </si>
  <si>
    <t>Rathbun, Mr.  Stephen</t>
  </si>
  <si>
    <t>crane, Ms.  Ellen L.</t>
  </si>
  <si>
    <t>Conant, Ms.  Cindy</t>
  </si>
  <si>
    <t>Huyser-Wierenga, Ms.  Abigail R.</t>
  </si>
  <si>
    <t>Natalini, Ms.  Amy L.</t>
  </si>
  <si>
    <t>Robbins, Ms.  Amy</t>
  </si>
  <si>
    <t>Stanislav, Mrs.  Grace H</t>
  </si>
  <si>
    <t>Meyer, Ms.  Caitie J.</t>
  </si>
  <si>
    <t>Mears, Mr.  Benjamin</t>
  </si>
  <si>
    <t>Neill, Mr.  Ian T</t>
  </si>
  <si>
    <t>Tola, Mr.  Tadese</t>
  </si>
  <si>
    <t>Briskman, Mr.  Jonathan</t>
  </si>
  <si>
    <t>Ritzenhein, Mr.  Dathan</t>
  </si>
  <si>
    <t>Malkowski, Mr.  Eric</t>
  </si>
  <si>
    <t>Andreyko, Ms.  Allison M</t>
  </si>
  <si>
    <t>Landry, Mr.  Paul</t>
  </si>
  <si>
    <t>Lozier, Mr.  Aaron R</t>
  </si>
  <si>
    <t>O'Brien, Ms.  Caitlin H.</t>
  </si>
  <si>
    <t>Rodas, Mr.  Harald E.</t>
  </si>
  <si>
    <t>O'Connor, Ms.  Siobhan A.</t>
  </si>
  <si>
    <t>White, Ms.  Andrea J.</t>
  </si>
  <si>
    <t>Davenport, Ms.  Marie</t>
  </si>
  <si>
    <t>Karmen, Ms.  Rachel A.</t>
  </si>
  <si>
    <t>Miller, Ms.  Emma</t>
  </si>
  <si>
    <t>Lippmann, Ms.  Kiersten</t>
  </si>
  <si>
    <t>Klehm, Ms.  Rachael</t>
  </si>
  <si>
    <t>Murphy, Mr.  Timothy P.</t>
  </si>
  <si>
    <t>Desisa, Mr.  Lelisa</t>
  </si>
  <si>
    <t>Brooks, Mr.  Nate</t>
  </si>
  <si>
    <t>Stone, Mr.  Chris C.</t>
  </si>
  <si>
    <t>Weispfennig, Mr.  Scott</t>
  </si>
  <si>
    <t>Sorrell, Mr.  Kevin</t>
  </si>
  <si>
    <t>Morris, Mr.  Erik C.</t>
  </si>
  <si>
    <t>Marek, Mr.  Shawn C</t>
  </si>
  <si>
    <t>Armstrong, Mr.  Vajin L.</t>
  </si>
  <si>
    <t>Werner, Mr.  John K. Jr.</t>
  </si>
  <si>
    <t>Gries, Mr.  Kevin J.</t>
  </si>
  <si>
    <t>Mills, Mr.  Kirby W.</t>
  </si>
  <si>
    <t>Penny, Mr.  J A</t>
  </si>
  <si>
    <t>Hicks, Mr.  Dustin G.</t>
  </si>
  <si>
    <t>Masayesva, Mr.  Anthony G</t>
  </si>
  <si>
    <t>Paavola, Mr.  Ryan</t>
  </si>
  <si>
    <t>Gehlsen, Mr.  Eric N</t>
  </si>
  <si>
    <t>Roche, Mr.  Connor</t>
  </si>
  <si>
    <t>Hearn, Mr.  Patrick H.</t>
  </si>
  <si>
    <t>Dimson, Mr.  Tyler</t>
  </si>
  <si>
    <t>Slason, Ms.  Deborah L.</t>
  </si>
  <si>
    <t>Gibson, Ms.  Andrea K</t>
  </si>
  <si>
    <t>Erdos, Ms.  Elleree</t>
  </si>
  <si>
    <t>Cushman, Mr.  Brandon J</t>
  </si>
  <si>
    <t>Hammel, Mr.  Steve</t>
  </si>
  <si>
    <t>Ytterstad, Ms.  Nina Wavik Sr.</t>
  </si>
  <si>
    <t>Prince, Ms.  Dani</t>
  </si>
  <si>
    <t>Freeman, Ms.  Jennifer A.</t>
  </si>
  <si>
    <t>Petrulak, Mr.  Martin</t>
  </si>
  <si>
    <t>Lloyd, Mr.  Steve</t>
  </si>
  <si>
    <t>Zablocki, Mr.  Christopher</t>
  </si>
  <si>
    <t>Van Meter, Ms.  Kathryn M.</t>
  </si>
  <si>
    <t>Babay, Ms.  Emily</t>
  </si>
  <si>
    <t>Taylor, Mr.  Trent A</t>
  </si>
  <si>
    <t>Smith, Ms.  Jennifer E</t>
  </si>
  <si>
    <t>Moody, Ms.  Polly</t>
  </si>
  <si>
    <t>Swierzbinski, Ms.  Elizabeth</t>
  </si>
  <si>
    <t>Schwartz, Ms.  Tiffany A.</t>
  </si>
  <si>
    <t>Sanseverino, Mr.  Cole</t>
  </si>
  <si>
    <t>Lawder, Mr.  Matthew T.</t>
  </si>
  <si>
    <t>Young, Mr.  Zachary</t>
  </si>
  <si>
    <t>Hoerner, Mr.  Matthew T.</t>
  </si>
  <si>
    <t>Benson, Mr.  Pat</t>
  </si>
  <si>
    <t>Horton, Ms.  Ashley</t>
  </si>
  <si>
    <t>McGraw, Ms.  Elizabeth A.</t>
  </si>
  <si>
    <t>Beaulne, Ms.  Rebecca M.</t>
  </si>
  <si>
    <t>Lunz, Ms.  Ruth</t>
  </si>
  <si>
    <t>Kyle, Mr.  Gregory S</t>
  </si>
  <si>
    <t>Brackenwagen, Ms.  Alexandra S</t>
  </si>
  <si>
    <t>Schmitt, Ms.  Hillary</t>
  </si>
  <si>
    <t>Borden, Ms.  Amy K.</t>
  </si>
  <si>
    <t>McLean, Mr.  Scott</t>
  </si>
  <si>
    <t>Regan, Mr.  John</t>
  </si>
  <si>
    <t>Koenis, Mr.  Maaikel</t>
  </si>
  <si>
    <t>Kittaka, Mr.  Daniel C</t>
  </si>
  <si>
    <t>Concannon, Mr.  Christopher S.</t>
  </si>
  <si>
    <t>Johnson, Mr.  William R</t>
  </si>
  <si>
    <t>Schultz, Ms.  Lyndsy</t>
  </si>
  <si>
    <t>Brannigan, Ms.  Jessica</t>
  </si>
  <si>
    <t>Cavallo, Ms.  Anna</t>
  </si>
  <si>
    <t>Chang, Mr.  Jordan</t>
  </si>
  <si>
    <t>Axelrod, Mr.  Brian</t>
  </si>
  <si>
    <t>Davenport, Ms.  Katherine A</t>
  </si>
  <si>
    <t>Roberge, Ms.  Melanie</t>
  </si>
  <si>
    <t>Schmidt, Ms.  Jessica</t>
  </si>
  <si>
    <t>Kosters, Mr.  Eric S</t>
  </si>
  <si>
    <t>Dykes, Mr.  Joseph</t>
  </si>
  <si>
    <t>Velan, Ms.  Mary</t>
  </si>
  <si>
    <t>Goolik, Ms.  Natalie</t>
  </si>
  <si>
    <t>Bain, Mr.  Christopher</t>
  </si>
  <si>
    <t>Wieck, Ms.  Sonja</t>
  </si>
  <si>
    <t>Friel, Ms.  Alexandra</t>
  </si>
  <si>
    <t>Santandreu, Ms.  Martha L.</t>
  </si>
  <si>
    <t>Johnson, Mr.  Ryan C.</t>
  </si>
  <si>
    <t>Gerber, Mr.  Cliff</t>
  </si>
  <si>
    <t>Benadum, Mr.  Blue</t>
  </si>
  <si>
    <t>Ragazzini, Mr.  Jeffrey M</t>
  </si>
  <si>
    <t>Kessinger, Mr.  Andrew</t>
  </si>
  <si>
    <t>Bezgin, Ms.  Julia</t>
  </si>
  <si>
    <t>Woldesilassie, Mr.  Daniel</t>
  </si>
  <si>
    <t>Ruiz Herrero, Mr.  Jaime</t>
  </si>
  <si>
    <t>Bin Alias, Mr.  Mohd Syahidan</t>
  </si>
  <si>
    <t>Fischer-Daly, Mr.  Matthew</t>
  </si>
  <si>
    <t>Pulliam, Ms.  Elizabeth S.</t>
  </si>
  <si>
    <t>Guisinger, Ms.  Katie</t>
  </si>
  <si>
    <t>Arnerich, Ms.  Christi A.</t>
  </si>
  <si>
    <t>Lynch, Ms.  Sandra K.</t>
  </si>
  <si>
    <t>Reilly, Ms.  Katharine</t>
  </si>
  <si>
    <t>Nolette, Mr.  Jerome</t>
  </si>
  <si>
    <t>Chabrier, Ms.  Julia R</t>
  </si>
  <si>
    <t>Lee, Mr.  Sean Henry</t>
  </si>
  <si>
    <t>Knotts, Ms.  Rachel A.</t>
  </si>
  <si>
    <t>Pultorak, Mr.  Jim</t>
  </si>
  <si>
    <t>Maxon, Mr.  Tim</t>
  </si>
  <si>
    <t>Kraai, Ms.  Abby L.</t>
  </si>
  <si>
    <t>Larosa, Mr.  Mark</t>
  </si>
  <si>
    <t>King, Mr.  Ali</t>
  </si>
  <si>
    <t>Haney, Mr.  Joshua</t>
  </si>
  <si>
    <t>Boulay, Mr.  Pierre</t>
  </si>
  <si>
    <t>Peters, Ms.  Kate</t>
  </si>
  <si>
    <t>Luy, Mr.  David</t>
  </si>
  <si>
    <t>Fava, Ms.  Carla</t>
  </si>
  <si>
    <t>Montoya, Mr.  Alvaro Sr.</t>
  </si>
  <si>
    <t>Bain, Ms.  Hope</t>
  </si>
  <si>
    <t>Albertson, Mr.  Mark P.</t>
  </si>
  <si>
    <t>Barger, Ms.  Desiree</t>
  </si>
  <si>
    <t>Fraioli, Mr.  Mario Jr.</t>
  </si>
  <si>
    <t>April, Mr.  Lusapho</t>
  </si>
  <si>
    <t>King, Ms.  Erin C.</t>
  </si>
  <si>
    <t>Talhelm, Mr.  Alan F</t>
  </si>
  <si>
    <t>Regnier, Mr.  Ryan</t>
  </si>
  <si>
    <t>Treece, Ms.  Hope</t>
  </si>
  <si>
    <t>Beisel, Mr.  Josh</t>
  </si>
  <si>
    <t>Enke, Mr.  Jacob J</t>
  </si>
  <si>
    <t>Ruiz-Tagle Barros, Mr.  Jose Tomas</t>
  </si>
  <si>
    <t>Ferrell, Ms.  Mary Evan</t>
  </si>
  <si>
    <t>Gates, Mr.  Justin K.</t>
  </si>
  <si>
    <t>Jeffers, Mr.  Patrick</t>
  </si>
  <si>
    <t>Sulhanek, Mr.  Roman</t>
  </si>
  <si>
    <t>Ozahowski, Mr.  David</t>
  </si>
  <si>
    <t>Caron, Ms.  Evelyn L</t>
  </si>
  <si>
    <t>Fullarton, Mr.  Jim</t>
  </si>
  <si>
    <t>Lindgren, Mr.  Matthew S</t>
  </si>
  <si>
    <t>Akiha, Mr.  Kenneth</t>
  </si>
  <si>
    <t>Sweny, Ms.  Andrea</t>
  </si>
  <si>
    <t>Tobin, Ms.  Kristina</t>
  </si>
  <si>
    <t>Pedersen, Ms.  Kristen</t>
  </si>
  <si>
    <t>Lynch, Mr.  Matthew</t>
  </si>
  <si>
    <t>Keys, Mrs.  Kathleen</t>
  </si>
  <si>
    <t>Wilbur, Ms.  Lindsey</t>
  </si>
  <si>
    <t>Ditota, Mr.  Robert</t>
  </si>
  <si>
    <t>Horbol, Ms.  Sarah E.</t>
  </si>
  <si>
    <t>O'Rourke, Ms.  Flannery</t>
  </si>
  <si>
    <t>Williams, Mr.  John T</t>
  </si>
  <si>
    <t>Murakami, Mr.  Koji</t>
  </si>
  <si>
    <t>Gagnon, Ms.  Candice M</t>
  </si>
  <si>
    <t>Petermann, Mr.  Theodore A.</t>
  </si>
  <si>
    <t>Graves - Rostro, Ms.  Lindy</t>
  </si>
  <si>
    <t>Danielson, Mr.  Thomas</t>
  </si>
  <si>
    <t>Street, Ms.  Holly</t>
  </si>
  <si>
    <t>Buss, Mr.  Matthew</t>
  </si>
  <si>
    <t>Duffy, Ms.  Meghan K</t>
  </si>
  <si>
    <t>Hines, Mr.  Fred</t>
  </si>
  <si>
    <t>Castro, Mr.  Sebastian</t>
  </si>
  <si>
    <t>Howell, Ms.  Laura</t>
  </si>
  <si>
    <t>Avery, Ms.  Nicole</t>
  </si>
  <si>
    <t>Bohinski, Ms.  Susan E</t>
  </si>
  <si>
    <t>Kohls, Ms.  Katy</t>
  </si>
  <si>
    <t>Brietzke, Mr.  Jordan</t>
  </si>
  <si>
    <t>Riveros Gonzalez, Mr.  Juan D. Sr.</t>
  </si>
  <si>
    <t>Albano, Ms.  Julie</t>
  </si>
  <si>
    <t>Rosendahl, Mr.  Evan P</t>
  </si>
  <si>
    <t>German, Mr.  Aaron K</t>
  </si>
  <si>
    <t>Data Cleaning</t>
  </si>
  <si>
    <t>Customer name</t>
  </si>
  <si>
    <t>Medical Examination</t>
  </si>
  <si>
    <t>Hospitalisation</t>
  </si>
  <si>
    <t xml:space="preserve">id </t>
  </si>
  <si>
    <t>customer name</t>
  </si>
  <si>
    <t>Items</t>
  </si>
  <si>
    <t>?=6</t>
  </si>
  <si>
    <t>? =2</t>
  </si>
  <si>
    <t>?=2</t>
  </si>
  <si>
    <t>?=3</t>
  </si>
  <si>
    <t>?=1</t>
  </si>
  <si>
    <t>IF(C3="?","Sep",C3)</t>
  </si>
  <si>
    <t>1) Check for the number of missing values marked with '?' in each column of the "Medical Examinations" table and "Hospitalization Details" table. 
2) Fill in the missing values of ‘month’ with Sep and ‘year’ with its average, rounded to the nearest integer.
3) Determine the most frequently occurring values in the ‘smoker’, 'hospital tier', and 'city tier' columns, and fill in the missing values accordingly.
4) If any 'State ID' values are missing, consider filling them with 'Unknown' or using another appropriate strategy.</t>
  </si>
  <si>
    <t>IF(B3="?",ROUND(AVERAGE($B$3:$B$2345),0),B3)</t>
  </si>
  <si>
    <t>Smoker</t>
  </si>
  <si>
    <t>IF(H3="?",INDEX($H$3:$H$2337,MODE($I$3:$I$2337)),H3)</t>
  </si>
  <si>
    <t>MATCH($H$3:$H$2337,$H$3:$H$2337,0)</t>
  </si>
  <si>
    <t>Smoker Encoding</t>
  </si>
  <si>
    <t>Hospital tier Encoding</t>
  </si>
  <si>
    <t>City tier Encoding</t>
  </si>
  <si>
    <t>Hospital tier impute</t>
  </si>
  <si>
    <t>City tier Impute</t>
  </si>
  <si>
    <t>MATCH($G$4:$G$2346,$G$4:$G$2346,0)</t>
  </si>
  <si>
    <t>IF(G4="?",INDEX($G$4:$G$2346,MODE($L$4:$L$2346)),G4)</t>
  </si>
  <si>
    <t>MATCH($H$4:$H$2346,$H$4:$H$2346,0)</t>
  </si>
  <si>
    <t>IF(H4="?",INDEX($H$4:$H$2346,MODE($N$4:$N$2346)),H4)</t>
  </si>
  <si>
    <t>IF(I4="?","Unknown",I4)</t>
  </si>
  <si>
    <r>
      <t xml:space="preserve">1) Split the ‘names’ column in the “Customer Names” table into 3 meaningful columns: ‘Title’, ‘First Name’, and ‘Last Name’.
2) Convert the "NumberOfMajorSurgeries" column in the "Medical Examinations" table to numerical data by replacing non-numeric characters with meaningful numerical values.
3) Check for inconsistencies in the 'Heart Issues' and 'Smoker' columns and propose corrective actions if necessary.
4) Create a new column named “Weight Status” that categorizes BMI into different categories as below:
</t>
    </r>
    <r>
      <rPr>
        <b/>
        <sz val="11"/>
        <color theme="1"/>
        <rFont val="Calibri"/>
        <family val="2"/>
        <scheme val="minor"/>
      </rPr>
      <t xml:space="preserve">BMI
Weight Status
Below 18.5
Underweight
18.5 – 24.9
Normal Weight
25.0 – 29.9
Overweight
30.0 and Above
Obesity
</t>
    </r>
    <r>
      <rPr>
        <sz val="11"/>
        <color theme="1"/>
        <rFont val="Calibri"/>
        <family val="2"/>
        <scheme val="minor"/>
      </rPr>
      <t>5) Merge the ‘year’, ‘month’, and ‘date’ columns in the “Hospitalization Details” table into one column named ‘Date of Birth’ and format it in the ‘DD-MMM-YYYY’ custom format.
7) Calculate the ‘Age’ of each customer based on their ‘Date of Birth’ and the date of collection of the dataset, which is 8th June 2023.
8) Format the ‘charges’ column as currency ($).</t>
    </r>
  </si>
  <si>
    <t>Data Transformation</t>
  </si>
  <si>
    <t>Hawks</t>
  </si>
  <si>
    <t>Kelly</t>
  </si>
  <si>
    <t>Lehner</t>
  </si>
  <si>
    <t>Matthew</t>
  </si>
  <si>
    <t>Lu</t>
  </si>
  <si>
    <t>Phil</t>
  </si>
  <si>
    <t>Osborne</t>
  </si>
  <si>
    <t>Kelsey</t>
  </si>
  <si>
    <t>Kadala</t>
  </si>
  <si>
    <t>Kristyn</t>
  </si>
  <si>
    <t>Baker</t>
  </si>
  <si>
    <t>Macpherson</t>
  </si>
  <si>
    <t>Scott</t>
  </si>
  <si>
    <t>Hallman</t>
  </si>
  <si>
    <t>Stephen</t>
  </si>
  <si>
    <t>Moran</t>
  </si>
  <si>
    <t>Patrick</t>
  </si>
  <si>
    <t>Benner</t>
  </si>
  <si>
    <t>Brooke</t>
  </si>
  <si>
    <t>Andrea</t>
  </si>
  <si>
    <t>Franz</t>
  </si>
  <si>
    <t>David</t>
  </si>
  <si>
    <t>Foster</t>
  </si>
  <si>
    <t>Wade</t>
  </si>
  <si>
    <t>Tenorio</t>
  </si>
  <si>
    <t>Franklin</t>
  </si>
  <si>
    <t>Rios</t>
  </si>
  <si>
    <t>Viau-Dupuis</t>
  </si>
  <si>
    <t>Philippe</t>
  </si>
  <si>
    <t>Cronin</t>
  </si>
  <si>
    <t>Jennifer</t>
  </si>
  <si>
    <t>Noordstar</t>
  </si>
  <si>
    <t>Christina</t>
  </si>
  <si>
    <t>Boudalia</t>
  </si>
  <si>
    <t>Flor</t>
  </si>
  <si>
    <t>John</t>
  </si>
  <si>
    <t>Fennon</t>
  </si>
  <si>
    <t>Myles</t>
  </si>
  <si>
    <t>Hribar</t>
  </si>
  <si>
    <t>Tassello</t>
  </si>
  <si>
    <t>Nicole</t>
  </si>
  <si>
    <t>Mauricette</t>
  </si>
  <si>
    <t>Eric</t>
  </si>
  <si>
    <t>Garcia</t>
  </si>
  <si>
    <t>Airoldi</t>
  </si>
  <si>
    <t>Adam</t>
  </si>
  <si>
    <t>Cater-Cyker</t>
  </si>
  <si>
    <t>Zach</t>
  </si>
  <si>
    <t>Hamm</t>
  </si>
  <si>
    <t>Stephanie</t>
  </si>
  <si>
    <t>Cox</t>
  </si>
  <si>
    <t>Sachrajda</t>
  </si>
  <si>
    <t>Natalie</t>
  </si>
  <si>
    <t>Gareri</t>
  </si>
  <si>
    <t>Welch</t>
  </si>
  <si>
    <t>Prindiville</t>
  </si>
  <si>
    <t>Brendan</t>
  </si>
  <si>
    <t>Kincaid</t>
  </si>
  <si>
    <t>Courtney</t>
  </si>
  <si>
    <t>Bruestle</t>
  </si>
  <si>
    <t>Lachance</t>
  </si>
  <si>
    <t>Julien</t>
  </si>
  <si>
    <t>Eason</t>
  </si>
  <si>
    <t>Ryan</t>
  </si>
  <si>
    <t>Grummon</t>
  </si>
  <si>
    <t>Anna</t>
  </si>
  <si>
    <t>Vanwechel</t>
  </si>
  <si>
    <t>Samantha</t>
  </si>
  <si>
    <t>Fisher</t>
  </si>
  <si>
    <t>Robert</t>
  </si>
  <si>
    <t>Jenkins</t>
  </si>
  <si>
    <t>James</t>
  </si>
  <si>
    <t>Peters</t>
  </si>
  <si>
    <t>Roseann</t>
  </si>
  <si>
    <t>Aha</t>
  </si>
  <si>
    <t>McElwain</t>
  </si>
  <si>
    <t>Spencer</t>
  </si>
  <si>
    <t>Januszewski</t>
  </si>
  <si>
    <t>Rohne</t>
  </si>
  <si>
    <t>O'Grady</t>
  </si>
  <si>
    <t>Thomas</t>
  </si>
  <si>
    <t>Melissa</t>
  </si>
  <si>
    <t>Simone</t>
  </si>
  <si>
    <t>Flavio</t>
  </si>
  <si>
    <t>Beckett</t>
  </si>
  <si>
    <t>Sobrilsky</t>
  </si>
  <si>
    <t>Anthony</t>
  </si>
  <si>
    <t>Wang</t>
  </si>
  <si>
    <t>Alex</t>
  </si>
  <si>
    <t>Campa</t>
  </si>
  <si>
    <t>Clifford</t>
  </si>
  <si>
    <t>Andrew</t>
  </si>
  <si>
    <t>Dalmata</t>
  </si>
  <si>
    <t>Dara</t>
  </si>
  <si>
    <t>Vishik</t>
  </si>
  <si>
    <t>Inna</t>
  </si>
  <si>
    <t>Schorr</t>
  </si>
  <si>
    <t>Ari</t>
  </si>
  <si>
    <t>Lusardi</t>
  </si>
  <si>
    <t>Lindsey</t>
  </si>
  <si>
    <t>Rayner</t>
  </si>
  <si>
    <t>Kenny</t>
  </si>
  <si>
    <t>Voghel</t>
  </si>
  <si>
    <t>Louise</t>
  </si>
  <si>
    <t>Rieth</t>
  </si>
  <si>
    <t>Cameron</t>
  </si>
  <si>
    <t>Gollotto</t>
  </si>
  <si>
    <t>Katie</t>
  </si>
  <si>
    <t>Dunn</t>
  </si>
  <si>
    <t>Casey</t>
  </si>
  <si>
    <t>Blitzer</t>
  </si>
  <si>
    <t>Smith</t>
  </si>
  <si>
    <t>Hyland</t>
  </si>
  <si>
    <t>Megan</t>
  </si>
  <si>
    <t>Ducharme</t>
  </si>
  <si>
    <t>Daniel</t>
  </si>
  <si>
    <t>Johnson</t>
  </si>
  <si>
    <t>Steven</t>
  </si>
  <si>
    <t>Mutz</t>
  </si>
  <si>
    <t>Lee</t>
  </si>
  <si>
    <t>Freeman</t>
  </si>
  <si>
    <t>Turner</t>
  </si>
  <si>
    <t>Jeff</t>
  </si>
  <si>
    <t>Rangel</t>
  </si>
  <si>
    <t>Lacey</t>
  </si>
  <si>
    <t>Maurya</t>
  </si>
  <si>
    <t>Stiger</t>
  </si>
  <si>
    <t>Caldwell</t>
  </si>
  <si>
    <t>Bethany</t>
  </si>
  <si>
    <t>Marmillod</t>
  </si>
  <si>
    <t>Yves</t>
  </si>
  <si>
    <t>Cloutier-Simons</t>
  </si>
  <si>
    <t>Danielle</t>
  </si>
  <si>
    <t>Vegas</t>
  </si>
  <si>
    <t>Julia</t>
  </si>
  <si>
    <t>Cochran</t>
  </si>
  <si>
    <t>Joshua</t>
  </si>
  <si>
    <t>Holtzapple</t>
  </si>
  <si>
    <t>Meyer</t>
  </si>
  <si>
    <t>Brickley</t>
  </si>
  <si>
    <t>Magee</t>
  </si>
  <si>
    <t>Kate</t>
  </si>
  <si>
    <t>Thoma</t>
  </si>
  <si>
    <t>Kevin</t>
  </si>
  <si>
    <t>Heagy</t>
  </si>
  <si>
    <t>Regnier</t>
  </si>
  <si>
    <t>Philip</t>
  </si>
  <si>
    <t>Parendo</t>
  </si>
  <si>
    <t>Brett</t>
  </si>
  <si>
    <t>Schell</t>
  </si>
  <si>
    <t>Rebecca</t>
  </si>
  <si>
    <t>Driscoll</t>
  </si>
  <si>
    <t>Kelley</t>
  </si>
  <si>
    <t>Mitchell</t>
  </si>
  <si>
    <t>Cutler</t>
  </si>
  <si>
    <t>Hope</t>
  </si>
  <si>
    <t>Derian</t>
  </si>
  <si>
    <t>Farina</t>
  </si>
  <si>
    <t>Nicholas</t>
  </si>
  <si>
    <t>Saunders</t>
  </si>
  <si>
    <t>Kratz</t>
  </si>
  <si>
    <t>Boland</t>
  </si>
  <si>
    <t>Pamela</t>
  </si>
  <si>
    <t>Ramsey</t>
  </si>
  <si>
    <t>Jessica</t>
  </si>
  <si>
    <t>Gage</t>
  </si>
  <si>
    <t>Gollins</t>
  </si>
  <si>
    <t>Benestad</t>
  </si>
  <si>
    <t>Brian</t>
  </si>
  <si>
    <t>Aviv</t>
  </si>
  <si>
    <t>Sari</t>
  </si>
  <si>
    <t>Burns</t>
  </si>
  <si>
    <t>Maldonado</t>
  </si>
  <si>
    <t>Ricardo</t>
  </si>
  <si>
    <t>Yitref</t>
  </si>
  <si>
    <t>Gedion</t>
  </si>
  <si>
    <t>Loudon-Brown</t>
  </si>
  <si>
    <t>Mark</t>
  </si>
  <si>
    <t>Sugathadasa</t>
  </si>
  <si>
    <t>Ganley</t>
  </si>
  <si>
    <t>Emily</t>
  </si>
  <si>
    <t>Potter</t>
  </si>
  <si>
    <t>Amanda</t>
  </si>
  <si>
    <t>Rasmussen</t>
  </si>
  <si>
    <t>Robinson</t>
  </si>
  <si>
    <t>Knox</t>
  </si>
  <si>
    <t>Antonopoulos</t>
  </si>
  <si>
    <t>Yianna</t>
  </si>
  <si>
    <t>Groner</t>
  </si>
  <si>
    <t>Roberta</t>
  </si>
  <si>
    <t>Zywicki</t>
  </si>
  <si>
    <t>Benjamin</t>
  </si>
  <si>
    <t>Cardinal</t>
  </si>
  <si>
    <t>Craig</t>
  </si>
  <si>
    <t>Alleman</t>
  </si>
  <si>
    <t>Ann</t>
  </si>
  <si>
    <t>Stroffolino</t>
  </si>
  <si>
    <t>Clubb</t>
  </si>
  <si>
    <t>McGoogan</t>
  </si>
  <si>
    <t>Charlie</t>
  </si>
  <si>
    <t>Keflezighi</t>
  </si>
  <si>
    <t>Meb</t>
  </si>
  <si>
    <t>Syed</t>
  </si>
  <si>
    <t>Segal</t>
  </si>
  <si>
    <t>Defranco</t>
  </si>
  <si>
    <t>Meredith</t>
  </si>
  <si>
    <t>Kells</t>
  </si>
  <si>
    <t>Doug</t>
  </si>
  <si>
    <t>Lawton</t>
  </si>
  <si>
    <t>Elizabeth</t>
  </si>
  <si>
    <t>Bejar</t>
  </si>
  <si>
    <t>Castro</t>
  </si>
  <si>
    <t>Tice</t>
  </si>
  <si>
    <t>Wolf</t>
  </si>
  <si>
    <t>Dane</t>
  </si>
  <si>
    <t>Oppedal</t>
  </si>
  <si>
    <t>Jonas</t>
  </si>
  <si>
    <t>Wright</t>
  </si>
  <si>
    <t>George</t>
  </si>
  <si>
    <t>Ellis</t>
  </si>
  <si>
    <t>Sara</t>
  </si>
  <si>
    <t>Taormina</t>
  </si>
  <si>
    <t>Nick</t>
  </si>
  <si>
    <t>Lynch</t>
  </si>
  <si>
    <t>Timothy</t>
  </si>
  <si>
    <t>Tavella</t>
  </si>
  <si>
    <t>Neufeld</t>
  </si>
  <si>
    <t>Steph</t>
  </si>
  <si>
    <t>Walhovd</t>
  </si>
  <si>
    <t>Washburn</t>
  </si>
  <si>
    <t>Taylor</t>
  </si>
  <si>
    <t>Mroz</t>
  </si>
  <si>
    <t>William</t>
  </si>
  <si>
    <t>Canaday</t>
  </si>
  <si>
    <t>Sage</t>
  </si>
  <si>
    <t>Atkins</t>
  </si>
  <si>
    <t>Cole</t>
  </si>
  <si>
    <t>Kropelnicki</t>
  </si>
  <si>
    <t>Jesse</t>
  </si>
  <si>
    <t>Braund</t>
  </si>
  <si>
    <t>Anderson</t>
  </si>
  <si>
    <t>Bilbrey</t>
  </si>
  <si>
    <t>Curtis</t>
  </si>
  <si>
    <t>Michael</t>
  </si>
  <si>
    <t>Bardeesy</t>
  </si>
  <si>
    <t>Rami</t>
  </si>
  <si>
    <t>Shanahan</t>
  </si>
  <si>
    <t>Denis</t>
  </si>
  <si>
    <t>Sutter</t>
  </si>
  <si>
    <t>Yesian</t>
  </si>
  <si>
    <t>Bonnie</t>
  </si>
  <si>
    <t>Meers</t>
  </si>
  <si>
    <t>Conlon</t>
  </si>
  <si>
    <t>Paul</t>
  </si>
  <si>
    <t>Arnstein</t>
  </si>
  <si>
    <t>Jurek</t>
  </si>
  <si>
    <t>Samuel</t>
  </si>
  <si>
    <t>Thill</t>
  </si>
  <si>
    <t>Glaz</t>
  </si>
  <si>
    <t>Sampson</t>
  </si>
  <si>
    <t>Syndy</t>
  </si>
  <si>
    <t>Duliba</t>
  </si>
  <si>
    <t>Aleksandra</t>
  </si>
  <si>
    <t>Tanguay</t>
  </si>
  <si>
    <t>McClelland</t>
  </si>
  <si>
    <t>Richard</t>
  </si>
  <si>
    <t>Gorman</t>
  </si>
  <si>
    <t>Nishimura</t>
  </si>
  <si>
    <t>Akira</t>
  </si>
  <si>
    <t>Brimble</t>
  </si>
  <si>
    <t>Ben</t>
  </si>
  <si>
    <t>Trenk</t>
  </si>
  <si>
    <t>Jana</t>
  </si>
  <si>
    <t>Wittmann</t>
  </si>
  <si>
    <t>Jay</t>
  </si>
  <si>
    <t>Tremblay</t>
  </si>
  <si>
    <t>Marie-Helene</t>
  </si>
  <si>
    <t>Scofield</t>
  </si>
  <si>
    <t>Yost</t>
  </si>
  <si>
    <t>Gardner</t>
  </si>
  <si>
    <t>Torphy</t>
  </si>
  <si>
    <t>Bobby</t>
  </si>
  <si>
    <t>Busby</t>
  </si>
  <si>
    <t>Nguyen</t>
  </si>
  <si>
    <t>Lina</t>
  </si>
  <si>
    <t>Hanley</t>
  </si>
  <si>
    <t>Zebulon</t>
  </si>
  <si>
    <t>Scheer</t>
  </si>
  <si>
    <t>Rankin</t>
  </si>
  <si>
    <t>Greg</t>
  </si>
  <si>
    <t>Ricardi</t>
  </si>
  <si>
    <t>Karkos</t>
  </si>
  <si>
    <t>Price-Dierksen</t>
  </si>
  <si>
    <t>Knispel</t>
  </si>
  <si>
    <t>Manuela</t>
  </si>
  <si>
    <t>King</t>
  </si>
  <si>
    <t>Samuelson</t>
  </si>
  <si>
    <t>Fredsall</t>
  </si>
  <si>
    <t>Tyler</t>
  </si>
  <si>
    <t>Eggleston</t>
  </si>
  <si>
    <t>Jeffrey</t>
  </si>
  <si>
    <t>Palombaro</t>
  </si>
  <si>
    <t>Silva</t>
  </si>
  <si>
    <t>Bugala</t>
  </si>
  <si>
    <t>Amy</t>
  </si>
  <si>
    <t>Dublin</t>
  </si>
  <si>
    <t>Cleland</t>
  </si>
  <si>
    <t>Evans</t>
  </si>
  <si>
    <t>Sarah</t>
  </si>
  <si>
    <t>Boyd</t>
  </si>
  <si>
    <t>Lara</t>
  </si>
  <si>
    <t>Roulier</t>
  </si>
  <si>
    <t>Sebastien</t>
  </si>
  <si>
    <t>Mullins</t>
  </si>
  <si>
    <t>Padraig</t>
  </si>
  <si>
    <t>Hofmann</t>
  </si>
  <si>
    <t>Heather</t>
  </si>
  <si>
    <t>Jorge</t>
  </si>
  <si>
    <t>Klecker</t>
  </si>
  <si>
    <t>Jack</t>
  </si>
  <si>
    <t>Cancre</t>
  </si>
  <si>
    <t>Felix</t>
  </si>
  <si>
    <t>Denucci</t>
  </si>
  <si>
    <t>Christopher</t>
  </si>
  <si>
    <t>Saldana</t>
  </si>
  <si>
    <t>Weinberg</t>
  </si>
  <si>
    <t>Jill</t>
  </si>
  <si>
    <t>Walsh</t>
  </si>
  <si>
    <t>Pasten</t>
  </si>
  <si>
    <t>Alejandro</t>
  </si>
  <si>
    <t>LaBelle</t>
  </si>
  <si>
    <t>Ian</t>
  </si>
  <si>
    <t>Guzman</t>
  </si>
  <si>
    <t>Hector</t>
  </si>
  <si>
    <t>Turnbull</t>
  </si>
  <si>
    <t>Aguero</t>
  </si>
  <si>
    <t>Matt</t>
  </si>
  <si>
    <t>Woodward</t>
  </si>
  <si>
    <t>McElroy</t>
  </si>
  <si>
    <t>Grace</t>
  </si>
  <si>
    <t>Lopez</t>
  </si>
  <si>
    <t>Jaime</t>
  </si>
  <si>
    <t>Cardosi</t>
  </si>
  <si>
    <t>Calesse</t>
  </si>
  <si>
    <t>Looney</t>
  </si>
  <si>
    <t>Zyryanov</t>
  </si>
  <si>
    <t>Sergey</t>
  </si>
  <si>
    <t>Gavin</t>
  </si>
  <si>
    <t>Littlefield</t>
  </si>
  <si>
    <t>Shearer</t>
  </si>
  <si>
    <t>Armstrong</t>
  </si>
  <si>
    <t>Warriner</t>
  </si>
  <si>
    <t>Lawrence</t>
  </si>
  <si>
    <t>White</t>
  </si>
  <si>
    <t>Cordaro</t>
  </si>
  <si>
    <t>Hamilton</t>
  </si>
  <si>
    <t>Rick</t>
  </si>
  <si>
    <t>Duke</t>
  </si>
  <si>
    <t>Malatesta</t>
  </si>
  <si>
    <t>Hinrichsen</t>
  </si>
  <si>
    <t>Erik</t>
  </si>
  <si>
    <t>Lucan</t>
  </si>
  <si>
    <t>Koch</t>
  </si>
  <si>
    <t>Chris</t>
  </si>
  <si>
    <t>O'Connor</t>
  </si>
  <si>
    <t>Kampwerth</t>
  </si>
  <si>
    <t>Jeremy</t>
  </si>
  <si>
    <t>Federoff</t>
  </si>
  <si>
    <t>Allison</t>
  </si>
  <si>
    <t>Goya</t>
  </si>
  <si>
    <t>Hodges</t>
  </si>
  <si>
    <t>Erickson</t>
  </si>
  <si>
    <t>Anders</t>
  </si>
  <si>
    <t>Welleck</t>
  </si>
  <si>
    <t>Sean</t>
  </si>
  <si>
    <t>Polen</t>
  </si>
  <si>
    <t>Hufstader</t>
  </si>
  <si>
    <t>Susannah</t>
  </si>
  <si>
    <t>Doak</t>
  </si>
  <si>
    <t>Randy</t>
  </si>
  <si>
    <t>Noya</t>
  </si>
  <si>
    <t>Leslie</t>
  </si>
  <si>
    <t>Heninger</t>
  </si>
  <si>
    <t>Brittany</t>
  </si>
  <si>
    <t>Richardson</t>
  </si>
  <si>
    <t>Deucher</t>
  </si>
  <si>
    <t>Peter</t>
  </si>
  <si>
    <t>Wilson</t>
  </si>
  <si>
    <t>Douglas</t>
  </si>
  <si>
    <t>Hall</t>
  </si>
  <si>
    <t>Dan</t>
  </si>
  <si>
    <t>Reed</t>
  </si>
  <si>
    <t>Frome</t>
  </si>
  <si>
    <t>Creasy</t>
  </si>
  <si>
    <t>Latimer</t>
  </si>
  <si>
    <t>Wei</t>
  </si>
  <si>
    <t>Hayes</t>
  </si>
  <si>
    <t>Ashley</t>
  </si>
  <si>
    <t>Velardo</t>
  </si>
  <si>
    <t>Kastes</t>
  </si>
  <si>
    <t>Kylie</t>
  </si>
  <si>
    <t>Escorcia</t>
  </si>
  <si>
    <t>Larscheid</t>
  </si>
  <si>
    <t>Carrie</t>
  </si>
  <si>
    <t>O'Bannon</t>
  </si>
  <si>
    <t>Ridgway</t>
  </si>
  <si>
    <t>Black</t>
  </si>
  <si>
    <t>Alan</t>
  </si>
  <si>
    <t>Canton</t>
  </si>
  <si>
    <t>Nate</t>
  </si>
  <si>
    <t>Fine</t>
  </si>
  <si>
    <t>Bui</t>
  </si>
  <si>
    <t>Jason</t>
  </si>
  <si>
    <t>Riepma</t>
  </si>
  <si>
    <t>Inman</t>
  </si>
  <si>
    <t>Luke</t>
  </si>
  <si>
    <t>Kruzel</t>
  </si>
  <si>
    <t>Lindsay</t>
  </si>
  <si>
    <t>Simon</t>
  </si>
  <si>
    <t>Land</t>
  </si>
  <si>
    <t>Ainsley</t>
  </si>
  <si>
    <t>Brecher</t>
  </si>
  <si>
    <t>Debolt</t>
  </si>
  <si>
    <t>Oswalt</t>
  </si>
  <si>
    <t>Erin</t>
  </si>
  <si>
    <t>Adrienne</t>
  </si>
  <si>
    <t>Bulewich</t>
  </si>
  <si>
    <t>Fukuda</t>
  </si>
  <si>
    <t>Yutaka</t>
  </si>
  <si>
    <t>Phillips</t>
  </si>
  <si>
    <t>Maddison</t>
  </si>
  <si>
    <t>Lockwood</t>
  </si>
  <si>
    <t>Defilippi</t>
  </si>
  <si>
    <t>Jackson</t>
  </si>
  <si>
    <t>Ozahowski</t>
  </si>
  <si>
    <t>Guthals</t>
  </si>
  <si>
    <t>Nathaniel</t>
  </si>
  <si>
    <t>Yates</t>
  </si>
  <si>
    <t>Joan</t>
  </si>
  <si>
    <t>Lemos</t>
  </si>
  <si>
    <t>Seynders</t>
  </si>
  <si>
    <t>Walker</t>
  </si>
  <si>
    <t>Lam</t>
  </si>
  <si>
    <t>Sweigart</t>
  </si>
  <si>
    <t>Bradley</t>
  </si>
  <si>
    <t>Sieczkowski</t>
  </si>
  <si>
    <t>Jurgens</t>
  </si>
  <si>
    <t>Nancy</t>
  </si>
  <si>
    <t>Hackman</t>
  </si>
  <si>
    <t>Klarich</t>
  </si>
  <si>
    <t>Schulten</t>
  </si>
  <si>
    <t>Fagerstrom</t>
  </si>
  <si>
    <t>Bien</t>
  </si>
  <si>
    <t>Rod</t>
  </si>
  <si>
    <t>Hess</t>
  </si>
  <si>
    <t>Joey</t>
  </si>
  <si>
    <t>Shaw</t>
  </si>
  <si>
    <t>Hillary</t>
  </si>
  <si>
    <t>Williams</t>
  </si>
  <si>
    <t>Menzies</t>
  </si>
  <si>
    <t>Nicolas</t>
  </si>
  <si>
    <t>Buehler</t>
  </si>
  <si>
    <t>Marcel</t>
  </si>
  <si>
    <t>Degen</t>
  </si>
  <si>
    <t>Arsenault</t>
  </si>
  <si>
    <t>Evan</t>
  </si>
  <si>
    <t>Hoff</t>
  </si>
  <si>
    <t>Krisana</t>
  </si>
  <si>
    <t>Kyle</t>
  </si>
  <si>
    <t>Rindahl</t>
  </si>
  <si>
    <t>Martin</t>
  </si>
  <si>
    <t>Clark</t>
  </si>
  <si>
    <t>Stacey</t>
  </si>
  <si>
    <t>Irish</t>
  </si>
  <si>
    <t>Christine</t>
  </si>
  <si>
    <t>Dewitt</t>
  </si>
  <si>
    <t>Hickman</t>
  </si>
  <si>
    <t>Gonzalez</t>
  </si>
  <si>
    <t>Michele</t>
  </si>
  <si>
    <t>Difani</t>
  </si>
  <si>
    <t>Nikki</t>
  </si>
  <si>
    <t>Widmann</t>
  </si>
  <si>
    <t>Bryan</t>
  </si>
  <si>
    <t>Tunney</t>
  </si>
  <si>
    <t>Croll</t>
  </si>
  <si>
    <t>Rolfes</t>
  </si>
  <si>
    <t>Hinkle</t>
  </si>
  <si>
    <t>Leuchanka</t>
  </si>
  <si>
    <t>Aliaksandr</t>
  </si>
  <si>
    <t>Ayr</t>
  </si>
  <si>
    <t>Siegel</t>
  </si>
  <si>
    <t>Penrose</t>
  </si>
  <si>
    <t>Janice</t>
  </si>
  <si>
    <t>Schuler</t>
  </si>
  <si>
    <t>Stange</t>
  </si>
  <si>
    <t>Roy</t>
  </si>
  <si>
    <t>Marie-France</t>
  </si>
  <si>
    <t>Potere</t>
  </si>
  <si>
    <t>Podgurski</t>
  </si>
  <si>
    <t>Diamond</t>
  </si>
  <si>
    <t>Sallade</t>
  </si>
  <si>
    <t>Zhang</t>
  </si>
  <si>
    <t>Yu</t>
  </si>
  <si>
    <t>Chatfield</t>
  </si>
  <si>
    <t>Caleb</t>
  </si>
  <si>
    <t>Bruns</t>
  </si>
  <si>
    <t>Yochum</t>
  </si>
  <si>
    <t>Angela</t>
  </si>
  <si>
    <t>Freeburn</t>
  </si>
  <si>
    <t>Emma</t>
  </si>
  <si>
    <t>Jarosik</t>
  </si>
  <si>
    <t>Nathan</t>
  </si>
  <si>
    <t>Heinzen</t>
  </si>
  <si>
    <t>Kathryn</t>
  </si>
  <si>
    <t>Thacker</t>
  </si>
  <si>
    <t>Jeseritz</t>
  </si>
  <si>
    <t>Cheryl</t>
  </si>
  <si>
    <t>Hohman</t>
  </si>
  <si>
    <t>Kimberly</t>
  </si>
  <si>
    <t>Hill</t>
  </si>
  <si>
    <t>Cynthia</t>
  </si>
  <si>
    <t>Kuepfer</t>
  </si>
  <si>
    <t>Kaczmarek</t>
  </si>
  <si>
    <t>Bruce</t>
  </si>
  <si>
    <t>Pitt</t>
  </si>
  <si>
    <t>Lorton</t>
  </si>
  <si>
    <t>Castaneda</t>
  </si>
  <si>
    <t>Gabriela</t>
  </si>
  <si>
    <t>Cherop</t>
  </si>
  <si>
    <t>Sharon</t>
  </si>
  <si>
    <t>Howell</t>
  </si>
  <si>
    <t>Palmer</t>
  </si>
  <si>
    <t>Olson</t>
  </si>
  <si>
    <t>Waldron</t>
  </si>
  <si>
    <t>Colin</t>
  </si>
  <si>
    <t>Stack</t>
  </si>
  <si>
    <t>Rachael</t>
  </si>
  <si>
    <t>Maricela</t>
  </si>
  <si>
    <t>Daniels</t>
  </si>
  <si>
    <t>Marie</t>
  </si>
  <si>
    <t>Pepp</t>
  </si>
  <si>
    <t>Frank</t>
  </si>
  <si>
    <t>Buechler</t>
  </si>
  <si>
    <t>Jeffry</t>
  </si>
  <si>
    <t>Buenting</t>
  </si>
  <si>
    <t>Mike</t>
  </si>
  <si>
    <t>Arcand</t>
  </si>
  <si>
    <t>Pierre-Michel</t>
  </si>
  <si>
    <t>Kesack</t>
  </si>
  <si>
    <t>Post</t>
  </si>
  <si>
    <t>Dunne</t>
  </si>
  <si>
    <t>Morgan</t>
  </si>
  <si>
    <t>Kilel</t>
  </si>
  <si>
    <t>Caroline</t>
  </si>
  <si>
    <t>Nicholson</t>
  </si>
  <si>
    <t>Susmann</t>
  </si>
  <si>
    <t>Harsh</t>
  </si>
  <si>
    <t>Berenice</t>
  </si>
  <si>
    <t>Pocasangre</t>
  </si>
  <si>
    <t>Kenneth</t>
  </si>
  <si>
    <t>Miguel</t>
  </si>
  <si>
    <t>Riegel</t>
  </si>
  <si>
    <t>Monson</t>
  </si>
  <si>
    <t>Klubben</t>
  </si>
  <si>
    <t>Mascaro</t>
  </si>
  <si>
    <t>Norvell</t>
  </si>
  <si>
    <t>Ornelas</t>
  </si>
  <si>
    <t>Zachary</t>
  </si>
  <si>
    <t>Fitzpatrick</t>
  </si>
  <si>
    <t>Bloomquist</t>
  </si>
  <si>
    <t>Wick</t>
  </si>
  <si>
    <t>Zappala</t>
  </si>
  <si>
    <t>Dante</t>
  </si>
  <si>
    <t>Earle</t>
  </si>
  <si>
    <t>Majewski</t>
  </si>
  <si>
    <t>Apfelbaum</t>
  </si>
  <si>
    <t>Graham</t>
  </si>
  <si>
    <t>Whitacre</t>
  </si>
  <si>
    <t>Wegener</t>
  </si>
  <si>
    <t>Joel</t>
  </si>
  <si>
    <t>Collie</t>
  </si>
  <si>
    <t>Michelle</t>
  </si>
  <si>
    <t>Murphy</t>
  </si>
  <si>
    <t>Butters</t>
  </si>
  <si>
    <t>Cook</t>
  </si>
  <si>
    <t>Breen</t>
  </si>
  <si>
    <t>Edward</t>
  </si>
  <si>
    <t>Fitzsimons</t>
  </si>
  <si>
    <t>Houle</t>
  </si>
  <si>
    <t>Kacee</t>
  </si>
  <si>
    <t>Dave</t>
  </si>
  <si>
    <t>Ray</t>
  </si>
  <si>
    <t>Maryanna</t>
  </si>
  <si>
    <t>Jennings</t>
  </si>
  <si>
    <t>Fuller</t>
  </si>
  <si>
    <t>Deanna</t>
  </si>
  <si>
    <t>Lovisek</t>
  </si>
  <si>
    <t>Painter</t>
  </si>
  <si>
    <t>Edwards</t>
  </si>
  <si>
    <t>Liebl</t>
  </si>
  <si>
    <t>Gregory</t>
  </si>
  <si>
    <t>Kasabian-Larson</t>
  </si>
  <si>
    <t>Creamer</t>
  </si>
  <si>
    <t>Kimbel</t>
  </si>
  <si>
    <t>Livensparger</t>
  </si>
  <si>
    <t>Elliot</t>
  </si>
  <si>
    <t>Grange</t>
  </si>
  <si>
    <t>Nunlist</t>
  </si>
  <si>
    <t>Corey</t>
  </si>
  <si>
    <t>Cutter</t>
  </si>
  <si>
    <t>Cooney</t>
  </si>
  <si>
    <t>Bier</t>
  </si>
  <si>
    <t>Raven</t>
  </si>
  <si>
    <t>Muskopf</t>
  </si>
  <si>
    <t>Sirak</t>
  </si>
  <si>
    <t>Nelsen</t>
  </si>
  <si>
    <t>Jordan</t>
  </si>
  <si>
    <t>Schallner</t>
  </si>
  <si>
    <t>Nils</t>
  </si>
  <si>
    <t>Dunlap</t>
  </si>
  <si>
    <t>Messing</t>
  </si>
  <si>
    <t>Bondell</t>
  </si>
  <si>
    <t>Gaughan</t>
  </si>
  <si>
    <t>Gruman</t>
  </si>
  <si>
    <t>Tracy</t>
  </si>
  <si>
    <t>Whitlow</t>
  </si>
  <si>
    <t>Jenny</t>
  </si>
  <si>
    <t>Sabo</t>
  </si>
  <si>
    <t>Nazarian</t>
  </si>
  <si>
    <t>Fabienne</t>
  </si>
  <si>
    <t>Lerma</t>
  </si>
  <si>
    <t>Dahl</t>
  </si>
  <si>
    <t>Surtees</t>
  </si>
  <si>
    <t>Spetner</t>
  </si>
  <si>
    <t>Temima</t>
  </si>
  <si>
    <t>Brandon</t>
  </si>
  <si>
    <t>Eley</t>
  </si>
  <si>
    <t>Sedicum</t>
  </si>
  <si>
    <t>Victoria</t>
  </si>
  <si>
    <t>Markle</t>
  </si>
  <si>
    <t>Phoebe</t>
  </si>
  <si>
    <t>Kunz</t>
  </si>
  <si>
    <t>Wimert</t>
  </si>
  <si>
    <t>Peterson</t>
  </si>
  <si>
    <t>Mercier</t>
  </si>
  <si>
    <t>Christian</t>
  </si>
  <si>
    <t>Laurie</t>
  </si>
  <si>
    <t>Sekaquaptewa</t>
  </si>
  <si>
    <t>Frash</t>
  </si>
  <si>
    <t>Bukowski</t>
  </si>
  <si>
    <t>Nichole</t>
  </si>
  <si>
    <t>Sandahl</t>
  </si>
  <si>
    <t>Denise</t>
  </si>
  <si>
    <t>Speight</t>
  </si>
  <si>
    <t>Nielsen</t>
  </si>
  <si>
    <t>Katherine</t>
  </si>
  <si>
    <t>Zirdok</t>
  </si>
  <si>
    <t>Lynda</t>
  </si>
  <si>
    <t>Crudale</t>
  </si>
  <si>
    <t>Koopmans</t>
  </si>
  <si>
    <t>Milani</t>
  </si>
  <si>
    <t>Massimiliano</t>
  </si>
  <si>
    <t>Finelli</t>
  </si>
  <si>
    <t>Lauren</t>
  </si>
  <si>
    <t>Xiao</t>
  </si>
  <si>
    <t>Beasley</t>
  </si>
  <si>
    <t>Bedbury</t>
  </si>
  <si>
    <t>Stemberger</t>
  </si>
  <si>
    <t>Chebet</t>
  </si>
  <si>
    <t>Muir</t>
  </si>
  <si>
    <t>Yang</t>
  </si>
  <si>
    <t>Shizhong</t>
  </si>
  <si>
    <t>Gravel</t>
  </si>
  <si>
    <t>Marie-Claire</t>
  </si>
  <si>
    <t>Todd</t>
  </si>
  <si>
    <t>Carolyn</t>
  </si>
  <si>
    <t>Jamieson</t>
  </si>
  <si>
    <t>Dufeal</t>
  </si>
  <si>
    <t>Jean</t>
  </si>
  <si>
    <t>Sansonetti</t>
  </si>
  <si>
    <t>Koneazny</t>
  </si>
  <si>
    <t>Jim</t>
  </si>
  <si>
    <t>Glasson</t>
  </si>
  <si>
    <t>Rachel</t>
  </si>
  <si>
    <t>Canitz</t>
  </si>
  <si>
    <t>Corina</t>
  </si>
  <si>
    <t>Li</t>
  </si>
  <si>
    <t>Guannan</t>
  </si>
  <si>
    <t>Parsons</t>
  </si>
  <si>
    <t>Don</t>
  </si>
  <si>
    <t>Raulli</t>
  </si>
  <si>
    <t>Sevcik</t>
  </si>
  <si>
    <t>Narang</t>
  </si>
  <si>
    <t>Jatin</t>
  </si>
  <si>
    <t>Royston</t>
  </si>
  <si>
    <t>Tieri</t>
  </si>
  <si>
    <t>Whitney</t>
  </si>
  <si>
    <t>Blake</t>
  </si>
  <si>
    <t>Wandzilak</t>
  </si>
  <si>
    <t>Valenzona</t>
  </si>
  <si>
    <t>Damon</t>
  </si>
  <si>
    <t>Young</t>
  </si>
  <si>
    <t>Richards</t>
  </si>
  <si>
    <t>Malcolm</t>
  </si>
  <si>
    <t>Alexson</t>
  </si>
  <si>
    <t>Helen</t>
  </si>
  <si>
    <t>McKenna</t>
  </si>
  <si>
    <t>Argall</t>
  </si>
  <si>
    <t>Tara</t>
  </si>
  <si>
    <t>Patchell</t>
  </si>
  <si>
    <t>Kristin</t>
  </si>
  <si>
    <t>Catoggio</t>
  </si>
  <si>
    <t>Adams</t>
  </si>
  <si>
    <t>Windt</t>
  </si>
  <si>
    <t>Lisa</t>
  </si>
  <si>
    <t>Marion</t>
  </si>
  <si>
    <t>Raffetto</t>
  </si>
  <si>
    <t>Louis</t>
  </si>
  <si>
    <t>Oehlke</t>
  </si>
  <si>
    <t>Sudol</t>
  </si>
  <si>
    <t>Dolge</t>
  </si>
  <si>
    <t>Karen</t>
  </si>
  <si>
    <t>Marlier</t>
  </si>
  <si>
    <t>Girard</t>
  </si>
  <si>
    <t>Mathieu</t>
  </si>
  <si>
    <t>Hubbard</t>
  </si>
  <si>
    <t>Koester</t>
  </si>
  <si>
    <t>Matthews</t>
  </si>
  <si>
    <t>Rubinich</t>
  </si>
  <si>
    <t>Kara</t>
  </si>
  <si>
    <t>Alban</t>
  </si>
  <si>
    <t>Corcoran</t>
  </si>
  <si>
    <t>Sargent</t>
  </si>
  <si>
    <t>Amber</t>
  </si>
  <si>
    <t>Watson</t>
  </si>
  <si>
    <t>Esponda</t>
  </si>
  <si>
    <t>Krall</t>
  </si>
  <si>
    <t>Poskin</t>
  </si>
  <si>
    <t>Brady</t>
  </si>
  <si>
    <t>Halfmann</t>
  </si>
  <si>
    <t>Kameko</t>
  </si>
  <si>
    <t>Klapper</t>
  </si>
  <si>
    <t>Hicks</t>
  </si>
  <si>
    <t>Lockyer</t>
  </si>
  <si>
    <t>Byrnes</t>
  </si>
  <si>
    <t>Norris</t>
  </si>
  <si>
    <t>Sabine</t>
  </si>
  <si>
    <t>Darda</t>
  </si>
  <si>
    <t>Joseph</t>
  </si>
  <si>
    <t>Otstot</t>
  </si>
  <si>
    <t>Bowley</t>
  </si>
  <si>
    <t>Rogers</t>
  </si>
  <si>
    <t>Mclaughlin</t>
  </si>
  <si>
    <t>Laura</t>
  </si>
  <si>
    <t>Ziegler</t>
  </si>
  <si>
    <t>Hughey</t>
  </si>
  <si>
    <t>Knast</t>
  </si>
  <si>
    <t>Stob</t>
  </si>
  <si>
    <t>Jensen</t>
  </si>
  <si>
    <t>Mutter</t>
  </si>
  <si>
    <t>Ahern</t>
  </si>
  <si>
    <t>Chviruk</t>
  </si>
  <si>
    <t>Cathryn</t>
  </si>
  <si>
    <t>Meehan</t>
  </si>
  <si>
    <t>Gammon</t>
  </si>
  <si>
    <t>Shauna</t>
  </si>
  <si>
    <t>Terence</t>
  </si>
  <si>
    <t>Franco</t>
  </si>
  <si>
    <t>Marisol</t>
  </si>
  <si>
    <t>Patterson</t>
  </si>
  <si>
    <t>Valdes</t>
  </si>
  <si>
    <t>Whipple</t>
  </si>
  <si>
    <t>Marton</t>
  </si>
  <si>
    <t>Hildebrandt</t>
  </si>
  <si>
    <t>Biggs</t>
  </si>
  <si>
    <t>Shigezumi</t>
  </si>
  <si>
    <t>Meineke</t>
  </si>
  <si>
    <t>Ludington</t>
  </si>
  <si>
    <t>Johannah</t>
  </si>
  <si>
    <t>Perrich</t>
  </si>
  <si>
    <t>Cervantes</t>
  </si>
  <si>
    <t>Andrews</t>
  </si>
  <si>
    <t>Ruvalcaba</t>
  </si>
  <si>
    <t>Lizette</t>
  </si>
  <si>
    <t>Stone</t>
  </si>
  <si>
    <t>Jeb</t>
  </si>
  <si>
    <t>Campbell</t>
  </si>
  <si>
    <t>Asher</t>
  </si>
  <si>
    <t>Mazzotta</t>
  </si>
  <si>
    <t>Huttl</t>
  </si>
  <si>
    <t>Ferron</t>
  </si>
  <si>
    <t>Colarusso</t>
  </si>
  <si>
    <t>Pearlman</t>
  </si>
  <si>
    <t>Oz</t>
  </si>
  <si>
    <t>O'Mara</t>
  </si>
  <si>
    <t>Niska</t>
  </si>
  <si>
    <t>Schlich</t>
  </si>
  <si>
    <t>Zidek</t>
  </si>
  <si>
    <t>Ellgass</t>
  </si>
  <si>
    <t>Lowe</t>
  </si>
  <si>
    <t>Malone</t>
  </si>
  <si>
    <t>Dumke</t>
  </si>
  <si>
    <t>Haley</t>
  </si>
  <si>
    <t>Strong</t>
  </si>
  <si>
    <t>Ferguson</t>
  </si>
  <si>
    <t>Klein</t>
  </si>
  <si>
    <t>Eusebio</t>
  </si>
  <si>
    <t>Szolosi</t>
  </si>
  <si>
    <t>Beth</t>
  </si>
  <si>
    <t>Butler</t>
  </si>
  <si>
    <t>Fukuchi</t>
  </si>
  <si>
    <t>Yoshinori</t>
  </si>
  <si>
    <t>Drucker</t>
  </si>
  <si>
    <t>Aziz</t>
  </si>
  <si>
    <t>Pak</t>
  </si>
  <si>
    <t>Junyong</t>
  </si>
  <si>
    <t>Kieta</t>
  </si>
  <si>
    <t>Kristen</t>
  </si>
  <si>
    <t>Velez</t>
  </si>
  <si>
    <t>Bussiere</t>
  </si>
  <si>
    <t>Jonathan</t>
  </si>
  <si>
    <t>McCartney</t>
  </si>
  <si>
    <t>Bambauer</t>
  </si>
  <si>
    <t>Mertz</t>
  </si>
  <si>
    <t>Mason</t>
  </si>
  <si>
    <t>Alison</t>
  </si>
  <si>
    <t>Rotich</t>
  </si>
  <si>
    <t>Fetzer</t>
  </si>
  <si>
    <t>Mattis</t>
  </si>
  <si>
    <t>Balinsky</t>
  </si>
  <si>
    <t>Laurette</t>
  </si>
  <si>
    <t>Reilly</t>
  </si>
  <si>
    <t>Mary</t>
  </si>
  <si>
    <t>Petry</t>
  </si>
  <si>
    <t>Laleman</t>
  </si>
  <si>
    <t>Colby</t>
  </si>
  <si>
    <t>Wathke</t>
  </si>
  <si>
    <t>Brent</t>
  </si>
  <si>
    <t>Daly</t>
  </si>
  <si>
    <t>Dillon</t>
  </si>
  <si>
    <t>Pontes</t>
  </si>
  <si>
    <t>Kamilla</t>
  </si>
  <si>
    <t>Spies</t>
  </si>
  <si>
    <t>Greig</t>
  </si>
  <si>
    <t>Erlandson</t>
  </si>
  <si>
    <t>Autrey</t>
  </si>
  <si>
    <t>Michalski</t>
  </si>
  <si>
    <t>Grillo</t>
  </si>
  <si>
    <t>Gianfilippo</t>
  </si>
  <si>
    <t>Coronado</t>
  </si>
  <si>
    <t>Dewine</t>
  </si>
  <si>
    <t>Carman</t>
  </si>
  <si>
    <t>Neems</t>
  </si>
  <si>
    <t>Justin</t>
  </si>
  <si>
    <t>Pesyna</t>
  </si>
  <si>
    <t>Meling</t>
  </si>
  <si>
    <t>Widlowski</t>
  </si>
  <si>
    <t>Nadar</t>
  </si>
  <si>
    <t>Devin</t>
  </si>
  <si>
    <t>Leedham</t>
  </si>
  <si>
    <t>Haglund</t>
  </si>
  <si>
    <t>Mills</t>
  </si>
  <si>
    <t>Drnjevich</t>
  </si>
  <si>
    <t>Kristina</t>
  </si>
  <si>
    <t>Clay</t>
  </si>
  <si>
    <t>Brad</t>
  </si>
  <si>
    <t>Marbury</t>
  </si>
  <si>
    <t>Coon</t>
  </si>
  <si>
    <t>Vanttinen</t>
  </si>
  <si>
    <t>Simo</t>
  </si>
  <si>
    <t>Garges</t>
  </si>
  <si>
    <t>Rivel</t>
  </si>
  <si>
    <t>Lawson</t>
  </si>
  <si>
    <t>Cale</t>
  </si>
  <si>
    <t>Stewart</t>
  </si>
  <si>
    <t>Drotz</t>
  </si>
  <si>
    <t>Mutai</t>
  </si>
  <si>
    <t>Lovlien</t>
  </si>
  <si>
    <t>Stoney</t>
  </si>
  <si>
    <t>Markert</t>
  </si>
  <si>
    <t>McLucas</t>
  </si>
  <si>
    <t>Erwin</t>
  </si>
  <si>
    <t>Sandra</t>
  </si>
  <si>
    <t>Otsuka</t>
  </si>
  <si>
    <t>Takuo</t>
  </si>
  <si>
    <t>Myers</t>
  </si>
  <si>
    <t>Cote</t>
  </si>
  <si>
    <t>Benoit</t>
  </si>
  <si>
    <t>Ehrhardt</t>
  </si>
  <si>
    <t>Petersen</t>
  </si>
  <si>
    <t>Ertel</t>
  </si>
  <si>
    <t>Monica</t>
  </si>
  <si>
    <t>Lanza</t>
  </si>
  <si>
    <t>Picklesimer</t>
  </si>
  <si>
    <t>Giles</t>
  </si>
  <si>
    <t>Della</t>
  </si>
  <si>
    <t>Harmon</t>
  </si>
  <si>
    <t>Pennings</t>
  </si>
  <si>
    <t>Tseronis</t>
  </si>
  <si>
    <t>Tasos</t>
  </si>
  <si>
    <t>Aliff</t>
  </si>
  <si>
    <t>Willenberg</t>
  </si>
  <si>
    <t>Lukasz</t>
  </si>
  <si>
    <t>Millett</t>
  </si>
  <si>
    <t>Meta</t>
  </si>
  <si>
    <t>Ackerman</t>
  </si>
  <si>
    <t>Valdez</t>
  </si>
  <si>
    <t>Angelica</t>
  </si>
  <si>
    <t>Michaud</t>
  </si>
  <si>
    <t>Kathleen</t>
  </si>
  <si>
    <t>Gunnink</t>
  </si>
  <si>
    <t>Gabriel</t>
  </si>
  <si>
    <t>Knight</t>
  </si>
  <si>
    <t>Grosscup</t>
  </si>
  <si>
    <t>Neil</t>
  </si>
  <si>
    <t>Koniuch</t>
  </si>
  <si>
    <t>Heitzman</t>
  </si>
  <si>
    <t>Ariel</t>
  </si>
  <si>
    <t>Tatton</t>
  </si>
  <si>
    <t>Flanagan</t>
  </si>
  <si>
    <t>Funk</t>
  </si>
  <si>
    <t>Davenport</t>
  </si>
  <si>
    <t>Lindbloom</t>
  </si>
  <si>
    <t>Wijayaratne</t>
  </si>
  <si>
    <t>Hiruni</t>
  </si>
  <si>
    <t>Ainsworth</t>
  </si>
  <si>
    <t>Gayagoy</t>
  </si>
  <si>
    <t>Kristi</t>
  </si>
  <si>
    <t>Fitzmaurice</t>
  </si>
  <si>
    <t>Rodriguez</t>
  </si>
  <si>
    <t>Jocelyn</t>
  </si>
  <si>
    <t>Tsoucas</t>
  </si>
  <si>
    <t>Muhly</t>
  </si>
  <si>
    <t>Lund</t>
  </si>
  <si>
    <t>Battaglino</t>
  </si>
  <si>
    <t>Pena</t>
  </si>
  <si>
    <t>Carolina</t>
  </si>
  <si>
    <t>Thomason</t>
  </si>
  <si>
    <t>Hancox</t>
  </si>
  <si>
    <t>Canarecci</t>
  </si>
  <si>
    <t>Toupin</t>
  </si>
  <si>
    <t>Marc-Olivier</t>
  </si>
  <si>
    <t>Mulley</t>
  </si>
  <si>
    <t>Parry</t>
  </si>
  <si>
    <t>Karine</t>
  </si>
  <si>
    <t>Thompson</t>
  </si>
  <si>
    <t>Nelson</t>
  </si>
  <si>
    <t>Adriana</t>
  </si>
  <si>
    <t>Forte</t>
  </si>
  <si>
    <t>Roberto</t>
  </si>
  <si>
    <t>McCollum</t>
  </si>
  <si>
    <t>Hevner</t>
  </si>
  <si>
    <t>Tiffany</t>
  </si>
  <si>
    <t>Looi</t>
  </si>
  <si>
    <t>Alexander</t>
  </si>
  <si>
    <t>Power</t>
  </si>
  <si>
    <t>Rich</t>
  </si>
  <si>
    <t>Routon</t>
  </si>
  <si>
    <t>Dochelli</t>
  </si>
  <si>
    <t>Gillespie</t>
  </si>
  <si>
    <t>Oskvig</t>
  </si>
  <si>
    <t>Holland-Stergar</t>
  </si>
  <si>
    <t>Arai</t>
  </si>
  <si>
    <t>Hiroki</t>
  </si>
  <si>
    <t>Olausson</t>
  </si>
  <si>
    <t>Wagner</t>
  </si>
  <si>
    <t>Delong</t>
  </si>
  <si>
    <t>Mehech</t>
  </si>
  <si>
    <t>Machiela</t>
  </si>
  <si>
    <t>Dupere</t>
  </si>
  <si>
    <t>Iandolo</t>
  </si>
  <si>
    <t>Meaghan</t>
  </si>
  <si>
    <t>Ito</t>
  </si>
  <si>
    <t>Rina</t>
  </si>
  <si>
    <t>Barry</t>
  </si>
  <si>
    <t>Boyce</t>
  </si>
  <si>
    <t>Albert</t>
  </si>
  <si>
    <t>Lin</t>
  </si>
  <si>
    <t>Nalven</t>
  </si>
  <si>
    <t>Bourgeois</t>
  </si>
  <si>
    <t>Orloff</t>
  </si>
  <si>
    <t>Conrad</t>
  </si>
  <si>
    <t>Ramirez</t>
  </si>
  <si>
    <t>Josh</t>
  </si>
  <si>
    <t>Fouquet</t>
  </si>
  <si>
    <t>Maxime</t>
  </si>
  <si>
    <t>McPhillips</t>
  </si>
  <si>
    <t>Burgin</t>
  </si>
  <si>
    <t>Roberts</t>
  </si>
  <si>
    <t>Nemec</t>
  </si>
  <si>
    <t>Appman</t>
  </si>
  <si>
    <t>Glotzbach</t>
  </si>
  <si>
    <t>Tenforde</t>
  </si>
  <si>
    <t>Armando</t>
  </si>
  <si>
    <t>Stanley</t>
  </si>
  <si>
    <t>Dana</t>
  </si>
  <si>
    <t>Vandongen</t>
  </si>
  <si>
    <t>Liebald</t>
  </si>
  <si>
    <t>Holte</t>
  </si>
  <si>
    <t>Tanya</t>
  </si>
  <si>
    <t>Bartlett</t>
  </si>
  <si>
    <t>Bergman</t>
  </si>
  <si>
    <t>Aitken</t>
  </si>
  <si>
    <t>Berger</t>
  </si>
  <si>
    <t>Richey</t>
  </si>
  <si>
    <t>Cary</t>
  </si>
  <si>
    <t>Trotter</t>
  </si>
  <si>
    <t>Chavez</t>
  </si>
  <si>
    <t>Orifice</t>
  </si>
  <si>
    <t>Farkash</t>
  </si>
  <si>
    <t>Crawford</t>
  </si>
  <si>
    <t>Polly</t>
  </si>
  <si>
    <t>Sittlington</t>
  </si>
  <si>
    <t>Silbert</t>
  </si>
  <si>
    <t>Carrique</t>
  </si>
  <si>
    <t>Kosla</t>
  </si>
  <si>
    <t>Parker</t>
  </si>
  <si>
    <t>Horton</t>
  </si>
  <si>
    <t>Boller</t>
  </si>
  <si>
    <t>Olaru</t>
  </si>
  <si>
    <t>Nuta</t>
  </si>
  <si>
    <t>Prescott</t>
  </si>
  <si>
    <t>Margie</t>
  </si>
  <si>
    <t>Hines</t>
  </si>
  <si>
    <t>Blanton</t>
  </si>
  <si>
    <t>Bustamante</t>
  </si>
  <si>
    <t>McCann</t>
  </si>
  <si>
    <t>Schmole</t>
  </si>
  <si>
    <t>Filip</t>
  </si>
  <si>
    <t>Barber</t>
  </si>
  <si>
    <t>Reichmann</t>
  </si>
  <si>
    <t>Cavatorta</t>
  </si>
  <si>
    <t>Yaeger</t>
  </si>
  <si>
    <t>Hughes</t>
  </si>
  <si>
    <t>Donahue</t>
  </si>
  <si>
    <t>Greenwell</t>
  </si>
  <si>
    <t>Steele</t>
  </si>
  <si>
    <t>Gunter</t>
  </si>
  <si>
    <t>Madeleine</t>
  </si>
  <si>
    <t>McDonough</t>
  </si>
  <si>
    <t>Sweetland</t>
  </si>
  <si>
    <t>Hammersmith</t>
  </si>
  <si>
    <t>French</t>
  </si>
  <si>
    <t>Garbe</t>
  </si>
  <si>
    <t>Duncan</t>
  </si>
  <si>
    <t>Wallace</t>
  </si>
  <si>
    <t>Tillman</t>
  </si>
  <si>
    <t>Tennille</t>
  </si>
  <si>
    <t>McSween</t>
  </si>
  <si>
    <t>Schubert</t>
  </si>
  <si>
    <t>Lalanne</t>
  </si>
  <si>
    <t>Shalane</t>
  </si>
  <si>
    <t>Arellano</t>
  </si>
  <si>
    <t>Charette</t>
  </si>
  <si>
    <t>Melanie</t>
  </si>
  <si>
    <t>Reyes</t>
  </si>
  <si>
    <t>Ruth</t>
  </si>
  <si>
    <t>Broderick</t>
  </si>
  <si>
    <t>Summers</t>
  </si>
  <si>
    <t>Taralyn</t>
  </si>
  <si>
    <t>Zhou</t>
  </si>
  <si>
    <t>Ning</t>
  </si>
  <si>
    <t>Clarke-Ames</t>
  </si>
  <si>
    <t>Staton</t>
  </si>
  <si>
    <t>Forster</t>
  </si>
  <si>
    <t>Brittney</t>
  </si>
  <si>
    <t>Monaghan</t>
  </si>
  <si>
    <t>Kawamoto</t>
  </si>
  <si>
    <t>Koji</t>
  </si>
  <si>
    <t>Dicharry</t>
  </si>
  <si>
    <t>Berry</t>
  </si>
  <si>
    <t>Colleen</t>
  </si>
  <si>
    <t>Porfirio</t>
  </si>
  <si>
    <t>Thind</t>
  </si>
  <si>
    <t>Horn</t>
  </si>
  <si>
    <t>Sabadosa</t>
  </si>
  <si>
    <t>Casady</t>
  </si>
  <si>
    <t>Ahokas</t>
  </si>
  <si>
    <t>Hebert</t>
  </si>
  <si>
    <t>Karl</t>
  </si>
  <si>
    <t>Fair</t>
  </si>
  <si>
    <t>Swenson</t>
  </si>
  <si>
    <t>Will</t>
  </si>
  <si>
    <t>Revenis</t>
  </si>
  <si>
    <t>Engnes</t>
  </si>
  <si>
    <t>Wiltse</t>
  </si>
  <si>
    <t>Fernandez</t>
  </si>
  <si>
    <t>Tom</t>
  </si>
  <si>
    <t>Pinney</t>
  </si>
  <si>
    <t>Levy</t>
  </si>
  <si>
    <t>Takeda</t>
  </si>
  <si>
    <t>Nobuyori</t>
  </si>
  <si>
    <t>Burke</t>
  </si>
  <si>
    <t>Duarte</t>
  </si>
  <si>
    <t>Nice</t>
  </si>
  <si>
    <t>Andy</t>
  </si>
  <si>
    <t>Windler</t>
  </si>
  <si>
    <t>Jones</t>
  </si>
  <si>
    <t>Marcus</t>
  </si>
  <si>
    <t>Stevenson</t>
  </si>
  <si>
    <t>Humphrey</t>
  </si>
  <si>
    <t>Geoff</t>
  </si>
  <si>
    <t>Payne</t>
  </si>
  <si>
    <t>Hails</t>
  </si>
  <si>
    <t>Proctor</t>
  </si>
  <si>
    <t>Kelli</t>
  </si>
  <si>
    <t>Gresh</t>
  </si>
  <si>
    <t>Anis</t>
  </si>
  <si>
    <t>Swartz</t>
  </si>
  <si>
    <t>Schluneker</t>
  </si>
  <si>
    <t>Bellemare</t>
  </si>
  <si>
    <t>Vitalo</t>
  </si>
  <si>
    <t>Marshall</t>
  </si>
  <si>
    <t>Wendy</t>
  </si>
  <si>
    <t>Pittaway</t>
  </si>
  <si>
    <t>Bill</t>
  </si>
  <si>
    <t>Antrim</t>
  </si>
  <si>
    <t>Doolittle-Crider</t>
  </si>
  <si>
    <t>Ruhlman</t>
  </si>
  <si>
    <t>Uchiyama</t>
  </si>
  <si>
    <t>Desota</t>
  </si>
  <si>
    <t>Vanessa</t>
  </si>
  <si>
    <t>Edmonds</t>
  </si>
  <si>
    <t>Otto</t>
  </si>
  <si>
    <t>Kurt</t>
  </si>
  <si>
    <t>Duhaime</t>
  </si>
  <si>
    <t>Swann</t>
  </si>
  <si>
    <t>Burton</t>
  </si>
  <si>
    <t>Joslyn</t>
  </si>
  <si>
    <t>Fred</t>
  </si>
  <si>
    <t>Bennie</t>
  </si>
  <si>
    <t>Kanyane</t>
  </si>
  <si>
    <t>McFadden</t>
  </si>
  <si>
    <t>Connolly</t>
  </si>
  <si>
    <t>Merino</t>
  </si>
  <si>
    <t>Baird</t>
  </si>
  <si>
    <t>Locatelli</t>
  </si>
  <si>
    <t>Brake</t>
  </si>
  <si>
    <t>Jacobs</t>
  </si>
  <si>
    <t>Vaught</t>
  </si>
  <si>
    <t>Monteleone</t>
  </si>
  <si>
    <t>Verdugo</t>
  </si>
  <si>
    <t>Sellers</t>
  </si>
  <si>
    <t>Chad</t>
  </si>
  <si>
    <t>Bowman</t>
  </si>
  <si>
    <t>Marley</t>
  </si>
  <si>
    <t>Grey</t>
  </si>
  <si>
    <t>O'Rourke</t>
  </si>
  <si>
    <t>Fatehali</t>
  </si>
  <si>
    <t>Piza-Taylor</t>
  </si>
  <si>
    <t>Cavanaugh</t>
  </si>
  <si>
    <t>Julie</t>
  </si>
  <si>
    <t>Amako</t>
  </si>
  <si>
    <t>Megumi</t>
  </si>
  <si>
    <t>Musa</t>
  </si>
  <si>
    <t>Skylar</t>
  </si>
  <si>
    <t>Phillippi</t>
  </si>
  <si>
    <t>Hoskins</t>
  </si>
  <si>
    <t>Renee</t>
  </si>
  <si>
    <t>Triedman</t>
  </si>
  <si>
    <t>Lovuolo</t>
  </si>
  <si>
    <t>Tamara</t>
  </si>
  <si>
    <t>Chung</t>
  </si>
  <si>
    <t>Newsom</t>
  </si>
  <si>
    <t>Harrington</t>
  </si>
  <si>
    <t>Suzanne</t>
  </si>
  <si>
    <t>Hoffman</t>
  </si>
  <si>
    <t>Bronwyn</t>
  </si>
  <si>
    <t>Feehley</t>
  </si>
  <si>
    <t>Ashworth</t>
  </si>
  <si>
    <t>Hansen</t>
  </si>
  <si>
    <t>Czyz</t>
  </si>
  <si>
    <t>Bauder</t>
  </si>
  <si>
    <t>Mendoza</t>
  </si>
  <si>
    <t>Glass</t>
  </si>
  <si>
    <t>Butcher</t>
  </si>
  <si>
    <t>Traiser</t>
  </si>
  <si>
    <t>Miles</t>
  </si>
  <si>
    <t>Mudy-Mader</t>
  </si>
  <si>
    <t>Lucille</t>
  </si>
  <si>
    <t>Woo</t>
  </si>
  <si>
    <t>April</t>
  </si>
  <si>
    <t>Sheppard</t>
  </si>
  <si>
    <t>Doran</t>
  </si>
  <si>
    <t>Labrosse</t>
  </si>
  <si>
    <t>Emilie</t>
  </si>
  <si>
    <t>Lesniak</t>
  </si>
  <si>
    <t>Prowse</t>
  </si>
  <si>
    <t>Seigel</t>
  </si>
  <si>
    <t>Leah</t>
  </si>
  <si>
    <t>Blas</t>
  </si>
  <si>
    <t>Simpson</t>
  </si>
  <si>
    <t>Gierman</t>
  </si>
  <si>
    <t>Floris</t>
  </si>
  <si>
    <t>Jeuland</t>
  </si>
  <si>
    <t>Marc</t>
  </si>
  <si>
    <t>Chorney</t>
  </si>
  <si>
    <t>Rook</t>
  </si>
  <si>
    <t>Chin</t>
  </si>
  <si>
    <t>Savage</t>
  </si>
  <si>
    <t>Hitchings</t>
  </si>
  <si>
    <t>Truitt</t>
  </si>
  <si>
    <t>Chang</t>
  </si>
  <si>
    <t>Frey</t>
  </si>
  <si>
    <t>Krishna</t>
  </si>
  <si>
    <t>Aditi</t>
  </si>
  <si>
    <t>Maher</t>
  </si>
  <si>
    <t>Boivin</t>
  </si>
  <si>
    <t>Marianne</t>
  </si>
  <si>
    <t>McAlister</t>
  </si>
  <si>
    <t>Carla</t>
  </si>
  <si>
    <t>Akhmedova</t>
  </si>
  <si>
    <t>Oksana</t>
  </si>
  <si>
    <t>Tucker</t>
  </si>
  <si>
    <t>Gramelspacher</t>
  </si>
  <si>
    <t>Goldsmith</t>
  </si>
  <si>
    <t>Tranter</t>
  </si>
  <si>
    <t>Steve</t>
  </si>
  <si>
    <t>Tu</t>
  </si>
  <si>
    <t>Kaczka</t>
  </si>
  <si>
    <t>Hunter</t>
  </si>
  <si>
    <t>Dale</t>
  </si>
  <si>
    <t>Ashby</t>
  </si>
  <si>
    <t>Ausen</t>
  </si>
  <si>
    <t>O'Leary</t>
  </si>
  <si>
    <t>Scoville</t>
  </si>
  <si>
    <t>Kaus</t>
  </si>
  <si>
    <t>Rainey</t>
  </si>
  <si>
    <t>Chandler</t>
  </si>
  <si>
    <t>Rasch</t>
  </si>
  <si>
    <t>Plunkett</t>
  </si>
  <si>
    <t>Natty</t>
  </si>
  <si>
    <t>Gusmer</t>
  </si>
  <si>
    <t>Loftus</t>
  </si>
  <si>
    <t>Alvarez</t>
  </si>
  <si>
    <t>Petersson</t>
  </si>
  <si>
    <t>Liaw</t>
  </si>
  <si>
    <t>Tripaldi</t>
  </si>
  <si>
    <t>Cassandra</t>
  </si>
  <si>
    <t>Endara</t>
  </si>
  <si>
    <t>Valle</t>
  </si>
  <si>
    <t>Germain</t>
  </si>
  <si>
    <t>Finecey</t>
  </si>
  <si>
    <t>Meghan</t>
  </si>
  <si>
    <t>Roe</t>
  </si>
  <si>
    <t>Webb</t>
  </si>
  <si>
    <t>Stocker</t>
  </si>
  <si>
    <t>Jacobson</t>
  </si>
  <si>
    <t>Goodwin</t>
  </si>
  <si>
    <t>Brock</t>
  </si>
  <si>
    <t>Papp</t>
  </si>
  <si>
    <t>Siragusa</t>
  </si>
  <si>
    <t>Pizarro</t>
  </si>
  <si>
    <t>Strange</t>
  </si>
  <si>
    <t>Eidinger</t>
  </si>
  <si>
    <t>Ginsburg</t>
  </si>
  <si>
    <t>Truex</t>
  </si>
  <si>
    <t>Higgins</t>
  </si>
  <si>
    <t>McCurdy</t>
  </si>
  <si>
    <t>Varner</t>
  </si>
  <si>
    <t>Dahmen</t>
  </si>
  <si>
    <t>Fraser</t>
  </si>
  <si>
    <t>Deeg</t>
  </si>
  <si>
    <t>Robertson</t>
  </si>
  <si>
    <t>Peck</t>
  </si>
  <si>
    <t>Burger</t>
  </si>
  <si>
    <t>Garrett</t>
  </si>
  <si>
    <t>Blain</t>
  </si>
  <si>
    <t>Winters</t>
  </si>
  <si>
    <t>McCue</t>
  </si>
  <si>
    <t>Webster</t>
  </si>
  <si>
    <t>Deanne</t>
  </si>
  <si>
    <t>Chiappone</t>
  </si>
  <si>
    <t>Opie</t>
  </si>
  <si>
    <t>Donnelly</t>
  </si>
  <si>
    <t>Rall</t>
  </si>
  <si>
    <t>Tracie</t>
  </si>
  <si>
    <t>Chen</t>
  </si>
  <si>
    <t>Peiweng</t>
  </si>
  <si>
    <t>Tufaro</t>
  </si>
  <si>
    <t>Theresa</t>
  </si>
  <si>
    <t>Susedik</t>
  </si>
  <si>
    <t>Deady</t>
  </si>
  <si>
    <t>Schaefer</t>
  </si>
  <si>
    <t>D'Alessandro</t>
  </si>
  <si>
    <t>Wyss</t>
  </si>
  <si>
    <t>Rose</t>
  </si>
  <si>
    <t>Jenessa</t>
  </si>
  <si>
    <t>Hopper</t>
  </si>
  <si>
    <t>Finneran</t>
  </si>
  <si>
    <t>Basham</t>
  </si>
  <si>
    <t>Oscal</t>
  </si>
  <si>
    <t>Dorian</t>
  </si>
  <si>
    <t>Craft</t>
  </si>
  <si>
    <t>Kebede</t>
  </si>
  <si>
    <t>Aberu</t>
  </si>
  <si>
    <t>Strobel</t>
  </si>
  <si>
    <t>Dalton</t>
  </si>
  <si>
    <t>Morimoto</t>
  </si>
  <si>
    <t>Manlove</t>
  </si>
  <si>
    <t>Madzik</t>
  </si>
  <si>
    <t>Hobson</t>
  </si>
  <si>
    <t>Tierney</t>
  </si>
  <si>
    <t>Gabris</t>
  </si>
  <si>
    <t>Howard</t>
  </si>
  <si>
    <t>Liza</t>
  </si>
  <si>
    <t>Kallay</t>
  </si>
  <si>
    <t>Leguizamo</t>
  </si>
  <si>
    <t>Escartin</t>
  </si>
  <si>
    <t>Chorey</t>
  </si>
  <si>
    <t>Billy</t>
  </si>
  <si>
    <t>McVay</t>
  </si>
  <si>
    <t>Vinson</t>
  </si>
  <si>
    <t>Tim</t>
  </si>
  <si>
    <t>Astrike-Davis</t>
  </si>
  <si>
    <t>Harder</t>
  </si>
  <si>
    <t>Bell</t>
  </si>
  <si>
    <t>Dawes</t>
  </si>
  <si>
    <t>Larios</t>
  </si>
  <si>
    <t>Yaremczuk</t>
  </si>
  <si>
    <t>Natasha</t>
  </si>
  <si>
    <t>Eversman</t>
  </si>
  <si>
    <t>Hickory</t>
  </si>
  <si>
    <t>Mckendree</t>
  </si>
  <si>
    <t>Mooney</t>
  </si>
  <si>
    <t>Craighead</t>
  </si>
  <si>
    <t>Lohrenz</t>
  </si>
  <si>
    <t>Demise</t>
  </si>
  <si>
    <t>Shure</t>
  </si>
  <si>
    <t>Guitard</t>
  </si>
  <si>
    <t>Brenda</t>
  </si>
  <si>
    <t>Navas</t>
  </si>
  <si>
    <t>Ptucha</t>
  </si>
  <si>
    <t>Kirouac</t>
  </si>
  <si>
    <t>Toews</t>
  </si>
  <si>
    <t>Wesley</t>
  </si>
  <si>
    <t>Perry</t>
  </si>
  <si>
    <t>Kretz</t>
  </si>
  <si>
    <t>Hempel</t>
  </si>
  <si>
    <t>Alexandra</t>
  </si>
  <si>
    <t>McBroom</t>
  </si>
  <si>
    <t>Yoo</t>
  </si>
  <si>
    <t>Rand</t>
  </si>
  <si>
    <t>Wolfe</t>
  </si>
  <si>
    <t>Vance</t>
  </si>
  <si>
    <t>Burnett</t>
  </si>
  <si>
    <t>Clason</t>
  </si>
  <si>
    <t>Gillian</t>
  </si>
  <si>
    <t>Pietz</t>
  </si>
  <si>
    <t>Tegenkamp</t>
  </si>
  <si>
    <t>Dover</t>
  </si>
  <si>
    <t>Dockemeyer</t>
  </si>
  <si>
    <t>Harel</t>
  </si>
  <si>
    <t>Gal</t>
  </si>
  <si>
    <t>Aguila</t>
  </si>
  <si>
    <t>Anton</t>
  </si>
  <si>
    <t>Yazmin</t>
  </si>
  <si>
    <t>Beisheim</t>
  </si>
  <si>
    <t>Florian</t>
  </si>
  <si>
    <t>Lenhoff</t>
  </si>
  <si>
    <t>Wehrwein</t>
  </si>
  <si>
    <t>Claire</t>
  </si>
  <si>
    <t>Markowitz</t>
  </si>
  <si>
    <t>Lynn</t>
  </si>
  <si>
    <t>Vos</t>
  </si>
  <si>
    <t>McLeod</t>
  </si>
  <si>
    <t>Balcom</t>
  </si>
  <si>
    <t>Dirth</t>
  </si>
  <si>
    <t>Inglish</t>
  </si>
  <si>
    <t>Massa-Musiak</t>
  </si>
  <si>
    <t>Elena</t>
  </si>
  <si>
    <t>Bailey</t>
  </si>
  <si>
    <t>Jacoby</t>
  </si>
  <si>
    <t>Bert</t>
  </si>
  <si>
    <t>Crimmings</t>
  </si>
  <si>
    <t>Crane</t>
  </si>
  <si>
    <t>Swartzfager</t>
  </si>
  <si>
    <t>Clevenger</t>
  </si>
  <si>
    <t>Reichardt</t>
  </si>
  <si>
    <t>Morton</t>
  </si>
  <si>
    <t>Sunstrum</t>
  </si>
  <si>
    <t>Frownfelter</t>
  </si>
  <si>
    <t>Richter</t>
  </si>
  <si>
    <t>England</t>
  </si>
  <si>
    <t>McLean</t>
  </si>
  <si>
    <t>Lane</t>
  </si>
  <si>
    <t>Vonachen</t>
  </si>
  <si>
    <t>Paige</t>
  </si>
  <si>
    <t>Kidwell</t>
  </si>
  <si>
    <t>Betancourth</t>
  </si>
  <si>
    <t>Henstrom</t>
  </si>
  <si>
    <t>Pereira</t>
  </si>
  <si>
    <t>Brown</t>
  </si>
  <si>
    <t>Reasoner</t>
  </si>
  <si>
    <t>Carver</t>
  </si>
  <si>
    <t>Borror</t>
  </si>
  <si>
    <t>Saad</t>
  </si>
  <si>
    <t>Mohammad</t>
  </si>
  <si>
    <t>Trail</t>
  </si>
  <si>
    <t>Benton</t>
  </si>
  <si>
    <t>Bauman</t>
  </si>
  <si>
    <t>Bakula</t>
  </si>
  <si>
    <t>Davis</t>
  </si>
  <si>
    <t>Weiler</t>
  </si>
  <si>
    <t>Schaaf</t>
  </si>
  <si>
    <t>Gisele</t>
  </si>
  <si>
    <t>Sack</t>
  </si>
  <si>
    <t>Chenard</t>
  </si>
  <si>
    <t>Williamson</t>
  </si>
  <si>
    <t>Dollas</t>
  </si>
  <si>
    <t>Sprague</t>
  </si>
  <si>
    <t>Michell</t>
  </si>
  <si>
    <t>Datwyler</t>
  </si>
  <si>
    <t>Mead</t>
  </si>
  <si>
    <t>Kennedy</t>
  </si>
  <si>
    <t>Mallory</t>
  </si>
  <si>
    <t>Czech</t>
  </si>
  <si>
    <t>O'Brien</t>
  </si>
  <si>
    <t>Bachman</t>
  </si>
  <si>
    <t>Ariell</t>
  </si>
  <si>
    <t>Bednar</t>
  </si>
  <si>
    <t>Daye</t>
  </si>
  <si>
    <t>Clarke</t>
  </si>
  <si>
    <t>Koren</t>
  </si>
  <si>
    <t>Kuramoto</t>
  </si>
  <si>
    <t>Dierksen</t>
  </si>
  <si>
    <t>Zoeller</t>
  </si>
  <si>
    <t>Flesch</t>
  </si>
  <si>
    <t>Maltby</t>
  </si>
  <si>
    <t>Custance</t>
  </si>
  <si>
    <t>Choi</t>
  </si>
  <si>
    <t>Barnett</t>
  </si>
  <si>
    <t>Proulx</t>
  </si>
  <si>
    <t>Lundine</t>
  </si>
  <si>
    <t>Paullin</t>
  </si>
  <si>
    <t>Delucia</t>
  </si>
  <si>
    <t>Francesca</t>
  </si>
  <si>
    <t>Valentine</t>
  </si>
  <si>
    <t>Mohara</t>
  </si>
  <si>
    <t>Toshiyuki</t>
  </si>
  <si>
    <t>Fairbrother</t>
  </si>
  <si>
    <t>Fagan</t>
  </si>
  <si>
    <t>Toth</t>
  </si>
  <si>
    <t>Guinn</t>
  </si>
  <si>
    <t>Julee</t>
  </si>
  <si>
    <t>Diviney</t>
  </si>
  <si>
    <t>Ciaran</t>
  </si>
  <si>
    <t>Marlatt</t>
  </si>
  <si>
    <t>Ohler</t>
  </si>
  <si>
    <t>Makie</t>
  </si>
  <si>
    <t>Mossler</t>
  </si>
  <si>
    <t>Segall</t>
  </si>
  <si>
    <t>Sprieser</t>
  </si>
  <si>
    <t>Blanco</t>
  </si>
  <si>
    <t>Sheptock</t>
  </si>
  <si>
    <t>Tatiana</t>
  </si>
  <si>
    <t>Chruniak</t>
  </si>
  <si>
    <t>Miller</t>
  </si>
  <si>
    <t>Theis</t>
  </si>
  <si>
    <t>Sadler</t>
  </si>
  <si>
    <t>Maxwell</t>
  </si>
  <si>
    <t>Auger</t>
  </si>
  <si>
    <t>Pascale</t>
  </si>
  <si>
    <t>Steadman</t>
  </si>
  <si>
    <t>Becca</t>
  </si>
  <si>
    <t>McCarron</t>
  </si>
  <si>
    <t>Roecker</t>
  </si>
  <si>
    <t>Giumarra</t>
  </si>
  <si>
    <t>Bower</t>
  </si>
  <si>
    <t>Grant</t>
  </si>
  <si>
    <t>Capriccioso</t>
  </si>
  <si>
    <t>Starbuck</t>
  </si>
  <si>
    <t>McMahon</t>
  </si>
  <si>
    <t>Rissell</t>
  </si>
  <si>
    <t>Ethan</t>
  </si>
  <si>
    <t>Kromroy</t>
  </si>
  <si>
    <t>Manfredi</t>
  </si>
  <si>
    <t>Manwaring</t>
  </si>
  <si>
    <t>Tomaszewski</t>
  </si>
  <si>
    <t>Gannon</t>
  </si>
  <si>
    <t>Frye</t>
  </si>
  <si>
    <t>Currier</t>
  </si>
  <si>
    <t>Whittendale</t>
  </si>
  <si>
    <t>Rixe</t>
  </si>
  <si>
    <t>Ballon-Landa</t>
  </si>
  <si>
    <t>Zaferos</t>
  </si>
  <si>
    <t>Audrey</t>
  </si>
  <si>
    <t>Jacob</t>
  </si>
  <si>
    <t>Samland</t>
  </si>
  <si>
    <t>Shapiro</t>
  </si>
  <si>
    <t>Snitzer</t>
  </si>
  <si>
    <t>Watters</t>
  </si>
  <si>
    <t>Steele-Belkin</t>
  </si>
  <si>
    <t>Christensen</t>
  </si>
  <si>
    <t>Hodge</t>
  </si>
  <si>
    <t>Rusterholz</t>
  </si>
  <si>
    <t>Lafrance</t>
  </si>
  <si>
    <t>Sylvain</t>
  </si>
  <si>
    <t>Hallis</t>
  </si>
  <si>
    <t>Salowitz</t>
  </si>
  <si>
    <t>Langerak</t>
  </si>
  <si>
    <t>Bonilla</t>
  </si>
  <si>
    <t>Ciabattoni</t>
  </si>
  <si>
    <t>Warren</t>
  </si>
  <si>
    <t>Osmark</t>
  </si>
  <si>
    <t>Mathias</t>
  </si>
  <si>
    <t>Warwick</t>
  </si>
  <si>
    <t>Magnuson</t>
  </si>
  <si>
    <t>Marsh</t>
  </si>
  <si>
    <t>Kari</t>
  </si>
  <si>
    <t>Standiford</t>
  </si>
  <si>
    <t>Sherwin</t>
  </si>
  <si>
    <t>Alice</t>
  </si>
  <si>
    <t>Blekeli</t>
  </si>
  <si>
    <t>Vangampleare</t>
  </si>
  <si>
    <t>Hiatt</t>
  </si>
  <si>
    <t>Jon</t>
  </si>
  <si>
    <t>Tadesse</t>
  </si>
  <si>
    <t>Fasil</t>
  </si>
  <si>
    <t>Jaswell</t>
  </si>
  <si>
    <t>Phillips-Cook</t>
  </si>
  <si>
    <t>Katharina</t>
  </si>
  <si>
    <t>Desruisseaux</t>
  </si>
  <si>
    <t>Carl</t>
  </si>
  <si>
    <t>Ripp</t>
  </si>
  <si>
    <t>Harris</t>
  </si>
  <si>
    <t>Shafer</t>
  </si>
  <si>
    <t>Hemesath</t>
  </si>
  <si>
    <t>Vinci</t>
  </si>
  <si>
    <t>Diamond-Husmann</t>
  </si>
  <si>
    <t>Soto</t>
  </si>
  <si>
    <t>Dacko</t>
  </si>
  <si>
    <t>Glassey</t>
  </si>
  <si>
    <t>Frechette</t>
  </si>
  <si>
    <t>Benitez</t>
  </si>
  <si>
    <t>Braulio</t>
  </si>
  <si>
    <t>Gauthier</t>
  </si>
  <si>
    <t>Anne-Marie</t>
  </si>
  <si>
    <t>Fazioli</t>
  </si>
  <si>
    <t>Dannenhauer</t>
  </si>
  <si>
    <t>Rafer</t>
  </si>
  <si>
    <t>McComb</t>
  </si>
  <si>
    <t>Sambasivam</t>
  </si>
  <si>
    <t>Mahesh</t>
  </si>
  <si>
    <t>Maina</t>
  </si>
  <si>
    <t>Keshian</t>
  </si>
  <si>
    <t>Maas</t>
  </si>
  <si>
    <t>Sinasac</t>
  </si>
  <si>
    <t>Fritz</t>
  </si>
  <si>
    <t>Ruffo</t>
  </si>
  <si>
    <t>Long</t>
  </si>
  <si>
    <t>Rohde</t>
  </si>
  <si>
    <t>Bonzi</t>
  </si>
  <si>
    <t>Moore</t>
  </si>
  <si>
    <t>McGrane</t>
  </si>
  <si>
    <t>Stepnowski</t>
  </si>
  <si>
    <t>Roxanne</t>
  </si>
  <si>
    <t>Merkle</t>
  </si>
  <si>
    <t>Israel</t>
  </si>
  <si>
    <t>Samalya</t>
  </si>
  <si>
    <t>Vigneron</t>
  </si>
  <si>
    <t>Mucci</t>
  </si>
  <si>
    <t>Alicia</t>
  </si>
  <si>
    <t>MacDonald</t>
  </si>
  <si>
    <t>Deng</t>
  </si>
  <si>
    <t>Guomin</t>
  </si>
  <si>
    <t>Javier</t>
  </si>
  <si>
    <t>Strickland</t>
  </si>
  <si>
    <t>Cheney</t>
  </si>
  <si>
    <t>Godoy</t>
  </si>
  <si>
    <t>Rider</t>
  </si>
  <si>
    <t>Walters</t>
  </si>
  <si>
    <t>Eddie</t>
  </si>
  <si>
    <t>Leboeuf</t>
  </si>
  <si>
    <t>Scheibel</t>
  </si>
  <si>
    <t>Ritter</t>
  </si>
  <si>
    <t>Pretot</t>
  </si>
  <si>
    <t>Willsey</t>
  </si>
  <si>
    <t>Roach</t>
  </si>
  <si>
    <t>Jacobsen</t>
  </si>
  <si>
    <t>O'Hora</t>
  </si>
  <si>
    <t>Amato</t>
  </si>
  <si>
    <t>Wegner</t>
  </si>
  <si>
    <t>Bokun</t>
  </si>
  <si>
    <t>Overpeck</t>
  </si>
  <si>
    <t>Levine</t>
  </si>
  <si>
    <t>Annie</t>
  </si>
  <si>
    <t>Wild</t>
  </si>
  <si>
    <t>Tabor</t>
  </si>
  <si>
    <t>Steffen</t>
  </si>
  <si>
    <t>Tadich</t>
  </si>
  <si>
    <t>Christenson</t>
  </si>
  <si>
    <t>Shell</t>
  </si>
  <si>
    <t>Rao</t>
  </si>
  <si>
    <t>Gomez</t>
  </si>
  <si>
    <t>Hemingway</t>
  </si>
  <si>
    <t>Rodney</t>
  </si>
  <si>
    <t>Pett</t>
  </si>
  <si>
    <t>Meingast</t>
  </si>
  <si>
    <t>Maximilian</t>
  </si>
  <si>
    <t>McCarthy</t>
  </si>
  <si>
    <t>Boyle</t>
  </si>
  <si>
    <t>Gundersen</t>
  </si>
  <si>
    <t>Eirik</t>
  </si>
  <si>
    <t>Wolswinkel</t>
  </si>
  <si>
    <t>Rik</t>
  </si>
  <si>
    <t>Bomberger</t>
  </si>
  <si>
    <t>Lapierre</t>
  </si>
  <si>
    <t>Yannick</t>
  </si>
  <si>
    <t>Beaty</t>
  </si>
  <si>
    <t>Hammer</t>
  </si>
  <si>
    <t>Randolph</t>
  </si>
  <si>
    <t>Masterson</t>
  </si>
  <si>
    <t>Friess</t>
  </si>
  <si>
    <t>Thibaud</t>
  </si>
  <si>
    <t>Mantoni</t>
  </si>
  <si>
    <t>Bodeen</t>
  </si>
  <si>
    <t>Gretchen</t>
  </si>
  <si>
    <t>McPherson</t>
  </si>
  <si>
    <t>Martina</t>
  </si>
  <si>
    <t>Palko</t>
  </si>
  <si>
    <t>Breathitt</t>
  </si>
  <si>
    <t>Evora</t>
  </si>
  <si>
    <t>Fischer</t>
  </si>
  <si>
    <t>Saeger</t>
  </si>
  <si>
    <t>Deba</t>
  </si>
  <si>
    <t>Buzunesh</t>
  </si>
  <si>
    <t>Leloup</t>
  </si>
  <si>
    <t>Mirte</t>
  </si>
  <si>
    <t>Labare</t>
  </si>
  <si>
    <t>Arouca</t>
  </si>
  <si>
    <t>Kerry</t>
  </si>
  <si>
    <t>Reese</t>
  </si>
  <si>
    <t>McCloskey</t>
  </si>
  <si>
    <t>Tedsen</t>
  </si>
  <si>
    <t>Koehlinger</t>
  </si>
  <si>
    <t>Pielechaty</t>
  </si>
  <si>
    <t>Korhonen</t>
  </si>
  <si>
    <t>Kehr</t>
  </si>
  <si>
    <t>Montagna</t>
  </si>
  <si>
    <t>Dino</t>
  </si>
  <si>
    <t>M√ºller</t>
  </si>
  <si>
    <t>Jan</t>
  </si>
  <si>
    <t>Sidebottom</t>
  </si>
  <si>
    <t>Morris</t>
  </si>
  <si>
    <t>Chaisson</t>
  </si>
  <si>
    <t>Pigott</t>
  </si>
  <si>
    <t>Cochrane</t>
  </si>
  <si>
    <t>Krysta</t>
  </si>
  <si>
    <t>Armitage</t>
  </si>
  <si>
    <t>Shen</t>
  </si>
  <si>
    <t>O'Kelly</t>
  </si>
  <si>
    <t>Huff</t>
  </si>
  <si>
    <t>Dye</t>
  </si>
  <si>
    <t>Willard</t>
  </si>
  <si>
    <t>D'Addario</t>
  </si>
  <si>
    <t>Buchanan</t>
  </si>
  <si>
    <t>Angie</t>
  </si>
  <si>
    <t>Waterson</t>
  </si>
  <si>
    <t>Piras</t>
  </si>
  <si>
    <t>Sabina</t>
  </si>
  <si>
    <t>Landberg</t>
  </si>
  <si>
    <t>Flynn</t>
  </si>
  <si>
    <t>Jackie</t>
  </si>
  <si>
    <t>Bishop</t>
  </si>
  <si>
    <t>Devitt</t>
  </si>
  <si>
    <t>Cindy</t>
  </si>
  <si>
    <t>Tramontano</t>
  </si>
  <si>
    <t>Gennaro</t>
  </si>
  <si>
    <t>Davidson</t>
  </si>
  <si>
    <t>Terry</t>
  </si>
  <si>
    <t>McGraw</t>
  </si>
  <si>
    <t>Keara</t>
  </si>
  <si>
    <t>Fellure</t>
  </si>
  <si>
    <t>Sanford</t>
  </si>
  <si>
    <t>Wrenn</t>
  </si>
  <si>
    <t>Krueger</t>
  </si>
  <si>
    <t>Jan-Patrick</t>
  </si>
  <si>
    <t>Babler</t>
  </si>
  <si>
    <t>Brezenski</t>
  </si>
  <si>
    <t>Marschner</t>
  </si>
  <si>
    <t>Travis</t>
  </si>
  <si>
    <t>Montez</t>
  </si>
  <si>
    <t>Ricky</t>
  </si>
  <si>
    <t>Hurt</t>
  </si>
  <si>
    <t>Garey</t>
  </si>
  <si>
    <t>Reddy</t>
  </si>
  <si>
    <t>Mueller</t>
  </si>
  <si>
    <t>Uribe</t>
  </si>
  <si>
    <t>Hand</t>
  </si>
  <si>
    <t>Mac-Thiong</t>
  </si>
  <si>
    <t>Jean-Marc</t>
  </si>
  <si>
    <t>Steidl</t>
  </si>
  <si>
    <t>Ulrich</t>
  </si>
  <si>
    <t>Alderfer</t>
  </si>
  <si>
    <t>Hannah</t>
  </si>
  <si>
    <t>Ryland</t>
  </si>
  <si>
    <t>Bethea</t>
  </si>
  <si>
    <t>Blois</t>
  </si>
  <si>
    <t>Dayton</t>
  </si>
  <si>
    <t>Cloud</t>
  </si>
  <si>
    <t>Betournay</t>
  </si>
  <si>
    <t>Temple</t>
  </si>
  <si>
    <t>Rollie</t>
  </si>
  <si>
    <t>Roybal</t>
  </si>
  <si>
    <t>Turgeon</t>
  </si>
  <si>
    <t>Deingenis</t>
  </si>
  <si>
    <t>Gibbs</t>
  </si>
  <si>
    <t>Trom</t>
  </si>
  <si>
    <t>Sizer</t>
  </si>
  <si>
    <t>Ellison</t>
  </si>
  <si>
    <t>Sulkowski</t>
  </si>
  <si>
    <t>Maringo</t>
  </si>
  <si>
    <t>Lattin</t>
  </si>
  <si>
    <t>Deblander</t>
  </si>
  <si>
    <t>O'Neill</t>
  </si>
  <si>
    <t>Eoghan</t>
  </si>
  <si>
    <t>Stanek</t>
  </si>
  <si>
    <t>Kassie</t>
  </si>
  <si>
    <t>Manning</t>
  </si>
  <si>
    <t>Ruben</t>
  </si>
  <si>
    <t>Schauwaers</t>
  </si>
  <si>
    <t>Hartman</t>
  </si>
  <si>
    <t>Fire</t>
  </si>
  <si>
    <t>Waliaula</t>
  </si>
  <si>
    <t>Blackshear</t>
  </si>
  <si>
    <t>Nettik</t>
  </si>
  <si>
    <t>Jenni</t>
  </si>
  <si>
    <t>Novales</t>
  </si>
  <si>
    <t>Rosauer</t>
  </si>
  <si>
    <t>Ryder</t>
  </si>
  <si>
    <t>Larsen</t>
  </si>
  <si>
    <t>Keate</t>
  </si>
  <si>
    <t>Starosciak</t>
  </si>
  <si>
    <t>Henderson</t>
  </si>
  <si>
    <t>Winkelman</t>
  </si>
  <si>
    <t>Monette</t>
  </si>
  <si>
    <t>Kramer</t>
  </si>
  <si>
    <t>Shelby</t>
  </si>
  <si>
    <t>Goldstein</t>
  </si>
  <si>
    <t>Leticia</t>
  </si>
  <si>
    <t>Barrett</t>
  </si>
  <si>
    <t>Irwin</t>
  </si>
  <si>
    <t>Glenn</t>
  </si>
  <si>
    <t>O'Meara</t>
  </si>
  <si>
    <t>Budrow</t>
  </si>
  <si>
    <t>Tecklenburg</t>
  </si>
  <si>
    <t>Schenck</t>
  </si>
  <si>
    <t>Blendell</t>
  </si>
  <si>
    <t>Parodi</t>
  </si>
  <si>
    <t>Katharine</t>
  </si>
  <si>
    <t>Linden</t>
  </si>
  <si>
    <t>Desiree</t>
  </si>
  <si>
    <t>Horning</t>
  </si>
  <si>
    <t>Goode</t>
  </si>
  <si>
    <t>Doden</t>
  </si>
  <si>
    <t>Groff</t>
  </si>
  <si>
    <t>Kuehler</t>
  </si>
  <si>
    <t>Gibby</t>
  </si>
  <si>
    <t>Busa</t>
  </si>
  <si>
    <t>Moyo</t>
  </si>
  <si>
    <t>Arturo</t>
  </si>
  <si>
    <t>Ketil</t>
  </si>
  <si>
    <t>Christi</t>
  </si>
  <si>
    <t>Ash</t>
  </si>
  <si>
    <t>Eve</t>
  </si>
  <si>
    <t>Dever</t>
  </si>
  <si>
    <t>Horvath</t>
  </si>
  <si>
    <t>Adrian</t>
  </si>
  <si>
    <t>Danner</t>
  </si>
  <si>
    <t>Weiss</t>
  </si>
  <si>
    <t>D'Andrea</t>
  </si>
  <si>
    <t>Olesky</t>
  </si>
  <si>
    <t>Whitcraft</t>
  </si>
  <si>
    <t>Salazar</t>
  </si>
  <si>
    <t>Robin</t>
  </si>
  <si>
    <t>Pond</t>
  </si>
  <si>
    <t>Egan</t>
  </si>
  <si>
    <t>Bersani</t>
  </si>
  <si>
    <t>Creech</t>
  </si>
  <si>
    <t>Sudres</t>
  </si>
  <si>
    <t>Couture</t>
  </si>
  <si>
    <t>Patronick</t>
  </si>
  <si>
    <t>Depasquale</t>
  </si>
  <si>
    <t>Lavergne</t>
  </si>
  <si>
    <t>Kawakami</t>
  </si>
  <si>
    <t>Gonsalves</t>
  </si>
  <si>
    <t>Emilee</t>
  </si>
  <si>
    <t>Aure</t>
  </si>
  <si>
    <t>Mattingly</t>
  </si>
  <si>
    <t>Stelpflug</t>
  </si>
  <si>
    <t>Condon</t>
  </si>
  <si>
    <t>Kieran</t>
  </si>
  <si>
    <t>Magato</t>
  </si>
  <si>
    <t>Dombrowski</t>
  </si>
  <si>
    <t>Ohara</t>
  </si>
  <si>
    <t>Chip</t>
  </si>
  <si>
    <t>Keno</t>
  </si>
  <si>
    <t>Lorch</t>
  </si>
  <si>
    <t>Sullivan</t>
  </si>
  <si>
    <t>Cave</t>
  </si>
  <si>
    <t>Gudenkauf</t>
  </si>
  <si>
    <t>Holley</t>
  </si>
  <si>
    <t>Kemble</t>
  </si>
  <si>
    <t>Bentley</t>
  </si>
  <si>
    <t>Bellucci</t>
  </si>
  <si>
    <t>Collins</t>
  </si>
  <si>
    <t>Gillman</t>
  </si>
  <si>
    <t>West</t>
  </si>
  <si>
    <t>Leigh</t>
  </si>
  <si>
    <t>Chida</t>
  </si>
  <si>
    <t>Yosuke</t>
  </si>
  <si>
    <t>Reisenauer</t>
  </si>
  <si>
    <t>Rosenberg-Wohl</t>
  </si>
  <si>
    <t>Theriault</t>
  </si>
  <si>
    <t>Jodi</t>
  </si>
  <si>
    <t>Manuel</t>
  </si>
  <si>
    <t>Demko</t>
  </si>
  <si>
    <t>Battaglia</t>
  </si>
  <si>
    <t>Follo</t>
  </si>
  <si>
    <t>Barana</t>
  </si>
  <si>
    <t>Lysaght</t>
  </si>
  <si>
    <t>Chalmers</t>
  </si>
  <si>
    <t>MacPherson</t>
  </si>
  <si>
    <t>Delfidio</t>
  </si>
  <si>
    <t>Susan</t>
  </si>
  <si>
    <t>Cummings</t>
  </si>
  <si>
    <t>Schroegel</t>
  </si>
  <si>
    <t>Randall</t>
  </si>
  <si>
    <t>Doyon</t>
  </si>
  <si>
    <t>Sankey</t>
  </si>
  <si>
    <t>Stilgenbauer</t>
  </si>
  <si>
    <t>Jaskiewicz</t>
  </si>
  <si>
    <t>Deppen</t>
  </si>
  <si>
    <t>Hine</t>
  </si>
  <si>
    <t>Mathews</t>
  </si>
  <si>
    <t>Yabu</t>
  </si>
  <si>
    <t>Yoshie</t>
  </si>
  <si>
    <t>Strang</t>
  </si>
  <si>
    <t>Shanley</t>
  </si>
  <si>
    <t>Keehan</t>
  </si>
  <si>
    <t>Jake</t>
  </si>
  <si>
    <t>Mahaney</t>
  </si>
  <si>
    <t>Nolan</t>
  </si>
  <si>
    <t>Sobrino</t>
  </si>
  <si>
    <t>Mayer</t>
  </si>
  <si>
    <t>Becker</t>
  </si>
  <si>
    <t>Ezra</t>
  </si>
  <si>
    <t>Platt</t>
  </si>
  <si>
    <t>Brodeur</t>
  </si>
  <si>
    <t>Fanny</t>
  </si>
  <si>
    <t>Jubinski</t>
  </si>
  <si>
    <t>Catherine</t>
  </si>
  <si>
    <t>Wall</t>
  </si>
  <si>
    <t>McKay</t>
  </si>
  <si>
    <t>Oh</t>
  </si>
  <si>
    <t>Kessell</t>
  </si>
  <si>
    <t>Caprario</t>
  </si>
  <si>
    <t>Wong</t>
  </si>
  <si>
    <t>Marina</t>
  </si>
  <si>
    <t>Lea</t>
  </si>
  <si>
    <t>Quigley</t>
  </si>
  <si>
    <t>Aoife</t>
  </si>
  <si>
    <t>Korir</t>
  </si>
  <si>
    <t>Downs</t>
  </si>
  <si>
    <t>Zywek</t>
  </si>
  <si>
    <t>Maciej</t>
  </si>
  <si>
    <t>Faulkner</t>
  </si>
  <si>
    <t>Erspamer</t>
  </si>
  <si>
    <t>Cathi</t>
  </si>
  <si>
    <t>Addison</t>
  </si>
  <si>
    <t>Wu</t>
  </si>
  <si>
    <t>Liang</t>
  </si>
  <si>
    <t>Lexy</t>
  </si>
  <si>
    <t>Bosl</t>
  </si>
  <si>
    <t>Goldberg</t>
  </si>
  <si>
    <t>Johnston</t>
  </si>
  <si>
    <t>Keating</t>
  </si>
  <si>
    <t>Paula</t>
  </si>
  <si>
    <t>Duhon</t>
  </si>
  <si>
    <t>Briseno</t>
  </si>
  <si>
    <t>Besse</t>
  </si>
  <si>
    <t>Arthur</t>
  </si>
  <si>
    <t>Shillings</t>
  </si>
  <si>
    <t>Tate</t>
  </si>
  <si>
    <t>Sachiko</t>
  </si>
  <si>
    <t>Hengoed</t>
  </si>
  <si>
    <t>Aller</t>
  </si>
  <si>
    <t>Pisano</t>
  </si>
  <si>
    <t>Sanca</t>
  </si>
  <si>
    <t>Bond</t>
  </si>
  <si>
    <t>Carron</t>
  </si>
  <si>
    <t>Ellwanger</t>
  </si>
  <si>
    <t>Chatham</t>
  </si>
  <si>
    <t>Hanson</t>
  </si>
  <si>
    <t>Derek</t>
  </si>
  <si>
    <t>Counts</t>
  </si>
  <si>
    <t>Carson</t>
  </si>
  <si>
    <t>Haines</t>
  </si>
  <si>
    <t>Schnabel</t>
  </si>
  <si>
    <t>Arciniaga</t>
  </si>
  <si>
    <t>Lizak</t>
  </si>
  <si>
    <t>Howery</t>
  </si>
  <si>
    <t>Crain</t>
  </si>
  <si>
    <t>Hotze</t>
  </si>
  <si>
    <t>Chauhan</t>
  </si>
  <si>
    <t>Raab</t>
  </si>
  <si>
    <t>Lyazid</t>
  </si>
  <si>
    <t>McKown</t>
  </si>
  <si>
    <t>Schiemann</t>
  </si>
  <si>
    <t>Cress</t>
  </si>
  <si>
    <t>Mawson</t>
  </si>
  <si>
    <t>Wigginton</t>
  </si>
  <si>
    <t>Bo</t>
  </si>
  <si>
    <t>Schroeder</t>
  </si>
  <si>
    <t>Leonard</t>
  </si>
  <si>
    <t>Tissue</t>
  </si>
  <si>
    <t>Wood</t>
  </si>
  <si>
    <t>Denny</t>
  </si>
  <si>
    <t>Testa</t>
  </si>
  <si>
    <t>Buchholtz</t>
  </si>
  <si>
    <t>Trasi</t>
  </si>
  <si>
    <t>Hoyt</t>
  </si>
  <si>
    <t>Cabada</t>
  </si>
  <si>
    <t>Fernando</t>
  </si>
  <si>
    <t>Lobaciute</t>
  </si>
  <si>
    <t>Ieva</t>
  </si>
  <si>
    <t>Oberndorfer</t>
  </si>
  <si>
    <t>Hetherington</t>
  </si>
  <si>
    <t>Murray</t>
  </si>
  <si>
    <t>Higden</t>
  </si>
  <si>
    <t>Rediger</t>
  </si>
  <si>
    <t>Kris</t>
  </si>
  <si>
    <t>Grise</t>
  </si>
  <si>
    <t>Skildum</t>
  </si>
  <si>
    <t>Fischer-Daly</t>
  </si>
  <si>
    <t>Fan</t>
  </si>
  <si>
    <t>Rudder</t>
  </si>
  <si>
    <t>Cartmell</t>
  </si>
  <si>
    <t>Troland</t>
  </si>
  <si>
    <t>Berg</t>
  </si>
  <si>
    <t>Engtrakul</t>
  </si>
  <si>
    <t>Chaiwat</t>
  </si>
  <si>
    <t>Leonhardt</t>
  </si>
  <si>
    <t>Kerri</t>
  </si>
  <si>
    <t>Goetz</t>
  </si>
  <si>
    <t>Cacharelis</t>
  </si>
  <si>
    <t>Kariolis</t>
  </si>
  <si>
    <t>Zelwin</t>
  </si>
  <si>
    <t>Bannon</t>
  </si>
  <si>
    <t>Vetter</t>
  </si>
  <si>
    <t>Jablonski</t>
  </si>
  <si>
    <t>Jakubowitch</t>
  </si>
  <si>
    <t>Altshuler</t>
  </si>
  <si>
    <t>Ugarte</t>
  </si>
  <si>
    <t>Tusso</t>
  </si>
  <si>
    <t>Landry</t>
  </si>
  <si>
    <t>McDonald</t>
  </si>
  <si>
    <t>Larue</t>
  </si>
  <si>
    <t>Daubert</t>
  </si>
  <si>
    <t>Close</t>
  </si>
  <si>
    <t>Roels</t>
  </si>
  <si>
    <t>Guillaume</t>
  </si>
  <si>
    <t>Venosky</t>
  </si>
  <si>
    <t>Kaylee</t>
  </si>
  <si>
    <t>Gosnell</t>
  </si>
  <si>
    <t>Chewning-Kulick</t>
  </si>
  <si>
    <t>Manion</t>
  </si>
  <si>
    <t>Linda</t>
  </si>
  <si>
    <t>Leblanc</t>
  </si>
  <si>
    <t>Jacqueline</t>
  </si>
  <si>
    <t>Yefeng</t>
  </si>
  <si>
    <t>Goldsby</t>
  </si>
  <si>
    <t>Ken</t>
  </si>
  <si>
    <t>Mahoney</t>
  </si>
  <si>
    <t>McCracken</t>
  </si>
  <si>
    <t>Spewak</t>
  </si>
  <si>
    <t>Cottini</t>
  </si>
  <si>
    <t>Federica</t>
  </si>
  <si>
    <t>Findlay</t>
  </si>
  <si>
    <t>Strasburg</t>
  </si>
  <si>
    <t>Deeter</t>
  </si>
  <si>
    <t>Arpin</t>
  </si>
  <si>
    <t>Azelie</t>
  </si>
  <si>
    <t>Schoeneck</t>
  </si>
  <si>
    <t>Willits</t>
  </si>
  <si>
    <t>Syring</t>
  </si>
  <si>
    <t>Strike</t>
  </si>
  <si>
    <t>Hennigar</t>
  </si>
  <si>
    <t>May</t>
  </si>
  <si>
    <t>Metcalf</t>
  </si>
  <si>
    <t>Tiska</t>
  </si>
  <si>
    <t>Fairley</t>
  </si>
  <si>
    <t>Kim</t>
  </si>
  <si>
    <t>Piasta</t>
  </si>
  <si>
    <t>Dariusz</t>
  </si>
  <si>
    <t>Olsen</t>
  </si>
  <si>
    <t>Bartus</t>
  </si>
  <si>
    <t>Stevens</t>
  </si>
  <si>
    <t>Holly</t>
  </si>
  <si>
    <t>Fayter</t>
  </si>
  <si>
    <t>Parise</t>
  </si>
  <si>
    <t>Gryniewicz</t>
  </si>
  <si>
    <t>Panora</t>
  </si>
  <si>
    <t>Lambe</t>
  </si>
  <si>
    <t>Casto</t>
  </si>
  <si>
    <t>Trent</t>
  </si>
  <si>
    <t>Martelli</t>
  </si>
  <si>
    <t>Naskret</t>
  </si>
  <si>
    <t>Sawomir</t>
  </si>
  <si>
    <t>Micah</t>
  </si>
  <si>
    <t>Maloney</t>
  </si>
  <si>
    <t>Amherst</t>
  </si>
  <si>
    <t>Johansen</t>
  </si>
  <si>
    <t>Kaufmann</t>
  </si>
  <si>
    <t>Barnes-Zurkinden</t>
  </si>
  <si>
    <t>Flo</t>
  </si>
  <si>
    <t>Wolter</t>
  </si>
  <si>
    <t>Pearson</t>
  </si>
  <si>
    <t>Anabel</t>
  </si>
  <si>
    <t>Leon</t>
  </si>
  <si>
    <t>Marriott</t>
  </si>
  <si>
    <t>Wilkins</t>
  </si>
  <si>
    <t>Saiter</t>
  </si>
  <si>
    <t>Winrow</t>
  </si>
  <si>
    <t>Marcia</t>
  </si>
  <si>
    <t>Gries</t>
  </si>
  <si>
    <t>Strohschein</t>
  </si>
  <si>
    <t>Coogan</t>
  </si>
  <si>
    <t>Gagnon</t>
  </si>
  <si>
    <t>Isabelle</t>
  </si>
  <si>
    <t>Fox</t>
  </si>
  <si>
    <t>Traver</t>
  </si>
  <si>
    <t>Quick</t>
  </si>
  <si>
    <t>Theriot</t>
  </si>
  <si>
    <t>Michalis</t>
  </si>
  <si>
    <t>Pilar</t>
  </si>
  <si>
    <t>Palma</t>
  </si>
  <si>
    <t>Takaoka</t>
  </si>
  <si>
    <t>Masahiro</t>
  </si>
  <si>
    <t>Sherman</t>
  </si>
  <si>
    <t>Andre</t>
  </si>
  <si>
    <t>Switt</t>
  </si>
  <si>
    <t>Joyce</t>
  </si>
  <si>
    <t>Whitbeck</t>
  </si>
  <si>
    <t>Auer</t>
  </si>
  <si>
    <t>Attar</t>
  </si>
  <si>
    <t>Misuraca</t>
  </si>
  <si>
    <t>Spannaus</t>
  </si>
  <si>
    <t>Tarbiat</t>
  </si>
  <si>
    <t>Shalaleh</t>
  </si>
  <si>
    <t>Pulkkinen</t>
  </si>
  <si>
    <t>Trnovcova</t>
  </si>
  <si>
    <t>Zuzana</t>
  </si>
  <si>
    <t>Hetrick</t>
  </si>
  <si>
    <t>Stern</t>
  </si>
  <si>
    <t>Newman</t>
  </si>
  <si>
    <t>Mone</t>
  </si>
  <si>
    <t>Powers</t>
  </si>
  <si>
    <t>Ulery</t>
  </si>
  <si>
    <t>Cho</t>
  </si>
  <si>
    <t>Youngseong</t>
  </si>
  <si>
    <t>Reumann</t>
  </si>
  <si>
    <t>Cooper</t>
  </si>
  <si>
    <t>Cichon</t>
  </si>
  <si>
    <t>Maroevic</t>
  </si>
  <si>
    <t>Janez</t>
  </si>
  <si>
    <t>Schulz</t>
  </si>
  <si>
    <t>Capriolo</t>
  </si>
  <si>
    <t>Borleis</t>
  </si>
  <si>
    <t>Karakoyunlu</t>
  </si>
  <si>
    <t>Deniz</t>
  </si>
  <si>
    <t>Desrosiers</t>
  </si>
  <si>
    <t>Alfredo</t>
  </si>
  <si>
    <t>Comment</t>
  </si>
  <si>
    <t>Moss</t>
  </si>
  <si>
    <t>Troy</t>
  </si>
  <si>
    <t>Clash</t>
  </si>
  <si>
    <t>Blankenship</t>
  </si>
  <si>
    <t>Lloyd</t>
  </si>
  <si>
    <t>Jennefer</t>
  </si>
  <si>
    <t>Kong</t>
  </si>
  <si>
    <t>Benson</t>
  </si>
  <si>
    <t>Huntington</t>
  </si>
  <si>
    <t>Kendall</t>
  </si>
  <si>
    <t>Esther</t>
  </si>
  <si>
    <t>Gast</t>
  </si>
  <si>
    <t>Scanlin</t>
  </si>
  <si>
    <t>Philbrook</t>
  </si>
  <si>
    <t>Cowan</t>
  </si>
  <si>
    <t>Sousa</t>
  </si>
  <si>
    <t>Stanton</t>
  </si>
  <si>
    <t>Mollak</t>
  </si>
  <si>
    <t>Weston</t>
  </si>
  <si>
    <t>Rob</t>
  </si>
  <si>
    <t>Rabuzzi</t>
  </si>
  <si>
    <t>Hendrix</t>
  </si>
  <si>
    <t>Schout</t>
  </si>
  <si>
    <t>Schmaltz</t>
  </si>
  <si>
    <t>Virginie</t>
  </si>
  <si>
    <t>Eagen</t>
  </si>
  <si>
    <t>Rotramel</t>
  </si>
  <si>
    <t>Prevost</t>
  </si>
  <si>
    <t>Nyambaso</t>
  </si>
  <si>
    <t>Zachariah</t>
  </si>
  <si>
    <t>Shaffer</t>
  </si>
  <si>
    <t>Corkum</t>
  </si>
  <si>
    <t>Pedersen</t>
  </si>
  <si>
    <t>Melo</t>
  </si>
  <si>
    <t>Breno</t>
  </si>
  <si>
    <t>Sakamoto</t>
  </si>
  <si>
    <t>Takaya</t>
  </si>
  <si>
    <t>Lombardo</t>
  </si>
  <si>
    <t>Bode</t>
  </si>
  <si>
    <t>Bart</t>
  </si>
  <si>
    <t>Norcross</t>
  </si>
  <si>
    <t>Lazrus</t>
  </si>
  <si>
    <t>Tsegay</t>
  </si>
  <si>
    <t>Schneider</t>
  </si>
  <si>
    <t>Loreto</t>
  </si>
  <si>
    <t>Bird</t>
  </si>
  <si>
    <t>Callahan</t>
  </si>
  <si>
    <t>Timko</t>
  </si>
  <si>
    <t>Achatz</t>
  </si>
  <si>
    <t>Horwitz</t>
  </si>
  <si>
    <t>Yuri</t>
  </si>
  <si>
    <t>Gordyan</t>
  </si>
  <si>
    <t>Debbie</t>
  </si>
  <si>
    <t>Battoo</t>
  </si>
  <si>
    <t>Barker</t>
  </si>
  <si>
    <t>Saarnilehto</t>
  </si>
  <si>
    <t>Janne</t>
  </si>
  <si>
    <t>Hillman</t>
  </si>
  <si>
    <t>Bartel</t>
  </si>
  <si>
    <t>Callie</t>
  </si>
  <si>
    <t>Potekhina</t>
  </si>
  <si>
    <t>Lapp</t>
  </si>
  <si>
    <t>McCormick</t>
  </si>
  <si>
    <t>Coffed</t>
  </si>
  <si>
    <t>Estes</t>
  </si>
  <si>
    <t>Zamore</t>
  </si>
  <si>
    <t>Donaghy</t>
  </si>
  <si>
    <t>Roger</t>
  </si>
  <si>
    <t>Fiorini</t>
  </si>
  <si>
    <t>Watkins</t>
  </si>
  <si>
    <t>Cassel</t>
  </si>
  <si>
    <t>Terri</t>
  </si>
  <si>
    <t>O'Sullivan</t>
  </si>
  <si>
    <t>Chepkirui</t>
  </si>
  <si>
    <t>Gurney</t>
  </si>
  <si>
    <t>Francis</t>
  </si>
  <si>
    <t>Gruca</t>
  </si>
  <si>
    <t>Dorota</t>
  </si>
  <si>
    <t>Denton</t>
  </si>
  <si>
    <t>Bryant</t>
  </si>
  <si>
    <t>Trout</t>
  </si>
  <si>
    <t>Gilbert</t>
  </si>
  <si>
    <t>Chong</t>
  </si>
  <si>
    <t>Eduardo</t>
  </si>
  <si>
    <t>Henry</t>
  </si>
  <si>
    <t>Brenneman</t>
  </si>
  <si>
    <t>Kemp</t>
  </si>
  <si>
    <t>Hillyard</t>
  </si>
  <si>
    <t>Gonzales</t>
  </si>
  <si>
    <t>Christin</t>
  </si>
  <si>
    <t>Sayre</t>
  </si>
  <si>
    <t>Panke</t>
  </si>
  <si>
    <t>Brennan</t>
  </si>
  <si>
    <t>Ngo</t>
  </si>
  <si>
    <t>Guerdan</t>
  </si>
  <si>
    <t>Mills-Honarvar</t>
  </si>
  <si>
    <t>Donna</t>
  </si>
  <si>
    <t>Farvard</t>
  </si>
  <si>
    <t>Joe</t>
  </si>
  <si>
    <t>Skinner</t>
  </si>
  <si>
    <t>Kayleigh</t>
  </si>
  <si>
    <t>Shue</t>
  </si>
  <si>
    <t>Blinn</t>
  </si>
  <si>
    <t>Duyn</t>
  </si>
  <si>
    <t>Wardian</t>
  </si>
  <si>
    <t>Heuninck</t>
  </si>
  <si>
    <t>Kipyego</t>
  </si>
  <si>
    <t>Bernard</t>
  </si>
  <si>
    <t>Kuehl</t>
  </si>
  <si>
    <t>Burkholder</t>
  </si>
  <si>
    <t>Stadolnik</t>
  </si>
  <si>
    <t>Shields</t>
  </si>
  <si>
    <t>Margolis</t>
  </si>
  <si>
    <t>Uffenbeck</t>
  </si>
  <si>
    <t>Shelley</t>
  </si>
  <si>
    <t>Stepanova</t>
  </si>
  <si>
    <t>Jekaterina</t>
  </si>
  <si>
    <t>Verdi</t>
  </si>
  <si>
    <t>Pauline</t>
  </si>
  <si>
    <t>Mickelson</t>
  </si>
  <si>
    <t>Dibaba</t>
  </si>
  <si>
    <t>Mare</t>
  </si>
  <si>
    <t>Shilling</t>
  </si>
  <si>
    <t>Bashaw</t>
  </si>
  <si>
    <t>McCutcheon</t>
  </si>
  <si>
    <t>Connor</t>
  </si>
  <si>
    <t>Geoghegan</t>
  </si>
  <si>
    <t>Seth</t>
  </si>
  <si>
    <t>McGinn</t>
  </si>
  <si>
    <t>Quinteros</t>
  </si>
  <si>
    <t>Loenser</t>
  </si>
  <si>
    <t>Furrer</t>
  </si>
  <si>
    <t>Konigs</t>
  </si>
  <si>
    <t>Tesdahl</t>
  </si>
  <si>
    <t>Engel</t>
  </si>
  <si>
    <t>Kuck</t>
  </si>
  <si>
    <t>Missy</t>
  </si>
  <si>
    <t>Neuschel</t>
  </si>
  <si>
    <t>Marquez</t>
  </si>
  <si>
    <t>Alfons</t>
  </si>
  <si>
    <t>Green</t>
  </si>
  <si>
    <t>Schubel</t>
  </si>
  <si>
    <t>Jimenez</t>
  </si>
  <si>
    <t>Lilia</t>
  </si>
  <si>
    <t>Zimny-Schmitt</t>
  </si>
  <si>
    <t>Danny</t>
  </si>
  <si>
    <t>Brohart</t>
  </si>
  <si>
    <t>Oka</t>
  </si>
  <si>
    <t>Satomi</t>
  </si>
  <si>
    <t>Metzger</t>
  </si>
  <si>
    <t>Vaughn</t>
  </si>
  <si>
    <t>Petty</t>
  </si>
  <si>
    <t>Lasseron</t>
  </si>
  <si>
    <t>Bushong</t>
  </si>
  <si>
    <t>Cailtlin</t>
  </si>
  <si>
    <t>Dennison</t>
  </si>
  <si>
    <t>Lira</t>
  </si>
  <si>
    <t>Chuy</t>
  </si>
  <si>
    <t>Nahigian</t>
  </si>
  <si>
    <t>Cackett</t>
  </si>
  <si>
    <t>Hunter-Galvan</t>
  </si>
  <si>
    <t>Pierret</t>
  </si>
  <si>
    <t>O'Neil</t>
  </si>
  <si>
    <t>Leitz</t>
  </si>
  <si>
    <t>Aya</t>
  </si>
  <si>
    <t>Durfee</t>
  </si>
  <si>
    <t>Maylone</t>
  </si>
  <si>
    <t>Reiland</t>
  </si>
  <si>
    <t>Hu</t>
  </si>
  <si>
    <t>Ping</t>
  </si>
  <si>
    <t>Lessek</t>
  </si>
  <si>
    <t>Colavincenzo</t>
  </si>
  <si>
    <t>Mendez-Karr</t>
  </si>
  <si>
    <t>Saulnier</t>
  </si>
  <si>
    <t>Emmett</t>
  </si>
  <si>
    <t>Schoonover</t>
  </si>
  <si>
    <t>Hass</t>
  </si>
  <si>
    <t>Cadotte</t>
  </si>
  <si>
    <t>Cacciapaglia</t>
  </si>
  <si>
    <t>Mininger</t>
  </si>
  <si>
    <t>Mayo</t>
  </si>
  <si>
    <t>Zicko</t>
  </si>
  <si>
    <t>Chrissy</t>
  </si>
  <si>
    <t>Cupp</t>
  </si>
  <si>
    <t>Halle</t>
  </si>
  <si>
    <t>Klassen</t>
  </si>
  <si>
    <t>Musal</t>
  </si>
  <si>
    <t>Kitayama</t>
  </si>
  <si>
    <t>Dina</t>
  </si>
  <si>
    <t>Altman</t>
  </si>
  <si>
    <t>Demchko</t>
  </si>
  <si>
    <t>Caitrin</t>
  </si>
  <si>
    <t>Betts</t>
  </si>
  <si>
    <t>Vandeventer</t>
  </si>
  <si>
    <t>Alix</t>
  </si>
  <si>
    <t>Hirano</t>
  </si>
  <si>
    <t>Kakushin</t>
  </si>
  <si>
    <t>Davi</t>
  </si>
  <si>
    <t>Sloan</t>
  </si>
  <si>
    <t>Homich</t>
  </si>
  <si>
    <t>Kristjansson</t>
  </si>
  <si>
    <t>Valur</t>
  </si>
  <si>
    <t>Pitman</t>
  </si>
  <si>
    <t>Curley</t>
  </si>
  <si>
    <t>Zimmer</t>
  </si>
  <si>
    <t>Lissa</t>
  </si>
  <si>
    <t>Granski</t>
  </si>
  <si>
    <t>Alyson</t>
  </si>
  <si>
    <t>Regina</t>
  </si>
  <si>
    <t>Howe</t>
  </si>
  <si>
    <t>Therese</t>
  </si>
  <si>
    <t>Atwater</t>
  </si>
  <si>
    <t>Beau</t>
  </si>
  <si>
    <t>Gurganus</t>
  </si>
  <si>
    <t>Holden</t>
  </si>
  <si>
    <t>Parton</t>
  </si>
  <si>
    <t>Deborah</t>
  </si>
  <si>
    <t>Dent</t>
  </si>
  <si>
    <t>Ranti</t>
  </si>
  <si>
    <t>Ishaq</t>
  </si>
  <si>
    <t>Amany</t>
  </si>
  <si>
    <t>Wiles</t>
  </si>
  <si>
    <t>Kipling</t>
  </si>
  <si>
    <t>Serafini</t>
  </si>
  <si>
    <t>Button</t>
  </si>
  <si>
    <t>Gaal</t>
  </si>
  <si>
    <t>Liptak</t>
  </si>
  <si>
    <t>Kellam</t>
  </si>
  <si>
    <t>Gordon</t>
  </si>
  <si>
    <t>Wagoner</t>
  </si>
  <si>
    <t>Goffi</t>
  </si>
  <si>
    <t>Danilo</t>
  </si>
  <si>
    <t>Salovaara</t>
  </si>
  <si>
    <t>Mikko</t>
  </si>
  <si>
    <t>Reid</t>
  </si>
  <si>
    <t>Allan</t>
  </si>
  <si>
    <t>McLaughlin</t>
  </si>
  <si>
    <t>Christy</t>
  </si>
  <si>
    <t>Tang</t>
  </si>
  <si>
    <t>Jingjing</t>
  </si>
  <si>
    <t>Chepkwony</t>
  </si>
  <si>
    <t>Frankline</t>
  </si>
  <si>
    <t>Szynkarczuk</t>
  </si>
  <si>
    <t>Natalia</t>
  </si>
  <si>
    <t>Brill</t>
  </si>
  <si>
    <t>Nunn</t>
  </si>
  <si>
    <t>Blair</t>
  </si>
  <si>
    <t>Sharkey</t>
  </si>
  <si>
    <t>Scalard</t>
  </si>
  <si>
    <t>Marny</t>
  </si>
  <si>
    <t>Burget</t>
  </si>
  <si>
    <t>English</t>
  </si>
  <si>
    <t>Hampton</t>
  </si>
  <si>
    <t>Lucas</t>
  </si>
  <si>
    <t>Cherewatti</t>
  </si>
  <si>
    <t>Olle</t>
  </si>
  <si>
    <t>Bernat</t>
  </si>
  <si>
    <t>Hamsi</t>
  </si>
  <si>
    <t>Hicham</t>
  </si>
  <si>
    <t>Finnegan</t>
  </si>
  <si>
    <t>Villa</t>
  </si>
  <si>
    <t>Elisabetta</t>
  </si>
  <si>
    <t>Cable</t>
  </si>
  <si>
    <t>Eiring</t>
  </si>
  <si>
    <t>Friedman</t>
  </si>
  <si>
    <t>Croker</t>
  </si>
  <si>
    <t>Beganics</t>
  </si>
  <si>
    <t>Huberty</t>
  </si>
  <si>
    <t>Hazlehurst</t>
  </si>
  <si>
    <t>Marin</t>
  </si>
  <si>
    <t>Dear</t>
  </si>
  <si>
    <t>Lederer</t>
  </si>
  <si>
    <t>Robson</t>
  </si>
  <si>
    <t>Galvan</t>
  </si>
  <si>
    <t>Teeuwen</t>
  </si>
  <si>
    <t>Rosalie</t>
  </si>
  <si>
    <t>List</t>
  </si>
  <si>
    <t>Shafar</t>
  </si>
  <si>
    <t>Vitaliy</t>
  </si>
  <si>
    <t>Copenhaver</t>
  </si>
  <si>
    <t>Stump</t>
  </si>
  <si>
    <t>Wehrman</t>
  </si>
  <si>
    <t>Sischo</t>
  </si>
  <si>
    <t>Fonti</t>
  </si>
  <si>
    <t>Merlis</t>
  </si>
  <si>
    <t>Hasegawa</t>
  </si>
  <si>
    <t>Kiyokatsu</t>
  </si>
  <si>
    <t>Haselden</t>
  </si>
  <si>
    <t>Simonson</t>
  </si>
  <si>
    <t>Montag</t>
  </si>
  <si>
    <t>Deroian</t>
  </si>
  <si>
    <t>Rhea</t>
  </si>
  <si>
    <t>Strickler</t>
  </si>
  <si>
    <t>Hallie</t>
  </si>
  <si>
    <t>Woodard</t>
  </si>
  <si>
    <t>Ji</t>
  </si>
  <si>
    <t>Sinda</t>
  </si>
  <si>
    <t>Rydland</t>
  </si>
  <si>
    <t>Mona</t>
  </si>
  <si>
    <t>Vespa</t>
  </si>
  <si>
    <t>Meadows</t>
  </si>
  <si>
    <t>Toppen</t>
  </si>
  <si>
    <t>Ermer</t>
  </si>
  <si>
    <t>Dionne</t>
  </si>
  <si>
    <t>Stasulli</t>
  </si>
  <si>
    <t>Dominique</t>
  </si>
  <si>
    <t>Duran</t>
  </si>
  <si>
    <t>Klundt</t>
  </si>
  <si>
    <t>Waters</t>
  </si>
  <si>
    <t>Rusk</t>
  </si>
  <si>
    <t>Gersbach</t>
  </si>
  <si>
    <t>Taylor-Watson</t>
  </si>
  <si>
    <t>Levitsky</t>
  </si>
  <si>
    <t>Lorraine</t>
  </si>
  <si>
    <t>Carroll</t>
  </si>
  <si>
    <t>Campos</t>
  </si>
  <si>
    <t>Flajslik</t>
  </si>
  <si>
    <t>Chua</t>
  </si>
  <si>
    <t>Wilzbacher</t>
  </si>
  <si>
    <t>Thayer</t>
  </si>
  <si>
    <t>Brosseau</t>
  </si>
  <si>
    <t>Phares</t>
  </si>
  <si>
    <t>Lavar</t>
  </si>
  <si>
    <t>Padula</t>
  </si>
  <si>
    <t>Gamirov</t>
  </si>
  <si>
    <t>Briot</t>
  </si>
  <si>
    <t>Putt</t>
  </si>
  <si>
    <t>Tammy</t>
  </si>
  <si>
    <t>Deiman</t>
  </si>
  <si>
    <t>Lena</t>
  </si>
  <si>
    <t>Bonanni</t>
  </si>
  <si>
    <t>Valentina</t>
  </si>
  <si>
    <t>Stein</t>
  </si>
  <si>
    <t>Laumann</t>
  </si>
  <si>
    <t>Galaviz</t>
  </si>
  <si>
    <t>Piper</t>
  </si>
  <si>
    <t>Cantini</t>
  </si>
  <si>
    <t>Werhane</t>
  </si>
  <si>
    <t>Davies</t>
  </si>
  <si>
    <t>Hummel</t>
  </si>
  <si>
    <t>Dj</t>
  </si>
  <si>
    <t>Lutz</t>
  </si>
  <si>
    <t>Viglienzoni</t>
  </si>
  <si>
    <t>Rathbun</t>
  </si>
  <si>
    <t>crane</t>
  </si>
  <si>
    <t>Conant</t>
  </si>
  <si>
    <t>Huyser-Wierenga</t>
  </si>
  <si>
    <t>Natalini</t>
  </si>
  <si>
    <t>Robbins</t>
  </si>
  <si>
    <t>Stanislav</t>
  </si>
  <si>
    <t>Mears</t>
  </si>
  <si>
    <t>Neill</t>
  </si>
  <si>
    <t>Tola</t>
  </si>
  <si>
    <t>Tadese</t>
  </si>
  <si>
    <t>Briskman</t>
  </si>
  <si>
    <t>Ritzenhein</t>
  </si>
  <si>
    <t>Dathan</t>
  </si>
  <si>
    <t>Malkowski</t>
  </si>
  <si>
    <t>Andreyko</t>
  </si>
  <si>
    <t>Lozier</t>
  </si>
  <si>
    <t>Rodas</t>
  </si>
  <si>
    <t>Karmen</t>
  </si>
  <si>
    <t>Lippmann</t>
  </si>
  <si>
    <t>Kiersten</t>
  </si>
  <si>
    <t>Klehm</t>
  </si>
  <si>
    <t>Desisa</t>
  </si>
  <si>
    <t>Lelisa</t>
  </si>
  <si>
    <t>Brooks</t>
  </si>
  <si>
    <t>Weispfennig</t>
  </si>
  <si>
    <t>Sorrell</t>
  </si>
  <si>
    <t>Marek</t>
  </si>
  <si>
    <t>Werner</t>
  </si>
  <si>
    <t>Penny</t>
  </si>
  <si>
    <t>Masayesva</t>
  </si>
  <si>
    <t>Paavola</t>
  </si>
  <si>
    <t>Gehlsen</t>
  </si>
  <si>
    <t>Roche</t>
  </si>
  <si>
    <t>Hearn</t>
  </si>
  <si>
    <t>Dimson</t>
  </si>
  <si>
    <t>Slason</t>
  </si>
  <si>
    <t>Gibson</t>
  </si>
  <si>
    <t>Erdos</t>
  </si>
  <si>
    <t>Elleree</t>
  </si>
  <si>
    <t>Cushman</t>
  </si>
  <si>
    <t>Hammel</t>
  </si>
  <si>
    <t>Ytterstad</t>
  </si>
  <si>
    <t>Prince</t>
  </si>
  <si>
    <t>Dani</t>
  </si>
  <si>
    <t>Petrulak</t>
  </si>
  <si>
    <t>Zablocki</t>
  </si>
  <si>
    <t>Babay</t>
  </si>
  <si>
    <t>Moody</t>
  </si>
  <si>
    <t>Swierzbinski</t>
  </si>
  <si>
    <t>Schwartz</t>
  </si>
  <si>
    <t>Sanseverino</t>
  </si>
  <si>
    <t>Lawder</t>
  </si>
  <si>
    <t>Hoerner</t>
  </si>
  <si>
    <t>Pat</t>
  </si>
  <si>
    <t>Beaulne</t>
  </si>
  <si>
    <t>Lunz</t>
  </si>
  <si>
    <t>Brackenwagen</t>
  </si>
  <si>
    <t>Schmitt</t>
  </si>
  <si>
    <t>Borden</t>
  </si>
  <si>
    <t>Regan</t>
  </si>
  <si>
    <t>Koenis</t>
  </si>
  <si>
    <t>Maaikel</t>
  </si>
  <si>
    <t>Kittaka</t>
  </si>
  <si>
    <t>Concannon</t>
  </si>
  <si>
    <t>Schultz</t>
  </si>
  <si>
    <t>Lyndsy</t>
  </si>
  <si>
    <t>Brannigan</t>
  </si>
  <si>
    <t>Cavallo</t>
  </si>
  <si>
    <t>Axelrod</t>
  </si>
  <si>
    <t>Roberge</t>
  </si>
  <si>
    <t>Schmidt</t>
  </si>
  <si>
    <t>Kosters</t>
  </si>
  <si>
    <t>Dykes</t>
  </si>
  <si>
    <t>Velan</t>
  </si>
  <si>
    <t>Goolik</t>
  </si>
  <si>
    <t>Bain</t>
  </si>
  <si>
    <t>Wieck</t>
  </si>
  <si>
    <t>Sonja</t>
  </si>
  <si>
    <t>Friel</t>
  </si>
  <si>
    <t>Santandreu</t>
  </si>
  <si>
    <t>Gerber</t>
  </si>
  <si>
    <t>Cliff</t>
  </si>
  <si>
    <t>Benadum</t>
  </si>
  <si>
    <t>Blue</t>
  </si>
  <si>
    <t>Ragazzini</t>
  </si>
  <si>
    <t>Kessinger</t>
  </si>
  <si>
    <t>Bezgin</t>
  </si>
  <si>
    <t>Woldesilassie</t>
  </si>
  <si>
    <t>Pulliam</t>
  </si>
  <si>
    <t>Guisinger</t>
  </si>
  <si>
    <t>Arnerich</t>
  </si>
  <si>
    <t>Nolette</t>
  </si>
  <si>
    <t>Jerome</t>
  </si>
  <si>
    <t>Chabrier</t>
  </si>
  <si>
    <t>Knotts</t>
  </si>
  <si>
    <t>Pultorak</t>
  </si>
  <si>
    <t>Maxon</t>
  </si>
  <si>
    <t>Kraai</t>
  </si>
  <si>
    <t>Larosa</t>
  </si>
  <si>
    <t>Ali</t>
  </si>
  <si>
    <t>Haney</t>
  </si>
  <si>
    <t>Boulay</t>
  </si>
  <si>
    <t>Pierre</t>
  </si>
  <si>
    <t>Luy</t>
  </si>
  <si>
    <t>Fava</t>
  </si>
  <si>
    <t>Montoya</t>
  </si>
  <si>
    <t>Albertson</t>
  </si>
  <si>
    <t>Barger</t>
  </si>
  <si>
    <t>Fraioli</t>
  </si>
  <si>
    <t>Lusapho</t>
  </si>
  <si>
    <t>Talhelm</t>
  </si>
  <si>
    <t>Treece</t>
  </si>
  <si>
    <t>Beisel</t>
  </si>
  <si>
    <t>Enke</t>
  </si>
  <si>
    <t>Ferrell</t>
  </si>
  <si>
    <t>Gates</t>
  </si>
  <si>
    <t>Jeffers</t>
  </si>
  <si>
    <t>Sulhanek</t>
  </si>
  <si>
    <t>Roman</t>
  </si>
  <si>
    <t>Caron</t>
  </si>
  <si>
    <t>Fullarton</t>
  </si>
  <si>
    <t>Lindgren</t>
  </si>
  <si>
    <t>Akiha</t>
  </si>
  <si>
    <t>Sweny</t>
  </si>
  <si>
    <t>Tobin</t>
  </si>
  <si>
    <t>Keys</t>
  </si>
  <si>
    <t>Wilbur</t>
  </si>
  <si>
    <t>Ditota</t>
  </si>
  <si>
    <t>Horbol</t>
  </si>
  <si>
    <t>Flannery</t>
  </si>
  <si>
    <t>Murakami</t>
  </si>
  <si>
    <t>Petermann</t>
  </si>
  <si>
    <t>Lindy</t>
  </si>
  <si>
    <t>Danielson</t>
  </si>
  <si>
    <t>Street</t>
  </si>
  <si>
    <t>Buss</t>
  </si>
  <si>
    <t>Duffy</t>
  </si>
  <si>
    <t>Sebastian</t>
  </si>
  <si>
    <t>Avery</t>
  </si>
  <si>
    <t>Bohinski</t>
  </si>
  <si>
    <t>Kohls</t>
  </si>
  <si>
    <t>Katy</t>
  </si>
  <si>
    <t>Brietzke</t>
  </si>
  <si>
    <t>Albano</t>
  </si>
  <si>
    <t>Rosendahl</t>
  </si>
  <si>
    <t>German</t>
  </si>
  <si>
    <t>Fierro Vargas</t>
  </si>
  <si>
    <t>De Simone</t>
  </si>
  <si>
    <t>Van Hout</t>
  </si>
  <si>
    <t>Navarro Castro</t>
  </si>
  <si>
    <t>Garcia Garcia</t>
  </si>
  <si>
    <t>San Juan</t>
  </si>
  <si>
    <t>Sanchez Y Torres</t>
  </si>
  <si>
    <t>Martinez Lopez</t>
  </si>
  <si>
    <t>Van Es</t>
  </si>
  <si>
    <t>Mason Cox</t>
  </si>
  <si>
    <t>Corona Iturriaga</t>
  </si>
  <si>
    <t>Stanley Torres</t>
  </si>
  <si>
    <t>Pena Reyes</t>
  </si>
  <si>
    <t>Imbalzano Zegar</t>
  </si>
  <si>
    <t>Van Vugt</t>
  </si>
  <si>
    <t>Vallejo Sarmiento</t>
  </si>
  <si>
    <t>Evans Marke</t>
  </si>
  <si>
    <t>Herra Arroyo</t>
  </si>
  <si>
    <t>Escanero Palmer</t>
  </si>
  <si>
    <t>Van De Kamp</t>
  </si>
  <si>
    <t>De Mata</t>
  </si>
  <si>
    <t>Barrera Munoz</t>
  </si>
  <si>
    <t>Do Prado</t>
  </si>
  <si>
    <t>Sanchez Antognini</t>
  </si>
  <si>
    <t>Cifuentes Fetiva</t>
  </si>
  <si>
    <t>Mancebo Garcia</t>
  </si>
  <si>
    <t>Knight Pech</t>
  </si>
  <si>
    <t>Hidalgo Zambrano</t>
  </si>
  <si>
    <t>De Jesus</t>
  </si>
  <si>
    <t>Tjong Clemons</t>
  </si>
  <si>
    <t>Shabot Marcos</t>
  </si>
  <si>
    <t>Van Nielen</t>
  </si>
  <si>
    <t>Rojas Alvarez</t>
  </si>
  <si>
    <t>Rosales Ramirez</t>
  </si>
  <si>
    <t>Von Rock</t>
  </si>
  <si>
    <t>De Hueck</t>
  </si>
  <si>
    <t>Van Meter</t>
  </si>
  <si>
    <t>Ruiz Herrero</t>
  </si>
  <si>
    <t>Bin Alias</t>
  </si>
  <si>
    <t>Ruiz-Tagle Barros</t>
  </si>
  <si>
    <t>Graves - Rostro</t>
  </si>
  <si>
    <t>Riveros Gonzalez</t>
  </si>
  <si>
    <t>Title</t>
  </si>
  <si>
    <t>Last Name</t>
  </si>
  <si>
    <t>Ms.</t>
  </si>
  <si>
    <t>Mr.</t>
  </si>
  <si>
    <t>Matthew D</t>
  </si>
  <si>
    <t>Russell B.</t>
  </si>
  <si>
    <t>Patrick R.</t>
  </si>
  <si>
    <t>Brooke N.</t>
  </si>
  <si>
    <t>Paola Andrea</t>
  </si>
  <si>
    <t>Leilani M.</t>
  </si>
  <si>
    <t>Jennifer A.</t>
  </si>
  <si>
    <t>Christina M.</t>
  </si>
  <si>
    <t>Said Sr.</t>
  </si>
  <si>
    <t>Madelyn C</t>
  </si>
  <si>
    <t>Eric A.</t>
  </si>
  <si>
    <t>Emiliano I.</t>
  </si>
  <si>
    <t>Stephanie W.</t>
  </si>
  <si>
    <t>Nicole J.</t>
  </si>
  <si>
    <t>Jefferson D</t>
  </si>
  <si>
    <t>Brendan D.</t>
  </si>
  <si>
    <t>Sydney L.</t>
  </si>
  <si>
    <t>Ryan M</t>
  </si>
  <si>
    <t>Anna H.</t>
  </si>
  <si>
    <t>James R.</t>
  </si>
  <si>
    <t>Eric W</t>
  </si>
  <si>
    <t>Brianna L</t>
  </si>
  <si>
    <t>Thomas J.</t>
  </si>
  <si>
    <t>Melissa L</t>
  </si>
  <si>
    <t>Anthony J.</t>
  </si>
  <si>
    <t>Andrew B</t>
  </si>
  <si>
    <t>Dara E</t>
  </si>
  <si>
    <t>Katie T.</t>
  </si>
  <si>
    <t>Bryson C.</t>
  </si>
  <si>
    <t>Steven M.</t>
  </si>
  <si>
    <t>Jenna L.</t>
  </si>
  <si>
    <t>Elenilton V. Sr.</t>
  </si>
  <si>
    <t>Samantha C</t>
  </si>
  <si>
    <t>Bethany A</t>
  </si>
  <si>
    <t>Gwen M.</t>
  </si>
  <si>
    <t>Stephen II</t>
  </si>
  <si>
    <t>Brett A</t>
  </si>
  <si>
    <t>Abigail K</t>
  </si>
  <si>
    <t>Elyse M.</t>
  </si>
  <si>
    <t>Pamela J.</t>
  </si>
  <si>
    <t>Ron N</t>
  </si>
  <si>
    <t>Robert M.</t>
  </si>
  <si>
    <t>Gamini P.</t>
  </si>
  <si>
    <t>Emily J</t>
  </si>
  <si>
    <t>Benjamin P.</t>
  </si>
  <si>
    <t>Jamie P</t>
  </si>
  <si>
    <t>Aaqib L.</t>
  </si>
  <si>
    <t>Craig A.</t>
  </si>
  <si>
    <t>Elizabeth J.</t>
  </si>
  <si>
    <t>Matthew P</t>
  </si>
  <si>
    <t>Guillermo Sr.</t>
  </si>
  <si>
    <t>Ryan C</t>
  </si>
  <si>
    <t>George E</t>
  </si>
  <si>
    <t>Sara S</t>
  </si>
  <si>
    <t>Becky L</t>
  </si>
  <si>
    <t>Steph K.</t>
  </si>
  <si>
    <t>Kristine B.</t>
  </si>
  <si>
    <t>Taylor B</t>
  </si>
  <si>
    <t>Tammi J.</t>
  </si>
  <si>
    <t>Matthew S.</t>
  </si>
  <si>
    <t>Valeria R</t>
  </si>
  <si>
    <t>Michael P</t>
  </si>
  <si>
    <t>Brian E</t>
  </si>
  <si>
    <t>Steeve T Sr.</t>
  </si>
  <si>
    <t>Aaron T</t>
  </si>
  <si>
    <t>Jay T.</t>
  </si>
  <si>
    <t>Bret R</t>
  </si>
  <si>
    <t>Gardner L</t>
  </si>
  <si>
    <t>Kelsey A.</t>
  </si>
  <si>
    <t>Bronwen L</t>
  </si>
  <si>
    <t>Jennifer L</t>
  </si>
  <si>
    <t>Abby W.</t>
  </si>
  <si>
    <t>Matthew F</t>
  </si>
  <si>
    <t>Ryan J.</t>
  </si>
  <si>
    <t>Andrew P</t>
  </si>
  <si>
    <t>George M. V</t>
  </si>
  <si>
    <t>Jack R</t>
  </si>
  <si>
    <t>Christopher C</t>
  </si>
  <si>
    <t>Ian E.</t>
  </si>
  <si>
    <t>Hector Sr.</t>
  </si>
  <si>
    <t>Elizabeth H</t>
  </si>
  <si>
    <t>Kate L</t>
  </si>
  <si>
    <t>Timothy V</t>
  </si>
  <si>
    <t>Andrew S</t>
  </si>
  <si>
    <t>Gavin M.</t>
  </si>
  <si>
    <t>Rick E</t>
  </si>
  <si>
    <t>Andrea H.</t>
  </si>
  <si>
    <t>Anthony S</t>
  </si>
  <si>
    <t>Kiley D</t>
  </si>
  <si>
    <t>Marian M.</t>
  </si>
  <si>
    <t>Allison H</t>
  </si>
  <si>
    <t>Anders J</t>
  </si>
  <si>
    <t>Brian M.</t>
  </si>
  <si>
    <t>Brittany L.</t>
  </si>
  <si>
    <t>Cassie J.</t>
  </si>
  <si>
    <t>Peter W</t>
  </si>
  <si>
    <t>Dan M.</t>
  </si>
  <si>
    <t>Eric L.</t>
  </si>
  <si>
    <t>Les J</t>
  </si>
  <si>
    <t>Melissa Y</t>
  </si>
  <si>
    <t>Stephanie M.</t>
  </si>
  <si>
    <t>Zach S</t>
  </si>
  <si>
    <t>Jesse G.</t>
  </si>
  <si>
    <t>Megan A.</t>
  </si>
  <si>
    <t>Luke M</t>
  </si>
  <si>
    <t>Jacy D</t>
  </si>
  <si>
    <t>Simon G.</t>
  </si>
  <si>
    <t>Ainsley E.</t>
  </si>
  <si>
    <t>Erica A.</t>
  </si>
  <si>
    <t>Erin C.</t>
  </si>
  <si>
    <t>Tyler M</t>
  </si>
  <si>
    <t>Andrew B.</t>
  </si>
  <si>
    <t>Shawn P.</t>
  </si>
  <si>
    <t>Kevin D.</t>
  </si>
  <si>
    <t>Christopher A</t>
  </si>
  <si>
    <t>Kacy L.</t>
  </si>
  <si>
    <t>Benjamin H.</t>
  </si>
  <si>
    <t>Xaviour J.</t>
  </si>
  <si>
    <t>Michael T.</t>
  </si>
  <si>
    <t>Nancy M</t>
  </si>
  <si>
    <t>Erik T.</t>
  </si>
  <si>
    <t>Rod W</t>
  </si>
  <si>
    <t>Hillary L.</t>
  </si>
  <si>
    <t>Eric J</t>
  </si>
  <si>
    <t>Ashley N</t>
  </si>
  <si>
    <t>Evan D</t>
  </si>
  <si>
    <t>Martin A.</t>
  </si>
  <si>
    <t>Sarah C.</t>
  </si>
  <si>
    <t>Jason W</t>
  </si>
  <si>
    <t>Philip J.</t>
  </si>
  <si>
    <t>Bryan L</t>
  </si>
  <si>
    <t>Timothy F</t>
  </si>
  <si>
    <t>Angielyn M</t>
  </si>
  <si>
    <t>Jeanie M.</t>
  </si>
  <si>
    <t>Jason M.</t>
  </si>
  <si>
    <t>Sheera K</t>
  </si>
  <si>
    <t>Timothy G.</t>
  </si>
  <si>
    <t>Alan R</t>
  </si>
  <si>
    <t>Erik F.</t>
  </si>
  <si>
    <t>Caleb N</t>
  </si>
  <si>
    <t>Angela R</t>
  </si>
  <si>
    <t>Keith J</t>
  </si>
  <si>
    <t>Nathan A</t>
  </si>
  <si>
    <t>Elizabeth H.</t>
  </si>
  <si>
    <t>Cheryl A</t>
  </si>
  <si>
    <t>Kimberly A</t>
  </si>
  <si>
    <t>Jason A</t>
  </si>
  <si>
    <t>Chelsey C.</t>
  </si>
  <si>
    <t>Devon A.</t>
  </si>
  <si>
    <t>Joni L</t>
  </si>
  <si>
    <t>Brian L.</t>
  </si>
  <si>
    <t>Morgan M.</t>
  </si>
  <si>
    <t>Drew T.</t>
  </si>
  <si>
    <t>Austin W</t>
  </si>
  <si>
    <t>Kenneth A</t>
  </si>
  <si>
    <t>Hadley T.</t>
  </si>
  <si>
    <t>Tenielle M</t>
  </si>
  <si>
    <t>Nora P</t>
  </si>
  <si>
    <t>Alyssa K.</t>
  </si>
  <si>
    <t>Sara E.</t>
  </si>
  <si>
    <t>Andrew D.</t>
  </si>
  <si>
    <t>Joel D</t>
  </si>
  <si>
    <t>Michael J.</t>
  </si>
  <si>
    <t>Summer B.</t>
  </si>
  <si>
    <t>Jessica H.</t>
  </si>
  <si>
    <t>Elizabeth M.</t>
  </si>
  <si>
    <t>Sarah E.</t>
  </si>
  <si>
    <t>Anne Elise</t>
  </si>
  <si>
    <t>Christopher R</t>
  </si>
  <si>
    <t>Christopher D.</t>
  </si>
  <si>
    <t>Patrick D.</t>
  </si>
  <si>
    <t>Anthony D.</t>
  </si>
  <si>
    <t>Kendra A</t>
  </si>
  <si>
    <t>Caitlin O.</t>
  </si>
  <si>
    <t>Tracy M</t>
  </si>
  <si>
    <t>Dustin M.</t>
  </si>
  <si>
    <t>Taryn L</t>
  </si>
  <si>
    <t>Serena M.</t>
  </si>
  <si>
    <t>Victoria M.</t>
  </si>
  <si>
    <t>Nicholas D</t>
  </si>
  <si>
    <t>Jonathon S.</t>
  </si>
  <si>
    <t>Joshua D.</t>
  </si>
  <si>
    <t>Denise M</t>
  </si>
  <si>
    <t>Peter R.</t>
  </si>
  <si>
    <t>Johnson K</t>
  </si>
  <si>
    <t>Linnea C.</t>
  </si>
  <si>
    <t>Massimiliano A.</t>
  </si>
  <si>
    <t>James M.</t>
  </si>
  <si>
    <t>Michele V.</t>
  </si>
  <si>
    <t>Harper L</t>
  </si>
  <si>
    <t>Todd J.</t>
  </si>
  <si>
    <t>Marissa D</t>
  </si>
  <si>
    <t>Jean Luc</t>
  </si>
  <si>
    <t>Matthew T</t>
  </si>
  <si>
    <t>Rachel L.</t>
  </si>
  <si>
    <t>Gavin V.</t>
  </si>
  <si>
    <t>J P. II</t>
  </si>
  <si>
    <t>Angela M.</t>
  </si>
  <si>
    <t>Blake K.</t>
  </si>
  <si>
    <t>Brian T.</t>
  </si>
  <si>
    <t>Malcolm J.</t>
  </si>
  <si>
    <t>Margaret B.</t>
  </si>
  <si>
    <t>Carly E</t>
  </si>
  <si>
    <t>Brian R.</t>
  </si>
  <si>
    <t>Dawn M.</t>
  </si>
  <si>
    <t>Kam S.</t>
  </si>
  <si>
    <t>Valerie A</t>
  </si>
  <si>
    <t>Freya R</t>
  </si>
  <si>
    <t>Bradley A.</t>
  </si>
  <si>
    <t>Amber R</t>
  </si>
  <si>
    <t>Sean K</t>
  </si>
  <si>
    <t>Jeremy A</t>
  </si>
  <si>
    <t>Karolyn A</t>
  </si>
  <si>
    <t>Laura E.</t>
  </si>
  <si>
    <t>Dan R.</t>
  </si>
  <si>
    <t>Brett W</t>
  </si>
  <si>
    <t>Dylan J</t>
  </si>
  <si>
    <t>Brooke M.</t>
  </si>
  <si>
    <t>Ryan A</t>
  </si>
  <si>
    <t>Andres Sr.</t>
  </si>
  <si>
    <t>Amy R.</t>
  </si>
  <si>
    <t>Mike G</t>
  </si>
  <si>
    <t>Simonezitrone Sr.</t>
  </si>
  <si>
    <t>Angela M</t>
  </si>
  <si>
    <t>Erin M.</t>
  </si>
  <si>
    <t>Bobby E.</t>
  </si>
  <si>
    <t>Daniel P.</t>
  </si>
  <si>
    <t>Marie E.</t>
  </si>
  <si>
    <t>Eric D</t>
  </si>
  <si>
    <t>Haley L</t>
  </si>
  <si>
    <t>Kayla B.</t>
  </si>
  <si>
    <t>Mark D.</t>
  </si>
  <si>
    <t>Patrick J.</t>
  </si>
  <si>
    <t>Jason R</t>
  </si>
  <si>
    <t>Adrienne G.</t>
  </si>
  <si>
    <t>Kristen A.</t>
  </si>
  <si>
    <t>Maria I.</t>
  </si>
  <si>
    <t>Benjamina C</t>
  </si>
  <si>
    <t>Alison B</t>
  </si>
  <si>
    <t>Alexis N</t>
  </si>
  <si>
    <t>Shanda L</t>
  </si>
  <si>
    <t>Kati A</t>
  </si>
  <si>
    <t>Greer D</t>
  </si>
  <si>
    <t>Eugene M</t>
  </si>
  <si>
    <t>Erin D</t>
  </si>
  <si>
    <t>Wayne I.</t>
  </si>
  <si>
    <t>Tracy L</t>
  </si>
  <si>
    <t>Greg D.</t>
  </si>
  <si>
    <t>Steven L.</t>
  </si>
  <si>
    <t>Mark W.</t>
  </si>
  <si>
    <t>Erika M.</t>
  </si>
  <si>
    <t>Daniel G.</t>
  </si>
  <si>
    <t>Devin C.</t>
  </si>
  <si>
    <t>Louise A</t>
  </si>
  <si>
    <t>Jessica L</t>
  </si>
  <si>
    <t>Margaret O</t>
  </si>
  <si>
    <t>Craig R.</t>
  </si>
  <si>
    <t>Christopher J</t>
  </si>
  <si>
    <t>Mario Sr.</t>
  </si>
  <si>
    <t>Scott M</t>
  </si>
  <si>
    <t>Caitlin E.</t>
  </si>
  <si>
    <t>Zachary T</t>
  </si>
  <si>
    <t>Bethany N.</t>
  </si>
  <si>
    <t>Kelly A.</t>
  </si>
  <si>
    <t>Jessica A.</t>
  </si>
  <si>
    <t>Monica K</t>
  </si>
  <si>
    <t>Kevin L</t>
  </si>
  <si>
    <t>Matthew A.</t>
  </si>
  <si>
    <t>Rachel E</t>
  </si>
  <si>
    <t>Gabriel D.</t>
  </si>
  <si>
    <t>Jeff T</t>
  </si>
  <si>
    <t>Neil D</t>
  </si>
  <si>
    <t>Katherine L.</t>
  </si>
  <si>
    <t>Ariel E</t>
  </si>
  <si>
    <t>Christopher P</t>
  </si>
  <si>
    <t>Daniel M</t>
  </si>
  <si>
    <t>Reina H.</t>
  </si>
  <si>
    <t>Meredith L.</t>
  </si>
  <si>
    <t>Margaret E</t>
  </si>
  <si>
    <t>Mario J.</t>
  </si>
  <si>
    <t>Kimberly D</t>
  </si>
  <si>
    <t>Russell J</t>
  </si>
  <si>
    <t>Allison M.</t>
  </si>
  <si>
    <t>Miranda J</t>
  </si>
  <si>
    <t>Rich M</t>
  </si>
  <si>
    <t>Aaron C</t>
  </si>
  <si>
    <t>Maria M</t>
  </si>
  <si>
    <t>Daven W</t>
  </si>
  <si>
    <t>Candace N</t>
  </si>
  <si>
    <t>Bruno F.</t>
  </si>
  <si>
    <t>Meaghan J</t>
  </si>
  <si>
    <t>Kristin P.</t>
  </si>
  <si>
    <t>Amy B</t>
  </si>
  <si>
    <t>A Danielle</t>
  </si>
  <si>
    <t>Conrad F</t>
  </si>
  <si>
    <t>Laura P.</t>
  </si>
  <si>
    <t>William D. Jr.</t>
  </si>
  <si>
    <t>Adam S</t>
  </si>
  <si>
    <t>Emily S</t>
  </si>
  <si>
    <t>Kelly R</t>
  </si>
  <si>
    <t>Bruce A Jr.</t>
  </si>
  <si>
    <t>Cary J</t>
  </si>
  <si>
    <t>Michael E.</t>
  </si>
  <si>
    <t>Mark H.</t>
  </si>
  <si>
    <t>Caroline S.</t>
  </si>
  <si>
    <t>Diego J</t>
  </si>
  <si>
    <t>Enrique M Sr.</t>
  </si>
  <si>
    <t>Rosemary E.</t>
  </si>
  <si>
    <t>Jennifer R.</t>
  </si>
  <si>
    <t>Lauren E</t>
  </si>
  <si>
    <t>Ashley M.</t>
  </si>
  <si>
    <t>Alison R.</t>
  </si>
  <si>
    <t>Jeremy J</t>
  </si>
  <si>
    <t>Justin E</t>
  </si>
  <si>
    <t>Jessica N.</t>
  </si>
  <si>
    <t>Ruth Angelica</t>
  </si>
  <si>
    <t>Una M</t>
  </si>
  <si>
    <t>James A</t>
  </si>
  <si>
    <t>Deedra G.</t>
  </si>
  <si>
    <t>Ann M.</t>
  </si>
  <si>
    <t>Sarah E</t>
  </si>
  <si>
    <t>Apryl J.</t>
  </si>
  <si>
    <t>Bradley D</t>
  </si>
  <si>
    <t>Matthew W.</t>
  </si>
  <si>
    <t>Wayne A.</t>
  </si>
  <si>
    <t>Marcos S</t>
  </si>
  <si>
    <t>Marcus B</t>
  </si>
  <si>
    <t>Thomas K.</t>
  </si>
  <si>
    <t>Chris J.</t>
  </si>
  <si>
    <t>Kate A.</t>
  </si>
  <si>
    <t>Ryan K.</t>
  </si>
  <si>
    <t>Matthew J</t>
  </si>
  <si>
    <t>Antonia G</t>
  </si>
  <si>
    <t>Casondra L</t>
  </si>
  <si>
    <t>Laura F</t>
  </si>
  <si>
    <t>Amelia F.</t>
  </si>
  <si>
    <t>Amy L.</t>
  </si>
  <si>
    <t>Katie J</t>
  </si>
  <si>
    <t>Natali N</t>
  </si>
  <si>
    <t>Andee W.</t>
  </si>
  <si>
    <t>C Fred</t>
  </si>
  <si>
    <t>Patrick Sr.</t>
  </si>
  <si>
    <t>Kelly M.</t>
  </si>
  <si>
    <t>Keila L</t>
  </si>
  <si>
    <t>Zanae E</t>
  </si>
  <si>
    <t>Jason L.</t>
  </si>
  <si>
    <t>Benjamin J.</t>
  </si>
  <si>
    <t>Matthew R</t>
  </si>
  <si>
    <t>Shaista S</t>
  </si>
  <si>
    <t>Julie A.</t>
  </si>
  <si>
    <t>Nellie A.</t>
  </si>
  <si>
    <t>Aimee J.</t>
  </si>
  <si>
    <t>Kristin A.</t>
  </si>
  <si>
    <t>Taylor J</t>
  </si>
  <si>
    <t>Joshua E.</t>
  </si>
  <si>
    <t>Andrew R</t>
  </si>
  <si>
    <t>Francisco J. Sr.</t>
  </si>
  <si>
    <t>Miles J.</t>
  </si>
  <si>
    <t>Justyna I.</t>
  </si>
  <si>
    <t>Jessica E.</t>
  </si>
  <si>
    <t>Caitlin B.</t>
  </si>
  <si>
    <t>Joseph W</t>
  </si>
  <si>
    <t>Wayne L.</t>
  </si>
  <si>
    <t>Aharon N</t>
  </si>
  <si>
    <t>Lawrence D.</t>
  </si>
  <si>
    <t>Anna E.</t>
  </si>
  <si>
    <t>Chia J.</t>
  </si>
  <si>
    <t>Laura A</t>
  </si>
  <si>
    <t>Leah A.</t>
  </si>
  <si>
    <t>Rebecca B.</t>
  </si>
  <si>
    <t>Maria A.</t>
  </si>
  <si>
    <t>Steve Jr.</t>
  </si>
  <si>
    <t>Brittany A.</t>
  </si>
  <si>
    <t>Robert S</t>
  </si>
  <si>
    <t>Katlyn A.</t>
  </si>
  <si>
    <t>Morgan B.</t>
  </si>
  <si>
    <t>Silvana M.</t>
  </si>
  <si>
    <t>Nicholas T</t>
  </si>
  <si>
    <t>Antony G</t>
  </si>
  <si>
    <t>Rosemary C</t>
  </si>
  <si>
    <t>Carrie A.</t>
  </si>
  <si>
    <t>Gerardo Sr.</t>
  </si>
  <si>
    <t>Matthew R.</t>
  </si>
  <si>
    <t>Lisa B</t>
  </si>
  <si>
    <t>Allison M</t>
  </si>
  <si>
    <t>Philip J</t>
  </si>
  <si>
    <t>Jillian A.</t>
  </si>
  <si>
    <t>Megan E.</t>
  </si>
  <si>
    <t>Shannon J.</t>
  </si>
  <si>
    <t>Rachelle M</t>
  </si>
  <si>
    <t>Brandon F</t>
  </si>
  <si>
    <t>Danielle N</t>
  </si>
  <si>
    <t>Thomas J</t>
  </si>
  <si>
    <t>Daniel T.</t>
  </si>
  <si>
    <t>Jasmine P.</t>
  </si>
  <si>
    <t>Tristan D.</t>
  </si>
  <si>
    <t>Theresa M.</t>
  </si>
  <si>
    <t>Daniel J</t>
  </si>
  <si>
    <t>Jose A.</t>
  </si>
  <si>
    <t>Jonathon M.</t>
  </si>
  <si>
    <t>Ryan M.</t>
  </si>
  <si>
    <t>Amanda N.</t>
  </si>
  <si>
    <t>Teresa P.</t>
  </si>
  <si>
    <t>Anna E</t>
  </si>
  <si>
    <t>Tania K.</t>
  </si>
  <si>
    <t>Ashley E</t>
  </si>
  <si>
    <t>Valery L</t>
  </si>
  <si>
    <t>Liza J.</t>
  </si>
  <si>
    <t>Ian M.</t>
  </si>
  <si>
    <t>Claudia L.</t>
  </si>
  <si>
    <t>Jessica M</t>
  </si>
  <si>
    <t>Billy Jr.</t>
  </si>
  <si>
    <t>Emma M</t>
  </si>
  <si>
    <t>Bridget K.</t>
  </si>
  <si>
    <t>Abby A.</t>
  </si>
  <si>
    <t>Joshua P</t>
  </si>
  <si>
    <t>Erin C</t>
  </si>
  <si>
    <t>Joseph M</t>
  </si>
  <si>
    <t>Stephen J.</t>
  </si>
  <si>
    <t>Jamie L.</t>
  </si>
  <si>
    <t>Austin T.</t>
  </si>
  <si>
    <t>Jamie T</t>
  </si>
  <si>
    <t>Matthew T.</t>
  </si>
  <si>
    <t>Lisa M</t>
  </si>
  <si>
    <t>Thomas A.</t>
  </si>
  <si>
    <t>Kevin J</t>
  </si>
  <si>
    <t>William H. III</t>
  </si>
  <si>
    <t>Karen L</t>
  </si>
  <si>
    <t>Lynn M.</t>
  </si>
  <si>
    <t>Jennifer D</t>
  </si>
  <si>
    <t>Devon R.</t>
  </si>
  <si>
    <t>John P.</t>
  </si>
  <si>
    <t>Daniel P</t>
  </si>
  <si>
    <t>Paul A</t>
  </si>
  <si>
    <t>Milah B</t>
  </si>
  <si>
    <t>Annette M.</t>
  </si>
  <si>
    <t>Tess A.</t>
  </si>
  <si>
    <t>William G.</t>
  </si>
  <si>
    <t>Stephanie D</t>
  </si>
  <si>
    <t>Sara M.</t>
  </si>
  <si>
    <t>Scott A.</t>
  </si>
  <si>
    <t>Brian A.</t>
  </si>
  <si>
    <t>Kaitlin R.</t>
  </si>
  <si>
    <t>Kelli M</t>
  </si>
  <si>
    <t>Myra L</t>
  </si>
  <si>
    <t>Melissa M.</t>
  </si>
  <si>
    <t>Eleanor F.</t>
  </si>
  <si>
    <t>Robert G.</t>
  </si>
  <si>
    <t>Thomas C.</t>
  </si>
  <si>
    <t>Matthew J.</t>
  </si>
  <si>
    <t>Mallory D.</t>
  </si>
  <si>
    <t>Thomas B.</t>
  </si>
  <si>
    <t>Gregory A</t>
  </si>
  <si>
    <t>Lucie J.</t>
  </si>
  <si>
    <t>Elizabeth S.</t>
  </si>
  <si>
    <t>Carma S</t>
  </si>
  <si>
    <t>Tom L.</t>
  </si>
  <si>
    <t>Christopher M.</t>
  </si>
  <si>
    <t>Emily E</t>
  </si>
  <si>
    <t>Jose Antonio Sr.</t>
  </si>
  <si>
    <t>Dan T.</t>
  </si>
  <si>
    <t>Liisa A.</t>
  </si>
  <si>
    <t>Kathryn E.</t>
  </si>
  <si>
    <t>David W</t>
  </si>
  <si>
    <t>Sam L.</t>
  </si>
  <si>
    <t>Andrew W</t>
  </si>
  <si>
    <t>Mark G</t>
  </si>
  <si>
    <t>Kasey E.</t>
  </si>
  <si>
    <t>Kristin M</t>
  </si>
  <si>
    <t>Mary-Lynn B.</t>
  </si>
  <si>
    <t>Jeffrey A.</t>
  </si>
  <si>
    <t>Daniel S</t>
  </si>
  <si>
    <t>Marc C.</t>
  </si>
  <si>
    <t>Mark S</t>
  </si>
  <si>
    <t>Rachelle R</t>
  </si>
  <si>
    <t>Brenda J</t>
  </si>
  <si>
    <t>William R.</t>
  </si>
  <si>
    <t>Deirdre A</t>
  </si>
  <si>
    <t>Alex F</t>
  </si>
  <si>
    <t>Johannes Fiskerstand</t>
  </si>
  <si>
    <t>Jon M</t>
  </si>
  <si>
    <t>Megan C.</t>
  </si>
  <si>
    <t>Lisa J.</t>
  </si>
  <si>
    <t>Doron P</t>
  </si>
  <si>
    <t>Kelsey J.</t>
  </si>
  <si>
    <t>Stephen A.</t>
  </si>
  <si>
    <t>Katie C</t>
  </si>
  <si>
    <t>Melissa K</t>
  </si>
  <si>
    <t>Kara H</t>
  </si>
  <si>
    <t>Juan Carlos</t>
  </si>
  <si>
    <t>John III</t>
  </si>
  <si>
    <t>Casey M.</t>
  </si>
  <si>
    <t>Samuel K.</t>
  </si>
  <si>
    <t>Erynn J.</t>
  </si>
  <si>
    <t>Rachel M</t>
  </si>
  <si>
    <t>Claire M</t>
  </si>
  <si>
    <t>Maria S.</t>
  </si>
  <si>
    <t>Katherine E</t>
  </si>
  <si>
    <t>Sarah K.</t>
  </si>
  <si>
    <t>Thomas S</t>
  </si>
  <si>
    <t>Martha Patricia</t>
  </si>
  <si>
    <t>Jennifer V.</t>
  </si>
  <si>
    <t>Michael W.</t>
  </si>
  <si>
    <t>Eddie C</t>
  </si>
  <si>
    <t>Maxime M</t>
  </si>
  <si>
    <t>Mark D</t>
  </si>
  <si>
    <t>Justin M</t>
  </si>
  <si>
    <t>Svetlana V.</t>
  </si>
  <si>
    <t>Jana L</t>
  </si>
  <si>
    <t>Torrey C III</t>
  </si>
  <si>
    <t>Jennifer D.</t>
  </si>
  <si>
    <t>Lana J</t>
  </si>
  <si>
    <t>Rebecca E</t>
  </si>
  <si>
    <t>Katie M.</t>
  </si>
  <si>
    <t>Elizabeth A.</t>
  </si>
  <si>
    <t>Annie J.</t>
  </si>
  <si>
    <t>Amy T</t>
  </si>
  <si>
    <t>Katarina D</t>
  </si>
  <si>
    <t>B.j.</t>
  </si>
  <si>
    <t>Neil K.</t>
  </si>
  <si>
    <t>Carl R</t>
  </si>
  <si>
    <t>Daniel G</t>
  </si>
  <si>
    <t>Sean R</t>
  </si>
  <si>
    <t>Sara A.</t>
  </si>
  <si>
    <t>Gretchen K.</t>
  </si>
  <si>
    <t>Dustin J</t>
  </si>
  <si>
    <t>Daniel V.</t>
  </si>
  <si>
    <t>Kerry A.</t>
  </si>
  <si>
    <t>Christopher R.</t>
  </si>
  <si>
    <t>Jonathan P</t>
  </si>
  <si>
    <t>Jonathan E.</t>
  </si>
  <si>
    <t>Mark A</t>
  </si>
  <si>
    <t>Stan J</t>
  </si>
  <si>
    <t>Kelly C</t>
  </si>
  <si>
    <t>James V</t>
  </si>
  <si>
    <t>Amy C</t>
  </si>
  <si>
    <t>Victoria U</t>
  </si>
  <si>
    <t>Amelia B</t>
  </si>
  <si>
    <t>Jackie J</t>
  </si>
  <si>
    <t>Cindy G.</t>
  </si>
  <si>
    <t>Patrick J</t>
  </si>
  <si>
    <t>Bean K.</t>
  </si>
  <si>
    <t>Jesse J</t>
  </si>
  <si>
    <t>Lindsey M</t>
  </si>
  <si>
    <t>Marguerite K.</t>
  </si>
  <si>
    <t>Charlie A</t>
  </si>
  <si>
    <t>Lauren C</t>
  </si>
  <si>
    <t>Erik R</t>
  </si>
  <si>
    <t>Thomas A</t>
  </si>
  <si>
    <t>Kerry L</t>
  </si>
  <si>
    <t>Justin P</t>
  </si>
  <si>
    <t>Hannah E.</t>
  </si>
  <si>
    <t>Joseph P</t>
  </si>
  <si>
    <t>Gina M</t>
  </si>
  <si>
    <t>Shantel C.</t>
  </si>
  <si>
    <t>Jessica R</t>
  </si>
  <si>
    <t>Jessica F.</t>
  </si>
  <si>
    <t>Kelly A</t>
  </si>
  <si>
    <t>Brooke E</t>
  </si>
  <si>
    <t>Katelyn E.</t>
  </si>
  <si>
    <t>Pamela W</t>
  </si>
  <si>
    <t>Lindsey M.</t>
  </si>
  <si>
    <t>Ruben Dario</t>
  </si>
  <si>
    <t>Lindsay M</t>
  </si>
  <si>
    <t>Samuel H.</t>
  </si>
  <si>
    <t>Estuardo F</t>
  </si>
  <si>
    <t>Sharon E.</t>
  </si>
  <si>
    <t>Jacob W√¶ver</t>
  </si>
  <si>
    <t>Brooke S.</t>
  </si>
  <si>
    <t>Kaye A.</t>
  </si>
  <si>
    <t>Daniel C.</t>
  </si>
  <si>
    <t>John S.</t>
  </si>
  <si>
    <t>Ashley N.</t>
  </si>
  <si>
    <t>Nelly S</t>
  </si>
  <si>
    <t>Meredith S</t>
  </si>
  <si>
    <t>Katherine A</t>
  </si>
  <si>
    <t>Kate L.</t>
  </si>
  <si>
    <t>Heather L</t>
  </si>
  <si>
    <t>Peter B.</t>
  </si>
  <si>
    <t>Adam C</t>
  </si>
  <si>
    <t>Steven J</t>
  </si>
  <si>
    <t>Jessica P.</t>
  </si>
  <si>
    <t>Arturo H.</t>
  </si>
  <si>
    <t>Edivaldo B. Sr.</t>
  </si>
  <si>
    <t>Shaun R</t>
  </si>
  <si>
    <t>Shawn E</t>
  </si>
  <si>
    <t>Johann A</t>
  </si>
  <si>
    <t>Robin M.</t>
  </si>
  <si>
    <t>Kyle K</t>
  </si>
  <si>
    <t>Michael A.</t>
  </si>
  <si>
    <t>Byron A</t>
  </si>
  <si>
    <t>Carine A</t>
  </si>
  <si>
    <t>Lindsay A.</t>
  </si>
  <si>
    <t>Justin R</t>
  </si>
  <si>
    <t>Amanda L</t>
  </si>
  <si>
    <t>Ayako N.</t>
  </si>
  <si>
    <t>Stephen M</t>
  </si>
  <si>
    <t>Annemarie A</t>
  </si>
  <si>
    <t>Ashley R</t>
  </si>
  <si>
    <t>Leslie A</t>
  </si>
  <si>
    <t>Mauricio J. Sr.</t>
  </si>
  <si>
    <t>Elizabeth A</t>
  </si>
  <si>
    <t>Zeke M.</t>
  </si>
  <si>
    <t>Miguel Angel Sr.</t>
  </si>
  <si>
    <t>Kimberly K</t>
  </si>
  <si>
    <t>Justin C</t>
  </si>
  <si>
    <t>Tristan P.</t>
  </si>
  <si>
    <t>Traci A</t>
  </si>
  <si>
    <t>Logan M</t>
  </si>
  <si>
    <t>Tiffany A</t>
  </si>
  <si>
    <t>Misti C</t>
  </si>
  <si>
    <t>Angela J</t>
  </si>
  <si>
    <t>Jonathan D.</t>
  </si>
  <si>
    <t>Adrian R.</t>
  </si>
  <si>
    <t>Jason A.</t>
  </si>
  <si>
    <t>Cameron M.</t>
  </si>
  <si>
    <t>Claudia A.</t>
  </si>
  <si>
    <t>Nicole M.</t>
  </si>
  <si>
    <t>Jackie K.</t>
  </si>
  <si>
    <t>Tyler C</t>
  </si>
  <si>
    <t>Lauren A</t>
  </si>
  <si>
    <t>Mason D.</t>
  </si>
  <si>
    <t>Alison L.</t>
  </si>
  <si>
    <t>Karen A.</t>
  </si>
  <si>
    <t>Thomas R. Jr.</t>
  </si>
  <si>
    <t>Ari L.</t>
  </si>
  <si>
    <t>Peter W. Sr.</t>
  </si>
  <si>
    <t>Catherine A</t>
  </si>
  <si>
    <t>Janel N.</t>
  </si>
  <si>
    <t>Yann Kai</t>
  </si>
  <si>
    <t>Zachary R.</t>
  </si>
  <si>
    <t>Alejandro Sr.</t>
  </si>
  <si>
    <t>Nicholas R.</t>
  </si>
  <si>
    <t>Michael D</t>
  </si>
  <si>
    <t>Ross P</t>
  </si>
  <si>
    <t>Rebecca J</t>
  </si>
  <si>
    <t>Barry P.</t>
  </si>
  <si>
    <t>Jerry D.</t>
  </si>
  <si>
    <t>Alex M</t>
  </si>
  <si>
    <t>Samuel L</t>
  </si>
  <si>
    <t>Spencer A.</t>
  </si>
  <si>
    <t>Maria Isabel</t>
  </si>
  <si>
    <t>Arthur M.</t>
  </si>
  <si>
    <t>Joseph R.</t>
  </si>
  <si>
    <t>Kalvin J.</t>
  </si>
  <si>
    <t>Barbara G.</t>
  </si>
  <si>
    <t>Sunny S</t>
  </si>
  <si>
    <t>Scott M.</t>
  </si>
  <si>
    <t>Marisa A</t>
  </si>
  <si>
    <t>Amy L</t>
  </si>
  <si>
    <t>Jenna M</t>
  </si>
  <si>
    <t>Lindsey A.</t>
  </si>
  <si>
    <t>Jennifer A</t>
  </si>
  <si>
    <t>Leif S.</t>
  </si>
  <si>
    <t>Stephanie A</t>
  </si>
  <si>
    <t>Kara Lynne</t>
  </si>
  <si>
    <t>Drew L.</t>
  </si>
  <si>
    <t>Alexander G</t>
  </si>
  <si>
    <t>Andrea K.</t>
  </si>
  <si>
    <t>Alden W</t>
  </si>
  <si>
    <t>Suzanne M</t>
  </si>
  <si>
    <t>Heidi Z.</t>
  </si>
  <si>
    <t>Nicholas G</t>
  </si>
  <si>
    <t>Vasilis S</t>
  </si>
  <si>
    <t>Colleen C.</t>
  </si>
  <si>
    <t>Nicholas C.</t>
  </si>
  <si>
    <t>Patricio Sr.</t>
  </si>
  <si>
    <t>Robert B</t>
  </si>
  <si>
    <t>Benjamin M</t>
  </si>
  <si>
    <t>Eric R.</t>
  </si>
  <si>
    <t>Bob R</t>
  </si>
  <si>
    <t>Stephanie J.</t>
  </si>
  <si>
    <t>Travis G.</t>
  </si>
  <si>
    <t>Emma L.</t>
  </si>
  <si>
    <t>Owen R</t>
  </si>
  <si>
    <t>Annie E</t>
  </si>
  <si>
    <t>Pamela L</t>
  </si>
  <si>
    <t>Andrew W.</t>
  </si>
  <si>
    <t>Monica M.</t>
  </si>
  <si>
    <t>Katarina K.</t>
  </si>
  <si>
    <t>Stacey L.</t>
  </si>
  <si>
    <t>James C.</t>
  </si>
  <si>
    <t>Jose Guadalupe P. Sr.</t>
  </si>
  <si>
    <t>Holly J</t>
  </si>
  <si>
    <t>Tricity M</t>
  </si>
  <si>
    <t>Sarah A</t>
  </si>
  <si>
    <t>Lisa M.</t>
  </si>
  <si>
    <t>Tracy A.</t>
  </si>
  <si>
    <t>Kelly H.</t>
  </si>
  <si>
    <t>Lindsay M.</t>
  </si>
  <si>
    <t>Austen G</t>
  </si>
  <si>
    <t>Tory J.</t>
  </si>
  <si>
    <t>Robert J.</t>
  </si>
  <si>
    <t>Richard J</t>
  </si>
  <si>
    <t>Jacqueline N.</t>
  </si>
  <si>
    <t>Samantha R.</t>
  </si>
  <si>
    <t>John P</t>
  </si>
  <si>
    <t>Grant A</t>
  </si>
  <si>
    <t>Jonathan C</t>
  </si>
  <si>
    <t>Rachael M.</t>
  </si>
  <si>
    <t>Kyle M</t>
  </si>
  <si>
    <t>David A.</t>
  </si>
  <si>
    <t>Logan B.</t>
  </si>
  <si>
    <t>Stephanie L.</t>
  </si>
  <si>
    <t>Angela H</t>
  </si>
  <si>
    <t>Britt K</t>
  </si>
  <si>
    <t>Joyce R.</t>
  </si>
  <si>
    <t>Sarah M.</t>
  </si>
  <si>
    <t>Michaela L</t>
  </si>
  <si>
    <t>Daniel J.</t>
  </si>
  <si>
    <t>Matthew M</t>
  </si>
  <si>
    <t>Nadine A.</t>
  </si>
  <si>
    <t>Peter J. Jr.</t>
  </si>
  <si>
    <t>Colleen M</t>
  </si>
  <si>
    <t>Douglas W</t>
  </si>
  <si>
    <t>Brandon S.</t>
  </si>
  <si>
    <t>Sean P</t>
  </si>
  <si>
    <t>John I. Jr.</t>
  </si>
  <si>
    <t>Shannon L.</t>
  </si>
  <si>
    <t>Kaitlin M.</t>
  </si>
  <si>
    <t>Daniel C</t>
  </si>
  <si>
    <t>Tracey L.</t>
  </si>
  <si>
    <t>Timothy P.</t>
  </si>
  <si>
    <t>Hugo M</t>
  </si>
  <si>
    <t>Daniel J. Jr.</t>
  </si>
  <si>
    <t>Austin D</t>
  </si>
  <si>
    <t>Becky G.</t>
  </si>
  <si>
    <t>Allison A</t>
  </si>
  <si>
    <t>Patricia A</t>
  </si>
  <si>
    <t>Thomas IV</t>
  </si>
  <si>
    <t>Bradley E</t>
  </si>
  <si>
    <t>Ruby J</t>
  </si>
  <si>
    <t>Robert A.</t>
  </si>
  <si>
    <t>Yemane Adhane</t>
  </si>
  <si>
    <t>Jesse A.</t>
  </si>
  <si>
    <t>Patrick M.</t>
  </si>
  <si>
    <t>Daniell L</t>
  </si>
  <si>
    <t>Elizabeth L</t>
  </si>
  <si>
    <t>Stephanie C.</t>
  </si>
  <si>
    <t>Mary K.</t>
  </si>
  <si>
    <t>Samuel M.</t>
  </si>
  <si>
    <t>Tom J.</t>
  </si>
  <si>
    <t>Dougie J</t>
  </si>
  <si>
    <t>Jeremiah H</t>
  </si>
  <si>
    <t>Ashley J.</t>
  </si>
  <si>
    <t>Turner J.</t>
  </si>
  <si>
    <t>Alison W.</t>
  </si>
  <si>
    <t>Tammara C</t>
  </si>
  <si>
    <t>Jose Norberto Sr.</t>
  </si>
  <si>
    <t>Laura M.</t>
  </si>
  <si>
    <t>Melissa D.</t>
  </si>
  <si>
    <t>Dan C. Jr.</t>
  </si>
  <si>
    <t>Wesley C.</t>
  </si>
  <si>
    <t>Margaret P.</t>
  </si>
  <si>
    <t>Tiffany K</t>
  </si>
  <si>
    <t>David M.</t>
  </si>
  <si>
    <t>Christine E</t>
  </si>
  <si>
    <t>Lorcan A.</t>
  </si>
  <si>
    <t>Paul M.</t>
  </si>
  <si>
    <t>Brenda M.</t>
  </si>
  <si>
    <t>Jeff H</t>
  </si>
  <si>
    <t>Aleah K</t>
  </si>
  <si>
    <t>Amanda R</t>
  </si>
  <si>
    <t>Murray W.</t>
  </si>
  <si>
    <t>Michael P.</t>
  </si>
  <si>
    <t>Russell M</t>
  </si>
  <si>
    <t>Brock J</t>
  </si>
  <si>
    <t>Stephen F.</t>
  </si>
  <si>
    <t>Lauren M</t>
  </si>
  <si>
    <t>Apolo U.</t>
  </si>
  <si>
    <t>Leah C.</t>
  </si>
  <si>
    <t>Peter T II</t>
  </si>
  <si>
    <t>Kindsey P.</t>
  </si>
  <si>
    <t>Thomas G.</t>
  </si>
  <si>
    <t>Kyle S</t>
  </si>
  <si>
    <t>Alexander J.</t>
  </si>
  <si>
    <t>Dustin L</t>
  </si>
  <si>
    <t>Laurie B</t>
  </si>
  <si>
    <t>Rachel B.</t>
  </si>
  <si>
    <t>Lindsay E.</t>
  </si>
  <si>
    <t>Kathleen M.</t>
  </si>
  <si>
    <t>Carolyn R</t>
  </si>
  <si>
    <t>Holly A</t>
  </si>
  <si>
    <t>Christopher L.</t>
  </si>
  <si>
    <t>Christopher P.</t>
  </si>
  <si>
    <t>Christopher W</t>
  </si>
  <si>
    <t>Norman H.</t>
  </si>
  <si>
    <t>Tatyana K</t>
  </si>
  <si>
    <t>Tara D.</t>
  </si>
  <si>
    <t>Rasim M</t>
  </si>
  <si>
    <t>Adriana S</t>
  </si>
  <si>
    <t>Michael J</t>
  </si>
  <si>
    <t>Amanda C.</t>
  </si>
  <si>
    <t>Erica J</t>
  </si>
  <si>
    <t>Chance B</t>
  </si>
  <si>
    <t>Kelsey M</t>
  </si>
  <si>
    <t>Nicholas E.</t>
  </si>
  <si>
    <t>Chuck W. Jr.</t>
  </si>
  <si>
    <t>Louis C.</t>
  </si>
  <si>
    <t>Ildiko M.</t>
  </si>
  <si>
    <t>Melinda E.</t>
  </si>
  <si>
    <t>Ashley M</t>
  </si>
  <si>
    <t>Sean P.</t>
  </si>
  <si>
    <t>Emily G</t>
  </si>
  <si>
    <t>Paula C.</t>
  </si>
  <si>
    <t>Kirsten N.</t>
  </si>
  <si>
    <t>Laura T.</t>
  </si>
  <si>
    <t>Jennifer L.</t>
  </si>
  <si>
    <t>Jeremy M</t>
  </si>
  <si>
    <t>Megan L.</t>
  </si>
  <si>
    <t>Benjamin L</t>
  </si>
  <si>
    <t>Rob G</t>
  </si>
  <si>
    <t>Stefanie A</t>
  </si>
  <si>
    <t>Caroline F.</t>
  </si>
  <si>
    <t>Julia J.</t>
  </si>
  <si>
    <t>Trevor N.</t>
  </si>
  <si>
    <t>Allison R.</t>
  </si>
  <si>
    <t>Janae N.</t>
  </si>
  <si>
    <t>Nicole F</t>
  </si>
  <si>
    <t>Krista L</t>
  </si>
  <si>
    <t>Benjamin W.</t>
  </si>
  <si>
    <t>Julia M</t>
  </si>
  <si>
    <t>Shamus M.</t>
  </si>
  <si>
    <t>Mary Beth</t>
  </si>
  <si>
    <t>Paige P</t>
  </si>
  <si>
    <t>Carissa A</t>
  </si>
  <si>
    <t>Kristin R.</t>
  </si>
  <si>
    <t>Hilary K.</t>
  </si>
  <si>
    <t>Carlos I</t>
  </si>
  <si>
    <t>Sarah S</t>
  </si>
  <si>
    <t>Shauna R.</t>
  </si>
  <si>
    <t>Lindsay J.</t>
  </si>
  <si>
    <t>Danya A.</t>
  </si>
  <si>
    <t>Jesus Sr.</t>
  </si>
  <si>
    <t>Catherine C.</t>
  </si>
  <si>
    <t>Nathan J</t>
  </si>
  <si>
    <t>Charlie T.</t>
  </si>
  <si>
    <t>Russell N.</t>
  </si>
  <si>
    <t>Scott R.</t>
  </si>
  <si>
    <t>Jose Francisco Sr.</t>
  </si>
  <si>
    <t>Paul J</t>
  </si>
  <si>
    <t>Edward J.</t>
  </si>
  <si>
    <t>Patrick A.</t>
  </si>
  <si>
    <t>Geraint H</t>
  </si>
  <si>
    <t>Zachary A</t>
  </si>
  <si>
    <t>Brian W.</t>
  </si>
  <si>
    <t>Ellen L.</t>
  </si>
  <si>
    <t>Abigail R.</t>
  </si>
  <si>
    <t>Caitie J.</t>
  </si>
  <si>
    <t>Ian T</t>
  </si>
  <si>
    <t>Aaron R</t>
  </si>
  <si>
    <t>Caitlin H.</t>
  </si>
  <si>
    <t>Harald E.</t>
  </si>
  <si>
    <t>Siobhan A.</t>
  </si>
  <si>
    <t>Andrea J.</t>
  </si>
  <si>
    <t>Rachel A.</t>
  </si>
  <si>
    <t>Chris C.</t>
  </si>
  <si>
    <t>Erik C.</t>
  </si>
  <si>
    <t>Shawn C</t>
  </si>
  <si>
    <t>Vajin L.</t>
  </si>
  <si>
    <t>John K. Jr.</t>
  </si>
  <si>
    <t>Kevin J.</t>
  </si>
  <si>
    <t>Kirby W.</t>
  </si>
  <si>
    <t>J A</t>
  </si>
  <si>
    <t>Dustin G.</t>
  </si>
  <si>
    <t>Anthony G</t>
  </si>
  <si>
    <t>Eric N</t>
  </si>
  <si>
    <t>Patrick H.</t>
  </si>
  <si>
    <t>Deborah L.</t>
  </si>
  <si>
    <t>Andrea K</t>
  </si>
  <si>
    <t>Brandon J</t>
  </si>
  <si>
    <t>Nina Wavik Sr.</t>
  </si>
  <si>
    <t>Kathryn M.</t>
  </si>
  <si>
    <t>Trent A</t>
  </si>
  <si>
    <t>Jennifer E</t>
  </si>
  <si>
    <t>Tiffany A.</t>
  </si>
  <si>
    <t>Rebecca M.</t>
  </si>
  <si>
    <t>Gregory S</t>
  </si>
  <si>
    <t>Alexandra S</t>
  </si>
  <si>
    <t>Amy K.</t>
  </si>
  <si>
    <t>Christopher S.</t>
  </si>
  <si>
    <t>William R</t>
  </si>
  <si>
    <t>Eric S</t>
  </si>
  <si>
    <t>Martha L.</t>
  </si>
  <si>
    <t>Ryan C.</t>
  </si>
  <si>
    <t>Jeffrey M</t>
  </si>
  <si>
    <t>Mohd Syahidan</t>
  </si>
  <si>
    <t>Christi A.</t>
  </si>
  <si>
    <t>Sandra K.</t>
  </si>
  <si>
    <t>Julia R</t>
  </si>
  <si>
    <t>Sean Henry</t>
  </si>
  <si>
    <t>Abby L.</t>
  </si>
  <si>
    <t>Alvaro Sr.</t>
  </si>
  <si>
    <t>Mark P.</t>
  </si>
  <si>
    <t>Mario Jr.</t>
  </si>
  <si>
    <t>Alan F</t>
  </si>
  <si>
    <t>Jacob J</t>
  </si>
  <si>
    <t>Jose Tomas</t>
  </si>
  <si>
    <t>Mary Evan</t>
  </si>
  <si>
    <t>Justin K.</t>
  </si>
  <si>
    <t>Evelyn L</t>
  </si>
  <si>
    <t>Matthew S</t>
  </si>
  <si>
    <t>John T</t>
  </si>
  <si>
    <t>Candice M</t>
  </si>
  <si>
    <t>Theodore A.</t>
  </si>
  <si>
    <t>Meghan K</t>
  </si>
  <si>
    <t>Susan E</t>
  </si>
  <si>
    <t>Juan D. Sr.</t>
  </si>
  <si>
    <t>Evan P</t>
  </si>
  <si>
    <t>Aaron K</t>
  </si>
  <si>
    <t>First Name</t>
  </si>
  <si>
    <t>IF(G3="No major surgery",0,G3)</t>
  </si>
  <si>
    <t>Use Text to Column</t>
  </si>
  <si>
    <t>Proper</t>
  </si>
  <si>
    <t>Change Number format</t>
  </si>
  <si>
    <t>Weight Status</t>
  </si>
  <si>
    <t>IFS(N3&lt;18.5,"Underweight",N3&lt;25,"Normalweight",N3&lt;30,"Overweight",N3&gt;=30,"Obesity")</t>
  </si>
  <si>
    <t>Date Of Birth</t>
  </si>
  <si>
    <t>CONCATENATE(D4,"-",K4,"-",J4)</t>
  </si>
  <si>
    <t>Customer Age</t>
  </si>
  <si>
    <t>Text to Cloumn</t>
  </si>
  <si>
    <t>AI-Driven Data Exploration, Analysis &amp; Visualization</t>
  </si>
  <si>
    <t>Activity 1: Data Preparation – (2 marks) (should be done manually)
➢ Create a new sheet named “Healthcare”, and combine all three tables into one, using Customer ID as the common column, utilizing XLOOKUP/Data Model manager.
➢ Retain the following necessary columns: Customer ID, First Name, BMI, HBA1C, Heart Issues, Any Transplants, Cancer History, Number of Major Surgeries, Smoker, Weight Status, Diabetes Status, Date of Birth, Charges, Hospital Tier, City Tier, State ID, and Age.
Activity 2: Manual Dashboard Build (5 marks) (should be done manually)
● Create a pivot table manually (Insert → PivotTable) using the combined healthcare dataset.
● Add charts:
○ Pie/Donut Chart: Cancer history distribution among smokers vs non-smokers.
○ Column Chart: Charges by Weight Status.
● Draw the insight manually and marked it down in the sheet
Activity 2: AI-Powered Summary Statistics &amp; Visualization( 5 marks) (AI-driven task)
Automatically generate and visualize overall healthcare statistics.
1. Highlight the combined dataset (new sheet named “Healthcare”).
2. Use Quick Analysis→ to calculate dynamic counts and averages
● Total customers count,
● Total hospitalisation count,
● Total healthcare costs,
● Average costs and medical metrics
3. Use Quick Analysis → Recommended Charts (Column/Bar/Doughnut) to visualise distributions of all pivots created in the previous step using AI tools.
● Expected Output:
○ Pivot chart/quick analysis chart visualising totals.
Activity 4: Dashboard Creation (3 marks)
● Build an interactive dashboard that consolidates all key insights using the above visualisations. Ensure visual clarity and ease of interpretation for all chart types.
● Insert slicers for weight status and diabetes status, and wherever possible.
● Arrange charts and slicers into a simple dashboard layout
● Add a heading (e.g., Healthcare Dashboard – AI Analysis).
● Ensure consistency in chart formatting for clear interpretation.</t>
  </si>
  <si>
    <t>Mrs.</t>
  </si>
  <si>
    <t>Tara R</t>
  </si>
  <si>
    <t>Anita L.</t>
  </si>
  <si>
    <t>Teiko</t>
  </si>
  <si>
    <t>Beth A</t>
  </si>
  <si>
    <t>Kelly J</t>
  </si>
  <si>
    <t>Megan C</t>
  </si>
  <si>
    <t>Aubri</t>
  </si>
  <si>
    <t>Kristina K</t>
  </si>
  <si>
    <t>Meghann R.</t>
  </si>
  <si>
    <t>Samantha A.</t>
  </si>
  <si>
    <t>Maya</t>
  </si>
  <si>
    <t>Hilda</t>
  </si>
  <si>
    <t>Sandra H</t>
  </si>
  <si>
    <t>Molly K.</t>
  </si>
  <si>
    <t>Daphne</t>
  </si>
  <si>
    <t>Jenny K.</t>
  </si>
  <si>
    <t>Brianne</t>
  </si>
  <si>
    <t>Sally</t>
  </si>
  <si>
    <t>Shannon L</t>
  </si>
  <si>
    <t>Jill M</t>
  </si>
  <si>
    <t>Kathryn E</t>
  </si>
  <si>
    <t>Jessie M.</t>
  </si>
  <si>
    <t>Heidi</t>
  </si>
  <si>
    <t>Karen L.</t>
  </si>
  <si>
    <t>Sheila</t>
  </si>
  <si>
    <t>Kulwinder</t>
  </si>
  <si>
    <t>Ilana</t>
  </si>
  <si>
    <t>Amy M</t>
  </si>
  <si>
    <t>Maggie M</t>
  </si>
  <si>
    <t>Michelle L.</t>
  </si>
  <si>
    <t>Ashley K</t>
  </si>
  <si>
    <t>Mayumi</t>
  </si>
  <si>
    <t>Erika</t>
  </si>
  <si>
    <t>Orla</t>
  </si>
  <si>
    <t>Kimberly M.</t>
  </si>
  <si>
    <t>Rhonda</t>
  </si>
  <si>
    <t>Alyssa</t>
  </si>
  <si>
    <t>Leah L.</t>
  </si>
  <si>
    <t>Ulrike</t>
  </si>
  <si>
    <t>Meghan E</t>
  </si>
  <si>
    <t>Jane R.</t>
  </si>
  <si>
    <t>Laura D</t>
  </si>
  <si>
    <t>Bettina</t>
  </si>
  <si>
    <t>Holli</t>
  </si>
  <si>
    <t>Heather C</t>
  </si>
  <si>
    <t>Annabelle M</t>
  </si>
  <si>
    <t>Courtney M.</t>
  </si>
  <si>
    <t>Krista</t>
  </si>
  <si>
    <t>Joanna G.</t>
  </si>
  <si>
    <t>Stefanie F.</t>
  </si>
  <si>
    <t>Kathya</t>
  </si>
  <si>
    <t>Brenn E.</t>
  </si>
  <si>
    <t>Candice</t>
  </si>
  <si>
    <t>Lisa K.</t>
  </si>
  <si>
    <t>Kristine</t>
  </si>
  <si>
    <t>Yoko</t>
  </si>
  <si>
    <t>Maria</t>
  </si>
  <si>
    <t>Sheridan H</t>
  </si>
  <si>
    <t>Laura J</t>
  </si>
  <si>
    <t>Jamie</t>
  </si>
  <si>
    <t>Rachelle L</t>
  </si>
  <si>
    <t>Nicole R.</t>
  </si>
  <si>
    <t>Sophia</t>
  </si>
  <si>
    <t>Haley R.</t>
  </si>
  <si>
    <t>Jamie A</t>
  </si>
  <si>
    <t>Kaitlin M</t>
  </si>
  <si>
    <t>Veronica</t>
  </si>
  <si>
    <t>Daniela</t>
  </si>
  <si>
    <t>Sarah M</t>
  </si>
  <si>
    <t>Kristin C</t>
  </si>
  <si>
    <t>Yuki</t>
  </si>
  <si>
    <t>Anne Hunter</t>
  </si>
  <si>
    <t>Gina</t>
  </si>
  <si>
    <t>Jessica L.</t>
  </si>
  <si>
    <t>Natascia</t>
  </si>
  <si>
    <t>Katena</t>
  </si>
  <si>
    <t>Colleen L.</t>
  </si>
  <si>
    <t>Robyn</t>
  </si>
  <si>
    <t>Laurie A</t>
  </si>
  <si>
    <t>Millicent M</t>
  </si>
  <si>
    <t>Rochelle</t>
  </si>
  <si>
    <t>Madeline E.</t>
  </si>
  <si>
    <t>Angela R.</t>
  </si>
  <si>
    <t>Allie</t>
  </si>
  <si>
    <t>Annika</t>
  </si>
  <si>
    <t>Kelly K</t>
  </si>
  <si>
    <t>Noel K.</t>
  </si>
  <si>
    <t>Sarah P.</t>
  </si>
  <si>
    <t>Kelli N</t>
  </si>
  <si>
    <t>Christie</t>
  </si>
  <si>
    <t>Katherine H.</t>
  </si>
  <si>
    <t>Bryn</t>
  </si>
  <si>
    <t>Meghan P.</t>
  </si>
  <si>
    <t>Chloe</t>
  </si>
  <si>
    <t>Kristen M</t>
  </si>
  <si>
    <t>Grace H</t>
  </si>
  <si>
    <t>First name</t>
  </si>
  <si>
    <t>Cancer History</t>
  </si>
  <si>
    <t>Number of major Surgeries</t>
  </si>
  <si>
    <t xml:space="preserve">Smoker </t>
  </si>
  <si>
    <t>Diabetes Status</t>
  </si>
  <si>
    <t>Date of Birth</t>
  </si>
  <si>
    <t>Charges</t>
  </si>
  <si>
    <t>Hospital Tier</t>
  </si>
  <si>
    <t>City Tier</t>
  </si>
  <si>
    <t>Age</t>
  </si>
  <si>
    <t>Obesity</t>
  </si>
  <si>
    <t>Overweight</t>
  </si>
  <si>
    <t>Normalweight</t>
  </si>
  <si>
    <t>Underweight</t>
  </si>
  <si>
    <t>Unknown</t>
  </si>
  <si>
    <t>XLOOKUP(A3,'Customer Names'!$A$3:$A$2337,'Customer Names'!$E$3:$E$2337)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</si>
</sst>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 #,##0.00_ ;_ * \-#,##0.00_ ;_ * &quot;-&quot;??_ ;_ @_ "/>
    <numFmt numFmtId="164" formatCode="mmm\,\ yyyy"/>
    <numFmt numFmtId="165" formatCode="&quot;₹&quot;\ #,##0.00"/>
    <numFmt numFmtId="166" formatCode="[$-14009]dd/mm/yyyy;@"/>
  </numFmts>
  <fonts count="15" x14ac:knownFonts="1">
    <font>
      <sz val="11"/>
      <color theme="1"/>
      <name val="Calibri"/>
      <family val="2"/>
      <scheme val="minor"/>
    </font>
    <font>
      <sz val="12"/>
      <color theme="1"/>
      <name val="Calibri"/>
      <family val="2"/>
      <scheme val="minor"/>
    </font>
    <font>
      <b/>
      <sz val="12"/>
      <color rgb="FF002060"/>
      <name val="Calibri"/>
      <family val="2"/>
      <scheme val="minor"/>
    </font>
    <font>
      <b/>
      <sz val="11"/>
      <color rgb="FF632D09"/>
      <name val="Calibri"/>
      <family val="2"/>
      <scheme val="minor"/>
    </font>
    <font>
      <b/>
      <sz val="12"/>
      <color theme="0"/>
      <name val="Calibri"/>
      <family val="2"/>
      <scheme val="minor"/>
    </font>
    <font>
      <sz val="11"/>
      <name val="Calibri"/>
      <family val="2"/>
      <scheme val="minor"/>
    </font>
    <font>
      <sz val="12"/>
      <name val="Calibri"/>
      <family val="2"/>
      <scheme val="minor"/>
    </font>
    <font>
      <b/>
      <sz val="11"/>
      <color theme="1"/>
      <name val="Calibri"/>
      <family val="2"/>
      <scheme val="minor"/>
    </font>
    <font>
      <sz val="12"/>
      <color rgb="FF002060"/>
      <name val="Calibri"/>
      <family val="2"/>
      <scheme val="minor"/>
    </font>
    <font>
      <b/>
      <sz val="12"/>
      <color theme="1"/>
      <name val="Calibri"/>
      <family val="2"/>
      <scheme val="minor"/>
    </font>
    <font>
      <b/>
      <sz val="14"/>
      <color theme="1"/>
      <name val="Calibri"/>
      <family val="2"/>
      <scheme val="minor"/>
    </font>
    <font>
      <b/>
      <sz val="12"/>
      <name val="Calibri"/>
      <family val="2"/>
      <scheme val="minor"/>
    </font>
    <font>
      <b/>
      <sz val="11"/>
      <name val="Calibri"/>
      <family val="2"/>
      <scheme val="minor"/>
    </font>
    <font>
      <sz val="8"/>
      <name val="Calibri"/>
      <family val="2"/>
      <scheme val="minor"/>
    </font>
    <font>
      <sz val="11"/>
      <color theme="1"/>
      <name val="Calibri"/>
      <family val="2"/>
      <scheme val="minor"/>
    </font>
  </fonts>
  <fills count="9">
    <fill>
      <patternFill patternType="none"/>
    </fill>
    <fill>
      <patternFill patternType="gray125"/>
    </fill>
    <fill>
      <patternFill patternType="solid">
        <fgColor rgb="FFFFC000"/>
        <bgColor indexed="64"/>
      </patternFill>
    </fill>
    <fill>
      <patternFill patternType="solid">
        <fgColor rgb="FF00B0F0"/>
        <bgColor indexed="64"/>
      </patternFill>
    </fill>
    <fill>
      <patternFill patternType="solid">
        <fgColor rgb="FF7030A0"/>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9" tint="0.79998168889431442"/>
        <bgColor indexed="64"/>
      </patternFill>
    </fill>
  </fills>
  <borders count="4">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3">
    <xf numFmtId="0" fontId="0" fillId="0" borderId="0"/>
    <xf numFmtId="0" fontId="1" fillId="0" borderId="0"/>
    <xf numFmtId="43" fontId="14" fillId="0" borderId="0" applyFont="0" applyFill="0" applyBorder="0" applyAlignment="0" applyProtection="0"/>
  </cellStyleXfs>
  <cellXfs count="76">
    <xf numFmtId="0" fontId="0" fillId="0" borderId="0" xfId="0"/>
    <xf numFmtId="0" fontId="0" fillId="0" borderId="0" xfId="0" applyAlignment="1">
      <alignment horizontal="center" vertical="center"/>
    </xf>
    <xf numFmtId="0" fontId="2" fillId="3" borderId="2" xfId="0" applyFont="1" applyFill="1" applyBorder="1" applyAlignment="1">
      <alignment horizontal="center" vertical="center"/>
    </xf>
    <xf numFmtId="0" fontId="3" fillId="2" borderId="1" xfId="0" applyFont="1" applyFill="1" applyBorder="1" applyAlignment="1">
      <alignment horizontal="left" vertical="center"/>
    </xf>
    <xf numFmtId="0" fontId="0" fillId="0" borderId="0" xfId="0" applyAlignment="1">
      <alignment horizontal="left"/>
    </xf>
    <xf numFmtId="164" fontId="4" fillId="4" borderId="2" xfId="0" applyNumberFormat="1" applyFont="1" applyFill="1" applyBorder="1" applyAlignment="1">
      <alignment horizontal="left" vertical="center"/>
    </xf>
    <xf numFmtId="0" fontId="4" fillId="4" borderId="2" xfId="0" applyFont="1" applyFill="1" applyBorder="1" applyAlignment="1">
      <alignment horizontal="left" vertical="center"/>
    </xf>
    <xf numFmtId="0" fontId="0" fillId="0" borderId="0" xfId="0" applyAlignment="1">
      <alignment horizontal="left" vertical="center"/>
    </xf>
    <xf numFmtId="0" fontId="1" fillId="0" borderId="0" xfId="1" applyAlignment="1">
      <alignment horizontal="left"/>
    </xf>
    <xf numFmtId="0" fontId="0" fillId="0" borderId="2" xfId="0" applyBorder="1"/>
    <xf numFmtId="0" fontId="5" fillId="5" borderId="2" xfId="0" applyFont="1" applyFill="1" applyBorder="1" applyAlignment="1">
      <alignment horizontal="left" vertical="center"/>
    </xf>
    <xf numFmtId="0" fontId="6" fillId="6" borderId="2" xfId="0" applyFont="1" applyFill="1" applyBorder="1" applyAlignment="1">
      <alignment horizontal="left" vertical="center"/>
    </xf>
    <xf numFmtId="0" fontId="0" fillId="0" borderId="0" xfId="0" applyAlignment="1">
      <alignment horizontal="center" vertical="center" wrapText="1"/>
    </xf>
    <xf numFmtId="0" fontId="1" fillId="8" borderId="2" xfId="0" applyFont="1" applyFill="1" applyBorder="1" applyAlignment="1">
      <alignment horizontal="center" vertical="center" wrapText="1"/>
    </xf>
    <xf numFmtId="0" fontId="0" fillId="8" borderId="2" xfId="0" applyFill="1" applyBorder="1" applyAlignment="1">
      <alignment horizontal="center" vertical="center"/>
    </xf>
    <xf numFmtId="0" fontId="0" fillId="0" borderId="2" xfId="0" applyBorder="1" applyAlignment="1">
      <alignment horizontal="center" vertical="center"/>
    </xf>
    <xf numFmtId="0" fontId="8" fillId="8" borderId="2" xfId="0" applyFont="1" applyFill="1" applyBorder="1" applyAlignment="1">
      <alignment horizontal="center" vertical="center"/>
    </xf>
    <xf numFmtId="0" fontId="0" fillId="0" borderId="1" xfId="0" applyBorder="1"/>
    <xf numFmtId="0" fontId="11" fillId="8" borderId="2" xfId="0" applyFont="1" applyFill="1" applyBorder="1" applyAlignment="1">
      <alignment horizontal="left" vertical="center"/>
    </xf>
    <xf numFmtId="0" fontId="9" fillId="8" borderId="2" xfId="0" applyFont="1" applyFill="1" applyBorder="1" applyAlignment="1">
      <alignment horizontal="left" vertical="center"/>
    </xf>
    <xf numFmtId="0" fontId="0" fillId="0" borderId="2" xfId="0" applyBorder="1" applyAlignment="1">
      <alignment horizontal="left"/>
    </xf>
    <xf numFmtId="0" fontId="1" fillId="0" borderId="2" xfId="1" applyBorder="1" applyAlignment="1">
      <alignment horizontal="left"/>
    </xf>
    <xf numFmtId="0" fontId="11" fillId="8" borderId="2" xfId="0" applyFont="1" applyFill="1" applyBorder="1" applyAlignment="1">
      <alignment horizontal="center" vertical="center" wrapText="1"/>
    </xf>
    <xf numFmtId="0" fontId="12" fillId="8" borderId="2" xfId="0" applyFont="1" applyFill="1" applyBorder="1" applyAlignment="1">
      <alignment horizontal="center" vertical="center" wrapText="1"/>
    </xf>
    <xf numFmtId="0" fontId="9" fillId="8" borderId="2" xfId="0" applyFont="1" applyFill="1" applyBorder="1" applyAlignment="1">
      <alignment horizontal="center" vertical="center"/>
    </xf>
    <xf numFmtId="2" fontId="12" fillId="8" borderId="2" xfId="0" applyNumberFormat="1" applyFont="1" applyFill="1" applyBorder="1" applyAlignment="1">
      <alignment horizontal="center" vertical="center" wrapText="1"/>
    </xf>
    <xf numFmtId="0" fontId="7" fillId="8" borderId="2" xfId="0" applyFont="1" applyFill="1" applyBorder="1" applyAlignment="1">
      <alignment horizontal="center" vertical="center" wrapText="1"/>
    </xf>
    <xf numFmtId="2" fontId="0" fillId="0" borderId="0" xfId="0" applyNumberFormat="1" applyAlignment="1">
      <alignment horizontal="center" vertical="center"/>
    </xf>
    <xf numFmtId="2" fontId="0" fillId="0" borderId="0" xfId="0" applyNumberFormat="1" applyAlignment="1">
      <alignment horizontal="center" vertical="center" wrapText="1"/>
    </xf>
    <xf numFmtId="2" fontId="0" fillId="0" borderId="2" xfId="0" applyNumberFormat="1" applyBorder="1" applyAlignment="1">
      <alignment horizontal="center" vertical="center"/>
    </xf>
    <xf numFmtId="0" fontId="5" fillId="8" borderId="2" xfId="0" applyFont="1" applyFill="1" applyBorder="1" applyAlignment="1">
      <alignment horizontal="center" vertical="center"/>
    </xf>
    <xf numFmtId="0" fontId="0" fillId="8" borderId="2" xfId="0" applyFill="1" applyBorder="1"/>
    <xf numFmtId="165" fontId="8" fillId="8" borderId="2" xfId="0" applyNumberFormat="1" applyFont="1" applyFill="1" applyBorder="1" applyAlignment="1">
      <alignment horizontal="center" vertical="center"/>
    </xf>
    <xf numFmtId="166" fontId="0" fillId="0" borderId="0" xfId="0" applyNumberFormat="1" applyAlignment="1">
      <alignment horizontal="center" vertical="center" wrapText="1"/>
    </xf>
    <xf numFmtId="166" fontId="0" fillId="0" borderId="0" xfId="0" applyNumberFormat="1"/>
    <xf numFmtId="166" fontId="5" fillId="8" borderId="2" xfId="0" applyNumberFormat="1" applyFont="1" applyFill="1" applyBorder="1" applyAlignment="1">
      <alignment horizontal="center" vertical="center"/>
    </xf>
    <xf numFmtId="14" fontId="0" fillId="0" borderId="2" xfId="0" applyNumberFormat="1" applyBorder="1"/>
    <xf numFmtId="0" fontId="2" fillId="3" borderId="2" xfId="0" applyFont="1" applyFill="1" applyBorder="1" applyAlignment="1">
      <alignment horizontal="right" vertical="center"/>
    </xf>
    <xf numFmtId="0" fontId="0" fillId="0" borderId="0" xfId="0" applyAlignment="1">
      <alignment horizontal="right" vertical="center"/>
    </xf>
    <xf numFmtId="0" fontId="0" fillId="0" borderId="2" xfId="0" applyBorder="1" applyAlignment="1">
      <alignment horizontal="center"/>
    </xf>
    <xf numFmtId="0" fontId="0" fillId="0" borderId="2" xfId="0" applyBorder="1" applyAlignment="1">
      <alignment horizontal="left" vertical="center"/>
    </xf>
    <xf numFmtId="1" fontId="0" fillId="0" borderId="2" xfId="0" applyNumberFormat="1" applyBorder="1"/>
    <xf numFmtId="1" fontId="0" fillId="7" borderId="2" xfId="0" applyNumberFormat="1" applyFill="1" applyBorder="1"/>
    <xf numFmtId="1" fontId="0" fillId="0" borderId="0" xfId="0" applyNumberFormat="1"/>
    <xf numFmtId="49" fontId="0" fillId="0" borderId="2" xfId="0" applyNumberFormat="1" applyBorder="1"/>
    <xf numFmtId="0" fontId="0" fillId="0" borderId="2" xfId="0" applyBorder="1" applyAlignment="1">
      <alignment horizontal="center"/>
    </xf>
    <xf numFmtId="0" fontId="0" fillId="0" borderId="3" xfId="0" applyBorder="1" applyAlignment="1">
      <alignment horizontal="center" vertical="center" wrapText="1"/>
    </xf>
    <xf numFmtId="0" fontId="0" fillId="0" borderId="1" xfId="0" applyBorder="1" applyAlignment="1">
      <alignment horizontal="left" vertical="center" wrapText="1"/>
    </xf>
    <xf numFmtId="0" fontId="0" fillId="0" borderId="1" xfId="0" applyBorder="1" applyAlignment="1">
      <alignment horizontal="left" vertical="center"/>
    </xf>
    <xf numFmtId="0" fontId="0" fillId="0" borderId="2" xfId="0" applyBorder="1" applyAlignment="1">
      <alignment horizontal="left" vertical="center"/>
    </xf>
    <xf numFmtId="0" fontId="10" fillId="0" borderId="2" xfId="0" applyFont="1" applyBorder="1" applyAlignment="1">
      <alignment horizontal="center"/>
    </xf>
    <xf numFmtId="0" fontId="0" fillId="0" borderId="2" xfId="0" applyBorder="1" applyAlignment="1">
      <alignment horizontal="left" vertical="center" wrapText="1"/>
    </xf>
    <xf numFmtId="1" fontId="0" fillId="0" borderId="2" xfId="2" applyNumberFormat="1" applyFont="1" applyBorder="1" applyAlignment="1">
      <alignment horizontal="center"/>
    </xf>
    <xf numFmtId="14" fontId="0" fillId="8" borderId="2" xfId="0" applyNumberFormat="1" applyFill="1" applyBorder="1" applyAlignment="1">
      <alignment horizontal="center" vertical="center"/>
    </xf>
    <xf numFmtId="165" fontId="0" fillId="0" borderId="0" xfId="0" applyNumberFormat="1" applyAlignment="1">
      <alignment horizontal="center"/>
    </xf>
    <xf numFmtId="165" fontId="0" fillId="0" borderId="2" xfId="0" applyNumberFormat="1" applyBorder="1" applyAlignment="1">
      <alignment horizontal="center"/>
    </xf>
    <xf numFmtId="0" fontId="0" fillId="0" borderId="0" xfId="0" applyAlignment="1">
      <alignment horizontal="center"/>
    </xf>
    <xf numFmtId="0" fontId="0" fillId="0" borderId="0" xfId="0" applyAlignment="1"/>
    <xf numFmtId="0" fontId="0" fillId="0" borderId="0" xfId="0" applyBorder="1" applyAlignment="1"/>
    <xf numFmtId="0" fontId="0" fillId="8" borderId="0" xfId="0" applyFill="1" applyAlignment="1">
      <alignment horizontal="left"/>
    </xf>
    <xf numFmtId="0" fontId="12" fillId="5" borderId="2" xfId="0" applyFont="1" applyFill="1" applyBorder="1" applyAlignment="1">
      <alignment horizontal="center" vertical="center"/>
    </xf>
    <xf numFmtId="0" fontId="12" fillId="5" borderId="2" xfId="0" applyFont="1" applyFill="1" applyBorder="1" applyAlignment="1">
      <alignment horizontal="center" vertical="center" wrapText="1"/>
    </xf>
    <xf numFmtId="0" fontId="11" fillId="5" borderId="2" xfId="0" applyFont="1" applyFill="1" applyBorder="1" applyAlignment="1">
      <alignment horizontal="center" vertical="center"/>
    </xf>
    <xf numFmtId="166" fontId="11" fillId="5" borderId="2" xfId="0" applyNumberFormat="1" applyFont="1" applyFill="1" applyBorder="1" applyAlignment="1">
      <alignment horizontal="center" vertical="center"/>
    </xf>
    <xf numFmtId="0" fontId="0" fillId="0" borderId="3" xfId="0" applyBorder="1" applyAlignment="1">
      <alignment horizontal="center" vertical="center"/>
    </xf>
    <xf numFmtId="2" fontId="0" fillId="0" borderId="3" xfId="0" applyNumberFormat="1" applyBorder="1" applyAlignment="1">
      <alignment horizontal="center" vertical="center"/>
    </xf>
    <xf numFmtId="0" fontId="0" fillId="0" borderId="3" xfId="0" applyBorder="1" applyAlignment="1">
      <alignment horizontal="left" vertical="center"/>
    </xf>
    <xf numFmtId="164" fontId="11" fillId="0" borderId="2" xfId="0" applyNumberFormat="1" applyFont="1" applyFill="1" applyBorder="1" applyAlignment="1">
      <alignment horizontal="center" vertical="center"/>
    </xf>
    <xf numFmtId="0" fontId="9" fillId="0" borderId="2" xfId="0" applyFont="1" applyBorder="1" applyAlignment="1">
      <alignment horizontal="center" vertical="center"/>
    </xf>
    <xf numFmtId="2" fontId="9" fillId="0" borderId="2" xfId="0" applyNumberFormat="1" applyFont="1" applyBorder="1" applyAlignment="1">
      <alignment horizontal="center" vertical="center"/>
    </xf>
    <xf numFmtId="0" fontId="9" fillId="0" borderId="0" xfId="0" applyFont="1" applyAlignment="1">
      <alignment horizontal="center" vertical="center"/>
    </xf>
    <xf numFmtId="0" fontId="9" fillId="0" borderId="2" xfId="0" applyFont="1" applyBorder="1" applyAlignment="1">
      <alignment horizontal="center" vertical="center" wrapText="1"/>
    </xf>
    <xf numFmtId="166" fontId="0" fillId="0" borderId="2" xfId="0" applyNumberFormat="1" applyBorder="1"/>
    <xf numFmtId="0" fontId="1" fillId="0" borderId="2" xfId="1" applyBorder="1" applyAlignment="1">
      <alignment horizontal="left" vertical="center"/>
    </xf>
    <xf numFmtId="166" fontId="0" fillId="0" borderId="2" xfId="0" applyNumberFormat="1" applyBorder="1" applyAlignment="1">
      <alignment horizontal="center" vertical="center"/>
    </xf>
    <xf numFmtId="165" fontId="0" fillId="0" borderId="2" xfId="0" applyNumberFormat="1" applyBorder="1" applyAlignment="1">
      <alignment horizontal="center" vertical="center"/>
    </xf>
  </cellXfs>
  <cellStyles count="3">
    <cellStyle name="Comma" xfId="2" builtinId="3"/>
    <cellStyle name="Normal" xfId="0" builtinId="0"/>
    <cellStyle name="Normal 2" xfId="1" xr:uid="{00000000-0005-0000-0000-000001000000}"/>
  </cellStyles>
  <dxfs count="0"/>
  <tableStyles count="0" defaultTableStyle="TableStyleMedium2" defaultPivotStyle="PivotStyleLight16"/>
  <colors>
    <mruColors>
      <color rgb="FF632D0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69BCED-A168-4D52-9D58-121E6E85F33C}">
  <dimension ref="A1:J79"/>
  <sheetViews>
    <sheetView workbookViewId="0">
      <selection activeCell="M26" sqref="M26"/>
    </sheetView>
  </sheetViews>
  <sheetFormatPr defaultRowHeight="14.5" x14ac:dyDescent="0.35"/>
  <cols>
    <col min="1" max="1" width="24.26953125" bestFit="1" customWidth="1"/>
    <col min="2" max="2" width="14.453125" bestFit="1" customWidth="1"/>
    <col min="3" max="3" width="18.81640625" bestFit="1" customWidth="1"/>
    <col min="4" max="4" width="13.7265625" bestFit="1" customWidth="1"/>
  </cols>
  <sheetData>
    <row r="1" spans="1:9" ht="18.5" x14ac:dyDescent="0.45">
      <c r="A1" s="50" t="s">
        <v>4720</v>
      </c>
      <c r="B1" s="50"/>
      <c r="C1" s="50"/>
      <c r="D1" s="50"/>
      <c r="E1" s="50"/>
      <c r="F1" s="50"/>
      <c r="G1" s="50"/>
      <c r="H1" s="50"/>
      <c r="I1" s="50"/>
    </row>
    <row r="2" spans="1:9" x14ac:dyDescent="0.35">
      <c r="A2" s="17" t="s">
        <v>4726</v>
      </c>
      <c r="B2" s="17" t="s">
        <v>4721</v>
      </c>
      <c r="C2" s="17" t="s">
        <v>4722</v>
      </c>
      <c r="D2" s="17" t="s">
        <v>4723</v>
      </c>
      <c r="E2" s="47" t="s">
        <v>4733</v>
      </c>
      <c r="F2" s="48"/>
      <c r="G2" s="48"/>
      <c r="H2" s="48"/>
      <c r="I2" s="48"/>
    </row>
    <row r="3" spans="1:9" x14ac:dyDescent="0.35">
      <c r="A3" s="9" t="s">
        <v>4724</v>
      </c>
      <c r="B3" s="9"/>
      <c r="C3" s="9"/>
      <c r="D3" s="9" t="s">
        <v>4727</v>
      </c>
      <c r="E3" s="49"/>
      <c r="F3" s="49"/>
      <c r="G3" s="49"/>
      <c r="H3" s="49"/>
      <c r="I3" s="49"/>
    </row>
    <row r="4" spans="1:9" x14ac:dyDescent="0.35">
      <c r="A4" s="9" t="s">
        <v>4725</v>
      </c>
      <c r="B4" s="9"/>
      <c r="C4" s="9"/>
      <c r="D4" s="9"/>
      <c r="E4" s="49"/>
      <c r="F4" s="49"/>
      <c r="G4" s="49"/>
      <c r="H4" s="49"/>
      <c r="I4" s="49"/>
    </row>
    <row r="5" spans="1:9" x14ac:dyDescent="0.35">
      <c r="A5" s="10" t="s">
        <v>2373</v>
      </c>
      <c r="B5" s="9"/>
      <c r="C5" s="9"/>
      <c r="D5" s="9"/>
      <c r="E5" s="49"/>
      <c r="F5" s="49"/>
      <c r="G5" s="49"/>
      <c r="H5" s="49"/>
      <c r="I5" s="49"/>
    </row>
    <row r="6" spans="1:9" x14ac:dyDescent="0.35">
      <c r="A6" s="10" t="s">
        <v>2374</v>
      </c>
      <c r="B6" s="9"/>
      <c r="C6" s="9"/>
      <c r="D6" s="9"/>
      <c r="E6" s="49"/>
      <c r="F6" s="49"/>
      <c r="G6" s="49"/>
      <c r="H6" s="49"/>
      <c r="I6" s="49"/>
    </row>
    <row r="7" spans="1:9" x14ac:dyDescent="0.35">
      <c r="A7" s="10" t="s">
        <v>2375</v>
      </c>
      <c r="B7" s="9"/>
      <c r="C7" s="9"/>
      <c r="D7" s="9"/>
      <c r="E7" s="49"/>
      <c r="F7" s="49"/>
      <c r="G7" s="49"/>
      <c r="H7" s="49"/>
      <c r="I7" s="49"/>
    </row>
    <row r="8" spans="1:9" x14ac:dyDescent="0.35">
      <c r="A8" s="10" t="s">
        <v>2376</v>
      </c>
      <c r="B8" s="9"/>
      <c r="C8" s="9"/>
      <c r="D8" s="9"/>
      <c r="E8" s="49"/>
      <c r="F8" s="49"/>
      <c r="G8" s="49"/>
      <c r="H8" s="49"/>
      <c r="I8" s="49"/>
    </row>
    <row r="9" spans="1:9" x14ac:dyDescent="0.35">
      <c r="A9" s="10" t="s">
        <v>2377</v>
      </c>
      <c r="B9" s="9"/>
      <c r="C9" s="9"/>
      <c r="D9" s="9"/>
      <c r="E9" s="49"/>
      <c r="F9" s="49"/>
      <c r="G9" s="49"/>
      <c r="H9" s="49"/>
      <c r="I9" s="49"/>
    </row>
    <row r="10" spans="1:9" x14ac:dyDescent="0.35">
      <c r="A10" s="10" t="s">
        <v>2378</v>
      </c>
      <c r="B10" s="9"/>
      <c r="C10" s="9"/>
      <c r="D10" s="9"/>
      <c r="E10" s="49"/>
      <c r="F10" s="49"/>
      <c r="G10" s="49"/>
      <c r="H10" s="49"/>
      <c r="I10" s="49"/>
    </row>
    <row r="11" spans="1:9" x14ac:dyDescent="0.35">
      <c r="A11" s="10" t="s">
        <v>2379</v>
      </c>
      <c r="B11" s="9"/>
      <c r="C11" s="31" t="s">
        <v>4728</v>
      </c>
      <c r="D11" s="9"/>
      <c r="E11" s="49"/>
      <c r="F11" s="49"/>
      <c r="G11" s="49"/>
      <c r="H11" s="49"/>
      <c r="I11" s="49"/>
    </row>
    <row r="12" spans="1:9" ht="15.5" x14ac:dyDescent="0.35">
      <c r="A12" s="11" t="s">
        <v>1</v>
      </c>
      <c r="B12" s="9"/>
      <c r="C12" s="9"/>
      <c r="D12" s="31" t="s">
        <v>4729</v>
      </c>
      <c r="E12" s="49"/>
      <c r="F12" s="49"/>
      <c r="G12" s="49"/>
      <c r="H12" s="49"/>
      <c r="I12" s="49"/>
    </row>
    <row r="13" spans="1:9" ht="15.5" x14ac:dyDescent="0.35">
      <c r="A13" s="11" t="s">
        <v>2</v>
      </c>
      <c r="B13" s="9"/>
      <c r="C13" s="9"/>
      <c r="D13" s="31" t="s">
        <v>4730</v>
      </c>
      <c r="E13" s="49"/>
      <c r="F13" s="49"/>
      <c r="G13" s="49"/>
      <c r="H13" s="49"/>
      <c r="I13" s="49"/>
    </row>
    <row r="14" spans="1:9" ht="15.5" x14ac:dyDescent="0.35">
      <c r="A14" s="11" t="s">
        <v>3</v>
      </c>
      <c r="B14" s="9"/>
      <c r="C14" s="9"/>
      <c r="D14" s="9"/>
      <c r="E14" s="49"/>
      <c r="F14" s="49"/>
      <c r="G14" s="49"/>
      <c r="H14" s="49"/>
      <c r="I14" s="49"/>
    </row>
    <row r="15" spans="1:9" ht="15.5" x14ac:dyDescent="0.35">
      <c r="A15" s="11" t="s">
        <v>4</v>
      </c>
      <c r="B15" s="9"/>
      <c r="C15" s="9"/>
      <c r="D15" s="9"/>
      <c r="E15" s="49"/>
      <c r="F15" s="49"/>
      <c r="G15" s="49"/>
      <c r="H15" s="49"/>
      <c r="I15" s="49"/>
    </row>
    <row r="16" spans="1:9" ht="15.5" x14ac:dyDescent="0.35">
      <c r="A16" s="11" t="s">
        <v>5</v>
      </c>
      <c r="B16" s="9"/>
      <c r="C16" s="9"/>
      <c r="D16" s="9"/>
      <c r="E16" s="49"/>
      <c r="F16" s="49"/>
      <c r="G16" s="49"/>
      <c r="H16" s="49"/>
      <c r="I16" s="49"/>
    </row>
    <row r="17" spans="1:9" ht="15.5" x14ac:dyDescent="0.35">
      <c r="A17" s="11" t="s">
        <v>6</v>
      </c>
      <c r="B17" s="9"/>
      <c r="C17" s="9"/>
      <c r="D17" s="31" t="s">
        <v>4731</v>
      </c>
      <c r="E17" s="49"/>
      <c r="F17" s="49"/>
      <c r="G17" s="49"/>
      <c r="H17" s="49"/>
      <c r="I17" s="49"/>
    </row>
    <row r="18" spans="1:9" ht="15.5" x14ac:dyDescent="0.35">
      <c r="A18" s="11" t="s">
        <v>7</v>
      </c>
      <c r="B18" s="9"/>
      <c r="C18" s="9"/>
      <c r="D18" s="31" t="s">
        <v>4731</v>
      </c>
      <c r="E18" s="49"/>
      <c r="F18" s="49"/>
      <c r="G18" s="49"/>
      <c r="H18" s="49"/>
      <c r="I18" s="49"/>
    </row>
    <row r="19" spans="1:9" ht="15.5" x14ac:dyDescent="0.35">
      <c r="A19" s="11" t="s">
        <v>8</v>
      </c>
      <c r="B19" s="9"/>
      <c r="C19" s="9"/>
      <c r="D19" s="31" t="s">
        <v>4729</v>
      </c>
      <c r="E19" s="49"/>
      <c r="F19" s="49"/>
      <c r="G19" s="49"/>
      <c r="H19" s="49"/>
      <c r="I19" s="49"/>
    </row>
    <row r="20" spans="1:9" ht="18.5" x14ac:dyDescent="0.45">
      <c r="A20" s="50" t="s">
        <v>4749</v>
      </c>
      <c r="B20" s="50"/>
      <c r="C20" s="50"/>
      <c r="D20" s="50"/>
      <c r="E20" s="50"/>
      <c r="F20" s="50"/>
      <c r="G20" s="50"/>
      <c r="H20" s="50"/>
      <c r="I20" s="50"/>
    </row>
    <row r="21" spans="1:9" ht="14.5" customHeight="1" x14ac:dyDescent="0.35">
      <c r="A21" s="51" t="s">
        <v>4748</v>
      </c>
      <c r="B21" s="51"/>
      <c r="C21" s="51"/>
      <c r="D21" s="51"/>
      <c r="E21" s="51"/>
      <c r="F21" s="51"/>
      <c r="G21" s="51"/>
      <c r="H21" s="51"/>
      <c r="I21" s="51"/>
    </row>
    <row r="22" spans="1:9" x14ac:dyDescent="0.35">
      <c r="A22" s="51"/>
      <c r="B22" s="51"/>
      <c r="C22" s="51"/>
      <c r="D22" s="51"/>
      <c r="E22" s="51"/>
      <c r="F22" s="51"/>
      <c r="G22" s="51"/>
      <c r="H22" s="51"/>
      <c r="I22" s="51"/>
    </row>
    <row r="23" spans="1:9" x14ac:dyDescent="0.35">
      <c r="A23" s="51"/>
      <c r="B23" s="51"/>
      <c r="C23" s="51"/>
      <c r="D23" s="51"/>
      <c r="E23" s="51"/>
      <c r="F23" s="51"/>
      <c r="G23" s="51"/>
      <c r="H23" s="51"/>
      <c r="I23" s="51"/>
    </row>
    <row r="24" spans="1:9" x14ac:dyDescent="0.35">
      <c r="A24" s="51"/>
      <c r="B24" s="51"/>
      <c r="C24" s="51"/>
      <c r="D24" s="51"/>
      <c r="E24" s="51"/>
      <c r="F24" s="51"/>
      <c r="G24" s="51"/>
      <c r="H24" s="51"/>
      <c r="I24" s="51"/>
    </row>
    <row r="25" spans="1:9" x14ac:dyDescent="0.35">
      <c r="A25" s="51"/>
      <c r="B25" s="51"/>
      <c r="C25" s="51"/>
      <c r="D25" s="51"/>
      <c r="E25" s="51"/>
      <c r="F25" s="51"/>
      <c r="G25" s="51"/>
      <c r="H25" s="51"/>
      <c r="I25" s="51"/>
    </row>
    <row r="26" spans="1:9" x14ac:dyDescent="0.35">
      <c r="A26" s="51"/>
      <c r="B26" s="51"/>
      <c r="C26" s="51"/>
      <c r="D26" s="51"/>
      <c r="E26" s="51"/>
      <c r="F26" s="51"/>
      <c r="G26" s="51"/>
      <c r="H26" s="51"/>
      <c r="I26" s="51"/>
    </row>
    <row r="27" spans="1:9" x14ac:dyDescent="0.35">
      <c r="A27" s="51"/>
      <c r="B27" s="51"/>
      <c r="C27" s="51"/>
      <c r="D27" s="51"/>
      <c r="E27" s="51"/>
      <c r="F27" s="51"/>
      <c r="G27" s="51"/>
      <c r="H27" s="51"/>
      <c r="I27" s="51"/>
    </row>
    <row r="28" spans="1:9" x14ac:dyDescent="0.35">
      <c r="A28" s="51"/>
      <c r="B28" s="51"/>
      <c r="C28" s="51"/>
      <c r="D28" s="51"/>
      <c r="E28" s="51"/>
      <c r="F28" s="51"/>
      <c r="G28" s="51"/>
      <c r="H28" s="51"/>
      <c r="I28" s="51"/>
    </row>
    <row r="29" spans="1:9" x14ac:dyDescent="0.35">
      <c r="A29" s="51"/>
      <c r="B29" s="51"/>
      <c r="C29" s="51"/>
      <c r="D29" s="51"/>
      <c r="E29" s="51"/>
      <c r="F29" s="51"/>
      <c r="G29" s="51"/>
      <c r="H29" s="51"/>
      <c r="I29" s="51"/>
    </row>
    <row r="30" spans="1:9" x14ac:dyDescent="0.35">
      <c r="A30" s="51"/>
      <c r="B30" s="51"/>
      <c r="C30" s="51"/>
      <c r="D30" s="51"/>
      <c r="E30" s="51"/>
      <c r="F30" s="51"/>
      <c r="G30" s="51"/>
      <c r="H30" s="51"/>
      <c r="I30" s="51"/>
    </row>
    <row r="31" spans="1:9" x14ac:dyDescent="0.35">
      <c r="A31" s="51"/>
      <c r="B31" s="51"/>
      <c r="C31" s="51"/>
      <c r="D31" s="51"/>
      <c r="E31" s="51"/>
      <c r="F31" s="51"/>
      <c r="G31" s="51"/>
      <c r="H31" s="51"/>
      <c r="I31" s="51"/>
    </row>
    <row r="32" spans="1:9" x14ac:dyDescent="0.35">
      <c r="A32" s="51"/>
      <c r="B32" s="51"/>
      <c r="C32" s="51"/>
      <c r="D32" s="51"/>
      <c r="E32" s="51"/>
      <c r="F32" s="51"/>
      <c r="G32" s="51"/>
      <c r="H32" s="51"/>
      <c r="I32" s="51"/>
    </row>
    <row r="33" spans="1:9" x14ac:dyDescent="0.35">
      <c r="A33" s="51"/>
      <c r="B33" s="51"/>
      <c r="C33" s="51"/>
      <c r="D33" s="51"/>
      <c r="E33" s="51"/>
      <c r="F33" s="51"/>
      <c r="G33" s="51"/>
      <c r="H33" s="51"/>
      <c r="I33" s="51"/>
    </row>
    <row r="34" spans="1:9" x14ac:dyDescent="0.35">
      <c r="A34" s="51"/>
      <c r="B34" s="51"/>
      <c r="C34" s="51"/>
      <c r="D34" s="51"/>
      <c r="E34" s="51"/>
      <c r="F34" s="51"/>
      <c r="G34" s="51"/>
      <c r="H34" s="51"/>
      <c r="I34" s="51"/>
    </row>
    <row r="35" spans="1:9" x14ac:dyDescent="0.35">
      <c r="A35" s="51"/>
      <c r="B35" s="51"/>
      <c r="C35" s="51"/>
      <c r="D35" s="51"/>
      <c r="E35" s="51"/>
      <c r="F35" s="51"/>
      <c r="G35" s="51"/>
      <c r="H35" s="51"/>
      <c r="I35" s="51"/>
    </row>
    <row r="36" spans="1:9" x14ac:dyDescent="0.35">
      <c r="A36" s="51"/>
      <c r="B36" s="51"/>
      <c r="C36" s="51"/>
      <c r="D36" s="51"/>
      <c r="E36" s="51"/>
      <c r="F36" s="51"/>
      <c r="G36" s="51"/>
      <c r="H36" s="51"/>
      <c r="I36" s="51"/>
    </row>
    <row r="37" spans="1:9" x14ac:dyDescent="0.35">
      <c r="A37" s="51"/>
      <c r="B37" s="51"/>
      <c r="C37" s="51"/>
      <c r="D37" s="51"/>
      <c r="E37" s="51"/>
      <c r="F37" s="51"/>
      <c r="G37" s="51"/>
      <c r="H37" s="51"/>
      <c r="I37" s="51"/>
    </row>
    <row r="38" spans="1:9" x14ac:dyDescent="0.35">
      <c r="A38" s="51"/>
      <c r="B38" s="51"/>
      <c r="C38" s="51"/>
      <c r="D38" s="51"/>
      <c r="E38" s="51"/>
      <c r="F38" s="51"/>
      <c r="G38" s="51"/>
      <c r="H38" s="51"/>
      <c r="I38" s="51"/>
    </row>
    <row r="39" spans="1:9" x14ac:dyDescent="0.35">
      <c r="A39" s="51"/>
      <c r="B39" s="51"/>
      <c r="C39" s="51"/>
      <c r="D39" s="51"/>
      <c r="E39" s="51"/>
      <c r="F39" s="51"/>
      <c r="G39" s="51"/>
      <c r="H39" s="51"/>
      <c r="I39" s="51"/>
    </row>
    <row r="40" spans="1:9" x14ac:dyDescent="0.35">
      <c r="A40" s="51"/>
      <c r="B40" s="51"/>
      <c r="C40" s="51"/>
      <c r="D40" s="51"/>
      <c r="E40" s="51"/>
      <c r="F40" s="51"/>
      <c r="G40" s="51"/>
      <c r="H40" s="51"/>
      <c r="I40" s="51"/>
    </row>
    <row r="41" spans="1:9" x14ac:dyDescent="0.35">
      <c r="A41" s="51"/>
      <c r="B41" s="51"/>
      <c r="C41" s="51"/>
      <c r="D41" s="51"/>
      <c r="E41" s="51"/>
      <c r="F41" s="51"/>
      <c r="G41" s="51"/>
      <c r="H41" s="51"/>
      <c r="I41" s="51"/>
    </row>
    <row r="42" spans="1:9" x14ac:dyDescent="0.35">
      <c r="A42" s="51"/>
      <c r="B42" s="51"/>
      <c r="C42" s="51"/>
      <c r="D42" s="51"/>
      <c r="E42" s="51"/>
      <c r="F42" s="51"/>
      <c r="G42" s="51"/>
      <c r="H42" s="51"/>
      <c r="I42" s="51"/>
    </row>
    <row r="43" spans="1:9" x14ac:dyDescent="0.35">
      <c r="A43" s="51"/>
      <c r="B43" s="51"/>
      <c r="C43" s="51"/>
      <c r="D43" s="51"/>
      <c r="E43" s="51"/>
      <c r="F43" s="51"/>
      <c r="G43" s="51"/>
      <c r="H43" s="51"/>
      <c r="I43" s="51"/>
    </row>
    <row r="44" spans="1:9" x14ac:dyDescent="0.35">
      <c r="A44" s="51"/>
      <c r="B44" s="51"/>
      <c r="C44" s="51"/>
      <c r="D44" s="51"/>
      <c r="E44" s="51"/>
      <c r="F44" s="51"/>
      <c r="G44" s="51"/>
      <c r="H44" s="51"/>
      <c r="I44" s="51"/>
    </row>
    <row r="45" spans="1:9" x14ac:dyDescent="0.35">
      <c r="A45" s="51"/>
      <c r="B45" s="51"/>
      <c r="C45" s="51"/>
      <c r="D45" s="51"/>
      <c r="E45" s="51"/>
      <c r="F45" s="51"/>
      <c r="G45" s="51"/>
      <c r="H45" s="51"/>
      <c r="I45" s="51"/>
    </row>
    <row r="46" spans="1:9" x14ac:dyDescent="0.35">
      <c r="A46" s="51"/>
      <c r="B46" s="51"/>
      <c r="C46" s="51"/>
      <c r="D46" s="51"/>
      <c r="E46" s="51"/>
      <c r="F46" s="51"/>
      <c r="G46" s="51"/>
      <c r="H46" s="51"/>
      <c r="I46" s="51"/>
    </row>
    <row r="47" spans="1:9" x14ac:dyDescent="0.35">
      <c r="A47" s="51"/>
      <c r="B47" s="51"/>
      <c r="C47" s="51"/>
      <c r="D47" s="51"/>
      <c r="E47" s="51"/>
      <c r="F47" s="51"/>
      <c r="G47" s="51"/>
      <c r="H47" s="51"/>
      <c r="I47" s="51"/>
    </row>
    <row r="48" spans="1:9" ht="18.5" x14ac:dyDescent="0.45">
      <c r="A48" s="50" t="s">
        <v>8282</v>
      </c>
      <c r="B48" s="50"/>
      <c r="C48" s="50"/>
      <c r="D48" s="50"/>
      <c r="E48" s="50"/>
      <c r="F48" s="50"/>
      <c r="G48" s="50"/>
      <c r="H48" s="50"/>
      <c r="I48" s="50"/>
    </row>
    <row r="49" spans="1:10" s="57" customFormat="1" x14ac:dyDescent="0.35">
      <c r="A49" s="51" t="s">
        <v>8283</v>
      </c>
      <c r="B49" s="51"/>
      <c r="C49" s="51"/>
      <c r="D49" s="51"/>
      <c r="E49" s="51"/>
      <c r="F49" s="51"/>
      <c r="G49" s="51"/>
      <c r="H49" s="51"/>
      <c r="I49" s="51"/>
      <c r="J49" s="58"/>
    </row>
    <row r="50" spans="1:10" x14ac:dyDescent="0.35">
      <c r="A50" s="51"/>
      <c r="B50" s="51"/>
      <c r="C50" s="51"/>
      <c r="D50" s="51"/>
      <c r="E50" s="51"/>
      <c r="F50" s="51"/>
      <c r="G50" s="51"/>
      <c r="H50" s="51"/>
      <c r="I50" s="51"/>
    </row>
    <row r="51" spans="1:10" x14ac:dyDescent="0.35">
      <c r="A51" s="51"/>
      <c r="B51" s="51"/>
      <c r="C51" s="51"/>
      <c r="D51" s="51"/>
      <c r="E51" s="51"/>
      <c r="F51" s="51"/>
      <c r="G51" s="51"/>
      <c r="H51" s="51"/>
      <c r="I51" s="51"/>
    </row>
    <row r="52" spans="1:10" x14ac:dyDescent="0.35">
      <c r="A52" s="51"/>
      <c r="B52" s="51"/>
      <c r="C52" s="51"/>
      <c r="D52" s="51"/>
      <c r="E52" s="51"/>
      <c r="F52" s="51"/>
      <c r="G52" s="51"/>
      <c r="H52" s="51"/>
      <c r="I52" s="51"/>
    </row>
    <row r="53" spans="1:10" x14ac:dyDescent="0.35">
      <c r="A53" s="51"/>
      <c r="B53" s="51"/>
      <c r="C53" s="51"/>
      <c r="D53" s="51"/>
      <c r="E53" s="51"/>
      <c r="F53" s="51"/>
      <c r="G53" s="51"/>
      <c r="H53" s="51"/>
      <c r="I53" s="51"/>
    </row>
    <row r="54" spans="1:10" x14ac:dyDescent="0.35">
      <c r="A54" s="51"/>
      <c r="B54" s="51"/>
      <c r="C54" s="51"/>
      <c r="D54" s="51"/>
      <c r="E54" s="51"/>
      <c r="F54" s="51"/>
      <c r="G54" s="51"/>
      <c r="H54" s="51"/>
      <c r="I54" s="51"/>
    </row>
    <row r="55" spans="1:10" x14ac:dyDescent="0.35">
      <c r="A55" s="51"/>
      <c r="B55" s="51"/>
      <c r="C55" s="51"/>
      <c r="D55" s="51"/>
      <c r="E55" s="51"/>
      <c r="F55" s="51"/>
      <c r="G55" s="51"/>
      <c r="H55" s="51"/>
      <c r="I55" s="51"/>
    </row>
    <row r="56" spans="1:10" x14ac:dyDescent="0.35">
      <c r="A56" s="51"/>
      <c r="B56" s="51"/>
      <c r="C56" s="51"/>
      <c r="D56" s="51"/>
      <c r="E56" s="51"/>
      <c r="F56" s="51"/>
      <c r="G56" s="51"/>
      <c r="H56" s="51"/>
      <c r="I56" s="51"/>
    </row>
    <row r="57" spans="1:10" x14ac:dyDescent="0.35">
      <c r="A57" s="51"/>
      <c r="B57" s="51"/>
      <c r="C57" s="51"/>
      <c r="D57" s="51"/>
      <c r="E57" s="51"/>
      <c r="F57" s="51"/>
      <c r="G57" s="51"/>
      <c r="H57" s="51"/>
      <c r="I57" s="51"/>
    </row>
    <row r="58" spans="1:10" x14ac:dyDescent="0.35">
      <c r="A58" s="51"/>
      <c r="B58" s="51"/>
      <c r="C58" s="51"/>
      <c r="D58" s="51"/>
      <c r="E58" s="51"/>
      <c r="F58" s="51"/>
      <c r="G58" s="51"/>
      <c r="H58" s="51"/>
      <c r="I58" s="51"/>
    </row>
    <row r="59" spans="1:10" x14ac:dyDescent="0.35">
      <c r="A59" s="51"/>
      <c r="B59" s="51"/>
      <c r="C59" s="51"/>
      <c r="D59" s="51"/>
      <c r="E59" s="51"/>
      <c r="F59" s="51"/>
      <c r="G59" s="51"/>
      <c r="H59" s="51"/>
      <c r="I59" s="51"/>
    </row>
    <row r="60" spans="1:10" x14ac:dyDescent="0.35">
      <c r="A60" s="51"/>
      <c r="B60" s="51"/>
      <c r="C60" s="51"/>
      <c r="D60" s="51"/>
      <c r="E60" s="51"/>
      <c r="F60" s="51"/>
      <c r="G60" s="51"/>
      <c r="H60" s="51"/>
      <c r="I60" s="51"/>
    </row>
    <row r="61" spans="1:10" x14ac:dyDescent="0.35">
      <c r="A61" s="51"/>
      <c r="B61" s="51"/>
      <c r="C61" s="51"/>
      <c r="D61" s="51"/>
      <c r="E61" s="51"/>
      <c r="F61" s="51"/>
      <c r="G61" s="51"/>
      <c r="H61" s="51"/>
      <c r="I61" s="51"/>
    </row>
    <row r="62" spans="1:10" x14ac:dyDescent="0.35">
      <c r="A62" s="51"/>
      <c r="B62" s="51"/>
      <c r="C62" s="51"/>
      <c r="D62" s="51"/>
      <c r="E62" s="51"/>
      <c r="F62" s="51"/>
      <c r="G62" s="51"/>
      <c r="H62" s="51"/>
      <c r="I62" s="51"/>
    </row>
    <row r="63" spans="1:10" x14ac:dyDescent="0.35">
      <c r="A63" s="51"/>
      <c r="B63" s="51"/>
      <c r="C63" s="51"/>
      <c r="D63" s="51"/>
      <c r="E63" s="51"/>
      <c r="F63" s="51"/>
      <c r="G63" s="51"/>
      <c r="H63" s="51"/>
      <c r="I63" s="51"/>
    </row>
    <row r="64" spans="1:10" x14ac:dyDescent="0.35">
      <c r="A64" s="51"/>
      <c r="B64" s="51"/>
      <c r="C64" s="51"/>
      <c r="D64" s="51"/>
      <c r="E64" s="51"/>
      <c r="F64" s="51"/>
      <c r="G64" s="51"/>
      <c r="H64" s="51"/>
      <c r="I64" s="51"/>
    </row>
    <row r="65" spans="1:9" x14ac:dyDescent="0.35">
      <c r="A65" s="51"/>
      <c r="B65" s="51"/>
      <c r="C65" s="51"/>
      <c r="D65" s="51"/>
      <c r="E65" s="51"/>
      <c r="F65" s="51"/>
      <c r="G65" s="51"/>
      <c r="H65" s="51"/>
      <c r="I65" s="51"/>
    </row>
    <row r="66" spans="1:9" x14ac:dyDescent="0.35">
      <c r="A66" s="51"/>
      <c r="B66" s="51"/>
      <c r="C66" s="51"/>
      <c r="D66" s="51"/>
      <c r="E66" s="51"/>
      <c r="F66" s="51"/>
      <c r="G66" s="51"/>
      <c r="H66" s="51"/>
      <c r="I66" s="51"/>
    </row>
    <row r="67" spans="1:9" x14ac:dyDescent="0.35">
      <c r="A67" s="51"/>
      <c r="B67" s="51"/>
      <c r="C67" s="51"/>
      <c r="D67" s="51"/>
      <c r="E67" s="51"/>
      <c r="F67" s="51"/>
      <c r="G67" s="51"/>
      <c r="H67" s="51"/>
      <c r="I67" s="51"/>
    </row>
    <row r="68" spans="1:9" x14ac:dyDescent="0.35">
      <c r="A68" s="51"/>
      <c r="B68" s="51"/>
      <c r="C68" s="51"/>
      <c r="D68" s="51"/>
      <c r="E68" s="51"/>
      <c r="F68" s="51"/>
      <c r="G68" s="51"/>
      <c r="H68" s="51"/>
      <c r="I68" s="51"/>
    </row>
    <row r="69" spans="1:9" x14ac:dyDescent="0.35">
      <c r="A69" s="51"/>
      <c r="B69" s="51"/>
      <c r="C69" s="51"/>
      <c r="D69" s="51"/>
      <c r="E69" s="51"/>
      <c r="F69" s="51"/>
      <c r="G69" s="51"/>
      <c r="H69" s="51"/>
      <c r="I69" s="51"/>
    </row>
    <row r="70" spans="1:9" x14ac:dyDescent="0.35">
      <c r="A70" s="51"/>
      <c r="B70" s="51"/>
      <c r="C70" s="51"/>
      <c r="D70" s="51"/>
      <c r="E70" s="51"/>
      <c r="F70" s="51"/>
      <c r="G70" s="51"/>
      <c r="H70" s="51"/>
      <c r="I70" s="51"/>
    </row>
    <row r="71" spans="1:9" x14ac:dyDescent="0.35">
      <c r="A71" s="51"/>
      <c r="B71" s="51"/>
      <c r="C71" s="51"/>
      <c r="D71" s="51"/>
      <c r="E71" s="51"/>
      <c r="F71" s="51"/>
      <c r="G71" s="51"/>
      <c r="H71" s="51"/>
      <c r="I71" s="51"/>
    </row>
    <row r="72" spans="1:9" x14ac:dyDescent="0.35">
      <c r="A72" s="51"/>
      <c r="B72" s="51"/>
      <c r="C72" s="51"/>
      <c r="D72" s="51"/>
      <c r="E72" s="51"/>
      <c r="F72" s="51"/>
      <c r="G72" s="51"/>
      <c r="H72" s="51"/>
      <c r="I72" s="51"/>
    </row>
    <row r="73" spans="1:9" x14ac:dyDescent="0.35">
      <c r="A73" s="51"/>
      <c r="B73" s="51"/>
      <c r="C73" s="51"/>
      <c r="D73" s="51"/>
      <c r="E73" s="51"/>
      <c r="F73" s="51"/>
      <c r="G73" s="51"/>
      <c r="H73" s="51"/>
      <c r="I73" s="51"/>
    </row>
    <row r="74" spans="1:9" x14ac:dyDescent="0.35">
      <c r="A74" s="51"/>
      <c r="B74" s="51"/>
      <c r="C74" s="51"/>
      <c r="D74" s="51"/>
      <c r="E74" s="51"/>
      <c r="F74" s="51"/>
      <c r="G74" s="51"/>
      <c r="H74" s="51"/>
      <c r="I74" s="51"/>
    </row>
    <row r="75" spans="1:9" x14ac:dyDescent="0.35">
      <c r="A75" s="51"/>
      <c r="B75" s="51"/>
      <c r="C75" s="51"/>
      <c r="D75" s="51"/>
      <c r="E75" s="51"/>
      <c r="F75" s="51"/>
      <c r="G75" s="51"/>
      <c r="H75" s="51"/>
      <c r="I75" s="51"/>
    </row>
    <row r="76" spans="1:9" x14ac:dyDescent="0.35">
      <c r="A76" s="51"/>
      <c r="B76" s="51"/>
      <c r="C76" s="51"/>
      <c r="D76" s="51"/>
      <c r="E76" s="51"/>
      <c r="F76" s="51"/>
      <c r="G76" s="51"/>
      <c r="H76" s="51"/>
      <c r="I76" s="51"/>
    </row>
    <row r="77" spans="1:9" x14ac:dyDescent="0.35">
      <c r="A77" s="51"/>
      <c r="B77" s="51"/>
      <c r="C77" s="51"/>
      <c r="D77" s="51"/>
      <c r="E77" s="51"/>
      <c r="F77" s="51"/>
      <c r="G77" s="51"/>
      <c r="H77" s="51"/>
      <c r="I77" s="51"/>
    </row>
    <row r="78" spans="1:9" x14ac:dyDescent="0.35">
      <c r="A78" s="51"/>
      <c r="B78" s="51"/>
      <c r="C78" s="51"/>
      <c r="D78" s="51"/>
      <c r="E78" s="51"/>
      <c r="F78" s="51"/>
      <c r="G78" s="51"/>
      <c r="H78" s="51"/>
      <c r="I78" s="51"/>
    </row>
    <row r="79" spans="1:9" x14ac:dyDescent="0.35">
      <c r="A79" s="51"/>
      <c r="B79" s="51"/>
      <c r="C79" s="51"/>
      <c r="D79" s="51"/>
      <c r="E79" s="51"/>
      <c r="F79" s="51"/>
      <c r="G79" s="51"/>
      <c r="H79" s="51"/>
      <c r="I79" s="51"/>
    </row>
  </sheetData>
  <mergeCells count="6">
    <mergeCell ref="A49:I79"/>
    <mergeCell ref="E2:I19"/>
    <mergeCell ref="A1:I1"/>
    <mergeCell ref="A20:I20"/>
    <mergeCell ref="A21:I47"/>
    <mergeCell ref="A48:I4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338"/>
  <sheetViews>
    <sheetView workbookViewId="0">
      <selection activeCell="J12" sqref="J12"/>
    </sheetView>
  </sheetViews>
  <sheetFormatPr defaultColWidth="9.1796875" defaultRowHeight="14.5" x14ac:dyDescent="0.35"/>
  <cols>
    <col min="1" max="1" width="12.26953125" style="4" customWidth="1"/>
    <col min="2" max="2" width="37.453125" style="4" bestFit="1" customWidth="1"/>
    <col min="3" max="3" width="18.453125" style="4" bestFit="1" customWidth="1"/>
    <col min="4" max="4" width="4.6328125" bestFit="1" customWidth="1"/>
    <col min="5" max="5" width="19.1796875" customWidth="1"/>
    <col min="6" max="6" width="13.1796875" style="4" customWidth="1"/>
    <col min="7" max="10" width="9.1796875" style="4"/>
    <col min="12" max="16384" width="9.1796875" style="4"/>
  </cols>
  <sheetData>
    <row r="1" spans="1:6" x14ac:dyDescent="0.35">
      <c r="C1" s="45" t="s">
        <v>8273</v>
      </c>
      <c r="D1" s="45"/>
      <c r="E1" s="45"/>
    </row>
    <row r="2" spans="1:6" s="7" customFormat="1" ht="19" customHeight="1" x14ac:dyDescent="0.35">
      <c r="A2" s="5" t="s">
        <v>0</v>
      </c>
      <c r="B2" s="6" t="s">
        <v>2384</v>
      </c>
      <c r="C2" s="18" t="s">
        <v>7358</v>
      </c>
      <c r="D2" s="19" t="s">
        <v>7357</v>
      </c>
      <c r="E2" s="19" t="s">
        <v>8271</v>
      </c>
    </row>
    <row r="3" spans="1:6" ht="15.5" x14ac:dyDescent="0.35">
      <c r="A3" s="8" t="s">
        <v>2372</v>
      </c>
      <c r="B3" s="8" t="s">
        <v>2385</v>
      </c>
      <c r="C3" s="21" t="s">
        <v>4750</v>
      </c>
      <c r="D3" s="9" t="s">
        <v>7359</v>
      </c>
      <c r="E3" s="9" t="s">
        <v>4751</v>
      </c>
      <c r="F3" s="4" t="str">
        <f>IF(RIGHT(E3,1)=".",LEFT(E3,LEN(E3)-1),E3)</f>
        <v>Kelly</v>
      </c>
    </row>
    <row r="4" spans="1:6" ht="15.5" x14ac:dyDescent="0.35">
      <c r="A4" s="8" t="s">
        <v>2371</v>
      </c>
      <c r="B4" s="8" t="s">
        <v>2386</v>
      </c>
      <c r="C4" s="21" t="s">
        <v>4752</v>
      </c>
      <c r="D4" s="9" t="s">
        <v>7360</v>
      </c>
      <c r="E4" s="9" t="s">
        <v>7361</v>
      </c>
      <c r="F4" s="4" t="str">
        <f>IF(RIGHT(E4,1)=".",LEFT(E4,LEN(E4)-1),E4)</f>
        <v>Matthew D</v>
      </c>
    </row>
    <row r="5" spans="1:6" ht="15.5" x14ac:dyDescent="0.35">
      <c r="A5" s="8" t="s">
        <v>2370</v>
      </c>
      <c r="B5" s="8" t="s">
        <v>2387</v>
      </c>
      <c r="C5" s="21" t="s">
        <v>4754</v>
      </c>
      <c r="D5" s="9" t="s">
        <v>7360</v>
      </c>
      <c r="E5" s="9" t="s">
        <v>4755</v>
      </c>
      <c r="F5" s="4" t="str">
        <f>IF(RIGHT(E5,1)=".",LEFT(E5,LEN(E5)-1),E5)</f>
        <v>Phil</v>
      </c>
    </row>
    <row r="6" spans="1:6" ht="15.5" x14ac:dyDescent="0.35">
      <c r="A6" s="8" t="s">
        <v>2369</v>
      </c>
      <c r="B6" s="8" t="s">
        <v>2388</v>
      </c>
      <c r="C6" s="21" t="s">
        <v>4756</v>
      </c>
      <c r="D6" s="9" t="s">
        <v>7359</v>
      </c>
      <c r="E6" s="9" t="s">
        <v>4757</v>
      </c>
      <c r="F6" s="4" t="str">
        <f>IF(RIGHT(E6,1)=".",LEFT(E6,LEN(E6)-1),E6)</f>
        <v>Kelsey</v>
      </c>
    </row>
    <row r="7" spans="1:6" ht="15.5" x14ac:dyDescent="0.35">
      <c r="A7" s="8" t="s">
        <v>2368</v>
      </c>
      <c r="B7" s="8" t="s">
        <v>2389</v>
      </c>
      <c r="C7" s="21" t="s">
        <v>4758</v>
      </c>
      <c r="D7" s="9" t="s">
        <v>7359</v>
      </c>
      <c r="E7" s="9" t="s">
        <v>4759</v>
      </c>
      <c r="F7" s="4" t="str">
        <f>IF(RIGHT(E7,1)=".",LEFT(E7,LEN(E7)-1),E7)</f>
        <v>Kristyn</v>
      </c>
    </row>
    <row r="8" spans="1:6" ht="15.5" x14ac:dyDescent="0.35">
      <c r="A8" s="8" t="s">
        <v>2367</v>
      </c>
      <c r="B8" s="8" t="s">
        <v>2390</v>
      </c>
      <c r="C8" s="21" t="s">
        <v>4760</v>
      </c>
      <c r="D8" s="9" t="s">
        <v>7360</v>
      </c>
      <c r="E8" s="9" t="s">
        <v>7362</v>
      </c>
      <c r="F8" s="4" t="str">
        <f>IF(RIGHT(E8,1)=".",LEFT(E8,LEN(E8)-1),E8)</f>
        <v>Russell B</v>
      </c>
    </row>
    <row r="9" spans="1:6" ht="15.5" x14ac:dyDescent="0.35">
      <c r="A9" s="8" t="s">
        <v>2366</v>
      </c>
      <c r="B9" s="8" t="s">
        <v>2391</v>
      </c>
      <c r="C9" s="21" t="s">
        <v>4761</v>
      </c>
      <c r="D9" s="9" t="s">
        <v>7360</v>
      </c>
      <c r="E9" s="9" t="s">
        <v>4762</v>
      </c>
      <c r="F9" s="4" t="str">
        <f>IF(RIGHT(E9,1)=".",LEFT(E9,LEN(E9)-1),E9)</f>
        <v>Scott</v>
      </c>
    </row>
    <row r="10" spans="1:6" ht="15.5" x14ac:dyDescent="0.35">
      <c r="A10" s="8" t="s">
        <v>2365</v>
      </c>
      <c r="B10" s="8" t="s">
        <v>2392</v>
      </c>
      <c r="C10" s="21" t="s">
        <v>4763</v>
      </c>
      <c r="D10" s="9" t="s">
        <v>7360</v>
      </c>
      <c r="E10" s="9" t="s">
        <v>4764</v>
      </c>
      <c r="F10" s="4" t="str">
        <f>IF(RIGHT(E10,1)=".",LEFT(E10,LEN(E10)-1),E10)</f>
        <v>Stephen</v>
      </c>
    </row>
    <row r="11" spans="1:6" ht="15.5" x14ac:dyDescent="0.35">
      <c r="A11" s="8" t="s">
        <v>2364</v>
      </c>
      <c r="B11" s="8" t="s">
        <v>2393</v>
      </c>
      <c r="C11" s="21" t="s">
        <v>4765</v>
      </c>
      <c r="D11" s="9" t="s">
        <v>7360</v>
      </c>
      <c r="E11" s="9" t="s">
        <v>7363</v>
      </c>
      <c r="F11" s="4" t="str">
        <f>IF(RIGHT(E11,1)=".",LEFT(E11,LEN(E11)-1),E11)</f>
        <v>Patrick R</v>
      </c>
    </row>
    <row r="12" spans="1:6" ht="15.5" x14ac:dyDescent="0.35">
      <c r="A12" s="8" t="s">
        <v>2363</v>
      </c>
      <c r="B12" s="8" t="s">
        <v>2394</v>
      </c>
      <c r="C12" s="21" t="s">
        <v>4767</v>
      </c>
      <c r="D12" s="9" t="s">
        <v>7359</v>
      </c>
      <c r="E12" s="9" t="s">
        <v>7364</v>
      </c>
      <c r="F12" s="4" t="str">
        <f>IF(RIGHT(E12,1)=".",LEFT(E12,LEN(E12)-1),E12)</f>
        <v>Brooke N</v>
      </c>
    </row>
    <row r="13" spans="1:6" ht="15.5" x14ac:dyDescent="0.35">
      <c r="A13" s="8" t="s">
        <v>2362</v>
      </c>
      <c r="B13" s="8" t="s">
        <v>2395</v>
      </c>
      <c r="C13" s="21" t="s">
        <v>7315</v>
      </c>
      <c r="D13" s="9" t="s">
        <v>7359</v>
      </c>
      <c r="E13" s="9" t="s">
        <v>7365</v>
      </c>
      <c r="F13" s="4" t="str">
        <f>IF(RIGHT(E13,1)=".",LEFT(E13,LEN(E13)-1),E13)</f>
        <v>Paola Andrea</v>
      </c>
    </row>
    <row r="14" spans="1:6" ht="15.5" x14ac:dyDescent="0.35">
      <c r="A14" s="8" t="s">
        <v>2361</v>
      </c>
      <c r="B14" s="8" t="s">
        <v>2396</v>
      </c>
      <c r="C14" s="21" t="s">
        <v>4770</v>
      </c>
      <c r="D14" s="9" t="s">
        <v>7360</v>
      </c>
      <c r="E14" s="9" t="s">
        <v>4771</v>
      </c>
      <c r="F14" s="4" t="str">
        <f>IF(RIGHT(E14,1)=".",LEFT(E14,LEN(E14)-1),E14)</f>
        <v>David</v>
      </c>
    </row>
    <row r="15" spans="1:6" ht="15.5" x14ac:dyDescent="0.35">
      <c r="A15" s="8" t="s">
        <v>2360</v>
      </c>
      <c r="B15" s="8" t="s">
        <v>2397</v>
      </c>
      <c r="C15" s="21" t="s">
        <v>4772</v>
      </c>
      <c r="D15" s="9" t="s">
        <v>7360</v>
      </c>
      <c r="E15" s="9" t="s">
        <v>4773</v>
      </c>
      <c r="F15" s="4" t="str">
        <f>IF(RIGHT(E15,1)=".",LEFT(E15,LEN(E15)-1),E15)</f>
        <v>Wade</v>
      </c>
    </row>
    <row r="16" spans="1:6" ht="15.5" x14ac:dyDescent="0.35">
      <c r="A16" s="8" t="s">
        <v>2359</v>
      </c>
      <c r="B16" s="8" t="s">
        <v>2398</v>
      </c>
      <c r="C16" s="21" t="s">
        <v>4774</v>
      </c>
      <c r="D16" s="9" t="s">
        <v>7360</v>
      </c>
      <c r="E16" s="9" t="s">
        <v>4775</v>
      </c>
      <c r="F16" s="4" t="str">
        <f>IF(RIGHT(E16,1)=".",LEFT(E16,LEN(E16)-1),E16)</f>
        <v>Franklin</v>
      </c>
    </row>
    <row r="17" spans="1:6" ht="15.5" x14ac:dyDescent="0.35">
      <c r="A17" s="8" t="s">
        <v>2358</v>
      </c>
      <c r="B17" s="8" t="s">
        <v>2399</v>
      </c>
      <c r="C17" s="21" t="s">
        <v>4776</v>
      </c>
      <c r="D17" s="9" t="s">
        <v>7359</v>
      </c>
      <c r="E17" s="9" t="s">
        <v>7366</v>
      </c>
      <c r="F17" s="4" t="str">
        <f>IF(RIGHT(E17,1)=".",LEFT(E17,LEN(E17)-1),E17)</f>
        <v>Leilani M</v>
      </c>
    </row>
    <row r="18" spans="1:6" ht="15.5" x14ac:dyDescent="0.35">
      <c r="A18" s="8" t="s">
        <v>2357</v>
      </c>
      <c r="B18" s="8" t="s">
        <v>2400</v>
      </c>
      <c r="C18" s="21" t="s">
        <v>4777</v>
      </c>
      <c r="D18" s="9" t="s">
        <v>7360</v>
      </c>
      <c r="E18" s="9" t="s">
        <v>4778</v>
      </c>
      <c r="F18" s="4" t="str">
        <f>IF(RIGHT(E18,1)=".",LEFT(E18,LEN(E18)-1),E18)</f>
        <v>Philippe</v>
      </c>
    </row>
    <row r="19" spans="1:6" ht="15.5" x14ac:dyDescent="0.35">
      <c r="A19" s="8" t="s">
        <v>2356</v>
      </c>
      <c r="B19" s="8" t="s">
        <v>2401</v>
      </c>
      <c r="C19" s="21" t="s">
        <v>4779</v>
      </c>
      <c r="D19" s="9" t="s">
        <v>7359</v>
      </c>
      <c r="E19" s="9" t="s">
        <v>7367</v>
      </c>
      <c r="F19" s="4" t="str">
        <f>IF(RIGHT(E19,1)=".",LEFT(E19,LEN(E19)-1),E19)</f>
        <v>Jennifer A</v>
      </c>
    </row>
    <row r="20" spans="1:6" ht="15.5" x14ac:dyDescent="0.35">
      <c r="A20" s="8" t="s">
        <v>2355</v>
      </c>
      <c r="B20" s="8" t="s">
        <v>2402</v>
      </c>
      <c r="C20" s="21" t="s">
        <v>4781</v>
      </c>
      <c r="D20" s="9" t="s">
        <v>7359</v>
      </c>
      <c r="E20" s="9" t="s">
        <v>7368</v>
      </c>
      <c r="F20" s="4" t="str">
        <f>IF(RIGHT(E20,1)=".",LEFT(E20,LEN(E20)-1),E20)</f>
        <v>Christina M</v>
      </c>
    </row>
    <row r="21" spans="1:6" ht="15.5" x14ac:dyDescent="0.35">
      <c r="A21" s="8" t="s">
        <v>2354</v>
      </c>
      <c r="B21" s="8" t="s">
        <v>2403</v>
      </c>
      <c r="C21" s="21" t="s">
        <v>4783</v>
      </c>
      <c r="D21" s="9" t="s">
        <v>7360</v>
      </c>
      <c r="E21" s="9" t="s">
        <v>7369</v>
      </c>
      <c r="F21" s="4" t="str">
        <f>IF(RIGHT(E21,1)=".",LEFT(E21,LEN(E21)-1),E21)</f>
        <v>Said Sr</v>
      </c>
    </row>
    <row r="22" spans="1:6" ht="15.5" x14ac:dyDescent="0.35">
      <c r="A22" s="8" t="s">
        <v>2353</v>
      </c>
      <c r="B22" s="8" t="s">
        <v>2404</v>
      </c>
      <c r="C22" s="21" t="s">
        <v>4784</v>
      </c>
      <c r="D22" s="9" t="s">
        <v>7360</v>
      </c>
      <c r="E22" s="9" t="s">
        <v>4785</v>
      </c>
      <c r="F22" s="4" t="str">
        <f>IF(RIGHT(E22,1)=".",LEFT(E22,LEN(E22)-1),E22)</f>
        <v>John</v>
      </c>
    </row>
    <row r="23" spans="1:6" ht="15.5" x14ac:dyDescent="0.35">
      <c r="A23" s="8" t="s">
        <v>2352</v>
      </c>
      <c r="B23" s="8" t="s">
        <v>2405</v>
      </c>
      <c r="C23" s="21" t="s">
        <v>4786</v>
      </c>
      <c r="D23" s="9" t="s">
        <v>7360</v>
      </c>
      <c r="E23" s="9" t="s">
        <v>4787</v>
      </c>
      <c r="F23" s="4" t="str">
        <f>IF(RIGHT(E23,1)=".",LEFT(E23,LEN(E23)-1),E23)</f>
        <v>Myles</v>
      </c>
    </row>
    <row r="24" spans="1:6" ht="15.5" x14ac:dyDescent="0.35">
      <c r="A24" s="8" t="s">
        <v>2351</v>
      </c>
      <c r="B24" s="8" t="s">
        <v>2406</v>
      </c>
      <c r="C24" s="21" t="s">
        <v>4788</v>
      </c>
      <c r="D24" s="9" t="s">
        <v>7359</v>
      </c>
      <c r="E24" s="9" t="s">
        <v>7370</v>
      </c>
      <c r="F24" s="4" t="str">
        <f>IF(RIGHT(E24,1)=".",LEFT(E24,LEN(E24)-1),E24)</f>
        <v>Madelyn C</v>
      </c>
    </row>
    <row r="25" spans="1:6" ht="15.5" x14ac:dyDescent="0.35">
      <c r="A25" s="8" t="s">
        <v>2350</v>
      </c>
      <c r="B25" s="8" t="s">
        <v>2407</v>
      </c>
      <c r="C25" s="21" t="s">
        <v>4789</v>
      </c>
      <c r="D25" s="9" t="s">
        <v>7359</v>
      </c>
      <c r="E25" s="9" t="s">
        <v>4790</v>
      </c>
      <c r="F25" s="4" t="str">
        <f>IF(RIGHT(E25,1)=".",LEFT(E25,LEN(E25)-1),E25)</f>
        <v>Nicole</v>
      </c>
    </row>
    <row r="26" spans="1:6" ht="15.5" x14ac:dyDescent="0.35">
      <c r="A26" s="8" t="s">
        <v>2349</v>
      </c>
      <c r="B26" s="8" t="s">
        <v>2408</v>
      </c>
      <c r="C26" s="21" t="s">
        <v>4791</v>
      </c>
      <c r="D26" s="9" t="s">
        <v>7360</v>
      </c>
      <c r="E26" s="9" t="s">
        <v>7371</v>
      </c>
      <c r="F26" s="4" t="str">
        <f>IF(RIGHT(E26,1)=".",LEFT(E26,LEN(E26)-1),E26)</f>
        <v>Eric A</v>
      </c>
    </row>
    <row r="27" spans="1:6" ht="15.5" x14ac:dyDescent="0.35">
      <c r="A27" s="8" t="s">
        <v>2348</v>
      </c>
      <c r="B27" s="8" t="s">
        <v>2409</v>
      </c>
      <c r="C27" s="21" t="s">
        <v>4793</v>
      </c>
      <c r="D27" s="9" t="s">
        <v>7360</v>
      </c>
      <c r="E27" s="9" t="s">
        <v>7372</v>
      </c>
      <c r="F27" s="4" t="str">
        <f>IF(RIGHT(E27,1)=".",LEFT(E27,LEN(E27)-1),E27)</f>
        <v>Emiliano I</v>
      </c>
    </row>
    <row r="28" spans="1:6" ht="15.5" x14ac:dyDescent="0.35">
      <c r="A28" s="8" t="s">
        <v>2347</v>
      </c>
      <c r="B28" s="8" t="s">
        <v>2410</v>
      </c>
      <c r="C28" s="21" t="s">
        <v>4794</v>
      </c>
      <c r="D28" s="9" t="s">
        <v>7360</v>
      </c>
      <c r="E28" s="9" t="s">
        <v>4795</v>
      </c>
      <c r="F28" s="4" t="str">
        <f>IF(RIGHT(E28,1)=".",LEFT(E28,LEN(E28)-1),E28)</f>
        <v>Adam</v>
      </c>
    </row>
    <row r="29" spans="1:6" ht="15.5" x14ac:dyDescent="0.35">
      <c r="A29" s="8" t="s">
        <v>2346</v>
      </c>
      <c r="B29" s="8" t="s">
        <v>2411</v>
      </c>
      <c r="C29" s="21" t="s">
        <v>4796</v>
      </c>
      <c r="D29" s="9" t="s">
        <v>7360</v>
      </c>
      <c r="E29" s="9" t="s">
        <v>4797</v>
      </c>
      <c r="F29" s="4" t="str">
        <f>IF(RIGHT(E29,1)=".",LEFT(E29,LEN(E29)-1),E29)</f>
        <v>Zach</v>
      </c>
    </row>
    <row r="30" spans="1:6" ht="15.5" x14ac:dyDescent="0.35">
      <c r="A30" s="8" t="s">
        <v>2345</v>
      </c>
      <c r="B30" s="8" t="s">
        <v>2412</v>
      </c>
      <c r="C30" s="21" t="s">
        <v>4798</v>
      </c>
      <c r="D30" s="9" t="s">
        <v>7359</v>
      </c>
      <c r="E30" s="9" t="s">
        <v>7373</v>
      </c>
      <c r="F30" s="4" t="str">
        <f>IF(RIGHT(E30,1)=".",LEFT(E30,LEN(E30)-1),E30)</f>
        <v>Stephanie W</v>
      </c>
    </row>
    <row r="31" spans="1:6" ht="15.5" x14ac:dyDescent="0.35">
      <c r="A31" s="8" t="s">
        <v>2344</v>
      </c>
      <c r="B31" s="8" t="s">
        <v>2413</v>
      </c>
      <c r="C31" s="21" t="s">
        <v>4800</v>
      </c>
      <c r="D31" s="9" t="s">
        <v>7360</v>
      </c>
      <c r="E31" s="9" t="s">
        <v>4764</v>
      </c>
      <c r="F31" s="4" t="str">
        <f>IF(RIGHT(E31,1)=".",LEFT(E31,LEN(E31)-1),E31)</f>
        <v>Stephen</v>
      </c>
    </row>
    <row r="32" spans="1:6" ht="15.5" x14ac:dyDescent="0.35">
      <c r="A32" s="8" t="s">
        <v>2343</v>
      </c>
      <c r="B32" s="8" t="s">
        <v>2414</v>
      </c>
      <c r="C32" s="21" t="s">
        <v>4801</v>
      </c>
      <c r="D32" s="9" t="s">
        <v>7359</v>
      </c>
      <c r="E32" s="9" t="s">
        <v>4802</v>
      </c>
      <c r="F32" s="4" t="str">
        <f>IF(RIGHT(E32,1)=".",LEFT(E32,LEN(E32)-1),E32)</f>
        <v>Natalie</v>
      </c>
    </row>
    <row r="33" spans="1:6" ht="15.5" x14ac:dyDescent="0.35">
      <c r="A33" s="8" t="s">
        <v>2342</v>
      </c>
      <c r="B33" s="8" t="s">
        <v>2415</v>
      </c>
      <c r="C33" s="21" t="s">
        <v>4803</v>
      </c>
      <c r="D33" s="9" t="s">
        <v>7359</v>
      </c>
      <c r="E33" s="9" t="s">
        <v>7374</v>
      </c>
      <c r="F33" s="4" t="str">
        <f>IF(RIGHT(E33,1)=".",LEFT(E33,LEN(E33)-1),E33)</f>
        <v>Nicole J</v>
      </c>
    </row>
    <row r="34" spans="1:6" ht="15.5" x14ac:dyDescent="0.35">
      <c r="A34" s="8" t="s">
        <v>2341</v>
      </c>
      <c r="B34" s="8" t="s">
        <v>2416</v>
      </c>
      <c r="C34" s="21" t="s">
        <v>4804</v>
      </c>
      <c r="D34" s="9" t="s">
        <v>7360</v>
      </c>
      <c r="E34" s="9" t="s">
        <v>7375</v>
      </c>
      <c r="F34" s="4" t="str">
        <f>IF(RIGHT(E34,1)=".",LEFT(E34,LEN(E34)-1),E34)</f>
        <v>Jefferson D</v>
      </c>
    </row>
    <row r="35" spans="1:6" ht="15.5" x14ac:dyDescent="0.35">
      <c r="A35" s="8" t="s">
        <v>2340</v>
      </c>
      <c r="B35" s="8" t="s">
        <v>2417</v>
      </c>
      <c r="C35" s="21" t="s">
        <v>4805</v>
      </c>
      <c r="D35" s="9" t="s">
        <v>7360</v>
      </c>
      <c r="E35" s="9" t="s">
        <v>7376</v>
      </c>
      <c r="F35" s="4" t="str">
        <f>IF(RIGHT(E35,1)=".",LEFT(E35,LEN(E35)-1),E35)</f>
        <v>Brendan D</v>
      </c>
    </row>
    <row r="36" spans="1:6" ht="15.5" x14ac:dyDescent="0.35">
      <c r="A36" s="8" t="s">
        <v>2339</v>
      </c>
      <c r="B36" s="8" t="s">
        <v>2418</v>
      </c>
      <c r="C36" s="21" t="s">
        <v>4807</v>
      </c>
      <c r="D36" s="9" t="s">
        <v>7359</v>
      </c>
      <c r="E36" s="9" t="s">
        <v>4808</v>
      </c>
      <c r="F36" s="4" t="str">
        <f>IF(RIGHT(E36,1)=".",LEFT(E36,LEN(E36)-1),E36)</f>
        <v>Courtney</v>
      </c>
    </row>
    <row r="37" spans="1:6" ht="15.5" x14ac:dyDescent="0.35">
      <c r="A37" s="8" t="s">
        <v>2338</v>
      </c>
      <c r="B37" s="8" t="s">
        <v>2419</v>
      </c>
      <c r="C37" s="21" t="s">
        <v>4809</v>
      </c>
      <c r="D37" s="9" t="s">
        <v>7359</v>
      </c>
      <c r="E37" s="9" t="s">
        <v>7377</v>
      </c>
      <c r="F37" s="4" t="str">
        <f>IF(RIGHT(E37,1)=".",LEFT(E37,LEN(E37)-1),E37)</f>
        <v>Sydney L</v>
      </c>
    </row>
    <row r="38" spans="1:6" ht="15.5" x14ac:dyDescent="0.35">
      <c r="A38" s="8" t="s">
        <v>2337</v>
      </c>
      <c r="B38" s="8" t="s">
        <v>2420</v>
      </c>
      <c r="C38" s="21" t="s">
        <v>4810</v>
      </c>
      <c r="D38" s="9" t="s">
        <v>7360</v>
      </c>
      <c r="E38" s="9" t="s">
        <v>4811</v>
      </c>
      <c r="F38" s="4" t="str">
        <f>IF(RIGHT(E38,1)=".",LEFT(E38,LEN(E38)-1),E38)</f>
        <v>Julien</v>
      </c>
    </row>
    <row r="39" spans="1:6" ht="15.5" x14ac:dyDescent="0.35">
      <c r="A39" s="8" t="s">
        <v>2336</v>
      </c>
      <c r="B39" s="8" t="s">
        <v>2421</v>
      </c>
      <c r="C39" s="21" t="s">
        <v>4812</v>
      </c>
      <c r="D39" s="9" t="s">
        <v>7360</v>
      </c>
      <c r="E39" s="9" t="s">
        <v>7378</v>
      </c>
      <c r="F39" s="4" t="str">
        <f>IF(RIGHT(E39,1)=".",LEFT(E39,LEN(E39)-1),E39)</f>
        <v>Ryan M</v>
      </c>
    </row>
    <row r="40" spans="1:6" ht="15.5" x14ac:dyDescent="0.35">
      <c r="A40" s="8" t="s">
        <v>2335</v>
      </c>
      <c r="B40" s="8" t="s">
        <v>2422</v>
      </c>
      <c r="C40" s="21" t="s">
        <v>4814</v>
      </c>
      <c r="D40" s="9" t="s">
        <v>7359</v>
      </c>
      <c r="E40" s="9" t="s">
        <v>7379</v>
      </c>
      <c r="F40" s="4" t="str">
        <f>IF(RIGHT(E40,1)=".",LEFT(E40,LEN(E40)-1),E40)</f>
        <v>Anna H</v>
      </c>
    </row>
    <row r="41" spans="1:6" ht="15.5" x14ac:dyDescent="0.35">
      <c r="A41" s="8" t="s">
        <v>2334</v>
      </c>
      <c r="B41" s="8" t="s">
        <v>2423</v>
      </c>
      <c r="C41" s="21" t="s">
        <v>4816</v>
      </c>
      <c r="D41" s="9" t="s">
        <v>7359</v>
      </c>
      <c r="E41" s="9" t="s">
        <v>4817</v>
      </c>
      <c r="F41" s="4" t="str">
        <f>IF(RIGHT(E41,1)=".",LEFT(E41,LEN(E41)-1),E41)</f>
        <v>Samantha</v>
      </c>
    </row>
    <row r="42" spans="1:6" ht="15.5" x14ac:dyDescent="0.35">
      <c r="A42" s="8" t="s">
        <v>2333</v>
      </c>
      <c r="B42" s="8" t="s">
        <v>2424</v>
      </c>
      <c r="C42" s="21" t="s">
        <v>4818</v>
      </c>
      <c r="D42" s="9" t="s">
        <v>7360</v>
      </c>
      <c r="E42" s="9" t="s">
        <v>4819</v>
      </c>
      <c r="F42" s="4" t="str">
        <f>IF(RIGHT(E42,1)=".",LEFT(E42,LEN(E42)-1),E42)</f>
        <v>Robert</v>
      </c>
    </row>
    <row r="43" spans="1:6" ht="15.5" x14ac:dyDescent="0.35">
      <c r="A43" s="8" t="s">
        <v>2332</v>
      </c>
      <c r="B43" s="8" t="s">
        <v>2425</v>
      </c>
      <c r="C43" s="21" t="s">
        <v>4820</v>
      </c>
      <c r="D43" s="9" t="s">
        <v>7360</v>
      </c>
      <c r="E43" s="9" t="s">
        <v>7380</v>
      </c>
      <c r="F43" s="4" t="str">
        <f>IF(RIGHT(E43,1)=".",LEFT(E43,LEN(E43)-1),E43)</f>
        <v>James R</v>
      </c>
    </row>
    <row r="44" spans="1:6" ht="15.5" x14ac:dyDescent="0.35">
      <c r="A44" s="8" t="s">
        <v>2331</v>
      </c>
      <c r="B44" s="8" t="s">
        <v>2426</v>
      </c>
      <c r="C44" s="21" t="s">
        <v>4822</v>
      </c>
      <c r="D44" s="9" t="s">
        <v>7359</v>
      </c>
      <c r="E44" s="9" t="s">
        <v>4823</v>
      </c>
      <c r="F44" s="4" t="str">
        <f>IF(RIGHT(E44,1)=".",LEFT(E44,LEN(E44)-1),E44)</f>
        <v>Roseann</v>
      </c>
    </row>
    <row r="45" spans="1:6" ht="15.5" x14ac:dyDescent="0.35">
      <c r="A45" s="8" t="s">
        <v>2330</v>
      </c>
      <c r="B45" s="8" t="s">
        <v>2427</v>
      </c>
      <c r="C45" s="21" t="s">
        <v>4824</v>
      </c>
      <c r="D45" s="9" t="s">
        <v>7359</v>
      </c>
      <c r="E45" s="9" t="s">
        <v>4790</v>
      </c>
      <c r="F45" s="4" t="str">
        <f>IF(RIGHT(E45,1)=".",LEFT(E45,LEN(E45)-1),E45)</f>
        <v>Nicole</v>
      </c>
    </row>
    <row r="46" spans="1:6" ht="15.5" x14ac:dyDescent="0.35">
      <c r="A46" s="8" t="s">
        <v>2329</v>
      </c>
      <c r="B46" s="8" t="s">
        <v>2428</v>
      </c>
      <c r="C46" s="21" t="s">
        <v>4825</v>
      </c>
      <c r="D46" s="9" t="s">
        <v>7360</v>
      </c>
      <c r="E46" s="9" t="s">
        <v>4826</v>
      </c>
      <c r="F46" s="4" t="str">
        <f>IF(RIGHT(E46,1)=".",LEFT(E46,LEN(E46)-1),E46)</f>
        <v>Spencer</v>
      </c>
    </row>
    <row r="47" spans="1:6" ht="15.5" x14ac:dyDescent="0.35">
      <c r="A47" s="8" t="s">
        <v>2328</v>
      </c>
      <c r="B47" s="8" t="s">
        <v>2429</v>
      </c>
      <c r="C47" s="21" t="s">
        <v>4827</v>
      </c>
      <c r="D47" s="9" t="s">
        <v>7360</v>
      </c>
      <c r="E47" s="9" t="s">
        <v>7381</v>
      </c>
      <c r="F47" s="4" t="str">
        <f>IF(RIGHT(E47,1)=".",LEFT(E47,LEN(E47)-1),E47)</f>
        <v>Eric W</v>
      </c>
    </row>
    <row r="48" spans="1:6" ht="15.5" x14ac:dyDescent="0.35">
      <c r="A48" s="8" t="s">
        <v>2327</v>
      </c>
      <c r="B48" s="8" t="s">
        <v>2430</v>
      </c>
      <c r="C48" s="21" t="s">
        <v>4828</v>
      </c>
      <c r="D48" s="9" t="s">
        <v>7359</v>
      </c>
      <c r="E48" s="9" t="s">
        <v>7382</v>
      </c>
      <c r="F48" s="4" t="str">
        <f>IF(RIGHT(E48,1)=".",LEFT(E48,LEN(E48)-1),E48)</f>
        <v>Brianna L</v>
      </c>
    </row>
    <row r="49" spans="1:6" ht="15.5" x14ac:dyDescent="0.35">
      <c r="A49" s="8" t="s">
        <v>2326</v>
      </c>
      <c r="B49" s="8" t="s">
        <v>2431</v>
      </c>
      <c r="C49" s="21" t="s">
        <v>4829</v>
      </c>
      <c r="D49" s="9" t="s">
        <v>7360</v>
      </c>
      <c r="E49" s="9" t="s">
        <v>7383</v>
      </c>
      <c r="F49" s="4" t="str">
        <f>IF(RIGHT(E49,1)=".",LEFT(E49,LEN(E49)-1),E49)</f>
        <v>Thomas J</v>
      </c>
    </row>
    <row r="50" spans="1:6" ht="15.5" x14ac:dyDescent="0.35">
      <c r="A50" s="8" t="s">
        <v>2325</v>
      </c>
      <c r="B50" s="8" t="s">
        <v>2432</v>
      </c>
      <c r="C50" s="21" t="s">
        <v>4822</v>
      </c>
      <c r="D50" s="9" t="s">
        <v>7359</v>
      </c>
      <c r="E50" s="9" t="s">
        <v>7384</v>
      </c>
      <c r="F50" s="4" t="str">
        <f>IF(RIGHT(E50,1)=".",LEFT(E50,LEN(E50)-1),E50)</f>
        <v>Melissa L</v>
      </c>
    </row>
    <row r="51" spans="1:6" ht="15.5" x14ac:dyDescent="0.35">
      <c r="A51" s="8" t="s">
        <v>2324</v>
      </c>
      <c r="B51" s="8" t="s">
        <v>2433</v>
      </c>
      <c r="C51" s="21" t="s">
        <v>7316</v>
      </c>
      <c r="D51" s="9" t="s">
        <v>7360</v>
      </c>
      <c r="E51" s="9" t="s">
        <v>4833</v>
      </c>
      <c r="F51" s="4" t="str">
        <f>IF(RIGHT(E51,1)=".",LEFT(E51,LEN(E51)-1),E51)</f>
        <v>Flavio</v>
      </c>
    </row>
    <row r="52" spans="1:6" ht="15.5" x14ac:dyDescent="0.35">
      <c r="A52" s="8" t="s">
        <v>2323</v>
      </c>
      <c r="B52" s="8" t="s">
        <v>2434</v>
      </c>
      <c r="C52" s="21" t="s">
        <v>4834</v>
      </c>
      <c r="D52" s="9" t="s">
        <v>7360</v>
      </c>
      <c r="E52" s="9" t="s">
        <v>4813</v>
      </c>
      <c r="F52" s="4" t="str">
        <f>IF(RIGHT(E52,1)=".",LEFT(E52,LEN(E52)-1),E52)</f>
        <v>Ryan</v>
      </c>
    </row>
    <row r="53" spans="1:6" ht="15.5" x14ac:dyDescent="0.35">
      <c r="A53" s="8" t="s">
        <v>2322</v>
      </c>
      <c r="B53" s="8" t="s">
        <v>2435</v>
      </c>
      <c r="C53" s="21" t="s">
        <v>4835</v>
      </c>
      <c r="D53" s="9" t="s">
        <v>7360</v>
      </c>
      <c r="E53" s="9" t="s">
        <v>7385</v>
      </c>
      <c r="F53" s="4" t="str">
        <f>IF(RIGHT(E53,1)=".",LEFT(E53,LEN(E53)-1),E53)</f>
        <v>Anthony J</v>
      </c>
    </row>
    <row r="54" spans="1:6" ht="15.5" x14ac:dyDescent="0.35">
      <c r="A54" s="8" t="s">
        <v>2321</v>
      </c>
      <c r="B54" s="8" t="s">
        <v>2436</v>
      </c>
      <c r="C54" s="21" t="s">
        <v>4837</v>
      </c>
      <c r="D54" s="9" t="s">
        <v>7359</v>
      </c>
      <c r="E54" s="9" t="s">
        <v>4838</v>
      </c>
      <c r="F54" s="4" t="str">
        <f>IF(RIGHT(E54,1)=".",LEFT(E54,LEN(E54)-1),E54)</f>
        <v>Alex</v>
      </c>
    </row>
    <row r="55" spans="1:6" ht="15.5" x14ac:dyDescent="0.35">
      <c r="A55" s="8" t="s">
        <v>2320</v>
      </c>
      <c r="B55" s="8" t="s">
        <v>2437</v>
      </c>
      <c r="C55" s="21" t="s">
        <v>4839</v>
      </c>
      <c r="D55" s="9" t="s">
        <v>7360</v>
      </c>
      <c r="E55" s="9" t="s">
        <v>4771</v>
      </c>
      <c r="F55" s="4" t="str">
        <f>IF(RIGHT(E55,1)=".",LEFT(E55,LEN(E55)-1),E55)</f>
        <v>David</v>
      </c>
    </row>
    <row r="56" spans="1:6" ht="15.5" x14ac:dyDescent="0.35">
      <c r="A56" s="8" t="s">
        <v>2319</v>
      </c>
      <c r="B56" s="8" t="s">
        <v>2438</v>
      </c>
      <c r="C56" s="21" t="s">
        <v>4840</v>
      </c>
      <c r="D56" s="9" t="s">
        <v>7360</v>
      </c>
      <c r="E56" s="9" t="s">
        <v>7386</v>
      </c>
      <c r="F56" s="4" t="str">
        <f>IF(RIGHT(E56,1)=".",LEFT(E56,LEN(E56)-1),E56)</f>
        <v>Andrew B</v>
      </c>
    </row>
    <row r="57" spans="1:6" ht="15.5" x14ac:dyDescent="0.35">
      <c r="A57" s="8" t="s">
        <v>2318</v>
      </c>
      <c r="B57" s="8" t="s">
        <v>2439</v>
      </c>
      <c r="C57" s="21" t="s">
        <v>4842</v>
      </c>
      <c r="D57" s="9" t="s">
        <v>7359</v>
      </c>
      <c r="E57" s="9" t="s">
        <v>7387</v>
      </c>
      <c r="F57" s="4" t="str">
        <f>IF(RIGHT(E57,1)=".",LEFT(E57,LEN(E57)-1),E57)</f>
        <v>Dara E</v>
      </c>
    </row>
    <row r="58" spans="1:6" ht="15.5" x14ac:dyDescent="0.35">
      <c r="A58" s="8" t="s">
        <v>2317</v>
      </c>
      <c r="B58" s="8" t="s">
        <v>2440</v>
      </c>
      <c r="C58" s="21" t="s">
        <v>4844</v>
      </c>
      <c r="D58" s="9" t="s">
        <v>7359</v>
      </c>
      <c r="E58" s="9" t="s">
        <v>4845</v>
      </c>
      <c r="F58" s="4" t="str">
        <f>IF(RIGHT(E58,1)=".",LEFT(E58,LEN(E58)-1),E58)</f>
        <v>Inna</v>
      </c>
    </row>
    <row r="59" spans="1:6" ht="15.5" x14ac:dyDescent="0.35">
      <c r="A59" s="8" t="s">
        <v>2316</v>
      </c>
      <c r="B59" s="8" t="s">
        <v>2441</v>
      </c>
      <c r="C59" s="21" t="s">
        <v>4846</v>
      </c>
      <c r="D59" s="9" t="s">
        <v>7360</v>
      </c>
      <c r="E59" s="9" t="s">
        <v>4847</v>
      </c>
      <c r="F59" s="4" t="str">
        <f>IF(RIGHT(E59,1)=".",LEFT(E59,LEN(E59)-1),E59)</f>
        <v>Ari</v>
      </c>
    </row>
    <row r="60" spans="1:6" ht="15.5" x14ac:dyDescent="0.35">
      <c r="A60" s="8" t="s">
        <v>2315</v>
      </c>
      <c r="B60" s="8" t="s">
        <v>2442</v>
      </c>
      <c r="C60" s="21" t="s">
        <v>4848</v>
      </c>
      <c r="D60" s="9" t="s">
        <v>7359</v>
      </c>
      <c r="E60" s="9" t="s">
        <v>4849</v>
      </c>
      <c r="F60" s="4" t="str">
        <f>IF(RIGHT(E60,1)=".",LEFT(E60,LEN(E60)-1),E60)</f>
        <v>Lindsey</v>
      </c>
    </row>
    <row r="61" spans="1:6" ht="15.5" x14ac:dyDescent="0.35">
      <c r="A61" s="8" t="s">
        <v>2314</v>
      </c>
      <c r="B61" s="8" t="s">
        <v>2443</v>
      </c>
      <c r="C61" s="21" t="s">
        <v>4850</v>
      </c>
      <c r="D61" s="9" t="s">
        <v>7360</v>
      </c>
      <c r="E61" s="9" t="s">
        <v>4851</v>
      </c>
      <c r="F61" s="4" t="str">
        <f>IF(RIGHT(E61,1)=".",LEFT(E61,LEN(E61)-1),E61)</f>
        <v>Kenny</v>
      </c>
    </row>
    <row r="62" spans="1:6" ht="15.5" x14ac:dyDescent="0.35">
      <c r="A62" s="8" t="s">
        <v>2313</v>
      </c>
      <c r="B62" s="8" t="s">
        <v>2444</v>
      </c>
      <c r="C62" s="21" t="s">
        <v>4852</v>
      </c>
      <c r="D62" s="9" t="s">
        <v>7359</v>
      </c>
      <c r="E62" s="9" t="s">
        <v>4853</v>
      </c>
      <c r="F62" s="4" t="str">
        <f>IF(RIGHT(E62,1)=".",LEFT(E62,LEN(E62)-1),E62)</f>
        <v>Louise</v>
      </c>
    </row>
    <row r="63" spans="1:6" ht="15.5" x14ac:dyDescent="0.35">
      <c r="A63" s="8" t="s">
        <v>2312</v>
      </c>
      <c r="B63" s="8" t="s">
        <v>2445</v>
      </c>
      <c r="C63" s="21" t="s">
        <v>4854</v>
      </c>
      <c r="D63" s="9" t="s">
        <v>7360</v>
      </c>
      <c r="E63" s="9" t="s">
        <v>4855</v>
      </c>
      <c r="F63" s="4" t="str">
        <f>IF(RIGHT(E63,1)=".",LEFT(E63,LEN(E63)-1),E63)</f>
        <v>Cameron</v>
      </c>
    </row>
    <row r="64" spans="1:6" ht="15.5" x14ac:dyDescent="0.35">
      <c r="A64" s="8" t="s">
        <v>2311</v>
      </c>
      <c r="B64" s="8" t="s">
        <v>2446</v>
      </c>
      <c r="C64" s="21" t="s">
        <v>4856</v>
      </c>
      <c r="D64" s="9" t="s">
        <v>7359</v>
      </c>
      <c r="E64" s="9" t="s">
        <v>7388</v>
      </c>
      <c r="F64" s="4" t="str">
        <f>IF(RIGHT(E64,1)=".",LEFT(E64,LEN(E64)-1),E64)</f>
        <v>Katie T</v>
      </c>
    </row>
    <row r="65" spans="1:6" ht="15.5" x14ac:dyDescent="0.35">
      <c r="A65" s="8" t="s">
        <v>2310</v>
      </c>
      <c r="B65" s="8" t="s">
        <v>2447</v>
      </c>
      <c r="C65" s="21" t="s">
        <v>4858</v>
      </c>
      <c r="D65" s="9" t="s">
        <v>7359</v>
      </c>
      <c r="E65" s="9" t="s">
        <v>4859</v>
      </c>
      <c r="F65" s="4" t="str">
        <f>IF(RIGHT(E65,1)=".",LEFT(E65,LEN(E65)-1),E65)</f>
        <v>Casey</v>
      </c>
    </row>
    <row r="66" spans="1:6" ht="15.5" x14ac:dyDescent="0.35">
      <c r="A66" s="8" t="s">
        <v>2309</v>
      </c>
      <c r="B66" s="8" t="s">
        <v>2448</v>
      </c>
      <c r="C66" s="21" t="s">
        <v>4860</v>
      </c>
      <c r="D66" s="9" t="s">
        <v>7360</v>
      </c>
      <c r="E66" s="9" t="s">
        <v>4771</v>
      </c>
      <c r="F66" s="4" t="str">
        <f>IF(RIGHT(E66,1)=".",LEFT(E66,LEN(E66)-1),E66)</f>
        <v>David</v>
      </c>
    </row>
    <row r="67" spans="1:6" ht="15.5" x14ac:dyDescent="0.35">
      <c r="A67" s="8" t="s">
        <v>2308</v>
      </c>
      <c r="B67" s="8" t="s">
        <v>2449</v>
      </c>
      <c r="C67" s="21" t="s">
        <v>4861</v>
      </c>
      <c r="D67" s="9" t="s">
        <v>7360</v>
      </c>
      <c r="E67" s="9" t="s">
        <v>7389</v>
      </c>
      <c r="F67" s="4" t="str">
        <f>IF(RIGHT(E67,1)=".",LEFT(E67,LEN(E67)-1),E67)</f>
        <v>Bryson C</v>
      </c>
    </row>
    <row r="68" spans="1:6" ht="15.5" x14ac:dyDescent="0.35">
      <c r="A68" s="8" t="s">
        <v>2307</v>
      </c>
      <c r="B68" s="8" t="s">
        <v>2450</v>
      </c>
      <c r="C68" s="21" t="s">
        <v>4862</v>
      </c>
      <c r="D68" s="9" t="s">
        <v>7359</v>
      </c>
      <c r="E68" s="9" t="s">
        <v>4863</v>
      </c>
      <c r="F68" s="4" t="str">
        <f>IF(RIGHT(E68,1)=".",LEFT(E68,LEN(E68)-1),E68)</f>
        <v>Megan</v>
      </c>
    </row>
    <row r="69" spans="1:6" ht="15.5" x14ac:dyDescent="0.35">
      <c r="A69" s="8" t="s">
        <v>2306</v>
      </c>
      <c r="B69" s="8" t="s">
        <v>2451</v>
      </c>
      <c r="C69" s="21" t="s">
        <v>4864</v>
      </c>
      <c r="D69" s="9" t="s">
        <v>7360</v>
      </c>
      <c r="E69" s="9" t="s">
        <v>4865</v>
      </c>
      <c r="F69" s="4" t="str">
        <f>IF(RIGHT(E69,1)=".",LEFT(E69,LEN(E69)-1),E69)</f>
        <v>Daniel</v>
      </c>
    </row>
    <row r="70" spans="1:6" ht="15.5" x14ac:dyDescent="0.35">
      <c r="A70" s="8" t="s">
        <v>2305</v>
      </c>
      <c r="B70" s="8" t="s">
        <v>2452</v>
      </c>
      <c r="C70" s="21" t="s">
        <v>4866</v>
      </c>
      <c r="D70" s="9" t="s">
        <v>7360</v>
      </c>
      <c r="E70" s="9" t="s">
        <v>7390</v>
      </c>
      <c r="F70" s="4" t="str">
        <f>IF(RIGHT(E70,1)=".",LEFT(E70,LEN(E70)-1),E70)</f>
        <v>Steven M</v>
      </c>
    </row>
    <row r="71" spans="1:6" ht="15.5" x14ac:dyDescent="0.35">
      <c r="A71" s="8" t="s">
        <v>2304</v>
      </c>
      <c r="B71" s="8" t="s">
        <v>2453</v>
      </c>
      <c r="C71" s="21" t="s">
        <v>4868</v>
      </c>
      <c r="D71" s="9" t="s">
        <v>7359</v>
      </c>
      <c r="E71" s="9" t="s">
        <v>7391</v>
      </c>
      <c r="F71" s="4" t="str">
        <f>IF(RIGHT(E71,1)=".",LEFT(E71,LEN(E71)-1),E71)</f>
        <v>Jenna L</v>
      </c>
    </row>
    <row r="72" spans="1:6" ht="15.5" x14ac:dyDescent="0.35">
      <c r="A72" s="8" t="s">
        <v>2303</v>
      </c>
      <c r="B72" s="8" t="s">
        <v>2454</v>
      </c>
      <c r="C72" s="21" t="s">
        <v>4869</v>
      </c>
      <c r="D72" s="9" t="s">
        <v>7360</v>
      </c>
      <c r="E72" s="9" t="s">
        <v>4870</v>
      </c>
      <c r="F72" s="4" t="str">
        <f>IF(RIGHT(E72,1)=".",LEFT(E72,LEN(E72)-1),E72)</f>
        <v>Freeman</v>
      </c>
    </row>
    <row r="73" spans="1:6" ht="15.5" x14ac:dyDescent="0.35">
      <c r="A73" s="8" t="s">
        <v>2302</v>
      </c>
      <c r="B73" s="8" t="s">
        <v>2455</v>
      </c>
      <c r="C73" s="21" t="s">
        <v>4871</v>
      </c>
      <c r="D73" s="9" t="s">
        <v>7360</v>
      </c>
      <c r="E73" s="9" t="s">
        <v>4872</v>
      </c>
      <c r="F73" s="4" t="str">
        <f>IF(RIGHT(E73,1)=".",LEFT(E73,LEN(E73)-1),E73)</f>
        <v>Jeff</v>
      </c>
    </row>
    <row r="74" spans="1:6" ht="15.5" x14ac:dyDescent="0.35">
      <c r="A74" s="8" t="s">
        <v>2301</v>
      </c>
      <c r="B74" s="8" t="s">
        <v>2456</v>
      </c>
      <c r="C74" s="21" t="s">
        <v>4873</v>
      </c>
      <c r="D74" s="9" t="s">
        <v>7360</v>
      </c>
      <c r="E74" s="9" t="s">
        <v>7392</v>
      </c>
      <c r="F74" s="4" t="str">
        <f>IF(RIGHT(E74,1)=".",LEFT(E74,LEN(E74)-1),E74)</f>
        <v>Elenilton V. Sr</v>
      </c>
    </row>
    <row r="75" spans="1:6" ht="15.5" x14ac:dyDescent="0.35">
      <c r="A75" s="8" t="s">
        <v>2300</v>
      </c>
      <c r="B75" s="8" t="s">
        <v>2457</v>
      </c>
      <c r="C75" s="21" t="s">
        <v>4874</v>
      </c>
      <c r="D75" s="9" t="s">
        <v>7359</v>
      </c>
      <c r="E75" s="9" t="s">
        <v>4875</v>
      </c>
      <c r="F75" s="4" t="str">
        <f>IF(RIGHT(E75,1)=".",LEFT(E75,LEN(E75)-1),E75)</f>
        <v>Maurya</v>
      </c>
    </row>
    <row r="76" spans="1:6" ht="15.5" x14ac:dyDescent="0.35">
      <c r="A76" s="8" t="s">
        <v>2299</v>
      </c>
      <c r="B76" s="8" t="s">
        <v>2458</v>
      </c>
      <c r="C76" s="21" t="s">
        <v>4876</v>
      </c>
      <c r="D76" s="9" t="s">
        <v>7359</v>
      </c>
      <c r="E76" s="9" t="s">
        <v>7393</v>
      </c>
      <c r="F76" s="4" t="str">
        <f>IF(RIGHT(E76,1)=".",LEFT(E76,LEN(E76)-1),E76)</f>
        <v>Samantha C</v>
      </c>
    </row>
    <row r="77" spans="1:6" ht="15.5" x14ac:dyDescent="0.35">
      <c r="A77" s="8" t="s">
        <v>2298</v>
      </c>
      <c r="B77" s="8" t="s">
        <v>2459</v>
      </c>
      <c r="C77" s="21" t="s">
        <v>4877</v>
      </c>
      <c r="D77" s="9" t="s">
        <v>7359</v>
      </c>
      <c r="E77" s="9" t="s">
        <v>7394</v>
      </c>
      <c r="F77" s="4" t="str">
        <f>IF(RIGHT(E77,1)=".",LEFT(E77,LEN(E77)-1),E77)</f>
        <v>Bethany A</v>
      </c>
    </row>
    <row r="78" spans="1:6" ht="15.5" x14ac:dyDescent="0.35">
      <c r="A78" s="8" t="s">
        <v>2297</v>
      </c>
      <c r="B78" s="8" t="s">
        <v>2460</v>
      </c>
      <c r="C78" s="21" t="s">
        <v>4879</v>
      </c>
      <c r="D78" s="9" t="s">
        <v>7360</v>
      </c>
      <c r="E78" s="9" t="s">
        <v>4880</v>
      </c>
      <c r="F78" s="4" t="str">
        <f>IF(RIGHT(E78,1)=".",LEFT(E78,LEN(E78)-1),E78)</f>
        <v>Yves</v>
      </c>
    </row>
    <row r="79" spans="1:6" ht="15.5" x14ac:dyDescent="0.35">
      <c r="A79" s="8" t="s">
        <v>2296</v>
      </c>
      <c r="B79" s="8" t="s">
        <v>2461</v>
      </c>
      <c r="C79" s="21" t="s">
        <v>4881</v>
      </c>
      <c r="D79" s="9" t="s">
        <v>7359</v>
      </c>
      <c r="E79" s="9" t="s">
        <v>4882</v>
      </c>
      <c r="F79" s="4" t="str">
        <f>IF(RIGHT(E79,1)=".",LEFT(E79,LEN(E79)-1),E79)</f>
        <v>Danielle</v>
      </c>
    </row>
    <row r="80" spans="1:6" ht="15.5" x14ac:dyDescent="0.35">
      <c r="A80" s="8" t="s">
        <v>2295</v>
      </c>
      <c r="B80" s="8" t="s">
        <v>2462</v>
      </c>
      <c r="C80" s="21" t="s">
        <v>4883</v>
      </c>
      <c r="D80" s="9" t="s">
        <v>7359</v>
      </c>
      <c r="E80" s="9" t="s">
        <v>4884</v>
      </c>
      <c r="F80" s="4" t="str">
        <f>IF(RIGHT(E80,1)=".",LEFT(E80,LEN(E80)-1),E80)</f>
        <v>Julia</v>
      </c>
    </row>
    <row r="81" spans="1:6" ht="15.5" x14ac:dyDescent="0.35">
      <c r="A81" s="8" t="s">
        <v>2294</v>
      </c>
      <c r="B81" s="8" t="s">
        <v>2463</v>
      </c>
      <c r="C81" s="21" t="s">
        <v>4885</v>
      </c>
      <c r="D81" s="9" t="s">
        <v>7360</v>
      </c>
      <c r="E81" s="9" t="s">
        <v>4886</v>
      </c>
      <c r="F81" s="4" t="str">
        <f>IF(RIGHT(E81,1)=".",LEFT(E81,LEN(E81)-1),E81)</f>
        <v>Joshua</v>
      </c>
    </row>
    <row r="82" spans="1:6" ht="15.5" x14ac:dyDescent="0.35">
      <c r="A82" s="8" t="s">
        <v>2293</v>
      </c>
      <c r="B82" s="8" t="s">
        <v>2464</v>
      </c>
      <c r="C82" s="21" t="s">
        <v>4887</v>
      </c>
      <c r="D82" s="9" t="s">
        <v>7359</v>
      </c>
      <c r="E82" s="9" t="s">
        <v>4780</v>
      </c>
      <c r="F82" s="4" t="str">
        <f>IF(RIGHT(E82,1)=".",LEFT(E82,LEN(E82)-1),E82)</f>
        <v>Jennifer</v>
      </c>
    </row>
    <row r="83" spans="1:6" ht="15.5" x14ac:dyDescent="0.35">
      <c r="A83" s="8" t="s">
        <v>2292</v>
      </c>
      <c r="B83" s="8" t="s">
        <v>2465</v>
      </c>
      <c r="C83" s="21" t="s">
        <v>4888</v>
      </c>
      <c r="D83" s="9" t="s">
        <v>7359</v>
      </c>
      <c r="E83" s="9" t="s">
        <v>7395</v>
      </c>
      <c r="F83" s="4" t="str">
        <f>IF(RIGHT(E83,1)=".",LEFT(E83,LEN(E83)-1),E83)</f>
        <v>Gwen M</v>
      </c>
    </row>
    <row r="84" spans="1:6" ht="15.5" x14ac:dyDescent="0.35">
      <c r="A84" s="8" t="s">
        <v>2291</v>
      </c>
      <c r="B84" s="8" t="s">
        <v>2466</v>
      </c>
      <c r="C84" s="21" t="s">
        <v>4889</v>
      </c>
      <c r="D84" s="9" t="s">
        <v>7360</v>
      </c>
      <c r="E84" s="9" t="s">
        <v>4766</v>
      </c>
      <c r="F84" s="4" t="str">
        <f>IF(RIGHT(E84,1)=".",LEFT(E84,LEN(E84)-1),E84)</f>
        <v>Patrick</v>
      </c>
    </row>
    <row r="85" spans="1:6" ht="15.5" x14ac:dyDescent="0.35">
      <c r="A85" s="8" t="s">
        <v>2290</v>
      </c>
      <c r="B85" s="8" t="s">
        <v>2467</v>
      </c>
      <c r="C85" s="21" t="s">
        <v>4890</v>
      </c>
      <c r="D85" s="9" t="s">
        <v>7359</v>
      </c>
      <c r="E85" s="9" t="s">
        <v>4891</v>
      </c>
      <c r="F85" s="4" t="str">
        <f>IF(RIGHT(E85,1)=".",LEFT(E85,LEN(E85)-1),E85)</f>
        <v>Kate</v>
      </c>
    </row>
    <row r="86" spans="1:6" ht="15.5" x14ac:dyDescent="0.35">
      <c r="A86" s="8" t="s">
        <v>2289</v>
      </c>
      <c r="B86" s="8" t="s">
        <v>2468</v>
      </c>
      <c r="C86" s="21" t="s">
        <v>4892</v>
      </c>
      <c r="D86" s="9" t="s">
        <v>7360</v>
      </c>
      <c r="E86" s="9" t="s">
        <v>4893</v>
      </c>
      <c r="F86" s="4" t="str">
        <f>IF(RIGHT(E86,1)=".",LEFT(E86,LEN(E86)-1),E86)</f>
        <v>Kevin</v>
      </c>
    </row>
    <row r="87" spans="1:6" ht="15.5" x14ac:dyDescent="0.35">
      <c r="A87" s="8" t="s">
        <v>2288</v>
      </c>
      <c r="B87" s="8" t="s">
        <v>2469</v>
      </c>
      <c r="C87" s="21" t="s">
        <v>4894</v>
      </c>
      <c r="D87" s="9" t="s">
        <v>7360</v>
      </c>
      <c r="E87" s="9" t="s">
        <v>7396</v>
      </c>
      <c r="F87" s="4" t="str">
        <f>IF(RIGHT(E87,1)=".",LEFT(E87,LEN(E87)-1),E87)</f>
        <v>Stephen II</v>
      </c>
    </row>
    <row r="88" spans="1:6" ht="15.5" x14ac:dyDescent="0.35">
      <c r="A88" s="8" t="s">
        <v>2287</v>
      </c>
      <c r="B88" s="8" t="s">
        <v>2470</v>
      </c>
      <c r="C88" s="21" t="s">
        <v>4895</v>
      </c>
      <c r="D88" s="9" t="s">
        <v>7360</v>
      </c>
      <c r="E88" s="9" t="s">
        <v>4896</v>
      </c>
      <c r="F88" s="4" t="str">
        <f>IF(RIGHT(E88,1)=".",LEFT(E88,LEN(E88)-1),E88)</f>
        <v>Philip</v>
      </c>
    </row>
    <row r="89" spans="1:6" ht="15.5" x14ac:dyDescent="0.35">
      <c r="A89" s="8" t="s">
        <v>2286</v>
      </c>
      <c r="B89" s="8" t="s">
        <v>2471</v>
      </c>
      <c r="C89" s="21" t="s">
        <v>4897</v>
      </c>
      <c r="D89" s="9" t="s">
        <v>7360</v>
      </c>
      <c r="E89" s="9" t="s">
        <v>7397</v>
      </c>
      <c r="F89" s="4" t="str">
        <f>IF(RIGHT(E89,1)=".",LEFT(E89,LEN(E89)-1),E89)</f>
        <v>Brett A</v>
      </c>
    </row>
    <row r="90" spans="1:6" ht="15.5" x14ac:dyDescent="0.35">
      <c r="A90" s="8" t="s">
        <v>2285</v>
      </c>
      <c r="B90" s="8" t="s">
        <v>2472</v>
      </c>
      <c r="C90" s="21" t="s">
        <v>4899</v>
      </c>
      <c r="D90" s="9" t="s">
        <v>7359</v>
      </c>
      <c r="E90" s="9" t="s">
        <v>4900</v>
      </c>
      <c r="F90" s="4" t="str">
        <f>IF(RIGHT(E90,1)=".",LEFT(E90,LEN(E90)-1),E90)</f>
        <v>Rebecca</v>
      </c>
    </row>
    <row r="91" spans="1:6" ht="15.5" x14ac:dyDescent="0.35">
      <c r="A91" s="8" t="s">
        <v>2284</v>
      </c>
      <c r="B91" s="8" t="s">
        <v>2473</v>
      </c>
      <c r="C91" s="21" t="s">
        <v>4901</v>
      </c>
      <c r="D91" s="9" t="s">
        <v>7359</v>
      </c>
      <c r="E91" s="9" t="s">
        <v>4902</v>
      </c>
      <c r="F91" s="4" t="str">
        <f>IF(RIGHT(E91,1)=".",LEFT(E91,LEN(E91)-1),E91)</f>
        <v>Kelley</v>
      </c>
    </row>
    <row r="92" spans="1:6" ht="15.5" x14ac:dyDescent="0.35">
      <c r="A92" s="8" t="s">
        <v>2283</v>
      </c>
      <c r="B92" s="8" t="s">
        <v>2474</v>
      </c>
      <c r="C92" s="21" t="s">
        <v>4903</v>
      </c>
      <c r="D92" s="9" t="s">
        <v>7359</v>
      </c>
      <c r="E92" s="9" t="s">
        <v>7398</v>
      </c>
      <c r="F92" s="4" t="str">
        <f>IF(RIGHT(E92,1)=".",LEFT(E92,LEN(E92)-1),E92)</f>
        <v>Abigail K</v>
      </c>
    </row>
    <row r="93" spans="1:6" ht="15.5" x14ac:dyDescent="0.35">
      <c r="A93" s="8" t="s">
        <v>2282</v>
      </c>
      <c r="B93" s="8" t="s">
        <v>2475</v>
      </c>
      <c r="C93" s="21" t="s">
        <v>4904</v>
      </c>
      <c r="D93" s="9" t="s">
        <v>7359</v>
      </c>
      <c r="E93" s="9" t="s">
        <v>4905</v>
      </c>
      <c r="F93" s="4" t="str">
        <f>IF(RIGHT(E93,1)=".",LEFT(E93,LEN(E93)-1),E93)</f>
        <v>Hope</v>
      </c>
    </row>
    <row r="94" spans="1:6" ht="15.5" x14ac:dyDescent="0.35">
      <c r="A94" s="8" t="s">
        <v>2281</v>
      </c>
      <c r="B94" s="8" t="s">
        <v>2476</v>
      </c>
      <c r="C94" s="21" t="s">
        <v>4906</v>
      </c>
      <c r="D94" s="9" t="s">
        <v>7359</v>
      </c>
      <c r="E94" s="9" t="s">
        <v>7399</v>
      </c>
      <c r="F94" s="4" t="str">
        <f>IF(RIGHT(E94,1)=".",LEFT(E94,LEN(E94)-1),E94)</f>
        <v>Elyse M</v>
      </c>
    </row>
    <row r="95" spans="1:6" ht="15.5" x14ac:dyDescent="0.35">
      <c r="A95" s="8" t="s">
        <v>2280</v>
      </c>
      <c r="B95" s="8" t="s">
        <v>2477</v>
      </c>
      <c r="C95" s="21" t="s">
        <v>4907</v>
      </c>
      <c r="D95" s="9" t="s">
        <v>7360</v>
      </c>
      <c r="E95" s="9" t="s">
        <v>4908</v>
      </c>
      <c r="F95" s="4" t="str">
        <f>IF(RIGHT(E95,1)=".",LEFT(E95,LEN(E95)-1),E95)</f>
        <v>Nicholas</v>
      </c>
    </row>
    <row r="96" spans="1:6" ht="15.5" x14ac:dyDescent="0.35">
      <c r="A96" s="8" t="s">
        <v>2279</v>
      </c>
      <c r="B96" s="8" t="s">
        <v>2478</v>
      </c>
      <c r="C96" s="21" t="s">
        <v>4909</v>
      </c>
      <c r="D96" s="9" t="s">
        <v>7360</v>
      </c>
      <c r="E96" s="9" t="s">
        <v>4771</v>
      </c>
      <c r="F96" s="4" t="str">
        <f>IF(RIGHT(E96,1)=".",LEFT(E96,LEN(E96)-1),E96)</f>
        <v>David</v>
      </c>
    </row>
    <row r="97" spans="1:6" ht="15.5" x14ac:dyDescent="0.35">
      <c r="A97" s="8" t="s">
        <v>2278</v>
      </c>
      <c r="B97" s="8" t="s">
        <v>2479</v>
      </c>
      <c r="C97" s="21" t="s">
        <v>4910</v>
      </c>
      <c r="D97" s="9" t="s">
        <v>7359</v>
      </c>
      <c r="E97" s="9" t="s">
        <v>4802</v>
      </c>
      <c r="F97" s="4" t="str">
        <f>IF(RIGHT(E97,1)=".",LEFT(E97,LEN(E97)-1),E97)</f>
        <v>Natalie</v>
      </c>
    </row>
    <row r="98" spans="1:6" ht="15.5" x14ac:dyDescent="0.35">
      <c r="A98" s="8" t="s">
        <v>2277</v>
      </c>
      <c r="B98" s="8" t="s">
        <v>2480</v>
      </c>
      <c r="C98" s="21" t="s">
        <v>4911</v>
      </c>
      <c r="D98" s="9" t="s">
        <v>7360</v>
      </c>
      <c r="E98" s="9" t="s">
        <v>4830</v>
      </c>
      <c r="F98" s="4" t="str">
        <f>IF(RIGHT(E98,1)=".",LEFT(E98,LEN(E98)-1),E98)</f>
        <v>Thomas</v>
      </c>
    </row>
    <row r="99" spans="1:6" ht="15.5" x14ac:dyDescent="0.35">
      <c r="A99" s="8" t="s">
        <v>2276</v>
      </c>
      <c r="B99" s="8" t="s">
        <v>2481</v>
      </c>
      <c r="C99" s="21" t="s">
        <v>7317</v>
      </c>
      <c r="D99" s="9" t="s">
        <v>7359</v>
      </c>
      <c r="E99" s="9" t="s">
        <v>7400</v>
      </c>
      <c r="F99" s="4" t="str">
        <f>IF(RIGHT(E99,1)=".",LEFT(E99,LEN(E99)-1),E99)</f>
        <v>Pamela J</v>
      </c>
    </row>
    <row r="100" spans="1:6" ht="15.5" x14ac:dyDescent="0.35">
      <c r="A100" s="8" t="s">
        <v>2275</v>
      </c>
      <c r="B100" s="8" t="s">
        <v>2482</v>
      </c>
      <c r="C100" s="21" t="s">
        <v>4913</v>
      </c>
      <c r="D100" s="9" t="s">
        <v>7359</v>
      </c>
      <c r="E100" s="9" t="s">
        <v>4914</v>
      </c>
      <c r="F100" s="4" t="str">
        <f>IF(RIGHT(E100,1)=".",LEFT(E100,LEN(E100)-1),E100)</f>
        <v>Jessica</v>
      </c>
    </row>
    <row r="101" spans="1:6" ht="15.5" x14ac:dyDescent="0.35">
      <c r="A101" s="8" t="s">
        <v>2274</v>
      </c>
      <c r="B101" s="8" t="s">
        <v>2483</v>
      </c>
      <c r="C101" s="21" t="s">
        <v>4915</v>
      </c>
      <c r="D101" s="9" t="s">
        <v>7360</v>
      </c>
      <c r="E101" s="9" t="s">
        <v>7401</v>
      </c>
      <c r="F101" s="4" t="str">
        <f>IF(RIGHT(E101,1)=".",LEFT(E101,LEN(E101)-1),E101)</f>
        <v>Ron N</v>
      </c>
    </row>
    <row r="102" spans="1:6" ht="15.5" x14ac:dyDescent="0.35">
      <c r="A102" s="8" t="s">
        <v>2273</v>
      </c>
      <c r="B102" s="8" t="s">
        <v>2484</v>
      </c>
      <c r="C102" s="21" t="s">
        <v>4916</v>
      </c>
      <c r="D102" s="9" t="s">
        <v>7360</v>
      </c>
      <c r="E102" s="9" t="s">
        <v>4865</v>
      </c>
      <c r="F102" s="4" t="str">
        <f>IF(RIGHT(E102,1)=".",LEFT(E102,LEN(E102)-1),E102)</f>
        <v>Daniel</v>
      </c>
    </row>
    <row r="103" spans="1:6" ht="15.5" x14ac:dyDescent="0.35">
      <c r="A103" s="8" t="s">
        <v>2272</v>
      </c>
      <c r="B103" s="8" t="s">
        <v>2485</v>
      </c>
      <c r="C103" s="21" t="s">
        <v>4917</v>
      </c>
      <c r="D103" s="9" t="s">
        <v>7360</v>
      </c>
      <c r="E103" s="9" t="s">
        <v>4918</v>
      </c>
      <c r="F103" s="4" t="str">
        <f>IF(RIGHT(E103,1)=".",LEFT(E103,LEN(E103)-1),E103)</f>
        <v>Brian</v>
      </c>
    </row>
    <row r="104" spans="1:6" ht="15.5" x14ac:dyDescent="0.35">
      <c r="A104" s="8" t="s">
        <v>2271</v>
      </c>
      <c r="B104" s="8" t="s">
        <v>2486</v>
      </c>
      <c r="C104" s="21" t="s">
        <v>4919</v>
      </c>
      <c r="D104" s="9" t="s">
        <v>7359</v>
      </c>
      <c r="E104" s="9" t="s">
        <v>4920</v>
      </c>
      <c r="F104" s="4" t="str">
        <f>IF(RIGHT(E104,1)=".",LEFT(E104,LEN(E104)-1),E104)</f>
        <v>Sari</v>
      </c>
    </row>
    <row r="105" spans="1:6" ht="15.5" x14ac:dyDescent="0.35">
      <c r="A105" s="8" t="s">
        <v>2270</v>
      </c>
      <c r="B105" s="8" t="s">
        <v>2487</v>
      </c>
      <c r="C105" s="21" t="s">
        <v>4921</v>
      </c>
      <c r="D105" s="9" t="s">
        <v>7360</v>
      </c>
      <c r="E105" s="9" t="s">
        <v>7402</v>
      </c>
      <c r="F105" s="4" t="str">
        <f>IF(RIGHT(E105,1)=".",LEFT(E105,LEN(E105)-1),E105)</f>
        <v>Robert M</v>
      </c>
    </row>
    <row r="106" spans="1:6" ht="15.5" x14ac:dyDescent="0.35">
      <c r="A106" s="8" t="s">
        <v>2269</v>
      </c>
      <c r="B106" s="8" t="s">
        <v>2488</v>
      </c>
      <c r="C106" s="21" t="s">
        <v>4922</v>
      </c>
      <c r="D106" s="9" t="s">
        <v>7360</v>
      </c>
      <c r="E106" s="9" t="s">
        <v>4923</v>
      </c>
      <c r="F106" s="4" t="str">
        <f>IF(RIGHT(E106,1)=".",LEFT(E106,LEN(E106)-1),E106)</f>
        <v>Ricardo</v>
      </c>
    </row>
    <row r="107" spans="1:6" ht="15.5" x14ac:dyDescent="0.35">
      <c r="A107" s="8" t="s">
        <v>2268</v>
      </c>
      <c r="B107" s="8" t="s">
        <v>2489</v>
      </c>
      <c r="C107" s="21" t="s">
        <v>4924</v>
      </c>
      <c r="D107" s="9" t="s">
        <v>7360</v>
      </c>
      <c r="E107" s="9" t="s">
        <v>4925</v>
      </c>
      <c r="F107" s="4" t="str">
        <f>IF(RIGHT(E107,1)=".",LEFT(E107,LEN(E107)-1),E107)</f>
        <v>Gedion</v>
      </c>
    </row>
    <row r="108" spans="1:6" ht="15.5" x14ac:dyDescent="0.35">
      <c r="A108" s="8" t="s">
        <v>2267</v>
      </c>
      <c r="B108" s="8" t="s">
        <v>2490</v>
      </c>
      <c r="C108" s="21" t="s">
        <v>4926</v>
      </c>
      <c r="D108" s="9" t="s">
        <v>7360</v>
      </c>
      <c r="E108" s="9" t="s">
        <v>4927</v>
      </c>
      <c r="F108" s="4" t="str">
        <f>IF(RIGHT(E108,1)=".",LEFT(E108,LEN(E108)-1),E108)</f>
        <v>Mark</v>
      </c>
    </row>
    <row r="109" spans="1:6" ht="15.5" x14ac:dyDescent="0.35">
      <c r="A109" s="8" t="s">
        <v>2266</v>
      </c>
      <c r="B109" s="8" t="s">
        <v>2491</v>
      </c>
      <c r="C109" s="21" t="s">
        <v>4928</v>
      </c>
      <c r="D109" s="9" t="s">
        <v>7360</v>
      </c>
      <c r="E109" s="9" t="s">
        <v>7403</v>
      </c>
      <c r="F109" s="4" t="str">
        <f>IF(RIGHT(E109,1)=".",LEFT(E109,LEN(E109)-1),E109)</f>
        <v>Gamini P</v>
      </c>
    </row>
    <row r="110" spans="1:6" ht="15.5" x14ac:dyDescent="0.35">
      <c r="A110" s="8" t="s">
        <v>2265</v>
      </c>
      <c r="B110" s="8" t="s">
        <v>2492</v>
      </c>
      <c r="C110" s="21" t="s">
        <v>4929</v>
      </c>
      <c r="D110" s="9" t="s">
        <v>7359</v>
      </c>
      <c r="E110" s="9" t="s">
        <v>7404</v>
      </c>
      <c r="F110" s="4" t="str">
        <f>IF(RIGHT(E110,1)=".",LEFT(E110,LEN(E110)-1),E110)</f>
        <v>Emily J</v>
      </c>
    </row>
    <row r="111" spans="1:6" ht="15.5" x14ac:dyDescent="0.35">
      <c r="A111" s="8" t="s">
        <v>2264</v>
      </c>
      <c r="B111" s="8" t="s">
        <v>2493</v>
      </c>
      <c r="C111" s="21" t="s">
        <v>4931</v>
      </c>
      <c r="D111" s="9" t="s">
        <v>7359</v>
      </c>
      <c r="E111" s="9" t="s">
        <v>4932</v>
      </c>
      <c r="F111" s="4" t="str">
        <f>IF(RIGHT(E111,1)=".",LEFT(E111,LEN(E111)-1),E111)</f>
        <v>Amanda</v>
      </c>
    </row>
    <row r="112" spans="1:6" ht="15.5" x14ac:dyDescent="0.35">
      <c r="A112" s="8" t="s">
        <v>2263</v>
      </c>
      <c r="B112" s="8" t="s">
        <v>2494</v>
      </c>
      <c r="C112" s="21" t="s">
        <v>4933</v>
      </c>
      <c r="D112" s="9" t="s">
        <v>7360</v>
      </c>
      <c r="E112" s="9" t="s">
        <v>4908</v>
      </c>
      <c r="F112" s="4" t="str">
        <f>IF(RIGHT(E112,1)=".",LEFT(E112,LEN(E112)-1),E112)</f>
        <v>Nicholas</v>
      </c>
    </row>
    <row r="113" spans="1:6" ht="15.5" x14ac:dyDescent="0.35">
      <c r="A113" s="8" t="s">
        <v>2262</v>
      </c>
      <c r="B113" s="8" t="s">
        <v>2495</v>
      </c>
      <c r="C113" s="21" t="s">
        <v>4934</v>
      </c>
      <c r="D113" s="9" t="s">
        <v>7360</v>
      </c>
      <c r="E113" s="9" t="s">
        <v>4935</v>
      </c>
      <c r="F113" s="4" t="str">
        <f>IF(RIGHT(E113,1)=".",LEFT(E113,LEN(E113)-1),E113)</f>
        <v>Knox</v>
      </c>
    </row>
    <row r="114" spans="1:6" ht="15.5" x14ac:dyDescent="0.35">
      <c r="A114" s="8" t="s">
        <v>2261</v>
      </c>
      <c r="B114" s="8" t="s">
        <v>2496</v>
      </c>
      <c r="C114" s="21" t="s">
        <v>4936</v>
      </c>
      <c r="D114" s="9" t="s">
        <v>7359</v>
      </c>
      <c r="E114" s="9" t="s">
        <v>4937</v>
      </c>
      <c r="F114" s="4" t="str">
        <f>IF(RIGHT(E114,1)=".",LEFT(E114,LEN(E114)-1),E114)</f>
        <v>Yianna</v>
      </c>
    </row>
    <row r="115" spans="1:6" ht="15.5" x14ac:dyDescent="0.35">
      <c r="A115" s="8" t="s">
        <v>2260</v>
      </c>
      <c r="B115" s="8" t="s">
        <v>2497</v>
      </c>
      <c r="C115" s="21" t="s">
        <v>4938</v>
      </c>
      <c r="D115" s="9" t="s">
        <v>7359</v>
      </c>
      <c r="E115" s="9" t="s">
        <v>4939</v>
      </c>
      <c r="F115" s="4" t="str">
        <f>IF(RIGHT(E115,1)=".",LEFT(E115,LEN(E115)-1),E115)</f>
        <v>Roberta</v>
      </c>
    </row>
    <row r="116" spans="1:6" ht="15.5" x14ac:dyDescent="0.35">
      <c r="A116" s="8" t="s">
        <v>2259</v>
      </c>
      <c r="B116" s="8" t="s">
        <v>2498</v>
      </c>
      <c r="C116" s="21" t="s">
        <v>4940</v>
      </c>
      <c r="D116" s="9" t="s">
        <v>7360</v>
      </c>
      <c r="E116" s="9" t="s">
        <v>7405</v>
      </c>
      <c r="F116" s="4" t="str">
        <f>IF(RIGHT(E116,1)=".",LEFT(E116,LEN(E116)-1),E116)</f>
        <v>Benjamin P</v>
      </c>
    </row>
    <row r="117" spans="1:6" ht="15.5" x14ac:dyDescent="0.35">
      <c r="A117" s="8" t="s">
        <v>2258</v>
      </c>
      <c r="B117" s="8" t="s">
        <v>2499</v>
      </c>
      <c r="C117" s="21" t="s">
        <v>4942</v>
      </c>
      <c r="D117" s="9" t="s">
        <v>7360</v>
      </c>
      <c r="E117" s="9" t="s">
        <v>4943</v>
      </c>
      <c r="F117" s="4" t="str">
        <f>IF(RIGHT(E117,1)=".",LEFT(E117,LEN(E117)-1),E117)</f>
        <v>Craig</v>
      </c>
    </row>
    <row r="118" spans="1:6" ht="15.5" x14ac:dyDescent="0.35">
      <c r="A118" s="8" t="s">
        <v>2257</v>
      </c>
      <c r="B118" s="8" t="s">
        <v>2500</v>
      </c>
      <c r="C118" s="21" t="s">
        <v>4944</v>
      </c>
      <c r="D118" s="9" t="s">
        <v>7359</v>
      </c>
      <c r="E118" s="9" t="s">
        <v>4945</v>
      </c>
      <c r="F118" s="4" t="str">
        <f>IF(RIGHT(E118,1)=".",LEFT(E118,LEN(E118)-1),E118)</f>
        <v>Ann</v>
      </c>
    </row>
    <row r="119" spans="1:6" ht="15.5" x14ac:dyDescent="0.35">
      <c r="A119" s="8" t="s">
        <v>2256</v>
      </c>
      <c r="B119" s="8" t="s">
        <v>2501</v>
      </c>
      <c r="C119" s="21" t="s">
        <v>4946</v>
      </c>
      <c r="D119" s="9" t="s">
        <v>7360</v>
      </c>
      <c r="E119" s="9" t="s">
        <v>7406</v>
      </c>
      <c r="F119" s="4" t="str">
        <f>IF(RIGHT(E119,1)=".",LEFT(E119,LEN(E119)-1),E119)</f>
        <v>Jamie P</v>
      </c>
    </row>
    <row r="120" spans="1:6" ht="15.5" x14ac:dyDescent="0.35">
      <c r="A120" s="8" t="s">
        <v>2255</v>
      </c>
      <c r="B120" s="8" t="s">
        <v>2502</v>
      </c>
      <c r="C120" s="21" t="s">
        <v>4947</v>
      </c>
      <c r="D120" s="9" t="s">
        <v>7360</v>
      </c>
      <c r="E120" s="9" t="s">
        <v>4785</v>
      </c>
      <c r="F120" s="4" t="str">
        <f>IF(RIGHT(E120,1)=".",LEFT(E120,LEN(E120)-1),E120)</f>
        <v>John</v>
      </c>
    </row>
    <row r="121" spans="1:6" ht="15.5" x14ac:dyDescent="0.35">
      <c r="A121" s="8" t="s">
        <v>2254</v>
      </c>
      <c r="B121" s="8" t="s">
        <v>2503</v>
      </c>
      <c r="C121" s="21" t="s">
        <v>4948</v>
      </c>
      <c r="D121" s="9" t="s">
        <v>7360</v>
      </c>
      <c r="E121" s="9" t="s">
        <v>4949</v>
      </c>
      <c r="F121" s="4" t="str">
        <f>IF(RIGHT(E121,1)=".",LEFT(E121,LEN(E121)-1),E121)</f>
        <v>Charlie</v>
      </c>
    </row>
    <row r="122" spans="1:6" ht="15.5" x14ac:dyDescent="0.35">
      <c r="A122" s="8" t="s">
        <v>2253</v>
      </c>
      <c r="B122" s="8" t="s">
        <v>2504</v>
      </c>
      <c r="C122" s="21" t="s">
        <v>4950</v>
      </c>
      <c r="D122" s="9" t="s">
        <v>7360</v>
      </c>
      <c r="E122" s="9" t="s">
        <v>4951</v>
      </c>
      <c r="F122" s="4" t="str">
        <f>IF(RIGHT(E122,1)=".",LEFT(E122,LEN(E122)-1),E122)</f>
        <v>Meb</v>
      </c>
    </row>
    <row r="123" spans="1:6" ht="15.5" x14ac:dyDescent="0.35">
      <c r="A123" s="8" t="s">
        <v>2252</v>
      </c>
      <c r="B123" s="8" t="s">
        <v>2505</v>
      </c>
      <c r="C123" s="21" t="s">
        <v>4952</v>
      </c>
      <c r="D123" s="9" t="s">
        <v>7360</v>
      </c>
      <c r="E123" s="9" t="s">
        <v>7407</v>
      </c>
      <c r="F123" s="4" t="str">
        <f>IF(RIGHT(E123,1)=".",LEFT(E123,LEN(E123)-1),E123)</f>
        <v>Aaqib L</v>
      </c>
    </row>
    <row r="124" spans="1:6" ht="15.5" x14ac:dyDescent="0.35">
      <c r="A124" s="8" t="s">
        <v>2251</v>
      </c>
      <c r="B124" s="8" t="s">
        <v>2506</v>
      </c>
      <c r="C124" s="21" t="s">
        <v>4953</v>
      </c>
      <c r="D124" s="9" t="s">
        <v>7360</v>
      </c>
      <c r="E124" s="9" t="s">
        <v>7408</v>
      </c>
      <c r="F124" s="4" t="str">
        <f>IF(RIGHT(E124,1)=".",LEFT(E124,LEN(E124)-1),E124)</f>
        <v>Craig A</v>
      </c>
    </row>
    <row r="125" spans="1:6" ht="15.5" x14ac:dyDescent="0.35">
      <c r="A125" s="8" t="s">
        <v>2250</v>
      </c>
      <c r="B125" s="8" t="s">
        <v>2507</v>
      </c>
      <c r="C125" s="21" t="s">
        <v>4954</v>
      </c>
      <c r="D125" s="9" t="s">
        <v>7359</v>
      </c>
      <c r="E125" s="9" t="s">
        <v>4955</v>
      </c>
      <c r="F125" s="4" t="str">
        <f>IF(RIGHT(E125,1)=".",LEFT(E125,LEN(E125)-1),E125)</f>
        <v>Meredith</v>
      </c>
    </row>
    <row r="126" spans="1:6" ht="15.5" x14ac:dyDescent="0.35">
      <c r="A126" s="8" t="s">
        <v>2249</v>
      </c>
      <c r="B126" s="8" t="s">
        <v>2508</v>
      </c>
      <c r="C126" s="21" t="s">
        <v>4956</v>
      </c>
      <c r="D126" s="9" t="s">
        <v>7360</v>
      </c>
      <c r="E126" s="9" t="s">
        <v>4957</v>
      </c>
      <c r="F126" s="4" t="str">
        <f>IF(RIGHT(E126,1)=".",LEFT(E126,LEN(E126)-1),E126)</f>
        <v>Doug</v>
      </c>
    </row>
    <row r="127" spans="1:6" ht="15.5" x14ac:dyDescent="0.35">
      <c r="A127" s="8" t="s">
        <v>2248</v>
      </c>
      <c r="B127" s="8" t="s">
        <v>2509</v>
      </c>
      <c r="C127" s="21" t="s">
        <v>4958</v>
      </c>
      <c r="D127" s="9" t="s">
        <v>7359</v>
      </c>
      <c r="E127" s="9" t="s">
        <v>7409</v>
      </c>
      <c r="F127" s="4" t="str">
        <f>IF(RIGHT(E127,1)=".",LEFT(E127,LEN(E127)-1),E127)</f>
        <v>Elizabeth J</v>
      </c>
    </row>
    <row r="128" spans="1:6" ht="15.5" x14ac:dyDescent="0.35">
      <c r="A128" s="8" t="s">
        <v>2247</v>
      </c>
      <c r="B128" s="8" t="s">
        <v>2510</v>
      </c>
      <c r="C128" s="21" t="s">
        <v>4960</v>
      </c>
      <c r="D128" s="9" t="s">
        <v>7360</v>
      </c>
      <c r="E128" s="9" t="s">
        <v>7410</v>
      </c>
      <c r="F128" s="4" t="str">
        <f>IF(RIGHT(E128,1)=".",LEFT(E128,LEN(E128)-1),E128)</f>
        <v>Matthew P</v>
      </c>
    </row>
    <row r="129" spans="1:6" ht="15.5" x14ac:dyDescent="0.35">
      <c r="A129" s="8" t="s">
        <v>2246</v>
      </c>
      <c r="B129" s="8" t="s">
        <v>2511</v>
      </c>
      <c r="C129" s="21" t="s">
        <v>7318</v>
      </c>
      <c r="D129" s="9" t="s">
        <v>7360</v>
      </c>
      <c r="E129" s="9" t="s">
        <v>7411</v>
      </c>
      <c r="F129" s="4" t="str">
        <f>IF(RIGHT(E129,1)=".",LEFT(E129,LEN(E129)-1),E129)</f>
        <v>Guillermo Sr</v>
      </c>
    </row>
    <row r="130" spans="1:6" ht="15.5" x14ac:dyDescent="0.35">
      <c r="A130" s="8" t="s">
        <v>2245</v>
      </c>
      <c r="B130" s="8" t="s">
        <v>2512</v>
      </c>
      <c r="C130" s="21" t="s">
        <v>4962</v>
      </c>
      <c r="D130" s="9" t="s">
        <v>7360</v>
      </c>
      <c r="E130" s="9" t="s">
        <v>7412</v>
      </c>
      <c r="F130" s="4" t="str">
        <f>IF(RIGHT(E130,1)=".",LEFT(E130,LEN(E130)-1),E130)</f>
        <v>Ryan C</v>
      </c>
    </row>
    <row r="131" spans="1:6" ht="15.5" x14ac:dyDescent="0.35">
      <c r="A131" s="8" t="s">
        <v>2244</v>
      </c>
      <c r="B131" s="8" t="s">
        <v>2513</v>
      </c>
      <c r="C131" s="21" t="s">
        <v>4963</v>
      </c>
      <c r="D131" s="9" t="s">
        <v>7360</v>
      </c>
      <c r="E131" s="9" t="s">
        <v>4964</v>
      </c>
      <c r="F131" s="4" t="str">
        <f>IF(RIGHT(E131,1)=".",LEFT(E131,LEN(E131)-1),E131)</f>
        <v>Dane</v>
      </c>
    </row>
    <row r="132" spans="1:6" ht="15.5" x14ac:dyDescent="0.35">
      <c r="A132" s="8" t="s">
        <v>2243</v>
      </c>
      <c r="B132" s="8" t="s">
        <v>2514</v>
      </c>
      <c r="C132" s="21" t="s">
        <v>4965</v>
      </c>
      <c r="D132" s="9" t="s">
        <v>7360</v>
      </c>
      <c r="E132" s="9" t="s">
        <v>4966</v>
      </c>
      <c r="F132" s="4" t="str">
        <f>IF(RIGHT(E132,1)=".",LEFT(E132,LEN(E132)-1),E132)</f>
        <v>Jonas</v>
      </c>
    </row>
    <row r="133" spans="1:6" ht="15.5" x14ac:dyDescent="0.35">
      <c r="A133" s="8" t="s">
        <v>2242</v>
      </c>
      <c r="B133" s="8" t="s">
        <v>2515</v>
      </c>
      <c r="C133" s="21" t="s">
        <v>4967</v>
      </c>
      <c r="D133" s="9" t="s">
        <v>7360</v>
      </c>
      <c r="E133" s="9" t="s">
        <v>7413</v>
      </c>
      <c r="F133" s="4" t="str">
        <f>IF(RIGHT(E133,1)=".",LEFT(E133,LEN(E133)-1),E133)</f>
        <v>George E</v>
      </c>
    </row>
    <row r="134" spans="1:6" ht="15.5" x14ac:dyDescent="0.35">
      <c r="A134" s="8" t="s">
        <v>2241</v>
      </c>
      <c r="B134" s="8" t="s">
        <v>2516</v>
      </c>
      <c r="C134" s="21" t="s">
        <v>4969</v>
      </c>
      <c r="D134" s="9" t="s">
        <v>7359</v>
      </c>
      <c r="E134" s="9" t="s">
        <v>7414</v>
      </c>
      <c r="F134" s="4" t="str">
        <f>IF(RIGHT(E134,1)=".",LEFT(E134,LEN(E134)-1),E134)</f>
        <v>Sara S</v>
      </c>
    </row>
    <row r="135" spans="1:6" ht="15.5" x14ac:dyDescent="0.35">
      <c r="A135" s="8" t="s">
        <v>2240</v>
      </c>
      <c r="B135" s="8" t="s">
        <v>2517</v>
      </c>
      <c r="C135" s="21" t="s">
        <v>4971</v>
      </c>
      <c r="D135" s="9" t="s">
        <v>7360</v>
      </c>
      <c r="E135" s="9" t="s">
        <v>4972</v>
      </c>
      <c r="F135" s="4" t="str">
        <f>IF(RIGHT(E135,1)=".",LEFT(E135,LEN(E135)-1),E135)</f>
        <v>Nick</v>
      </c>
    </row>
    <row r="136" spans="1:6" ht="15.5" x14ac:dyDescent="0.35">
      <c r="A136" s="8" t="s">
        <v>2239</v>
      </c>
      <c r="B136" s="8" t="s">
        <v>2518</v>
      </c>
      <c r="C136" s="21" t="s">
        <v>4973</v>
      </c>
      <c r="D136" s="9" t="s">
        <v>7360</v>
      </c>
      <c r="E136" s="9" t="s">
        <v>4974</v>
      </c>
      <c r="F136" s="4" t="str">
        <f>IF(RIGHT(E136,1)=".",LEFT(E136,LEN(E136)-1),E136)</f>
        <v>Timothy</v>
      </c>
    </row>
    <row r="137" spans="1:6" ht="15.5" x14ac:dyDescent="0.35">
      <c r="A137" s="8" t="s">
        <v>2238</v>
      </c>
      <c r="B137" s="8" t="s">
        <v>2519</v>
      </c>
      <c r="C137" s="21" t="s">
        <v>4975</v>
      </c>
      <c r="D137" s="9" t="s">
        <v>7359</v>
      </c>
      <c r="E137" s="9" t="s">
        <v>7415</v>
      </c>
      <c r="F137" s="4" t="str">
        <f>IF(RIGHT(E137,1)=".",LEFT(E137,LEN(E137)-1),E137)</f>
        <v>Becky L</v>
      </c>
    </row>
    <row r="138" spans="1:6" ht="15.5" x14ac:dyDescent="0.35">
      <c r="A138" s="8" t="s">
        <v>2237</v>
      </c>
      <c r="B138" s="8" t="s">
        <v>2520</v>
      </c>
      <c r="C138" s="21" t="s">
        <v>4976</v>
      </c>
      <c r="D138" s="9" t="s">
        <v>7359</v>
      </c>
      <c r="E138" s="9" t="s">
        <v>7416</v>
      </c>
      <c r="F138" s="4" t="str">
        <f>IF(RIGHT(E138,1)=".",LEFT(E138,LEN(E138)-1),E138)</f>
        <v>Steph K</v>
      </c>
    </row>
    <row r="139" spans="1:6" ht="15.5" x14ac:dyDescent="0.35">
      <c r="A139" s="8" t="s">
        <v>2236</v>
      </c>
      <c r="B139" s="8" t="s">
        <v>2521</v>
      </c>
      <c r="C139" s="21" t="s">
        <v>4978</v>
      </c>
      <c r="D139" s="9" t="s">
        <v>7359</v>
      </c>
      <c r="E139" s="9" t="s">
        <v>7417</v>
      </c>
      <c r="F139" s="4" t="str">
        <f>IF(RIGHT(E139,1)=".",LEFT(E139,LEN(E139)-1),E139)</f>
        <v>Kristine B</v>
      </c>
    </row>
    <row r="140" spans="1:6" ht="15.5" x14ac:dyDescent="0.35">
      <c r="A140" s="8" t="s">
        <v>2235</v>
      </c>
      <c r="B140" s="8" t="s">
        <v>2522</v>
      </c>
      <c r="C140" s="21" t="s">
        <v>4979</v>
      </c>
      <c r="D140" s="9" t="s">
        <v>7360</v>
      </c>
      <c r="E140" s="9" t="s">
        <v>7418</v>
      </c>
      <c r="F140" s="4" t="str">
        <f>IF(RIGHT(E140,1)=".",LEFT(E140,LEN(E140)-1),E140)</f>
        <v>Taylor B</v>
      </c>
    </row>
    <row r="141" spans="1:6" ht="15.5" x14ac:dyDescent="0.35">
      <c r="A141" s="8" t="s">
        <v>2234</v>
      </c>
      <c r="B141" s="8" t="s">
        <v>2523</v>
      </c>
      <c r="C141" s="21" t="s">
        <v>4981</v>
      </c>
      <c r="D141" s="9" t="s">
        <v>7360</v>
      </c>
      <c r="E141" s="9" t="s">
        <v>4982</v>
      </c>
      <c r="F141" s="4" t="str">
        <f>IF(RIGHT(E141,1)=".",LEFT(E141,LEN(E141)-1),E141)</f>
        <v>William</v>
      </c>
    </row>
    <row r="142" spans="1:6" ht="15.5" x14ac:dyDescent="0.35">
      <c r="A142" s="8" t="s">
        <v>2233</v>
      </c>
      <c r="B142" s="8" t="s">
        <v>2524</v>
      </c>
      <c r="C142" s="21" t="s">
        <v>4983</v>
      </c>
      <c r="D142" s="9" t="s">
        <v>7360</v>
      </c>
      <c r="E142" s="9" t="s">
        <v>4984</v>
      </c>
      <c r="F142" s="4" t="str">
        <f>IF(RIGHT(E142,1)=".",LEFT(E142,LEN(E142)-1),E142)</f>
        <v>Sage</v>
      </c>
    </row>
    <row r="143" spans="1:6" ht="15.5" x14ac:dyDescent="0.35">
      <c r="A143" s="8" t="s">
        <v>2232</v>
      </c>
      <c r="B143" s="8" t="s">
        <v>2525</v>
      </c>
      <c r="C143" s="21" t="s">
        <v>4985</v>
      </c>
      <c r="D143" s="9" t="s">
        <v>7360</v>
      </c>
      <c r="E143" s="9" t="s">
        <v>4986</v>
      </c>
      <c r="F143" s="4" t="str">
        <f>IF(RIGHT(E143,1)=".",LEFT(E143,LEN(E143)-1),E143)</f>
        <v>Cole</v>
      </c>
    </row>
    <row r="144" spans="1:6" ht="15.5" x14ac:dyDescent="0.35">
      <c r="A144" s="8" t="s">
        <v>2231</v>
      </c>
      <c r="B144" s="8" t="s">
        <v>2526</v>
      </c>
      <c r="C144" s="21" t="s">
        <v>4987</v>
      </c>
      <c r="D144" s="9" t="s">
        <v>7360</v>
      </c>
      <c r="E144" s="9" t="s">
        <v>4988</v>
      </c>
      <c r="F144" s="4" t="str">
        <f>IF(RIGHT(E144,1)=".",LEFT(E144,LEN(E144)-1),E144)</f>
        <v>Jesse</v>
      </c>
    </row>
    <row r="145" spans="1:6" ht="15.5" x14ac:dyDescent="0.35">
      <c r="A145" s="8" t="s">
        <v>2230</v>
      </c>
      <c r="B145" s="8" t="s">
        <v>2527</v>
      </c>
      <c r="C145" s="21" t="s">
        <v>4989</v>
      </c>
      <c r="D145" s="9" t="s">
        <v>7359</v>
      </c>
      <c r="E145" s="9" t="s">
        <v>7419</v>
      </c>
      <c r="F145" s="4" t="str">
        <f>IF(RIGHT(E145,1)=".",LEFT(E145,LEN(E145)-1),E145)</f>
        <v>Tammi J</v>
      </c>
    </row>
    <row r="146" spans="1:6" ht="15.5" x14ac:dyDescent="0.35">
      <c r="A146" s="8" t="s">
        <v>2229</v>
      </c>
      <c r="B146" s="8" t="s">
        <v>2528</v>
      </c>
      <c r="C146" s="21" t="s">
        <v>4990</v>
      </c>
      <c r="D146" s="9" t="s">
        <v>7360</v>
      </c>
      <c r="E146" s="9" t="s">
        <v>7420</v>
      </c>
      <c r="F146" s="4" t="str">
        <f>IF(RIGHT(E146,1)=".",LEFT(E146,LEN(E146)-1),E146)</f>
        <v>Matthew S</v>
      </c>
    </row>
    <row r="147" spans="1:6" ht="15.5" x14ac:dyDescent="0.35">
      <c r="A147" s="8" t="s">
        <v>2228</v>
      </c>
      <c r="B147" s="8" t="s">
        <v>2529</v>
      </c>
      <c r="C147" s="21" t="s">
        <v>4991</v>
      </c>
      <c r="D147" s="9" t="s">
        <v>7360</v>
      </c>
      <c r="E147" s="9" t="s">
        <v>4792</v>
      </c>
      <c r="F147" s="4" t="str">
        <f>IF(RIGHT(E147,1)=".",LEFT(E147,LEN(E147)-1),E147)</f>
        <v>Eric</v>
      </c>
    </row>
    <row r="148" spans="1:6" ht="15.5" x14ac:dyDescent="0.35">
      <c r="A148" s="8" t="s">
        <v>2227</v>
      </c>
      <c r="B148" s="8" t="s">
        <v>2530</v>
      </c>
      <c r="C148" s="21" t="s">
        <v>4992</v>
      </c>
      <c r="D148" s="9" t="s">
        <v>7359</v>
      </c>
      <c r="E148" s="9" t="s">
        <v>7421</v>
      </c>
      <c r="F148" s="4" t="str">
        <f>IF(RIGHT(E148,1)=".",LEFT(E148,LEN(E148)-1),E148)</f>
        <v>Valeria R</v>
      </c>
    </row>
    <row r="149" spans="1:6" ht="15.5" x14ac:dyDescent="0.35">
      <c r="A149" s="8" t="s">
        <v>2226</v>
      </c>
      <c r="B149" s="8" t="s">
        <v>2531</v>
      </c>
      <c r="C149" s="21" t="s">
        <v>4888</v>
      </c>
      <c r="D149" s="9" t="s">
        <v>7360</v>
      </c>
      <c r="E149" s="9" t="s">
        <v>7422</v>
      </c>
      <c r="F149" s="4" t="str">
        <f>IF(RIGHT(E149,1)=".",LEFT(E149,LEN(E149)-1),E149)</f>
        <v>Michael P</v>
      </c>
    </row>
    <row r="150" spans="1:6" ht="15.5" x14ac:dyDescent="0.35">
      <c r="A150" s="8" t="s">
        <v>2225</v>
      </c>
      <c r="B150" s="8" t="s">
        <v>2532</v>
      </c>
      <c r="C150" s="21" t="s">
        <v>4994</v>
      </c>
      <c r="D150" s="9" t="s">
        <v>7360</v>
      </c>
      <c r="E150" s="9" t="s">
        <v>4995</v>
      </c>
      <c r="F150" s="4" t="str">
        <f>IF(RIGHT(E150,1)=".",LEFT(E150,LEN(E150)-1),E150)</f>
        <v>Rami</v>
      </c>
    </row>
    <row r="151" spans="1:6" ht="15.5" x14ac:dyDescent="0.35">
      <c r="A151" s="8" t="s">
        <v>2224</v>
      </c>
      <c r="B151" s="8" t="s">
        <v>2533</v>
      </c>
      <c r="C151" s="21" t="s">
        <v>4996</v>
      </c>
      <c r="D151" s="9" t="s">
        <v>7360</v>
      </c>
      <c r="E151" s="9" t="s">
        <v>4997</v>
      </c>
      <c r="F151" s="4" t="str">
        <f>IF(RIGHT(E151,1)=".",LEFT(E151,LEN(E151)-1),E151)</f>
        <v>Denis</v>
      </c>
    </row>
    <row r="152" spans="1:6" ht="15.5" x14ac:dyDescent="0.35">
      <c r="A152" s="8" t="s">
        <v>2223</v>
      </c>
      <c r="B152" s="8" t="s">
        <v>2534</v>
      </c>
      <c r="C152" s="21" t="s">
        <v>4998</v>
      </c>
      <c r="D152" s="9" t="s">
        <v>7360</v>
      </c>
      <c r="E152" s="9" t="s">
        <v>7423</v>
      </c>
      <c r="F152" s="4" t="str">
        <f>IF(RIGHT(E152,1)=".",LEFT(E152,LEN(E152)-1),E152)</f>
        <v>Brian E</v>
      </c>
    </row>
    <row r="153" spans="1:6" ht="15.5" x14ac:dyDescent="0.35">
      <c r="A153" s="8" t="s">
        <v>2222</v>
      </c>
      <c r="B153" s="8" t="s">
        <v>2535</v>
      </c>
      <c r="C153" s="21" t="s">
        <v>4999</v>
      </c>
      <c r="D153" s="9" t="s">
        <v>7359</v>
      </c>
      <c r="E153" s="9" t="s">
        <v>5000</v>
      </c>
      <c r="F153" s="4" t="str">
        <f>IF(RIGHT(E153,1)=".",LEFT(E153,LEN(E153)-1),E153)</f>
        <v>Bonnie</v>
      </c>
    </row>
    <row r="154" spans="1:6" ht="15.5" x14ac:dyDescent="0.35">
      <c r="A154" s="8" t="s">
        <v>2221</v>
      </c>
      <c r="B154" s="8" t="s">
        <v>2536</v>
      </c>
      <c r="C154" s="21" t="s">
        <v>5001</v>
      </c>
      <c r="D154" s="9" t="s">
        <v>7360</v>
      </c>
      <c r="E154" s="9" t="s">
        <v>7422</v>
      </c>
      <c r="F154" s="4" t="str">
        <f>IF(RIGHT(E154,1)=".",LEFT(E154,LEN(E154)-1),E154)</f>
        <v>Michael P</v>
      </c>
    </row>
    <row r="155" spans="1:6" ht="15.5" x14ac:dyDescent="0.35">
      <c r="A155" s="8" t="s">
        <v>2220</v>
      </c>
      <c r="B155" s="8" t="s">
        <v>2537</v>
      </c>
      <c r="C155" s="21" t="s">
        <v>5002</v>
      </c>
      <c r="D155" s="9" t="s">
        <v>7360</v>
      </c>
      <c r="E155" s="9" t="s">
        <v>5003</v>
      </c>
      <c r="F155" s="4" t="str">
        <f>IF(RIGHT(E155,1)=".",LEFT(E155,LEN(E155)-1),E155)</f>
        <v>Paul</v>
      </c>
    </row>
    <row r="156" spans="1:6" ht="15.5" x14ac:dyDescent="0.35">
      <c r="A156" s="8" t="s">
        <v>2219</v>
      </c>
      <c r="B156" s="8" t="s">
        <v>2538</v>
      </c>
      <c r="C156" s="21" t="s">
        <v>5004</v>
      </c>
      <c r="D156" s="9" t="s">
        <v>7360</v>
      </c>
      <c r="E156" s="9" t="s">
        <v>4993</v>
      </c>
      <c r="F156" s="4" t="str">
        <f>IF(RIGHT(E156,1)=".",LEFT(E156,LEN(E156)-1),E156)</f>
        <v>Michael</v>
      </c>
    </row>
    <row r="157" spans="1:6" ht="15.5" x14ac:dyDescent="0.35">
      <c r="A157" s="8" t="s">
        <v>2218</v>
      </c>
      <c r="B157" s="8" t="s">
        <v>2539</v>
      </c>
      <c r="C157" s="21" t="s">
        <v>5005</v>
      </c>
      <c r="D157" s="9" t="s">
        <v>7360</v>
      </c>
      <c r="E157" s="9" t="s">
        <v>5006</v>
      </c>
      <c r="F157" s="4" t="str">
        <f>IF(RIGHT(E157,1)=".",LEFT(E157,LEN(E157)-1),E157)</f>
        <v>Samuel</v>
      </c>
    </row>
    <row r="158" spans="1:6" ht="15.5" x14ac:dyDescent="0.35">
      <c r="A158" s="8" t="s">
        <v>2217</v>
      </c>
      <c r="B158" s="8" t="s">
        <v>2540</v>
      </c>
      <c r="C158" s="21" t="s">
        <v>5007</v>
      </c>
      <c r="D158" s="9" t="s">
        <v>7360</v>
      </c>
      <c r="E158" s="9" t="s">
        <v>4753</v>
      </c>
      <c r="F158" s="4" t="str">
        <f>IF(RIGHT(E158,1)=".",LEFT(E158,LEN(E158)-1),E158)</f>
        <v>Matthew</v>
      </c>
    </row>
    <row r="159" spans="1:6" ht="15.5" x14ac:dyDescent="0.35">
      <c r="A159" s="8" t="s">
        <v>2216</v>
      </c>
      <c r="B159" s="8" t="s">
        <v>2541</v>
      </c>
      <c r="C159" s="21" t="s">
        <v>5008</v>
      </c>
      <c r="D159" s="9" t="s">
        <v>7360</v>
      </c>
      <c r="E159" s="9" t="s">
        <v>4865</v>
      </c>
      <c r="F159" s="4" t="str">
        <f>IF(RIGHT(E159,1)=".",LEFT(E159,LEN(E159)-1),E159)</f>
        <v>Daniel</v>
      </c>
    </row>
    <row r="160" spans="1:6" ht="15.5" x14ac:dyDescent="0.35">
      <c r="A160" s="8" t="s">
        <v>2215</v>
      </c>
      <c r="B160" s="8" t="s">
        <v>2542</v>
      </c>
      <c r="C160" s="21" t="s">
        <v>5009</v>
      </c>
      <c r="D160" s="9" t="s">
        <v>7359</v>
      </c>
      <c r="E160" s="9" t="s">
        <v>5010</v>
      </c>
      <c r="F160" s="4" t="str">
        <f>IF(RIGHT(E160,1)=".",LEFT(E160,LEN(E160)-1),E160)</f>
        <v>Syndy</v>
      </c>
    </row>
    <row r="161" spans="1:6" ht="15.5" x14ac:dyDescent="0.35">
      <c r="A161" s="8" t="s">
        <v>2214</v>
      </c>
      <c r="B161" s="8" t="s">
        <v>2543</v>
      </c>
      <c r="C161" s="21" t="s">
        <v>5011</v>
      </c>
      <c r="D161" s="9" t="s">
        <v>7359</v>
      </c>
      <c r="E161" s="9" t="s">
        <v>5012</v>
      </c>
      <c r="F161" s="4" t="str">
        <f>IF(RIGHT(E161,1)=".",LEFT(E161,LEN(E161)-1),E161)</f>
        <v>Aleksandra</v>
      </c>
    </row>
    <row r="162" spans="1:6" ht="15.5" x14ac:dyDescent="0.35">
      <c r="A162" s="8" t="s">
        <v>2213</v>
      </c>
      <c r="B162" s="8" t="s">
        <v>2544</v>
      </c>
      <c r="C162" s="21" t="s">
        <v>5013</v>
      </c>
      <c r="D162" s="9" t="s">
        <v>7360</v>
      </c>
      <c r="E162" s="9" t="s">
        <v>7424</v>
      </c>
      <c r="F162" s="4" t="str">
        <f>IF(RIGHT(E162,1)=".",LEFT(E162,LEN(E162)-1),E162)</f>
        <v>Steeve T Sr</v>
      </c>
    </row>
    <row r="163" spans="1:6" ht="15.5" x14ac:dyDescent="0.35">
      <c r="A163" s="8" t="s">
        <v>2212</v>
      </c>
      <c r="B163" s="8" t="s">
        <v>2545</v>
      </c>
      <c r="C163" s="21" t="s">
        <v>5014</v>
      </c>
      <c r="D163" s="9" t="s">
        <v>7360</v>
      </c>
      <c r="E163" s="9" t="s">
        <v>5015</v>
      </c>
      <c r="F163" s="4" t="str">
        <f>IF(RIGHT(E163,1)=".",LEFT(E163,LEN(E163)-1),E163)</f>
        <v>Richard</v>
      </c>
    </row>
    <row r="164" spans="1:6" ht="15.5" x14ac:dyDescent="0.35">
      <c r="A164" s="8" t="s">
        <v>2211</v>
      </c>
      <c r="B164" s="8" t="s">
        <v>2546</v>
      </c>
      <c r="C164" s="21" t="s">
        <v>5016</v>
      </c>
      <c r="D164" s="9" t="s">
        <v>7360</v>
      </c>
      <c r="E164" s="9" t="s">
        <v>7425</v>
      </c>
      <c r="F164" s="4" t="str">
        <f>IF(RIGHT(E164,1)=".",LEFT(E164,LEN(E164)-1),E164)</f>
        <v>Aaron T</v>
      </c>
    </row>
    <row r="165" spans="1:6" ht="15.5" x14ac:dyDescent="0.35">
      <c r="A165" s="8" t="s">
        <v>2210</v>
      </c>
      <c r="B165" s="8" t="s">
        <v>2547</v>
      </c>
      <c r="C165" s="21" t="s">
        <v>5017</v>
      </c>
      <c r="D165" s="9" t="s">
        <v>7360</v>
      </c>
      <c r="E165" s="9" t="s">
        <v>5018</v>
      </c>
      <c r="F165" s="4" t="str">
        <f>IF(RIGHT(E165,1)=".",LEFT(E165,LEN(E165)-1),E165)</f>
        <v>Akira</v>
      </c>
    </row>
    <row r="166" spans="1:6" ht="15.5" x14ac:dyDescent="0.35">
      <c r="A166" s="8" t="s">
        <v>2209</v>
      </c>
      <c r="B166" s="8" t="s">
        <v>2548</v>
      </c>
      <c r="C166" s="21" t="s">
        <v>5019</v>
      </c>
      <c r="D166" s="9" t="s">
        <v>7360</v>
      </c>
      <c r="E166" s="9" t="s">
        <v>5020</v>
      </c>
      <c r="F166" s="4" t="str">
        <f>IF(RIGHT(E166,1)=".",LEFT(E166,LEN(E166)-1),E166)</f>
        <v>Ben</v>
      </c>
    </row>
    <row r="167" spans="1:6" ht="15.5" x14ac:dyDescent="0.35">
      <c r="A167" s="8" t="s">
        <v>2208</v>
      </c>
      <c r="B167" s="8" t="s">
        <v>2549</v>
      </c>
      <c r="C167" s="21" t="s">
        <v>5021</v>
      </c>
      <c r="D167" s="9" t="s">
        <v>7359</v>
      </c>
      <c r="E167" s="9" t="s">
        <v>5022</v>
      </c>
      <c r="F167" s="4" t="str">
        <f>IF(RIGHT(E167,1)=".",LEFT(E167,LEN(E167)-1),E167)</f>
        <v>Jana</v>
      </c>
    </row>
    <row r="168" spans="1:6" ht="15.5" x14ac:dyDescent="0.35">
      <c r="A168" s="8" t="s">
        <v>2207</v>
      </c>
      <c r="B168" s="8" t="s">
        <v>2550</v>
      </c>
      <c r="C168" s="21" t="s">
        <v>5023</v>
      </c>
      <c r="D168" s="9" t="s">
        <v>7360</v>
      </c>
      <c r="E168" s="9" t="s">
        <v>7426</v>
      </c>
      <c r="F168" s="4" t="str">
        <f>IF(RIGHT(E168,1)=".",LEFT(E168,LEN(E168)-1),E168)</f>
        <v>Jay T</v>
      </c>
    </row>
    <row r="169" spans="1:6" ht="15.5" x14ac:dyDescent="0.35">
      <c r="A169" s="8" t="s">
        <v>2206</v>
      </c>
      <c r="B169" s="8" t="s">
        <v>2551</v>
      </c>
      <c r="C169" s="21" t="s">
        <v>5025</v>
      </c>
      <c r="D169" s="9" t="s">
        <v>7359</v>
      </c>
      <c r="E169" s="9" t="s">
        <v>5026</v>
      </c>
      <c r="F169" s="4" t="str">
        <f>IF(RIGHT(E169,1)=".",LEFT(E169,LEN(E169)-1),E169)</f>
        <v>Marie-Helene</v>
      </c>
    </row>
    <row r="170" spans="1:6" ht="15.5" x14ac:dyDescent="0.35">
      <c r="A170" s="8" t="s">
        <v>2205</v>
      </c>
      <c r="B170" s="8" t="s">
        <v>2552</v>
      </c>
      <c r="C170" s="21" t="s">
        <v>5027</v>
      </c>
      <c r="D170" s="9" t="s">
        <v>7359</v>
      </c>
      <c r="E170" s="9" t="s">
        <v>7427</v>
      </c>
      <c r="F170" s="4" t="str">
        <f>IF(RIGHT(E170,1)=".",LEFT(E170,LEN(E170)-1),E170)</f>
        <v>Bret R</v>
      </c>
    </row>
    <row r="171" spans="1:6" ht="15.5" x14ac:dyDescent="0.35">
      <c r="A171" s="8" t="s">
        <v>2204</v>
      </c>
      <c r="B171" s="8" t="s">
        <v>2553</v>
      </c>
      <c r="C171" s="21" t="s">
        <v>5028</v>
      </c>
      <c r="D171" s="9" t="s">
        <v>7360</v>
      </c>
      <c r="E171" s="9" t="s">
        <v>7428</v>
      </c>
      <c r="F171" s="4" t="str">
        <f>IF(RIGHT(E171,1)=".",LEFT(E171,LEN(E171)-1),E171)</f>
        <v>Gardner L</v>
      </c>
    </row>
    <row r="172" spans="1:6" ht="15.5" x14ac:dyDescent="0.35">
      <c r="A172" s="8" t="s">
        <v>2203</v>
      </c>
      <c r="B172" s="8" t="s">
        <v>2554</v>
      </c>
      <c r="C172" s="21" t="s">
        <v>5030</v>
      </c>
      <c r="D172" s="9" t="s">
        <v>7360</v>
      </c>
      <c r="E172" s="9" t="s">
        <v>5031</v>
      </c>
      <c r="F172" s="4" t="str">
        <f>IF(RIGHT(E172,1)=".",LEFT(E172,LEN(E172)-1),E172)</f>
        <v>Bobby</v>
      </c>
    </row>
    <row r="173" spans="1:6" ht="15.5" x14ac:dyDescent="0.35">
      <c r="A173" s="8" t="s">
        <v>2202</v>
      </c>
      <c r="B173" s="8" t="s">
        <v>2555</v>
      </c>
      <c r="C173" s="21" t="s">
        <v>5032</v>
      </c>
      <c r="D173" s="9" t="s">
        <v>7359</v>
      </c>
      <c r="E173" s="9" t="s">
        <v>4802</v>
      </c>
      <c r="F173" s="4" t="str">
        <f>IF(RIGHT(E173,1)=".",LEFT(E173,LEN(E173)-1),E173)</f>
        <v>Natalie</v>
      </c>
    </row>
    <row r="174" spans="1:6" ht="15.5" x14ac:dyDescent="0.35">
      <c r="A174" s="8" t="s">
        <v>2201</v>
      </c>
      <c r="B174" s="8" t="s">
        <v>2556</v>
      </c>
      <c r="C174" s="21" t="s">
        <v>5033</v>
      </c>
      <c r="D174" s="9" t="s">
        <v>7359</v>
      </c>
      <c r="E174" s="9" t="s">
        <v>5034</v>
      </c>
      <c r="F174" s="4" t="str">
        <f>IF(RIGHT(E174,1)=".",LEFT(E174,LEN(E174)-1),E174)</f>
        <v>Lina</v>
      </c>
    </row>
    <row r="175" spans="1:6" ht="15.5" x14ac:dyDescent="0.35">
      <c r="A175" s="8" t="s">
        <v>2200</v>
      </c>
      <c r="B175" s="8" t="s">
        <v>2557</v>
      </c>
      <c r="C175" s="21" t="s">
        <v>5035</v>
      </c>
      <c r="D175" s="9" t="s">
        <v>7360</v>
      </c>
      <c r="E175" s="9" t="s">
        <v>5036</v>
      </c>
      <c r="F175" s="4" t="str">
        <f>IF(RIGHT(E175,1)=".",LEFT(E175,LEN(E175)-1),E175)</f>
        <v>Zebulon</v>
      </c>
    </row>
    <row r="176" spans="1:6" ht="15.5" x14ac:dyDescent="0.35">
      <c r="A176" s="8" t="s">
        <v>2199</v>
      </c>
      <c r="B176" s="8" t="s">
        <v>2558</v>
      </c>
      <c r="C176" s="21" t="s">
        <v>5037</v>
      </c>
      <c r="D176" s="9" t="s">
        <v>7359</v>
      </c>
      <c r="E176" s="9" t="s">
        <v>4932</v>
      </c>
      <c r="F176" s="4" t="str">
        <f>IF(RIGHT(E176,1)=".",LEFT(E176,LEN(E176)-1),E176)</f>
        <v>Amanda</v>
      </c>
    </row>
    <row r="177" spans="1:6" ht="15.5" x14ac:dyDescent="0.35">
      <c r="A177" s="8" t="s">
        <v>2198</v>
      </c>
      <c r="B177" s="8" t="s">
        <v>2559</v>
      </c>
      <c r="C177" s="21" t="s">
        <v>5038</v>
      </c>
      <c r="D177" s="9" t="s">
        <v>7360</v>
      </c>
      <c r="E177" s="9" t="s">
        <v>5039</v>
      </c>
      <c r="F177" s="4" t="str">
        <f>IF(RIGHT(E177,1)=".",LEFT(E177,LEN(E177)-1),E177)</f>
        <v>Greg</v>
      </c>
    </row>
    <row r="178" spans="1:6" ht="15.5" x14ac:dyDescent="0.35">
      <c r="A178" s="8" t="s">
        <v>2197</v>
      </c>
      <c r="B178" s="8" t="s">
        <v>2560</v>
      </c>
      <c r="C178" s="21" t="s">
        <v>5040</v>
      </c>
      <c r="D178" s="9" t="s">
        <v>7360</v>
      </c>
      <c r="E178" s="9" t="s">
        <v>4785</v>
      </c>
      <c r="F178" s="4" t="str">
        <f>IF(RIGHT(E178,1)=".",LEFT(E178,LEN(E178)-1),E178)</f>
        <v>John</v>
      </c>
    </row>
    <row r="179" spans="1:6" ht="15.5" x14ac:dyDescent="0.35">
      <c r="A179" s="8" t="s">
        <v>2196</v>
      </c>
      <c r="B179" s="8" t="s">
        <v>2561</v>
      </c>
      <c r="C179" s="21" t="s">
        <v>5041</v>
      </c>
      <c r="D179" s="9" t="s">
        <v>7359</v>
      </c>
      <c r="E179" s="9" t="s">
        <v>7429</v>
      </c>
      <c r="F179" s="4" t="str">
        <f>IF(RIGHT(E179,1)=".",LEFT(E179,LEN(E179)-1),E179)</f>
        <v>Kelsey A</v>
      </c>
    </row>
    <row r="180" spans="1:6" ht="15.5" x14ac:dyDescent="0.35">
      <c r="A180" s="8" t="s">
        <v>2195</v>
      </c>
      <c r="B180" s="8" t="s">
        <v>2562</v>
      </c>
      <c r="C180" s="21" t="s">
        <v>5042</v>
      </c>
      <c r="D180" s="9" t="s">
        <v>7359</v>
      </c>
      <c r="E180" s="9" t="s">
        <v>7430</v>
      </c>
      <c r="F180" s="4" t="str">
        <f>IF(RIGHT(E180,1)=".",LEFT(E180,LEN(E180)-1),E180)</f>
        <v>Bronwen L</v>
      </c>
    </row>
    <row r="181" spans="1:6" ht="15.5" x14ac:dyDescent="0.35">
      <c r="A181" s="8" t="s">
        <v>2194</v>
      </c>
      <c r="B181" s="8" t="s">
        <v>2563</v>
      </c>
      <c r="C181" s="21" t="s">
        <v>5043</v>
      </c>
      <c r="D181" s="9" t="s">
        <v>7359</v>
      </c>
      <c r="E181" s="9" t="s">
        <v>5044</v>
      </c>
      <c r="F181" s="4" t="str">
        <f>IF(RIGHT(E181,1)=".",LEFT(E181,LEN(E181)-1),E181)</f>
        <v>Manuela</v>
      </c>
    </row>
    <row r="182" spans="1:6" ht="15.5" x14ac:dyDescent="0.35">
      <c r="A182" s="8" t="s">
        <v>2193</v>
      </c>
      <c r="B182" s="8" t="s">
        <v>2564</v>
      </c>
      <c r="C182" s="21" t="s">
        <v>5045</v>
      </c>
      <c r="D182" s="9" t="s">
        <v>7359</v>
      </c>
      <c r="E182" s="9" t="s">
        <v>7431</v>
      </c>
      <c r="F182" s="4" t="str">
        <f>IF(RIGHT(E182,1)=".",LEFT(E182,LEN(E182)-1),E182)</f>
        <v>Jennifer L</v>
      </c>
    </row>
    <row r="183" spans="1:6" ht="15.5" x14ac:dyDescent="0.35">
      <c r="A183" s="8" t="s">
        <v>2192</v>
      </c>
      <c r="B183" s="8" t="s">
        <v>2565</v>
      </c>
      <c r="C183" s="21" t="s">
        <v>5046</v>
      </c>
      <c r="D183" s="9" t="s">
        <v>7359</v>
      </c>
      <c r="E183" s="9" t="s">
        <v>7432</v>
      </c>
      <c r="F183" s="4" t="str">
        <f>IF(RIGHT(E183,1)=".",LEFT(E183,LEN(E183)-1),E183)</f>
        <v>Abby W</v>
      </c>
    </row>
    <row r="184" spans="1:6" ht="15.5" x14ac:dyDescent="0.35">
      <c r="A184" s="8" t="s">
        <v>2191</v>
      </c>
      <c r="B184" s="8" t="s">
        <v>2566</v>
      </c>
      <c r="C184" s="21" t="s">
        <v>5047</v>
      </c>
      <c r="D184" s="9" t="s">
        <v>7360</v>
      </c>
      <c r="E184" s="9" t="s">
        <v>5048</v>
      </c>
      <c r="F184" s="4" t="str">
        <f>IF(RIGHT(E184,1)=".",LEFT(E184,LEN(E184)-1),E184)</f>
        <v>Tyler</v>
      </c>
    </row>
    <row r="185" spans="1:6" ht="15.5" x14ac:dyDescent="0.35">
      <c r="A185" s="8" t="s">
        <v>2190</v>
      </c>
      <c r="B185" s="8" t="s">
        <v>2567</v>
      </c>
      <c r="C185" s="21" t="s">
        <v>5049</v>
      </c>
      <c r="D185" s="9" t="s">
        <v>7360</v>
      </c>
      <c r="E185" s="9" t="s">
        <v>5050</v>
      </c>
      <c r="F185" s="4" t="str">
        <f>IF(RIGHT(E185,1)=".",LEFT(E185,LEN(E185)-1),E185)</f>
        <v>Jeffrey</v>
      </c>
    </row>
    <row r="186" spans="1:6" ht="15.5" x14ac:dyDescent="0.35">
      <c r="A186" s="8" t="s">
        <v>2189</v>
      </c>
      <c r="B186" s="8" t="s">
        <v>2568</v>
      </c>
      <c r="C186" s="21" t="s">
        <v>5051</v>
      </c>
      <c r="D186" s="9" t="s">
        <v>7360</v>
      </c>
      <c r="E186" s="9" t="s">
        <v>7433</v>
      </c>
      <c r="F186" s="4" t="str">
        <f>IF(RIGHT(E186,1)=".",LEFT(E186,LEN(E186)-1),E186)</f>
        <v>Matthew F</v>
      </c>
    </row>
    <row r="187" spans="1:6" ht="15.5" x14ac:dyDescent="0.35">
      <c r="A187" s="8" t="s">
        <v>2188</v>
      </c>
      <c r="B187" s="8" t="s">
        <v>2569</v>
      </c>
      <c r="C187" s="21" t="s">
        <v>5052</v>
      </c>
      <c r="D187" s="9" t="s">
        <v>7360</v>
      </c>
      <c r="E187" s="9" t="s">
        <v>7434</v>
      </c>
      <c r="F187" s="4" t="str">
        <f>IF(RIGHT(E187,1)=".",LEFT(E187,LEN(E187)-1),E187)</f>
        <v>Ryan J</v>
      </c>
    </row>
    <row r="188" spans="1:6" ht="15.5" x14ac:dyDescent="0.35">
      <c r="A188" s="8" t="s">
        <v>2187</v>
      </c>
      <c r="B188" s="8" t="s">
        <v>2570</v>
      </c>
      <c r="C188" s="21" t="s">
        <v>5053</v>
      </c>
      <c r="D188" s="9" t="s">
        <v>7359</v>
      </c>
      <c r="E188" s="9" t="s">
        <v>5054</v>
      </c>
      <c r="F188" s="4" t="str">
        <f>IF(RIGHT(E188,1)=".",LEFT(E188,LEN(E188)-1),E188)</f>
        <v>Amy</v>
      </c>
    </row>
    <row r="189" spans="1:6" ht="15.5" x14ac:dyDescent="0.35">
      <c r="A189" s="8" t="s">
        <v>2186</v>
      </c>
      <c r="B189" s="8" t="s">
        <v>2571</v>
      </c>
      <c r="C189" s="21" t="s">
        <v>5055</v>
      </c>
      <c r="D189" s="9" t="s">
        <v>7360</v>
      </c>
      <c r="E189" s="9" t="s">
        <v>7435</v>
      </c>
      <c r="F189" s="4" t="str">
        <f>IF(RIGHT(E189,1)=".",LEFT(E189,LEN(E189)-1),E189)</f>
        <v>Andrew P</v>
      </c>
    </row>
    <row r="190" spans="1:6" ht="15.5" x14ac:dyDescent="0.35">
      <c r="A190" s="8" t="s">
        <v>2185</v>
      </c>
      <c r="B190" s="8" t="s">
        <v>2572</v>
      </c>
      <c r="C190" s="21" t="s">
        <v>5056</v>
      </c>
      <c r="D190" s="9" t="s">
        <v>7360</v>
      </c>
      <c r="E190" s="9" t="s">
        <v>7436</v>
      </c>
      <c r="F190" s="4" t="str">
        <f>IF(RIGHT(E190,1)=".",LEFT(E190,LEN(E190)-1),E190)</f>
        <v>George M. V</v>
      </c>
    </row>
    <row r="191" spans="1:6" ht="15.5" x14ac:dyDescent="0.35">
      <c r="A191" s="8" t="s">
        <v>2184</v>
      </c>
      <c r="B191" s="8" t="s">
        <v>2573</v>
      </c>
      <c r="C191" s="21" t="s">
        <v>5057</v>
      </c>
      <c r="D191" s="9" t="s">
        <v>7359</v>
      </c>
      <c r="E191" s="9" t="s">
        <v>5058</v>
      </c>
      <c r="F191" s="4" t="str">
        <f>IF(RIGHT(E191,1)=".",LEFT(E191,LEN(E191)-1),E191)</f>
        <v>Sarah</v>
      </c>
    </row>
    <row r="192" spans="1:6" ht="15.5" x14ac:dyDescent="0.35">
      <c r="A192" s="8" t="s">
        <v>2183</v>
      </c>
      <c r="B192" s="8" t="s">
        <v>2574</v>
      </c>
      <c r="C192" s="21" t="s">
        <v>5059</v>
      </c>
      <c r="D192" s="9" t="s">
        <v>7359</v>
      </c>
      <c r="E192" s="9" t="s">
        <v>5060</v>
      </c>
      <c r="F192" s="4" t="str">
        <f>IF(RIGHT(E192,1)=".",LEFT(E192,LEN(E192)-1),E192)</f>
        <v>Lara</v>
      </c>
    </row>
    <row r="193" spans="1:6" ht="15.5" x14ac:dyDescent="0.35">
      <c r="A193" s="8" t="s">
        <v>2182</v>
      </c>
      <c r="B193" s="8" t="s">
        <v>2575</v>
      </c>
      <c r="C193" s="21" t="s">
        <v>5061</v>
      </c>
      <c r="D193" s="9" t="s">
        <v>7360</v>
      </c>
      <c r="E193" s="9" t="s">
        <v>5062</v>
      </c>
      <c r="F193" s="4" t="str">
        <f>IF(RIGHT(E193,1)=".",LEFT(E193,LEN(E193)-1),E193)</f>
        <v>Sebastien</v>
      </c>
    </row>
    <row r="194" spans="1:6" ht="15.5" x14ac:dyDescent="0.35">
      <c r="A194" s="8" t="s">
        <v>2181</v>
      </c>
      <c r="B194" s="8" t="s">
        <v>2576</v>
      </c>
      <c r="C194" s="21" t="s">
        <v>5063</v>
      </c>
      <c r="D194" s="9" t="s">
        <v>7360</v>
      </c>
      <c r="E194" s="9" t="s">
        <v>5064</v>
      </c>
      <c r="F194" s="4" t="str">
        <f>IF(RIGHT(E194,1)=".",LEFT(E194,LEN(E194)-1),E194)</f>
        <v>Padraig</v>
      </c>
    </row>
    <row r="195" spans="1:6" ht="15.5" x14ac:dyDescent="0.35">
      <c r="A195" s="8" t="s">
        <v>2180</v>
      </c>
      <c r="B195" s="8" t="s">
        <v>2577</v>
      </c>
      <c r="C195" s="21" t="s">
        <v>5065</v>
      </c>
      <c r="D195" s="9" t="s">
        <v>7359</v>
      </c>
      <c r="E195" s="9" t="s">
        <v>5066</v>
      </c>
      <c r="F195" s="4" t="str">
        <f>IF(RIGHT(E195,1)=".",LEFT(E195,LEN(E195)-1),E195)</f>
        <v>Heather</v>
      </c>
    </row>
    <row r="196" spans="1:6" ht="15.5" x14ac:dyDescent="0.35">
      <c r="A196" s="8" t="s">
        <v>2179</v>
      </c>
      <c r="B196" s="8" t="s">
        <v>2578</v>
      </c>
      <c r="C196" s="21" t="s">
        <v>7319</v>
      </c>
      <c r="D196" s="9" t="s">
        <v>7360</v>
      </c>
      <c r="E196" s="9" t="s">
        <v>5067</v>
      </c>
      <c r="F196" s="4" t="str">
        <f>IF(RIGHT(E196,1)=".",LEFT(E196,LEN(E196)-1),E196)</f>
        <v>Jorge</v>
      </c>
    </row>
    <row r="197" spans="1:6" ht="15.5" x14ac:dyDescent="0.35">
      <c r="A197" s="8" t="s">
        <v>2178</v>
      </c>
      <c r="B197" s="8" t="s">
        <v>2579</v>
      </c>
      <c r="C197" s="21" t="s">
        <v>5068</v>
      </c>
      <c r="D197" s="9" t="s">
        <v>7360</v>
      </c>
      <c r="E197" s="9" t="s">
        <v>7437</v>
      </c>
      <c r="F197" s="4" t="str">
        <f>IF(RIGHT(E197,1)=".",LEFT(E197,LEN(E197)-1),E197)</f>
        <v>Jack R</v>
      </c>
    </row>
    <row r="198" spans="1:6" ht="15.5" x14ac:dyDescent="0.35">
      <c r="A198" s="8" t="s">
        <v>2177</v>
      </c>
      <c r="B198" s="8" t="s">
        <v>2580</v>
      </c>
      <c r="C198" s="21" t="s">
        <v>5070</v>
      </c>
      <c r="D198" s="9" t="s">
        <v>7360</v>
      </c>
      <c r="E198" s="9" t="s">
        <v>5071</v>
      </c>
      <c r="F198" s="4" t="str">
        <f>IF(RIGHT(E198,1)=".",LEFT(E198,LEN(E198)-1),E198)</f>
        <v>Felix</v>
      </c>
    </row>
    <row r="199" spans="1:6" ht="15.5" x14ac:dyDescent="0.35">
      <c r="A199" s="8" t="s">
        <v>2176</v>
      </c>
      <c r="B199" s="8" t="s">
        <v>2581</v>
      </c>
      <c r="C199" s="21" t="s">
        <v>5072</v>
      </c>
      <c r="D199" s="9" t="s">
        <v>7360</v>
      </c>
      <c r="E199" s="9" t="s">
        <v>7438</v>
      </c>
      <c r="F199" s="4" t="str">
        <f>IF(RIGHT(E199,1)=".",LEFT(E199,LEN(E199)-1),E199)</f>
        <v>Christopher C</v>
      </c>
    </row>
    <row r="200" spans="1:6" ht="15.5" x14ac:dyDescent="0.35">
      <c r="A200" s="8" t="s">
        <v>2175</v>
      </c>
      <c r="B200" s="8" t="s">
        <v>2582</v>
      </c>
      <c r="C200" s="21" t="s">
        <v>5074</v>
      </c>
      <c r="D200" s="9" t="s">
        <v>7360</v>
      </c>
      <c r="E200" s="9" t="s">
        <v>4988</v>
      </c>
      <c r="F200" s="4" t="str">
        <f>IF(RIGHT(E200,1)=".",LEFT(E200,LEN(E200)-1),E200)</f>
        <v>Jesse</v>
      </c>
    </row>
    <row r="201" spans="1:6" ht="15.5" x14ac:dyDescent="0.35">
      <c r="A201" s="8" t="s">
        <v>2174</v>
      </c>
      <c r="B201" s="8" t="s">
        <v>2583</v>
      </c>
      <c r="C201" s="21" t="s">
        <v>5075</v>
      </c>
      <c r="D201" s="9" t="s">
        <v>7359</v>
      </c>
      <c r="E201" s="9" t="s">
        <v>5076</v>
      </c>
      <c r="F201" s="4" t="str">
        <f>IF(RIGHT(E201,1)=".",LEFT(E201,LEN(E201)-1),E201)</f>
        <v>Jill</v>
      </c>
    </row>
    <row r="202" spans="1:6" ht="15.5" x14ac:dyDescent="0.35">
      <c r="A202" s="8" t="s">
        <v>2173</v>
      </c>
      <c r="B202" s="8" t="s">
        <v>2584</v>
      </c>
      <c r="C202" s="21" t="s">
        <v>5077</v>
      </c>
      <c r="D202" s="9" t="s">
        <v>7360</v>
      </c>
      <c r="E202" s="9" t="s">
        <v>4982</v>
      </c>
      <c r="F202" s="4" t="str">
        <f>IF(RIGHT(E202,1)=".",LEFT(E202,LEN(E202)-1),E202)</f>
        <v>William</v>
      </c>
    </row>
    <row r="203" spans="1:6" ht="15.5" x14ac:dyDescent="0.35">
      <c r="A203" s="8" t="s">
        <v>2172</v>
      </c>
      <c r="B203" s="8" t="s">
        <v>2585</v>
      </c>
      <c r="C203" s="21" t="s">
        <v>5078</v>
      </c>
      <c r="D203" s="9" t="s">
        <v>7360</v>
      </c>
      <c r="E203" s="9" t="s">
        <v>5079</v>
      </c>
      <c r="F203" s="4" t="str">
        <f>IF(RIGHT(E203,1)=".",LEFT(E203,LEN(E203)-1),E203)</f>
        <v>Alejandro</v>
      </c>
    </row>
    <row r="204" spans="1:6" ht="15.5" x14ac:dyDescent="0.35">
      <c r="A204" s="8" t="s">
        <v>2171</v>
      </c>
      <c r="B204" s="8" t="s">
        <v>2586</v>
      </c>
      <c r="C204" s="21" t="s">
        <v>5080</v>
      </c>
      <c r="D204" s="9" t="s">
        <v>7360</v>
      </c>
      <c r="E204" s="9" t="s">
        <v>7439</v>
      </c>
      <c r="F204" s="4" t="str">
        <f>IF(RIGHT(E204,1)=".",LEFT(E204,LEN(E204)-1),E204)</f>
        <v>Ian E</v>
      </c>
    </row>
    <row r="205" spans="1:6" ht="15.5" x14ac:dyDescent="0.35">
      <c r="A205" s="8" t="s">
        <v>2170</v>
      </c>
      <c r="B205" s="8" t="s">
        <v>2587</v>
      </c>
      <c r="C205" s="21" t="s">
        <v>5082</v>
      </c>
      <c r="D205" s="9" t="s">
        <v>7360</v>
      </c>
      <c r="E205" s="9" t="s">
        <v>7440</v>
      </c>
      <c r="F205" s="4" t="str">
        <f>IF(RIGHT(E205,1)=".",LEFT(E205,LEN(E205)-1),E205)</f>
        <v>Hector Sr</v>
      </c>
    </row>
    <row r="206" spans="1:6" ht="15.5" x14ac:dyDescent="0.35">
      <c r="A206" s="8" t="s">
        <v>2169</v>
      </c>
      <c r="B206" s="8" t="s">
        <v>2588</v>
      </c>
      <c r="C206" s="21" t="s">
        <v>5084</v>
      </c>
      <c r="D206" s="9" t="s">
        <v>7359</v>
      </c>
      <c r="E206" s="9" t="s">
        <v>4900</v>
      </c>
      <c r="F206" s="4" t="str">
        <f>IF(RIGHT(E206,1)=".",LEFT(E206,LEN(E206)-1),E206)</f>
        <v>Rebecca</v>
      </c>
    </row>
    <row r="207" spans="1:6" ht="15.5" x14ac:dyDescent="0.35">
      <c r="A207" s="8" t="s">
        <v>2168</v>
      </c>
      <c r="B207" s="8" t="s">
        <v>2589</v>
      </c>
      <c r="C207" s="21" t="s">
        <v>5085</v>
      </c>
      <c r="D207" s="9" t="s">
        <v>7360</v>
      </c>
      <c r="E207" s="9" t="s">
        <v>5086</v>
      </c>
      <c r="F207" s="4" t="str">
        <f>IF(RIGHT(E207,1)=".",LEFT(E207,LEN(E207)-1),E207)</f>
        <v>Matt</v>
      </c>
    </row>
    <row r="208" spans="1:6" ht="15.5" x14ac:dyDescent="0.35">
      <c r="A208" s="8" t="s">
        <v>2167</v>
      </c>
      <c r="B208" s="8" t="s">
        <v>2590</v>
      </c>
      <c r="C208" s="21" t="s">
        <v>5087</v>
      </c>
      <c r="D208" s="9" t="s">
        <v>7359</v>
      </c>
      <c r="E208" s="9" t="s">
        <v>7441</v>
      </c>
      <c r="F208" s="4" t="str">
        <f>IF(RIGHT(E208,1)=".",LEFT(E208,LEN(E208)-1),E208)</f>
        <v>Elizabeth H</v>
      </c>
    </row>
    <row r="209" spans="1:6" ht="15.5" x14ac:dyDescent="0.35">
      <c r="A209" s="8" t="s">
        <v>2166</v>
      </c>
      <c r="B209" s="8" t="s">
        <v>2591</v>
      </c>
      <c r="C209" s="21" t="s">
        <v>5088</v>
      </c>
      <c r="D209" s="9" t="s">
        <v>7359</v>
      </c>
      <c r="E209" s="9" t="s">
        <v>5089</v>
      </c>
      <c r="F209" s="4" t="str">
        <f>IF(RIGHT(E209,1)=".",LEFT(E209,LEN(E209)-1),E209)</f>
        <v>Grace</v>
      </c>
    </row>
    <row r="210" spans="1:6" ht="15.5" x14ac:dyDescent="0.35">
      <c r="A210" s="8" t="s">
        <v>2165</v>
      </c>
      <c r="B210" s="8" t="s">
        <v>2592</v>
      </c>
      <c r="C210" s="21" t="s">
        <v>5090</v>
      </c>
      <c r="D210" s="9" t="s">
        <v>7360</v>
      </c>
      <c r="E210" s="9" t="s">
        <v>5091</v>
      </c>
      <c r="F210" s="4" t="str">
        <f>IF(RIGHT(E210,1)=".",LEFT(E210,LEN(E210)-1),E210)</f>
        <v>Jaime</v>
      </c>
    </row>
    <row r="211" spans="1:6" ht="15.5" x14ac:dyDescent="0.35">
      <c r="A211" s="8" t="s">
        <v>2164</v>
      </c>
      <c r="B211" s="8" t="s">
        <v>2593</v>
      </c>
      <c r="C211" s="21" t="s">
        <v>5092</v>
      </c>
      <c r="D211" s="9" t="s">
        <v>7359</v>
      </c>
      <c r="E211" s="9" t="s">
        <v>5093</v>
      </c>
      <c r="F211" s="4" t="str">
        <f>IF(RIGHT(E211,1)=".",LEFT(E211,LEN(E211)-1),E211)</f>
        <v>Calesse</v>
      </c>
    </row>
    <row r="212" spans="1:6" ht="15.5" x14ac:dyDescent="0.35">
      <c r="A212" s="8" t="s">
        <v>2163</v>
      </c>
      <c r="B212" s="8" t="s">
        <v>2594</v>
      </c>
      <c r="C212" s="21" t="s">
        <v>5094</v>
      </c>
      <c r="D212" s="9" t="s">
        <v>7359</v>
      </c>
      <c r="E212" s="9" t="s">
        <v>7442</v>
      </c>
      <c r="F212" s="4" t="str">
        <f>IF(RIGHT(E212,1)=".",LEFT(E212,LEN(E212)-1),E212)</f>
        <v>Kate L</v>
      </c>
    </row>
    <row r="213" spans="1:6" ht="15.5" x14ac:dyDescent="0.35">
      <c r="A213" s="8" t="s">
        <v>2162</v>
      </c>
      <c r="B213" s="8" t="s">
        <v>2595</v>
      </c>
      <c r="C213" s="21" t="s">
        <v>5095</v>
      </c>
      <c r="D213" s="9" t="s">
        <v>7360</v>
      </c>
      <c r="E213" s="9" t="s">
        <v>5096</v>
      </c>
      <c r="F213" s="4" t="str">
        <f>IF(RIGHT(E213,1)=".",LEFT(E213,LEN(E213)-1),E213)</f>
        <v>Sergey</v>
      </c>
    </row>
    <row r="214" spans="1:6" ht="15.5" x14ac:dyDescent="0.35">
      <c r="A214" s="8" t="s">
        <v>2161</v>
      </c>
      <c r="B214" s="8" t="s">
        <v>2596</v>
      </c>
      <c r="C214" s="21" t="s">
        <v>5097</v>
      </c>
      <c r="D214" s="9" t="s">
        <v>7360</v>
      </c>
      <c r="E214" s="9" t="s">
        <v>7443</v>
      </c>
      <c r="F214" s="4" t="str">
        <f>IF(RIGHT(E214,1)=".",LEFT(E214,LEN(E214)-1),E214)</f>
        <v>Timothy V</v>
      </c>
    </row>
    <row r="215" spans="1:6" ht="15.5" x14ac:dyDescent="0.35">
      <c r="A215" s="8" t="s">
        <v>2160</v>
      </c>
      <c r="B215" s="8" t="s">
        <v>2597</v>
      </c>
      <c r="C215" s="21" t="s">
        <v>5098</v>
      </c>
      <c r="D215" s="9" t="s">
        <v>7360</v>
      </c>
      <c r="E215" s="9" t="s">
        <v>7444</v>
      </c>
      <c r="F215" s="4" t="str">
        <f>IF(RIGHT(E215,1)=".",LEFT(E215,LEN(E215)-1),E215)</f>
        <v>Andrew S</v>
      </c>
    </row>
    <row r="216" spans="1:6" ht="15.5" x14ac:dyDescent="0.35">
      <c r="A216" s="8" t="s">
        <v>2159</v>
      </c>
      <c r="B216" s="8" t="s">
        <v>2598</v>
      </c>
      <c r="C216" s="21" t="s">
        <v>5099</v>
      </c>
      <c r="D216" s="9" t="s">
        <v>7360</v>
      </c>
      <c r="E216" s="9" t="s">
        <v>7361</v>
      </c>
      <c r="F216" s="4" t="str">
        <f>IF(RIGHT(E216,1)=".",LEFT(E216,LEN(E216)-1),E216)</f>
        <v>Matthew D</v>
      </c>
    </row>
    <row r="217" spans="1:6" ht="15.5" x14ac:dyDescent="0.35">
      <c r="A217" s="8" t="s">
        <v>2158</v>
      </c>
      <c r="B217" s="8" t="s">
        <v>2599</v>
      </c>
      <c r="C217" s="21" t="s">
        <v>5100</v>
      </c>
      <c r="D217" s="9" t="s">
        <v>7359</v>
      </c>
      <c r="E217" s="9" t="s">
        <v>4914</v>
      </c>
      <c r="F217" s="4" t="str">
        <f>IF(RIGHT(E217,1)=".",LEFT(E217,LEN(E217)-1),E217)</f>
        <v>Jessica</v>
      </c>
    </row>
    <row r="218" spans="1:6" ht="15.5" x14ac:dyDescent="0.35">
      <c r="A218" s="8" t="s">
        <v>2157</v>
      </c>
      <c r="B218" s="8" t="s">
        <v>2600</v>
      </c>
      <c r="C218" s="21" t="s">
        <v>5101</v>
      </c>
      <c r="D218" s="9" t="s">
        <v>7360</v>
      </c>
      <c r="E218" s="9" t="s">
        <v>5102</v>
      </c>
      <c r="F218" s="4" t="str">
        <f>IF(RIGHT(E218,1)=".",LEFT(E218,LEN(E218)-1),E218)</f>
        <v>Lawrence</v>
      </c>
    </row>
    <row r="219" spans="1:6" ht="15.5" x14ac:dyDescent="0.35">
      <c r="A219" s="8" t="s">
        <v>2156</v>
      </c>
      <c r="B219" s="8" t="s">
        <v>2601</v>
      </c>
      <c r="C219" s="21" t="s">
        <v>5103</v>
      </c>
      <c r="D219" s="9" t="s">
        <v>7360</v>
      </c>
      <c r="E219" s="9" t="s">
        <v>4838</v>
      </c>
      <c r="F219" s="4" t="str">
        <f>IF(RIGHT(E219,1)=".",LEFT(E219,LEN(E219)-1),E219)</f>
        <v>Alex</v>
      </c>
    </row>
    <row r="220" spans="1:6" ht="15.5" x14ac:dyDescent="0.35">
      <c r="A220" s="8" t="s">
        <v>2155</v>
      </c>
      <c r="B220" s="8" t="s">
        <v>2602</v>
      </c>
      <c r="C220" s="21" t="s">
        <v>5104</v>
      </c>
      <c r="D220" s="9" t="s">
        <v>7360</v>
      </c>
      <c r="E220" s="9" t="s">
        <v>4893</v>
      </c>
      <c r="F220" s="4" t="str">
        <f>IF(RIGHT(E220,1)=".",LEFT(E220,LEN(E220)-1),E220)</f>
        <v>Kevin</v>
      </c>
    </row>
    <row r="221" spans="1:6" ht="15.5" x14ac:dyDescent="0.35">
      <c r="A221" s="8" t="s">
        <v>2154</v>
      </c>
      <c r="B221" s="8" t="s">
        <v>2603</v>
      </c>
      <c r="C221" s="21" t="s">
        <v>5105</v>
      </c>
      <c r="D221" s="9" t="s">
        <v>7360</v>
      </c>
      <c r="E221" s="9" t="s">
        <v>7445</v>
      </c>
      <c r="F221" s="4" t="str">
        <f>IF(RIGHT(E221,1)=".",LEFT(E221,LEN(E221)-1),E221)</f>
        <v>Gavin M</v>
      </c>
    </row>
    <row r="222" spans="1:6" ht="15.5" x14ac:dyDescent="0.35">
      <c r="A222" s="8" t="s">
        <v>2153</v>
      </c>
      <c r="B222" s="8" t="s">
        <v>2604</v>
      </c>
      <c r="C222" s="21" t="s">
        <v>4888</v>
      </c>
      <c r="D222" s="9" t="s">
        <v>7360</v>
      </c>
      <c r="E222" s="9" t="s">
        <v>7446</v>
      </c>
      <c r="F222" s="4" t="str">
        <f>IF(RIGHT(E222,1)=".",LEFT(E222,LEN(E222)-1),E222)</f>
        <v>Rick E</v>
      </c>
    </row>
    <row r="223" spans="1:6" ht="15.5" x14ac:dyDescent="0.35">
      <c r="A223" s="8" t="s">
        <v>2152</v>
      </c>
      <c r="B223" s="8" t="s">
        <v>2605</v>
      </c>
      <c r="C223" s="21" t="s">
        <v>5107</v>
      </c>
      <c r="D223" s="9" t="s">
        <v>7359</v>
      </c>
      <c r="E223" s="9" t="s">
        <v>7447</v>
      </c>
      <c r="F223" s="4" t="str">
        <f>IF(RIGHT(E223,1)=".",LEFT(E223,LEN(E223)-1),E223)</f>
        <v>Andrea H</v>
      </c>
    </row>
    <row r="224" spans="1:6" ht="15.5" x14ac:dyDescent="0.35">
      <c r="A224" s="8" t="s">
        <v>2151</v>
      </c>
      <c r="B224" s="8" t="s">
        <v>2606</v>
      </c>
      <c r="C224" s="21" t="s">
        <v>5108</v>
      </c>
      <c r="D224" s="9" t="s">
        <v>7360</v>
      </c>
      <c r="E224" s="9" t="s">
        <v>7448</v>
      </c>
      <c r="F224" s="4" t="str">
        <f>IF(RIGHT(E224,1)=".",LEFT(E224,LEN(E224)-1),E224)</f>
        <v>Anthony S</v>
      </c>
    </row>
    <row r="225" spans="1:6" ht="15.5" x14ac:dyDescent="0.35">
      <c r="A225" s="8" t="s">
        <v>2150</v>
      </c>
      <c r="B225" s="8" t="s">
        <v>2607</v>
      </c>
      <c r="C225" s="21" t="s">
        <v>5109</v>
      </c>
      <c r="D225" s="9" t="s">
        <v>7360</v>
      </c>
      <c r="E225" s="9" t="s">
        <v>5110</v>
      </c>
      <c r="F225" s="4" t="str">
        <f>IF(RIGHT(E225,1)=".",LEFT(E225,LEN(E225)-1),E225)</f>
        <v>Erik</v>
      </c>
    </row>
    <row r="226" spans="1:6" ht="15.5" x14ac:dyDescent="0.35">
      <c r="A226" s="8" t="s">
        <v>2149</v>
      </c>
      <c r="B226" s="8" t="s">
        <v>2608</v>
      </c>
      <c r="C226" s="21" t="s">
        <v>5111</v>
      </c>
      <c r="D226" s="9" t="s">
        <v>7359</v>
      </c>
      <c r="E226" s="9" t="s">
        <v>7449</v>
      </c>
      <c r="F226" s="4" t="str">
        <f>IF(RIGHT(E226,1)=".",LEFT(E226,LEN(E226)-1),E226)</f>
        <v>Kiley D</v>
      </c>
    </row>
    <row r="227" spans="1:6" ht="15.5" x14ac:dyDescent="0.35">
      <c r="A227" s="8" t="s">
        <v>2148</v>
      </c>
      <c r="B227" s="8" t="s">
        <v>2609</v>
      </c>
      <c r="C227" s="21" t="s">
        <v>5112</v>
      </c>
      <c r="D227" s="9" t="s">
        <v>7359</v>
      </c>
      <c r="E227" s="9" t="s">
        <v>4780</v>
      </c>
      <c r="F227" s="4" t="str">
        <f>IF(RIGHT(E227,1)=".",LEFT(E227,LEN(E227)-1),E227)</f>
        <v>Jennifer</v>
      </c>
    </row>
    <row r="228" spans="1:6" ht="15.5" x14ac:dyDescent="0.35">
      <c r="A228" s="8" t="s">
        <v>2147</v>
      </c>
      <c r="B228" s="8" t="s">
        <v>2610</v>
      </c>
      <c r="C228" s="21" t="s">
        <v>4861</v>
      </c>
      <c r="D228" s="9" t="s">
        <v>7360</v>
      </c>
      <c r="E228" s="9" t="s">
        <v>5113</v>
      </c>
      <c r="F228" s="4" t="str">
        <f>IF(RIGHT(E228,1)=".",LEFT(E228,LEN(E228)-1),E228)</f>
        <v>Chris</v>
      </c>
    </row>
    <row r="229" spans="1:6" ht="15.5" x14ac:dyDescent="0.35">
      <c r="A229" s="8" t="s">
        <v>2146</v>
      </c>
      <c r="B229" s="8" t="s">
        <v>2611</v>
      </c>
      <c r="C229" s="21" t="s">
        <v>5114</v>
      </c>
      <c r="D229" s="9" t="s">
        <v>7359</v>
      </c>
      <c r="E229" s="9" t="s">
        <v>7450</v>
      </c>
      <c r="F229" s="4" t="str">
        <f>IF(RIGHT(E229,1)=".",LEFT(E229,LEN(E229)-1),E229)</f>
        <v>Marian M</v>
      </c>
    </row>
    <row r="230" spans="1:6" ht="15.5" x14ac:dyDescent="0.35">
      <c r="A230" s="8" t="s">
        <v>2145</v>
      </c>
      <c r="B230" s="8" t="s">
        <v>2612</v>
      </c>
      <c r="C230" s="21" t="s">
        <v>5115</v>
      </c>
      <c r="D230" s="9" t="s">
        <v>7360</v>
      </c>
      <c r="E230" s="9" t="s">
        <v>5116</v>
      </c>
      <c r="F230" s="4" t="str">
        <f>IF(RIGHT(E230,1)=".",LEFT(E230,LEN(E230)-1),E230)</f>
        <v>Jeremy</v>
      </c>
    </row>
    <row r="231" spans="1:6" ht="15.5" x14ac:dyDescent="0.35">
      <c r="A231" s="8" t="s">
        <v>2144</v>
      </c>
      <c r="B231" s="8" t="s">
        <v>2613</v>
      </c>
      <c r="C231" s="21" t="s">
        <v>5117</v>
      </c>
      <c r="D231" s="9" t="s">
        <v>7359</v>
      </c>
      <c r="E231" s="9" t="s">
        <v>7451</v>
      </c>
      <c r="F231" s="4" t="str">
        <f>IF(RIGHT(E231,1)=".",LEFT(E231,LEN(E231)-1),E231)</f>
        <v>Allison H</v>
      </c>
    </row>
    <row r="232" spans="1:6" ht="15.5" x14ac:dyDescent="0.35">
      <c r="A232" s="8" t="s">
        <v>2143</v>
      </c>
      <c r="B232" s="8" t="s">
        <v>2614</v>
      </c>
      <c r="C232" s="21" t="s">
        <v>5119</v>
      </c>
      <c r="D232" s="9" t="s">
        <v>7359</v>
      </c>
      <c r="E232" s="9" t="s">
        <v>4959</v>
      </c>
      <c r="F232" s="4" t="str">
        <f>IF(RIGHT(E232,1)=".",LEFT(E232,LEN(E232)-1),E232)</f>
        <v>Elizabeth</v>
      </c>
    </row>
    <row r="233" spans="1:6" ht="15.5" x14ac:dyDescent="0.35">
      <c r="A233" s="8" t="s">
        <v>2142</v>
      </c>
      <c r="B233" s="8" t="s">
        <v>2615</v>
      </c>
      <c r="C233" s="21" t="s">
        <v>5120</v>
      </c>
      <c r="D233" s="9" t="s">
        <v>7360</v>
      </c>
      <c r="E233" s="9" t="s">
        <v>4841</v>
      </c>
      <c r="F233" s="4" t="str">
        <f>IF(RIGHT(E233,1)=".",LEFT(E233,LEN(E233)-1),E233)</f>
        <v>Andrew</v>
      </c>
    </row>
    <row r="234" spans="1:6" ht="15.5" x14ac:dyDescent="0.35">
      <c r="A234" s="8" t="s">
        <v>2141</v>
      </c>
      <c r="B234" s="8" t="s">
        <v>2616</v>
      </c>
      <c r="C234" s="21" t="s">
        <v>5121</v>
      </c>
      <c r="D234" s="9" t="s">
        <v>7360</v>
      </c>
      <c r="E234" s="9" t="s">
        <v>7452</v>
      </c>
      <c r="F234" s="4" t="str">
        <f>IF(RIGHT(E234,1)=".",LEFT(E234,LEN(E234)-1),E234)</f>
        <v>Anders J</v>
      </c>
    </row>
    <row r="235" spans="1:6" ht="15.5" x14ac:dyDescent="0.35">
      <c r="A235" s="8" t="s">
        <v>2140</v>
      </c>
      <c r="B235" s="8" t="s">
        <v>2617</v>
      </c>
      <c r="C235" s="21" t="s">
        <v>5123</v>
      </c>
      <c r="D235" s="9" t="s">
        <v>7360</v>
      </c>
      <c r="E235" s="9" t="s">
        <v>5124</v>
      </c>
      <c r="F235" s="4" t="str">
        <f>IF(RIGHT(E235,1)=".",LEFT(E235,LEN(E235)-1),E235)</f>
        <v>Sean</v>
      </c>
    </row>
    <row r="236" spans="1:6" ht="15.5" x14ac:dyDescent="0.35">
      <c r="A236" s="8" t="s">
        <v>2139</v>
      </c>
      <c r="B236" s="8" t="s">
        <v>2618</v>
      </c>
      <c r="C236" s="21" t="s">
        <v>5125</v>
      </c>
      <c r="D236" s="9" t="s">
        <v>7360</v>
      </c>
      <c r="E236" s="9" t="s">
        <v>7453</v>
      </c>
      <c r="F236" s="4" t="str">
        <f>IF(RIGHT(E236,1)=".",LEFT(E236,LEN(E236)-1),E236)</f>
        <v>Brian M</v>
      </c>
    </row>
    <row r="237" spans="1:6" ht="15.5" x14ac:dyDescent="0.35">
      <c r="A237" s="8" t="s">
        <v>2138</v>
      </c>
      <c r="B237" s="8" t="s">
        <v>2619</v>
      </c>
      <c r="C237" s="21" t="s">
        <v>4973</v>
      </c>
      <c r="D237" s="9" t="s">
        <v>7360</v>
      </c>
      <c r="E237" s="9" t="s">
        <v>5116</v>
      </c>
      <c r="F237" s="4" t="str">
        <f>IF(RIGHT(E237,1)=".",LEFT(E237,LEN(E237)-1),E237)</f>
        <v>Jeremy</v>
      </c>
    </row>
    <row r="238" spans="1:6" ht="15.5" x14ac:dyDescent="0.35">
      <c r="A238" s="8" t="s">
        <v>2137</v>
      </c>
      <c r="B238" s="8" t="s">
        <v>2620</v>
      </c>
      <c r="C238" s="21" t="s">
        <v>5126</v>
      </c>
      <c r="D238" s="9" t="s">
        <v>7359</v>
      </c>
      <c r="E238" s="9" t="s">
        <v>5127</v>
      </c>
      <c r="F238" s="4" t="str">
        <f>IF(RIGHT(E238,1)=".",LEFT(E238,LEN(E238)-1),E238)</f>
        <v>Susannah</v>
      </c>
    </row>
    <row r="239" spans="1:6" ht="15.5" x14ac:dyDescent="0.35">
      <c r="A239" s="8" t="s">
        <v>2136</v>
      </c>
      <c r="B239" s="8" t="s">
        <v>2621</v>
      </c>
      <c r="C239" s="21" t="s">
        <v>5128</v>
      </c>
      <c r="D239" s="9" t="s">
        <v>7360</v>
      </c>
      <c r="E239" s="9" t="s">
        <v>5129</v>
      </c>
      <c r="F239" s="4" t="str">
        <f>IF(RIGHT(E239,1)=".",LEFT(E239,LEN(E239)-1),E239)</f>
        <v>Randy</v>
      </c>
    </row>
    <row r="240" spans="1:6" ht="15.5" x14ac:dyDescent="0.35">
      <c r="A240" s="8" t="s">
        <v>2135</v>
      </c>
      <c r="B240" s="8" t="s">
        <v>2622</v>
      </c>
      <c r="C240" s="21" t="s">
        <v>5130</v>
      </c>
      <c r="D240" s="9" t="s">
        <v>7360</v>
      </c>
      <c r="E240" s="9" t="s">
        <v>5131</v>
      </c>
      <c r="F240" s="4" t="str">
        <f>IF(RIGHT(E240,1)=".",LEFT(E240,LEN(E240)-1),E240)</f>
        <v>Leslie</v>
      </c>
    </row>
    <row r="241" spans="1:6" ht="15.5" x14ac:dyDescent="0.35">
      <c r="A241" s="8" t="s">
        <v>2134</v>
      </c>
      <c r="B241" s="8" t="s">
        <v>2623</v>
      </c>
      <c r="C241" s="21" t="s">
        <v>5132</v>
      </c>
      <c r="D241" s="9" t="s">
        <v>7359</v>
      </c>
      <c r="E241" s="9" t="s">
        <v>7454</v>
      </c>
      <c r="F241" s="4" t="str">
        <f>IF(RIGHT(E241,1)=".",LEFT(E241,LEN(E241)-1),E241)</f>
        <v>Brittany L</v>
      </c>
    </row>
    <row r="242" spans="1:6" ht="15.5" x14ac:dyDescent="0.35">
      <c r="A242" s="8" t="s">
        <v>2133</v>
      </c>
      <c r="B242" s="8" t="s">
        <v>2624</v>
      </c>
      <c r="C242" s="21" t="s">
        <v>5134</v>
      </c>
      <c r="D242" s="9" t="s">
        <v>7359</v>
      </c>
      <c r="E242" s="9" t="s">
        <v>7455</v>
      </c>
      <c r="F242" s="4" t="str">
        <f>IF(RIGHT(E242,1)=".",LEFT(E242,LEN(E242)-1),E242)</f>
        <v>Cassie J</v>
      </c>
    </row>
    <row r="243" spans="1:6" ht="15.5" x14ac:dyDescent="0.35">
      <c r="A243" s="8" t="s">
        <v>2132</v>
      </c>
      <c r="B243" s="8" t="s">
        <v>2625</v>
      </c>
      <c r="C243" s="21" t="s">
        <v>5135</v>
      </c>
      <c r="D243" s="9" t="s">
        <v>7360</v>
      </c>
      <c r="E243" s="9" t="s">
        <v>7456</v>
      </c>
      <c r="F243" s="4" t="str">
        <f>IF(RIGHT(E243,1)=".",LEFT(E243,LEN(E243)-1),E243)</f>
        <v>Peter W</v>
      </c>
    </row>
    <row r="244" spans="1:6" ht="15.5" x14ac:dyDescent="0.35">
      <c r="A244" s="8" t="s">
        <v>2130</v>
      </c>
      <c r="B244" s="8" t="s">
        <v>2626</v>
      </c>
      <c r="C244" s="21" t="s">
        <v>5137</v>
      </c>
      <c r="D244" s="9" t="s">
        <v>7360</v>
      </c>
      <c r="E244" s="9" t="s">
        <v>5138</v>
      </c>
      <c r="F244" s="4" t="str">
        <f>IF(RIGHT(E244,1)=".",LEFT(E244,LEN(E244)-1),E244)</f>
        <v>Douglas</v>
      </c>
    </row>
    <row r="245" spans="1:6" ht="15.5" x14ac:dyDescent="0.35">
      <c r="A245" s="8" t="s">
        <v>2129</v>
      </c>
      <c r="B245" s="8" t="s">
        <v>2627</v>
      </c>
      <c r="C245" s="21" t="s">
        <v>5139</v>
      </c>
      <c r="D245" s="9" t="s">
        <v>7360</v>
      </c>
      <c r="E245" s="9" t="s">
        <v>5140</v>
      </c>
      <c r="F245" s="4" t="str">
        <f>IF(RIGHT(E245,1)=".",LEFT(E245,LEN(E245)-1),E245)</f>
        <v>Dan</v>
      </c>
    </row>
    <row r="246" spans="1:6" ht="15.5" x14ac:dyDescent="0.35">
      <c r="A246" s="8" t="s">
        <v>2128</v>
      </c>
      <c r="B246" s="8" t="s">
        <v>2628</v>
      </c>
      <c r="C246" s="21" t="s">
        <v>5141</v>
      </c>
      <c r="D246" s="9" t="s">
        <v>7360</v>
      </c>
      <c r="E246" s="9" t="s">
        <v>7457</v>
      </c>
      <c r="F246" s="4" t="str">
        <f>IF(RIGHT(E246,1)=".",LEFT(E246,LEN(E246)-1),E246)</f>
        <v>Dan M</v>
      </c>
    </row>
    <row r="247" spans="1:6" ht="15.5" x14ac:dyDescent="0.35">
      <c r="A247" s="8" t="s">
        <v>2127</v>
      </c>
      <c r="B247" s="8" t="s">
        <v>2629</v>
      </c>
      <c r="C247" s="21" t="s">
        <v>5142</v>
      </c>
      <c r="D247" s="9" t="s">
        <v>7360</v>
      </c>
      <c r="E247" s="9" t="s">
        <v>7458</v>
      </c>
      <c r="F247" s="4" t="str">
        <f>IF(RIGHT(E247,1)=".",LEFT(E247,LEN(E247)-1),E247)</f>
        <v>Eric L</v>
      </c>
    </row>
    <row r="248" spans="1:6" ht="15.5" x14ac:dyDescent="0.35">
      <c r="A248" s="8" t="s">
        <v>2126</v>
      </c>
      <c r="B248" s="8" t="s">
        <v>2630</v>
      </c>
      <c r="C248" s="21" t="s">
        <v>5143</v>
      </c>
      <c r="D248" s="9" t="s">
        <v>7360</v>
      </c>
      <c r="E248" s="9" t="s">
        <v>7459</v>
      </c>
      <c r="F248" s="4" t="str">
        <f>IF(RIGHT(E248,1)=".",LEFT(E248,LEN(E248)-1),E248)</f>
        <v>Les J</v>
      </c>
    </row>
    <row r="249" spans="1:6" ht="15.5" x14ac:dyDescent="0.35">
      <c r="A249" s="8" t="s">
        <v>2125</v>
      </c>
      <c r="B249" s="8" t="s">
        <v>2631</v>
      </c>
      <c r="C249" s="21" t="s">
        <v>5144</v>
      </c>
      <c r="D249" s="9" t="s">
        <v>7359</v>
      </c>
      <c r="E249" s="9" t="s">
        <v>4799</v>
      </c>
      <c r="F249" s="4" t="str">
        <f>IF(RIGHT(E249,1)=".",LEFT(E249,LEN(E249)-1),E249)</f>
        <v>Stephanie</v>
      </c>
    </row>
    <row r="250" spans="1:6" ht="15.5" x14ac:dyDescent="0.35">
      <c r="A250" s="8" t="s">
        <v>2124</v>
      </c>
      <c r="B250" s="8" t="s">
        <v>2632</v>
      </c>
      <c r="C250" s="21" t="s">
        <v>5145</v>
      </c>
      <c r="D250" s="9" t="s">
        <v>7359</v>
      </c>
      <c r="E250" s="9" t="s">
        <v>7460</v>
      </c>
      <c r="F250" s="4" t="str">
        <f>IF(RIGHT(E250,1)=".",LEFT(E250,LEN(E250)-1),E250)</f>
        <v>Melissa Y</v>
      </c>
    </row>
    <row r="251" spans="1:6" ht="15.5" x14ac:dyDescent="0.35">
      <c r="A251" s="8" t="s">
        <v>2123</v>
      </c>
      <c r="B251" s="8" t="s">
        <v>2633</v>
      </c>
      <c r="C251" s="21" t="s">
        <v>5146</v>
      </c>
      <c r="D251" s="9" t="s">
        <v>7359</v>
      </c>
      <c r="E251" s="9" t="s">
        <v>5147</v>
      </c>
      <c r="F251" s="4" t="str">
        <f>IF(RIGHT(E251,1)=".",LEFT(E251,LEN(E251)-1),E251)</f>
        <v>Ashley</v>
      </c>
    </row>
    <row r="252" spans="1:6" ht="15.5" x14ac:dyDescent="0.35">
      <c r="A252" s="8" t="s">
        <v>2122</v>
      </c>
      <c r="B252" s="8" t="s">
        <v>2634</v>
      </c>
      <c r="C252" s="21" t="s">
        <v>5148</v>
      </c>
      <c r="D252" s="9" t="s">
        <v>7359</v>
      </c>
      <c r="E252" s="9" t="s">
        <v>7461</v>
      </c>
      <c r="F252" s="4" t="str">
        <f>IF(RIGHT(E252,1)=".",LEFT(E252,LEN(E252)-1),E252)</f>
        <v>Stephanie M</v>
      </c>
    </row>
    <row r="253" spans="1:6" ht="15.5" x14ac:dyDescent="0.35">
      <c r="A253" s="8" t="s">
        <v>2121</v>
      </c>
      <c r="B253" s="8" t="s">
        <v>2635</v>
      </c>
      <c r="C253" s="21" t="s">
        <v>5149</v>
      </c>
      <c r="D253" s="9" t="s">
        <v>7359</v>
      </c>
      <c r="E253" s="9" t="s">
        <v>5150</v>
      </c>
      <c r="F253" s="4" t="str">
        <f>IF(RIGHT(E253,1)=".",LEFT(E253,LEN(E253)-1),E253)</f>
        <v>Kylie</v>
      </c>
    </row>
    <row r="254" spans="1:6" ht="15.5" x14ac:dyDescent="0.35">
      <c r="A254" s="8" t="s">
        <v>2120</v>
      </c>
      <c r="B254" s="8" t="s">
        <v>2636</v>
      </c>
      <c r="C254" s="21" t="s">
        <v>5151</v>
      </c>
      <c r="D254" s="9" t="s">
        <v>7359</v>
      </c>
      <c r="E254" s="9" t="s">
        <v>4751</v>
      </c>
      <c r="F254" s="4" t="str">
        <f>IF(RIGHT(E254,1)=".",LEFT(E254,LEN(E254)-1),E254)</f>
        <v>Kelly</v>
      </c>
    </row>
    <row r="255" spans="1:6" ht="15.5" x14ac:dyDescent="0.35">
      <c r="A255" s="8" t="s">
        <v>2119</v>
      </c>
      <c r="B255" s="8" t="s">
        <v>2637</v>
      </c>
      <c r="C255" s="21" t="s">
        <v>5152</v>
      </c>
      <c r="D255" s="9" t="s">
        <v>7359</v>
      </c>
      <c r="E255" s="9" t="s">
        <v>5153</v>
      </c>
      <c r="F255" s="4" t="str">
        <f>IF(RIGHT(E255,1)=".",LEFT(E255,LEN(E255)-1),E255)</f>
        <v>Carrie</v>
      </c>
    </row>
    <row r="256" spans="1:6" ht="15.5" x14ac:dyDescent="0.35">
      <c r="A256" s="8" t="s">
        <v>2118</v>
      </c>
      <c r="B256" s="8" t="s">
        <v>2638</v>
      </c>
      <c r="C256" s="21" t="s">
        <v>5154</v>
      </c>
      <c r="D256" s="9" t="s">
        <v>7360</v>
      </c>
      <c r="E256" s="9" t="s">
        <v>4838</v>
      </c>
      <c r="F256" s="4" t="str">
        <f>IF(RIGHT(E256,1)=".",LEFT(E256,LEN(E256)-1),E256)</f>
        <v>Alex</v>
      </c>
    </row>
    <row r="257" spans="1:6" ht="15.5" x14ac:dyDescent="0.35">
      <c r="A257" s="8" t="s">
        <v>2117</v>
      </c>
      <c r="B257" s="8" t="s">
        <v>2639</v>
      </c>
      <c r="C257" s="21" t="s">
        <v>5155</v>
      </c>
      <c r="D257" s="9" t="s">
        <v>7360</v>
      </c>
      <c r="E257" s="9" t="s">
        <v>7462</v>
      </c>
      <c r="F257" s="4" t="str">
        <f>IF(RIGHT(E257,1)=".",LEFT(E257,LEN(E257)-1),E257)</f>
        <v>Zach S</v>
      </c>
    </row>
    <row r="258" spans="1:6" ht="15.5" x14ac:dyDescent="0.35">
      <c r="A258" s="8" t="s">
        <v>2116</v>
      </c>
      <c r="B258" s="8" t="s">
        <v>2640</v>
      </c>
      <c r="C258" s="21" t="s">
        <v>5156</v>
      </c>
      <c r="D258" s="9" t="s">
        <v>7360</v>
      </c>
      <c r="E258" s="9" t="s">
        <v>5157</v>
      </c>
      <c r="F258" s="4" t="str">
        <f>IF(RIGHT(E258,1)=".",LEFT(E258,LEN(E258)-1),E258)</f>
        <v>Alan</v>
      </c>
    </row>
    <row r="259" spans="1:6" ht="15.5" x14ac:dyDescent="0.35">
      <c r="A259" s="8" t="s">
        <v>2115</v>
      </c>
      <c r="B259" s="8" t="s">
        <v>2641</v>
      </c>
      <c r="C259" s="21" t="s">
        <v>5158</v>
      </c>
      <c r="D259" s="9" t="s">
        <v>7360</v>
      </c>
      <c r="E259" s="9" t="s">
        <v>5159</v>
      </c>
      <c r="F259" s="4" t="str">
        <f>IF(RIGHT(E259,1)=".",LEFT(E259,LEN(E259)-1),E259)</f>
        <v>Nate</v>
      </c>
    </row>
    <row r="260" spans="1:6" ht="15.5" x14ac:dyDescent="0.35">
      <c r="A260" s="8" t="s">
        <v>2114</v>
      </c>
      <c r="B260" s="8" t="s">
        <v>2642</v>
      </c>
      <c r="C260" s="21" t="s">
        <v>5160</v>
      </c>
      <c r="D260" s="9" t="s">
        <v>7360</v>
      </c>
      <c r="E260" s="9" t="s">
        <v>7463</v>
      </c>
      <c r="F260" s="4" t="str">
        <f>IF(RIGHT(E260,1)=".",LEFT(E260,LEN(E260)-1),E260)</f>
        <v>Jesse G</v>
      </c>
    </row>
    <row r="261" spans="1:6" ht="15.5" x14ac:dyDescent="0.35">
      <c r="A261" s="8" t="s">
        <v>2113</v>
      </c>
      <c r="B261" s="8" t="s">
        <v>2643</v>
      </c>
      <c r="C261" s="21" t="s">
        <v>5161</v>
      </c>
      <c r="D261" s="9" t="s">
        <v>7360</v>
      </c>
      <c r="E261" s="9" t="s">
        <v>5162</v>
      </c>
      <c r="F261" s="4" t="str">
        <f>IF(RIGHT(E261,1)=".",LEFT(E261,LEN(E261)-1),E261)</f>
        <v>Jason</v>
      </c>
    </row>
    <row r="262" spans="1:6" ht="15.5" x14ac:dyDescent="0.35">
      <c r="A262" s="8" t="s">
        <v>2112</v>
      </c>
      <c r="B262" s="8" t="s">
        <v>2644</v>
      </c>
      <c r="C262" s="21" t="s">
        <v>5163</v>
      </c>
      <c r="D262" s="9" t="s">
        <v>7359</v>
      </c>
      <c r="E262" s="9" t="s">
        <v>7464</v>
      </c>
      <c r="F262" s="4" t="str">
        <f>IF(RIGHT(E262,1)=".",LEFT(E262,LEN(E262)-1),E262)</f>
        <v>Megan A</v>
      </c>
    </row>
    <row r="263" spans="1:6" ht="15.5" x14ac:dyDescent="0.35">
      <c r="A263" s="8" t="s">
        <v>2111</v>
      </c>
      <c r="B263" s="8" t="s">
        <v>2645</v>
      </c>
      <c r="C263" s="21" t="s">
        <v>5164</v>
      </c>
      <c r="D263" s="9" t="s">
        <v>7360</v>
      </c>
      <c r="E263" s="9" t="s">
        <v>7465</v>
      </c>
      <c r="F263" s="4" t="str">
        <f>IF(RIGHT(E263,1)=".",LEFT(E263,LEN(E263)-1),E263)</f>
        <v>Luke M</v>
      </c>
    </row>
    <row r="264" spans="1:6" ht="15.5" x14ac:dyDescent="0.35">
      <c r="A264" s="8" t="s">
        <v>2110</v>
      </c>
      <c r="B264" s="8" t="s">
        <v>2646</v>
      </c>
      <c r="C264" s="21" t="s">
        <v>5166</v>
      </c>
      <c r="D264" s="9" t="s">
        <v>7359</v>
      </c>
      <c r="E264" s="9" t="s">
        <v>7466</v>
      </c>
      <c r="F264" s="4" t="str">
        <f>IF(RIGHT(E264,1)=".",LEFT(E264,LEN(E264)-1),E264)</f>
        <v>Jacy D</v>
      </c>
    </row>
    <row r="265" spans="1:6" ht="15.5" x14ac:dyDescent="0.35">
      <c r="A265" s="8" t="s">
        <v>2109</v>
      </c>
      <c r="B265" s="8" t="s">
        <v>2647</v>
      </c>
      <c r="C265" s="21" t="s">
        <v>5167</v>
      </c>
      <c r="D265" s="9" t="s">
        <v>7360</v>
      </c>
      <c r="E265" s="9" t="s">
        <v>7467</v>
      </c>
      <c r="F265" s="4" t="str">
        <f>IF(RIGHT(E265,1)=".",LEFT(E265,LEN(E265)-1),E265)</f>
        <v>Simon G</v>
      </c>
    </row>
    <row r="266" spans="1:6" ht="15.5" x14ac:dyDescent="0.35">
      <c r="A266" s="8" t="s">
        <v>2108</v>
      </c>
      <c r="B266" s="8" t="s">
        <v>2648</v>
      </c>
      <c r="C266" s="21" t="s">
        <v>5169</v>
      </c>
      <c r="D266" s="9" t="s">
        <v>7359</v>
      </c>
      <c r="E266" s="9" t="s">
        <v>7468</v>
      </c>
      <c r="F266" s="4" t="str">
        <f>IF(RIGHT(E266,1)=".",LEFT(E266,LEN(E266)-1),E266)</f>
        <v>Ainsley E</v>
      </c>
    </row>
    <row r="267" spans="1:6" ht="15.5" x14ac:dyDescent="0.35">
      <c r="A267" s="8" t="s">
        <v>2107</v>
      </c>
      <c r="B267" s="8" t="s">
        <v>2649</v>
      </c>
      <c r="C267" s="21" t="s">
        <v>5171</v>
      </c>
      <c r="D267" s="9" t="s">
        <v>7359</v>
      </c>
      <c r="E267" s="9" t="s">
        <v>7469</v>
      </c>
      <c r="F267" s="4" t="str">
        <f>IF(RIGHT(E267,1)=".",LEFT(E267,LEN(E267)-1),E267)</f>
        <v>Erica A</v>
      </c>
    </row>
    <row r="268" spans="1:6" ht="15.5" x14ac:dyDescent="0.35">
      <c r="A268" s="8" t="s">
        <v>2106</v>
      </c>
      <c r="B268" s="8" t="s">
        <v>2650</v>
      </c>
      <c r="C268" s="21" t="s">
        <v>5172</v>
      </c>
      <c r="D268" s="9" t="s">
        <v>7360</v>
      </c>
      <c r="E268" s="9" t="s">
        <v>5110</v>
      </c>
      <c r="F268" s="4" t="str">
        <f>IF(RIGHT(E268,1)=".",LEFT(E268,LEN(E268)-1),E268)</f>
        <v>Erik</v>
      </c>
    </row>
    <row r="269" spans="1:6" ht="15.5" x14ac:dyDescent="0.35">
      <c r="A269" s="8" t="s">
        <v>2105</v>
      </c>
      <c r="B269" s="8" t="s">
        <v>2651</v>
      </c>
      <c r="C269" s="21" t="s">
        <v>5173</v>
      </c>
      <c r="D269" s="9" t="s">
        <v>7359</v>
      </c>
      <c r="E269" s="9" t="s">
        <v>7470</v>
      </c>
      <c r="F269" s="4" t="str">
        <f>IF(RIGHT(E269,1)=".",LEFT(E269,LEN(E269)-1),E269)</f>
        <v>Erin C</v>
      </c>
    </row>
    <row r="270" spans="1:6" ht="15.5" x14ac:dyDescent="0.35">
      <c r="A270" s="8" t="s">
        <v>2104</v>
      </c>
      <c r="B270" s="8" t="s">
        <v>2652</v>
      </c>
      <c r="C270" s="21" t="s">
        <v>5059</v>
      </c>
      <c r="D270" s="9" t="s">
        <v>7359</v>
      </c>
      <c r="E270" s="9" t="s">
        <v>5175</v>
      </c>
      <c r="F270" s="4" t="str">
        <f>IF(RIGHT(E270,1)=".",LEFT(E270,LEN(E270)-1),E270)</f>
        <v>Adrienne</v>
      </c>
    </row>
    <row r="271" spans="1:6" ht="15.5" x14ac:dyDescent="0.35">
      <c r="A271" s="8" t="s">
        <v>2103</v>
      </c>
      <c r="B271" s="8" t="s">
        <v>2653</v>
      </c>
      <c r="C271" s="21" t="s">
        <v>5176</v>
      </c>
      <c r="D271" s="9" t="s">
        <v>7360</v>
      </c>
      <c r="E271" s="9" t="s">
        <v>4795</v>
      </c>
      <c r="F271" s="4" t="str">
        <f>IF(RIGHT(E271,1)=".",LEFT(E271,LEN(E271)-1),E271)</f>
        <v>Adam</v>
      </c>
    </row>
    <row r="272" spans="1:6" ht="15.5" x14ac:dyDescent="0.35">
      <c r="A272" s="8" t="s">
        <v>2102</v>
      </c>
      <c r="B272" s="8" t="s">
        <v>2654</v>
      </c>
      <c r="C272" s="21" t="s">
        <v>5177</v>
      </c>
      <c r="D272" s="9" t="s">
        <v>7360</v>
      </c>
      <c r="E272" s="9" t="s">
        <v>5178</v>
      </c>
      <c r="F272" s="4" t="str">
        <f>IF(RIGHT(E272,1)=".",LEFT(E272,LEN(E272)-1),E272)</f>
        <v>Yutaka</v>
      </c>
    </row>
    <row r="273" spans="1:6" ht="15.5" x14ac:dyDescent="0.35">
      <c r="A273" s="8" t="s">
        <v>2101</v>
      </c>
      <c r="B273" s="8" t="s">
        <v>2655</v>
      </c>
      <c r="C273" s="21" t="s">
        <v>5179</v>
      </c>
      <c r="D273" s="9" t="s">
        <v>7360</v>
      </c>
      <c r="E273" s="9" t="s">
        <v>7471</v>
      </c>
      <c r="F273" s="4" t="str">
        <f>IF(RIGHT(E273,1)=".",LEFT(E273,LEN(E273)-1),E273)</f>
        <v>Tyler M</v>
      </c>
    </row>
    <row r="274" spans="1:6" ht="15.5" x14ac:dyDescent="0.35">
      <c r="A274" s="8" t="s">
        <v>2100</v>
      </c>
      <c r="B274" s="8" t="s">
        <v>2656</v>
      </c>
      <c r="C274" s="21" t="s">
        <v>5180</v>
      </c>
      <c r="D274" s="9" t="s">
        <v>7360</v>
      </c>
      <c r="E274" s="9" t="s">
        <v>4764</v>
      </c>
      <c r="F274" s="4" t="str">
        <f>IF(RIGHT(E274,1)=".",LEFT(E274,LEN(E274)-1),E274)</f>
        <v>Stephen</v>
      </c>
    </row>
    <row r="275" spans="1:6" ht="15.5" x14ac:dyDescent="0.35">
      <c r="A275" s="8" t="s">
        <v>2099</v>
      </c>
      <c r="B275" s="8" t="s">
        <v>2657</v>
      </c>
      <c r="C275" s="21" t="s">
        <v>5181</v>
      </c>
      <c r="D275" s="9" t="s">
        <v>7360</v>
      </c>
      <c r="E275" s="9" t="s">
        <v>7472</v>
      </c>
      <c r="F275" s="4" t="str">
        <f>IF(RIGHT(E275,1)=".",LEFT(E275,LEN(E275)-1),E275)</f>
        <v>Andrew B</v>
      </c>
    </row>
    <row r="276" spans="1:6" ht="15.5" x14ac:dyDescent="0.35">
      <c r="A276" s="8" t="s">
        <v>2098</v>
      </c>
      <c r="B276" s="8" t="s">
        <v>2658</v>
      </c>
      <c r="C276" s="21" t="s">
        <v>5182</v>
      </c>
      <c r="D276" s="9" t="s">
        <v>7360</v>
      </c>
      <c r="E276" s="9" t="s">
        <v>4821</v>
      </c>
      <c r="F276" s="4" t="str">
        <f>IF(RIGHT(E276,1)=".",LEFT(E276,LEN(E276)-1),E276)</f>
        <v>James</v>
      </c>
    </row>
    <row r="277" spans="1:6" ht="15.5" x14ac:dyDescent="0.35">
      <c r="A277" s="8" t="s">
        <v>2097</v>
      </c>
      <c r="B277" s="8" t="s">
        <v>2659</v>
      </c>
      <c r="C277" s="21" t="s">
        <v>5183</v>
      </c>
      <c r="D277" s="9" t="s">
        <v>7360</v>
      </c>
      <c r="E277" s="9" t="s">
        <v>7473</v>
      </c>
      <c r="F277" s="4" t="str">
        <f>IF(RIGHT(E277,1)=".",LEFT(E277,LEN(E277)-1),E277)</f>
        <v>Shawn P</v>
      </c>
    </row>
    <row r="278" spans="1:6" ht="15.5" x14ac:dyDescent="0.35">
      <c r="A278" s="8" t="s">
        <v>2096</v>
      </c>
      <c r="B278" s="8" t="s">
        <v>2660</v>
      </c>
      <c r="C278" s="21" t="s">
        <v>5184</v>
      </c>
      <c r="D278" s="9" t="s">
        <v>7360</v>
      </c>
      <c r="E278" s="9" t="s">
        <v>5086</v>
      </c>
      <c r="F278" s="4" t="str">
        <f>IF(RIGHT(E278,1)=".",LEFT(E278,LEN(E278)-1),E278)</f>
        <v>Matt</v>
      </c>
    </row>
    <row r="279" spans="1:6" ht="15.5" x14ac:dyDescent="0.35">
      <c r="A279" s="8" t="s">
        <v>2095</v>
      </c>
      <c r="B279" s="8" t="s">
        <v>2661</v>
      </c>
      <c r="C279" s="21" t="s">
        <v>5185</v>
      </c>
      <c r="D279" s="9" t="s">
        <v>7360</v>
      </c>
      <c r="E279" s="9" t="s">
        <v>5186</v>
      </c>
      <c r="F279" s="4" t="str">
        <f>IF(RIGHT(E279,1)=".",LEFT(E279,LEN(E279)-1),E279)</f>
        <v>Nathaniel</v>
      </c>
    </row>
    <row r="280" spans="1:6" ht="15.5" x14ac:dyDescent="0.35">
      <c r="A280" s="8" t="s">
        <v>2094</v>
      </c>
      <c r="B280" s="8" t="s">
        <v>2662</v>
      </c>
      <c r="C280" s="21" t="s">
        <v>5187</v>
      </c>
      <c r="D280" s="9" t="s">
        <v>7360</v>
      </c>
      <c r="E280" s="9" t="s">
        <v>7474</v>
      </c>
      <c r="F280" s="4" t="str">
        <f>IF(RIGHT(E280,1)=".",LEFT(E280,LEN(E280)-1),E280)</f>
        <v>Kevin D</v>
      </c>
    </row>
    <row r="281" spans="1:6" ht="15.5" x14ac:dyDescent="0.35">
      <c r="A281" s="8" t="s">
        <v>2093</v>
      </c>
      <c r="B281" s="8" t="s">
        <v>2663</v>
      </c>
      <c r="C281" s="21" t="s">
        <v>5046</v>
      </c>
      <c r="D281" s="9" t="s">
        <v>7359</v>
      </c>
      <c r="E281" s="9" t="s">
        <v>5188</v>
      </c>
      <c r="F281" s="4" t="str">
        <f>IF(RIGHT(E281,1)=".",LEFT(E281,LEN(E281)-1),E281)</f>
        <v>Joan</v>
      </c>
    </row>
    <row r="282" spans="1:6" ht="15.5" x14ac:dyDescent="0.35">
      <c r="A282" s="8" t="s">
        <v>2092</v>
      </c>
      <c r="B282" s="8" t="s">
        <v>2664</v>
      </c>
      <c r="C282" s="21" t="s">
        <v>5189</v>
      </c>
      <c r="D282" s="9" t="s">
        <v>7360</v>
      </c>
      <c r="E282" s="9" t="s">
        <v>7475</v>
      </c>
      <c r="F282" s="4" t="str">
        <f>IF(RIGHT(E282,1)=".",LEFT(E282,LEN(E282)-1),E282)</f>
        <v>Christopher A</v>
      </c>
    </row>
    <row r="283" spans="1:6" ht="15.5" x14ac:dyDescent="0.35">
      <c r="A283" s="8" t="s">
        <v>2091</v>
      </c>
      <c r="B283" s="8" t="s">
        <v>2665</v>
      </c>
      <c r="C283" s="21" t="s">
        <v>5190</v>
      </c>
      <c r="D283" s="9" t="s">
        <v>7359</v>
      </c>
      <c r="E283" s="9" t="s">
        <v>7476</v>
      </c>
      <c r="F283" s="4" t="str">
        <f>IF(RIGHT(E283,1)=".",LEFT(E283,LEN(E283)-1),E283)</f>
        <v>Kacy L</v>
      </c>
    </row>
    <row r="284" spans="1:6" ht="15.5" x14ac:dyDescent="0.35">
      <c r="A284" s="8" t="s">
        <v>2090</v>
      </c>
      <c r="B284" s="8" t="s">
        <v>2666</v>
      </c>
      <c r="C284" s="21" t="s">
        <v>4909</v>
      </c>
      <c r="D284" s="9" t="s">
        <v>7360</v>
      </c>
      <c r="E284" s="9" t="s">
        <v>7477</v>
      </c>
      <c r="F284" s="4" t="str">
        <f>IF(RIGHT(E284,1)=".",LEFT(E284,LEN(E284)-1),E284)</f>
        <v>Benjamin H</v>
      </c>
    </row>
    <row r="285" spans="1:6" ht="15.5" x14ac:dyDescent="0.35">
      <c r="A285" s="8" t="s">
        <v>2089</v>
      </c>
      <c r="B285" s="8" t="s">
        <v>2667</v>
      </c>
      <c r="C285" s="21" t="s">
        <v>5191</v>
      </c>
      <c r="D285" s="9" t="s">
        <v>7360</v>
      </c>
      <c r="E285" s="9" t="s">
        <v>7478</v>
      </c>
      <c r="F285" s="4" t="str">
        <f>IF(RIGHT(E285,1)=".",LEFT(E285,LEN(E285)-1),E285)</f>
        <v>Xaviour J</v>
      </c>
    </row>
    <row r="286" spans="1:6" ht="15.5" x14ac:dyDescent="0.35">
      <c r="A286" s="8" t="s">
        <v>2088</v>
      </c>
      <c r="B286" s="8" t="s">
        <v>2668</v>
      </c>
      <c r="C286" s="21" t="s">
        <v>5192</v>
      </c>
      <c r="D286" s="9" t="s">
        <v>7360</v>
      </c>
      <c r="E286" s="9" t="s">
        <v>7479</v>
      </c>
      <c r="F286" s="4" t="str">
        <f>IF(RIGHT(E286,1)=".",LEFT(E286,LEN(E286)-1),E286)</f>
        <v>Michael T</v>
      </c>
    </row>
    <row r="287" spans="1:6" ht="15.5" x14ac:dyDescent="0.35">
      <c r="A287" s="8" t="s">
        <v>2087</v>
      </c>
      <c r="B287" s="8" t="s">
        <v>2669</v>
      </c>
      <c r="C287" s="21" t="s">
        <v>5193</v>
      </c>
      <c r="D287" s="9" t="s">
        <v>7360</v>
      </c>
      <c r="E287" s="9" t="s">
        <v>5194</v>
      </c>
      <c r="F287" s="4" t="str">
        <f>IF(RIGHT(E287,1)=".",LEFT(E287,LEN(E287)-1),E287)</f>
        <v>Bradley</v>
      </c>
    </row>
    <row r="288" spans="1:6" ht="15.5" x14ac:dyDescent="0.35">
      <c r="A288" s="8" t="s">
        <v>2086</v>
      </c>
      <c r="B288" s="8" t="s">
        <v>2670</v>
      </c>
      <c r="C288" s="21" t="s">
        <v>5195</v>
      </c>
      <c r="D288" s="9" t="s">
        <v>7359</v>
      </c>
      <c r="E288" s="9" t="s">
        <v>4769</v>
      </c>
      <c r="F288" s="4" t="str">
        <f>IF(RIGHT(E288,1)=".",LEFT(E288,LEN(E288)-1),E288)</f>
        <v>Andrea</v>
      </c>
    </row>
    <row r="289" spans="1:6" ht="15.5" x14ac:dyDescent="0.35">
      <c r="A289" s="8" t="s">
        <v>2085</v>
      </c>
      <c r="B289" s="8" t="s">
        <v>2671</v>
      </c>
      <c r="C289" s="21" t="s">
        <v>5196</v>
      </c>
      <c r="D289" s="9" t="s">
        <v>7359</v>
      </c>
      <c r="E289" s="9" t="s">
        <v>7480</v>
      </c>
      <c r="F289" s="4" t="str">
        <f>IF(RIGHT(E289,1)=".",LEFT(E289,LEN(E289)-1),E289)</f>
        <v>Nancy M</v>
      </c>
    </row>
    <row r="290" spans="1:6" ht="15.5" x14ac:dyDescent="0.35">
      <c r="A290" s="8" t="s">
        <v>2084</v>
      </c>
      <c r="B290" s="8" t="s">
        <v>2672</v>
      </c>
      <c r="C290" s="21" t="s">
        <v>5198</v>
      </c>
      <c r="D290" s="9" t="s">
        <v>7360</v>
      </c>
      <c r="E290" s="9" t="s">
        <v>5086</v>
      </c>
      <c r="F290" s="4" t="str">
        <f>IF(RIGHT(E290,1)=".",LEFT(E290,LEN(E290)-1),E290)</f>
        <v>Matt</v>
      </c>
    </row>
    <row r="291" spans="1:6" ht="15.5" x14ac:dyDescent="0.35">
      <c r="A291" s="8" t="s">
        <v>2083</v>
      </c>
      <c r="B291" s="8" t="s">
        <v>2673</v>
      </c>
      <c r="C291" s="21" t="s">
        <v>5199</v>
      </c>
      <c r="D291" s="9" t="s">
        <v>7360</v>
      </c>
      <c r="E291" s="9" t="s">
        <v>4869</v>
      </c>
      <c r="F291" s="4" t="str">
        <f>IF(RIGHT(E291,1)=".",LEFT(E291,LEN(E291)-1),E291)</f>
        <v>Lee</v>
      </c>
    </row>
    <row r="292" spans="1:6" ht="15.5" x14ac:dyDescent="0.35">
      <c r="A292" s="8" t="s">
        <v>2082</v>
      </c>
      <c r="B292" s="8" t="s">
        <v>2674</v>
      </c>
      <c r="C292" s="21" t="s">
        <v>5200</v>
      </c>
      <c r="D292" s="9" t="s">
        <v>7360</v>
      </c>
      <c r="E292" s="9" t="s">
        <v>5113</v>
      </c>
      <c r="F292" s="4" t="str">
        <f>IF(RIGHT(E292,1)=".",LEFT(E292,LEN(E292)-1),E292)</f>
        <v>Chris</v>
      </c>
    </row>
    <row r="293" spans="1:6" ht="15.5" x14ac:dyDescent="0.35">
      <c r="A293" s="8" t="s">
        <v>2081</v>
      </c>
      <c r="B293" s="8" t="s">
        <v>2675</v>
      </c>
      <c r="C293" s="21" t="s">
        <v>5201</v>
      </c>
      <c r="D293" s="9" t="s">
        <v>7360</v>
      </c>
      <c r="E293" s="9" t="s">
        <v>7481</v>
      </c>
      <c r="F293" s="4" t="str">
        <f>IF(RIGHT(E293,1)=".",LEFT(E293,LEN(E293)-1),E293)</f>
        <v>Erik T</v>
      </c>
    </row>
    <row r="294" spans="1:6" ht="15.5" x14ac:dyDescent="0.35">
      <c r="A294" s="8" t="s">
        <v>2080</v>
      </c>
      <c r="B294" s="8" t="s">
        <v>2676</v>
      </c>
      <c r="C294" s="21" t="s">
        <v>5202</v>
      </c>
      <c r="D294" s="9" t="s">
        <v>7360</v>
      </c>
      <c r="E294" s="9" t="s">
        <v>7482</v>
      </c>
      <c r="F294" s="4" t="str">
        <f>IF(RIGHT(E294,1)=".",LEFT(E294,LEN(E294)-1),E294)</f>
        <v>Rod W</v>
      </c>
    </row>
    <row r="295" spans="1:6" ht="15.5" x14ac:dyDescent="0.35">
      <c r="A295" s="8" t="s">
        <v>2079</v>
      </c>
      <c r="B295" s="8" t="s">
        <v>2677</v>
      </c>
      <c r="C295" s="21" t="s">
        <v>5204</v>
      </c>
      <c r="D295" s="9" t="s">
        <v>7360</v>
      </c>
      <c r="E295" s="9" t="s">
        <v>5205</v>
      </c>
      <c r="F295" s="4" t="str">
        <f>IF(RIGHT(E295,1)=".",LEFT(E295,LEN(E295)-1),E295)</f>
        <v>Joey</v>
      </c>
    </row>
    <row r="296" spans="1:6" ht="15.5" x14ac:dyDescent="0.35">
      <c r="A296" s="8" t="s">
        <v>2078</v>
      </c>
      <c r="B296" s="8" t="s">
        <v>2678</v>
      </c>
      <c r="C296" s="21" t="s">
        <v>5206</v>
      </c>
      <c r="D296" s="9" t="s">
        <v>7359</v>
      </c>
      <c r="E296" s="9" t="s">
        <v>7483</v>
      </c>
      <c r="F296" s="4" t="str">
        <f>IF(RIGHT(E296,1)=".",LEFT(E296,LEN(E296)-1),E296)</f>
        <v>Hillary L</v>
      </c>
    </row>
    <row r="297" spans="1:6" ht="15.5" x14ac:dyDescent="0.35">
      <c r="A297" s="8" t="s">
        <v>2077</v>
      </c>
      <c r="B297" s="8" t="s">
        <v>2679</v>
      </c>
      <c r="C297" s="21" t="s">
        <v>5208</v>
      </c>
      <c r="D297" s="9" t="s">
        <v>7360</v>
      </c>
      <c r="E297" s="9" t="s">
        <v>7484</v>
      </c>
      <c r="F297" s="4" t="str">
        <f>IF(RIGHT(E297,1)=".",LEFT(E297,LEN(E297)-1),E297)</f>
        <v>Eric J</v>
      </c>
    </row>
    <row r="298" spans="1:6" ht="15.5" x14ac:dyDescent="0.35">
      <c r="A298" s="8" t="s">
        <v>2076</v>
      </c>
      <c r="B298" s="8" t="s">
        <v>2680</v>
      </c>
      <c r="C298" s="21" t="s">
        <v>5209</v>
      </c>
      <c r="D298" s="9" t="s">
        <v>7360</v>
      </c>
      <c r="E298" s="9" t="s">
        <v>5210</v>
      </c>
      <c r="F298" s="4" t="str">
        <f>IF(RIGHT(E298,1)=".",LEFT(E298,LEN(E298)-1),E298)</f>
        <v>Nicolas</v>
      </c>
    </row>
    <row r="299" spans="1:6" ht="15.5" x14ac:dyDescent="0.35">
      <c r="A299" s="8" t="s">
        <v>2075</v>
      </c>
      <c r="B299" s="8" t="s">
        <v>2681</v>
      </c>
      <c r="C299" s="21" t="s">
        <v>5211</v>
      </c>
      <c r="D299" s="9" t="s">
        <v>7360</v>
      </c>
      <c r="E299" s="9" t="s">
        <v>5212</v>
      </c>
      <c r="F299" s="4" t="str">
        <f>IF(RIGHT(E299,1)=".",LEFT(E299,LEN(E299)-1),E299)</f>
        <v>Marcel</v>
      </c>
    </row>
    <row r="300" spans="1:6" ht="15.5" x14ac:dyDescent="0.35">
      <c r="A300" s="8" t="s">
        <v>2074</v>
      </c>
      <c r="B300" s="8" t="s">
        <v>2682</v>
      </c>
      <c r="C300" s="21" t="s">
        <v>5213</v>
      </c>
      <c r="D300" s="9" t="s">
        <v>7359</v>
      </c>
      <c r="E300" s="9" t="s">
        <v>7485</v>
      </c>
      <c r="F300" s="4" t="str">
        <f>IF(RIGHT(E300,1)=".",LEFT(E300,LEN(E300)-1),E300)</f>
        <v>Ashley N</v>
      </c>
    </row>
    <row r="301" spans="1:6" ht="15.5" x14ac:dyDescent="0.35">
      <c r="A301" s="8" t="s">
        <v>2073</v>
      </c>
      <c r="B301" s="8" t="s">
        <v>2683</v>
      </c>
      <c r="C301" s="21" t="s">
        <v>5214</v>
      </c>
      <c r="D301" s="9" t="s">
        <v>7360</v>
      </c>
      <c r="E301" s="9" t="s">
        <v>7486</v>
      </c>
      <c r="F301" s="4" t="str">
        <f>IF(RIGHT(E301,1)=".",LEFT(E301,LEN(E301)-1),E301)</f>
        <v>Evan D</v>
      </c>
    </row>
    <row r="302" spans="1:6" ht="15.5" x14ac:dyDescent="0.35">
      <c r="A302" s="8" t="s">
        <v>2072</v>
      </c>
      <c r="B302" s="8" t="s">
        <v>2684</v>
      </c>
      <c r="C302" s="21" t="s">
        <v>5216</v>
      </c>
      <c r="D302" s="9" t="s">
        <v>7359</v>
      </c>
      <c r="E302" s="9" t="s">
        <v>5217</v>
      </c>
      <c r="F302" s="4" t="str">
        <f>IF(RIGHT(E302,1)=".",LEFT(E302,LEN(E302)-1),E302)</f>
        <v>Krisana</v>
      </c>
    </row>
    <row r="303" spans="1:6" ht="15.5" x14ac:dyDescent="0.35">
      <c r="A303" s="8" t="s">
        <v>2071</v>
      </c>
      <c r="B303" s="8" t="s">
        <v>2685</v>
      </c>
      <c r="C303" s="21" t="s">
        <v>5139</v>
      </c>
      <c r="D303" s="9" t="s">
        <v>7360</v>
      </c>
      <c r="E303" s="9" t="s">
        <v>5218</v>
      </c>
      <c r="F303" s="4" t="str">
        <f>IF(RIGHT(E303,1)=".",LEFT(E303,LEN(E303)-1),E303)</f>
        <v>Kyle</v>
      </c>
    </row>
    <row r="304" spans="1:6" ht="15.5" x14ac:dyDescent="0.35">
      <c r="A304" s="8" t="s">
        <v>2070</v>
      </c>
      <c r="B304" s="8" t="s">
        <v>2686</v>
      </c>
      <c r="C304" s="21" t="s">
        <v>5147</v>
      </c>
      <c r="D304" s="9" t="s">
        <v>7359</v>
      </c>
      <c r="E304" s="9" t="s">
        <v>4891</v>
      </c>
      <c r="F304" s="4" t="str">
        <f>IF(RIGHT(E304,1)=".",LEFT(E304,LEN(E304)-1),E304)</f>
        <v>Kate</v>
      </c>
    </row>
    <row r="305" spans="1:6" ht="15.5" x14ac:dyDescent="0.35">
      <c r="A305" s="8" t="s">
        <v>2069</v>
      </c>
      <c r="B305" s="8" t="s">
        <v>2687</v>
      </c>
      <c r="C305" s="21" t="s">
        <v>5219</v>
      </c>
      <c r="D305" s="9" t="s">
        <v>7360</v>
      </c>
      <c r="E305" s="9" t="s">
        <v>7487</v>
      </c>
      <c r="F305" s="4" t="str">
        <f>IF(RIGHT(E305,1)=".",LEFT(E305,LEN(E305)-1),E305)</f>
        <v>Martin A</v>
      </c>
    </row>
    <row r="306" spans="1:6" ht="15.5" x14ac:dyDescent="0.35">
      <c r="A306" s="8" t="s">
        <v>2068</v>
      </c>
      <c r="B306" s="8" t="s">
        <v>2688</v>
      </c>
      <c r="C306" s="21" t="s">
        <v>5221</v>
      </c>
      <c r="D306" s="9" t="s">
        <v>7359</v>
      </c>
      <c r="E306" s="9" t="s">
        <v>5222</v>
      </c>
      <c r="F306" s="4" t="str">
        <f>IF(RIGHT(E306,1)=".",LEFT(E306,LEN(E306)-1),E306)</f>
        <v>Stacey</v>
      </c>
    </row>
    <row r="307" spans="1:6" ht="15.5" x14ac:dyDescent="0.35">
      <c r="A307" s="8" t="s">
        <v>2067</v>
      </c>
      <c r="B307" s="8" t="s">
        <v>2689</v>
      </c>
      <c r="C307" s="21" t="s">
        <v>5223</v>
      </c>
      <c r="D307" s="9" t="s">
        <v>7359</v>
      </c>
      <c r="E307" s="9" t="s">
        <v>5224</v>
      </c>
      <c r="F307" s="4" t="str">
        <f>IF(RIGHT(E307,1)=".",LEFT(E307,LEN(E307)-1),E307)</f>
        <v>Christine</v>
      </c>
    </row>
    <row r="308" spans="1:6" ht="15.5" x14ac:dyDescent="0.35">
      <c r="A308" s="8" t="s">
        <v>2066</v>
      </c>
      <c r="B308" s="8" t="s">
        <v>2690</v>
      </c>
      <c r="C308" s="21" t="s">
        <v>5134</v>
      </c>
      <c r="D308" s="9" t="s">
        <v>7359</v>
      </c>
      <c r="E308" s="9" t="s">
        <v>7488</v>
      </c>
      <c r="F308" s="4" t="str">
        <f>IF(RIGHT(E308,1)=".",LEFT(E308,LEN(E308)-1),E308)</f>
        <v>Sarah C</v>
      </c>
    </row>
    <row r="309" spans="1:6" ht="15.5" x14ac:dyDescent="0.35">
      <c r="A309" s="8" t="s">
        <v>2065</v>
      </c>
      <c r="B309" s="8" t="s">
        <v>2691</v>
      </c>
      <c r="C309" s="21" t="s">
        <v>5225</v>
      </c>
      <c r="D309" s="9" t="s">
        <v>7359</v>
      </c>
      <c r="E309" s="9" t="s">
        <v>4863</v>
      </c>
      <c r="F309" s="4" t="str">
        <f>IF(RIGHT(E309,1)=".",LEFT(E309,LEN(E309)-1),E309)</f>
        <v>Megan</v>
      </c>
    </row>
    <row r="310" spans="1:6" ht="15.5" x14ac:dyDescent="0.35">
      <c r="A310" s="8" t="s">
        <v>2064</v>
      </c>
      <c r="B310" s="8" t="s">
        <v>2692</v>
      </c>
      <c r="C310" s="21" t="s">
        <v>5226</v>
      </c>
      <c r="D310" s="9" t="s">
        <v>7360</v>
      </c>
      <c r="E310" s="9" t="s">
        <v>7489</v>
      </c>
      <c r="F310" s="4" t="str">
        <f>IF(RIGHT(E310,1)=".",LEFT(E310,LEN(E310)-1),E310)</f>
        <v>Jason W</v>
      </c>
    </row>
    <row r="311" spans="1:6" ht="15.5" x14ac:dyDescent="0.35">
      <c r="A311" s="8" t="s">
        <v>2063</v>
      </c>
      <c r="B311" s="8" t="s">
        <v>2693</v>
      </c>
      <c r="C311" s="21" t="s">
        <v>5227</v>
      </c>
      <c r="D311" s="9" t="s">
        <v>7359</v>
      </c>
      <c r="E311" s="9" t="s">
        <v>5228</v>
      </c>
      <c r="F311" s="4" t="str">
        <f>IF(RIGHT(E311,1)=".",LEFT(E311,LEN(E311)-1),E311)</f>
        <v>Michele</v>
      </c>
    </row>
    <row r="312" spans="1:6" ht="15.5" x14ac:dyDescent="0.35">
      <c r="A312" s="8" t="s">
        <v>2062</v>
      </c>
      <c r="B312" s="8" t="s">
        <v>2694</v>
      </c>
      <c r="C312" s="21" t="s">
        <v>5229</v>
      </c>
      <c r="D312" s="9" t="s">
        <v>7359</v>
      </c>
      <c r="E312" s="9" t="s">
        <v>5230</v>
      </c>
      <c r="F312" s="4" t="str">
        <f>IF(RIGHT(E312,1)=".",LEFT(E312,LEN(E312)-1),E312)</f>
        <v>Nikki</v>
      </c>
    </row>
    <row r="313" spans="1:6" ht="15.5" x14ac:dyDescent="0.35">
      <c r="A313" s="8" t="s">
        <v>2061</v>
      </c>
      <c r="B313" s="8" t="s">
        <v>2695</v>
      </c>
      <c r="C313" s="21" t="s">
        <v>4871</v>
      </c>
      <c r="D313" s="9" t="s">
        <v>7360</v>
      </c>
      <c r="E313" s="9" t="s">
        <v>7490</v>
      </c>
      <c r="F313" s="4" t="str">
        <f>IF(RIGHT(E313,1)=".",LEFT(E313,LEN(E313)-1),E313)</f>
        <v>Philip J</v>
      </c>
    </row>
    <row r="314" spans="1:6" ht="15.5" x14ac:dyDescent="0.35">
      <c r="A314" s="8" t="s">
        <v>2060</v>
      </c>
      <c r="B314" s="8" t="s">
        <v>2696</v>
      </c>
      <c r="C314" s="21" t="s">
        <v>5231</v>
      </c>
      <c r="D314" s="9" t="s">
        <v>7360</v>
      </c>
      <c r="E314" s="9" t="s">
        <v>7491</v>
      </c>
      <c r="F314" s="4" t="str">
        <f>IF(RIGHT(E314,1)=".",LEFT(E314,LEN(E314)-1),E314)</f>
        <v>Bryan L</v>
      </c>
    </row>
    <row r="315" spans="1:6" ht="15.5" x14ac:dyDescent="0.35">
      <c r="A315" s="8" t="s">
        <v>2059</v>
      </c>
      <c r="B315" s="8" t="s">
        <v>2697</v>
      </c>
      <c r="C315" s="21" t="s">
        <v>5233</v>
      </c>
      <c r="D315" s="9" t="s">
        <v>7360</v>
      </c>
      <c r="E315" s="9" t="s">
        <v>7492</v>
      </c>
      <c r="F315" s="4" t="str">
        <f>IF(RIGHT(E315,1)=".",LEFT(E315,LEN(E315)-1),E315)</f>
        <v>Timothy F</v>
      </c>
    </row>
    <row r="316" spans="1:6" ht="15.5" x14ac:dyDescent="0.35">
      <c r="A316" s="8" t="s">
        <v>2058</v>
      </c>
      <c r="B316" s="8" t="s">
        <v>2698</v>
      </c>
      <c r="C316" s="21" t="s">
        <v>7320</v>
      </c>
      <c r="D316" s="9" t="s">
        <v>7359</v>
      </c>
      <c r="E316" s="9" t="s">
        <v>7493</v>
      </c>
      <c r="F316" s="4" t="str">
        <f>IF(RIGHT(E316,1)=".",LEFT(E316,LEN(E316)-1),E316)</f>
        <v>Angielyn M</v>
      </c>
    </row>
    <row r="317" spans="1:6" ht="15.5" x14ac:dyDescent="0.35">
      <c r="A317" s="8" t="s">
        <v>2057</v>
      </c>
      <c r="B317" s="8" t="s">
        <v>2699</v>
      </c>
      <c r="C317" s="21" t="s">
        <v>5234</v>
      </c>
      <c r="D317" s="9" t="s">
        <v>7359</v>
      </c>
      <c r="E317" s="9" t="s">
        <v>7494</v>
      </c>
      <c r="F317" s="4" t="str">
        <f>IF(RIGHT(E317,1)=".",LEFT(E317,LEN(E317)-1),E317)</f>
        <v>Jeanie M</v>
      </c>
    </row>
    <row r="318" spans="1:6" ht="15.5" x14ac:dyDescent="0.35">
      <c r="A318" s="8" t="s">
        <v>2056</v>
      </c>
      <c r="B318" s="8" t="s">
        <v>2700</v>
      </c>
      <c r="C318" s="21" t="s">
        <v>5235</v>
      </c>
      <c r="D318" s="9" t="s">
        <v>7360</v>
      </c>
      <c r="E318" s="9" t="s">
        <v>5039</v>
      </c>
      <c r="F318" s="4" t="str">
        <f>IF(RIGHT(E318,1)=".",LEFT(E318,LEN(E318)-1),E318)</f>
        <v>Greg</v>
      </c>
    </row>
    <row r="319" spans="1:6" ht="15.5" x14ac:dyDescent="0.35">
      <c r="A319" s="8" t="s">
        <v>2055</v>
      </c>
      <c r="B319" s="8" t="s">
        <v>2701</v>
      </c>
      <c r="C319" s="21" t="s">
        <v>5236</v>
      </c>
      <c r="D319" s="9" t="s">
        <v>7360</v>
      </c>
      <c r="E319" s="9" t="s">
        <v>4785</v>
      </c>
      <c r="F319" s="4" t="str">
        <f>IF(RIGHT(E319,1)=".",LEFT(E319,LEN(E319)-1),E319)</f>
        <v>John</v>
      </c>
    </row>
    <row r="320" spans="1:6" ht="15.5" x14ac:dyDescent="0.35">
      <c r="A320" s="8" t="s">
        <v>2054</v>
      </c>
      <c r="B320" s="8" t="s">
        <v>2702</v>
      </c>
      <c r="C320" s="21" t="s">
        <v>5237</v>
      </c>
      <c r="D320" s="9" t="s">
        <v>7360</v>
      </c>
      <c r="E320" s="9" t="s">
        <v>5238</v>
      </c>
      <c r="F320" s="4" t="str">
        <f>IF(RIGHT(E320,1)=".",LEFT(E320,LEN(E320)-1),E320)</f>
        <v>Aliaksandr</v>
      </c>
    </row>
    <row r="321" spans="1:6" ht="15.5" x14ac:dyDescent="0.35">
      <c r="A321" s="8" t="s">
        <v>2053</v>
      </c>
      <c r="B321" s="8" t="s">
        <v>2703</v>
      </c>
      <c r="C321" s="21" t="s">
        <v>5239</v>
      </c>
      <c r="D321" s="9" t="s">
        <v>7360</v>
      </c>
      <c r="E321" s="9" t="s">
        <v>7495</v>
      </c>
      <c r="F321" s="4" t="str">
        <f>IF(RIGHT(E321,1)=".",LEFT(E321,LEN(E321)-1),E321)</f>
        <v>Jason M</v>
      </c>
    </row>
    <row r="322" spans="1:6" ht="15.5" x14ac:dyDescent="0.35">
      <c r="A322" s="8" t="s">
        <v>2052</v>
      </c>
      <c r="B322" s="8" t="s">
        <v>2704</v>
      </c>
      <c r="C322" s="21" t="s">
        <v>5240</v>
      </c>
      <c r="D322" s="9" t="s">
        <v>7359</v>
      </c>
      <c r="E322" s="9" t="s">
        <v>7496</v>
      </c>
      <c r="F322" s="4" t="str">
        <f>IF(RIGHT(E322,1)=".",LEFT(E322,LEN(E322)-1),E322)</f>
        <v>Sheera K</v>
      </c>
    </row>
    <row r="323" spans="1:6" ht="15.5" x14ac:dyDescent="0.35">
      <c r="A323" s="8" t="s">
        <v>2051</v>
      </c>
      <c r="B323" s="8" t="s">
        <v>2705</v>
      </c>
      <c r="C323" s="21" t="s">
        <v>5241</v>
      </c>
      <c r="D323" s="9" t="s">
        <v>7359</v>
      </c>
      <c r="E323" s="9" t="s">
        <v>5242</v>
      </c>
      <c r="F323" s="4" t="str">
        <f>IF(RIGHT(E323,1)=".",LEFT(E323,LEN(E323)-1),E323)</f>
        <v>Janice</v>
      </c>
    </row>
    <row r="324" spans="1:6" ht="15.5" x14ac:dyDescent="0.35">
      <c r="A324" s="8" t="s">
        <v>2050</v>
      </c>
      <c r="B324" s="8" t="s">
        <v>2706</v>
      </c>
      <c r="C324" s="21" t="s">
        <v>5243</v>
      </c>
      <c r="D324" s="9" t="s">
        <v>7360</v>
      </c>
      <c r="E324" s="9" t="s">
        <v>7497</v>
      </c>
      <c r="F324" s="4" t="str">
        <f>IF(RIGHT(E324,1)=".",LEFT(E324,LEN(E324)-1),E324)</f>
        <v>Timothy G</v>
      </c>
    </row>
    <row r="325" spans="1:6" ht="15.5" x14ac:dyDescent="0.35">
      <c r="A325" s="8" t="s">
        <v>2049</v>
      </c>
      <c r="B325" s="8" t="s">
        <v>2707</v>
      </c>
      <c r="C325" s="21" t="s">
        <v>5191</v>
      </c>
      <c r="D325" s="9" t="s">
        <v>7360</v>
      </c>
      <c r="E325" s="9" t="s">
        <v>7498</v>
      </c>
      <c r="F325" s="4" t="str">
        <f>IF(RIGHT(E325,1)=".",LEFT(E325,LEN(E325)-1),E325)</f>
        <v>Alan R</v>
      </c>
    </row>
    <row r="326" spans="1:6" ht="15.5" x14ac:dyDescent="0.35">
      <c r="A326" s="8" t="s">
        <v>2048</v>
      </c>
      <c r="B326" s="8" t="s">
        <v>2708</v>
      </c>
      <c r="C326" s="21" t="s">
        <v>5244</v>
      </c>
      <c r="D326" s="9" t="s">
        <v>7360</v>
      </c>
      <c r="E326" s="9" t="s">
        <v>4993</v>
      </c>
      <c r="F326" s="4" t="str">
        <f>IF(RIGHT(E326,1)=".",LEFT(E326,LEN(E326)-1),E326)</f>
        <v>Michael</v>
      </c>
    </row>
    <row r="327" spans="1:6" ht="15.5" x14ac:dyDescent="0.35">
      <c r="A327" s="8" t="s">
        <v>2047</v>
      </c>
      <c r="B327" s="8" t="s">
        <v>2709</v>
      </c>
      <c r="C327" s="21" t="s">
        <v>5245</v>
      </c>
      <c r="D327" s="9" t="s">
        <v>7359</v>
      </c>
      <c r="E327" s="9" t="s">
        <v>5246</v>
      </c>
      <c r="F327" s="4" t="str">
        <f>IF(RIGHT(E327,1)=".",LEFT(E327,LEN(E327)-1),E327)</f>
        <v>Marie-France</v>
      </c>
    </row>
    <row r="328" spans="1:6" ht="15.5" x14ac:dyDescent="0.35">
      <c r="A328" s="8" t="s">
        <v>2046</v>
      </c>
      <c r="B328" s="8" t="s">
        <v>2710</v>
      </c>
      <c r="C328" s="21" t="s">
        <v>5247</v>
      </c>
      <c r="D328" s="9" t="s">
        <v>7360</v>
      </c>
      <c r="E328" s="9" t="s">
        <v>7499</v>
      </c>
      <c r="F328" s="4" t="str">
        <f>IF(RIGHT(E328,1)=".",LEFT(E328,LEN(E328)-1),E328)</f>
        <v>Erik F</v>
      </c>
    </row>
    <row r="329" spans="1:6" ht="15.5" x14ac:dyDescent="0.35">
      <c r="A329" s="8" t="s">
        <v>2045</v>
      </c>
      <c r="B329" s="8" t="s">
        <v>2711</v>
      </c>
      <c r="C329" s="21" t="s">
        <v>5248</v>
      </c>
      <c r="D329" s="9" t="s">
        <v>7360</v>
      </c>
      <c r="E329" s="9" t="s">
        <v>4841</v>
      </c>
      <c r="F329" s="4" t="str">
        <f>IF(RIGHT(E329,1)=".",LEFT(E329,LEN(E329)-1),E329)</f>
        <v>Andrew</v>
      </c>
    </row>
    <row r="330" spans="1:6" ht="15.5" x14ac:dyDescent="0.35">
      <c r="A330" s="8" t="s">
        <v>2044</v>
      </c>
      <c r="B330" s="8" t="s">
        <v>2712</v>
      </c>
      <c r="C330" s="21" t="s">
        <v>5249</v>
      </c>
      <c r="D330" s="9" t="s">
        <v>7360</v>
      </c>
      <c r="E330" s="9" t="s">
        <v>4836</v>
      </c>
      <c r="F330" s="4" t="str">
        <f>IF(RIGHT(E330,1)=".",LEFT(E330,LEN(E330)-1),E330)</f>
        <v>Anthony</v>
      </c>
    </row>
    <row r="331" spans="1:6" ht="15.5" x14ac:dyDescent="0.35">
      <c r="A331" s="8" t="s">
        <v>2043</v>
      </c>
      <c r="B331" s="8" t="s">
        <v>2713</v>
      </c>
      <c r="C331" s="21" t="s">
        <v>5250</v>
      </c>
      <c r="D331" s="9" t="s">
        <v>7360</v>
      </c>
      <c r="E331" s="9" t="s">
        <v>5113</v>
      </c>
      <c r="F331" s="4" t="str">
        <f>IF(RIGHT(E331,1)=".",LEFT(E331,LEN(E331)-1),E331)</f>
        <v>Chris</v>
      </c>
    </row>
    <row r="332" spans="1:6" ht="15.5" x14ac:dyDescent="0.35">
      <c r="A332" s="8" t="s">
        <v>2042</v>
      </c>
      <c r="B332" s="8" t="s">
        <v>2714</v>
      </c>
      <c r="C332" s="21" t="s">
        <v>5251</v>
      </c>
      <c r="D332" s="9" t="s">
        <v>7360</v>
      </c>
      <c r="E332" s="9" t="s">
        <v>5252</v>
      </c>
      <c r="F332" s="4" t="str">
        <f>IF(RIGHT(E332,1)=".",LEFT(E332,LEN(E332)-1),E332)</f>
        <v>Yu</v>
      </c>
    </row>
    <row r="333" spans="1:6" ht="15.5" x14ac:dyDescent="0.35">
      <c r="A333" s="8" t="s">
        <v>2041</v>
      </c>
      <c r="B333" s="8" t="s">
        <v>2715</v>
      </c>
      <c r="C333" s="21" t="s">
        <v>5253</v>
      </c>
      <c r="D333" s="9" t="s">
        <v>7360</v>
      </c>
      <c r="E333" s="9" t="s">
        <v>7500</v>
      </c>
      <c r="F333" s="4" t="str">
        <f>IF(RIGHT(E333,1)=".",LEFT(E333,LEN(E333)-1),E333)</f>
        <v>Caleb N</v>
      </c>
    </row>
    <row r="334" spans="1:6" ht="15.5" x14ac:dyDescent="0.35">
      <c r="A334" s="8" t="s">
        <v>2040</v>
      </c>
      <c r="B334" s="8" t="s">
        <v>2716</v>
      </c>
      <c r="C334" s="21" t="s">
        <v>5255</v>
      </c>
      <c r="D334" s="9" t="s">
        <v>7360</v>
      </c>
      <c r="E334" s="9" t="s">
        <v>7495</v>
      </c>
      <c r="F334" s="4" t="str">
        <f>IF(RIGHT(E334,1)=".",LEFT(E334,LEN(E334)-1),E334)</f>
        <v>Jason M</v>
      </c>
    </row>
    <row r="335" spans="1:6" ht="15.5" x14ac:dyDescent="0.35">
      <c r="A335" s="8" t="s">
        <v>2039</v>
      </c>
      <c r="B335" s="8" t="s">
        <v>2717</v>
      </c>
      <c r="C335" s="21" t="s">
        <v>5256</v>
      </c>
      <c r="D335" s="9" t="s">
        <v>7359</v>
      </c>
      <c r="E335" s="9" t="s">
        <v>7501</v>
      </c>
      <c r="F335" s="4" t="str">
        <f>IF(RIGHT(E335,1)=".",LEFT(E335,LEN(E335)-1),E335)</f>
        <v>Angela R</v>
      </c>
    </row>
    <row r="336" spans="1:6" ht="15.5" x14ac:dyDescent="0.35">
      <c r="A336" s="8" t="s">
        <v>2038</v>
      </c>
      <c r="B336" s="8" t="s">
        <v>2718</v>
      </c>
      <c r="C336" s="21" t="s">
        <v>5258</v>
      </c>
      <c r="D336" s="9" t="s">
        <v>7360</v>
      </c>
      <c r="E336" s="9" t="s">
        <v>7502</v>
      </c>
      <c r="F336" s="4" t="str">
        <f>IF(RIGHT(E336,1)=".",LEFT(E336,LEN(E336)-1),E336)</f>
        <v>Keith J</v>
      </c>
    </row>
    <row r="337" spans="1:6" ht="15.5" x14ac:dyDescent="0.35">
      <c r="A337" s="8" t="s">
        <v>2037</v>
      </c>
      <c r="B337" s="8" t="s">
        <v>2719</v>
      </c>
      <c r="C337" s="21" t="s">
        <v>4826</v>
      </c>
      <c r="D337" s="9" t="s">
        <v>7359</v>
      </c>
      <c r="E337" s="9" t="s">
        <v>5259</v>
      </c>
      <c r="F337" s="4" t="str">
        <f>IF(RIGHT(E337,1)=".",LEFT(E337,LEN(E337)-1),E337)</f>
        <v>Emma</v>
      </c>
    </row>
    <row r="338" spans="1:6" ht="15.5" x14ac:dyDescent="0.35">
      <c r="A338" s="8" t="s">
        <v>2036</v>
      </c>
      <c r="B338" s="8" t="s">
        <v>2720</v>
      </c>
      <c r="C338" s="21" t="s">
        <v>5260</v>
      </c>
      <c r="D338" s="9" t="s">
        <v>7360</v>
      </c>
      <c r="E338" s="9" t="s">
        <v>7503</v>
      </c>
      <c r="F338" s="4" t="str">
        <f>IF(RIGHT(E338,1)=".",LEFT(E338,LEN(E338)-1),E338)</f>
        <v>Nathan A</v>
      </c>
    </row>
    <row r="339" spans="1:6" ht="15.5" x14ac:dyDescent="0.35">
      <c r="A339" s="8" t="s">
        <v>2035</v>
      </c>
      <c r="B339" s="8" t="s">
        <v>2721</v>
      </c>
      <c r="C339" s="21" t="s">
        <v>5262</v>
      </c>
      <c r="D339" s="9" t="s">
        <v>7359</v>
      </c>
      <c r="E339" s="9" t="s">
        <v>5263</v>
      </c>
      <c r="F339" s="4" t="str">
        <f>IF(RIGHT(E339,1)=".",LEFT(E339,LEN(E339)-1),E339)</f>
        <v>Kathryn</v>
      </c>
    </row>
    <row r="340" spans="1:6" ht="15.5" x14ac:dyDescent="0.35">
      <c r="A340" s="8" t="s">
        <v>2034</v>
      </c>
      <c r="B340" s="8" t="s">
        <v>2722</v>
      </c>
      <c r="C340" s="21" t="s">
        <v>4902</v>
      </c>
      <c r="D340" s="9" t="s">
        <v>7359</v>
      </c>
      <c r="E340" s="9" t="s">
        <v>7504</v>
      </c>
      <c r="F340" s="4" t="str">
        <f>IF(RIGHT(E340,1)=".",LEFT(E340,LEN(E340)-1),E340)</f>
        <v>Elizabeth H</v>
      </c>
    </row>
    <row r="341" spans="1:6" ht="15.5" x14ac:dyDescent="0.35">
      <c r="A341" s="8" t="s">
        <v>2033</v>
      </c>
      <c r="B341" s="8" t="s">
        <v>2723</v>
      </c>
      <c r="C341" s="21" t="s">
        <v>5264</v>
      </c>
      <c r="D341" s="9" t="s">
        <v>7360</v>
      </c>
      <c r="E341" s="9" t="s">
        <v>5020</v>
      </c>
      <c r="F341" s="4" t="str">
        <f>IF(RIGHT(E341,1)=".",LEFT(E341,LEN(E341)-1),E341)</f>
        <v>Ben</v>
      </c>
    </row>
    <row r="342" spans="1:6" ht="15.5" x14ac:dyDescent="0.35">
      <c r="A342" s="8" t="s">
        <v>2032</v>
      </c>
      <c r="B342" s="8" t="s">
        <v>2724</v>
      </c>
      <c r="C342" s="21" t="s">
        <v>5265</v>
      </c>
      <c r="D342" s="9" t="s">
        <v>7359</v>
      </c>
      <c r="E342" s="9" t="s">
        <v>7505</v>
      </c>
      <c r="F342" s="4" t="str">
        <f>IF(RIGHT(E342,1)=".",LEFT(E342,LEN(E342)-1),E342)</f>
        <v>Cheryl A</v>
      </c>
    </row>
    <row r="343" spans="1:6" ht="15.5" x14ac:dyDescent="0.35">
      <c r="A343" s="8" t="s">
        <v>2031</v>
      </c>
      <c r="B343" s="8" t="s">
        <v>2725</v>
      </c>
      <c r="C343" s="21" t="s">
        <v>5267</v>
      </c>
      <c r="D343" s="9" t="s">
        <v>7359</v>
      </c>
      <c r="E343" s="9" t="s">
        <v>7506</v>
      </c>
      <c r="F343" s="4" t="str">
        <f>IF(RIGHT(E343,1)=".",LEFT(E343,LEN(E343)-1),E343)</f>
        <v>Kimberly A</v>
      </c>
    </row>
    <row r="344" spans="1:6" ht="15.5" x14ac:dyDescent="0.35">
      <c r="A344" s="8" t="s">
        <v>2030</v>
      </c>
      <c r="B344" s="8" t="s">
        <v>2726</v>
      </c>
      <c r="C344" s="21" t="s">
        <v>5269</v>
      </c>
      <c r="D344" s="9" t="s">
        <v>7359</v>
      </c>
      <c r="E344" s="9" t="s">
        <v>5270</v>
      </c>
      <c r="F344" s="4" t="str">
        <f>IF(RIGHT(E344,1)=".",LEFT(E344,LEN(E344)-1),E344)</f>
        <v>Cynthia</v>
      </c>
    </row>
    <row r="345" spans="1:6" ht="15.5" x14ac:dyDescent="0.35">
      <c r="A345" s="8" t="s">
        <v>2029</v>
      </c>
      <c r="B345" s="8" t="s">
        <v>2727</v>
      </c>
      <c r="C345" s="21" t="s">
        <v>5271</v>
      </c>
      <c r="D345" s="9" t="s">
        <v>7359</v>
      </c>
      <c r="E345" s="9" t="s">
        <v>4914</v>
      </c>
      <c r="F345" s="4" t="str">
        <f>IF(RIGHT(E345,1)=".",LEFT(E345,LEN(E345)-1),E345)</f>
        <v>Jessica</v>
      </c>
    </row>
    <row r="346" spans="1:6" ht="15.5" x14ac:dyDescent="0.35">
      <c r="A346" s="8" t="s">
        <v>2028</v>
      </c>
      <c r="B346" s="8" t="s">
        <v>2728</v>
      </c>
      <c r="C346" s="21" t="s">
        <v>5272</v>
      </c>
      <c r="D346" s="9" t="s">
        <v>7360</v>
      </c>
      <c r="E346" s="9" t="s">
        <v>5273</v>
      </c>
      <c r="F346" s="4" t="str">
        <f>IF(RIGHT(E346,1)=".",LEFT(E346,LEN(E346)-1),E346)</f>
        <v>Bruce</v>
      </c>
    </row>
    <row r="347" spans="1:6" ht="15.5" x14ac:dyDescent="0.35">
      <c r="A347" s="8" t="s">
        <v>2027</v>
      </c>
      <c r="B347" s="8" t="s">
        <v>2729</v>
      </c>
      <c r="C347" s="21" t="s">
        <v>5274</v>
      </c>
      <c r="D347" s="9" t="s">
        <v>7359</v>
      </c>
      <c r="E347" s="9" t="s">
        <v>5118</v>
      </c>
      <c r="F347" s="4" t="str">
        <f>IF(RIGHT(E347,1)=".",LEFT(E347,LEN(E347)-1),E347)</f>
        <v>Allison</v>
      </c>
    </row>
    <row r="348" spans="1:6" ht="15.5" x14ac:dyDescent="0.35">
      <c r="A348" s="8" t="s">
        <v>2026</v>
      </c>
      <c r="B348" s="8" t="s">
        <v>2730</v>
      </c>
      <c r="C348" s="21" t="s">
        <v>5275</v>
      </c>
      <c r="D348" s="9" t="s">
        <v>7360</v>
      </c>
      <c r="E348" s="9" t="s">
        <v>4838</v>
      </c>
      <c r="F348" s="4" t="str">
        <f>IF(RIGHT(E348,1)=".",LEFT(E348,LEN(E348)-1),E348)</f>
        <v>Alex</v>
      </c>
    </row>
    <row r="349" spans="1:6" ht="15.5" x14ac:dyDescent="0.35">
      <c r="A349" s="8" t="s">
        <v>2025</v>
      </c>
      <c r="B349" s="8" t="s">
        <v>2731</v>
      </c>
      <c r="C349" s="21" t="s">
        <v>5276</v>
      </c>
      <c r="D349" s="9" t="s">
        <v>7359</v>
      </c>
      <c r="E349" s="9" t="s">
        <v>5277</v>
      </c>
      <c r="F349" s="4" t="str">
        <f>IF(RIGHT(E349,1)=".",LEFT(E349,LEN(E349)-1),E349)</f>
        <v>Gabriela</v>
      </c>
    </row>
    <row r="350" spans="1:6" ht="15.5" x14ac:dyDescent="0.35">
      <c r="A350" s="8" t="s">
        <v>2024</v>
      </c>
      <c r="B350" s="8" t="s">
        <v>2732</v>
      </c>
      <c r="C350" s="21" t="s">
        <v>5278</v>
      </c>
      <c r="D350" s="9" t="s">
        <v>7359</v>
      </c>
      <c r="E350" s="9" t="s">
        <v>5279</v>
      </c>
      <c r="F350" s="4" t="str">
        <f>IF(RIGHT(E350,1)=".",LEFT(E350,LEN(E350)-1),E350)</f>
        <v>Sharon</v>
      </c>
    </row>
    <row r="351" spans="1:6" ht="15.5" x14ac:dyDescent="0.35">
      <c r="A351" s="8" t="s">
        <v>2023</v>
      </c>
      <c r="B351" s="8" t="s">
        <v>2733</v>
      </c>
      <c r="C351" s="21" t="s">
        <v>5280</v>
      </c>
      <c r="D351" s="9" t="s">
        <v>7360</v>
      </c>
      <c r="E351" s="9" t="s">
        <v>7507</v>
      </c>
      <c r="F351" s="4" t="str">
        <f>IF(RIGHT(E351,1)=".",LEFT(E351,LEN(E351)-1),E351)</f>
        <v>Jason A</v>
      </c>
    </row>
    <row r="352" spans="1:6" ht="15.5" x14ac:dyDescent="0.35">
      <c r="A352" s="8" t="s">
        <v>2022</v>
      </c>
      <c r="B352" s="8" t="s">
        <v>2734</v>
      </c>
      <c r="C352" s="21" t="s">
        <v>5281</v>
      </c>
      <c r="D352" s="9" t="s">
        <v>7359</v>
      </c>
      <c r="E352" s="9" t="s">
        <v>7508</v>
      </c>
      <c r="F352" s="4" t="str">
        <f>IF(RIGHT(E352,1)=".",LEFT(E352,LEN(E352)-1),E352)</f>
        <v>Chelsey C</v>
      </c>
    </row>
    <row r="353" spans="1:6" ht="15.5" x14ac:dyDescent="0.35">
      <c r="A353" s="8" t="s">
        <v>2021</v>
      </c>
      <c r="B353" s="8" t="s">
        <v>2735</v>
      </c>
      <c r="C353" s="21" t="s">
        <v>5282</v>
      </c>
      <c r="D353" s="9" t="s">
        <v>7360</v>
      </c>
      <c r="E353" s="9" t="s">
        <v>7509</v>
      </c>
      <c r="F353" s="4" t="str">
        <f>IF(RIGHT(E353,1)=".",LEFT(E353,LEN(E353)-1),E353)</f>
        <v>Devon A</v>
      </c>
    </row>
    <row r="354" spans="1:6" ht="15.5" x14ac:dyDescent="0.35">
      <c r="A354" s="8" t="s">
        <v>2020</v>
      </c>
      <c r="B354" s="8" t="s">
        <v>2736</v>
      </c>
      <c r="C354" s="21" t="s">
        <v>5283</v>
      </c>
      <c r="D354" s="9" t="s">
        <v>7359</v>
      </c>
      <c r="E354" s="9" t="s">
        <v>7510</v>
      </c>
      <c r="F354" s="4" t="str">
        <f>IF(RIGHT(E354,1)=".",LEFT(E354,LEN(E354)-1),E354)</f>
        <v>Joni L</v>
      </c>
    </row>
    <row r="355" spans="1:6" ht="15.5" x14ac:dyDescent="0.35">
      <c r="A355" s="8" t="s">
        <v>2019</v>
      </c>
      <c r="B355" s="8" t="s">
        <v>2737</v>
      </c>
      <c r="C355" s="21" t="s">
        <v>4888</v>
      </c>
      <c r="D355" s="9" t="s">
        <v>7360</v>
      </c>
      <c r="E355" s="9" t="s">
        <v>5284</v>
      </c>
      <c r="F355" s="4" t="str">
        <f>IF(RIGHT(E355,1)=".",LEFT(E355,LEN(E355)-1),E355)</f>
        <v>Colin</v>
      </c>
    </row>
    <row r="356" spans="1:6" ht="15.5" x14ac:dyDescent="0.35">
      <c r="A356" s="8" t="s">
        <v>2018</v>
      </c>
      <c r="B356" s="8" t="s">
        <v>2738</v>
      </c>
      <c r="C356" s="21" t="s">
        <v>5285</v>
      </c>
      <c r="D356" s="9" t="s">
        <v>7359</v>
      </c>
      <c r="E356" s="9" t="s">
        <v>5286</v>
      </c>
      <c r="F356" s="4" t="str">
        <f>IF(RIGHT(E356,1)=".",LEFT(E356,LEN(E356)-1),E356)</f>
        <v>Rachael</v>
      </c>
    </row>
    <row r="357" spans="1:6" ht="15.5" x14ac:dyDescent="0.35">
      <c r="A357" s="8" t="s">
        <v>2017</v>
      </c>
      <c r="B357" s="8" t="s">
        <v>2739</v>
      </c>
      <c r="C357" s="21" t="s">
        <v>7321</v>
      </c>
      <c r="D357" s="9" t="s">
        <v>7359</v>
      </c>
      <c r="E357" s="9" t="s">
        <v>5287</v>
      </c>
      <c r="F357" s="4" t="str">
        <f>IF(RIGHT(E357,1)=".",LEFT(E357,LEN(E357)-1),E357)</f>
        <v>Maricela</v>
      </c>
    </row>
    <row r="358" spans="1:6" ht="15.5" x14ac:dyDescent="0.35">
      <c r="A358" s="8" t="s">
        <v>2016</v>
      </c>
      <c r="B358" s="8" t="s">
        <v>2740</v>
      </c>
      <c r="C358" s="21" t="s">
        <v>5288</v>
      </c>
      <c r="D358" s="9" t="s">
        <v>7359</v>
      </c>
      <c r="E358" s="9" t="s">
        <v>5289</v>
      </c>
      <c r="F358" s="4" t="str">
        <f>IF(RIGHT(E358,1)=".",LEFT(E358,LEN(E358)-1),E358)</f>
        <v>Marie</v>
      </c>
    </row>
    <row r="359" spans="1:6" ht="15.5" x14ac:dyDescent="0.35">
      <c r="A359" s="8" t="s">
        <v>2015</v>
      </c>
      <c r="B359" s="8" t="s">
        <v>2741</v>
      </c>
      <c r="C359" s="21" t="s">
        <v>5290</v>
      </c>
      <c r="D359" s="9" t="s">
        <v>7360</v>
      </c>
      <c r="E359" s="9" t="s">
        <v>5291</v>
      </c>
      <c r="F359" s="4" t="str">
        <f>IF(RIGHT(E359,1)=".",LEFT(E359,LEN(E359)-1),E359)</f>
        <v>Frank</v>
      </c>
    </row>
    <row r="360" spans="1:6" ht="15.5" x14ac:dyDescent="0.35">
      <c r="A360" s="8" t="s">
        <v>2014</v>
      </c>
      <c r="B360" s="8" t="s">
        <v>2742</v>
      </c>
      <c r="C360" s="21" t="s">
        <v>5292</v>
      </c>
      <c r="D360" s="9" t="s">
        <v>7360</v>
      </c>
      <c r="E360" s="9" t="s">
        <v>5293</v>
      </c>
      <c r="F360" s="4" t="str">
        <f>IF(RIGHT(E360,1)=".",LEFT(E360,LEN(E360)-1),E360)</f>
        <v>Jeffry</v>
      </c>
    </row>
    <row r="361" spans="1:6" ht="15.5" x14ac:dyDescent="0.35">
      <c r="A361" s="8" t="s">
        <v>2013</v>
      </c>
      <c r="B361" s="8" t="s">
        <v>2743</v>
      </c>
      <c r="C361" s="21" t="s">
        <v>5294</v>
      </c>
      <c r="D361" s="9" t="s">
        <v>7360</v>
      </c>
      <c r="E361" s="9" t="s">
        <v>5295</v>
      </c>
      <c r="F361" s="4" t="str">
        <f>IF(RIGHT(E361,1)=".",LEFT(E361,LEN(E361)-1),E361)</f>
        <v>Mike</v>
      </c>
    </row>
    <row r="362" spans="1:6" ht="15.5" x14ac:dyDescent="0.35">
      <c r="A362" s="8" t="s">
        <v>2012</v>
      </c>
      <c r="B362" s="8" t="s">
        <v>2744</v>
      </c>
      <c r="C362" s="21" t="s">
        <v>5057</v>
      </c>
      <c r="D362" s="9" t="s">
        <v>7360</v>
      </c>
      <c r="E362" s="9" t="s">
        <v>5106</v>
      </c>
      <c r="F362" s="4" t="str">
        <f>IF(RIGHT(E362,1)=".",LEFT(E362,LEN(E362)-1),E362)</f>
        <v>Rick</v>
      </c>
    </row>
    <row r="363" spans="1:6" ht="15.5" x14ac:dyDescent="0.35">
      <c r="A363" s="8" t="s">
        <v>2011</v>
      </c>
      <c r="B363" s="8" t="s">
        <v>2745</v>
      </c>
      <c r="C363" s="21" t="s">
        <v>5296</v>
      </c>
      <c r="D363" s="9" t="s">
        <v>7360</v>
      </c>
      <c r="E363" s="9" t="s">
        <v>5297</v>
      </c>
      <c r="F363" s="4" t="str">
        <f>IF(RIGHT(E363,1)=".",LEFT(E363,LEN(E363)-1),E363)</f>
        <v>Pierre-Michel</v>
      </c>
    </row>
    <row r="364" spans="1:6" ht="15.5" x14ac:dyDescent="0.35">
      <c r="A364" s="8" t="s">
        <v>2010</v>
      </c>
      <c r="B364" s="8" t="s">
        <v>2746</v>
      </c>
      <c r="C364" s="21" t="s">
        <v>5298</v>
      </c>
      <c r="D364" s="9" t="s">
        <v>7360</v>
      </c>
      <c r="E364" s="9" t="s">
        <v>4865</v>
      </c>
      <c r="F364" s="4" t="str">
        <f>IF(RIGHT(E364,1)=".",LEFT(E364,LEN(E364)-1),E364)</f>
        <v>Daniel</v>
      </c>
    </row>
    <row r="365" spans="1:6" ht="15.5" x14ac:dyDescent="0.35">
      <c r="A365" s="8" t="s">
        <v>2009</v>
      </c>
      <c r="B365" s="8" t="s">
        <v>2747</v>
      </c>
      <c r="C365" s="21" t="s">
        <v>5299</v>
      </c>
      <c r="D365" s="9" t="s">
        <v>7360</v>
      </c>
      <c r="E365" s="9" t="s">
        <v>7511</v>
      </c>
      <c r="F365" s="4" t="str">
        <f>IF(RIGHT(E365,1)=".",LEFT(E365,LEN(E365)-1),E365)</f>
        <v>Brian L</v>
      </c>
    </row>
    <row r="366" spans="1:6" ht="15.5" x14ac:dyDescent="0.35">
      <c r="A366" s="8" t="s">
        <v>2008</v>
      </c>
      <c r="B366" s="8" t="s">
        <v>2748</v>
      </c>
      <c r="C366" s="21" t="s">
        <v>5300</v>
      </c>
      <c r="D366" s="9" t="s">
        <v>7359</v>
      </c>
      <c r="E366" s="9" t="s">
        <v>7512</v>
      </c>
      <c r="F366" s="4" t="str">
        <f>IF(RIGHT(E366,1)=".",LEFT(E366,LEN(E366)-1),E366)</f>
        <v>Morgan M</v>
      </c>
    </row>
    <row r="367" spans="1:6" ht="15.5" x14ac:dyDescent="0.35">
      <c r="A367" s="8" t="s">
        <v>2007</v>
      </c>
      <c r="B367" s="8" t="s">
        <v>2749</v>
      </c>
      <c r="C367" s="21" t="s">
        <v>5302</v>
      </c>
      <c r="D367" s="9" t="s">
        <v>7359</v>
      </c>
      <c r="E367" s="9" t="s">
        <v>5303</v>
      </c>
      <c r="F367" s="4" t="str">
        <f>IF(RIGHT(E367,1)=".",LEFT(E367,LEN(E367)-1),E367)</f>
        <v>Caroline</v>
      </c>
    </row>
    <row r="368" spans="1:6" ht="15.5" x14ac:dyDescent="0.35">
      <c r="A368" s="8" t="s">
        <v>2006</v>
      </c>
      <c r="B368" s="8" t="s">
        <v>2750</v>
      </c>
      <c r="C368" s="21" t="s">
        <v>5304</v>
      </c>
      <c r="D368" s="9" t="s">
        <v>7360</v>
      </c>
      <c r="E368" s="9" t="s">
        <v>7513</v>
      </c>
      <c r="F368" s="4" t="str">
        <f>IF(RIGHT(E368,1)=".",LEFT(E368,LEN(E368)-1),E368)</f>
        <v>Drew T</v>
      </c>
    </row>
    <row r="369" spans="1:6" ht="15.5" x14ac:dyDescent="0.35">
      <c r="A369" s="8" t="s">
        <v>2005</v>
      </c>
      <c r="B369" s="8" t="s">
        <v>2751</v>
      </c>
      <c r="C369" s="21" t="s">
        <v>5305</v>
      </c>
      <c r="D369" s="9" t="s">
        <v>7360</v>
      </c>
      <c r="E369" s="9" t="s">
        <v>7514</v>
      </c>
      <c r="F369" s="4" t="str">
        <f>IF(RIGHT(E369,1)=".",LEFT(E369,LEN(E369)-1),E369)</f>
        <v>Austin W</v>
      </c>
    </row>
    <row r="370" spans="1:6" ht="15.5" x14ac:dyDescent="0.35">
      <c r="A370" s="8" t="s">
        <v>2004</v>
      </c>
      <c r="B370" s="8" t="s">
        <v>2752</v>
      </c>
      <c r="C370" s="21" t="s">
        <v>5306</v>
      </c>
      <c r="D370" s="9" t="s">
        <v>7359</v>
      </c>
      <c r="E370" s="9" t="s">
        <v>5307</v>
      </c>
      <c r="F370" s="4" t="str">
        <f>IF(RIGHT(E370,1)=".",LEFT(E370,LEN(E370)-1),E370)</f>
        <v>Berenice</v>
      </c>
    </row>
    <row r="371" spans="1:6" ht="15.5" x14ac:dyDescent="0.35">
      <c r="A371" s="8" t="s">
        <v>2003</v>
      </c>
      <c r="B371" s="8" t="s">
        <v>2753</v>
      </c>
      <c r="C371" s="21" t="s">
        <v>5308</v>
      </c>
      <c r="D371" s="9" t="s">
        <v>7360</v>
      </c>
      <c r="E371" s="9" t="s">
        <v>7515</v>
      </c>
      <c r="F371" s="4" t="str">
        <f>IF(RIGHT(E371,1)=".",LEFT(E371,LEN(E371)-1),E371)</f>
        <v>Kenneth A</v>
      </c>
    </row>
    <row r="372" spans="1:6" ht="15.5" x14ac:dyDescent="0.35">
      <c r="A372" s="8" t="s">
        <v>2002</v>
      </c>
      <c r="B372" s="8" t="s">
        <v>2754</v>
      </c>
      <c r="C372" s="21" t="s">
        <v>7322</v>
      </c>
      <c r="D372" s="9" t="s">
        <v>7360</v>
      </c>
      <c r="E372" s="9" t="s">
        <v>5310</v>
      </c>
      <c r="F372" s="4" t="str">
        <f>IF(RIGHT(E372,1)=".",LEFT(E372,LEN(E372)-1),E372)</f>
        <v>Miguel</v>
      </c>
    </row>
    <row r="373" spans="1:6" ht="15.5" x14ac:dyDescent="0.35">
      <c r="A373" s="8" t="s">
        <v>2001</v>
      </c>
      <c r="B373" s="8" t="s">
        <v>2755</v>
      </c>
      <c r="C373" s="21" t="s">
        <v>5311</v>
      </c>
      <c r="D373" s="9" t="s">
        <v>7359</v>
      </c>
      <c r="E373" s="9" t="s">
        <v>7516</v>
      </c>
      <c r="F373" s="4" t="str">
        <f>IF(RIGHT(E373,1)=".",LEFT(E373,LEN(E373)-1),E373)</f>
        <v>Hadley T</v>
      </c>
    </row>
    <row r="374" spans="1:6" ht="15.5" x14ac:dyDescent="0.35">
      <c r="A374" s="8" t="s">
        <v>2000</v>
      </c>
      <c r="B374" s="8" t="s">
        <v>2756</v>
      </c>
      <c r="C374" s="21" t="s">
        <v>5312</v>
      </c>
      <c r="D374" s="9" t="s">
        <v>7360</v>
      </c>
      <c r="E374" s="9" t="s">
        <v>4980</v>
      </c>
      <c r="F374" s="4" t="str">
        <f>IF(RIGHT(E374,1)=".",LEFT(E374,LEN(E374)-1),E374)</f>
        <v>Taylor</v>
      </c>
    </row>
    <row r="375" spans="1:6" ht="15.5" x14ac:dyDescent="0.35">
      <c r="A375" s="8" t="s">
        <v>1999</v>
      </c>
      <c r="B375" s="8" t="s">
        <v>2757</v>
      </c>
      <c r="C375" s="21" t="s">
        <v>5313</v>
      </c>
      <c r="D375" s="9" t="s">
        <v>7359</v>
      </c>
      <c r="E375" s="9" t="s">
        <v>7517</v>
      </c>
      <c r="F375" s="4" t="str">
        <f>IF(RIGHT(E375,1)=".",LEFT(E375,LEN(E375)-1),E375)</f>
        <v>Tenielle M</v>
      </c>
    </row>
    <row r="376" spans="1:6" ht="15.5" x14ac:dyDescent="0.35">
      <c r="A376" s="8" t="s">
        <v>1998</v>
      </c>
      <c r="B376" s="8" t="s">
        <v>2758</v>
      </c>
      <c r="C376" s="21" t="s">
        <v>5314</v>
      </c>
      <c r="D376" s="9" t="s">
        <v>7359</v>
      </c>
      <c r="E376" s="9" t="s">
        <v>4769</v>
      </c>
      <c r="F376" s="4" t="str">
        <f>IF(RIGHT(E376,1)=".",LEFT(E376,LEN(E376)-1),E376)</f>
        <v>Andrea</v>
      </c>
    </row>
    <row r="377" spans="1:6" ht="15.5" x14ac:dyDescent="0.35">
      <c r="A377" s="8" t="s">
        <v>1997</v>
      </c>
      <c r="B377" s="8" t="s">
        <v>2759</v>
      </c>
      <c r="C377" s="21" t="s">
        <v>5315</v>
      </c>
      <c r="D377" s="9" t="s">
        <v>7359</v>
      </c>
      <c r="E377" s="9" t="s">
        <v>7518</v>
      </c>
      <c r="F377" s="4" t="str">
        <f>IF(RIGHT(E377,1)=".",LEFT(E377,LEN(E377)-1),E377)</f>
        <v>Nora P</v>
      </c>
    </row>
    <row r="378" spans="1:6" ht="15.5" x14ac:dyDescent="0.35">
      <c r="A378" s="8" t="s">
        <v>1996</v>
      </c>
      <c r="B378" s="8" t="s">
        <v>2760</v>
      </c>
      <c r="C378" s="21" t="s">
        <v>5316</v>
      </c>
      <c r="D378" s="9" t="s">
        <v>7360</v>
      </c>
      <c r="E378" s="9" t="s">
        <v>5317</v>
      </c>
      <c r="F378" s="4" t="str">
        <f>IF(RIGHT(E378,1)=".",LEFT(E378,LEN(E378)-1),E378)</f>
        <v>Zachary</v>
      </c>
    </row>
    <row r="379" spans="1:6" ht="15.5" x14ac:dyDescent="0.35">
      <c r="A379" s="8" t="s">
        <v>1995</v>
      </c>
      <c r="B379" s="8" t="s">
        <v>2761</v>
      </c>
      <c r="C379" s="21" t="s">
        <v>5318</v>
      </c>
      <c r="D379" s="9" t="s">
        <v>7360</v>
      </c>
      <c r="E379" s="9" t="s">
        <v>4993</v>
      </c>
      <c r="F379" s="4" t="str">
        <f>IF(RIGHT(E379,1)=".",LEFT(E379,LEN(E379)-1),E379)</f>
        <v>Michael</v>
      </c>
    </row>
    <row r="380" spans="1:6" ht="15.5" x14ac:dyDescent="0.35">
      <c r="A380" s="8" t="s">
        <v>1994</v>
      </c>
      <c r="B380" s="8" t="s">
        <v>2762</v>
      </c>
      <c r="C380" s="21" t="s">
        <v>5319</v>
      </c>
      <c r="D380" s="9" t="s">
        <v>7359</v>
      </c>
      <c r="E380" s="9" t="s">
        <v>7519</v>
      </c>
      <c r="F380" s="4" t="str">
        <f>IF(RIGHT(E380,1)=".",LEFT(E380,LEN(E380)-1),E380)</f>
        <v>Alyssa K</v>
      </c>
    </row>
    <row r="381" spans="1:6" ht="15.5" x14ac:dyDescent="0.35">
      <c r="A381" s="8" t="s">
        <v>1993</v>
      </c>
      <c r="B381" s="8" t="s">
        <v>2763</v>
      </c>
      <c r="C381" s="21" t="s">
        <v>5320</v>
      </c>
      <c r="D381" s="9" t="s">
        <v>7359</v>
      </c>
      <c r="E381" s="9" t="s">
        <v>5066</v>
      </c>
      <c r="F381" s="4" t="str">
        <f>IF(RIGHT(E381,1)=".",LEFT(E381,LEN(E381)-1),E381)</f>
        <v>Heather</v>
      </c>
    </row>
    <row r="382" spans="1:6" ht="15.5" x14ac:dyDescent="0.35">
      <c r="A382" s="8" t="s">
        <v>1992</v>
      </c>
      <c r="B382" s="8" t="s">
        <v>2764</v>
      </c>
      <c r="C382" s="21" t="s">
        <v>5321</v>
      </c>
      <c r="D382" s="9" t="s">
        <v>7360</v>
      </c>
      <c r="E382" s="9" t="s">
        <v>5322</v>
      </c>
      <c r="F382" s="4" t="str">
        <f>IF(RIGHT(E382,1)=".",LEFT(E382,LEN(E382)-1),E382)</f>
        <v>Dante</v>
      </c>
    </row>
    <row r="383" spans="1:6" ht="15.5" x14ac:dyDescent="0.35">
      <c r="A383" s="8" t="s">
        <v>1991</v>
      </c>
      <c r="B383" s="8" t="s">
        <v>2765</v>
      </c>
      <c r="C383" s="21" t="s">
        <v>5323</v>
      </c>
      <c r="D383" s="9" t="s">
        <v>7359</v>
      </c>
      <c r="E383" s="9" t="s">
        <v>7520</v>
      </c>
      <c r="F383" s="4" t="str">
        <f>IF(RIGHT(E383,1)=".",LEFT(E383,LEN(E383)-1),E383)</f>
        <v>Sara E</v>
      </c>
    </row>
    <row r="384" spans="1:6" ht="15.5" x14ac:dyDescent="0.35">
      <c r="A384" s="8" t="s">
        <v>1990</v>
      </c>
      <c r="B384" s="8" t="s">
        <v>2766</v>
      </c>
      <c r="C384" s="21" t="s">
        <v>5324</v>
      </c>
      <c r="D384" s="9" t="s">
        <v>7360</v>
      </c>
      <c r="E384" s="9" t="s">
        <v>4762</v>
      </c>
      <c r="F384" s="4" t="str">
        <f>IF(RIGHT(E384,1)=".",LEFT(E384,LEN(E384)-1),E384)</f>
        <v>Scott</v>
      </c>
    </row>
    <row r="385" spans="1:6" ht="15.5" x14ac:dyDescent="0.35">
      <c r="A385" s="8" t="s">
        <v>1989</v>
      </c>
      <c r="B385" s="8" t="s">
        <v>2767</v>
      </c>
      <c r="C385" s="21" t="s">
        <v>5325</v>
      </c>
      <c r="D385" s="9" t="s">
        <v>7360</v>
      </c>
      <c r="E385" s="9" t="s">
        <v>5124</v>
      </c>
      <c r="F385" s="4" t="str">
        <f>IF(RIGHT(E385,1)=".",LEFT(E385,LEN(E385)-1),E385)</f>
        <v>Sean</v>
      </c>
    </row>
    <row r="386" spans="1:6" ht="15.5" x14ac:dyDescent="0.35">
      <c r="A386" s="8" t="s">
        <v>1988</v>
      </c>
      <c r="B386" s="8" t="s">
        <v>2768</v>
      </c>
      <c r="C386" s="21" t="s">
        <v>5326</v>
      </c>
      <c r="D386" s="9" t="s">
        <v>7359</v>
      </c>
      <c r="E386" s="9" t="s">
        <v>4882</v>
      </c>
      <c r="F386" s="4" t="str">
        <f>IF(RIGHT(E386,1)=".",LEFT(E386,LEN(E386)-1),E386)</f>
        <v>Danielle</v>
      </c>
    </row>
    <row r="387" spans="1:6" ht="15.5" x14ac:dyDescent="0.35">
      <c r="A387" s="8" t="s">
        <v>1987</v>
      </c>
      <c r="B387" s="8" t="s">
        <v>2769</v>
      </c>
      <c r="C387" s="21" t="s">
        <v>5327</v>
      </c>
      <c r="D387" s="9" t="s">
        <v>7360</v>
      </c>
      <c r="E387" s="9" t="s">
        <v>7521</v>
      </c>
      <c r="F387" s="4" t="str">
        <f>IF(RIGHT(E387,1)=".",LEFT(E387,LEN(E387)-1),E387)</f>
        <v>Andrew D</v>
      </c>
    </row>
    <row r="388" spans="1:6" ht="15.5" x14ac:dyDescent="0.35">
      <c r="A388" s="8" t="s">
        <v>1986</v>
      </c>
      <c r="B388" s="8" t="s">
        <v>2770</v>
      </c>
      <c r="C388" s="21" t="s">
        <v>5328</v>
      </c>
      <c r="D388" s="9" t="s">
        <v>7360</v>
      </c>
      <c r="E388" s="9" t="s">
        <v>7522</v>
      </c>
      <c r="F388" s="4" t="str">
        <f>IF(RIGHT(E388,1)=".",LEFT(E388,LEN(E388)-1),E388)</f>
        <v>Joel D</v>
      </c>
    </row>
    <row r="389" spans="1:6" ht="15.5" x14ac:dyDescent="0.35">
      <c r="A389" s="8" t="s">
        <v>1985</v>
      </c>
      <c r="B389" s="8" t="s">
        <v>2771</v>
      </c>
      <c r="C389" s="21" t="s">
        <v>5330</v>
      </c>
      <c r="D389" s="9" t="s">
        <v>7359</v>
      </c>
      <c r="E389" s="9" t="s">
        <v>5331</v>
      </c>
      <c r="F389" s="4" t="str">
        <f>IF(RIGHT(E389,1)=".",LEFT(E389,LEN(E389)-1),E389)</f>
        <v>Michelle</v>
      </c>
    </row>
    <row r="390" spans="1:6" ht="15.5" x14ac:dyDescent="0.35">
      <c r="A390" s="8" t="s">
        <v>1984</v>
      </c>
      <c r="B390" s="8" t="s">
        <v>2772</v>
      </c>
      <c r="C390" s="21" t="s">
        <v>5332</v>
      </c>
      <c r="D390" s="9" t="s">
        <v>7360</v>
      </c>
      <c r="E390" s="9" t="s">
        <v>7523</v>
      </c>
      <c r="F390" s="4" t="str">
        <f>IF(RIGHT(E390,1)=".",LEFT(E390,LEN(E390)-1),E390)</f>
        <v>Michael J</v>
      </c>
    </row>
    <row r="391" spans="1:6" ht="15.5" x14ac:dyDescent="0.35">
      <c r="A391" s="8" t="s">
        <v>1983</v>
      </c>
      <c r="B391" s="8" t="s">
        <v>2773</v>
      </c>
      <c r="C391" s="21" t="s">
        <v>5333</v>
      </c>
      <c r="D391" s="9" t="s">
        <v>7359</v>
      </c>
      <c r="E391" s="9" t="s">
        <v>5230</v>
      </c>
      <c r="F391" s="4" t="str">
        <f>IF(RIGHT(E391,1)=".",LEFT(E391,LEN(E391)-1),E391)</f>
        <v>Nikki</v>
      </c>
    </row>
    <row r="392" spans="1:6" ht="15.5" x14ac:dyDescent="0.35">
      <c r="A392" s="8" t="s">
        <v>1982</v>
      </c>
      <c r="B392" s="8" t="s">
        <v>2774</v>
      </c>
      <c r="C392" s="21" t="s">
        <v>5334</v>
      </c>
      <c r="D392" s="9" t="s">
        <v>7359</v>
      </c>
      <c r="E392" s="9" t="s">
        <v>7524</v>
      </c>
      <c r="F392" s="4" t="str">
        <f>IF(RIGHT(E392,1)=".",LEFT(E392,LEN(E392)-1),E392)</f>
        <v>Summer B</v>
      </c>
    </row>
    <row r="393" spans="1:6" ht="15.5" x14ac:dyDescent="0.35">
      <c r="A393" s="8" t="s">
        <v>1981</v>
      </c>
      <c r="B393" s="8" t="s">
        <v>2775</v>
      </c>
      <c r="C393" s="21" t="s">
        <v>5335</v>
      </c>
      <c r="D393" s="9" t="s">
        <v>7360</v>
      </c>
      <c r="E393" s="9" t="s">
        <v>5336</v>
      </c>
      <c r="F393" s="4" t="str">
        <f>IF(RIGHT(E393,1)=".",LEFT(E393,LEN(E393)-1),E393)</f>
        <v>Edward</v>
      </c>
    </row>
    <row r="394" spans="1:6" ht="15.5" x14ac:dyDescent="0.35">
      <c r="A394" s="8" t="s">
        <v>1980</v>
      </c>
      <c r="B394" s="8" t="s">
        <v>2776</v>
      </c>
      <c r="C394" s="21" t="s">
        <v>5337</v>
      </c>
      <c r="D394" s="9" t="s">
        <v>7360</v>
      </c>
      <c r="E394" s="9" t="s">
        <v>4813</v>
      </c>
      <c r="F394" s="4" t="str">
        <f>IF(RIGHT(E394,1)=".",LEFT(E394,LEN(E394)-1),E394)</f>
        <v>Ryan</v>
      </c>
    </row>
    <row r="395" spans="1:6" ht="15.5" x14ac:dyDescent="0.35">
      <c r="A395" s="8" t="s">
        <v>1979</v>
      </c>
      <c r="B395" s="8" t="s">
        <v>2777</v>
      </c>
      <c r="C395" s="21" t="s">
        <v>5338</v>
      </c>
      <c r="D395" s="9" t="s">
        <v>7359</v>
      </c>
      <c r="E395" s="9" t="s">
        <v>5339</v>
      </c>
      <c r="F395" s="4" t="str">
        <f>IF(RIGHT(E395,1)=".",LEFT(E395,LEN(E395)-1),E395)</f>
        <v>Kacee</v>
      </c>
    </row>
    <row r="396" spans="1:6" ht="15.5" x14ac:dyDescent="0.35">
      <c r="A396" s="8" t="s">
        <v>1978</v>
      </c>
      <c r="B396" s="8" t="s">
        <v>2778</v>
      </c>
      <c r="C396" s="21" t="s">
        <v>5087</v>
      </c>
      <c r="D396" s="9" t="s">
        <v>7360</v>
      </c>
      <c r="E396" s="9" t="s">
        <v>5340</v>
      </c>
      <c r="F396" s="4" t="str">
        <f>IF(RIGHT(E396,1)=".",LEFT(E396,LEN(E396)-1),E396)</f>
        <v>Dave</v>
      </c>
    </row>
    <row r="397" spans="1:6" ht="15.5" x14ac:dyDescent="0.35">
      <c r="A397" s="8" t="s">
        <v>1977</v>
      </c>
      <c r="B397" s="8" t="s">
        <v>2779</v>
      </c>
      <c r="C397" s="21" t="s">
        <v>5341</v>
      </c>
      <c r="D397" s="9" t="s">
        <v>7359</v>
      </c>
      <c r="E397" s="9" t="s">
        <v>5342</v>
      </c>
      <c r="F397" s="4" t="str">
        <f>IF(RIGHT(E397,1)=".",LEFT(E397,LEN(E397)-1),E397)</f>
        <v>Maryanna</v>
      </c>
    </row>
    <row r="398" spans="1:6" ht="15.5" x14ac:dyDescent="0.35">
      <c r="A398" s="8" t="s">
        <v>1976</v>
      </c>
      <c r="B398" s="8" t="s">
        <v>2780</v>
      </c>
      <c r="C398" s="21" t="s">
        <v>5343</v>
      </c>
      <c r="D398" s="9" t="s">
        <v>7359</v>
      </c>
      <c r="E398" s="9" t="s">
        <v>7525</v>
      </c>
      <c r="F398" s="4" t="str">
        <f>IF(RIGHT(E398,1)=".",LEFT(E398,LEN(E398)-1),E398)</f>
        <v>Jessica H</v>
      </c>
    </row>
    <row r="399" spans="1:6" ht="15.5" x14ac:dyDescent="0.35">
      <c r="A399" s="8" t="s">
        <v>1975</v>
      </c>
      <c r="B399" s="8" t="s">
        <v>2781</v>
      </c>
      <c r="C399" s="21" t="s">
        <v>5344</v>
      </c>
      <c r="D399" s="9" t="s">
        <v>7359</v>
      </c>
      <c r="E399" s="9" t="s">
        <v>5345</v>
      </c>
      <c r="F399" s="4" t="str">
        <f>IF(RIGHT(E399,1)=".",LEFT(E399,LEN(E399)-1),E399)</f>
        <v>Deanna</v>
      </c>
    </row>
    <row r="400" spans="1:6" ht="15.5" x14ac:dyDescent="0.35">
      <c r="A400" s="8" t="s">
        <v>1974</v>
      </c>
      <c r="B400" s="8" t="s">
        <v>2782</v>
      </c>
      <c r="C400" s="21" t="s">
        <v>5346</v>
      </c>
      <c r="D400" s="9" t="s">
        <v>7360</v>
      </c>
      <c r="E400" s="9" t="s">
        <v>5136</v>
      </c>
      <c r="F400" s="4" t="str">
        <f>IF(RIGHT(E400,1)=".",LEFT(E400,LEN(E400)-1),E400)</f>
        <v>Peter</v>
      </c>
    </row>
    <row r="401" spans="1:6" ht="15.5" x14ac:dyDescent="0.35">
      <c r="A401" s="8" t="s">
        <v>1973</v>
      </c>
      <c r="B401" s="8" t="s">
        <v>2783</v>
      </c>
      <c r="C401" s="21" t="s">
        <v>5347</v>
      </c>
      <c r="D401" s="9" t="s">
        <v>7359</v>
      </c>
      <c r="E401" s="9" t="s">
        <v>4900</v>
      </c>
      <c r="F401" s="4" t="str">
        <f>IF(RIGHT(E401,1)=".",LEFT(E401,LEN(E401)-1),E401)</f>
        <v>Rebecca</v>
      </c>
    </row>
    <row r="402" spans="1:6" ht="15.5" x14ac:dyDescent="0.35">
      <c r="A402" s="8" t="s">
        <v>1972</v>
      </c>
      <c r="B402" s="8" t="s">
        <v>2784</v>
      </c>
      <c r="C402" s="21" t="s">
        <v>5348</v>
      </c>
      <c r="D402" s="9" t="s">
        <v>7359</v>
      </c>
      <c r="E402" s="9" t="s">
        <v>7526</v>
      </c>
      <c r="F402" s="4" t="str">
        <f>IF(RIGHT(E402,1)=".",LEFT(E402,LEN(E402)-1),E402)</f>
        <v>Elizabeth M</v>
      </c>
    </row>
    <row r="403" spans="1:6" ht="15.5" x14ac:dyDescent="0.35">
      <c r="A403" s="8" t="s">
        <v>1971</v>
      </c>
      <c r="B403" s="8" t="s">
        <v>2785</v>
      </c>
      <c r="C403" s="21" t="s">
        <v>5349</v>
      </c>
      <c r="D403" s="9" t="s">
        <v>7360</v>
      </c>
      <c r="E403" s="9" t="s">
        <v>5350</v>
      </c>
      <c r="F403" s="4" t="str">
        <f>IF(RIGHT(E403,1)=".",LEFT(E403,LEN(E403)-1),E403)</f>
        <v>Gregory</v>
      </c>
    </row>
    <row r="404" spans="1:6" ht="15.5" x14ac:dyDescent="0.35">
      <c r="A404" s="8" t="s">
        <v>1970</v>
      </c>
      <c r="B404" s="8" t="s">
        <v>2786</v>
      </c>
      <c r="C404" s="21" t="s">
        <v>5351</v>
      </c>
      <c r="D404" s="9" t="s">
        <v>7359</v>
      </c>
      <c r="E404" s="9" t="s">
        <v>7527</v>
      </c>
      <c r="F404" s="4" t="str">
        <f>IF(RIGHT(E404,1)=".",LEFT(E404,LEN(E404)-1),E404)</f>
        <v>Sarah E</v>
      </c>
    </row>
    <row r="405" spans="1:6" ht="15.5" x14ac:dyDescent="0.35">
      <c r="A405" s="8" t="s">
        <v>1969</v>
      </c>
      <c r="B405" s="8" t="s">
        <v>2787</v>
      </c>
      <c r="C405" s="21" t="s">
        <v>5352</v>
      </c>
      <c r="D405" s="9" t="s">
        <v>7359</v>
      </c>
      <c r="E405" s="9" t="s">
        <v>7528</v>
      </c>
      <c r="F405" s="4" t="str">
        <f>IF(RIGHT(E405,1)=".",LEFT(E405,LEN(E405)-1),E405)</f>
        <v>Anne Elise</v>
      </c>
    </row>
    <row r="406" spans="1:6" ht="15.5" x14ac:dyDescent="0.35">
      <c r="A406" s="8" t="s">
        <v>1968</v>
      </c>
      <c r="B406" s="8" t="s">
        <v>2788</v>
      </c>
      <c r="C406" s="21" t="s">
        <v>5353</v>
      </c>
      <c r="D406" s="9" t="s">
        <v>7360</v>
      </c>
      <c r="E406" s="9" t="s">
        <v>7529</v>
      </c>
      <c r="F406" s="4" t="str">
        <f>IF(RIGHT(E406,1)=".",LEFT(E406,LEN(E406)-1),E406)</f>
        <v>Christopher R</v>
      </c>
    </row>
    <row r="407" spans="1:6" ht="15.5" x14ac:dyDescent="0.35">
      <c r="A407" s="8" t="s">
        <v>1967</v>
      </c>
      <c r="B407" s="8" t="s">
        <v>2789</v>
      </c>
      <c r="C407" s="21" t="s">
        <v>5354</v>
      </c>
      <c r="D407" s="9" t="s">
        <v>7360</v>
      </c>
      <c r="E407" s="9" t="s">
        <v>5355</v>
      </c>
      <c r="F407" s="4" t="str">
        <f>IF(RIGHT(E407,1)=".",LEFT(E407,LEN(E407)-1),E407)</f>
        <v>Elliot</v>
      </c>
    </row>
    <row r="408" spans="1:6" ht="15.5" x14ac:dyDescent="0.35">
      <c r="A408" s="8" t="s">
        <v>1966</v>
      </c>
      <c r="B408" s="8" t="s">
        <v>2790</v>
      </c>
      <c r="C408" s="21" t="s">
        <v>5356</v>
      </c>
      <c r="D408" s="9" t="s">
        <v>7360</v>
      </c>
      <c r="E408" s="9" t="s">
        <v>7530</v>
      </c>
      <c r="F408" s="4" t="str">
        <f>IF(RIGHT(E408,1)=".",LEFT(E408,LEN(E408)-1),E408)</f>
        <v>Christopher D</v>
      </c>
    </row>
    <row r="409" spans="1:6" ht="15.5" x14ac:dyDescent="0.35">
      <c r="A409" s="8" t="s">
        <v>1965</v>
      </c>
      <c r="B409" s="8" t="s">
        <v>2791</v>
      </c>
      <c r="C409" s="21" t="s">
        <v>5357</v>
      </c>
      <c r="D409" s="9" t="s">
        <v>7360</v>
      </c>
      <c r="E409" s="9" t="s">
        <v>5358</v>
      </c>
      <c r="F409" s="4" t="str">
        <f>IF(RIGHT(E409,1)=".",LEFT(E409,LEN(E409)-1),E409)</f>
        <v>Corey</v>
      </c>
    </row>
    <row r="410" spans="1:6" ht="15.5" x14ac:dyDescent="0.35">
      <c r="A410" s="8" t="s">
        <v>1964</v>
      </c>
      <c r="B410" s="8" t="s">
        <v>2792</v>
      </c>
      <c r="C410" s="21" t="s">
        <v>5359</v>
      </c>
      <c r="D410" s="9" t="s">
        <v>7360</v>
      </c>
      <c r="E410" s="9" t="s">
        <v>7531</v>
      </c>
      <c r="F410" s="4" t="str">
        <f>IF(RIGHT(E410,1)=".",LEFT(E410,LEN(E410)-1),E410)</f>
        <v>Patrick D</v>
      </c>
    </row>
    <row r="411" spans="1:6" ht="15.5" x14ac:dyDescent="0.35">
      <c r="A411" s="8" t="s">
        <v>1963</v>
      </c>
      <c r="B411" s="8" t="s">
        <v>2793</v>
      </c>
      <c r="C411" s="21" t="s">
        <v>5220</v>
      </c>
      <c r="D411" s="9" t="s">
        <v>7360</v>
      </c>
      <c r="E411" s="9" t="s">
        <v>7532</v>
      </c>
      <c r="F411" s="4" t="str">
        <f>IF(RIGHT(E411,1)=".",LEFT(E411,LEN(E411)-1),E411)</f>
        <v>Anthony D</v>
      </c>
    </row>
    <row r="412" spans="1:6" ht="15.5" x14ac:dyDescent="0.35">
      <c r="A412" s="8" t="s">
        <v>1962</v>
      </c>
      <c r="B412" s="8" t="s">
        <v>2794</v>
      </c>
      <c r="C412" s="21" t="s">
        <v>5360</v>
      </c>
      <c r="D412" s="9" t="s">
        <v>7359</v>
      </c>
      <c r="E412" s="9" t="s">
        <v>4831</v>
      </c>
      <c r="F412" s="4" t="str">
        <f>IF(RIGHT(E412,1)=".",LEFT(E412,LEN(E412)-1),E412)</f>
        <v>Melissa</v>
      </c>
    </row>
    <row r="413" spans="1:6" ht="15.5" x14ac:dyDescent="0.35">
      <c r="A413" s="8" t="s">
        <v>1961</v>
      </c>
      <c r="B413" s="8" t="s">
        <v>2795</v>
      </c>
      <c r="C413" s="21" t="s">
        <v>5361</v>
      </c>
      <c r="D413" s="9" t="s">
        <v>7359</v>
      </c>
      <c r="E413" s="9" t="s">
        <v>5362</v>
      </c>
      <c r="F413" s="4" t="str">
        <f>IF(RIGHT(E413,1)=".",LEFT(E413,LEN(E413)-1),E413)</f>
        <v>Raven</v>
      </c>
    </row>
    <row r="414" spans="1:6" ht="15.5" x14ac:dyDescent="0.35">
      <c r="A414" s="8" t="s">
        <v>1960</v>
      </c>
      <c r="B414" s="8" t="s">
        <v>2796</v>
      </c>
      <c r="C414" s="21" t="s">
        <v>5363</v>
      </c>
      <c r="D414" s="9" t="s">
        <v>7360</v>
      </c>
      <c r="E414" s="9" t="s">
        <v>5073</v>
      </c>
      <c r="F414" s="4" t="str">
        <f>IF(RIGHT(E414,1)=".",LEFT(E414,LEN(E414)-1),E414)</f>
        <v>Christopher</v>
      </c>
    </row>
    <row r="415" spans="1:6" ht="15.5" x14ac:dyDescent="0.35">
      <c r="A415" s="8" t="s">
        <v>1959</v>
      </c>
      <c r="B415" s="8" t="s">
        <v>2797</v>
      </c>
      <c r="C415" s="21" t="s">
        <v>5364</v>
      </c>
      <c r="D415" s="9" t="s">
        <v>7359</v>
      </c>
      <c r="E415" s="9" t="s">
        <v>7533</v>
      </c>
      <c r="F415" s="4" t="str">
        <f>IF(RIGHT(E415,1)=".",LEFT(E415,LEN(E415)-1),E415)</f>
        <v>Kendra A</v>
      </c>
    </row>
    <row r="416" spans="1:6" ht="15.5" x14ac:dyDescent="0.35">
      <c r="A416" s="8" t="s">
        <v>1958</v>
      </c>
      <c r="B416" s="8" t="s">
        <v>2798</v>
      </c>
      <c r="C416" s="21" t="s">
        <v>5365</v>
      </c>
      <c r="D416" s="9" t="s">
        <v>7359</v>
      </c>
      <c r="E416" s="9" t="s">
        <v>5366</v>
      </c>
      <c r="F416" s="4" t="str">
        <f>IF(RIGHT(E416,1)=".",LEFT(E416,LEN(E416)-1),E416)</f>
        <v>Jordan</v>
      </c>
    </row>
    <row r="417" spans="1:6" ht="15.5" x14ac:dyDescent="0.35">
      <c r="A417" s="8" t="s">
        <v>1957</v>
      </c>
      <c r="B417" s="8" t="s">
        <v>2799</v>
      </c>
      <c r="C417" s="21" t="s">
        <v>5367</v>
      </c>
      <c r="D417" s="9" t="s">
        <v>7360</v>
      </c>
      <c r="E417" s="9" t="s">
        <v>5368</v>
      </c>
      <c r="F417" s="4" t="str">
        <f>IF(RIGHT(E417,1)=".",LEFT(E417,LEN(E417)-1),E417)</f>
        <v>Nils</v>
      </c>
    </row>
    <row r="418" spans="1:6" ht="15.5" x14ac:dyDescent="0.35">
      <c r="A418" s="8" t="s">
        <v>1956</v>
      </c>
      <c r="B418" s="8" t="s">
        <v>2800</v>
      </c>
      <c r="C418" s="21" t="s">
        <v>5369</v>
      </c>
      <c r="D418" s="9" t="s">
        <v>7360</v>
      </c>
      <c r="E418" s="9" t="s">
        <v>4762</v>
      </c>
      <c r="F418" s="4" t="str">
        <f>IF(RIGHT(E418,1)=".",LEFT(E418,LEN(E418)-1),E418)</f>
        <v>Scott</v>
      </c>
    </row>
    <row r="419" spans="1:6" ht="15.5" x14ac:dyDescent="0.35">
      <c r="A419" s="8" t="s">
        <v>1955</v>
      </c>
      <c r="B419" s="8" t="s">
        <v>2801</v>
      </c>
      <c r="C419" s="21" t="s">
        <v>5370</v>
      </c>
      <c r="D419" s="9" t="s">
        <v>7359</v>
      </c>
      <c r="E419" s="9" t="s">
        <v>5257</v>
      </c>
      <c r="F419" s="4" t="str">
        <f>IF(RIGHT(E419,1)=".",LEFT(E419,LEN(E419)-1),E419)</f>
        <v>Angela</v>
      </c>
    </row>
    <row r="420" spans="1:6" ht="15.5" x14ac:dyDescent="0.35">
      <c r="A420" s="8" t="s">
        <v>1954</v>
      </c>
      <c r="B420" s="8" t="s">
        <v>2802</v>
      </c>
      <c r="C420" s="21" t="s">
        <v>5371</v>
      </c>
      <c r="D420" s="9" t="s">
        <v>7359</v>
      </c>
      <c r="E420" s="9" t="s">
        <v>5118</v>
      </c>
      <c r="F420" s="4" t="str">
        <f>IF(RIGHT(E420,1)=".",LEFT(E420,LEN(E420)-1),E420)</f>
        <v>Allison</v>
      </c>
    </row>
    <row r="421" spans="1:6" ht="15.5" x14ac:dyDescent="0.35">
      <c r="A421" s="8" t="s">
        <v>1953</v>
      </c>
      <c r="B421" s="8" t="s">
        <v>2803</v>
      </c>
      <c r="C421" s="21" t="s">
        <v>5372</v>
      </c>
      <c r="D421" s="9" t="s">
        <v>7359</v>
      </c>
      <c r="E421" s="9" t="s">
        <v>7534</v>
      </c>
      <c r="F421" s="4" t="str">
        <f>IF(RIGHT(E421,1)=".",LEFT(E421,LEN(E421)-1),E421)</f>
        <v>Caitlin O</v>
      </c>
    </row>
    <row r="422" spans="1:6" ht="15.5" x14ac:dyDescent="0.35">
      <c r="A422" s="8" t="s">
        <v>1952</v>
      </c>
      <c r="B422" s="8" t="s">
        <v>2804</v>
      </c>
      <c r="C422" s="21" t="s">
        <v>5373</v>
      </c>
      <c r="D422" s="9" t="s">
        <v>7359</v>
      </c>
      <c r="E422" s="9" t="s">
        <v>7535</v>
      </c>
      <c r="F422" s="4" t="str">
        <f>IF(RIGHT(E422,1)=".",LEFT(E422,LEN(E422)-1),E422)</f>
        <v>Tracy M</v>
      </c>
    </row>
    <row r="423" spans="1:6" ht="15.5" x14ac:dyDescent="0.35">
      <c r="A423" s="8" t="s">
        <v>1951</v>
      </c>
      <c r="B423" s="8" t="s">
        <v>2805</v>
      </c>
      <c r="C423" s="21" t="s">
        <v>5375</v>
      </c>
      <c r="D423" s="9" t="s">
        <v>7360</v>
      </c>
      <c r="E423" s="9" t="s">
        <v>7536</v>
      </c>
      <c r="F423" s="4" t="str">
        <f>IF(RIGHT(E423,1)=".",LEFT(E423,LEN(E423)-1),E423)</f>
        <v>Dustin M</v>
      </c>
    </row>
    <row r="424" spans="1:6" ht="15.5" x14ac:dyDescent="0.35">
      <c r="A424" s="8" t="s">
        <v>1950</v>
      </c>
      <c r="B424" s="8" t="s">
        <v>2806</v>
      </c>
      <c r="C424" s="21" t="s">
        <v>4934</v>
      </c>
      <c r="D424" s="9" t="s">
        <v>7359</v>
      </c>
      <c r="E424" s="9" t="s">
        <v>5376</v>
      </c>
      <c r="F424" s="4" t="str">
        <f>IF(RIGHT(E424,1)=".",LEFT(E424,LEN(E424)-1),E424)</f>
        <v>Jenny</v>
      </c>
    </row>
    <row r="425" spans="1:6" ht="15.5" x14ac:dyDescent="0.35">
      <c r="A425" s="8" t="s">
        <v>1949</v>
      </c>
      <c r="B425" s="8" t="s">
        <v>2807</v>
      </c>
      <c r="C425" s="21" t="s">
        <v>5377</v>
      </c>
      <c r="D425" s="9" t="s">
        <v>7359</v>
      </c>
      <c r="E425" s="9" t="s">
        <v>4930</v>
      </c>
      <c r="F425" s="4" t="str">
        <f>IF(RIGHT(E425,1)=".",LEFT(E425,LEN(E425)-1),E425)</f>
        <v>Emily</v>
      </c>
    </row>
    <row r="426" spans="1:6" ht="15.5" x14ac:dyDescent="0.35">
      <c r="A426" s="8" t="s">
        <v>1948</v>
      </c>
      <c r="B426" s="8" t="s">
        <v>2808</v>
      </c>
      <c r="C426" s="21" t="s">
        <v>5378</v>
      </c>
      <c r="D426" s="9" t="s">
        <v>7359</v>
      </c>
      <c r="E426" s="9" t="s">
        <v>5379</v>
      </c>
      <c r="F426" s="4" t="str">
        <f>IF(RIGHT(E426,1)=".",LEFT(E426,LEN(E426)-1),E426)</f>
        <v>Fabienne</v>
      </c>
    </row>
    <row r="427" spans="1:6" ht="15.5" x14ac:dyDescent="0.35">
      <c r="A427" s="8" t="s">
        <v>1947</v>
      </c>
      <c r="B427" s="8" t="s">
        <v>2809</v>
      </c>
      <c r="C427" s="21" t="s">
        <v>5380</v>
      </c>
      <c r="D427" s="9" t="s">
        <v>7360</v>
      </c>
      <c r="E427" s="9" t="s">
        <v>5366</v>
      </c>
      <c r="F427" s="4" t="str">
        <f>IF(RIGHT(E427,1)=".",LEFT(E427,LEN(E427)-1),E427)</f>
        <v>Jordan</v>
      </c>
    </row>
    <row r="428" spans="1:6" ht="15.5" x14ac:dyDescent="0.35">
      <c r="A428" s="8" t="s">
        <v>1946</v>
      </c>
      <c r="B428" s="8" t="s">
        <v>2810</v>
      </c>
      <c r="C428" s="21" t="s">
        <v>5381</v>
      </c>
      <c r="D428" s="9" t="s">
        <v>7360</v>
      </c>
      <c r="E428" s="9" t="s">
        <v>5086</v>
      </c>
      <c r="F428" s="4" t="str">
        <f>IF(RIGHT(E428,1)=".",LEFT(E428,LEN(E428)-1),E428)</f>
        <v>Matt</v>
      </c>
    </row>
    <row r="429" spans="1:6" ht="15.5" x14ac:dyDescent="0.35">
      <c r="A429" s="8" t="s">
        <v>1945</v>
      </c>
      <c r="B429" s="8" t="s">
        <v>2811</v>
      </c>
      <c r="C429" s="21" t="s">
        <v>5382</v>
      </c>
      <c r="D429" s="9" t="s">
        <v>7359</v>
      </c>
      <c r="E429" s="9" t="s">
        <v>7537</v>
      </c>
      <c r="F429" s="4" t="str">
        <f>IF(RIGHT(E429,1)=".",LEFT(E429,LEN(E429)-1),E429)</f>
        <v>Taryn L</v>
      </c>
    </row>
    <row r="430" spans="1:6" ht="15.5" x14ac:dyDescent="0.35">
      <c r="A430" s="8" t="s">
        <v>1944</v>
      </c>
      <c r="B430" s="8" t="s">
        <v>2812</v>
      </c>
      <c r="C430" s="21" t="s">
        <v>5383</v>
      </c>
      <c r="D430" s="9" t="s">
        <v>7359</v>
      </c>
      <c r="E430" s="9" t="s">
        <v>5384</v>
      </c>
      <c r="F430" s="4" t="str">
        <f>IF(RIGHT(E430,1)=".",LEFT(E430,LEN(E430)-1),E430)</f>
        <v>Temima</v>
      </c>
    </row>
    <row r="431" spans="1:6" ht="15.5" x14ac:dyDescent="0.35">
      <c r="A431" s="8" t="s">
        <v>1943</v>
      </c>
      <c r="B431" s="8" t="s">
        <v>2813</v>
      </c>
      <c r="C431" s="21" t="s">
        <v>5385</v>
      </c>
      <c r="D431" s="9" t="s">
        <v>7359</v>
      </c>
      <c r="E431" s="9" t="s">
        <v>4780</v>
      </c>
      <c r="F431" s="4" t="str">
        <f>IF(RIGHT(E431,1)=".",LEFT(E431,LEN(E431)-1),E431)</f>
        <v>Jennifer</v>
      </c>
    </row>
    <row r="432" spans="1:6" ht="15.5" x14ac:dyDescent="0.35">
      <c r="A432" s="8" t="s">
        <v>1942</v>
      </c>
      <c r="B432" s="8" t="s">
        <v>2814</v>
      </c>
      <c r="C432" s="21" t="s">
        <v>5386</v>
      </c>
      <c r="D432" s="9" t="s">
        <v>7359</v>
      </c>
      <c r="E432" s="9" t="s">
        <v>7538</v>
      </c>
      <c r="F432" s="4" t="str">
        <f>IF(RIGHT(E432,1)=".",LEFT(E432,LEN(E432)-1),E432)</f>
        <v>Serena M</v>
      </c>
    </row>
    <row r="433" spans="1:6" ht="15.5" x14ac:dyDescent="0.35">
      <c r="A433" s="8" t="s">
        <v>1941</v>
      </c>
      <c r="B433" s="8" t="s">
        <v>2815</v>
      </c>
      <c r="C433" s="21" t="s">
        <v>5387</v>
      </c>
      <c r="D433" s="9" t="s">
        <v>7359</v>
      </c>
      <c r="E433" s="9" t="s">
        <v>7539</v>
      </c>
      <c r="F433" s="4" t="str">
        <f>IF(RIGHT(E433,1)=".",LEFT(E433,LEN(E433)-1),E433)</f>
        <v>Victoria M</v>
      </c>
    </row>
    <row r="434" spans="1:6" ht="15.5" x14ac:dyDescent="0.35">
      <c r="A434" s="8" t="s">
        <v>1940</v>
      </c>
      <c r="B434" s="8" t="s">
        <v>2816</v>
      </c>
      <c r="C434" s="21" t="s">
        <v>5389</v>
      </c>
      <c r="D434" s="9" t="s">
        <v>7359</v>
      </c>
      <c r="E434" s="9" t="s">
        <v>5390</v>
      </c>
      <c r="F434" s="4" t="str">
        <f>IF(RIGHT(E434,1)=".",LEFT(E434,LEN(E434)-1),E434)</f>
        <v>Phoebe</v>
      </c>
    </row>
    <row r="435" spans="1:6" ht="15.5" x14ac:dyDescent="0.35">
      <c r="A435" s="8" t="s">
        <v>1939</v>
      </c>
      <c r="B435" s="8" t="s">
        <v>2817</v>
      </c>
      <c r="C435" s="21" t="s">
        <v>5391</v>
      </c>
      <c r="D435" s="9" t="s">
        <v>7360</v>
      </c>
      <c r="E435" s="9" t="s">
        <v>5358</v>
      </c>
      <c r="F435" s="4" t="str">
        <f>IF(RIGHT(E435,1)=".",LEFT(E435,LEN(E435)-1),E435)</f>
        <v>Corey</v>
      </c>
    </row>
    <row r="436" spans="1:6" ht="15.5" x14ac:dyDescent="0.35">
      <c r="A436" s="8" t="s">
        <v>1938</v>
      </c>
      <c r="B436" s="8" t="s">
        <v>2818</v>
      </c>
      <c r="C436" s="21" t="s">
        <v>5392</v>
      </c>
      <c r="D436" s="9" t="s">
        <v>7359</v>
      </c>
      <c r="E436" s="9" t="s">
        <v>4900</v>
      </c>
      <c r="F436" s="4" t="str">
        <f>IF(RIGHT(E436,1)=".",LEFT(E436,LEN(E436)-1),E436)</f>
        <v>Rebecca</v>
      </c>
    </row>
    <row r="437" spans="1:6" ht="15.5" x14ac:dyDescent="0.35">
      <c r="A437" s="8" t="s">
        <v>1937</v>
      </c>
      <c r="B437" s="8" t="s">
        <v>2819</v>
      </c>
      <c r="C437" s="21" t="s">
        <v>5393</v>
      </c>
      <c r="D437" s="9" t="s">
        <v>7360</v>
      </c>
      <c r="E437" s="9" t="s">
        <v>7540</v>
      </c>
      <c r="F437" s="4" t="str">
        <f>IF(RIGHT(E437,1)=".",LEFT(E437,LEN(E437)-1),E437)</f>
        <v>Nicholas D</v>
      </c>
    </row>
    <row r="438" spans="1:6" ht="15.5" x14ac:dyDescent="0.35">
      <c r="A438" s="8" t="s">
        <v>1936</v>
      </c>
      <c r="B438" s="8" t="s">
        <v>2820</v>
      </c>
      <c r="C438" s="21" t="s">
        <v>5394</v>
      </c>
      <c r="D438" s="9" t="s">
        <v>7360</v>
      </c>
      <c r="E438" s="9" t="s">
        <v>5395</v>
      </c>
      <c r="F438" s="4" t="str">
        <f>IF(RIGHT(E438,1)=".",LEFT(E438,LEN(E438)-1),E438)</f>
        <v>Christian</v>
      </c>
    </row>
    <row r="439" spans="1:6" ht="15.5" x14ac:dyDescent="0.35">
      <c r="A439" s="8" t="s">
        <v>1935</v>
      </c>
      <c r="B439" s="8" t="s">
        <v>2821</v>
      </c>
      <c r="C439" s="21" t="s">
        <v>5396</v>
      </c>
      <c r="D439" s="9" t="s">
        <v>7360</v>
      </c>
      <c r="E439" s="9" t="s">
        <v>7541</v>
      </c>
      <c r="F439" s="4" t="str">
        <f>IF(RIGHT(E439,1)=".",LEFT(E439,LEN(E439)-1),E439)</f>
        <v>Jonathon S</v>
      </c>
    </row>
    <row r="440" spans="1:6" ht="15.5" x14ac:dyDescent="0.35">
      <c r="A440" s="8" t="s">
        <v>1934</v>
      </c>
      <c r="B440" s="8" t="s">
        <v>2822</v>
      </c>
      <c r="C440" s="21" t="s">
        <v>5397</v>
      </c>
      <c r="D440" s="9" t="s">
        <v>7359</v>
      </c>
      <c r="E440" s="9" t="s">
        <v>5303</v>
      </c>
      <c r="F440" s="4" t="str">
        <f>IF(RIGHT(E440,1)=".",LEFT(E440,LEN(E440)-1),E440)</f>
        <v>Caroline</v>
      </c>
    </row>
    <row r="441" spans="1:6" ht="15.5" x14ac:dyDescent="0.35">
      <c r="A441" s="8" t="s">
        <v>1933</v>
      </c>
      <c r="B441" s="8" t="s">
        <v>2823</v>
      </c>
      <c r="C441" s="21" t="s">
        <v>5398</v>
      </c>
      <c r="D441" s="9" t="s">
        <v>7360</v>
      </c>
      <c r="E441" s="9" t="s">
        <v>7542</v>
      </c>
      <c r="F441" s="4" t="str">
        <f>IF(RIGHT(E441,1)=".",LEFT(E441,LEN(E441)-1),E441)</f>
        <v>Joshua D</v>
      </c>
    </row>
    <row r="442" spans="1:6" ht="15.5" x14ac:dyDescent="0.35">
      <c r="A442" s="8" t="s">
        <v>1932</v>
      </c>
      <c r="B442" s="8" t="s">
        <v>2824</v>
      </c>
      <c r="C442" s="21" t="s">
        <v>5399</v>
      </c>
      <c r="D442" s="9" t="s">
        <v>7359</v>
      </c>
      <c r="E442" s="9" t="s">
        <v>5400</v>
      </c>
      <c r="F442" s="4" t="str">
        <f>IF(RIGHT(E442,1)=".",LEFT(E442,LEN(E442)-1),E442)</f>
        <v>Nichole</v>
      </c>
    </row>
    <row r="443" spans="1:6" ht="15.5" x14ac:dyDescent="0.35">
      <c r="A443" s="8" t="s">
        <v>1931</v>
      </c>
      <c r="B443" s="8" t="s">
        <v>2825</v>
      </c>
      <c r="C443" s="21" t="s">
        <v>5401</v>
      </c>
      <c r="D443" s="9" t="s">
        <v>7359</v>
      </c>
      <c r="E443" s="9" t="s">
        <v>7543</v>
      </c>
      <c r="F443" s="4" t="str">
        <f>IF(RIGHT(E443,1)=".",LEFT(E443,LEN(E443)-1),E443)</f>
        <v>Denise M</v>
      </c>
    </row>
    <row r="444" spans="1:6" ht="15.5" x14ac:dyDescent="0.35">
      <c r="A444" s="8" t="s">
        <v>1930</v>
      </c>
      <c r="B444" s="8" t="s">
        <v>2826</v>
      </c>
      <c r="C444" s="21" t="s">
        <v>5403</v>
      </c>
      <c r="D444" s="9" t="s">
        <v>7360</v>
      </c>
      <c r="E444" s="9" t="s">
        <v>7544</v>
      </c>
      <c r="F444" s="4" t="str">
        <f>IF(RIGHT(E444,1)=".",LEFT(E444,LEN(E444)-1),E444)</f>
        <v>Peter R</v>
      </c>
    </row>
    <row r="445" spans="1:6" ht="15.5" x14ac:dyDescent="0.35">
      <c r="A445" s="8" t="s">
        <v>1929</v>
      </c>
      <c r="B445" s="8" t="s">
        <v>2827</v>
      </c>
      <c r="C445" s="21" t="s">
        <v>4869</v>
      </c>
      <c r="D445" s="9" t="s">
        <v>7360</v>
      </c>
      <c r="E445" s="9" t="s">
        <v>7545</v>
      </c>
      <c r="F445" s="4" t="str">
        <f>IF(RIGHT(E445,1)=".",LEFT(E445,LEN(E445)-1),E445)</f>
        <v>Johnson K</v>
      </c>
    </row>
    <row r="446" spans="1:6" ht="15.5" x14ac:dyDescent="0.35">
      <c r="A446" s="8" t="s">
        <v>1928</v>
      </c>
      <c r="B446" s="8" t="s">
        <v>2828</v>
      </c>
      <c r="C446" s="21" t="s">
        <v>5404</v>
      </c>
      <c r="D446" s="9" t="s">
        <v>7359</v>
      </c>
      <c r="E446" s="9" t="s">
        <v>5405</v>
      </c>
      <c r="F446" s="4" t="str">
        <f>IF(RIGHT(E446,1)=".",LEFT(E446,LEN(E446)-1),E446)</f>
        <v>Katherine</v>
      </c>
    </row>
    <row r="447" spans="1:6" ht="15.5" x14ac:dyDescent="0.35">
      <c r="A447" s="8" t="s">
        <v>1927</v>
      </c>
      <c r="B447" s="8" t="s">
        <v>2829</v>
      </c>
      <c r="C447" s="21" t="s">
        <v>5406</v>
      </c>
      <c r="D447" s="9" t="s">
        <v>7359</v>
      </c>
      <c r="E447" s="9" t="s">
        <v>5407</v>
      </c>
      <c r="F447" s="4" t="str">
        <f>IF(RIGHT(E447,1)=".",LEFT(E447,LEN(E447)-1),E447)</f>
        <v>Lynda</v>
      </c>
    </row>
    <row r="448" spans="1:6" ht="15.5" x14ac:dyDescent="0.35">
      <c r="A448" s="8" t="s">
        <v>1926</v>
      </c>
      <c r="B448" s="8" t="s">
        <v>2830</v>
      </c>
      <c r="C448" s="21" t="s">
        <v>5408</v>
      </c>
      <c r="D448" s="9" t="s">
        <v>7360</v>
      </c>
      <c r="E448" s="9" t="s">
        <v>4836</v>
      </c>
      <c r="F448" s="4" t="str">
        <f>IF(RIGHT(E448,1)=".",LEFT(E448,LEN(E448)-1),E448)</f>
        <v>Anthony</v>
      </c>
    </row>
    <row r="449" spans="1:6" ht="15.5" x14ac:dyDescent="0.35">
      <c r="A449" s="8" t="s">
        <v>1925</v>
      </c>
      <c r="B449" s="8" t="s">
        <v>2831</v>
      </c>
      <c r="C449" s="21" t="s">
        <v>5409</v>
      </c>
      <c r="D449" s="9" t="s">
        <v>7359</v>
      </c>
      <c r="E449" s="9" t="s">
        <v>7546</v>
      </c>
      <c r="F449" s="4" t="str">
        <f>IF(RIGHT(E449,1)=".",LEFT(E449,LEN(E449)-1),E449)</f>
        <v>Linnea C</v>
      </c>
    </row>
    <row r="450" spans="1:6" ht="15.5" x14ac:dyDescent="0.35">
      <c r="A450" s="8" t="s">
        <v>1924</v>
      </c>
      <c r="B450" s="8" t="s">
        <v>2832</v>
      </c>
      <c r="C450" s="21" t="s">
        <v>5410</v>
      </c>
      <c r="D450" s="9" t="s">
        <v>7360</v>
      </c>
      <c r="E450" s="9" t="s">
        <v>7547</v>
      </c>
      <c r="F450" s="4" t="str">
        <f>IF(RIGHT(E450,1)=".",LEFT(E450,LEN(E450)-1),E450)</f>
        <v>Massimiliano A</v>
      </c>
    </row>
    <row r="451" spans="1:6" ht="15.5" x14ac:dyDescent="0.35">
      <c r="A451" s="8" t="s">
        <v>1923</v>
      </c>
      <c r="B451" s="8" t="s">
        <v>2833</v>
      </c>
      <c r="C451" s="21" t="s">
        <v>4751</v>
      </c>
      <c r="D451" s="9" t="s">
        <v>7360</v>
      </c>
      <c r="E451" s="9" t="s">
        <v>7548</v>
      </c>
      <c r="F451" s="4" t="str">
        <f>IF(RIGHT(E451,1)=".",LEFT(E451,LEN(E451)-1),E451)</f>
        <v>James M</v>
      </c>
    </row>
    <row r="452" spans="1:6" ht="15.5" x14ac:dyDescent="0.35">
      <c r="A452" s="8" t="s">
        <v>1922</v>
      </c>
      <c r="B452" s="8" t="s">
        <v>2834</v>
      </c>
      <c r="C452" s="21" t="s">
        <v>5412</v>
      </c>
      <c r="D452" s="9" t="s">
        <v>7359</v>
      </c>
      <c r="E452" s="9" t="s">
        <v>5413</v>
      </c>
      <c r="F452" s="4" t="str">
        <f>IF(RIGHT(E452,1)=".",LEFT(E452,LEN(E452)-1),E452)</f>
        <v>Lauren</v>
      </c>
    </row>
    <row r="453" spans="1:6" ht="15.5" x14ac:dyDescent="0.35">
      <c r="A453" s="8" t="s">
        <v>1921</v>
      </c>
      <c r="B453" s="8" t="s">
        <v>2835</v>
      </c>
      <c r="C453" s="21" t="s">
        <v>5281</v>
      </c>
      <c r="D453" s="9" t="s">
        <v>7359</v>
      </c>
      <c r="E453" s="9" t="s">
        <v>7549</v>
      </c>
      <c r="F453" s="4" t="str">
        <f>IF(RIGHT(E453,1)=".",LEFT(E453,LEN(E453)-1),E453)</f>
        <v>Michele V</v>
      </c>
    </row>
    <row r="454" spans="1:6" ht="15.5" x14ac:dyDescent="0.35">
      <c r="A454" s="8" t="s">
        <v>1920</v>
      </c>
      <c r="B454" s="8" t="s">
        <v>2836</v>
      </c>
      <c r="C454" s="21" t="s">
        <v>4837</v>
      </c>
      <c r="D454" s="9" t="s">
        <v>7360</v>
      </c>
      <c r="E454" s="9" t="s">
        <v>5414</v>
      </c>
      <c r="F454" s="4" t="str">
        <f>IF(RIGHT(E454,1)=".",LEFT(E454,LEN(E454)-1),E454)</f>
        <v>Xiao</v>
      </c>
    </row>
    <row r="455" spans="1:6" ht="15.5" x14ac:dyDescent="0.35">
      <c r="A455" s="8" t="s">
        <v>1919</v>
      </c>
      <c r="B455" s="8" t="s">
        <v>2837</v>
      </c>
      <c r="C455" s="21" t="s">
        <v>5415</v>
      </c>
      <c r="D455" s="9" t="s">
        <v>7359</v>
      </c>
      <c r="E455" s="9" t="s">
        <v>7550</v>
      </c>
      <c r="F455" s="4" t="str">
        <f>IF(RIGHT(E455,1)=".",LEFT(E455,LEN(E455)-1),E455)</f>
        <v>Harper L</v>
      </c>
    </row>
    <row r="456" spans="1:6" ht="15.5" x14ac:dyDescent="0.35">
      <c r="A456" s="8" t="s">
        <v>1918</v>
      </c>
      <c r="B456" s="8" t="s">
        <v>2838</v>
      </c>
      <c r="C456" s="21" t="s">
        <v>5416</v>
      </c>
      <c r="D456" s="9" t="s">
        <v>7360</v>
      </c>
      <c r="E456" s="9" t="s">
        <v>4972</v>
      </c>
      <c r="F456" s="4" t="str">
        <f>IF(RIGHT(E456,1)=".",LEFT(E456,LEN(E456)-1),E456)</f>
        <v>Nick</v>
      </c>
    </row>
    <row r="457" spans="1:6" ht="15.5" x14ac:dyDescent="0.35">
      <c r="A457" s="8" t="s">
        <v>1917</v>
      </c>
      <c r="B457" s="8" t="s">
        <v>2839</v>
      </c>
      <c r="C457" s="21" t="s">
        <v>5417</v>
      </c>
      <c r="D457" s="9" t="s">
        <v>7360</v>
      </c>
      <c r="E457" s="9" t="s">
        <v>4762</v>
      </c>
      <c r="F457" s="4" t="str">
        <f>IF(RIGHT(E457,1)=".",LEFT(E457,LEN(E457)-1),E457)</f>
        <v>Scott</v>
      </c>
    </row>
    <row r="458" spans="1:6" ht="15.5" x14ac:dyDescent="0.35">
      <c r="A458" s="8" t="s">
        <v>1916</v>
      </c>
      <c r="B458" s="8" t="s">
        <v>2840</v>
      </c>
      <c r="C458" s="21" t="s">
        <v>5418</v>
      </c>
      <c r="D458" s="9" t="s">
        <v>7360</v>
      </c>
      <c r="E458" s="9" t="s">
        <v>5137</v>
      </c>
      <c r="F458" s="4" t="str">
        <f>IF(RIGHT(E458,1)=".",LEFT(E458,LEN(E458)-1),E458)</f>
        <v>Wilson</v>
      </c>
    </row>
    <row r="459" spans="1:6" ht="15.5" x14ac:dyDescent="0.35">
      <c r="A459" s="8" t="s">
        <v>1915</v>
      </c>
      <c r="B459" s="8" t="s">
        <v>2841</v>
      </c>
      <c r="C459" s="21" t="s">
        <v>5419</v>
      </c>
      <c r="D459" s="9" t="s">
        <v>7360</v>
      </c>
      <c r="E459" s="9" t="s">
        <v>4869</v>
      </c>
      <c r="F459" s="4" t="str">
        <f>IF(RIGHT(E459,1)=".",LEFT(E459,LEN(E459)-1),E459)</f>
        <v>Lee</v>
      </c>
    </row>
    <row r="460" spans="1:6" ht="15.5" x14ac:dyDescent="0.35">
      <c r="A460" s="8" t="s">
        <v>1914</v>
      </c>
      <c r="B460" s="8" t="s">
        <v>2842</v>
      </c>
      <c r="C460" s="21" t="s">
        <v>5420</v>
      </c>
      <c r="D460" s="9" t="s">
        <v>7360</v>
      </c>
      <c r="E460" s="9" t="s">
        <v>5421</v>
      </c>
      <c r="F460" s="4" t="str">
        <f>IF(RIGHT(E460,1)=".",LEFT(E460,LEN(E460)-1),E460)</f>
        <v>Shizhong</v>
      </c>
    </row>
    <row r="461" spans="1:6" ht="15.5" x14ac:dyDescent="0.35">
      <c r="A461" s="8" t="s">
        <v>1913</v>
      </c>
      <c r="B461" s="8" t="s">
        <v>2843</v>
      </c>
      <c r="C461" s="21" t="s">
        <v>5422</v>
      </c>
      <c r="D461" s="9" t="s">
        <v>7359</v>
      </c>
      <c r="E461" s="9" t="s">
        <v>5423</v>
      </c>
      <c r="F461" s="4" t="str">
        <f>IF(RIGHT(E461,1)=".",LEFT(E461,LEN(E461)-1),E461)</f>
        <v>Marie-Claire</v>
      </c>
    </row>
    <row r="462" spans="1:6" ht="15.5" x14ac:dyDescent="0.35">
      <c r="A462" s="8" t="s">
        <v>1912</v>
      </c>
      <c r="B462" s="8" t="s">
        <v>2844</v>
      </c>
      <c r="C462" s="21" t="s">
        <v>4861</v>
      </c>
      <c r="D462" s="9" t="s">
        <v>7360</v>
      </c>
      <c r="E462" s="9" t="s">
        <v>7551</v>
      </c>
      <c r="F462" s="4" t="str">
        <f>IF(RIGHT(E462,1)=".",LEFT(E462,LEN(E462)-1),E462)</f>
        <v>Todd J</v>
      </c>
    </row>
    <row r="463" spans="1:6" ht="15.5" x14ac:dyDescent="0.35">
      <c r="A463" s="8" t="s">
        <v>1911</v>
      </c>
      <c r="B463" s="8" t="s">
        <v>2845</v>
      </c>
      <c r="C463" s="21" t="s">
        <v>5208</v>
      </c>
      <c r="D463" s="9" t="s">
        <v>7359</v>
      </c>
      <c r="E463" s="9" t="s">
        <v>5425</v>
      </c>
      <c r="F463" s="4" t="str">
        <f>IF(RIGHT(E463,1)=".",LEFT(E463,LEN(E463)-1),E463)</f>
        <v>Carolyn</v>
      </c>
    </row>
    <row r="464" spans="1:6" ht="15.5" x14ac:dyDescent="0.35">
      <c r="A464" s="8" t="s">
        <v>1910</v>
      </c>
      <c r="B464" s="8" t="s">
        <v>2846</v>
      </c>
      <c r="C464" s="21" t="s">
        <v>4888</v>
      </c>
      <c r="D464" s="9" t="s">
        <v>7359</v>
      </c>
      <c r="E464" s="9" t="s">
        <v>4849</v>
      </c>
      <c r="F464" s="4" t="str">
        <f>IF(RIGHT(E464,1)=".",LEFT(E464,LEN(E464)-1),E464)</f>
        <v>Lindsey</v>
      </c>
    </row>
    <row r="465" spans="1:6" ht="15.5" x14ac:dyDescent="0.35">
      <c r="A465" s="8" t="s">
        <v>1909</v>
      </c>
      <c r="B465" s="8" t="s">
        <v>2847</v>
      </c>
      <c r="C465" s="21" t="s">
        <v>5426</v>
      </c>
      <c r="D465" s="9" t="s">
        <v>7359</v>
      </c>
      <c r="E465" s="9" t="s">
        <v>7552</v>
      </c>
      <c r="F465" s="4" t="str">
        <f>IF(RIGHT(E465,1)=".",LEFT(E465,LEN(E465)-1),E465)</f>
        <v>Marissa D</v>
      </c>
    </row>
    <row r="466" spans="1:6" ht="15.5" x14ac:dyDescent="0.35">
      <c r="A466" s="8" t="s">
        <v>1908</v>
      </c>
      <c r="B466" s="8" t="s">
        <v>2848</v>
      </c>
      <c r="C466" s="21" t="s">
        <v>5427</v>
      </c>
      <c r="D466" s="9" t="s">
        <v>7360</v>
      </c>
      <c r="E466" s="9" t="s">
        <v>7553</v>
      </c>
      <c r="F466" s="4" t="str">
        <f>IF(RIGHT(E466,1)=".",LEFT(E466,LEN(E466)-1),E466)</f>
        <v>Jean Luc</v>
      </c>
    </row>
    <row r="467" spans="1:6" ht="15.5" x14ac:dyDescent="0.35">
      <c r="A467" s="8" t="s">
        <v>1907</v>
      </c>
      <c r="B467" s="8" t="s">
        <v>2849</v>
      </c>
      <c r="C467" s="21" t="s">
        <v>5429</v>
      </c>
      <c r="D467" s="9" t="s">
        <v>7359</v>
      </c>
      <c r="E467" s="9" t="s">
        <v>4882</v>
      </c>
      <c r="F467" s="4" t="str">
        <f>IF(RIGHT(E467,1)=".",LEFT(E467,LEN(E467)-1),E467)</f>
        <v>Danielle</v>
      </c>
    </row>
    <row r="468" spans="1:6" ht="15.5" x14ac:dyDescent="0.35">
      <c r="A468" s="8" t="s">
        <v>1906</v>
      </c>
      <c r="B468" s="8" t="s">
        <v>2850</v>
      </c>
      <c r="C468" s="21" t="s">
        <v>5430</v>
      </c>
      <c r="D468" s="9" t="s">
        <v>7360</v>
      </c>
      <c r="E468" s="9" t="s">
        <v>5431</v>
      </c>
      <c r="F468" s="4" t="str">
        <f>IF(RIGHT(E468,1)=".",LEFT(E468,LEN(E468)-1),E468)</f>
        <v>Jim</v>
      </c>
    </row>
    <row r="469" spans="1:6" ht="15.5" x14ac:dyDescent="0.35">
      <c r="A469" s="8" t="s">
        <v>1905</v>
      </c>
      <c r="B469" s="8" t="s">
        <v>2851</v>
      </c>
      <c r="C469" s="21" t="s">
        <v>4866</v>
      </c>
      <c r="D469" s="9" t="s">
        <v>7360</v>
      </c>
      <c r="E469" s="9" t="s">
        <v>7554</v>
      </c>
      <c r="F469" s="4" t="str">
        <f>IF(RIGHT(E469,1)=".",LEFT(E469,LEN(E469)-1),E469)</f>
        <v>Matthew T</v>
      </c>
    </row>
    <row r="470" spans="1:6" ht="15.5" x14ac:dyDescent="0.35">
      <c r="A470" s="8" t="s">
        <v>1904</v>
      </c>
      <c r="B470" s="8" t="s">
        <v>2852</v>
      </c>
      <c r="C470" s="21" t="s">
        <v>5432</v>
      </c>
      <c r="D470" s="9" t="s">
        <v>7359</v>
      </c>
      <c r="E470" s="9" t="s">
        <v>7555</v>
      </c>
      <c r="F470" s="4" t="str">
        <f>IF(RIGHT(E470,1)=".",LEFT(E470,LEN(E470)-1),E470)</f>
        <v>Rachel L</v>
      </c>
    </row>
    <row r="471" spans="1:6" ht="15.5" x14ac:dyDescent="0.35">
      <c r="A471" s="8" t="s">
        <v>1903</v>
      </c>
      <c r="B471" s="8" t="s">
        <v>2853</v>
      </c>
      <c r="C471" s="21" t="s">
        <v>5434</v>
      </c>
      <c r="D471" s="9" t="s">
        <v>7359</v>
      </c>
      <c r="E471" s="9" t="s">
        <v>5435</v>
      </c>
      <c r="F471" s="4" t="str">
        <f>IF(RIGHT(E471,1)=".",LEFT(E471,LEN(E471)-1),E471)</f>
        <v>Corina</v>
      </c>
    </row>
    <row r="472" spans="1:6" ht="15.5" x14ac:dyDescent="0.35">
      <c r="A472" s="8" t="s">
        <v>1902</v>
      </c>
      <c r="B472" s="8" t="s">
        <v>2854</v>
      </c>
      <c r="C472" s="21" t="s">
        <v>5436</v>
      </c>
      <c r="D472" s="9" t="s">
        <v>7360</v>
      </c>
      <c r="E472" s="9" t="s">
        <v>5437</v>
      </c>
      <c r="F472" s="4" t="str">
        <f>IF(RIGHT(E472,1)=".",LEFT(E472,LEN(E472)-1),E472)</f>
        <v>Guannan</v>
      </c>
    </row>
    <row r="473" spans="1:6" ht="15.5" x14ac:dyDescent="0.35">
      <c r="A473" s="8" t="s">
        <v>1901</v>
      </c>
      <c r="B473" s="8" t="s">
        <v>2855</v>
      </c>
      <c r="C473" s="21" t="s">
        <v>5438</v>
      </c>
      <c r="D473" s="9" t="s">
        <v>7360</v>
      </c>
      <c r="E473" s="9" t="s">
        <v>5439</v>
      </c>
      <c r="F473" s="4" t="str">
        <f>IF(RIGHT(E473,1)=".",LEFT(E473,LEN(E473)-1),E473)</f>
        <v>Don</v>
      </c>
    </row>
    <row r="474" spans="1:6" ht="15.5" x14ac:dyDescent="0.35">
      <c r="A474" s="8" t="s">
        <v>1900</v>
      </c>
      <c r="B474" s="8" t="s">
        <v>2856</v>
      </c>
      <c r="C474" s="21" t="s">
        <v>5440</v>
      </c>
      <c r="D474" s="9" t="s">
        <v>7360</v>
      </c>
      <c r="E474" s="9" t="s">
        <v>5113</v>
      </c>
      <c r="F474" s="4" t="str">
        <f>IF(RIGHT(E474,1)=".",LEFT(E474,LEN(E474)-1),E474)</f>
        <v>Chris</v>
      </c>
    </row>
    <row r="475" spans="1:6" ht="15.5" x14ac:dyDescent="0.35">
      <c r="A475" s="8" t="s">
        <v>1899</v>
      </c>
      <c r="B475" s="8" t="s">
        <v>2857</v>
      </c>
      <c r="C475" s="21" t="s">
        <v>5142</v>
      </c>
      <c r="D475" s="9" t="s">
        <v>7360</v>
      </c>
      <c r="E475" s="9" t="s">
        <v>7556</v>
      </c>
      <c r="F475" s="4" t="str">
        <f>IF(RIGHT(E475,1)=".",LEFT(E475,LEN(E475)-1),E475)</f>
        <v>Gavin V</v>
      </c>
    </row>
    <row r="476" spans="1:6" ht="15.5" x14ac:dyDescent="0.35">
      <c r="A476" s="8" t="s">
        <v>1898</v>
      </c>
      <c r="B476" s="8" t="s">
        <v>2858</v>
      </c>
      <c r="C476" s="21" t="s">
        <v>5441</v>
      </c>
      <c r="D476" s="9" t="s">
        <v>7360</v>
      </c>
      <c r="E476" s="9" t="s">
        <v>4771</v>
      </c>
      <c r="F476" s="4" t="str">
        <f>IF(RIGHT(E476,1)=".",LEFT(E476,LEN(E476)-1),E476)</f>
        <v>David</v>
      </c>
    </row>
    <row r="477" spans="1:6" ht="15.5" x14ac:dyDescent="0.35">
      <c r="A477" s="8" t="s">
        <v>1897</v>
      </c>
      <c r="B477" s="8" t="s">
        <v>2859</v>
      </c>
      <c r="C477" s="21" t="s">
        <v>5442</v>
      </c>
      <c r="D477" s="9" t="s">
        <v>7360</v>
      </c>
      <c r="E477" s="9" t="s">
        <v>5443</v>
      </c>
      <c r="F477" s="4" t="str">
        <f>IF(RIGHT(E477,1)=".",LEFT(E477,LEN(E477)-1),E477)</f>
        <v>Jatin</v>
      </c>
    </row>
    <row r="478" spans="1:6" ht="15.5" x14ac:dyDescent="0.35">
      <c r="A478" s="8" t="s">
        <v>1895</v>
      </c>
      <c r="B478" s="8" t="s">
        <v>2860</v>
      </c>
      <c r="C478" s="21" t="s">
        <v>5444</v>
      </c>
      <c r="D478" s="9" t="s">
        <v>7360</v>
      </c>
      <c r="E478" s="9" t="s">
        <v>7557</v>
      </c>
      <c r="F478" s="4" t="str">
        <f>IF(RIGHT(E478,1)=".",LEFT(E478,LEN(E478)-1),E478)</f>
        <v>J P. II</v>
      </c>
    </row>
    <row r="479" spans="1:6" ht="15.5" x14ac:dyDescent="0.35">
      <c r="A479" s="8" t="s">
        <v>1894</v>
      </c>
      <c r="B479" s="8" t="s">
        <v>2861</v>
      </c>
      <c r="C479" s="21" t="s">
        <v>5445</v>
      </c>
      <c r="D479" s="9" t="s">
        <v>7359</v>
      </c>
      <c r="E479" s="9" t="s">
        <v>7558</v>
      </c>
      <c r="F479" s="4" t="str">
        <f>IF(RIGHT(E479,1)=".",LEFT(E479,LEN(E479)-1),E479)</f>
        <v>Angela M</v>
      </c>
    </row>
    <row r="480" spans="1:6" ht="15.5" x14ac:dyDescent="0.35">
      <c r="A480" s="8" t="s">
        <v>1893</v>
      </c>
      <c r="B480" s="8" t="s">
        <v>2862</v>
      </c>
      <c r="C480" s="21" t="s">
        <v>5446</v>
      </c>
      <c r="D480" s="9" t="s">
        <v>7360</v>
      </c>
      <c r="E480" s="9" t="s">
        <v>7559</v>
      </c>
      <c r="F480" s="4" t="str">
        <f>IF(RIGHT(E480,1)=".",LEFT(E480,LEN(E480)-1),E480)</f>
        <v>Blake K</v>
      </c>
    </row>
    <row r="481" spans="1:6" ht="15.5" x14ac:dyDescent="0.35">
      <c r="A481" s="8" t="s">
        <v>1892</v>
      </c>
      <c r="B481" s="8" t="s">
        <v>2863</v>
      </c>
      <c r="C481" s="21" t="s">
        <v>5448</v>
      </c>
      <c r="D481" s="9" t="s">
        <v>7360</v>
      </c>
      <c r="E481" s="9" t="s">
        <v>7560</v>
      </c>
      <c r="F481" s="4" t="str">
        <f>IF(RIGHT(E481,1)=".",LEFT(E481,LEN(E481)-1),E481)</f>
        <v>Brian T</v>
      </c>
    </row>
    <row r="482" spans="1:6" ht="15.5" x14ac:dyDescent="0.35">
      <c r="A482" s="8" t="s">
        <v>1891</v>
      </c>
      <c r="B482" s="8" t="s">
        <v>2864</v>
      </c>
      <c r="C482" s="21" t="s">
        <v>5449</v>
      </c>
      <c r="D482" s="9" t="s">
        <v>7360</v>
      </c>
      <c r="E482" s="9" t="s">
        <v>5450</v>
      </c>
      <c r="F482" s="4" t="str">
        <f>IF(RIGHT(E482,1)=".",LEFT(E482,LEN(E482)-1),E482)</f>
        <v>Damon</v>
      </c>
    </row>
    <row r="483" spans="1:6" ht="15.5" x14ac:dyDescent="0.35">
      <c r="A483" s="8" t="s">
        <v>1890</v>
      </c>
      <c r="B483" s="8" t="s">
        <v>2865</v>
      </c>
      <c r="C483" s="21" t="s">
        <v>5451</v>
      </c>
      <c r="D483" s="9" t="s">
        <v>7360</v>
      </c>
      <c r="E483" s="9" t="s">
        <v>5050</v>
      </c>
      <c r="F483" s="4" t="str">
        <f>IF(RIGHT(E483,1)=".",LEFT(E483,LEN(E483)-1),E483)</f>
        <v>Jeffrey</v>
      </c>
    </row>
    <row r="484" spans="1:6" ht="15.5" x14ac:dyDescent="0.35">
      <c r="A484" s="8" t="s">
        <v>1889</v>
      </c>
      <c r="B484" s="8" t="s">
        <v>2866</v>
      </c>
      <c r="C484" s="21" t="s">
        <v>5452</v>
      </c>
      <c r="D484" s="9" t="s">
        <v>7360</v>
      </c>
      <c r="E484" s="9" t="s">
        <v>7561</v>
      </c>
      <c r="F484" s="4" t="str">
        <f>IF(RIGHT(E484,1)=".",LEFT(E484,LEN(E484)-1),E484)</f>
        <v>Malcolm J</v>
      </c>
    </row>
    <row r="485" spans="1:6" ht="15.5" x14ac:dyDescent="0.35">
      <c r="A485" s="8" t="s">
        <v>1888</v>
      </c>
      <c r="B485" s="8" t="s">
        <v>2867</v>
      </c>
      <c r="C485" s="21" t="s">
        <v>5454</v>
      </c>
      <c r="D485" s="9" t="s">
        <v>7359</v>
      </c>
      <c r="E485" s="9" t="s">
        <v>7562</v>
      </c>
      <c r="F485" s="4" t="str">
        <f>IF(RIGHT(E485,1)=".",LEFT(E485,LEN(E485)-1),E485)</f>
        <v>Margaret B</v>
      </c>
    </row>
    <row r="486" spans="1:6" ht="15.5" x14ac:dyDescent="0.35">
      <c r="A486" s="8" t="s">
        <v>1887</v>
      </c>
      <c r="B486" s="8" t="s">
        <v>2868</v>
      </c>
      <c r="C486" s="21" t="s">
        <v>4967</v>
      </c>
      <c r="D486" s="9" t="s">
        <v>7359</v>
      </c>
      <c r="E486" s="9" t="s">
        <v>5455</v>
      </c>
      <c r="F486" s="4" t="str">
        <f>IF(RIGHT(E486,1)=".",LEFT(E486,LEN(E486)-1),E486)</f>
        <v>Helen</v>
      </c>
    </row>
    <row r="487" spans="1:6" ht="15.5" x14ac:dyDescent="0.35">
      <c r="A487" s="8" t="s">
        <v>1886</v>
      </c>
      <c r="B487" s="8" t="s">
        <v>2869</v>
      </c>
      <c r="C487" s="21" t="s">
        <v>5456</v>
      </c>
      <c r="D487" s="9" t="s">
        <v>7360</v>
      </c>
      <c r="E487" s="9" t="s">
        <v>4753</v>
      </c>
      <c r="F487" s="4" t="str">
        <f>IF(RIGHT(E487,1)=".",LEFT(E487,LEN(E487)-1),E487)</f>
        <v>Matthew</v>
      </c>
    </row>
    <row r="488" spans="1:6" ht="15.5" x14ac:dyDescent="0.35">
      <c r="A488" s="8" t="s">
        <v>1885</v>
      </c>
      <c r="B488" s="8" t="s">
        <v>2870</v>
      </c>
      <c r="C488" s="21" t="s">
        <v>5250</v>
      </c>
      <c r="D488" s="9" t="s">
        <v>7360</v>
      </c>
      <c r="E488" s="9" t="s">
        <v>4872</v>
      </c>
      <c r="F488" s="4" t="str">
        <f>IF(RIGHT(E488,1)=".",LEFT(E488,LEN(E488)-1),E488)</f>
        <v>Jeff</v>
      </c>
    </row>
    <row r="489" spans="1:6" ht="15.5" x14ac:dyDescent="0.35">
      <c r="A489" s="8" t="s">
        <v>1884</v>
      </c>
      <c r="B489" s="8" t="s">
        <v>2871</v>
      </c>
      <c r="C489" s="21" t="s">
        <v>5457</v>
      </c>
      <c r="D489" s="9" t="s">
        <v>8284</v>
      </c>
      <c r="E489" s="9" t="s">
        <v>8285</v>
      </c>
      <c r="F489" s="4" t="str">
        <f>IF(RIGHT(E489,1)=".",LEFT(E489,LEN(E489)-1),E489)</f>
        <v>Tara R</v>
      </c>
    </row>
    <row r="490" spans="1:6" ht="15.5" x14ac:dyDescent="0.35">
      <c r="A490" s="8" t="s">
        <v>1883</v>
      </c>
      <c r="B490" s="8" t="s">
        <v>2872</v>
      </c>
      <c r="C490" s="21" t="s">
        <v>5459</v>
      </c>
      <c r="D490" s="9" t="s">
        <v>7359</v>
      </c>
      <c r="E490" s="9" t="s">
        <v>5460</v>
      </c>
      <c r="F490" s="4" t="str">
        <f>IF(RIGHT(E490,1)=".",LEFT(E490,LEN(E490)-1),E490)</f>
        <v>Kristin</v>
      </c>
    </row>
    <row r="491" spans="1:6" ht="15.5" x14ac:dyDescent="0.35">
      <c r="A491" s="8" t="s">
        <v>1882</v>
      </c>
      <c r="B491" s="8" t="s">
        <v>2873</v>
      </c>
      <c r="C491" s="21" t="s">
        <v>5461</v>
      </c>
      <c r="D491" s="9" t="s">
        <v>7360</v>
      </c>
      <c r="E491" s="9" t="s">
        <v>4974</v>
      </c>
      <c r="F491" s="4" t="str">
        <f>IF(RIGHT(E491,1)=".",LEFT(E491,LEN(E491)-1),E491)</f>
        <v>Timothy</v>
      </c>
    </row>
    <row r="492" spans="1:6" ht="15.5" x14ac:dyDescent="0.35">
      <c r="A492" s="8" t="s">
        <v>1881</v>
      </c>
      <c r="B492" s="8" t="s">
        <v>2874</v>
      </c>
      <c r="C492" s="21" t="s">
        <v>5462</v>
      </c>
      <c r="D492" s="9" t="s">
        <v>7360</v>
      </c>
      <c r="E492" s="9" t="s">
        <v>4762</v>
      </c>
      <c r="F492" s="4" t="str">
        <f>IF(RIGHT(E492,1)=".",LEFT(E492,LEN(E492)-1),E492)</f>
        <v>Scott</v>
      </c>
    </row>
    <row r="493" spans="1:6" ht="15.5" x14ac:dyDescent="0.35">
      <c r="A493" s="8" t="s">
        <v>1880</v>
      </c>
      <c r="B493" s="8" t="s">
        <v>2875</v>
      </c>
      <c r="C493" s="21" t="s">
        <v>5463</v>
      </c>
      <c r="D493" s="9" t="s">
        <v>7359</v>
      </c>
      <c r="E493" s="9" t="s">
        <v>7563</v>
      </c>
      <c r="F493" s="4" t="str">
        <f>IF(RIGHT(E493,1)=".",LEFT(E493,LEN(E493)-1),E493)</f>
        <v>Carly E</v>
      </c>
    </row>
    <row r="494" spans="1:6" ht="15.5" x14ac:dyDescent="0.35">
      <c r="A494" s="8" t="s">
        <v>1879</v>
      </c>
      <c r="B494" s="8" t="s">
        <v>2876</v>
      </c>
      <c r="C494" s="21" t="s">
        <v>4813</v>
      </c>
      <c r="D494" s="9" t="s">
        <v>7359</v>
      </c>
      <c r="E494" s="9" t="s">
        <v>5464</v>
      </c>
      <c r="F494" s="4" t="str">
        <f>IF(RIGHT(E494,1)=".",LEFT(E494,LEN(E494)-1),E494)</f>
        <v>Lisa</v>
      </c>
    </row>
    <row r="495" spans="1:6" ht="15.5" x14ac:dyDescent="0.35">
      <c r="A495" s="8" t="s">
        <v>1878</v>
      </c>
      <c r="B495" s="8" t="s">
        <v>2877</v>
      </c>
      <c r="C495" s="21" t="s">
        <v>5465</v>
      </c>
      <c r="D495" s="9" t="s">
        <v>7359</v>
      </c>
      <c r="E495" s="9" t="s">
        <v>5222</v>
      </c>
      <c r="F495" s="4" t="str">
        <f>IF(RIGHT(E495,1)=".",LEFT(E495,LEN(E495)-1),E495)</f>
        <v>Stacey</v>
      </c>
    </row>
    <row r="496" spans="1:6" ht="15.5" x14ac:dyDescent="0.35">
      <c r="A496" s="8" t="s">
        <v>1877</v>
      </c>
      <c r="B496" s="8" t="s">
        <v>2878</v>
      </c>
      <c r="C496" s="21" t="s">
        <v>5466</v>
      </c>
      <c r="D496" s="9" t="s">
        <v>7360</v>
      </c>
      <c r="E496" s="9" t="s">
        <v>5467</v>
      </c>
      <c r="F496" s="4" t="str">
        <f>IF(RIGHT(E496,1)=".",LEFT(E496,LEN(E496)-1),E496)</f>
        <v>Louis</v>
      </c>
    </row>
    <row r="497" spans="1:6" ht="15.5" x14ac:dyDescent="0.35">
      <c r="A497" s="8" t="s">
        <v>1876</v>
      </c>
      <c r="B497" s="8" t="s">
        <v>2879</v>
      </c>
      <c r="C497" s="21" t="s">
        <v>5451</v>
      </c>
      <c r="D497" s="9" t="s">
        <v>7360</v>
      </c>
      <c r="E497" s="9" t="s">
        <v>7564</v>
      </c>
      <c r="F497" s="4" t="str">
        <f>IF(RIGHT(E497,1)=".",LEFT(E497,LEN(E497)-1),E497)</f>
        <v>Brian R</v>
      </c>
    </row>
    <row r="498" spans="1:6" ht="15.5" x14ac:dyDescent="0.35">
      <c r="A498" s="8" t="s">
        <v>1875</v>
      </c>
      <c r="B498" s="8" t="s">
        <v>2880</v>
      </c>
      <c r="C498" s="21" t="s">
        <v>5468</v>
      </c>
      <c r="D498" s="9" t="s">
        <v>8284</v>
      </c>
      <c r="E498" s="9" t="s">
        <v>4914</v>
      </c>
      <c r="F498" s="4" t="str">
        <f>IF(RIGHT(E498,1)=".",LEFT(E498,LEN(E498)-1),E498)</f>
        <v>Jessica</v>
      </c>
    </row>
    <row r="499" spans="1:6" ht="15.5" x14ac:dyDescent="0.35">
      <c r="A499" s="8" t="s">
        <v>1874</v>
      </c>
      <c r="B499" s="8" t="s">
        <v>2881</v>
      </c>
      <c r="C499" s="21" t="s">
        <v>5469</v>
      </c>
      <c r="D499" s="9" t="s">
        <v>7359</v>
      </c>
      <c r="E499" s="9" t="s">
        <v>7565</v>
      </c>
      <c r="F499" s="4" t="str">
        <f>IF(RIGHT(E499,1)=".",LEFT(E499,LEN(E499)-1),E499)</f>
        <v>Dawn M</v>
      </c>
    </row>
    <row r="500" spans="1:6" ht="15.5" x14ac:dyDescent="0.35">
      <c r="A500" s="8" t="s">
        <v>1873</v>
      </c>
      <c r="B500" s="8" t="s">
        <v>2882</v>
      </c>
      <c r="C500" s="21" t="s">
        <v>7323</v>
      </c>
      <c r="D500" s="9" t="s">
        <v>7360</v>
      </c>
      <c r="E500" s="9" t="s">
        <v>5113</v>
      </c>
      <c r="F500" s="4" t="str">
        <f>IF(RIGHT(E500,1)=".",LEFT(E500,LEN(E500)-1),E500)</f>
        <v>Chris</v>
      </c>
    </row>
    <row r="501" spans="1:6" ht="15.5" x14ac:dyDescent="0.35">
      <c r="A501" s="8" t="s">
        <v>1872</v>
      </c>
      <c r="B501" s="8" t="s">
        <v>2883</v>
      </c>
      <c r="C501" s="21" t="s">
        <v>5470</v>
      </c>
      <c r="D501" s="9" t="s">
        <v>7359</v>
      </c>
      <c r="E501" s="9" t="s">
        <v>5471</v>
      </c>
      <c r="F501" s="4" t="str">
        <f>IF(RIGHT(E501,1)=".",LEFT(E501,LEN(E501)-1),E501)</f>
        <v>Karen</v>
      </c>
    </row>
    <row r="502" spans="1:6" ht="15.5" x14ac:dyDescent="0.35">
      <c r="A502" s="8" t="s">
        <v>1871</v>
      </c>
      <c r="B502" s="8" t="s">
        <v>2884</v>
      </c>
      <c r="C502" s="21" t="s">
        <v>5472</v>
      </c>
      <c r="D502" s="9" t="s">
        <v>7359</v>
      </c>
      <c r="E502" s="9" t="s">
        <v>4914</v>
      </c>
      <c r="F502" s="4" t="str">
        <f>IF(RIGHT(E502,1)=".",LEFT(E502,LEN(E502)-1),E502)</f>
        <v>Jessica</v>
      </c>
    </row>
    <row r="503" spans="1:6" ht="15.5" x14ac:dyDescent="0.35">
      <c r="A503" s="8" t="s">
        <v>1870</v>
      </c>
      <c r="B503" s="8" t="s">
        <v>2885</v>
      </c>
      <c r="C503" s="21" t="s">
        <v>5473</v>
      </c>
      <c r="D503" s="9" t="s">
        <v>7360</v>
      </c>
      <c r="E503" s="9" t="s">
        <v>5474</v>
      </c>
      <c r="F503" s="4" t="str">
        <f>IF(RIGHT(E503,1)=".",LEFT(E503,LEN(E503)-1),E503)</f>
        <v>Mathieu</v>
      </c>
    </row>
    <row r="504" spans="1:6" ht="15.5" x14ac:dyDescent="0.35">
      <c r="A504" s="8" t="s">
        <v>1869</v>
      </c>
      <c r="B504" s="8" t="s">
        <v>2886</v>
      </c>
      <c r="C504" s="21" t="s">
        <v>4869</v>
      </c>
      <c r="D504" s="9" t="s">
        <v>7360</v>
      </c>
      <c r="E504" s="9" t="s">
        <v>7566</v>
      </c>
      <c r="F504" s="4" t="str">
        <f>IF(RIGHT(E504,1)=".",LEFT(E504,LEN(E504)-1),E504)</f>
        <v>Kam S</v>
      </c>
    </row>
    <row r="505" spans="1:6" ht="15.5" x14ac:dyDescent="0.35">
      <c r="A505" s="8" t="s">
        <v>1868</v>
      </c>
      <c r="B505" s="8" t="s">
        <v>2887</v>
      </c>
      <c r="C505" s="21" t="s">
        <v>5475</v>
      </c>
      <c r="D505" s="9" t="s">
        <v>7359</v>
      </c>
      <c r="E505" s="9" t="s">
        <v>7567</v>
      </c>
      <c r="F505" s="4" t="str">
        <f>IF(RIGHT(E505,1)=".",LEFT(E505,LEN(E505)-1),E505)</f>
        <v>Valerie A</v>
      </c>
    </row>
    <row r="506" spans="1:6" ht="15.5" x14ac:dyDescent="0.35">
      <c r="A506" s="8" t="s">
        <v>1867</v>
      </c>
      <c r="B506" s="8" t="s">
        <v>2888</v>
      </c>
      <c r="C506" s="21" t="s">
        <v>5476</v>
      </c>
      <c r="D506" s="9" t="s">
        <v>7359</v>
      </c>
      <c r="E506" s="9" t="s">
        <v>7568</v>
      </c>
      <c r="F506" s="4" t="str">
        <f>IF(RIGHT(E506,1)=".",LEFT(E506,LEN(E506)-1),E506)</f>
        <v>Freya R</v>
      </c>
    </row>
    <row r="507" spans="1:6" ht="15.5" x14ac:dyDescent="0.35">
      <c r="A507" s="8" t="s">
        <v>1866</v>
      </c>
      <c r="B507" s="8" t="s">
        <v>2889</v>
      </c>
      <c r="C507" s="21" t="s">
        <v>5477</v>
      </c>
      <c r="D507" s="9" t="s">
        <v>7359</v>
      </c>
      <c r="E507" s="9" t="s">
        <v>4780</v>
      </c>
      <c r="F507" s="4" t="str">
        <f>IF(RIGHT(E507,1)=".",LEFT(E507,LEN(E507)-1),E507)</f>
        <v>Jennifer</v>
      </c>
    </row>
    <row r="508" spans="1:6" ht="15.5" x14ac:dyDescent="0.35">
      <c r="A508" s="8" t="s">
        <v>1865</v>
      </c>
      <c r="B508" s="8" t="s">
        <v>2890</v>
      </c>
      <c r="C508" s="21" t="s">
        <v>5478</v>
      </c>
      <c r="D508" s="9" t="s">
        <v>7359</v>
      </c>
      <c r="E508" s="9" t="s">
        <v>5479</v>
      </c>
      <c r="F508" s="4" t="str">
        <f>IF(RIGHT(E508,1)=".",LEFT(E508,LEN(E508)-1),E508)</f>
        <v>Kara</v>
      </c>
    </row>
    <row r="509" spans="1:6" ht="15.5" x14ac:dyDescent="0.35">
      <c r="A509" s="8" t="s">
        <v>1864</v>
      </c>
      <c r="B509" s="8" t="s">
        <v>2891</v>
      </c>
      <c r="C509" s="21" t="s">
        <v>5480</v>
      </c>
      <c r="D509" s="9" t="s">
        <v>7360</v>
      </c>
      <c r="E509" s="9" t="s">
        <v>7569</v>
      </c>
      <c r="F509" s="4" t="str">
        <f>IF(RIGHT(E509,1)=".",LEFT(E509,LEN(E509)-1),E509)</f>
        <v>Bradley A</v>
      </c>
    </row>
    <row r="510" spans="1:6" ht="15.5" x14ac:dyDescent="0.35">
      <c r="A510" s="8" t="s">
        <v>1863</v>
      </c>
      <c r="B510" s="8" t="s">
        <v>2892</v>
      </c>
      <c r="C510" s="21" t="s">
        <v>5481</v>
      </c>
      <c r="D510" s="9" t="s">
        <v>7360</v>
      </c>
      <c r="E510" s="9" t="s">
        <v>4806</v>
      </c>
      <c r="F510" s="4" t="str">
        <f>IF(RIGHT(E510,1)=".",LEFT(E510,LEN(E510)-1),E510)</f>
        <v>Brendan</v>
      </c>
    </row>
    <row r="511" spans="1:6" ht="15.5" x14ac:dyDescent="0.35">
      <c r="A511" s="8" t="s">
        <v>1862</v>
      </c>
      <c r="B511" s="8" t="s">
        <v>2893</v>
      </c>
      <c r="C511" s="21" t="s">
        <v>5482</v>
      </c>
      <c r="D511" s="9" t="s">
        <v>7359</v>
      </c>
      <c r="E511" s="9" t="s">
        <v>7570</v>
      </c>
      <c r="F511" s="4" t="str">
        <f>IF(RIGHT(E511,1)=".",LEFT(E511,LEN(E511)-1),E511)</f>
        <v>Amber R</v>
      </c>
    </row>
    <row r="512" spans="1:6" ht="15.5" x14ac:dyDescent="0.35">
      <c r="A512" s="8" t="s">
        <v>1861</v>
      </c>
      <c r="B512" s="8" t="s">
        <v>2894</v>
      </c>
      <c r="C512" s="21" t="s">
        <v>5484</v>
      </c>
      <c r="D512" s="9" t="s">
        <v>7360</v>
      </c>
      <c r="E512" s="9" t="s">
        <v>7571</v>
      </c>
      <c r="F512" s="4" t="str">
        <f>IF(RIGHT(E512,1)=".",LEFT(E512,LEN(E512)-1),E512)</f>
        <v>Sean K</v>
      </c>
    </row>
    <row r="513" spans="1:6" ht="15.5" x14ac:dyDescent="0.35">
      <c r="A513" s="8" t="s">
        <v>1860</v>
      </c>
      <c r="B513" s="8" t="s">
        <v>2895</v>
      </c>
      <c r="C513" s="21" t="s">
        <v>5485</v>
      </c>
      <c r="D513" s="9" t="s">
        <v>7360</v>
      </c>
      <c r="E513" s="9" t="s">
        <v>5106</v>
      </c>
      <c r="F513" s="4" t="str">
        <f>IF(RIGHT(E513,1)=".",LEFT(E513,LEN(E513)-1),E513)</f>
        <v>Rick</v>
      </c>
    </row>
    <row r="514" spans="1:6" ht="15.5" x14ac:dyDescent="0.35">
      <c r="A514" s="8" t="s">
        <v>1859</v>
      </c>
      <c r="B514" s="8" t="s">
        <v>2896</v>
      </c>
      <c r="C514" s="21" t="s">
        <v>5486</v>
      </c>
      <c r="D514" s="9" t="s">
        <v>7360</v>
      </c>
      <c r="E514" s="9" t="s">
        <v>4753</v>
      </c>
      <c r="F514" s="4" t="str">
        <f>IF(RIGHT(E514,1)=".",LEFT(E514,LEN(E514)-1),E514)</f>
        <v>Matthew</v>
      </c>
    </row>
    <row r="515" spans="1:6" ht="15.5" x14ac:dyDescent="0.35">
      <c r="A515" s="8" t="s">
        <v>1858</v>
      </c>
      <c r="B515" s="8" t="s">
        <v>2897</v>
      </c>
      <c r="C515" s="21" t="s">
        <v>5487</v>
      </c>
      <c r="D515" s="9" t="s">
        <v>7360</v>
      </c>
      <c r="E515" s="9" t="s">
        <v>5488</v>
      </c>
      <c r="F515" s="4" t="str">
        <f>IF(RIGHT(E515,1)=".",LEFT(E515,LEN(E515)-1),E515)</f>
        <v>Brady</v>
      </c>
    </row>
    <row r="516" spans="1:6" ht="15.5" x14ac:dyDescent="0.35">
      <c r="A516" s="8" t="s">
        <v>1857</v>
      </c>
      <c r="B516" s="8" t="s">
        <v>2898</v>
      </c>
      <c r="C516" s="21" t="s">
        <v>5489</v>
      </c>
      <c r="D516" s="9" t="s">
        <v>7359</v>
      </c>
      <c r="E516" s="9" t="s">
        <v>5490</v>
      </c>
      <c r="F516" s="4" t="str">
        <f>IF(RIGHT(E516,1)=".",LEFT(E516,LEN(E516)-1),E516)</f>
        <v>Kameko</v>
      </c>
    </row>
    <row r="517" spans="1:6" ht="15.5" x14ac:dyDescent="0.35">
      <c r="A517" s="8" t="s">
        <v>1856</v>
      </c>
      <c r="B517" s="8" t="s">
        <v>2899</v>
      </c>
      <c r="C517" s="21" t="s">
        <v>5491</v>
      </c>
      <c r="D517" s="9" t="s">
        <v>7360</v>
      </c>
      <c r="E517" s="9" t="s">
        <v>7572</v>
      </c>
      <c r="F517" s="4" t="str">
        <f>IF(RIGHT(E517,1)=".",LEFT(E517,LEN(E517)-1),E517)</f>
        <v>Jeremy A</v>
      </c>
    </row>
    <row r="518" spans="1:6" ht="15.5" x14ac:dyDescent="0.35">
      <c r="A518" s="8" t="s">
        <v>1855</v>
      </c>
      <c r="B518" s="8" t="s">
        <v>2900</v>
      </c>
      <c r="C518" s="21" t="s">
        <v>4968</v>
      </c>
      <c r="D518" s="9" t="s">
        <v>7360</v>
      </c>
      <c r="E518" s="9" t="s">
        <v>4865</v>
      </c>
      <c r="F518" s="4" t="str">
        <f>IF(RIGHT(E518,1)=".",LEFT(E518,LEN(E518)-1),E518)</f>
        <v>Daniel</v>
      </c>
    </row>
    <row r="519" spans="1:6" ht="15.5" x14ac:dyDescent="0.35">
      <c r="A519" s="8" t="s">
        <v>1854</v>
      </c>
      <c r="B519" s="8" t="s">
        <v>2901</v>
      </c>
      <c r="C519" s="21" t="s">
        <v>5492</v>
      </c>
      <c r="D519" s="9" t="s">
        <v>7359</v>
      </c>
      <c r="E519" s="9" t="s">
        <v>4932</v>
      </c>
      <c r="F519" s="4" t="str">
        <f>IF(RIGHT(E519,1)=".",LEFT(E519,LEN(E519)-1),E519)</f>
        <v>Amanda</v>
      </c>
    </row>
    <row r="520" spans="1:6" ht="15.5" x14ac:dyDescent="0.35">
      <c r="A520" s="8" t="s">
        <v>1853</v>
      </c>
      <c r="B520" s="8" t="s">
        <v>2902</v>
      </c>
      <c r="C520" s="21" t="s">
        <v>5493</v>
      </c>
      <c r="D520" s="9" t="s">
        <v>7359</v>
      </c>
      <c r="E520" s="9" t="s">
        <v>5471</v>
      </c>
      <c r="F520" s="4" t="str">
        <f>IF(RIGHT(E520,1)=".",LEFT(E520,LEN(E520)-1),E520)</f>
        <v>Karen</v>
      </c>
    </row>
    <row r="521" spans="1:6" ht="15.5" x14ac:dyDescent="0.35">
      <c r="A521" s="8" t="s">
        <v>1852</v>
      </c>
      <c r="B521" s="8" t="s">
        <v>2903</v>
      </c>
      <c r="C521" s="21" t="s">
        <v>5494</v>
      </c>
      <c r="D521" s="9" t="s">
        <v>7360</v>
      </c>
      <c r="E521" s="9" t="s">
        <v>5350</v>
      </c>
      <c r="F521" s="4" t="str">
        <f>IF(RIGHT(E521,1)=".",LEFT(E521,LEN(E521)-1),E521)</f>
        <v>Gregory</v>
      </c>
    </row>
    <row r="522" spans="1:6" ht="15.5" x14ac:dyDescent="0.35">
      <c r="A522" s="8" t="s">
        <v>1851</v>
      </c>
      <c r="B522" s="8" t="s">
        <v>2904</v>
      </c>
      <c r="C522" s="21" t="s">
        <v>5495</v>
      </c>
      <c r="D522" s="9" t="s">
        <v>7359</v>
      </c>
      <c r="E522" s="9" t="s">
        <v>5496</v>
      </c>
      <c r="F522" s="4" t="str">
        <f>IF(RIGHT(E522,1)=".",LEFT(E522,LEN(E522)-1),E522)</f>
        <v>Sabine</v>
      </c>
    </row>
    <row r="523" spans="1:6" ht="15.5" x14ac:dyDescent="0.35">
      <c r="A523" s="8" t="s">
        <v>1850</v>
      </c>
      <c r="B523" s="8" t="s">
        <v>2905</v>
      </c>
      <c r="C523" s="21" t="s">
        <v>5497</v>
      </c>
      <c r="D523" s="9" t="s">
        <v>7360</v>
      </c>
      <c r="E523" s="9" t="s">
        <v>5498</v>
      </c>
      <c r="F523" s="4" t="str">
        <f>IF(RIGHT(E523,1)=".",LEFT(E523,LEN(E523)-1),E523)</f>
        <v>Joseph</v>
      </c>
    </row>
    <row r="524" spans="1:6" ht="15.5" x14ac:dyDescent="0.35">
      <c r="A524" s="8" t="s">
        <v>1849</v>
      </c>
      <c r="B524" s="8" t="s">
        <v>2906</v>
      </c>
      <c r="C524" s="21" t="s">
        <v>5499</v>
      </c>
      <c r="D524" s="9" t="s">
        <v>7360</v>
      </c>
      <c r="E524" s="9" t="s">
        <v>4795</v>
      </c>
      <c r="F524" s="4" t="str">
        <f>IF(RIGHT(E524,1)=".",LEFT(E524,LEN(E524)-1),E524)</f>
        <v>Adam</v>
      </c>
    </row>
    <row r="525" spans="1:6" ht="15.5" x14ac:dyDescent="0.35">
      <c r="A525" s="8" t="s">
        <v>1848</v>
      </c>
      <c r="B525" s="8" t="s">
        <v>2907</v>
      </c>
      <c r="C525" s="21" t="s">
        <v>5500</v>
      </c>
      <c r="D525" s="9" t="s">
        <v>7359</v>
      </c>
      <c r="E525" s="9" t="s">
        <v>7573</v>
      </c>
      <c r="F525" s="4" t="str">
        <f>IF(RIGHT(E525,1)=".",LEFT(E525,LEN(E525)-1),E525)</f>
        <v>Karolyn A</v>
      </c>
    </row>
    <row r="526" spans="1:6" ht="15.5" x14ac:dyDescent="0.35">
      <c r="A526" s="8" t="s">
        <v>1847</v>
      </c>
      <c r="B526" s="8" t="s">
        <v>2908</v>
      </c>
      <c r="C526" s="21" t="s">
        <v>5501</v>
      </c>
      <c r="D526" s="9" t="s">
        <v>8284</v>
      </c>
      <c r="E526" s="9" t="s">
        <v>8286</v>
      </c>
      <c r="F526" s="4" t="str">
        <f>IF(RIGHT(E526,1)=".",LEFT(E526,LEN(E526)-1),E526)</f>
        <v>Anita L</v>
      </c>
    </row>
    <row r="527" spans="1:6" ht="15.5" x14ac:dyDescent="0.35">
      <c r="A527" s="8" t="s">
        <v>1846</v>
      </c>
      <c r="B527" s="8" t="s">
        <v>2909</v>
      </c>
      <c r="C527" s="21" t="s">
        <v>5502</v>
      </c>
      <c r="D527" s="9" t="s">
        <v>7359</v>
      </c>
      <c r="E527" s="9" t="s">
        <v>7574</v>
      </c>
      <c r="F527" s="4" t="str">
        <f>IF(RIGHT(E527,1)=".",LEFT(E527,LEN(E527)-1),E527)</f>
        <v>Laura E</v>
      </c>
    </row>
    <row r="528" spans="1:6" ht="15.5" x14ac:dyDescent="0.35">
      <c r="A528" s="8" t="s">
        <v>1845</v>
      </c>
      <c r="B528" s="8" t="s">
        <v>2910</v>
      </c>
      <c r="C528" s="21" t="s">
        <v>5504</v>
      </c>
      <c r="D528" s="9" t="s">
        <v>7359</v>
      </c>
      <c r="E528" s="9" t="s">
        <v>5058</v>
      </c>
      <c r="F528" s="4" t="str">
        <f>IF(RIGHT(E528,1)=".",LEFT(E528,LEN(E528)-1),E528)</f>
        <v>Sarah</v>
      </c>
    </row>
    <row r="529" spans="1:6" ht="15.5" x14ac:dyDescent="0.35">
      <c r="A529" s="8" t="s">
        <v>1844</v>
      </c>
      <c r="B529" s="8" t="s">
        <v>2911</v>
      </c>
      <c r="C529" s="21" t="s">
        <v>5505</v>
      </c>
      <c r="D529" s="9" t="s">
        <v>8284</v>
      </c>
      <c r="E529" s="9" t="s">
        <v>7766</v>
      </c>
      <c r="F529" s="4" t="str">
        <f>IF(RIGHT(E529,1)=".",LEFT(E529,LEN(E529)-1),E529)</f>
        <v>Ashley E</v>
      </c>
    </row>
    <row r="530" spans="1:6" ht="15.5" x14ac:dyDescent="0.35">
      <c r="A530" s="8" t="s">
        <v>1843</v>
      </c>
      <c r="B530" s="8" t="s">
        <v>2912</v>
      </c>
      <c r="C530" s="21" t="s">
        <v>5506</v>
      </c>
      <c r="D530" s="9" t="s">
        <v>7359</v>
      </c>
      <c r="E530" s="9" t="s">
        <v>4849</v>
      </c>
      <c r="F530" s="4" t="str">
        <f>IF(RIGHT(E530,1)=".",LEFT(E530,LEN(E530)-1),E530)</f>
        <v>Lindsey</v>
      </c>
    </row>
    <row r="531" spans="1:6" ht="15.5" x14ac:dyDescent="0.35">
      <c r="A531" s="8" t="s">
        <v>1842</v>
      </c>
      <c r="B531" s="8" t="s">
        <v>2913</v>
      </c>
      <c r="C531" s="21" t="s">
        <v>5507</v>
      </c>
      <c r="D531" s="9" t="s">
        <v>7360</v>
      </c>
      <c r="E531" s="9" t="s">
        <v>5157</v>
      </c>
      <c r="F531" s="4" t="str">
        <f>IF(RIGHT(E531,1)=".",LEFT(E531,LEN(E531)-1),E531)</f>
        <v>Alan</v>
      </c>
    </row>
    <row r="532" spans="1:6" ht="15.5" x14ac:dyDescent="0.35">
      <c r="A532" s="8" t="s">
        <v>1841</v>
      </c>
      <c r="B532" s="8" t="s">
        <v>2914</v>
      </c>
      <c r="C532" s="21" t="s">
        <v>5508</v>
      </c>
      <c r="D532" s="9" t="s">
        <v>7360</v>
      </c>
      <c r="E532" s="9" t="s">
        <v>7575</v>
      </c>
      <c r="F532" s="4" t="str">
        <f>IF(RIGHT(E532,1)=".",LEFT(E532,LEN(E532)-1),E532)</f>
        <v>Dan R</v>
      </c>
    </row>
    <row r="533" spans="1:6" ht="15.5" x14ac:dyDescent="0.35">
      <c r="A533" s="8" t="s">
        <v>1840</v>
      </c>
      <c r="B533" s="8" t="s">
        <v>2915</v>
      </c>
      <c r="C533" s="21" t="s">
        <v>5509</v>
      </c>
      <c r="D533" s="9" t="s">
        <v>7359</v>
      </c>
      <c r="E533" s="9" t="s">
        <v>4857</v>
      </c>
      <c r="F533" s="4" t="str">
        <f>IF(RIGHT(E533,1)=".",LEFT(E533,LEN(E533)-1),E533)</f>
        <v>Katie</v>
      </c>
    </row>
    <row r="534" spans="1:6" ht="15.5" x14ac:dyDescent="0.35">
      <c r="A534" s="8" t="s">
        <v>1839</v>
      </c>
      <c r="B534" s="8" t="s">
        <v>2916</v>
      </c>
      <c r="C534" s="21" t="s">
        <v>5510</v>
      </c>
      <c r="D534" s="9" t="s">
        <v>7360</v>
      </c>
      <c r="E534" s="9" t="s">
        <v>4792</v>
      </c>
      <c r="F534" s="4" t="str">
        <f>IF(RIGHT(E534,1)=".",LEFT(E534,LEN(E534)-1),E534)</f>
        <v>Eric</v>
      </c>
    </row>
    <row r="535" spans="1:6" ht="15.5" x14ac:dyDescent="0.35">
      <c r="A535" s="8" t="s">
        <v>1838</v>
      </c>
      <c r="B535" s="8" t="s">
        <v>2917</v>
      </c>
      <c r="C535" s="21" t="s">
        <v>5511</v>
      </c>
      <c r="D535" s="9" t="s">
        <v>7359</v>
      </c>
      <c r="E535" s="9" t="s">
        <v>5512</v>
      </c>
      <c r="F535" s="4" t="str">
        <f>IF(RIGHT(E535,1)=".",LEFT(E535,LEN(E535)-1),E535)</f>
        <v>Cathryn</v>
      </c>
    </row>
    <row r="536" spans="1:6" ht="15.5" x14ac:dyDescent="0.35">
      <c r="A536" s="8" t="s">
        <v>1837</v>
      </c>
      <c r="B536" s="8" t="s">
        <v>2918</v>
      </c>
      <c r="C536" s="21" t="s">
        <v>5513</v>
      </c>
      <c r="D536" s="9" t="s">
        <v>7360</v>
      </c>
      <c r="E536" s="9" t="s">
        <v>4806</v>
      </c>
      <c r="F536" s="4" t="str">
        <f>IF(RIGHT(E536,1)=".",LEFT(E536,LEN(E536)-1),E536)</f>
        <v>Brendan</v>
      </c>
    </row>
    <row r="537" spans="1:6" ht="15.5" x14ac:dyDescent="0.35">
      <c r="A537" s="8" t="s">
        <v>1836</v>
      </c>
      <c r="B537" s="8" t="s">
        <v>2919</v>
      </c>
      <c r="C537" s="21" t="s">
        <v>5514</v>
      </c>
      <c r="D537" s="9" t="s">
        <v>7359</v>
      </c>
      <c r="E537" s="9" t="s">
        <v>5515</v>
      </c>
      <c r="F537" s="4" t="str">
        <f>IF(RIGHT(E537,1)=".",LEFT(E537,LEN(E537)-1),E537)</f>
        <v>Shauna</v>
      </c>
    </row>
    <row r="538" spans="1:6" ht="15.5" x14ac:dyDescent="0.35">
      <c r="A538" s="8" t="s">
        <v>1835</v>
      </c>
      <c r="B538" s="8" t="s">
        <v>2920</v>
      </c>
      <c r="C538" s="21" t="s">
        <v>4869</v>
      </c>
      <c r="D538" s="9" t="s">
        <v>7360</v>
      </c>
      <c r="E538" s="9" t="s">
        <v>5516</v>
      </c>
      <c r="F538" s="4" t="str">
        <f>IF(RIGHT(E538,1)=".",LEFT(E538,LEN(E538)-1),E538)</f>
        <v>Terence</v>
      </c>
    </row>
    <row r="539" spans="1:6" ht="15.5" x14ac:dyDescent="0.35">
      <c r="A539" s="8" t="s">
        <v>1834</v>
      </c>
      <c r="B539" s="8" t="s">
        <v>2921</v>
      </c>
      <c r="C539" s="21" t="s">
        <v>5517</v>
      </c>
      <c r="D539" s="9" t="s">
        <v>7359</v>
      </c>
      <c r="E539" s="9" t="s">
        <v>5518</v>
      </c>
      <c r="F539" s="4" t="str">
        <f>IF(RIGHT(E539,1)=".",LEFT(E539,LEN(E539)-1),E539)</f>
        <v>Marisol</v>
      </c>
    </row>
    <row r="540" spans="1:6" ht="15.5" x14ac:dyDescent="0.35">
      <c r="A540" s="8" t="s">
        <v>1833</v>
      </c>
      <c r="B540" s="8" t="s">
        <v>2922</v>
      </c>
      <c r="C540" s="21" t="s">
        <v>5519</v>
      </c>
      <c r="D540" s="9" t="s">
        <v>7359</v>
      </c>
      <c r="E540" s="9" t="s">
        <v>5167</v>
      </c>
      <c r="F540" s="4" t="str">
        <f>IF(RIGHT(E540,1)=".",LEFT(E540,LEN(E540)-1),E540)</f>
        <v>Lindsay</v>
      </c>
    </row>
    <row r="541" spans="1:6" ht="15.5" x14ac:dyDescent="0.35">
      <c r="A541" s="8" t="s">
        <v>1832</v>
      </c>
      <c r="B541" s="8" t="s">
        <v>2923</v>
      </c>
      <c r="C541" s="21" t="s">
        <v>5520</v>
      </c>
      <c r="D541" s="9" t="s">
        <v>7359</v>
      </c>
      <c r="E541" s="9" t="s">
        <v>4857</v>
      </c>
      <c r="F541" s="4" t="str">
        <f>IF(RIGHT(E541,1)=".",LEFT(E541,LEN(E541)-1),E541)</f>
        <v>Katie</v>
      </c>
    </row>
    <row r="542" spans="1:6" ht="15.5" x14ac:dyDescent="0.35">
      <c r="A542" s="8" t="s">
        <v>1831</v>
      </c>
      <c r="B542" s="8" t="s">
        <v>2924</v>
      </c>
      <c r="C542" s="21" t="s">
        <v>4943</v>
      </c>
      <c r="D542" s="9" t="s">
        <v>7360</v>
      </c>
      <c r="E542" s="9" t="s">
        <v>4865</v>
      </c>
      <c r="F542" s="4" t="str">
        <f>IF(RIGHT(E542,1)=".",LEFT(E542,LEN(E542)-1),E542)</f>
        <v>Daniel</v>
      </c>
    </row>
    <row r="543" spans="1:6" ht="15.5" x14ac:dyDescent="0.35">
      <c r="A543" s="8" t="s">
        <v>1830</v>
      </c>
      <c r="B543" s="8" t="s">
        <v>2925</v>
      </c>
      <c r="C543" s="21" t="s">
        <v>5521</v>
      </c>
      <c r="D543" s="9" t="s">
        <v>7360</v>
      </c>
      <c r="E543" s="9" t="s">
        <v>7576</v>
      </c>
      <c r="F543" s="4" t="str">
        <f>IF(RIGHT(E543,1)=".",LEFT(E543,LEN(E543)-1),E543)</f>
        <v>Brett W</v>
      </c>
    </row>
    <row r="544" spans="1:6" ht="15.5" x14ac:dyDescent="0.35">
      <c r="A544" s="8" t="s">
        <v>1829</v>
      </c>
      <c r="B544" s="8" t="s">
        <v>2926</v>
      </c>
      <c r="C544" s="21" t="s">
        <v>5522</v>
      </c>
      <c r="D544" s="9" t="s">
        <v>7360</v>
      </c>
      <c r="E544" s="9" t="s">
        <v>7577</v>
      </c>
      <c r="F544" s="4" t="str">
        <f>IF(RIGHT(E544,1)=".",LEFT(E544,LEN(E544)-1),E544)</f>
        <v>Dylan J</v>
      </c>
    </row>
    <row r="545" spans="1:6" ht="15.5" x14ac:dyDescent="0.35">
      <c r="A545" s="8" t="s">
        <v>1828</v>
      </c>
      <c r="B545" s="8" t="s">
        <v>2927</v>
      </c>
      <c r="C545" s="21" t="s">
        <v>5523</v>
      </c>
      <c r="D545" s="9" t="s">
        <v>7359</v>
      </c>
      <c r="E545" s="9" t="s">
        <v>4959</v>
      </c>
      <c r="F545" s="4" t="str">
        <f>IF(RIGHT(E545,1)=".",LEFT(E545,LEN(E545)-1),E545)</f>
        <v>Elizabeth</v>
      </c>
    </row>
    <row r="546" spans="1:6" ht="15.5" x14ac:dyDescent="0.35">
      <c r="A546" s="8" t="s">
        <v>1827</v>
      </c>
      <c r="B546" s="8" t="s">
        <v>2928</v>
      </c>
      <c r="C546" s="21" t="s">
        <v>5524</v>
      </c>
      <c r="D546" s="9" t="s">
        <v>7359</v>
      </c>
      <c r="E546" s="9" t="s">
        <v>7578</v>
      </c>
      <c r="F546" s="4" t="str">
        <f>IF(RIGHT(E546,1)=".",LEFT(E546,LEN(E546)-1),E546)</f>
        <v>Brooke M</v>
      </c>
    </row>
    <row r="547" spans="1:6" ht="15.5" x14ac:dyDescent="0.35">
      <c r="A547" s="8" t="s">
        <v>1826</v>
      </c>
      <c r="B547" s="8" t="s">
        <v>2929</v>
      </c>
      <c r="C547" s="21" t="s">
        <v>5525</v>
      </c>
      <c r="D547" s="9" t="s">
        <v>8284</v>
      </c>
      <c r="E547" s="9" t="s">
        <v>8287</v>
      </c>
      <c r="F547" s="4" t="str">
        <f>IF(RIGHT(E547,1)=".",LEFT(E547,LEN(E547)-1),E547)</f>
        <v>Teiko</v>
      </c>
    </row>
    <row r="548" spans="1:6" ht="15.5" x14ac:dyDescent="0.35">
      <c r="A548" s="8" t="s">
        <v>1825</v>
      </c>
      <c r="B548" s="8" t="s">
        <v>2930</v>
      </c>
      <c r="C548" s="21" t="s">
        <v>5526</v>
      </c>
      <c r="D548" s="9" t="s">
        <v>7360</v>
      </c>
      <c r="E548" s="9" t="s">
        <v>5317</v>
      </c>
      <c r="F548" s="4" t="str">
        <f>IF(RIGHT(E548,1)=".",LEFT(E548,LEN(E548)-1),E548)</f>
        <v>Zachary</v>
      </c>
    </row>
    <row r="549" spans="1:6" ht="15.5" x14ac:dyDescent="0.35">
      <c r="A549" s="8" t="s">
        <v>1824</v>
      </c>
      <c r="B549" s="8" t="s">
        <v>2931</v>
      </c>
      <c r="C549" s="21" t="s">
        <v>5527</v>
      </c>
      <c r="D549" s="9" t="s">
        <v>7359</v>
      </c>
      <c r="E549" s="9" t="s">
        <v>5528</v>
      </c>
      <c r="F549" s="4" t="str">
        <f>IF(RIGHT(E549,1)=".",LEFT(E549,LEN(E549)-1),E549)</f>
        <v>Johannah</v>
      </c>
    </row>
    <row r="550" spans="1:6" ht="15.5" x14ac:dyDescent="0.35">
      <c r="A550" s="8" t="s">
        <v>1823</v>
      </c>
      <c r="B550" s="8" t="s">
        <v>2932</v>
      </c>
      <c r="C550" s="21" t="s">
        <v>5529</v>
      </c>
      <c r="D550" s="9" t="s">
        <v>7360</v>
      </c>
      <c r="E550" s="9" t="s">
        <v>7579</v>
      </c>
      <c r="F550" s="4" t="str">
        <f>IF(RIGHT(E550,1)=".",LEFT(E550,LEN(E550)-1),E550)</f>
        <v>Ryan A</v>
      </c>
    </row>
    <row r="551" spans="1:6" ht="15.5" x14ac:dyDescent="0.35">
      <c r="A551" s="8" t="s">
        <v>1822</v>
      </c>
      <c r="B551" s="8" t="s">
        <v>2933</v>
      </c>
      <c r="C551" s="21" t="s">
        <v>5530</v>
      </c>
      <c r="D551" s="9" t="s">
        <v>7360</v>
      </c>
      <c r="E551" s="9" t="s">
        <v>7580</v>
      </c>
      <c r="F551" s="4" t="str">
        <f>IF(RIGHT(E551,1)=".",LEFT(E551,LEN(E551)-1),E551)</f>
        <v>Andres Sr</v>
      </c>
    </row>
    <row r="552" spans="1:6" ht="15.5" x14ac:dyDescent="0.35">
      <c r="A552" s="8" t="s">
        <v>1821</v>
      </c>
      <c r="B552" s="8" t="s">
        <v>2934</v>
      </c>
      <c r="C552" s="21" t="s">
        <v>5531</v>
      </c>
      <c r="D552" s="9" t="s">
        <v>7360</v>
      </c>
      <c r="E552" s="9" t="s">
        <v>5232</v>
      </c>
      <c r="F552" s="4" t="str">
        <f>IF(RIGHT(E552,1)=".",LEFT(E552,LEN(E552)-1),E552)</f>
        <v>Bryan</v>
      </c>
    </row>
    <row r="553" spans="1:6" ht="15.5" x14ac:dyDescent="0.35">
      <c r="A553" s="8" t="s">
        <v>1820</v>
      </c>
      <c r="B553" s="8" t="s">
        <v>2935</v>
      </c>
      <c r="C553" s="21" t="s">
        <v>5532</v>
      </c>
      <c r="D553" s="9" t="s">
        <v>7359</v>
      </c>
      <c r="E553" s="9" t="s">
        <v>5533</v>
      </c>
      <c r="F553" s="4" t="str">
        <f>IF(RIGHT(E553,1)=".",LEFT(E553,LEN(E553)-1),E553)</f>
        <v>Lizette</v>
      </c>
    </row>
    <row r="554" spans="1:6" ht="15.5" x14ac:dyDescent="0.35">
      <c r="A554" s="8" t="s">
        <v>1819</v>
      </c>
      <c r="B554" s="8" t="s">
        <v>2936</v>
      </c>
      <c r="C554" s="21" t="s">
        <v>5045</v>
      </c>
      <c r="D554" s="9" t="s">
        <v>7360</v>
      </c>
      <c r="E554" s="9" t="s">
        <v>5439</v>
      </c>
      <c r="F554" s="4" t="str">
        <f>IF(RIGHT(E554,1)=".",LEFT(E554,LEN(E554)-1),E554)</f>
        <v>Don</v>
      </c>
    </row>
    <row r="555" spans="1:6" ht="15.5" x14ac:dyDescent="0.35">
      <c r="A555" s="8" t="s">
        <v>1818</v>
      </c>
      <c r="B555" s="8" t="s">
        <v>2937</v>
      </c>
      <c r="C555" s="21" t="s">
        <v>5534</v>
      </c>
      <c r="D555" s="9" t="s">
        <v>7360</v>
      </c>
      <c r="E555" s="9" t="s">
        <v>5535</v>
      </c>
      <c r="F555" s="4" t="str">
        <f>IF(RIGHT(E555,1)=".",LEFT(E555,LEN(E555)-1),E555)</f>
        <v>Jeb</v>
      </c>
    </row>
    <row r="556" spans="1:6" ht="15.5" x14ac:dyDescent="0.35">
      <c r="A556" s="8" t="s">
        <v>1817</v>
      </c>
      <c r="B556" s="8" t="s">
        <v>2938</v>
      </c>
      <c r="C556" s="21" t="s">
        <v>5536</v>
      </c>
      <c r="D556" s="9" t="s">
        <v>7359</v>
      </c>
      <c r="E556" s="9" t="s">
        <v>7581</v>
      </c>
      <c r="F556" s="4" t="str">
        <f>IF(RIGHT(E556,1)=".",LEFT(E556,LEN(E556)-1),E556)</f>
        <v>Amy R</v>
      </c>
    </row>
    <row r="557" spans="1:6" ht="15.5" x14ac:dyDescent="0.35">
      <c r="A557" s="8" t="s">
        <v>1816</v>
      </c>
      <c r="B557" s="8" t="s">
        <v>2939</v>
      </c>
      <c r="C557" s="21" t="s">
        <v>5537</v>
      </c>
      <c r="D557" s="9" t="s">
        <v>7360</v>
      </c>
      <c r="E557" s="9" t="s">
        <v>4918</v>
      </c>
      <c r="F557" s="4" t="str">
        <f>IF(RIGHT(E557,1)=".",LEFT(E557,LEN(E557)-1),E557)</f>
        <v>Brian</v>
      </c>
    </row>
    <row r="558" spans="1:6" ht="15.5" x14ac:dyDescent="0.35">
      <c r="A558" s="8" t="s">
        <v>1815</v>
      </c>
      <c r="B558" s="8" t="s">
        <v>2940</v>
      </c>
      <c r="C558" s="21" t="s">
        <v>5538</v>
      </c>
      <c r="D558" s="9" t="s">
        <v>7360</v>
      </c>
      <c r="E558" s="9" t="s">
        <v>7582</v>
      </c>
      <c r="F558" s="4" t="str">
        <f>IF(RIGHT(E558,1)=".",LEFT(E558,LEN(E558)-1),E558)</f>
        <v>Mike G</v>
      </c>
    </row>
    <row r="559" spans="1:6" ht="15.5" x14ac:dyDescent="0.35">
      <c r="A559" s="8" t="s">
        <v>1814</v>
      </c>
      <c r="B559" s="8" t="s">
        <v>2941</v>
      </c>
      <c r="C559" s="21" t="s">
        <v>5539</v>
      </c>
      <c r="D559" s="9" t="s">
        <v>7359</v>
      </c>
      <c r="E559" s="9" t="s">
        <v>7583</v>
      </c>
      <c r="F559" s="4" t="str">
        <f>IF(RIGHT(E559,1)=".",LEFT(E559,LEN(E559)-1),E559)</f>
        <v>Simonezitrone Sr</v>
      </c>
    </row>
    <row r="560" spans="1:6" ht="15.5" x14ac:dyDescent="0.35">
      <c r="A560" s="8" t="s">
        <v>1813</v>
      </c>
      <c r="B560" s="8" t="s">
        <v>2942</v>
      </c>
      <c r="C560" s="21" t="s">
        <v>5540</v>
      </c>
      <c r="D560" s="9" t="s">
        <v>7360</v>
      </c>
      <c r="E560" s="9" t="s">
        <v>4908</v>
      </c>
      <c r="F560" s="4" t="str">
        <f>IF(RIGHT(E560,1)=".",LEFT(E560,LEN(E560)-1),E560)</f>
        <v>Nicholas</v>
      </c>
    </row>
    <row r="561" spans="1:6" ht="15.5" x14ac:dyDescent="0.35">
      <c r="A561" s="8" t="s">
        <v>1812</v>
      </c>
      <c r="B561" s="8" t="s">
        <v>2943</v>
      </c>
      <c r="C561" s="21" t="s">
        <v>5541</v>
      </c>
      <c r="D561" s="9" t="s">
        <v>7359</v>
      </c>
      <c r="E561" s="9" t="s">
        <v>7584</v>
      </c>
      <c r="F561" s="4" t="str">
        <f>IF(RIGHT(E561,1)=".",LEFT(E561,LEN(E561)-1),E561)</f>
        <v>Angela M</v>
      </c>
    </row>
    <row r="562" spans="1:6" ht="15.5" x14ac:dyDescent="0.35">
      <c r="A562" s="8" t="s">
        <v>1811</v>
      </c>
      <c r="B562" s="8" t="s">
        <v>2944</v>
      </c>
      <c r="C562" s="21" t="s">
        <v>5542</v>
      </c>
      <c r="D562" s="9" t="s">
        <v>7360</v>
      </c>
      <c r="E562" s="9" t="s">
        <v>5543</v>
      </c>
      <c r="F562" s="4" t="str">
        <f>IF(RIGHT(E562,1)=".",LEFT(E562,LEN(E562)-1),E562)</f>
        <v>Oz</v>
      </c>
    </row>
    <row r="563" spans="1:6" ht="15.5" x14ac:dyDescent="0.35">
      <c r="A563" s="8" t="s">
        <v>1810</v>
      </c>
      <c r="B563" s="8" t="s">
        <v>2945</v>
      </c>
      <c r="C563" s="21" t="s">
        <v>5544</v>
      </c>
      <c r="D563" s="9" t="s">
        <v>7359</v>
      </c>
      <c r="E563" s="9" t="s">
        <v>7585</v>
      </c>
      <c r="F563" s="4" t="str">
        <f>IF(RIGHT(E563,1)=".",LEFT(E563,LEN(E563)-1),E563)</f>
        <v>Erin M</v>
      </c>
    </row>
    <row r="564" spans="1:6" ht="15.5" x14ac:dyDescent="0.35">
      <c r="A564" s="8" t="s">
        <v>1809</v>
      </c>
      <c r="B564" s="8" t="s">
        <v>2946</v>
      </c>
      <c r="C564" s="21" t="s">
        <v>5545</v>
      </c>
      <c r="D564" s="9" t="s">
        <v>7360</v>
      </c>
      <c r="E564" s="9" t="s">
        <v>7586</v>
      </c>
      <c r="F564" s="4" t="str">
        <f>IF(RIGHT(E564,1)=".",LEFT(E564,LEN(E564)-1),E564)</f>
        <v>Bobby E</v>
      </c>
    </row>
    <row r="565" spans="1:6" ht="15.5" x14ac:dyDescent="0.35">
      <c r="A565" s="8" t="s">
        <v>1808</v>
      </c>
      <c r="B565" s="8" t="s">
        <v>2947</v>
      </c>
      <c r="C565" s="21" t="s">
        <v>5546</v>
      </c>
      <c r="D565" s="9" t="s">
        <v>7360</v>
      </c>
      <c r="E565" s="9" t="s">
        <v>7587</v>
      </c>
      <c r="F565" s="4" t="str">
        <f>IF(RIGHT(E565,1)=".",LEFT(E565,LEN(E565)-1),E565)</f>
        <v>Daniel P</v>
      </c>
    </row>
    <row r="566" spans="1:6" ht="15.5" x14ac:dyDescent="0.35">
      <c r="A566" s="8" t="s">
        <v>1807</v>
      </c>
      <c r="B566" s="8" t="s">
        <v>2948</v>
      </c>
      <c r="C566" s="21" t="s">
        <v>5547</v>
      </c>
      <c r="D566" s="9" t="s">
        <v>7359</v>
      </c>
      <c r="E566" s="9" t="s">
        <v>7588</v>
      </c>
      <c r="F566" s="4" t="str">
        <f>IF(RIGHT(E566,1)=".",LEFT(E566,LEN(E566)-1),E566)</f>
        <v>Marie E</v>
      </c>
    </row>
    <row r="567" spans="1:6" ht="15.5" x14ac:dyDescent="0.35">
      <c r="A567" s="8" t="s">
        <v>1806</v>
      </c>
      <c r="B567" s="8" t="s">
        <v>2949</v>
      </c>
      <c r="C567" s="21" t="s">
        <v>5548</v>
      </c>
      <c r="D567" s="9" t="s">
        <v>8284</v>
      </c>
      <c r="E567" s="9" t="s">
        <v>4857</v>
      </c>
      <c r="F567" s="4" t="str">
        <f>IF(RIGHT(E567,1)=".",LEFT(E567,LEN(E567)-1),E567)</f>
        <v>Katie</v>
      </c>
    </row>
    <row r="568" spans="1:6" ht="15.5" x14ac:dyDescent="0.35">
      <c r="A568" s="8" t="s">
        <v>1805</v>
      </c>
      <c r="B568" s="8" t="s">
        <v>2950</v>
      </c>
      <c r="C568" s="21" t="s">
        <v>5549</v>
      </c>
      <c r="D568" s="9" t="s">
        <v>7360</v>
      </c>
      <c r="E568" s="9" t="s">
        <v>7589</v>
      </c>
      <c r="F568" s="4" t="str">
        <f>IF(RIGHT(E568,1)=".",LEFT(E568,LEN(E568)-1),E568)</f>
        <v>Eric D</v>
      </c>
    </row>
    <row r="569" spans="1:6" ht="15.5" x14ac:dyDescent="0.35">
      <c r="A569" s="8" t="s">
        <v>1804</v>
      </c>
      <c r="B569" s="8" t="s">
        <v>2951</v>
      </c>
      <c r="C569" s="21" t="s">
        <v>5550</v>
      </c>
      <c r="D569" s="9" t="s">
        <v>7359</v>
      </c>
      <c r="E569" s="9" t="s">
        <v>5458</v>
      </c>
      <c r="F569" s="4" t="str">
        <f>IF(RIGHT(E569,1)=".",LEFT(E569,LEN(E569)-1),E569)</f>
        <v>Tara</v>
      </c>
    </row>
    <row r="570" spans="1:6" ht="15.5" x14ac:dyDescent="0.35">
      <c r="A570" s="8" t="s">
        <v>1803</v>
      </c>
      <c r="B570" s="8" t="s">
        <v>2952</v>
      </c>
      <c r="C570" s="21" t="s">
        <v>5551</v>
      </c>
      <c r="D570" s="9" t="s">
        <v>7359</v>
      </c>
      <c r="E570" s="9" t="s">
        <v>7590</v>
      </c>
      <c r="F570" s="4" t="str">
        <f>IF(RIGHT(E570,1)=".",LEFT(E570,LEN(E570)-1),E570)</f>
        <v>Haley L</v>
      </c>
    </row>
    <row r="571" spans="1:6" ht="15.5" x14ac:dyDescent="0.35">
      <c r="A571" s="8" t="s">
        <v>1802</v>
      </c>
      <c r="B571" s="8" t="s">
        <v>2953</v>
      </c>
      <c r="C571" s="21" t="s">
        <v>5553</v>
      </c>
      <c r="D571" s="9" t="s">
        <v>7359</v>
      </c>
      <c r="E571" s="9" t="s">
        <v>7591</v>
      </c>
      <c r="F571" s="4" t="str">
        <f>IF(RIGHT(E571,1)=".",LEFT(E571,LEN(E571)-1),E571)</f>
        <v>Kayla B</v>
      </c>
    </row>
    <row r="572" spans="1:6" ht="15.5" x14ac:dyDescent="0.35">
      <c r="A572" s="8" t="s">
        <v>1801</v>
      </c>
      <c r="B572" s="8" t="s">
        <v>2954</v>
      </c>
      <c r="C572" s="21" t="s">
        <v>5554</v>
      </c>
      <c r="D572" s="9" t="s">
        <v>7360</v>
      </c>
      <c r="E572" s="9" t="s">
        <v>7592</v>
      </c>
      <c r="F572" s="4" t="str">
        <f>IF(RIGHT(E572,1)=".",LEFT(E572,LEN(E572)-1),E572)</f>
        <v>Mark D</v>
      </c>
    </row>
    <row r="573" spans="1:6" ht="15.5" x14ac:dyDescent="0.35">
      <c r="A573" s="8" t="s">
        <v>1800</v>
      </c>
      <c r="B573" s="8" t="s">
        <v>2955</v>
      </c>
      <c r="C573" s="21" t="s">
        <v>5555</v>
      </c>
      <c r="D573" s="9" t="s">
        <v>7360</v>
      </c>
      <c r="E573" s="9" t="s">
        <v>7593</v>
      </c>
      <c r="F573" s="4" t="str">
        <f>IF(RIGHT(E573,1)=".",LEFT(E573,LEN(E573)-1),E573)</f>
        <v>Patrick J</v>
      </c>
    </row>
    <row r="574" spans="1:6" ht="15.5" x14ac:dyDescent="0.35">
      <c r="A574" s="8" t="s">
        <v>1799</v>
      </c>
      <c r="B574" s="8" t="s">
        <v>2956</v>
      </c>
      <c r="C574" s="21" t="s">
        <v>5556</v>
      </c>
      <c r="D574" s="9" t="s">
        <v>7360</v>
      </c>
      <c r="E574" s="9" t="s">
        <v>5079</v>
      </c>
      <c r="F574" s="4" t="str">
        <f>IF(RIGHT(E574,1)=".",LEFT(E574,LEN(E574)-1),E574)</f>
        <v>Alejandro</v>
      </c>
    </row>
    <row r="575" spans="1:6" ht="15.5" x14ac:dyDescent="0.35">
      <c r="A575" s="8" t="s">
        <v>1798</v>
      </c>
      <c r="B575" s="8" t="s">
        <v>2957</v>
      </c>
      <c r="C575" s="21" t="s">
        <v>5557</v>
      </c>
      <c r="D575" s="9" t="s">
        <v>8284</v>
      </c>
      <c r="E575" s="9" t="s">
        <v>8288</v>
      </c>
      <c r="F575" s="4" t="str">
        <f>IF(RIGHT(E575,1)=".",LEFT(E575,LEN(E575)-1),E575)</f>
        <v>Beth A</v>
      </c>
    </row>
    <row r="576" spans="1:6" ht="15.5" x14ac:dyDescent="0.35">
      <c r="A576" s="8" t="s">
        <v>1797</v>
      </c>
      <c r="B576" s="8" t="s">
        <v>2958</v>
      </c>
      <c r="C576" s="21" t="s">
        <v>5559</v>
      </c>
      <c r="D576" s="9" t="s">
        <v>7360</v>
      </c>
      <c r="E576" s="9" t="s">
        <v>7594</v>
      </c>
      <c r="F576" s="4" t="str">
        <f>IF(RIGHT(E576,1)=".",LEFT(E576,LEN(E576)-1),E576)</f>
        <v>Jason R</v>
      </c>
    </row>
    <row r="577" spans="1:6" ht="15.5" x14ac:dyDescent="0.35">
      <c r="A577" s="8" t="s">
        <v>1796</v>
      </c>
      <c r="B577" s="8" t="s">
        <v>2959</v>
      </c>
      <c r="C577" s="21" t="s">
        <v>5560</v>
      </c>
      <c r="D577" s="9" t="s">
        <v>7360</v>
      </c>
      <c r="E577" s="9" t="s">
        <v>5561</v>
      </c>
      <c r="F577" s="4" t="str">
        <f>IF(RIGHT(E577,1)=".",LEFT(E577,LEN(E577)-1),E577)</f>
        <v>Yoshinori</v>
      </c>
    </row>
    <row r="578" spans="1:6" ht="15.5" x14ac:dyDescent="0.35">
      <c r="A578" s="8" t="s">
        <v>1795</v>
      </c>
      <c r="B578" s="8" t="s">
        <v>2960</v>
      </c>
      <c r="C578" s="21" t="s">
        <v>5562</v>
      </c>
      <c r="D578" s="9" t="s">
        <v>7359</v>
      </c>
      <c r="E578" s="9" t="s">
        <v>7595</v>
      </c>
      <c r="F578" s="4" t="str">
        <f>IF(RIGHT(E578,1)=".",LEFT(E578,LEN(E578)-1),E578)</f>
        <v>Adrienne G</v>
      </c>
    </row>
    <row r="579" spans="1:6" ht="15.5" x14ac:dyDescent="0.35">
      <c r="A579" s="8" t="s">
        <v>1794</v>
      </c>
      <c r="B579" s="8" t="s">
        <v>2961</v>
      </c>
      <c r="C579" s="21" t="s">
        <v>5563</v>
      </c>
      <c r="D579" s="9" t="s">
        <v>8284</v>
      </c>
      <c r="E579" s="9" t="s">
        <v>4955</v>
      </c>
      <c r="F579" s="4" t="str">
        <f>IF(RIGHT(E579,1)=".",LEFT(E579,LEN(E579)-1),E579)</f>
        <v>Meredith</v>
      </c>
    </row>
    <row r="580" spans="1:6" ht="15.5" x14ac:dyDescent="0.35">
      <c r="A580" s="8" t="s">
        <v>1793</v>
      </c>
      <c r="B580" s="8" t="s">
        <v>2962</v>
      </c>
      <c r="C580" s="21" t="s">
        <v>5564</v>
      </c>
      <c r="D580" s="9" t="s">
        <v>7360</v>
      </c>
      <c r="E580" s="9" t="s">
        <v>5565</v>
      </c>
      <c r="F580" s="4" t="str">
        <f>IF(RIGHT(E580,1)=".",LEFT(E580,LEN(E580)-1),E580)</f>
        <v>Junyong</v>
      </c>
    </row>
    <row r="581" spans="1:6" ht="15.5" x14ac:dyDescent="0.35">
      <c r="A581" s="8" t="s">
        <v>1792</v>
      </c>
      <c r="B581" s="8" t="s">
        <v>2963</v>
      </c>
      <c r="C581" s="21" t="s">
        <v>5566</v>
      </c>
      <c r="D581" s="9" t="s">
        <v>7359</v>
      </c>
      <c r="E581" s="9" t="s">
        <v>7596</v>
      </c>
      <c r="F581" s="4" t="str">
        <f>IF(RIGHT(E581,1)=".",LEFT(E581,LEN(E581)-1),E581)</f>
        <v>Kristen A</v>
      </c>
    </row>
    <row r="582" spans="1:6" ht="15.5" x14ac:dyDescent="0.35">
      <c r="A582" s="8" t="s">
        <v>1791</v>
      </c>
      <c r="B582" s="8" t="s">
        <v>2964</v>
      </c>
      <c r="C582" s="21" t="s">
        <v>5568</v>
      </c>
      <c r="D582" s="9" t="s">
        <v>7359</v>
      </c>
      <c r="E582" s="9" t="s">
        <v>7597</v>
      </c>
      <c r="F582" s="4" t="str">
        <f>IF(RIGHT(E582,1)=".",LEFT(E582,LEN(E582)-1),E582)</f>
        <v>Maria I</v>
      </c>
    </row>
    <row r="583" spans="1:6" ht="15.5" x14ac:dyDescent="0.35">
      <c r="A583" s="8" t="s">
        <v>1790</v>
      </c>
      <c r="B583" s="8" t="s">
        <v>2965</v>
      </c>
      <c r="C583" s="21" t="s">
        <v>5569</v>
      </c>
      <c r="D583" s="9" t="s">
        <v>7360</v>
      </c>
      <c r="E583" s="9" t="s">
        <v>5570</v>
      </c>
      <c r="F583" s="4" t="str">
        <f>IF(RIGHT(E583,1)=".",LEFT(E583,LEN(E583)-1),E583)</f>
        <v>Jonathan</v>
      </c>
    </row>
    <row r="584" spans="1:6" ht="15.5" x14ac:dyDescent="0.35">
      <c r="A584" s="8" t="s">
        <v>1789</v>
      </c>
      <c r="B584" s="8" t="s">
        <v>2966</v>
      </c>
      <c r="C584" s="21" t="s">
        <v>5571</v>
      </c>
      <c r="D584" s="9" t="s">
        <v>7360</v>
      </c>
      <c r="E584" s="9" t="s">
        <v>4755</v>
      </c>
      <c r="F584" s="4" t="str">
        <f>IF(RIGHT(E584,1)=".",LEFT(E584,LEN(E584)-1),E584)</f>
        <v>Phil</v>
      </c>
    </row>
    <row r="585" spans="1:6" ht="15.5" x14ac:dyDescent="0.35">
      <c r="A585" s="8" t="s">
        <v>1788</v>
      </c>
      <c r="B585" s="8" t="s">
        <v>2967</v>
      </c>
      <c r="C585" s="21" t="s">
        <v>5572</v>
      </c>
      <c r="D585" s="9" t="s">
        <v>7359</v>
      </c>
      <c r="E585" s="9" t="s">
        <v>7598</v>
      </c>
      <c r="F585" s="4" t="str">
        <f>IF(RIGHT(E585,1)=".",LEFT(E585,LEN(E585)-1),E585)</f>
        <v>Benjamina C</v>
      </c>
    </row>
    <row r="586" spans="1:6" ht="15.5" x14ac:dyDescent="0.35">
      <c r="A586" s="8" t="s">
        <v>1787</v>
      </c>
      <c r="B586" s="8" t="s">
        <v>2968</v>
      </c>
      <c r="C586" s="21" t="s">
        <v>5573</v>
      </c>
      <c r="D586" s="9" t="s">
        <v>7360</v>
      </c>
      <c r="E586" s="9" t="s">
        <v>5073</v>
      </c>
      <c r="F586" s="4" t="str">
        <f>IF(RIGHT(E586,1)=".",LEFT(E586,LEN(E586)-1),E586)</f>
        <v>Christopher</v>
      </c>
    </row>
    <row r="587" spans="1:6" ht="15.5" x14ac:dyDescent="0.35">
      <c r="A587" s="8" t="s">
        <v>1786</v>
      </c>
      <c r="B587" s="8" t="s">
        <v>2969</v>
      </c>
      <c r="C587" s="21" t="s">
        <v>5574</v>
      </c>
      <c r="D587" s="9" t="s">
        <v>7359</v>
      </c>
      <c r="E587" s="9" t="s">
        <v>7599</v>
      </c>
      <c r="F587" s="4" t="str">
        <f>IF(RIGHT(E587,1)=".",LEFT(E587,LEN(E587)-1),E587)</f>
        <v>Alison B</v>
      </c>
    </row>
    <row r="588" spans="1:6" ht="15.5" x14ac:dyDescent="0.35">
      <c r="A588" s="8" t="s">
        <v>1785</v>
      </c>
      <c r="B588" s="8" t="s">
        <v>2970</v>
      </c>
      <c r="C588" s="21" t="s">
        <v>5576</v>
      </c>
      <c r="D588" s="9" t="s">
        <v>7359</v>
      </c>
      <c r="E588" s="9" t="s">
        <v>5303</v>
      </c>
      <c r="F588" s="4" t="str">
        <f>IF(RIGHT(E588,1)=".",LEFT(E588,LEN(E588)-1),E588)</f>
        <v>Caroline</v>
      </c>
    </row>
    <row r="589" spans="1:6" ht="15.5" x14ac:dyDescent="0.35">
      <c r="A589" s="8" t="s">
        <v>1784</v>
      </c>
      <c r="B589" s="8" t="s">
        <v>2971</v>
      </c>
      <c r="C589" s="21" t="s">
        <v>5577</v>
      </c>
      <c r="D589" s="9" t="s">
        <v>7359</v>
      </c>
      <c r="E589" s="9" t="s">
        <v>7600</v>
      </c>
      <c r="F589" s="4" t="str">
        <f>IF(RIGHT(E589,1)=".",LEFT(E589,LEN(E589)-1),E589)</f>
        <v>Alexis N</v>
      </c>
    </row>
    <row r="590" spans="1:6" ht="15.5" x14ac:dyDescent="0.35">
      <c r="A590" s="8" t="s">
        <v>1783</v>
      </c>
      <c r="B590" s="8" t="s">
        <v>2972</v>
      </c>
      <c r="C590" s="21" t="s">
        <v>5578</v>
      </c>
      <c r="D590" s="9" t="s">
        <v>7359</v>
      </c>
      <c r="E590" s="9" t="s">
        <v>7601</v>
      </c>
      <c r="F590" s="4" t="str">
        <f>IF(RIGHT(E590,1)=".",LEFT(E590,LEN(E590)-1),E590)</f>
        <v>Shanda L</v>
      </c>
    </row>
    <row r="591" spans="1:6" ht="15.5" x14ac:dyDescent="0.35">
      <c r="A591" s="8" t="s">
        <v>1782</v>
      </c>
      <c r="B591" s="8" t="s">
        <v>2973</v>
      </c>
      <c r="C591" s="21" t="s">
        <v>4885</v>
      </c>
      <c r="D591" s="9" t="s">
        <v>8284</v>
      </c>
      <c r="E591" s="9" t="s">
        <v>4874</v>
      </c>
      <c r="F591" s="4" t="str">
        <f>IF(RIGHT(E591,1)=".",LEFT(E591,LEN(E591)-1),E591)</f>
        <v>Lacey</v>
      </c>
    </row>
    <row r="592" spans="1:6" ht="15.5" x14ac:dyDescent="0.35">
      <c r="A592" s="8" t="s">
        <v>1781</v>
      </c>
      <c r="B592" s="8" t="s">
        <v>2974</v>
      </c>
      <c r="C592" s="21" t="s">
        <v>5579</v>
      </c>
      <c r="D592" s="9" t="s">
        <v>7359</v>
      </c>
      <c r="E592" s="9" t="s">
        <v>5580</v>
      </c>
      <c r="F592" s="4" t="str">
        <f>IF(RIGHT(E592,1)=".",LEFT(E592,LEN(E592)-1),E592)</f>
        <v>Laurette</v>
      </c>
    </row>
    <row r="593" spans="1:6" ht="15.5" x14ac:dyDescent="0.35">
      <c r="A593" s="8" t="s">
        <v>1780</v>
      </c>
      <c r="B593" s="8" t="s">
        <v>2975</v>
      </c>
      <c r="C593" s="21" t="s">
        <v>5581</v>
      </c>
      <c r="D593" s="9" t="s">
        <v>7360</v>
      </c>
      <c r="E593" s="9" t="s">
        <v>5162</v>
      </c>
      <c r="F593" s="4" t="str">
        <f>IF(RIGHT(E593,1)=".",LEFT(E593,LEN(E593)-1),E593)</f>
        <v>Jason</v>
      </c>
    </row>
    <row r="594" spans="1:6" ht="15.5" x14ac:dyDescent="0.35">
      <c r="A594" s="8" t="s">
        <v>1779</v>
      </c>
      <c r="B594" s="8" t="s">
        <v>2976</v>
      </c>
      <c r="C594" s="21" t="s">
        <v>4866</v>
      </c>
      <c r="D594" s="9" t="s">
        <v>7359</v>
      </c>
      <c r="E594" s="9" t="s">
        <v>5582</v>
      </c>
      <c r="F594" s="4" t="str">
        <f>IF(RIGHT(E594,1)=".",LEFT(E594,LEN(E594)-1),E594)</f>
        <v>Mary</v>
      </c>
    </row>
    <row r="595" spans="1:6" ht="15.5" x14ac:dyDescent="0.35">
      <c r="A595" s="8" t="s">
        <v>1778</v>
      </c>
      <c r="B595" s="8" t="s">
        <v>2977</v>
      </c>
      <c r="C595" s="21" t="s">
        <v>5583</v>
      </c>
      <c r="D595" s="9" t="s">
        <v>7359</v>
      </c>
      <c r="E595" s="9" t="s">
        <v>7602</v>
      </c>
      <c r="F595" s="4" t="str">
        <f>IF(RIGHT(E595,1)=".",LEFT(E595,LEN(E595)-1),E595)</f>
        <v>Kati A</v>
      </c>
    </row>
    <row r="596" spans="1:6" ht="15.5" x14ac:dyDescent="0.35">
      <c r="A596" s="8" t="s">
        <v>1777</v>
      </c>
      <c r="B596" s="8" t="s">
        <v>2978</v>
      </c>
      <c r="C596" s="21" t="s">
        <v>5584</v>
      </c>
      <c r="D596" s="9" t="s">
        <v>8284</v>
      </c>
      <c r="E596" s="9" t="s">
        <v>8289</v>
      </c>
      <c r="F596" s="4" t="str">
        <f>IF(RIGHT(E596,1)=".",LEFT(E596,LEN(E596)-1),E596)</f>
        <v>Kelly J</v>
      </c>
    </row>
    <row r="597" spans="1:6" ht="15.5" x14ac:dyDescent="0.35">
      <c r="A597" s="8" t="s">
        <v>1776</v>
      </c>
      <c r="B597" s="8" t="s">
        <v>2979</v>
      </c>
      <c r="C597" s="21" t="s">
        <v>5585</v>
      </c>
      <c r="D597" s="9" t="s">
        <v>7359</v>
      </c>
      <c r="E597" s="9" t="s">
        <v>7603</v>
      </c>
      <c r="F597" s="4" t="str">
        <f>IF(RIGHT(E597,1)=".",LEFT(E597,LEN(E597)-1),E597)</f>
        <v>Greer D</v>
      </c>
    </row>
    <row r="598" spans="1:6" ht="15.5" x14ac:dyDescent="0.35">
      <c r="A598" s="8" t="s">
        <v>1775</v>
      </c>
      <c r="B598" s="8" t="s">
        <v>2980</v>
      </c>
      <c r="C598" s="21" t="s">
        <v>5586</v>
      </c>
      <c r="D598" s="9" t="s">
        <v>7360</v>
      </c>
      <c r="E598" s="9" t="s">
        <v>5587</v>
      </c>
      <c r="F598" s="4" t="str">
        <f>IF(RIGHT(E598,1)=".",LEFT(E598,LEN(E598)-1),E598)</f>
        <v>Brent</v>
      </c>
    </row>
    <row r="599" spans="1:6" ht="15.5" x14ac:dyDescent="0.35">
      <c r="A599" s="8" t="s">
        <v>1774</v>
      </c>
      <c r="B599" s="8" t="s">
        <v>2981</v>
      </c>
      <c r="C599" s="21" t="s">
        <v>5588</v>
      </c>
      <c r="D599" s="9" t="s">
        <v>7360</v>
      </c>
      <c r="E599" s="9" t="s">
        <v>7604</v>
      </c>
      <c r="F599" s="4" t="str">
        <f>IF(RIGHT(E599,1)=".",LEFT(E599,LEN(E599)-1),E599)</f>
        <v>Eugene M</v>
      </c>
    </row>
    <row r="600" spans="1:6" ht="15.5" x14ac:dyDescent="0.35">
      <c r="A600" s="8" t="s">
        <v>1773</v>
      </c>
      <c r="B600" s="8" t="s">
        <v>2982</v>
      </c>
      <c r="C600" s="21" t="s">
        <v>5589</v>
      </c>
      <c r="D600" s="9" t="s">
        <v>7359</v>
      </c>
      <c r="E600" s="9" t="s">
        <v>7605</v>
      </c>
      <c r="F600" s="4" t="str">
        <f>IF(RIGHT(E600,1)=".",LEFT(E600,LEN(E600)-1),E600)</f>
        <v>Erin D</v>
      </c>
    </row>
    <row r="601" spans="1:6" ht="15.5" x14ac:dyDescent="0.35">
      <c r="A601" s="8" t="s">
        <v>1772</v>
      </c>
      <c r="B601" s="8" t="s">
        <v>2983</v>
      </c>
      <c r="C601" s="21" t="s">
        <v>5590</v>
      </c>
      <c r="D601" s="9" t="s">
        <v>7359</v>
      </c>
      <c r="E601" s="9" t="s">
        <v>5591</v>
      </c>
      <c r="F601" s="4" t="str">
        <f>IF(RIGHT(E601,1)=".",LEFT(E601,LEN(E601)-1),E601)</f>
        <v>Kamilla</v>
      </c>
    </row>
    <row r="602" spans="1:6" ht="15.5" x14ac:dyDescent="0.35">
      <c r="A602" s="8" t="s">
        <v>1771</v>
      </c>
      <c r="B602" s="8" t="s">
        <v>2984</v>
      </c>
      <c r="C602" s="21" t="s">
        <v>5592</v>
      </c>
      <c r="D602" s="9" t="s">
        <v>7360</v>
      </c>
      <c r="E602" s="9" t="s">
        <v>7606</v>
      </c>
      <c r="F602" s="4" t="str">
        <f>IF(RIGHT(E602,1)=".",LEFT(E602,LEN(E602)-1),E602)</f>
        <v>Wayne I</v>
      </c>
    </row>
    <row r="603" spans="1:6" ht="15.5" x14ac:dyDescent="0.35">
      <c r="A603" s="8" t="s">
        <v>1770</v>
      </c>
      <c r="B603" s="8" t="s">
        <v>2985</v>
      </c>
      <c r="C603" s="21" t="s">
        <v>5593</v>
      </c>
      <c r="D603" s="9" t="s">
        <v>7359</v>
      </c>
      <c r="E603" s="9" t="s">
        <v>7607</v>
      </c>
      <c r="F603" s="4" t="str">
        <f>IF(RIGHT(E603,1)=".",LEFT(E603,LEN(E603)-1),E603)</f>
        <v>Tracy L</v>
      </c>
    </row>
    <row r="604" spans="1:6" ht="15.5" x14ac:dyDescent="0.35">
      <c r="A604" s="8" t="s">
        <v>1769</v>
      </c>
      <c r="B604" s="8" t="s">
        <v>2986</v>
      </c>
      <c r="C604" s="21" t="s">
        <v>4762</v>
      </c>
      <c r="D604" s="9" t="s">
        <v>8284</v>
      </c>
      <c r="E604" s="9" t="s">
        <v>5066</v>
      </c>
      <c r="F604" s="4" t="str">
        <f>IF(RIGHT(E604,1)=".",LEFT(E604,LEN(E604)-1),E604)</f>
        <v>Heather</v>
      </c>
    </row>
    <row r="605" spans="1:6" ht="15.5" x14ac:dyDescent="0.35">
      <c r="A605" s="8" t="s">
        <v>1768</v>
      </c>
      <c r="B605" s="8" t="s">
        <v>2987</v>
      </c>
      <c r="C605" s="21" t="s">
        <v>5594</v>
      </c>
      <c r="D605" s="9" t="s">
        <v>8284</v>
      </c>
      <c r="E605" s="9" t="s">
        <v>8290</v>
      </c>
      <c r="F605" s="4" t="str">
        <f>IF(RIGHT(E605,1)=".",LEFT(E605,LEN(E605)-1),E605)</f>
        <v>Megan C</v>
      </c>
    </row>
    <row r="606" spans="1:6" ht="15.5" x14ac:dyDescent="0.35">
      <c r="A606" s="8" t="s">
        <v>1767</v>
      </c>
      <c r="B606" s="8" t="s">
        <v>2988</v>
      </c>
      <c r="C606" s="21" t="s">
        <v>5595</v>
      </c>
      <c r="D606" s="9" t="s">
        <v>7360</v>
      </c>
      <c r="E606" s="9" t="s">
        <v>5570</v>
      </c>
      <c r="F606" s="4" t="str">
        <f>IF(RIGHT(E606,1)=".",LEFT(E606,LEN(E606)-1),E606)</f>
        <v>Jonathan</v>
      </c>
    </row>
    <row r="607" spans="1:6" ht="15.5" x14ac:dyDescent="0.35">
      <c r="A607" s="8" t="s">
        <v>1766</v>
      </c>
      <c r="B607" s="8" t="s">
        <v>2989</v>
      </c>
      <c r="C607" s="21" t="s">
        <v>4944</v>
      </c>
      <c r="D607" s="9" t="s">
        <v>7360</v>
      </c>
      <c r="E607" s="9" t="s">
        <v>7608</v>
      </c>
      <c r="F607" s="4" t="str">
        <f>IF(RIGHT(E607,1)=".",LEFT(E607,LEN(E607)-1),E607)</f>
        <v>Greg D</v>
      </c>
    </row>
    <row r="608" spans="1:6" ht="15.5" x14ac:dyDescent="0.35">
      <c r="A608" s="8" t="s">
        <v>1765</v>
      </c>
      <c r="B608" s="8" t="s">
        <v>2990</v>
      </c>
      <c r="C608" s="21" t="s">
        <v>5596</v>
      </c>
      <c r="D608" s="9" t="s">
        <v>7360</v>
      </c>
      <c r="E608" s="9" t="s">
        <v>7609</v>
      </c>
      <c r="F608" s="4" t="str">
        <f>IF(RIGHT(E608,1)=".",LEFT(E608,LEN(E608)-1),E608)</f>
        <v>Steven L</v>
      </c>
    </row>
    <row r="609" spans="1:6" ht="15.5" x14ac:dyDescent="0.35">
      <c r="A609" s="8" t="s">
        <v>1764</v>
      </c>
      <c r="B609" s="8" t="s">
        <v>2991</v>
      </c>
      <c r="C609" s="21" t="s">
        <v>5597</v>
      </c>
      <c r="D609" s="9" t="s">
        <v>7360</v>
      </c>
      <c r="E609" s="9" t="s">
        <v>5598</v>
      </c>
      <c r="F609" s="4" t="str">
        <f>IF(RIGHT(E609,1)=".",LEFT(E609,LEN(E609)-1),E609)</f>
        <v>Gianfilippo</v>
      </c>
    </row>
    <row r="610" spans="1:6" ht="15.5" x14ac:dyDescent="0.35">
      <c r="A610" s="8" t="s">
        <v>1763</v>
      </c>
      <c r="B610" s="8" t="s">
        <v>2992</v>
      </c>
      <c r="C610" s="21" t="s">
        <v>5599</v>
      </c>
      <c r="D610" s="9" t="s">
        <v>7360</v>
      </c>
      <c r="E610" s="9" t="s">
        <v>5083</v>
      </c>
      <c r="F610" s="4" t="str">
        <f>IF(RIGHT(E610,1)=".",LEFT(E610,LEN(E610)-1),E610)</f>
        <v>Hector</v>
      </c>
    </row>
    <row r="611" spans="1:6" ht="15.5" x14ac:dyDescent="0.35">
      <c r="A611" s="8" t="s">
        <v>1762</v>
      </c>
      <c r="B611" s="8" t="s">
        <v>2993</v>
      </c>
      <c r="C611" s="21" t="s">
        <v>5600</v>
      </c>
      <c r="D611" s="9" t="s">
        <v>7360</v>
      </c>
      <c r="E611" s="9" t="s">
        <v>7610</v>
      </c>
      <c r="F611" s="4" t="str">
        <f>IF(RIGHT(E611,1)=".",LEFT(E611,LEN(E611)-1),E611)</f>
        <v>Mark W</v>
      </c>
    </row>
    <row r="612" spans="1:6" ht="15.5" x14ac:dyDescent="0.35">
      <c r="A612" s="8" t="s">
        <v>1761</v>
      </c>
      <c r="B612" s="8" t="s">
        <v>2994</v>
      </c>
      <c r="C612" s="21" t="s">
        <v>5601</v>
      </c>
      <c r="D612" s="9" t="s">
        <v>8284</v>
      </c>
      <c r="E612" s="9" t="s">
        <v>8291</v>
      </c>
      <c r="F612" s="4" t="str">
        <f>IF(RIGHT(E612,1)=".",LEFT(E612,LEN(E612)-1),E612)</f>
        <v>Aubri</v>
      </c>
    </row>
    <row r="613" spans="1:6" ht="15.5" x14ac:dyDescent="0.35">
      <c r="A613" s="8" t="s">
        <v>1760</v>
      </c>
      <c r="B613" s="8" t="s">
        <v>2995</v>
      </c>
      <c r="C613" s="21" t="s">
        <v>5602</v>
      </c>
      <c r="D613" s="9" t="s">
        <v>7360</v>
      </c>
      <c r="E613" s="9" t="s">
        <v>5603</v>
      </c>
      <c r="F613" s="4" t="str">
        <f>IF(RIGHT(E613,1)=".",LEFT(E613,LEN(E613)-1),E613)</f>
        <v>Justin</v>
      </c>
    </row>
    <row r="614" spans="1:6" ht="15.5" x14ac:dyDescent="0.35">
      <c r="A614" s="8" t="s">
        <v>1759</v>
      </c>
      <c r="B614" s="8" t="s">
        <v>2996</v>
      </c>
      <c r="C614" s="21" t="s">
        <v>5604</v>
      </c>
      <c r="D614" s="9" t="s">
        <v>7359</v>
      </c>
      <c r="E614" s="9" t="s">
        <v>7464</v>
      </c>
      <c r="F614" s="4" t="str">
        <f>IF(RIGHT(E614,1)=".",LEFT(E614,LEN(E614)-1),E614)</f>
        <v>Megan A</v>
      </c>
    </row>
    <row r="615" spans="1:6" ht="15.5" x14ac:dyDescent="0.35">
      <c r="A615" s="8" t="s">
        <v>1758</v>
      </c>
      <c r="B615" s="8" t="s">
        <v>2997</v>
      </c>
      <c r="C615" s="21" t="s">
        <v>5605</v>
      </c>
      <c r="D615" s="9" t="s">
        <v>7359</v>
      </c>
      <c r="E615" s="9" t="s">
        <v>7611</v>
      </c>
      <c r="F615" s="4" t="str">
        <f>IF(RIGHT(E615,1)=".",LEFT(E615,LEN(E615)-1),E615)</f>
        <v>Erika M</v>
      </c>
    </row>
    <row r="616" spans="1:6" ht="15.5" x14ac:dyDescent="0.35">
      <c r="A616" s="8" t="s">
        <v>1757</v>
      </c>
      <c r="B616" s="8" t="s">
        <v>2998</v>
      </c>
      <c r="C616" s="21" t="s">
        <v>5606</v>
      </c>
      <c r="D616" s="9" t="s">
        <v>7360</v>
      </c>
      <c r="E616" s="9" t="s">
        <v>7612</v>
      </c>
      <c r="F616" s="4" t="str">
        <f>IF(RIGHT(E616,1)=".",LEFT(E616,LEN(E616)-1),E616)</f>
        <v>Daniel G</v>
      </c>
    </row>
    <row r="617" spans="1:6" ht="15.5" x14ac:dyDescent="0.35">
      <c r="A617" s="8" t="s">
        <v>1756</v>
      </c>
      <c r="B617" s="8" t="s">
        <v>2999</v>
      </c>
      <c r="C617" s="21" t="s">
        <v>5607</v>
      </c>
      <c r="D617" s="9" t="s">
        <v>7359</v>
      </c>
      <c r="E617" s="9" t="s">
        <v>7613</v>
      </c>
      <c r="F617" s="4" t="str">
        <f>IF(RIGHT(E617,1)=".",LEFT(E617,LEN(E617)-1),E617)</f>
        <v>Devin C</v>
      </c>
    </row>
    <row r="618" spans="1:6" ht="15.5" x14ac:dyDescent="0.35">
      <c r="A618" s="8" t="s">
        <v>1755</v>
      </c>
      <c r="B618" s="8" t="s">
        <v>3000</v>
      </c>
      <c r="C618" s="21" t="s">
        <v>4871</v>
      </c>
      <c r="D618" s="9" t="s">
        <v>7359</v>
      </c>
      <c r="E618" s="9" t="s">
        <v>7614</v>
      </c>
      <c r="F618" s="4" t="str">
        <f>IF(RIGHT(E618,1)=".",LEFT(E618,LEN(E618)-1),E618)</f>
        <v>Louise A</v>
      </c>
    </row>
    <row r="619" spans="1:6" ht="15.5" x14ac:dyDescent="0.35">
      <c r="A619" s="8" t="s">
        <v>1754</v>
      </c>
      <c r="B619" s="8" t="s">
        <v>3001</v>
      </c>
      <c r="C619" s="21" t="s">
        <v>5191</v>
      </c>
      <c r="D619" s="9" t="s">
        <v>8284</v>
      </c>
      <c r="E619" s="9" t="s">
        <v>5058</v>
      </c>
      <c r="F619" s="4" t="str">
        <f>IF(RIGHT(E619,1)=".",LEFT(E619,LEN(E619)-1),E619)</f>
        <v>Sarah</v>
      </c>
    </row>
    <row r="620" spans="1:6" ht="15.5" x14ac:dyDescent="0.35">
      <c r="A620" s="8" t="s">
        <v>1753</v>
      </c>
      <c r="B620" s="8" t="s">
        <v>3002</v>
      </c>
      <c r="C620" s="21" t="s">
        <v>5609</v>
      </c>
      <c r="D620" s="9" t="s">
        <v>7359</v>
      </c>
      <c r="E620" s="9" t="s">
        <v>5054</v>
      </c>
      <c r="F620" s="4" t="str">
        <f>IF(RIGHT(E620,1)=".",LEFT(E620,LEN(E620)-1),E620)</f>
        <v>Amy</v>
      </c>
    </row>
    <row r="621" spans="1:6" ht="15.5" x14ac:dyDescent="0.35">
      <c r="A621" s="8" t="s">
        <v>1752</v>
      </c>
      <c r="B621" s="8" t="s">
        <v>3003</v>
      </c>
      <c r="C621" s="21" t="s">
        <v>5610</v>
      </c>
      <c r="D621" s="9" t="s">
        <v>7359</v>
      </c>
      <c r="E621" s="9" t="s">
        <v>7454</v>
      </c>
      <c r="F621" s="4" t="str">
        <f>IF(RIGHT(E621,1)=".",LEFT(E621,LEN(E621)-1),E621)</f>
        <v>Brittany L</v>
      </c>
    </row>
    <row r="622" spans="1:6" ht="15.5" x14ac:dyDescent="0.35">
      <c r="A622" s="8" t="s">
        <v>1751</v>
      </c>
      <c r="B622" s="8" t="s">
        <v>3004</v>
      </c>
      <c r="C622" s="21" t="s">
        <v>5611</v>
      </c>
      <c r="D622" s="9" t="s">
        <v>7359</v>
      </c>
      <c r="E622" s="9" t="s">
        <v>7615</v>
      </c>
      <c r="F622" s="4" t="str">
        <f>IF(RIGHT(E622,1)=".",LEFT(E622,LEN(E622)-1),E622)</f>
        <v>Jessica L</v>
      </c>
    </row>
    <row r="623" spans="1:6" ht="15.5" x14ac:dyDescent="0.35">
      <c r="A623" s="8" t="s">
        <v>1750</v>
      </c>
      <c r="B623" s="8" t="s">
        <v>3005</v>
      </c>
      <c r="C623" s="21" t="s">
        <v>5612</v>
      </c>
      <c r="D623" s="9" t="s">
        <v>8284</v>
      </c>
      <c r="E623" s="9" t="s">
        <v>8292</v>
      </c>
      <c r="F623" s="4" t="str">
        <f>IF(RIGHT(E623,1)=".",LEFT(E623,LEN(E623)-1),E623)</f>
        <v>Kristina K</v>
      </c>
    </row>
    <row r="624" spans="1:6" ht="15.5" x14ac:dyDescent="0.35">
      <c r="A624" s="8" t="s">
        <v>1749</v>
      </c>
      <c r="B624" s="8" t="s">
        <v>3006</v>
      </c>
      <c r="C624" s="21" t="s">
        <v>5614</v>
      </c>
      <c r="D624" s="9" t="s">
        <v>7360</v>
      </c>
      <c r="E624" s="9" t="s">
        <v>5615</v>
      </c>
      <c r="F624" s="4" t="str">
        <f>IF(RIGHT(E624,1)=".",LEFT(E624,LEN(E624)-1),E624)</f>
        <v>Brad</v>
      </c>
    </row>
    <row r="625" spans="1:6" ht="15.5" x14ac:dyDescent="0.35">
      <c r="A625" s="8" t="s">
        <v>1748</v>
      </c>
      <c r="B625" s="8" t="s">
        <v>3007</v>
      </c>
      <c r="C625" s="21" t="s">
        <v>5616</v>
      </c>
      <c r="D625" s="9" t="s">
        <v>7359</v>
      </c>
      <c r="E625" s="9" t="s">
        <v>7616</v>
      </c>
      <c r="F625" s="4" t="str">
        <f>IF(RIGHT(E625,1)=".",LEFT(E625,LEN(E625)-1),E625)</f>
        <v>Margaret O</v>
      </c>
    </row>
    <row r="626" spans="1:6" ht="15.5" x14ac:dyDescent="0.35">
      <c r="A626" s="8" t="s">
        <v>1747</v>
      </c>
      <c r="B626" s="8" t="s">
        <v>3008</v>
      </c>
      <c r="C626" s="21" t="s">
        <v>5617</v>
      </c>
      <c r="D626" s="9" t="s">
        <v>7360</v>
      </c>
      <c r="E626" s="9" t="s">
        <v>7617</v>
      </c>
      <c r="F626" s="4" t="str">
        <f>IF(RIGHT(E626,1)=".",LEFT(E626,LEN(E626)-1),E626)</f>
        <v>Craig R</v>
      </c>
    </row>
    <row r="627" spans="1:6" ht="15.5" x14ac:dyDescent="0.35">
      <c r="A627" s="8" t="s">
        <v>1746</v>
      </c>
      <c r="B627" s="8" t="s">
        <v>3009</v>
      </c>
      <c r="C627" s="21" t="s">
        <v>5618</v>
      </c>
      <c r="D627" s="9" t="s">
        <v>7360</v>
      </c>
      <c r="E627" s="9" t="s">
        <v>5619</v>
      </c>
      <c r="F627" s="4" t="str">
        <f>IF(RIGHT(E627,1)=".",LEFT(E627,LEN(E627)-1),E627)</f>
        <v>Simo</v>
      </c>
    </row>
    <row r="628" spans="1:6" ht="15.5" x14ac:dyDescent="0.35">
      <c r="A628" s="8" t="s">
        <v>1745</v>
      </c>
      <c r="B628" s="8" t="s">
        <v>3010</v>
      </c>
      <c r="C628" s="21" t="s">
        <v>5620</v>
      </c>
      <c r="D628" s="9" t="s">
        <v>7360</v>
      </c>
      <c r="E628" s="9" t="s">
        <v>7618</v>
      </c>
      <c r="F628" s="4" t="str">
        <f>IF(RIGHT(E628,1)=".",LEFT(E628,LEN(E628)-1),E628)</f>
        <v>Christopher J</v>
      </c>
    </row>
    <row r="629" spans="1:6" ht="15.5" x14ac:dyDescent="0.35">
      <c r="A629" s="8" t="s">
        <v>1744</v>
      </c>
      <c r="B629" s="8" t="s">
        <v>3011</v>
      </c>
      <c r="C629" s="21" t="s">
        <v>5621</v>
      </c>
      <c r="D629" s="9" t="s">
        <v>7360</v>
      </c>
      <c r="E629" s="9" t="s">
        <v>7619</v>
      </c>
      <c r="F629" s="4" t="str">
        <f>IF(RIGHT(E629,1)=".",LEFT(E629,LEN(E629)-1),E629)</f>
        <v>Mario Sr</v>
      </c>
    </row>
    <row r="630" spans="1:6" ht="15.5" x14ac:dyDescent="0.35">
      <c r="A630" s="8" t="s">
        <v>1743</v>
      </c>
      <c r="B630" s="8" t="s">
        <v>3012</v>
      </c>
      <c r="C630" s="21" t="s">
        <v>5622</v>
      </c>
      <c r="D630" s="9" t="s">
        <v>8284</v>
      </c>
      <c r="E630" s="9" t="s">
        <v>8293</v>
      </c>
      <c r="F630" s="4" t="str">
        <f>IF(RIGHT(E630,1)=".",LEFT(E630,LEN(E630)-1),E630)</f>
        <v>Meghann R</v>
      </c>
    </row>
    <row r="631" spans="1:6" ht="15.5" x14ac:dyDescent="0.35">
      <c r="A631" s="8" t="s">
        <v>1742</v>
      </c>
      <c r="B631" s="8" t="s">
        <v>3013</v>
      </c>
      <c r="C631" s="21" t="s">
        <v>5623</v>
      </c>
      <c r="D631" s="9" t="s">
        <v>7360</v>
      </c>
      <c r="E631" s="9" t="s">
        <v>7620</v>
      </c>
      <c r="F631" s="4" t="str">
        <f>IF(RIGHT(E631,1)=".",LEFT(E631,LEN(E631)-1),E631)</f>
        <v>Scott M</v>
      </c>
    </row>
    <row r="632" spans="1:6" ht="15.5" x14ac:dyDescent="0.35">
      <c r="A632" s="8" t="s">
        <v>1741</v>
      </c>
      <c r="B632" s="8" t="s">
        <v>3014</v>
      </c>
      <c r="C632" s="21" t="s">
        <v>5179</v>
      </c>
      <c r="D632" s="9" t="s">
        <v>7359</v>
      </c>
      <c r="E632" s="9" t="s">
        <v>7621</v>
      </c>
      <c r="F632" s="4" t="str">
        <f>IF(RIGHT(E632,1)=".",LEFT(E632,LEN(E632)-1),E632)</f>
        <v>Caitlin E</v>
      </c>
    </row>
    <row r="633" spans="1:6" ht="15.5" x14ac:dyDescent="0.35">
      <c r="A633" s="8" t="s">
        <v>1740</v>
      </c>
      <c r="B633" s="8" t="s">
        <v>3015</v>
      </c>
      <c r="C633" s="21" t="s">
        <v>5624</v>
      </c>
      <c r="D633" s="9" t="s">
        <v>8284</v>
      </c>
      <c r="E633" s="9" t="s">
        <v>8294</v>
      </c>
      <c r="F633" s="4" t="str">
        <f>IF(RIGHT(E633,1)=".",LEFT(E633,LEN(E633)-1),E633)</f>
        <v>Samantha A</v>
      </c>
    </row>
    <row r="634" spans="1:6" ht="15.5" x14ac:dyDescent="0.35">
      <c r="A634" s="8" t="s">
        <v>1739</v>
      </c>
      <c r="B634" s="8" t="s">
        <v>3016</v>
      </c>
      <c r="C634" s="21" t="s">
        <v>5625</v>
      </c>
      <c r="D634" s="9" t="s">
        <v>7360</v>
      </c>
      <c r="E634" s="9" t="s">
        <v>5110</v>
      </c>
      <c r="F634" s="4" t="str">
        <f>IF(RIGHT(E634,1)=".",LEFT(E634,LEN(E634)-1),E634)</f>
        <v>Erik</v>
      </c>
    </row>
    <row r="635" spans="1:6" ht="15.5" x14ac:dyDescent="0.35">
      <c r="A635" s="8" t="s">
        <v>1738</v>
      </c>
      <c r="B635" s="8" t="s">
        <v>3017</v>
      </c>
      <c r="C635" s="21" t="s">
        <v>5626</v>
      </c>
      <c r="D635" s="9" t="s">
        <v>7360</v>
      </c>
      <c r="E635" s="9" t="s">
        <v>5073</v>
      </c>
      <c r="F635" s="4" t="str">
        <f>IF(RIGHT(E635,1)=".",LEFT(E635,LEN(E635)-1),E635)</f>
        <v>Christopher</v>
      </c>
    </row>
    <row r="636" spans="1:6" ht="15.5" x14ac:dyDescent="0.35">
      <c r="A636" s="8" t="s">
        <v>1737</v>
      </c>
      <c r="B636" s="8" t="s">
        <v>3018</v>
      </c>
      <c r="C636" s="21" t="s">
        <v>5627</v>
      </c>
      <c r="D636" s="9" t="s">
        <v>8284</v>
      </c>
      <c r="E636" s="9" t="s">
        <v>8295</v>
      </c>
      <c r="F636" s="4" t="str">
        <f>IF(RIGHT(E636,1)=".",LEFT(E636,LEN(E636)-1),E636)</f>
        <v>Maya</v>
      </c>
    </row>
    <row r="637" spans="1:6" ht="15.5" x14ac:dyDescent="0.35">
      <c r="A637" s="8" t="s">
        <v>1736</v>
      </c>
      <c r="B637" s="8" t="s">
        <v>3019</v>
      </c>
      <c r="C637" s="21" t="s">
        <v>5255</v>
      </c>
      <c r="D637" s="9" t="s">
        <v>7360</v>
      </c>
      <c r="E637" s="9" t="s">
        <v>7622</v>
      </c>
      <c r="F637" s="4" t="str">
        <f>IF(RIGHT(E637,1)=".",LEFT(E637,LEN(E637)-1),E637)</f>
        <v>Zachary T</v>
      </c>
    </row>
    <row r="638" spans="1:6" ht="15.5" x14ac:dyDescent="0.35">
      <c r="A638" s="8" t="s">
        <v>1735</v>
      </c>
      <c r="B638" s="8" t="s">
        <v>3020</v>
      </c>
      <c r="C638" s="21" t="s">
        <v>5628</v>
      </c>
      <c r="D638" s="9" t="s">
        <v>8284</v>
      </c>
      <c r="E638" s="9" t="s">
        <v>8296</v>
      </c>
      <c r="F638" s="4" t="str">
        <f>IF(RIGHT(E638,1)=".",LEFT(E638,LEN(E638)-1),E638)</f>
        <v>Hilda</v>
      </c>
    </row>
    <row r="639" spans="1:6" ht="15.5" x14ac:dyDescent="0.35">
      <c r="A639" s="8" t="s">
        <v>1734</v>
      </c>
      <c r="B639" s="8" t="s">
        <v>3021</v>
      </c>
      <c r="C639" s="21" t="s">
        <v>5629</v>
      </c>
      <c r="D639" s="9" t="s">
        <v>7359</v>
      </c>
      <c r="E639" s="9" t="s">
        <v>4799</v>
      </c>
      <c r="F639" s="4" t="str">
        <f>IF(RIGHT(E639,1)=".",LEFT(E639,LEN(E639)-1),E639)</f>
        <v>Stephanie</v>
      </c>
    </row>
    <row r="640" spans="1:6" ht="15.5" x14ac:dyDescent="0.35">
      <c r="A640" s="8" t="s">
        <v>1733</v>
      </c>
      <c r="B640" s="8" t="s">
        <v>3022</v>
      </c>
      <c r="C640" s="21" t="s">
        <v>5630</v>
      </c>
      <c r="D640" s="9" t="s">
        <v>7360</v>
      </c>
      <c r="E640" s="9" t="s">
        <v>4957</v>
      </c>
      <c r="F640" s="4" t="str">
        <f>IF(RIGHT(E640,1)=".",LEFT(E640,LEN(E640)-1),E640)</f>
        <v>Doug</v>
      </c>
    </row>
    <row r="641" spans="1:6" ht="15.5" x14ac:dyDescent="0.35">
      <c r="A641" s="8" t="s">
        <v>1732</v>
      </c>
      <c r="B641" s="8" t="s">
        <v>3023</v>
      </c>
      <c r="C641" s="21" t="s">
        <v>5631</v>
      </c>
      <c r="D641" s="9" t="s">
        <v>7359</v>
      </c>
      <c r="E641" s="9" t="s">
        <v>7623</v>
      </c>
      <c r="F641" s="4" t="str">
        <f>IF(RIGHT(E641,1)=".",LEFT(E641,LEN(E641)-1),E641)</f>
        <v>Bethany N</v>
      </c>
    </row>
    <row r="642" spans="1:6" ht="15.5" x14ac:dyDescent="0.35">
      <c r="A642" s="8" t="s">
        <v>1731</v>
      </c>
      <c r="B642" s="8" t="s">
        <v>3024</v>
      </c>
      <c r="C642" s="21" t="s">
        <v>4756</v>
      </c>
      <c r="D642" s="9" t="s">
        <v>8284</v>
      </c>
      <c r="E642" s="9" t="s">
        <v>8297</v>
      </c>
      <c r="F642" s="4" t="str">
        <f>IF(RIGHT(E642,1)=".",LEFT(E642,LEN(E642)-1),E642)</f>
        <v>Sandra H</v>
      </c>
    </row>
    <row r="643" spans="1:6" ht="15.5" x14ac:dyDescent="0.35">
      <c r="A643" s="8" t="s">
        <v>1730</v>
      </c>
      <c r="B643" s="8" t="s">
        <v>3025</v>
      </c>
      <c r="C643" s="21" t="s">
        <v>5633</v>
      </c>
      <c r="D643" s="9" t="s">
        <v>7360</v>
      </c>
      <c r="E643" s="9" t="s">
        <v>5634</v>
      </c>
      <c r="F643" s="4" t="str">
        <f>IF(RIGHT(E643,1)=".",LEFT(E643,LEN(E643)-1),E643)</f>
        <v>Takuo</v>
      </c>
    </row>
    <row r="644" spans="1:6" ht="15.5" x14ac:dyDescent="0.35">
      <c r="A644" s="8" t="s">
        <v>1729</v>
      </c>
      <c r="B644" s="8" t="s">
        <v>3026</v>
      </c>
      <c r="C644" s="21" t="s">
        <v>4861</v>
      </c>
      <c r="D644" s="9" t="s">
        <v>7359</v>
      </c>
      <c r="E644" s="9" t="s">
        <v>7624</v>
      </c>
      <c r="F644" s="4" t="str">
        <f>IF(RIGHT(E644,1)=".",LEFT(E644,LEN(E644)-1),E644)</f>
        <v>Kelly A</v>
      </c>
    </row>
    <row r="645" spans="1:6" ht="15.5" x14ac:dyDescent="0.35">
      <c r="A645" s="8" t="s">
        <v>1728</v>
      </c>
      <c r="B645" s="8" t="s">
        <v>3027</v>
      </c>
      <c r="C645" s="21" t="s">
        <v>5635</v>
      </c>
      <c r="D645" s="9" t="s">
        <v>7360</v>
      </c>
      <c r="E645" s="9" t="s">
        <v>4762</v>
      </c>
      <c r="F645" s="4" t="str">
        <f>IF(RIGHT(E645,1)=".",LEFT(E645,LEN(E645)-1),E645)</f>
        <v>Scott</v>
      </c>
    </row>
    <row r="646" spans="1:6" ht="15.5" x14ac:dyDescent="0.35">
      <c r="A646" s="8" t="s">
        <v>1727</v>
      </c>
      <c r="B646" s="8" t="s">
        <v>3028</v>
      </c>
      <c r="C646" s="21" t="s">
        <v>5636</v>
      </c>
      <c r="D646" s="9" t="s">
        <v>7360</v>
      </c>
      <c r="E646" s="9" t="s">
        <v>5637</v>
      </c>
      <c r="F646" s="4" t="str">
        <f>IF(RIGHT(E646,1)=".",LEFT(E646,LEN(E646)-1),E646)</f>
        <v>Benoit</v>
      </c>
    </row>
    <row r="647" spans="1:6" ht="15.5" x14ac:dyDescent="0.35">
      <c r="A647" s="8" t="s">
        <v>1726</v>
      </c>
      <c r="B647" s="8" t="s">
        <v>3029</v>
      </c>
      <c r="C647" s="21" t="s">
        <v>5638</v>
      </c>
      <c r="D647" s="9" t="s">
        <v>7359</v>
      </c>
      <c r="E647" s="9" t="s">
        <v>7526</v>
      </c>
      <c r="F647" s="4" t="str">
        <f>IF(RIGHT(E647,1)=".",LEFT(E647,LEN(E647)-1),E647)</f>
        <v>Elizabeth M</v>
      </c>
    </row>
    <row r="648" spans="1:6" ht="15.5" x14ac:dyDescent="0.35">
      <c r="A648" s="8" t="s">
        <v>1725</v>
      </c>
      <c r="B648" s="8" t="s">
        <v>3030</v>
      </c>
      <c r="C648" s="21" t="s">
        <v>5639</v>
      </c>
      <c r="D648" s="9" t="s">
        <v>7359</v>
      </c>
      <c r="E648" s="9" t="s">
        <v>7625</v>
      </c>
      <c r="F648" s="4" t="str">
        <f>IF(RIGHT(E648,1)=".",LEFT(E648,LEN(E648)-1),E648)</f>
        <v>Jessica A</v>
      </c>
    </row>
    <row r="649" spans="1:6" ht="15.5" x14ac:dyDescent="0.35">
      <c r="A649" s="8" t="s">
        <v>1724</v>
      </c>
      <c r="B649" s="8" t="s">
        <v>3031</v>
      </c>
      <c r="C649" s="21" t="s">
        <v>5640</v>
      </c>
      <c r="D649" s="9" t="s">
        <v>7359</v>
      </c>
      <c r="E649" s="9" t="s">
        <v>7626</v>
      </c>
      <c r="F649" s="4" t="str">
        <f>IF(RIGHT(E649,1)=".",LEFT(E649,LEN(E649)-1),E649)</f>
        <v>Monica K</v>
      </c>
    </row>
    <row r="650" spans="1:6" ht="15.5" x14ac:dyDescent="0.35">
      <c r="A650" s="8" t="s">
        <v>1723</v>
      </c>
      <c r="B650" s="8" t="s">
        <v>3032</v>
      </c>
      <c r="C650" s="21" t="s">
        <v>5642</v>
      </c>
      <c r="D650" s="9" t="s">
        <v>7360</v>
      </c>
      <c r="E650" s="9" t="s">
        <v>7627</v>
      </c>
      <c r="F650" s="4" t="str">
        <f>IF(RIGHT(E650,1)=".",LEFT(E650,LEN(E650)-1),E650)</f>
        <v>Kevin L</v>
      </c>
    </row>
    <row r="651" spans="1:6" ht="15.5" x14ac:dyDescent="0.35">
      <c r="A651" s="8" t="s">
        <v>1722</v>
      </c>
      <c r="B651" s="8" t="s">
        <v>3033</v>
      </c>
      <c r="C651" s="21" t="s">
        <v>5643</v>
      </c>
      <c r="D651" s="9" t="s">
        <v>7360</v>
      </c>
      <c r="E651" s="9" t="s">
        <v>5350</v>
      </c>
      <c r="F651" s="4" t="str">
        <f>IF(RIGHT(E651,1)=".",LEFT(E651,LEN(E651)-1),E651)</f>
        <v>Gregory</v>
      </c>
    </row>
    <row r="652" spans="1:6" ht="15.5" x14ac:dyDescent="0.35">
      <c r="A652" s="8" t="s">
        <v>1721</v>
      </c>
      <c r="B652" s="8" t="s">
        <v>3034</v>
      </c>
      <c r="C652" s="21" t="s">
        <v>5644</v>
      </c>
      <c r="D652" s="9" t="s">
        <v>7359</v>
      </c>
      <c r="E652" s="9" t="s">
        <v>5645</v>
      </c>
      <c r="F652" s="4" t="str">
        <f>IF(RIGHT(E652,1)=".",LEFT(E652,LEN(E652)-1),E652)</f>
        <v>Della</v>
      </c>
    </row>
    <row r="653" spans="1:6" ht="15.5" x14ac:dyDescent="0.35">
      <c r="A653" s="8" t="s">
        <v>1720</v>
      </c>
      <c r="B653" s="8" t="s">
        <v>3035</v>
      </c>
      <c r="C653" s="21" t="s">
        <v>5646</v>
      </c>
      <c r="D653" s="9" t="s">
        <v>7360</v>
      </c>
      <c r="E653" s="9" t="s">
        <v>4771</v>
      </c>
      <c r="F653" s="4" t="str">
        <f>IF(RIGHT(E653,1)=".",LEFT(E653,LEN(E653)-1),E653)</f>
        <v>David</v>
      </c>
    </row>
    <row r="654" spans="1:6" ht="15.5" x14ac:dyDescent="0.35">
      <c r="A654" s="8" t="s">
        <v>1719</v>
      </c>
      <c r="B654" s="8" t="s">
        <v>3036</v>
      </c>
      <c r="C654" s="21" t="s">
        <v>5647</v>
      </c>
      <c r="D654" s="9" t="s">
        <v>7359</v>
      </c>
      <c r="E654" s="9" t="s">
        <v>5388</v>
      </c>
      <c r="F654" s="4" t="str">
        <f>IF(RIGHT(E654,1)=".",LEFT(E654,LEN(E654)-1),E654)</f>
        <v>Victoria</v>
      </c>
    </row>
    <row r="655" spans="1:6" ht="15.5" x14ac:dyDescent="0.35">
      <c r="A655" s="8" t="s">
        <v>1718</v>
      </c>
      <c r="B655" s="8" t="s">
        <v>3037</v>
      </c>
      <c r="C655" s="21" t="s">
        <v>5648</v>
      </c>
      <c r="D655" s="9" t="s">
        <v>7360</v>
      </c>
      <c r="E655" s="9" t="s">
        <v>5649</v>
      </c>
      <c r="F655" s="4" t="str">
        <f>IF(RIGHT(E655,1)=".",LEFT(E655,LEN(E655)-1),E655)</f>
        <v>Tasos</v>
      </c>
    </row>
    <row r="656" spans="1:6" ht="15.5" x14ac:dyDescent="0.35">
      <c r="A656" s="8" t="s">
        <v>1717</v>
      </c>
      <c r="B656" s="8" t="s">
        <v>3038</v>
      </c>
      <c r="C656" s="21" t="s">
        <v>5650</v>
      </c>
      <c r="D656" s="9" t="s">
        <v>7360</v>
      </c>
      <c r="E656" s="9" t="s">
        <v>4830</v>
      </c>
      <c r="F656" s="4" t="str">
        <f>IF(RIGHT(E656,1)=".",LEFT(E656,LEN(E656)-1),E656)</f>
        <v>Thomas</v>
      </c>
    </row>
    <row r="657" spans="1:6" ht="15.5" x14ac:dyDescent="0.35">
      <c r="A657" s="8" t="s">
        <v>1716</v>
      </c>
      <c r="B657" s="8" t="s">
        <v>3039</v>
      </c>
      <c r="C657" s="21" t="s">
        <v>5651</v>
      </c>
      <c r="D657" s="9" t="s">
        <v>7360</v>
      </c>
      <c r="E657" s="9" t="s">
        <v>5652</v>
      </c>
      <c r="F657" s="4" t="str">
        <f>IF(RIGHT(E657,1)=".",LEFT(E657,LEN(E657)-1),E657)</f>
        <v>Lukasz</v>
      </c>
    </row>
    <row r="658" spans="1:6" ht="15.5" x14ac:dyDescent="0.35">
      <c r="A658" s="8" t="s">
        <v>1715</v>
      </c>
      <c r="B658" s="8" t="s">
        <v>3040</v>
      </c>
      <c r="C658" s="21" t="s">
        <v>5653</v>
      </c>
      <c r="D658" s="9" t="s">
        <v>7360</v>
      </c>
      <c r="E658" s="9" t="s">
        <v>7628</v>
      </c>
      <c r="F658" s="4" t="str">
        <f>IF(RIGHT(E658,1)=".",LEFT(E658,LEN(E658)-1),E658)</f>
        <v>Matthew A</v>
      </c>
    </row>
    <row r="659" spans="1:6" ht="15.5" x14ac:dyDescent="0.35">
      <c r="A659" s="8" t="s">
        <v>1714</v>
      </c>
      <c r="B659" s="8" t="s">
        <v>3041</v>
      </c>
      <c r="C659" s="21" t="s">
        <v>5552</v>
      </c>
      <c r="D659" s="9" t="s">
        <v>7359</v>
      </c>
      <c r="E659" s="9" t="s">
        <v>5654</v>
      </c>
      <c r="F659" s="4" t="str">
        <f>IF(RIGHT(E659,1)=".",LEFT(E659,LEN(E659)-1),E659)</f>
        <v>Meta</v>
      </c>
    </row>
    <row r="660" spans="1:6" ht="15.5" x14ac:dyDescent="0.35">
      <c r="A660" s="8" t="s">
        <v>1713</v>
      </c>
      <c r="B660" s="8" t="s">
        <v>3042</v>
      </c>
      <c r="C660" s="21" t="s">
        <v>5655</v>
      </c>
      <c r="D660" s="9" t="s">
        <v>7359</v>
      </c>
      <c r="E660" s="9" t="s">
        <v>7629</v>
      </c>
      <c r="F660" s="4" t="str">
        <f>IF(RIGHT(E660,1)=".",LEFT(E660,LEN(E660)-1),E660)</f>
        <v>Rachel E</v>
      </c>
    </row>
    <row r="661" spans="1:6" ht="15.5" x14ac:dyDescent="0.35">
      <c r="A661" s="8" t="s">
        <v>1712</v>
      </c>
      <c r="B661" s="8" t="s">
        <v>3043</v>
      </c>
      <c r="C661" s="21" t="s">
        <v>5656</v>
      </c>
      <c r="D661" s="9" t="s">
        <v>7359</v>
      </c>
      <c r="E661" s="9" t="s">
        <v>5657</v>
      </c>
      <c r="F661" s="4" t="str">
        <f>IF(RIGHT(E661,1)=".",LEFT(E661,LEN(E661)-1),E661)</f>
        <v>Angelica</v>
      </c>
    </row>
    <row r="662" spans="1:6" ht="15.5" x14ac:dyDescent="0.35">
      <c r="A662" s="8" t="s">
        <v>1711</v>
      </c>
      <c r="B662" s="8" t="s">
        <v>3044</v>
      </c>
      <c r="C662" s="21" t="s">
        <v>5658</v>
      </c>
      <c r="D662" s="9" t="s">
        <v>7359</v>
      </c>
      <c r="E662" s="9" t="s">
        <v>5659</v>
      </c>
      <c r="F662" s="4" t="str">
        <f>IF(RIGHT(E662,1)=".",LEFT(E662,LEN(E662)-1),E662)</f>
        <v>Kathleen</v>
      </c>
    </row>
    <row r="663" spans="1:6" ht="15.5" x14ac:dyDescent="0.35">
      <c r="A663" s="8" t="s">
        <v>1710</v>
      </c>
      <c r="B663" s="8" t="s">
        <v>3045</v>
      </c>
      <c r="C663" s="21" t="s">
        <v>5660</v>
      </c>
      <c r="D663" s="9" t="s">
        <v>7360</v>
      </c>
      <c r="E663" s="9" t="s">
        <v>7630</v>
      </c>
      <c r="F663" s="4" t="str">
        <f>IF(RIGHT(E663,1)=".",LEFT(E663,LEN(E663)-1),E663)</f>
        <v>Gabriel D</v>
      </c>
    </row>
    <row r="664" spans="1:6" ht="15.5" x14ac:dyDescent="0.35">
      <c r="A664" s="8" t="s">
        <v>1709</v>
      </c>
      <c r="B664" s="8" t="s">
        <v>3046</v>
      </c>
      <c r="C664" s="21" t="s">
        <v>5662</v>
      </c>
      <c r="D664" s="9" t="s">
        <v>7360</v>
      </c>
      <c r="E664" s="9" t="s">
        <v>7631</v>
      </c>
      <c r="F664" s="4" t="str">
        <f>IF(RIGHT(E664,1)=".",LEFT(E664,LEN(E664)-1),E664)</f>
        <v>Jeff T</v>
      </c>
    </row>
    <row r="665" spans="1:6" ht="15.5" x14ac:dyDescent="0.35">
      <c r="A665" s="8" t="s">
        <v>1708</v>
      </c>
      <c r="B665" s="8" t="s">
        <v>3047</v>
      </c>
      <c r="C665" s="21" t="s">
        <v>5663</v>
      </c>
      <c r="D665" s="9" t="s">
        <v>7360</v>
      </c>
      <c r="E665" s="9" t="s">
        <v>7632</v>
      </c>
      <c r="F665" s="4" t="str">
        <f>IF(RIGHT(E665,1)=".",LEFT(E665,LEN(E665)-1),E665)</f>
        <v>Neil D</v>
      </c>
    </row>
    <row r="666" spans="1:6" ht="15.5" x14ac:dyDescent="0.35">
      <c r="A666" s="8" t="s">
        <v>1707</v>
      </c>
      <c r="B666" s="8" t="s">
        <v>3048</v>
      </c>
      <c r="C666" s="21" t="s">
        <v>5665</v>
      </c>
      <c r="D666" s="9" t="s">
        <v>7359</v>
      </c>
      <c r="E666" s="9" t="s">
        <v>7633</v>
      </c>
      <c r="F666" s="4" t="str">
        <f>IF(RIGHT(E666,1)=".",LEFT(E666,LEN(E666)-1),E666)</f>
        <v>Katherine L</v>
      </c>
    </row>
    <row r="667" spans="1:6" ht="15.5" x14ac:dyDescent="0.35">
      <c r="A667" s="8" t="s">
        <v>1706</v>
      </c>
      <c r="B667" s="8" t="s">
        <v>3049</v>
      </c>
      <c r="C667" s="21" t="s">
        <v>5666</v>
      </c>
      <c r="D667" s="9" t="s">
        <v>7359</v>
      </c>
      <c r="E667" s="9" t="s">
        <v>7634</v>
      </c>
      <c r="F667" s="4" t="str">
        <f>IF(RIGHT(E667,1)=".",LEFT(E667,LEN(E667)-1),E667)</f>
        <v>Ariel E</v>
      </c>
    </row>
    <row r="668" spans="1:6" ht="15.5" x14ac:dyDescent="0.35">
      <c r="A668" s="8" t="s">
        <v>1705</v>
      </c>
      <c r="B668" s="8" t="s">
        <v>3050</v>
      </c>
      <c r="C668" s="21" t="s">
        <v>5668</v>
      </c>
      <c r="D668" s="9" t="s">
        <v>7360</v>
      </c>
      <c r="E668" s="9" t="s">
        <v>7635</v>
      </c>
      <c r="F668" s="4" t="str">
        <f>IF(RIGHT(E668,1)=".",LEFT(E668,LEN(E668)-1),E668)</f>
        <v>Christopher P</v>
      </c>
    </row>
    <row r="669" spans="1:6" ht="15.5" x14ac:dyDescent="0.35">
      <c r="A669" s="8" t="s">
        <v>1704</v>
      </c>
      <c r="B669" s="8" t="s">
        <v>3051</v>
      </c>
      <c r="C669" s="21" t="s">
        <v>5669</v>
      </c>
      <c r="D669" s="9" t="s">
        <v>8284</v>
      </c>
      <c r="E669" s="9" t="s">
        <v>7585</v>
      </c>
      <c r="F669" s="4" t="str">
        <f>IF(RIGHT(E669,1)=".",LEFT(E669,LEN(E669)-1),E669)</f>
        <v>Erin M</v>
      </c>
    </row>
    <row r="670" spans="1:6" ht="15.5" x14ac:dyDescent="0.35">
      <c r="A670" s="8" t="s">
        <v>1703</v>
      </c>
      <c r="B670" s="8" t="s">
        <v>3052</v>
      </c>
      <c r="C670" s="21" t="s">
        <v>5670</v>
      </c>
      <c r="D670" s="9" t="s">
        <v>8284</v>
      </c>
      <c r="E670" s="9" t="s">
        <v>8298</v>
      </c>
      <c r="F670" s="4" t="str">
        <f>IF(RIGHT(E670,1)=".",LEFT(E670,LEN(E670)-1),E670)</f>
        <v>Molly K</v>
      </c>
    </row>
    <row r="671" spans="1:6" ht="15.5" x14ac:dyDescent="0.35">
      <c r="A671" s="8" t="s">
        <v>1702</v>
      </c>
      <c r="B671" s="8" t="s">
        <v>3053</v>
      </c>
      <c r="C671" s="21" t="s">
        <v>5671</v>
      </c>
      <c r="D671" s="9" t="s">
        <v>7360</v>
      </c>
      <c r="E671" s="9" t="s">
        <v>7434</v>
      </c>
      <c r="F671" s="4" t="str">
        <f>IF(RIGHT(E671,1)=".",LEFT(E671,LEN(E671)-1),E671)</f>
        <v>Ryan J</v>
      </c>
    </row>
    <row r="672" spans="1:6" ht="15.5" x14ac:dyDescent="0.35">
      <c r="A672" s="8" t="s">
        <v>1701</v>
      </c>
      <c r="B672" s="8" t="s">
        <v>3054</v>
      </c>
      <c r="C672" s="21" t="s">
        <v>5304</v>
      </c>
      <c r="D672" s="9" t="s">
        <v>8284</v>
      </c>
      <c r="E672" s="9" t="s">
        <v>4780</v>
      </c>
      <c r="F672" s="4" t="str">
        <f>IF(RIGHT(E672,1)=".",LEFT(E672,LEN(E672)-1),E672)</f>
        <v>Jennifer</v>
      </c>
    </row>
    <row r="673" spans="1:6" ht="15.5" x14ac:dyDescent="0.35">
      <c r="A673" s="8" t="s">
        <v>1700</v>
      </c>
      <c r="B673" s="8" t="s">
        <v>3055</v>
      </c>
      <c r="C673" s="21" t="s">
        <v>5672</v>
      </c>
      <c r="D673" s="9" t="s">
        <v>7360</v>
      </c>
      <c r="E673" s="9" t="s">
        <v>7636</v>
      </c>
      <c r="F673" s="4" t="str">
        <f>IF(RIGHT(E673,1)=".",LEFT(E673,LEN(E673)-1),E673)</f>
        <v>Daniel M</v>
      </c>
    </row>
    <row r="674" spans="1:6" ht="15.5" x14ac:dyDescent="0.35">
      <c r="A674" s="8" t="s">
        <v>1699</v>
      </c>
      <c r="B674" s="8" t="s">
        <v>3056</v>
      </c>
      <c r="C674" s="21" t="s">
        <v>5673</v>
      </c>
      <c r="D674" s="9" t="s">
        <v>7359</v>
      </c>
      <c r="E674" s="9" t="s">
        <v>5674</v>
      </c>
      <c r="F674" s="4" t="str">
        <f>IF(RIGHT(E674,1)=".",LEFT(E674,LEN(E674)-1),E674)</f>
        <v>Hiruni</v>
      </c>
    </row>
    <row r="675" spans="1:6" ht="15.5" x14ac:dyDescent="0.35">
      <c r="A675" s="8" t="s">
        <v>1698</v>
      </c>
      <c r="B675" s="8" t="s">
        <v>3057</v>
      </c>
      <c r="C675" s="21" t="s">
        <v>5675</v>
      </c>
      <c r="D675" s="9" t="s">
        <v>7359</v>
      </c>
      <c r="E675" s="9" t="s">
        <v>7637</v>
      </c>
      <c r="F675" s="4" t="str">
        <f>IF(RIGHT(E675,1)=".",LEFT(E675,LEN(E675)-1),E675)</f>
        <v>Reina H</v>
      </c>
    </row>
    <row r="676" spans="1:6" ht="15.5" x14ac:dyDescent="0.35">
      <c r="A676" s="8" t="s">
        <v>1697</v>
      </c>
      <c r="B676" s="8" t="s">
        <v>3058</v>
      </c>
      <c r="C676" s="21" t="s">
        <v>5676</v>
      </c>
      <c r="D676" s="9" t="s">
        <v>7359</v>
      </c>
      <c r="E676" s="9" t="s">
        <v>5677</v>
      </c>
      <c r="F676" s="4" t="str">
        <f>IF(RIGHT(E676,1)=".",LEFT(E676,LEN(E676)-1),E676)</f>
        <v>Kristi</v>
      </c>
    </row>
    <row r="677" spans="1:6" ht="15.5" x14ac:dyDescent="0.35">
      <c r="A677" s="8" t="s">
        <v>1696</v>
      </c>
      <c r="B677" s="8" t="s">
        <v>3059</v>
      </c>
      <c r="C677" s="21" t="s">
        <v>5678</v>
      </c>
      <c r="D677" s="9" t="s">
        <v>7359</v>
      </c>
      <c r="E677" s="9" t="s">
        <v>7638</v>
      </c>
      <c r="F677" s="4" t="str">
        <f>IF(RIGHT(E677,1)=".",LEFT(E677,LEN(E677)-1),E677)</f>
        <v>Meredith L</v>
      </c>
    </row>
    <row r="678" spans="1:6" ht="15.5" x14ac:dyDescent="0.35">
      <c r="A678" s="8" t="s">
        <v>1695</v>
      </c>
      <c r="B678" s="8" t="s">
        <v>3060</v>
      </c>
      <c r="C678" s="21" t="s">
        <v>5679</v>
      </c>
      <c r="D678" s="9" t="s">
        <v>7359</v>
      </c>
      <c r="E678" s="9" t="s">
        <v>5680</v>
      </c>
      <c r="F678" s="4" t="str">
        <f>IF(RIGHT(E678,1)=".",LEFT(E678,LEN(E678)-1),E678)</f>
        <v>Jocelyn</v>
      </c>
    </row>
    <row r="679" spans="1:6" ht="15.5" x14ac:dyDescent="0.35">
      <c r="A679" s="8" t="s">
        <v>1694</v>
      </c>
      <c r="B679" s="8" t="s">
        <v>3061</v>
      </c>
      <c r="C679" s="21" t="s">
        <v>5681</v>
      </c>
      <c r="D679" s="9" t="s">
        <v>8284</v>
      </c>
      <c r="E679" s="9" t="s">
        <v>8299</v>
      </c>
      <c r="F679" s="4" t="str">
        <f>IF(RIGHT(E679,1)=".",LEFT(E679,LEN(E679)-1),E679)</f>
        <v>Daphne</v>
      </c>
    </row>
    <row r="680" spans="1:6" ht="15.5" x14ac:dyDescent="0.35">
      <c r="A680" s="8" t="s">
        <v>1693</v>
      </c>
      <c r="B680" s="8" t="s">
        <v>3062</v>
      </c>
      <c r="C680" s="21" t="s">
        <v>5682</v>
      </c>
      <c r="D680" s="9" t="s">
        <v>7359</v>
      </c>
      <c r="E680" s="9" t="s">
        <v>7639</v>
      </c>
      <c r="F680" s="4" t="str">
        <f>IF(RIGHT(E680,1)=".",LEFT(E680,LEN(E680)-1),E680)</f>
        <v>Margaret E</v>
      </c>
    </row>
    <row r="681" spans="1:6" ht="15.5" x14ac:dyDescent="0.35">
      <c r="A681" s="8" t="s">
        <v>1692</v>
      </c>
      <c r="B681" s="8" t="s">
        <v>3063</v>
      </c>
      <c r="C681" s="21" t="s">
        <v>5683</v>
      </c>
      <c r="D681" s="9" t="s">
        <v>7360</v>
      </c>
      <c r="E681" s="9" t="s">
        <v>7640</v>
      </c>
      <c r="F681" s="4" t="str">
        <f>IF(RIGHT(E681,1)=".",LEFT(E681,LEN(E681)-1),E681)</f>
        <v>Mario J</v>
      </c>
    </row>
    <row r="682" spans="1:6" ht="15.5" x14ac:dyDescent="0.35">
      <c r="A682" s="8" t="s">
        <v>1691</v>
      </c>
      <c r="B682" s="8" t="s">
        <v>3064</v>
      </c>
      <c r="C682" s="21" t="s">
        <v>5684</v>
      </c>
      <c r="D682" s="9" t="s">
        <v>7360</v>
      </c>
      <c r="E682" s="9" t="s">
        <v>5136</v>
      </c>
      <c r="F682" s="4" t="str">
        <f>IF(RIGHT(E682,1)=".",LEFT(E682,LEN(E682)-1),E682)</f>
        <v>Peter</v>
      </c>
    </row>
    <row r="683" spans="1:6" ht="15.5" x14ac:dyDescent="0.35">
      <c r="A683" s="8" t="s">
        <v>1690</v>
      </c>
      <c r="B683" s="8" t="s">
        <v>3065</v>
      </c>
      <c r="C683" s="21" t="s">
        <v>5685</v>
      </c>
      <c r="D683" s="9" t="s">
        <v>7359</v>
      </c>
      <c r="E683" s="9" t="s">
        <v>5686</v>
      </c>
      <c r="F683" s="4" t="str">
        <f>IF(RIGHT(E683,1)=".",LEFT(E683,LEN(E683)-1),E683)</f>
        <v>Carolina</v>
      </c>
    </row>
    <row r="684" spans="1:6" ht="15.5" x14ac:dyDescent="0.35">
      <c r="A684" s="8" t="s">
        <v>1689</v>
      </c>
      <c r="B684" s="8" t="s">
        <v>3066</v>
      </c>
      <c r="C684" s="21" t="s">
        <v>5687</v>
      </c>
      <c r="D684" s="9" t="s">
        <v>8284</v>
      </c>
      <c r="E684" s="9" t="s">
        <v>8300</v>
      </c>
      <c r="F684" s="4" t="str">
        <f>IF(RIGHT(E684,1)=".",LEFT(E684,LEN(E684)-1),E684)</f>
        <v>Jenny K</v>
      </c>
    </row>
    <row r="685" spans="1:6" ht="15.5" x14ac:dyDescent="0.35">
      <c r="A685" s="8" t="s">
        <v>1688</v>
      </c>
      <c r="B685" s="8" t="s">
        <v>3067</v>
      </c>
      <c r="C685" s="21" t="s">
        <v>5688</v>
      </c>
      <c r="D685" s="9" t="s">
        <v>7359</v>
      </c>
      <c r="E685" s="9" t="s">
        <v>4914</v>
      </c>
      <c r="F685" s="4" t="str">
        <f>IF(RIGHT(E685,1)=".",LEFT(E685,LEN(E685)-1),E685)</f>
        <v>Jessica</v>
      </c>
    </row>
    <row r="686" spans="1:6" ht="15.5" x14ac:dyDescent="0.35">
      <c r="A686" s="8" t="s">
        <v>1687</v>
      </c>
      <c r="B686" s="8" t="s">
        <v>3068</v>
      </c>
      <c r="C686" s="21" t="s">
        <v>5689</v>
      </c>
      <c r="D686" s="9" t="s">
        <v>7359</v>
      </c>
      <c r="E686" s="9" t="s">
        <v>7641</v>
      </c>
      <c r="F686" s="4" t="str">
        <f>IF(RIGHT(E686,1)=".",LEFT(E686,LEN(E686)-1),E686)</f>
        <v>Kimberly D</v>
      </c>
    </row>
    <row r="687" spans="1:6" ht="15.5" x14ac:dyDescent="0.35">
      <c r="A687" s="8" t="s">
        <v>1686</v>
      </c>
      <c r="B687" s="8" t="s">
        <v>3069</v>
      </c>
      <c r="C687" s="21" t="s">
        <v>5690</v>
      </c>
      <c r="D687" s="9" t="s">
        <v>7360</v>
      </c>
      <c r="E687" s="9" t="s">
        <v>5691</v>
      </c>
      <c r="F687" s="4" t="str">
        <f>IF(RIGHT(E687,1)=".",LEFT(E687,LEN(E687)-1),E687)</f>
        <v>Marc-Olivier</v>
      </c>
    </row>
    <row r="688" spans="1:6" ht="15.5" x14ac:dyDescent="0.35">
      <c r="A688" s="8" t="s">
        <v>1685</v>
      </c>
      <c r="B688" s="8" t="s">
        <v>3070</v>
      </c>
      <c r="C688" s="21" t="s">
        <v>5692</v>
      </c>
      <c r="D688" s="9" t="s">
        <v>7360</v>
      </c>
      <c r="E688" s="9" t="s">
        <v>7642</v>
      </c>
      <c r="F688" s="4" t="str">
        <f>IF(RIGHT(E688,1)=".",LEFT(E688,LEN(E688)-1),E688)</f>
        <v>Russell J</v>
      </c>
    </row>
    <row r="689" spans="1:6" ht="15.5" x14ac:dyDescent="0.35">
      <c r="A689" s="8" t="s">
        <v>1684</v>
      </c>
      <c r="B689" s="8" t="s">
        <v>3071</v>
      </c>
      <c r="C689" s="21" t="s">
        <v>5693</v>
      </c>
      <c r="D689" s="9" t="s">
        <v>7359</v>
      </c>
      <c r="E689" s="9" t="s">
        <v>5694</v>
      </c>
      <c r="F689" s="4" t="str">
        <f>IF(RIGHT(E689,1)=".",LEFT(E689,LEN(E689)-1),E689)</f>
        <v>Karine</v>
      </c>
    </row>
    <row r="690" spans="1:6" ht="15.5" x14ac:dyDescent="0.35">
      <c r="A690" s="8" t="s">
        <v>1683</v>
      </c>
      <c r="B690" s="8" t="s">
        <v>3072</v>
      </c>
      <c r="C690" s="21" t="s">
        <v>7324</v>
      </c>
      <c r="D690" s="9" t="s">
        <v>7359</v>
      </c>
      <c r="E690" s="9" t="s">
        <v>5266</v>
      </c>
      <c r="F690" s="4" t="str">
        <f>IF(RIGHT(E690,1)=".",LEFT(E690,LEN(E690)-1),E690)</f>
        <v>Cheryl</v>
      </c>
    </row>
    <row r="691" spans="1:6" ht="15.5" x14ac:dyDescent="0.35">
      <c r="A691" s="8" t="s">
        <v>1682</v>
      </c>
      <c r="B691" s="8" t="s">
        <v>3073</v>
      </c>
      <c r="C691" s="21" t="s">
        <v>5695</v>
      </c>
      <c r="D691" s="9" t="s">
        <v>7359</v>
      </c>
      <c r="E691" s="9" t="s">
        <v>7643</v>
      </c>
      <c r="F691" s="4" t="str">
        <f>IF(RIGHT(E691,1)=".",LEFT(E691,LEN(E691)-1),E691)</f>
        <v>Allison M</v>
      </c>
    </row>
    <row r="692" spans="1:6" ht="15.5" x14ac:dyDescent="0.35">
      <c r="A692" s="8" t="s">
        <v>1681</v>
      </c>
      <c r="B692" s="8" t="s">
        <v>3074</v>
      </c>
      <c r="C692" s="21" t="s">
        <v>5696</v>
      </c>
      <c r="D692" s="9" t="s">
        <v>7359</v>
      </c>
      <c r="E692" s="9" t="s">
        <v>5697</v>
      </c>
      <c r="F692" s="4" t="str">
        <f>IF(RIGHT(E692,1)=".",LEFT(E692,LEN(E692)-1),E692)</f>
        <v>Adriana</v>
      </c>
    </row>
    <row r="693" spans="1:6" ht="15.5" x14ac:dyDescent="0.35">
      <c r="A693" s="8" t="s">
        <v>1680</v>
      </c>
      <c r="B693" s="8" t="s">
        <v>3075</v>
      </c>
      <c r="C693" s="21" t="s">
        <v>5698</v>
      </c>
      <c r="D693" s="9" t="s">
        <v>7359</v>
      </c>
      <c r="E693" s="9" t="s">
        <v>7644</v>
      </c>
      <c r="F693" s="4" t="str">
        <f>IF(RIGHT(E693,1)=".",LEFT(E693,LEN(E693)-1),E693)</f>
        <v>Miranda J</v>
      </c>
    </row>
    <row r="694" spans="1:6" ht="15.5" x14ac:dyDescent="0.35">
      <c r="A694" s="8" t="s">
        <v>1679</v>
      </c>
      <c r="B694" s="8" t="s">
        <v>3076</v>
      </c>
      <c r="C694" s="21" t="s">
        <v>7325</v>
      </c>
      <c r="D694" s="9" t="s">
        <v>7360</v>
      </c>
      <c r="E694" s="9" t="s">
        <v>5699</v>
      </c>
      <c r="F694" s="4" t="str">
        <f>IF(RIGHT(E694,1)=".",LEFT(E694,LEN(E694)-1),E694)</f>
        <v>Roberto</v>
      </c>
    </row>
    <row r="695" spans="1:6" ht="15.5" x14ac:dyDescent="0.35">
      <c r="A695" s="8" t="s">
        <v>1678</v>
      </c>
      <c r="B695" s="8" t="s">
        <v>3077</v>
      </c>
      <c r="C695" s="21" t="s">
        <v>5700</v>
      </c>
      <c r="D695" s="9" t="s">
        <v>8284</v>
      </c>
      <c r="E695" s="9" t="s">
        <v>7730</v>
      </c>
      <c r="F695" s="4" t="str">
        <f>IF(RIGHT(E695,1)=".",LEFT(E695,LEN(E695)-1),E695)</f>
        <v>Rebecca B</v>
      </c>
    </row>
    <row r="696" spans="1:6" ht="15.5" x14ac:dyDescent="0.35">
      <c r="A696" s="8" t="s">
        <v>1677</v>
      </c>
      <c r="B696" s="8" t="s">
        <v>3078</v>
      </c>
      <c r="C696" s="21" t="s">
        <v>5701</v>
      </c>
      <c r="D696" s="9" t="s">
        <v>7359</v>
      </c>
      <c r="E696" s="9" t="s">
        <v>5702</v>
      </c>
      <c r="F696" s="4" t="str">
        <f>IF(RIGHT(E696,1)=".",LEFT(E696,LEN(E696)-1),E696)</f>
        <v>Tiffany</v>
      </c>
    </row>
    <row r="697" spans="1:6" ht="15.5" x14ac:dyDescent="0.35">
      <c r="A697" s="8" t="s">
        <v>1676</v>
      </c>
      <c r="B697" s="8" t="s">
        <v>3079</v>
      </c>
      <c r="C697" s="21" t="s">
        <v>5703</v>
      </c>
      <c r="D697" s="9" t="s">
        <v>7360</v>
      </c>
      <c r="E697" s="9" t="s">
        <v>5704</v>
      </c>
      <c r="F697" s="4" t="str">
        <f>IF(RIGHT(E697,1)=".",LEFT(E697,LEN(E697)-1),E697)</f>
        <v>Alexander</v>
      </c>
    </row>
    <row r="698" spans="1:6" ht="15.5" x14ac:dyDescent="0.35">
      <c r="A698" s="8" t="s">
        <v>1675</v>
      </c>
      <c r="B698" s="8" t="s">
        <v>3080</v>
      </c>
      <c r="C698" s="21" t="s">
        <v>5705</v>
      </c>
      <c r="D698" s="9" t="s">
        <v>7360</v>
      </c>
      <c r="E698" s="9" t="s">
        <v>7645</v>
      </c>
      <c r="F698" s="4" t="str">
        <f>IF(RIGHT(E698,1)=".",LEFT(E698,LEN(E698)-1),E698)</f>
        <v>Rich M</v>
      </c>
    </row>
    <row r="699" spans="1:6" ht="15.5" x14ac:dyDescent="0.35">
      <c r="A699" s="8" t="s">
        <v>1674</v>
      </c>
      <c r="B699" s="8" t="s">
        <v>3081</v>
      </c>
      <c r="C699" s="21" t="s">
        <v>5707</v>
      </c>
      <c r="D699" s="9" t="s">
        <v>7360</v>
      </c>
      <c r="E699" s="9" t="s">
        <v>7646</v>
      </c>
      <c r="F699" s="4" t="str">
        <f>IF(RIGHT(E699,1)=".",LEFT(E699,LEN(E699)-1),E699)</f>
        <v>Aaron C</v>
      </c>
    </row>
    <row r="700" spans="1:6" ht="15.5" x14ac:dyDescent="0.35">
      <c r="A700" s="8" t="s">
        <v>1673</v>
      </c>
      <c r="B700" s="8" t="s">
        <v>3082</v>
      </c>
      <c r="C700" s="21" t="s">
        <v>5708</v>
      </c>
      <c r="D700" s="9" t="s">
        <v>7359</v>
      </c>
      <c r="E700" s="9" t="s">
        <v>4891</v>
      </c>
      <c r="F700" s="4" t="str">
        <f>IF(RIGHT(E700,1)=".",LEFT(E700,LEN(E700)-1),E700)</f>
        <v>Kate</v>
      </c>
    </row>
    <row r="701" spans="1:6" ht="15.5" x14ac:dyDescent="0.35">
      <c r="A701" s="8" t="s">
        <v>1672</v>
      </c>
      <c r="B701" s="8" t="s">
        <v>3083</v>
      </c>
      <c r="C701" s="21" t="s">
        <v>5709</v>
      </c>
      <c r="D701" s="9" t="s">
        <v>7359</v>
      </c>
      <c r="E701" s="9" t="s">
        <v>7647</v>
      </c>
      <c r="F701" s="4" t="str">
        <f>IF(RIGHT(E701,1)=".",LEFT(E701,LEN(E701)-1),E701)</f>
        <v>Maria M</v>
      </c>
    </row>
    <row r="702" spans="1:6" ht="15.5" x14ac:dyDescent="0.35">
      <c r="A702" s="8" t="s">
        <v>1671</v>
      </c>
      <c r="B702" s="8" t="s">
        <v>3084</v>
      </c>
      <c r="C702" s="21" t="s">
        <v>5710</v>
      </c>
      <c r="D702" s="9" t="s">
        <v>7360</v>
      </c>
      <c r="E702" s="9" t="s">
        <v>7648</v>
      </c>
      <c r="F702" s="4" t="str">
        <f>IF(RIGHT(E702,1)=".",LEFT(E702,LEN(E702)-1),E702)</f>
        <v>Daven W</v>
      </c>
    </row>
    <row r="703" spans="1:6" ht="15.5" x14ac:dyDescent="0.35">
      <c r="A703" s="8" t="s">
        <v>1670</v>
      </c>
      <c r="B703" s="8" t="s">
        <v>3085</v>
      </c>
      <c r="C703" s="21" t="s">
        <v>5711</v>
      </c>
      <c r="D703" s="9" t="s">
        <v>8284</v>
      </c>
      <c r="E703" s="9" t="s">
        <v>8301</v>
      </c>
      <c r="F703" s="4" t="str">
        <f>IF(RIGHT(E703,1)=".",LEFT(E703,LEN(E703)-1),E703)</f>
        <v>Brianne</v>
      </c>
    </row>
    <row r="704" spans="1:6" ht="15.5" x14ac:dyDescent="0.35">
      <c r="A704" s="8" t="s">
        <v>1669</v>
      </c>
      <c r="B704" s="8" t="s">
        <v>3086</v>
      </c>
      <c r="C704" s="21" t="s">
        <v>5712</v>
      </c>
      <c r="D704" s="9" t="s">
        <v>7360</v>
      </c>
      <c r="E704" s="9" t="s">
        <v>5713</v>
      </c>
      <c r="F704" s="4" t="str">
        <f>IF(RIGHT(E704,1)=".",LEFT(E704,LEN(E704)-1),E704)</f>
        <v>Hiroki</v>
      </c>
    </row>
    <row r="705" spans="1:6" ht="15.5" x14ac:dyDescent="0.35">
      <c r="A705" s="8" t="s">
        <v>1668</v>
      </c>
      <c r="B705" s="8" t="s">
        <v>3087</v>
      </c>
      <c r="C705" s="21" t="s">
        <v>5714</v>
      </c>
      <c r="D705" s="9" t="s">
        <v>7360</v>
      </c>
      <c r="E705" s="9" t="s">
        <v>5122</v>
      </c>
      <c r="F705" s="4" t="str">
        <f>IF(RIGHT(E705,1)=".",LEFT(E705,LEN(E705)-1),E705)</f>
        <v>Anders</v>
      </c>
    </row>
    <row r="706" spans="1:6" ht="15.5" x14ac:dyDescent="0.35">
      <c r="A706" s="8" t="s">
        <v>1667</v>
      </c>
      <c r="B706" s="8" t="s">
        <v>3088</v>
      </c>
      <c r="C706" s="21" t="s">
        <v>5715</v>
      </c>
      <c r="D706" s="9" t="s">
        <v>7359</v>
      </c>
      <c r="E706" s="9" t="s">
        <v>4882</v>
      </c>
      <c r="F706" s="4" t="str">
        <f>IF(RIGHT(E706,1)=".",LEFT(E706,LEN(E706)-1),E706)</f>
        <v>Danielle</v>
      </c>
    </row>
    <row r="707" spans="1:6" ht="15.5" x14ac:dyDescent="0.35">
      <c r="A707" s="8" t="s">
        <v>1666</v>
      </c>
      <c r="B707" s="8" t="s">
        <v>3089</v>
      </c>
      <c r="C707" s="21" t="s">
        <v>5716</v>
      </c>
      <c r="D707" s="9" t="s">
        <v>7359</v>
      </c>
      <c r="E707" s="9" t="s">
        <v>7649</v>
      </c>
      <c r="F707" s="4" t="str">
        <f>IF(RIGHT(E707,1)=".",LEFT(E707,LEN(E707)-1),E707)</f>
        <v>Candace N</v>
      </c>
    </row>
    <row r="708" spans="1:6" ht="15.5" x14ac:dyDescent="0.35">
      <c r="A708" s="8" t="s">
        <v>1665</v>
      </c>
      <c r="B708" s="8" t="s">
        <v>3090</v>
      </c>
      <c r="C708" s="21" t="s">
        <v>5717</v>
      </c>
      <c r="D708" s="9" t="s">
        <v>7360</v>
      </c>
      <c r="E708" s="9" t="s">
        <v>7650</v>
      </c>
      <c r="F708" s="4" t="str">
        <f>IF(RIGHT(E708,1)=".",LEFT(E708,LEN(E708)-1),E708)</f>
        <v>Bruno F</v>
      </c>
    </row>
    <row r="709" spans="1:6" ht="15.5" x14ac:dyDescent="0.35">
      <c r="A709" s="8" t="s">
        <v>1664</v>
      </c>
      <c r="B709" s="8" t="s">
        <v>3091</v>
      </c>
      <c r="C709" s="21" t="s">
        <v>5718</v>
      </c>
      <c r="D709" s="9" t="s">
        <v>7359</v>
      </c>
      <c r="E709" s="9" t="s">
        <v>4930</v>
      </c>
      <c r="F709" s="4" t="str">
        <f>IF(RIGHT(E709,1)=".",LEFT(E709,LEN(E709)-1),E709)</f>
        <v>Emily</v>
      </c>
    </row>
    <row r="710" spans="1:6" ht="15.5" x14ac:dyDescent="0.35">
      <c r="A710" s="8" t="s">
        <v>1663</v>
      </c>
      <c r="B710" s="8" t="s">
        <v>3092</v>
      </c>
      <c r="C710" s="21" t="s">
        <v>5451</v>
      </c>
      <c r="D710" s="9" t="s">
        <v>8284</v>
      </c>
      <c r="E710" s="9" t="s">
        <v>4857</v>
      </c>
      <c r="F710" s="4" t="str">
        <f>IF(RIGHT(E710,1)=".",LEFT(E710,LEN(E710)-1),E710)</f>
        <v>Katie</v>
      </c>
    </row>
    <row r="711" spans="1:6" ht="15.5" x14ac:dyDescent="0.35">
      <c r="A711" s="8" t="s">
        <v>1662</v>
      </c>
      <c r="B711" s="8" t="s">
        <v>3093</v>
      </c>
      <c r="C711" s="21" t="s">
        <v>5719</v>
      </c>
      <c r="D711" s="9" t="s">
        <v>8284</v>
      </c>
      <c r="E711" s="9" t="s">
        <v>8302</v>
      </c>
      <c r="F711" s="4" t="str">
        <f>IF(RIGHT(E711,1)=".",LEFT(E711,LEN(E711)-1),E711)</f>
        <v>Sally</v>
      </c>
    </row>
    <row r="712" spans="1:6" ht="15.5" x14ac:dyDescent="0.35">
      <c r="A712" s="8" t="s">
        <v>1661</v>
      </c>
      <c r="B712" s="8" t="s">
        <v>3094</v>
      </c>
      <c r="C712" s="21" t="s">
        <v>5720</v>
      </c>
      <c r="D712" s="9" t="s">
        <v>7359</v>
      </c>
      <c r="E712" s="9" t="s">
        <v>7651</v>
      </c>
      <c r="F712" s="4" t="str">
        <f>IF(RIGHT(E712,1)=".",LEFT(E712,LEN(E712)-1),E712)</f>
        <v>Meaghan J</v>
      </c>
    </row>
    <row r="713" spans="1:6" ht="15.5" x14ac:dyDescent="0.35">
      <c r="A713" s="8" t="s">
        <v>1660</v>
      </c>
      <c r="B713" s="8" t="s">
        <v>3095</v>
      </c>
      <c r="C713" s="21" t="s">
        <v>5722</v>
      </c>
      <c r="D713" s="9" t="s">
        <v>7359</v>
      </c>
      <c r="E713" s="9" t="s">
        <v>5723</v>
      </c>
      <c r="F713" s="4" t="str">
        <f>IF(RIGHT(E713,1)=".",LEFT(E713,LEN(E713)-1),E713)</f>
        <v>Rina</v>
      </c>
    </row>
    <row r="714" spans="1:6" ht="15.5" x14ac:dyDescent="0.35">
      <c r="A714" s="8" t="s">
        <v>1659</v>
      </c>
      <c r="B714" s="8" t="s">
        <v>3096</v>
      </c>
      <c r="C714" s="21" t="s">
        <v>5724</v>
      </c>
      <c r="D714" s="9" t="s">
        <v>7359</v>
      </c>
      <c r="E714" s="9" t="s">
        <v>7652</v>
      </c>
      <c r="F714" s="4" t="str">
        <f>IF(RIGHT(E714,1)=".",LEFT(E714,LEN(E714)-1),E714)</f>
        <v>Kristin P</v>
      </c>
    </row>
    <row r="715" spans="1:6" ht="15.5" x14ac:dyDescent="0.35">
      <c r="A715" s="8" t="s">
        <v>1658</v>
      </c>
      <c r="B715" s="8" t="s">
        <v>3097</v>
      </c>
      <c r="C715" s="21" t="s">
        <v>5725</v>
      </c>
      <c r="D715" s="9" t="s">
        <v>7360</v>
      </c>
      <c r="E715" s="9" t="s">
        <v>5726</v>
      </c>
      <c r="F715" s="4" t="str">
        <f>IF(RIGHT(E715,1)=".",LEFT(E715,LEN(E715)-1),E715)</f>
        <v>Albert</v>
      </c>
    </row>
    <row r="716" spans="1:6" ht="15.5" x14ac:dyDescent="0.35">
      <c r="A716" s="8" t="s">
        <v>1657</v>
      </c>
      <c r="B716" s="8" t="s">
        <v>3098</v>
      </c>
      <c r="C716" s="21" t="s">
        <v>5727</v>
      </c>
      <c r="D716" s="9" t="s">
        <v>8284</v>
      </c>
      <c r="E716" s="9" t="s">
        <v>5147</v>
      </c>
      <c r="F716" s="4" t="str">
        <f>IF(RIGHT(E716,1)=".",LEFT(E716,LEN(E716)-1),E716)</f>
        <v>Ashley</v>
      </c>
    </row>
    <row r="717" spans="1:6" ht="15.5" x14ac:dyDescent="0.35">
      <c r="A717" s="8" t="s">
        <v>1656</v>
      </c>
      <c r="B717" s="8" t="s">
        <v>3099</v>
      </c>
      <c r="C717" s="21" t="s">
        <v>4861</v>
      </c>
      <c r="D717" s="9" t="s">
        <v>8284</v>
      </c>
      <c r="E717" s="9" t="s">
        <v>8303</v>
      </c>
      <c r="F717" s="4" t="str">
        <f>IF(RIGHT(E717,1)=".",LEFT(E717,LEN(E717)-1),E717)</f>
        <v>Shannon L</v>
      </c>
    </row>
    <row r="718" spans="1:6" ht="15.5" x14ac:dyDescent="0.35">
      <c r="A718" s="8" t="s">
        <v>1655</v>
      </c>
      <c r="B718" s="8" t="s">
        <v>3100</v>
      </c>
      <c r="C718" s="21" t="s">
        <v>5728</v>
      </c>
      <c r="D718" s="9" t="s">
        <v>7359</v>
      </c>
      <c r="E718" s="9" t="s">
        <v>7653</v>
      </c>
      <c r="F718" s="4" t="str">
        <f>IF(RIGHT(E718,1)=".",LEFT(E718,LEN(E718)-1),E718)</f>
        <v>Amy B</v>
      </c>
    </row>
    <row r="719" spans="1:6" ht="15.5" x14ac:dyDescent="0.35">
      <c r="A719" s="8" t="s">
        <v>1654</v>
      </c>
      <c r="B719" s="8" t="s">
        <v>3101</v>
      </c>
      <c r="C719" s="21" t="s">
        <v>5729</v>
      </c>
      <c r="D719" s="9" t="s">
        <v>7359</v>
      </c>
      <c r="E719" s="9" t="s">
        <v>7654</v>
      </c>
      <c r="F719" s="4" t="str">
        <f>IF(RIGHT(E719,1)=".",LEFT(E719,LEN(E719)-1),E719)</f>
        <v>A Danielle</v>
      </c>
    </row>
    <row r="720" spans="1:6" ht="15.5" x14ac:dyDescent="0.35">
      <c r="A720" s="8" t="s">
        <v>1653</v>
      </c>
      <c r="B720" s="8" t="s">
        <v>3102</v>
      </c>
      <c r="C720" s="21" t="s">
        <v>5730</v>
      </c>
      <c r="D720" s="9" t="s">
        <v>7360</v>
      </c>
      <c r="E720" s="9" t="s">
        <v>7655</v>
      </c>
      <c r="F720" s="4" t="str">
        <f>IF(RIGHT(E720,1)=".",LEFT(E720,LEN(E720)-1),E720)</f>
        <v>Conrad F</v>
      </c>
    </row>
    <row r="721" spans="1:6" ht="15.5" x14ac:dyDescent="0.35">
      <c r="A721" s="8" t="s">
        <v>1652</v>
      </c>
      <c r="B721" s="8" t="s">
        <v>3103</v>
      </c>
      <c r="C721" s="21" t="s">
        <v>5732</v>
      </c>
      <c r="D721" s="9" t="s">
        <v>7360</v>
      </c>
      <c r="E721" s="9" t="s">
        <v>5733</v>
      </c>
      <c r="F721" s="4" t="str">
        <f>IF(RIGHT(E721,1)=".",LEFT(E721,LEN(E721)-1),E721)</f>
        <v>Josh</v>
      </c>
    </row>
    <row r="722" spans="1:6" ht="15.5" x14ac:dyDescent="0.35">
      <c r="A722" s="8" t="s">
        <v>1651</v>
      </c>
      <c r="B722" s="8" t="s">
        <v>3104</v>
      </c>
      <c r="C722" s="21" t="s">
        <v>5734</v>
      </c>
      <c r="D722" s="9" t="s">
        <v>7360</v>
      </c>
      <c r="E722" s="9" t="s">
        <v>5735</v>
      </c>
      <c r="F722" s="4" t="str">
        <f>IF(RIGHT(E722,1)=".",LEFT(E722,LEN(E722)-1),E722)</f>
        <v>Maxime</v>
      </c>
    </row>
    <row r="723" spans="1:6" ht="15.5" x14ac:dyDescent="0.35">
      <c r="A723" s="8" t="s">
        <v>1650</v>
      </c>
      <c r="B723" s="8" t="s">
        <v>3105</v>
      </c>
      <c r="C723" s="21" t="s">
        <v>5736</v>
      </c>
      <c r="D723" s="9" t="s">
        <v>7359</v>
      </c>
      <c r="E723" s="9" t="s">
        <v>4802</v>
      </c>
      <c r="F723" s="4" t="str">
        <f>IF(RIGHT(E723,1)=".",LEFT(E723,LEN(E723)-1),E723)</f>
        <v>Natalie</v>
      </c>
    </row>
    <row r="724" spans="1:6" ht="15.5" x14ac:dyDescent="0.35">
      <c r="A724" s="8" t="s">
        <v>1649</v>
      </c>
      <c r="B724" s="8" t="s">
        <v>3106</v>
      </c>
      <c r="C724" s="21" t="s">
        <v>5737</v>
      </c>
      <c r="D724" s="9" t="s">
        <v>7359</v>
      </c>
      <c r="E724" s="9" t="s">
        <v>4831</v>
      </c>
      <c r="F724" s="4" t="str">
        <f>IF(RIGHT(E724,1)=".",LEFT(E724,LEN(E724)-1),E724)</f>
        <v>Melissa</v>
      </c>
    </row>
    <row r="725" spans="1:6" ht="15.5" x14ac:dyDescent="0.35">
      <c r="A725" s="8" t="s">
        <v>1648</v>
      </c>
      <c r="B725" s="8" t="s">
        <v>3107</v>
      </c>
      <c r="C725" s="21" t="s">
        <v>5738</v>
      </c>
      <c r="D725" s="9" t="s">
        <v>7359</v>
      </c>
      <c r="E725" s="9" t="s">
        <v>7656</v>
      </c>
      <c r="F725" s="4" t="str">
        <f>IF(RIGHT(E725,1)=".",LEFT(E725,LEN(E725)-1),E725)</f>
        <v>Laura P</v>
      </c>
    </row>
    <row r="726" spans="1:6" ht="15.5" x14ac:dyDescent="0.35">
      <c r="A726" s="8" t="s">
        <v>1647</v>
      </c>
      <c r="B726" s="8" t="s">
        <v>3108</v>
      </c>
      <c r="C726" s="21" t="s">
        <v>5739</v>
      </c>
      <c r="D726" s="9" t="s">
        <v>8284</v>
      </c>
      <c r="E726" s="9" t="s">
        <v>5464</v>
      </c>
      <c r="F726" s="4" t="str">
        <f>IF(RIGHT(E726,1)=".",LEFT(E726,LEN(E726)-1),E726)</f>
        <v>Lisa</v>
      </c>
    </row>
    <row r="727" spans="1:6" ht="15.5" x14ac:dyDescent="0.35">
      <c r="A727" s="8" t="s">
        <v>1646</v>
      </c>
      <c r="B727" s="8" t="s">
        <v>3109</v>
      </c>
      <c r="C727" s="21" t="s">
        <v>5740</v>
      </c>
      <c r="D727" s="9" t="s">
        <v>7360</v>
      </c>
      <c r="E727" s="9" t="s">
        <v>7657</v>
      </c>
      <c r="F727" s="4" t="str">
        <f>IF(RIGHT(E727,1)=".",LEFT(E727,LEN(E727)-1),E727)</f>
        <v>William D. Jr</v>
      </c>
    </row>
    <row r="728" spans="1:6" ht="15.5" x14ac:dyDescent="0.35">
      <c r="A728" s="8" t="s">
        <v>1645</v>
      </c>
      <c r="B728" s="8" t="s">
        <v>3110</v>
      </c>
      <c r="C728" s="21" t="s">
        <v>4901</v>
      </c>
      <c r="D728" s="9" t="s">
        <v>7360</v>
      </c>
      <c r="E728" s="9" t="s">
        <v>4821</v>
      </c>
      <c r="F728" s="4" t="str">
        <f>IF(RIGHT(E728,1)=".",LEFT(E728,LEN(E728)-1),E728)</f>
        <v>James</v>
      </c>
    </row>
    <row r="729" spans="1:6" ht="15.5" x14ac:dyDescent="0.35">
      <c r="A729" s="8" t="s">
        <v>1644</v>
      </c>
      <c r="B729" s="8" t="s">
        <v>3111</v>
      </c>
      <c r="C729" s="21" t="s">
        <v>5741</v>
      </c>
      <c r="D729" s="9" t="s">
        <v>7360</v>
      </c>
      <c r="E729" s="9" t="s">
        <v>4785</v>
      </c>
      <c r="F729" s="4" t="str">
        <f>IF(RIGHT(E729,1)=".",LEFT(E729,LEN(E729)-1),E729)</f>
        <v>John</v>
      </c>
    </row>
    <row r="730" spans="1:6" ht="15.5" x14ac:dyDescent="0.35">
      <c r="A730" s="8" t="s">
        <v>1643</v>
      </c>
      <c r="B730" s="8" t="s">
        <v>3112</v>
      </c>
      <c r="C730" s="21" t="s">
        <v>5742</v>
      </c>
      <c r="D730" s="9" t="s">
        <v>7360</v>
      </c>
      <c r="E730" s="9" t="s">
        <v>7658</v>
      </c>
      <c r="F730" s="4" t="str">
        <f>IF(RIGHT(E730,1)=".",LEFT(E730,LEN(E730)-1),E730)</f>
        <v>Adam S</v>
      </c>
    </row>
    <row r="731" spans="1:6" ht="15.5" x14ac:dyDescent="0.35">
      <c r="A731" s="8" t="s">
        <v>1642</v>
      </c>
      <c r="B731" s="8" t="s">
        <v>3113</v>
      </c>
      <c r="C731" s="21" t="s">
        <v>5732</v>
      </c>
      <c r="D731" s="9" t="s">
        <v>7360</v>
      </c>
      <c r="E731" s="9" t="s">
        <v>5743</v>
      </c>
      <c r="F731" s="4" t="str">
        <f>IF(RIGHT(E731,1)=".",LEFT(E731,LEN(E731)-1),E731)</f>
        <v>Armando</v>
      </c>
    </row>
    <row r="732" spans="1:6" ht="15.5" x14ac:dyDescent="0.35">
      <c r="A732" s="8" t="s">
        <v>1641</v>
      </c>
      <c r="B732" s="8" t="s">
        <v>3114</v>
      </c>
      <c r="C732" s="21" t="s">
        <v>7326</v>
      </c>
      <c r="D732" s="9" t="s">
        <v>7359</v>
      </c>
      <c r="E732" s="9" t="s">
        <v>5745</v>
      </c>
      <c r="F732" s="4" t="str">
        <f>IF(RIGHT(E732,1)=".",LEFT(E732,LEN(E732)-1),E732)</f>
        <v>Dana</v>
      </c>
    </row>
    <row r="733" spans="1:6" ht="15.5" x14ac:dyDescent="0.35">
      <c r="A733" s="8" t="s">
        <v>1640</v>
      </c>
      <c r="B733" s="8" t="s">
        <v>3115</v>
      </c>
      <c r="C733" s="21" t="s">
        <v>5746</v>
      </c>
      <c r="D733" s="9" t="s">
        <v>7359</v>
      </c>
      <c r="E733" s="9" t="s">
        <v>7431</v>
      </c>
      <c r="F733" s="4" t="str">
        <f>IF(RIGHT(E733,1)=".",LEFT(E733,LEN(E733)-1),E733)</f>
        <v>Jennifer L</v>
      </c>
    </row>
    <row r="734" spans="1:6" ht="15.5" x14ac:dyDescent="0.35">
      <c r="A734" s="8" t="s">
        <v>1639</v>
      </c>
      <c r="B734" s="8" t="s">
        <v>3116</v>
      </c>
      <c r="C734" s="21" t="s">
        <v>5747</v>
      </c>
      <c r="D734" s="9" t="s">
        <v>7360</v>
      </c>
      <c r="E734" s="9" t="s">
        <v>4941</v>
      </c>
      <c r="F734" s="4" t="str">
        <f>IF(RIGHT(E734,1)=".",LEFT(E734,LEN(E734)-1),E734)</f>
        <v>Benjamin</v>
      </c>
    </row>
    <row r="735" spans="1:6" ht="15.5" x14ac:dyDescent="0.35">
      <c r="A735" s="8" t="s">
        <v>1638</v>
      </c>
      <c r="B735" s="8" t="s">
        <v>3117</v>
      </c>
      <c r="C735" s="21" t="s">
        <v>5748</v>
      </c>
      <c r="D735" s="9" t="s">
        <v>7359</v>
      </c>
      <c r="E735" s="9" t="s">
        <v>5749</v>
      </c>
      <c r="F735" s="4" t="str">
        <f>IF(RIGHT(E735,1)=".",LEFT(E735,LEN(E735)-1),E735)</f>
        <v>Tanya</v>
      </c>
    </row>
    <row r="736" spans="1:6" ht="15.5" x14ac:dyDescent="0.35">
      <c r="A736" s="8" t="s">
        <v>1637</v>
      </c>
      <c r="B736" s="8" t="s">
        <v>3118</v>
      </c>
      <c r="C736" s="21" t="s">
        <v>4866</v>
      </c>
      <c r="D736" s="9" t="s">
        <v>7359</v>
      </c>
      <c r="E736" s="9" t="s">
        <v>5374</v>
      </c>
      <c r="F736" s="4" t="str">
        <f>IF(RIGHT(E736,1)=".",LEFT(E736,LEN(E736)-1),E736)</f>
        <v>Tracy</v>
      </c>
    </row>
    <row r="737" spans="1:6" ht="15.5" x14ac:dyDescent="0.35">
      <c r="A737" s="8" t="s">
        <v>1636</v>
      </c>
      <c r="B737" s="8" t="s">
        <v>3119</v>
      </c>
      <c r="C737" s="21" t="s">
        <v>5750</v>
      </c>
      <c r="D737" s="9" t="s">
        <v>7359</v>
      </c>
      <c r="E737" s="9" t="s">
        <v>7659</v>
      </c>
      <c r="F737" s="4" t="str">
        <f>IF(RIGHT(E737,1)=".",LEFT(E737,LEN(E737)-1),E737)</f>
        <v>Emily S</v>
      </c>
    </row>
    <row r="738" spans="1:6" ht="15.5" x14ac:dyDescent="0.35">
      <c r="A738" s="8" t="s">
        <v>1635</v>
      </c>
      <c r="B738" s="8" t="s">
        <v>3120</v>
      </c>
      <c r="C738" s="21" t="s">
        <v>5751</v>
      </c>
      <c r="D738" s="9" t="s">
        <v>7359</v>
      </c>
      <c r="E738" s="9" t="s">
        <v>7660</v>
      </c>
      <c r="F738" s="4" t="str">
        <f>IF(RIGHT(E738,1)=".",LEFT(E738,LEN(E738)-1),E738)</f>
        <v>Kelly R</v>
      </c>
    </row>
    <row r="739" spans="1:6" ht="15.5" x14ac:dyDescent="0.35">
      <c r="A739" s="8" t="s">
        <v>1634</v>
      </c>
      <c r="B739" s="8" t="s">
        <v>3121</v>
      </c>
      <c r="C739" s="21" t="s">
        <v>5752</v>
      </c>
      <c r="D739" s="9" t="s">
        <v>7360</v>
      </c>
      <c r="E739" s="9" t="s">
        <v>5218</v>
      </c>
      <c r="F739" s="4" t="str">
        <f>IF(RIGHT(E739,1)=".",LEFT(E739,LEN(E739)-1),E739)</f>
        <v>Kyle</v>
      </c>
    </row>
    <row r="740" spans="1:6" ht="15.5" x14ac:dyDescent="0.35">
      <c r="A740" s="8" t="s">
        <v>1633</v>
      </c>
      <c r="B740" s="8" t="s">
        <v>3122</v>
      </c>
      <c r="C740" s="21" t="s">
        <v>5753</v>
      </c>
      <c r="D740" s="9" t="s">
        <v>7360</v>
      </c>
      <c r="E740" s="9" t="s">
        <v>7661</v>
      </c>
      <c r="F740" s="4" t="str">
        <f>IF(RIGHT(E740,1)=".",LEFT(E740,LEN(E740)-1),E740)</f>
        <v>Bruce A Jr</v>
      </c>
    </row>
    <row r="741" spans="1:6" ht="15.5" x14ac:dyDescent="0.35">
      <c r="A741" s="8" t="s">
        <v>1632</v>
      </c>
      <c r="B741" s="8" t="s">
        <v>3123</v>
      </c>
      <c r="C741" s="21" t="s">
        <v>5754</v>
      </c>
      <c r="D741" s="9" t="s">
        <v>7360</v>
      </c>
      <c r="E741" s="9" t="s">
        <v>7662</v>
      </c>
      <c r="F741" s="4" t="str">
        <f>IF(RIGHT(E741,1)=".",LEFT(E741,LEN(E741)-1),E741)</f>
        <v>Cary J</v>
      </c>
    </row>
    <row r="742" spans="1:6" ht="15.5" x14ac:dyDescent="0.35">
      <c r="A742" s="8" t="s">
        <v>1631</v>
      </c>
      <c r="B742" s="8" t="s">
        <v>3124</v>
      </c>
      <c r="C742" s="21" t="s">
        <v>5756</v>
      </c>
      <c r="D742" s="9" t="s">
        <v>8284</v>
      </c>
      <c r="E742" s="9" t="s">
        <v>8304</v>
      </c>
      <c r="F742" s="4" t="str">
        <f>IF(RIGHT(E742,1)=".",LEFT(E742,LEN(E742)-1),E742)</f>
        <v>Jill M</v>
      </c>
    </row>
    <row r="743" spans="1:6" ht="15.5" x14ac:dyDescent="0.35">
      <c r="A743" s="8" t="s">
        <v>1630</v>
      </c>
      <c r="B743" s="8" t="s">
        <v>3125</v>
      </c>
      <c r="C743" s="21" t="s">
        <v>5757</v>
      </c>
      <c r="D743" s="9" t="s">
        <v>7360</v>
      </c>
      <c r="E743" s="9" t="s">
        <v>5113</v>
      </c>
      <c r="F743" s="4" t="str">
        <f>IF(RIGHT(E743,1)=".",LEFT(E743,LEN(E743)-1),E743)</f>
        <v>Chris</v>
      </c>
    </row>
    <row r="744" spans="1:6" ht="15.5" x14ac:dyDescent="0.35">
      <c r="A744" s="8" t="s">
        <v>1629</v>
      </c>
      <c r="B744" s="8" t="s">
        <v>3126</v>
      </c>
      <c r="C744" s="21" t="s">
        <v>5758</v>
      </c>
      <c r="D744" s="9" t="s">
        <v>7360</v>
      </c>
      <c r="E744" s="9" t="s">
        <v>7663</v>
      </c>
      <c r="F744" s="4" t="str">
        <f>IF(RIGHT(E744,1)=".",LEFT(E744,LEN(E744)-1),E744)</f>
        <v>Michael E</v>
      </c>
    </row>
    <row r="745" spans="1:6" ht="15.5" x14ac:dyDescent="0.35">
      <c r="A745" s="8" t="s">
        <v>1628</v>
      </c>
      <c r="B745" s="8" t="s">
        <v>3127</v>
      </c>
      <c r="C745" s="21" t="s">
        <v>5759</v>
      </c>
      <c r="D745" s="9" t="s">
        <v>8284</v>
      </c>
      <c r="E745" s="9" t="s">
        <v>5413</v>
      </c>
      <c r="F745" s="4" t="str">
        <f>IF(RIGHT(E745,1)=".",LEFT(E745,LEN(E745)-1),E745)</f>
        <v>Lauren</v>
      </c>
    </row>
    <row r="746" spans="1:6" ht="15.5" x14ac:dyDescent="0.35">
      <c r="A746" s="8" t="s">
        <v>1627</v>
      </c>
      <c r="B746" s="8" t="s">
        <v>3128</v>
      </c>
      <c r="C746" s="21" t="s">
        <v>4788</v>
      </c>
      <c r="D746" s="9" t="s">
        <v>8284</v>
      </c>
      <c r="E746" s="9" t="s">
        <v>8305</v>
      </c>
      <c r="F746" s="4" t="str">
        <f>IF(RIGHT(E746,1)=".",LEFT(E746,LEN(E746)-1),E746)</f>
        <v>Kathryn E</v>
      </c>
    </row>
    <row r="747" spans="1:6" ht="15.5" x14ac:dyDescent="0.35">
      <c r="A747" s="8" t="s">
        <v>1626</v>
      </c>
      <c r="B747" s="8" t="s">
        <v>3129</v>
      </c>
      <c r="C747" s="21" t="s">
        <v>5760</v>
      </c>
      <c r="D747" s="9" t="s">
        <v>7359</v>
      </c>
      <c r="E747" s="9" t="s">
        <v>5761</v>
      </c>
      <c r="F747" s="4" t="str">
        <f>IF(RIGHT(E747,1)=".",LEFT(E747,LEN(E747)-1),E747)</f>
        <v>Polly</v>
      </c>
    </row>
    <row r="748" spans="1:6" ht="15.5" x14ac:dyDescent="0.35">
      <c r="A748" s="8" t="s">
        <v>1625</v>
      </c>
      <c r="B748" s="8" t="s">
        <v>3130</v>
      </c>
      <c r="C748" s="21" t="s">
        <v>5762</v>
      </c>
      <c r="D748" s="9" t="s">
        <v>7360</v>
      </c>
      <c r="E748" s="9" t="s">
        <v>7664</v>
      </c>
      <c r="F748" s="4" t="str">
        <f>IF(RIGHT(E748,1)=".",LEFT(E748,LEN(E748)-1),E748)</f>
        <v>Mark H</v>
      </c>
    </row>
    <row r="749" spans="1:6" ht="15.5" x14ac:dyDescent="0.35">
      <c r="A749" s="8" t="s">
        <v>1624</v>
      </c>
      <c r="B749" s="8" t="s">
        <v>3131</v>
      </c>
      <c r="C749" s="21" t="s">
        <v>5763</v>
      </c>
      <c r="D749" s="9" t="s">
        <v>8284</v>
      </c>
      <c r="E749" s="9" t="s">
        <v>8306</v>
      </c>
      <c r="F749" s="4" t="str">
        <f>IF(RIGHT(E749,1)=".",LEFT(E749,LEN(E749)-1),E749)</f>
        <v>Jessie M</v>
      </c>
    </row>
    <row r="750" spans="1:6" ht="15.5" x14ac:dyDescent="0.35">
      <c r="A750" s="8" t="s">
        <v>1623</v>
      </c>
      <c r="B750" s="8" t="s">
        <v>3132</v>
      </c>
      <c r="C750" s="21" t="s">
        <v>5764</v>
      </c>
      <c r="D750" s="9" t="s">
        <v>7360</v>
      </c>
      <c r="E750" s="9" t="s">
        <v>5113</v>
      </c>
      <c r="F750" s="4" t="str">
        <f>IF(RIGHT(E750,1)=".",LEFT(E750,LEN(E750)-1),E750)</f>
        <v>Chris</v>
      </c>
    </row>
    <row r="751" spans="1:6" ht="15.5" x14ac:dyDescent="0.35">
      <c r="A751" s="8" t="s">
        <v>1622</v>
      </c>
      <c r="B751" s="8" t="s">
        <v>3133</v>
      </c>
      <c r="C751" s="21" t="s">
        <v>5765</v>
      </c>
      <c r="D751" s="9" t="s">
        <v>7360</v>
      </c>
      <c r="E751" s="9" t="s">
        <v>4865</v>
      </c>
      <c r="F751" s="4" t="str">
        <f>IF(RIGHT(E751,1)=".",LEFT(E751,LEN(E751)-1),E751)</f>
        <v>Daniel</v>
      </c>
    </row>
    <row r="752" spans="1:6" ht="15.5" x14ac:dyDescent="0.35">
      <c r="A752" s="8" t="s">
        <v>1621</v>
      </c>
      <c r="B752" s="8" t="s">
        <v>3134</v>
      </c>
      <c r="C752" s="21" t="s">
        <v>5766</v>
      </c>
      <c r="D752" s="9" t="s">
        <v>7359</v>
      </c>
      <c r="E752" s="9" t="s">
        <v>4863</v>
      </c>
      <c r="F752" s="4" t="str">
        <f>IF(RIGHT(E752,1)=".",LEFT(E752,LEN(E752)-1),E752)</f>
        <v>Megan</v>
      </c>
    </row>
    <row r="753" spans="1:6" ht="15.5" x14ac:dyDescent="0.35">
      <c r="A753" s="8" t="s">
        <v>1620</v>
      </c>
      <c r="B753" s="8" t="s">
        <v>3135</v>
      </c>
      <c r="C753" s="21" t="s">
        <v>5767</v>
      </c>
      <c r="D753" s="9" t="s">
        <v>7360</v>
      </c>
      <c r="E753" s="9" t="s">
        <v>4893</v>
      </c>
      <c r="F753" s="4" t="str">
        <f>IF(RIGHT(E753,1)=".",LEFT(E753,LEN(E753)-1),E753)</f>
        <v>Kevin</v>
      </c>
    </row>
    <row r="754" spans="1:6" ht="15.5" x14ac:dyDescent="0.35">
      <c r="A754" s="8" t="s">
        <v>1619</v>
      </c>
      <c r="B754" s="8" t="s">
        <v>3136</v>
      </c>
      <c r="C754" s="21" t="s">
        <v>5768</v>
      </c>
      <c r="D754" s="9" t="s">
        <v>7359</v>
      </c>
      <c r="E754" s="9" t="s">
        <v>7665</v>
      </c>
      <c r="F754" s="4" t="str">
        <f>IF(RIGHT(E754,1)=".",LEFT(E754,LEN(E754)-1),E754)</f>
        <v>Caroline S</v>
      </c>
    </row>
    <row r="755" spans="1:6" ht="15.5" x14ac:dyDescent="0.35">
      <c r="A755" s="8" t="s">
        <v>1618</v>
      </c>
      <c r="B755" s="8" t="s">
        <v>3137</v>
      </c>
      <c r="C755" s="21" t="s">
        <v>5769</v>
      </c>
      <c r="D755" s="9" t="s">
        <v>7359</v>
      </c>
      <c r="E755" s="9" t="s">
        <v>5770</v>
      </c>
      <c r="F755" s="4" t="str">
        <f>IF(RIGHT(E755,1)=".",LEFT(E755,LEN(E755)-1),E755)</f>
        <v>Nuta</v>
      </c>
    </row>
    <row r="756" spans="1:6" ht="15.5" x14ac:dyDescent="0.35">
      <c r="A756" s="8" t="s">
        <v>1617</v>
      </c>
      <c r="B756" s="8" t="s">
        <v>3138</v>
      </c>
      <c r="C756" s="21" t="s">
        <v>5771</v>
      </c>
      <c r="D756" s="9" t="s">
        <v>7359</v>
      </c>
      <c r="E756" s="9" t="s">
        <v>5772</v>
      </c>
      <c r="F756" s="4" t="str">
        <f>IF(RIGHT(E756,1)=".",LEFT(E756,LEN(E756)-1),E756)</f>
        <v>Margie</v>
      </c>
    </row>
    <row r="757" spans="1:6" ht="15.5" x14ac:dyDescent="0.35">
      <c r="A757" s="8" t="s">
        <v>1616</v>
      </c>
      <c r="B757" s="8" t="s">
        <v>3139</v>
      </c>
      <c r="C757" s="21" t="s">
        <v>5773</v>
      </c>
      <c r="D757" s="9" t="s">
        <v>8284</v>
      </c>
      <c r="E757" s="9" t="s">
        <v>8307</v>
      </c>
      <c r="F757" s="4" t="str">
        <f>IF(RIGHT(E757,1)=".",LEFT(E757,LEN(E757)-1),E757)</f>
        <v>Heidi</v>
      </c>
    </row>
    <row r="758" spans="1:6" ht="15.5" x14ac:dyDescent="0.35">
      <c r="A758" s="8" t="s">
        <v>1615</v>
      </c>
      <c r="B758" s="8" t="s">
        <v>3140</v>
      </c>
      <c r="C758" s="21" t="s">
        <v>5774</v>
      </c>
      <c r="D758" s="9" t="s">
        <v>7360</v>
      </c>
      <c r="E758" s="9" t="s">
        <v>7666</v>
      </c>
      <c r="F758" s="4" t="str">
        <f>IF(RIGHT(E758,1)=".",LEFT(E758,LEN(E758)-1),E758)</f>
        <v>Diego J</v>
      </c>
    </row>
    <row r="759" spans="1:6" ht="15.5" x14ac:dyDescent="0.35">
      <c r="A759" s="8" t="s">
        <v>1614</v>
      </c>
      <c r="B759" s="8" t="s">
        <v>3141</v>
      </c>
      <c r="C759" s="21" t="s">
        <v>5775</v>
      </c>
      <c r="D759" s="9" t="s">
        <v>7360</v>
      </c>
      <c r="E759" s="9" t="s">
        <v>7667</v>
      </c>
      <c r="F759" s="4" t="str">
        <f>IF(RIGHT(E759,1)=".",LEFT(E759,LEN(E759)-1),E759)</f>
        <v>Enrique M Sr</v>
      </c>
    </row>
    <row r="760" spans="1:6" ht="15.5" x14ac:dyDescent="0.35">
      <c r="A760" s="8" t="s">
        <v>1613</v>
      </c>
      <c r="B760" s="8" t="s">
        <v>3142</v>
      </c>
      <c r="C760" s="21" t="s">
        <v>5776</v>
      </c>
      <c r="D760" s="9" t="s">
        <v>7360</v>
      </c>
      <c r="E760" s="9" t="s">
        <v>5039</v>
      </c>
      <c r="F760" s="4" t="str">
        <f>IF(RIGHT(E760,1)=".",LEFT(E760,LEN(E760)-1),E760)</f>
        <v>Greg</v>
      </c>
    </row>
    <row r="761" spans="1:6" ht="15.5" x14ac:dyDescent="0.35">
      <c r="A761" s="8" t="s">
        <v>1612</v>
      </c>
      <c r="B761" s="8" t="s">
        <v>3143</v>
      </c>
      <c r="C761" s="21" t="s">
        <v>5777</v>
      </c>
      <c r="D761" s="9" t="s">
        <v>7360</v>
      </c>
      <c r="E761" s="9" t="s">
        <v>5778</v>
      </c>
      <c r="F761" s="4" t="str">
        <f>IF(RIGHT(E761,1)=".",LEFT(E761,LEN(E761)-1),E761)</f>
        <v>Filip</v>
      </c>
    </row>
    <row r="762" spans="1:6" ht="15.5" x14ac:dyDescent="0.35">
      <c r="A762" s="8" t="s">
        <v>1611</v>
      </c>
      <c r="B762" s="8" t="s">
        <v>3144</v>
      </c>
      <c r="C762" s="21" t="s">
        <v>5779</v>
      </c>
      <c r="D762" s="9" t="s">
        <v>7359</v>
      </c>
      <c r="E762" s="9" t="s">
        <v>7668</v>
      </c>
      <c r="F762" s="4" t="str">
        <f>IF(RIGHT(E762,1)=".",LEFT(E762,LEN(E762)-1),E762)</f>
        <v>Rosemary E</v>
      </c>
    </row>
    <row r="763" spans="1:6" ht="15.5" x14ac:dyDescent="0.35">
      <c r="A763" s="8" t="s">
        <v>1610</v>
      </c>
      <c r="B763" s="8" t="s">
        <v>3145</v>
      </c>
      <c r="C763" s="21" t="s">
        <v>5780</v>
      </c>
      <c r="D763" s="9" t="s">
        <v>7359</v>
      </c>
      <c r="E763" s="9" t="s">
        <v>5464</v>
      </c>
      <c r="F763" s="4" t="str">
        <f>IF(RIGHT(E763,1)=".",LEFT(E763,LEN(E763)-1),E763)</f>
        <v>Lisa</v>
      </c>
    </row>
    <row r="764" spans="1:6" ht="15.5" x14ac:dyDescent="0.35">
      <c r="A764" s="8" t="s">
        <v>1609</v>
      </c>
      <c r="B764" s="8" t="s">
        <v>3146</v>
      </c>
      <c r="C764" s="21" t="s">
        <v>5781</v>
      </c>
      <c r="D764" s="9" t="s">
        <v>7360</v>
      </c>
      <c r="E764" s="9" t="s">
        <v>5162</v>
      </c>
      <c r="F764" s="4" t="str">
        <f>IF(RIGHT(E764,1)=".",LEFT(E764,LEN(E764)-1),E764)</f>
        <v>Jason</v>
      </c>
    </row>
    <row r="765" spans="1:6" ht="15.5" x14ac:dyDescent="0.35">
      <c r="A765" s="8" t="s">
        <v>1608</v>
      </c>
      <c r="B765" s="8" t="s">
        <v>3147</v>
      </c>
      <c r="C765" s="21" t="s">
        <v>5782</v>
      </c>
      <c r="D765" s="9" t="s">
        <v>7359</v>
      </c>
      <c r="E765" s="9" t="s">
        <v>4808</v>
      </c>
      <c r="F765" s="4" t="str">
        <f>IF(RIGHT(E765,1)=".",LEFT(E765,LEN(E765)-1),E765)</f>
        <v>Courtney</v>
      </c>
    </row>
    <row r="766" spans="1:6" ht="15.5" x14ac:dyDescent="0.35">
      <c r="A766" s="8" t="s">
        <v>1607</v>
      </c>
      <c r="B766" s="8" t="s">
        <v>3148</v>
      </c>
      <c r="C766" s="21" t="s">
        <v>5783</v>
      </c>
      <c r="D766" s="9" t="s">
        <v>7359</v>
      </c>
      <c r="E766" s="9" t="s">
        <v>7669</v>
      </c>
      <c r="F766" s="4" t="str">
        <f>IF(RIGHT(E766,1)=".",LEFT(E766,LEN(E766)-1),E766)</f>
        <v>Jennifer R</v>
      </c>
    </row>
    <row r="767" spans="1:6" ht="15.5" x14ac:dyDescent="0.35">
      <c r="A767" s="8" t="s">
        <v>1606</v>
      </c>
      <c r="B767" s="8" t="s">
        <v>3149</v>
      </c>
      <c r="C767" s="21" t="s">
        <v>5784</v>
      </c>
      <c r="D767" s="9" t="s">
        <v>7359</v>
      </c>
      <c r="E767" s="9" t="s">
        <v>7670</v>
      </c>
      <c r="F767" s="4" t="str">
        <f>IF(RIGHT(E767,1)=".",LEFT(E767,LEN(E767)-1),E767)</f>
        <v>Lauren E</v>
      </c>
    </row>
    <row r="768" spans="1:6" ht="15.5" x14ac:dyDescent="0.35">
      <c r="A768" s="8" t="s">
        <v>1605</v>
      </c>
      <c r="B768" s="8" t="s">
        <v>3150</v>
      </c>
      <c r="C768" s="21" t="s">
        <v>5785</v>
      </c>
      <c r="D768" s="9" t="s">
        <v>7359</v>
      </c>
      <c r="E768" s="9" t="s">
        <v>7671</v>
      </c>
      <c r="F768" s="4" t="str">
        <f>IF(RIGHT(E768,1)=".",LEFT(E768,LEN(E768)-1),E768)</f>
        <v>Ashley M</v>
      </c>
    </row>
    <row r="769" spans="1:6" ht="15.5" x14ac:dyDescent="0.35">
      <c r="A769" s="8" t="s">
        <v>1604</v>
      </c>
      <c r="B769" s="8" t="s">
        <v>3151</v>
      </c>
      <c r="C769" s="21" t="s">
        <v>5786</v>
      </c>
      <c r="D769" s="9" t="s">
        <v>7359</v>
      </c>
      <c r="E769" s="9" t="s">
        <v>7672</v>
      </c>
      <c r="F769" s="4" t="str">
        <f>IF(RIGHT(E769,1)=".",LEFT(E769,LEN(E769)-1),E769)</f>
        <v>Alison R</v>
      </c>
    </row>
    <row r="770" spans="1:6" ht="15.5" x14ac:dyDescent="0.35">
      <c r="A770" s="8" t="s">
        <v>1603</v>
      </c>
      <c r="B770" s="8" t="s">
        <v>3152</v>
      </c>
      <c r="C770" s="21" t="s">
        <v>5787</v>
      </c>
      <c r="D770" s="9" t="s">
        <v>7359</v>
      </c>
      <c r="E770" s="9" t="s">
        <v>5788</v>
      </c>
      <c r="F770" s="4" t="str">
        <f>IF(RIGHT(E770,1)=".",LEFT(E770,LEN(E770)-1),E770)</f>
        <v>Madeleine</v>
      </c>
    </row>
    <row r="771" spans="1:6" ht="15.5" x14ac:dyDescent="0.35">
      <c r="A771" s="8" t="s">
        <v>1602</v>
      </c>
      <c r="B771" s="8" t="s">
        <v>3153</v>
      </c>
      <c r="C771" s="21" t="s">
        <v>5789</v>
      </c>
      <c r="D771" s="9" t="s">
        <v>7359</v>
      </c>
      <c r="E771" s="9" t="s">
        <v>5222</v>
      </c>
      <c r="F771" s="4" t="str">
        <f>IF(RIGHT(E771,1)=".",LEFT(E771,LEN(E771)-1),E771)</f>
        <v>Stacey</v>
      </c>
    </row>
    <row r="772" spans="1:6" ht="15.5" x14ac:dyDescent="0.35">
      <c r="A772" s="8" t="s">
        <v>1601</v>
      </c>
      <c r="B772" s="8" t="s">
        <v>3154</v>
      </c>
      <c r="C772" s="21" t="s">
        <v>5790</v>
      </c>
      <c r="D772" s="9" t="s">
        <v>7359</v>
      </c>
      <c r="E772" s="9" t="s">
        <v>5268</v>
      </c>
      <c r="F772" s="4" t="str">
        <f>IF(RIGHT(E772,1)=".",LEFT(E772,LEN(E772)-1),E772)</f>
        <v>Kimberly</v>
      </c>
    </row>
    <row r="773" spans="1:6" ht="15.5" x14ac:dyDescent="0.35">
      <c r="A773" s="8" t="s">
        <v>1600</v>
      </c>
      <c r="B773" s="8" t="s">
        <v>3155</v>
      </c>
      <c r="C773" s="21" t="s">
        <v>5791</v>
      </c>
      <c r="D773" s="9" t="s">
        <v>7360</v>
      </c>
      <c r="E773" s="9" t="s">
        <v>7361</v>
      </c>
      <c r="F773" s="4" t="str">
        <f>IF(RIGHT(E773,1)=".",LEFT(E773,LEN(E773)-1),E773)</f>
        <v>Matthew D</v>
      </c>
    </row>
    <row r="774" spans="1:6" ht="15.5" x14ac:dyDescent="0.35">
      <c r="A774" s="8" t="s">
        <v>1599</v>
      </c>
      <c r="B774" s="8" t="s">
        <v>3156</v>
      </c>
      <c r="C774" s="21" t="s">
        <v>5792</v>
      </c>
      <c r="D774" s="9" t="s">
        <v>7360</v>
      </c>
      <c r="E774" s="9" t="s">
        <v>4993</v>
      </c>
      <c r="F774" s="4" t="str">
        <f>IF(RIGHT(E774,1)=".",LEFT(E774,LEN(E774)-1),E774)</f>
        <v>Michael</v>
      </c>
    </row>
    <row r="775" spans="1:6" ht="15.5" x14ac:dyDescent="0.35">
      <c r="A775" s="8" t="s">
        <v>1598</v>
      </c>
      <c r="B775" s="8" t="s">
        <v>3157</v>
      </c>
      <c r="C775" s="21" t="s">
        <v>5793</v>
      </c>
      <c r="D775" s="9" t="s">
        <v>7360</v>
      </c>
      <c r="E775" s="9" t="s">
        <v>5020</v>
      </c>
      <c r="F775" s="4" t="str">
        <f>IF(RIGHT(E775,1)=".",LEFT(E775,LEN(E775)-1),E775)</f>
        <v>Ben</v>
      </c>
    </row>
    <row r="776" spans="1:6" ht="15.5" x14ac:dyDescent="0.35">
      <c r="A776" s="8" t="s">
        <v>1597</v>
      </c>
      <c r="B776" s="8" t="s">
        <v>3158</v>
      </c>
      <c r="C776" s="21" t="s">
        <v>5794</v>
      </c>
      <c r="D776" s="9" t="s">
        <v>7360</v>
      </c>
      <c r="E776" s="9" t="s">
        <v>5113</v>
      </c>
      <c r="F776" s="4" t="str">
        <f>IF(RIGHT(E776,1)=".",LEFT(E776,LEN(E776)-1),E776)</f>
        <v>Chris</v>
      </c>
    </row>
    <row r="777" spans="1:6" ht="15.5" x14ac:dyDescent="0.35">
      <c r="A777" s="8" t="s">
        <v>1596</v>
      </c>
      <c r="B777" s="8" t="s">
        <v>3159</v>
      </c>
      <c r="C777" s="21" t="s">
        <v>5795</v>
      </c>
      <c r="D777" s="9" t="s">
        <v>7360</v>
      </c>
      <c r="E777" s="9" t="s">
        <v>7673</v>
      </c>
      <c r="F777" s="4" t="str">
        <f>IF(RIGHT(E777,1)=".",LEFT(E777,LEN(E777)-1),E777)</f>
        <v>Jeremy J</v>
      </c>
    </row>
    <row r="778" spans="1:6" ht="15.5" x14ac:dyDescent="0.35">
      <c r="A778" s="8" t="s">
        <v>1595</v>
      </c>
      <c r="B778" s="8" t="s">
        <v>3160</v>
      </c>
      <c r="C778" s="21" t="s">
        <v>5796</v>
      </c>
      <c r="D778" s="9" t="s">
        <v>8284</v>
      </c>
      <c r="E778" s="9" t="s">
        <v>7697</v>
      </c>
      <c r="F778" s="4" t="str">
        <f>IF(RIGHT(E778,1)=".",LEFT(E778,LEN(E778)-1),E778)</f>
        <v>Amy L</v>
      </c>
    </row>
    <row r="779" spans="1:6" ht="15.5" x14ac:dyDescent="0.35">
      <c r="A779" s="8" t="s">
        <v>1594</v>
      </c>
      <c r="B779" s="8" t="s">
        <v>3161</v>
      </c>
      <c r="C779" s="21" t="s">
        <v>4869</v>
      </c>
      <c r="D779" s="9" t="s">
        <v>8284</v>
      </c>
      <c r="E779" s="9" t="s">
        <v>8308</v>
      </c>
      <c r="F779" s="4" t="str">
        <f>IF(RIGHT(E779,1)=".",LEFT(E779,LEN(E779)-1),E779)</f>
        <v>Karen L</v>
      </c>
    </row>
    <row r="780" spans="1:6" ht="15.5" x14ac:dyDescent="0.35">
      <c r="A780" s="8" t="s">
        <v>1593</v>
      </c>
      <c r="B780" s="8" t="s">
        <v>3162</v>
      </c>
      <c r="C780" s="21" t="s">
        <v>4980</v>
      </c>
      <c r="D780" s="9" t="s">
        <v>7359</v>
      </c>
      <c r="E780" s="9" t="s">
        <v>5797</v>
      </c>
      <c r="F780" s="4" t="str">
        <f>IF(RIGHT(E780,1)=".",LEFT(E780,LEN(E780)-1),E780)</f>
        <v>Tennille</v>
      </c>
    </row>
    <row r="781" spans="1:6" ht="15.5" x14ac:dyDescent="0.35">
      <c r="A781" s="8" t="s">
        <v>1592</v>
      </c>
      <c r="B781" s="8" t="s">
        <v>3163</v>
      </c>
      <c r="C781" s="21" t="s">
        <v>5798</v>
      </c>
      <c r="D781" s="9" t="s">
        <v>7360</v>
      </c>
      <c r="E781" s="9" t="s">
        <v>5086</v>
      </c>
      <c r="F781" s="4" t="str">
        <f>IF(RIGHT(E781,1)=".",LEFT(E781,LEN(E781)-1),E781)</f>
        <v>Matt</v>
      </c>
    </row>
    <row r="782" spans="1:6" ht="15.5" x14ac:dyDescent="0.35">
      <c r="A782" s="8" t="s">
        <v>1591</v>
      </c>
      <c r="B782" s="8" t="s">
        <v>3164</v>
      </c>
      <c r="C782" s="21" t="s">
        <v>5799</v>
      </c>
      <c r="D782" s="9" t="s">
        <v>7359</v>
      </c>
      <c r="E782" s="9" t="s">
        <v>4930</v>
      </c>
      <c r="F782" s="4" t="str">
        <f>IF(RIGHT(E782,1)=".",LEFT(E782,LEN(E782)-1),E782)</f>
        <v>Emily</v>
      </c>
    </row>
    <row r="783" spans="1:6" ht="15.5" x14ac:dyDescent="0.35">
      <c r="A783" s="8" t="s">
        <v>1590</v>
      </c>
      <c r="B783" s="8" t="s">
        <v>3165</v>
      </c>
      <c r="C783" s="21" t="s">
        <v>5800</v>
      </c>
      <c r="D783" s="9" t="s">
        <v>7360</v>
      </c>
      <c r="E783" s="9" t="s">
        <v>7674</v>
      </c>
      <c r="F783" s="4" t="str">
        <f>IF(RIGHT(E783,1)=".",LEFT(E783,LEN(E783)-1),E783)</f>
        <v>Justin E</v>
      </c>
    </row>
    <row r="784" spans="1:6" ht="15.5" x14ac:dyDescent="0.35">
      <c r="A784" s="8" t="s">
        <v>1589</v>
      </c>
      <c r="B784" s="8" t="s">
        <v>3166</v>
      </c>
      <c r="C784" s="21" t="s">
        <v>5669</v>
      </c>
      <c r="D784" s="9" t="s">
        <v>7359</v>
      </c>
      <c r="E784" s="9" t="s">
        <v>5801</v>
      </c>
      <c r="F784" s="4" t="str">
        <f>IF(RIGHT(E784,1)=".",LEFT(E784,LEN(E784)-1),E784)</f>
        <v>Shalane</v>
      </c>
    </row>
    <row r="785" spans="1:6" ht="15.5" x14ac:dyDescent="0.35">
      <c r="A785" s="8" t="s">
        <v>1588</v>
      </c>
      <c r="B785" s="8" t="s">
        <v>3167</v>
      </c>
      <c r="C785" s="21" t="s">
        <v>5802</v>
      </c>
      <c r="D785" s="9" t="s">
        <v>7359</v>
      </c>
      <c r="E785" s="9" t="s">
        <v>7675</v>
      </c>
      <c r="F785" s="4" t="str">
        <f>IF(RIGHT(E785,1)=".",LEFT(E785,LEN(E785)-1),E785)</f>
        <v>Jessica N</v>
      </c>
    </row>
    <row r="786" spans="1:6" ht="15.5" x14ac:dyDescent="0.35">
      <c r="A786" s="8" t="s">
        <v>1587</v>
      </c>
      <c r="B786" s="8" t="s">
        <v>3168</v>
      </c>
      <c r="C786" s="21" t="s">
        <v>5803</v>
      </c>
      <c r="D786" s="9" t="s">
        <v>7359</v>
      </c>
      <c r="E786" s="9" t="s">
        <v>5804</v>
      </c>
      <c r="F786" s="4" t="str">
        <f>IF(RIGHT(E786,1)=".",LEFT(E786,LEN(E786)-1),E786)</f>
        <v>Melanie</v>
      </c>
    </row>
    <row r="787" spans="1:6" ht="15.5" x14ac:dyDescent="0.35">
      <c r="A787" s="8" t="s">
        <v>1586</v>
      </c>
      <c r="B787" s="8" t="s">
        <v>3169</v>
      </c>
      <c r="C787" s="21" t="s">
        <v>7327</v>
      </c>
      <c r="D787" s="9" t="s">
        <v>7359</v>
      </c>
      <c r="E787" s="9" t="s">
        <v>7676</v>
      </c>
      <c r="F787" s="4" t="str">
        <f>IF(RIGHT(E787,1)=".",LEFT(E787,LEN(E787)-1),E787)</f>
        <v>Ruth Angelica</v>
      </c>
    </row>
    <row r="788" spans="1:6" ht="15.5" x14ac:dyDescent="0.35">
      <c r="A788" s="8" t="s">
        <v>1585</v>
      </c>
      <c r="B788" s="8" t="s">
        <v>3170</v>
      </c>
      <c r="C788" s="21" t="s">
        <v>5807</v>
      </c>
      <c r="D788" s="9" t="s">
        <v>7359</v>
      </c>
      <c r="E788" s="9" t="s">
        <v>7677</v>
      </c>
      <c r="F788" s="4" t="str">
        <f>IF(RIGHT(E788,1)=".",LEFT(E788,LEN(E788)-1),E788)</f>
        <v>Una M</v>
      </c>
    </row>
    <row r="789" spans="1:6" ht="15.5" x14ac:dyDescent="0.35">
      <c r="A789" s="8" t="s">
        <v>1584</v>
      </c>
      <c r="B789" s="8" t="s">
        <v>3171</v>
      </c>
      <c r="C789" s="21" t="s">
        <v>5808</v>
      </c>
      <c r="D789" s="9" t="s">
        <v>7359</v>
      </c>
      <c r="E789" s="9" t="s">
        <v>5809</v>
      </c>
      <c r="F789" s="4" t="str">
        <f>IF(RIGHT(E789,1)=".",LEFT(E789,LEN(E789)-1),E789)</f>
        <v>Taralyn</v>
      </c>
    </row>
    <row r="790" spans="1:6" ht="15.5" x14ac:dyDescent="0.35">
      <c r="A790" s="8" t="s">
        <v>1583</v>
      </c>
      <c r="B790" s="8" t="s">
        <v>3172</v>
      </c>
      <c r="C790" s="21" t="s">
        <v>4818</v>
      </c>
      <c r="D790" s="9" t="s">
        <v>7360</v>
      </c>
      <c r="E790" s="9" t="s">
        <v>7678</v>
      </c>
      <c r="F790" s="4" t="str">
        <f>IF(RIGHT(E790,1)=".",LEFT(E790,LEN(E790)-1),E790)</f>
        <v>James A</v>
      </c>
    </row>
    <row r="791" spans="1:6" ht="15.5" x14ac:dyDescent="0.35">
      <c r="A791" s="8" t="s">
        <v>1582</v>
      </c>
      <c r="B791" s="8" t="s">
        <v>3173</v>
      </c>
      <c r="C791" s="21" t="s">
        <v>5810</v>
      </c>
      <c r="D791" s="9" t="s">
        <v>7360</v>
      </c>
      <c r="E791" s="9" t="s">
        <v>5811</v>
      </c>
      <c r="F791" s="4" t="str">
        <f>IF(RIGHT(E791,1)=".",LEFT(E791,LEN(E791)-1),E791)</f>
        <v>Ning</v>
      </c>
    </row>
    <row r="792" spans="1:6" ht="15.5" x14ac:dyDescent="0.35">
      <c r="A792" s="8" t="s">
        <v>1581</v>
      </c>
      <c r="B792" s="8" t="s">
        <v>3174</v>
      </c>
      <c r="C792" s="21" t="s">
        <v>5812</v>
      </c>
      <c r="D792" s="9" t="s">
        <v>7360</v>
      </c>
      <c r="E792" s="9" t="s">
        <v>5329</v>
      </c>
      <c r="F792" s="4" t="str">
        <f>IF(RIGHT(E792,1)=".",LEFT(E792,LEN(E792)-1),E792)</f>
        <v>Joel</v>
      </c>
    </row>
    <row r="793" spans="1:6" ht="15.5" x14ac:dyDescent="0.35">
      <c r="A793" s="8" t="s">
        <v>1580</v>
      </c>
      <c r="B793" s="8" t="s">
        <v>3175</v>
      </c>
      <c r="C793" s="21" t="s">
        <v>5813</v>
      </c>
      <c r="D793" s="9" t="s">
        <v>7359</v>
      </c>
      <c r="E793" s="9" t="s">
        <v>7400</v>
      </c>
      <c r="F793" s="4" t="str">
        <f>IF(RIGHT(E793,1)=".",LEFT(E793,LEN(E793)-1),E793)</f>
        <v>Pamela J</v>
      </c>
    </row>
    <row r="794" spans="1:6" ht="15.5" x14ac:dyDescent="0.35">
      <c r="A794" s="8" t="s">
        <v>1579</v>
      </c>
      <c r="B794" s="8" t="s">
        <v>3176</v>
      </c>
      <c r="C794" s="21" t="s">
        <v>5814</v>
      </c>
      <c r="D794" s="9" t="s">
        <v>7359</v>
      </c>
      <c r="E794" s="9" t="s">
        <v>5815</v>
      </c>
      <c r="F794" s="4" t="str">
        <f>IF(RIGHT(E794,1)=".",LEFT(E794,LEN(E794)-1),E794)</f>
        <v>Brittney</v>
      </c>
    </row>
    <row r="795" spans="1:6" ht="15.5" x14ac:dyDescent="0.35">
      <c r="A795" s="8" t="s">
        <v>1578</v>
      </c>
      <c r="B795" s="8" t="s">
        <v>3177</v>
      </c>
      <c r="C795" s="21" t="s">
        <v>5816</v>
      </c>
      <c r="D795" s="9" t="s">
        <v>8284</v>
      </c>
      <c r="E795" s="9" t="s">
        <v>8309</v>
      </c>
      <c r="F795" s="4" t="str">
        <f>IF(RIGHT(E795,1)=".",LEFT(E795,LEN(E795)-1),E795)</f>
        <v>Sheila</v>
      </c>
    </row>
    <row r="796" spans="1:6" ht="15.5" x14ac:dyDescent="0.35">
      <c r="A796" s="8" t="s">
        <v>1577</v>
      </c>
      <c r="B796" s="8" t="s">
        <v>3178</v>
      </c>
      <c r="C796" s="21" t="s">
        <v>5817</v>
      </c>
      <c r="D796" s="9" t="s">
        <v>7360</v>
      </c>
      <c r="E796" s="9" t="s">
        <v>5818</v>
      </c>
      <c r="F796" s="4" t="str">
        <f>IF(RIGHT(E796,1)=".",LEFT(E796,LEN(E796)-1),E796)</f>
        <v>Koji</v>
      </c>
    </row>
    <row r="797" spans="1:6" ht="15.5" x14ac:dyDescent="0.35">
      <c r="A797" s="8" t="s">
        <v>1576</v>
      </c>
      <c r="B797" s="8" t="s">
        <v>3179</v>
      </c>
      <c r="C797" s="21" t="s">
        <v>5819</v>
      </c>
      <c r="D797" s="9" t="s">
        <v>7359</v>
      </c>
      <c r="E797" s="9" t="s">
        <v>5058</v>
      </c>
      <c r="F797" s="4" t="str">
        <f>IF(RIGHT(E797,1)=".",LEFT(E797,LEN(E797)-1),E797)</f>
        <v>Sarah</v>
      </c>
    </row>
    <row r="798" spans="1:6" ht="15.5" x14ac:dyDescent="0.35">
      <c r="A798" s="8" t="s">
        <v>1575</v>
      </c>
      <c r="B798" s="8" t="s">
        <v>3180</v>
      </c>
      <c r="C798" s="21" t="s">
        <v>5820</v>
      </c>
      <c r="D798" s="9" t="s">
        <v>8284</v>
      </c>
      <c r="E798" s="9" t="s">
        <v>8074</v>
      </c>
      <c r="F798" s="4" t="str">
        <f>IF(RIGHT(E798,1)=".",LEFT(E798,LEN(E798)-1),E798)</f>
        <v>Colleen M</v>
      </c>
    </row>
    <row r="799" spans="1:6" ht="15.5" x14ac:dyDescent="0.35">
      <c r="A799" s="8" t="s">
        <v>1574</v>
      </c>
      <c r="B799" s="8" t="s">
        <v>3181</v>
      </c>
      <c r="C799" s="21" t="s">
        <v>5822</v>
      </c>
      <c r="D799" s="9" t="s">
        <v>7359</v>
      </c>
      <c r="E799" s="9" t="s">
        <v>7679</v>
      </c>
      <c r="F799" s="4" t="str">
        <f>IF(RIGHT(E799,1)=".",LEFT(E799,LEN(E799)-1),E799)</f>
        <v>Deedra G</v>
      </c>
    </row>
    <row r="800" spans="1:6" ht="15.5" x14ac:dyDescent="0.35">
      <c r="A800" s="8" t="s">
        <v>1573</v>
      </c>
      <c r="B800" s="8" t="s">
        <v>3182</v>
      </c>
      <c r="C800" s="21" t="s">
        <v>5823</v>
      </c>
      <c r="D800" s="9" t="s">
        <v>8284</v>
      </c>
      <c r="E800" s="9" t="s">
        <v>8310</v>
      </c>
      <c r="F800" s="4" t="str">
        <f>IF(RIGHT(E800,1)=".",LEFT(E800,LEN(E800)-1),E800)</f>
        <v>Kulwinder</v>
      </c>
    </row>
    <row r="801" spans="1:6" ht="15.5" x14ac:dyDescent="0.35">
      <c r="A801" s="8" t="s">
        <v>1572</v>
      </c>
      <c r="B801" s="8" t="s">
        <v>3183</v>
      </c>
      <c r="C801" s="21" t="s">
        <v>4813</v>
      </c>
      <c r="D801" s="9" t="s">
        <v>7359</v>
      </c>
      <c r="E801" s="9" t="s">
        <v>7680</v>
      </c>
      <c r="F801" s="4" t="str">
        <f>IF(RIGHT(E801,1)=".",LEFT(E801,LEN(E801)-1),E801)</f>
        <v>Ann M</v>
      </c>
    </row>
    <row r="802" spans="1:6" ht="15.5" x14ac:dyDescent="0.35">
      <c r="A802" s="8" t="s">
        <v>1571</v>
      </c>
      <c r="B802" s="8" t="s">
        <v>3184</v>
      </c>
      <c r="C802" s="21" t="s">
        <v>5824</v>
      </c>
      <c r="D802" s="9" t="s">
        <v>7359</v>
      </c>
      <c r="E802" s="9" t="s">
        <v>7681</v>
      </c>
      <c r="F802" s="4" t="str">
        <f>IF(RIGHT(E802,1)=".",LEFT(E802,LEN(E802)-1),E802)</f>
        <v>Sarah E</v>
      </c>
    </row>
    <row r="803" spans="1:6" ht="15.5" x14ac:dyDescent="0.35">
      <c r="A803" s="8" t="s">
        <v>1570</v>
      </c>
      <c r="B803" s="8" t="s">
        <v>3185</v>
      </c>
      <c r="C803" s="21" t="s">
        <v>5825</v>
      </c>
      <c r="D803" s="9" t="s">
        <v>7359</v>
      </c>
      <c r="E803" s="9" t="s">
        <v>7682</v>
      </c>
      <c r="F803" s="4" t="str">
        <f>IF(RIGHT(E803,1)=".",LEFT(E803,LEN(E803)-1),E803)</f>
        <v>Apryl J</v>
      </c>
    </row>
    <row r="804" spans="1:6" ht="15.5" x14ac:dyDescent="0.35">
      <c r="A804" s="8" t="s">
        <v>1569</v>
      </c>
      <c r="B804" s="8" t="s">
        <v>3186</v>
      </c>
      <c r="C804" s="21" t="s">
        <v>5826</v>
      </c>
      <c r="D804" s="9" t="s">
        <v>8284</v>
      </c>
      <c r="E804" s="9" t="s">
        <v>8311</v>
      </c>
      <c r="F804" s="4" t="str">
        <f>IF(RIGHT(E804,1)=".",LEFT(E804,LEN(E804)-1),E804)</f>
        <v>Ilana</v>
      </c>
    </row>
    <row r="805" spans="1:6" ht="15.5" x14ac:dyDescent="0.35">
      <c r="A805" s="8" t="s">
        <v>1568</v>
      </c>
      <c r="B805" s="8" t="s">
        <v>3187</v>
      </c>
      <c r="C805" s="21" t="s">
        <v>5179</v>
      </c>
      <c r="D805" s="9" t="s">
        <v>7359</v>
      </c>
      <c r="E805" s="9" t="s">
        <v>5405</v>
      </c>
      <c r="F805" s="4" t="str">
        <f>IF(RIGHT(E805,1)=".",LEFT(E805,LEN(E805)-1),E805)</f>
        <v>Katherine</v>
      </c>
    </row>
    <row r="806" spans="1:6" ht="15.5" x14ac:dyDescent="0.35">
      <c r="A806" s="8" t="s">
        <v>1567</v>
      </c>
      <c r="B806" s="8" t="s">
        <v>3188</v>
      </c>
      <c r="C806" s="21" t="s">
        <v>5827</v>
      </c>
      <c r="D806" s="9" t="s">
        <v>7359</v>
      </c>
      <c r="E806" s="9" t="s">
        <v>5405</v>
      </c>
      <c r="F806" s="4" t="str">
        <f>IF(RIGHT(E806,1)=".",LEFT(E806,LEN(E806)-1),E806)</f>
        <v>Katherine</v>
      </c>
    </row>
    <row r="807" spans="1:6" ht="15.5" x14ac:dyDescent="0.35">
      <c r="A807" s="8" t="s">
        <v>1566</v>
      </c>
      <c r="B807" s="8" t="s">
        <v>3189</v>
      </c>
      <c r="C807" s="21" t="s">
        <v>5828</v>
      </c>
      <c r="D807" s="9" t="s">
        <v>7360</v>
      </c>
      <c r="E807" s="9" t="s">
        <v>5829</v>
      </c>
      <c r="F807" s="4" t="str">
        <f>IF(RIGHT(E807,1)=".",LEFT(E807,LEN(E807)-1),E807)</f>
        <v>Karl</v>
      </c>
    </row>
    <row r="808" spans="1:6" ht="15.5" x14ac:dyDescent="0.35">
      <c r="A808" s="8" t="s">
        <v>1565</v>
      </c>
      <c r="B808" s="8" t="s">
        <v>3190</v>
      </c>
      <c r="C808" s="21" t="s">
        <v>5830</v>
      </c>
      <c r="D808" s="9" t="s">
        <v>7360</v>
      </c>
      <c r="E808" s="9" t="s">
        <v>4764</v>
      </c>
      <c r="F808" s="4" t="str">
        <f>IF(RIGHT(E808,1)=".",LEFT(E808,LEN(E808)-1),E808)</f>
        <v>Stephen</v>
      </c>
    </row>
    <row r="809" spans="1:6" ht="15.5" x14ac:dyDescent="0.35">
      <c r="A809" s="8" t="s">
        <v>1564</v>
      </c>
      <c r="B809" s="8" t="s">
        <v>3191</v>
      </c>
      <c r="C809" s="21" t="s">
        <v>5831</v>
      </c>
      <c r="D809" s="9" t="s">
        <v>7360</v>
      </c>
      <c r="E809" s="9" t="s">
        <v>5832</v>
      </c>
      <c r="F809" s="4" t="str">
        <f>IF(RIGHT(E809,1)=".",LEFT(E809,LEN(E809)-1),E809)</f>
        <v>Will</v>
      </c>
    </row>
    <row r="810" spans="1:6" ht="15.5" x14ac:dyDescent="0.35">
      <c r="A810" s="8" t="s">
        <v>1563</v>
      </c>
      <c r="B810" s="8" t="s">
        <v>3192</v>
      </c>
      <c r="C810" s="21" t="s">
        <v>5833</v>
      </c>
      <c r="D810" s="9" t="s">
        <v>7360</v>
      </c>
      <c r="E810" s="9" t="s">
        <v>7683</v>
      </c>
      <c r="F810" s="4" t="str">
        <f>IF(RIGHT(E810,1)=".",LEFT(E810,LEN(E810)-1),E810)</f>
        <v>Bradley D</v>
      </c>
    </row>
    <row r="811" spans="1:6" ht="15.5" x14ac:dyDescent="0.35">
      <c r="A811" s="8" t="s">
        <v>1562</v>
      </c>
      <c r="B811" s="8" t="s">
        <v>3193</v>
      </c>
      <c r="C811" s="21" t="s">
        <v>5834</v>
      </c>
      <c r="D811" s="9" t="s">
        <v>8284</v>
      </c>
      <c r="E811" s="9" t="s">
        <v>8312</v>
      </c>
      <c r="F811" s="4" t="str">
        <f>IF(RIGHT(E811,1)=".",LEFT(E811,LEN(E811)-1),E811)</f>
        <v>Amy M</v>
      </c>
    </row>
    <row r="812" spans="1:6" ht="15.5" x14ac:dyDescent="0.35">
      <c r="A812" s="8" t="s">
        <v>1561</v>
      </c>
      <c r="B812" s="8" t="s">
        <v>3194</v>
      </c>
      <c r="C812" s="21" t="s">
        <v>5835</v>
      </c>
      <c r="D812" s="9" t="s">
        <v>7360</v>
      </c>
      <c r="E812" s="9" t="s">
        <v>7684</v>
      </c>
      <c r="F812" s="4" t="str">
        <f>IF(RIGHT(E812,1)=".",LEFT(E812,LEN(E812)-1),E812)</f>
        <v>Matthew W</v>
      </c>
    </row>
    <row r="813" spans="1:6" ht="15.5" x14ac:dyDescent="0.35">
      <c r="A813" s="8" t="s">
        <v>1560</v>
      </c>
      <c r="B813" s="8" t="s">
        <v>3195</v>
      </c>
      <c r="C813" s="21" t="s">
        <v>5836</v>
      </c>
      <c r="D813" s="9" t="s">
        <v>7360</v>
      </c>
      <c r="E813" s="9" t="s">
        <v>4957</v>
      </c>
      <c r="F813" s="4" t="str">
        <f>IF(RIGHT(E813,1)=".",LEFT(E813,LEN(E813)-1),E813)</f>
        <v>Doug</v>
      </c>
    </row>
    <row r="814" spans="1:6" ht="15.5" x14ac:dyDescent="0.35">
      <c r="A814" s="8" t="s">
        <v>1559</v>
      </c>
      <c r="B814" s="8" t="s">
        <v>3196</v>
      </c>
      <c r="C814" s="21" t="s">
        <v>5348</v>
      </c>
      <c r="D814" s="9" t="s">
        <v>7360</v>
      </c>
      <c r="E814" s="9" t="s">
        <v>5837</v>
      </c>
      <c r="F814" s="4" t="str">
        <f>IF(RIGHT(E814,1)=".",LEFT(E814,LEN(E814)-1),E814)</f>
        <v>Tom</v>
      </c>
    </row>
    <row r="815" spans="1:6" ht="15.5" x14ac:dyDescent="0.35">
      <c r="A815" s="8" t="s">
        <v>1558</v>
      </c>
      <c r="B815" s="8" t="s">
        <v>3197</v>
      </c>
      <c r="C815" s="21" t="s">
        <v>5838</v>
      </c>
      <c r="D815" s="9" t="s">
        <v>7360</v>
      </c>
      <c r="E815" s="9" t="s">
        <v>5570</v>
      </c>
      <c r="F815" s="4" t="str">
        <f>IF(RIGHT(E815,1)=".",LEFT(E815,LEN(E815)-1),E815)</f>
        <v>Jonathan</v>
      </c>
    </row>
    <row r="816" spans="1:6" ht="15.5" x14ac:dyDescent="0.35">
      <c r="A816" s="8" t="s">
        <v>1557</v>
      </c>
      <c r="B816" s="8" t="s">
        <v>3198</v>
      </c>
      <c r="C816" s="21" t="s">
        <v>5839</v>
      </c>
      <c r="D816" s="9" t="s">
        <v>7360</v>
      </c>
      <c r="E816" s="9" t="s">
        <v>7685</v>
      </c>
      <c r="F816" s="4" t="str">
        <f>IF(RIGHT(E816,1)=".",LEFT(E816,LEN(E816)-1),E816)</f>
        <v>Wayne A</v>
      </c>
    </row>
    <row r="817" spans="1:6" ht="15.5" x14ac:dyDescent="0.35">
      <c r="A817" s="8" t="s">
        <v>1556</v>
      </c>
      <c r="B817" s="8" t="s">
        <v>3199</v>
      </c>
      <c r="C817" s="21" t="s">
        <v>5840</v>
      </c>
      <c r="D817" s="9" t="s">
        <v>7360</v>
      </c>
      <c r="E817" s="9" t="s">
        <v>5841</v>
      </c>
      <c r="F817" s="4" t="str">
        <f>IF(RIGHT(E817,1)=".",LEFT(E817,LEN(E817)-1),E817)</f>
        <v>Nobuyori</v>
      </c>
    </row>
    <row r="818" spans="1:6" ht="15.5" x14ac:dyDescent="0.35">
      <c r="A818" s="8" t="s">
        <v>1555</v>
      </c>
      <c r="B818" s="8" t="s">
        <v>3200</v>
      </c>
      <c r="C818" s="21" t="s">
        <v>5842</v>
      </c>
      <c r="D818" s="9" t="s">
        <v>7360</v>
      </c>
      <c r="E818" s="9" t="s">
        <v>5706</v>
      </c>
      <c r="F818" s="4" t="str">
        <f>IF(RIGHT(E818,1)=".",LEFT(E818,LEN(E818)-1),E818)</f>
        <v>Rich</v>
      </c>
    </row>
    <row r="819" spans="1:6" ht="15.5" x14ac:dyDescent="0.35">
      <c r="A819" s="8" t="s">
        <v>1554</v>
      </c>
      <c r="B819" s="8" t="s">
        <v>3201</v>
      </c>
      <c r="C819" s="21" t="s">
        <v>5843</v>
      </c>
      <c r="D819" s="9" t="s">
        <v>7360</v>
      </c>
      <c r="E819" s="9" t="s">
        <v>7686</v>
      </c>
      <c r="F819" s="4" t="str">
        <f>IF(RIGHT(E819,1)=".",LEFT(E819,LEN(E819)-1),E819)</f>
        <v>Marcos S</v>
      </c>
    </row>
    <row r="820" spans="1:6" ht="15.5" x14ac:dyDescent="0.35">
      <c r="A820" s="8" t="s">
        <v>1553</v>
      </c>
      <c r="B820" s="8" t="s">
        <v>3202</v>
      </c>
      <c r="C820" s="21" t="s">
        <v>5221</v>
      </c>
      <c r="D820" s="9" t="s">
        <v>7360</v>
      </c>
      <c r="E820" s="9" t="s">
        <v>5340</v>
      </c>
      <c r="F820" s="4" t="str">
        <f>IF(RIGHT(E820,1)=".",LEFT(E820,LEN(E820)-1),E820)</f>
        <v>Dave</v>
      </c>
    </row>
    <row r="821" spans="1:6" ht="15.5" x14ac:dyDescent="0.35">
      <c r="A821" s="8" t="s">
        <v>1552</v>
      </c>
      <c r="B821" s="8" t="s">
        <v>3203</v>
      </c>
      <c r="C821" s="21" t="s">
        <v>5844</v>
      </c>
      <c r="D821" s="9" t="s">
        <v>7360</v>
      </c>
      <c r="E821" s="9" t="s">
        <v>5845</v>
      </c>
      <c r="F821" s="4" t="str">
        <f>IF(RIGHT(E821,1)=".",LEFT(E821,LEN(E821)-1),E821)</f>
        <v>Andy</v>
      </c>
    </row>
    <row r="822" spans="1:6" ht="15.5" x14ac:dyDescent="0.35">
      <c r="A822" s="8" t="s">
        <v>1551</v>
      </c>
      <c r="B822" s="8" t="s">
        <v>3204</v>
      </c>
      <c r="C822" s="21" t="s">
        <v>5846</v>
      </c>
      <c r="D822" s="9" t="s">
        <v>7359</v>
      </c>
      <c r="E822" s="9" t="s">
        <v>5582</v>
      </c>
      <c r="F822" s="4" t="str">
        <f>IF(RIGHT(E822,1)=".",LEFT(E822,LEN(E822)-1),E822)</f>
        <v>Mary</v>
      </c>
    </row>
    <row r="823" spans="1:6" ht="15.5" x14ac:dyDescent="0.35">
      <c r="A823" s="8" t="s">
        <v>1550</v>
      </c>
      <c r="B823" s="8" t="s">
        <v>3205</v>
      </c>
      <c r="C823" s="21" t="s">
        <v>5847</v>
      </c>
      <c r="D823" s="9" t="s">
        <v>7360</v>
      </c>
      <c r="E823" s="9" t="s">
        <v>7687</v>
      </c>
      <c r="F823" s="4" t="str">
        <f>IF(RIGHT(E823,1)=".",LEFT(E823,LEN(E823)-1),E823)</f>
        <v>Marcus B</v>
      </c>
    </row>
    <row r="824" spans="1:6" ht="15.5" x14ac:dyDescent="0.35">
      <c r="A824" s="8" t="s">
        <v>1549</v>
      </c>
      <c r="B824" s="8" t="s">
        <v>3206</v>
      </c>
      <c r="C824" s="21" t="s">
        <v>5849</v>
      </c>
      <c r="D824" s="9" t="s">
        <v>7360</v>
      </c>
      <c r="E824" s="9" t="s">
        <v>7688</v>
      </c>
      <c r="F824" s="4" t="str">
        <f>IF(RIGHT(E824,1)=".",LEFT(E824,LEN(E824)-1),E824)</f>
        <v>Thomas K</v>
      </c>
    </row>
    <row r="825" spans="1:6" ht="15.5" x14ac:dyDescent="0.35">
      <c r="A825" s="8" t="s">
        <v>1548</v>
      </c>
      <c r="B825" s="8" t="s">
        <v>3207</v>
      </c>
      <c r="C825" s="21" t="s">
        <v>5850</v>
      </c>
      <c r="D825" s="9" t="s">
        <v>7360</v>
      </c>
      <c r="E825" s="9" t="s">
        <v>4819</v>
      </c>
      <c r="F825" s="4" t="str">
        <f>IF(RIGHT(E825,1)=".",LEFT(E825,LEN(E825)-1),E825)</f>
        <v>Robert</v>
      </c>
    </row>
    <row r="826" spans="1:6" ht="15.5" x14ac:dyDescent="0.35">
      <c r="A826" s="8" t="s">
        <v>1547</v>
      </c>
      <c r="B826" s="8" t="s">
        <v>3208</v>
      </c>
      <c r="C826" s="21" t="s">
        <v>5696</v>
      </c>
      <c r="D826" s="9" t="s">
        <v>7360</v>
      </c>
      <c r="E826" s="9" t="s">
        <v>5851</v>
      </c>
      <c r="F826" s="4" t="str">
        <f>IF(RIGHT(E826,1)=".",LEFT(E826,LEN(E826)-1),E826)</f>
        <v>Geoff</v>
      </c>
    </row>
    <row r="827" spans="1:6" ht="15.5" x14ac:dyDescent="0.35">
      <c r="A827" s="8" t="s">
        <v>1546</v>
      </c>
      <c r="B827" s="8" t="s">
        <v>3209</v>
      </c>
      <c r="C827" s="21" t="s">
        <v>5852</v>
      </c>
      <c r="D827" s="9" t="s">
        <v>7360</v>
      </c>
      <c r="E827" s="9" t="s">
        <v>7689</v>
      </c>
      <c r="F827" s="4" t="str">
        <f>IF(RIGHT(E827,1)=".",LEFT(E827,LEN(E827)-1),E827)</f>
        <v>Chris J</v>
      </c>
    </row>
    <row r="828" spans="1:6" ht="15.5" x14ac:dyDescent="0.35">
      <c r="A828" s="8" t="s">
        <v>1545</v>
      </c>
      <c r="B828" s="8" t="s">
        <v>3210</v>
      </c>
      <c r="C828" s="21" t="s">
        <v>5853</v>
      </c>
      <c r="D828" s="9" t="s">
        <v>7359</v>
      </c>
      <c r="E828" s="9" t="s">
        <v>7690</v>
      </c>
      <c r="F828" s="4" t="str">
        <f>IF(RIGHT(E828,1)=".",LEFT(E828,LEN(E828)-1),E828)</f>
        <v>Kate A</v>
      </c>
    </row>
    <row r="829" spans="1:6" ht="15.5" x14ac:dyDescent="0.35">
      <c r="A829" s="8" t="s">
        <v>1544</v>
      </c>
      <c r="B829" s="8" t="s">
        <v>3211</v>
      </c>
      <c r="C829" s="21" t="s">
        <v>5854</v>
      </c>
      <c r="D829" s="9" t="s">
        <v>7359</v>
      </c>
      <c r="E829" s="9" t="s">
        <v>5855</v>
      </c>
      <c r="F829" s="4" t="str">
        <f>IF(RIGHT(E829,1)=".",LEFT(E829,LEN(E829)-1),E829)</f>
        <v>Kelli</v>
      </c>
    </row>
    <row r="830" spans="1:6" ht="15.5" x14ac:dyDescent="0.35">
      <c r="A830" s="8" t="s">
        <v>1543</v>
      </c>
      <c r="B830" s="8" t="s">
        <v>3212</v>
      </c>
      <c r="C830" s="21" t="s">
        <v>4813</v>
      </c>
      <c r="D830" s="9" t="s">
        <v>8284</v>
      </c>
      <c r="E830" s="9" t="s">
        <v>8313</v>
      </c>
      <c r="F830" s="4" t="str">
        <f>IF(RIGHT(E830,1)=".",LEFT(E830,LEN(E830)-1),E830)</f>
        <v>Maggie M</v>
      </c>
    </row>
    <row r="831" spans="1:6" ht="15.5" x14ac:dyDescent="0.35">
      <c r="A831" s="8" t="s">
        <v>1542</v>
      </c>
      <c r="B831" s="8" t="s">
        <v>3213</v>
      </c>
      <c r="C831" s="21" t="s">
        <v>5484</v>
      </c>
      <c r="D831" s="9" t="s">
        <v>8284</v>
      </c>
      <c r="E831" s="9" t="s">
        <v>8314</v>
      </c>
      <c r="F831" s="4" t="str">
        <f>IF(RIGHT(E831,1)=".",LEFT(E831,LEN(E831)-1),E831)</f>
        <v>Michelle L</v>
      </c>
    </row>
    <row r="832" spans="1:6" ht="15.5" x14ac:dyDescent="0.35">
      <c r="A832" s="8" t="s">
        <v>1541</v>
      </c>
      <c r="B832" s="8" t="s">
        <v>3214</v>
      </c>
      <c r="C832" s="21" t="s">
        <v>5856</v>
      </c>
      <c r="D832" s="9" t="s">
        <v>8284</v>
      </c>
      <c r="E832" s="9" t="s">
        <v>8315</v>
      </c>
      <c r="F832" s="4" t="str">
        <f>IF(RIGHT(E832,1)=".",LEFT(E832,LEN(E832)-1),E832)</f>
        <v>Ashley K</v>
      </c>
    </row>
    <row r="833" spans="1:6" ht="15.5" x14ac:dyDescent="0.35">
      <c r="A833" s="8" t="s">
        <v>1540</v>
      </c>
      <c r="B833" s="8" t="s">
        <v>3215</v>
      </c>
      <c r="C833" s="21" t="s">
        <v>5857</v>
      </c>
      <c r="D833" s="9" t="s">
        <v>7360</v>
      </c>
      <c r="E833" s="9" t="s">
        <v>4993</v>
      </c>
      <c r="F833" s="4" t="str">
        <f>IF(RIGHT(E833,1)=".",LEFT(E833,LEN(E833)-1),E833)</f>
        <v>Michael</v>
      </c>
    </row>
    <row r="834" spans="1:6" ht="15.5" x14ac:dyDescent="0.35">
      <c r="A834" s="8" t="s">
        <v>1539</v>
      </c>
      <c r="B834" s="8" t="s">
        <v>3216</v>
      </c>
      <c r="C834" s="21" t="s">
        <v>5858</v>
      </c>
      <c r="D834" s="9" t="s">
        <v>7360</v>
      </c>
      <c r="E834" s="9" t="s">
        <v>7691</v>
      </c>
      <c r="F834" s="4" t="str">
        <f>IF(RIGHT(E834,1)=".",LEFT(E834,LEN(E834)-1),E834)</f>
        <v>Ryan K</v>
      </c>
    </row>
    <row r="835" spans="1:6" ht="15.5" x14ac:dyDescent="0.35">
      <c r="A835" s="8" t="s">
        <v>1538</v>
      </c>
      <c r="B835" s="8" t="s">
        <v>3217</v>
      </c>
      <c r="C835" s="21" t="s">
        <v>5859</v>
      </c>
      <c r="D835" s="9" t="s">
        <v>7360</v>
      </c>
      <c r="E835" s="9" t="s">
        <v>7692</v>
      </c>
      <c r="F835" s="4" t="str">
        <f>IF(RIGHT(E835,1)=".",LEFT(E835,LEN(E835)-1),E835)</f>
        <v>Matthew J</v>
      </c>
    </row>
    <row r="836" spans="1:6" ht="15.5" x14ac:dyDescent="0.35">
      <c r="A836" s="8" t="s">
        <v>1537</v>
      </c>
      <c r="B836" s="8" t="s">
        <v>3218</v>
      </c>
      <c r="C836" s="21" t="s">
        <v>5860</v>
      </c>
      <c r="D836" s="9" t="s">
        <v>8284</v>
      </c>
      <c r="E836" s="9" t="s">
        <v>5694</v>
      </c>
      <c r="F836" s="4" t="str">
        <f>IF(RIGHT(E836,1)=".",LEFT(E836,LEN(E836)-1),E836)</f>
        <v>Karine</v>
      </c>
    </row>
    <row r="837" spans="1:6" ht="15.5" x14ac:dyDescent="0.35">
      <c r="A837" s="8" t="s">
        <v>1536</v>
      </c>
      <c r="B837" s="8" t="s">
        <v>3219</v>
      </c>
      <c r="C837" s="21" t="s">
        <v>5861</v>
      </c>
      <c r="D837" s="9" t="s">
        <v>7359</v>
      </c>
      <c r="E837" s="9" t="s">
        <v>7693</v>
      </c>
      <c r="F837" s="4" t="str">
        <f>IF(RIGHT(E837,1)=".",LEFT(E837,LEN(E837)-1),E837)</f>
        <v>Antonia G</v>
      </c>
    </row>
    <row r="838" spans="1:6" ht="15.5" x14ac:dyDescent="0.35">
      <c r="A838" s="8" t="s">
        <v>1535</v>
      </c>
      <c r="B838" s="8" t="s">
        <v>3220</v>
      </c>
      <c r="C838" s="21" t="s">
        <v>5105</v>
      </c>
      <c r="D838" s="9" t="s">
        <v>7359</v>
      </c>
      <c r="E838" s="9" t="s">
        <v>7694</v>
      </c>
      <c r="F838" s="4" t="str">
        <f>IF(RIGHT(E838,1)=".",LEFT(E838,LEN(E838)-1),E838)</f>
        <v>Casondra L</v>
      </c>
    </row>
    <row r="839" spans="1:6" ht="15.5" x14ac:dyDescent="0.35">
      <c r="A839" s="8" t="s">
        <v>1534</v>
      </c>
      <c r="B839" s="8" t="s">
        <v>3221</v>
      </c>
      <c r="C839" s="21" t="s">
        <v>5862</v>
      </c>
      <c r="D839" s="9" t="s">
        <v>7359</v>
      </c>
      <c r="E839" s="9" t="s">
        <v>5863</v>
      </c>
      <c r="F839" s="4" t="str">
        <f>IF(RIGHT(E839,1)=".",LEFT(E839,LEN(E839)-1),E839)</f>
        <v>Wendy</v>
      </c>
    </row>
    <row r="840" spans="1:6" ht="15.5" x14ac:dyDescent="0.35">
      <c r="A840" s="8" t="s">
        <v>1533</v>
      </c>
      <c r="B840" s="8" t="s">
        <v>3222</v>
      </c>
      <c r="C840" s="21" t="s">
        <v>5623</v>
      </c>
      <c r="D840" s="9" t="s">
        <v>7360</v>
      </c>
      <c r="E840" s="9" t="s">
        <v>7589</v>
      </c>
      <c r="F840" s="4" t="str">
        <f>IF(RIGHT(E840,1)=".",LEFT(E840,LEN(E840)-1),E840)</f>
        <v>Eric D</v>
      </c>
    </row>
    <row r="841" spans="1:6" ht="15.5" x14ac:dyDescent="0.35">
      <c r="A841" s="8" t="s">
        <v>1532</v>
      </c>
      <c r="B841" s="8" t="s">
        <v>3223</v>
      </c>
      <c r="C841" s="21" t="s">
        <v>5864</v>
      </c>
      <c r="D841" s="9" t="s">
        <v>7359</v>
      </c>
      <c r="E841" s="9" t="s">
        <v>4959</v>
      </c>
      <c r="F841" s="4" t="str">
        <f>IF(RIGHT(E841,1)=".",LEFT(E841,LEN(E841)-1),E841)</f>
        <v>Elizabeth</v>
      </c>
    </row>
    <row r="842" spans="1:6" ht="15.5" x14ac:dyDescent="0.35">
      <c r="A842" s="8" t="s">
        <v>1531</v>
      </c>
      <c r="B842" s="8" t="s">
        <v>3224</v>
      </c>
      <c r="C842" s="21" t="s">
        <v>5865</v>
      </c>
      <c r="D842" s="9" t="s">
        <v>7359</v>
      </c>
      <c r="E842" s="9" t="s">
        <v>7695</v>
      </c>
      <c r="F842" s="4" t="str">
        <f>IF(RIGHT(E842,1)=".",LEFT(E842,LEN(E842)-1),E842)</f>
        <v>Laura F</v>
      </c>
    </row>
    <row r="843" spans="1:6" ht="15.5" x14ac:dyDescent="0.35">
      <c r="A843" s="8" t="s">
        <v>1530</v>
      </c>
      <c r="B843" s="8" t="s">
        <v>3225</v>
      </c>
      <c r="C843" s="21" t="s">
        <v>5866</v>
      </c>
      <c r="D843" s="9" t="s">
        <v>7359</v>
      </c>
      <c r="E843" s="9" t="s">
        <v>7696</v>
      </c>
      <c r="F843" s="4" t="str">
        <f>IF(RIGHT(E843,1)=".",LEFT(E843,LEN(E843)-1),E843)</f>
        <v>Amelia F</v>
      </c>
    </row>
    <row r="844" spans="1:6" ht="15.5" x14ac:dyDescent="0.35">
      <c r="A844" s="8" t="s">
        <v>1529</v>
      </c>
      <c r="B844" s="8" t="s">
        <v>3226</v>
      </c>
      <c r="C844" s="21" t="s">
        <v>5867</v>
      </c>
      <c r="D844" s="9" t="s">
        <v>7359</v>
      </c>
      <c r="E844" s="9" t="s">
        <v>7697</v>
      </c>
      <c r="F844" s="4" t="str">
        <f>IF(RIGHT(E844,1)=".",LEFT(E844,LEN(E844)-1),E844)</f>
        <v>Amy L</v>
      </c>
    </row>
    <row r="845" spans="1:6" ht="15.5" x14ac:dyDescent="0.35">
      <c r="A845" s="8" t="s">
        <v>1528</v>
      </c>
      <c r="B845" s="8" t="s">
        <v>3227</v>
      </c>
      <c r="C845" s="21" t="s">
        <v>5868</v>
      </c>
      <c r="D845" s="9" t="s">
        <v>7359</v>
      </c>
      <c r="E845" s="9" t="s">
        <v>7698</v>
      </c>
      <c r="F845" s="4" t="str">
        <f>IF(RIGHT(E845,1)=".",LEFT(E845,LEN(E845)-1),E845)</f>
        <v>Katie J</v>
      </c>
    </row>
    <row r="846" spans="1:6" ht="15.5" x14ac:dyDescent="0.35">
      <c r="A846" s="8" t="s">
        <v>1527</v>
      </c>
      <c r="B846" s="8" t="s">
        <v>3228</v>
      </c>
      <c r="C846" s="21" t="s">
        <v>4990</v>
      </c>
      <c r="D846" s="9" t="s">
        <v>7359</v>
      </c>
      <c r="E846" s="9" t="s">
        <v>7574</v>
      </c>
      <c r="F846" s="4" t="str">
        <f>IF(RIGHT(E846,1)=".",LEFT(E846,LEN(E846)-1),E846)</f>
        <v>Laura E</v>
      </c>
    </row>
    <row r="847" spans="1:6" ht="15.5" x14ac:dyDescent="0.35">
      <c r="A847" s="8" t="s">
        <v>1526</v>
      </c>
      <c r="B847" s="8" t="s">
        <v>3229</v>
      </c>
      <c r="C847" s="21" t="s">
        <v>5869</v>
      </c>
      <c r="D847" s="9" t="s">
        <v>8284</v>
      </c>
      <c r="E847" s="9" t="s">
        <v>8316</v>
      </c>
      <c r="F847" s="4" t="str">
        <f>IF(RIGHT(E847,1)=".",LEFT(E847,LEN(E847)-1),E847)</f>
        <v>Mayumi</v>
      </c>
    </row>
    <row r="848" spans="1:6" ht="15.5" x14ac:dyDescent="0.35">
      <c r="A848" s="8" t="s">
        <v>1525</v>
      </c>
      <c r="B848" s="8" t="s">
        <v>3230</v>
      </c>
      <c r="C848" s="21" t="s">
        <v>5870</v>
      </c>
      <c r="D848" s="9" t="s">
        <v>7359</v>
      </c>
      <c r="E848" s="9" t="s">
        <v>5871</v>
      </c>
      <c r="F848" s="4" t="str">
        <f>IF(RIGHT(E848,1)=".",LEFT(E848,LEN(E848)-1),E848)</f>
        <v>Vanessa</v>
      </c>
    </row>
    <row r="849" spans="1:6" ht="15.5" x14ac:dyDescent="0.35">
      <c r="A849" s="8" t="s">
        <v>1524</v>
      </c>
      <c r="B849" s="8" t="s">
        <v>3231</v>
      </c>
      <c r="C849" s="21" t="s">
        <v>5872</v>
      </c>
      <c r="D849" s="9" t="s">
        <v>7359</v>
      </c>
      <c r="E849" s="9" t="s">
        <v>7699</v>
      </c>
      <c r="F849" s="4" t="str">
        <f>IF(RIGHT(E849,1)=".",LEFT(E849,LEN(E849)-1),E849)</f>
        <v>Natali N</v>
      </c>
    </row>
    <row r="850" spans="1:6" ht="15.5" x14ac:dyDescent="0.35">
      <c r="A850" s="8" t="s">
        <v>1523</v>
      </c>
      <c r="B850" s="8" t="s">
        <v>3232</v>
      </c>
      <c r="C850" s="21" t="s">
        <v>5873</v>
      </c>
      <c r="D850" s="9" t="s">
        <v>7359</v>
      </c>
      <c r="E850" s="9" t="s">
        <v>5558</v>
      </c>
      <c r="F850" s="4" t="str">
        <f>IF(RIGHT(E850,1)=".",LEFT(E850,LEN(E850)-1),E850)</f>
        <v>Beth</v>
      </c>
    </row>
    <row r="851" spans="1:6" ht="15.5" x14ac:dyDescent="0.35">
      <c r="A851" s="8" t="s">
        <v>1522</v>
      </c>
      <c r="B851" s="8" t="s">
        <v>3233</v>
      </c>
      <c r="C851" s="21" t="s">
        <v>5874</v>
      </c>
      <c r="D851" s="9" t="s">
        <v>7360</v>
      </c>
      <c r="E851" s="9" t="s">
        <v>4838</v>
      </c>
      <c r="F851" s="4" t="str">
        <f>IF(RIGHT(E851,1)=".",LEFT(E851,LEN(E851)-1),E851)</f>
        <v>Alex</v>
      </c>
    </row>
    <row r="852" spans="1:6" ht="15.5" x14ac:dyDescent="0.35">
      <c r="A852" s="8" t="s">
        <v>1521</v>
      </c>
      <c r="B852" s="8" t="s">
        <v>3234</v>
      </c>
      <c r="C852" s="21" t="s">
        <v>5875</v>
      </c>
      <c r="D852" s="9" t="s">
        <v>7360</v>
      </c>
      <c r="E852" s="9" t="s">
        <v>4826</v>
      </c>
      <c r="F852" s="4" t="str">
        <f>IF(RIGHT(E852,1)=".",LEFT(E852,LEN(E852)-1),E852)</f>
        <v>Spencer</v>
      </c>
    </row>
    <row r="853" spans="1:6" ht="15.5" x14ac:dyDescent="0.35">
      <c r="A853" s="8" t="s">
        <v>1520</v>
      </c>
      <c r="B853" s="8" t="s">
        <v>3235</v>
      </c>
      <c r="C853" s="21" t="s">
        <v>5876</v>
      </c>
      <c r="D853" s="9" t="s">
        <v>7359</v>
      </c>
      <c r="E853" s="9" t="s">
        <v>7700</v>
      </c>
      <c r="F853" s="4" t="str">
        <f>IF(RIGHT(E853,1)=".",LEFT(E853,LEN(E853)-1),E853)</f>
        <v>Andee W</v>
      </c>
    </row>
    <row r="854" spans="1:6" ht="15.5" x14ac:dyDescent="0.35">
      <c r="A854" s="8" t="s">
        <v>1519</v>
      </c>
      <c r="B854" s="8" t="s">
        <v>3236</v>
      </c>
      <c r="C854" s="21" t="s">
        <v>5877</v>
      </c>
      <c r="D854" s="9" t="s">
        <v>8284</v>
      </c>
      <c r="E854" s="9" t="s">
        <v>5054</v>
      </c>
      <c r="F854" s="4" t="str">
        <f>IF(RIGHT(E854,1)=".",LEFT(E854,LEN(E854)-1),E854)</f>
        <v>Amy</v>
      </c>
    </row>
    <row r="855" spans="1:6" ht="15.5" x14ac:dyDescent="0.35">
      <c r="A855" s="8" t="s">
        <v>1518</v>
      </c>
      <c r="B855" s="8" t="s">
        <v>3237</v>
      </c>
      <c r="C855" s="21" t="s">
        <v>5040</v>
      </c>
      <c r="D855" s="9" t="s">
        <v>7360</v>
      </c>
      <c r="E855" s="9" t="s">
        <v>4886</v>
      </c>
      <c r="F855" s="4" t="str">
        <f>IF(RIGHT(E855,1)=".",LEFT(E855,LEN(E855)-1),E855)</f>
        <v>Joshua</v>
      </c>
    </row>
    <row r="856" spans="1:6" ht="15.5" x14ac:dyDescent="0.35">
      <c r="A856" s="8" t="s">
        <v>1517</v>
      </c>
      <c r="B856" s="8" t="s">
        <v>3238</v>
      </c>
      <c r="C856" s="21" t="s">
        <v>5878</v>
      </c>
      <c r="D856" s="9" t="s">
        <v>7360</v>
      </c>
      <c r="E856" s="9" t="s">
        <v>7701</v>
      </c>
      <c r="F856" s="4" t="str">
        <f>IF(RIGHT(E856,1)=".",LEFT(E856,LEN(E856)-1),E856)</f>
        <v>C Fred</v>
      </c>
    </row>
    <row r="857" spans="1:6" ht="15.5" x14ac:dyDescent="0.35">
      <c r="A857" s="8" t="s">
        <v>1516</v>
      </c>
      <c r="B857" s="8" t="s">
        <v>3239</v>
      </c>
      <c r="C857" s="21" t="s">
        <v>5880</v>
      </c>
      <c r="D857" s="9" t="s">
        <v>7360</v>
      </c>
      <c r="E857" s="9" t="s">
        <v>5116</v>
      </c>
      <c r="F857" s="4" t="str">
        <f>IF(RIGHT(E857,1)=".",LEFT(E857,LEN(E857)-1),E857)</f>
        <v>Jeremy</v>
      </c>
    </row>
    <row r="858" spans="1:6" ht="15.5" x14ac:dyDescent="0.35">
      <c r="A858" s="8" t="s">
        <v>1515</v>
      </c>
      <c r="B858" s="8" t="s">
        <v>3240</v>
      </c>
      <c r="C858" s="21" t="s">
        <v>5881</v>
      </c>
      <c r="D858" s="9" t="s">
        <v>7360</v>
      </c>
      <c r="E858" s="9" t="s">
        <v>7702</v>
      </c>
      <c r="F858" s="4" t="str">
        <f>IF(RIGHT(E858,1)=".",LEFT(E858,LEN(E858)-1),E858)</f>
        <v>Patrick Sr</v>
      </c>
    </row>
    <row r="859" spans="1:6" ht="15.5" x14ac:dyDescent="0.35">
      <c r="A859" s="8" t="s">
        <v>1514</v>
      </c>
      <c r="B859" s="8" t="s">
        <v>3241</v>
      </c>
      <c r="C859" s="21" t="s">
        <v>5882</v>
      </c>
      <c r="D859" s="9" t="s">
        <v>7359</v>
      </c>
      <c r="E859" s="9" t="s">
        <v>7703</v>
      </c>
      <c r="F859" s="4" t="str">
        <f>IF(RIGHT(E859,1)=".",LEFT(E859,LEN(E859)-1),E859)</f>
        <v>Kelly M</v>
      </c>
    </row>
    <row r="860" spans="1:6" ht="15.5" x14ac:dyDescent="0.35">
      <c r="A860" s="8" t="s">
        <v>1513</v>
      </c>
      <c r="B860" s="8" t="s">
        <v>3242</v>
      </c>
      <c r="C860" s="21" t="s">
        <v>5883</v>
      </c>
      <c r="D860" s="9" t="s">
        <v>7359</v>
      </c>
      <c r="E860" s="9" t="s">
        <v>5405</v>
      </c>
      <c r="F860" s="4" t="str">
        <f>IF(RIGHT(E860,1)=".",LEFT(E860,LEN(E860)-1),E860)</f>
        <v>Katherine</v>
      </c>
    </row>
    <row r="861" spans="1:6" ht="15.5" x14ac:dyDescent="0.35">
      <c r="A861" s="8" t="s">
        <v>1512</v>
      </c>
      <c r="B861" s="8" t="s">
        <v>3243</v>
      </c>
      <c r="C861" s="21" t="s">
        <v>5884</v>
      </c>
      <c r="D861" s="9" t="s">
        <v>7359</v>
      </c>
      <c r="E861" s="9" t="s">
        <v>7704</v>
      </c>
      <c r="F861" s="4" t="str">
        <f>IF(RIGHT(E861,1)=".",LEFT(E861,LEN(E861)-1),E861)</f>
        <v>Keila L</v>
      </c>
    </row>
    <row r="862" spans="1:6" ht="15.5" x14ac:dyDescent="0.35">
      <c r="A862" s="8" t="s">
        <v>1511</v>
      </c>
      <c r="B862" s="8" t="s">
        <v>3244</v>
      </c>
      <c r="C862" s="21" t="s">
        <v>5885</v>
      </c>
      <c r="D862" s="9" t="s">
        <v>7359</v>
      </c>
      <c r="E862" s="9" t="s">
        <v>7705</v>
      </c>
      <c r="F862" s="4" t="str">
        <f>IF(RIGHT(E862,1)=".",LEFT(E862,LEN(E862)-1),E862)</f>
        <v>Zanae E</v>
      </c>
    </row>
    <row r="863" spans="1:6" ht="15.5" x14ac:dyDescent="0.35">
      <c r="A863" s="8" t="s">
        <v>1510</v>
      </c>
      <c r="B863" s="8" t="s">
        <v>3245</v>
      </c>
      <c r="C863" s="21" t="s">
        <v>5886</v>
      </c>
      <c r="D863" s="9" t="s">
        <v>7360</v>
      </c>
      <c r="E863" s="9" t="s">
        <v>4838</v>
      </c>
      <c r="F863" s="4" t="str">
        <f>IF(RIGHT(E863,1)=".",LEFT(E863,LEN(E863)-1),E863)</f>
        <v>Alex</v>
      </c>
    </row>
    <row r="864" spans="1:6" ht="15.5" x14ac:dyDescent="0.35">
      <c r="A864" s="8" t="s">
        <v>1509</v>
      </c>
      <c r="B864" s="8" t="s">
        <v>3246</v>
      </c>
      <c r="C864" s="21" t="s">
        <v>5887</v>
      </c>
      <c r="D864" s="9" t="s">
        <v>7359</v>
      </c>
      <c r="E864" s="9" t="s">
        <v>5263</v>
      </c>
      <c r="F864" s="4" t="str">
        <f>IF(RIGHT(E864,1)=".",LEFT(E864,LEN(E864)-1),E864)</f>
        <v>Kathryn</v>
      </c>
    </row>
    <row r="865" spans="1:6" ht="15.5" x14ac:dyDescent="0.35">
      <c r="A865" s="8" t="s">
        <v>1508</v>
      </c>
      <c r="B865" s="8" t="s">
        <v>3247</v>
      </c>
      <c r="C865" s="21" t="s">
        <v>5888</v>
      </c>
      <c r="D865" s="9" t="s">
        <v>7360</v>
      </c>
      <c r="E865" s="9" t="s">
        <v>7706</v>
      </c>
      <c r="F865" s="4" t="str">
        <f>IF(RIGHT(E865,1)=".",LEFT(E865,LEN(E865)-1),E865)</f>
        <v>Jason L</v>
      </c>
    </row>
    <row r="866" spans="1:6" ht="15.5" x14ac:dyDescent="0.35">
      <c r="A866" s="8" t="s">
        <v>1507</v>
      </c>
      <c r="B866" s="8" t="s">
        <v>3248</v>
      </c>
      <c r="C866" s="21" t="s">
        <v>5889</v>
      </c>
      <c r="D866" s="9" t="s">
        <v>7360</v>
      </c>
      <c r="E866" s="9" t="s">
        <v>7707</v>
      </c>
      <c r="F866" s="4" t="str">
        <f>IF(RIGHT(E866,1)=".",LEFT(E866,LEN(E866)-1),E866)</f>
        <v>Benjamin J</v>
      </c>
    </row>
    <row r="867" spans="1:6" ht="15.5" x14ac:dyDescent="0.35">
      <c r="A867" s="8" t="s">
        <v>1506</v>
      </c>
      <c r="B867" s="8" t="s">
        <v>3249</v>
      </c>
      <c r="C867" s="21" t="s">
        <v>5890</v>
      </c>
      <c r="D867" s="9" t="s">
        <v>7360</v>
      </c>
      <c r="E867" s="9" t="s">
        <v>7390</v>
      </c>
      <c r="F867" s="4" t="str">
        <f>IF(RIGHT(E867,1)=".",LEFT(E867,LEN(E867)-1),E867)</f>
        <v>Steven M</v>
      </c>
    </row>
    <row r="868" spans="1:6" ht="15.5" x14ac:dyDescent="0.35">
      <c r="A868" s="8" t="s">
        <v>1505</v>
      </c>
      <c r="B868" s="8" t="s">
        <v>3250</v>
      </c>
      <c r="C868" s="21" t="s">
        <v>5891</v>
      </c>
      <c r="D868" s="9" t="s">
        <v>8284</v>
      </c>
      <c r="E868" s="9" t="s">
        <v>8317</v>
      </c>
      <c r="F868" s="4" t="str">
        <f>IF(RIGHT(E868,1)=".",LEFT(E868,LEN(E868)-1),E868)</f>
        <v>Erika</v>
      </c>
    </row>
    <row r="869" spans="1:6" ht="15.5" x14ac:dyDescent="0.35">
      <c r="A869" s="8" t="s">
        <v>1504</v>
      </c>
      <c r="B869" s="8" t="s">
        <v>3251</v>
      </c>
      <c r="C869" s="21" t="s">
        <v>5892</v>
      </c>
      <c r="D869" s="9" t="s">
        <v>7360</v>
      </c>
      <c r="E869" s="9" t="s">
        <v>5893</v>
      </c>
      <c r="F869" s="4" t="str">
        <f>IF(RIGHT(E869,1)=".",LEFT(E869,LEN(E869)-1),E869)</f>
        <v>Chad</v>
      </c>
    </row>
    <row r="870" spans="1:6" ht="15.5" x14ac:dyDescent="0.35">
      <c r="A870" s="8" t="s">
        <v>1503</v>
      </c>
      <c r="B870" s="8" t="s">
        <v>3252</v>
      </c>
      <c r="C870" s="21" t="s">
        <v>5894</v>
      </c>
      <c r="D870" s="9" t="s">
        <v>7360</v>
      </c>
      <c r="E870" s="9" t="s">
        <v>4927</v>
      </c>
      <c r="F870" s="4" t="str">
        <f>IF(RIGHT(E870,1)=".",LEFT(E870,LEN(E870)-1),E870)</f>
        <v>Mark</v>
      </c>
    </row>
    <row r="871" spans="1:6" ht="15.5" x14ac:dyDescent="0.35">
      <c r="A871" s="8" t="s">
        <v>1502</v>
      </c>
      <c r="B871" s="8" t="s">
        <v>3253</v>
      </c>
      <c r="C871" s="21" t="s">
        <v>5895</v>
      </c>
      <c r="D871" s="9" t="s">
        <v>7360</v>
      </c>
      <c r="E871" s="9" t="s">
        <v>4771</v>
      </c>
      <c r="F871" s="4" t="str">
        <f>IF(RIGHT(E871,1)=".",LEFT(E871,LEN(E871)-1),E871)</f>
        <v>David</v>
      </c>
    </row>
    <row r="872" spans="1:6" ht="15.5" x14ac:dyDescent="0.35">
      <c r="A872" s="8" t="s">
        <v>1501</v>
      </c>
      <c r="B872" s="8" t="s">
        <v>3254</v>
      </c>
      <c r="C872" s="21" t="s">
        <v>5896</v>
      </c>
      <c r="D872" s="9" t="s">
        <v>7360</v>
      </c>
      <c r="E872" s="9" t="s">
        <v>7708</v>
      </c>
      <c r="F872" s="4" t="str">
        <f>IF(RIGHT(E872,1)=".",LEFT(E872,LEN(E872)-1),E872)</f>
        <v>Matthew R</v>
      </c>
    </row>
    <row r="873" spans="1:6" ht="15.5" x14ac:dyDescent="0.35">
      <c r="A873" s="8" t="s">
        <v>1500</v>
      </c>
      <c r="B873" s="8" t="s">
        <v>3255</v>
      </c>
      <c r="C873" s="21" t="s">
        <v>5897</v>
      </c>
      <c r="D873" s="9" t="s">
        <v>8284</v>
      </c>
      <c r="E873" s="9" t="s">
        <v>8318</v>
      </c>
      <c r="F873" s="4" t="str">
        <f>IF(RIGHT(E873,1)=".",LEFT(E873,LEN(E873)-1),E873)</f>
        <v>Orla</v>
      </c>
    </row>
    <row r="874" spans="1:6" ht="15.5" x14ac:dyDescent="0.35">
      <c r="A874" s="8" t="s">
        <v>1499</v>
      </c>
      <c r="B874" s="8" t="s">
        <v>3256</v>
      </c>
      <c r="C874" s="21" t="s">
        <v>5898</v>
      </c>
      <c r="D874" s="9" t="s">
        <v>7359</v>
      </c>
      <c r="E874" s="9" t="s">
        <v>7709</v>
      </c>
      <c r="F874" s="4" t="str">
        <f>IF(RIGHT(E874,1)=".",LEFT(E874,LEN(E874)-1),E874)</f>
        <v>Shaista S</v>
      </c>
    </row>
    <row r="875" spans="1:6" ht="15.5" x14ac:dyDescent="0.35">
      <c r="A875" s="8" t="s">
        <v>1498</v>
      </c>
      <c r="B875" s="8" t="s">
        <v>3257</v>
      </c>
      <c r="C875" s="21" t="s">
        <v>5899</v>
      </c>
      <c r="D875" s="9" t="s">
        <v>8284</v>
      </c>
      <c r="E875" s="9" t="s">
        <v>4930</v>
      </c>
      <c r="F875" s="4" t="str">
        <f>IF(RIGHT(E875,1)=".",LEFT(E875,LEN(E875)-1),E875)</f>
        <v>Emily</v>
      </c>
    </row>
    <row r="876" spans="1:6" ht="15.5" x14ac:dyDescent="0.35">
      <c r="A876" s="8" t="s">
        <v>1497</v>
      </c>
      <c r="B876" s="8" t="s">
        <v>3258</v>
      </c>
      <c r="C876" s="21" t="s">
        <v>5900</v>
      </c>
      <c r="D876" s="9" t="s">
        <v>7359</v>
      </c>
      <c r="E876" s="9" t="s">
        <v>7710</v>
      </c>
      <c r="F876" s="4" t="str">
        <f>IF(RIGHT(E876,1)=".",LEFT(E876,LEN(E876)-1),E876)</f>
        <v>Julie A</v>
      </c>
    </row>
    <row r="877" spans="1:6" ht="15.5" x14ac:dyDescent="0.35">
      <c r="A877" s="8" t="s">
        <v>1496</v>
      </c>
      <c r="B877" s="8" t="s">
        <v>3259</v>
      </c>
      <c r="C877" s="21" t="s">
        <v>5902</v>
      </c>
      <c r="D877" s="9" t="s">
        <v>7359</v>
      </c>
      <c r="E877" s="9" t="s">
        <v>5903</v>
      </c>
      <c r="F877" s="4" t="str">
        <f>IF(RIGHT(E877,1)=".",LEFT(E877,LEN(E877)-1),E877)</f>
        <v>Megumi</v>
      </c>
    </row>
    <row r="878" spans="1:6" ht="15.5" x14ac:dyDescent="0.35">
      <c r="A878" s="8" t="s">
        <v>1495</v>
      </c>
      <c r="B878" s="8" t="s">
        <v>3260</v>
      </c>
      <c r="C878" s="21" t="s">
        <v>5904</v>
      </c>
      <c r="D878" s="9" t="s">
        <v>7359</v>
      </c>
      <c r="E878" s="9" t="s">
        <v>5905</v>
      </c>
      <c r="F878" s="4" t="str">
        <f>IF(RIGHT(E878,1)=".",LEFT(E878,LEN(E878)-1),E878)</f>
        <v>Skylar</v>
      </c>
    </row>
    <row r="879" spans="1:6" ht="15.5" x14ac:dyDescent="0.35">
      <c r="A879" s="8" t="s">
        <v>1494</v>
      </c>
      <c r="B879" s="8" t="s">
        <v>3261</v>
      </c>
      <c r="C879" s="21" t="s">
        <v>5906</v>
      </c>
      <c r="D879" s="9" t="s">
        <v>8284</v>
      </c>
      <c r="E879" s="9" t="s">
        <v>5388</v>
      </c>
      <c r="F879" s="4" t="str">
        <f>IF(RIGHT(E879,1)=".",LEFT(E879,LEN(E879)-1),E879)</f>
        <v>Victoria</v>
      </c>
    </row>
    <row r="880" spans="1:6" ht="15.5" x14ac:dyDescent="0.35">
      <c r="A880" s="8" t="s">
        <v>1493</v>
      </c>
      <c r="B880" s="8" t="s">
        <v>3262</v>
      </c>
      <c r="C880" s="21" t="s">
        <v>5907</v>
      </c>
      <c r="D880" s="9" t="s">
        <v>8284</v>
      </c>
      <c r="E880" s="9" t="s">
        <v>7955</v>
      </c>
      <c r="F880" s="4" t="str">
        <f>IF(RIGHT(E880,1)=".",LEFT(E880,LEN(E880)-1),E880)</f>
        <v>Amanda L</v>
      </c>
    </row>
    <row r="881" spans="1:6" ht="15.5" x14ac:dyDescent="0.35">
      <c r="A881" s="8" t="s">
        <v>1492</v>
      </c>
      <c r="B881" s="8" t="s">
        <v>3263</v>
      </c>
      <c r="C881" s="21" t="s">
        <v>7328</v>
      </c>
      <c r="D881" s="9" t="s">
        <v>7359</v>
      </c>
      <c r="E881" s="9" t="s">
        <v>5908</v>
      </c>
      <c r="F881" s="4" t="str">
        <f>IF(RIGHT(E881,1)=".",LEFT(E881,LEN(E881)-1),E881)</f>
        <v>Renee</v>
      </c>
    </row>
    <row r="882" spans="1:6" ht="15.5" x14ac:dyDescent="0.35">
      <c r="A882" s="8" t="s">
        <v>1491</v>
      </c>
      <c r="B882" s="8" t="s">
        <v>3264</v>
      </c>
      <c r="C882" s="21" t="s">
        <v>5909</v>
      </c>
      <c r="D882" s="9" t="s">
        <v>7359</v>
      </c>
      <c r="E882" s="9" t="s">
        <v>7711</v>
      </c>
      <c r="F882" s="4" t="str">
        <f>IF(RIGHT(E882,1)=".",LEFT(E882,LEN(E882)-1),E882)</f>
        <v>Nellie A</v>
      </c>
    </row>
    <row r="883" spans="1:6" ht="15.5" x14ac:dyDescent="0.35">
      <c r="A883" s="8" t="s">
        <v>1490</v>
      </c>
      <c r="B883" s="8" t="s">
        <v>3265</v>
      </c>
      <c r="C883" s="21" t="s">
        <v>5910</v>
      </c>
      <c r="D883" s="9" t="s">
        <v>7359</v>
      </c>
      <c r="E883" s="9" t="s">
        <v>5911</v>
      </c>
      <c r="F883" s="4" t="str">
        <f>IF(RIGHT(E883,1)=".",LEFT(E883,LEN(E883)-1),E883)</f>
        <v>Tamara</v>
      </c>
    </row>
    <row r="884" spans="1:6" ht="15.5" x14ac:dyDescent="0.35">
      <c r="A884" s="8" t="s">
        <v>1489</v>
      </c>
      <c r="B884" s="8" t="s">
        <v>3266</v>
      </c>
      <c r="C884" s="21" t="s">
        <v>5912</v>
      </c>
      <c r="D884" s="9" t="s">
        <v>7359</v>
      </c>
      <c r="E884" s="9" t="s">
        <v>5188</v>
      </c>
      <c r="F884" s="4" t="str">
        <f>IF(RIGHT(E884,1)=".",LEFT(E884,LEN(E884)-1),E884)</f>
        <v>Joan</v>
      </c>
    </row>
    <row r="885" spans="1:6" ht="15.5" x14ac:dyDescent="0.35">
      <c r="A885" s="8" t="s">
        <v>1488</v>
      </c>
      <c r="B885" s="8" t="s">
        <v>3267</v>
      </c>
      <c r="C885" s="21" t="s">
        <v>5913</v>
      </c>
      <c r="D885" s="9" t="s">
        <v>7359</v>
      </c>
      <c r="E885" s="9" t="s">
        <v>7712</v>
      </c>
      <c r="F885" s="4" t="str">
        <f>IF(RIGHT(E885,1)=".",LEFT(E885,LEN(E885)-1),E885)</f>
        <v>Aimee J</v>
      </c>
    </row>
    <row r="886" spans="1:6" ht="15.5" x14ac:dyDescent="0.35">
      <c r="A886" s="8" t="s">
        <v>1487</v>
      </c>
      <c r="B886" s="8" t="s">
        <v>3268</v>
      </c>
      <c r="C886" s="21" t="s">
        <v>5914</v>
      </c>
      <c r="D886" s="9" t="s">
        <v>7359</v>
      </c>
      <c r="E886" s="9" t="s">
        <v>5915</v>
      </c>
      <c r="F886" s="4" t="str">
        <f>IF(RIGHT(E886,1)=".",LEFT(E886,LEN(E886)-1),E886)</f>
        <v>Suzanne</v>
      </c>
    </row>
    <row r="887" spans="1:6" ht="15.5" x14ac:dyDescent="0.35">
      <c r="A887" s="8" t="s">
        <v>1486</v>
      </c>
      <c r="B887" s="8" t="s">
        <v>3269</v>
      </c>
      <c r="C887" s="21" t="s">
        <v>5916</v>
      </c>
      <c r="D887" s="9" t="s">
        <v>7359</v>
      </c>
      <c r="E887" s="9" t="s">
        <v>7713</v>
      </c>
      <c r="F887" s="4" t="str">
        <f>IF(RIGHT(E887,1)=".",LEFT(E887,LEN(E887)-1),E887)</f>
        <v>Kristin A</v>
      </c>
    </row>
    <row r="888" spans="1:6" ht="15.5" x14ac:dyDescent="0.35">
      <c r="A888" s="8" t="s">
        <v>1485</v>
      </c>
      <c r="B888" s="8" t="s">
        <v>3270</v>
      </c>
      <c r="C888" s="21" t="s">
        <v>7329</v>
      </c>
      <c r="D888" s="9" t="s">
        <v>7359</v>
      </c>
      <c r="E888" s="9" t="s">
        <v>5917</v>
      </c>
      <c r="F888" s="4" t="str">
        <f>IF(RIGHT(E888,1)=".",LEFT(E888,LEN(E888)-1),E888)</f>
        <v>Bronwyn</v>
      </c>
    </row>
    <row r="889" spans="1:6" ht="15.5" x14ac:dyDescent="0.35">
      <c r="A889" s="8" t="s">
        <v>1484</v>
      </c>
      <c r="B889" s="8" t="s">
        <v>3271</v>
      </c>
      <c r="C889" s="21" t="s">
        <v>5918</v>
      </c>
      <c r="D889" s="9" t="s">
        <v>7359</v>
      </c>
      <c r="E889" s="9" t="s">
        <v>7714</v>
      </c>
      <c r="F889" s="4" t="str">
        <f>IF(RIGHT(E889,1)=".",LEFT(E889,LEN(E889)-1),E889)</f>
        <v>Taylor J</v>
      </c>
    </row>
    <row r="890" spans="1:6" ht="15.5" x14ac:dyDescent="0.35">
      <c r="A890" s="8" t="s">
        <v>1483</v>
      </c>
      <c r="B890" s="8" t="s">
        <v>3272</v>
      </c>
      <c r="C890" s="21" t="s">
        <v>5919</v>
      </c>
      <c r="D890" s="9" t="s">
        <v>8284</v>
      </c>
      <c r="E890" s="9" t="s">
        <v>8319</v>
      </c>
      <c r="F890" s="4" t="str">
        <f>IF(RIGHT(E890,1)=".",LEFT(E890,LEN(E890)-1),E890)</f>
        <v>Kimberly M</v>
      </c>
    </row>
    <row r="891" spans="1:6" ht="15.5" x14ac:dyDescent="0.35">
      <c r="A891" s="8" t="s">
        <v>1482</v>
      </c>
      <c r="B891" s="8" t="s">
        <v>3273</v>
      </c>
      <c r="C891" s="21" t="s">
        <v>5920</v>
      </c>
      <c r="D891" s="9" t="s">
        <v>7360</v>
      </c>
      <c r="E891" s="9" t="s">
        <v>7715</v>
      </c>
      <c r="F891" s="4" t="str">
        <f>IF(RIGHT(E891,1)=".",LEFT(E891,LEN(E891)-1),E891)</f>
        <v>Joshua E</v>
      </c>
    </row>
    <row r="892" spans="1:6" ht="15.5" x14ac:dyDescent="0.35">
      <c r="A892" s="8" t="s">
        <v>1481</v>
      </c>
      <c r="B892" s="8" t="s">
        <v>3274</v>
      </c>
      <c r="C892" s="21" t="s">
        <v>5921</v>
      </c>
      <c r="D892" s="9" t="s">
        <v>7360</v>
      </c>
      <c r="E892" s="9" t="s">
        <v>5050</v>
      </c>
      <c r="F892" s="4" t="str">
        <f>IF(RIGHT(E892,1)=".",LEFT(E892,LEN(E892)-1),E892)</f>
        <v>Jeffrey</v>
      </c>
    </row>
    <row r="893" spans="1:6" ht="15.5" x14ac:dyDescent="0.35">
      <c r="A893" s="8" t="s">
        <v>1480</v>
      </c>
      <c r="B893" s="8" t="s">
        <v>3275</v>
      </c>
      <c r="C893" s="21" t="s">
        <v>5922</v>
      </c>
      <c r="D893" s="9" t="s">
        <v>7360</v>
      </c>
      <c r="E893" s="9" t="s">
        <v>7716</v>
      </c>
      <c r="F893" s="4" t="str">
        <f>IF(RIGHT(E893,1)=".",LEFT(E893,LEN(E893)-1),E893)</f>
        <v>Andrew R</v>
      </c>
    </row>
    <row r="894" spans="1:6" ht="15.5" x14ac:dyDescent="0.35">
      <c r="A894" s="8" t="s">
        <v>1479</v>
      </c>
      <c r="B894" s="8" t="s">
        <v>3276</v>
      </c>
      <c r="C894" s="21" t="s">
        <v>5923</v>
      </c>
      <c r="D894" s="9" t="s">
        <v>7360</v>
      </c>
      <c r="E894" s="9" t="s">
        <v>7717</v>
      </c>
      <c r="F894" s="4" t="str">
        <f>IF(RIGHT(E894,1)=".",LEFT(E894,LEN(E894)-1),E894)</f>
        <v>Francisco J. Sr</v>
      </c>
    </row>
    <row r="895" spans="1:6" ht="15.5" x14ac:dyDescent="0.35">
      <c r="A895" s="8" t="s">
        <v>1478</v>
      </c>
      <c r="B895" s="8" t="s">
        <v>3277</v>
      </c>
      <c r="C895" s="21" t="s">
        <v>5924</v>
      </c>
      <c r="D895" s="9" t="s">
        <v>8284</v>
      </c>
      <c r="E895" s="9" t="s">
        <v>8320</v>
      </c>
      <c r="F895" s="4" t="str">
        <f>IF(RIGHT(E895,1)=".",LEFT(E895,LEN(E895)-1),E895)</f>
        <v>Rhonda</v>
      </c>
    </row>
    <row r="896" spans="1:6" ht="15.5" x14ac:dyDescent="0.35">
      <c r="A896" s="8" t="s">
        <v>1477</v>
      </c>
      <c r="B896" s="8" t="s">
        <v>3278</v>
      </c>
      <c r="C896" s="21" t="s">
        <v>5925</v>
      </c>
      <c r="D896" s="9" t="s">
        <v>7360</v>
      </c>
      <c r="E896" s="9" t="s">
        <v>4785</v>
      </c>
      <c r="F896" s="4" t="str">
        <f>IF(RIGHT(E896,1)=".",LEFT(E896,LEN(E896)-1),E896)</f>
        <v>John</v>
      </c>
    </row>
    <row r="897" spans="1:6" ht="15.5" x14ac:dyDescent="0.35">
      <c r="A897" s="8" t="s">
        <v>1476</v>
      </c>
      <c r="B897" s="8" t="s">
        <v>3279</v>
      </c>
      <c r="C897" s="21" t="s">
        <v>5926</v>
      </c>
      <c r="D897" s="9" t="s">
        <v>7360</v>
      </c>
      <c r="E897" s="9" t="s">
        <v>7718</v>
      </c>
      <c r="F897" s="4" t="str">
        <f>IF(RIGHT(E897,1)=".",LEFT(E897,LEN(E897)-1),E897)</f>
        <v>Miles J</v>
      </c>
    </row>
    <row r="898" spans="1:6" ht="15.5" x14ac:dyDescent="0.35">
      <c r="A898" s="8" t="s">
        <v>1475</v>
      </c>
      <c r="B898" s="8" t="s">
        <v>3280</v>
      </c>
      <c r="C898" s="21" t="s">
        <v>5928</v>
      </c>
      <c r="D898" s="9" t="s">
        <v>7359</v>
      </c>
      <c r="E898" s="9" t="s">
        <v>7719</v>
      </c>
      <c r="F898" s="4" t="str">
        <f>IF(RIGHT(E898,1)=".",LEFT(E898,LEN(E898)-1),E898)</f>
        <v>Justyna I</v>
      </c>
    </row>
    <row r="899" spans="1:6" ht="15.5" x14ac:dyDescent="0.35">
      <c r="A899" s="8" t="s">
        <v>1474</v>
      </c>
      <c r="B899" s="8" t="s">
        <v>3281</v>
      </c>
      <c r="C899" s="21" t="s">
        <v>5501</v>
      </c>
      <c r="D899" s="9" t="s">
        <v>7359</v>
      </c>
      <c r="E899" s="9" t="s">
        <v>5929</v>
      </c>
      <c r="F899" s="4" t="str">
        <f>IF(RIGHT(E899,1)=".",LEFT(E899,LEN(E899)-1),E899)</f>
        <v>Lucille</v>
      </c>
    </row>
    <row r="900" spans="1:6" ht="15.5" x14ac:dyDescent="0.35">
      <c r="A900" s="8" t="s">
        <v>1473</v>
      </c>
      <c r="B900" s="8" t="s">
        <v>3282</v>
      </c>
      <c r="C900" s="21" t="s">
        <v>5930</v>
      </c>
      <c r="D900" s="9" t="s">
        <v>7359</v>
      </c>
      <c r="E900" s="9" t="s">
        <v>5931</v>
      </c>
      <c r="F900" s="4" t="str">
        <f>IF(RIGHT(E900,1)=".",LEFT(E900,LEN(E900)-1),E900)</f>
        <v>April</v>
      </c>
    </row>
    <row r="901" spans="1:6" ht="15.5" x14ac:dyDescent="0.35">
      <c r="A901" s="8" t="s">
        <v>1472</v>
      </c>
      <c r="B901" s="8" t="s">
        <v>3283</v>
      </c>
      <c r="C901" s="21" t="s">
        <v>5077</v>
      </c>
      <c r="D901" s="9" t="s">
        <v>7360</v>
      </c>
      <c r="E901" s="9" t="s">
        <v>4819</v>
      </c>
      <c r="F901" s="4" t="str">
        <f>IF(RIGHT(E901,1)=".",LEFT(E901,LEN(E901)-1),E901)</f>
        <v>Robert</v>
      </c>
    </row>
    <row r="902" spans="1:6" ht="15.5" x14ac:dyDescent="0.35">
      <c r="A902" s="8" t="s">
        <v>1471</v>
      </c>
      <c r="B902" s="8" t="s">
        <v>3284</v>
      </c>
      <c r="C902" s="21" t="s">
        <v>5103</v>
      </c>
      <c r="D902" s="9" t="s">
        <v>8284</v>
      </c>
      <c r="E902" s="9" t="s">
        <v>8321</v>
      </c>
      <c r="F902" s="4" t="str">
        <f>IF(RIGHT(E902,1)=".",LEFT(E902,LEN(E902)-1),E902)</f>
        <v>Alyssa</v>
      </c>
    </row>
    <row r="903" spans="1:6" ht="15.5" x14ac:dyDescent="0.35">
      <c r="A903" s="8" t="s">
        <v>1470</v>
      </c>
      <c r="B903" s="8" t="s">
        <v>3285</v>
      </c>
      <c r="C903" s="21" t="s">
        <v>5932</v>
      </c>
      <c r="D903" s="9" t="s">
        <v>7359</v>
      </c>
      <c r="E903" s="9" t="s">
        <v>7720</v>
      </c>
      <c r="F903" s="4" t="str">
        <f>IF(RIGHT(E903,1)=".",LEFT(E903,LEN(E903)-1),E903)</f>
        <v>Jessica E</v>
      </c>
    </row>
    <row r="904" spans="1:6" ht="15.5" x14ac:dyDescent="0.35">
      <c r="A904" s="8" t="s">
        <v>1469</v>
      </c>
      <c r="B904" s="8" t="s">
        <v>3286</v>
      </c>
      <c r="C904" s="21" t="s">
        <v>5933</v>
      </c>
      <c r="D904" s="9" t="s">
        <v>7360</v>
      </c>
      <c r="E904" s="9" t="s">
        <v>7593</v>
      </c>
      <c r="F904" s="4" t="str">
        <f>IF(RIGHT(E904,1)=".",LEFT(E904,LEN(E904)-1),E904)</f>
        <v>Patrick J</v>
      </c>
    </row>
    <row r="905" spans="1:6" ht="15.5" x14ac:dyDescent="0.35">
      <c r="A905" s="8" t="s">
        <v>1468</v>
      </c>
      <c r="B905" s="8" t="s">
        <v>3287</v>
      </c>
      <c r="C905" s="21" t="s">
        <v>5934</v>
      </c>
      <c r="D905" s="9" t="s">
        <v>7359</v>
      </c>
      <c r="E905" s="9" t="s">
        <v>5935</v>
      </c>
      <c r="F905" s="4" t="str">
        <f>IF(RIGHT(E905,1)=".",LEFT(E905,LEN(E905)-1),E905)</f>
        <v>Emilie</v>
      </c>
    </row>
    <row r="906" spans="1:6" ht="15.5" x14ac:dyDescent="0.35">
      <c r="A906" s="8" t="s">
        <v>1467</v>
      </c>
      <c r="B906" s="8" t="s">
        <v>3288</v>
      </c>
      <c r="C906" s="21" t="s">
        <v>4830</v>
      </c>
      <c r="D906" s="9" t="s">
        <v>7359</v>
      </c>
      <c r="E906" s="9" t="s">
        <v>7721</v>
      </c>
      <c r="F906" s="4" t="str">
        <f>IF(RIGHT(E906,1)=".",LEFT(E906,LEN(E906)-1),E906)</f>
        <v>Caitlin B</v>
      </c>
    </row>
    <row r="907" spans="1:6" ht="15.5" x14ac:dyDescent="0.35">
      <c r="A907" s="8" t="s">
        <v>1466</v>
      </c>
      <c r="B907" s="8" t="s">
        <v>3289</v>
      </c>
      <c r="C907" s="21" t="s">
        <v>5936</v>
      </c>
      <c r="D907" s="9" t="s">
        <v>7360</v>
      </c>
      <c r="E907" s="9" t="s">
        <v>7722</v>
      </c>
      <c r="F907" s="4" t="str">
        <f>IF(RIGHT(E907,1)=".",LEFT(E907,LEN(E907)-1),E907)</f>
        <v>Joseph W</v>
      </c>
    </row>
    <row r="908" spans="1:6" ht="15.5" x14ac:dyDescent="0.35">
      <c r="A908" s="8" t="s">
        <v>1465</v>
      </c>
      <c r="B908" s="8" t="s">
        <v>3290</v>
      </c>
      <c r="C908" s="21" t="s">
        <v>5937</v>
      </c>
      <c r="D908" s="9" t="s">
        <v>7359</v>
      </c>
      <c r="E908" s="9" t="s">
        <v>5863</v>
      </c>
      <c r="F908" s="4" t="str">
        <f>IF(RIGHT(E908,1)=".",LEFT(E908,LEN(E908)-1),E908)</f>
        <v>Wendy</v>
      </c>
    </row>
    <row r="909" spans="1:6" ht="15.5" x14ac:dyDescent="0.35">
      <c r="A909" s="8" t="s">
        <v>1464</v>
      </c>
      <c r="B909" s="8" t="s">
        <v>3291</v>
      </c>
      <c r="C909" s="21" t="s">
        <v>5938</v>
      </c>
      <c r="D909" s="9" t="s">
        <v>8284</v>
      </c>
      <c r="E909" s="9" t="s">
        <v>8322</v>
      </c>
      <c r="F909" s="4" t="str">
        <f>IF(RIGHT(E909,1)=".",LEFT(E909,LEN(E909)-1),E909)</f>
        <v>Leah L</v>
      </c>
    </row>
    <row r="910" spans="1:6" ht="15.5" x14ac:dyDescent="0.35">
      <c r="A910" s="8" t="s">
        <v>1463</v>
      </c>
      <c r="B910" s="8" t="s">
        <v>3292</v>
      </c>
      <c r="C910" s="21" t="s">
        <v>5940</v>
      </c>
      <c r="D910" s="9" t="s">
        <v>7360</v>
      </c>
      <c r="E910" s="9" t="s">
        <v>7723</v>
      </c>
      <c r="F910" s="4" t="str">
        <f>IF(RIGHT(E910,1)=".",LEFT(E910,LEN(E910)-1),E910)</f>
        <v>Wayne L</v>
      </c>
    </row>
    <row r="911" spans="1:6" ht="15.5" x14ac:dyDescent="0.35">
      <c r="A911" s="8" t="s">
        <v>1462</v>
      </c>
      <c r="B911" s="8" t="s">
        <v>3293</v>
      </c>
      <c r="C911" s="21" t="s">
        <v>5941</v>
      </c>
      <c r="D911" s="9" t="s">
        <v>7360</v>
      </c>
      <c r="E911" s="9" t="s">
        <v>7495</v>
      </c>
      <c r="F911" s="4" t="str">
        <f>IF(RIGHT(E911,1)=".",LEFT(E911,LEN(E911)-1),E911)</f>
        <v>Jason M</v>
      </c>
    </row>
    <row r="912" spans="1:6" ht="15.5" x14ac:dyDescent="0.35">
      <c r="A912" s="8" t="s">
        <v>1461</v>
      </c>
      <c r="B912" s="8" t="s">
        <v>3294</v>
      </c>
      <c r="C912" s="21" t="s">
        <v>5942</v>
      </c>
      <c r="D912" s="9" t="s">
        <v>7360</v>
      </c>
      <c r="E912" s="9" t="s">
        <v>5943</v>
      </c>
      <c r="F912" s="4" t="str">
        <f>IF(RIGHT(E912,1)=".",LEFT(E912,LEN(E912)-1),E912)</f>
        <v>Floris</v>
      </c>
    </row>
    <row r="913" spans="1:6" ht="15.5" x14ac:dyDescent="0.35">
      <c r="A913" s="8" t="s">
        <v>1460</v>
      </c>
      <c r="B913" s="8" t="s">
        <v>3295</v>
      </c>
      <c r="C913" s="21" t="s">
        <v>5944</v>
      </c>
      <c r="D913" s="9" t="s">
        <v>7360</v>
      </c>
      <c r="E913" s="9" t="s">
        <v>5945</v>
      </c>
      <c r="F913" s="4" t="str">
        <f>IF(RIGHT(E913,1)=".",LEFT(E913,LEN(E913)-1),E913)</f>
        <v>Marc</v>
      </c>
    </row>
    <row r="914" spans="1:6" ht="15.5" x14ac:dyDescent="0.35">
      <c r="A914" s="8" t="s">
        <v>1459</v>
      </c>
      <c r="B914" s="8" t="s">
        <v>3296</v>
      </c>
      <c r="C914" s="21" t="s">
        <v>5946</v>
      </c>
      <c r="D914" s="9" t="s">
        <v>7360</v>
      </c>
      <c r="E914" s="9" t="s">
        <v>5073</v>
      </c>
      <c r="F914" s="4" t="str">
        <f>IF(RIGHT(E914,1)=".",LEFT(E914,LEN(E914)-1),E914)</f>
        <v>Christopher</v>
      </c>
    </row>
    <row r="915" spans="1:6" ht="15.5" x14ac:dyDescent="0.35">
      <c r="A915" s="8" t="s">
        <v>1458</v>
      </c>
      <c r="B915" s="8" t="s">
        <v>3297</v>
      </c>
      <c r="C915" s="21" t="s">
        <v>5947</v>
      </c>
      <c r="D915" s="9" t="s">
        <v>7360</v>
      </c>
      <c r="E915" s="9" t="s">
        <v>4893</v>
      </c>
      <c r="F915" s="4" t="str">
        <f>IF(RIGHT(E915,1)=".",LEFT(E915,LEN(E915)-1),E915)</f>
        <v>Kevin</v>
      </c>
    </row>
    <row r="916" spans="1:6" ht="15.5" x14ac:dyDescent="0.35">
      <c r="A916" s="8" t="s">
        <v>1457</v>
      </c>
      <c r="B916" s="8" t="s">
        <v>3298</v>
      </c>
      <c r="C916" s="21" t="s">
        <v>4967</v>
      </c>
      <c r="D916" s="9" t="s">
        <v>7360</v>
      </c>
      <c r="E916" s="9" t="s">
        <v>7724</v>
      </c>
      <c r="F916" s="4" t="str">
        <f>IF(RIGHT(E916,1)=".",LEFT(E916,LEN(E916)-1),E916)</f>
        <v>Aharon N</v>
      </c>
    </row>
    <row r="917" spans="1:6" ht="15.5" x14ac:dyDescent="0.35">
      <c r="A917" s="8" t="s">
        <v>1456</v>
      </c>
      <c r="B917" s="8" t="s">
        <v>3299</v>
      </c>
      <c r="C917" s="21" t="s">
        <v>5948</v>
      </c>
      <c r="D917" s="9" t="s">
        <v>7360</v>
      </c>
      <c r="E917" s="9" t="s">
        <v>7725</v>
      </c>
      <c r="F917" s="4" t="str">
        <f>IF(RIGHT(E917,1)=".",LEFT(E917,LEN(E917)-1),E917)</f>
        <v>Lawrence D</v>
      </c>
    </row>
    <row r="918" spans="1:6" ht="15.5" x14ac:dyDescent="0.35">
      <c r="A918" s="8" t="s">
        <v>1455</v>
      </c>
      <c r="B918" s="8" t="s">
        <v>3300</v>
      </c>
      <c r="C918" s="21" t="s">
        <v>5103</v>
      </c>
      <c r="D918" s="9" t="s">
        <v>7360</v>
      </c>
      <c r="E918" s="9" t="s">
        <v>5453</v>
      </c>
      <c r="F918" s="4" t="str">
        <f>IF(RIGHT(E918,1)=".",LEFT(E918,LEN(E918)-1),E918)</f>
        <v>Malcolm</v>
      </c>
    </row>
    <row r="919" spans="1:6" ht="15.5" x14ac:dyDescent="0.35">
      <c r="A919" s="8" t="s">
        <v>1454</v>
      </c>
      <c r="B919" s="8" t="s">
        <v>3301</v>
      </c>
      <c r="C919" s="21" t="s">
        <v>5949</v>
      </c>
      <c r="D919" s="9" t="s">
        <v>7359</v>
      </c>
      <c r="E919" s="9" t="s">
        <v>7726</v>
      </c>
      <c r="F919" s="4" t="str">
        <f>IF(RIGHT(E919,1)=".",LEFT(E919,LEN(E919)-1),E919)</f>
        <v>Anna E</v>
      </c>
    </row>
    <row r="920" spans="1:6" ht="15.5" x14ac:dyDescent="0.35">
      <c r="A920" s="8" t="s">
        <v>1453</v>
      </c>
      <c r="B920" s="8" t="s">
        <v>3302</v>
      </c>
      <c r="C920" s="21" t="s">
        <v>5950</v>
      </c>
      <c r="D920" s="9" t="s">
        <v>7359</v>
      </c>
      <c r="E920" s="9" t="s">
        <v>5376</v>
      </c>
      <c r="F920" s="4" t="str">
        <f>IF(RIGHT(E920,1)=".",LEFT(E920,LEN(E920)-1),E920)</f>
        <v>Jenny</v>
      </c>
    </row>
    <row r="921" spans="1:6" ht="15.5" x14ac:dyDescent="0.35">
      <c r="A921" s="8" t="s">
        <v>1452</v>
      </c>
      <c r="B921" s="8" t="s">
        <v>3303</v>
      </c>
      <c r="C921" s="21" t="s">
        <v>5951</v>
      </c>
      <c r="D921" s="9" t="s">
        <v>7359</v>
      </c>
      <c r="E921" s="9" t="s">
        <v>7384</v>
      </c>
      <c r="F921" s="4" t="str">
        <f>IF(RIGHT(E921,1)=".",LEFT(E921,LEN(E921)-1),E921)</f>
        <v>Melissa L</v>
      </c>
    </row>
    <row r="922" spans="1:6" ht="15.5" x14ac:dyDescent="0.35">
      <c r="A922" s="8" t="s">
        <v>1451</v>
      </c>
      <c r="B922" s="8" t="s">
        <v>3304</v>
      </c>
      <c r="C922" s="21" t="s">
        <v>5952</v>
      </c>
      <c r="D922" s="9" t="s">
        <v>7359</v>
      </c>
      <c r="E922" s="9" t="s">
        <v>7727</v>
      </c>
      <c r="F922" s="4" t="str">
        <f>IF(RIGHT(E922,1)=".",LEFT(E922,LEN(E922)-1),E922)</f>
        <v>Chia J</v>
      </c>
    </row>
    <row r="923" spans="1:6" ht="15.5" x14ac:dyDescent="0.35">
      <c r="A923" s="8" t="s">
        <v>1450</v>
      </c>
      <c r="B923" s="8" t="s">
        <v>3305</v>
      </c>
      <c r="C923" s="21" t="s">
        <v>5953</v>
      </c>
      <c r="D923" s="9" t="s">
        <v>7359</v>
      </c>
      <c r="E923" s="9" t="s">
        <v>7728</v>
      </c>
      <c r="F923" s="4" t="str">
        <f>IF(RIGHT(E923,1)=".",LEFT(E923,LEN(E923)-1),E923)</f>
        <v>Laura A</v>
      </c>
    </row>
    <row r="924" spans="1:6" ht="15.5" x14ac:dyDescent="0.35">
      <c r="A924" s="8" t="s">
        <v>1449</v>
      </c>
      <c r="B924" s="8" t="s">
        <v>3306</v>
      </c>
      <c r="C924" s="21" t="s">
        <v>5954</v>
      </c>
      <c r="D924" s="9" t="s">
        <v>7359</v>
      </c>
      <c r="E924" s="9" t="s">
        <v>5955</v>
      </c>
      <c r="F924" s="4" t="str">
        <f>IF(RIGHT(E924,1)=".",LEFT(E924,LEN(E924)-1),E924)</f>
        <v>Aditi</v>
      </c>
    </row>
    <row r="925" spans="1:6" ht="15.5" x14ac:dyDescent="0.35">
      <c r="A925" s="8" t="s">
        <v>1448</v>
      </c>
      <c r="B925" s="8" t="s">
        <v>3307</v>
      </c>
      <c r="C925" s="21" t="s">
        <v>5956</v>
      </c>
      <c r="D925" s="9" t="s">
        <v>7359</v>
      </c>
      <c r="E925" s="9" t="s">
        <v>7729</v>
      </c>
      <c r="F925" s="4" t="str">
        <f>IF(RIGHT(E925,1)=".",LEFT(E925,LEN(E925)-1),E925)</f>
        <v>Leah A</v>
      </c>
    </row>
    <row r="926" spans="1:6" ht="15.5" x14ac:dyDescent="0.35">
      <c r="A926" s="8" t="s">
        <v>1447</v>
      </c>
      <c r="B926" s="8" t="s">
        <v>3308</v>
      </c>
      <c r="C926" s="21" t="s">
        <v>5957</v>
      </c>
      <c r="D926" s="9" t="s">
        <v>7359</v>
      </c>
      <c r="E926" s="9" t="s">
        <v>5958</v>
      </c>
      <c r="F926" s="4" t="str">
        <f>IF(RIGHT(E926,1)=".",LEFT(E926,LEN(E926)-1),E926)</f>
        <v>Marianne</v>
      </c>
    </row>
    <row r="927" spans="1:6" ht="15.5" x14ac:dyDescent="0.35">
      <c r="A927" s="8" t="s">
        <v>1446</v>
      </c>
      <c r="B927" s="8" t="s">
        <v>3309</v>
      </c>
      <c r="C927" s="21" t="s">
        <v>5959</v>
      </c>
      <c r="D927" s="9" t="s">
        <v>7359</v>
      </c>
      <c r="E927" s="9" t="s">
        <v>5960</v>
      </c>
      <c r="F927" s="4" t="str">
        <f>IF(RIGHT(E927,1)=".",LEFT(E927,LEN(E927)-1),E927)</f>
        <v>Carla</v>
      </c>
    </row>
    <row r="928" spans="1:6" ht="15.5" x14ac:dyDescent="0.35">
      <c r="A928" s="8" t="s">
        <v>1445</v>
      </c>
      <c r="B928" s="8" t="s">
        <v>3310</v>
      </c>
      <c r="C928" s="21" t="s">
        <v>5961</v>
      </c>
      <c r="D928" s="9" t="s">
        <v>7359</v>
      </c>
      <c r="E928" s="9" t="s">
        <v>5962</v>
      </c>
      <c r="F928" s="4" t="str">
        <f>IF(RIGHT(E928,1)=".",LEFT(E928,LEN(E928)-1),E928)</f>
        <v>Oksana</v>
      </c>
    </row>
    <row r="929" spans="1:6" ht="15.5" x14ac:dyDescent="0.35">
      <c r="A929" s="8" t="s">
        <v>1444</v>
      </c>
      <c r="B929" s="8" t="s">
        <v>3311</v>
      </c>
      <c r="C929" s="21" t="s">
        <v>5963</v>
      </c>
      <c r="D929" s="9" t="s">
        <v>7359</v>
      </c>
      <c r="E929" s="9" t="s">
        <v>7730</v>
      </c>
      <c r="F929" s="4" t="str">
        <f>IF(RIGHT(E929,1)=".",LEFT(E929,LEN(E929)-1),E929)</f>
        <v>Rebecca B</v>
      </c>
    </row>
    <row r="930" spans="1:6" ht="15.5" x14ac:dyDescent="0.35">
      <c r="A930" s="8" t="s">
        <v>1443</v>
      </c>
      <c r="B930" s="8" t="s">
        <v>3312</v>
      </c>
      <c r="C930" s="21" t="s">
        <v>5964</v>
      </c>
      <c r="D930" s="9" t="s">
        <v>7359</v>
      </c>
      <c r="E930" s="9" t="s">
        <v>7731</v>
      </c>
      <c r="F930" s="4" t="str">
        <f>IF(RIGHT(E930,1)=".",LEFT(E930,LEN(E930)-1),E930)</f>
        <v>Maria A</v>
      </c>
    </row>
    <row r="931" spans="1:6" ht="15.5" x14ac:dyDescent="0.35">
      <c r="A931" s="8" t="s">
        <v>1442</v>
      </c>
      <c r="B931" s="8" t="s">
        <v>3313</v>
      </c>
      <c r="C931" s="21" t="s">
        <v>5965</v>
      </c>
      <c r="D931" s="9" t="s">
        <v>8284</v>
      </c>
      <c r="E931" s="9" t="s">
        <v>7784</v>
      </c>
      <c r="F931" s="4" t="str">
        <f>IF(RIGHT(E931,1)=".",LEFT(E931,LEN(E931)-1),E931)</f>
        <v>Lisa M</v>
      </c>
    </row>
    <row r="932" spans="1:6" ht="15.5" x14ac:dyDescent="0.35">
      <c r="A932" s="8" t="s">
        <v>1441</v>
      </c>
      <c r="B932" s="8" t="s">
        <v>3314</v>
      </c>
      <c r="C932" s="21" t="s">
        <v>5966</v>
      </c>
      <c r="D932" s="9" t="s">
        <v>7360</v>
      </c>
      <c r="E932" s="9" t="s">
        <v>7732</v>
      </c>
      <c r="F932" s="4" t="str">
        <f>IF(RIGHT(E932,1)=".",LEFT(E932,LEN(E932)-1),E932)</f>
        <v>Steve Jr</v>
      </c>
    </row>
    <row r="933" spans="1:6" ht="15.5" x14ac:dyDescent="0.35">
      <c r="A933" s="8" t="s">
        <v>1440</v>
      </c>
      <c r="B933" s="8" t="s">
        <v>3315</v>
      </c>
      <c r="C933" s="21" t="s">
        <v>5968</v>
      </c>
      <c r="D933" s="9" t="s">
        <v>8284</v>
      </c>
      <c r="E933" s="9" t="s">
        <v>5702</v>
      </c>
      <c r="F933" s="4" t="str">
        <f>IF(RIGHT(E933,1)=".",LEFT(E933,LEN(E933)-1),E933)</f>
        <v>Tiffany</v>
      </c>
    </row>
    <row r="934" spans="1:6" ht="15.5" x14ac:dyDescent="0.35">
      <c r="A934" s="8" t="s">
        <v>1439</v>
      </c>
      <c r="B934" s="8" t="s">
        <v>3316</v>
      </c>
      <c r="C934" s="21" t="s">
        <v>5969</v>
      </c>
      <c r="D934" s="9" t="s">
        <v>7360</v>
      </c>
      <c r="E934" s="9" t="s">
        <v>5039</v>
      </c>
      <c r="F934" s="4" t="str">
        <f>IF(RIGHT(E934,1)=".",LEFT(E934,LEN(E934)-1),E934)</f>
        <v>Greg</v>
      </c>
    </row>
    <row r="935" spans="1:6" ht="15.5" x14ac:dyDescent="0.35">
      <c r="A935" s="8" t="s">
        <v>1438</v>
      </c>
      <c r="B935" s="8" t="s">
        <v>3317</v>
      </c>
      <c r="C935" s="21" t="s">
        <v>5970</v>
      </c>
      <c r="D935" s="9" t="s">
        <v>7360</v>
      </c>
      <c r="E935" s="9" t="s">
        <v>5971</v>
      </c>
      <c r="F935" s="4" t="str">
        <f>IF(RIGHT(E935,1)=".",LEFT(E935,LEN(E935)-1),E935)</f>
        <v>Dale</v>
      </c>
    </row>
    <row r="936" spans="1:6" ht="15.5" x14ac:dyDescent="0.35">
      <c r="A936" s="8" t="s">
        <v>1437</v>
      </c>
      <c r="B936" s="8" t="s">
        <v>3318</v>
      </c>
      <c r="C936" s="21" t="s">
        <v>4765</v>
      </c>
      <c r="D936" s="9" t="s">
        <v>7359</v>
      </c>
      <c r="E936" s="9" t="s">
        <v>7733</v>
      </c>
      <c r="F936" s="4" t="str">
        <f>IF(RIGHT(E936,1)=".",LEFT(E936,LEN(E936)-1),E936)</f>
        <v>Brittany A</v>
      </c>
    </row>
    <row r="937" spans="1:6" ht="15.5" x14ac:dyDescent="0.35">
      <c r="A937" s="8" t="s">
        <v>1436</v>
      </c>
      <c r="B937" s="8" t="s">
        <v>3319</v>
      </c>
      <c r="C937" s="21" t="s">
        <v>5972</v>
      </c>
      <c r="D937" s="9" t="s">
        <v>7360</v>
      </c>
      <c r="E937" s="9" t="s">
        <v>7734</v>
      </c>
      <c r="F937" s="4" t="str">
        <f>IF(RIGHT(E937,1)=".",LEFT(E937,LEN(E937)-1),E937)</f>
        <v>Robert S</v>
      </c>
    </row>
    <row r="938" spans="1:6" ht="15.5" x14ac:dyDescent="0.35">
      <c r="A938" s="8" t="s">
        <v>1435</v>
      </c>
      <c r="B938" s="8" t="s">
        <v>3320</v>
      </c>
      <c r="C938" s="21" t="s">
        <v>5973</v>
      </c>
      <c r="D938" s="9" t="s">
        <v>7360</v>
      </c>
      <c r="E938" s="9" t="s">
        <v>4855</v>
      </c>
      <c r="F938" s="4" t="str">
        <f>IF(RIGHT(E938,1)=".",LEFT(E938,LEN(E938)-1),E938)</f>
        <v>Cameron</v>
      </c>
    </row>
    <row r="939" spans="1:6" ht="15.5" x14ac:dyDescent="0.35">
      <c r="A939" s="8" t="s">
        <v>1434</v>
      </c>
      <c r="B939" s="8" t="s">
        <v>3321</v>
      </c>
      <c r="C939" s="21" t="s">
        <v>5949</v>
      </c>
      <c r="D939" s="9" t="s">
        <v>8284</v>
      </c>
      <c r="E939" s="9" t="s">
        <v>8323</v>
      </c>
      <c r="F939" s="4" t="str">
        <f>IF(RIGHT(E939,1)=".",LEFT(E939,LEN(E939)-1),E939)</f>
        <v>Ulrike</v>
      </c>
    </row>
    <row r="940" spans="1:6" ht="15.5" x14ac:dyDescent="0.35">
      <c r="A940" s="8" t="s">
        <v>1433</v>
      </c>
      <c r="B940" s="8" t="s">
        <v>3322</v>
      </c>
      <c r="C940" s="21" t="s">
        <v>5974</v>
      </c>
      <c r="D940" s="9" t="s">
        <v>7359</v>
      </c>
      <c r="E940" s="9" t="s">
        <v>7735</v>
      </c>
      <c r="F940" s="4" t="str">
        <f>IF(RIGHT(E940,1)=".",LEFT(E940,LEN(E940)-1),E940)</f>
        <v>Katlyn A</v>
      </c>
    </row>
    <row r="941" spans="1:6" ht="15.5" x14ac:dyDescent="0.35">
      <c r="A941" s="8" t="s">
        <v>1432</v>
      </c>
      <c r="B941" s="8" t="s">
        <v>3323</v>
      </c>
      <c r="C941" s="21" t="s">
        <v>5975</v>
      </c>
      <c r="D941" s="9" t="s">
        <v>7360</v>
      </c>
      <c r="E941" s="9" t="s">
        <v>7736</v>
      </c>
      <c r="F941" s="4" t="str">
        <f>IF(RIGHT(E941,1)=".",LEFT(E941,LEN(E941)-1),E941)</f>
        <v>Morgan B</v>
      </c>
    </row>
    <row r="942" spans="1:6" ht="15.5" x14ac:dyDescent="0.35">
      <c r="A942" s="8" t="s">
        <v>1431</v>
      </c>
      <c r="B942" s="8" t="s">
        <v>3324</v>
      </c>
      <c r="C942" s="21" t="s">
        <v>5976</v>
      </c>
      <c r="D942" s="9" t="s">
        <v>7360</v>
      </c>
      <c r="E942" s="9" t="s">
        <v>5136</v>
      </c>
      <c r="F942" s="4" t="str">
        <f>IF(RIGHT(E942,1)=".",LEFT(E942,LEN(E942)-1),E942)</f>
        <v>Peter</v>
      </c>
    </row>
    <row r="943" spans="1:6" ht="15.5" x14ac:dyDescent="0.35">
      <c r="A943" s="8" t="s">
        <v>1430</v>
      </c>
      <c r="B943" s="8" t="s">
        <v>3325</v>
      </c>
      <c r="C943" s="21" t="s">
        <v>5977</v>
      </c>
      <c r="D943" s="9" t="s">
        <v>7359</v>
      </c>
      <c r="E943" s="9" t="s">
        <v>5978</v>
      </c>
      <c r="F943" s="4" t="str">
        <f>IF(RIGHT(E943,1)=".",LEFT(E943,LEN(E943)-1),E943)</f>
        <v>Chandler</v>
      </c>
    </row>
    <row r="944" spans="1:6" ht="15.5" x14ac:dyDescent="0.35">
      <c r="A944" s="8" t="s">
        <v>1429</v>
      </c>
      <c r="B944" s="8" t="s">
        <v>3326</v>
      </c>
      <c r="C944" s="21" t="s">
        <v>5979</v>
      </c>
      <c r="D944" s="9" t="s">
        <v>7359</v>
      </c>
      <c r="E944" s="9" t="s">
        <v>7737</v>
      </c>
      <c r="F944" s="4" t="str">
        <f>IF(RIGHT(E944,1)=".",LEFT(E944,LEN(E944)-1),E944)</f>
        <v>Silvana M</v>
      </c>
    </row>
    <row r="945" spans="1:6" ht="15.5" x14ac:dyDescent="0.35">
      <c r="A945" s="8" t="s">
        <v>1428</v>
      </c>
      <c r="B945" s="8" t="s">
        <v>3327</v>
      </c>
      <c r="C945" s="21" t="s">
        <v>5980</v>
      </c>
      <c r="D945" s="9" t="s">
        <v>7359</v>
      </c>
      <c r="E945" s="9" t="s">
        <v>5981</v>
      </c>
      <c r="F945" s="4" t="str">
        <f>IF(RIGHT(E945,1)=".",LEFT(E945,LEN(E945)-1),E945)</f>
        <v>Natty</v>
      </c>
    </row>
    <row r="946" spans="1:6" ht="15.5" x14ac:dyDescent="0.35">
      <c r="A946" s="8" t="s">
        <v>1427</v>
      </c>
      <c r="B946" s="8" t="s">
        <v>3328</v>
      </c>
      <c r="C946" s="21" t="s">
        <v>5332</v>
      </c>
      <c r="D946" s="9" t="s">
        <v>7360</v>
      </c>
      <c r="E946" s="9" t="s">
        <v>7738</v>
      </c>
      <c r="F946" s="4" t="str">
        <f>IF(RIGHT(E946,1)=".",LEFT(E946,LEN(E946)-1),E946)</f>
        <v>Nicholas T</v>
      </c>
    </row>
    <row r="947" spans="1:6" ht="15.5" x14ac:dyDescent="0.35">
      <c r="A947" s="8" t="s">
        <v>1426</v>
      </c>
      <c r="B947" s="8" t="s">
        <v>3329</v>
      </c>
      <c r="C947" s="21" t="s">
        <v>5982</v>
      </c>
      <c r="D947" s="9" t="s">
        <v>7359</v>
      </c>
      <c r="E947" s="9" t="s">
        <v>4900</v>
      </c>
      <c r="F947" s="4" t="str">
        <f>IF(RIGHT(E947,1)=".",LEFT(E947,LEN(E947)-1),E947)</f>
        <v>Rebecca</v>
      </c>
    </row>
    <row r="948" spans="1:6" ht="15.5" x14ac:dyDescent="0.35">
      <c r="A948" s="8" t="s">
        <v>1425</v>
      </c>
      <c r="B948" s="8" t="s">
        <v>3330</v>
      </c>
      <c r="C948" s="21" t="s">
        <v>5983</v>
      </c>
      <c r="D948" s="9" t="s">
        <v>7360</v>
      </c>
      <c r="E948" s="9" t="s">
        <v>4785</v>
      </c>
      <c r="F948" s="4" t="str">
        <f>IF(RIGHT(E948,1)=".",LEFT(E948,LEN(E948)-1),E948)</f>
        <v>John</v>
      </c>
    </row>
    <row r="949" spans="1:6" ht="15.5" x14ac:dyDescent="0.35">
      <c r="A949" s="8" t="s">
        <v>1424</v>
      </c>
      <c r="B949" s="8" t="s">
        <v>3331</v>
      </c>
      <c r="C949" s="21" t="s">
        <v>4762</v>
      </c>
      <c r="D949" s="9" t="s">
        <v>7360</v>
      </c>
      <c r="E949" s="9" t="s">
        <v>7739</v>
      </c>
      <c r="F949" s="4" t="str">
        <f>IF(RIGHT(E949,1)=".",LEFT(E949,LEN(E949)-1),E949)</f>
        <v>Antony G</v>
      </c>
    </row>
    <row r="950" spans="1:6" ht="15.5" x14ac:dyDescent="0.35">
      <c r="A950" s="8" t="s">
        <v>1423</v>
      </c>
      <c r="B950" s="8" t="s">
        <v>3332</v>
      </c>
      <c r="C950" s="21" t="s">
        <v>5984</v>
      </c>
      <c r="D950" s="9" t="s">
        <v>7360</v>
      </c>
      <c r="E950" s="9" t="s">
        <v>4792</v>
      </c>
      <c r="F950" s="4" t="str">
        <f>IF(RIGHT(E950,1)=".",LEFT(E950,LEN(E950)-1),E950)</f>
        <v>Eric</v>
      </c>
    </row>
    <row r="951" spans="1:6" ht="15.5" x14ac:dyDescent="0.35">
      <c r="A951" s="8" t="s">
        <v>1422</v>
      </c>
      <c r="B951" s="8" t="s">
        <v>3333</v>
      </c>
      <c r="C951" s="21" t="s">
        <v>5985</v>
      </c>
      <c r="D951" s="9" t="s">
        <v>7360</v>
      </c>
      <c r="E951" s="9" t="s">
        <v>5110</v>
      </c>
      <c r="F951" s="4" t="str">
        <f>IF(RIGHT(E951,1)=".",LEFT(E951,LEN(E951)-1),E951)</f>
        <v>Erik</v>
      </c>
    </row>
    <row r="952" spans="1:6" ht="15.5" x14ac:dyDescent="0.35">
      <c r="A952" s="8" t="s">
        <v>1421</v>
      </c>
      <c r="B952" s="8" t="s">
        <v>3334</v>
      </c>
      <c r="C952" s="21" t="s">
        <v>5986</v>
      </c>
      <c r="D952" s="9" t="s">
        <v>7360</v>
      </c>
      <c r="E952" s="9" t="s">
        <v>7554</v>
      </c>
      <c r="F952" s="4" t="str">
        <f>IF(RIGHT(E952,1)=".",LEFT(E952,LEN(E952)-1),E952)</f>
        <v>Matthew T</v>
      </c>
    </row>
    <row r="953" spans="1:6" ht="15.5" x14ac:dyDescent="0.35">
      <c r="A953" s="8" t="s">
        <v>1420</v>
      </c>
      <c r="B953" s="8" t="s">
        <v>3335</v>
      </c>
      <c r="C953" s="21" t="s">
        <v>5987</v>
      </c>
      <c r="D953" s="9" t="s">
        <v>7359</v>
      </c>
      <c r="E953" s="9" t="s">
        <v>5988</v>
      </c>
      <c r="F953" s="4" t="str">
        <f>IF(RIGHT(E953,1)=".",LEFT(E953,LEN(E953)-1),E953)</f>
        <v>Cassandra</v>
      </c>
    </row>
    <row r="954" spans="1:6" ht="15.5" x14ac:dyDescent="0.35">
      <c r="A954" s="8" t="s">
        <v>1419</v>
      </c>
      <c r="B954" s="8" t="s">
        <v>3336</v>
      </c>
      <c r="C954" s="21" t="s">
        <v>4902</v>
      </c>
      <c r="D954" s="9" t="s">
        <v>7359</v>
      </c>
      <c r="E954" s="9" t="s">
        <v>7740</v>
      </c>
      <c r="F954" s="4" t="str">
        <f>IF(RIGHT(E954,1)=".",LEFT(E954,LEN(E954)-1),E954)</f>
        <v>Rosemary C</v>
      </c>
    </row>
    <row r="955" spans="1:6" ht="15.5" x14ac:dyDescent="0.35">
      <c r="A955" s="8" t="s">
        <v>1418</v>
      </c>
      <c r="B955" s="8" t="s">
        <v>3337</v>
      </c>
      <c r="C955" s="21" t="s">
        <v>5989</v>
      </c>
      <c r="D955" s="9" t="s">
        <v>7359</v>
      </c>
      <c r="E955" s="9" t="s">
        <v>7741</v>
      </c>
      <c r="F955" s="4" t="str">
        <f>IF(RIGHT(E955,1)=".",LEFT(E955,LEN(E955)-1),E955)</f>
        <v>Carrie A</v>
      </c>
    </row>
    <row r="956" spans="1:6" ht="15.5" x14ac:dyDescent="0.35">
      <c r="A956" s="8" t="s">
        <v>1417</v>
      </c>
      <c r="B956" s="8" t="s">
        <v>3338</v>
      </c>
      <c r="C956" s="21" t="s">
        <v>5990</v>
      </c>
      <c r="D956" s="9" t="s">
        <v>7360</v>
      </c>
      <c r="E956" s="9" t="s">
        <v>7742</v>
      </c>
      <c r="F956" s="4" t="str">
        <f>IF(RIGHT(E956,1)=".",LEFT(E956,LEN(E956)-1),E956)</f>
        <v>Gerardo Sr</v>
      </c>
    </row>
    <row r="957" spans="1:6" ht="15.5" x14ac:dyDescent="0.35">
      <c r="A957" s="8" t="s">
        <v>1416</v>
      </c>
      <c r="B957" s="8" t="s">
        <v>3339</v>
      </c>
      <c r="C957" s="21" t="s">
        <v>5991</v>
      </c>
      <c r="D957" s="9" t="s">
        <v>7360</v>
      </c>
      <c r="E957" s="9" t="s">
        <v>7743</v>
      </c>
      <c r="F957" s="4" t="str">
        <f>IF(RIGHT(E957,1)=".",LEFT(E957,LEN(E957)-1),E957)</f>
        <v>Matthew R</v>
      </c>
    </row>
    <row r="958" spans="1:6" ht="15.5" x14ac:dyDescent="0.35">
      <c r="A958" s="8" t="s">
        <v>1415</v>
      </c>
      <c r="B958" s="8" t="s">
        <v>3340</v>
      </c>
      <c r="C958" s="21" t="s">
        <v>5992</v>
      </c>
      <c r="D958" s="9" t="s">
        <v>8284</v>
      </c>
      <c r="E958" s="9" t="s">
        <v>8324</v>
      </c>
      <c r="F958" s="4" t="str">
        <f>IF(RIGHT(E958,1)=".",LEFT(E958,LEN(E958)-1),E958)</f>
        <v>Meghan E</v>
      </c>
    </row>
    <row r="959" spans="1:6" ht="15.5" x14ac:dyDescent="0.35">
      <c r="A959" s="8" t="s">
        <v>1414</v>
      </c>
      <c r="B959" s="8" t="s">
        <v>3341</v>
      </c>
      <c r="C959" s="21" t="s">
        <v>5923</v>
      </c>
      <c r="D959" s="9" t="s">
        <v>7360</v>
      </c>
      <c r="E959" s="9" t="s">
        <v>4792</v>
      </c>
      <c r="F959" s="4" t="str">
        <f>IF(RIGHT(E959,1)=".",LEFT(E959,LEN(E959)-1),E959)</f>
        <v>Eric</v>
      </c>
    </row>
    <row r="960" spans="1:6" ht="15.5" x14ac:dyDescent="0.35">
      <c r="A960" s="8" t="s">
        <v>1413</v>
      </c>
      <c r="B960" s="8" t="s">
        <v>3342</v>
      </c>
      <c r="C960" s="21" t="s">
        <v>5994</v>
      </c>
      <c r="D960" s="9" t="s">
        <v>7359</v>
      </c>
      <c r="E960" s="9" t="s">
        <v>7744</v>
      </c>
      <c r="F960" s="4" t="str">
        <f>IF(RIGHT(E960,1)=".",LEFT(E960,LEN(E960)-1),E960)</f>
        <v>Lisa B</v>
      </c>
    </row>
    <row r="961" spans="1:6" ht="15.5" x14ac:dyDescent="0.35">
      <c r="A961" s="8" t="s">
        <v>1412</v>
      </c>
      <c r="B961" s="8" t="s">
        <v>3343</v>
      </c>
      <c r="C961" s="21" t="s">
        <v>5995</v>
      </c>
      <c r="D961" s="9" t="s">
        <v>8284</v>
      </c>
      <c r="E961" s="9" t="s">
        <v>8325</v>
      </c>
      <c r="F961" s="4" t="str">
        <f>IF(RIGHT(E961,1)=".",LEFT(E961,LEN(E961)-1),E961)</f>
        <v>Jane R</v>
      </c>
    </row>
    <row r="962" spans="1:6" ht="15.5" x14ac:dyDescent="0.35">
      <c r="A962" s="8" t="s">
        <v>1411</v>
      </c>
      <c r="B962" s="8" t="s">
        <v>3344</v>
      </c>
      <c r="C962" s="21" t="s">
        <v>5996</v>
      </c>
      <c r="D962" s="9" t="s">
        <v>7359</v>
      </c>
      <c r="E962" s="9" t="s">
        <v>7745</v>
      </c>
      <c r="F962" s="4" t="str">
        <f>IF(RIGHT(E962,1)=".",LEFT(E962,LEN(E962)-1),E962)</f>
        <v>Allison M</v>
      </c>
    </row>
    <row r="963" spans="1:6" ht="15.5" x14ac:dyDescent="0.35">
      <c r="A963" s="8" t="s">
        <v>1410</v>
      </c>
      <c r="B963" s="8" t="s">
        <v>3345</v>
      </c>
      <c r="C963" s="21" t="s">
        <v>5997</v>
      </c>
      <c r="D963" s="9" t="s">
        <v>8284</v>
      </c>
      <c r="E963" s="9" t="s">
        <v>7527</v>
      </c>
      <c r="F963" s="4" t="str">
        <f>IF(RIGHT(E963,1)=".",LEFT(E963,LEN(E963)-1),E963)</f>
        <v>Sarah E</v>
      </c>
    </row>
    <row r="964" spans="1:6" ht="15.5" x14ac:dyDescent="0.35">
      <c r="A964" s="8" t="s">
        <v>1409</v>
      </c>
      <c r="B964" s="8" t="s">
        <v>3346</v>
      </c>
      <c r="C964" s="21" t="s">
        <v>5206</v>
      </c>
      <c r="D964" s="9" t="s">
        <v>7360</v>
      </c>
      <c r="E964" s="9" t="s">
        <v>7746</v>
      </c>
      <c r="F964" s="4" t="str">
        <f>IF(RIGHT(E964,1)=".",LEFT(E964,LEN(E964)-1),E964)</f>
        <v>Philip J</v>
      </c>
    </row>
    <row r="965" spans="1:6" ht="15.5" x14ac:dyDescent="0.35">
      <c r="A965" s="8" t="s">
        <v>1408</v>
      </c>
      <c r="B965" s="8" t="s">
        <v>3347</v>
      </c>
      <c r="C965" s="21" t="s">
        <v>5998</v>
      </c>
      <c r="D965" s="9" t="s">
        <v>7359</v>
      </c>
      <c r="E965" s="9" t="s">
        <v>7747</v>
      </c>
      <c r="F965" s="4" t="str">
        <f>IF(RIGHT(E965,1)=".",LEFT(E965,LEN(E965)-1),E965)</f>
        <v>Jillian A</v>
      </c>
    </row>
    <row r="966" spans="1:6" ht="15.5" x14ac:dyDescent="0.35">
      <c r="A966" s="8" t="s">
        <v>1407</v>
      </c>
      <c r="B966" s="8" t="s">
        <v>3348</v>
      </c>
      <c r="C966" s="21" t="s">
        <v>5999</v>
      </c>
      <c r="D966" s="9" t="s">
        <v>8284</v>
      </c>
      <c r="E966" s="9" t="s">
        <v>8326</v>
      </c>
      <c r="F966" s="4" t="str">
        <f>IF(RIGHT(E966,1)=".",LEFT(E966,LEN(E966)-1),E966)</f>
        <v>Laura D</v>
      </c>
    </row>
    <row r="967" spans="1:6" ht="15.5" x14ac:dyDescent="0.35">
      <c r="A967" s="8" t="s">
        <v>1406</v>
      </c>
      <c r="B967" s="8" t="s">
        <v>3349</v>
      </c>
      <c r="C967" s="21" t="s">
        <v>6000</v>
      </c>
      <c r="D967" s="9" t="s">
        <v>7359</v>
      </c>
      <c r="E967" s="9" t="s">
        <v>7748</v>
      </c>
      <c r="F967" s="4" t="str">
        <f>IF(RIGHT(E967,1)=".",LEFT(E967,LEN(E967)-1),E967)</f>
        <v>Megan E</v>
      </c>
    </row>
    <row r="968" spans="1:6" ht="15.5" x14ac:dyDescent="0.35">
      <c r="A968" s="8" t="s">
        <v>1405</v>
      </c>
      <c r="B968" s="8" t="s">
        <v>3350</v>
      </c>
      <c r="C968" s="21" t="s">
        <v>6001</v>
      </c>
      <c r="D968" s="9" t="s">
        <v>7359</v>
      </c>
      <c r="E968" s="9" t="s">
        <v>7749</v>
      </c>
      <c r="F968" s="4" t="str">
        <f>IF(RIGHT(E968,1)=".",LEFT(E968,LEN(E968)-1),E968)</f>
        <v>Shannon J</v>
      </c>
    </row>
    <row r="969" spans="1:6" ht="15.5" x14ac:dyDescent="0.35">
      <c r="A969" s="8" t="s">
        <v>1404</v>
      </c>
      <c r="B969" s="8" t="s">
        <v>3351</v>
      </c>
      <c r="C969" s="21" t="s">
        <v>6002</v>
      </c>
      <c r="D969" s="9" t="s">
        <v>7359</v>
      </c>
      <c r="E969" s="9" t="s">
        <v>7750</v>
      </c>
      <c r="F969" s="4" t="str">
        <f>IF(RIGHT(E969,1)=".",LEFT(E969,LEN(E969)-1),E969)</f>
        <v>Rachelle M</v>
      </c>
    </row>
    <row r="970" spans="1:6" ht="15.5" x14ac:dyDescent="0.35">
      <c r="A970" s="8" t="s">
        <v>1403</v>
      </c>
      <c r="B970" s="8" t="s">
        <v>3352</v>
      </c>
      <c r="C970" s="21" t="s">
        <v>6003</v>
      </c>
      <c r="D970" s="9" t="s">
        <v>7360</v>
      </c>
      <c r="E970" s="9" t="s">
        <v>4859</v>
      </c>
      <c r="F970" s="4" t="str">
        <f>IF(RIGHT(E970,1)=".",LEFT(E970,LEN(E970)-1),E970)</f>
        <v>Casey</v>
      </c>
    </row>
    <row r="971" spans="1:6" ht="15.5" x14ac:dyDescent="0.35">
      <c r="A971" s="8" t="s">
        <v>1402</v>
      </c>
      <c r="B971" s="8" t="s">
        <v>3353</v>
      </c>
      <c r="C971" s="21" t="s">
        <v>6004</v>
      </c>
      <c r="D971" s="9" t="s">
        <v>7359</v>
      </c>
      <c r="E971" s="9" t="s">
        <v>7615</v>
      </c>
      <c r="F971" s="4" t="str">
        <f>IF(RIGHT(E971,1)=".",LEFT(E971,LEN(E971)-1),E971)</f>
        <v>Jessica L</v>
      </c>
    </row>
    <row r="972" spans="1:6" ht="15.5" x14ac:dyDescent="0.35">
      <c r="A972" s="8" t="s">
        <v>1401</v>
      </c>
      <c r="B972" s="8" t="s">
        <v>3354</v>
      </c>
      <c r="C972" s="21" t="s">
        <v>6005</v>
      </c>
      <c r="D972" s="9" t="s">
        <v>7360</v>
      </c>
      <c r="E972" s="9" t="s">
        <v>7751</v>
      </c>
      <c r="F972" s="4" t="str">
        <f>IF(RIGHT(E972,1)=".",LEFT(E972,LEN(E972)-1),E972)</f>
        <v>Brandon F</v>
      </c>
    </row>
    <row r="973" spans="1:6" ht="15.5" x14ac:dyDescent="0.35">
      <c r="A973" s="8" t="s">
        <v>1400</v>
      </c>
      <c r="B973" s="8" t="s">
        <v>3355</v>
      </c>
      <c r="C973" s="21" t="s">
        <v>6006</v>
      </c>
      <c r="D973" s="9" t="s">
        <v>7359</v>
      </c>
      <c r="E973" s="9" t="s">
        <v>4831</v>
      </c>
      <c r="F973" s="4" t="str">
        <f>IF(RIGHT(E973,1)=".",LEFT(E973,LEN(E973)-1),E973)</f>
        <v>Melissa</v>
      </c>
    </row>
    <row r="974" spans="1:6" ht="15.5" x14ac:dyDescent="0.35">
      <c r="A974" s="8" t="s">
        <v>1399</v>
      </c>
      <c r="B974" s="8" t="s">
        <v>3356</v>
      </c>
      <c r="C974" s="21" t="s">
        <v>6007</v>
      </c>
      <c r="D974" s="9" t="s">
        <v>7359</v>
      </c>
      <c r="E974" s="9" t="s">
        <v>7752</v>
      </c>
      <c r="F974" s="4" t="str">
        <f>IF(RIGHT(E974,1)=".",LEFT(E974,LEN(E974)-1),E974)</f>
        <v>Danielle N</v>
      </c>
    </row>
    <row r="975" spans="1:6" ht="15.5" x14ac:dyDescent="0.35">
      <c r="A975" s="8" t="s">
        <v>1398</v>
      </c>
      <c r="B975" s="8" t="s">
        <v>3357</v>
      </c>
      <c r="C975" s="21" t="s">
        <v>6008</v>
      </c>
      <c r="D975" s="9" t="s">
        <v>7360</v>
      </c>
      <c r="E975" s="9" t="s">
        <v>4753</v>
      </c>
      <c r="F975" s="4" t="str">
        <f>IF(RIGHT(E975,1)=".",LEFT(E975,LEN(E975)-1),E975)</f>
        <v>Matthew</v>
      </c>
    </row>
    <row r="976" spans="1:6" ht="15.5" x14ac:dyDescent="0.35">
      <c r="A976" s="8" t="s">
        <v>1397</v>
      </c>
      <c r="B976" s="8" t="s">
        <v>3358</v>
      </c>
      <c r="C976" s="21" t="s">
        <v>5783</v>
      </c>
      <c r="D976" s="9" t="s">
        <v>8284</v>
      </c>
      <c r="E976" s="9" t="s">
        <v>8327</v>
      </c>
      <c r="F976" s="4" t="str">
        <f>IF(RIGHT(E976,1)=".",LEFT(E976,LEN(E976)-1),E976)</f>
        <v>Bettina</v>
      </c>
    </row>
    <row r="977" spans="1:6" ht="15.5" x14ac:dyDescent="0.35">
      <c r="A977" s="8" t="s">
        <v>1396</v>
      </c>
      <c r="B977" s="8" t="s">
        <v>3359</v>
      </c>
      <c r="C977" s="21" t="s">
        <v>6009</v>
      </c>
      <c r="D977" s="9" t="s">
        <v>7360</v>
      </c>
      <c r="E977" s="9" t="s">
        <v>5704</v>
      </c>
      <c r="F977" s="4" t="str">
        <f>IF(RIGHT(E977,1)=".",LEFT(E977,LEN(E977)-1),E977)</f>
        <v>Alexander</v>
      </c>
    </row>
    <row r="978" spans="1:6" ht="15.5" x14ac:dyDescent="0.35">
      <c r="A978" s="8" t="s">
        <v>1395</v>
      </c>
      <c r="B978" s="8" t="s">
        <v>3360</v>
      </c>
      <c r="C978" s="21" t="s">
        <v>6010</v>
      </c>
      <c r="D978" s="9" t="s">
        <v>8284</v>
      </c>
      <c r="E978" s="9" t="s">
        <v>8328</v>
      </c>
      <c r="F978" s="4" t="str">
        <f>IF(RIGHT(E978,1)=".",LEFT(E978,LEN(E978)-1),E978)</f>
        <v>Holli</v>
      </c>
    </row>
    <row r="979" spans="1:6" ht="15.5" x14ac:dyDescent="0.35">
      <c r="A979" s="8" t="s">
        <v>1394</v>
      </c>
      <c r="B979" s="8" t="s">
        <v>3361</v>
      </c>
      <c r="C979" s="21" t="s">
        <v>5451</v>
      </c>
      <c r="D979" s="9" t="s">
        <v>8284</v>
      </c>
      <c r="E979" s="9" t="s">
        <v>8329</v>
      </c>
      <c r="F979" s="4" t="str">
        <f>IF(RIGHT(E979,1)=".",LEFT(E979,LEN(E979)-1),E979)</f>
        <v>Heather C</v>
      </c>
    </row>
    <row r="980" spans="1:6" ht="15.5" x14ac:dyDescent="0.35">
      <c r="A980" s="8" t="s">
        <v>1393</v>
      </c>
      <c r="B980" s="8" t="s">
        <v>3362</v>
      </c>
      <c r="C980" s="21" t="s">
        <v>6011</v>
      </c>
      <c r="D980" s="9" t="s">
        <v>7360</v>
      </c>
      <c r="E980" s="9" t="s">
        <v>5218</v>
      </c>
      <c r="F980" s="4" t="str">
        <f>IF(RIGHT(E980,1)=".",LEFT(E980,LEN(E980)-1),E980)</f>
        <v>Kyle</v>
      </c>
    </row>
    <row r="981" spans="1:6" ht="15.5" x14ac:dyDescent="0.35">
      <c r="A981" s="8" t="s">
        <v>1392</v>
      </c>
      <c r="B981" s="8" t="s">
        <v>3363</v>
      </c>
      <c r="C981" s="21" t="s">
        <v>6012</v>
      </c>
      <c r="D981" s="9" t="s">
        <v>7360</v>
      </c>
      <c r="E981" s="9" t="s">
        <v>7753</v>
      </c>
      <c r="F981" s="4" t="str">
        <f>IF(RIGHT(E981,1)=".",LEFT(E981,LEN(E981)-1),E981)</f>
        <v>Thomas J</v>
      </c>
    </row>
    <row r="982" spans="1:6" ht="15.5" x14ac:dyDescent="0.35">
      <c r="A982" s="8" t="s">
        <v>1391</v>
      </c>
      <c r="B982" s="8" t="s">
        <v>3364</v>
      </c>
      <c r="C982" s="21" t="s">
        <v>6013</v>
      </c>
      <c r="D982" s="9" t="s">
        <v>7360</v>
      </c>
      <c r="E982" s="9" t="s">
        <v>5113</v>
      </c>
      <c r="F982" s="4" t="str">
        <f>IF(RIGHT(E982,1)=".",LEFT(E982,LEN(E982)-1),E982)</f>
        <v>Chris</v>
      </c>
    </row>
    <row r="983" spans="1:6" ht="15.5" x14ac:dyDescent="0.35">
      <c r="A983" s="8" t="s">
        <v>1390</v>
      </c>
      <c r="B983" s="8" t="s">
        <v>3365</v>
      </c>
      <c r="C983" s="21" t="s">
        <v>6014</v>
      </c>
      <c r="D983" s="9" t="s">
        <v>7360</v>
      </c>
      <c r="E983" s="9" t="s">
        <v>5326</v>
      </c>
      <c r="F983" s="4" t="str">
        <f>IF(RIGHT(E983,1)=".",LEFT(E983,LEN(E983)-1),E983)</f>
        <v>Graham</v>
      </c>
    </row>
    <row r="984" spans="1:6" ht="15.5" x14ac:dyDescent="0.35">
      <c r="A984" s="8" t="s">
        <v>1389</v>
      </c>
      <c r="B984" s="8" t="s">
        <v>3366</v>
      </c>
      <c r="C984" s="21" t="s">
        <v>6015</v>
      </c>
      <c r="D984" s="9" t="s">
        <v>7360</v>
      </c>
      <c r="E984" s="9" t="s">
        <v>6016</v>
      </c>
      <c r="F984" s="4" t="str">
        <f>IF(RIGHT(E984,1)=".",LEFT(E984,LEN(E984)-1),E984)</f>
        <v>Garrett</v>
      </c>
    </row>
    <row r="985" spans="1:6" ht="15.5" x14ac:dyDescent="0.35">
      <c r="A985" s="8" t="s">
        <v>1388</v>
      </c>
      <c r="B985" s="8" t="s">
        <v>3367</v>
      </c>
      <c r="C985" s="21" t="s">
        <v>6017</v>
      </c>
      <c r="D985" s="9" t="s">
        <v>7360</v>
      </c>
      <c r="E985" s="9" t="s">
        <v>4841</v>
      </c>
      <c r="F985" s="4" t="str">
        <f>IF(RIGHT(E985,1)=".",LEFT(E985,LEN(E985)-1),E985)</f>
        <v>Andrew</v>
      </c>
    </row>
    <row r="986" spans="1:6" ht="15.5" x14ac:dyDescent="0.35">
      <c r="A986" s="8" t="s">
        <v>1387</v>
      </c>
      <c r="B986" s="8" t="s">
        <v>3368</v>
      </c>
      <c r="C986" s="21" t="s">
        <v>6018</v>
      </c>
      <c r="D986" s="9" t="s">
        <v>8284</v>
      </c>
      <c r="E986" s="9" t="s">
        <v>8330</v>
      </c>
      <c r="F986" s="4" t="str">
        <f>IF(RIGHT(E986,1)=".",LEFT(E986,LEN(E986)-1),E986)</f>
        <v>Annabelle M</v>
      </c>
    </row>
    <row r="987" spans="1:6" ht="15.5" x14ac:dyDescent="0.35">
      <c r="A987" s="8" t="s">
        <v>1386</v>
      </c>
      <c r="B987" s="8" t="s">
        <v>3369</v>
      </c>
      <c r="C987" s="21" t="s">
        <v>6019</v>
      </c>
      <c r="D987" s="9" t="s">
        <v>7360</v>
      </c>
      <c r="E987" s="9" t="s">
        <v>7754</v>
      </c>
      <c r="F987" s="4" t="str">
        <f>IF(RIGHT(E987,1)=".",LEFT(E987,LEN(E987)-1),E987)</f>
        <v>Daniel T</v>
      </c>
    </row>
    <row r="988" spans="1:6" ht="15.5" x14ac:dyDescent="0.35">
      <c r="A988" s="8" t="s">
        <v>1385</v>
      </c>
      <c r="B988" s="8" t="s">
        <v>3370</v>
      </c>
      <c r="C988" s="21" t="s">
        <v>6020</v>
      </c>
      <c r="D988" s="9" t="s">
        <v>7359</v>
      </c>
      <c r="E988" s="9" t="s">
        <v>6021</v>
      </c>
      <c r="F988" s="4" t="str">
        <f>IF(RIGHT(E988,1)=".",LEFT(E988,LEN(E988)-1),E988)</f>
        <v>Deanne</v>
      </c>
    </row>
    <row r="989" spans="1:6" ht="15.5" x14ac:dyDescent="0.35">
      <c r="A989" s="8" t="s">
        <v>1384</v>
      </c>
      <c r="B989" s="8" t="s">
        <v>3371</v>
      </c>
      <c r="C989" s="21" t="s">
        <v>4990</v>
      </c>
      <c r="D989" s="9" t="s">
        <v>7359</v>
      </c>
      <c r="E989" s="9" t="s">
        <v>5153</v>
      </c>
      <c r="F989" s="4" t="str">
        <f>IF(RIGHT(E989,1)=".",LEFT(E989,LEN(E989)-1),E989)</f>
        <v>Carrie</v>
      </c>
    </row>
    <row r="990" spans="1:6" ht="15.5" x14ac:dyDescent="0.35">
      <c r="A990" s="8" t="s">
        <v>1383</v>
      </c>
      <c r="B990" s="8" t="s">
        <v>3372</v>
      </c>
      <c r="C990" s="21" t="s">
        <v>6022</v>
      </c>
      <c r="D990" s="9" t="s">
        <v>8284</v>
      </c>
      <c r="E990" s="9" t="s">
        <v>5915</v>
      </c>
      <c r="F990" s="4" t="str">
        <f>IF(RIGHT(E990,1)=".",LEFT(E990,LEN(E990)-1),E990)</f>
        <v>Suzanne</v>
      </c>
    </row>
    <row r="991" spans="1:6" ht="15.5" x14ac:dyDescent="0.35">
      <c r="A991" s="8" t="s">
        <v>1382</v>
      </c>
      <c r="B991" s="8" t="s">
        <v>3373</v>
      </c>
      <c r="C991" s="21" t="s">
        <v>6023</v>
      </c>
      <c r="D991" s="9" t="s">
        <v>7359</v>
      </c>
      <c r="E991" s="9" t="s">
        <v>7755</v>
      </c>
      <c r="F991" s="4" t="str">
        <f>IF(RIGHT(E991,1)=".",LEFT(E991,LEN(E991)-1),E991)</f>
        <v>Jasmine P</v>
      </c>
    </row>
    <row r="992" spans="1:6" ht="15.5" x14ac:dyDescent="0.35">
      <c r="A992" s="8" t="s">
        <v>1381</v>
      </c>
      <c r="B992" s="8" t="s">
        <v>3374</v>
      </c>
      <c r="C992" s="21" t="s">
        <v>6024</v>
      </c>
      <c r="D992" s="9" t="s">
        <v>7359</v>
      </c>
      <c r="E992" s="9" t="s">
        <v>4780</v>
      </c>
      <c r="F992" s="4" t="str">
        <f>IF(RIGHT(E992,1)=".",LEFT(E992,LEN(E992)-1),E992)</f>
        <v>Jennifer</v>
      </c>
    </row>
    <row r="993" spans="1:6" ht="15.5" x14ac:dyDescent="0.35">
      <c r="A993" s="8" t="s">
        <v>1380</v>
      </c>
      <c r="B993" s="8" t="s">
        <v>3375</v>
      </c>
      <c r="C993" s="21" t="s">
        <v>6025</v>
      </c>
      <c r="D993" s="9" t="s">
        <v>7359</v>
      </c>
      <c r="E993" s="9" t="s">
        <v>6026</v>
      </c>
      <c r="F993" s="4" t="str">
        <f>IF(RIGHT(E993,1)=".",LEFT(E993,LEN(E993)-1),E993)</f>
        <v>Tracie</v>
      </c>
    </row>
    <row r="994" spans="1:6" ht="15.5" x14ac:dyDescent="0.35">
      <c r="A994" s="8" t="s">
        <v>1379</v>
      </c>
      <c r="B994" s="8" t="s">
        <v>3376</v>
      </c>
      <c r="C994" s="21" t="s">
        <v>4903</v>
      </c>
      <c r="D994" s="9" t="s">
        <v>7360</v>
      </c>
      <c r="E994" s="9" t="s">
        <v>7756</v>
      </c>
      <c r="F994" s="4" t="str">
        <f>IF(RIGHT(E994,1)=".",LEFT(E994,LEN(E994)-1),E994)</f>
        <v>Tristan D</v>
      </c>
    </row>
    <row r="995" spans="1:6" ht="15.5" x14ac:dyDescent="0.35">
      <c r="A995" s="8" t="s">
        <v>1378</v>
      </c>
      <c r="B995" s="8" t="s">
        <v>3377</v>
      </c>
      <c r="C995" s="21" t="s">
        <v>6027</v>
      </c>
      <c r="D995" s="9" t="s">
        <v>7360</v>
      </c>
      <c r="E995" s="9" t="s">
        <v>6028</v>
      </c>
      <c r="F995" s="4" t="str">
        <f>IF(RIGHT(E995,1)=".",LEFT(E995,LEN(E995)-1),E995)</f>
        <v>Peiweng</v>
      </c>
    </row>
    <row r="996" spans="1:6" ht="15.5" x14ac:dyDescent="0.35">
      <c r="A996" s="8" t="s">
        <v>1377</v>
      </c>
      <c r="B996" s="8" t="s">
        <v>3378</v>
      </c>
      <c r="C996" s="21" t="s">
        <v>6029</v>
      </c>
      <c r="D996" s="9" t="s">
        <v>7359</v>
      </c>
      <c r="E996" s="9" t="s">
        <v>7757</v>
      </c>
      <c r="F996" s="4" t="str">
        <f>IF(RIGHT(E996,1)=".",LEFT(E996,LEN(E996)-1),E996)</f>
        <v>Theresa M</v>
      </c>
    </row>
    <row r="997" spans="1:6" ht="15.5" x14ac:dyDescent="0.35">
      <c r="A997" s="8" t="s">
        <v>1376</v>
      </c>
      <c r="B997" s="8" t="s">
        <v>3379</v>
      </c>
      <c r="C997" s="21" t="s">
        <v>4822</v>
      </c>
      <c r="D997" s="9" t="s">
        <v>7360</v>
      </c>
      <c r="E997" s="9" t="s">
        <v>7758</v>
      </c>
      <c r="F997" s="4" t="str">
        <f>IF(RIGHT(E997,1)=".",LEFT(E997,LEN(E997)-1),E997)</f>
        <v>Daniel J</v>
      </c>
    </row>
    <row r="998" spans="1:6" ht="15.5" x14ac:dyDescent="0.35">
      <c r="A998" s="8" t="s">
        <v>1375</v>
      </c>
      <c r="B998" s="8" t="s">
        <v>3380</v>
      </c>
      <c r="C998" s="21" t="s">
        <v>6031</v>
      </c>
      <c r="D998" s="9" t="s">
        <v>8284</v>
      </c>
      <c r="E998" s="9" t="s">
        <v>8331</v>
      </c>
      <c r="F998" s="4" t="str">
        <f>IF(RIGHT(E998,1)=".",LEFT(E998,LEN(E998)-1),E998)</f>
        <v>Courtney M</v>
      </c>
    </row>
    <row r="999" spans="1:6" ht="15.5" x14ac:dyDescent="0.35">
      <c r="A999" s="8" t="s">
        <v>1374</v>
      </c>
      <c r="B999" s="8" t="s">
        <v>3381</v>
      </c>
      <c r="C999" s="21" t="s">
        <v>4793</v>
      </c>
      <c r="D999" s="9" t="s">
        <v>7360</v>
      </c>
      <c r="E999" s="9" t="s">
        <v>7759</v>
      </c>
      <c r="F999" s="4" t="str">
        <f>IF(RIGHT(E999,1)=".",LEFT(E999,LEN(E999)-1),E999)</f>
        <v>Jose A</v>
      </c>
    </row>
    <row r="1000" spans="1:6" ht="15.5" x14ac:dyDescent="0.35">
      <c r="A1000" s="8" t="s">
        <v>1373</v>
      </c>
      <c r="B1000" s="8" t="s">
        <v>3382</v>
      </c>
      <c r="C1000" s="21" t="s">
        <v>6032</v>
      </c>
      <c r="D1000" s="9" t="s">
        <v>8284</v>
      </c>
      <c r="E1000" s="9" t="s">
        <v>5413</v>
      </c>
      <c r="F1000" s="4" t="str">
        <f>IF(RIGHT(E1000,1)=".",LEFT(E1000,LEN(E1000)-1),E1000)</f>
        <v>Lauren</v>
      </c>
    </row>
    <row r="1001" spans="1:6" ht="15.5" x14ac:dyDescent="0.35">
      <c r="A1001" s="8" t="s">
        <v>1372</v>
      </c>
      <c r="B1001" s="8" t="s">
        <v>3383</v>
      </c>
      <c r="C1001" s="21" t="s">
        <v>5536</v>
      </c>
      <c r="D1001" s="9" t="s">
        <v>7360</v>
      </c>
      <c r="E1001" s="9" t="s">
        <v>7760</v>
      </c>
      <c r="F1001" s="4" t="str">
        <f>IF(RIGHT(E1001,1)=".",LEFT(E1001,LEN(E1001)-1),E1001)</f>
        <v>Jonathon M</v>
      </c>
    </row>
    <row r="1002" spans="1:6" ht="15.5" x14ac:dyDescent="0.35">
      <c r="A1002" s="8" t="s">
        <v>1371</v>
      </c>
      <c r="B1002" s="8" t="s">
        <v>3384</v>
      </c>
      <c r="C1002" s="21" t="s">
        <v>6033</v>
      </c>
      <c r="D1002" s="9" t="s">
        <v>8284</v>
      </c>
      <c r="E1002" s="9" t="s">
        <v>8015</v>
      </c>
      <c r="F1002" s="4" t="str">
        <f>IF(RIGHT(E1002,1)=".",LEFT(E1002,LEN(E1002)-1),E1002)</f>
        <v>Stephanie A</v>
      </c>
    </row>
    <row r="1003" spans="1:6" ht="15.5" x14ac:dyDescent="0.35">
      <c r="A1003" s="8" t="s">
        <v>1370</v>
      </c>
      <c r="B1003" s="8" t="s">
        <v>3385</v>
      </c>
      <c r="C1003" s="21" t="s">
        <v>6034</v>
      </c>
      <c r="D1003" s="9" t="s">
        <v>7360</v>
      </c>
      <c r="E1003" s="9" t="s">
        <v>4766</v>
      </c>
      <c r="F1003" s="4" t="str">
        <f>IF(RIGHT(E1003,1)=".",LEFT(E1003,LEN(E1003)-1),E1003)</f>
        <v>Patrick</v>
      </c>
    </row>
    <row r="1004" spans="1:6" ht="15.5" x14ac:dyDescent="0.35">
      <c r="A1004" s="8" t="s">
        <v>1369</v>
      </c>
      <c r="B1004" s="8" t="s">
        <v>3386</v>
      </c>
      <c r="C1004" s="21" t="s">
        <v>6035</v>
      </c>
      <c r="D1004" s="9" t="s">
        <v>8284</v>
      </c>
      <c r="E1004" s="9" t="s">
        <v>8332</v>
      </c>
      <c r="F1004" s="4" t="str">
        <f>IF(RIGHT(E1004,1)=".",LEFT(E1004,LEN(E1004)-1),E1004)</f>
        <v>Krista</v>
      </c>
    </row>
    <row r="1005" spans="1:6" ht="15.5" x14ac:dyDescent="0.35">
      <c r="A1005" s="8" t="s">
        <v>1368</v>
      </c>
      <c r="B1005" s="8" t="s">
        <v>3387</v>
      </c>
      <c r="C1005" s="21" t="s">
        <v>6036</v>
      </c>
      <c r="D1005" s="9" t="s">
        <v>7359</v>
      </c>
      <c r="E1005" s="9" t="s">
        <v>6037</v>
      </c>
      <c r="F1005" s="4" t="str">
        <f>IF(RIGHT(E1005,1)=".",LEFT(E1005,LEN(E1005)-1),E1005)</f>
        <v>Jenessa</v>
      </c>
    </row>
    <row r="1006" spans="1:6" ht="15.5" x14ac:dyDescent="0.35">
      <c r="A1006" s="8" t="s">
        <v>1367</v>
      </c>
      <c r="B1006" s="8" t="s">
        <v>3388</v>
      </c>
      <c r="C1006" s="21" t="s">
        <v>6038</v>
      </c>
      <c r="D1006" s="9" t="s">
        <v>7360</v>
      </c>
      <c r="E1006" s="9" t="s">
        <v>7761</v>
      </c>
      <c r="F1006" s="4" t="str">
        <f>IF(RIGHT(E1006,1)=".",LEFT(E1006,LEN(E1006)-1),E1006)</f>
        <v>Ryan M</v>
      </c>
    </row>
    <row r="1007" spans="1:6" ht="15.5" x14ac:dyDescent="0.35">
      <c r="A1007" s="8" t="s">
        <v>1366</v>
      </c>
      <c r="B1007" s="8" t="s">
        <v>3389</v>
      </c>
      <c r="C1007" s="21" t="s">
        <v>6039</v>
      </c>
      <c r="D1007" s="9" t="s">
        <v>7360</v>
      </c>
      <c r="E1007" s="9" t="s">
        <v>4830</v>
      </c>
      <c r="F1007" s="4" t="str">
        <f>IF(RIGHT(E1007,1)=".",LEFT(E1007,LEN(E1007)-1),E1007)</f>
        <v>Thomas</v>
      </c>
    </row>
    <row r="1008" spans="1:6" ht="15.5" x14ac:dyDescent="0.35">
      <c r="A1008" s="8" t="s">
        <v>1365</v>
      </c>
      <c r="B1008" s="8" t="s">
        <v>3390</v>
      </c>
      <c r="C1008" s="21" t="s">
        <v>6040</v>
      </c>
      <c r="D1008" s="9" t="s">
        <v>7359</v>
      </c>
      <c r="E1008" s="9" t="s">
        <v>7762</v>
      </c>
      <c r="F1008" s="4" t="str">
        <f>IF(RIGHT(E1008,1)=".",LEFT(E1008,LEN(E1008)-1),E1008)</f>
        <v>Amanda N</v>
      </c>
    </row>
    <row r="1009" spans="1:6" ht="15.5" x14ac:dyDescent="0.35">
      <c r="A1009" s="8" t="s">
        <v>1364</v>
      </c>
      <c r="B1009" s="8" t="s">
        <v>3391</v>
      </c>
      <c r="C1009" s="21" t="s">
        <v>5164</v>
      </c>
      <c r="D1009" s="9" t="s">
        <v>7359</v>
      </c>
      <c r="E1009" s="9" t="s">
        <v>7763</v>
      </c>
      <c r="F1009" s="4" t="str">
        <f>IF(RIGHT(E1009,1)=".",LEFT(E1009,LEN(E1009)-1),E1009)</f>
        <v>Teresa P</v>
      </c>
    </row>
    <row r="1010" spans="1:6" ht="15.5" x14ac:dyDescent="0.35">
      <c r="A1010" s="8" t="s">
        <v>1363</v>
      </c>
      <c r="B1010" s="8" t="s">
        <v>3392</v>
      </c>
      <c r="C1010" s="21" t="s">
        <v>6041</v>
      </c>
      <c r="D1010" s="9" t="s">
        <v>7360</v>
      </c>
      <c r="E1010" s="9" t="s">
        <v>6042</v>
      </c>
      <c r="F1010" s="4" t="str">
        <f>IF(RIGHT(E1010,1)=".",LEFT(E1010,LEN(E1010)-1),E1010)</f>
        <v>Dorian</v>
      </c>
    </row>
    <row r="1011" spans="1:6" ht="15.5" x14ac:dyDescent="0.35">
      <c r="A1011" s="8" t="s">
        <v>1362</v>
      </c>
      <c r="B1011" s="8" t="s">
        <v>3393</v>
      </c>
      <c r="C1011" s="21" t="s">
        <v>6043</v>
      </c>
      <c r="D1011" s="9" t="s">
        <v>7359</v>
      </c>
      <c r="E1011" s="9" t="s">
        <v>5054</v>
      </c>
      <c r="F1011" s="4" t="str">
        <f>IF(RIGHT(E1011,1)=".",LEFT(E1011,LEN(E1011)-1),E1011)</f>
        <v>Amy</v>
      </c>
    </row>
    <row r="1012" spans="1:6" ht="15.5" x14ac:dyDescent="0.35">
      <c r="A1012" s="8" t="s">
        <v>1361</v>
      </c>
      <c r="B1012" s="8" t="s">
        <v>3394</v>
      </c>
      <c r="C1012" s="21" t="s">
        <v>6044</v>
      </c>
      <c r="D1012" s="9" t="s">
        <v>7359</v>
      </c>
      <c r="E1012" s="9" t="s">
        <v>6045</v>
      </c>
      <c r="F1012" s="4" t="str">
        <f>IF(RIGHT(E1012,1)=".",LEFT(E1012,LEN(E1012)-1),E1012)</f>
        <v>Aberu</v>
      </c>
    </row>
    <row r="1013" spans="1:6" ht="15.5" x14ac:dyDescent="0.35">
      <c r="A1013" s="8" t="s">
        <v>1360</v>
      </c>
      <c r="B1013" s="8" t="s">
        <v>3395</v>
      </c>
      <c r="C1013" s="21" t="s">
        <v>6046</v>
      </c>
      <c r="D1013" s="9" t="s">
        <v>7359</v>
      </c>
      <c r="E1013" s="9" t="s">
        <v>5147</v>
      </c>
      <c r="F1013" s="4" t="str">
        <f>IF(RIGHT(E1013,1)=".",LEFT(E1013,LEN(E1013)-1),E1013)</f>
        <v>Ashley</v>
      </c>
    </row>
    <row r="1014" spans="1:6" ht="15.5" x14ac:dyDescent="0.35">
      <c r="A1014" s="8" t="s">
        <v>1359</v>
      </c>
      <c r="B1014" s="8" t="s">
        <v>3396</v>
      </c>
      <c r="C1014" s="21" t="s">
        <v>6047</v>
      </c>
      <c r="D1014" s="9" t="s">
        <v>7359</v>
      </c>
      <c r="E1014" s="9" t="s">
        <v>7764</v>
      </c>
      <c r="F1014" s="4" t="str">
        <f>IF(RIGHT(E1014,1)=".",LEFT(E1014,LEN(E1014)-1),E1014)</f>
        <v>Anna E</v>
      </c>
    </row>
    <row r="1015" spans="1:6" ht="15.5" x14ac:dyDescent="0.35">
      <c r="A1015" s="8" t="s">
        <v>1358</v>
      </c>
      <c r="B1015" s="8" t="s">
        <v>3397</v>
      </c>
      <c r="C1015" s="21" t="s">
        <v>6048</v>
      </c>
      <c r="D1015" s="9" t="s">
        <v>7359</v>
      </c>
      <c r="E1015" s="9" t="s">
        <v>7765</v>
      </c>
      <c r="F1015" s="4" t="str">
        <f>IF(RIGHT(E1015,1)=".",LEFT(E1015,LEN(E1015)-1),E1015)</f>
        <v>Tania K</v>
      </c>
    </row>
    <row r="1016" spans="1:6" ht="15.5" x14ac:dyDescent="0.35">
      <c r="A1016" s="8" t="s">
        <v>1357</v>
      </c>
      <c r="B1016" s="8" t="s">
        <v>3398</v>
      </c>
      <c r="C1016" s="21" t="s">
        <v>6049</v>
      </c>
      <c r="D1016" s="9" t="s">
        <v>7359</v>
      </c>
      <c r="E1016" s="9" t="s">
        <v>7766</v>
      </c>
      <c r="F1016" s="4" t="str">
        <f>IF(RIGHT(E1016,1)=".",LEFT(E1016,LEN(E1016)-1),E1016)</f>
        <v>Ashley E</v>
      </c>
    </row>
    <row r="1017" spans="1:6" ht="15.5" x14ac:dyDescent="0.35">
      <c r="A1017" s="8" t="s">
        <v>1356</v>
      </c>
      <c r="B1017" s="8" t="s">
        <v>3399</v>
      </c>
      <c r="C1017" s="21" t="s">
        <v>6050</v>
      </c>
      <c r="D1017" s="9" t="s">
        <v>7359</v>
      </c>
      <c r="E1017" s="9" t="s">
        <v>5012</v>
      </c>
      <c r="F1017" s="4" t="str">
        <f>IF(RIGHT(E1017,1)=".",LEFT(E1017,LEN(E1017)-1),E1017)</f>
        <v>Aleksandra</v>
      </c>
    </row>
    <row r="1018" spans="1:6" ht="15.5" x14ac:dyDescent="0.35">
      <c r="A1018" s="8" t="s">
        <v>1355</v>
      </c>
      <c r="B1018" s="8" t="s">
        <v>3400</v>
      </c>
      <c r="C1018" s="21" t="s">
        <v>6051</v>
      </c>
      <c r="D1018" s="9" t="s">
        <v>7359</v>
      </c>
      <c r="E1018" s="9" t="s">
        <v>7767</v>
      </c>
      <c r="F1018" s="4" t="str">
        <f>IF(RIGHT(E1018,1)=".",LEFT(E1018,LEN(E1018)-1),E1018)</f>
        <v>Valery L</v>
      </c>
    </row>
    <row r="1019" spans="1:6" ht="15.5" x14ac:dyDescent="0.35">
      <c r="A1019" s="8" t="s">
        <v>1354</v>
      </c>
      <c r="B1019" s="8" t="s">
        <v>3401</v>
      </c>
      <c r="C1019" s="21" t="s">
        <v>5805</v>
      </c>
      <c r="D1019" s="9" t="s">
        <v>8284</v>
      </c>
      <c r="E1019" s="9" t="s">
        <v>8333</v>
      </c>
      <c r="F1019" s="4" t="str">
        <f>IF(RIGHT(E1019,1)=".",LEFT(E1019,LEN(E1019)-1),E1019)</f>
        <v>Joanna G</v>
      </c>
    </row>
    <row r="1020" spans="1:6" ht="15.5" x14ac:dyDescent="0.35">
      <c r="A1020" s="8" t="s">
        <v>1353</v>
      </c>
      <c r="B1020" s="8" t="s">
        <v>3402</v>
      </c>
      <c r="C1020" s="21" t="s">
        <v>6052</v>
      </c>
      <c r="D1020" s="9" t="s">
        <v>8284</v>
      </c>
      <c r="E1020" s="9" t="s">
        <v>8334</v>
      </c>
      <c r="F1020" s="4" t="str">
        <f>IF(RIGHT(E1020,1)=".",LEFT(E1020,LEN(E1020)-1),E1020)</f>
        <v>Stefanie F</v>
      </c>
    </row>
    <row r="1021" spans="1:6" ht="15.5" x14ac:dyDescent="0.35">
      <c r="A1021" s="8" t="s">
        <v>1352</v>
      </c>
      <c r="B1021" s="8" t="s">
        <v>3403</v>
      </c>
      <c r="C1021" s="21" t="s">
        <v>6053</v>
      </c>
      <c r="D1021" s="9" t="s">
        <v>7360</v>
      </c>
      <c r="E1021" s="9" t="s">
        <v>4764</v>
      </c>
      <c r="F1021" s="4" t="str">
        <f>IF(RIGHT(E1021,1)=".",LEFT(E1021,LEN(E1021)-1),E1021)</f>
        <v>Stephen</v>
      </c>
    </row>
    <row r="1022" spans="1:6" ht="15.5" x14ac:dyDescent="0.35">
      <c r="A1022" s="8" t="s">
        <v>1351</v>
      </c>
      <c r="B1022" s="8" t="s">
        <v>3404</v>
      </c>
      <c r="C1022" s="21" t="s">
        <v>6054</v>
      </c>
      <c r="D1022" s="9" t="s">
        <v>7359</v>
      </c>
      <c r="E1022" s="9" t="s">
        <v>7768</v>
      </c>
      <c r="F1022" s="4" t="str">
        <f>IF(RIGHT(E1022,1)=".",LEFT(E1022,LEN(E1022)-1),E1022)</f>
        <v>Liza J</v>
      </c>
    </row>
    <row r="1023" spans="1:6" ht="15.5" x14ac:dyDescent="0.35">
      <c r="A1023" s="8" t="s">
        <v>1350</v>
      </c>
      <c r="B1023" s="8" t="s">
        <v>3405</v>
      </c>
      <c r="C1023" s="21" t="s">
        <v>6056</v>
      </c>
      <c r="D1023" s="9" t="s">
        <v>7360</v>
      </c>
      <c r="E1023" s="9" t="s">
        <v>7769</v>
      </c>
      <c r="F1023" s="4" t="str">
        <f>IF(RIGHT(E1023,1)=".",LEFT(E1023,LEN(E1023)-1),E1023)</f>
        <v>Ian M</v>
      </c>
    </row>
    <row r="1024" spans="1:6" ht="15.5" x14ac:dyDescent="0.35">
      <c r="A1024" s="8" t="s">
        <v>1349</v>
      </c>
      <c r="B1024" s="8" t="s">
        <v>3406</v>
      </c>
      <c r="C1024" s="21" t="s">
        <v>6057</v>
      </c>
      <c r="D1024" s="9" t="s">
        <v>7359</v>
      </c>
      <c r="E1024" s="9" t="s">
        <v>7770</v>
      </c>
      <c r="F1024" s="4" t="str">
        <f>IF(RIGHT(E1024,1)=".",LEFT(E1024,LEN(E1024)-1),E1024)</f>
        <v>Claudia L</v>
      </c>
    </row>
    <row r="1025" spans="1:6" ht="15.5" x14ac:dyDescent="0.35">
      <c r="A1025" s="8" t="s">
        <v>1348</v>
      </c>
      <c r="B1025" s="8" t="s">
        <v>3407</v>
      </c>
      <c r="C1025" s="21" t="s">
        <v>6058</v>
      </c>
      <c r="D1025" s="9" t="s">
        <v>7359</v>
      </c>
      <c r="E1025" s="9" t="s">
        <v>7771</v>
      </c>
      <c r="F1025" s="4" t="str">
        <f>IF(RIGHT(E1025,1)=".",LEFT(E1025,LEN(E1025)-1),E1025)</f>
        <v>Jessica M</v>
      </c>
    </row>
    <row r="1026" spans="1:6" ht="15.5" x14ac:dyDescent="0.35">
      <c r="A1026" s="8" t="s">
        <v>1347</v>
      </c>
      <c r="B1026" s="8" t="s">
        <v>3408</v>
      </c>
      <c r="C1026" s="21" t="s">
        <v>6059</v>
      </c>
      <c r="D1026" s="9" t="s">
        <v>7360</v>
      </c>
      <c r="E1026" s="9" t="s">
        <v>7772</v>
      </c>
      <c r="F1026" s="4" t="str">
        <f>IF(RIGHT(E1026,1)=".",LEFT(E1026,LEN(E1026)-1),E1026)</f>
        <v>Billy Jr</v>
      </c>
    </row>
    <row r="1027" spans="1:6" ht="15.5" x14ac:dyDescent="0.35">
      <c r="A1027" s="8" t="s">
        <v>1346</v>
      </c>
      <c r="B1027" s="8" t="s">
        <v>3409</v>
      </c>
      <c r="C1027" s="21" t="s">
        <v>6061</v>
      </c>
      <c r="D1027" s="9" t="s">
        <v>7360</v>
      </c>
      <c r="E1027" s="9" t="s">
        <v>4771</v>
      </c>
      <c r="F1027" s="4" t="str">
        <f>IF(RIGHT(E1027,1)=".",LEFT(E1027,LEN(E1027)-1),E1027)</f>
        <v>David</v>
      </c>
    </row>
    <row r="1028" spans="1:6" ht="15.5" x14ac:dyDescent="0.35">
      <c r="A1028" s="8" t="s">
        <v>1345</v>
      </c>
      <c r="B1028" s="8" t="s">
        <v>3410</v>
      </c>
      <c r="C1028" s="21" t="s">
        <v>6062</v>
      </c>
      <c r="D1028" s="9" t="s">
        <v>7360</v>
      </c>
      <c r="E1028" s="9" t="s">
        <v>6063</v>
      </c>
      <c r="F1028" s="4" t="str">
        <f>IF(RIGHT(E1028,1)=".",LEFT(E1028,LEN(E1028)-1),E1028)</f>
        <v>Tim</v>
      </c>
    </row>
    <row r="1029" spans="1:6" ht="15.5" x14ac:dyDescent="0.35">
      <c r="A1029" s="8" t="s">
        <v>1344</v>
      </c>
      <c r="B1029" s="8" t="s">
        <v>3411</v>
      </c>
      <c r="C1029" s="21" t="s">
        <v>6064</v>
      </c>
      <c r="D1029" s="9" t="s">
        <v>7359</v>
      </c>
      <c r="E1029" s="9" t="s">
        <v>7773</v>
      </c>
      <c r="F1029" s="4" t="str">
        <f>IF(RIGHT(E1029,1)=".",LEFT(E1029,LEN(E1029)-1),E1029)</f>
        <v>Emma M</v>
      </c>
    </row>
    <row r="1030" spans="1:6" ht="15.5" x14ac:dyDescent="0.35">
      <c r="A1030" s="8" t="s">
        <v>1343</v>
      </c>
      <c r="B1030" s="8" t="s">
        <v>3412</v>
      </c>
      <c r="C1030" s="21" t="s">
        <v>6065</v>
      </c>
      <c r="D1030" s="9" t="s">
        <v>7360</v>
      </c>
      <c r="E1030" s="9" t="s">
        <v>6063</v>
      </c>
      <c r="F1030" s="4" t="str">
        <f>IF(RIGHT(E1030,1)=".",LEFT(E1030,LEN(E1030)-1),E1030)</f>
        <v>Tim</v>
      </c>
    </row>
    <row r="1031" spans="1:6" ht="15.5" x14ac:dyDescent="0.35">
      <c r="A1031" s="8" t="s">
        <v>1342</v>
      </c>
      <c r="B1031" s="8" t="s">
        <v>3413</v>
      </c>
      <c r="C1031" s="21" t="s">
        <v>6066</v>
      </c>
      <c r="D1031" s="9" t="s">
        <v>7360</v>
      </c>
      <c r="E1031" s="9" t="s">
        <v>4766</v>
      </c>
      <c r="F1031" s="4" t="str">
        <f>IF(RIGHT(E1031,1)=".",LEFT(E1031,LEN(E1031)-1),E1031)</f>
        <v>Patrick</v>
      </c>
    </row>
    <row r="1032" spans="1:6" ht="15.5" x14ac:dyDescent="0.35">
      <c r="A1032" s="8" t="s">
        <v>1341</v>
      </c>
      <c r="B1032" s="8" t="s">
        <v>3414</v>
      </c>
      <c r="C1032" s="21" t="s">
        <v>6067</v>
      </c>
      <c r="D1032" s="9" t="s">
        <v>7359</v>
      </c>
      <c r="E1032" s="9" t="s">
        <v>7774</v>
      </c>
      <c r="F1032" s="4" t="str">
        <f>IF(RIGHT(E1032,1)=".",LEFT(E1032,LEN(E1032)-1),E1032)</f>
        <v>Bridget K</v>
      </c>
    </row>
    <row r="1033" spans="1:6" ht="15.5" x14ac:dyDescent="0.35">
      <c r="A1033" s="8" t="s">
        <v>1340</v>
      </c>
      <c r="B1033" s="8" t="s">
        <v>3415</v>
      </c>
      <c r="C1033" s="21" t="s">
        <v>6068</v>
      </c>
      <c r="D1033" s="9" t="s">
        <v>7360</v>
      </c>
      <c r="E1033" s="9" t="s">
        <v>5661</v>
      </c>
      <c r="F1033" s="4" t="str">
        <f>IF(RIGHT(E1033,1)=".",LEFT(E1033,LEN(E1033)-1),E1033)</f>
        <v>Gabriel</v>
      </c>
    </row>
    <row r="1034" spans="1:6" ht="15.5" x14ac:dyDescent="0.35">
      <c r="A1034" s="8" t="s">
        <v>1339</v>
      </c>
      <c r="B1034" s="8" t="s">
        <v>3416</v>
      </c>
      <c r="C1034" s="21" t="s">
        <v>6069</v>
      </c>
      <c r="D1034" s="9" t="s">
        <v>7359</v>
      </c>
      <c r="E1034" s="9" t="s">
        <v>6070</v>
      </c>
      <c r="F1034" s="4" t="str">
        <f>IF(RIGHT(E1034,1)=".",LEFT(E1034,LEN(E1034)-1),E1034)</f>
        <v>Natasha</v>
      </c>
    </row>
    <row r="1035" spans="1:6" ht="15.5" x14ac:dyDescent="0.35">
      <c r="A1035" s="8" t="s">
        <v>1338</v>
      </c>
      <c r="B1035" s="8" t="s">
        <v>3417</v>
      </c>
      <c r="C1035" s="21" t="s">
        <v>5662</v>
      </c>
      <c r="D1035" s="9" t="s">
        <v>7359</v>
      </c>
      <c r="E1035" s="9" t="s">
        <v>7775</v>
      </c>
      <c r="F1035" s="4" t="str">
        <f>IF(RIGHT(E1035,1)=".",LEFT(E1035,LEN(E1035)-1),E1035)</f>
        <v>Abby A</v>
      </c>
    </row>
    <row r="1036" spans="1:6" ht="15.5" x14ac:dyDescent="0.35">
      <c r="A1036" s="8" t="s">
        <v>1337</v>
      </c>
      <c r="B1036" s="8" t="s">
        <v>3418</v>
      </c>
      <c r="C1036" s="21" t="s">
        <v>6071</v>
      </c>
      <c r="D1036" s="9" t="s">
        <v>7359</v>
      </c>
      <c r="E1036" s="9" t="s">
        <v>5331</v>
      </c>
      <c r="F1036" s="4" t="str">
        <f>IF(RIGHT(E1036,1)=".",LEFT(E1036,LEN(E1036)-1),E1036)</f>
        <v>Michelle</v>
      </c>
    </row>
    <row r="1037" spans="1:6" ht="15.5" x14ac:dyDescent="0.35">
      <c r="A1037" s="8" t="s">
        <v>1336</v>
      </c>
      <c r="B1037" s="8" t="s">
        <v>3419</v>
      </c>
      <c r="C1037" s="21" t="s">
        <v>6072</v>
      </c>
      <c r="D1037" s="9" t="s">
        <v>7359</v>
      </c>
      <c r="E1037" s="9" t="s">
        <v>6073</v>
      </c>
      <c r="F1037" s="4" t="str">
        <f>IF(RIGHT(E1037,1)=".",LEFT(E1037,LEN(E1037)-1),E1037)</f>
        <v>Mckendree</v>
      </c>
    </row>
    <row r="1038" spans="1:6" ht="15.5" x14ac:dyDescent="0.35">
      <c r="A1038" s="8" t="s">
        <v>1335</v>
      </c>
      <c r="B1038" s="8" t="s">
        <v>3420</v>
      </c>
      <c r="C1038" s="21" t="s">
        <v>6074</v>
      </c>
      <c r="D1038" s="9" t="s">
        <v>7359</v>
      </c>
      <c r="E1038" s="9" t="s">
        <v>5458</v>
      </c>
      <c r="F1038" s="4" t="str">
        <f>IF(RIGHT(E1038,1)=".",LEFT(E1038,LEN(E1038)-1),E1038)</f>
        <v>Tara</v>
      </c>
    </row>
    <row r="1039" spans="1:6" ht="15.5" x14ac:dyDescent="0.35">
      <c r="A1039" s="8" t="s">
        <v>1334</v>
      </c>
      <c r="B1039" s="8" t="s">
        <v>3421</v>
      </c>
      <c r="C1039" s="21" t="s">
        <v>6075</v>
      </c>
      <c r="D1039" s="9" t="s">
        <v>7360</v>
      </c>
      <c r="E1039" s="9" t="s">
        <v>4865</v>
      </c>
      <c r="F1039" s="4" t="str">
        <f>IF(RIGHT(E1039,1)=".",LEFT(E1039,LEN(E1039)-1),E1039)</f>
        <v>Daniel</v>
      </c>
    </row>
    <row r="1040" spans="1:6" ht="15.5" x14ac:dyDescent="0.35">
      <c r="A1040" s="8" t="s">
        <v>1333</v>
      </c>
      <c r="B1040" s="8" t="s">
        <v>3422</v>
      </c>
      <c r="C1040" s="21" t="s">
        <v>5029</v>
      </c>
      <c r="D1040" s="9" t="s">
        <v>7360</v>
      </c>
      <c r="E1040" s="9" t="s">
        <v>7776</v>
      </c>
      <c r="F1040" s="4" t="str">
        <f>IF(RIGHT(E1040,1)=".",LEFT(E1040,LEN(E1040)-1),E1040)</f>
        <v>Joshua P</v>
      </c>
    </row>
    <row r="1041" spans="1:6" ht="15.5" x14ac:dyDescent="0.35">
      <c r="A1041" s="8" t="s">
        <v>1332</v>
      </c>
      <c r="B1041" s="8" t="s">
        <v>3423</v>
      </c>
      <c r="C1041" s="21" t="s">
        <v>6076</v>
      </c>
      <c r="D1041" s="9" t="s">
        <v>7359</v>
      </c>
      <c r="E1041" s="9" t="s">
        <v>7777</v>
      </c>
      <c r="F1041" s="4" t="str">
        <f>IF(RIGHT(E1041,1)=".",LEFT(E1041,LEN(E1041)-1),E1041)</f>
        <v>Erin C</v>
      </c>
    </row>
    <row r="1042" spans="1:6" ht="15.5" x14ac:dyDescent="0.35">
      <c r="A1042" s="8" t="s">
        <v>1331</v>
      </c>
      <c r="B1042" s="8" t="s">
        <v>3424</v>
      </c>
      <c r="C1042" s="21" t="s">
        <v>6077</v>
      </c>
      <c r="D1042" s="9" t="s">
        <v>7359</v>
      </c>
      <c r="E1042" s="9" t="s">
        <v>6078</v>
      </c>
      <c r="F1042" s="4" t="str">
        <f>IF(RIGHT(E1042,1)=".",LEFT(E1042,LEN(E1042)-1),E1042)</f>
        <v>Shure</v>
      </c>
    </row>
    <row r="1043" spans="1:6" ht="15.5" x14ac:dyDescent="0.35">
      <c r="A1043" s="8" t="s">
        <v>1330</v>
      </c>
      <c r="B1043" s="8" t="s">
        <v>3425</v>
      </c>
      <c r="C1043" s="21" t="s">
        <v>5696</v>
      </c>
      <c r="D1043" s="9" t="s">
        <v>7360</v>
      </c>
      <c r="E1043" s="9" t="s">
        <v>5015</v>
      </c>
      <c r="F1043" s="4" t="str">
        <f>IF(RIGHT(E1043,1)=".",LEFT(E1043,LEN(E1043)-1),E1043)</f>
        <v>Richard</v>
      </c>
    </row>
    <row r="1044" spans="1:6" ht="15.5" x14ac:dyDescent="0.35">
      <c r="A1044" s="8" t="s">
        <v>1329</v>
      </c>
      <c r="B1044" s="8" t="s">
        <v>3426</v>
      </c>
      <c r="C1044" s="21" t="s">
        <v>6079</v>
      </c>
      <c r="D1044" s="9" t="s">
        <v>7359</v>
      </c>
      <c r="E1044" s="9" t="s">
        <v>6080</v>
      </c>
      <c r="F1044" s="4" t="str">
        <f>IF(RIGHT(E1044,1)=".",LEFT(E1044,LEN(E1044)-1),E1044)</f>
        <v>Brenda</v>
      </c>
    </row>
    <row r="1045" spans="1:6" ht="15.5" x14ac:dyDescent="0.35">
      <c r="A1045" s="8" t="s">
        <v>1328</v>
      </c>
      <c r="B1045" s="8" t="s">
        <v>3427</v>
      </c>
      <c r="C1045" s="21" t="s">
        <v>6081</v>
      </c>
      <c r="D1045" s="9" t="s">
        <v>7360</v>
      </c>
      <c r="E1045" s="9" t="s">
        <v>7778</v>
      </c>
      <c r="F1045" s="4" t="str">
        <f>IF(RIGHT(E1045,1)=".",LEFT(E1045,LEN(E1045)-1),E1045)</f>
        <v>Joseph M</v>
      </c>
    </row>
    <row r="1046" spans="1:6" ht="15.5" x14ac:dyDescent="0.35">
      <c r="A1046" s="8" t="s">
        <v>1327</v>
      </c>
      <c r="B1046" s="8" t="s">
        <v>3428</v>
      </c>
      <c r="C1046" s="21" t="s">
        <v>6082</v>
      </c>
      <c r="D1046" s="9" t="s">
        <v>7360</v>
      </c>
      <c r="E1046" s="9" t="s">
        <v>7779</v>
      </c>
      <c r="F1046" s="4" t="str">
        <f>IF(RIGHT(E1046,1)=".",LEFT(E1046,LEN(E1046)-1),E1046)</f>
        <v>Stephen J</v>
      </c>
    </row>
    <row r="1047" spans="1:6" ht="15.5" x14ac:dyDescent="0.35">
      <c r="A1047" s="8" t="s">
        <v>1326</v>
      </c>
      <c r="B1047" s="8" t="s">
        <v>3429</v>
      </c>
      <c r="C1047" s="21" t="s">
        <v>6083</v>
      </c>
      <c r="D1047" s="9" t="s">
        <v>8284</v>
      </c>
      <c r="E1047" s="9" t="s">
        <v>8335</v>
      </c>
      <c r="F1047" s="4" t="str">
        <f>IF(RIGHT(E1047,1)=".",LEFT(E1047,LEN(E1047)-1),E1047)</f>
        <v>Kathya</v>
      </c>
    </row>
    <row r="1048" spans="1:6" ht="15.5" x14ac:dyDescent="0.35">
      <c r="A1048" s="8" t="s">
        <v>1325</v>
      </c>
      <c r="B1048" s="8" t="s">
        <v>3430</v>
      </c>
      <c r="C1048" s="21" t="s">
        <v>6084</v>
      </c>
      <c r="D1048" s="9" t="s">
        <v>7360</v>
      </c>
      <c r="E1048" s="9" t="s">
        <v>6085</v>
      </c>
      <c r="F1048" s="4" t="str">
        <f>IF(RIGHT(E1048,1)=".",LEFT(E1048,LEN(E1048)-1),E1048)</f>
        <v>Wesley</v>
      </c>
    </row>
    <row r="1049" spans="1:6" ht="15.5" x14ac:dyDescent="0.35">
      <c r="A1049" s="8" t="s">
        <v>1324</v>
      </c>
      <c r="B1049" s="8" t="s">
        <v>3431</v>
      </c>
      <c r="C1049" s="21" t="s">
        <v>6086</v>
      </c>
      <c r="D1049" s="9" t="s">
        <v>7360</v>
      </c>
      <c r="E1049" s="9" t="s">
        <v>6063</v>
      </c>
      <c r="F1049" s="4" t="str">
        <f>IF(RIGHT(E1049,1)=".",LEFT(E1049,LEN(E1049)-1),E1049)</f>
        <v>Tim</v>
      </c>
    </row>
    <row r="1050" spans="1:6" ht="15.5" x14ac:dyDescent="0.35">
      <c r="A1050" s="8" t="s">
        <v>1323</v>
      </c>
      <c r="B1050" s="8" t="s">
        <v>3432</v>
      </c>
      <c r="C1050" s="21" t="s">
        <v>6087</v>
      </c>
      <c r="D1050" s="9" t="s">
        <v>7359</v>
      </c>
      <c r="E1050" s="9" t="s">
        <v>7780</v>
      </c>
      <c r="F1050" s="4" t="str">
        <f>IF(RIGHT(E1050,1)=".",LEFT(E1050,LEN(E1050)-1),E1050)</f>
        <v>Jamie L</v>
      </c>
    </row>
    <row r="1051" spans="1:6" ht="15.5" x14ac:dyDescent="0.35">
      <c r="A1051" s="8" t="s">
        <v>1322</v>
      </c>
      <c r="B1051" s="8" t="s">
        <v>3433</v>
      </c>
      <c r="C1051" s="21" t="s">
        <v>6088</v>
      </c>
      <c r="D1051" s="9" t="s">
        <v>7359</v>
      </c>
      <c r="E1051" s="9" t="s">
        <v>6089</v>
      </c>
      <c r="F1051" s="4" t="str">
        <f>IF(RIGHT(E1051,1)=".",LEFT(E1051,LEN(E1051)-1),E1051)</f>
        <v>Alexandra</v>
      </c>
    </row>
    <row r="1052" spans="1:6" ht="15.5" x14ac:dyDescent="0.35">
      <c r="A1052" s="8" t="s">
        <v>1321</v>
      </c>
      <c r="B1052" s="8" t="s">
        <v>3434</v>
      </c>
      <c r="C1052" s="21" t="s">
        <v>6090</v>
      </c>
      <c r="D1052" s="9" t="s">
        <v>7359</v>
      </c>
      <c r="E1052" s="9" t="s">
        <v>5702</v>
      </c>
      <c r="F1052" s="4" t="str">
        <f>IF(RIGHT(E1052,1)=".",LEFT(E1052,LEN(E1052)-1),E1052)</f>
        <v>Tiffany</v>
      </c>
    </row>
    <row r="1053" spans="1:6" ht="15.5" x14ac:dyDescent="0.35">
      <c r="A1053" s="8" t="s">
        <v>1320</v>
      </c>
      <c r="B1053" s="8" t="s">
        <v>3435</v>
      </c>
      <c r="C1053" s="21" t="s">
        <v>6091</v>
      </c>
      <c r="D1053" s="9" t="s">
        <v>8284</v>
      </c>
      <c r="E1053" s="9" t="s">
        <v>7996</v>
      </c>
      <c r="F1053" s="4" t="str">
        <f>IF(RIGHT(E1053,1)=".",LEFT(E1053,LEN(E1053)-1),E1053)</f>
        <v>Rebecca J</v>
      </c>
    </row>
    <row r="1054" spans="1:6" ht="15.5" x14ac:dyDescent="0.35">
      <c r="A1054" s="8" t="s">
        <v>1319</v>
      </c>
      <c r="B1054" s="8" t="s">
        <v>3436</v>
      </c>
      <c r="C1054" s="21" t="s">
        <v>6092</v>
      </c>
      <c r="D1054" s="9" t="s">
        <v>7360</v>
      </c>
      <c r="E1054" s="9" t="s">
        <v>7781</v>
      </c>
      <c r="F1054" s="4" t="str">
        <f>IF(RIGHT(E1054,1)=".",LEFT(E1054,LEN(E1054)-1),E1054)</f>
        <v>Austin T</v>
      </c>
    </row>
    <row r="1055" spans="1:6" ht="15.5" x14ac:dyDescent="0.35">
      <c r="A1055" s="8" t="s">
        <v>1318</v>
      </c>
      <c r="B1055" s="8" t="s">
        <v>3437</v>
      </c>
      <c r="C1055" s="21" t="s">
        <v>6093</v>
      </c>
      <c r="D1055" s="9" t="s">
        <v>7359</v>
      </c>
      <c r="E1055" s="9" t="s">
        <v>7782</v>
      </c>
      <c r="F1055" s="4" t="str">
        <f>IF(RIGHT(E1055,1)=".",LEFT(E1055,LEN(E1055)-1),E1055)</f>
        <v>Jamie T</v>
      </c>
    </row>
    <row r="1056" spans="1:6" ht="15.5" x14ac:dyDescent="0.35">
      <c r="A1056" s="8" t="s">
        <v>1317</v>
      </c>
      <c r="B1056" s="8" t="s">
        <v>3438</v>
      </c>
      <c r="C1056" s="21" t="s">
        <v>6094</v>
      </c>
      <c r="D1056" s="9" t="s">
        <v>7360</v>
      </c>
      <c r="E1056" s="9" t="s">
        <v>7783</v>
      </c>
      <c r="F1056" s="4" t="str">
        <f>IF(RIGHT(E1056,1)=".",LEFT(E1056,LEN(E1056)-1),E1056)</f>
        <v>Matthew T</v>
      </c>
    </row>
    <row r="1057" spans="1:6" ht="15.5" x14ac:dyDescent="0.35">
      <c r="A1057" s="8" t="s">
        <v>1316</v>
      </c>
      <c r="B1057" s="8" t="s">
        <v>3439</v>
      </c>
      <c r="C1057" s="21" t="s">
        <v>6095</v>
      </c>
      <c r="D1057" s="9" t="s">
        <v>8284</v>
      </c>
      <c r="E1057" s="9" t="s">
        <v>4930</v>
      </c>
      <c r="F1057" s="4" t="str">
        <f>IF(RIGHT(E1057,1)=".",LEFT(E1057,LEN(E1057)-1),E1057)</f>
        <v>Emily</v>
      </c>
    </row>
    <row r="1058" spans="1:6" ht="15.5" x14ac:dyDescent="0.35">
      <c r="A1058" s="8" t="s">
        <v>1315</v>
      </c>
      <c r="B1058" s="8" t="s">
        <v>3440</v>
      </c>
      <c r="C1058" s="21" t="s">
        <v>6096</v>
      </c>
      <c r="D1058" s="9" t="s">
        <v>7359</v>
      </c>
      <c r="E1058" s="9" t="s">
        <v>6097</v>
      </c>
      <c r="F1058" s="4" t="str">
        <f>IF(RIGHT(E1058,1)=".",LEFT(E1058,LEN(E1058)-1),E1058)</f>
        <v>Gillian</v>
      </c>
    </row>
    <row r="1059" spans="1:6" ht="15.5" x14ac:dyDescent="0.35">
      <c r="A1059" s="8" t="s">
        <v>1314</v>
      </c>
      <c r="B1059" s="8" t="s">
        <v>3441</v>
      </c>
      <c r="C1059" s="21" t="s">
        <v>6024</v>
      </c>
      <c r="D1059" s="9" t="s">
        <v>8284</v>
      </c>
      <c r="E1059" s="9" t="s">
        <v>8336</v>
      </c>
      <c r="F1059" s="4" t="str">
        <f>IF(RIGHT(E1059,1)=".",LEFT(E1059,LEN(E1059)-1),E1059)</f>
        <v>Brenn E</v>
      </c>
    </row>
    <row r="1060" spans="1:6" ht="15.5" x14ac:dyDescent="0.35">
      <c r="A1060" s="8" t="s">
        <v>1313</v>
      </c>
      <c r="B1060" s="8" t="s">
        <v>3442</v>
      </c>
      <c r="C1060" s="21" t="s">
        <v>6098</v>
      </c>
      <c r="D1060" s="9" t="s">
        <v>7359</v>
      </c>
      <c r="E1060" s="9" t="s">
        <v>7784</v>
      </c>
      <c r="F1060" s="4" t="str">
        <f>IF(RIGHT(E1060,1)=".",LEFT(E1060,LEN(E1060)-1),E1060)</f>
        <v>Lisa M</v>
      </c>
    </row>
    <row r="1061" spans="1:6" ht="15.5" x14ac:dyDescent="0.35">
      <c r="A1061" s="8" t="s">
        <v>1312</v>
      </c>
      <c r="B1061" s="8" t="s">
        <v>3443</v>
      </c>
      <c r="C1061" s="21" t="s">
        <v>6099</v>
      </c>
      <c r="D1061" s="9" t="s">
        <v>7360</v>
      </c>
      <c r="E1061" s="9" t="s">
        <v>5086</v>
      </c>
      <c r="F1061" s="4" t="str">
        <f>IF(RIGHT(E1061,1)=".",LEFT(E1061,LEN(E1061)-1),E1061)</f>
        <v>Matt</v>
      </c>
    </row>
    <row r="1062" spans="1:6" ht="15.5" x14ac:dyDescent="0.35">
      <c r="A1062" s="8" t="s">
        <v>1311</v>
      </c>
      <c r="B1062" s="8" t="s">
        <v>3444</v>
      </c>
      <c r="C1062" s="21" t="s">
        <v>6100</v>
      </c>
      <c r="D1062" s="9" t="s">
        <v>7360</v>
      </c>
      <c r="E1062" s="9" t="s">
        <v>7785</v>
      </c>
      <c r="F1062" s="4" t="str">
        <f>IF(RIGHT(E1062,1)=".",LEFT(E1062,LEN(E1062)-1),E1062)</f>
        <v>Thomas A</v>
      </c>
    </row>
    <row r="1063" spans="1:6" ht="15.5" x14ac:dyDescent="0.35">
      <c r="A1063" s="8" t="s">
        <v>1310</v>
      </c>
      <c r="B1063" s="8" t="s">
        <v>3445</v>
      </c>
      <c r="C1063" s="21" t="s">
        <v>6101</v>
      </c>
      <c r="D1063" s="9" t="s">
        <v>7360</v>
      </c>
      <c r="E1063" s="9" t="s">
        <v>7786</v>
      </c>
      <c r="F1063" s="4" t="str">
        <f>IF(RIGHT(E1063,1)=".",LEFT(E1063,LEN(E1063)-1),E1063)</f>
        <v>Kevin J</v>
      </c>
    </row>
    <row r="1064" spans="1:6" ht="15.5" x14ac:dyDescent="0.35">
      <c r="A1064" s="8" t="s">
        <v>1309</v>
      </c>
      <c r="B1064" s="8" t="s">
        <v>3446</v>
      </c>
      <c r="C1064" s="21" t="s">
        <v>5786</v>
      </c>
      <c r="D1064" s="9" t="s">
        <v>7360</v>
      </c>
      <c r="E1064" s="9" t="s">
        <v>7787</v>
      </c>
      <c r="F1064" s="4" t="str">
        <f>IF(RIGHT(E1064,1)=".",LEFT(E1064,LEN(E1064)-1),E1064)</f>
        <v>William H. III</v>
      </c>
    </row>
    <row r="1065" spans="1:6" ht="15.5" x14ac:dyDescent="0.35">
      <c r="A1065" s="8" t="s">
        <v>1308</v>
      </c>
      <c r="B1065" s="8" t="s">
        <v>3447</v>
      </c>
      <c r="C1065" s="21" t="s">
        <v>6102</v>
      </c>
      <c r="D1065" s="9" t="s">
        <v>7360</v>
      </c>
      <c r="E1065" s="9" t="s">
        <v>6103</v>
      </c>
      <c r="F1065" s="4" t="str">
        <f>IF(RIGHT(E1065,1)=".",LEFT(E1065,LEN(E1065)-1),E1065)</f>
        <v>Gal</v>
      </c>
    </row>
    <row r="1066" spans="1:6" ht="15.5" x14ac:dyDescent="0.35">
      <c r="A1066" s="8" t="s">
        <v>1307</v>
      </c>
      <c r="B1066" s="8" t="s">
        <v>3448</v>
      </c>
      <c r="C1066" s="21" t="s">
        <v>6104</v>
      </c>
      <c r="D1066" s="9" t="s">
        <v>7360</v>
      </c>
      <c r="E1066" s="9" t="s">
        <v>6105</v>
      </c>
      <c r="F1066" s="4" t="str">
        <f>IF(RIGHT(E1066,1)=".",LEFT(E1066,LEN(E1066)-1),E1066)</f>
        <v>Anton</v>
      </c>
    </row>
    <row r="1067" spans="1:6" ht="15.5" x14ac:dyDescent="0.35">
      <c r="A1067" s="8" t="s">
        <v>1306</v>
      </c>
      <c r="B1067" s="8" t="s">
        <v>3449</v>
      </c>
      <c r="C1067" s="21" t="s">
        <v>7330</v>
      </c>
      <c r="D1067" s="9" t="s">
        <v>7359</v>
      </c>
      <c r="E1067" s="9" t="s">
        <v>6106</v>
      </c>
      <c r="F1067" s="4" t="str">
        <f>IF(RIGHT(E1067,1)=".",LEFT(E1067,LEN(E1067)-1),E1067)</f>
        <v>Yazmin</v>
      </c>
    </row>
    <row r="1068" spans="1:6" ht="15.5" x14ac:dyDescent="0.35">
      <c r="A1068" s="8" t="s">
        <v>1305</v>
      </c>
      <c r="B1068" s="8" t="s">
        <v>3450</v>
      </c>
      <c r="C1068" s="21" t="s">
        <v>6107</v>
      </c>
      <c r="D1068" s="9" t="s">
        <v>7360</v>
      </c>
      <c r="E1068" s="9" t="s">
        <v>6108</v>
      </c>
      <c r="F1068" s="4" t="str">
        <f>IF(RIGHT(E1068,1)=".",LEFT(E1068,LEN(E1068)-1),E1068)</f>
        <v>Florian</v>
      </c>
    </row>
    <row r="1069" spans="1:6" ht="15.5" x14ac:dyDescent="0.35">
      <c r="A1069" s="8" t="s">
        <v>1304</v>
      </c>
      <c r="B1069" s="8" t="s">
        <v>3451</v>
      </c>
      <c r="C1069" s="21" t="s">
        <v>6109</v>
      </c>
      <c r="D1069" s="9" t="s">
        <v>7359</v>
      </c>
      <c r="E1069" s="9" t="s">
        <v>7788</v>
      </c>
      <c r="F1069" s="4" t="str">
        <f>IF(RIGHT(E1069,1)=".",LEFT(E1069,LEN(E1069)-1),E1069)</f>
        <v>Karen L</v>
      </c>
    </row>
    <row r="1070" spans="1:6" ht="15.5" x14ac:dyDescent="0.35">
      <c r="A1070" s="8" t="s">
        <v>1303</v>
      </c>
      <c r="B1070" s="8" t="s">
        <v>3452</v>
      </c>
      <c r="C1070" s="21" t="s">
        <v>6110</v>
      </c>
      <c r="D1070" s="9" t="s">
        <v>7360</v>
      </c>
      <c r="E1070" s="9" t="s">
        <v>4762</v>
      </c>
      <c r="F1070" s="4" t="str">
        <f>IF(RIGHT(E1070,1)=".",LEFT(E1070,LEN(E1070)-1),E1070)</f>
        <v>Scott</v>
      </c>
    </row>
    <row r="1071" spans="1:6" ht="15.5" x14ac:dyDescent="0.35">
      <c r="A1071" s="8" t="s">
        <v>1302</v>
      </c>
      <c r="B1071" s="8" t="s">
        <v>3453</v>
      </c>
      <c r="C1071" s="21" t="s">
        <v>5795</v>
      </c>
      <c r="D1071" s="9" t="s">
        <v>7359</v>
      </c>
      <c r="E1071" s="9" t="s">
        <v>6111</v>
      </c>
      <c r="F1071" s="4" t="str">
        <f>IF(RIGHT(E1071,1)=".",LEFT(E1071,LEN(E1071)-1),E1071)</f>
        <v>Claire</v>
      </c>
    </row>
    <row r="1072" spans="1:6" ht="15.5" x14ac:dyDescent="0.35">
      <c r="A1072" s="8" t="s">
        <v>1301</v>
      </c>
      <c r="B1072" s="8" t="s">
        <v>3454</v>
      </c>
      <c r="C1072" s="21" t="s">
        <v>6112</v>
      </c>
      <c r="D1072" s="9" t="s">
        <v>7359</v>
      </c>
      <c r="E1072" s="9" t="s">
        <v>7789</v>
      </c>
      <c r="F1072" s="4" t="str">
        <f>IF(RIGHT(E1072,1)=".",LEFT(E1072,LEN(E1072)-1),E1072)</f>
        <v>Lynn M</v>
      </c>
    </row>
    <row r="1073" spans="1:6" ht="15.5" x14ac:dyDescent="0.35">
      <c r="A1073" s="8" t="s">
        <v>1300</v>
      </c>
      <c r="B1073" s="8" t="s">
        <v>3455</v>
      </c>
      <c r="C1073" s="21" t="s">
        <v>6114</v>
      </c>
      <c r="D1073" s="9" t="s">
        <v>7359</v>
      </c>
      <c r="E1073" s="9" t="s">
        <v>5279</v>
      </c>
      <c r="F1073" s="4" t="str">
        <f>IF(RIGHT(E1073,1)=".",LEFT(E1073,LEN(E1073)-1),E1073)</f>
        <v>Sharon</v>
      </c>
    </row>
    <row r="1074" spans="1:6" ht="15.5" x14ac:dyDescent="0.35">
      <c r="A1074" s="8" t="s">
        <v>1299</v>
      </c>
      <c r="B1074" s="8" t="s">
        <v>3456</v>
      </c>
      <c r="C1074" s="21" t="s">
        <v>6115</v>
      </c>
      <c r="D1074" s="9" t="s">
        <v>8284</v>
      </c>
      <c r="E1074" s="9" t="s">
        <v>8337</v>
      </c>
      <c r="F1074" s="4" t="str">
        <f>IF(RIGHT(E1074,1)=".",LEFT(E1074,LEN(E1074)-1),E1074)</f>
        <v>Candice</v>
      </c>
    </row>
    <row r="1075" spans="1:6" ht="15.5" x14ac:dyDescent="0.35">
      <c r="A1075" s="8" t="s">
        <v>1298</v>
      </c>
      <c r="B1075" s="8" t="s">
        <v>3457</v>
      </c>
      <c r="C1075" s="21" t="s">
        <v>6116</v>
      </c>
      <c r="D1075" s="9" t="s">
        <v>7359</v>
      </c>
      <c r="E1075" s="9" t="s">
        <v>7790</v>
      </c>
      <c r="F1075" s="4" t="str">
        <f>IF(RIGHT(E1075,1)=".",LEFT(E1075,LEN(E1075)-1),E1075)</f>
        <v>Jennifer D</v>
      </c>
    </row>
    <row r="1076" spans="1:6" ht="15.5" x14ac:dyDescent="0.35">
      <c r="A1076" s="8" t="s">
        <v>1297</v>
      </c>
      <c r="B1076" s="8" t="s">
        <v>3458</v>
      </c>
      <c r="C1076" s="21" t="s">
        <v>6117</v>
      </c>
      <c r="D1076" s="9" t="s">
        <v>7360</v>
      </c>
      <c r="E1076" s="9" t="s">
        <v>4792</v>
      </c>
      <c r="F1076" s="4" t="str">
        <f>IF(RIGHT(E1076,1)=".",LEFT(E1076,LEN(E1076)-1),E1076)</f>
        <v>Eric</v>
      </c>
    </row>
    <row r="1077" spans="1:6" ht="15.5" x14ac:dyDescent="0.35">
      <c r="A1077" s="8" t="s">
        <v>1296</v>
      </c>
      <c r="B1077" s="8" t="s">
        <v>3459</v>
      </c>
      <c r="C1077" s="21" t="s">
        <v>6118</v>
      </c>
      <c r="D1077" s="9" t="s">
        <v>7360</v>
      </c>
      <c r="E1077" s="9" t="s">
        <v>5232</v>
      </c>
      <c r="F1077" s="4" t="str">
        <f>IF(RIGHT(E1077,1)=".",LEFT(E1077,LEN(E1077)-1),E1077)</f>
        <v>Bryan</v>
      </c>
    </row>
    <row r="1078" spans="1:6" ht="15.5" x14ac:dyDescent="0.35">
      <c r="A1078" s="8" t="s">
        <v>1295</v>
      </c>
      <c r="B1078" s="8" t="s">
        <v>3460</v>
      </c>
      <c r="C1078" s="21" t="s">
        <v>5477</v>
      </c>
      <c r="D1078" s="9" t="s">
        <v>7360</v>
      </c>
      <c r="E1078" s="9" t="s">
        <v>7791</v>
      </c>
      <c r="F1078" s="4" t="str">
        <f>IF(RIGHT(E1078,1)=".",LEFT(E1078,LEN(E1078)-1),E1078)</f>
        <v>Devon R</v>
      </c>
    </row>
    <row r="1079" spans="1:6" ht="15.5" x14ac:dyDescent="0.35">
      <c r="A1079" s="8" t="s">
        <v>1294</v>
      </c>
      <c r="B1079" s="8" t="s">
        <v>3461</v>
      </c>
      <c r="C1079" s="21" t="s">
        <v>6119</v>
      </c>
      <c r="D1079" s="9" t="s">
        <v>7359</v>
      </c>
      <c r="E1079" s="9" t="s">
        <v>6120</v>
      </c>
      <c r="F1079" s="4" t="str">
        <f>IF(RIGHT(E1079,1)=".",LEFT(E1079,LEN(E1079)-1),E1079)</f>
        <v>Elena</v>
      </c>
    </row>
    <row r="1080" spans="1:6" ht="15.5" x14ac:dyDescent="0.35">
      <c r="A1080" s="8" t="s">
        <v>1293</v>
      </c>
      <c r="B1080" s="8" t="s">
        <v>3462</v>
      </c>
      <c r="C1080" s="21" t="s">
        <v>6121</v>
      </c>
      <c r="D1080" s="9" t="s">
        <v>7360</v>
      </c>
      <c r="E1080" s="9" t="s">
        <v>5113</v>
      </c>
      <c r="F1080" s="4" t="str">
        <f>IF(RIGHT(E1080,1)=".",LEFT(E1080,LEN(E1080)-1),E1080)</f>
        <v>Chris</v>
      </c>
    </row>
    <row r="1081" spans="1:6" ht="15.5" x14ac:dyDescent="0.35">
      <c r="A1081" s="8" t="s">
        <v>1292</v>
      </c>
      <c r="B1081" s="8" t="s">
        <v>3463</v>
      </c>
      <c r="C1081" s="21" t="s">
        <v>6122</v>
      </c>
      <c r="D1081" s="9" t="s">
        <v>7360</v>
      </c>
      <c r="E1081" s="9" t="s">
        <v>6123</v>
      </c>
      <c r="F1081" s="4" t="str">
        <f>IF(RIGHT(E1081,1)=".",LEFT(E1081,LEN(E1081)-1),E1081)</f>
        <v>Bert</v>
      </c>
    </row>
    <row r="1082" spans="1:6" ht="15.5" x14ac:dyDescent="0.35">
      <c r="A1082" s="8" t="s">
        <v>1291</v>
      </c>
      <c r="B1082" s="8" t="s">
        <v>3464</v>
      </c>
      <c r="C1082" s="21" t="s">
        <v>6124</v>
      </c>
      <c r="D1082" s="9" t="s">
        <v>7360</v>
      </c>
      <c r="E1082" s="9" t="s">
        <v>7792</v>
      </c>
      <c r="F1082" s="4" t="str">
        <f>IF(RIGHT(E1082,1)=".",LEFT(E1082,LEN(E1082)-1),E1082)</f>
        <v>John P</v>
      </c>
    </row>
    <row r="1083" spans="1:6" ht="15.5" x14ac:dyDescent="0.35">
      <c r="A1083" s="8" t="s">
        <v>1290</v>
      </c>
      <c r="B1083" s="8" t="s">
        <v>3465</v>
      </c>
      <c r="C1083" s="21" t="s">
        <v>6125</v>
      </c>
      <c r="D1083" s="9" t="s">
        <v>7360</v>
      </c>
      <c r="E1083" s="9" t="s">
        <v>7793</v>
      </c>
      <c r="F1083" s="4" t="str">
        <f>IF(RIGHT(E1083,1)=".",LEFT(E1083,LEN(E1083)-1),E1083)</f>
        <v>Daniel P</v>
      </c>
    </row>
    <row r="1084" spans="1:6" ht="15.5" x14ac:dyDescent="0.35">
      <c r="A1084" s="8" t="s">
        <v>1289</v>
      </c>
      <c r="B1084" s="8" t="s">
        <v>3466</v>
      </c>
      <c r="C1084" s="21" t="s">
        <v>6126</v>
      </c>
      <c r="D1084" s="9" t="s">
        <v>8284</v>
      </c>
      <c r="E1084" s="9" t="s">
        <v>8338</v>
      </c>
      <c r="F1084" s="4" t="str">
        <f>IF(RIGHT(E1084,1)=".",LEFT(E1084,LEN(E1084)-1),E1084)</f>
        <v>Lisa K</v>
      </c>
    </row>
    <row r="1085" spans="1:6" ht="15.5" x14ac:dyDescent="0.35">
      <c r="A1085" s="8" t="s">
        <v>1288</v>
      </c>
      <c r="B1085" s="8" t="s">
        <v>3467</v>
      </c>
      <c r="C1085" s="21" t="s">
        <v>6127</v>
      </c>
      <c r="D1085" s="9" t="s">
        <v>8284</v>
      </c>
      <c r="E1085" s="9" t="s">
        <v>8339</v>
      </c>
      <c r="F1085" s="4" t="str">
        <f>IF(RIGHT(E1085,1)=".",LEFT(E1085,LEN(E1085)-1),E1085)</f>
        <v>Kristine</v>
      </c>
    </row>
    <row r="1086" spans="1:6" ht="15.5" x14ac:dyDescent="0.35">
      <c r="A1086" s="8" t="s">
        <v>1287</v>
      </c>
      <c r="B1086" s="8" t="s">
        <v>3468</v>
      </c>
      <c r="C1086" s="21" t="s">
        <v>6128</v>
      </c>
      <c r="D1086" s="9" t="s">
        <v>7360</v>
      </c>
      <c r="E1086" s="9" t="s">
        <v>7794</v>
      </c>
      <c r="F1086" s="4" t="str">
        <f>IF(RIGHT(E1086,1)=".",LEFT(E1086,LEN(E1086)-1),E1086)</f>
        <v>Paul A</v>
      </c>
    </row>
    <row r="1087" spans="1:6" ht="15.5" x14ac:dyDescent="0.35">
      <c r="A1087" s="8" t="s">
        <v>1286</v>
      </c>
      <c r="B1087" s="8" t="s">
        <v>3469</v>
      </c>
      <c r="C1087" s="21" t="s">
        <v>6129</v>
      </c>
      <c r="D1087" s="9" t="s">
        <v>7360</v>
      </c>
      <c r="E1087" s="9" t="s">
        <v>5232</v>
      </c>
      <c r="F1087" s="4" t="str">
        <f>IF(RIGHT(E1087,1)=".",LEFT(E1087,LEN(E1087)-1),E1087)</f>
        <v>Bryan</v>
      </c>
    </row>
    <row r="1088" spans="1:6" ht="15.5" x14ac:dyDescent="0.35">
      <c r="A1088" s="8" t="s">
        <v>1285</v>
      </c>
      <c r="B1088" s="8" t="s">
        <v>3470</v>
      </c>
      <c r="C1088" s="21" t="s">
        <v>6130</v>
      </c>
      <c r="D1088" s="9" t="s">
        <v>7360</v>
      </c>
      <c r="E1088" s="9" t="s">
        <v>5113</v>
      </c>
      <c r="F1088" s="4" t="str">
        <f>IF(RIGHT(E1088,1)=".",LEFT(E1088,LEN(E1088)-1),E1088)</f>
        <v>Chris</v>
      </c>
    </row>
    <row r="1089" spans="1:6" ht="15.5" x14ac:dyDescent="0.35">
      <c r="A1089" s="8" t="s">
        <v>1284</v>
      </c>
      <c r="B1089" s="8" t="s">
        <v>3471</v>
      </c>
      <c r="C1089" s="21" t="s">
        <v>6131</v>
      </c>
      <c r="D1089" s="9" t="s">
        <v>7359</v>
      </c>
      <c r="E1089" s="9" t="s">
        <v>7795</v>
      </c>
      <c r="F1089" s="4" t="str">
        <f>IF(RIGHT(E1089,1)=".",LEFT(E1089,LEN(E1089)-1),E1089)</f>
        <v>Milah B</v>
      </c>
    </row>
    <row r="1090" spans="1:6" ht="15.5" x14ac:dyDescent="0.35">
      <c r="A1090" s="8" t="s">
        <v>1283</v>
      </c>
      <c r="B1090" s="8" t="s">
        <v>3472</v>
      </c>
      <c r="C1090" s="21" t="s">
        <v>6132</v>
      </c>
      <c r="D1090" s="9" t="s">
        <v>7359</v>
      </c>
      <c r="E1090" s="9" t="s">
        <v>7796</v>
      </c>
      <c r="F1090" s="4" t="str">
        <f>IF(RIGHT(E1090,1)=".",LEFT(E1090,LEN(E1090)-1),E1090)</f>
        <v>Annette M</v>
      </c>
    </row>
    <row r="1091" spans="1:6" ht="15.5" x14ac:dyDescent="0.35">
      <c r="A1091" s="8" t="s">
        <v>1282</v>
      </c>
      <c r="B1091" s="8" t="s">
        <v>3473</v>
      </c>
      <c r="C1091" s="21" t="s">
        <v>6133</v>
      </c>
      <c r="D1091" s="9" t="s">
        <v>8284</v>
      </c>
      <c r="E1091" s="9" t="s">
        <v>8340</v>
      </c>
      <c r="F1091" s="4" t="str">
        <f>IF(RIGHT(E1091,1)=".",LEFT(E1091,LEN(E1091)-1),E1091)</f>
        <v>Yoko</v>
      </c>
    </row>
    <row r="1092" spans="1:6" ht="15.5" x14ac:dyDescent="0.35">
      <c r="A1092" s="8" t="s">
        <v>1281</v>
      </c>
      <c r="B1092" s="8" t="s">
        <v>3474</v>
      </c>
      <c r="C1092" s="21" t="s">
        <v>6134</v>
      </c>
      <c r="D1092" s="9" t="s">
        <v>7359</v>
      </c>
      <c r="E1092" s="9" t="s">
        <v>5503</v>
      </c>
      <c r="F1092" s="4" t="str">
        <f>IF(RIGHT(E1092,1)=".",LEFT(E1092,LEN(E1092)-1),E1092)</f>
        <v>Laura</v>
      </c>
    </row>
    <row r="1093" spans="1:6" ht="15.5" x14ac:dyDescent="0.35">
      <c r="A1093" s="8" t="s">
        <v>1280</v>
      </c>
      <c r="B1093" s="8" t="s">
        <v>3475</v>
      </c>
      <c r="C1093" s="21" t="s">
        <v>5029</v>
      </c>
      <c r="D1093" s="9" t="s">
        <v>7359</v>
      </c>
      <c r="E1093" s="9" t="s">
        <v>7797</v>
      </c>
      <c r="F1093" s="4" t="str">
        <f>IF(RIGHT(E1093,1)=".",LEFT(E1093,LEN(E1093)-1),E1093)</f>
        <v>Tess A</v>
      </c>
    </row>
    <row r="1094" spans="1:6" ht="15.5" x14ac:dyDescent="0.35">
      <c r="A1094" s="8" t="s">
        <v>1279</v>
      </c>
      <c r="B1094" s="8" t="s">
        <v>3476</v>
      </c>
      <c r="C1094" s="21" t="s">
        <v>6135</v>
      </c>
      <c r="D1094" s="9" t="s">
        <v>7360</v>
      </c>
      <c r="E1094" s="9" t="s">
        <v>7798</v>
      </c>
      <c r="F1094" s="4" t="str">
        <f>IF(RIGHT(E1094,1)=".",LEFT(E1094,LEN(E1094)-1),E1094)</f>
        <v>William G</v>
      </c>
    </row>
    <row r="1095" spans="1:6" ht="15.5" x14ac:dyDescent="0.35">
      <c r="A1095" s="8" t="s">
        <v>1278</v>
      </c>
      <c r="B1095" s="8" t="s">
        <v>3477</v>
      </c>
      <c r="C1095" s="21" t="s">
        <v>6136</v>
      </c>
      <c r="D1095" s="9" t="s">
        <v>7359</v>
      </c>
      <c r="E1095" s="9" t="s">
        <v>6137</v>
      </c>
      <c r="F1095" s="4" t="str">
        <f>IF(RIGHT(E1095,1)=".",LEFT(E1095,LEN(E1095)-1),E1095)</f>
        <v>Paige</v>
      </c>
    </row>
    <row r="1096" spans="1:6" ht="15.5" x14ac:dyDescent="0.35">
      <c r="A1096" s="8" t="s">
        <v>1277</v>
      </c>
      <c r="B1096" s="8" t="s">
        <v>3478</v>
      </c>
      <c r="C1096" s="21" t="s">
        <v>4861</v>
      </c>
      <c r="D1096" s="9" t="s">
        <v>7360</v>
      </c>
      <c r="E1096" s="9" t="s">
        <v>7692</v>
      </c>
      <c r="F1096" s="4" t="str">
        <f>IF(RIGHT(E1096,1)=".",LEFT(E1096,LEN(E1096)-1),E1096)</f>
        <v>Matthew J</v>
      </c>
    </row>
    <row r="1097" spans="1:6" ht="15.5" x14ac:dyDescent="0.35">
      <c r="A1097" s="8" t="s">
        <v>1276</v>
      </c>
      <c r="B1097" s="8" t="s">
        <v>3479</v>
      </c>
      <c r="C1097" s="21" t="s">
        <v>6138</v>
      </c>
      <c r="D1097" s="9" t="s">
        <v>7360</v>
      </c>
      <c r="E1097" s="9" t="s">
        <v>4753</v>
      </c>
      <c r="F1097" s="4" t="str">
        <f>IF(RIGHT(E1097,1)=".",LEFT(E1097,LEN(E1097)-1),E1097)</f>
        <v>Matthew</v>
      </c>
    </row>
    <row r="1098" spans="1:6" ht="15.5" x14ac:dyDescent="0.35">
      <c r="A1098" s="8" t="s">
        <v>1275</v>
      </c>
      <c r="B1098" s="8" t="s">
        <v>3480</v>
      </c>
      <c r="C1098" s="21" t="s">
        <v>6139</v>
      </c>
      <c r="D1098" s="9" t="s">
        <v>8284</v>
      </c>
      <c r="E1098" s="9" t="s">
        <v>8341</v>
      </c>
      <c r="F1098" s="4" t="str">
        <f>IF(RIGHT(E1098,1)=".",LEFT(E1098,LEN(E1098)-1),E1098)</f>
        <v>Maria</v>
      </c>
    </row>
    <row r="1099" spans="1:6" ht="15.5" x14ac:dyDescent="0.35">
      <c r="A1099" s="8" t="s">
        <v>1274</v>
      </c>
      <c r="B1099" s="8" t="s">
        <v>3481</v>
      </c>
      <c r="C1099" s="21" t="s">
        <v>6140</v>
      </c>
      <c r="D1099" s="9" t="s">
        <v>7359</v>
      </c>
      <c r="E1099" s="9" t="s">
        <v>7799</v>
      </c>
      <c r="F1099" s="4" t="str">
        <f>IF(RIGHT(E1099,1)=".",LEFT(E1099,LEN(E1099)-1),E1099)</f>
        <v>Stephanie D</v>
      </c>
    </row>
    <row r="1100" spans="1:6" ht="15.5" x14ac:dyDescent="0.35">
      <c r="A1100" s="8" t="s">
        <v>1273</v>
      </c>
      <c r="B1100" s="8" t="s">
        <v>3482</v>
      </c>
      <c r="C1100" s="21" t="s">
        <v>6141</v>
      </c>
      <c r="D1100" s="9" t="s">
        <v>7359</v>
      </c>
      <c r="E1100" s="9" t="s">
        <v>5702</v>
      </c>
      <c r="F1100" s="4" t="str">
        <f>IF(RIGHT(E1100,1)=".",LEFT(E1100,LEN(E1100)-1),E1100)</f>
        <v>Tiffany</v>
      </c>
    </row>
    <row r="1101" spans="1:6" ht="15.5" x14ac:dyDescent="0.35">
      <c r="A1101" s="8" t="s">
        <v>1272</v>
      </c>
      <c r="B1101" s="8" t="s">
        <v>3483</v>
      </c>
      <c r="C1101" s="21" t="s">
        <v>5156</v>
      </c>
      <c r="D1101" s="9" t="s">
        <v>7359</v>
      </c>
      <c r="E1101" s="9" t="s">
        <v>7800</v>
      </c>
      <c r="F1101" s="4" t="str">
        <f>IF(RIGHT(E1101,1)=".",LEFT(E1101,LEN(E1101)-1),E1101)</f>
        <v>Sara M</v>
      </c>
    </row>
    <row r="1102" spans="1:6" ht="15.5" x14ac:dyDescent="0.35">
      <c r="A1102" s="8" t="s">
        <v>1271</v>
      </c>
      <c r="B1102" s="8" t="s">
        <v>3484</v>
      </c>
      <c r="C1102" s="21" t="s">
        <v>6142</v>
      </c>
      <c r="D1102" s="9" t="s">
        <v>7360</v>
      </c>
      <c r="E1102" s="9" t="s">
        <v>7801</v>
      </c>
      <c r="F1102" s="4" t="str">
        <f>IF(RIGHT(E1102,1)=".",LEFT(E1102,LEN(E1102)-1),E1102)</f>
        <v>Scott A</v>
      </c>
    </row>
    <row r="1103" spans="1:6" ht="15.5" x14ac:dyDescent="0.35">
      <c r="A1103" s="8" t="s">
        <v>1270</v>
      </c>
      <c r="B1103" s="8" t="s">
        <v>3485</v>
      </c>
      <c r="C1103" s="21" t="s">
        <v>6143</v>
      </c>
      <c r="D1103" s="9" t="s">
        <v>8284</v>
      </c>
      <c r="E1103" s="9" t="s">
        <v>5413</v>
      </c>
      <c r="F1103" s="4" t="str">
        <f>IF(RIGHT(E1103,1)=".",LEFT(E1103,LEN(E1103)-1),E1103)</f>
        <v>Lauren</v>
      </c>
    </row>
    <row r="1104" spans="1:6" ht="15.5" x14ac:dyDescent="0.35">
      <c r="A1104" s="8" t="s">
        <v>1269</v>
      </c>
      <c r="B1104" s="8" t="s">
        <v>3486</v>
      </c>
      <c r="C1104" s="21" t="s">
        <v>5448</v>
      </c>
      <c r="D1104" s="9" t="s">
        <v>7360</v>
      </c>
      <c r="E1104" s="9" t="s">
        <v>4762</v>
      </c>
      <c r="F1104" s="4" t="str">
        <f>IF(RIGHT(E1104,1)=".",LEFT(E1104,LEN(E1104)-1),E1104)</f>
        <v>Scott</v>
      </c>
    </row>
    <row r="1105" spans="1:6" ht="15.5" x14ac:dyDescent="0.35">
      <c r="A1105" s="8" t="s">
        <v>1268</v>
      </c>
      <c r="B1105" s="8" t="s">
        <v>3487</v>
      </c>
      <c r="C1105" s="21" t="s">
        <v>6144</v>
      </c>
      <c r="D1105" s="9" t="s">
        <v>7360</v>
      </c>
      <c r="E1105" s="9" t="s">
        <v>7802</v>
      </c>
      <c r="F1105" s="4" t="str">
        <f>IF(RIGHT(E1105,1)=".",LEFT(E1105,LEN(E1105)-1),E1105)</f>
        <v>Brian A</v>
      </c>
    </row>
    <row r="1106" spans="1:6" ht="15.5" x14ac:dyDescent="0.35">
      <c r="A1106" s="8" t="s">
        <v>1267</v>
      </c>
      <c r="B1106" s="8" t="s">
        <v>3488</v>
      </c>
      <c r="C1106" s="21" t="s">
        <v>6145</v>
      </c>
      <c r="D1106" s="9" t="s">
        <v>7359</v>
      </c>
      <c r="E1106" s="9" t="s">
        <v>7803</v>
      </c>
      <c r="F1106" s="4" t="str">
        <f>IF(RIGHT(E1106,1)=".",LEFT(E1106,LEN(E1106)-1),E1106)</f>
        <v>Kaitlin R</v>
      </c>
    </row>
    <row r="1107" spans="1:6" ht="15.5" x14ac:dyDescent="0.35">
      <c r="A1107" s="8" t="s">
        <v>1266</v>
      </c>
      <c r="B1107" s="8" t="s">
        <v>3489</v>
      </c>
      <c r="C1107" s="21" t="s">
        <v>6146</v>
      </c>
      <c r="D1107" s="9" t="s">
        <v>7360</v>
      </c>
      <c r="E1107" s="9" t="s">
        <v>6147</v>
      </c>
      <c r="F1107" s="4" t="str">
        <f>IF(RIGHT(E1107,1)=".",LEFT(E1107,LEN(E1107)-1),E1107)</f>
        <v>Mohammad</v>
      </c>
    </row>
    <row r="1108" spans="1:6" ht="15.5" x14ac:dyDescent="0.35">
      <c r="A1108" s="8" t="s">
        <v>1265</v>
      </c>
      <c r="B1108" s="8" t="s">
        <v>3490</v>
      </c>
      <c r="C1108" s="21" t="s">
        <v>5003</v>
      </c>
      <c r="D1108" s="9" t="s">
        <v>7360</v>
      </c>
      <c r="E1108" s="9" t="s">
        <v>4949</v>
      </c>
      <c r="F1108" s="4" t="str">
        <f>IF(RIGHT(E1108,1)=".",LEFT(E1108,LEN(E1108)-1),E1108)</f>
        <v>Charlie</v>
      </c>
    </row>
    <row r="1109" spans="1:6" ht="15.5" x14ac:dyDescent="0.35">
      <c r="A1109" s="8" t="s">
        <v>1264</v>
      </c>
      <c r="B1109" s="8" t="s">
        <v>3491</v>
      </c>
      <c r="C1109" s="21" t="s">
        <v>6148</v>
      </c>
      <c r="D1109" s="9" t="s">
        <v>7360</v>
      </c>
      <c r="E1109" s="9" t="s">
        <v>5587</v>
      </c>
      <c r="F1109" s="4" t="str">
        <f>IF(RIGHT(E1109,1)=".",LEFT(E1109,LEN(E1109)-1),E1109)</f>
        <v>Brent</v>
      </c>
    </row>
    <row r="1110" spans="1:6" ht="15.5" x14ac:dyDescent="0.35">
      <c r="A1110" s="8" t="s">
        <v>1263</v>
      </c>
      <c r="B1110" s="8" t="s">
        <v>3492</v>
      </c>
      <c r="C1110" s="21" t="s">
        <v>6149</v>
      </c>
      <c r="D1110" s="9" t="s">
        <v>7359</v>
      </c>
      <c r="E1110" s="9" t="s">
        <v>7804</v>
      </c>
      <c r="F1110" s="4" t="str">
        <f>IF(RIGHT(E1110,1)=".",LEFT(E1110,LEN(E1110)-1),E1110)</f>
        <v>Kelli M</v>
      </c>
    </row>
    <row r="1111" spans="1:6" ht="15.5" x14ac:dyDescent="0.35">
      <c r="A1111" s="8" t="s">
        <v>1262</v>
      </c>
      <c r="B1111" s="8" t="s">
        <v>3493</v>
      </c>
      <c r="C1111" s="21" t="s">
        <v>6150</v>
      </c>
      <c r="D1111" s="9" t="s">
        <v>8284</v>
      </c>
      <c r="E1111" s="9" t="s">
        <v>8342</v>
      </c>
      <c r="F1111" s="4" t="str">
        <f>IF(RIGHT(E1111,1)=".",LEFT(E1111,LEN(E1111)-1),E1111)</f>
        <v>Sheridan H</v>
      </c>
    </row>
    <row r="1112" spans="1:6" ht="15.5" x14ac:dyDescent="0.35">
      <c r="A1112" s="8" t="s">
        <v>1261</v>
      </c>
      <c r="B1112" s="8" t="s">
        <v>3494</v>
      </c>
      <c r="C1112" s="21" t="s">
        <v>6151</v>
      </c>
      <c r="D1112" s="9" t="s">
        <v>8284</v>
      </c>
      <c r="E1112" s="9" t="s">
        <v>8068</v>
      </c>
      <c r="F1112" s="4" t="str">
        <f>IF(RIGHT(E1112,1)=".",LEFT(E1112,LEN(E1112)-1),E1112)</f>
        <v>Sarah M</v>
      </c>
    </row>
    <row r="1113" spans="1:6" ht="15.5" x14ac:dyDescent="0.35">
      <c r="A1113" s="8" t="s">
        <v>1260</v>
      </c>
      <c r="B1113" s="8" t="s">
        <v>3495</v>
      </c>
      <c r="C1113" s="21" t="s">
        <v>5348</v>
      </c>
      <c r="D1113" s="9" t="s">
        <v>7359</v>
      </c>
      <c r="E1113" s="9" t="s">
        <v>4780</v>
      </c>
      <c r="F1113" s="4" t="str">
        <f>IF(RIGHT(E1113,1)=".",LEFT(E1113,LEN(E1113)-1),E1113)</f>
        <v>Jennifer</v>
      </c>
    </row>
    <row r="1114" spans="1:6" ht="15.5" x14ac:dyDescent="0.35">
      <c r="A1114" s="8" t="s">
        <v>1259</v>
      </c>
      <c r="B1114" s="8" t="s">
        <v>3496</v>
      </c>
      <c r="C1114" s="21" t="s">
        <v>6152</v>
      </c>
      <c r="D1114" s="9" t="s">
        <v>8284</v>
      </c>
      <c r="E1114" s="9" t="s">
        <v>8343</v>
      </c>
      <c r="F1114" s="4" t="str">
        <f>IF(RIGHT(E1114,1)=".",LEFT(E1114,LEN(E1114)-1),E1114)</f>
        <v>Laura J</v>
      </c>
    </row>
    <row r="1115" spans="1:6" ht="15.5" x14ac:dyDescent="0.35">
      <c r="A1115" s="8" t="s">
        <v>1258</v>
      </c>
      <c r="B1115" s="8" t="s">
        <v>3497</v>
      </c>
      <c r="C1115" s="21" t="s">
        <v>6153</v>
      </c>
      <c r="D1115" s="9" t="s">
        <v>7360</v>
      </c>
      <c r="E1115" s="9" t="s">
        <v>4830</v>
      </c>
      <c r="F1115" s="4" t="str">
        <f>IF(RIGHT(E1115,1)=".",LEFT(E1115,LEN(E1115)-1),E1115)</f>
        <v>Thomas</v>
      </c>
    </row>
    <row r="1116" spans="1:6" ht="15.5" x14ac:dyDescent="0.35">
      <c r="A1116" s="8" t="s">
        <v>1257</v>
      </c>
      <c r="B1116" s="8" t="s">
        <v>3498</v>
      </c>
      <c r="C1116" s="21" t="s">
        <v>6154</v>
      </c>
      <c r="D1116" s="9" t="s">
        <v>7359</v>
      </c>
      <c r="E1116" s="9" t="s">
        <v>6155</v>
      </c>
      <c r="F1116" s="4" t="str">
        <f>IF(RIGHT(E1116,1)=".",LEFT(E1116,LEN(E1116)-1),E1116)</f>
        <v>Gisele</v>
      </c>
    </row>
    <row r="1117" spans="1:6" ht="15.5" x14ac:dyDescent="0.35">
      <c r="A1117" s="8" t="s">
        <v>1256</v>
      </c>
      <c r="B1117" s="8" t="s">
        <v>3499</v>
      </c>
      <c r="C1117" s="21" t="s">
        <v>6156</v>
      </c>
      <c r="D1117" s="9" t="s">
        <v>7359</v>
      </c>
      <c r="E1117" s="9" t="s">
        <v>7805</v>
      </c>
      <c r="F1117" s="4" t="str">
        <f>IF(RIGHT(E1117,1)=".",LEFT(E1117,LEN(E1117)-1),E1117)</f>
        <v>Myra L</v>
      </c>
    </row>
    <row r="1118" spans="1:6" ht="15.5" x14ac:dyDescent="0.35">
      <c r="A1118" s="8" t="s">
        <v>1255</v>
      </c>
      <c r="B1118" s="8" t="s">
        <v>3500</v>
      </c>
      <c r="C1118" s="21" t="s">
        <v>6157</v>
      </c>
      <c r="D1118" s="9" t="s">
        <v>7359</v>
      </c>
      <c r="E1118" s="9" t="s">
        <v>7806</v>
      </c>
      <c r="F1118" s="4" t="str">
        <f>IF(RIGHT(E1118,1)=".",LEFT(E1118,LEN(E1118)-1),E1118)</f>
        <v>Melissa M</v>
      </c>
    </row>
    <row r="1119" spans="1:6" ht="15.5" x14ac:dyDescent="0.35">
      <c r="A1119" s="8" t="s">
        <v>1254</v>
      </c>
      <c r="B1119" s="8" t="s">
        <v>3501</v>
      </c>
      <c r="C1119" s="21" t="s">
        <v>6158</v>
      </c>
      <c r="D1119" s="9" t="s">
        <v>7359</v>
      </c>
      <c r="E1119" s="9" t="s">
        <v>7807</v>
      </c>
      <c r="F1119" s="4" t="str">
        <f>IF(RIGHT(E1119,1)=".",LEFT(E1119,LEN(E1119)-1),E1119)</f>
        <v>Eleanor F</v>
      </c>
    </row>
    <row r="1120" spans="1:6" ht="15.5" x14ac:dyDescent="0.35">
      <c r="A1120" s="8" t="s">
        <v>1253</v>
      </c>
      <c r="B1120" s="8" t="s">
        <v>3502</v>
      </c>
      <c r="C1120" s="21" t="s">
        <v>6159</v>
      </c>
      <c r="D1120" s="9" t="s">
        <v>7359</v>
      </c>
      <c r="E1120" s="9" t="s">
        <v>4959</v>
      </c>
      <c r="F1120" s="4" t="str">
        <f>IF(RIGHT(E1120,1)=".",LEFT(E1120,LEN(E1120)-1),E1120)</f>
        <v>Elizabeth</v>
      </c>
    </row>
    <row r="1121" spans="1:6" ht="15.5" x14ac:dyDescent="0.35">
      <c r="A1121" s="8" t="s">
        <v>1252</v>
      </c>
      <c r="B1121" s="8" t="s">
        <v>3503</v>
      </c>
      <c r="C1121" s="21" t="s">
        <v>6160</v>
      </c>
      <c r="D1121" s="9" t="s">
        <v>7360</v>
      </c>
      <c r="E1121" s="9" t="s">
        <v>5309</v>
      </c>
      <c r="F1121" s="4" t="str">
        <f>IF(RIGHT(E1121,1)=".",LEFT(E1121,LEN(E1121)-1),E1121)</f>
        <v>Kenneth</v>
      </c>
    </row>
    <row r="1122" spans="1:6" ht="15.5" x14ac:dyDescent="0.35">
      <c r="A1122" s="8" t="s">
        <v>1251</v>
      </c>
      <c r="B1122" s="8" t="s">
        <v>3504</v>
      </c>
      <c r="C1122" s="21" t="s">
        <v>6161</v>
      </c>
      <c r="D1122" s="9" t="s">
        <v>7360</v>
      </c>
      <c r="E1122" s="9" t="s">
        <v>7808</v>
      </c>
      <c r="F1122" s="4" t="str">
        <f>IF(RIGHT(E1122,1)=".",LEFT(E1122,LEN(E1122)-1),E1122)</f>
        <v>Robert G</v>
      </c>
    </row>
    <row r="1123" spans="1:6" ht="15.5" x14ac:dyDescent="0.35">
      <c r="A1123" s="8" t="s">
        <v>1250</v>
      </c>
      <c r="B1123" s="8" t="s">
        <v>3505</v>
      </c>
      <c r="C1123" s="21" t="s">
        <v>6162</v>
      </c>
      <c r="D1123" s="9" t="s">
        <v>7360</v>
      </c>
      <c r="E1123" s="9" t="s">
        <v>7809</v>
      </c>
      <c r="F1123" s="4" t="str">
        <f>IF(RIGHT(E1123,1)=".",LEFT(E1123,LEN(E1123)-1),E1123)</f>
        <v>Thomas C</v>
      </c>
    </row>
    <row r="1124" spans="1:6" ht="15.5" x14ac:dyDescent="0.35">
      <c r="A1124" s="8" t="s">
        <v>1249</v>
      </c>
      <c r="B1124" s="8" t="s">
        <v>3506</v>
      </c>
      <c r="C1124" s="21" t="s">
        <v>6163</v>
      </c>
      <c r="D1124" s="9" t="s">
        <v>7360</v>
      </c>
      <c r="E1124" s="9" t="s">
        <v>7810</v>
      </c>
      <c r="F1124" s="4" t="str">
        <f>IF(RIGHT(E1124,1)=".",LEFT(E1124,LEN(E1124)-1),E1124)</f>
        <v>Matthew J</v>
      </c>
    </row>
    <row r="1125" spans="1:6" ht="15.5" x14ac:dyDescent="0.35">
      <c r="A1125" s="8" t="s">
        <v>1248</v>
      </c>
      <c r="B1125" s="8" t="s">
        <v>3507</v>
      </c>
      <c r="C1125" s="21" t="s">
        <v>6164</v>
      </c>
      <c r="D1125" s="9" t="s">
        <v>7359</v>
      </c>
      <c r="E1125" s="9" t="s">
        <v>7811</v>
      </c>
      <c r="F1125" s="4" t="str">
        <f>IF(RIGHT(E1125,1)=".",LEFT(E1125,LEN(E1125)-1),E1125)</f>
        <v>Mallory D</v>
      </c>
    </row>
    <row r="1126" spans="1:6" ht="15.5" x14ac:dyDescent="0.35">
      <c r="A1126" s="8" t="s">
        <v>1247</v>
      </c>
      <c r="B1126" s="8" t="s">
        <v>3508</v>
      </c>
      <c r="C1126" s="21" t="s">
        <v>6166</v>
      </c>
      <c r="D1126" s="9" t="s">
        <v>7360</v>
      </c>
      <c r="E1126" s="9" t="s">
        <v>7530</v>
      </c>
      <c r="F1126" s="4" t="str">
        <f>IF(RIGHT(E1126,1)=".",LEFT(E1126,LEN(E1126)-1),E1126)</f>
        <v>Christopher D</v>
      </c>
    </row>
    <row r="1127" spans="1:6" ht="15.5" x14ac:dyDescent="0.35">
      <c r="A1127" s="8" t="s">
        <v>1246</v>
      </c>
      <c r="B1127" s="8" t="s">
        <v>3509</v>
      </c>
      <c r="C1127" s="21" t="s">
        <v>6167</v>
      </c>
      <c r="D1127" s="9" t="s">
        <v>8284</v>
      </c>
      <c r="E1127" s="9" t="s">
        <v>8344</v>
      </c>
      <c r="F1127" s="4" t="str">
        <f>IF(RIGHT(E1127,1)=".",LEFT(E1127,LEN(E1127)-1),E1127)</f>
        <v>Jamie</v>
      </c>
    </row>
    <row r="1128" spans="1:6" ht="15.5" x14ac:dyDescent="0.35">
      <c r="A1128" s="8" t="s">
        <v>1245</v>
      </c>
      <c r="B1128" s="8" t="s">
        <v>3510</v>
      </c>
      <c r="C1128" s="21" t="s">
        <v>6168</v>
      </c>
      <c r="D1128" s="9" t="s">
        <v>7359</v>
      </c>
      <c r="E1128" s="9" t="s">
        <v>6169</v>
      </c>
      <c r="F1128" s="4" t="str">
        <f>IF(RIGHT(E1128,1)=".",LEFT(E1128,LEN(E1128)-1),E1128)</f>
        <v>Ariell</v>
      </c>
    </row>
    <row r="1129" spans="1:6" ht="15.5" x14ac:dyDescent="0.35">
      <c r="A1129" s="8" t="s">
        <v>1244</v>
      </c>
      <c r="B1129" s="8" t="s">
        <v>3511</v>
      </c>
      <c r="C1129" s="21" t="s">
        <v>6170</v>
      </c>
      <c r="D1129" s="9" t="s">
        <v>7360</v>
      </c>
      <c r="E1129" s="9" t="s">
        <v>5073</v>
      </c>
      <c r="F1129" s="4" t="str">
        <f>IF(RIGHT(E1129,1)=".",LEFT(E1129,LEN(E1129)-1),E1129)</f>
        <v>Christopher</v>
      </c>
    </row>
    <row r="1130" spans="1:6" ht="15.5" x14ac:dyDescent="0.35">
      <c r="A1130" s="8" t="s">
        <v>1243</v>
      </c>
      <c r="B1130" s="8" t="s">
        <v>3512</v>
      </c>
      <c r="C1130" s="21" t="s">
        <v>6171</v>
      </c>
      <c r="D1130" s="9" t="s">
        <v>7360</v>
      </c>
      <c r="E1130" s="9" t="s">
        <v>4813</v>
      </c>
      <c r="F1130" s="4" t="str">
        <f>IF(RIGHT(E1130,1)=".",LEFT(E1130,LEN(E1130)-1),E1130)</f>
        <v>Ryan</v>
      </c>
    </row>
    <row r="1131" spans="1:6" ht="15.5" x14ac:dyDescent="0.35">
      <c r="A1131" s="8" t="s">
        <v>1242</v>
      </c>
      <c r="B1131" s="8" t="s">
        <v>3513</v>
      </c>
      <c r="C1131" s="21" t="s">
        <v>6172</v>
      </c>
      <c r="D1131" s="9" t="s">
        <v>7360</v>
      </c>
      <c r="E1131" s="9" t="s">
        <v>7812</v>
      </c>
      <c r="F1131" s="4" t="str">
        <f>IF(RIGHT(E1131,1)=".",LEFT(E1131,LEN(E1131)-1),E1131)</f>
        <v>Thomas B</v>
      </c>
    </row>
    <row r="1132" spans="1:6" ht="15.5" x14ac:dyDescent="0.35">
      <c r="A1132" s="8" t="s">
        <v>1241</v>
      </c>
      <c r="B1132" s="8" t="s">
        <v>3514</v>
      </c>
      <c r="C1132" s="21" t="s">
        <v>6173</v>
      </c>
      <c r="D1132" s="9" t="s">
        <v>7359</v>
      </c>
      <c r="E1132" s="9" t="s">
        <v>4857</v>
      </c>
      <c r="F1132" s="4" t="str">
        <f>IF(RIGHT(E1132,1)=".",LEFT(E1132,LEN(E1132)-1),E1132)</f>
        <v>Katie</v>
      </c>
    </row>
    <row r="1133" spans="1:6" ht="15.5" x14ac:dyDescent="0.35">
      <c r="A1133" s="8" t="s">
        <v>1240</v>
      </c>
      <c r="B1133" s="8" t="s">
        <v>3515</v>
      </c>
      <c r="C1133" s="21" t="s">
        <v>6174</v>
      </c>
      <c r="D1133" s="9" t="s">
        <v>8284</v>
      </c>
      <c r="E1133" s="9" t="s">
        <v>8345</v>
      </c>
      <c r="F1133" s="4" t="str">
        <f>IF(RIGHT(E1133,1)=".",LEFT(E1133,LEN(E1133)-1),E1133)</f>
        <v>Rachelle L</v>
      </c>
    </row>
    <row r="1134" spans="1:6" ht="15.5" x14ac:dyDescent="0.35">
      <c r="A1134" s="8" t="s">
        <v>1239</v>
      </c>
      <c r="B1134" s="8" t="s">
        <v>3516</v>
      </c>
      <c r="C1134" s="21" t="s">
        <v>6113</v>
      </c>
      <c r="D1134" s="9" t="s">
        <v>7359</v>
      </c>
      <c r="E1134" s="9" t="s">
        <v>5821</v>
      </c>
      <c r="F1134" s="4" t="str">
        <f>IF(RIGHT(E1134,1)=".",LEFT(E1134,LEN(E1134)-1),E1134)</f>
        <v>Colleen</v>
      </c>
    </row>
    <row r="1135" spans="1:6" ht="15.5" x14ac:dyDescent="0.35">
      <c r="A1135" s="8" t="s">
        <v>1238</v>
      </c>
      <c r="B1135" s="8" t="s">
        <v>3517</v>
      </c>
      <c r="C1135" s="21" t="s">
        <v>6175</v>
      </c>
      <c r="D1135" s="9" t="s">
        <v>7360</v>
      </c>
      <c r="E1135" s="9" t="s">
        <v>7813</v>
      </c>
      <c r="F1135" s="4" t="str">
        <f>IF(RIGHT(E1135,1)=".",LEFT(E1135,LEN(E1135)-1),E1135)</f>
        <v>Gregory A</v>
      </c>
    </row>
    <row r="1136" spans="1:6" ht="15.5" x14ac:dyDescent="0.35">
      <c r="A1136" s="8" t="s">
        <v>1237</v>
      </c>
      <c r="B1136" s="8" t="s">
        <v>3518</v>
      </c>
      <c r="C1136" s="21" t="s">
        <v>6176</v>
      </c>
      <c r="D1136" s="9" t="s">
        <v>7359</v>
      </c>
      <c r="E1136" s="9" t="s">
        <v>5060</v>
      </c>
      <c r="F1136" s="4" t="str">
        <f>IF(RIGHT(E1136,1)=".",LEFT(E1136,LEN(E1136)-1),E1136)</f>
        <v>Lara</v>
      </c>
    </row>
    <row r="1137" spans="1:6" ht="15.5" x14ac:dyDescent="0.35">
      <c r="A1137" s="8" t="s">
        <v>1236</v>
      </c>
      <c r="B1137" s="8" t="s">
        <v>3519</v>
      </c>
      <c r="C1137" s="21" t="s">
        <v>6177</v>
      </c>
      <c r="D1137" s="9" t="s">
        <v>7359</v>
      </c>
      <c r="E1137" s="9" t="s">
        <v>4863</v>
      </c>
      <c r="F1137" s="4" t="str">
        <f>IF(RIGHT(E1137,1)=".",LEFT(E1137,LEN(E1137)-1),E1137)</f>
        <v>Megan</v>
      </c>
    </row>
    <row r="1138" spans="1:6" ht="15.5" x14ac:dyDescent="0.35">
      <c r="A1138" s="8" t="s">
        <v>1235</v>
      </c>
      <c r="B1138" s="8" t="s">
        <v>3520</v>
      </c>
      <c r="C1138" s="21" t="s">
        <v>6178</v>
      </c>
      <c r="D1138" s="9" t="s">
        <v>7359</v>
      </c>
      <c r="E1138" s="9" t="s">
        <v>4970</v>
      </c>
      <c r="F1138" s="4" t="str">
        <f>IF(RIGHT(E1138,1)=".",LEFT(E1138,LEN(E1138)-1),E1138)</f>
        <v>Sara</v>
      </c>
    </row>
    <row r="1139" spans="1:6" ht="15.5" x14ac:dyDescent="0.35">
      <c r="A1139" s="8" t="s">
        <v>1234</v>
      </c>
      <c r="B1139" s="8" t="s">
        <v>3521</v>
      </c>
      <c r="C1139" s="21" t="s">
        <v>6179</v>
      </c>
      <c r="D1139" s="9" t="s">
        <v>7359</v>
      </c>
      <c r="E1139" s="9" t="s">
        <v>7814</v>
      </c>
      <c r="F1139" s="4" t="str">
        <f>IF(RIGHT(E1139,1)=".",LEFT(E1139,LEN(E1139)-1),E1139)</f>
        <v>Lucie J</v>
      </c>
    </row>
    <row r="1140" spans="1:6" ht="15.5" x14ac:dyDescent="0.35">
      <c r="A1140" s="8" t="s">
        <v>1233</v>
      </c>
      <c r="B1140" s="8" t="s">
        <v>3522</v>
      </c>
      <c r="C1140" s="21" t="s">
        <v>6180</v>
      </c>
      <c r="D1140" s="9" t="s">
        <v>7359</v>
      </c>
      <c r="E1140" s="9" t="s">
        <v>7815</v>
      </c>
      <c r="F1140" s="4" t="str">
        <f>IF(RIGHT(E1140,1)=".",LEFT(E1140,LEN(E1140)-1),E1140)</f>
        <v>Elizabeth S</v>
      </c>
    </row>
    <row r="1141" spans="1:6" ht="15.5" x14ac:dyDescent="0.35">
      <c r="A1141" s="8" t="s">
        <v>1232</v>
      </c>
      <c r="B1141" s="8" t="s">
        <v>3523</v>
      </c>
      <c r="C1141" s="21" t="s">
        <v>6181</v>
      </c>
      <c r="D1141" s="9" t="s">
        <v>7359</v>
      </c>
      <c r="E1141" s="9" t="s">
        <v>7816</v>
      </c>
      <c r="F1141" s="4" t="str">
        <f>IF(RIGHT(E1141,1)=".",LEFT(E1141,LEN(E1141)-1),E1141)</f>
        <v>Carma S</v>
      </c>
    </row>
    <row r="1142" spans="1:6" ht="15.5" x14ac:dyDescent="0.35">
      <c r="A1142" s="8" t="s">
        <v>1231</v>
      </c>
      <c r="B1142" s="8" t="s">
        <v>3524</v>
      </c>
      <c r="C1142" s="21" t="s">
        <v>6182</v>
      </c>
      <c r="D1142" s="9" t="s">
        <v>7360</v>
      </c>
      <c r="E1142" s="9" t="s">
        <v>4813</v>
      </c>
      <c r="F1142" s="4" t="str">
        <f>IF(RIGHT(E1142,1)=".",LEFT(E1142,LEN(E1142)-1),E1142)</f>
        <v>Ryan</v>
      </c>
    </row>
    <row r="1143" spans="1:6" ht="15.5" x14ac:dyDescent="0.35">
      <c r="A1143" s="8" t="s">
        <v>1230</v>
      </c>
      <c r="B1143" s="8" t="s">
        <v>3525</v>
      </c>
      <c r="C1143" s="21" t="s">
        <v>5105</v>
      </c>
      <c r="D1143" s="9" t="s">
        <v>7360</v>
      </c>
      <c r="E1143" s="9" t="s">
        <v>4865</v>
      </c>
      <c r="F1143" s="4" t="str">
        <f>IF(RIGHT(E1143,1)=".",LEFT(E1143,LEN(E1143)-1),E1143)</f>
        <v>Daniel</v>
      </c>
    </row>
    <row r="1144" spans="1:6" ht="15.5" x14ac:dyDescent="0.35">
      <c r="A1144" s="8" t="s">
        <v>1229</v>
      </c>
      <c r="B1144" s="8" t="s">
        <v>3526</v>
      </c>
      <c r="C1144" s="21" t="s">
        <v>6183</v>
      </c>
      <c r="D1144" s="9" t="s">
        <v>7359</v>
      </c>
      <c r="E1144" s="9" t="s">
        <v>5058</v>
      </c>
      <c r="F1144" s="4" t="str">
        <f>IF(RIGHT(E1144,1)=".",LEFT(E1144,LEN(E1144)-1),E1144)</f>
        <v>Sarah</v>
      </c>
    </row>
    <row r="1145" spans="1:6" ht="15.5" x14ac:dyDescent="0.35">
      <c r="A1145" s="8" t="s">
        <v>1228</v>
      </c>
      <c r="B1145" s="8" t="s">
        <v>3527</v>
      </c>
      <c r="C1145" s="21" t="s">
        <v>6184</v>
      </c>
      <c r="D1145" s="9" t="s">
        <v>7360</v>
      </c>
      <c r="E1145" s="9" t="s">
        <v>7692</v>
      </c>
      <c r="F1145" s="4" t="str">
        <f>IF(RIGHT(E1145,1)=".",LEFT(E1145,LEN(E1145)-1),E1145)</f>
        <v>Matthew J</v>
      </c>
    </row>
    <row r="1146" spans="1:6" ht="15.5" x14ac:dyDescent="0.35">
      <c r="A1146" s="8" t="s">
        <v>1227</v>
      </c>
      <c r="B1146" s="8" t="s">
        <v>3528</v>
      </c>
      <c r="C1146" s="21" t="s">
        <v>6185</v>
      </c>
      <c r="D1146" s="9" t="s">
        <v>7359</v>
      </c>
      <c r="E1146" s="9" t="s">
        <v>6186</v>
      </c>
      <c r="F1146" s="4" t="str">
        <f>IF(RIGHT(E1146,1)=".",LEFT(E1146,LEN(E1146)-1),E1146)</f>
        <v>Francesca</v>
      </c>
    </row>
    <row r="1147" spans="1:6" ht="15.5" x14ac:dyDescent="0.35">
      <c r="A1147" s="8" t="s">
        <v>1226</v>
      </c>
      <c r="B1147" s="8" t="s">
        <v>3529</v>
      </c>
      <c r="C1147" s="21" t="s">
        <v>6187</v>
      </c>
      <c r="D1147" s="9" t="s">
        <v>7359</v>
      </c>
      <c r="E1147" s="9" t="s">
        <v>4790</v>
      </c>
      <c r="F1147" s="4" t="str">
        <f>IF(RIGHT(E1147,1)=".",LEFT(E1147,LEN(E1147)-1),E1147)</f>
        <v>Nicole</v>
      </c>
    </row>
    <row r="1148" spans="1:6" ht="15.5" x14ac:dyDescent="0.35">
      <c r="A1148" s="8" t="s">
        <v>1225</v>
      </c>
      <c r="B1148" s="8" t="s">
        <v>3530</v>
      </c>
      <c r="C1148" s="21" t="s">
        <v>6188</v>
      </c>
      <c r="D1148" s="9" t="s">
        <v>7360</v>
      </c>
      <c r="E1148" s="9" t="s">
        <v>6189</v>
      </c>
      <c r="F1148" s="4" t="str">
        <f>IF(RIGHT(E1148,1)=".",LEFT(E1148,LEN(E1148)-1),E1148)</f>
        <v>Toshiyuki</v>
      </c>
    </row>
    <row r="1149" spans="1:6" ht="15.5" x14ac:dyDescent="0.35">
      <c r="A1149" s="8" t="s">
        <v>1224</v>
      </c>
      <c r="B1149" s="8" t="s">
        <v>3531</v>
      </c>
      <c r="C1149" s="21" t="s">
        <v>6190</v>
      </c>
      <c r="D1149" s="9" t="s">
        <v>7360</v>
      </c>
      <c r="E1149" s="9" t="s">
        <v>7817</v>
      </c>
      <c r="F1149" s="4" t="str">
        <f>IF(RIGHT(E1149,1)=".",LEFT(E1149,LEN(E1149)-1),E1149)</f>
        <v>Tom L</v>
      </c>
    </row>
    <row r="1150" spans="1:6" ht="15.5" x14ac:dyDescent="0.35">
      <c r="A1150" s="8" t="s">
        <v>1223</v>
      </c>
      <c r="B1150" s="8" t="s">
        <v>3532</v>
      </c>
      <c r="C1150" s="21" t="s">
        <v>6191</v>
      </c>
      <c r="D1150" s="9" t="s">
        <v>7360</v>
      </c>
      <c r="E1150" s="9" t="s">
        <v>4918</v>
      </c>
      <c r="F1150" s="4" t="str">
        <f>IF(RIGHT(E1150,1)=".",LEFT(E1150,LEN(E1150)-1),E1150)</f>
        <v>Brian</v>
      </c>
    </row>
    <row r="1151" spans="1:6" ht="15.5" x14ac:dyDescent="0.35">
      <c r="A1151" s="8" t="s">
        <v>1222</v>
      </c>
      <c r="B1151" s="8" t="s">
        <v>3533</v>
      </c>
      <c r="C1151" s="21" t="s">
        <v>6192</v>
      </c>
      <c r="D1151" s="9" t="s">
        <v>7360</v>
      </c>
      <c r="E1151" s="9" t="s">
        <v>4753</v>
      </c>
      <c r="F1151" s="4" t="str">
        <f>IF(RIGHT(E1151,1)=".",LEFT(E1151,LEN(E1151)-1),E1151)</f>
        <v>Matthew</v>
      </c>
    </row>
    <row r="1152" spans="1:6" ht="15.5" x14ac:dyDescent="0.35">
      <c r="A1152" s="8" t="s">
        <v>1221</v>
      </c>
      <c r="B1152" s="8" t="s">
        <v>3534</v>
      </c>
      <c r="C1152" s="21" t="s">
        <v>6193</v>
      </c>
      <c r="D1152" s="9" t="s">
        <v>7359</v>
      </c>
      <c r="E1152" s="9" t="s">
        <v>6194</v>
      </c>
      <c r="F1152" s="4" t="str">
        <f>IF(RIGHT(E1152,1)=".",LEFT(E1152,LEN(E1152)-1),E1152)</f>
        <v>Julee</v>
      </c>
    </row>
    <row r="1153" spans="1:6" ht="15.5" x14ac:dyDescent="0.35">
      <c r="A1153" s="8" t="s">
        <v>1220</v>
      </c>
      <c r="B1153" s="8" t="s">
        <v>3535</v>
      </c>
      <c r="C1153" s="21" t="s">
        <v>5501</v>
      </c>
      <c r="D1153" s="9" t="s">
        <v>7360</v>
      </c>
      <c r="E1153" s="9" t="s">
        <v>7818</v>
      </c>
      <c r="F1153" s="4" t="str">
        <f>IF(RIGHT(E1153,1)=".",LEFT(E1153,LEN(E1153)-1),E1153)</f>
        <v>Christopher M</v>
      </c>
    </row>
    <row r="1154" spans="1:6" ht="15.5" x14ac:dyDescent="0.35">
      <c r="A1154" s="8" t="s">
        <v>1219</v>
      </c>
      <c r="B1154" s="8" t="s">
        <v>3536</v>
      </c>
      <c r="C1154" s="21" t="s">
        <v>6195</v>
      </c>
      <c r="D1154" s="9" t="s">
        <v>7360</v>
      </c>
      <c r="E1154" s="9" t="s">
        <v>6196</v>
      </c>
      <c r="F1154" s="4" t="str">
        <f>IF(RIGHT(E1154,1)=".",LEFT(E1154,LEN(E1154)-1),E1154)</f>
        <v>Ciaran</v>
      </c>
    </row>
    <row r="1155" spans="1:6" ht="15.5" x14ac:dyDescent="0.35">
      <c r="A1155" s="8" t="s">
        <v>1218</v>
      </c>
      <c r="B1155" s="8" t="s">
        <v>3537</v>
      </c>
      <c r="C1155" s="21" t="s">
        <v>6197</v>
      </c>
      <c r="D1155" s="9" t="s">
        <v>7359</v>
      </c>
      <c r="E1155" s="9" t="s">
        <v>5479</v>
      </c>
      <c r="F1155" s="4" t="str">
        <f>IF(RIGHT(E1155,1)=".",LEFT(E1155,LEN(E1155)-1),E1155)</f>
        <v>Kara</v>
      </c>
    </row>
    <row r="1156" spans="1:6" ht="15.5" x14ac:dyDescent="0.35">
      <c r="A1156" s="8" t="s">
        <v>1217</v>
      </c>
      <c r="B1156" s="8" t="s">
        <v>3538</v>
      </c>
      <c r="C1156" s="21" t="s">
        <v>6198</v>
      </c>
      <c r="D1156" s="9" t="s">
        <v>7359</v>
      </c>
      <c r="E1156" s="9" t="s">
        <v>6199</v>
      </c>
      <c r="F1156" s="4" t="str">
        <f>IF(RIGHT(E1156,1)=".",LEFT(E1156,LEN(E1156)-1),E1156)</f>
        <v>Makie</v>
      </c>
    </row>
    <row r="1157" spans="1:6" ht="15.5" x14ac:dyDescent="0.35">
      <c r="A1157" s="8" t="s">
        <v>1216</v>
      </c>
      <c r="B1157" s="8" t="s">
        <v>3539</v>
      </c>
      <c r="C1157" s="21" t="s">
        <v>6200</v>
      </c>
      <c r="D1157" s="9" t="s">
        <v>7359</v>
      </c>
      <c r="E1157" s="9" t="s">
        <v>7819</v>
      </c>
      <c r="F1157" s="4" t="str">
        <f>IF(RIGHT(E1157,1)=".",LEFT(E1157,LEN(E1157)-1),E1157)</f>
        <v>Emily E</v>
      </c>
    </row>
    <row r="1158" spans="1:6" ht="15.5" x14ac:dyDescent="0.35">
      <c r="A1158" s="8" t="s">
        <v>1215</v>
      </c>
      <c r="B1158" s="8" t="s">
        <v>3540</v>
      </c>
      <c r="C1158" s="21" t="s">
        <v>6201</v>
      </c>
      <c r="D1158" s="9" t="s">
        <v>7360</v>
      </c>
      <c r="E1158" s="9" t="s">
        <v>5755</v>
      </c>
      <c r="F1158" s="4" t="str">
        <f>IF(RIGHT(E1158,1)=".",LEFT(E1158,LEN(E1158)-1),E1158)</f>
        <v>Cary</v>
      </c>
    </row>
    <row r="1159" spans="1:6" ht="15.5" x14ac:dyDescent="0.35">
      <c r="A1159" s="8" t="s">
        <v>1214</v>
      </c>
      <c r="B1159" s="8" t="s">
        <v>3541</v>
      </c>
      <c r="C1159" s="21" t="s">
        <v>6202</v>
      </c>
      <c r="D1159" s="9" t="s">
        <v>7360</v>
      </c>
      <c r="E1159" s="9" t="s">
        <v>4867</v>
      </c>
      <c r="F1159" s="4" t="str">
        <f>IF(RIGHT(E1159,1)=".",LEFT(E1159,LEN(E1159)-1),E1159)</f>
        <v>Steven</v>
      </c>
    </row>
    <row r="1160" spans="1:6" ht="15.5" x14ac:dyDescent="0.35">
      <c r="A1160" s="8" t="s">
        <v>1213</v>
      </c>
      <c r="B1160" s="8" t="s">
        <v>3542</v>
      </c>
      <c r="C1160" s="21" t="s">
        <v>6203</v>
      </c>
      <c r="D1160" s="9" t="s">
        <v>7360</v>
      </c>
      <c r="E1160" s="9" t="s">
        <v>7820</v>
      </c>
      <c r="F1160" s="4" t="str">
        <f>IF(RIGHT(E1160,1)=".",LEFT(E1160,LEN(E1160)-1),E1160)</f>
        <v>Jose Antonio Sr</v>
      </c>
    </row>
    <row r="1161" spans="1:6" ht="15.5" x14ac:dyDescent="0.35">
      <c r="A1161" s="8" t="s">
        <v>1212</v>
      </c>
      <c r="B1161" s="8" t="s">
        <v>3543</v>
      </c>
      <c r="C1161" s="21" t="s">
        <v>6204</v>
      </c>
      <c r="D1161" s="9" t="s">
        <v>7359</v>
      </c>
      <c r="E1161" s="9" t="s">
        <v>6205</v>
      </c>
      <c r="F1161" s="4" t="str">
        <f>IF(RIGHT(E1161,1)=".",LEFT(E1161,LEN(E1161)-1),E1161)</f>
        <v>Tatiana</v>
      </c>
    </row>
    <row r="1162" spans="1:6" ht="15.5" x14ac:dyDescent="0.35">
      <c r="A1162" s="8" t="s">
        <v>1211</v>
      </c>
      <c r="B1162" s="8" t="s">
        <v>3544</v>
      </c>
      <c r="C1162" s="21" t="s">
        <v>6206</v>
      </c>
      <c r="D1162" s="9" t="s">
        <v>7360</v>
      </c>
      <c r="E1162" s="9" t="s">
        <v>7821</v>
      </c>
      <c r="F1162" s="4" t="str">
        <f>IF(RIGHT(E1162,1)=".",LEFT(E1162,LEN(E1162)-1),E1162)</f>
        <v>Dan T</v>
      </c>
    </row>
    <row r="1163" spans="1:6" ht="15.5" x14ac:dyDescent="0.35">
      <c r="A1163" s="8" t="s">
        <v>1210</v>
      </c>
      <c r="B1163" s="8" t="s">
        <v>3545</v>
      </c>
      <c r="C1163" s="21" t="s">
        <v>6207</v>
      </c>
      <c r="D1163" s="9" t="s">
        <v>7359</v>
      </c>
      <c r="E1163" s="9" t="s">
        <v>7822</v>
      </c>
      <c r="F1163" s="4" t="str">
        <f>IF(RIGHT(E1163,1)=".",LEFT(E1163,LEN(E1163)-1),E1163)</f>
        <v>Liisa A</v>
      </c>
    </row>
    <row r="1164" spans="1:6" ht="15.5" x14ac:dyDescent="0.35">
      <c r="A1164" s="8" t="s">
        <v>1209</v>
      </c>
      <c r="B1164" s="8" t="s">
        <v>3546</v>
      </c>
      <c r="C1164" s="21" t="s">
        <v>6208</v>
      </c>
      <c r="D1164" s="9" t="s">
        <v>7359</v>
      </c>
      <c r="E1164" s="9" t="s">
        <v>7823</v>
      </c>
      <c r="F1164" s="4" t="str">
        <f>IF(RIGHT(E1164,1)=".",LEFT(E1164,LEN(E1164)-1),E1164)</f>
        <v>Kathryn E</v>
      </c>
    </row>
    <row r="1165" spans="1:6" ht="15.5" x14ac:dyDescent="0.35">
      <c r="A1165" s="8" t="s">
        <v>1208</v>
      </c>
      <c r="B1165" s="8" t="s">
        <v>3547</v>
      </c>
      <c r="C1165" s="21" t="s">
        <v>6209</v>
      </c>
      <c r="D1165" s="9" t="s">
        <v>7360</v>
      </c>
      <c r="E1165" s="9" t="s">
        <v>6210</v>
      </c>
      <c r="F1165" s="4" t="str">
        <f>IF(RIGHT(E1165,1)=".",LEFT(E1165,LEN(E1165)-1),E1165)</f>
        <v>Maxwell</v>
      </c>
    </row>
    <row r="1166" spans="1:6" ht="15.5" x14ac:dyDescent="0.35">
      <c r="A1166" s="8" t="s">
        <v>1207</v>
      </c>
      <c r="B1166" s="8" t="s">
        <v>3548</v>
      </c>
      <c r="C1166" s="21" t="s">
        <v>6211</v>
      </c>
      <c r="D1166" s="9" t="s">
        <v>7359</v>
      </c>
      <c r="E1166" s="9" t="s">
        <v>6212</v>
      </c>
      <c r="F1166" s="4" t="str">
        <f>IF(RIGHT(E1166,1)=".",LEFT(E1166,LEN(E1166)-1),E1166)</f>
        <v>Pascale</v>
      </c>
    </row>
    <row r="1167" spans="1:6" ht="15.5" x14ac:dyDescent="0.35">
      <c r="A1167" s="8" t="s">
        <v>1206</v>
      </c>
      <c r="B1167" s="8" t="s">
        <v>3549</v>
      </c>
      <c r="C1167" s="21" t="s">
        <v>6213</v>
      </c>
      <c r="D1167" s="9" t="s">
        <v>7359</v>
      </c>
      <c r="E1167" s="9" t="s">
        <v>6214</v>
      </c>
      <c r="F1167" s="4" t="str">
        <f>IF(RIGHT(E1167,1)=".",LEFT(E1167,LEN(E1167)-1),E1167)</f>
        <v>Becca</v>
      </c>
    </row>
    <row r="1168" spans="1:6" ht="15.5" x14ac:dyDescent="0.35">
      <c r="A1168" s="8" t="s">
        <v>1205</v>
      </c>
      <c r="B1168" s="8" t="s">
        <v>3550</v>
      </c>
      <c r="C1168" s="21" t="s">
        <v>6215</v>
      </c>
      <c r="D1168" s="9" t="s">
        <v>7359</v>
      </c>
      <c r="E1168" s="9" t="s">
        <v>5089</v>
      </c>
      <c r="F1168" s="4" t="str">
        <f>IF(RIGHT(E1168,1)=".",LEFT(E1168,LEN(E1168)-1),E1168)</f>
        <v>Grace</v>
      </c>
    </row>
    <row r="1169" spans="1:6" ht="15.5" x14ac:dyDescent="0.35">
      <c r="A1169" s="8" t="s">
        <v>1204</v>
      </c>
      <c r="B1169" s="8" t="s">
        <v>3551</v>
      </c>
      <c r="C1169" s="21" t="s">
        <v>6216</v>
      </c>
      <c r="D1169" s="9" t="s">
        <v>7359</v>
      </c>
      <c r="E1169" s="9" t="s">
        <v>4817</v>
      </c>
      <c r="F1169" s="4" t="str">
        <f>IF(RIGHT(E1169,1)=".",LEFT(E1169,LEN(E1169)-1),E1169)</f>
        <v>Samantha</v>
      </c>
    </row>
    <row r="1170" spans="1:6" ht="15.5" x14ac:dyDescent="0.35">
      <c r="A1170" s="8" t="s">
        <v>1203</v>
      </c>
      <c r="B1170" s="8" t="s">
        <v>3552</v>
      </c>
      <c r="C1170" s="21" t="s">
        <v>6217</v>
      </c>
      <c r="D1170" s="9" t="s">
        <v>8284</v>
      </c>
      <c r="E1170" s="9" t="s">
        <v>8346</v>
      </c>
      <c r="F1170" s="4" t="str">
        <f>IF(RIGHT(E1170,1)=".",LEFT(E1170,LEN(E1170)-1),E1170)</f>
        <v>Nicole R</v>
      </c>
    </row>
    <row r="1171" spans="1:6" ht="15.5" x14ac:dyDescent="0.35">
      <c r="A1171" s="8" t="s">
        <v>1202</v>
      </c>
      <c r="B1171" s="8" t="s">
        <v>3553</v>
      </c>
      <c r="C1171" s="21" t="s">
        <v>4822</v>
      </c>
      <c r="D1171" s="9" t="s">
        <v>7360</v>
      </c>
      <c r="E1171" s="9" t="s">
        <v>7824</v>
      </c>
      <c r="F1171" s="4" t="str">
        <f>IF(RIGHT(E1171,1)=".",LEFT(E1171,LEN(E1171)-1),E1171)</f>
        <v>David W</v>
      </c>
    </row>
    <row r="1172" spans="1:6" ht="15.5" x14ac:dyDescent="0.35">
      <c r="A1172" s="8" t="s">
        <v>1201</v>
      </c>
      <c r="B1172" s="8" t="s">
        <v>3554</v>
      </c>
      <c r="C1172" s="21" t="s">
        <v>6218</v>
      </c>
      <c r="D1172" s="9" t="s">
        <v>7360</v>
      </c>
      <c r="E1172" s="9" t="s">
        <v>6219</v>
      </c>
      <c r="F1172" s="4" t="str">
        <f>IF(RIGHT(E1172,1)=".",LEFT(E1172,LEN(E1172)-1),E1172)</f>
        <v>Grant</v>
      </c>
    </row>
    <row r="1173" spans="1:6" ht="15.5" x14ac:dyDescent="0.35">
      <c r="A1173" s="8" t="s">
        <v>1200</v>
      </c>
      <c r="B1173" s="8" t="s">
        <v>3555</v>
      </c>
      <c r="C1173" s="21" t="s">
        <v>6027</v>
      </c>
      <c r="D1173" s="9" t="s">
        <v>8284</v>
      </c>
      <c r="E1173" s="9" t="s">
        <v>8347</v>
      </c>
      <c r="F1173" s="4" t="str">
        <f>IF(RIGHT(E1173,1)=".",LEFT(E1173,LEN(E1173)-1),E1173)</f>
        <v>Sophia</v>
      </c>
    </row>
    <row r="1174" spans="1:6" ht="15.5" x14ac:dyDescent="0.35">
      <c r="A1174" s="8" t="s">
        <v>1199</v>
      </c>
      <c r="B1174" s="8" t="s">
        <v>3556</v>
      </c>
      <c r="C1174" s="21" t="s">
        <v>6220</v>
      </c>
      <c r="D1174" s="9" t="s">
        <v>7359</v>
      </c>
      <c r="E1174" s="9" t="s">
        <v>4782</v>
      </c>
      <c r="F1174" s="4" t="str">
        <f>IF(RIGHT(E1174,1)=".",LEFT(E1174,LEN(E1174)-1),E1174)</f>
        <v>Christina</v>
      </c>
    </row>
    <row r="1175" spans="1:6" ht="15.5" x14ac:dyDescent="0.35">
      <c r="A1175" s="8" t="s">
        <v>1198</v>
      </c>
      <c r="B1175" s="8" t="s">
        <v>3557</v>
      </c>
      <c r="C1175" s="21" t="s">
        <v>6221</v>
      </c>
      <c r="D1175" s="9" t="s">
        <v>7360</v>
      </c>
      <c r="E1175" s="9" t="s">
        <v>7825</v>
      </c>
      <c r="F1175" s="4" t="str">
        <f>IF(RIGHT(E1175,1)=".",LEFT(E1175,LEN(E1175)-1),E1175)</f>
        <v>Sam L</v>
      </c>
    </row>
    <row r="1176" spans="1:6" ht="15.5" x14ac:dyDescent="0.35">
      <c r="A1176" s="8" t="s">
        <v>1197</v>
      </c>
      <c r="B1176" s="8" t="s">
        <v>3558</v>
      </c>
      <c r="C1176" s="21" t="s">
        <v>6222</v>
      </c>
      <c r="D1176" s="9" t="s">
        <v>8284</v>
      </c>
      <c r="E1176" s="9" t="s">
        <v>8348</v>
      </c>
      <c r="F1176" s="4" t="str">
        <f>IF(RIGHT(E1176,1)=".",LEFT(E1176,LEN(E1176)-1),E1176)</f>
        <v>Haley R</v>
      </c>
    </row>
    <row r="1177" spans="1:6" ht="15.5" x14ac:dyDescent="0.35">
      <c r="A1177" s="8" t="s">
        <v>1196</v>
      </c>
      <c r="B1177" s="8" t="s">
        <v>3559</v>
      </c>
      <c r="C1177" s="21" t="s">
        <v>6223</v>
      </c>
      <c r="D1177" s="9" t="s">
        <v>7360</v>
      </c>
      <c r="E1177" s="9" t="s">
        <v>6224</v>
      </c>
      <c r="F1177" s="4" t="str">
        <f>IF(RIGHT(E1177,1)=".",LEFT(E1177,LEN(E1177)-1),E1177)</f>
        <v>Ethan</v>
      </c>
    </row>
    <row r="1178" spans="1:6" ht="15.5" x14ac:dyDescent="0.35">
      <c r="A1178" s="8" t="s">
        <v>1195</v>
      </c>
      <c r="B1178" s="8" t="s">
        <v>3560</v>
      </c>
      <c r="C1178" s="21" t="s">
        <v>6225</v>
      </c>
      <c r="D1178" s="9" t="s">
        <v>7360</v>
      </c>
      <c r="E1178" s="9" t="s">
        <v>7826</v>
      </c>
      <c r="F1178" s="4" t="str">
        <f>IF(RIGHT(E1178,1)=".",LEFT(E1178,LEN(E1178)-1),E1178)</f>
        <v>Andrew W</v>
      </c>
    </row>
    <row r="1179" spans="1:6" ht="15.5" x14ac:dyDescent="0.35">
      <c r="A1179" s="8" t="s">
        <v>1194</v>
      </c>
      <c r="B1179" s="8" t="s">
        <v>3561</v>
      </c>
      <c r="C1179" s="21" t="s">
        <v>6226</v>
      </c>
      <c r="D1179" s="9" t="s">
        <v>7360</v>
      </c>
      <c r="E1179" s="9" t="s">
        <v>7827</v>
      </c>
      <c r="F1179" s="4" t="str">
        <f>IF(RIGHT(E1179,1)=".",LEFT(E1179,LEN(E1179)-1),E1179)</f>
        <v>Mark G</v>
      </c>
    </row>
    <row r="1180" spans="1:6" ht="15.5" x14ac:dyDescent="0.35">
      <c r="A1180" s="8" t="s">
        <v>1193</v>
      </c>
      <c r="B1180" s="8" t="s">
        <v>3562</v>
      </c>
      <c r="C1180" s="21" t="s">
        <v>6227</v>
      </c>
      <c r="D1180" s="9" t="s">
        <v>7359</v>
      </c>
      <c r="E1180" s="9" t="s">
        <v>7828</v>
      </c>
      <c r="F1180" s="4" t="str">
        <f>IF(RIGHT(E1180,1)=".",LEFT(E1180,LEN(E1180)-1),E1180)</f>
        <v>Kasey E</v>
      </c>
    </row>
    <row r="1181" spans="1:6" ht="15.5" x14ac:dyDescent="0.35">
      <c r="A1181" s="8" t="s">
        <v>1192</v>
      </c>
      <c r="B1181" s="8" t="s">
        <v>3563</v>
      </c>
      <c r="C1181" s="21" t="s">
        <v>6228</v>
      </c>
      <c r="D1181" s="9" t="s">
        <v>7360</v>
      </c>
      <c r="E1181" s="9" t="s">
        <v>4872</v>
      </c>
      <c r="F1181" s="4" t="str">
        <f>IF(RIGHT(E1181,1)=".",LEFT(E1181,LEN(E1181)-1),E1181)</f>
        <v>Jeff</v>
      </c>
    </row>
    <row r="1182" spans="1:6" ht="15.5" x14ac:dyDescent="0.35">
      <c r="A1182" s="8" t="s">
        <v>1191</v>
      </c>
      <c r="B1182" s="8" t="s">
        <v>3564</v>
      </c>
      <c r="C1182" s="21" t="s">
        <v>6229</v>
      </c>
      <c r="D1182" s="9" t="s">
        <v>7359</v>
      </c>
      <c r="E1182" s="9" t="s">
        <v>5054</v>
      </c>
      <c r="F1182" s="4" t="str">
        <f>IF(RIGHT(E1182,1)=".",LEFT(E1182,LEN(E1182)-1),E1182)</f>
        <v>Amy</v>
      </c>
    </row>
    <row r="1183" spans="1:6" ht="15.5" x14ac:dyDescent="0.35">
      <c r="A1183" s="8" t="s">
        <v>1190</v>
      </c>
      <c r="B1183" s="8" t="s">
        <v>3565</v>
      </c>
      <c r="C1183" s="21" t="s">
        <v>6230</v>
      </c>
      <c r="D1183" s="9" t="s">
        <v>7360</v>
      </c>
      <c r="E1183" s="9" t="s">
        <v>4795</v>
      </c>
      <c r="F1183" s="4" t="str">
        <f>IF(RIGHT(E1183,1)=".",LEFT(E1183,LEN(E1183)-1),E1183)</f>
        <v>Adam</v>
      </c>
    </row>
    <row r="1184" spans="1:6" ht="15.5" x14ac:dyDescent="0.35">
      <c r="A1184" s="8" t="s">
        <v>1189</v>
      </c>
      <c r="B1184" s="8" t="s">
        <v>3566</v>
      </c>
      <c r="C1184" s="21" t="s">
        <v>4820</v>
      </c>
      <c r="D1184" s="9" t="s">
        <v>7359</v>
      </c>
      <c r="E1184" s="9" t="s">
        <v>7829</v>
      </c>
      <c r="F1184" s="4" t="str">
        <f>IF(RIGHT(E1184,1)=".",LEFT(E1184,LEN(E1184)-1),E1184)</f>
        <v>Kristin M</v>
      </c>
    </row>
    <row r="1185" spans="1:6" ht="15.5" x14ac:dyDescent="0.35">
      <c r="A1185" s="8" t="s">
        <v>1188</v>
      </c>
      <c r="B1185" s="8" t="s">
        <v>3567</v>
      </c>
      <c r="C1185" s="21" t="s">
        <v>6231</v>
      </c>
      <c r="D1185" s="9" t="s">
        <v>7359</v>
      </c>
      <c r="E1185" s="9" t="s">
        <v>7830</v>
      </c>
      <c r="F1185" s="4" t="str">
        <f>IF(RIGHT(E1185,1)=".",LEFT(E1185,LEN(E1185)-1),E1185)</f>
        <v>Mary-Lynn B</v>
      </c>
    </row>
    <row r="1186" spans="1:6" ht="15.5" x14ac:dyDescent="0.35">
      <c r="A1186" s="8" t="s">
        <v>1187</v>
      </c>
      <c r="B1186" s="8" t="s">
        <v>3568</v>
      </c>
      <c r="C1186" s="21" t="s">
        <v>6232</v>
      </c>
      <c r="D1186" s="9" t="s">
        <v>8284</v>
      </c>
      <c r="E1186" s="9" t="s">
        <v>8349</v>
      </c>
      <c r="F1186" s="4" t="str">
        <f>IF(RIGHT(E1186,1)=".",LEFT(E1186,LEN(E1186)-1),E1186)</f>
        <v>Jamie A</v>
      </c>
    </row>
    <row r="1187" spans="1:6" ht="15.5" x14ac:dyDescent="0.35">
      <c r="A1187" s="8" t="s">
        <v>1186</v>
      </c>
      <c r="B1187" s="8" t="s">
        <v>3569</v>
      </c>
      <c r="C1187" s="21" t="s">
        <v>6233</v>
      </c>
      <c r="D1187" s="9" t="s">
        <v>7360</v>
      </c>
      <c r="E1187" s="9" t="s">
        <v>7831</v>
      </c>
      <c r="F1187" s="4" t="str">
        <f>IF(RIGHT(E1187,1)=".",LEFT(E1187,LEN(E1187)-1),E1187)</f>
        <v>Jeffrey A</v>
      </c>
    </row>
    <row r="1188" spans="1:6" ht="15.5" x14ac:dyDescent="0.35">
      <c r="A1188" s="8" t="s">
        <v>1185</v>
      </c>
      <c r="B1188" s="8" t="s">
        <v>3570</v>
      </c>
      <c r="C1188" s="21" t="s">
        <v>6234</v>
      </c>
      <c r="D1188" s="9" t="s">
        <v>7359</v>
      </c>
      <c r="E1188" s="9" t="s">
        <v>4790</v>
      </c>
      <c r="F1188" s="4" t="str">
        <f>IF(RIGHT(E1188,1)=".",LEFT(E1188,LEN(E1188)-1),E1188)</f>
        <v>Nicole</v>
      </c>
    </row>
    <row r="1189" spans="1:6" ht="15.5" x14ac:dyDescent="0.35">
      <c r="A1189" s="8" t="s">
        <v>1184</v>
      </c>
      <c r="B1189" s="8" t="s">
        <v>3571</v>
      </c>
      <c r="C1189" s="21" t="s">
        <v>6235</v>
      </c>
      <c r="D1189" s="9" t="s">
        <v>7359</v>
      </c>
      <c r="E1189" s="9" t="s">
        <v>6236</v>
      </c>
      <c r="F1189" s="4" t="str">
        <f>IF(RIGHT(E1189,1)=".",LEFT(E1189,LEN(E1189)-1),E1189)</f>
        <v>Audrey</v>
      </c>
    </row>
    <row r="1190" spans="1:6" ht="15.5" x14ac:dyDescent="0.35">
      <c r="A1190" s="8" t="s">
        <v>1183</v>
      </c>
      <c r="B1190" s="8" t="s">
        <v>3572</v>
      </c>
      <c r="C1190" s="21" t="s">
        <v>5183</v>
      </c>
      <c r="D1190" s="9" t="s">
        <v>7360</v>
      </c>
      <c r="E1190" s="9" t="s">
        <v>6237</v>
      </c>
      <c r="F1190" s="4" t="str">
        <f>IF(RIGHT(E1190,1)=".",LEFT(E1190,LEN(E1190)-1),E1190)</f>
        <v>Jacob</v>
      </c>
    </row>
    <row r="1191" spans="1:6" ht="15.5" x14ac:dyDescent="0.35">
      <c r="A1191" s="8" t="s">
        <v>1182</v>
      </c>
      <c r="B1191" s="8" t="s">
        <v>3573</v>
      </c>
      <c r="C1191" s="21" t="s">
        <v>7331</v>
      </c>
      <c r="D1191" s="9" t="s">
        <v>7360</v>
      </c>
      <c r="E1191" s="9" t="s">
        <v>7832</v>
      </c>
      <c r="F1191" s="4" t="str">
        <f>IF(RIGHT(E1191,1)=".",LEFT(E1191,LEN(E1191)-1),E1191)</f>
        <v>Daniel S</v>
      </c>
    </row>
    <row r="1192" spans="1:6" ht="15.5" x14ac:dyDescent="0.35">
      <c r="A1192" s="8" t="s">
        <v>1181</v>
      </c>
      <c r="B1192" s="8" t="s">
        <v>3574</v>
      </c>
      <c r="C1192" s="21" t="s">
        <v>6238</v>
      </c>
      <c r="D1192" s="9" t="s">
        <v>7360</v>
      </c>
      <c r="E1192" s="9" t="s">
        <v>7833</v>
      </c>
      <c r="F1192" s="4" t="str">
        <f>IF(RIGHT(E1192,1)=".",LEFT(E1192,LEN(E1192)-1),E1192)</f>
        <v>Marc C</v>
      </c>
    </row>
    <row r="1193" spans="1:6" ht="15.5" x14ac:dyDescent="0.35">
      <c r="A1193" s="8" t="s">
        <v>1180</v>
      </c>
      <c r="B1193" s="8" t="s">
        <v>3575</v>
      </c>
      <c r="C1193" s="21" t="s">
        <v>6239</v>
      </c>
      <c r="D1193" s="9" t="s">
        <v>7360</v>
      </c>
      <c r="E1193" s="9" t="s">
        <v>7834</v>
      </c>
      <c r="F1193" s="4" t="str">
        <f>IF(RIGHT(E1193,1)=".",LEFT(E1193,LEN(E1193)-1),E1193)</f>
        <v>Mark S</v>
      </c>
    </row>
    <row r="1194" spans="1:6" ht="15.5" x14ac:dyDescent="0.35">
      <c r="A1194" s="8" t="s">
        <v>1179</v>
      </c>
      <c r="B1194" s="8" t="s">
        <v>3576</v>
      </c>
      <c r="C1194" s="21" t="s">
        <v>6240</v>
      </c>
      <c r="D1194" s="9" t="s">
        <v>7360</v>
      </c>
      <c r="E1194" s="9" t="s">
        <v>5140</v>
      </c>
      <c r="F1194" s="4" t="str">
        <f>IF(RIGHT(E1194,1)=".",LEFT(E1194,LEN(E1194)-1),E1194)</f>
        <v>Dan</v>
      </c>
    </row>
    <row r="1195" spans="1:6" ht="15.5" x14ac:dyDescent="0.35">
      <c r="A1195" s="8" t="s">
        <v>1178</v>
      </c>
      <c r="B1195" s="8" t="s">
        <v>3577</v>
      </c>
      <c r="C1195" s="21" t="s">
        <v>7332</v>
      </c>
      <c r="D1195" s="9" t="s">
        <v>7359</v>
      </c>
      <c r="E1195" s="9" t="s">
        <v>5277</v>
      </c>
      <c r="F1195" s="4" t="str">
        <f>IF(RIGHT(E1195,1)=".",LEFT(E1195,LEN(E1195)-1),E1195)</f>
        <v>Gabriela</v>
      </c>
    </row>
    <row r="1196" spans="1:6" ht="15.5" x14ac:dyDescent="0.35">
      <c r="A1196" s="8" t="s">
        <v>1177</v>
      </c>
      <c r="B1196" s="8" t="s">
        <v>3578</v>
      </c>
      <c r="C1196" s="21" t="s">
        <v>6241</v>
      </c>
      <c r="D1196" s="9" t="s">
        <v>7359</v>
      </c>
      <c r="E1196" s="9" t="s">
        <v>4932</v>
      </c>
      <c r="F1196" s="4" t="str">
        <f>IF(RIGHT(E1196,1)=".",LEFT(E1196,LEN(E1196)-1),E1196)</f>
        <v>Amanda</v>
      </c>
    </row>
    <row r="1197" spans="1:6" ht="15.5" x14ac:dyDescent="0.35">
      <c r="A1197" s="8" t="s">
        <v>1176</v>
      </c>
      <c r="B1197" s="8" t="s">
        <v>3579</v>
      </c>
      <c r="C1197" s="21" t="s">
        <v>6242</v>
      </c>
      <c r="D1197" s="9" t="s">
        <v>7359</v>
      </c>
      <c r="E1197" s="9" t="s">
        <v>4843</v>
      </c>
      <c r="F1197" s="4" t="str">
        <f>IF(RIGHT(E1197,1)=".",LEFT(E1197,LEN(E1197)-1),E1197)</f>
        <v>Dara</v>
      </c>
    </row>
    <row r="1198" spans="1:6" ht="15.5" x14ac:dyDescent="0.35">
      <c r="A1198" s="8" t="s">
        <v>1175</v>
      </c>
      <c r="B1198" s="8" t="s">
        <v>3580</v>
      </c>
      <c r="C1198" s="21" t="s">
        <v>6243</v>
      </c>
      <c r="D1198" s="9" t="s">
        <v>7359</v>
      </c>
      <c r="E1198" s="9" t="s">
        <v>7835</v>
      </c>
      <c r="F1198" s="4" t="str">
        <f>IF(RIGHT(E1198,1)=".",LEFT(E1198,LEN(E1198)-1),E1198)</f>
        <v>Rachelle R</v>
      </c>
    </row>
    <row r="1199" spans="1:6" ht="15.5" x14ac:dyDescent="0.35">
      <c r="A1199" s="8" t="s">
        <v>1174</v>
      </c>
      <c r="B1199" s="8" t="s">
        <v>3581</v>
      </c>
      <c r="C1199" s="21" t="s">
        <v>6244</v>
      </c>
      <c r="D1199" s="9" t="s">
        <v>7359</v>
      </c>
      <c r="E1199" s="9" t="s">
        <v>7836</v>
      </c>
      <c r="F1199" s="4" t="str">
        <f>IF(RIGHT(E1199,1)=".",LEFT(E1199,LEN(E1199)-1),E1199)</f>
        <v>Brenda J</v>
      </c>
    </row>
    <row r="1200" spans="1:6" ht="15.5" x14ac:dyDescent="0.35">
      <c r="A1200" s="8" t="s">
        <v>1173</v>
      </c>
      <c r="B1200" s="8" t="s">
        <v>3582</v>
      </c>
      <c r="C1200" s="21" t="s">
        <v>6245</v>
      </c>
      <c r="D1200" s="9" t="s">
        <v>7360</v>
      </c>
      <c r="E1200" s="9" t="s">
        <v>6063</v>
      </c>
      <c r="F1200" s="4" t="str">
        <f>IF(RIGHT(E1200,1)=".",LEFT(E1200,LEN(E1200)-1),E1200)</f>
        <v>Tim</v>
      </c>
    </row>
    <row r="1201" spans="1:6" ht="15.5" x14ac:dyDescent="0.35">
      <c r="A1201" s="8" t="s">
        <v>1172</v>
      </c>
      <c r="B1201" s="8" t="s">
        <v>3583</v>
      </c>
      <c r="C1201" s="21" t="s">
        <v>6246</v>
      </c>
      <c r="D1201" s="9" t="s">
        <v>7360</v>
      </c>
      <c r="E1201" s="9" t="s">
        <v>6247</v>
      </c>
      <c r="F1201" s="4" t="str">
        <f>IF(RIGHT(E1201,1)=".",LEFT(E1201,LEN(E1201)-1),E1201)</f>
        <v>Sylvain</v>
      </c>
    </row>
    <row r="1202" spans="1:6" ht="15.5" x14ac:dyDescent="0.35">
      <c r="A1202" s="8" t="s">
        <v>1171</v>
      </c>
      <c r="B1202" s="8" t="s">
        <v>3584</v>
      </c>
      <c r="C1202" s="21" t="s">
        <v>6248</v>
      </c>
      <c r="D1202" s="9" t="s">
        <v>8284</v>
      </c>
      <c r="E1202" s="9" t="s">
        <v>7784</v>
      </c>
      <c r="F1202" s="4" t="str">
        <f>IF(RIGHT(E1202,1)=".",LEFT(E1202,LEN(E1202)-1),E1202)</f>
        <v>Lisa M</v>
      </c>
    </row>
    <row r="1203" spans="1:6" ht="15.5" x14ac:dyDescent="0.35">
      <c r="A1203" s="8" t="s">
        <v>1170</v>
      </c>
      <c r="B1203" s="8" t="s">
        <v>3585</v>
      </c>
      <c r="C1203" s="21" t="s">
        <v>5862</v>
      </c>
      <c r="D1203" s="9" t="s">
        <v>7360</v>
      </c>
      <c r="E1203" s="9" t="s">
        <v>4813</v>
      </c>
      <c r="F1203" s="4" t="str">
        <f>IF(RIGHT(E1203,1)=".",LEFT(E1203,LEN(E1203)-1),E1203)</f>
        <v>Ryan</v>
      </c>
    </row>
    <row r="1204" spans="1:6" ht="15.5" x14ac:dyDescent="0.35">
      <c r="A1204" s="8" t="s">
        <v>1169</v>
      </c>
      <c r="B1204" s="8" t="s">
        <v>3586</v>
      </c>
      <c r="C1204" s="21" t="s">
        <v>6249</v>
      </c>
      <c r="D1204" s="9" t="s">
        <v>8284</v>
      </c>
      <c r="E1204" s="9" t="s">
        <v>8350</v>
      </c>
      <c r="F1204" s="4" t="str">
        <f>IF(RIGHT(E1204,1)=".",LEFT(E1204,LEN(E1204)-1),E1204)</f>
        <v>Kaitlin M</v>
      </c>
    </row>
    <row r="1205" spans="1:6" ht="15.5" x14ac:dyDescent="0.35">
      <c r="A1205" s="8" t="s">
        <v>1168</v>
      </c>
      <c r="B1205" s="8" t="s">
        <v>3587</v>
      </c>
      <c r="C1205" s="21" t="s">
        <v>5447</v>
      </c>
      <c r="D1205" s="9" t="s">
        <v>7360</v>
      </c>
      <c r="E1205" s="9" t="s">
        <v>7837</v>
      </c>
      <c r="F1205" s="4" t="str">
        <f>IF(RIGHT(E1205,1)=".",LEFT(E1205,LEN(E1205)-1),E1205)</f>
        <v>William R</v>
      </c>
    </row>
    <row r="1206" spans="1:6" ht="15.5" x14ac:dyDescent="0.35">
      <c r="A1206" s="8" t="s">
        <v>1167</v>
      </c>
      <c r="B1206" s="8" t="s">
        <v>3588</v>
      </c>
      <c r="C1206" s="21" t="s">
        <v>6250</v>
      </c>
      <c r="D1206" s="9" t="s">
        <v>7360</v>
      </c>
      <c r="E1206" s="9" t="s">
        <v>5273</v>
      </c>
      <c r="F1206" s="4" t="str">
        <f>IF(RIGHT(E1206,1)=".",LEFT(E1206,LEN(E1206)-1),E1206)</f>
        <v>Bruce</v>
      </c>
    </row>
    <row r="1207" spans="1:6" ht="15.5" x14ac:dyDescent="0.35">
      <c r="A1207" s="8" t="s">
        <v>1166</v>
      </c>
      <c r="B1207" s="8" t="s">
        <v>3589</v>
      </c>
      <c r="C1207" s="21" t="s">
        <v>6251</v>
      </c>
      <c r="D1207" s="9" t="s">
        <v>8284</v>
      </c>
      <c r="E1207" s="9" t="s">
        <v>8351</v>
      </c>
      <c r="F1207" s="4" t="str">
        <f>IF(RIGHT(E1207,1)=".",LEFT(E1207,LEN(E1207)-1),E1207)</f>
        <v>Veronica</v>
      </c>
    </row>
    <row r="1208" spans="1:6" ht="15.5" x14ac:dyDescent="0.35">
      <c r="A1208" s="8" t="s">
        <v>1165</v>
      </c>
      <c r="B1208" s="8" t="s">
        <v>3590</v>
      </c>
      <c r="C1208" s="21" t="s">
        <v>6252</v>
      </c>
      <c r="D1208" s="9" t="s">
        <v>7360</v>
      </c>
      <c r="E1208" s="9" t="s">
        <v>6253</v>
      </c>
      <c r="F1208" s="4" t="str">
        <f>IF(RIGHT(E1208,1)=".",LEFT(E1208,LEN(E1208)-1),E1208)</f>
        <v>Warren</v>
      </c>
    </row>
    <row r="1209" spans="1:6" ht="15.5" x14ac:dyDescent="0.35">
      <c r="A1209" s="8" t="s">
        <v>1164</v>
      </c>
      <c r="B1209" s="8" t="s">
        <v>3591</v>
      </c>
      <c r="C1209" s="21" t="s">
        <v>7333</v>
      </c>
      <c r="D1209" s="9" t="s">
        <v>8284</v>
      </c>
      <c r="E1209" s="9" t="s">
        <v>8352</v>
      </c>
      <c r="F1209" s="4" t="str">
        <f>IF(RIGHT(E1209,1)=".",LEFT(E1209,LEN(E1209)-1),E1209)</f>
        <v>Daniela</v>
      </c>
    </row>
    <row r="1210" spans="1:6" ht="15.5" x14ac:dyDescent="0.35">
      <c r="A1210" s="8" t="s">
        <v>1163</v>
      </c>
      <c r="B1210" s="8" t="s">
        <v>3592</v>
      </c>
      <c r="C1210" s="21" t="s">
        <v>5549</v>
      </c>
      <c r="D1210" s="9" t="s">
        <v>7359</v>
      </c>
      <c r="E1210" s="9" t="s">
        <v>7838</v>
      </c>
      <c r="F1210" s="4" t="str">
        <f>IF(RIGHT(E1210,1)=".",LEFT(E1210,LEN(E1210)-1),E1210)</f>
        <v>Deirdre A</v>
      </c>
    </row>
    <row r="1211" spans="1:6" ht="15.5" x14ac:dyDescent="0.35">
      <c r="A1211" s="8" t="s">
        <v>1162</v>
      </c>
      <c r="B1211" s="8" t="s">
        <v>3593</v>
      </c>
      <c r="C1211" s="21" t="s">
        <v>6254</v>
      </c>
      <c r="D1211" s="9" t="s">
        <v>7360</v>
      </c>
      <c r="E1211" s="9" t="s">
        <v>6255</v>
      </c>
      <c r="F1211" s="4" t="str">
        <f>IF(RIGHT(E1211,1)=".",LEFT(E1211,LEN(E1211)-1),E1211)</f>
        <v>Mathias</v>
      </c>
    </row>
    <row r="1212" spans="1:6" ht="15.5" x14ac:dyDescent="0.35">
      <c r="A1212" s="8" t="s">
        <v>1161</v>
      </c>
      <c r="B1212" s="8" t="s">
        <v>3594</v>
      </c>
      <c r="C1212" s="21" t="s">
        <v>5622</v>
      </c>
      <c r="D1212" s="9" t="s">
        <v>7360</v>
      </c>
      <c r="E1212" s="9" t="s">
        <v>4753</v>
      </c>
      <c r="F1212" s="4" t="str">
        <f>IF(RIGHT(E1212,1)=".",LEFT(E1212,LEN(E1212)-1),E1212)</f>
        <v>Matthew</v>
      </c>
    </row>
    <row r="1213" spans="1:6" ht="15.5" x14ac:dyDescent="0.35">
      <c r="A1213" s="8" t="s">
        <v>1160</v>
      </c>
      <c r="B1213" s="8" t="s">
        <v>3595</v>
      </c>
      <c r="C1213" s="21" t="s">
        <v>6256</v>
      </c>
      <c r="D1213" s="9" t="s">
        <v>7360</v>
      </c>
      <c r="E1213" s="9" t="s">
        <v>5874</v>
      </c>
      <c r="F1213" s="4" t="str">
        <f>IF(RIGHT(E1213,1)=".",LEFT(E1213,LEN(E1213)-1),E1213)</f>
        <v>Kurt</v>
      </c>
    </row>
    <row r="1214" spans="1:6" ht="15.5" x14ac:dyDescent="0.35">
      <c r="A1214" s="8" t="s">
        <v>1159</v>
      </c>
      <c r="B1214" s="8" t="s">
        <v>3596</v>
      </c>
      <c r="C1214" s="21" t="s">
        <v>6257</v>
      </c>
      <c r="D1214" s="9" t="s">
        <v>7360</v>
      </c>
      <c r="E1214" s="9" t="s">
        <v>5006</v>
      </c>
      <c r="F1214" s="4" t="str">
        <f>IF(RIGHT(E1214,1)=".",LEFT(E1214,LEN(E1214)-1),E1214)</f>
        <v>Samuel</v>
      </c>
    </row>
    <row r="1215" spans="1:6" ht="15.5" x14ac:dyDescent="0.35">
      <c r="A1215" s="8" t="s">
        <v>1158</v>
      </c>
      <c r="B1215" s="8" t="s">
        <v>3597</v>
      </c>
      <c r="C1215" s="21" t="s">
        <v>6258</v>
      </c>
      <c r="D1215" s="9" t="s">
        <v>8284</v>
      </c>
      <c r="E1215" s="9" t="s">
        <v>4930</v>
      </c>
      <c r="F1215" s="4" t="str">
        <f>IF(RIGHT(E1215,1)=".",LEFT(E1215,LEN(E1215)-1),E1215)</f>
        <v>Emily</v>
      </c>
    </row>
    <row r="1216" spans="1:6" ht="15.5" x14ac:dyDescent="0.35">
      <c r="A1216" s="8" t="s">
        <v>1157</v>
      </c>
      <c r="B1216" s="8" t="s">
        <v>3598</v>
      </c>
      <c r="C1216" s="21" t="s">
        <v>6259</v>
      </c>
      <c r="D1216" s="9" t="s">
        <v>7359</v>
      </c>
      <c r="E1216" s="9" t="s">
        <v>5702</v>
      </c>
      <c r="F1216" s="4" t="str">
        <f>IF(RIGHT(E1216,1)=".",LEFT(E1216,LEN(E1216)-1),E1216)</f>
        <v>Tiffany</v>
      </c>
    </row>
    <row r="1217" spans="1:6" ht="15.5" x14ac:dyDescent="0.35">
      <c r="A1217" s="8" t="s">
        <v>1156</v>
      </c>
      <c r="B1217" s="8" t="s">
        <v>3599</v>
      </c>
      <c r="C1217" s="21" t="s">
        <v>6260</v>
      </c>
      <c r="D1217" s="9" t="s">
        <v>7360</v>
      </c>
      <c r="E1217" s="9" t="s">
        <v>7839</v>
      </c>
      <c r="F1217" s="4" t="str">
        <f>IF(RIGHT(E1217,1)=".",LEFT(E1217,LEN(E1217)-1),E1217)</f>
        <v>Alex F</v>
      </c>
    </row>
    <row r="1218" spans="1:6" ht="15.5" x14ac:dyDescent="0.35">
      <c r="A1218" s="8" t="s">
        <v>1155</v>
      </c>
      <c r="B1218" s="8" t="s">
        <v>3600</v>
      </c>
      <c r="C1218" s="21" t="s">
        <v>6261</v>
      </c>
      <c r="D1218" s="9" t="s">
        <v>7359</v>
      </c>
      <c r="E1218" s="9" t="s">
        <v>6262</v>
      </c>
      <c r="F1218" s="4" t="str">
        <f>IF(RIGHT(E1218,1)=".",LEFT(E1218,LEN(E1218)-1),E1218)</f>
        <v>Alice</v>
      </c>
    </row>
    <row r="1219" spans="1:6" ht="15.5" x14ac:dyDescent="0.35">
      <c r="A1219" s="8" t="s">
        <v>1154</v>
      </c>
      <c r="B1219" s="8" t="s">
        <v>3601</v>
      </c>
      <c r="C1219" s="21" t="s">
        <v>5766</v>
      </c>
      <c r="D1219" s="9" t="s">
        <v>7359</v>
      </c>
      <c r="E1219" s="9" t="s">
        <v>7643</v>
      </c>
      <c r="F1219" s="4" t="str">
        <f>IF(RIGHT(E1219,1)=".",LEFT(E1219,LEN(E1219)-1),E1219)</f>
        <v>Allison M</v>
      </c>
    </row>
    <row r="1220" spans="1:6" ht="15.5" x14ac:dyDescent="0.35">
      <c r="A1220" s="8" t="s">
        <v>1153</v>
      </c>
      <c r="B1220" s="8" t="s">
        <v>3602</v>
      </c>
      <c r="C1220" s="21" t="s">
        <v>6263</v>
      </c>
      <c r="D1220" s="9" t="s">
        <v>7360</v>
      </c>
      <c r="E1220" s="9" t="s">
        <v>7840</v>
      </c>
      <c r="F1220" s="4" t="str">
        <f>IF(RIGHT(E1220,1)=".",LEFT(E1220,LEN(E1220)-1),E1220)</f>
        <v>Johannes Fiskerstand</v>
      </c>
    </row>
    <row r="1221" spans="1:6" ht="15.5" x14ac:dyDescent="0.35">
      <c r="A1221" s="8" t="s">
        <v>1152</v>
      </c>
      <c r="B1221" s="8" t="s">
        <v>3603</v>
      </c>
      <c r="C1221" s="21" t="s">
        <v>6264</v>
      </c>
      <c r="D1221" s="9" t="s">
        <v>7360</v>
      </c>
      <c r="E1221" s="9" t="s">
        <v>4764</v>
      </c>
      <c r="F1221" s="4" t="str">
        <f>IF(RIGHT(E1221,1)=".",LEFT(E1221,LEN(E1221)-1),E1221)</f>
        <v>Stephen</v>
      </c>
    </row>
    <row r="1222" spans="1:6" ht="15.5" x14ac:dyDescent="0.35">
      <c r="A1222" s="8" t="s">
        <v>1151</v>
      </c>
      <c r="B1222" s="8" t="s">
        <v>3604</v>
      </c>
      <c r="C1222" s="21" t="s">
        <v>6265</v>
      </c>
      <c r="D1222" s="9" t="s">
        <v>7360</v>
      </c>
      <c r="E1222" s="9" t="s">
        <v>7841</v>
      </c>
      <c r="F1222" s="4" t="str">
        <f>IF(RIGHT(E1222,1)=".",LEFT(E1222,LEN(E1222)-1),E1222)</f>
        <v>Jon M</v>
      </c>
    </row>
    <row r="1223" spans="1:6" ht="15.5" x14ac:dyDescent="0.35">
      <c r="A1223" s="8" t="s">
        <v>1150</v>
      </c>
      <c r="B1223" s="8" t="s">
        <v>3605</v>
      </c>
      <c r="C1223" s="21" t="s">
        <v>6267</v>
      </c>
      <c r="D1223" s="9" t="s">
        <v>7360</v>
      </c>
      <c r="E1223" s="9" t="s">
        <v>6268</v>
      </c>
      <c r="F1223" s="4" t="str">
        <f>IF(RIGHT(E1223,1)=".",LEFT(E1223,LEN(E1223)-1),E1223)</f>
        <v>Fasil</v>
      </c>
    </row>
    <row r="1224" spans="1:6" ht="15.5" x14ac:dyDescent="0.35">
      <c r="A1224" s="8" t="s">
        <v>1149</v>
      </c>
      <c r="B1224" s="8" t="s">
        <v>3606</v>
      </c>
      <c r="C1224" s="21" t="s">
        <v>6269</v>
      </c>
      <c r="D1224" s="9" t="s">
        <v>7359</v>
      </c>
      <c r="E1224" s="9" t="s">
        <v>7842</v>
      </c>
      <c r="F1224" s="4" t="str">
        <f>IF(RIGHT(E1224,1)=".",LEFT(E1224,LEN(E1224)-1),E1224)</f>
        <v>Megan C</v>
      </c>
    </row>
    <row r="1225" spans="1:6" ht="15.5" x14ac:dyDescent="0.35">
      <c r="A1225" s="8" t="s">
        <v>1148</v>
      </c>
      <c r="B1225" s="8" t="s">
        <v>3607</v>
      </c>
      <c r="C1225" s="21" t="s">
        <v>6270</v>
      </c>
      <c r="D1225" s="9" t="s">
        <v>7359</v>
      </c>
      <c r="E1225" s="9" t="s">
        <v>7843</v>
      </c>
      <c r="F1225" s="4" t="str">
        <f>IF(RIGHT(E1225,1)=".",LEFT(E1225,LEN(E1225)-1),E1225)</f>
        <v>Lisa J</v>
      </c>
    </row>
    <row r="1226" spans="1:6" ht="15.5" x14ac:dyDescent="0.35">
      <c r="A1226" s="8" t="s">
        <v>1147</v>
      </c>
      <c r="B1226" s="8" t="s">
        <v>3608</v>
      </c>
      <c r="C1226" s="21" t="s">
        <v>5221</v>
      </c>
      <c r="D1226" s="9" t="s">
        <v>7360</v>
      </c>
      <c r="E1226" s="9" t="s">
        <v>7844</v>
      </c>
      <c r="F1226" s="4" t="str">
        <f>IF(RIGHT(E1226,1)=".",LEFT(E1226,LEN(E1226)-1),E1226)</f>
        <v>Doron P</v>
      </c>
    </row>
    <row r="1227" spans="1:6" ht="15.5" x14ac:dyDescent="0.35">
      <c r="A1227" s="8" t="s">
        <v>1146</v>
      </c>
      <c r="B1227" s="8" t="s">
        <v>3609</v>
      </c>
      <c r="C1227" s="21" t="s">
        <v>4837</v>
      </c>
      <c r="D1227" s="9" t="s">
        <v>7359</v>
      </c>
      <c r="E1227" s="9" t="s">
        <v>6271</v>
      </c>
      <c r="F1227" s="4" t="str">
        <f>IF(RIGHT(E1227,1)=".",LEFT(E1227,LEN(E1227)-1),E1227)</f>
        <v>Katharina</v>
      </c>
    </row>
    <row r="1228" spans="1:6" ht="15.5" x14ac:dyDescent="0.35">
      <c r="A1228" s="8" t="s">
        <v>1145</v>
      </c>
      <c r="B1228" s="8" t="s">
        <v>3610</v>
      </c>
      <c r="C1228" s="21" t="s">
        <v>6272</v>
      </c>
      <c r="D1228" s="9" t="s">
        <v>7360</v>
      </c>
      <c r="E1228" s="9" t="s">
        <v>6273</v>
      </c>
      <c r="F1228" s="4" t="str">
        <f>IF(RIGHT(E1228,1)=".",LEFT(E1228,LEN(E1228)-1),E1228)</f>
        <v>Carl</v>
      </c>
    </row>
    <row r="1229" spans="1:6" ht="15.5" x14ac:dyDescent="0.35">
      <c r="A1229" s="8" t="s">
        <v>1144</v>
      </c>
      <c r="B1229" s="8" t="s">
        <v>3611</v>
      </c>
      <c r="C1229" s="21" t="s">
        <v>6274</v>
      </c>
      <c r="D1229" s="9" t="s">
        <v>7359</v>
      </c>
      <c r="E1229" s="9" t="s">
        <v>7845</v>
      </c>
      <c r="F1229" s="4" t="str">
        <f>IF(RIGHT(E1229,1)=".",LEFT(E1229,LEN(E1229)-1),E1229)</f>
        <v>Kelsey J</v>
      </c>
    </row>
    <row r="1230" spans="1:6" ht="15.5" x14ac:dyDescent="0.35">
      <c r="A1230" s="8" t="s">
        <v>1143</v>
      </c>
      <c r="B1230" s="8" t="s">
        <v>3612</v>
      </c>
      <c r="C1230" s="21" t="s">
        <v>6275</v>
      </c>
      <c r="D1230" s="9" t="s">
        <v>7360</v>
      </c>
      <c r="E1230" s="9" t="s">
        <v>7846</v>
      </c>
      <c r="F1230" s="4" t="str">
        <f>IF(RIGHT(E1230,1)=".",LEFT(E1230,LEN(E1230)-1),E1230)</f>
        <v>Stephen A</v>
      </c>
    </row>
    <row r="1231" spans="1:6" ht="15.5" x14ac:dyDescent="0.35">
      <c r="A1231" s="8" t="s">
        <v>1142</v>
      </c>
      <c r="B1231" s="8" t="s">
        <v>3613</v>
      </c>
      <c r="C1231" s="21" t="s">
        <v>6276</v>
      </c>
      <c r="D1231" s="9" t="s">
        <v>7360</v>
      </c>
      <c r="E1231" s="9" t="s">
        <v>5140</v>
      </c>
      <c r="F1231" s="4" t="str">
        <f>IF(RIGHT(E1231,1)=".",LEFT(E1231,LEN(E1231)-1),E1231)</f>
        <v>Dan</v>
      </c>
    </row>
    <row r="1232" spans="1:6" ht="15.5" x14ac:dyDescent="0.35">
      <c r="A1232" s="8" t="s">
        <v>1141</v>
      </c>
      <c r="B1232" s="8" t="s">
        <v>3614</v>
      </c>
      <c r="C1232" s="21" t="s">
        <v>6277</v>
      </c>
      <c r="D1232" s="9" t="s">
        <v>7359</v>
      </c>
      <c r="E1232" s="9" t="s">
        <v>7847</v>
      </c>
      <c r="F1232" s="4" t="str">
        <f>IF(RIGHT(E1232,1)=".",LEFT(E1232,LEN(E1232)-1),E1232)</f>
        <v>Katie C</v>
      </c>
    </row>
    <row r="1233" spans="1:6" ht="15.5" x14ac:dyDescent="0.35">
      <c r="A1233" s="8" t="s">
        <v>1140</v>
      </c>
      <c r="B1233" s="8" t="s">
        <v>3615</v>
      </c>
      <c r="C1233" s="21" t="s">
        <v>6278</v>
      </c>
      <c r="D1233" s="9" t="s">
        <v>7359</v>
      </c>
      <c r="E1233" s="9" t="s">
        <v>7848</v>
      </c>
      <c r="F1233" s="4" t="str">
        <f>IF(RIGHT(E1233,1)=".",LEFT(E1233,LEN(E1233)-1),E1233)</f>
        <v>Melissa K</v>
      </c>
    </row>
    <row r="1234" spans="1:6" ht="15.5" x14ac:dyDescent="0.35">
      <c r="A1234" s="8" t="s">
        <v>1139</v>
      </c>
      <c r="B1234" s="8" t="s">
        <v>3616</v>
      </c>
      <c r="C1234" s="21" t="s">
        <v>6279</v>
      </c>
      <c r="D1234" s="9" t="s">
        <v>7359</v>
      </c>
      <c r="E1234" s="9" t="s">
        <v>7849</v>
      </c>
      <c r="F1234" s="4" t="str">
        <f>IF(RIGHT(E1234,1)=".",LEFT(E1234,LEN(E1234)-1),E1234)</f>
        <v>Kara H</v>
      </c>
    </row>
    <row r="1235" spans="1:6" ht="15.5" x14ac:dyDescent="0.35">
      <c r="A1235" s="8" t="s">
        <v>1138</v>
      </c>
      <c r="B1235" s="8" t="s">
        <v>3617</v>
      </c>
      <c r="C1235" s="21" t="s">
        <v>6280</v>
      </c>
      <c r="D1235" s="9" t="s">
        <v>7360</v>
      </c>
      <c r="E1235" s="9" t="s">
        <v>7850</v>
      </c>
      <c r="F1235" s="4" t="str">
        <f>IF(RIGHT(E1235,1)=".",LEFT(E1235,LEN(E1235)-1),E1235)</f>
        <v>Juan Carlos</v>
      </c>
    </row>
    <row r="1236" spans="1:6" ht="15.5" x14ac:dyDescent="0.35">
      <c r="A1236" s="8" t="s">
        <v>1137</v>
      </c>
      <c r="B1236" s="8" t="s">
        <v>3618</v>
      </c>
      <c r="C1236" s="21" t="s">
        <v>6054</v>
      </c>
      <c r="D1236" s="9" t="s">
        <v>7360</v>
      </c>
      <c r="E1236" s="9" t="s">
        <v>7851</v>
      </c>
      <c r="F1236" s="4" t="str">
        <f>IF(RIGHT(E1236,1)=".",LEFT(E1236,LEN(E1236)-1),E1236)</f>
        <v>John III</v>
      </c>
    </row>
    <row r="1237" spans="1:6" ht="15.5" x14ac:dyDescent="0.35">
      <c r="A1237" s="8" t="s">
        <v>1136</v>
      </c>
      <c r="B1237" s="8" t="s">
        <v>3619</v>
      </c>
      <c r="C1237" s="21" t="s">
        <v>4766</v>
      </c>
      <c r="D1237" s="9" t="s">
        <v>8284</v>
      </c>
      <c r="E1237" s="9" t="s">
        <v>8353</v>
      </c>
      <c r="F1237" s="4" t="str">
        <f>IF(RIGHT(E1237,1)=".",LEFT(E1237,LEN(E1237)-1),E1237)</f>
        <v>Sarah M</v>
      </c>
    </row>
    <row r="1238" spans="1:6" ht="15.5" x14ac:dyDescent="0.35">
      <c r="A1238" s="8" t="s">
        <v>1135</v>
      </c>
      <c r="B1238" s="8" t="s">
        <v>3620</v>
      </c>
      <c r="C1238" s="21" t="s">
        <v>6281</v>
      </c>
      <c r="D1238" s="9" t="s">
        <v>8284</v>
      </c>
      <c r="E1238" s="9" t="s">
        <v>8354</v>
      </c>
      <c r="F1238" s="4" t="str">
        <f>IF(RIGHT(E1238,1)=".",LEFT(E1238,LEN(E1238)-1),E1238)</f>
        <v>Kristin C</v>
      </c>
    </row>
    <row r="1239" spans="1:6" ht="15.5" x14ac:dyDescent="0.35">
      <c r="A1239" s="8" t="s">
        <v>1134</v>
      </c>
      <c r="B1239" s="8" t="s">
        <v>3621</v>
      </c>
      <c r="C1239" s="21" t="s">
        <v>6282</v>
      </c>
      <c r="D1239" s="9" t="s">
        <v>7359</v>
      </c>
      <c r="E1239" s="9" t="s">
        <v>7852</v>
      </c>
      <c r="F1239" s="4" t="str">
        <f>IF(RIGHT(E1239,1)=".",LEFT(E1239,LEN(E1239)-1),E1239)</f>
        <v>Casey M</v>
      </c>
    </row>
    <row r="1240" spans="1:6" ht="15.5" x14ac:dyDescent="0.35">
      <c r="A1240" s="8" t="s">
        <v>1133</v>
      </c>
      <c r="B1240" s="8" t="s">
        <v>3622</v>
      </c>
      <c r="C1240" s="21" t="s">
        <v>6283</v>
      </c>
      <c r="D1240" s="9" t="s">
        <v>7360</v>
      </c>
      <c r="E1240" s="9" t="s">
        <v>5006</v>
      </c>
      <c r="F1240" s="4" t="str">
        <f>IF(RIGHT(E1240,1)=".",LEFT(E1240,LEN(E1240)-1),E1240)</f>
        <v>Samuel</v>
      </c>
    </row>
    <row r="1241" spans="1:6" ht="15.5" x14ac:dyDescent="0.35">
      <c r="A1241" s="8" t="s">
        <v>1132</v>
      </c>
      <c r="B1241" s="8" t="s">
        <v>3623</v>
      </c>
      <c r="C1241" s="21" t="s">
        <v>6284</v>
      </c>
      <c r="D1241" s="9" t="s">
        <v>7360</v>
      </c>
      <c r="E1241" s="9" t="s">
        <v>6285</v>
      </c>
      <c r="F1241" s="4" t="str">
        <f>IF(RIGHT(E1241,1)=".",LEFT(E1241,LEN(E1241)-1),E1241)</f>
        <v>Braulio</v>
      </c>
    </row>
    <row r="1242" spans="1:6" ht="15.5" x14ac:dyDescent="0.35">
      <c r="A1242" s="8" t="s">
        <v>1131</v>
      </c>
      <c r="B1242" s="8" t="s">
        <v>3624</v>
      </c>
      <c r="C1242" s="21" t="s">
        <v>6286</v>
      </c>
      <c r="D1242" s="9" t="s">
        <v>7359</v>
      </c>
      <c r="E1242" s="9" t="s">
        <v>6287</v>
      </c>
      <c r="F1242" s="4" t="str">
        <f>IF(RIGHT(E1242,1)=".",LEFT(E1242,LEN(E1242)-1),E1242)</f>
        <v>Anne-Marie</v>
      </c>
    </row>
    <row r="1243" spans="1:6" ht="15.5" x14ac:dyDescent="0.35">
      <c r="A1243" s="8" t="s">
        <v>1130</v>
      </c>
      <c r="B1243" s="8" t="s">
        <v>3625</v>
      </c>
      <c r="C1243" s="21" t="s">
        <v>6288</v>
      </c>
      <c r="D1243" s="9" t="s">
        <v>7360</v>
      </c>
      <c r="E1243" s="9" t="s">
        <v>7853</v>
      </c>
      <c r="F1243" s="4" t="str">
        <f>IF(RIGHT(E1243,1)=".",LEFT(E1243,LEN(E1243)-1),E1243)</f>
        <v>Samuel K</v>
      </c>
    </row>
    <row r="1244" spans="1:6" ht="15.5" x14ac:dyDescent="0.35">
      <c r="A1244" s="8" t="s">
        <v>1129</v>
      </c>
      <c r="B1244" s="8" t="s">
        <v>3626</v>
      </c>
      <c r="C1244" s="21" t="s">
        <v>5946</v>
      </c>
      <c r="D1244" s="9" t="s">
        <v>8284</v>
      </c>
      <c r="E1244" s="9" t="s">
        <v>8355</v>
      </c>
      <c r="F1244" s="4" t="str">
        <f>IF(RIGHT(E1244,1)=".",LEFT(E1244,LEN(E1244)-1),E1244)</f>
        <v>Yuki</v>
      </c>
    </row>
    <row r="1245" spans="1:6" ht="15.5" x14ac:dyDescent="0.35">
      <c r="A1245" s="8" t="s">
        <v>1128</v>
      </c>
      <c r="B1245" s="8" t="s">
        <v>3627</v>
      </c>
      <c r="C1245" s="21" t="s">
        <v>6289</v>
      </c>
      <c r="D1245" s="9" t="s">
        <v>7360</v>
      </c>
      <c r="E1245" s="9" t="s">
        <v>6290</v>
      </c>
      <c r="F1245" s="4" t="str">
        <f>IF(RIGHT(E1245,1)=".",LEFT(E1245,LEN(E1245)-1),E1245)</f>
        <v>Rafer</v>
      </c>
    </row>
    <row r="1246" spans="1:6" ht="15.5" x14ac:dyDescent="0.35">
      <c r="A1246" s="8" t="s">
        <v>1127</v>
      </c>
      <c r="B1246" s="8" t="s">
        <v>3628</v>
      </c>
      <c r="C1246" s="21" t="s">
        <v>6291</v>
      </c>
      <c r="D1246" s="9" t="s">
        <v>7359</v>
      </c>
      <c r="E1246" s="9" t="s">
        <v>6111</v>
      </c>
      <c r="F1246" s="4" t="str">
        <f>IF(RIGHT(E1246,1)=".",LEFT(E1246,LEN(E1246)-1),E1246)</f>
        <v>Claire</v>
      </c>
    </row>
    <row r="1247" spans="1:6" ht="15.5" x14ac:dyDescent="0.35">
      <c r="A1247" s="8" t="s">
        <v>1126</v>
      </c>
      <c r="B1247" s="8" t="s">
        <v>3629</v>
      </c>
      <c r="C1247" s="21" t="s">
        <v>5447</v>
      </c>
      <c r="D1247" s="9" t="s">
        <v>7359</v>
      </c>
      <c r="E1247" s="9" t="s">
        <v>7854</v>
      </c>
      <c r="F1247" s="4" t="str">
        <f>IF(RIGHT(E1247,1)=".",LEFT(E1247,LEN(E1247)-1),E1247)</f>
        <v>Erynn J</v>
      </c>
    </row>
    <row r="1248" spans="1:6" ht="15.5" x14ac:dyDescent="0.35">
      <c r="A1248" s="8" t="s">
        <v>1125</v>
      </c>
      <c r="B1248" s="8" t="s">
        <v>3630</v>
      </c>
      <c r="C1248" s="21" t="s">
        <v>6292</v>
      </c>
      <c r="D1248" s="9" t="s">
        <v>7360</v>
      </c>
      <c r="E1248" s="9" t="s">
        <v>6293</v>
      </c>
      <c r="F1248" s="4" t="str">
        <f>IF(RIGHT(E1248,1)=".",LEFT(E1248,LEN(E1248)-1),E1248)</f>
        <v>Mahesh</v>
      </c>
    </row>
    <row r="1249" spans="1:6" ht="15.5" x14ac:dyDescent="0.35">
      <c r="A1249" s="8" t="s">
        <v>1124</v>
      </c>
      <c r="B1249" s="8" t="s">
        <v>3631</v>
      </c>
      <c r="C1249" s="21" t="s">
        <v>6294</v>
      </c>
      <c r="D1249" s="9" t="s">
        <v>7360</v>
      </c>
      <c r="E1249" s="9" t="s">
        <v>5744</v>
      </c>
      <c r="F1249" s="4" t="str">
        <f>IF(RIGHT(E1249,1)=".",LEFT(E1249,LEN(E1249)-1),E1249)</f>
        <v>Stanley</v>
      </c>
    </row>
    <row r="1250" spans="1:6" ht="15.5" x14ac:dyDescent="0.35">
      <c r="A1250" s="8" t="s">
        <v>1123</v>
      </c>
      <c r="B1250" s="8" t="s">
        <v>3632</v>
      </c>
      <c r="C1250" s="21" t="s">
        <v>6295</v>
      </c>
      <c r="D1250" s="9" t="s">
        <v>7360</v>
      </c>
      <c r="E1250" s="9" t="s">
        <v>5350</v>
      </c>
      <c r="F1250" s="4" t="str">
        <f>IF(RIGHT(E1250,1)=".",LEFT(E1250,LEN(E1250)-1),E1250)</f>
        <v>Gregory</v>
      </c>
    </row>
    <row r="1251" spans="1:6" ht="15.5" x14ac:dyDescent="0.35">
      <c r="A1251" s="8" t="s">
        <v>1122</v>
      </c>
      <c r="B1251" s="8" t="s">
        <v>3633</v>
      </c>
      <c r="C1251" s="21" t="s">
        <v>6296</v>
      </c>
      <c r="D1251" s="9" t="s">
        <v>7360</v>
      </c>
      <c r="E1251" s="9" t="s">
        <v>4792</v>
      </c>
      <c r="F1251" s="4" t="str">
        <f>IF(RIGHT(E1251,1)=".",LEFT(E1251,LEN(E1251)-1),E1251)</f>
        <v>Eric</v>
      </c>
    </row>
    <row r="1252" spans="1:6" ht="15.5" x14ac:dyDescent="0.35">
      <c r="A1252" s="8" t="s">
        <v>1121</v>
      </c>
      <c r="B1252" s="8" t="s">
        <v>3634</v>
      </c>
      <c r="C1252" s="21" t="s">
        <v>6297</v>
      </c>
      <c r="D1252" s="9" t="s">
        <v>7359</v>
      </c>
      <c r="E1252" s="9" t="s">
        <v>7855</v>
      </c>
      <c r="F1252" s="4" t="str">
        <f>IF(RIGHT(E1252,1)=".",LEFT(E1252,LEN(E1252)-1),E1252)</f>
        <v>Rachel M</v>
      </c>
    </row>
    <row r="1253" spans="1:6" ht="15.5" x14ac:dyDescent="0.35">
      <c r="A1253" s="8" t="s">
        <v>1120</v>
      </c>
      <c r="B1253" s="8" t="s">
        <v>3635</v>
      </c>
      <c r="C1253" s="21" t="s">
        <v>7334</v>
      </c>
      <c r="D1253" s="9" t="s">
        <v>7360</v>
      </c>
      <c r="E1253" s="9" t="s">
        <v>6298</v>
      </c>
      <c r="F1253" s="4" t="str">
        <f>IF(RIGHT(E1253,1)=".",LEFT(E1253,LEN(E1253)-1),E1253)</f>
        <v>Fritz</v>
      </c>
    </row>
    <row r="1254" spans="1:6" ht="15.5" x14ac:dyDescent="0.35">
      <c r="A1254" s="8" t="s">
        <v>1119</v>
      </c>
      <c r="B1254" s="8" t="s">
        <v>3636</v>
      </c>
      <c r="C1254" s="21" t="s">
        <v>6299</v>
      </c>
      <c r="D1254" s="9" t="s">
        <v>7360</v>
      </c>
      <c r="E1254" s="9" t="s">
        <v>5615</v>
      </c>
      <c r="F1254" s="4" t="str">
        <f>IF(RIGHT(E1254,1)=".",LEFT(E1254,LEN(E1254)-1),E1254)</f>
        <v>Brad</v>
      </c>
    </row>
    <row r="1255" spans="1:6" ht="15.5" x14ac:dyDescent="0.35">
      <c r="A1255" s="8" t="s">
        <v>1118</v>
      </c>
      <c r="B1255" s="8" t="s">
        <v>3637</v>
      </c>
      <c r="C1255" s="21" t="s">
        <v>6300</v>
      </c>
      <c r="D1255" s="9" t="s">
        <v>7359</v>
      </c>
      <c r="E1255" s="9" t="s">
        <v>7856</v>
      </c>
      <c r="F1255" s="4" t="str">
        <f>IF(RIGHT(E1255,1)=".",LEFT(E1255,LEN(E1255)-1),E1255)</f>
        <v>Claire M</v>
      </c>
    </row>
    <row r="1256" spans="1:6" ht="15.5" x14ac:dyDescent="0.35">
      <c r="A1256" s="8" t="s">
        <v>1117</v>
      </c>
      <c r="B1256" s="8" t="s">
        <v>3638</v>
      </c>
      <c r="C1256" s="21" t="s">
        <v>6301</v>
      </c>
      <c r="D1256" s="9" t="s">
        <v>8284</v>
      </c>
      <c r="E1256" s="9" t="s">
        <v>4780</v>
      </c>
      <c r="F1256" s="4" t="str">
        <f>IF(RIGHT(E1256,1)=".",LEFT(E1256,LEN(E1256)-1),E1256)</f>
        <v>Jennifer</v>
      </c>
    </row>
    <row r="1257" spans="1:6" ht="15.5" x14ac:dyDescent="0.35">
      <c r="A1257" s="8" t="s">
        <v>1116</v>
      </c>
      <c r="B1257" s="8" t="s">
        <v>3639</v>
      </c>
      <c r="C1257" s="21" t="s">
        <v>6302</v>
      </c>
      <c r="D1257" s="9" t="s">
        <v>7359</v>
      </c>
      <c r="E1257" s="9" t="s">
        <v>7857</v>
      </c>
      <c r="F1257" s="4" t="str">
        <f>IF(RIGHT(E1257,1)=".",LEFT(E1257,LEN(E1257)-1),E1257)</f>
        <v>Maria S</v>
      </c>
    </row>
    <row r="1258" spans="1:6" ht="15.5" x14ac:dyDescent="0.35">
      <c r="A1258" s="8" t="s">
        <v>1115</v>
      </c>
      <c r="B1258" s="8" t="s">
        <v>3640</v>
      </c>
      <c r="C1258" s="21" t="s">
        <v>6303</v>
      </c>
      <c r="D1258" s="9" t="s">
        <v>7359</v>
      </c>
      <c r="E1258" s="9" t="s">
        <v>7858</v>
      </c>
      <c r="F1258" s="4" t="str">
        <f>IF(RIGHT(E1258,1)=".",LEFT(E1258,LEN(E1258)-1),E1258)</f>
        <v>Katherine E</v>
      </c>
    </row>
    <row r="1259" spans="1:6" ht="15.5" x14ac:dyDescent="0.35">
      <c r="A1259" s="8" t="s">
        <v>1114</v>
      </c>
      <c r="B1259" s="8" t="s">
        <v>3641</v>
      </c>
      <c r="C1259" s="21" t="s">
        <v>6304</v>
      </c>
      <c r="D1259" s="9" t="s">
        <v>7360</v>
      </c>
      <c r="E1259" s="9" t="s">
        <v>4993</v>
      </c>
      <c r="F1259" s="4" t="str">
        <f>IF(RIGHT(E1259,1)=".",LEFT(E1259,LEN(E1259)-1),E1259)</f>
        <v>Michael</v>
      </c>
    </row>
    <row r="1260" spans="1:6" ht="15.5" x14ac:dyDescent="0.35">
      <c r="A1260" s="8" t="s">
        <v>1113</v>
      </c>
      <c r="B1260" s="8" t="s">
        <v>3642</v>
      </c>
      <c r="C1260" s="21" t="s">
        <v>6305</v>
      </c>
      <c r="D1260" s="9" t="s">
        <v>7359</v>
      </c>
      <c r="E1260" s="9" t="s">
        <v>6306</v>
      </c>
      <c r="F1260" s="4" t="str">
        <f>IF(RIGHT(E1260,1)=".",LEFT(E1260,LEN(E1260)-1),E1260)</f>
        <v>Roxanne</v>
      </c>
    </row>
    <row r="1261" spans="1:6" ht="15.5" x14ac:dyDescent="0.35">
      <c r="A1261" s="8" t="s">
        <v>1112</v>
      </c>
      <c r="B1261" s="8" t="s">
        <v>3643</v>
      </c>
      <c r="C1261" s="21" t="s">
        <v>6307</v>
      </c>
      <c r="D1261" s="9" t="s">
        <v>7360</v>
      </c>
      <c r="E1261" s="9" t="s">
        <v>6308</v>
      </c>
      <c r="F1261" s="4" t="str">
        <f>IF(RIGHT(E1261,1)=".",LEFT(E1261,LEN(E1261)-1),E1261)</f>
        <v>Israel</v>
      </c>
    </row>
    <row r="1262" spans="1:6" ht="15.5" x14ac:dyDescent="0.35">
      <c r="A1262" s="8" t="s">
        <v>1111</v>
      </c>
      <c r="B1262" s="8" t="s">
        <v>3644</v>
      </c>
      <c r="C1262" s="21" t="s">
        <v>6033</v>
      </c>
      <c r="D1262" s="9" t="s">
        <v>7360</v>
      </c>
      <c r="E1262" s="9" t="s">
        <v>6309</v>
      </c>
      <c r="F1262" s="4" t="str">
        <f>IF(RIGHT(E1262,1)=".",LEFT(E1262,LEN(E1262)-1),E1262)</f>
        <v>Samalya</v>
      </c>
    </row>
    <row r="1263" spans="1:6" ht="15.5" x14ac:dyDescent="0.35">
      <c r="A1263" s="8" t="s">
        <v>1110</v>
      </c>
      <c r="B1263" s="8" t="s">
        <v>3645</v>
      </c>
      <c r="C1263" s="21" t="s">
        <v>6310</v>
      </c>
      <c r="D1263" s="9" t="s">
        <v>7360</v>
      </c>
      <c r="E1263" s="9" t="s">
        <v>5136</v>
      </c>
      <c r="F1263" s="4" t="str">
        <f>IF(RIGHT(E1263,1)=".",LEFT(E1263,LEN(E1263)-1),E1263)</f>
        <v>Peter</v>
      </c>
    </row>
    <row r="1264" spans="1:6" ht="15.5" x14ac:dyDescent="0.35">
      <c r="A1264" s="8" t="s">
        <v>1109</v>
      </c>
      <c r="B1264" s="8" t="s">
        <v>3646</v>
      </c>
      <c r="C1264" s="21" t="s">
        <v>6311</v>
      </c>
      <c r="D1264" s="9" t="s">
        <v>7359</v>
      </c>
      <c r="E1264" s="9" t="s">
        <v>6312</v>
      </c>
      <c r="F1264" s="4" t="str">
        <f>IF(RIGHT(E1264,1)=".",LEFT(E1264,LEN(E1264)-1),E1264)</f>
        <v>Alicia</v>
      </c>
    </row>
    <row r="1265" spans="1:6" ht="15.5" x14ac:dyDescent="0.35">
      <c r="A1265" s="8" t="s">
        <v>1108</v>
      </c>
      <c r="B1265" s="8" t="s">
        <v>3647</v>
      </c>
      <c r="C1265" s="21" t="s">
        <v>6313</v>
      </c>
      <c r="D1265" s="9" t="s">
        <v>7359</v>
      </c>
      <c r="E1265" s="9" t="s">
        <v>7859</v>
      </c>
      <c r="F1265" s="4" t="str">
        <f>IF(RIGHT(E1265,1)=".",LEFT(E1265,LEN(E1265)-1),E1265)</f>
        <v>Sarah K</v>
      </c>
    </row>
    <row r="1266" spans="1:6" ht="15.5" x14ac:dyDescent="0.35">
      <c r="A1266" s="8" t="s">
        <v>1107</v>
      </c>
      <c r="B1266" s="8" t="s">
        <v>3648</v>
      </c>
      <c r="C1266" s="21" t="s">
        <v>6314</v>
      </c>
      <c r="D1266" s="9" t="s">
        <v>7360</v>
      </c>
      <c r="E1266" s="9" t="s">
        <v>6315</v>
      </c>
      <c r="F1266" s="4" t="str">
        <f>IF(RIGHT(E1266,1)=".",LEFT(E1266,LEN(E1266)-1),E1266)</f>
        <v>Guomin</v>
      </c>
    </row>
    <row r="1267" spans="1:6" ht="15.5" x14ac:dyDescent="0.35">
      <c r="A1267" s="8" t="s">
        <v>1106</v>
      </c>
      <c r="B1267" s="8" t="s">
        <v>3649</v>
      </c>
      <c r="C1267" s="21" t="s">
        <v>7335</v>
      </c>
      <c r="D1267" s="9" t="s">
        <v>7360</v>
      </c>
      <c r="E1267" s="9" t="s">
        <v>6316</v>
      </c>
      <c r="F1267" s="4" t="str">
        <f>IF(RIGHT(E1267,1)=".",LEFT(E1267,LEN(E1267)-1),E1267)</f>
        <v>Javier</v>
      </c>
    </row>
    <row r="1268" spans="1:6" ht="15.5" x14ac:dyDescent="0.35">
      <c r="A1268" s="8" t="s">
        <v>1105</v>
      </c>
      <c r="B1268" s="8" t="s">
        <v>3650</v>
      </c>
      <c r="C1268" s="21" t="s">
        <v>6317</v>
      </c>
      <c r="D1268" s="9" t="s">
        <v>7360</v>
      </c>
      <c r="E1268" s="9" t="s">
        <v>5086</v>
      </c>
      <c r="F1268" s="4" t="str">
        <f>IF(RIGHT(E1268,1)=".",LEFT(E1268,LEN(E1268)-1),E1268)</f>
        <v>Matt</v>
      </c>
    </row>
    <row r="1269" spans="1:6" ht="15.5" x14ac:dyDescent="0.35">
      <c r="A1269" s="8" t="s">
        <v>1104</v>
      </c>
      <c r="B1269" s="8" t="s">
        <v>3651</v>
      </c>
      <c r="C1269" s="21" t="s">
        <v>6318</v>
      </c>
      <c r="D1269" s="9" t="s">
        <v>7360</v>
      </c>
      <c r="E1269" s="9" t="s">
        <v>7860</v>
      </c>
      <c r="F1269" s="4" t="str">
        <f>IF(RIGHT(E1269,1)=".",LEFT(E1269,LEN(E1269)-1),E1269)</f>
        <v>Thomas S</v>
      </c>
    </row>
    <row r="1270" spans="1:6" ht="15.5" x14ac:dyDescent="0.35">
      <c r="A1270" s="8" t="s">
        <v>1103</v>
      </c>
      <c r="B1270" s="8" t="s">
        <v>3652</v>
      </c>
      <c r="C1270" s="21" t="s">
        <v>6319</v>
      </c>
      <c r="D1270" s="9" t="s">
        <v>7359</v>
      </c>
      <c r="E1270" s="9" t="s">
        <v>7861</v>
      </c>
      <c r="F1270" s="4" t="str">
        <f>IF(RIGHT(E1270,1)=".",LEFT(E1270,LEN(E1270)-1),E1270)</f>
        <v>Martha Patricia</v>
      </c>
    </row>
    <row r="1271" spans="1:6" ht="15.5" x14ac:dyDescent="0.35">
      <c r="A1271" s="8" t="s">
        <v>1102</v>
      </c>
      <c r="B1271" s="8" t="s">
        <v>3653</v>
      </c>
      <c r="C1271" s="21" t="s">
        <v>6320</v>
      </c>
      <c r="D1271" s="9" t="s">
        <v>7359</v>
      </c>
      <c r="E1271" s="9" t="s">
        <v>6312</v>
      </c>
      <c r="F1271" s="4" t="str">
        <f>IF(RIGHT(E1271,1)=".",LEFT(E1271,LEN(E1271)-1),E1271)</f>
        <v>Alicia</v>
      </c>
    </row>
    <row r="1272" spans="1:6" ht="15.5" x14ac:dyDescent="0.35">
      <c r="A1272" s="8" t="s">
        <v>1101</v>
      </c>
      <c r="B1272" s="8" t="s">
        <v>3654</v>
      </c>
      <c r="C1272" s="21" t="s">
        <v>5057</v>
      </c>
      <c r="D1272" s="9" t="s">
        <v>7359</v>
      </c>
      <c r="E1272" s="9" t="s">
        <v>7862</v>
      </c>
      <c r="F1272" s="4" t="str">
        <f>IF(RIGHT(E1272,1)=".",LEFT(E1272,LEN(E1272)-1),E1272)</f>
        <v>Jennifer V</v>
      </c>
    </row>
    <row r="1273" spans="1:6" ht="15.5" x14ac:dyDescent="0.35">
      <c r="A1273" s="8" t="s">
        <v>1100</v>
      </c>
      <c r="B1273" s="8" t="s">
        <v>3655</v>
      </c>
      <c r="C1273" s="21" t="s">
        <v>4990</v>
      </c>
      <c r="D1273" s="9" t="s">
        <v>7360</v>
      </c>
      <c r="E1273" s="9" t="s">
        <v>7863</v>
      </c>
      <c r="F1273" s="4" t="str">
        <f>IF(RIGHT(E1273,1)=".",LEFT(E1273,LEN(E1273)-1),E1273)</f>
        <v>Michael W</v>
      </c>
    </row>
    <row r="1274" spans="1:6" ht="15.5" x14ac:dyDescent="0.35">
      <c r="A1274" s="8" t="s">
        <v>1099</v>
      </c>
      <c r="B1274" s="8" t="s">
        <v>3656</v>
      </c>
      <c r="C1274" s="21" t="s">
        <v>6321</v>
      </c>
      <c r="D1274" s="9" t="s">
        <v>7360</v>
      </c>
      <c r="E1274" s="9" t="s">
        <v>7864</v>
      </c>
      <c r="F1274" s="4" t="str">
        <f>IF(RIGHT(E1274,1)=".",LEFT(E1274,LEN(E1274)-1),E1274)</f>
        <v>Eddie C</v>
      </c>
    </row>
    <row r="1275" spans="1:6" ht="15.5" x14ac:dyDescent="0.35">
      <c r="A1275" s="8" t="s">
        <v>1098</v>
      </c>
      <c r="B1275" s="8" t="s">
        <v>3657</v>
      </c>
      <c r="C1275" s="21" t="s">
        <v>6323</v>
      </c>
      <c r="D1275" s="9" t="s">
        <v>7360</v>
      </c>
      <c r="E1275" s="9" t="s">
        <v>7865</v>
      </c>
      <c r="F1275" s="4" t="str">
        <f>IF(RIGHT(E1275,1)=".",LEFT(E1275,LEN(E1275)-1),E1275)</f>
        <v>Maxime M</v>
      </c>
    </row>
    <row r="1276" spans="1:6" ht="15.5" x14ac:dyDescent="0.35">
      <c r="A1276" s="8" t="s">
        <v>1097</v>
      </c>
      <c r="B1276" s="8" t="s">
        <v>3658</v>
      </c>
      <c r="C1276" s="21" t="s">
        <v>6324</v>
      </c>
      <c r="D1276" s="9" t="s">
        <v>7360</v>
      </c>
      <c r="E1276" s="9" t="s">
        <v>7866</v>
      </c>
      <c r="F1276" s="4" t="str">
        <f>IF(RIGHT(E1276,1)=".",LEFT(E1276,LEN(E1276)-1),E1276)</f>
        <v>Mark D</v>
      </c>
    </row>
    <row r="1277" spans="1:6" ht="15.5" x14ac:dyDescent="0.35">
      <c r="A1277" s="8" t="s">
        <v>1096</v>
      </c>
      <c r="B1277" s="8" t="s">
        <v>3659</v>
      </c>
      <c r="C1277" s="21" t="s">
        <v>6325</v>
      </c>
      <c r="D1277" s="9" t="s">
        <v>7360</v>
      </c>
      <c r="E1277" s="9" t="s">
        <v>4795</v>
      </c>
      <c r="F1277" s="4" t="str">
        <f>IF(RIGHT(E1277,1)=".",LEFT(E1277,LEN(E1277)-1),E1277)</f>
        <v>Adam</v>
      </c>
    </row>
    <row r="1278" spans="1:6" ht="15.5" x14ac:dyDescent="0.35">
      <c r="A1278" s="8" t="s">
        <v>1095</v>
      </c>
      <c r="B1278" s="8" t="s">
        <v>3660</v>
      </c>
      <c r="C1278" s="21" t="s">
        <v>6012</v>
      </c>
      <c r="D1278" s="9" t="s">
        <v>7360</v>
      </c>
      <c r="E1278" s="9" t="s">
        <v>7867</v>
      </c>
      <c r="F1278" s="4" t="str">
        <f>IF(RIGHT(E1278,1)=".",LEFT(E1278,LEN(E1278)-1),E1278)</f>
        <v>Justin M</v>
      </c>
    </row>
    <row r="1279" spans="1:6" ht="15.5" x14ac:dyDescent="0.35">
      <c r="A1279" s="8" t="s">
        <v>1094</v>
      </c>
      <c r="B1279" s="8" t="s">
        <v>3661</v>
      </c>
      <c r="C1279" s="21" t="s">
        <v>6326</v>
      </c>
      <c r="D1279" s="9" t="s">
        <v>7359</v>
      </c>
      <c r="E1279" s="9" t="s">
        <v>7868</v>
      </c>
      <c r="F1279" s="4" t="str">
        <f>IF(RIGHT(E1279,1)=".",LEFT(E1279,LEN(E1279)-1),E1279)</f>
        <v>Svetlana V</v>
      </c>
    </row>
    <row r="1280" spans="1:6" ht="15.5" x14ac:dyDescent="0.35">
      <c r="A1280" s="8" t="s">
        <v>1093</v>
      </c>
      <c r="B1280" s="8" t="s">
        <v>3662</v>
      </c>
      <c r="C1280" s="21" t="s">
        <v>6327</v>
      </c>
      <c r="D1280" s="9" t="s">
        <v>7359</v>
      </c>
      <c r="E1280" s="9" t="s">
        <v>7869</v>
      </c>
      <c r="F1280" s="4" t="str">
        <f>IF(RIGHT(E1280,1)=".",LEFT(E1280,LEN(E1280)-1),E1280)</f>
        <v>Jana L</v>
      </c>
    </row>
    <row r="1281" spans="1:6" ht="15.5" x14ac:dyDescent="0.35">
      <c r="A1281" s="8" t="s">
        <v>1092</v>
      </c>
      <c r="B1281" s="8" t="s">
        <v>3663</v>
      </c>
      <c r="C1281" s="21" t="s">
        <v>6328</v>
      </c>
      <c r="D1281" s="9" t="s">
        <v>7359</v>
      </c>
      <c r="E1281" s="9" t="s">
        <v>5503</v>
      </c>
      <c r="F1281" s="4" t="str">
        <f>IF(RIGHT(E1281,1)=".",LEFT(E1281,LEN(E1281)-1),E1281)</f>
        <v>Laura</v>
      </c>
    </row>
    <row r="1282" spans="1:6" ht="15.5" x14ac:dyDescent="0.35">
      <c r="A1282" s="8" t="s">
        <v>1091</v>
      </c>
      <c r="B1282" s="8" t="s">
        <v>3664</v>
      </c>
      <c r="C1282" s="21" t="s">
        <v>6329</v>
      </c>
      <c r="D1282" s="9" t="s">
        <v>7360</v>
      </c>
      <c r="E1282" s="9" t="s">
        <v>7870</v>
      </c>
      <c r="F1282" s="4" t="str">
        <f>IF(RIGHT(E1282,1)=".",LEFT(E1282,LEN(E1282)-1),E1282)</f>
        <v>Torrey C III</v>
      </c>
    </row>
    <row r="1283" spans="1:6" ht="15.5" x14ac:dyDescent="0.35">
      <c r="A1283" s="8" t="s">
        <v>1090</v>
      </c>
      <c r="B1283" s="8" t="s">
        <v>3665</v>
      </c>
      <c r="C1283" s="21" t="s">
        <v>6330</v>
      </c>
      <c r="D1283" s="9" t="s">
        <v>7360</v>
      </c>
      <c r="E1283" s="9" t="s">
        <v>5003</v>
      </c>
      <c r="F1283" s="4" t="str">
        <f>IF(RIGHT(E1283,1)=".",LEFT(E1283,LEN(E1283)-1),E1283)</f>
        <v>Paul</v>
      </c>
    </row>
    <row r="1284" spans="1:6" ht="15.5" x14ac:dyDescent="0.35">
      <c r="A1284" s="8" t="s">
        <v>1089</v>
      </c>
      <c r="B1284" s="8" t="s">
        <v>3666</v>
      </c>
      <c r="C1284" s="21" t="s">
        <v>6331</v>
      </c>
      <c r="D1284" s="9" t="s">
        <v>7359</v>
      </c>
      <c r="E1284" s="9" t="s">
        <v>7871</v>
      </c>
      <c r="F1284" s="4" t="str">
        <f>IF(RIGHT(E1284,1)=".",LEFT(E1284,LEN(E1284)-1),E1284)</f>
        <v>Jennifer D</v>
      </c>
    </row>
    <row r="1285" spans="1:6" ht="15.5" x14ac:dyDescent="0.35">
      <c r="A1285" s="8" t="s">
        <v>1088</v>
      </c>
      <c r="B1285" s="8" t="s">
        <v>3667</v>
      </c>
      <c r="C1285" s="21" t="s">
        <v>5141</v>
      </c>
      <c r="D1285" s="9" t="s">
        <v>7360</v>
      </c>
      <c r="E1285" s="9" t="s">
        <v>5110</v>
      </c>
      <c r="F1285" s="4" t="str">
        <f>IF(RIGHT(E1285,1)=".",LEFT(E1285,LEN(E1285)-1),E1285)</f>
        <v>Erik</v>
      </c>
    </row>
    <row r="1286" spans="1:6" ht="15.5" x14ac:dyDescent="0.35">
      <c r="A1286" s="8" t="s">
        <v>1087</v>
      </c>
      <c r="B1286" s="8" t="s">
        <v>3668</v>
      </c>
      <c r="C1286" s="21" t="s">
        <v>6332</v>
      </c>
      <c r="D1286" s="9" t="s">
        <v>7359</v>
      </c>
      <c r="E1286" s="9" t="s">
        <v>7872</v>
      </c>
      <c r="F1286" s="4" t="str">
        <f>IF(RIGHT(E1286,1)=".",LEFT(E1286,LEN(E1286)-1),E1286)</f>
        <v>Lana J</v>
      </c>
    </row>
    <row r="1287" spans="1:6" ht="15.5" x14ac:dyDescent="0.35">
      <c r="A1287" s="8" t="s">
        <v>1086</v>
      </c>
      <c r="B1287" s="8" t="s">
        <v>3669</v>
      </c>
      <c r="C1287" s="21" t="s">
        <v>6333</v>
      </c>
      <c r="D1287" s="9" t="s">
        <v>7359</v>
      </c>
      <c r="E1287" s="9" t="s">
        <v>7873</v>
      </c>
      <c r="F1287" s="4" t="str">
        <f>IF(RIGHT(E1287,1)=".",LEFT(E1287,LEN(E1287)-1),E1287)</f>
        <v>Rebecca E</v>
      </c>
    </row>
    <row r="1288" spans="1:6" ht="15.5" x14ac:dyDescent="0.35">
      <c r="A1288" s="8" t="s">
        <v>1085</v>
      </c>
      <c r="B1288" s="8" t="s">
        <v>3670</v>
      </c>
      <c r="C1288" s="21" t="s">
        <v>5170</v>
      </c>
      <c r="D1288" s="9" t="s">
        <v>7359</v>
      </c>
      <c r="E1288" s="9" t="s">
        <v>7874</v>
      </c>
      <c r="F1288" s="4" t="str">
        <f>IF(RIGHT(E1288,1)=".",LEFT(E1288,LEN(E1288)-1),E1288)</f>
        <v>Katie M</v>
      </c>
    </row>
    <row r="1289" spans="1:6" ht="15.5" x14ac:dyDescent="0.35">
      <c r="A1289" s="8" t="s">
        <v>1084</v>
      </c>
      <c r="B1289" s="8" t="s">
        <v>3671</v>
      </c>
      <c r="C1289" s="21" t="s">
        <v>4772</v>
      </c>
      <c r="D1289" s="9" t="s">
        <v>7359</v>
      </c>
      <c r="E1289" s="9" t="s">
        <v>7875</v>
      </c>
      <c r="F1289" s="4" t="str">
        <f>IF(RIGHT(E1289,1)=".",LEFT(E1289,LEN(E1289)-1),E1289)</f>
        <v>Elizabeth A</v>
      </c>
    </row>
    <row r="1290" spans="1:6" ht="15.5" x14ac:dyDescent="0.35">
      <c r="A1290" s="8" t="s">
        <v>1083</v>
      </c>
      <c r="B1290" s="8" t="s">
        <v>3672</v>
      </c>
      <c r="C1290" s="21" t="s">
        <v>6334</v>
      </c>
      <c r="D1290" s="9" t="s">
        <v>7359</v>
      </c>
      <c r="E1290" s="9" t="s">
        <v>5058</v>
      </c>
      <c r="F1290" s="4" t="str">
        <f>IF(RIGHT(E1290,1)=".",LEFT(E1290,LEN(E1290)-1),E1290)</f>
        <v>Sarah</v>
      </c>
    </row>
    <row r="1291" spans="1:6" ht="15.5" x14ac:dyDescent="0.35">
      <c r="A1291" s="8" t="s">
        <v>1082</v>
      </c>
      <c r="B1291" s="8" t="s">
        <v>3673</v>
      </c>
      <c r="C1291" s="21" t="s">
        <v>6335</v>
      </c>
      <c r="D1291" s="9" t="s">
        <v>7359</v>
      </c>
      <c r="E1291" s="9" t="s">
        <v>7876</v>
      </c>
      <c r="F1291" s="4" t="str">
        <f>IF(RIGHT(E1291,1)=".",LEFT(E1291,LEN(E1291)-1),E1291)</f>
        <v>Annie J</v>
      </c>
    </row>
    <row r="1292" spans="1:6" ht="15.5" x14ac:dyDescent="0.35">
      <c r="A1292" s="8" t="s">
        <v>1081</v>
      </c>
      <c r="B1292" s="8" t="s">
        <v>3674</v>
      </c>
      <c r="C1292" s="21" t="s">
        <v>5428</v>
      </c>
      <c r="D1292" s="9" t="s">
        <v>7359</v>
      </c>
      <c r="E1292" s="9" t="s">
        <v>6336</v>
      </c>
      <c r="F1292" s="4" t="str">
        <f>IF(RIGHT(E1292,1)=".",LEFT(E1292,LEN(E1292)-1),E1292)</f>
        <v>Annie</v>
      </c>
    </row>
    <row r="1293" spans="1:6" ht="15.5" x14ac:dyDescent="0.35">
      <c r="A1293" s="8" t="s">
        <v>1080</v>
      </c>
      <c r="B1293" s="8" t="s">
        <v>3675</v>
      </c>
      <c r="C1293" s="21" t="s">
        <v>6337</v>
      </c>
      <c r="D1293" s="9" t="s">
        <v>7359</v>
      </c>
      <c r="E1293" s="9" t="s">
        <v>4849</v>
      </c>
      <c r="F1293" s="4" t="str">
        <f>IF(RIGHT(E1293,1)=".",LEFT(E1293,LEN(E1293)-1),E1293)</f>
        <v>Lindsey</v>
      </c>
    </row>
    <row r="1294" spans="1:6" ht="15.5" x14ac:dyDescent="0.35">
      <c r="A1294" s="8" t="s">
        <v>1079</v>
      </c>
      <c r="B1294" s="8" t="s">
        <v>3676</v>
      </c>
      <c r="C1294" s="21" t="s">
        <v>6338</v>
      </c>
      <c r="D1294" s="9" t="s">
        <v>7359</v>
      </c>
      <c r="E1294" s="9" t="s">
        <v>5503</v>
      </c>
      <c r="F1294" s="4" t="str">
        <f>IF(RIGHT(E1294,1)=".",LEFT(E1294,LEN(E1294)-1),E1294)</f>
        <v>Laura</v>
      </c>
    </row>
    <row r="1295" spans="1:6" ht="15.5" x14ac:dyDescent="0.35">
      <c r="A1295" s="8" t="s">
        <v>1078</v>
      </c>
      <c r="B1295" s="8" t="s">
        <v>3677</v>
      </c>
      <c r="C1295" s="21" t="s">
        <v>6339</v>
      </c>
      <c r="D1295" s="9" t="s">
        <v>7359</v>
      </c>
      <c r="E1295" s="9" t="s">
        <v>7877</v>
      </c>
      <c r="F1295" s="4" t="str">
        <f>IF(RIGHT(E1295,1)=".",LEFT(E1295,LEN(E1295)-1),E1295)</f>
        <v>Amy T</v>
      </c>
    </row>
    <row r="1296" spans="1:6" ht="15.5" x14ac:dyDescent="0.35">
      <c r="A1296" s="8" t="s">
        <v>1077</v>
      </c>
      <c r="B1296" s="8" t="s">
        <v>3678</v>
      </c>
      <c r="C1296" s="21" t="s">
        <v>6340</v>
      </c>
      <c r="D1296" s="9" t="s">
        <v>7359</v>
      </c>
      <c r="E1296" s="9" t="s">
        <v>7878</v>
      </c>
      <c r="F1296" s="4" t="str">
        <f>IF(RIGHT(E1296,1)=".",LEFT(E1296,LEN(E1296)-1),E1296)</f>
        <v>Katarina D</v>
      </c>
    </row>
    <row r="1297" spans="1:6" ht="15.5" x14ac:dyDescent="0.35">
      <c r="A1297" s="8" t="s">
        <v>1076</v>
      </c>
      <c r="B1297" s="8" t="s">
        <v>3679</v>
      </c>
      <c r="C1297" s="21" t="s">
        <v>6341</v>
      </c>
      <c r="D1297" s="9" t="s">
        <v>7360</v>
      </c>
      <c r="E1297" s="9" t="s">
        <v>7879</v>
      </c>
      <c r="F1297" s="4" t="str">
        <f>IF(RIGHT(E1297,1)=".",LEFT(E1297,LEN(E1297)-1),E1297)</f>
        <v>B.j</v>
      </c>
    </row>
    <row r="1298" spans="1:6" ht="15.5" x14ac:dyDescent="0.35">
      <c r="A1298" s="8" t="s">
        <v>1075</v>
      </c>
      <c r="B1298" s="8" t="s">
        <v>3680</v>
      </c>
      <c r="C1298" s="21" t="s">
        <v>6342</v>
      </c>
      <c r="D1298" s="9" t="s">
        <v>7359</v>
      </c>
      <c r="E1298" s="9" t="s">
        <v>5575</v>
      </c>
      <c r="F1298" s="4" t="str">
        <f>IF(RIGHT(E1298,1)=".",LEFT(E1298,LEN(E1298)-1),E1298)</f>
        <v>Alison</v>
      </c>
    </row>
    <row r="1299" spans="1:6" ht="15.5" x14ac:dyDescent="0.35">
      <c r="A1299" s="8" t="s">
        <v>1074</v>
      </c>
      <c r="B1299" s="8" t="s">
        <v>3681</v>
      </c>
      <c r="C1299" s="21" t="s">
        <v>6343</v>
      </c>
      <c r="D1299" s="9" t="s">
        <v>7360</v>
      </c>
      <c r="E1299" s="9" t="s">
        <v>7880</v>
      </c>
      <c r="F1299" s="4" t="str">
        <f>IF(RIGHT(E1299,1)=".",LEFT(E1299,LEN(E1299)-1),E1299)</f>
        <v>Neil K</v>
      </c>
    </row>
    <row r="1300" spans="1:6" ht="15.5" x14ac:dyDescent="0.35">
      <c r="A1300" s="8" t="s">
        <v>1073</v>
      </c>
      <c r="B1300" s="8" t="s">
        <v>3682</v>
      </c>
      <c r="C1300" s="21" t="s">
        <v>5635</v>
      </c>
      <c r="D1300" s="9" t="s">
        <v>8284</v>
      </c>
      <c r="E1300" s="9" t="s">
        <v>8356</v>
      </c>
      <c r="F1300" s="4" t="str">
        <f>IF(RIGHT(E1300,1)=".",LEFT(E1300,LEN(E1300)-1),E1300)</f>
        <v>Anne Hunter</v>
      </c>
    </row>
    <row r="1301" spans="1:6" ht="15.5" x14ac:dyDescent="0.35">
      <c r="A1301" s="8" t="s">
        <v>1072</v>
      </c>
      <c r="B1301" s="8" t="s">
        <v>3683</v>
      </c>
      <c r="C1301" s="21" t="s">
        <v>6134</v>
      </c>
      <c r="D1301" s="9" t="s">
        <v>7359</v>
      </c>
      <c r="E1301" s="9" t="s">
        <v>5632</v>
      </c>
      <c r="F1301" s="4" t="str">
        <f>IF(RIGHT(E1301,1)=".",LEFT(E1301,LEN(E1301)-1),E1301)</f>
        <v>Sandra</v>
      </c>
    </row>
    <row r="1302" spans="1:6" ht="15.5" x14ac:dyDescent="0.35">
      <c r="A1302" s="8" t="s">
        <v>1071</v>
      </c>
      <c r="B1302" s="8" t="s">
        <v>3684</v>
      </c>
      <c r="C1302" s="21" t="s">
        <v>6344</v>
      </c>
      <c r="D1302" s="9" t="s">
        <v>7360</v>
      </c>
      <c r="E1302" s="9" t="s">
        <v>4819</v>
      </c>
      <c r="F1302" s="4" t="str">
        <f>IF(RIGHT(E1302,1)=".",LEFT(E1302,LEN(E1302)-1),E1302)</f>
        <v>Robert</v>
      </c>
    </row>
    <row r="1303" spans="1:6" ht="15.5" x14ac:dyDescent="0.35">
      <c r="A1303" s="8" t="s">
        <v>1070</v>
      </c>
      <c r="B1303" s="8" t="s">
        <v>3685</v>
      </c>
      <c r="C1303" s="21" t="s">
        <v>6345</v>
      </c>
      <c r="D1303" s="9" t="s">
        <v>7360</v>
      </c>
      <c r="E1303" s="9" t="s">
        <v>6346</v>
      </c>
      <c r="F1303" s="4" t="str">
        <f>IF(RIGHT(E1303,1)=".",LEFT(E1303,LEN(E1303)-1),E1303)</f>
        <v>Rodney</v>
      </c>
    </row>
    <row r="1304" spans="1:6" ht="15.5" x14ac:dyDescent="0.35">
      <c r="A1304" s="8" t="s">
        <v>1069</v>
      </c>
      <c r="B1304" s="8" t="s">
        <v>3686</v>
      </c>
      <c r="C1304" s="21" t="s">
        <v>6347</v>
      </c>
      <c r="D1304" s="9" t="s">
        <v>7360</v>
      </c>
      <c r="E1304" s="9" t="s">
        <v>7881</v>
      </c>
      <c r="F1304" s="4" t="str">
        <f>IF(RIGHT(E1304,1)=".",LEFT(E1304,LEN(E1304)-1),E1304)</f>
        <v>Carl R</v>
      </c>
    </row>
    <row r="1305" spans="1:6" ht="15.5" x14ac:dyDescent="0.35">
      <c r="A1305" s="8" t="s">
        <v>1068</v>
      </c>
      <c r="B1305" s="8" t="s">
        <v>3687</v>
      </c>
      <c r="C1305" s="21" t="s">
        <v>6348</v>
      </c>
      <c r="D1305" s="9" t="s">
        <v>7360</v>
      </c>
      <c r="E1305" s="9" t="s">
        <v>6349</v>
      </c>
      <c r="F1305" s="4" t="str">
        <f>IF(RIGHT(E1305,1)=".",LEFT(E1305,LEN(E1305)-1),E1305)</f>
        <v>Maximilian</v>
      </c>
    </row>
    <row r="1306" spans="1:6" ht="15.5" x14ac:dyDescent="0.35">
      <c r="A1306" s="8" t="s">
        <v>1067</v>
      </c>
      <c r="B1306" s="8" t="s">
        <v>3688</v>
      </c>
      <c r="C1306" s="21" t="s">
        <v>6350</v>
      </c>
      <c r="D1306" s="9" t="s">
        <v>7360</v>
      </c>
      <c r="E1306" s="9" t="s">
        <v>5110</v>
      </c>
      <c r="F1306" s="4" t="str">
        <f>IF(RIGHT(E1306,1)=".",LEFT(E1306,LEN(E1306)-1),E1306)</f>
        <v>Erik</v>
      </c>
    </row>
    <row r="1307" spans="1:6" ht="15.5" x14ac:dyDescent="0.35">
      <c r="A1307" s="8" t="s">
        <v>1066</v>
      </c>
      <c r="B1307" s="8" t="s">
        <v>3689</v>
      </c>
      <c r="C1307" s="21" t="s">
        <v>6351</v>
      </c>
      <c r="D1307" s="9" t="s">
        <v>7360</v>
      </c>
      <c r="E1307" s="9" t="s">
        <v>5073</v>
      </c>
      <c r="F1307" s="4" t="str">
        <f>IF(RIGHT(E1307,1)=".",LEFT(E1307,LEN(E1307)-1),E1307)</f>
        <v>Christopher</v>
      </c>
    </row>
    <row r="1308" spans="1:6" ht="15.5" x14ac:dyDescent="0.35">
      <c r="A1308" s="8" t="s">
        <v>1065</v>
      </c>
      <c r="B1308" s="8" t="s">
        <v>3690</v>
      </c>
      <c r="C1308" s="21" t="s">
        <v>6352</v>
      </c>
      <c r="D1308" s="9" t="s">
        <v>7360</v>
      </c>
      <c r="E1308" s="9" t="s">
        <v>6353</v>
      </c>
      <c r="F1308" s="4" t="str">
        <f>IF(RIGHT(E1308,1)=".",LEFT(E1308,LEN(E1308)-1),E1308)</f>
        <v>Eirik</v>
      </c>
    </row>
    <row r="1309" spans="1:6" ht="15.5" x14ac:dyDescent="0.35">
      <c r="A1309" s="8" t="s">
        <v>1064</v>
      </c>
      <c r="B1309" s="8" t="s">
        <v>3691</v>
      </c>
      <c r="C1309" s="21" t="s">
        <v>6354</v>
      </c>
      <c r="D1309" s="9" t="s">
        <v>7360</v>
      </c>
      <c r="E1309" s="9" t="s">
        <v>6355</v>
      </c>
      <c r="F1309" s="4" t="str">
        <f>IF(RIGHT(E1309,1)=".",LEFT(E1309,LEN(E1309)-1),E1309)</f>
        <v>Rik</v>
      </c>
    </row>
    <row r="1310" spans="1:6" ht="15.5" x14ac:dyDescent="0.35">
      <c r="A1310" s="8" t="s">
        <v>1063</v>
      </c>
      <c r="B1310" s="8" t="s">
        <v>3692</v>
      </c>
      <c r="C1310" s="21" t="s">
        <v>6356</v>
      </c>
      <c r="D1310" s="9" t="s">
        <v>7360</v>
      </c>
      <c r="E1310" s="9" t="s">
        <v>7708</v>
      </c>
      <c r="F1310" s="4" t="str">
        <f>IF(RIGHT(E1310,1)=".",LEFT(E1310,LEN(E1310)-1),E1310)</f>
        <v>Matthew R</v>
      </c>
    </row>
    <row r="1311" spans="1:6" ht="15.5" x14ac:dyDescent="0.35">
      <c r="A1311" s="8" t="s">
        <v>1062</v>
      </c>
      <c r="B1311" s="8" t="s">
        <v>3693</v>
      </c>
      <c r="C1311" s="21" t="s">
        <v>5245</v>
      </c>
      <c r="D1311" s="9" t="s">
        <v>7360</v>
      </c>
      <c r="E1311" s="9" t="s">
        <v>7882</v>
      </c>
      <c r="F1311" s="4" t="str">
        <f>IF(RIGHT(E1311,1)=".",LEFT(E1311,LEN(E1311)-1),E1311)</f>
        <v>Daniel G</v>
      </c>
    </row>
    <row r="1312" spans="1:6" ht="15.5" x14ac:dyDescent="0.35">
      <c r="A1312" s="8" t="s">
        <v>1061</v>
      </c>
      <c r="B1312" s="8" t="s">
        <v>3694</v>
      </c>
      <c r="C1312" s="21" t="s">
        <v>6357</v>
      </c>
      <c r="D1312" s="9" t="s">
        <v>7360</v>
      </c>
      <c r="E1312" s="9" t="s">
        <v>6358</v>
      </c>
      <c r="F1312" s="4" t="str">
        <f>IF(RIGHT(E1312,1)=".",LEFT(E1312,LEN(E1312)-1),E1312)</f>
        <v>Yannick</v>
      </c>
    </row>
    <row r="1313" spans="1:6" ht="15.5" x14ac:dyDescent="0.35">
      <c r="A1313" s="8" t="s">
        <v>1060</v>
      </c>
      <c r="B1313" s="8" t="s">
        <v>3695</v>
      </c>
      <c r="C1313" s="21" t="s">
        <v>6359</v>
      </c>
      <c r="D1313" s="9" t="s">
        <v>7360</v>
      </c>
      <c r="E1313" s="9" t="s">
        <v>7883</v>
      </c>
      <c r="F1313" s="4" t="str">
        <f>IF(RIGHT(E1313,1)=".",LEFT(E1313,LEN(E1313)-1),E1313)</f>
        <v>Sean R</v>
      </c>
    </row>
    <row r="1314" spans="1:6" ht="15.5" x14ac:dyDescent="0.35">
      <c r="A1314" s="8" t="s">
        <v>1059</v>
      </c>
      <c r="B1314" s="8" t="s">
        <v>3696</v>
      </c>
      <c r="C1314" s="21" t="s">
        <v>6360</v>
      </c>
      <c r="D1314" s="9" t="s">
        <v>7360</v>
      </c>
      <c r="E1314" s="9" t="s">
        <v>5136</v>
      </c>
      <c r="F1314" s="4" t="str">
        <f>IF(RIGHT(E1314,1)=".",LEFT(E1314,LEN(E1314)-1),E1314)</f>
        <v>Peter</v>
      </c>
    </row>
    <row r="1315" spans="1:6" ht="15.5" x14ac:dyDescent="0.35">
      <c r="A1315" s="8" t="s">
        <v>1058</v>
      </c>
      <c r="B1315" s="8" t="s">
        <v>3697</v>
      </c>
      <c r="C1315" s="21" t="s">
        <v>6361</v>
      </c>
      <c r="D1315" s="9" t="s">
        <v>7359</v>
      </c>
      <c r="E1315" s="9" t="s">
        <v>7884</v>
      </c>
      <c r="F1315" s="4" t="str">
        <f>IF(RIGHT(E1315,1)=".",LEFT(E1315,LEN(E1315)-1),E1315)</f>
        <v>Sara A</v>
      </c>
    </row>
    <row r="1316" spans="1:6" ht="15.5" x14ac:dyDescent="0.35">
      <c r="A1316" s="8" t="s">
        <v>1057</v>
      </c>
      <c r="B1316" s="8" t="s">
        <v>3698</v>
      </c>
      <c r="C1316" s="21" t="s">
        <v>6362</v>
      </c>
      <c r="D1316" s="9" t="s">
        <v>7359</v>
      </c>
      <c r="E1316" s="9" t="s">
        <v>7470</v>
      </c>
      <c r="F1316" s="4" t="str">
        <f>IF(RIGHT(E1316,1)=".",LEFT(E1316,LEN(E1316)-1),E1316)</f>
        <v>Erin C</v>
      </c>
    </row>
    <row r="1317" spans="1:6" ht="15.5" x14ac:dyDescent="0.35">
      <c r="A1317" s="8" t="s">
        <v>1056</v>
      </c>
      <c r="B1317" s="8" t="s">
        <v>3699</v>
      </c>
      <c r="C1317" s="21" t="s">
        <v>6363</v>
      </c>
      <c r="D1317" s="9" t="s">
        <v>7360</v>
      </c>
      <c r="E1317" s="9" t="s">
        <v>6364</v>
      </c>
      <c r="F1317" s="4" t="str">
        <f>IF(RIGHT(E1317,1)=".",LEFT(E1317,LEN(E1317)-1),E1317)</f>
        <v>Thibaud</v>
      </c>
    </row>
    <row r="1318" spans="1:6" ht="15.5" x14ac:dyDescent="0.35">
      <c r="A1318" s="8" t="s">
        <v>1055</v>
      </c>
      <c r="B1318" s="8" t="s">
        <v>3700</v>
      </c>
      <c r="C1318" s="21" t="s">
        <v>6365</v>
      </c>
      <c r="D1318" s="9" t="s">
        <v>7359</v>
      </c>
      <c r="E1318" s="9" t="s">
        <v>5464</v>
      </c>
      <c r="F1318" s="4" t="str">
        <f>IF(RIGHT(E1318,1)=".",LEFT(E1318,LEN(E1318)-1),E1318)</f>
        <v>Lisa</v>
      </c>
    </row>
    <row r="1319" spans="1:6" ht="15.5" x14ac:dyDescent="0.35">
      <c r="A1319" s="8" t="s">
        <v>1054</v>
      </c>
      <c r="B1319" s="8" t="s">
        <v>3701</v>
      </c>
      <c r="C1319" s="21" t="s">
        <v>6366</v>
      </c>
      <c r="D1319" s="9" t="s">
        <v>7359</v>
      </c>
      <c r="E1319" s="9" t="s">
        <v>7885</v>
      </c>
      <c r="F1319" s="4" t="str">
        <f>IF(RIGHT(E1319,1)=".",LEFT(E1319,LEN(E1319)-1),E1319)</f>
        <v>Gretchen K</v>
      </c>
    </row>
    <row r="1320" spans="1:6" ht="15.5" x14ac:dyDescent="0.35">
      <c r="A1320" s="8" t="s">
        <v>1053</v>
      </c>
      <c r="B1320" s="8" t="s">
        <v>3702</v>
      </c>
      <c r="C1320" s="21" t="s">
        <v>6368</v>
      </c>
      <c r="D1320" s="9" t="s">
        <v>7359</v>
      </c>
      <c r="E1320" s="9" t="s">
        <v>6369</v>
      </c>
      <c r="F1320" s="4" t="str">
        <f>IF(RIGHT(E1320,1)=".",LEFT(E1320,LEN(E1320)-1),E1320)</f>
        <v>Martina</v>
      </c>
    </row>
    <row r="1321" spans="1:6" ht="15.5" x14ac:dyDescent="0.35">
      <c r="A1321" s="8" t="s">
        <v>1052</v>
      </c>
      <c r="B1321" s="8" t="s">
        <v>3703</v>
      </c>
      <c r="C1321" s="21" t="s">
        <v>6370</v>
      </c>
      <c r="D1321" s="9" t="s">
        <v>7360</v>
      </c>
      <c r="E1321" s="9" t="s">
        <v>7886</v>
      </c>
      <c r="F1321" s="4" t="str">
        <f>IF(RIGHT(E1321,1)=".",LEFT(E1321,LEN(E1321)-1),E1321)</f>
        <v>Dustin J</v>
      </c>
    </row>
    <row r="1322" spans="1:6" ht="15.5" x14ac:dyDescent="0.35">
      <c r="A1322" s="8" t="s">
        <v>1051</v>
      </c>
      <c r="B1322" s="8" t="s">
        <v>3704</v>
      </c>
      <c r="C1322" s="21" t="s">
        <v>6371</v>
      </c>
      <c r="D1322" s="9" t="s">
        <v>7359</v>
      </c>
      <c r="E1322" s="9" t="s">
        <v>4757</v>
      </c>
      <c r="F1322" s="4" t="str">
        <f>IF(RIGHT(E1322,1)=".",LEFT(E1322,LEN(E1322)-1),E1322)</f>
        <v>Kelsey</v>
      </c>
    </row>
    <row r="1323" spans="1:6" ht="15.5" x14ac:dyDescent="0.35">
      <c r="A1323" s="8" t="s">
        <v>1050</v>
      </c>
      <c r="B1323" s="8" t="s">
        <v>3705</v>
      </c>
      <c r="C1323" s="21" t="s">
        <v>6372</v>
      </c>
      <c r="D1323" s="9" t="s">
        <v>7360</v>
      </c>
      <c r="E1323" s="9" t="s">
        <v>7887</v>
      </c>
      <c r="F1323" s="4" t="str">
        <f>IF(RIGHT(E1323,1)=".",LEFT(E1323,LEN(E1323)-1),E1323)</f>
        <v>Daniel V</v>
      </c>
    </row>
    <row r="1324" spans="1:6" ht="15.5" x14ac:dyDescent="0.35">
      <c r="A1324" s="8" t="s">
        <v>1049</v>
      </c>
      <c r="B1324" s="8" t="s">
        <v>3706</v>
      </c>
      <c r="C1324" s="21" t="s">
        <v>6373</v>
      </c>
      <c r="D1324" s="9" t="s">
        <v>7359</v>
      </c>
      <c r="E1324" s="9" t="s">
        <v>6374</v>
      </c>
      <c r="F1324" s="4" t="str">
        <f>IF(RIGHT(E1324,1)=".",LEFT(E1324,LEN(E1324)-1),E1324)</f>
        <v>Saeger</v>
      </c>
    </row>
    <row r="1325" spans="1:6" ht="15.5" x14ac:dyDescent="0.35">
      <c r="A1325" s="8" t="s">
        <v>1048</v>
      </c>
      <c r="B1325" s="8" t="s">
        <v>3707</v>
      </c>
      <c r="C1325" s="21" t="s">
        <v>6375</v>
      </c>
      <c r="D1325" s="9" t="s">
        <v>7359</v>
      </c>
      <c r="E1325" s="9" t="s">
        <v>6376</v>
      </c>
      <c r="F1325" s="4" t="str">
        <f>IF(RIGHT(E1325,1)=".",LEFT(E1325,LEN(E1325)-1),E1325)</f>
        <v>Buzunesh</v>
      </c>
    </row>
    <row r="1326" spans="1:6" ht="15.5" x14ac:dyDescent="0.35">
      <c r="A1326" s="8" t="s">
        <v>1047</v>
      </c>
      <c r="B1326" s="8" t="s">
        <v>3708</v>
      </c>
      <c r="C1326" s="21" t="s">
        <v>6377</v>
      </c>
      <c r="D1326" s="9" t="s">
        <v>7359</v>
      </c>
      <c r="E1326" s="9" t="s">
        <v>6378</v>
      </c>
      <c r="F1326" s="4" t="str">
        <f>IF(RIGHT(E1326,1)=".",LEFT(E1326,LEN(E1326)-1),E1326)</f>
        <v>Mirte</v>
      </c>
    </row>
    <row r="1327" spans="1:6" ht="15.5" x14ac:dyDescent="0.35">
      <c r="A1327" s="8" t="s">
        <v>1046</v>
      </c>
      <c r="B1327" s="8" t="s">
        <v>3709</v>
      </c>
      <c r="C1327" s="21" t="s">
        <v>6379</v>
      </c>
      <c r="D1327" s="9" t="s">
        <v>7359</v>
      </c>
      <c r="E1327" s="9" t="s">
        <v>4863</v>
      </c>
      <c r="F1327" s="4" t="str">
        <f>IF(RIGHT(E1327,1)=".",LEFT(E1327,LEN(E1327)-1),E1327)</f>
        <v>Megan</v>
      </c>
    </row>
    <row r="1328" spans="1:6" ht="15.5" x14ac:dyDescent="0.35">
      <c r="A1328" s="8" t="s">
        <v>1045</v>
      </c>
      <c r="B1328" s="8" t="s">
        <v>3710</v>
      </c>
      <c r="C1328" s="21" t="s">
        <v>6380</v>
      </c>
      <c r="D1328" s="9" t="s">
        <v>7359</v>
      </c>
      <c r="E1328" s="9" t="s">
        <v>7888</v>
      </c>
      <c r="F1328" s="4" t="str">
        <f>IF(RIGHT(E1328,1)=".",LEFT(E1328,LEN(E1328)-1),E1328)</f>
        <v>Kerry A</v>
      </c>
    </row>
    <row r="1329" spans="1:6" ht="15.5" x14ac:dyDescent="0.35">
      <c r="A1329" s="8" t="s">
        <v>1044</v>
      </c>
      <c r="B1329" s="8" t="s">
        <v>3711</v>
      </c>
      <c r="C1329" s="21" t="s">
        <v>6382</v>
      </c>
      <c r="D1329" s="9" t="s">
        <v>7359</v>
      </c>
      <c r="E1329" s="9" t="s">
        <v>5460</v>
      </c>
      <c r="F1329" s="4" t="str">
        <f>IF(RIGHT(E1329,1)=".",LEFT(E1329,LEN(E1329)-1),E1329)</f>
        <v>Kristin</v>
      </c>
    </row>
    <row r="1330" spans="1:6" ht="15.5" x14ac:dyDescent="0.35">
      <c r="A1330" s="8" t="s">
        <v>1043</v>
      </c>
      <c r="B1330" s="8" t="s">
        <v>3712</v>
      </c>
      <c r="C1330" s="21" t="s">
        <v>6383</v>
      </c>
      <c r="D1330" s="9" t="s">
        <v>7360</v>
      </c>
      <c r="E1330" s="9" t="s">
        <v>7889</v>
      </c>
      <c r="F1330" s="4" t="str">
        <f>IF(RIGHT(E1330,1)=".",LEFT(E1330,LEN(E1330)-1),E1330)</f>
        <v>Christopher R</v>
      </c>
    </row>
    <row r="1331" spans="1:6" ht="15.5" x14ac:dyDescent="0.35">
      <c r="A1331" s="8" t="s">
        <v>1042</v>
      </c>
      <c r="B1331" s="8" t="s">
        <v>3713</v>
      </c>
      <c r="C1331" s="21" t="s">
        <v>6384</v>
      </c>
      <c r="D1331" s="9" t="s">
        <v>8284</v>
      </c>
      <c r="E1331" s="9" t="s">
        <v>7962</v>
      </c>
      <c r="F1331" s="4" t="str">
        <f>IF(RIGHT(E1331,1)=".",LEFT(E1331,LEN(E1331)-1),E1331)</f>
        <v>Elizabeth A</v>
      </c>
    </row>
    <row r="1332" spans="1:6" ht="15.5" x14ac:dyDescent="0.35">
      <c r="A1332" s="8" t="s">
        <v>1041</v>
      </c>
      <c r="B1332" s="8" t="s">
        <v>3714</v>
      </c>
      <c r="C1332" s="21" t="s">
        <v>6385</v>
      </c>
      <c r="D1332" s="9" t="s">
        <v>7360</v>
      </c>
      <c r="E1332" s="9" t="s">
        <v>4841</v>
      </c>
      <c r="F1332" s="4" t="str">
        <f>IF(RIGHT(E1332,1)=".",LEFT(E1332,LEN(E1332)-1),E1332)</f>
        <v>Andrew</v>
      </c>
    </row>
    <row r="1333" spans="1:6" ht="15.5" x14ac:dyDescent="0.35">
      <c r="A1333" s="8" t="s">
        <v>1040</v>
      </c>
      <c r="B1333" s="8" t="s">
        <v>3715</v>
      </c>
      <c r="C1333" s="21" t="s">
        <v>6386</v>
      </c>
      <c r="D1333" s="9" t="s">
        <v>7359</v>
      </c>
      <c r="E1333" s="9" t="s">
        <v>7565</v>
      </c>
      <c r="F1333" s="4" t="str">
        <f>IF(RIGHT(E1333,1)=".",LEFT(E1333,LEN(E1333)-1),E1333)</f>
        <v>Dawn M</v>
      </c>
    </row>
    <row r="1334" spans="1:6" ht="15.5" x14ac:dyDescent="0.35">
      <c r="A1334" s="8" t="s">
        <v>1039</v>
      </c>
      <c r="B1334" s="8" t="s">
        <v>3716</v>
      </c>
      <c r="C1334" s="21" t="s">
        <v>6387</v>
      </c>
      <c r="D1334" s="9" t="s">
        <v>7360</v>
      </c>
      <c r="E1334" s="9" t="s">
        <v>7890</v>
      </c>
      <c r="F1334" s="4" t="str">
        <f>IF(RIGHT(E1334,1)=".",LEFT(E1334,LEN(E1334)-1),E1334)</f>
        <v>Jonathan P</v>
      </c>
    </row>
    <row r="1335" spans="1:6" ht="15.5" x14ac:dyDescent="0.35">
      <c r="A1335" s="8" t="s">
        <v>1038</v>
      </c>
      <c r="B1335" s="8" t="s">
        <v>3717</v>
      </c>
      <c r="C1335" s="21" t="s">
        <v>6388</v>
      </c>
      <c r="D1335" s="9" t="s">
        <v>8284</v>
      </c>
      <c r="E1335" s="9" t="s">
        <v>8357</v>
      </c>
      <c r="F1335" s="4" t="str">
        <f>IF(RIGHT(E1335,1)=".",LEFT(E1335,LEN(E1335)-1),E1335)</f>
        <v>Gina</v>
      </c>
    </row>
    <row r="1336" spans="1:6" ht="15.5" x14ac:dyDescent="0.35">
      <c r="A1336" s="8" t="s">
        <v>1037</v>
      </c>
      <c r="B1336" s="8" t="s">
        <v>3718</v>
      </c>
      <c r="C1336" s="21" t="s">
        <v>6389</v>
      </c>
      <c r="D1336" s="9" t="s">
        <v>7360</v>
      </c>
      <c r="E1336" s="9" t="s">
        <v>6390</v>
      </c>
      <c r="F1336" s="4" t="str">
        <f>IF(RIGHT(E1336,1)=".",LEFT(E1336,LEN(E1336)-1),E1336)</f>
        <v>Dino</v>
      </c>
    </row>
    <row r="1337" spans="1:6" ht="15.5" x14ac:dyDescent="0.35">
      <c r="A1337" s="8" t="s">
        <v>1036</v>
      </c>
      <c r="B1337" s="8" t="s">
        <v>3719</v>
      </c>
      <c r="C1337" s="21" t="s">
        <v>6391</v>
      </c>
      <c r="D1337" s="9" t="s">
        <v>7360</v>
      </c>
      <c r="E1337" s="9" t="s">
        <v>6392</v>
      </c>
      <c r="F1337" s="4" t="str">
        <f>IF(RIGHT(E1337,1)=".",LEFT(E1337,LEN(E1337)-1),E1337)</f>
        <v>Jan</v>
      </c>
    </row>
    <row r="1338" spans="1:6" ht="15.5" x14ac:dyDescent="0.35">
      <c r="A1338" s="8" t="s">
        <v>1035</v>
      </c>
      <c r="B1338" s="8" t="s">
        <v>3720</v>
      </c>
      <c r="C1338" s="21" t="s">
        <v>4760</v>
      </c>
      <c r="D1338" s="9" t="s">
        <v>7360</v>
      </c>
      <c r="E1338" s="9" t="s">
        <v>7891</v>
      </c>
      <c r="F1338" s="4" t="str">
        <f>IF(RIGHT(E1338,1)=".",LEFT(E1338,LEN(E1338)-1),E1338)</f>
        <v>Jonathan E</v>
      </c>
    </row>
    <row r="1339" spans="1:6" ht="15.5" x14ac:dyDescent="0.35">
      <c r="A1339" s="8" t="s">
        <v>1034</v>
      </c>
      <c r="B1339" s="8" t="s">
        <v>3721</v>
      </c>
      <c r="C1339" s="21" t="s">
        <v>6393</v>
      </c>
      <c r="D1339" s="9" t="s">
        <v>7360</v>
      </c>
      <c r="E1339" s="9" t="s">
        <v>7892</v>
      </c>
      <c r="F1339" s="4" t="str">
        <f>IF(RIGHT(E1339,1)=".",LEFT(E1339,LEN(E1339)-1),E1339)</f>
        <v>Mark A</v>
      </c>
    </row>
    <row r="1340" spans="1:6" ht="15.5" x14ac:dyDescent="0.35">
      <c r="A1340" s="8" t="s">
        <v>1033</v>
      </c>
      <c r="B1340" s="8" t="s">
        <v>3722</v>
      </c>
      <c r="C1340" s="21" t="s">
        <v>4866</v>
      </c>
      <c r="D1340" s="9" t="s">
        <v>8284</v>
      </c>
      <c r="E1340" s="9" t="s">
        <v>5582</v>
      </c>
      <c r="F1340" s="4" t="str">
        <f>IF(RIGHT(E1340,1)=".",LEFT(E1340,LEN(E1340)-1),E1340)</f>
        <v>Mary</v>
      </c>
    </row>
    <row r="1341" spans="1:6" ht="15.5" x14ac:dyDescent="0.35">
      <c r="A1341" s="8" t="s">
        <v>1032</v>
      </c>
      <c r="B1341" s="8" t="s">
        <v>3723</v>
      </c>
      <c r="C1341" s="21" t="s">
        <v>6394</v>
      </c>
      <c r="D1341" s="9" t="s">
        <v>7360</v>
      </c>
      <c r="E1341" s="9" t="s">
        <v>5006</v>
      </c>
      <c r="F1341" s="4" t="str">
        <f>IF(RIGHT(E1341,1)=".",LEFT(E1341,LEN(E1341)-1),E1341)</f>
        <v>Samuel</v>
      </c>
    </row>
    <row r="1342" spans="1:6" ht="15.5" x14ac:dyDescent="0.35">
      <c r="A1342" s="8" t="s">
        <v>1031</v>
      </c>
      <c r="B1342" s="8" t="s">
        <v>3724</v>
      </c>
      <c r="C1342" s="21" t="s">
        <v>6395</v>
      </c>
      <c r="D1342" s="9" t="s">
        <v>7360</v>
      </c>
      <c r="E1342" s="9" t="s">
        <v>7893</v>
      </c>
      <c r="F1342" s="4" t="str">
        <f>IF(RIGHT(E1342,1)=".",LEFT(E1342,LEN(E1342)-1),E1342)</f>
        <v>Stan J</v>
      </c>
    </row>
    <row r="1343" spans="1:6" ht="15.5" x14ac:dyDescent="0.35">
      <c r="A1343" s="8" t="s">
        <v>1030</v>
      </c>
      <c r="B1343" s="8" t="s">
        <v>3725</v>
      </c>
      <c r="C1343" s="21" t="s">
        <v>6396</v>
      </c>
      <c r="D1343" s="9" t="s">
        <v>8284</v>
      </c>
      <c r="E1343" s="9" t="s">
        <v>8358</v>
      </c>
      <c r="F1343" s="4" t="str">
        <f>IF(RIGHT(E1343,1)=".",LEFT(E1343,LEN(E1343)-1),E1343)</f>
        <v>Jessica L</v>
      </c>
    </row>
    <row r="1344" spans="1:6" ht="15.5" x14ac:dyDescent="0.35">
      <c r="A1344" s="8" t="s">
        <v>1029</v>
      </c>
      <c r="B1344" s="8" t="s">
        <v>3726</v>
      </c>
      <c r="C1344" s="21" t="s">
        <v>6397</v>
      </c>
      <c r="D1344" s="9" t="s">
        <v>7359</v>
      </c>
      <c r="E1344" s="9" t="s">
        <v>6398</v>
      </c>
      <c r="F1344" s="4" t="str">
        <f>IF(RIGHT(E1344,1)=".",LEFT(E1344,LEN(E1344)-1),E1344)</f>
        <v>Krysta</v>
      </c>
    </row>
    <row r="1345" spans="1:6" ht="15.5" x14ac:dyDescent="0.35">
      <c r="A1345" s="8" t="s">
        <v>1028</v>
      </c>
      <c r="B1345" s="8" t="s">
        <v>3727</v>
      </c>
      <c r="C1345" s="21" t="s">
        <v>6399</v>
      </c>
      <c r="D1345" s="9" t="s">
        <v>8284</v>
      </c>
      <c r="E1345" s="9" t="s">
        <v>8359</v>
      </c>
      <c r="F1345" s="4" t="str">
        <f>IF(RIGHT(E1345,1)=".",LEFT(E1345,LEN(E1345)-1),E1345)</f>
        <v>Natascia</v>
      </c>
    </row>
    <row r="1346" spans="1:6" ht="15.5" x14ac:dyDescent="0.35">
      <c r="A1346" s="8" t="s">
        <v>1027</v>
      </c>
      <c r="B1346" s="8" t="s">
        <v>3728</v>
      </c>
      <c r="C1346" s="21" t="s">
        <v>6400</v>
      </c>
      <c r="D1346" s="9" t="s">
        <v>7359</v>
      </c>
      <c r="E1346" s="9" t="s">
        <v>5376</v>
      </c>
      <c r="F1346" s="4" t="str">
        <f>IF(RIGHT(E1346,1)=".",LEFT(E1346,LEN(E1346)-1),E1346)</f>
        <v>Jenny</v>
      </c>
    </row>
    <row r="1347" spans="1:6" ht="15.5" x14ac:dyDescent="0.35">
      <c r="A1347" s="8" t="s">
        <v>1026</v>
      </c>
      <c r="B1347" s="8" t="s">
        <v>3729</v>
      </c>
      <c r="C1347" s="21" t="s">
        <v>6401</v>
      </c>
      <c r="D1347" s="9" t="s">
        <v>7360</v>
      </c>
      <c r="E1347" s="9" t="s">
        <v>4918</v>
      </c>
      <c r="F1347" s="4" t="str">
        <f>IF(RIGHT(E1347,1)=".",LEFT(E1347,LEN(E1347)-1),E1347)</f>
        <v>Brian</v>
      </c>
    </row>
    <row r="1348" spans="1:6" ht="15.5" x14ac:dyDescent="0.35">
      <c r="A1348" s="8" t="s">
        <v>1025</v>
      </c>
      <c r="B1348" s="8" t="s">
        <v>3730</v>
      </c>
      <c r="C1348" s="21" t="s">
        <v>6402</v>
      </c>
      <c r="D1348" s="9" t="s">
        <v>7359</v>
      </c>
      <c r="E1348" s="9" t="s">
        <v>5641</v>
      </c>
      <c r="F1348" s="4" t="str">
        <f>IF(RIGHT(E1348,1)=".",LEFT(E1348,LEN(E1348)-1),E1348)</f>
        <v>Monica</v>
      </c>
    </row>
    <row r="1349" spans="1:6" ht="15.5" x14ac:dyDescent="0.35">
      <c r="A1349" s="8" t="s">
        <v>1024</v>
      </c>
      <c r="B1349" s="8" t="s">
        <v>3731</v>
      </c>
      <c r="C1349" s="21" t="s">
        <v>6403</v>
      </c>
      <c r="D1349" s="9" t="s">
        <v>7360</v>
      </c>
      <c r="E1349" s="9" t="s">
        <v>5048</v>
      </c>
      <c r="F1349" s="4" t="str">
        <f>IF(RIGHT(E1349,1)=".",LEFT(E1349,LEN(E1349)-1),E1349)</f>
        <v>Tyler</v>
      </c>
    </row>
    <row r="1350" spans="1:6" ht="15.5" x14ac:dyDescent="0.35">
      <c r="A1350" s="8" t="s">
        <v>1023</v>
      </c>
      <c r="B1350" s="8" t="s">
        <v>3732</v>
      </c>
      <c r="C1350" s="21" t="s">
        <v>6404</v>
      </c>
      <c r="D1350" s="9" t="s">
        <v>7359</v>
      </c>
      <c r="E1350" s="9" t="s">
        <v>7894</v>
      </c>
      <c r="F1350" s="4" t="str">
        <f>IF(RIGHT(E1350,1)=".",LEFT(E1350,LEN(E1350)-1),E1350)</f>
        <v>Kelly C</v>
      </c>
    </row>
    <row r="1351" spans="1:6" ht="15.5" x14ac:dyDescent="0.35">
      <c r="A1351" s="8" t="s">
        <v>1022</v>
      </c>
      <c r="B1351" s="8" t="s">
        <v>3733</v>
      </c>
      <c r="C1351" s="21" t="s">
        <v>6405</v>
      </c>
      <c r="D1351" s="9" t="s">
        <v>8284</v>
      </c>
      <c r="E1351" s="9" t="s">
        <v>4930</v>
      </c>
      <c r="F1351" s="4" t="str">
        <f>IF(RIGHT(E1351,1)=".",LEFT(E1351,LEN(E1351)-1),E1351)</f>
        <v>Emily</v>
      </c>
    </row>
    <row r="1352" spans="1:6" ht="15.5" x14ac:dyDescent="0.35">
      <c r="A1352" s="8" t="s">
        <v>1021</v>
      </c>
      <c r="B1352" s="8" t="s">
        <v>3734</v>
      </c>
      <c r="C1352" s="21" t="s">
        <v>6406</v>
      </c>
      <c r="D1352" s="9" t="s">
        <v>7360</v>
      </c>
      <c r="E1352" s="9" t="s">
        <v>7895</v>
      </c>
      <c r="F1352" s="4" t="str">
        <f>IF(RIGHT(E1352,1)=".",LEFT(E1352,LEN(E1352)-1),E1352)</f>
        <v>James V</v>
      </c>
    </row>
    <row r="1353" spans="1:6" ht="15.5" x14ac:dyDescent="0.35">
      <c r="A1353" s="8" t="s">
        <v>1020</v>
      </c>
      <c r="B1353" s="8" t="s">
        <v>3735</v>
      </c>
      <c r="C1353" s="21" t="s">
        <v>5221</v>
      </c>
      <c r="D1353" s="9" t="s">
        <v>7359</v>
      </c>
      <c r="E1353" s="9" t="s">
        <v>6407</v>
      </c>
      <c r="F1353" s="4" t="str">
        <f>IF(RIGHT(E1353,1)=".",LEFT(E1353,LEN(E1353)-1),E1353)</f>
        <v>Angie</v>
      </c>
    </row>
    <row r="1354" spans="1:6" ht="15.5" x14ac:dyDescent="0.35">
      <c r="A1354" s="8" t="s">
        <v>1019</v>
      </c>
      <c r="B1354" s="8" t="s">
        <v>3736</v>
      </c>
      <c r="C1354" s="21" t="s">
        <v>6408</v>
      </c>
      <c r="D1354" s="9" t="s">
        <v>7360</v>
      </c>
      <c r="E1354" s="9" t="s">
        <v>7523</v>
      </c>
      <c r="F1354" s="4" t="str">
        <f>IF(RIGHT(E1354,1)=".",LEFT(E1354,LEN(E1354)-1),E1354)</f>
        <v>Michael J</v>
      </c>
    </row>
    <row r="1355" spans="1:6" ht="15.5" x14ac:dyDescent="0.35">
      <c r="A1355" s="8" t="s">
        <v>1018</v>
      </c>
      <c r="B1355" s="8" t="s">
        <v>3737</v>
      </c>
      <c r="C1355" s="21" t="s">
        <v>6409</v>
      </c>
      <c r="D1355" s="9" t="s">
        <v>7359</v>
      </c>
      <c r="E1355" s="9" t="s">
        <v>6410</v>
      </c>
      <c r="F1355" s="4" t="str">
        <f>IF(RIGHT(E1355,1)=".",LEFT(E1355,LEN(E1355)-1),E1355)</f>
        <v>Sabina</v>
      </c>
    </row>
    <row r="1356" spans="1:6" ht="15.5" x14ac:dyDescent="0.35">
      <c r="A1356" s="8" t="s">
        <v>1017</v>
      </c>
      <c r="B1356" s="8" t="s">
        <v>3738</v>
      </c>
      <c r="C1356" s="21" t="s">
        <v>5282</v>
      </c>
      <c r="D1356" s="9" t="s">
        <v>7359</v>
      </c>
      <c r="E1356" s="9" t="s">
        <v>7896</v>
      </c>
      <c r="F1356" s="4" t="str">
        <f>IF(RIGHT(E1356,1)=".",LEFT(E1356,LEN(E1356)-1),E1356)</f>
        <v>Amy C</v>
      </c>
    </row>
    <row r="1357" spans="1:6" ht="15.5" x14ac:dyDescent="0.35">
      <c r="A1357" s="8" t="s">
        <v>1016</v>
      </c>
      <c r="B1357" s="8" t="s">
        <v>3739</v>
      </c>
      <c r="C1357" s="21" t="s">
        <v>6226</v>
      </c>
      <c r="D1357" s="9" t="s">
        <v>7359</v>
      </c>
      <c r="E1357" s="9" t="s">
        <v>7897</v>
      </c>
      <c r="F1357" s="4" t="str">
        <f>IF(RIGHT(E1357,1)=".",LEFT(E1357,LEN(E1357)-1),E1357)</f>
        <v>Victoria U</v>
      </c>
    </row>
    <row r="1358" spans="1:6" ht="15.5" x14ac:dyDescent="0.35">
      <c r="A1358" s="8" t="s">
        <v>1015</v>
      </c>
      <c r="B1358" s="8" t="s">
        <v>3740</v>
      </c>
      <c r="C1358" s="21" t="s">
        <v>6411</v>
      </c>
      <c r="D1358" s="9" t="s">
        <v>7359</v>
      </c>
      <c r="E1358" s="9" t="s">
        <v>7898</v>
      </c>
      <c r="F1358" s="4" t="str">
        <f>IF(RIGHT(E1358,1)=".",LEFT(E1358,LEN(E1358)-1),E1358)</f>
        <v>Amelia B</v>
      </c>
    </row>
    <row r="1359" spans="1:6" ht="15.5" x14ac:dyDescent="0.35">
      <c r="A1359" s="8" t="s">
        <v>1014</v>
      </c>
      <c r="B1359" s="8" t="s">
        <v>3741</v>
      </c>
      <c r="C1359" s="21" t="s">
        <v>6412</v>
      </c>
      <c r="D1359" s="9" t="s">
        <v>7359</v>
      </c>
      <c r="E1359" s="9" t="s">
        <v>7899</v>
      </c>
      <c r="F1359" s="4" t="str">
        <f>IF(RIGHT(E1359,1)=".",LEFT(E1359,LEN(E1359)-1),E1359)</f>
        <v>Jackie J</v>
      </c>
    </row>
    <row r="1360" spans="1:6" ht="15.5" x14ac:dyDescent="0.35">
      <c r="A1360" s="8" t="s">
        <v>1013</v>
      </c>
      <c r="B1360" s="8" t="s">
        <v>3742</v>
      </c>
      <c r="C1360" s="21" t="s">
        <v>6414</v>
      </c>
      <c r="D1360" s="9" t="s">
        <v>7360</v>
      </c>
      <c r="E1360" s="9" t="s">
        <v>5603</v>
      </c>
      <c r="F1360" s="4" t="str">
        <f>IF(RIGHT(E1360,1)=".",LEFT(E1360,LEN(E1360)-1),E1360)</f>
        <v>Justin</v>
      </c>
    </row>
    <row r="1361" spans="1:6" ht="15.5" x14ac:dyDescent="0.35">
      <c r="A1361" s="8" t="s">
        <v>1012</v>
      </c>
      <c r="B1361" s="8" t="s">
        <v>3743</v>
      </c>
      <c r="C1361" s="21" t="s">
        <v>6415</v>
      </c>
      <c r="D1361" s="9" t="s">
        <v>7359</v>
      </c>
      <c r="E1361" s="9" t="s">
        <v>6381</v>
      </c>
      <c r="F1361" s="4" t="str">
        <f>IF(RIGHT(E1361,1)=".",LEFT(E1361,LEN(E1361)-1),E1361)</f>
        <v>Kerry</v>
      </c>
    </row>
    <row r="1362" spans="1:6" ht="15.5" x14ac:dyDescent="0.35">
      <c r="A1362" s="8" t="s">
        <v>1011</v>
      </c>
      <c r="B1362" s="8" t="s">
        <v>3744</v>
      </c>
      <c r="C1362" s="21" t="s">
        <v>4973</v>
      </c>
      <c r="D1362" s="9" t="s">
        <v>7359</v>
      </c>
      <c r="E1362" s="9" t="s">
        <v>7900</v>
      </c>
      <c r="F1362" s="4" t="str">
        <f>IF(RIGHT(E1362,1)=".",LEFT(E1362,LEN(E1362)-1),E1362)</f>
        <v>Cindy G</v>
      </c>
    </row>
    <row r="1363" spans="1:6" ht="15.5" x14ac:dyDescent="0.35">
      <c r="A1363" s="8" t="s">
        <v>1010</v>
      </c>
      <c r="B1363" s="8" t="s">
        <v>3745</v>
      </c>
      <c r="C1363" s="21" t="s">
        <v>6417</v>
      </c>
      <c r="D1363" s="9" t="s">
        <v>7360</v>
      </c>
      <c r="E1363" s="9" t="s">
        <v>6418</v>
      </c>
      <c r="F1363" s="4" t="str">
        <f>IF(RIGHT(E1363,1)=".",LEFT(E1363,LEN(E1363)-1),E1363)</f>
        <v>Gennaro</v>
      </c>
    </row>
    <row r="1364" spans="1:6" ht="15.5" x14ac:dyDescent="0.35">
      <c r="A1364" s="8" t="s">
        <v>1009</v>
      </c>
      <c r="B1364" s="8" t="s">
        <v>3746</v>
      </c>
      <c r="C1364" s="21" t="s">
        <v>6419</v>
      </c>
      <c r="D1364" s="9" t="s">
        <v>7360</v>
      </c>
      <c r="E1364" s="9" t="s">
        <v>6420</v>
      </c>
      <c r="F1364" s="4" t="str">
        <f>IF(RIGHT(E1364,1)=".",LEFT(E1364,LEN(E1364)-1),E1364)</f>
        <v>Terry</v>
      </c>
    </row>
    <row r="1365" spans="1:6" ht="15.5" x14ac:dyDescent="0.35">
      <c r="A1365" s="8" t="s">
        <v>1008</v>
      </c>
      <c r="B1365" s="8" t="s">
        <v>3747</v>
      </c>
      <c r="C1365" s="21" t="s">
        <v>5842</v>
      </c>
      <c r="D1365" s="9" t="s">
        <v>7360</v>
      </c>
      <c r="E1365" s="9" t="s">
        <v>7901</v>
      </c>
      <c r="F1365" s="4" t="str">
        <f>IF(RIGHT(E1365,1)=".",LEFT(E1365,LEN(E1365)-1),E1365)</f>
        <v>Patrick J</v>
      </c>
    </row>
    <row r="1366" spans="1:6" ht="15.5" x14ac:dyDescent="0.35">
      <c r="A1366" s="8" t="s">
        <v>1007</v>
      </c>
      <c r="B1366" s="8" t="s">
        <v>3748</v>
      </c>
      <c r="C1366" s="21" t="s">
        <v>6421</v>
      </c>
      <c r="D1366" s="9" t="s">
        <v>7359</v>
      </c>
      <c r="E1366" s="9" t="s">
        <v>6422</v>
      </c>
      <c r="F1366" s="4" t="str">
        <f>IF(RIGHT(E1366,1)=".",LEFT(E1366,LEN(E1366)-1),E1366)</f>
        <v>Keara</v>
      </c>
    </row>
    <row r="1367" spans="1:6" ht="15.5" x14ac:dyDescent="0.35">
      <c r="A1367" s="8" t="s">
        <v>1006</v>
      </c>
      <c r="B1367" s="8" t="s">
        <v>3749</v>
      </c>
      <c r="C1367" s="21" t="s">
        <v>6423</v>
      </c>
      <c r="D1367" s="9" t="s">
        <v>7359</v>
      </c>
      <c r="E1367" s="9" t="s">
        <v>4790</v>
      </c>
      <c r="F1367" s="4" t="str">
        <f>IF(RIGHT(E1367,1)=".",LEFT(E1367,LEN(E1367)-1),E1367)</f>
        <v>Nicole</v>
      </c>
    </row>
    <row r="1368" spans="1:6" ht="15.5" x14ac:dyDescent="0.35">
      <c r="A1368" s="8" t="s">
        <v>1005</v>
      </c>
      <c r="B1368" s="8" t="s">
        <v>3750</v>
      </c>
      <c r="C1368" s="21" t="s">
        <v>6424</v>
      </c>
      <c r="D1368" s="9" t="s">
        <v>8284</v>
      </c>
      <c r="E1368" s="9" t="s">
        <v>8360</v>
      </c>
      <c r="F1368" s="4" t="str">
        <f>IF(RIGHT(E1368,1)=".",LEFT(E1368,LEN(E1368)-1),E1368)</f>
        <v>Katena</v>
      </c>
    </row>
    <row r="1369" spans="1:6" ht="15.5" x14ac:dyDescent="0.35">
      <c r="A1369" s="8" t="s">
        <v>1004</v>
      </c>
      <c r="B1369" s="8" t="s">
        <v>3751</v>
      </c>
      <c r="C1369" s="21" t="s">
        <v>6425</v>
      </c>
      <c r="D1369" s="9" t="s">
        <v>7359</v>
      </c>
      <c r="E1369" s="9" t="s">
        <v>7902</v>
      </c>
      <c r="F1369" s="4" t="str">
        <f>IF(RIGHT(E1369,1)=".",LEFT(E1369,LEN(E1369)-1),E1369)</f>
        <v>Bean K</v>
      </c>
    </row>
    <row r="1370" spans="1:6" ht="15.5" x14ac:dyDescent="0.35">
      <c r="A1370" s="8" t="s">
        <v>1003</v>
      </c>
      <c r="B1370" s="8" t="s">
        <v>3752</v>
      </c>
      <c r="C1370" s="21" t="s">
        <v>4849</v>
      </c>
      <c r="D1370" s="9" t="s">
        <v>7360</v>
      </c>
      <c r="E1370" s="9" t="s">
        <v>4918</v>
      </c>
      <c r="F1370" s="4" t="str">
        <f>IF(RIGHT(E1370,1)=".",LEFT(E1370,LEN(E1370)-1),E1370)</f>
        <v>Brian</v>
      </c>
    </row>
    <row r="1371" spans="1:6" ht="15.5" x14ac:dyDescent="0.35">
      <c r="A1371" s="8" t="s">
        <v>1002</v>
      </c>
      <c r="B1371" s="8" t="s">
        <v>3753</v>
      </c>
      <c r="C1371" s="21" t="s">
        <v>6426</v>
      </c>
      <c r="D1371" s="9" t="s">
        <v>7360</v>
      </c>
      <c r="E1371" s="9" t="s">
        <v>6427</v>
      </c>
      <c r="F1371" s="4" t="str">
        <f>IF(RIGHT(E1371,1)=".",LEFT(E1371,LEN(E1371)-1),E1371)</f>
        <v>Jan-Patrick</v>
      </c>
    </row>
    <row r="1372" spans="1:6" ht="15.5" x14ac:dyDescent="0.35">
      <c r="A1372" s="8" t="s">
        <v>1001</v>
      </c>
      <c r="B1372" s="8" t="s">
        <v>3754</v>
      </c>
      <c r="C1372" s="21" t="s">
        <v>6428</v>
      </c>
      <c r="D1372" s="9" t="s">
        <v>7360</v>
      </c>
      <c r="E1372" s="9" t="s">
        <v>7903</v>
      </c>
      <c r="F1372" s="4" t="str">
        <f>IF(RIGHT(E1372,1)=".",LEFT(E1372,LEN(E1372)-1),E1372)</f>
        <v>Jesse J</v>
      </c>
    </row>
    <row r="1373" spans="1:6" ht="15.5" x14ac:dyDescent="0.35">
      <c r="A1373" s="8" t="s">
        <v>1000</v>
      </c>
      <c r="B1373" s="8" t="s">
        <v>3755</v>
      </c>
      <c r="C1373" s="21" t="s">
        <v>6429</v>
      </c>
      <c r="D1373" s="9" t="s">
        <v>7359</v>
      </c>
      <c r="E1373" s="9" t="s">
        <v>7904</v>
      </c>
      <c r="F1373" s="4" t="str">
        <f>IF(RIGHT(E1373,1)=".",LEFT(E1373,LEN(E1373)-1),E1373)</f>
        <v>Lindsey M</v>
      </c>
    </row>
    <row r="1374" spans="1:6" ht="15.5" x14ac:dyDescent="0.35">
      <c r="A1374" s="8" t="s">
        <v>999</v>
      </c>
      <c r="B1374" s="8" t="s">
        <v>3756</v>
      </c>
      <c r="C1374" s="21" t="s">
        <v>6430</v>
      </c>
      <c r="D1374" s="9" t="s">
        <v>7359</v>
      </c>
      <c r="E1374" s="9" t="s">
        <v>7905</v>
      </c>
      <c r="F1374" s="4" t="str">
        <f>IF(RIGHT(E1374,1)=".",LEFT(E1374,LEN(E1374)-1),E1374)</f>
        <v>Marguerite K</v>
      </c>
    </row>
    <row r="1375" spans="1:6" ht="15.5" x14ac:dyDescent="0.35">
      <c r="A1375" s="8" t="s">
        <v>998</v>
      </c>
      <c r="B1375" s="8" t="s">
        <v>3757</v>
      </c>
      <c r="C1375" s="21" t="s">
        <v>5045</v>
      </c>
      <c r="D1375" s="9" t="s">
        <v>7360</v>
      </c>
      <c r="E1375" s="9" t="s">
        <v>6431</v>
      </c>
      <c r="F1375" s="4" t="str">
        <f>IF(RIGHT(E1375,1)=".",LEFT(E1375,LEN(E1375)-1),E1375)</f>
        <v>Travis</v>
      </c>
    </row>
    <row r="1376" spans="1:6" ht="15.5" x14ac:dyDescent="0.35">
      <c r="A1376" s="8" t="s">
        <v>997</v>
      </c>
      <c r="B1376" s="8" t="s">
        <v>3758</v>
      </c>
      <c r="C1376" s="21" t="s">
        <v>6432</v>
      </c>
      <c r="D1376" s="9" t="s">
        <v>7360</v>
      </c>
      <c r="E1376" s="9" t="s">
        <v>6433</v>
      </c>
      <c r="F1376" s="4" t="str">
        <f>IF(RIGHT(E1376,1)=".",LEFT(E1376,LEN(E1376)-1),E1376)</f>
        <v>Ricky</v>
      </c>
    </row>
    <row r="1377" spans="1:6" ht="15.5" x14ac:dyDescent="0.35">
      <c r="A1377" s="8" t="s">
        <v>996</v>
      </c>
      <c r="B1377" s="8" t="s">
        <v>3759</v>
      </c>
      <c r="C1377" s="21" t="s">
        <v>5536</v>
      </c>
      <c r="D1377" s="9" t="s">
        <v>8284</v>
      </c>
      <c r="E1377" s="9" t="s">
        <v>8361</v>
      </c>
      <c r="F1377" s="4" t="str">
        <f>IF(RIGHT(E1377,1)=".",LEFT(E1377,LEN(E1377)-1),E1377)</f>
        <v>Colleen L</v>
      </c>
    </row>
    <row r="1378" spans="1:6" ht="15.5" x14ac:dyDescent="0.35">
      <c r="A1378" s="8" t="s">
        <v>995</v>
      </c>
      <c r="B1378" s="8" t="s">
        <v>3760</v>
      </c>
      <c r="C1378" s="21" t="s">
        <v>6434</v>
      </c>
      <c r="D1378" s="9" t="s">
        <v>7360</v>
      </c>
      <c r="E1378" s="9" t="s">
        <v>7906</v>
      </c>
      <c r="F1378" s="4" t="str">
        <f>IF(RIGHT(E1378,1)=".",LEFT(E1378,LEN(E1378)-1),E1378)</f>
        <v>Charlie A</v>
      </c>
    </row>
    <row r="1379" spans="1:6" ht="15.5" x14ac:dyDescent="0.35">
      <c r="A1379" s="8" t="s">
        <v>994</v>
      </c>
      <c r="B1379" s="8" t="s">
        <v>3761</v>
      </c>
      <c r="C1379" s="21" t="s">
        <v>6435</v>
      </c>
      <c r="D1379" s="9" t="s">
        <v>7360</v>
      </c>
      <c r="E1379" s="9" t="s">
        <v>5106</v>
      </c>
      <c r="F1379" s="4" t="str">
        <f>IF(RIGHT(E1379,1)=".",LEFT(E1379,LEN(E1379)-1),E1379)</f>
        <v>Rick</v>
      </c>
    </row>
    <row r="1380" spans="1:6" ht="15.5" x14ac:dyDescent="0.35">
      <c r="A1380" s="8" t="s">
        <v>993</v>
      </c>
      <c r="B1380" s="8" t="s">
        <v>3762</v>
      </c>
      <c r="C1380" s="21" t="s">
        <v>6436</v>
      </c>
      <c r="D1380" s="9" t="s">
        <v>7359</v>
      </c>
      <c r="E1380" s="9" t="s">
        <v>7907</v>
      </c>
      <c r="F1380" s="4" t="str">
        <f>IF(RIGHT(E1380,1)=".",LEFT(E1380,LEN(E1380)-1),E1380)</f>
        <v>Lauren C</v>
      </c>
    </row>
    <row r="1381" spans="1:6" ht="15.5" x14ac:dyDescent="0.35">
      <c r="A1381" s="8" t="s">
        <v>992</v>
      </c>
      <c r="B1381" s="8" t="s">
        <v>3763</v>
      </c>
      <c r="C1381" s="21" t="s">
        <v>6437</v>
      </c>
      <c r="D1381" s="9" t="s">
        <v>7360</v>
      </c>
      <c r="E1381" s="9" t="s">
        <v>4865</v>
      </c>
      <c r="F1381" s="4" t="str">
        <f>IF(RIGHT(E1381,1)=".",LEFT(E1381,LEN(E1381)-1),E1381)</f>
        <v>Daniel</v>
      </c>
    </row>
    <row r="1382" spans="1:6" ht="15.5" x14ac:dyDescent="0.35">
      <c r="A1382" s="8" t="s">
        <v>991</v>
      </c>
      <c r="B1382" s="8" t="s">
        <v>3764</v>
      </c>
      <c r="C1382" s="21" t="s">
        <v>4884</v>
      </c>
      <c r="D1382" s="9" t="s">
        <v>7360</v>
      </c>
      <c r="E1382" s="9" t="s">
        <v>5091</v>
      </c>
      <c r="F1382" s="4" t="str">
        <f>IF(RIGHT(E1382,1)=".",LEFT(E1382,LEN(E1382)-1),E1382)</f>
        <v>Jaime</v>
      </c>
    </row>
    <row r="1383" spans="1:6" ht="15.5" x14ac:dyDescent="0.35">
      <c r="A1383" s="8" t="s">
        <v>990</v>
      </c>
      <c r="B1383" s="8" t="s">
        <v>3765</v>
      </c>
      <c r="C1383" s="21" t="s">
        <v>6438</v>
      </c>
      <c r="D1383" s="9" t="s">
        <v>7360</v>
      </c>
      <c r="E1383" s="9" t="s">
        <v>7908</v>
      </c>
      <c r="F1383" s="4" t="str">
        <f>IF(RIGHT(E1383,1)=".",LEFT(E1383,LEN(E1383)-1),E1383)</f>
        <v>Erik R</v>
      </c>
    </row>
    <row r="1384" spans="1:6" ht="15.5" x14ac:dyDescent="0.35">
      <c r="A1384" s="8" t="s">
        <v>989</v>
      </c>
      <c r="B1384" s="8" t="s">
        <v>3766</v>
      </c>
      <c r="C1384" s="21" t="s">
        <v>6439</v>
      </c>
      <c r="D1384" s="9" t="s">
        <v>7359</v>
      </c>
      <c r="E1384" s="9" t="s">
        <v>4857</v>
      </c>
      <c r="F1384" s="4" t="str">
        <f>IF(RIGHT(E1384,1)=".",LEFT(E1384,LEN(E1384)-1),E1384)</f>
        <v>Katie</v>
      </c>
    </row>
    <row r="1385" spans="1:6" ht="15.5" x14ac:dyDescent="0.35">
      <c r="A1385" s="8" t="s">
        <v>988</v>
      </c>
      <c r="B1385" s="8" t="s">
        <v>3767</v>
      </c>
      <c r="C1385" s="21" t="s">
        <v>5639</v>
      </c>
      <c r="D1385" s="9" t="s">
        <v>7360</v>
      </c>
      <c r="E1385" s="9" t="s">
        <v>7909</v>
      </c>
      <c r="F1385" s="4" t="str">
        <f>IF(RIGHT(E1385,1)=".",LEFT(E1385,LEN(E1385)-1),E1385)</f>
        <v>Thomas A</v>
      </c>
    </row>
    <row r="1386" spans="1:6" ht="15.5" x14ac:dyDescent="0.35">
      <c r="A1386" s="8" t="s">
        <v>987</v>
      </c>
      <c r="B1386" s="8" t="s">
        <v>3768</v>
      </c>
      <c r="C1386" s="21" t="s">
        <v>6440</v>
      </c>
      <c r="D1386" s="9" t="s">
        <v>7360</v>
      </c>
      <c r="E1386" s="9" t="s">
        <v>6441</v>
      </c>
      <c r="F1386" s="4" t="str">
        <f>IF(RIGHT(E1386,1)=".",LEFT(E1386,LEN(E1386)-1),E1386)</f>
        <v>Jean-Marc</v>
      </c>
    </row>
    <row r="1387" spans="1:6" ht="15.5" x14ac:dyDescent="0.35">
      <c r="A1387" s="8" t="s">
        <v>986</v>
      </c>
      <c r="B1387" s="8" t="s">
        <v>3769</v>
      </c>
      <c r="C1387" s="21" t="s">
        <v>5191</v>
      </c>
      <c r="D1387" s="9" t="s">
        <v>7359</v>
      </c>
      <c r="E1387" s="9" t="s">
        <v>7910</v>
      </c>
      <c r="F1387" s="4" t="str">
        <f>IF(RIGHT(E1387,1)=".",LEFT(E1387,LEN(E1387)-1),E1387)</f>
        <v>Kerry L</v>
      </c>
    </row>
    <row r="1388" spans="1:6" ht="15.5" x14ac:dyDescent="0.35">
      <c r="A1388" s="8" t="s">
        <v>985</v>
      </c>
      <c r="B1388" s="8" t="s">
        <v>3770</v>
      </c>
      <c r="C1388" s="21" t="s">
        <v>6442</v>
      </c>
      <c r="D1388" s="9" t="s">
        <v>7360</v>
      </c>
      <c r="E1388" s="9" t="s">
        <v>6443</v>
      </c>
      <c r="F1388" s="4" t="str">
        <f>IF(RIGHT(E1388,1)=".",LEFT(E1388,LEN(E1388)-1),E1388)</f>
        <v>Ulrich</v>
      </c>
    </row>
    <row r="1389" spans="1:6" ht="15.5" x14ac:dyDescent="0.35">
      <c r="A1389" s="8" t="s">
        <v>984</v>
      </c>
      <c r="B1389" s="8" t="s">
        <v>3771</v>
      </c>
      <c r="C1389" s="21" t="s">
        <v>6036</v>
      </c>
      <c r="D1389" s="9" t="s">
        <v>7360</v>
      </c>
      <c r="E1389" s="9" t="s">
        <v>7911</v>
      </c>
      <c r="F1389" s="4" t="str">
        <f>IF(RIGHT(E1389,1)=".",LEFT(E1389,LEN(E1389)-1),E1389)</f>
        <v>Justin P</v>
      </c>
    </row>
    <row r="1390" spans="1:6" ht="15.5" x14ac:dyDescent="0.35">
      <c r="A1390" s="8" t="s">
        <v>983</v>
      </c>
      <c r="B1390" s="8" t="s">
        <v>3772</v>
      </c>
      <c r="C1390" s="21" t="s">
        <v>6444</v>
      </c>
      <c r="D1390" s="9" t="s">
        <v>7359</v>
      </c>
      <c r="E1390" s="9" t="s">
        <v>7912</v>
      </c>
      <c r="F1390" s="4" t="str">
        <f>IF(RIGHT(E1390,1)=".",LEFT(E1390,LEN(E1390)-1),E1390)</f>
        <v>Hannah E</v>
      </c>
    </row>
    <row r="1391" spans="1:6" ht="15.5" x14ac:dyDescent="0.35">
      <c r="A1391" s="8" t="s">
        <v>982</v>
      </c>
      <c r="B1391" s="8" t="s">
        <v>3773</v>
      </c>
      <c r="C1391" s="21" t="s">
        <v>6446</v>
      </c>
      <c r="D1391" s="9" t="s">
        <v>7360</v>
      </c>
      <c r="E1391" s="9" t="s">
        <v>4771</v>
      </c>
      <c r="F1391" s="4" t="str">
        <f>IF(RIGHT(E1391,1)=".",LEFT(E1391,LEN(E1391)-1),E1391)</f>
        <v>David</v>
      </c>
    </row>
    <row r="1392" spans="1:6" ht="15.5" x14ac:dyDescent="0.35">
      <c r="A1392" s="8" t="s">
        <v>981</v>
      </c>
      <c r="B1392" s="8" t="s">
        <v>3774</v>
      </c>
      <c r="C1392" s="21" t="s">
        <v>6447</v>
      </c>
      <c r="D1392" s="9" t="s">
        <v>7360</v>
      </c>
      <c r="E1392" s="9" t="s">
        <v>5431</v>
      </c>
      <c r="F1392" s="4" t="str">
        <f>IF(RIGHT(E1392,1)=".",LEFT(E1392,LEN(E1392)-1),E1392)</f>
        <v>Jim</v>
      </c>
    </row>
    <row r="1393" spans="1:6" ht="15.5" x14ac:dyDescent="0.35">
      <c r="A1393" s="8" t="s">
        <v>980</v>
      </c>
      <c r="B1393" s="8" t="s">
        <v>3775</v>
      </c>
      <c r="C1393" s="21" t="s">
        <v>4751</v>
      </c>
      <c r="D1393" s="9" t="s">
        <v>7360</v>
      </c>
      <c r="E1393" s="9" t="s">
        <v>7913</v>
      </c>
      <c r="F1393" s="4" t="str">
        <f>IF(RIGHT(E1393,1)=".",LEFT(E1393,LEN(E1393)-1),E1393)</f>
        <v>Joseph P</v>
      </c>
    </row>
    <row r="1394" spans="1:6" ht="15.5" x14ac:dyDescent="0.35">
      <c r="A1394" s="8" t="s">
        <v>979</v>
      </c>
      <c r="B1394" s="8" t="s">
        <v>3776</v>
      </c>
      <c r="C1394" s="21" t="s">
        <v>6448</v>
      </c>
      <c r="D1394" s="9" t="s">
        <v>7360</v>
      </c>
      <c r="E1394" s="9" t="s">
        <v>4993</v>
      </c>
      <c r="F1394" s="4" t="str">
        <f>IF(RIGHT(E1394,1)=".",LEFT(E1394,LEN(E1394)-1),E1394)</f>
        <v>Michael</v>
      </c>
    </row>
    <row r="1395" spans="1:6" ht="15.5" x14ac:dyDescent="0.35">
      <c r="A1395" s="8" t="s">
        <v>978</v>
      </c>
      <c r="B1395" s="8" t="s">
        <v>3777</v>
      </c>
      <c r="C1395" s="21" t="s">
        <v>6449</v>
      </c>
      <c r="D1395" s="9" t="s">
        <v>7359</v>
      </c>
      <c r="E1395" s="9" t="s">
        <v>7914</v>
      </c>
      <c r="F1395" s="4" t="str">
        <f>IF(RIGHT(E1395,1)=".",LEFT(E1395,LEN(E1395)-1),E1395)</f>
        <v>Gina M</v>
      </c>
    </row>
    <row r="1396" spans="1:6" ht="15.5" x14ac:dyDescent="0.35">
      <c r="A1396" s="8" t="s">
        <v>977</v>
      </c>
      <c r="B1396" s="8" t="s">
        <v>3778</v>
      </c>
      <c r="C1396" s="21" t="s">
        <v>6450</v>
      </c>
      <c r="D1396" s="9" t="s">
        <v>7359</v>
      </c>
      <c r="E1396" s="9" t="s">
        <v>7915</v>
      </c>
      <c r="F1396" s="4" t="str">
        <f>IF(RIGHT(E1396,1)=".",LEFT(E1396,LEN(E1396)-1),E1396)</f>
        <v>Shantel C</v>
      </c>
    </row>
    <row r="1397" spans="1:6" ht="15.5" x14ac:dyDescent="0.35">
      <c r="A1397" s="8" t="s">
        <v>976</v>
      </c>
      <c r="B1397" s="8" t="s">
        <v>3779</v>
      </c>
      <c r="C1397" s="21" t="s">
        <v>6451</v>
      </c>
      <c r="D1397" s="9" t="s">
        <v>7360</v>
      </c>
      <c r="E1397" s="9" t="s">
        <v>4918</v>
      </c>
      <c r="F1397" s="4" t="str">
        <f>IF(RIGHT(E1397,1)=".",LEFT(E1397,LEN(E1397)-1),E1397)</f>
        <v>Brian</v>
      </c>
    </row>
    <row r="1398" spans="1:6" ht="15.5" x14ac:dyDescent="0.35">
      <c r="A1398" s="8" t="s">
        <v>975</v>
      </c>
      <c r="B1398" s="8" t="s">
        <v>3780</v>
      </c>
      <c r="C1398" s="21" t="s">
        <v>6452</v>
      </c>
      <c r="D1398" s="9" t="s">
        <v>7360</v>
      </c>
      <c r="E1398" s="9" t="s">
        <v>4918</v>
      </c>
      <c r="F1398" s="4" t="str">
        <f>IF(RIGHT(E1398,1)=".",LEFT(E1398,LEN(E1398)-1),E1398)</f>
        <v>Brian</v>
      </c>
    </row>
    <row r="1399" spans="1:6" ht="15.5" x14ac:dyDescent="0.35">
      <c r="A1399" s="8" t="s">
        <v>974</v>
      </c>
      <c r="B1399" s="8" t="s">
        <v>3781</v>
      </c>
      <c r="C1399" s="21" t="s">
        <v>6453</v>
      </c>
      <c r="D1399" s="9" t="s">
        <v>7359</v>
      </c>
      <c r="E1399" s="9" t="s">
        <v>7916</v>
      </c>
      <c r="F1399" s="4" t="str">
        <f>IF(RIGHT(E1399,1)=".",LEFT(E1399,LEN(E1399)-1),E1399)</f>
        <v>Jessica R</v>
      </c>
    </row>
    <row r="1400" spans="1:6" ht="15.5" x14ac:dyDescent="0.35">
      <c r="A1400" s="8" t="s">
        <v>973</v>
      </c>
      <c r="B1400" s="8" t="s">
        <v>3782</v>
      </c>
      <c r="C1400" s="21" t="s">
        <v>6454</v>
      </c>
      <c r="D1400" s="9" t="s">
        <v>8284</v>
      </c>
      <c r="E1400" s="9" t="s">
        <v>8362</v>
      </c>
      <c r="F1400" s="4" t="str">
        <f>IF(RIGHT(E1400,1)=".",LEFT(E1400,LEN(E1400)-1),E1400)</f>
        <v>Robyn</v>
      </c>
    </row>
    <row r="1401" spans="1:6" ht="15.5" x14ac:dyDescent="0.35">
      <c r="A1401" s="8" t="s">
        <v>972</v>
      </c>
      <c r="B1401" s="8" t="s">
        <v>3783</v>
      </c>
      <c r="C1401" s="21" t="s">
        <v>6455</v>
      </c>
      <c r="D1401" s="9" t="s">
        <v>7359</v>
      </c>
      <c r="E1401" s="9" t="s">
        <v>5147</v>
      </c>
      <c r="F1401" s="4" t="str">
        <f>IF(RIGHT(E1401,1)=".",LEFT(E1401,LEN(E1401)-1),E1401)</f>
        <v>Ashley</v>
      </c>
    </row>
    <row r="1402" spans="1:6" ht="15.5" x14ac:dyDescent="0.35">
      <c r="A1402" s="8" t="s">
        <v>971</v>
      </c>
      <c r="B1402" s="8" t="s">
        <v>3784</v>
      </c>
      <c r="C1402" s="21" t="s">
        <v>6456</v>
      </c>
      <c r="D1402" s="9" t="s">
        <v>7359</v>
      </c>
      <c r="E1402" s="9" t="s">
        <v>5745</v>
      </c>
      <c r="F1402" s="4" t="str">
        <f>IF(RIGHT(E1402,1)=".",LEFT(E1402,LEN(E1402)-1),E1402)</f>
        <v>Dana</v>
      </c>
    </row>
    <row r="1403" spans="1:6" ht="15.5" x14ac:dyDescent="0.35">
      <c r="A1403" s="8" t="s">
        <v>970</v>
      </c>
      <c r="B1403" s="8" t="s">
        <v>3785</v>
      </c>
      <c r="C1403" s="21" t="s">
        <v>6244</v>
      </c>
      <c r="D1403" s="9" t="s">
        <v>7359</v>
      </c>
      <c r="E1403" s="9" t="s">
        <v>7917</v>
      </c>
      <c r="F1403" s="4" t="str">
        <f>IF(RIGHT(E1403,1)=".",LEFT(E1403,LEN(E1403)-1),E1403)</f>
        <v>Jessica F</v>
      </c>
    </row>
    <row r="1404" spans="1:6" ht="15.5" x14ac:dyDescent="0.35">
      <c r="A1404" s="8" t="s">
        <v>969</v>
      </c>
      <c r="B1404" s="8" t="s">
        <v>3786</v>
      </c>
      <c r="C1404" s="21" t="s">
        <v>6457</v>
      </c>
      <c r="D1404" s="9" t="s">
        <v>7359</v>
      </c>
      <c r="E1404" s="9" t="s">
        <v>4849</v>
      </c>
      <c r="F1404" s="4" t="str">
        <f>IF(RIGHT(E1404,1)=".",LEFT(E1404,LEN(E1404)-1),E1404)</f>
        <v>Lindsey</v>
      </c>
    </row>
    <row r="1405" spans="1:6" ht="15.5" x14ac:dyDescent="0.35">
      <c r="A1405" s="8" t="s">
        <v>968</v>
      </c>
      <c r="B1405" s="8" t="s">
        <v>3787</v>
      </c>
      <c r="C1405" s="21" t="s">
        <v>6458</v>
      </c>
      <c r="D1405" s="9" t="s">
        <v>7359</v>
      </c>
      <c r="E1405" s="9" t="s">
        <v>7918</v>
      </c>
      <c r="F1405" s="4" t="str">
        <f>IF(RIGHT(E1405,1)=".",LEFT(E1405,LEN(E1405)-1),E1405)</f>
        <v>Kelly A</v>
      </c>
    </row>
    <row r="1406" spans="1:6" ht="15.5" x14ac:dyDescent="0.35">
      <c r="A1406" s="8" t="s">
        <v>967</v>
      </c>
      <c r="B1406" s="8" t="s">
        <v>3788</v>
      </c>
      <c r="C1406" s="21" t="s">
        <v>6459</v>
      </c>
      <c r="D1406" s="9" t="s">
        <v>7359</v>
      </c>
      <c r="E1406" s="9" t="s">
        <v>7919</v>
      </c>
      <c r="F1406" s="4" t="str">
        <f>IF(RIGHT(E1406,1)=".",LEFT(E1406,LEN(E1406)-1),E1406)</f>
        <v>Brooke E</v>
      </c>
    </row>
    <row r="1407" spans="1:6" ht="15.5" x14ac:dyDescent="0.35">
      <c r="A1407" s="8" t="s">
        <v>966</v>
      </c>
      <c r="B1407" s="8" t="s">
        <v>3789</v>
      </c>
      <c r="C1407" s="21" t="s">
        <v>6460</v>
      </c>
      <c r="D1407" s="9" t="s">
        <v>7359</v>
      </c>
      <c r="E1407" s="9" t="s">
        <v>7920</v>
      </c>
      <c r="F1407" s="4" t="str">
        <f>IF(RIGHT(E1407,1)=".",LEFT(E1407,LEN(E1407)-1),E1407)</f>
        <v>Katelyn E</v>
      </c>
    </row>
    <row r="1408" spans="1:6" ht="15.5" x14ac:dyDescent="0.35">
      <c r="A1408" s="8" t="s">
        <v>965</v>
      </c>
      <c r="B1408" s="8" t="s">
        <v>3790</v>
      </c>
      <c r="C1408" s="21" t="s">
        <v>6461</v>
      </c>
      <c r="D1408" s="9" t="s">
        <v>7360</v>
      </c>
      <c r="E1408" s="9" t="s">
        <v>4795</v>
      </c>
      <c r="F1408" s="4" t="str">
        <f>IF(RIGHT(E1408,1)=".",LEFT(E1408,LEN(E1408)-1),E1408)</f>
        <v>Adam</v>
      </c>
    </row>
    <row r="1409" spans="1:6" ht="15.5" x14ac:dyDescent="0.35">
      <c r="A1409" s="8" t="s">
        <v>964</v>
      </c>
      <c r="B1409" s="8" t="s">
        <v>3791</v>
      </c>
      <c r="C1409" s="21" t="s">
        <v>6462</v>
      </c>
      <c r="D1409" s="9" t="s">
        <v>7359</v>
      </c>
      <c r="E1409" s="9" t="s">
        <v>5745</v>
      </c>
      <c r="F1409" s="4" t="str">
        <f>IF(RIGHT(E1409,1)=".",LEFT(E1409,LEN(E1409)-1),E1409)</f>
        <v>Dana</v>
      </c>
    </row>
    <row r="1410" spans="1:6" ht="15.5" x14ac:dyDescent="0.35">
      <c r="A1410" s="8" t="s">
        <v>963</v>
      </c>
      <c r="B1410" s="8" t="s">
        <v>3792</v>
      </c>
      <c r="C1410" s="21" t="s">
        <v>6463</v>
      </c>
      <c r="D1410" s="9" t="s">
        <v>7360</v>
      </c>
      <c r="E1410" s="9" t="s">
        <v>7381</v>
      </c>
      <c r="F1410" s="4" t="str">
        <f>IF(RIGHT(E1410,1)=".",LEFT(E1410,LEN(E1410)-1),E1410)</f>
        <v>Eric W</v>
      </c>
    </row>
    <row r="1411" spans="1:6" ht="15.5" x14ac:dyDescent="0.35">
      <c r="A1411" s="8" t="s">
        <v>962</v>
      </c>
      <c r="B1411" s="8" t="s">
        <v>3793</v>
      </c>
      <c r="C1411" s="21" t="s">
        <v>6464</v>
      </c>
      <c r="D1411" s="9" t="s">
        <v>7360</v>
      </c>
      <c r="E1411" s="9" t="s">
        <v>7361</v>
      </c>
      <c r="F1411" s="4" t="str">
        <f>IF(RIGHT(E1411,1)=".",LEFT(E1411,LEN(E1411)-1),E1411)</f>
        <v>Matthew D</v>
      </c>
    </row>
    <row r="1412" spans="1:6" ht="15.5" x14ac:dyDescent="0.35">
      <c r="A1412" s="8" t="s">
        <v>961</v>
      </c>
      <c r="B1412" s="8" t="s">
        <v>3794</v>
      </c>
      <c r="C1412" s="21" t="s">
        <v>6465</v>
      </c>
      <c r="D1412" s="9" t="s">
        <v>7360</v>
      </c>
      <c r="E1412" s="9" t="s">
        <v>6466</v>
      </c>
      <c r="F1412" s="4" t="str">
        <f>IF(RIGHT(E1412,1)=".",LEFT(E1412,LEN(E1412)-1),E1412)</f>
        <v>Eoghan</v>
      </c>
    </row>
    <row r="1413" spans="1:6" ht="15.5" x14ac:dyDescent="0.35">
      <c r="A1413" s="8" t="s">
        <v>960</v>
      </c>
      <c r="B1413" s="8" t="s">
        <v>3795</v>
      </c>
      <c r="C1413" s="21" t="s">
        <v>6152</v>
      </c>
      <c r="D1413" s="9" t="s">
        <v>7359</v>
      </c>
      <c r="E1413" s="9" t="s">
        <v>7921</v>
      </c>
      <c r="F1413" s="4" t="str">
        <f>IF(RIGHT(E1413,1)=".",LEFT(E1413,LEN(E1413)-1),E1413)</f>
        <v>Pamela W</v>
      </c>
    </row>
    <row r="1414" spans="1:6" ht="15.5" x14ac:dyDescent="0.35">
      <c r="A1414" s="8" t="s">
        <v>959</v>
      </c>
      <c r="B1414" s="8" t="s">
        <v>3796</v>
      </c>
      <c r="C1414" s="21" t="s">
        <v>6467</v>
      </c>
      <c r="D1414" s="9" t="s">
        <v>7359</v>
      </c>
      <c r="E1414" s="9" t="s">
        <v>7922</v>
      </c>
      <c r="F1414" s="4" t="str">
        <f>IF(RIGHT(E1414,1)=".",LEFT(E1414,LEN(E1414)-1),E1414)</f>
        <v>Lindsey M</v>
      </c>
    </row>
    <row r="1415" spans="1:6" ht="15.5" x14ac:dyDescent="0.35">
      <c r="A1415" s="8" t="s">
        <v>958</v>
      </c>
      <c r="B1415" s="8" t="s">
        <v>3797</v>
      </c>
      <c r="C1415" s="21" t="s">
        <v>6275</v>
      </c>
      <c r="D1415" s="9" t="s">
        <v>7359</v>
      </c>
      <c r="E1415" s="9" t="s">
        <v>6468</v>
      </c>
      <c r="F1415" s="4" t="str">
        <f>IF(RIGHT(E1415,1)=".",LEFT(E1415,LEN(E1415)-1),E1415)</f>
        <v>Kassie</v>
      </c>
    </row>
    <row r="1416" spans="1:6" ht="15.5" x14ac:dyDescent="0.35">
      <c r="A1416" s="8" t="s">
        <v>957</v>
      </c>
      <c r="B1416" s="8" t="s">
        <v>3798</v>
      </c>
      <c r="C1416" s="21" t="s">
        <v>6469</v>
      </c>
      <c r="D1416" s="9" t="s">
        <v>7360</v>
      </c>
      <c r="E1416" s="9" t="s">
        <v>4753</v>
      </c>
      <c r="F1416" s="4" t="str">
        <f>IF(RIGHT(E1416,1)=".",LEFT(E1416,LEN(E1416)-1),E1416)</f>
        <v>Matthew</v>
      </c>
    </row>
    <row r="1417" spans="1:6" ht="15.5" x14ac:dyDescent="0.35">
      <c r="A1417" s="8" t="s">
        <v>956</v>
      </c>
      <c r="B1417" s="8" t="s">
        <v>3799</v>
      </c>
      <c r="C1417" s="21" t="s">
        <v>7336</v>
      </c>
      <c r="D1417" s="9" t="s">
        <v>7360</v>
      </c>
      <c r="E1417" s="9" t="s">
        <v>7923</v>
      </c>
      <c r="F1417" s="4" t="str">
        <f>IF(RIGHT(E1417,1)=".",LEFT(E1417,LEN(E1417)-1),E1417)</f>
        <v>Ruben Dario</v>
      </c>
    </row>
    <row r="1418" spans="1:6" ht="15.5" x14ac:dyDescent="0.35">
      <c r="A1418" s="8" t="s">
        <v>955</v>
      </c>
      <c r="B1418" s="8" t="s">
        <v>3800</v>
      </c>
      <c r="C1418" s="21" t="s">
        <v>6471</v>
      </c>
      <c r="D1418" s="9" t="s">
        <v>7360</v>
      </c>
      <c r="E1418" s="9" t="s">
        <v>4893</v>
      </c>
      <c r="F1418" s="4" t="str">
        <f>IF(RIGHT(E1418,1)=".",LEFT(E1418,LEN(E1418)-1),E1418)</f>
        <v>Kevin</v>
      </c>
    </row>
    <row r="1419" spans="1:6" ht="15.5" x14ac:dyDescent="0.35">
      <c r="A1419" s="8" t="s">
        <v>954</v>
      </c>
      <c r="B1419" s="8" t="s">
        <v>3801</v>
      </c>
      <c r="C1419" s="21" t="s">
        <v>6472</v>
      </c>
      <c r="D1419" s="9" t="s">
        <v>7359</v>
      </c>
      <c r="E1419" s="9" t="s">
        <v>7924</v>
      </c>
      <c r="F1419" s="4" t="str">
        <f>IF(RIGHT(E1419,1)=".",LEFT(E1419,LEN(E1419)-1),E1419)</f>
        <v>Lindsay M</v>
      </c>
    </row>
    <row r="1420" spans="1:6" ht="15.5" x14ac:dyDescent="0.35">
      <c r="A1420" s="8" t="s">
        <v>953</v>
      </c>
      <c r="B1420" s="8" t="s">
        <v>3802</v>
      </c>
      <c r="C1420" s="21" t="s">
        <v>6473</v>
      </c>
      <c r="D1420" s="9" t="s">
        <v>8284</v>
      </c>
      <c r="E1420" s="9" t="s">
        <v>4932</v>
      </c>
      <c r="F1420" s="4" t="str">
        <f>IF(RIGHT(E1420,1)=".",LEFT(E1420,LEN(E1420)-1),E1420)</f>
        <v>Amanda</v>
      </c>
    </row>
    <row r="1421" spans="1:6" ht="15.5" x14ac:dyDescent="0.35">
      <c r="A1421" s="8" t="s">
        <v>952</v>
      </c>
      <c r="B1421" s="8" t="s">
        <v>3803</v>
      </c>
      <c r="C1421" s="21" t="s">
        <v>6474</v>
      </c>
      <c r="D1421" s="9" t="s">
        <v>7360</v>
      </c>
      <c r="E1421" s="9" t="s">
        <v>4821</v>
      </c>
      <c r="F1421" s="4" t="str">
        <f>IF(RIGHT(E1421,1)=".",LEFT(E1421,LEN(E1421)-1),E1421)</f>
        <v>James</v>
      </c>
    </row>
    <row r="1422" spans="1:6" ht="15.5" x14ac:dyDescent="0.35">
      <c r="A1422" s="8" t="s">
        <v>951</v>
      </c>
      <c r="B1422" s="8" t="s">
        <v>3804</v>
      </c>
      <c r="C1422" s="21" t="s">
        <v>6475</v>
      </c>
      <c r="D1422" s="9" t="s">
        <v>7360</v>
      </c>
      <c r="E1422" s="9" t="s">
        <v>7925</v>
      </c>
      <c r="F1422" s="4" t="str">
        <f>IF(RIGHT(E1422,1)=".",LEFT(E1422,LEN(E1422)-1),E1422)</f>
        <v>Samuel H</v>
      </c>
    </row>
    <row r="1423" spans="1:6" ht="15.5" x14ac:dyDescent="0.35">
      <c r="A1423" s="8" t="s">
        <v>950</v>
      </c>
      <c r="B1423" s="8" t="s">
        <v>3805</v>
      </c>
      <c r="C1423" s="21" t="s">
        <v>6476</v>
      </c>
      <c r="D1423" s="9" t="s">
        <v>7359</v>
      </c>
      <c r="E1423" s="9" t="s">
        <v>6477</v>
      </c>
      <c r="F1423" s="4" t="str">
        <f>IF(RIGHT(E1423,1)=".",LEFT(E1423,LEN(E1423)-1),E1423)</f>
        <v>Jenni</v>
      </c>
    </row>
    <row r="1424" spans="1:6" ht="15.5" x14ac:dyDescent="0.35">
      <c r="A1424" s="8" t="s">
        <v>949</v>
      </c>
      <c r="B1424" s="8" t="s">
        <v>3806</v>
      </c>
      <c r="C1424" s="21" t="s">
        <v>6478</v>
      </c>
      <c r="D1424" s="9" t="s">
        <v>7360</v>
      </c>
      <c r="E1424" s="9" t="s">
        <v>7926</v>
      </c>
      <c r="F1424" s="4" t="str">
        <f>IF(RIGHT(E1424,1)=".",LEFT(E1424,LEN(E1424)-1),E1424)</f>
        <v>Estuardo F</v>
      </c>
    </row>
    <row r="1425" spans="1:6" ht="15.5" x14ac:dyDescent="0.35">
      <c r="A1425" s="8" t="s">
        <v>948</v>
      </c>
      <c r="B1425" s="8" t="s">
        <v>3807</v>
      </c>
      <c r="C1425" s="21" t="s">
        <v>6479</v>
      </c>
      <c r="D1425" s="9" t="s">
        <v>7360</v>
      </c>
      <c r="E1425" s="9" t="s">
        <v>4898</v>
      </c>
      <c r="F1425" s="4" t="str">
        <f>IF(RIGHT(E1425,1)=".",LEFT(E1425,LEN(E1425)-1),E1425)</f>
        <v>Brett</v>
      </c>
    </row>
    <row r="1426" spans="1:6" ht="15.5" x14ac:dyDescent="0.35">
      <c r="A1426" s="8" t="s">
        <v>947</v>
      </c>
      <c r="B1426" s="8" t="s">
        <v>3808</v>
      </c>
      <c r="C1426" s="21" t="s">
        <v>6480</v>
      </c>
      <c r="D1426" s="9" t="s">
        <v>7359</v>
      </c>
      <c r="E1426" s="9" t="s">
        <v>7927</v>
      </c>
      <c r="F1426" s="4" t="str">
        <f>IF(RIGHT(E1426,1)=".",LEFT(E1426,LEN(E1426)-1),E1426)</f>
        <v>Sharon E</v>
      </c>
    </row>
    <row r="1427" spans="1:6" ht="15.5" x14ac:dyDescent="0.35">
      <c r="A1427" s="8" t="s">
        <v>946</v>
      </c>
      <c r="B1427" s="8" t="s">
        <v>3809</v>
      </c>
      <c r="C1427" s="21" t="s">
        <v>6481</v>
      </c>
      <c r="D1427" s="9" t="s">
        <v>7360</v>
      </c>
      <c r="E1427" s="9" t="s">
        <v>7928</v>
      </c>
      <c r="F1427" s="4" t="str">
        <f>IF(RIGHT(E1427,1)=".",LEFT(E1427,LEN(E1427)-1),E1427)</f>
        <v>Jacob W√¶ver</v>
      </c>
    </row>
    <row r="1428" spans="1:6" ht="15.5" x14ac:dyDescent="0.35">
      <c r="A1428" s="8" t="s">
        <v>945</v>
      </c>
      <c r="B1428" s="8" t="s">
        <v>3810</v>
      </c>
      <c r="C1428" s="21" t="s">
        <v>6482</v>
      </c>
      <c r="D1428" s="9" t="s">
        <v>7360</v>
      </c>
      <c r="E1428" s="9" t="s">
        <v>4762</v>
      </c>
      <c r="F1428" s="4" t="str">
        <f>IF(RIGHT(E1428,1)=".",LEFT(E1428,LEN(E1428)-1),E1428)</f>
        <v>Scott</v>
      </c>
    </row>
    <row r="1429" spans="1:6" ht="15.5" x14ac:dyDescent="0.35">
      <c r="A1429" s="8" t="s">
        <v>944</v>
      </c>
      <c r="B1429" s="8" t="s">
        <v>3811</v>
      </c>
      <c r="C1429" s="21" t="s">
        <v>5208</v>
      </c>
      <c r="D1429" s="9" t="s">
        <v>7359</v>
      </c>
      <c r="E1429" s="9" t="s">
        <v>7929</v>
      </c>
      <c r="F1429" s="4" t="str">
        <f>IF(RIGHT(E1429,1)=".",LEFT(E1429,LEN(E1429)-1),E1429)</f>
        <v>Brooke S</v>
      </c>
    </row>
    <row r="1430" spans="1:6" ht="15.5" x14ac:dyDescent="0.35">
      <c r="A1430" s="8" t="s">
        <v>943</v>
      </c>
      <c r="B1430" s="8" t="s">
        <v>3812</v>
      </c>
      <c r="C1430" s="21" t="s">
        <v>6483</v>
      </c>
      <c r="D1430" s="9" t="s">
        <v>7359</v>
      </c>
      <c r="E1430" s="9" t="s">
        <v>7930</v>
      </c>
      <c r="F1430" s="4" t="str">
        <f>IF(RIGHT(E1430,1)=".",LEFT(E1430,LEN(E1430)-1),E1430)</f>
        <v>Kaye A</v>
      </c>
    </row>
    <row r="1431" spans="1:6" ht="15.5" x14ac:dyDescent="0.35">
      <c r="A1431" s="8" t="s">
        <v>942</v>
      </c>
      <c r="B1431" s="8" t="s">
        <v>3813</v>
      </c>
      <c r="C1431" s="21" t="s">
        <v>4861</v>
      </c>
      <c r="D1431" s="9" t="s">
        <v>7359</v>
      </c>
      <c r="E1431" s="9" t="s">
        <v>5425</v>
      </c>
      <c r="F1431" s="4" t="str">
        <f>IF(RIGHT(E1431,1)=".",LEFT(E1431,LEN(E1431)-1),E1431)</f>
        <v>Carolyn</v>
      </c>
    </row>
    <row r="1432" spans="1:6" ht="15.5" x14ac:dyDescent="0.35">
      <c r="A1432" s="8" t="s">
        <v>941</v>
      </c>
      <c r="B1432" s="8" t="s">
        <v>3814</v>
      </c>
      <c r="C1432" s="21" t="s">
        <v>6484</v>
      </c>
      <c r="D1432" s="9" t="s">
        <v>7360</v>
      </c>
      <c r="E1432" s="9" t="s">
        <v>7931</v>
      </c>
      <c r="F1432" s="4" t="str">
        <f>IF(RIGHT(E1432,1)=".",LEFT(E1432,LEN(E1432)-1),E1432)</f>
        <v>Daniel C</v>
      </c>
    </row>
    <row r="1433" spans="1:6" ht="15.5" x14ac:dyDescent="0.35">
      <c r="A1433" s="8" t="s">
        <v>940</v>
      </c>
      <c r="B1433" s="8" t="s">
        <v>3815</v>
      </c>
      <c r="C1433" s="21" t="s">
        <v>6485</v>
      </c>
      <c r="D1433" s="9" t="s">
        <v>8284</v>
      </c>
      <c r="E1433" s="9" t="s">
        <v>8363</v>
      </c>
      <c r="F1433" s="4" t="str">
        <f>IF(RIGHT(E1433,1)=".",LEFT(E1433,LEN(E1433)-1),E1433)</f>
        <v>Laurie A</v>
      </c>
    </row>
    <row r="1434" spans="1:6" ht="15.5" x14ac:dyDescent="0.35">
      <c r="A1434" s="8" t="s">
        <v>939</v>
      </c>
      <c r="B1434" s="8" t="s">
        <v>3816</v>
      </c>
      <c r="C1434" s="21" t="s">
        <v>6486</v>
      </c>
      <c r="D1434" s="9" t="s">
        <v>7359</v>
      </c>
      <c r="E1434" s="9" t="s">
        <v>4790</v>
      </c>
      <c r="F1434" s="4" t="str">
        <f>IF(RIGHT(E1434,1)=".",LEFT(E1434,LEN(E1434)-1),E1434)</f>
        <v>Nicole</v>
      </c>
    </row>
    <row r="1435" spans="1:6" ht="15.5" x14ac:dyDescent="0.35">
      <c r="A1435" s="8" t="s">
        <v>938</v>
      </c>
      <c r="B1435" s="8" t="s">
        <v>3817</v>
      </c>
      <c r="C1435" s="21" t="s">
        <v>6487</v>
      </c>
      <c r="D1435" s="9" t="s">
        <v>7359</v>
      </c>
      <c r="E1435" s="9" t="s">
        <v>6488</v>
      </c>
      <c r="F1435" s="4" t="str">
        <f>IF(RIGHT(E1435,1)=".",LEFT(E1435,LEN(E1435)-1),E1435)</f>
        <v>Shelby</v>
      </c>
    </row>
    <row r="1436" spans="1:6" ht="15.5" x14ac:dyDescent="0.35">
      <c r="A1436" s="8" t="s">
        <v>937</v>
      </c>
      <c r="B1436" s="8" t="s">
        <v>3818</v>
      </c>
      <c r="C1436" s="21" t="s">
        <v>6489</v>
      </c>
      <c r="D1436" s="9" t="s">
        <v>7359</v>
      </c>
      <c r="E1436" s="9" t="s">
        <v>5118</v>
      </c>
      <c r="F1436" s="4" t="str">
        <f>IF(RIGHT(E1436,1)=".",LEFT(E1436,LEN(E1436)-1),E1436)</f>
        <v>Allison</v>
      </c>
    </row>
    <row r="1437" spans="1:6" ht="15.5" x14ac:dyDescent="0.35">
      <c r="A1437" s="8" t="s">
        <v>936</v>
      </c>
      <c r="B1437" s="8" t="s">
        <v>3819</v>
      </c>
      <c r="C1437" s="21" t="s">
        <v>5227</v>
      </c>
      <c r="D1437" s="9" t="s">
        <v>7359</v>
      </c>
      <c r="E1437" s="9" t="s">
        <v>6490</v>
      </c>
      <c r="F1437" s="4" t="str">
        <f>IF(RIGHT(E1437,1)=".",LEFT(E1437,LEN(E1437)-1),E1437)</f>
        <v>Leticia</v>
      </c>
    </row>
    <row r="1438" spans="1:6" ht="15.5" x14ac:dyDescent="0.35">
      <c r="A1438" s="8" t="s">
        <v>935</v>
      </c>
      <c r="B1438" s="8" t="s">
        <v>3820</v>
      </c>
      <c r="C1438" s="21" t="s">
        <v>6491</v>
      </c>
      <c r="D1438" s="9" t="s">
        <v>7360</v>
      </c>
      <c r="E1438" s="9" t="s">
        <v>7932</v>
      </c>
      <c r="F1438" s="4" t="str">
        <f>IF(RIGHT(E1438,1)=".",LEFT(E1438,LEN(E1438)-1),E1438)</f>
        <v>John S</v>
      </c>
    </row>
    <row r="1439" spans="1:6" ht="15.5" x14ac:dyDescent="0.35">
      <c r="A1439" s="8" t="s">
        <v>934</v>
      </c>
      <c r="B1439" s="8" t="s">
        <v>3821</v>
      </c>
      <c r="C1439" s="21" t="s">
        <v>6492</v>
      </c>
      <c r="D1439" s="9" t="s">
        <v>7359</v>
      </c>
      <c r="E1439" s="9" t="s">
        <v>5931</v>
      </c>
      <c r="F1439" s="4" t="str">
        <f>IF(RIGHT(E1439,1)=".",LEFT(E1439,LEN(E1439)-1),E1439)</f>
        <v>April</v>
      </c>
    </row>
    <row r="1440" spans="1:6" ht="15.5" x14ac:dyDescent="0.35">
      <c r="A1440" s="8" t="s">
        <v>933</v>
      </c>
      <c r="B1440" s="8" t="s">
        <v>3822</v>
      </c>
      <c r="C1440" s="21" t="s">
        <v>6493</v>
      </c>
      <c r="D1440" s="9" t="s">
        <v>7359</v>
      </c>
      <c r="E1440" s="9" t="s">
        <v>7933</v>
      </c>
      <c r="F1440" s="4" t="str">
        <f>IF(RIGHT(E1440,1)=".",LEFT(E1440,LEN(E1440)-1),E1440)</f>
        <v>Ashley N</v>
      </c>
    </row>
    <row r="1441" spans="1:6" ht="15.5" x14ac:dyDescent="0.35">
      <c r="A1441" s="8" t="s">
        <v>932</v>
      </c>
      <c r="B1441" s="8" t="s">
        <v>3823</v>
      </c>
      <c r="C1441" s="21" t="s">
        <v>6494</v>
      </c>
      <c r="D1441" s="9" t="s">
        <v>7359</v>
      </c>
      <c r="E1441" s="9" t="s">
        <v>5788</v>
      </c>
      <c r="F1441" s="4" t="str">
        <f>IF(RIGHT(E1441,1)=".",LEFT(E1441,LEN(E1441)-1),E1441)</f>
        <v>Madeleine</v>
      </c>
    </row>
    <row r="1442" spans="1:6" ht="15.5" x14ac:dyDescent="0.35">
      <c r="A1442" s="8" t="s">
        <v>931</v>
      </c>
      <c r="B1442" s="8" t="s">
        <v>3824</v>
      </c>
      <c r="C1442" s="21" t="s">
        <v>6495</v>
      </c>
      <c r="D1442" s="9" t="s">
        <v>7359</v>
      </c>
      <c r="E1442" s="9" t="s">
        <v>7934</v>
      </c>
      <c r="F1442" s="4" t="str">
        <f>IF(RIGHT(E1442,1)=".",LEFT(E1442,LEN(E1442)-1),E1442)</f>
        <v>Nelly S</v>
      </c>
    </row>
    <row r="1443" spans="1:6" ht="15.5" x14ac:dyDescent="0.35">
      <c r="A1443" s="8" t="s">
        <v>930</v>
      </c>
      <c r="B1443" s="8" t="s">
        <v>3825</v>
      </c>
      <c r="C1443" s="21" t="s">
        <v>4990</v>
      </c>
      <c r="D1443" s="9" t="s">
        <v>7359</v>
      </c>
      <c r="E1443" s="9" t="s">
        <v>7935</v>
      </c>
      <c r="F1443" s="4" t="str">
        <f>IF(RIGHT(E1443,1)=".",LEFT(E1443,LEN(E1443)-1),E1443)</f>
        <v>Meredith S</v>
      </c>
    </row>
    <row r="1444" spans="1:6" ht="15.5" x14ac:dyDescent="0.35">
      <c r="A1444" s="8" t="s">
        <v>929</v>
      </c>
      <c r="B1444" s="8" t="s">
        <v>3826</v>
      </c>
      <c r="C1444" s="21" t="s">
        <v>5138</v>
      </c>
      <c r="D1444" s="9" t="s">
        <v>7360</v>
      </c>
      <c r="E1444" s="9" t="s">
        <v>4893</v>
      </c>
      <c r="F1444" s="4" t="str">
        <f>IF(RIGHT(E1444,1)=".",LEFT(E1444,LEN(E1444)-1),E1444)</f>
        <v>Kevin</v>
      </c>
    </row>
    <row r="1445" spans="1:6" ht="15.5" x14ac:dyDescent="0.35">
      <c r="A1445" s="8" t="s">
        <v>928</v>
      </c>
      <c r="B1445" s="8" t="s">
        <v>3827</v>
      </c>
      <c r="C1445" s="21" t="s">
        <v>6496</v>
      </c>
      <c r="D1445" s="9" t="s">
        <v>7359</v>
      </c>
      <c r="E1445" s="9" t="s">
        <v>5464</v>
      </c>
      <c r="F1445" s="4" t="str">
        <f>IF(RIGHT(E1445,1)=".",LEFT(E1445,LEN(E1445)-1),E1445)</f>
        <v>Lisa</v>
      </c>
    </row>
    <row r="1446" spans="1:6" ht="15.5" x14ac:dyDescent="0.35">
      <c r="A1446" s="8" t="s">
        <v>927</v>
      </c>
      <c r="B1446" s="8" t="s">
        <v>3828</v>
      </c>
      <c r="C1446" s="21" t="s">
        <v>4760</v>
      </c>
      <c r="D1446" s="9" t="s">
        <v>7359</v>
      </c>
      <c r="E1446" s="9" t="s">
        <v>7936</v>
      </c>
      <c r="F1446" s="4" t="str">
        <f>IF(RIGHT(E1446,1)=".",LEFT(E1446,LEN(E1446)-1),E1446)</f>
        <v>Katherine A</v>
      </c>
    </row>
    <row r="1447" spans="1:6" ht="15.5" x14ac:dyDescent="0.35">
      <c r="A1447" s="8" t="s">
        <v>926</v>
      </c>
      <c r="B1447" s="8" t="s">
        <v>3829</v>
      </c>
      <c r="C1447" s="21" t="s">
        <v>6497</v>
      </c>
      <c r="D1447" s="9" t="s">
        <v>7360</v>
      </c>
      <c r="E1447" s="9" t="s">
        <v>5967</v>
      </c>
      <c r="F1447" s="4" t="str">
        <f>IF(RIGHT(E1447,1)=".",LEFT(E1447,LEN(E1447)-1),E1447)</f>
        <v>Steve</v>
      </c>
    </row>
    <row r="1448" spans="1:6" ht="15.5" x14ac:dyDescent="0.35">
      <c r="A1448" s="8" t="s">
        <v>925</v>
      </c>
      <c r="B1448" s="8" t="s">
        <v>3830</v>
      </c>
      <c r="C1448" s="21" t="s">
        <v>4866</v>
      </c>
      <c r="D1448" s="9" t="s">
        <v>7359</v>
      </c>
      <c r="E1448" s="9" t="s">
        <v>7937</v>
      </c>
      <c r="F1448" s="4" t="str">
        <f>IF(RIGHT(E1448,1)=".",LEFT(E1448,LEN(E1448)-1),E1448)</f>
        <v>Kate L</v>
      </c>
    </row>
    <row r="1449" spans="1:6" ht="15.5" x14ac:dyDescent="0.35">
      <c r="A1449" s="8" t="s">
        <v>924</v>
      </c>
      <c r="B1449" s="8" t="s">
        <v>3831</v>
      </c>
      <c r="C1449" s="21" t="s">
        <v>6498</v>
      </c>
      <c r="D1449" s="9" t="s">
        <v>7359</v>
      </c>
      <c r="E1449" s="9" t="s">
        <v>5558</v>
      </c>
      <c r="F1449" s="4" t="str">
        <f>IF(RIGHT(E1449,1)=".",LEFT(E1449,LEN(E1449)-1),E1449)</f>
        <v>Beth</v>
      </c>
    </row>
    <row r="1450" spans="1:6" ht="15.5" x14ac:dyDescent="0.35">
      <c r="A1450" s="8" t="s">
        <v>923</v>
      </c>
      <c r="B1450" s="8" t="s">
        <v>3832</v>
      </c>
      <c r="C1450" s="21" t="s">
        <v>6499</v>
      </c>
      <c r="D1450" s="9" t="s">
        <v>7359</v>
      </c>
      <c r="E1450" s="9" t="s">
        <v>6500</v>
      </c>
      <c r="F1450" s="4" t="str">
        <f>IF(RIGHT(E1450,1)=".",LEFT(E1450,LEN(E1450)-1),E1450)</f>
        <v>Katharine</v>
      </c>
    </row>
    <row r="1451" spans="1:6" ht="15.5" x14ac:dyDescent="0.35">
      <c r="A1451" s="8" t="s">
        <v>922</v>
      </c>
      <c r="B1451" s="8" t="s">
        <v>3833</v>
      </c>
      <c r="C1451" s="21" t="s">
        <v>5301</v>
      </c>
      <c r="D1451" s="9" t="s">
        <v>7359</v>
      </c>
      <c r="E1451" s="9" t="s">
        <v>7938</v>
      </c>
      <c r="F1451" s="4" t="str">
        <f>IF(RIGHT(E1451,1)=".",LEFT(E1451,LEN(E1451)-1),E1451)</f>
        <v>Heather L</v>
      </c>
    </row>
    <row r="1452" spans="1:6" ht="15.5" x14ac:dyDescent="0.35">
      <c r="A1452" s="8" t="s">
        <v>921</v>
      </c>
      <c r="B1452" s="8" t="s">
        <v>3834</v>
      </c>
      <c r="C1452" s="21" t="s">
        <v>6501</v>
      </c>
      <c r="D1452" s="9" t="s">
        <v>7359</v>
      </c>
      <c r="E1452" s="9" t="s">
        <v>6502</v>
      </c>
      <c r="F1452" s="4" t="str">
        <f>IF(RIGHT(E1452,1)=".",LEFT(E1452,LEN(E1452)-1),E1452)</f>
        <v>Desiree</v>
      </c>
    </row>
    <row r="1453" spans="1:6" ht="15.5" x14ac:dyDescent="0.35">
      <c r="A1453" s="8" t="s">
        <v>920</v>
      </c>
      <c r="B1453" s="8" t="s">
        <v>3835</v>
      </c>
      <c r="C1453" s="21" t="s">
        <v>6503</v>
      </c>
      <c r="D1453" s="9" t="s">
        <v>7360</v>
      </c>
      <c r="E1453" s="9" t="s">
        <v>7939</v>
      </c>
      <c r="F1453" s="4" t="str">
        <f>IF(RIGHT(E1453,1)=".",LEFT(E1453,LEN(E1453)-1),E1453)</f>
        <v>Peter B</v>
      </c>
    </row>
    <row r="1454" spans="1:6" ht="15.5" x14ac:dyDescent="0.35">
      <c r="A1454" s="8" t="s">
        <v>919</v>
      </c>
      <c r="B1454" s="8" t="s">
        <v>3836</v>
      </c>
      <c r="C1454" s="21" t="s">
        <v>6504</v>
      </c>
      <c r="D1454" s="9" t="s">
        <v>7360</v>
      </c>
      <c r="E1454" s="9" t="s">
        <v>4795</v>
      </c>
      <c r="F1454" s="4" t="str">
        <f>IF(RIGHT(E1454,1)=".",LEFT(E1454,LEN(E1454)-1),E1454)</f>
        <v>Adam</v>
      </c>
    </row>
    <row r="1455" spans="1:6" ht="15.5" x14ac:dyDescent="0.35">
      <c r="A1455" s="8" t="s">
        <v>918</v>
      </c>
      <c r="B1455" s="8" t="s">
        <v>3837</v>
      </c>
      <c r="C1455" s="21" t="s">
        <v>6505</v>
      </c>
      <c r="D1455" s="9" t="s">
        <v>7360</v>
      </c>
      <c r="E1455" s="9" t="s">
        <v>7673</v>
      </c>
      <c r="F1455" s="4" t="str">
        <f>IF(RIGHT(E1455,1)=".",LEFT(E1455,LEN(E1455)-1),E1455)</f>
        <v>Jeremy J</v>
      </c>
    </row>
    <row r="1456" spans="1:6" ht="15.5" x14ac:dyDescent="0.35">
      <c r="A1456" s="8" t="s">
        <v>917</v>
      </c>
      <c r="B1456" s="8" t="s">
        <v>3838</v>
      </c>
      <c r="C1456" s="21" t="s">
        <v>6506</v>
      </c>
      <c r="D1456" s="9" t="s">
        <v>7360</v>
      </c>
      <c r="E1456" s="9" t="s">
        <v>7940</v>
      </c>
      <c r="F1456" s="4" t="str">
        <f>IF(RIGHT(E1456,1)=".",LEFT(E1456,LEN(E1456)-1),E1456)</f>
        <v>Adam C</v>
      </c>
    </row>
    <row r="1457" spans="1:6" ht="15.5" x14ac:dyDescent="0.35">
      <c r="A1457" s="8" t="s">
        <v>916</v>
      </c>
      <c r="B1457" s="8" t="s">
        <v>3839</v>
      </c>
      <c r="C1457" s="21" t="s">
        <v>6507</v>
      </c>
      <c r="D1457" s="9" t="s">
        <v>7360</v>
      </c>
      <c r="E1457" s="9" t="s">
        <v>6266</v>
      </c>
      <c r="F1457" s="4" t="str">
        <f>IF(RIGHT(E1457,1)=".",LEFT(E1457,LEN(E1457)-1),E1457)</f>
        <v>Jon</v>
      </c>
    </row>
    <row r="1458" spans="1:6" ht="15.5" x14ac:dyDescent="0.35">
      <c r="A1458" s="8" t="s">
        <v>915</v>
      </c>
      <c r="B1458" s="8" t="s">
        <v>3840</v>
      </c>
      <c r="C1458" s="21" t="s">
        <v>5288</v>
      </c>
      <c r="D1458" s="9" t="s">
        <v>7360</v>
      </c>
      <c r="E1458" s="9" t="s">
        <v>7941</v>
      </c>
      <c r="F1458" s="4" t="str">
        <f>IF(RIGHT(E1458,1)=".",LEFT(E1458,LEN(E1458)-1),E1458)</f>
        <v>Steven J</v>
      </c>
    </row>
    <row r="1459" spans="1:6" ht="15.5" x14ac:dyDescent="0.35">
      <c r="A1459" s="8" t="s">
        <v>914</v>
      </c>
      <c r="B1459" s="8" t="s">
        <v>3841</v>
      </c>
      <c r="C1459" s="21" t="s">
        <v>6508</v>
      </c>
      <c r="D1459" s="9" t="s">
        <v>7359</v>
      </c>
      <c r="E1459" s="9" t="s">
        <v>7942</v>
      </c>
      <c r="F1459" s="4" t="str">
        <f>IF(RIGHT(E1459,1)=".",LEFT(E1459,LEN(E1459)-1),E1459)</f>
        <v>Jessica P</v>
      </c>
    </row>
    <row r="1460" spans="1:6" ht="15.5" x14ac:dyDescent="0.35">
      <c r="A1460" s="8" t="s">
        <v>913</v>
      </c>
      <c r="B1460" s="8" t="s">
        <v>3842</v>
      </c>
      <c r="C1460" s="21" t="s">
        <v>6509</v>
      </c>
      <c r="D1460" s="9" t="s">
        <v>7359</v>
      </c>
      <c r="E1460" s="9" t="s">
        <v>5147</v>
      </c>
      <c r="F1460" s="4" t="str">
        <f>IF(RIGHT(E1460,1)=".",LEFT(E1460,LEN(E1460)-1),E1460)</f>
        <v>Ashley</v>
      </c>
    </row>
    <row r="1461" spans="1:6" ht="15.5" x14ac:dyDescent="0.35">
      <c r="A1461" s="8" t="s">
        <v>912</v>
      </c>
      <c r="B1461" s="8" t="s">
        <v>3843</v>
      </c>
      <c r="C1461" s="21" t="s">
        <v>6510</v>
      </c>
      <c r="D1461" s="9" t="s">
        <v>7360</v>
      </c>
      <c r="E1461" s="9" t="s">
        <v>7943</v>
      </c>
      <c r="F1461" s="4" t="str">
        <f>IF(RIGHT(E1461,1)=".",LEFT(E1461,LEN(E1461)-1),E1461)</f>
        <v>Arturo H</v>
      </c>
    </row>
    <row r="1462" spans="1:6" ht="15.5" x14ac:dyDescent="0.35">
      <c r="A1462" s="8" t="s">
        <v>911</v>
      </c>
      <c r="B1462" s="8" t="s">
        <v>3844</v>
      </c>
      <c r="C1462" s="21" t="s">
        <v>5824</v>
      </c>
      <c r="D1462" s="9" t="s">
        <v>7360</v>
      </c>
      <c r="E1462" s="9" t="s">
        <v>6512</v>
      </c>
      <c r="F1462" s="4" t="str">
        <f>IF(RIGHT(E1462,1)=".",LEFT(E1462,LEN(E1462)-1),E1462)</f>
        <v>Ketil</v>
      </c>
    </row>
    <row r="1463" spans="1:6" ht="15.5" x14ac:dyDescent="0.35">
      <c r="A1463" s="8" t="s">
        <v>910</v>
      </c>
      <c r="B1463" s="8" t="s">
        <v>3845</v>
      </c>
      <c r="C1463" s="21" t="s">
        <v>5202</v>
      </c>
      <c r="D1463" s="9" t="s">
        <v>7359</v>
      </c>
      <c r="E1463" s="9" t="s">
        <v>4857</v>
      </c>
      <c r="F1463" s="4" t="str">
        <f>IF(RIGHT(E1463,1)=".",LEFT(E1463,LEN(E1463)-1),E1463)</f>
        <v>Katie</v>
      </c>
    </row>
    <row r="1464" spans="1:6" ht="15.5" x14ac:dyDescent="0.35">
      <c r="A1464" s="8" t="s">
        <v>909</v>
      </c>
      <c r="B1464" s="8" t="s">
        <v>3846</v>
      </c>
      <c r="C1464" s="21" t="s">
        <v>5114</v>
      </c>
      <c r="D1464" s="9" t="s">
        <v>7359</v>
      </c>
      <c r="E1464" s="9" t="s">
        <v>6513</v>
      </c>
      <c r="F1464" s="4" t="str">
        <f>IF(RIGHT(E1464,1)=".",LEFT(E1464,LEN(E1464)-1),E1464)</f>
        <v>Christi</v>
      </c>
    </row>
    <row r="1465" spans="1:6" ht="15.5" x14ac:dyDescent="0.35">
      <c r="A1465" s="8" t="s">
        <v>908</v>
      </c>
      <c r="B1465" s="8" t="s">
        <v>3847</v>
      </c>
      <c r="C1465" s="21" t="s">
        <v>6514</v>
      </c>
      <c r="D1465" s="9" t="s">
        <v>7360</v>
      </c>
      <c r="E1465" s="9" t="s">
        <v>5157</v>
      </c>
      <c r="F1465" s="4" t="str">
        <f>IF(RIGHT(E1465,1)=".",LEFT(E1465,LEN(E1465)-1),E1465)</f>
        <v>Alan</v>
      </c>
    </row>
    <row r="1466" spans="1:6" ht="15.5" x14ac:dyDescent="0.35">
      <c r="A1466" s="8" t="s">
        <v>907</v>
      </c>
      <c r="B1466" s="8" t="s">
        <v>3848</v>
      </c>
      <c r="C1466" s="21" t="s">
        <v>7337</v>
      </c>
      <c r="D1466" s="9" t="s">
        <v>7360</v>
      </c>
      <c r="E1466" s="9" t="s">
        <v>7944</v>
      </c>
      <c r="F1466" s="4" t="str">
        <f>IF(RIGHT(E1466,1)=".",LEFT(E1466,LEN(E1466)-1),E1466)</f>
        <v>Edivaldo B. Sr</v>
      </c>
    </row>
    <row r="1467" spans="1:6" ht="15.5" x14ac:dyDescent="0.35">
      <c r="A1467" s="8" t="s">
        <v>906</v>
      </c>
      <c r="B1467" s="8" t="s">
        <v>3849</v>
      </c>
      <c r="C1467" s="21" t="s">
        <v>5179</v>
      </c>
      <c r="D1467" s="9" t="s">
        <v>7359</v>
      </c>
      <c r="E1467" s="9" t="s">
        <v>6515</v>
      </c>
      <c r="F1467" s="4" t="str">
        <f>IF(RIGHT(E1467,1)=".",LEFT(E1467,LEN(E1467)-1),E1467)</f>
        <v>Eve</v>
      </c>
    </row>
    <row r="1468" spans="1:6" ht="15.5" x14ac:dyDescent="0.35">
      <c r="A1468" s="8" t="s">
        <v>905</v>
      </c>
      <c r="B1468" s="8" t="s">
        <v>3850</v>
      </c>
      <c r="C1468" s="21" t="s">
        <v>4751</v>
      </c>
      <c r="D1468" s="9" t="s">
        <v>7360</v>
      </c>
      <c r="E1468" s="9" t="s">
        <v>5608</v>
      </c>
      <c r="F1468" s="4" t="str">
        <f>IF(RIGHT(E1468,1)=".",LEFT(E1468,LEN(E1468)-1),E1468)</f>
        <v>Devin</v>
      </c>
    </row>
    <row r="1469" spans="1:6" ht="15.5" x14ac:dyDescent="0.35">
      <c r="A1469" s="8" t="s">
        <v>904</v>
      </c>
      <c r="B1469" s="8" t="s">
        <v>3851</v>
      </c>
      <c r="C1469" s="21" t="s">
        <v>6516</v>
      </c>
      <c r="D1469" s="9" t="s">
        <v>7360</v>
      </c>
      <c r="E1469" s="9" t="s">
        <v>7945</v>
      </c>
      <c r="F1469" s="4" t="str">
        <f>IF(RIGHT(E1469,1)=".",LEFT(E1469,LEN(E1469)-1),E1469)</f>
        <v>Shaun R</v>
      </c>
    </row>
    <row r="1470" spans="1:6" ht="15.5" x14ac:dyDescent="0.35">
      <c r="A1470" s="8" t="s">
        <v>903</v>
      </c>
      <c r="B1470" s="8" t="s">
        <v>3852</v>
      </c>
      <c r="C1470" s="21" t="s">
        <v>6517</v>
      </c>
      <c r="D1470" s="9" t="s">
        <v>7360</v>
      </c>
      <c r="E1470" s="9" t="s">
        <v>6518</v>
      </c>
      <c r="F1470" s="4" t="str">
        <f>IF(RIGHT(E1470,1)=".",LEFT(E1470,LEN(E1470)-1),E1470)</f>
        <v>Adrian</v>
      </c>
    </row>
    <row r="1471" spans="1:6" ht="15.5" x14ac:dyDescent="0.35">
      <c r="A1471" s="8" t="s">
        <v>902</v>
      </c>
      <c r="B1471" s="8" t="s">
        <v>3853</v>
      </c>
      <c r="C1471" s="21" t="s">
        <v>6519</v>
      </c>
      <c r="D1471" s="9" t="s">
        <v>7360</v>
      </c>
      <c r="E1471" s="9" t="s">
        <v>4841</v>
      </c>
      <c r="F1471" s="4" t="str">
        <f>IF(RIGHT(E1471,1)=".",LEFT(E1471,LEN(E1471)-1),E1471)</f>
        <v>Andrew</v>
      </c>
    </row>
    <row r="1472" spans="1:6" ht="15.5" x14ac:dyDescent="0.35">
      <c r="A1472" s="8" t="s">
        <v>901</v>
      </c>
      <c r="B1472" s="8" t="s">
        <v>3854</v>
      </c>
      <c r="C1472" s="21" t="s">
        <v>6520</v>
      </c>
      <c r="D1472" s="9" t="s">
        <v>7359</v>
      </c>
      <c r="E1472" s="9" t="s">
        <v>6165</v>
      </c>
      <c r="F1472" s="4" t="str">
        <f>IF(RIGHT(E1472,1)=".",LEFT(E1472,LEN(E1472)-1),E1472)</f>
        <v>Mallory</v>
      </c>
    </row>
    <row r="1473" spans="1:6" ht="15.5" x14ac:dyDescent="0.35">
      <c r="A1473" s="8" t="s">
        <v>900</v>
      </c>
      <c r="B1473" s="8" t="s">
        <v>3855</v>
      </c>
      <c r="C1473" s="21" t="s">
        <v>6521</v>
      </c>
      <c r="D1473" s="9" t="s">
        <v>7360</v>
      </c>
      <c r="E1473" s="9" t="s">
        <v>7946</v>
      </c>
      <c r="F1473" s="4" t="str">
        <f>IF(RIGHT(E1473,1)=".",LEFT(E1473,LEN(E1473)-1),E1473)</f>
        <v>Shawn E</v>
      </c>
    </row>
    <row r="1474" spans="1:6" ht="15.5" x14ac:dyDescent="0.35">
      <c r="A1474" s="8" t="s">
        <v>899</v>
      </c>
      <c r="B1474" s="8" t="s">
        <v>3856</v>
      </c>
      <c r="C1474" s="21" t="s">
        <v>6522</v>
      </c>
      <c r="D1474" s="9" t="s">
        <v>7359</v>
      </c>
      <c r="E1474" s="9" t="s">
        <v>7681</v>
      </c>
      <c r="F1474" s="4" t="str">
        <f>IF(RIGHT(E1474,1)=".",LEFT(E1474,LEN(E1474)-1),E1474)</f>
        <v>Sarah E</v>
      </c>
    </row>
    <row r="1475" spans="1:6" ht="15.5" x14ac:dyDescent="0.35">
      <c r="A1475" s="8" t="s">
        <v>898</v>
      </c>
      <c r="B1475" s="8" t="s">
        <v>3857</v>
      </c>
      <c r="C1475" s="21" t="s">
        <v>6523</v>
      </c>
      <c r="D1475" s="9" t="s">
        <v>7360</v>
      </c>
      <c r="E1475" s="9" t="s">
        <v>5733</v>
      </c>
      <c r="F1475" s="4" t="str">
        <f>IF(RIGHT(E1475,1)=".",LEFT(E1475,LEN(E1475)-1),E1475)</f>
        <v>Josh</v>
      </c>
    </row>
    <row r="1476" spans="1:6" ht="15.5" x14ac:dyDescent="0.35">
      <c r="A1476" s="8" t="s">
        <v>897</v>
      </c>
      <c r="B1476" s="8" t="s">
        <v>3858</v>
      </c>
      <c r="C1476" s="21" t="s">
        <v>6524</v>
      </c>
      <c r="D1476" s="9" t="s">
        <v>7360</v>
      </c>
      <c r="E1476" s="9" t="s">
        <v>7947</v>
      </c>
      <c r="F1476" s="4" t="str">
        <f>IF(RIGHT(E1476,1)=".",LEFT(E1476,LEN(E1476)-1),E1476)</f>
        <v>Johann A</v>
      </c>
    </row>
    <row r="1477" spans="1:6" ht="15.5" x14ac:dyDescent="0.35">
      <c r="A1477" s="8" t="s">
        <v>896</v>
      </c>
      <c r="B1477" s="8" t="s">
        <v>3859</v>
      </c>
      <c r="C1477" s="21" t="s">
        <v>5424</v>
      </c>
      <c r="D1477" s="9" t="s">
        <v>7359</v>
      </c>
      <c r="E1477" s="9" t="s">
        <v>7948</v>
      </c>
      <c r="F1477" s="4" t="str">
        <f>IF(RIGHT(E1477,1)=".",LEFT(E1477,LEN(E1477)-1),E1477)</f>
        <v>Robin M</v>
      </c>
    </row>
    <row r="1478" spans="1:6" ht="15.5" x14ac:dyDescent="0.35">
      <c r="A1478" s="8" t="s">
        <v>895</v>
      </c>
      <c r="B1478" s="8" t="s">
        <v>3860</v>
      </c>
      <c r="C1478" s="21" t="s">
        <v>6526</v>
      </c>
      <c r="D1478" s="9" t="s">
        <v>7360</v>
      </c>
      <c r="E1478" s="9" t="s">
        <v>7949</v>
      </c>
      <c r="F1478" s="4" t="str">
        <f>IF(RIGHT(E1478,1)=".",LEFT(E1478,LEN(E1478)-1),E1478)</f>
        <v>Kyle K</v>
      </c>
    </row>
    <row r="1479" spans="1:6" ht="15.5" x14ac:dyDescent="0.35">
      <c r="A1479" s="8" t="s">
        <v>894</v>
      </c>
      <c r="B1479" s="8" t="s">
        <v>3861</v>
      </c>
      <c r="C1479" s="21" t="s">
        <v>6527</v>
      </c>
      <c r="D1479" s="9" t="s">
        <v>7359</v>
      </c>
      <c r="E1479" s="9" t="s">
        <v>5575</v>
      </c>
      <c r="F1479" s="4" t="str">
        <f>IF(RIGHT(E1479,1)=".",LEFT(E1479,LEN(E1479)-1),E1479)</f>
        <v>Alison</v>
      </c>
    </row>
    <row r="1480" spans="1:6" ht="15.5" x14ac:dyDescent="0.35">
      <c r="A1480" s="8" t="s">
        <v>893</v>
      </c>
      <c r="B1480" s="8" t="s">
        <v>3862</v>
      </c>
      <c r="C1480" s="21" t="s">
        <v>6528</v>
      </c>
      <c r="D1480" s="9" t="s">
        <v>7360</v>
      </c>
      <c r="E1480" s="9" t="s">
        <v>7950</v>
      </c>
      <c r="F1480" s="4" t="str">
        <f>IF(RIGHT(E1480,1)=".",LEFT(E1480,LEN(E1480)-1),E1480)</f>
        <v>Michael A</v>
      </c>
    </row>
    <row r="1481" spans="1:6" ht="15.5" x14ac:dyDescent="0.35">
      <c r="A1481" s="8" t="s">
        <v>892</v>
      </c>
      <c r="B1481" s="8" t="s">
        <v>3863</v>
      </c>
      <c r="C1481" s="21" t="s">
        <v>6529</v>
      </c>
      <c r="D1481" s="9" t="s">
        <v>7360</v>
      </c>
      <c r="E1481" s="9" t="s">
        <v>7951</v>
      </c>
      <c r="F1481" s="4" t="str">
        <f>IF(RIGHT(E1481,1)=".",LEFT(E1481,LEN(E1481)-1),E1481)</f>
        <v>Byron A</v>
      </c>
    </row>
    <row r="1482" spans="1:6" ht="15.5" x14ac:dyDescent="0.35">
      <c r="A1482" s="8" t="s">
        <v>891</v>
      </c>
      <c r="B1482" s="8" t="s">
        <v>3864</v>
      </c>
      <c r="C1482" s="21" t="s">
        <v>6530</v>
      </c>
      <c r="D1482" s="9" t="s">
        <v>7359</v>
      </c>
      <c r="E1482" s="9" t="s">
        <v>7952</v>
      </c>
      <c r="F1482" s="4" t="str">
        <f>IF(RIGHT(E1482,1)=".",LEFT(E1482,LEN(E1482)-1),E1482)</f>
        <v>Carine A</v>
      </c>
    </row>
    <row r="1483" spans="1:6" ht="15.5" x14ac:dyDescent="0.35">
      <c r="A1483" s="8" t="s">
        <v>890</v>
      </c>
      <c r="B1483" s="8" t="s">
        <v>3865</v>
      </c>
      <c r="C1483" s="21" t="s">
        <v>6531</v>
      </c>
      <c r="D1483" s="9" t="s">
        <v>7360</v>
      </c>
      <c r="E1483" s="9" t="s">
        <v>5186</v>
      </c>
      <c r="F1483" s="4" t="str">
        <f>IF(RIGHT(E1483,1)=".",LEFT(E1483,LEN(E1483)-1),E1483)</f>
        <v>Nathaniel</v>
      </c>
    </row>
    <row r="1484" spans="1:6" ht="15.5" x14ac:dyDescent="0.35">
      <c r="A1484" s="8" t="s">
        <v>889</v>
      </c>
      <c r="B1484" s="8" t="s">
        <v>3866</v>
      </c>
      <c r="C1484" s="21" t="s">
        <v>6404</v>
      </c>
      <c r="D1484" s="9" t="s">
        <v>7359</v>
      </c>
      <c r="E1484" s="9" t="s">
        <v>7953</v>
      </c>
      <c r="F1484" s="4" t="str">
        <f>IF(RIGHT(E1484,1)=".",LEFT(E1484,LEN(E1484)-1),E1484)</f>
        <v>Lindsay A</v>
      </c>
    </row>
    <row r="1485" spans="1:6" ht="15.5" x14ac:dyDescent="0.35">
      <c r="A1485" s="8" t="s">
        <v>888</v>
      </c>
      <c r="B1485" s="8" t="s">
        <v>3867</v>
      </c>
      <c r="C1485" s="21" t="s">
        <v>6532</v>
      </c>
      <c r="D1485" s="9" t="s">
        <v>7360</v>
      </c>
      <c r="E1485" s="9" t="s">
        <v>7954</v>
      </c>
      <c r="F1485" s="4" t="str">
        <f>IF(RIGHT(E1485,1)=".",LEFT(E1485,LEN(E1485)-1),E1485)</f>
        <v>Justin R</v>
      </c>
    </row>
    <row r="1486" spans="1:6" ht="15.5" x14ac:dyDescent="0.35">
      <c r="A1486" s="8" t="s">
        <v>887</v>
      </c>
      <c r="B1486" s="8" t="s">
        <v>3868</v>
      </c>
      <c r="C1486" s="21" t="s">
        <v>6533</v>
      </c>
      <c r="D1486" s="9" t="s">
        <v>7359</v>
      </c>
      <c r="E1486" s="9" t="s">
        <v>4859</v>
      </c>
      <c r="F1486" s="4" t="str">
        <f>IF(RIGHT(E1486,1)=".",LEFT(E1486,LEN(E1486)-1),E1486)</f>
        <v>Casey</v>
      </c>
    </row>
    <row r="1487" spans="1:6" ht="15.5" x14ac:dyDescent="0.35">
      <c r="A1487" s="8" t="s">
        <v>886</v>
      </c>
      <c r="B1487" s="8" t="s">
        <v>3869</v>
      </c>
      <c r="C1487" s="21" t="s">
        <v>6534</v>
      </c>
      <c r="D1487" s="9" t="s">
        <v>7359</v>
      </c>
      <c r="E1487" s="9" t="s">
        <v>7955</v>
      </c>
      <c r="F1487" s="4" t="str">
        <f>IF(RIGHT(E1487,1)=".",LEFT(E1487,LEN(E1487)-1),E1487)</f>
        <v>Amanda L</v>
      </c>
    </row>
    <row r="1488" spans="1:6" ht="15.5" x14ac:dyDescent="0.35">
      <c r="A1488" s="8" t="s">
        <v>885</v>
      </c>
      <c r="B1488" s="8" t="s">
        <v>3870</v>
      </c>
      <c r="C1488" s="21" t="s">
        <v>6535</v>
      </c>
      <c r="D1488" s="9" t="s">
        <v>7359</v>
      </c>
      <c r="E1488" s="9" t="s">
        <v>7956</v>
      </c>
      <c r="F1488" s="4" t="str">
        <f>IF(RIGHT(E1488,1)=".",LEFT(E1488,LEN(E1488)-1),E1488)</f>
        <v>Ayako N</v>
      </c>
    </row>
    <row r="1489" spans="1:6" ht="15.5" x14ac:dyDescent="0.35">
      <c r="A1489" s="8" t="s">
        <v>884</v>
      </c>
      <c r="B1489" s="8" t="s">
        <v>3871</v>
      </c>
      <c r="C1489" s="21" t="s">
        <v>6536</v>
      </c>
      <c r="D1489" s="9" t="s">
        <v>7359</v>
      </c>
      <c r="E1489" s="9" t="s">
        <v>6537</v>
      </c>
      <c r="F1489" s="4" t="str">
        <f>IF(RIGHT(E1489,1)=".",LEFT(E1489,LEN(E1489)-1),E1489)</f>
        <v>Emilee</v>
      </c>
    </row>
    <row r="1490" spans="1:6" ht="15.5" x14ac:dyDescent="0.35">
      <c r="A1490" s="8" t="s">
        <v>883</v>
      </c>
      <c r="B1490" s="8" t="s">
        <v>3872</v>
      </c>
      <c r="C1490" s="21" t="s">
        <v>6014</v>
      </c>
      <c r="D1490" s="9" t="s">
        <v>7360</v>
      </c>
      <c r="E1490" s="9" t="s">
        <v>7957</v>
      </c>
      <c r="F1490" s="4" t="str">
        <f>IF(RIGHT(E1490,1)=".",LEFT(E1490,LEN(E1490)-1),E1490)</f>
        <v>Stephen M</v>
      </c>
    </row>
    <row r="1491" spans="1:6" ht="15.5" x14ac:dyDescent="0.35">
      <c r="A1491" s="8" t="s">
        <v>882</v>
      </c>
      <c r="B1491" s="8" t="s">
        <v>3873</v>
      </c>
      <c r="C1491" s="21" t="s">
        <v>6538</v>
      </c>
      <c r="D1491" s="9" t="s">
        <v>7359</v>
      </c>
      <c r="E1491" s="9" t="s">
        <v>7958</v>
      </c>
      <c r="F1491" s="4" t="str">
        <f>IF(RIGHT(E1491,1)=".",LEFT(E1491,LEN(E1491)-1),E1491)</f>
        <v>Annemarie A</v>
      </c>
    </row>
    <row r="1492" spans="1:6" ht="15.5" x14ac:dyDescent="0.35">
      <c r="A1492" s="8" t="s">
        <v>881</v>
      </c>
      <c r="B1492" s="8" t="s">
        <v>3874</v>
      </c>
      <c r="C1492" s="21" t="s">
        <v>6539</v>
      </c>
      <c r="D1492" s="9" t="s">
        <v>7359</v>
      </c>
      <c r="E1492" s="9" t="s">
        <v>7959</v>
      </c>
      <c r="F1492" s="4" t="str">
        <f>IF(RIGHT(E1492,1)=".",LEFT(E1492,LEN(E1492)-1),E1492)</f>
        <v>Ashley R</v>
      </c>
    </row>
    <row r="1493" spans="1:6" ht="15.5" x14ac:dyDescent="0.35">
      <c r="A1493" s="8" t="s">
        <v>880</v>
      </c>
      <c r="B1493" s="8" t="s">
        <v>3875</v>
      </c>
      <c r="C1493" s="21" t="s">
        <v>6540</v>
      </c>
      <c r="D1493" s="9" t="s">
        <v>7359</v>
      </c>
      <c r="E1493" s="9" t="s">
        <v>7960</v>
      </c>
      <c r="F1493" s="4" t="str">
        <f>IF(RIGHT(E1493,1)=".",LEFT(E1493,LEN(E1493)-1),E1493)</f>
        <v>Leslie A</v>
      </c>
    </row>
    <row r="1494" spans="1:6" ht="15.5" x14ac:dyDescent="0.35">
      <c r="A1494" s="8" t="s">
        <v>879</v>
      </c>
      <c r="B1494" s="8" t="s">
        <v>3876</v>
      </c>
      <c r="C1494" s="21" t="s">
        <v>7338</v>
      </c>
      <c r="D1494" s="9" t="s">
        <v>7360</v>
      </c>
      <c r="E1494" s="9" t="s">
        <v>7961</v>
      </c>
      <c r="F1494" s="4" t="str">
        <f>IF(RIGHT(E1494,1)=".",LEFT(E1494,LEN(E1494)-1),E1494)</f>
        <v>Mauricio J. Sr</v>
      </c>
    </row>
    <row r="1495" spans="1:6" ht="15.5" x14ac:dyDescent="0.35">
      <c r="A1495" s="8" t="s">
        <v>878</v>
      </c>
      <c r="B1495" s="8" t="s">
        <v>3877</v>
      </c>
      <c r="C1495" s="21" t="s">
        <v>6541</v>
      </c>
      <c r="D1495" s="9" t="s">
        <v>7360</v>
      </c>
      <c r="E1495" s="9" t="s">
        <v>6542</v>
      </c>
      <c r="F1495" s="4" t="str">
        <f>IF(RIGHT(E1495,1)=".",LEFT(E1495,LEN(E1495)-1),E1495)</f>
        <v>Kieran</v>
      </c>
    </row>
    <row r="1496" spans="1:6" ht="15.5" x14ac:dyDescent="0.35">
      <c r="A1496" s="8" t="s">
        <v>877</v>
      </c>
      <c r="B1496" s="8" t="s">
        <v>3878</v>
      </c>
      <c r="C1496" s="21" t="s">
        <v>6543</v>
      </c>
      <c r="D1496" s="9" t="s">
        <v>7359</v>
      </c>
      <c r="E1496" s="9" t="s">
        <v>7962</v>
      </c>
      <c r="F1496" s="4" t="str">
        <f>IF(RIGHT(E1496,1)=".",LEFT(E1496,LEN(E1496)-1),E1496)</f>
        <v>Elizabeth A</v>
      </c>
    </row>
    <row r="1497" spans="1:6" ht="15.5" x14ac:dyDescent="0.35">
      <c r="A1497" s="8" t="s">
        <v>876</v>
      </c>
      <c r="B1497" s="8" t="s">
        <v>3879</v>
      </c>
      <c r="C1497" s="21" t="s">
        <v>6544</v>
      </c>
      <c r="D1497" s="9" t="s">
        <v>7360</v>
      </c>
      <c r="E1497" s="9" t="s">
        <v>7963</v>
      </c>
      <c r="F1497" s="4" t="str">
        <f>IF(RIGHT(E1497,1)=".",LEFT(E1497,LEN(E1497)-1),E1497)</f>
        <v>Zeke M</v>
      </c>
    </row>
    <row r="1498" spans="1:6" ht="15.5" x14ac:dyDescent="0.35">
      <c r="A1498" s="8" t="s">
        <v>875</v>
      </c>
      <c r="B1498" s="8" t="s">
        <v>3880</v>
      </c>
      <c r="C1498" s="21" t="s">
        <v>6545</v>
      </c>
      <c r="D1498" s="9" t="s">
        <v>7360</v>
      </c>
      <c r="E1498" s="9" t="s">
        <v>6546</v>
      </c>
      <c r="F1498" s="4" t="str">
        <f>IF(RIGHT(E1498,1)=".",LEFT(E1498,LEN(E1498)-1),E1498)</f>
        <v>Chip</v>
      </c>
    </row>
    <row r="1499" spans="1:6" ht="15.5" x14ac:dyDescent="0.35">
      <c r="A1499" s="8" t="s">
        <v>874</v>
      </c>
      <c r="B1499" s="8" t="s">
        <v>3881</v>
      </c>
      <c r="C1499" s="21" t="s">
        <v>7339</v>
      </c>
      <c r="D1499" s="9" t="s">
        <v>7360</v>
      </c>
      <c r="E1499" s="9" t="s">
        <v>7964</v>
      </c>
      <c r="F1499" s="4" t="str">
        <f>IF(RIGHT(E1499,1)=".",LEFT(E1499,LEN(E1499)-1),E1499)</f>
        <v>Miguel Angel Sr</v>
      </c>
    </row>
    <row r="1500" spans="1:6" ht="15.5" x14ac:dyDescent="0.35">
      <c r="A1500" s="8" t="s">
        <v>873</v>
      </c>
      <c r="B1500" s="8" t="s">
        <v>3882</v>
      </c>
      <c r="C1500" s="21" t="s">
        <v>6547</v>
      </c>
      <c r="D1500" s="9" t="s">
        <v>7360</v>
      </c>
      <c r="E1500" s="9" t="s">
        <v>4918</v>
      </c>
      <c r="F1500" s="4" t="str">
        <f>IF(RIGHT(E1500,1)=".",LEFT(E1500,LEN(E1500)-1),E1500)</f>
        <v>Brian</v>
      </c>
    </row>
    <row r="1501" spans="1:6" ht="15.5" x14ac:dyDescent="0.35">
      <c r="A1501" s="8" t="s">
        <v>872</v>
      </c>
      <c r="B1501" s="8" t="s">
        <v>3883</v>
      </c>
      <c r="C1501" s="21" t="s">
        <v>5273</v>
      </c>
      <c r="D1501" s="9" t="s">
        <v>7359</v>
      </c>
      <c r="E1501" s="9" t="s">
        <v>5993</v>
      </c>
      <c r="F1501" s="4" t="str">
        <f>IF(RIGHT(E1501,1)=".",LEFT(E1501,LEN(E1501)-1),E1501)</f>
        <v>Meghan</v>
      </c>
    </row>
    <row r="1502" spans="1:6" ht="15.5" x14ac:dyDescent="0.35">
      <c r="A1502" s="8" t="s">
        <v>871</v>
      </c>
      <c r="B1502" s="8" t="s">
        <v>3884</v>
      </c>
      <c r="C1502" s="21" t="s">
        <v>6548</v>
      </c>
      <c r="D1502" s="9" t="s">
        <v>7359</v>
      </c>
      <c r="E1502" s="9" t="s">
        <v>7638</v>
      </c>
      <c r="F1502" s="4" t="str">
        <f>IF(RIGHT(E1502,1)=".",LEFT(E1502,LEN(E1502)-1),E1502)</f>
        <v>Meredith L</v>
      </c>
    </row>
    <row r="1503" spans="1:6" ht="15.5" x14ac:dyDescent="0.35">
      <c r="A1503" s="8" t="s">
        <v>870</v>
      </c>
      <c r="B1503" s="8" t="s">
        <v>3885</v>
      </c>
      <c r="C1503" s="21" t="s">
        <v>6549</v>
      </c>
      <c r="D1503" s="9" t="s">
        <v>8284</v>
      </c>
      <c r="E1503" s="9" t="s">
        <v>8364</v>
      </c>
      <c r="F1503" s="4" t="str">
        <f>IF(RIGHT(E1503,1)=".",LEFT(E1503,LEN(E1503)-1),E1503)</f>
        <v>Millicent M</v>
      </c>
    </row>
    <row r="1504" spans="1:6" ht="15.5" x14ac:dyDescent="0.35">
      <c r="A1504" s="8" t="s">
        <v>869</v>
      </c>
      <c r="B1504" s="8" t="s">
        <v>3886</v>
      </c>
      <c r="C1504" s="21" t="s">
        <v>6550</v>
      </c>
      <c r="D1504" s="9" t="s">
        <v>7359</v>
      </c>
      <c r="E1504" s="9" t="s">
        <v>5659</v>
      </c>
      <c r="F1504" s="4" t="str">
        <f>IF(RIGHT(E1504,1)=".",LEFT(E1504,LEN(E1504)-1),E1504)</f>
        <v>Kathleen</v>
      </c>
    </row>
    <row r="1505" spans="1:6" ht="15.5" x14ac:dyDescent="0.35">
      <c r="A1505" s="8" t="s">
        <v>868</v>
      </c>
      <c r="B1505" s="8" t="s">
        <v>3887</v>
      </c>
      <c r="C1505" s="21" t="s">
        <v>6551</v>
      </c>
      <c r="D1505" s="9" t="s">
        <v>7359</v>
      </c>
      <c r="E1505" s="9" t="s">
        <v>7965</v>
      </c>
      <c r="F1505" s="4" t="str">
        <f>IF(RIGHT(E1505,1)=".",LEFT(E1505,LEN(E1505)-1),E1505)</f>
        <v>Kimberly K</v>
      </c>
    </row>
    <row r="1506" spans="1:6" ht="15.5" x14ac:dyDescent="0.35">
      <c r="A1506" s="8" t="s">
        <v>867</v>
      </c>
      <c r="B1506" s="8" t="s">
        <v>3888</v>
      </c>
      <c r="C1506" s="21" t="s">
        <v>4830</v>
      </c>
      <c r="D1506" s="9" t="s">
        <v>7360</v>
      </c>
      <c r="E1506" s="9" t="s">
        <v>7966</v>
      </c>
      <c r="F1506" s="4" t="str">
        <f>IF(RIGHT(E1506,1)=".",LEFT(E1506,LEN(E1506)-1),E1506)</f>
        <v>Justin C</v>
      </c>
    </row>
    <row r="1507" spans="1:6" ht="15.5" x14ac:dyDescent="0.35">
      <c r="A1507" s="8" t="s">
        <v>866</v>
      </c>
      <c r="B1507" s="8" t="s">
        <v>3889</v>
      </c>
      <c r="C1507" s="21" t="s">
        <v>6552</v>
      </c>
      <c r="D1507" s="9" t="s">
        <v>7360</v>
      </c>
      <c r="E1507" s="9" t="s">
        <v>7967</v>
      </c>
      <c r="F1507" s="4" t="str">
        <f>IF(RIGHT(E1507,1)=".",LEFT(E1507,LEN(E1507)-1),E1507)</f>
        <v>Tristan P</v>
      </c>
    </row>
    <row r="1508" spans="1:6" ht="15.5" x14ac:dyDescent="0.35">
      <c r="A1508" s="8" t="s">
        <v>865</v>
      </c>
      <c r="B1508" s="8" t="s">
        <v>3890</v>
      </c>
      <c r="C1508" s="21" t="s">
        <v>6553</v>
      </c>
      <c r="D1508" s="9" t="s">
        <v>7359</v>
      </c>
      <c r="E1508" s="9" t="s">
        <v>7968</v>
      </c>
      <c r="F1508" s="4" t="str">
        <f>IF(RIGHT(E1508,1)=".",LEFT(E1508,LEN(E1508)-1),E1508)</f>
        <v>Traci A</v>
      </c>
    </row>
    <row r="1509" spans="1:6" ht="15.5" x14ac:dyDescent="0.35">
      <c r="A1509" s="8" t="s">
        <v>864</v>
      </c>
      <c r="B1509" s="8" t="s">
        <v>3891</v>
      </c>
      <c r="C1509" s="21" t="s">
        <v>6554</v>
      </c>
      <c r="D1509" s="9" t="s">
        <v>7360</v>
      </c>
      <c r="E1509" s="9" t="s">
        <v>7911</v>
      </c>
      <c r="F1509" s="4" t="str">
        <f>IF(RIGHT(E1509,1)=".",LEFT(E1509,LEN(E1509)-1),E1509)</f>
        <v>Justin P</v>
      </c>
    </row>
    <row r="1510" spans="1:6" ht="15.5" x14ac:dyDescent="0.35">
      <c r="A1510" s="8" t="s">
        <v>863</v>
      </c>
      <c r="B1510" s="8" t="s">
        <v>3892</v>
      </c>
      <c r="C1510" s="21" t="s">
        <v>5847</v>
      </c>
      <c r="D1510" s="9" t="s">
        <v>7360</v>
      </c>
      <c r="E1510" s="9" t="s">
        <v>7969</v>
      </c>
      <c r="F1510" s="4" t="str">
        <f>IF(RIGHT(E1510,1)=".",LEFT(E1510,LEN(E1510)-1),E1510)</f>
        <v>Logan M</v>
      </c>
    </row>
    <row r="1511" spans="1:6" ht="15.5" x14ac:dyDescent="0.35">
      <c r="A1511" s="8" t="s">
        <v>862</v>
      </c>
      <c r="B1511" s="8" t="s">
        <v>3893</v>
      </c>
      <c r="C1511" s="21" t="s">
        <v>5025</v>
      </c>
      <c r="D1511" s="9" t="s">
        <v>7360</v>
      </c>
      <c r="E1511" s="9" t="s">
        <v>5062</v>
      </c>
      <c r="F1511" s="4" t="str">
        <f>IF(RIGHT(E1511,1)=".",LEFT(E1511,LEN(E1511)-1),E1511)</f>
        <v>Sebastien</v>
      </c>
    </row>
    <row r="1512" spans="1:6" ht="15.5" x14ac:dyDescent="0.35">
      <c r="A1512" s="8" t="s">
        <v>861</v>
      </c>
      <c r="B1512" s="8" t="s">
        <v>3894</v>
      </c>
      <c r="C1512" s="21" t="s">
        <v>6555</v>
      </c>
      <c r="D1512" s="9" t="s">
        <v>7359</v>
      </c>
      <c r="E1512" s="9" t="s">
        <v>7970</v>
      </c>
      <c r="F1512" s="4" t="str">
        <f>IF(RIGHT(E1512,1)=".",LEFT(E1512,LEN(E1512)-1),E1512)</f>
        <v>Tiffany A</v>
      </c>
    </row>
    <row r="1513" spans="1:6" ht="15.5" x14ac:dyDescent="0.35">
      <c r="A1513" s="8" t="s">
        <v>860</v>
      </c>
      <c r="B1513" s="8" t="s">
        <v>3895</v>
      </c>
      <c r="C1513" s="21" t="s">
        <v>6556</v>
      </c>
      <c r="D1513" s="9" t="s">
        <v>7360</v>
      </c>
      <c r="E1513" s="9" t="s">
        <v>4753</v>
      </c>
      <c r="F1513" s="4" t="str">
        <f>IF(RIGHT(E1513,1)=".",LEFT(E1513,LEN(E1513)-1),E1513)</f>
        <v>Matthew</v>
      </c>
    </row>
    <row r="1514" spans="1:6" ht="15.5" x14ac:dyDescent="0.35">
      <c r="A1514" s="8" t="s">
        <v>859</v>
      </c>
      <c r="B1514" s="8" t="s">
        <v>3896</v>
      </c>
      <c r="C1514" s="21" t="s">
        <v>6557</v>
      </c>
      <c r="D1514" s="9" t="s">
        <v>7360</v>
      </c>
      <c r="E1514" s="9" t="s">
        <v>5165</v>
      </c>
      <c r="F1514" s="4" t="str">
        <f>IF(RIGHT(E1514,1)=".",LEFT(E1514,LEN(E1514)-1),E1514)</f>
        <v>Luke</v>
      </c>
    </row>
    <row r="1515" spans="1:6" ht="15.5" x14ac:dyDescent="0.35">
      <c r="A1515" s="8" t="s">
        <v>858</v>
      </c>
      <c r="B1515" s="8" t="s">
        <v>3897</v>
      </c>
      <c r="C1515" s="21" t="s">
        <v>6558</v>
      </c>
      <c r="D1515" s="9" t="s">
        <v>7359</v>
      </c>
      <c r="E1515" s="9" t="s">
        <v>6559</v>
      </c>
      <c r="F1515" s="4" t="str">
        <f>IF(RIGHT(E1515,1)=".",LEFT(E1515,LEN(E1515)-1),E1515)</f>
        <v>Leigh</v>
      </c>
    </row>
    <row r="1516" spans="1:6" ht="15.5" x14ac:dyDescent="0.35">
      <c r="A1516" s="8" t="s">
        <v>857</v>
      </c>
      <c r="B1516" s="8" t="s">
        <v>3898</v>
      </c>
      <c r="C1516" s="21" t="s">
        <v>6560</v>
      </c>
      <c r="D1516" s="9" t="s">
        <v>7360</v>
      </c>
      <c r="E1516" s="9" t="s">
        <v>6561</v>
      </c>
      <c r="F1516" s="4" t="str">
        <f>IF(RIGHT(E1516,1)=".",LEFT(E1516,LEN(E1516)-1),E1516)</f>
        <v>Yosuke</v>
      </c>
    </row>
    <row r="1517" spans="1:6" ht="15.5" x14ac:dyDescent="0.35">
      <c r="A1517" s="8" t="s">
        <v>856</v>
      </c>
      <c r="B1517" s="8" t="s">
        <v>3899</v>
      </c>
      <c r="C1517" s="21" t="s">
        <v>6562</v>
      </c>
      <c r="D1517" s="9" t="s">
        <v>7360</v>
      </c>
      <c r="E1517" s="9" t="s">
        <v>4753</v>
      </c>
      <c r="F1517" s="4" t="str">
        <f>IF(RIGHT(E1517,1)=".",LEFT(E1517,LEN(E1517)-1),E1517)</f>
        <v>Matthew</v>
      </c>
    </row>
    <row r="1518" spans="1:6" ht="15.5" x14ac:dyDescent="0.35">
      <c r="A1518" s="8" t="s">
        <v>855</v>
      </c>
      <c r="B1518" s="8" t="s">
        <v>3900</v>
      </c>
      <c r="C1518" s="21" t="s">
        <v>6563</v>
      </c>
      <c r="D1518" s="9" t="s">
        <v>7360</v>
      </c>
      <c r="E1518" s="9" t="s">
        <v>6237</v>
      </c>
      <c r="F1518" s="4" t="str">
        <f>IF(RIGHT(E1518,1)=".",LEFT(E1518,LEN(E1518)-1),E1518)</f>
        <v>Jacob</v>
      </c>
    </row>
    <row r="1519" spans="1:6" ht="15.5" x14ac:dyDescent="0.35">
      <c r="A1519" s="8" t="s">
        <v>854</v>
      </c>
      <c r="B1519" s="8" t="s">
        <v>3901</v>
      </c>
      <c r="C1519" s="21" t="s">
        <v>6564</v>
      </c>
      <c r="D1519" s="9" t="s">
        <v>7359</v>
      </c>
      <c r="E1519" s="9" t="s">
        <v>6565</v>
      </c>
      <c r="F1519" s="4" t="str">
        <f>IF(RIGHT(E1519,1)=".",LEFT(E1519,LEN(E1519)-1),E1519)</f>
        <v>Jodi</v>
      </c>
    </row>
    <row r="1520" spans="1:6" ht="15.5" x14ac:dyDescent="0.35">
      <c r="A1520" s="8" t="s">
        <v>853</v>
      </c>
      <c r="B1520" s="8" t="s">
        <v>3902</v>
      </c>
      <c r="C1520" s="21" t="s">
        <v>6566</v>
      </c>
      <c r="D1520" s="9" t="s">
        <v>7359</v>
      </c>
      <c r="E1520" s="9" t="s">
        <v>5413</v>
      </c>
      <c r="F1520" s="4" t="str">
        <f>IF(RIGHT(E1520,1)=".",LEFT(E1520,LEN(E1520)-1),E1520)</f>
        <v>Lauren</v>
      </c>
    </row>
    <row r="1521" spans="1:6" ht="15.5" x14ac:dyDescent="0.35">
      <c r="A1521" s="8" t="s">
        <v>852</v>
      </c>
      <c r="B1521" s="8" t="s">
        <v>3903</v>
      </c>
      <c r="C1521" s="21" t="s">
        <v>6567</v>
      </c>
      <c r="D1521" s="9" t="s">
        <v>7359</v>
      </c>
      <c r="E1521" s="9" t="s">
        <v>7971</v>
      </c>
      <c r="F1521" s="4" t="str">
        <f>IF(RIGHT(E1521,1)=".",LEFT(E1521,LEN(E1521)-1),E1521)</f>
        <v>Misti C</v>
      </c>
    </row>
    <row r="1522" spans="1:6" ht="15.5" x14ac:dyDescent="0.35">
      <c r="A1522" s="8" t="s">
        <v>851</v>
      </c>
      <c r="B1522" s="8" t="s">
        <v>3904</v>
      </c>
      <c r="C1522" s="21" t="s">
        <v>6568</v>
      </c>
      <c r="D1522" s="9" t="s">
        <v>7359</v>
      </c>
      <c r="E1522" s="9" t="s">
        <v>7972</v>
      </c>
      <c r="F1522" s="4" t="str">
        <f>IF(RIGHT(E1522,1)=".",LEFT(E1522,LEN(E1522)-1),E1522)</f>
        <v>Angela J</v>
      </c>
    </row>
    <row r="1523" spans="1:6" ht="15.5" x14ac:dyDescent="0.35">
      <c r="A1523" s="8" t="s">
        <v>850</v>
      </c>
      <c r="B1523" s="8" t="s">
        <v>3905</v>
      </c>
      <c r="C1523" s="21" t="s">
        <v>6569</v>
      </c>
      <c r="D1523" s="9" t="s">
        <v>7360</v>
      </c>
      <c r="E1523" s="9" t="s">
        <v>7973</v>
      </c>
      <c r="F1523" s="4" t="str">
        <f>IF(RIGHT(E1523,1)=".",LEFT(E1523,LEN(E1523)-1),E1523)</f>
        <v>Jonathan D</v>
      </c>
    </row>
    <row r="1524" spans="1:6" ht="15.5" x14ac:dyDescent="0.35">
      <c r="A1524" s="8" t="s">
        <v>849</v>
      </c>
      <c r="B1524" s="8" t="s">
        <v>3906</v>
      </c>
      <c r="C1524" s="21" t="s">
        <v>6570</v>
      </c>
      <c r="D1524" s="9" t="s">
        <v>7359</v>
      </c>
      <c r="E1524" s="9" t="s">
        <v>5388</v>
      </c>
      <c r="F1524" s="4" t="str">
        <f>IF(RIGHT(E1524,1)=".",LEFT(E1524,LEN(E1524)-1),E1524)</f>
        <v>Victoria</v>
      </c>
    </row>
    <row r="1525" spans="1:6" ht="15.5" x14ac:dyDescent="0.35">
      <c r="A1525" s="8" t="s">
        <v>848</v>
      </c>
      <c r="B1525" s="8" t="s">
        <v>3907</v>
      </c>
      <c r="C1525" s="21" t="s">
        <v>6571</v>
      </c>
      <c r="D1525" s="9" t="s">
        <v>7360</v>
      </c>
      <c r="E1525" s="9" t="s">
        <v>7974</v>
      </c>
      <c r="F1525" s="4" t="str">
        <f>IF(RIGHT(E1525,1)=".",LEFT(E1525,LEN(E1525)-1),E1525)</f>
        <v>Adrian R</v>
      </c>
    </row>
    <row r="1526" spans="1:6" ht="15.5" x14ac:dyDescent="0.35">
      <c r="A1526" s="8" t="s">
        <v>847</v>
      </c>
      <c r="B1526" s="8" t="s">
        <v>3908</v>
      </c>
      <c r="C1526" s="21" t="s">
        <v>6572</v>
      </c>
      <c r="D1526" s="9" t="s">
        <v>7360</v>
      </c>
      <c r="E1526" s="9" t="s">
        <v>4841</v>
      </c>
      <c r="F1526" s="4" t="str">
        <f>IF(RIGHT(E1526,1)=".",LEFT(E1526,LEN(E1526)-1),E1526)</f>
        <v>Andrew</v>
      </c>
    </row>
    <row r="1527" spans="1:6" ht="15.5" x14ac:dyDescent="0.35">
      <c r="A1527" s="8" t="s">
        <v>846</v>
      </c>
      <c r="B1527" s="8" t="s">
        <v>3909</v>
      </c>
      <c r="C1527" s="21" t="s">
        <v>5906</v>
      </c>
      <c r="D1527" s="9" t="s">
        <v>7360</v>
      </c>
      <c r="E1527" s="9" t="s">
        <v>7975</v>
      </c>
      <c r="F1527" s="4" t="str">
        <f>IF(RIGHT(E1527,1)=".",LEFT(E1527,LEN(E1527)-1),E1527)</f>
        <v>Jason A</v>
      </c>
    </row>
    <row r="1528" spans="1:6" ht="15.5" x14ac:dyDescent="0.35">
      <c r="A1528" s="8" t="s">
        <v>845</v>
      </c>
      <c r="B1528" s="8" t="s">
        <v>3910</v>
      </c>
      <c r="C1528" s="21" t="s">
        <v>6573</v>
      </c>
      <c r="D1528" s="9" t="s">
        <v>7359</v>
      </c>
      <c r="E1528" s="9" t="s">
        <v>5433</v>
      </c>
      <c r="F1528" s="4" t="str">
        <f>IF(RIGHT(E1528,1)=".",LEFT(E1528,LEN(E1528)-1),E1528)</f>
        <v>Rachel</v>
      </c>
    </row>
    <row r="1529" spans="1:6" ht="15.5" x14ac:dyDescent="0.35">
      <c r="A1529" s="8" t="s">
        <v>844</v>
      </c>
      <c r="B1529" s="8" t="s">
        <v>3911</v>
      </c>
      <c r="C1529" s="21" t="s">
        <v>6574</v>
      </c>
      <c r="D1529" s="9" t="s">
        <v>7359</v>
      </c>
      <c r="E1529" s="9" t="s">
        <v>6575</v>
      </c>
      <c r="F1529" s="4" t="str">
        <f>IF(RIGHT(E1529,1)=".",LEFT(E1529,LEN(E1529)-1),E1529)</f>
        <v>Susan</v>
      </c>
    </row>
    <row r="1530" spans="1:6" ht="15.5" x14ac:dyDescent="0.35">
      <c r="A1530" s="8" t="s">
        <v>843</v>
      </c>
      <c r="B1530" s="8" t="s">
        <v>3912</v>
      </c>
      <c r="C1530" s="21" t="s">
        <v>6576</v>
      </c>
      <c r="D1530" s="9" t="s">
        <v>7360</v>
      </c>
      <c r="E1530" s="9" t="s">
        <v>7976</v>
      </c>
      <c r="F1530" s="4" t="str">
        <f>IF(RIGHT(E1530,1)=".",LEFT(E1530,LEN(E1530)-1),E1530)</f>
        <v>Cameron M</v>
      </c>
    </row>
    <row r="1531" spans="1:6" ht="15.5" x14ac:dyDescent="0.35">
      <c r="A1531" s="8" t="s">
        <v>842</v>
      </c>
      <c r="B1531" s="8" t="s">
        <v>3913</v>
      </c>
      <c r="C1531" s="21" t="s">
        <v>6577</v>
      </c>
      <c r="D1531" s="9" t="s">
        <v>7359</v>
      </c>
      <c r="E1531" s="9" t="s">
        <v>7977</v>
      </c>
      <c r="F1531" s="4" t="str">
        <f>IF(RIGHT(E1531,1)=".",LEFT(E1531,LEN(E1531)-1),E1531)</f>
        <v>Claudia A</v>
      </c>
    </row>
    <row r="1532" spans="1:6" ht="15.5" x14ac:dyDescent="0.35">
      <c r="A1532" s="8" t="s">
        <v>841</v>
      </c>
      <c r="B1532" s="8" t="s">
        <v>3914</v>
      </c>
      <c r="C1532" s="21" t="s">
        <v>5208</v>
      </c>
      <c r="D1532" s="9" t="s">
        <v>7359</v>
      </c>
      <c r="E1532" s="9" t="s">
        <v>4891</v>
      </c>
      <c r="F1532" s="4" t="str">
        <f>IF(RIGHT(E1532,1)=".",LEFT(E1532,LEN(E1532)-1),E1532)</f>
        <v>Kate</v>
      </c>
    </row>
    <row r="1533" spans="1:6" ht="15.5" x14ac:dyDescent="0.35">
      <c r="A1533" s="8" t="s">
        <v>840</v>
      </c>
      <c r="B1533" s="8" t="s">
        <v>3915</v>
      </c>
      <c r="C1533" s="21" t="s">
        <v>4859</v>
      </c>
      <c r="D1533" s="9" t="s">
        <v>7359</v>
      </c>
      <c r="E1533" s="9" t="s">
        <v>7978</v>
      </c>
      <c r="F1533" s="4" t="str">
        <f>IF(RIGHT(E1533,1)=".",LEFT(E1533,LEN(E1533)-1),E1533)</f>
        <v>Nicole M</v>
      </c>
    </row>
    <row r="1534" spans="1:6" ht="15.5" x14ac:dyDescent="0.35">
      <c r="A1534" s="8" t="s">
        <v>839</v>
      </c>
      <c r="B1534" s="8" t="s">
        <v>3916</v>
      </c>
      <c r="C1534" s="21" t="s">
        <v>6578</v>
      </c>
      <c r="D1534" s="9" t="s">
        <v>7360</v>
      </c>
      <c r="E1534" s="9" t="s">
        <v>5069</v>
      </c>
      <c r="F1534" s="4" t="str">
        <f>IF(RIGHT(E1534,1)=".",LEFT(E1534,LEN(E1534)-1),E1534)</f>
        <v>Jack</v>
      </c>
    </row>
    <row r="1535" spans="1:6" ht="15.5" x14ac:dyDescent="0.35">
      <c r="A1535" s="8" t="s">
        <v>838</v>
      </c>
      <c r="B1535" s="8" t="s">
        <v>3917</v>
      </c>
      <c r="C1535" s="21" t="s">
        <v>6579</v>
      </c>
      <c r="D1535" s="9" t="s">
        <v>7360</v>
      </c>
      <c r="E1535" s="9" t="s">
        <v>5350</v>
      </c>
      <c r="F1535" s="4" t="str">
        <f>IF(RIGHT(E1535,1)=".",LEFT(E1535,LEN(E1535)-1),E1535)</f>
        <v>Gregory</v>
      </c>
    </row>
    <row r="1536" spans="1:6" ht="15.5" x14ac:dyDescent="0.35">
      <c r="A1536" s="8" t="s">
        <v>837</v>
      </c>
      <c r="B1536" s="8" t="s">
        <v>3918</v>
      </c>
      <c r="C1536" s="21" t="s">
        <v>6580</v>
      </c>
      <c r="D1536" s="9" t="s">
        <v>7359</v>
      </c>
      <c r="E1536" s="9" t="s">
        <v>4900</v>
      </c>
      <c r="F1536" s="4" t="str">
        <f>IF(RIGHT(E1536,1)=".",LEFT(E1536,LEN(E1536)-1),E1536)</f>
        <v>Rebecca</v>
      </c>
    </row>
    <row r="1537" spans="1:6" ht="15.5" x14ac:dyDescent="0.35">
      <c r="A1537" s="8" t="s">
        <v>836</v>
      </c>
      <c r="B1537" s="8" t="s">
        <v>3919</v>
      </c>
      <c r="C1537" s="21" t="s">
        <v>6581</v>
      </c>
      <c r="D1537" s="9" t="s">
        <v>7360</v>
      </c>
      <c r="E1537" s="9" t="s">
        <v>4795</v>
      </c>
      <c r="F1537" s="4" t="str">
        <f>IF(RIGHT(E1537,1)=".",LEFT(E1537,LEN(E1537)-1),E1537)</f>
        <v>Adam</v>
      </c>
    </row>
    <row r="1538" spans="1:6" ht="15.5" x14ac:dyDescent="0.35">
      <c r="A1538" s="8" t="s">
        <v>835</v>
      </c>
      <c r="B1538" s="8" t="s">
        <v>3920</v>
      </c>
      <c r="C1538" s="21" t="s">
        <v>6582</v>
      </c>
      <c r="D1538" s="9" t="s">
        <v>7360</v>
      </c>
      <c r="E1538" s="9" t="s">
        <v>4813</v>
      </c>
      <c r="F1538" s="4" t="str">
        <f>IF(RIGHT(E1538,1)=".",LEFT(E1538,LEN(E1538)-1),E1538)</f>
        <v>Ryan</v>
      </c>
    </row>
    <row r="1539" spans="1:6" ht="15.5" x14ac:dyDescent="0.35">
      <c r="A1539" s="8" t="s">
        <v>834</v>
      </c>
      <c r="B1539" s="8" t="s">
        <v>3921</v>
      </c>
      <c r="C1539" s="21" t="s">
        <v>6583</v>
      </c>
      <c r="D1539" s="9" t="s">
        <v>7359</v>
      </c>
      <c r="E1539" s="9" t="s">
        <v>7979</v>
      </c>
      <c r="F1539" s="4" t="str">
        <f>IF(RIGHT(E1539,1)=".",LEFT(E1539,LEN(E1539)-1),E1539)</f>
        <v>Jackie K</v>
      </c>
    </row>
    <row r="1540" spans="1:6" ht="15.5" x14ac:dyDescent="0.35">
      <c r="A1540" s="8" t="s">
        <v>833</v>
      </c>
      <c r="B1540" s="8" t="s">
        <v>3922</v>
      </c>
      <c r="C1540" s="21" t="s">
        <v>6584</v>
      </c>
      <c r="D1540" s="9" t="s">
        <v>7360</v>
      </c>
      <c r="E1540" s="9" t="s">
        <v>5113</v>
      </c>
      <c r="F1540" s="4" t="str">
        <f>IF(RIGHT(E1540,1)=".",LEFT(E1540,LEN(E1540)-1),E1540)</f>
        <v>Chris</v>
      </c>
    </row>
    <row r="1541" spans="1:6" ht="15.5" x14ac:dyDescent="0.35">
      <c r="A1541" s="8" t="s">
        <v>832</v>
      </c>
      <c r="B1541" s="8" t="s">
        <v>3923</v>
      </c>
      <c r="C1541" s="21" t="s">
        <v>6585</v>
      </c>
      <c r="D1541" s="9" t="s">
        <v>7360</v>
      </c>
      <c r="E1541" s="9" t="s">
        <v>7980</v>
      </c>
      <c r="F1541" s="4" t="str">
        <f>IF(RIGHT(E1541,1)=".",LEFT(E1541,LEN(E1541)-1),E1541)</f>
        <v>Tyler C</v>
      </c>
    </row>
    <row r="1542" spans="1:6" ht="15.5" x14ac:dyDescent="0.35">
      <c r="A1542" s="8" t="s">
        <v>831</v>
      </c>
      <c r="B1542" s="8" t="s">
        <v>3924</v>
      </c>
      <c r="C1542" s="21" t="s">
        <v>6586</v>
      </c>
      <c r="D1542" s="9" t="s">
        <v>7359</v>
      </c>
      <c r="E1542" s="9" t="s">
        <v>6587</v>
      </c>
      <c r="F1542" s="4" t="str">
        <f>IF(RIGHT(E1542,1)=".",LEFT(E1542,LEN(E1542)-1),E1542)</f>
        <v>Yoshie</v>
      </c>
    </row>
    <row r="1543" spans="1:6" ht="15.5" x14ac:dyDescent="0.35">
      <c r="A1543" s="8" t="s">
        <v>830</v>
      </c>
      <c r="B1543" s="8" t="s">
        <v>3925</v>
      </c>
      <c r="C1543" s="21" t="s">
        <v>6588</v>
      </c>
      <c r="D1543" s="9" t="s">
        <v>7359</v>
      </c>
      <c r="E1543" s="9" t="s">
        <v>7981</v>
      </c>
      <c r="F1543" s="4" t="str">
        <f>IF(RIGHT(E1543,1)=".",LEFT(E1543,LEN(E1543)-1),E1543)</f>
        <v>Lauren A</v>
      </c>
    </row>
    <row r="1544" spans="1:6" ht="15.5" x14ac:dyDescent="0.35">
      <c r="A1544" s="8" t="s">
        <v>829</v>
      </c>
      <c r="B1544" s="8" t="s">
        <v>3926</v>
      </c>
      <c r="C1544" s="21" t="s">
        <v>5291</v>
      </c>
      <c r="D1544" s="9" t="s">
        <v>7360</v>
      </c>
      <c r="E1544" s="9" t="s">
        <v>7982</v>
      </c>
      <c r="F1544" s="4" t="str">
        <f>IF(RIGHT(E1544,1)=".",LEFT(E1544,LEN(E1544)-1),E1544)</f>
        <v>Mason D</v>
      </c>
    </row>
    <row r="1545" spans="1:6" ht="15.5" x14ac:dyDescent="0.35">
      <c r="A1545" s="8" t="s">
        <v>828</v>
      </c>
      <c r="B1545" s="8" t="s">
        <v>3927</v>
      </c>
      <c r="C1545" s="21" t="s">
        <v>6589</v>
      </c>
      <c r="D1545" s="9" t="s">
        <v>7360</v>
      </c>
      <c r="E1545" s="9" t="s">
        <v>4813</v>
      </c>
      <c r="F1545" s="4" t="str">
        <f>IF(RIGHT(E1545,1)=".",LEFT(E1545,LEN(E1545)-1),E1545)</f>
        <v>Ryan</v>
      </c>
    </row>
    <row r="1546" spans="1:6" ht="15.5" x14ac:dyDescent="0.35">
      <c r="A1546" s="8" t="s">
        <v>827</v>
      </c>
      <c r="B1546" s="8" t="s">
        <v>3928</v>
      </c>
      <c r="C1546" s="21" t="s">
        <v>7340</v>
      </c>
      <c r="D1546" s="9" t="s">
        <v>7360</v>
      </c>
      <c r="E1546" s="9" t="s">
        <v>6511</v>
      </c>
      <c r="F1546" s="4" t="str">
        <f>IF(RIGHT(E1546,1)=".",LEFT(E1546,LEN(E1546)-1),E1546)</f>
        <v>Arturo</v>
      </c>
    </row>
    <row r="1547" spans="1:6" ht="15.5" x14ac:dyDescent="0.35">
      <c r="A1547" s="8" t="s">
        <v>826</v>
      </c>
      <c r="B1547" s="8" t="s">
        <v>3929</v>
      </c>
      <c r="C1547" s="21" t="s">
        <v>6590</v>
      </c>
      <c r="D1547" s="9" t="s">
        <v>7360</v>
      </c>
      <c r="E1547" s="9" t="s">
        <v>6591</v>
      </c>
      <c r="F1547" s="4" t="str">
        <f>IF(RIGHT(E1547,1)=".",LEFT(E1547,LEN(E1547)-1),E1547)</f>
        <v>Jake</v>
      </c>
    </row>
    <row r="1548" spans="1:6" ht="15.5" x14ac:dyDescent="0.35">
      <c r="A1548" s="8" t="s">
        <v>825</v>
      </c>
      <c r="B1548" s="8" t="s">
        <v>3930</v>
      </c>
      <c r="C1548" s="21" t="s">
        <v>6592</v>
      </c>
      <c r="D1548" s="9" t="s">
        <v>7359</v>
      </c>
      <c r="E1548" s="9" t="s">
        <v>7681</v>
      </c>
      <c r="F1548" s="4" t="str">
        <f>IF(RIGHT(E1548,1)=".",LEFT(E1548,LEN(E1548)-1),E1548)</f>
        <v>Sarah E</v>
      </c>
    </row>
    <row r="1549" spans="1:6" ht="15.5" x14ac:dyDescent="0.35">
      <c r="A1549" s="8" t="s">
        <v>824</v>
      </c>
      <c r="B1549" s="8" t="s">
        <v>3931</v>
      </c>
      <c r="C1549" s="21" t="s">
        <v>6593</v>
      </c>
      <c r="D1549" s="9" t="s">
        <v>7359</v>
      </c>
      <c r="E1549" s="9" t="s">
        <v>7983</v>
      </c>
      <c r="F1549" s="4" t="str">
        <f>IF(RIGHT(E1549,1)=".",LEFT(E1549,LEN(E1549)-1),E1549)</f>
        <v>Alison L</v>
      </c>
    </row>
    <row r="1550" spans="1:6" ht="15.5" x14ac:dyDescent="0.35">
      <c r="A1550" s="8" t="s">
        <v>823</v>
      </c>
      <c r="B1550" s="8" t="s">
        <v>3932</v>
      </c>
      <c r="C1550" s="21" t="s">
        <v>6594</v>
      </c>
      <c r="D1550" s="9" t="s">
        <v>7359</v>
      </c>
      <c r="E1550" s="9" t="s">
        <v>7984</v>
      </c>
      <c r="F1550" s="4" t="str">
        <f>IF(RIGHT(E1550,1)=".",LEFT(E1550,LEN(E1550)-1),E1550)</f>
        <v>Karen A</v>
      </c>
    </row>
    <row r="1551" spans="1:6" ht="15.5" x14ac:dyDescent="0.35">
      <c r="A1551" s="8" t="s">
        <v>822</v>
      </c>
      <c r="B1551" s="8" t="s">
        <v>3933</v>
      </c>
      <c r="C1551" s="21" t="s">
        <v>6418</v>
      </c>
      <c r="D1551" s="9" t="s">
        <v>7360</v>
      </c>
      <c r="E1551" s="9" t="s">
        <v>7985</v>
      </c>
      <c r="F1551" s="4" t="str">
        <f>IF(RIGHT(E1551,1)=".",LEFT(E1551,LEN(E1551)-1),E1551)</f>
        <v>Thomas R. Jr</v>
      </c>
    </row>
    <row r="1552" spans="1:6" ht="15.5" x14ac:dyDescent="0.35">
      <c r="A1552" s="8" t="s">
        <v>821</v>
      </c>
      <c r="B1552" s="8" t="s">
        <v>3934</v>
      </c>
      <c r="C1552" s="21" t="s">
        <v>6595</v>
      </c>
      <c r="D1552" s="9" t="s">
        <v>7359</v>
      </c>
      <c r="E1552" s="9" t="s">
        <v>7373</v>
      </c>
      <c r="F1552" s="4" t="str">
        <f>IF(RIGHT(E1552,1)=".",LEFT(E1552,LEN(E1552)-1),E1552)</f>
        <v>Stephanie W</v>
      </c>
    </row>
    <row r="1553" spans="1:6" ht="15.5" x14ac:dyDescent="0.35">
      <c r="A1553" s="8" t="s">
        <v>820</v>
      </c>
      <c r="B1553" s="8" t="s">
        <v>3935</v>
      </c>
      <c r="C1553" s="21" t="s">
        <v>6596</v>
      </c>
      <c r="D1553" s="9" t="s">
        <v>7360</v>
      </c>
      <c r="E1553" s="9" t="s">
        <v>6597</v>
      </c>
      <c r="F1553" s="4" t="str">
        <f>IF(RIGHT(E1553,1)=".",LEFT(E1553,LEN(E1553)-1),E1553)</f>
        <v>Ezra</v>
      </c>
    </row>
    <row r="1554" spans="1:6" ht="15.5" x14ac:dyDescent="0.35">
      <c r="A1554" s="8" t="s">
        <v>819</v>
      </c>
      <c r="B1554" s="8" t="s">
        <v>3936</v>
      </c>
      <c r="C1554" s="21" t="s">
        <v>6303</v>
      </c>
      <c r="D1554" s="9" t="s">
        <v>7360</v>
      </c>
      <c r="E1554" s="9" t="s">
        <v>5431</v>
      </c>
      <c r="F1554" s="4" t="str">
        <f>IF(RIGHT(E1554,1)=".",LEFT(E1554,LEN(E1554)-1),E1554)</f>
        <v>Jim</v>
      </c>
    </row>
    <row r="1555" spans="1:6" ht="15.5" x14ac:dyDescent="0.35">
      <c r="A1555" s="8" t="s">
        <v>818</v>
      </c>
      <c r="B1555" s="8" t="s">
        <v>3937</v>
      </c>
      <c r="C1555" s="21" t="s">
        <v>6598</v>
      </c>
      <c r="D1555" s="9" t="s">
        <v>7360</v>
      </c>
      <c r="E1555" s="9" t="s">
        <v>7986</v>
      </c>
      <c r="F1555" s="4" t="str">
        <f>IF(RIGHT(E1555,1)=".",LEFT(E1555,LEN(E1555)-1),E1555)</f>
        <v>Ari L</v>
      </c>
    </row>
    <row r="1556" spans="1:6" ht="15.5" x14ac:dyDescent="0.35">
      <c r="A1556" s="8" t="s">
        <v>817</v>
      </c>
      <c r="B1556" s="8" t="s">
        <v>3938</v>
      </c>
      <c r="C1556" s="21" t="s">
        <v>6599</v>
      </c>
      <c r="D1556" s="9" t="s">
        <v>7359</v>
      </c>
      <c r="E1556" s="9" t="s">
        <v>6600</v>
      </c>
      <c r="F1556" s="4" t="str">
        <f>IF(RIGHT(E1556,1)=".",LEFT(E1556,LEN(E1556)-1),E1556)</f>
        <v>Fanny</v>
      </c>
    </row>
    <row r="1557" spans="1:6" ht="15.5" x14ac:dyDescent="0.35">
      <c r="A1557" s="8" t="s">
        <v>816</v>
      </c>
      <c r="B1557" s="8" t="s">
        <v>3939</v>
      </c>
      <c r="C1557" s="21" t="s">
        <v>7341</v>
      </c>
      <c r="D1557" s="9" t="s">
        <v>7359</v>
      </c>
      <c r="E1557" s="9" t="s">
        <v>5066</v>
      </c>
      <c r="F1557" s="4" t="str">
        <f>IF(RIGHT(E1557,1)=".",LEFT(E1557,LEN(E1557)-1),E1557)</f>
        <v>Heather</v>
      </c>
    </row>
    <row r="1558" spans="1:6" ht="15.5" x14ac:dyDescent="0.35">
      <c r="A1558" s="8" t="s">
        <v>815</v>
      </c>
      <c r="B1558" s="8" t="s">
        <v>3940</v>
      </c>
      <c r="C1558" s="21" t="s">
        <v>6132</v>
      </c>
      <c r="D1558" s="9" t="s">
        <v>7360</v>
      </c>
      <c r="E1558" s="9" t="s">
        <v>7987</v>
      </c>
      <c r="F1558" s="4" t="str">
        <f>IF(RIGHT(E1558,1)=".",LEFT(E1558,LEN(E1558)-1),E1558)</f>
        <v>Peter W. Sr</v>
      </c>
    </row>
    <row r="1559" spans="1:6" ht="15.5" x14ac:dyDescent="0.35">
      <c r="A1559" s="8" t="s">
        <v>814</v>
      </c>
      <c r="B1559" s="8" t="s">
        <v>3941</v>
      </c>
      <c r="C1559" s="21" t="s">
        <v>6601</v>
      </c>
      <c r="D1559" s="9" t="s">
        <v>7359</v>
      </c>
      <c r="E1559" s="9" t="s">
        <v>7988</v>
      </c>
      <c r="F1559" s="4" t="str">
        <f>IF(RIGHT(E1559,1)=".",LEFT(E1559,LEN(E1559)-1),E1559)</f>
        <v>Catherine A</v>
      </c>
    </row>
    <row r="1560" spans="1:6" ht="15.5" x14ac:dyDescent="0.35">
      <c r="A1560" s="8" t="s">
        <v>813</v>
      </c>
      <c r="B1560" s="8" t="s">
        <v>3942</v>
      </c>
      <c r="C1560" s="21" t="s">
        <v>6603</v>
      </c>
      <c r="D1560" s="9" t="s">
        <v>7359</v>
      </c>
      <c r="E1560" s="9" t="s">
        <v>7918</v>
      </c>
      <c r="F1560" s="4" t="str">
        <f>IF(RIGHT(E1560,1)=".",LEFT(E1560,LEN(E1560)-1),E1560)</f>
        <v>Kelly A</v>
      </c>
    </row>
    <row r="1561" spans="1:6" ht="15.5" x14ac:dyDescent="0.35">
      <c r="A1561" s="8" t="s">
        <v>812</v>
      </c>
      <c r="B1561" s="8" t="s">
        <v>3943</v>
      </c>
      <c r="C1561" s="21" t="s">
        <v>6604</v>
      </c>
      <c r="D1561" s="9" t="s">
        <v>7359</v>
      </c>
      <c r="E1561" s="9" t="s">
        <v>7989</v>
      </c>
      <c r="F1561" s="4" t="str">
        <f>IF(RIGHT(E1561,1)=".",LEFT(E1561,LEN(E1561)-1),E1561)</f>
        <v>Janel N</v>
      </c>
    </row>
    <row r="1562" spans="1:6" ht="15.5" x14ac:dyDescent="0.35">
      <c r="A1562" s="8" t="s">
        <v>811</v>
      </c>
      <c r="B1562" s="8" t="s">
        <v>3944</v>
      </c>
      <c r="C1562" s="21" t="s">
        <v>6605</v>
      </c>
      <c r="D1562" s="9" t="s">
        <v>7359</v>
      </c>
      <c r="E1562" s="9" t="s">
        <v>7990</v>
      </c>
      <c r="F1562" s="4" t="str">
        <f>IF(RIGHT(E1562,1)=".",LEFT(E1562,LEN(E1562)-1),E1562)</f>
        <v>Yann Kai</v>
      </c>
    </row>
    <row r="1563" spans="1:6" ht="15.5" x14ac:dyDescent="0.35">
      <c r="A1563" s="8" t="s">
        <v>810</v>
      </c>
      <c r="B1563" s="8" t="s">
        <v>3945</v>
      </c>
      <c r="C1563" s="21" t="s">
        <v>6606</v>
      </c>
      <c r="D1563" s="9" t="s">
        <v>7360</v>
      </c>
      <c r="E1563" s="9" t="s">
        <v>7991</v>
      </c>
      <c r="F1563" s="4" t="str">
        <f>IF(RIGHT(E1563,1)=".",LEFT(E1563,LEN(E1563)-1),E1563)</f>
        <v>Zachary R</v>
      </c>
    </row>
    <row r="1564" spans="1:6" ht="15.5" x14ac:dyDescent="0.35">
      <c r="A1564" s="8" t="s">
        <v>809</v>
      </c>
      <c r="B1564" s="8" t="s">
        <v>3946</v>
      </c>
      <c r="C1564" s="21" t="s">
        <v>7342</v>
      </c>
      <c r="D1564" s="9" t="s">
        <v>7360</v>
      </c>
      <c r="E1564" s="9" t="s">
        <v>7992</v>
      </c>
      <c r="F1564" s="4" t="str">
        <f>IF(RIGHT(E1564,1)=".",LEFT(E1564,LEN(E1564)-1),E1564)</f>
        <v>Alejandro Sr</v>
      </c>
    </row>
    <row r="1565" spans="1:6" ht="15.5" x14ac:dyDescent="0.35">
      <c r="A1565" s="8" t="s">
        <v>808</v>
      </c>
      <c r="B1565" s="8" t="s">
        <v>3947</v>
      </c>
      <c r="C1565" s="21" t="s">
        <v>6607</v>
      </c>
      <c r="D1565" s="9" t="s">
        <v>7360</v>
      </c>
      <c r="E1565" s="9" t="s">
        <v>7993</v>
      </c>
      <c r="F1565" s="4" t="str">
        <f>IF(RIGHT(E1565,1)=".",LEFT(E1565,LEN(E1565)-1),E1565)</f>
        <v>Nicholas R</v>
      </c>
    </row>
    <row r="1566" spans="1:6" ht="15.5" x14ac:dyDescent="0.35">
      <c r="A1566" s="8" t="s">
        <v>807</v>
      </c>
      <c r="B1566" s="8" t="s">
        <v>3948</v>
      </c>
      <c r="C1566" s="21" t="s">
        <v>4813</v>
      </c>
      <c r="D1566" s="9" t="s">
        <v>7360</v>
      </c>
      <c r="E1566" s="9" t="s">
        <v>5003</v>
      </c>
      <c r="F1566" s="4" t="str">
        <f>IF(RIGHT(E1566,1)=".",LEFT(E1566,LEN(E1566)-1),E1566)</f>
        <v>Paul</v>
      </c>
    </row>
    <row r="1567" spans="1:6" ht="15.5" x14ac:dyDescent="0.35">
      <c r="A1567" s="8" t="s">
        <v>806</v>
      </c>
      <c r="B1567" s="8" t="s">
        <v>3949</v>
      </c>
      <c r="C1567" s="21" t="s">
        <v>5916</v>
      </c>
      <c r="D1567" s="9" t="s">
        <v>7360</v>
      </c>
      <c r="E1567" s="9" t="s">
        <v>7994</v>
      </c>
      <c r="F1567" s="4" t="str">
        <f>IF(RIGHT(E1567,1)=".",LEFT(E1567,LEN(E1567)-1),E1567)</f>
        <v>Michael D</v>
      </c>
    </row>
    <row r="1568" spans="1:6" ht="15.5" x14ac:dyDescent="0.35">
      <c r="A1568" s="8" t="s">
        <v>805</v>
      </c>
      <c r="B1568" s="8" t="s">
        <v>3950</v>
      </c>
      <c r="C1568" s="21" t="s">
        <v>6608</v>
      </c>
      <c r="D1568" s="9" t="s">
        <v>7359</v>
      </c>
      <c r="E1568" s="9" t="s">
        <v>6609</v>
      </c>
      <c r="F1568" s="4" t="str">
        <f>IF(RIGHT(E1568,1)=".",LEFT(E1568,LEN(E1568)-1),E1568)</f>
        <v>Marina</v>
      </c>
    </row>
    <row r="1569" spans="1:6" ht="15.5" x14ac:dyDescent="0.35">
      <c r="A1569" s="8" t="s">
        <v>804</v>
      </c>
      <c r="B1569" s="8" t="s">
        <v>3951</v>
      </c>
      <c r="C1569" s="21" t="s">
        <v>6610</v>
      </c>
      <c r="D1569" s="9" t="s">
        <v>7359</v>
      </c>
      <c r="E1569" s="9" t="s">
        <v>5303</v>
      </c>
      <c r="F1569" s="4" t="str">
        <f>IF(RIGHT(E1569,1)=".",LEFT(E1569,LEN(E1569)-1),E1569)</f>
        <v>Caroline</v>
      </c>
    </row>
    <row r="1570" spans="1:6" ht="15.5" x14ac:dyDescent="0.35">
      <c r="A1570" s="8" t="s">
        <v>803</v>
      </c>
      <c r="B1570" s="8" t="s">
        <v>3952</v>
      </c>
      <c r="C1570" s="21" t="s">
        <v>5519</v>
      </c>
      <c r="D1570" s="9" t="s">
        <v>7360</v>
      </c>
      <c r="E1570" s="9" t="s">
        <v>7995</v>
      </c>
      <c r="F1570" s="4" t="str">
        <f>IF(RIGHT(E1570,1)=".",LEFT(E1570,LEN(E1570)-1),E1570)</f>
        <v>Ross P</v>
      </c>
    </row>
    <row r="1571" spans="1:6" ht="15.5" x14ac:dyDescent="0.35">
      <c r="A1571" s="8" t="s">
        <v>802</v>
      </c>
      <c r="B1571" s="8" t="s">
        <v>3953</v>
      </c>
      <c r="C1571" s="21" t="s">
        <v>6611</v>
      </c>
      <c r="D1571" s="9" t="s">
        <v>7359</v>
      </c>
      <c r="E1571" s="9" t="s">
        <v>6612</v>
      </c>
      <c r="F1571" s="4" t="str">
        <f>IF(RIGHT(E1571,1)=".",LEFT(E1571,LEN(E1571)-1),E1571)</f>
        <v>Aoife</v>
      </c>
    </row>
    <row r="1572" spans="1:6" ht="15.5" x14ac:dyDescent="0.35">
      <c r="A1572" s="8" t="s">
        <v>801</v>
      </c>
      <c r="B1572" s="8" t="s">
        <v>3954</v>
      </c>
      <c r="C1572" s="21" t="s">
        <v>6613</v>
      </c>
      <c r="D1572" s="9" t="s">
        <v>7360</v>
      </c>
      <c r="E1572" s="9" t="s">
        <v>6085</v>
      </c>
      <c r="F1572" s="4" t="str">
        <f>IF(RIGHT(E1572,1)=".",LEFT(E1572,LEN(E1572)-1),E1572)</f>
        <v>Wesley</v>
      </c>
    </row>
    <row r="1573" spans="1:6" ht="15.5" x14ac:dyDescent="0.35">
      <c r="A1573" s="8" t="s">
        <v>800</v>
      </c>
      <c r="B1573" s="8" t="s">
        <v>3955</v>
      </c>
      <c r="C1573" s="21" t="s">
        <v>6614</v>
      </c>
      <c r="D1573" s="9" t="s">
        <v>7359</v>
      </c>
      <c r="E1573" s="9" t="s">
        <v>7996</v>
      </c>
      <c r="F1573" s="4" t="str">
        <f>IF(RIGHT(E1573,1)=".",LEFT(E1573,LEN(E1573)-1),E1573)</f>
        <v>Rebecca J</v>
      </c>
    </row>
    <row r="1574" spans="1:6" ht="15.5" x14ac:dyDescent="0.35">
      <c r="A1574" s="8" t="s">
        <v>799</v>
      </c>
      <c r="B1574" s="8" t="s">
        <v>3956</v>
      </c>
      <c r="C1574" s="21" t="s">
        <v>5451</v>
      </c>
      <c r="D1574" s="9" t="s">
        <v>7360</v>
      </c>
      <c r="E1574" s="9" t="s">
        <v>7997</v>
      </c>
      <c r="F1574" s="4" t="str">
        <f>IF(RIGHT(E1574,1)=".",LEFT(E1574,LEN(E1574)-1),E1574)</f>
        <v>Barry P</v>
      </c>
    </row>
    <row r="1575" spans="1:6" ht="15.5" x14ac:dyDescent="0.35">
      <c r="A1575" s="8" t="s">
        <v>798</v>
      </c>
      <c r="B1575" s="8" t="s">
        <v>3957</v>
      </c>
      <c r="C1575" s="21" t="s">
        <v>6615</v>
      </c>
      <c r="D1575" s="9" t="s">
        <v>7360</v>
      </c>
      <c r="E1575" s="9" t="s">
        <v>6616</v>
      </c>
      <c r="F1575" s="4" t="str">
        <f>IF(RIGHT(E1575,1)=".",LEFT(E1575,LEN(E1575)-1),E1575)</f>
        <v>Maciej</v>
      </c>
    </row>
    <row r="1576" spans="1:6" ht="15.5" x14ac:dyDescent="0.35">
      <c r="A1576" s="8" t="s">
        <v>797</v>
      </c>
      <c r="B1576" s="8" t="s">
        <v>3958</v>
      </c>
      <c r="C1576" s="21" t="s">
        <v>6617</v>
      </c>
      <c r="D1576" s="9" t="s">
        <v>7360</v>
      </c>
      <c r="E1576" s="9" t="s">
        <v>7998</v>
      </c>
      <c r="F1576" s="4" t="str">
        <f>IF(RIGHT(E1576,1)=".",LEFT(E1576,LEN(E1576)-1),E1576)</f>
        <v>Jerry D</v>
      </c>
    </row>
    <row r="1577" spans="1:6" ht="15.5" x14ac:dyDescent="0.35">
      <c r="A1577" s="8" t="s">
        <v>796</v>
      </c>
      <c r="B1577" s="8" t="s">
        <v>3959</v>
      </c>
      <c r="C1577" s="21" t="s">
        <v>6618</v>
      </c>
      <c r="D1577" s="9" t="s">
        <v>7360</v>
      </c>
      <c r="E1577" s="9" t="s">
        <v>7371</v>
      </c>
      <c r="F1577" s="4" t="str">
        <f>IF(RIGHT(E1577,1)=".",LEFT(E1577,LEN(E1577)-1),E1577)</f>
        <v>Eric A</v>
      </c>
    </row>
    <row r="1578" spans="1:6" ht="15.5" x14ac:dyDescent="0.35">
      <c r="A1578" s="8" t="s">
        <v>795</v>
      </c>
      <c r="B1578" s="8" t="s">
        <v>3960</v>
      </c>
      <c r="C1578" s="21" t="s">
        <v>5536</v>
      </c>
      <c r="D1578" s="9" t="s">
        <v>7359</v>
      </c>
      <c r="E1578" s="9" t="s">
        <v>6619</v>
      </c>
      <c r="F1578" s="4" t="str">
        <f>IF(RIGHT(E1578,1)=".",LEFT(E1578,LEN(E1578)-1),E1578)</f>
        <v>Cathi</v>
      </c>
    </row>
    <row r="1579" spans="1:6" ht="15.5" x14ac:dyDescent="0.35">
      <c r="A1579" s="8" t="s">
        <v>794</v>
      </c>
      <c r="B1579" s="8" t="s">
        <v>3961</v>
      </c>
      <c r="C1579" s="21" t="s">
        <v>6620</v>
      </c>
      <c r="D1579" s="9" t="s">
        <v>7360</v>
      </c>
      <c r="E1579" s="9" t="s">
        <v>7999</v>
      </c>
      <c r="F1579" s="4" t="str">
        <f>IF(RIGHT(E1579,1)=".",LEFT(E1579,LEN(E1579)-1),E1579)</f>
        <v>Alex M</v>
      </c>
    </row>
    <row r="1580" spans="1:6" ht="15.5" x14ac:dyDescent="0.35">
      <c r="A1580" s="8" t="s">
        <v>793</v>
      </c>
      <c r="B1580" s="8" t="s">
        <v>3962</v>
      </c>
      <c r="C1580" s="21" t="s">
        <v>6621</v>
      </c>
      <c r="D1580" s="9" t="s">
        <v>7360</v>
      </c>
      <c r="E1580" s="9" t="s">
        <v>6622</v>
      </c>
      <c r="F1580" s="4" t="str">
        <f>IF(RIGHT(E1580,1)=".",LEFT(E1580,LEN(E1580)-1),E1580)</f>
        <v>Liang</v>
      </c>
    </row>
    <row r="1581" spans="1:6" ht="15.5" x14ac:dyDescent="0.35">
      <c r="A1581" s="8" t="s">
        <v>792</v>
      </c>
      <c r="B1581" s="8" t="s">
        <v>3963</v>
      </c>
      <c r="C1581" s="21" t="s">
        <v>5653</v>
      </c>
      <c r="D1581" s="9" t="s">
        <v>7359</v>
      </c>
      <c r="E1581" s="9" t="s">
        <v>6623</v>
      </c>
      <c r="F1581" s="4" t="str">
        <f>IF(RIGHT(E1581,1)=".",LEFT(E1581,LEN(E1581)-1),E1581)</f>
        <v>Lexy</v>
      </c>
    </row>
    <row r="1582" spans="1:6" ht="15.5" x14ac:dyDescent="0.35">
      <c r="A1582" s="8" t="s">
        <v>791</v>
      </c>
      <c r="B1582" s="8" t="s">
        <v>3964</v>
      </c>
      <c r="C1582" s="21" t="s">
        <v>6624</v>
      </c>
      <c r="D1582" s="9" t="s">
        <v>7360</v>
      </c>
      <c r="E1582" s="9" t="s">
        <v>4993</v>
      </c>
      <c r="F1582" s="4" t="str">
        <f>IF(RIGHT(E1582,1)=".",LEFT(E1582,LEN(E1582)-1),E1582)</f>
        <v>Michael</v>
      </c>
    </row>
    <row r="1583" spans="1:6" ht="15.5" x14ac:dyDescent="0.35">
      <c r="A1583" s="8" t="s">
        <v>790</v>
      </c>
      <c r="B1583" s="8" t="s">
        <v>3965</v>
      </c>
      <c r="C1583" s="21" t="s">
        <v>6625</v>
      </c>
      <c r="D1583" s="9" t="s">
        <v>7360</v>
      </c>
      <c r="E1583" s="9" t="s">
        <v>8000</v>
      </c>
      <c r="F1583" s="4" t="str">
        <f>IF(RIGHT(E1583,1)=".",LEFT(E1583,LEN(E1583)-1),E1583)</f>
        <v>Samuel L</v>
      </c>
    </row>
    <row r="1584" spans="1:6" ht="15.5" x14ac:dyDescent="0.35">
      <c r="A1584" s="8" t="s">
        <v>789</v>
      </c>
      <c r="B1584" s="8" t="s">
        <v>3966</v>
      </c>
      <c r="C1584" s="21" t="s">
        <v>4902</v>
      </c>
      <c r="D1584" s="9" t="s">
        <v>7360</v>
      </c>
      <c r="E1584" s="9" t="s">
        <v>8001</v>
      </c>
      <c r="F1584" s="4" t="str">
        <f>IF(RIGHT(E1584,1)=".",LEFT(E1584,LEN(E1584)-1),E1584)</f>
        <v>Spencer A</v>
      </c>
    </row>
    <row r="1585" spans="1:6" ht="15.5" x14ac:dyDescent="0.35">
      <c r="A1585" s="8" t="s">
        <v>788</v>
      </c>
      <c r="B1585" s="8" t="s">
        <v>3967</v>
      </c>
      <c r="C1585" s="21" t="s">
        <v>6626</v>
      </c>
      <c r="D1585" s="9" t="s">
        <v>8284</v>
      </c>
      <c r="E1585" s="9" t="s">
        <v>8365</v>
      </c>
      <c r="F1585" s="4" t="str">
        <f>IF(RIGHT(E1585,1)=".",LEFT(E1585,LEN(E1585)-1),E1585)</f>
        <v>Rochelle</v>
      </c>
    </row>
    <row r="1586" spans="1:6" ht="15.5" x14ac:dyDescent="0.35">
      <c r="A1586" s="8" t="s">
        <v>787</v>
      </c>
      <c r="B1586" s="8" t="s">
        <v>3968</v>
      </c>
      <c r="C1586" s="21" t="s">
        <v>6627</v>
      </c>
      <c r="D1586" s="9" t="s">
        <v>7359</v>
      </c>
      <c r="E1586" s="9" t="s">
        <v>6628</v>
      </c>
      <c r="F1586" s="4" t="str">
        <f>IF(RIGHT(E1586,1)=".",LEFT(E1586,LEN(E1586)-1),E1586)</f>
        <v>Paula</v>
      </c>
    </row>
    <row r="1587" spans="1:6" ht="15.5" x14ac:dyDescent="0.35">
      <c r="A1587" s="8" t="s">
        <v>786</v>
      </c>
      <c r="B1587" s="8" t="s">
        <v>3969</v>
      </c>
      <c r="C1587" s="21" t="s">
        <v>6629</v>
      </c>
      <c r="D1587" s="9" t="s">
        <v>8284</v>
      </c>
      <c r="E1587" s="9" t="s">
        <v>8366</v>
      </c>
      <c r="F1587" s="4" t="str">
        <f>IF(RIGHT(E1587,1)=".",LEFT(E1587,LEN(E1587)-1),E1587)</f>
        <v>Madeline E</v>
      </c>
    </row>
    <row r="1588" spans="1:6" ht="15.5" x14ac:dyDescent="0.35">
      <c r="A1588" s="8" t="s">
        <v>785</v>
      </c>
      <c r="B1588" s="8" t="s">
        <v>3970</v>
      </c>
      <c r="C1588" s="21" t="s">
        <v>6630</v>
      </c>
      <c r="D1588" s="9" t="s">
        <v>7359</v>
      </c>
      <c r="E1588" s="9" t="s">
        <v>8002</v>
      </c>
      <c r="F1588" s="4" t="str">
        <f>IF(RIGHT(E1588,1)=".",LEFT(E1588,LEN(E1588)-1),E1588)</f>
        <v>Maria Isabel</v>
      </c>
    </row>
    <row r="1589" spans="1:6" ht="15.5" x14ac:dyDescent="0.35">
      <c r="A1589" s="8" t="s">
        <v>784</v>
      </c>
      <c r="B1589" s="8" t="s">
        <v>3971</v>
      </c>
      <c r="C1589" s="21" t="s">
        <v>6631</v>
      </c>
      <c r="D1589" s="9" t="s">
        <v>7360</v>
      </c>
      <c r="E1589" s="9" t="s">
        <v>8003</v>
      </c>
      <c r="F1589" s="4" t="str">
        <f>IF(RIGHT(E1589,1)=".",LEFT(E1589,LEN(E1589)-1),E1589)</f>
        <v>Arthur M</v>
      </c>
    </row>
    <row r="1590" spans="1:6" ht="15.5" x14ac:dyDescent="0.35">
      <c r="A1590" s="8" t="s">
        <v>783</v>
      </c>
      <c r="B1590" s="8" t="s">
        <v>3972</v>
      </c>
      <c r="C1590" s="21" t="s">
        <v>6633</v>
      </c>
      <c r="D1590" s="9" t="s">
        <v>7360</v>
      </c>
      <c r="E1590" s="9" t="s">
        <v>8004</v>
      </c>
      <c r="F1590" s="4" t="str">
        <f>IF(RIGHT(E1590,1)=".",LEFT(E1590,LEN(E1590)-1),E1590)</f>
        <v>Joseph R</v>
      </c>
    </row>
    <row r="1591" spans="1:6" ht="15.5" x14ac:dyDescent="0.35">
      <c r="A1591" s="8" t="s">
        <v>782</v>
      </c>
      <c r="B1591" s="8" t="s">
        <v>3973</v>
      </c>
      <c r="C1591" s="21" t="s">
        <v>6634</v>
      </c>
      <c r="D1591" s="9" t="s">
        <v>7359</v>
      </c>
      <c r="E1591" s="9" t="s">
        <v>6635</v>
      </c>
      <c r="F1591" s="4" t="str">
        <f>IF(RIGHT(E1591,1)=".",LEFT(E1591,LEN(E1591)-1),E1591)</f>
        <v>Sachiko</v>
      </c>
    </row>
    <row r="1592" spans="1:6" ht="15.5" x14ac:dyDescent="0.35">
      <c r="A1592" s="8" t="s">
        <v>781</v>
      </c>
      <c r="B1592" s="8" t="s">
        <v>3974</v>
      </c>
      <c r="C1592" s="21" t="s">
        <v>5214</v>
      </c>
      <c r="D1592" s="9" t="s">
        <v>7360</v>
      </c>
      <c r="E1592" s="9" t="s">
        <v>5073</v>
      </c>
      <c r="F1592" s="4" t="str">
        <f>IF(RIGHT(E1592,1)=".",LEFT(E1592,LEN(E1592)-1),E1592)</f>
        <v>Christopher</v>
      </c>
    </row>
    <row r="1593" spans="1:6" ht="15.5" x14ac:dyDescent="0.35">
      <c r="A1593" s="8" t="s">
        <v>780</v>
      </c>
      <c r="B1593" s="8" t="s">
        <v>3975</v>
      </c>
      <c r="C1593" s="21" t="s">
        <v>6636</v>
      </c>
      <c r="D1593" s="9" t="s">
        <v>7360</v>
      </c>
      <c r="E1593" s="9" t="s">
        <v>5498</v>
      </c>
      <c r="F1593" s="4" t="str">
        <f>IF(RIGHT(E1593,1)=".",LEFT(E1593,LEN(E1593)-1),E1593)</f>
        <v>Joseph</v>
      </c>
    </row>
    <row r="1594" spans="1:6" ht="15.5" x14ac:dyDescent="0.35">
      <c r="A1594" s="8" t="s">
        <v>779</v>
      </c>
      <c r="B1594" s="8" t="s">
        <v>3976</v>
      </c>
      <c r="C1594" s="21" t="s">
        <v>6637</v>
      </c>
      <c r="D1594" s="9" t="s">
        <v>7360</v>
      </c>
      <c r="E1594" s="9" t="s">
        <v>5102</v>
      </c>
      <c r="F1594" s="4" t="str">
        <f>IF(RIGHT(E1594,1)=".",LEFT(E1594,LEN(E1594)-1),E1594)</f>
        <v>Lawrence</v>
      </c>
    </row>
    <row r="1595" spans="1:6" ht="15.5" x14ac:dyDescent="0.35">
      <c r="A1595" s="8" t="s">
        <v>778</v>
      </c>
      <c r="B1595" s="8" t="s">
        <v>3977</v>
      </c>
      <c r="C1595" s="21" t="s">
        <v>6638</v>
      </c>
      <c r="D1595" s="9" t="s">
        <v>8284</v>
      </c>
      <c r="E1595" s="9" t="s">
        <v>4857</v>
      </c>
      <c r="F1595" s="4" t="str">
        <f>IF(RIGHT(E1595,1)=".",LEFT(E1595,LEN(E1595)-1),E1595)</f>
        <v>Katie</v>
      </c>
    </row>
    <row r="1596" spans="1:6" ht="15.5" x14ac:dyDescent="0.35">
      <c r="A1596" s="8" t="s">
        <v>777</v>
      </c>
      <c r="B1596" s="8" t="s">
        <v>3978</v>
      </c>
      <c r="C1596" s="21" t="s">
        <v>6639</v>
      </c>
      <c r="D1596" s="9" t="s">
        <v>7360</v>
      </c>
      <c r="E1596" s="9" t="s">
        <v>6470</v>
      </c>
      <c r="F1596" s="4" t="str">
        <f>IF(RIGHT(E1596,1)=".",LEFT(E1596,LEN(E1596)-1),E1596)</f>
        <v>Ruben</v>
      </c>
    </row>
    <row r="1597" spans="1:6" ht="15.5" x14ac:dyDescent="0.35">
      <c r="A1597" s="8" t="s">
        <v>776</v>
      </c>
      <c r="B1597" s="8" t="s">
        <v>3979</v>
      </c>
      <c r="C1597" s="21" t="s">
        <v>6640</v>
      </c>
      <c r="D1597" s="9" t="s">
        <v>7359</v>
      </c>
      <c r="E1597" s="9" t="s">
        <v>5058</v>
      </c>
      <c r="F1597" s="4" t="str">
        <f>IF(RIGHT(E1597,1)=".",LEFT(E1597,LEN(E1597)-1),E1597)</f>
        <v>Sarah</v>
      </c>
    </row>
    <row r="1598" spans="1:6" ht="15.5" x14ac:dyDescent="0.35">
      <c r="A1598" s="8" t="s">
        <v>775</v>
      </c>
      <c r="B1598" s="8" t="s">
        <v>3980</v>
      </c>
      <c r="C1598" s="21" t="s">
        <v>6641</v>
      </c>
      <c r="D1598" s="9" t="s">
        <v>8284</v>
      </c>
      <c r="E1598" s="9" t="s">
        <v>8367</v>
      </c>
      <c r="F1598" s="4" t="str">
        <f>IF(RIGHT(E1598,1)=".",LEFT(E1598,LEN(E1598)-1),E1598)</f>
        <v>Angela R</v>
      </c>
    </row>
    <row r="1599" spans="1:6" ht="15.5" x14ac:dyDescent="0.35">
      <c r="A1599" s="8" t="s">
        <v>774</v>
      </c>
      <c r="B1599" s="8" t="s">
        <v>3981</v>
      </c>
      <c r="C1599" s="21" t="s">
        <v>6642</v>
      </c>
      <c r="D1599" s="9" t="s">
        <v>7360</v>
      </c>
      <c r="E1599" s="9" t="s">
        <v>6643</v>
      </c>
      <c r="F1599" s="4" t="str">
        <f>IF(RIGHT(E1599,1)=".",LEFT(E1599,LEN(E1599)-1),E1599)</f>
        <v>Chatham</v>
      </c>
    </row>
    <row r="1600" spans="1:6" ht="15.5" x14ac:dyDescent="0.35">
      <c r="A1600" s="8" t="s">
        <v>773</v>
      </c>
      <c r="B1600" s="8" t="s">
        <v>3982</v>
      </c>
      <c r="C1600" s="21" t="s">
        <v>6644</v>
      </c>
      <c r="D1600" s="9" t="s">
        <v>7360</v>
      </c>
      <c r="E1600" s="9" t="s">
        <v>6645</v>
      </c>
      <c r="F1600" s="4" t="str">
        <f>IF(RIGHT(E1600,1)=".",LEFT(E1600,LEN(E1600)-1),E1600)</f>
        <v>Derek</v>
      </c>
    </row>
    <row r="1601" spans="1:6" ht="15.5" x14ac:dyDescent="0.35">
      <c r="A1601" s="8" t="s">
        <v>772</v>
      </c>
      <c r="B1601" s="8" t="s">
        <v>3983</v>
      </c>
      <c r="C1601" s="21" t="s">
        <v>5963</v>
      </c>
      <c r="D1601" s="9" t="s">
        <v>7360</v>
      </c>
      <c r="E1601" s="9" t="s">
        <v>8005</v>
      </c>
      <c r="F1601" s="4" t="str">
        <f>IF(RIGHT(E1601,1)=".",LEFT(E1601,LEN(E1601)-1),E1601)</f>
        <v>Kalvin J</v>
      </c>
    </row>
    <row r="1602" spans="1:6" ht="15.5" x14ac:dyDescent="0.35">
      <c r="A1602" s="8" t="s">
        <v>771</v>
      </c>
      <c r="B1602" s="8" t="s">
        <v>3984</v>
      </c>
      <c r="C1602" s="21" t="s">
        <v>6646</v>
      </c>
      <c r="D1602" s="9" t="s">
        <v>7360</v>
      </c>
      <c r="E1602" s="9" t="s">
        <v>5340</v>
      </c>
      <c r="F1602" s="4" t="str">
        <f>IF(RIGHT(E1602,1)=".",LEFT(E1602,LEN(E1602)-1),E1602)</f>
        <v>Dave</v>
      </c>
    </row>
    <row r="1603" spans="1:6" ht="15.5" x14ac:dyDescent="0.35">
      <c r="A1603" s="8" t="s">
        <v>770</v>
      </c>
      <c r="B1603" s="8" t="s">
        <v>3985</v>
      </c>
      <c r="C1603" s="21" t="s">
        <v>6647</v>
      </c>
      <c r="D1603" s="9" t="s">
        <v>7359</v>
      </c>
      <c r="E1603" s="9" t="s">
        <v>8006</v>
      </c>
      <c r="F1603" s="4" t="str">
        <f>IF(RIGHT(E1603,1)=".",LEFT(E1603,LEN(E1603)-1),E1603)</f>
        <v>Barbara G</v>
      </c>
    </row>
    <row r="1604" spans="1:6" ht="15.5" x14ac:dyDescent="0.35">
      <c r="A1604" s="8" t="s">
        <v>769</v>
      </c>
      <c r="B1604" s="8" t="s">
        <v>3986</v>
      </c>
      <c r="C1604" s="21" t="s">
        <v>6648</v>
      </c>
      <c r="D1604" s="9" t="s">
        <v>7360</v>
      </c>
      <c r="E1604" s="9" t="s">
        <v>5905</v>
      </c>
      <c r="F1604" s="4" t="str">
        <f>IF(RIGHT(E1604,1)=".",LEFT(E1604,LEN(E1604)-1),E1604)</f>
        <v>Skylar</v>
      </c>
    </row>
    <row r="1605" spans="1:6" ht="15.5" x14ac:dyDescent="0.35">
      <c r="A1605" s="8" t="s">
        <v>768</v>
      </c>
      <c r="B1605" s="8" t="s">
        <v>3987</v>
      </c>
      <c r="C1605" s="21" t="s">
        <v>6649</v>
      </c>
      <c r="D1605" s="9" t="s">
        <v>7360</v>
      </c>
      <c r="E1605" s="9" t="s">
        <v>4972</v>
      </c>
      <c r="F1605" s="4" t="str">
        <f>IF(RIGHT(E1605,1)=".",LEFT(E1605,LEN(E1605)-1),E1605)</f>
        <v>Nick</v>
      </c>
    </row>
    <row r="1606" spans="1:6" ht="15.5" x14ac:dyDescent="0.35">
      <c r="A1606" s="8" t="s">
        <v>767</v>
      </c>
      <c r="B1606" s="8" t="s">
        <v>3988</v>
      </c>
      <c r="C1606" s="21" t="s">
        <v>5823</v>
      </c>
      <c r="D1606" s="9" t="s">
        <v>7360</v>
      </c>
      <c r="E1606" s="9" t="s">
        <v>8007</v>
      </c>
      <c r="F1606" s="4" t="str">
        <f>IF(RIGHT(E1606,1)=".",LEFT(E1606,LEN(E1606)-1),E1606)</f>
        <v>Sunny S</v>
      </c>
    </row>
    <row r="1607" spans="1:6" ht="15.5" x14ac:dyDescent="0.35">
      <c r="A1607" s="8" t="s">
        <v>766</v>
      </c>
      <c r="B1607" s="8" t="s">
        <v>3989</v>
      </c>
      <c r="C1607" s="21" t="s">
        <v>5168</v>
      </c>
      <c r="D1607" s="9" t="s">
        <v>8284</v>
      </c>
      <c r="E1607" s="9" t="s">
        <v>6287</v>
      </c>
      <c r="F1607" s="4" t="str">
        <f>IF(RIGHT(E1607,1)=".",LEFT(E1607,LEN(E1607)-1),E1607)</f>
        <v>Anne-Marie</v>
      </c>
    </row>
    <row r="1608" spans="1:6" ht="15.5" x14ac:dyDescent="0.35">
      <c r="A1608" s="8" t="s">
        <v>765</v>
      </c>
      <c r="B1608" s="8" t="s">
        <v>3990</v>
      </c>
      <c r="C1608" s="21" t="s">
        <v>6650</v>
      </c>
      <c r="D1608" s="9" t="s">
        <v>7360</v>
      </c>
      <c r="E1608" s="9" t="s">
        <v>4908</v>
      </c>
      <c r="F1608" s="4" t="str">
        <f>IF(RIGHT(E1608,1)=".",LEFT(E1608,LEN(E1608)-1),E1608)</f>
        <v>Nicholas</v>
      </c>
    </row>
    <row r="1609" spans="1:6" ht="15.5" x14ac:dyDescent="0.35">
      <c r="A1609" s="8" t="s">
        <v>764</v>
      </c>
      <c r="B1609" s="8" t="s">
        <v>3991</v>
      </c>
      <c r="C1609" s="21" t="s">
        <v>4813</v>
      </c>
      <c r="D1609" s="9" t="s">
        <v>7360</v>
      </c>
      <c r="E1609" s="9" t="s">
        <v>8008</v>
      </c>
      <c r="F1609" s="4" t="str">
        <f>IF(RIGHT(E1609,1)=".",LEFT(E1609,LEN(E1609)-1),E1609)</f>
        <v>Scott M</v>
      </c>
    </row>
    <row r="1610" spans="1:6" ht="15.5" x14ac:dyDescent="0.35">
      <c r="A1610" s="8" t="s">
        <v>763</v>
      </c>
      <c r="B1610" s="8" t="s">
        <v>3992</v>
      </c>
      <c r="C1610" s="21" t="s">
        <v>6651</v>
      </c>
      <c r="D1610" s="9" t="s">
        <v>7359</v>
      </c>
      <c r="E1610" s="9" t="s">
        <v>8009</v>
      </c>
      <c r="F1610" s="4" t="str">
        <f>IF(RIGHT(E1610,1)=".",LEFT(E1610,LEN(E1610)-1),E1610)</f>
        <v>Marisa A</v>
      </c>
    </row>
    <row r="1611" spans="1:6" ht="15.5" x14ac:dyDescent="0.35">
      <c r="A1611" s="8" t="s">
        <v>762</v>
      </c>
      <c r="B1611" s="8" t="s">
        <v>3993</v>
      </c>
      <c r="C1611" s="21" t="s">
        <v>6652</v>
      </c>
      <c r="D1611" s="9" t="s">
        <v>7359</v>
      </c>
      <c r="E1611" s="9" t="s">
        <v>4857</v>
      </c>
      <c r="F1611" s="4" t="str">
        <f>IF(RIGHT(E1611,1)=".",LEFT(E1611,LEN(E1611)-1),E1611)</f>
        <v>Katie</v>
      </c>
    </row>
    <row r="1612" spans="1:6" ht="15.5" x14ac:dyDescent="0.35">
      <c r="A1612" s="8" t="s">
        <v>761</v>
      </c>
      <c r="B1612" s="8" t="s">
        <v>3994</v>
      </c>
      <c r="C1612" s="21" t="s">
        <v>6653</v>
      </c>
      <c r="D1612" s="9" t="s">
        <v>7359</v>
      </c>
      <c r="E1612" s="9" t="s">
        <v>8010</v>
      </c>
      <c r="F1612" s="4" t="str">
        <f>IF(RIGHT(E1612,1)=".",LEFT(E1612,LEN(E1612)-1),E1612)</f>
        <v>Amy L</v>
      </c>
    </row>
    <row r="1613" spans="1:6" ht="15.5" x14ac:dyDescent="0.35">
      <c r="A1613" s="8" t="s">
        <v>760</v>
      </c>
      <c r="B1613" s="8" t="s">
        <v>3995</v>
      </c>
      <c r="C1613" s="21" t="s">
        <v>6654</v>
      </c>
      <c r="D1613" s="9" t="s">
        <v>7359</v>
      </c>
      <c r="E1613" s="9" t="s">
        <v>8011</v>
      </c>
      <c r="F1613" s="4" t="str">
        <f>IF(RIGHT(E1613,1)=".",LEFT(E1613,LEN(E1613)-1),E1613)</f>
        <v>Jenna M</v>
      </c>
    </row>
    <row r="1614" spans="1:6" ht="15.5" x14ac:dyDescent="0.35">
      <c r="A1614" s="8" t="s">
        <v>759</v>
      </c>
      <c r="B1614" s="8" t="s">
        <v>3996</v>
      </c>
      <c r="C1614" s="21" t="s">
        <v>6655</v>
      </c>
      <c r="D1614" s="9" t="s">
        <v>7359</v>
      </c>
      <c r="E1614" s="9" t="s">
        <v>7526</v>
      </c>
      <c r="F1614" s="4" t="str">
        <f>IF(RIGHT(E1614,1)=".",LEFT(E1614,LEN(E1614)-1),E1614)</f>
        <v>Elizabeth M</v>
      </c>
    </row>
    <row r="1615" spans="1:6" ht="15.5" x14ac:dyDescent="0.35">
      <c r="A1615" s="8" t="s">
        <v>758</v>
      </c>
      <c r="B1615" s="8" t="s">
        <v>3997</v>
      </c>
      <c r="C1615" s="21" t="s">
        <v>6656</v>
      </c>
      <c r="D1615" s="9" t="s">
        <v>7360</v>
      </c>
      <c r="E1615" s="9" t="s">
        <v>6657</v>
      </c>
      <c r="F1615" s="4" t="str">
        <f>IF(RIGHT(E1615,1)=".",LEFT(E1615,LEN(E1615)-1),E1615)</f>
        <v>Lyazid</v>
      </c>
    </row>
    <row r="1616" spans="1:6" ht="15.5" x14ac:dyDescent="0.35">
      <c r="A1616" s="8" t="s">
        <v>757</v>
      </c>
      <c r="B1616" s="8" t="s">
        <v>3998</v>
      </c>
      <c r="C1616" s="21" t="s">
        <v>6658</v>
      </c>
      <c r="D1616" s="9" t="s">
        <v>7359</v>
      </c>
      <c r="E1616" s="9" t="s">
        <v>8012</v>
      </c>
      <c r="F1616" s="4" t="str">
        <f>IF(RIGHT(E1616,1)=".",LEFT(E1616,LEN(E1616)-1),E1616)</f>
        <v>Lindsey A</v>
      </c>
    </row>
    <row r="1617" spans="1:6" ht="15.5" x14ac:dyDescent="0.35">
      <c r="A1617" s="8" t="s">
        <v>756</v>
      </c>
      <c r="B1617" s="8" t="s">
        <v>3999</v>
      </c>
      <c r="C1617" s="21" t="s">
        <v>6659</v>
      </c>
      <c r="D1617" s="9" t="s">
        <v>7360</v>
      </c>
      <c r="E1617" s="9" t="s">
        <v>5113</v>
      </c>
      <c r="F1617" s="4" t="str">
        <f>IF(RIGHT(E1617,1)=".",LEFT(E1617,LEN(E1617)-1),E1617)</f>
        <v>Chris</v>
      </c>
    </row>
    <row r="1618" spans="1:6" ht="15.5" x14ac:dyDescent="0.35">
      <c r="A1618" s="8" t="s">
        <v>755</v>
      </c>
      <c r="B1618" s="8" t="s">
        <v>4000</v>
      </c>
      <c r="C1618" s="21" t="s">
        <v>6660</v>
      </c>
      <c r="D1618" s="9" t="s">
        <v>7359</v>
      </c>
      <c r="E1618" s="9" t="s">
        <v>8013</v>
      </c>
      <c r="F1618" s="4" t="str">
        <f>IF(RIGHT(E1618,1)=".",LEFT(E1618,LEN(E1618)-1),E1618)</f>
        <v>Jennifer A</v>
      </c>
    </row>
    <row r="1619" spans="1:6" ht="15.5" x14ac:dyDescent="0.35">
      <c r="A1619" s="8" t="s">
        <v>754</v>
      </c>
      <c r="B1619" s="8" t="s">
        <v>4001</v>
      </c>
      <c r="C1619" s="21" t="s">
        <v>6661</v>
      </c>
      <c r="D1619" s="9" t="s">
        <v>7360</v>
      </c>
      <c r="E1619" s="9" t="s">
        <v>8014</v>
      </c>
      <c r="F1619" s="4" t="str">
        <f>IF(RIGHT(E1619,1)=".",LEFT(E1619,LEN(E1619)-1),E1619)</f>
        <v>Leif S</v>
      </c>
    </row>
    <row r="1620" spans="1:6" ht="15.5" x14ac:dyDescent="0.35">
      <c r="A1620" s="8" t="s">
        <v>753</v>
      </c>
      <c r="B1620" s="8" t="s">
        <v>4002</v>
      </c>
      <c r="C1620" s="21" t="s">
        <v>6662</v>
      </c>
      <c r="D1620" s="9" t="s">
        <v>7359</v>
      </c>
      <c r="E1620" s="9" t="s">
        <v>8015</v>
      </c>
      <c r="F1620" s="4" t="str">
        <f>IF(RIGHT(E1620,1)=".",LEFT(E1620,LEN(E1620)-1),E1620)</f>
        <v>Stephanie A</v>
      </c>
    </row>
    <row r="1621" spans="1:6" ht="15.5" x14ac:dyDescent="0.35">
      <c r="A1621" s="8" t="s">
        <v>752</v>
      </c>
      <c r="B1621" s="8" t="s">
        <v>4003</v>
      </c>
      <c r="C1621" s="21" t="s">
        <v>4837</v>
      </c>
      <c r="D1621" s="9" t="s">
        <v>7360</v>
      </c>
      <c r="E1621" s="9" t="s">
        <v>6663</v>
      </c>
      <c r="F1621" s="4" t="str">
        <f>IF(RIGHT(E1621,1)=".",LEFT(E1621,LEN(E1621)-1),E1621)</f>
        <v>Bo</v>
      </c>
    </row>
    <row r="1622" spans="1:6" ht="15.5" x14ac:dyDescent="0.35">
      <c r="A1622" s="8" t="s">
        <v>751</v>
      </c>
      <c r="B1622" s="8" t="s">
        <v>4004</v>
      </c>
      <c r="C1622" s="21" t="s">
        <v>6664</v>
      </c>
      <c r="D1622" s="9" t="s">
        <v>7359</v>
      </c>
      <c r="E1622" s="9" t="s">
        <v>5939</v>
      </c>
      <c r="F1622" s="4" t="str">
        <f>IF(RIGHT(E1622,1)=".",LEFT(E1622,LEN(E1622)-1),E1622)</f>
        <v>Leah</v>
      </c>
    </row>
    <row r="1623" spans="1:6" ht="15.5" x14ac:dyDescent="0.35">
      <c r="A1623" s="8" t="s">
        <v>750</v>
      </c>
      <c r="B1623" s="8" t="s">
        <v>4005</v>
      </c>
      <c r="C1623" s="21" t="s">
        <v>6665</v>
      </c>
      <c r="D1623" s="9" t="s">
        <v>7359</v>
      </c>
      <c r="E1623" s="9" t="s">
        <v>8016</v>
      </c>
      <c r="F1623" s="4" t="str">
        <f>IF(RIGHT(E1623,1)=".",LEFT(E1623,LEN(E1623)-1),E1623)</f>
        <v>Kara Lynne</v>
      </c>
    </row>
    <row r="1624" spans="1:6" ht="15.5" x14ac:dyDescent="0.35">
      <c r="A1624" s="8" t="s">
        <v>749</v>
      </c>
      <c r="B1624" s="8" t="s">
        <v>4006</v>
      </c>
      <c r="C1624" s="21" t="s">
        <v>6666</v>
      </c>
      <c r="D1624" s="9" t="s">
        <v>7360</v>
      </c>
      <c r="E1624" s="9" t="s">
        <v>5050</v>
      </c>
      <c r="F1624" s="4" t="str">
        <f>IF(RIGHT(E1624,1)=".",LEFT(E1624,LEN(E1624)-1),E1624)</f>
        <v>Jeffrey</v>
      </c>
    </row>
    <row r="1625" spans="1:6" ht="15.5" x14ac:dyDescent="0.35">
      <c r="A1625" s="8" t="s">
        <v>748</v>
      </c>
      <c r="B1625" s="8" t="s">
        <v>4007</v>
      </c>
      <c r="C1625" s="21" t="s">
        <v>6667</v>
      </c>
      <c r="D1625" s="9" t="s">
        <v>7360</v>
      </c>
      <c r="E1625" s="9" t="s">
        <v>5603</v>
      </c>
      <c r="F1625" s="4" t="str">
        <f>IF(RIGHT(E1625,1)=".",LEFT(E1625,LEN(E1625)-1),E1625)</f>
        <v>Justin</v>
      </c>
    </row>
    <row r="1626" spans="1:6" ht="15.5" x14ac:dyDescent="0.35">
      <c r="A1626" s="8" t="s">
        <v>747</v>
      </c>
      <c r="B1626" s="8" t="s">
        <v>4008</v>
      </c>
      <c r="C1626" s="21" t="s">
        <v>6668</v>
      </c>
      <c r="D1626" s="9" t="s">
        <v>7359</v>
      </c>
      <c r="E1626" s="9" t="s">
        <v>4930</v>
      </c>
      <c r="F1626" s="4" t="str">
        <f>IF(RIGHT(E1626,1)=".",LEFT(E1626,LEN(E1626)-1),E1626)</f>
        <v>Emily</v>
      </c>
    </row>
    <row r="1627" spans="1:6" ht="15.5" x14ac:dyDescent="0.35">
      <c r="A1627" s="8" t="s">
        <v>746</v>
      </c>
      <c r="B1627" s="8" t="s">
        <v>4009</v>
      </c>
      <c r="C1627" s="21" t="s">
        <v>6669</v>
      </c>
      <c r="D1627" s="9" t="s">
        <v>7359</v>
      </c>
      <c r="E1627" s="9" t="s">
        <v>4900</v>
      </c>
      <c r="F1627" s="4" t="str">
        <f>IF(RIGHT(E1627,1)=".",LEFT(E1627,LEN(E1627)-1),E1627)</f>
        <v>Rebecca</v>
      </c>
    </row>
    <row r="1628" spans="1:6" ht="15.5" x14ac:dyDescent="0.35">
      <c r="A1628" s="8" t="s">
        <v>745</v>
      </c>
      <c r="B1628" s="8" t="s">
        <v>4010</v>
      </c>
      <c r="C1628" s="21" t="s">
        <v>6074</v>
      </c>
      <c r="D1628" s="9" t="s">
        <v>8284</v>
      </c>
      <c r="E1628" s="9" t="s">
        <v>8368</v>
      </c>
      <c r="F1628" s="4" t="str">
        <f>IF(RIGHT(E1628,1)=".",LEFT(E1628,LEN(E1628)-1),E1628)</f>
        <v>Allie</v>
      </c>
    </row>
    <row r="1629" spans="1:6" ht="15.5" x14ac:dyDescent="0.35">
      <c r="A1629" s="8" t="s">
        <v>744</v>
      </c>
      <c r="B1629" s="8" t="s">
        <v>4011</v>
      </c>
      <c r="C1629" s="21" t="s">
        <v>6670</v>
      </c>
      <c r="D1629" s="9" t="s">
        <v>7359</v>
      </c>
      <c r="E1629" s="9" t="s">
        <v>6671</v>
      </c>
      <c r="F1629" s="4" t="str">
        <f>IF(RIGHT(E1629,1)=".",LEFT(E1629,LEN(E1629)-1),E1629)</f>
        <v>Trasi</v>
      </c>
    </row>
    <row r="1630" spans="1:6" ht="15.5" x14ac:dyDescent="0.35">
      <c r="A1630" s="8" t="s">
        <v>743</v>
      </c>
      <c r="B1630" s="8" t="s">
        <v>4012</v>
      </c>
      <c r="C1630" s="21" t="s">
        <v>6672</v>
      </c>
      <c r="D1630" s="9" t="s">
        <v>7360</v>
      </c>
      <c r="E1630" s="9" t="s">
        <v>4893</v>
      </c>
      <c r="F1630" s="4" t="str">
        <f>IF(RIGHT(E1630,1)=".",LEFT(E1630,LEN(E1630)-1),E1630)</f>
        <v>Kevin</v>
      </c>
    </row>
    <row r="1631" spans="1:6" ht="15.5" x14ac:dyDescent="0.35">
      <c r="A1631" s="8" t="s">
        <v>742</v>
      </c>
      <c r="B1631" s="8" t="s">
        <v>4013</v>
      </c>
      <c r="C1631" s="21" t="s">
        <v>6673</v>
      </c>
      <c r="D1631" s="9" t="s">
        <v>7360</v>
      </c>
      <c r="E1631" s="9" t="s">
        <v>6674</v>
      </c>
      <c r="F1631" s="4" t="str">
        <f>IF(RIGHT(E1631,1)=".",LEFT(E1631,LEN(E1631)-1),E1631)</f>
        <v>Fernando</v>
      </c>
    </row>
    <row r="1632" spans="1:6" ht="15.5" x14ac:dyDescent="0.35">
      <c r="A1632" s="8" t="s">
        <v>741</v>
      </c>
      <c r="B1632" s="8" t="s">
        <v>4014</v>
      </c>
      <c r="C1632" s="21" t="s">
        <v>6675</v>
      </c>
      <c r="D1632" s="9" t="s">
        <v>7359</v>
      </c>
      <c r="E1632" s="9" t="s">
        <v>6676</v>
      </c>
      <c r="F1632" s="4" t="str">
        <f>IF(RIGHT(E1632,1)=".",LEFT(E1632,LEN(E1632)-1),E1632)</f>
        <v>Ieva</v>
      </c>
    </row>
    <row r="1633" spans="1:6" ht="15.5" x14ac:dyDescent="0.35">
      <c r="A1633" s="8" t="s">
        <v>740</v>
      </c>
      <c r="B1633" s="8" t="s">
        <v>4015</v>
      </c>
      <c r="C1633" s="21" t="s">
        <v>6067</v>
      </c>
      <c r="D1633" s="9" t="s">
        <v>7360</v>
      </c>
      <c r="E1633" s="9" t="s">
        <v>5113</v>
      </c>
      <c r="F1633" s="4" t="str">
        <f>IF(RIGHT(E1633,1)=".",LEFT(E1633,LEN(E1633)-1),E1633)</f>
        <v>Chris</v>
      </c>
    </row>
    <row r="1634" spans="1:6" ht="15.5" x14ac:dyDescent="0.35">
      <c r="A1634" s="8" t="s">
        <v>739</v>
      </c>
      <c r="B1634" s="8" t="s">
        <v>4016</v>
      </c>
      <c r="C1634" s="21" t="s">
        <v>6583</v>
      </c>
      <c r="D1634" s="9" t="s">
        <v>7360</v>
      </c>
      <c r="E1634" s="9" t="s">
        <v>8017</v>
      </c>
      <c r="F1634" s="4" t="str">
        <f>IF(RIGHT(E1634,1)=".",LEFT(E1634,LEN(E1634)-1),E1634)</f>
        <v>Drew L</v>
      </c>
    </row>
    <row r="1635" spans="1:6" ht="15.5" x14ac:dyDescent="0.35">
      <c r="A1635" s="8" t="s">
        <v>738</v>
      </c>
      <c r="B1635" s="8" t="s">
        <v>4017</v>
      </c>
      <c r="C1635" s="21" t="s">
        <v>6677</v>
      </c>
      <c r="D1635" s="9" t="s">
        <v>7359</v>
      </c>
      <c r="E1635" s="9" t="s">
        <v>4782</v>
      </c>
      <c r="F1635" s="4" t="str">
        <f>IF(RIGHT(E1635,1)=".",LEFT(E1635,LEN(E1635)-1),E1635)</f>
        <v>Christina</v>
      </c>
    </row>
    <row r="1636" spans="1:6" ht="15.5" x14ac:dyDescent="0.35">
      <c r="A1636" s="8" t="s">
        <v>737</v>
      </c>
      <c r="B1636" s="8" t="s">
        <v>4018</v>
      </c>
      <c r="C1636" s="21" t="s">
        <v>6678</v>
      </c>
      <c r="D1636" s="9" t="s">
        <v>7360</v>
      </c>
      <c r="E1636" s="9" t="s">
        <v>8018</v>
      </c>
      <c r="F1636" s="4" t="str">
        <f>IF(RIGHT(E1636,1)=".",LEFT(E1636,LEN(E1636)-1),E1636)</f>
        <v>Alexander G</v>
      </c>
    </row>
    <row r="1637" spans="1:6" ht="15.5" x14ac:dyDescent="0.35">
      <c r="A1637" s="8" t="s">
        <v>736</v>
      </c>
      <c r="B1637" s="8" t="s">
        <v>4019</v>
      </c>
      <c r="C1637" s="21" t="s">
        <v>6679</v>
      </c>
      <c r="D1637" s="9" t="s">
        <v>7359</v>
      </c>
      <c r="E1637" s="9" t="s">
        <v>5721</v>
      </c>
      <c r="F1637" s="4" t="str">
        <f>IF(RIGHT(E1637,1)=".",LEFT(E1637,LEN(E1637)-1),E1637)</f>
        <v>Meaghan</v>
      </c>
    </row>
    <row r="1638" spans="1:6" ht="15.5" x14ac:dyDescent="0.35">
      <c r="A1638" s="8" t="s">
        <v>735</v>
      </c>
      <c r="B1638" s="8" t="s">
        <v>4020</v>
      </c>
      <c r="C1638" s="21" t="s">
        <v>6680</v>
      </c>
      <c r="D1638" s="9" t="s">
        <v>7359</v>
      </c>
      <c r="E1638" s="9" t="s">
        <v>5460</v>
      </c>
      <c r="F1638" s="4" t="str">
        <f>IF(RIGHT(E1638,1)=".",LEFT(E1638,LEN(E1638)-1),E1638)</f>
        <v>Kristin</v>
      </c>
    </row>
    <row r="1639" spans="1:6" ht="15.5" x14ac:dyDescent="0.35">
      <c r="A1639" s="8" t="s">
        <v>734</v>
      </c>
      <c r="B1639" s="8" t="s">
        <v>4021</v>
      </c>
      <c r="C1639" s="21" t="s">
        <v>6681</v>
      </c>
      <c r="D1639" s="9" t="s">
        <v>7359</v>
      </c>
      <c r="E1639" s="9" t="s">
        <v>8019</v>
      </c>
      <c r="F1639" s="4" t="str">
        <f>IF(RIGHT(E1639,1)=".",LEFT(E1639,LEN(E1639)-1),E1639)</f>
        <v>Andrea K</v>
      </c>
    </row>
    <row r="1640" spans="1:6" ht="15.5" x14ac:dyDescent="0.35">
      <c r="A1640" s="8" t="s">
        <v>733</v>
      </c>
      <c r="B1640" s="8" t="s">
        <v>4022</v>
      </c>
      <c r="C1640" s="21" t="s">
        <v>6402</v>
      </c>
      <c r="D1640" s="9" t="s">
        <v>7359</v>
      </c>
      <c r="E1640" s="9" t="s">
        <v>6682</v>
      </c>
      <c r="F1640" s="4" t="str">
        <f>IF(RIGHT(E1640,1)=".",LEFT(E1640,LEN(E1640)-1),E1640)</f>
        <v>Kris</v>
      </c>
    </row>
    <row r="1641" spans="1:6" ht="15.5" x14ac:dyDescent="0.35">
      <c r="A1641" s="8" t="s">
        <v>732</v>
      </c>
      <c r="B1641" s="8" t="s">
        <v>4023</v>
      </c>
      <c r="C1641" s="21" t="s">
        <v>5139</v>
      </c>
      <c r="D1641" s="9" t="s">
        <v>7360</v>
      </c>
      <c r="E1641" s="9" t="s">
        <v>8020</v>
      </c>
      <c r="F1641" s="4" t="str">
        <f>IF(RIGHT(E1641,1)=".",LEFT(E1641,LEN(E1641)-1),E1641)</f>
        <v>Alden W</v>
      </c>
    </row>
    <row r="1642" spans="1:6" ht="15.5" x14ac:dyDescent="0.35">
      <c r="A1642" s="8" t="s">
        <v>731</v>
      </c>
      <c r="B1642" s="8" t="s">
        <v>4024</v>
      </c>
      <c r="C1642" s="21" t="s">
        <v>6683</v>
      </c>
      <c r="D1642" s="9" t="s">
        <v>7359</v>
      </c>
      <c r="E1642" s="9" t="s">
        <v>8021</v>
      </c>
      <c r="F1642" s="4" t="str">
        <f>IF(RIGHT(E1642,1)=".",LEFT(E1642,LEN(E1642)-1),E1642)</f>
        <v>Suzanne M</v>
      </c>
    </row>
    <row r="1643" spans="1:6" ht="15.5" x14ac:dyDescent="0.35">
      <c r="A1643" s="8" t="s">
        <v>730</v>
      </c>
      <c r="B1643" s="8" t="s">
        <v>4025</v>
      </c>
      <c r="C1643" s="21" t="s">
        <v>6684</v>
      </c>
      <c r="D1643" s="9" t="s">
        <v>7359</v>
      </c>
      <c r="E1643" s="9" t="s">
        <v>8022</v>
      </c>
      <c r="F1643" s="4" t="str">
        <f>IF(RIGHT(E1643,1)=".",LEFT(E1643,LEN(E1643)-1),E1643)</f>
        <v>Heidi Z</v>
      </c>
    </row>
    <row r="1644" spans="1:6" ht="15.5" x14ac:dyDescent="0.35">
      <c r="A1644" s="8" t="s">
        <v>729</v>
      </c>
      <c r="B1644" s="8" t="s">
        <v>4026</v>
      </c>
      <c r="C1644" s="21" t="s">
        <v>5420</v>
      </c>
      <c r="D1644" s="9" t="s">
        <v>7359</v>
      </c>
      <c r="E1644" s="9" t="s">
        <v>5425</v>
      </c>
      <c r="F1644" s="4" t="str">
        <f>IF(RIGHT(E1644,1)=".",LEFT(E1644,LEN(E1644)-1),E1644)</f>
        <v>Carolyn</v>
      </c>
    </row>
    <row r="1645" spans="1:6" ht="15.5" x14ac:dyDescent="0.35">
      <c r="A1645" s="8" t="s">
        <v>728</v>
      </c>
      <c r="B1645" s="8" t="s">
        <v>4027</v>
      </c>
      <c r="C1645" s="21" t="s">
        <v>6685</v>
      </c>
      <c r="D1645" s="9" t="s">
        <v>7359</v>
      </c>
      <c r="E1645" s="9" t="s">
        <v>5496</v>
      </c>
      <c r="F1645" s="4" t="str">
        <f>IF(RIGHT(E1645,1)=".",LEFT(E1645,LEN(E1645)-1),E1645)</f>
        <v>Sabine</v>
      </c>
    </row>
    <row r="1646" spans="1:6" ht="15.5" x14ac:dyDescent="0.35">
      <c r="A1646" s="8" t="s">
        <v>727</v>
      </c>
      <c r="B1646" s="8" t="s">
        <v>4028</v>
      </c>
      <c r="C1646" s="21" t="s">
        <v>5537</v>
      </c>
      <c r="D1646" s="9" t="s">
        <v>7360</v>
      </c>
      <c r="E1646" s="9" t="s">
        <v>5031</v>
      </c>
      <c r="F1646" s="4" t="str">
        <f>IF(RIGHT(E1646,1)=".",LEFT(E1646,LEN(E1646)-1),E1646)</f>
        <v>Bobby</v>
      </c>
    </row>
    <row r="1647" spans="1:6" ht="15.5" x14ac:dyDescent="0.35">
      <c r="A1647" s="8" t="s">
        <v>726</v>
      </c>
      <c r="B1647" s="8" t="s">
        <v>4029</v>
      </c>
      <c r="C1647" s="21" t="s">
        <v>5810</v>
      </c>
      <c r="D1647" s="9" t="s">
        <v>7360</v>
      </c>
      <c r="E1647" s="9" t="s">
        <v>6686</v>
      </c>
      <c r="F1647" s="4" t="str">
        <f>IF(RIGHT(E1647,1)=".",LEFT(E1647,LEN(E1647)-1),E1647)</f>
        <v>Fan</v>
      </c>
    </row>
    <row r="1648" spans="1:6" ht="15.5" x14ac:dyDescent="0.35">
      <c r="A1648" s="8" t="s">
        <v>725</v>
      </c>
      <c r="B1648" s="8" t="s">
        <v>4030</v>
      </c>
      <c r="C1648" s="21" t="s">
        <v>6687</v>
      </c>
      <c r="D1648" s="9" t="s">
        <v>8284</v>
      </c>
      <c r="E1648" s="9" t="s">
        <v>7855</v>
      </c>
      <c r="F1648" s="4" t="str">
        <f>IF(RIGHT(E1648,1)=".",LEFT(E1648,LEN(E1648)-1),E1648)</f>
        <v>Rachel M</v>
      </c>
    </row>
    <row r="1649" spans="1:6" ht="15.5" x14ac:dyDescent="0.35">
      <c r="A1649" s="8" t="s">
        <v>724</v>
      </c>
      <c r="B1649" s="8" t="s">
        <v>4031</v>
      </c>
      <c r="C1649" s="21" t="s">
        <v>6688</v>
      </c>
      <c r="D1649" s="9" t="s">
        <v>7360</v>
      </c>
      <c r="E1649" s="9" t="s">
        <v>5039</v>
      </c>
      <c r="F1649" s="4" t="str">
        <f>IF(RIGHT(E1649,1)=".",LEFT(E1649,LEN(E1649)-1),E1649)</f>
        <v>Greg</v>
      </c>
    </row>
    <row r="1650" spans="1:6" ht="15.5" x14ac:dyDescent="0.35">
      <c r="A1650" s="8" t="s">
        <v>723</v>
      </c>
      <c r="B1650" s="8" t="s">
        <v>4032</v>
      </c>
      <c r="C1650" s="21" t="s">
        <v>6689</v>
      </c>
      <c r="D1650" s="9" t="s">
        <v>7360</v>
      </c>
      <c r="E1650" s="9" t="s">
        <v>5140</v>
      </c>
      <c r="F1650" s="4" t="str">
        <f>IF(RIGHT(E1650,1)=".",LEFT(E1650,LEN(E1650)-1),E1650)</f>
        <v>Dan</v>
      </c>
    </row>
    <row r="1651" spans="1:6" ht="15.5" x14ac:dyDescent="0.35">
      <c r="A1651" s="8" t="s">
        <v>722</v>
      </c>
      <c r="B1651" s="8" t="s">
        <v>4033</v>
      </c>
      <c r="C1651" s="21" t="s">
        <v>5139</v>
      </c>
      <c r="D1651" s="9" t="s">
        <v>7359</v>
      </c>
      <c r="E1651" s="9" t="s">
        <v>8013</v>
      </c>
      <c r="F1651" s="4" t="str">
        <f>IF(RIGHT(E1651,1)=".",LEFT(E1651,LEN(E1651)-1),E1651)</f>
        <v>Jennifer A</v>
      </c>
    </row>
    <row r="1652" spans="1:6" ht="15.5" x14ac:dyDescent="0.35">
      <c r="A1652" s="8" t="s">
        <v>721</v>
      </c>
      <c r="B1652" s="8" t="s">
        <v>4034</v>
      </c>
      <c r="C1652" s="21" t="s">
        <v>6690</v>
      </c>
      <c r="D1652" s="9" t="s">
        <v>8284</v>
      </c>
      <c r="E1652" s="9" t="s">
        <v>4914</v>
      </c>
      <c r="F1652" s="4" t="str">
        <f>IF(RIGHT(E1652,1)=".",LEFT(E1652,LEN(E1652)-1),E1652)</f>
        <v>Jessica</v>
      </c>
    </row>
    <row r="1653" spans="1:6" ht="15.5" x14ac:dyDescent="0.35">
      <c r="A1653" s="8" t="s">
        <v>720</v>
      </c>
      <c r="B1653" s="8" t="s">
        <v>4035</v>
      </c>
      <c r="C1653" s="21" t="s">
        <v>6691</v>
      </c>
      <c r="D1653" s="9" t="s">
        <v>7360</v>
      </c>
      <c r="E1653" s="9" t="s">
        <v>6692</v>
      </c>
      <c r="F1653" s="4" t="str">
        <f>IF(RIGHT(E1653,1)=".",LEFT(E1653,LEN(E1653)-1),E1653)</f>
        <v>Chaiwat</v>
      </c>
    </row>
    <row r="1654" spans="1:6" ht="15.5" x14ac:dyDescent="0.35">
      <c r="A1654" s="8" t="s">
        <v>719</v>
      </c>
      <c r="B1654" s="8" t="s">
        <v>4036</v>
      </c>
      <c r="C1654" s="21" t="s">
        <v>6693</v>
      </c>
      <c r="D1654" s="9" t="s">
        <v>7359</v>
      </c>
      <c r="E1654" s="9" t="s">
        <v>6694</v>
      </c>
      <c r="F1654" s="4" t="str">
        <f>IF(RIGHT(E1654,1)=".",LEFT(E1654,LEN(E1654)-1),E1654)</f>
        <v>Kerri</v>
      </c>
    </row>
    <row r="1655" spans="1:6" ht="15.5" x14ac:dyDescent="0.35">
      <c r="A1655" s="8" t="s">
        <v>718</v>
      </c>
      <c r="B1655" s="8" t="s">
        <v>4037</v>
      </c>
      <c r="C1655" s="21" t="s">
        <v>6695</v>
      </c>
      <c r="D1655" s="9" t="s">
        <v>7359</v>
      </c>
      <c r="E1655" s="9" t="s">
        <v>5464</v>
      </c>
      <c r="F1655" s="4" t="str">
        <f>IF(RIGHT(E1655,1)=".",LEFT(E1655,LEN(E1655)-1),E1655)</f>
        <v>Lisa</v>
      </c>
    </row>
    <row r="1656" spans="1:6" ht="15.5" x14ac:dyDescent="0.35">
      <c r="A1656" s="8" t="s">
        <v>717</v>
      </c>
      <c r="B1656" s="8" t="s">
        <v>4038</v>
      </c>
      <c r="C1656" s="21" t="s">
        <v>6696</v>
      </c>
      <c r="D1656" s="9" t="s">
        <v>7360</v>
      </c>
      <c r="E1656" s="9" t="s">
        <v>8023</v>
      </c>
      <c r="F1656" s="4" t="str">
        <f>IF(RIGHT(E1656,1)=".",LEFT(E1656,LEN(E1656)-1),E1656)</f>
        <v>Nicholas G</v>
      </c>
    </row>
    <row r="1657" spans="1:6" ht="15.5" x14ac:dyDescent="0.35">
      <c r="A1657" s="8" t="s">
        <v>716</v>
      </c>
      <c r="B1657" s="8" t="s">
        <v>4039</v>
      </c>
      <c r="C1657" s="21" t="s">
        <v>6697</v>
      </c>
      <c r="D1657" s="9" t="s">
        <v>7360</v>
      </c>
      <c r="E1657" s="9" t="s">
        <v>8024</v>
      </c>
      <c r="F1657" s="4" t="str">
        <f>IF(RIGHT(E1657,1)=".",LEFT(E1657,LEN(E1657)-1),E1657)</f>
        <v>Vasilis S</v>
      </c>
    </row>
    <row r="1658" spans="1:6" ht="15.5" x14ac:dyDescent="0.35">
      <c r="A1658" s="8" t="s">
        <v>715</v>
      </c>
      <c r="B1658" s="8" t="s">
        <v>4040</v>
      </c>
      <c r="C1658" s="21" t="s">
        <v>6698</v>
      </c>
      <c r="D1658" s="9" t="s">
        <v>7360</v>
      </c>
      <c r="E1658" s="9" t="s">
        <v>7422</v>
      </c>
      <c r="F1658" s="4" t="str">
        <f>IF(RIGHT(E1658,1)=".",LEFT(E1658,LEN(E1658)-1),E1658)</f>
        <v>Michael P</v>
      </c>
    </row>
    <row r="1659" spans="1:6" ht="15.5" x14ac:dyDescent="0.35">
      <c r="A1659" s="8" t="s">
        <v>714</v>
      </c>
      <c r="B1659" s="8" t="s">
        <v>4041</v>
      </c>
      <c r="C1659" s="21" t="s">
        <v>5724</v>
      </c>
      <c r="D1659" s="9" t="s">
        <v>7359</v>
      </c>
      <c r="E1659" s="9" t="s">
        <v>8025</v>
      </c>
      <c r="F1659" s="4" t="str">
        <f>IF(RIGHT(E1659,1)=".",LEFT(E1659,LEN(E1659)-1),E1659)</f>
        <v>Colleen C</v>
      </c>
    </row>
    <row r="1660" spans="1:6" ht="15.5" x14ac:dyDescent="0.35">
      <c r="A1660" s="8" t="s">
        <v>713</v>
      </c>
      <c r="B1660" s="8" t="s">
        <v>4042</v>
      </c>
      <c r="C1660" s="21" t="s">
        <v>6699</v>
      </c>
      <c r="D1660" s="9" t="s">
        <v>8284</v>
      </c>
      <c r="E1660" s="9" t="s">
        <v>8369</v>
      </c>
      <c r="F1660" s="4" t="str">
        <f>IF(RIGHT(E1660,1)=".",LEFT(E1660,LEN(E1660)-1),E1660)</f>
        <v>Annika</v>
      </c>
    </row>
    <row r="1661" spans="1:6" ht="15.5" x14ac:dyDescent="0.35">
      <c r="A1661" s="8" t="s">
        <v>712</v>
      </c>
      <c r="B1661" s="8" t="s">
        <v>4043</v>
      </c>
      <c r="C1661" s="21" t="s">
        <v>5952</v>
      </c>
      <c r="D1661" s="9" t="s">
        <v>7359</v>
      </c>
      <c r="E1661" s="9" t="s">
        <v>4751</v>
      </c>
      <c r="F1661" s="4" t="str">
        <f>IF(RIGHT(E1661,1)=".",LEFT(E1661,LEN(E1661)-1),E1661)</f>
        <v>Kelly</v>
      </c>
    </row>
    <row r="1662" spans="1:6" ht="15.5" x14ac:dyDescent="0.35">
      <c r="A1662" s="8" t="s">
        <v>711</v>
      </c>
      <c r="B1662" s="8" t="s">
        <v>4044</v>
      </c>
      <c r="C1662" s="21" t="s">
        <v>6700</v>
      </c>
      <c r="D1662" s="9" t="s">
        <v>7360</v>
      </c>
      <c r="E1662" s="9" t="s">
        <v>8026</v>
      </c>
      <c r="F1662" s="4" t="str">
        <f>IF(RIGHT(E1662,1)=".",LEFT(E1662,LEN(E1662)-1),E1662)</f>
        <v>Nicholas C</v>
      </c>
    </row>
    <row r="1663" spans="1:6" ht="15.5" x14ac:dyDescent="0.35">
      <c r="A1663" s="8" t="s">
        <v>710</v>
      </c>
      <c r="B1663" s="8" t="s">
        <v>4045</v>
      </c>
      <c r="C1663" s="21" t="s">
        <v>6701</v>
      </c>
      <c r="D1663" s="9" t="s">
        <v>8284</v>
      </c>
      <c r="E1663" s="9" t="s">
        <v>8370</v>
      </c>
      <c r="F1663" s="4" t="str">
        <f>IF(RIGHT(E1663,1)=".",LEFT(E1663,LEN(E1663)-1),E1663)</f>
        <v>Kelly K</v>
      </c>
    </row>
    <row r="1664" spans="1:6" ht="15.5" x14ac:dyDescent="0.35">
      <c r="A1664" s="8" t="s">
        <v>709</v>
      </c>
      <c r="B1664" s="8" t="s">
        <v>4046</v>
      </c>
      <c r="C1664" s="21" t="s">
        <v>6702</v>
      </c>
      <c r="D1664" s="9" t="s">
        <v>7360</v>
      </c>
      <c r="E1664" s="9" t="s">
        <v>4841</v>
      </c>
      <c r="F1664" s="4" t="str">
        <f>IF(RIGHT(E1664,1)=".",LEFT(E1664,LEN(E1664)-1),E1664)</f>
        <v>Andrew</v>
      </c>
    </row>
    <row r="1665" spans="1:6" ht="15.5" x14ac:dyDescent="0.35">
      <c r="A1665" s="8" t="s">
        <v>708</v>
      </c>
      <c r="B1665" s="8" t="s">
        <v>4047</v>
      </c>
      <c r="C1665" s="21" t="s">
        <v>6703</v>
      </c>
      <c r="D1665" s="9" t="s">
        <v>7359</v>
      </c>
      <c r="E1665" s="9" t="s">
        <v>6445</v>
      </c>
      <c r="F1665" s="4" t="str">
        <f>IF(RIGHT(E1665,1)=".",LEFT(E1665,LEN(E1665)-1),E1665)</f>
        <v>Hannah</v>
      </c>
    </row>
    <row r="1666" spans="1:6" ht="15.5" x14ac:dyDescent="0.35">
      <c r="A1666" s="8" t="s">
        <v>707</v>
      </c>
      <c r="B1666" s="8" t="s">
        <v>4048</v>
      </c>
      <c r="C1666" s="21" t="s">
        <v>6704</v>
      </c>
      <c r="D1666" s="9" t="s">
        <v>7360</v>
      </c>
      <c r="E1666" s="9" t="s">
        <v>8027</v>
      </c>
      <c r="F1666" s="4" t="str">
        <f>IF(RIGHT(E1666,1)=".",LEFT(E1666,LEN(E1666)-1),E1666)</f>
        <v>Patricio Sr</v>
      </c>
    </row>
    <row r="1667" spans="1:6" ht="15.5" x14ac:dyDescent="0.35">
      <c r="A1667" s="8" t="s">
        <v>706</v>
      </c>
      <c r="B1667" s="8" t="s">
        <v>4049</v>
      </c>
      <c r="C1667" s="21" t="s">
        <v>6705</v>
      </c>
      <c r="D1667" s="9" t="s">
        <v>7360</v>
      </c>
      <c r="E1667" s="9" t="s">
        <v>8028</v>
      </c>
      <c r="F1667" s="4" t="str">
        <f>IF(RIGHT(E1667,1)=".",LEFT(E1667,LEN(E1667)-1),E1667)</f>
        <v>Robert B</v>
      </c>
    </row>
    <row r="1668" spans="1:6" ht="15.5" x14ac:dyDescent="0.35">
      <c r="A1668" s="8" t="s">
        <v>705</v>
      </c>
      <c r="B1668" s="8" t="s">
        <v>4050</v>
      </c>
      <c r="C1668" s="21" t="s">
        <v>4866</v>
      </c>
      <c r="D1668" s="9" t="s">
        <v>7360</v>
      </c>
      <c r="E1668" s="9" t="s">
        <v>8029</v>
      </c>
      <c r="F1668" s="4" t="str">
        <f>IF(RIGHT(E1668,1)=".",LEFT(E1668,LEN(E1668)-1),E1668)</f>
        <v>Benjamin M</v>
      </c>
    </row>
    <row r="1669" spans="1:6" ht="15.5" x14ac:dyDescent="0.35">
      <c r="A1669" s="8" t="s">
        <v>704</v>
      </c>
      <c r="B1669" s="8" t="s">
        <v>4051</v>
      </c>
      <c r="C1669" s="21" t="s">
        <v>6706</v>
      </c>
      <c r="D1669" s="9" t="s">
        <v>7360</v>
      </c>
      <c r="E1669" s="9" t="s">
        <v>4819</v>
      </c>
      <c r="F1669" s="4" t="str">
        <f>IF(RIGHT(E1669,1)=".",LEFT(E1669,LEN(E1669)-1),E1669)</f>
        <v>Robert</v>
      </c>
    </row>
    <row r="1670" spans="1:6" ht="15.5" x14ac:dyDescent="0.35">
      <c r="A1670" s="8" t="s">
        <v>703</v>
      </c>
      <c r="B1670" s="8" t="s">
        <v>4052</v>
      </c>
      <c r="C1670" s="21" t="s">
        <v>6707</v>
      </c>
      <c r="D1670" s="9" t="s">
        <v>7360</v>
      </c>
      <c r="E1670" s="9" t="s">
        <v>8030</v>
      </c>
      <c r="F1670" s="4" t="str">
        <f>IF(RIGHT(E1670,1)=".",LEFT(E1670,LEN(E1670)-1),E1670)</f>
        <v>Eric R</v>
      </c>
    </row>
    <row r="1671" spans="1:6" ht="15.5" x14ac:dyDescent="0.35">
      <c r="A1671" s="8" t="s">
        <v>702</v>
      </c>
      <c r="B1671" s="8" t="s">
        <v>4053</v>
      </c>
      <c r="C1671" s="21" t="s">
        <v>5369</v>
      </c>
      <c r="D1671" s="9" t="s">
        <v>7360</v>
      </c>
      <c r="E1671" s="9" t="s">
        <v>4753</v>
      </c>
      <c r="F1671" s="4" t="str">
        <f>IF(RIGHT(E1671,1)=".",LEFT(E1671,LEN(E1671)-1),E1671)</f>
        <v>Matthew</v>
      </c>
    </row>
    <row r="1672" spans="1:6" ht="15.5" x14ac:dyDescent="0.35">
      <c r="A1672" s="8" t="s">
        <v>701</v>
      </c>
      <c r="B1672" s="8" t="s">
        <v>4054</v>
      </c>
      <c r="C1672" s="21" t="s">
        <v>6708</v>
      </c>
      <c r="D1672" s="9" t="s">
        <v>7360</v>
      </c>
      <c r="E1672" s="9" t="s">
        <v>8031</v>
      </c>
      <c r="F1672" s="4" t="str">
        <f>IF(RIGHT(E1672,1)=".",LEFT(E1672,LEN(E1672)-1),E1672)</f>
        <v>Bob R</v>
      </c>
    </row>
    <row r="1673" spans="1:6" ht="15.5" x14ac:dyDescent="0.35">
      <c r="A1673" s="8" t="s">
        <v>700</v>
      </c>
      <c r="B1673" s="8" t="s">
        <v>4055</v>
      </c>
      <c r="C1673" s="21" t="s">
        <v>6244</v>
      </c>
      <c r="D1673" s="9" t="s">
        <v>7359</v>
      </c>
      <c r="E1673" s="9" t="s">
        <v>8032</v>
      </c>
      <c r="F1673" s="4" t="str">
        <f>IF(RIGHT(E1673,1)=".",LEFT(E1673,LEN(E1673)-1),E1673)</f>
        <v>Stephanie J</v>
      </c>
    </row>
    <row r="1674" spans="1:6" ht="15.5" x14ac:dyDescent="0.35">
      <c r="A1674" s="8" t="s">
        <v>699</v>
      </c>
      <c r="B1674" s="8" t="s">
        <v>4056</v>
      </c>
      <c r="C1674" s="21" t="s">
        <v>5848</v>
      </c>
      <c r="D1674" s="9" t="s">
        <v>7360</v>
      </c>
      <c r="E1674" s="9" t="s">
        <v>6591</v>
      </c>
      <c r="F1674" s="4" t="str">
        <f>IF(RIGHT(E1674,1)=".",LEFT(E1674,LEN(E1674)-1),E1674)</f>
        <v>Jake</v>
      </c>
    </row>
    <row r="1675" spans="1:6" ht="15.5" x14ac:dyDescent="0.35">
      <c r="A1675" s="8" t="s">
        <v>698</v>
      </c>
      <c r="B1675" s="8" t="s">
        <v>4057</v>
      </c>
      <c r="C1675" s="21" t="s">
        <v>6709</v>
      </c>
      <c r="D1675" s="9" t="s">
        <v>7359</v>
      </c>
      <c r="E1675" s="9" t="s">
        <v>7983</v>
      </c>
      <c r="F1675" s="4" t="str">
        <f>IF(RIGHT(E1675,1)=".",LEFT(E1675,LEN(E1675)-1),E1675)</f>
        <v>Alison L</v>
      </c>
    </row>
    <row r="1676" spans="1:6" ht="15.5" x14ac:dyDescent="0.35">
      <c r="A1676" s="8" t="s">
        <v>697</v>
      </c>
      <c r="B1676" s="8" t="s">
        <v>4058</v>
      </c>
      <c r="C1676" s="21" t="s">
        <v>6710</v>
      </c>
      <c r="D1676" s="9" t="s">
        <v>7359</v>
      </c>
      <c r="E1676" s="9" t="s">
        <v>7924</v>
      </c>
      <c r="F1676" s="4" t="str">
        <f>IF(RIGHT(E1676,1)=".",LEFT(E1676,LEN(E1676)-1),E1676)</f>
        <v>Lindsay M</v>
      </c>
    </row>
    <row r="1677" spans="1:6" ht="15.5" x14ac:dyDescent="0.35">
      <c r="A1677" s="8" t="s">
        <v>696</v>
      </c>
      <c r="B1677" s="8" t="s">
        <v>4059</v>
      </c>
      <c r="C1677" s="21" t="s">
        <v>6711</v>
      </c>
      <c r="D1677" s="9" t="s">
        <v>7360</v>
      </c>
      <c r="E1677" s="9" t="s">
        <v>6712</v>
      </c>
      <c r="F1677" s="4" t="str">
        <f>IF(RIGHT(E1677,1)=".",LEFT(E1677,LEN(E1677)-1),E1677)</f>
        <v>Guillaume</v>
      </c>
    </row>
    <row r="1678" spans="1:6" ht="15.5" x14ac:dyDescent="0.35">
      <c r="A1678" s="8" t="s">
        <v>695</v>
      </c>
      <c r="B1678" s="8" t="s">
        <v>4060</v>
      </c>
      <c r="C1678" s="21" t="s">
        <v>6713</v>
      </c>
      <c r="D1678" s="9" t="s">
        <v>7359</v>
      </c>
      <c r="E1678" s="9" t="s">
        <v>6714</v>
      </c>
      <c r="F1678" s="4" t="str">
        <f>IF(RIGHT(E1678,1)=".",LEFT(E1678,LEN(E1678)-1),E1678)</f>
        <v>Kaylee</v>
      </c>
    </row>
    <row r="1679" spans="1:6" ht="15.5" x14ac:dyDescent="0.35">
      <c r="A1679" s="8" t="s">
        <v>694</v>
      </c>
      <c r="B1679" s="8" t="s">
        <v>4061</v>
      </c>
      <c r="C1679" s="21" t="s">
        <v>6715</v>
      </c>
      <c r="D1679" s="9" t="s">
        <v>7359</v>
      </c>
      <c r="E1679" s="9" t="s">
        <v>6030</v>
      </c>
      <c r="F1679" s="4" t="str">
        <f>IF(RIGHT(E1679,1)=".",LEFT(E1679,LEN(E1679)-1),E1679)</f>
        <v>Theresa</v>
      </c>
    </row>
    <row r="1680" spans="1:6" ht="15.5" x14ac:dyDescent="0.35">
      <c r="A1680" s="8" t="s">
        <v>693</v>
      </c>
      <c r="B1680" s="8" t="s">
        <v>4062</v>
      </c>
      <c r="C1680" s="21" t="s">
        <v>6716</v>
      </c>
      <c r="D1680" s="9" t="s">
        <v>7360</v>
      </c>
      <c r="E1680" s="9" t="s">
        <v>8033</v>
      </c>
      <c r="F1680" s="4" t="str">
        <f>IF(RIGHT(E1680,1)=".",LEFT(E1680,LEN(E1680)-1),E1680)</f>
        <v>Travis G</v>
      </c>
    </row>
    <row r="1681" spans="1:6" ht="15.5" x14ac:dyDescent="0.35">
      <c r="A1681" s="8" t="s">
        <v>692</v>
      </c>
      <c r="B1681" s="8" t="s">
        <v>4063</v>
      </c>
      <c r="C1681" s="21" t="s">
        <v>6215</v>
      </c>
      <c r="D1681" s="9" t="s">
        <v>7359</v>
      </c>
      <c r="E1681" s="9" t="s">
        <v>8034</v>
      </c>
      <c r="F1681" s="4" t="str">
        <f>IF(RIGHT(E1681,1)=".",LEFT(E1681,LEN(E1681)-1),E1681)</f>
        <v>Emma L</v>
      </c>
    </row>
    <row r="1682" spans="1:6" ht="15.5" x14ac:dyDescent="0.35">
      <c r="A1682" s="8" t="s">
        <v>691</v>
      </c>
      <c r="B1682" s="8" t="s">
        <v>4064</v>
      </c>
      <c r="C1682" s="21" t="s">
        <v>6717</v>
      </c>
      <c r="D1682" s="9" t="s">
        <v>7359</v>
      </c>
      <c r="E1682" s="9" t="s">
        <v>6718</v>
      </c>
      <c r="F1682" s="4" t="str">
        <f>IF(RIGHT(E1682,1)=".",LEFT(E1682,LEN(E1682)-1),E1682)</f>
        <v>Linda</v>
      </c>
    </row>
    <row r="1683" spans="1:6" ht="15.5" x14ac:dyDescent="0.35">
      <c r="A1683" s="8" t="s">
        <v>690</v>
      </c>
      <c r="B1683" s="8" t="s">
        <v>4065</v>
      </c>
      <c r="C1683" s="21" t="s">
        <v>5553</v>
      </c>
      <c r="D1683" s="9" t="s">
        <v>7360</v>
      </c>
      <c r="E1683" s="9" t="s">
        <v>8035</v>
      </c>
      <c r="F1683" s="4" t="str">
        <f>IF(RIGHT(E1683,1)=".",LEFT(E1683,LEN(E1683)-1),E1683)</f>
        <v>Owen R</v>
      </c>
    </row>
    <row r="1684" spans="1:6" ht="15.5" x14ac:dyDescent="0.35">
      <c r="A1684" s="8" t="s">
        <v>689</v>
      </c>
      <c r="B1684" s="8" t="s">
        <v>4066</v>
      </c>
      <c r="C1684" s="21" t="s">
        <v>6719</v>
      </c>
      <c r="D1684" s="9" t="s">
        <v>7360</v>
      </c>
      <c r="E1684" s="9" t="s">
        <v>6237</v>
      </c>
      <c r="F1684" s="4" t="str">
        <f>IF(RIGHT(E1684,1)=".",LEFT(E1684,LEN(E1684)-1),E1684)</f>
        <v>Jacob</v>
      </c>
    </row>
    <row r="1685" spans="1:6" ht="15.5" x14ac:dyDescent="0.35">
      <c r="A1685" s="8" t="s">
        <v>688</v>
      </c>
      <c r="B1685" s="8" t="s">
        <v>4067</v>
      </c>
      <c r="C1685" s="21" t="s">
        <v>5281</v>
      </c>
      <c r="D1685" s="9" t="s">
        <v>7359</v>
      </c>
      <c r="E1685" s="9" t="s">
        <v>6720</v>
      </c>
      <c r="F1685" s="4" t="str">
        <f>IF(RIGHT(E1685,1)=".",LEFT(E1685,LEN(E1685)-1),E1685)</f>
        <v>Jacqueline</v>
      </c>
    </row>
    <row r="1686" spans="1:6" ht="15.5" x14ac:dyDescent="0.35">
      <c r="A1686" s="8" t="s">
        <v>687</v>
      </c>
      <c r="B1686" s="8" t="s">
        <v>4068</v>
      </c>
      <c r="C1686" s="21" t="s">
        <v>6400</v>
      </c>
      <c r="D1686" s="9" t="s">
        <v>7360</v>
      </c>
      <c r="E1686" s="9" t="s">
        <v>6721</v>
      </c>
      <c r="F1686" s="4" t="str">
        <f>IF(RIGHT(E1686,1)=".",LEFT(E1686,LEN(E1686)-1),E1686)</f>
        <v>Yefeng</v>
      </c>
    </row>
    <row r="1687" spans="1:6" ht="15.5" x14ac:dyDescent="0.35">
      <c r="A1687" s="8" t="s">
        <v>686</v>
      </c>
      <c r="B1687" s="8" t="s">
        <v>4069</v>
      </c>
      <c r="C1687" s="21" t="s">
        <v>6722</v>
      </c>
      <c r="D1687" s="9" t="s">
        <v>7360</v>
      </c>
      <c r="E1687" s="9" t="s">
        <v>7753</v>
      </c>
      <c r="F1687" s="4" t="str">
        <f>IF(RIGHT(E1687,1)=".",LEFT(E1687,LEN(E1687)-1),E1687)</f>
        <v>Thomas J</v>
      </c>
    </row>
    <row r="1688" spans="1:6" ht="15.5" x14ac:dyDescent="0.35">
      <c r="A1688" s="8" t="s">
        <v>685</v>
      </c>
      <c r="B1688" s="8" t="s">
        <v>4070</v>
      </c>
      <c r="C1688" s="21" t="s">
        <v>5446</v>
      </c>
      <c r="D1688" s="9" t="s">
        <v>7360</v>
      </c>
      <c r="E1688" s="9" t="s">
        <v>6723</v>
      </c>
      <c r="F1688" s="4" t="str">
        <f>IF(RIGHT(E1688,1)=".",LEFT(E1688,LEN(E1688)-1),E1688)</f>
        <v>Ken</v>
      </c>
    </row>
    <row r="1689" spans="1:6" ht="15.5" x14ac:dyDescent="0.35">
      <c r="A1689" s="8" t="s">
        <v>684</v>
      </c>
      <c r="B1689" s="8" t="s">
        <v>4071</v>
      </c>
      <c r="C1689" s="21" t="s">
        <v>6724</v>
      </c>
      <c r="D1689" s="9" t="s">
        <v>7359</v>
      </c>
      <c r="E1689" s="9" t="s">
        <v>8036</v>
      </c>
      <c r="F1689" s="4" t="str">
        <f>IF(RIGHT(E1689,1)=".",LEFT(E1689,LEN(E1689)-1),E1689)</f>
        <v>Annie E</v>
      </c>
    </row>
    <row r="1690" spans="1:6" ht="15.5" x14ac:dyDescent="0.35">
      <c r="A1690" s="8" t="s">
        <v>683</v>
      </c>
      <c r="B1690" s="8" t="s">
        <v>4072</v>
      </c>
      <c r="C1690" s="21" t="s">
        <v>6725</v>
      </c>
      <c r="D1690" s="9" t="s">
        <v>8284</v>
      </c>
      <c r="E1690" s="9" t="s">
        <v>8371</v>
      </c>
      <c r="F1690" s="4" t="str">
        <f>IF(RIGHT(E1690,1)=".",LEFT(E1690,LEN(E1690)-1),E1690)</f>
        <v>Noel K</v>
      </c>
    </row>
    <row r="1691" spans="1:6" ht="15.5" x14ac:dyDescent="0.35">
      <c r="A1691" s="8" t="s">
        <v>682</v>
      </c>
      <c r="B1691" s="8" t="s">
        <v>4073</v>
      </c>
      <c r="C1691" s="21" t="s">
        <v>6726</v>
      </c>
      <c r="D1691" s="9" t="s">
        <v>7360</v>
      </c>
      <c r="E1691" s="9" t="s">
        <v>7834</v>
      </c>
      <c r="F1691" s="4" t="str">
        <f>IF(RIGHT(E1691,1)=".",LEFT(E1691,LEN(E1691)-1),E1691)</f>
        <v>Mark S</v>
      </c>
    </row>
    <row r="1692" spans="1:6" ht="15.5" x14ac:dyDescent="0.35">
      <c r="A1692" s="8" t="s">
        <v>681</v>
      </c>
      <c r="B1692" s="8" t="s">
        <v>4074</v>
      </c>
      <c r="C1692" s="21" t="s">
        <v>6727</v>
      </c>
      <c r="D1692" s="9" t="s">
        <v>7359</v>
      </c>
      <c r="E1692" s="9" t="s">
        <v>6728</v>
      </c>
      <c r="F1692" s="4" t="str">
        <f>IF(RIGHT(E1692,1)=".",LEFT(E1692,LEN(E1692)-1),E1692)</f>
        <v>Federica</v>
      </c>
    </row>
    <row r="1693" spans="1:6" ht="15.5" x14ac:dyDescent="0.35">
      <c r="A1693" s="8" t="s">
        <v>680</v>
      </c>
      <c r="B1693" s="8" t="s">
        <v>4075</v>
      </c>
      <c r="C1693" s="21" t="s">
        <v>6729</v>
      </c>
      <c r="D1693" s="9" t="s">
        <v>7359</v>
      </c>
      <c r="E1693" s="9" t="s">
        <v>8037</v>
      </c>
      <c r="F1693" s="4" t="str">
        <f>IF(RIGHT(E1693,1)=".",LEFT(E1693,LEN(E1693)-1),E1693)</f>
        <v>Pamela L</v>
      </c>
    </row>
    <row r="1694" spans="1:6" ht="15.5" x14ac:dyDescent="0.35">
      <c r="A1694" s="8" t="s">
        <v>679</v>
      </c>
      <c r="B1694" s="8" t="s">
        <v>4076</v>
      </c>
      <c r="C1694" s="21" t="s">
        <v>6730</v>
      </c>
      <c r="D1694" s="9" t="s">
        <v>7360</v>
      </c>
      <c r="E1694" s="9" t="s">
        <v>8038</v>
      </c>
      <c r="F1694" s="4" t="str">
        <f>IF(RIGHT(E1694,1)=".",LEFT(E1694,LEN(E1694)-1),E1694)</f>
        <v>Andrew W</v>
      </c>
    </row>
    <row r="1695" spans="1:6" ht="15.5" x14ac:dyDescent="0.35">
      <c r="A1695" s="8" t="s">
        <v>678</v>
      </c>
      <c r="B1695" s="8" t="s">
        <v>4077</v>
      </c>
      <c r="C1695" s="21" t="s">
        <v>5462</v>
      </c>
      <c r="D1695" s="9" t="s">
        <v>7360</v>
      </c>
      <c r="E1695" s="9" t="s">
        <v>6578</v>
      </c>
      <c r="F1695" s="4" t="str">
        <f>IF(RIGHT(E1695,1)=".",LEFT(E1695,LEN(E1695)-1),E1695)</f>
        <v>Randall</v>
      </c>
    </row>
    <row r="1696" spans="1:6" ht="15.5" x14ac:dyDescent="0.35">
      <c r="A1696" s="8" t="s">
        <v>677</v>
      </c>
      <c r="B1696" s="8" t="s">
        <v>4078</v>
      </c>
      <c r="C1696" s="21" t="s">
        <v>6731</v>
      </c>
      <c r="D1696" s="9" t="s">
        <v>7359</v>
      </c>
      <c r="E1696" s="9" t="s">
        <v>7607</v>
      </c>
      <c r="F1696" s="4" t="str">
        <f>IF(RIGHT(E1696,1)=".",LEFT(E1696,LEN(E1696)-1),E1696)</f>
        <v>Tracy L</v>
      </c>
    </row>
    <row r="1697" spans="1:6" ht="15.5" x14ac:dyDescent="0.35">
      <c r="A1697" s="8" t="s">
        <v>676</v>
      </c>
      <c r="B1697" s="8" t="s">
        <v>4079</v>
      </c>
      <c r="C1697" s="21" t="s">
        <v>6732</v>
      </c>
      <c r="D1697" s="9" t="s">
        <v>7359</v>
      </c>
      <c r="E1697" s="9" t="s">
        <v>6733</v>
      </c>
      <c r="F1697" s="4" t="str">
        <f>IF(RIGHT(E1697,1)=".",LEFT(E1697,LEN(E1697)-1),E1697)</f>
        <v>Azelie</v>
      </c>
    </row>
    <row r="1698" spans="1:6" ht="15.5" x14ac:dyDescent="0.35">
      <c r="A1698" s="8" t="s">
        <v>675</v>
      </c>
      <c r="B1698" s="8" t="s">
        <v>4080</v>
      </c>
      <c r="C1698" s="21" t="s">
        <v>6734</v>
      </c>
      <c r="D1698" s="9" t="s">
        <v>7359</v>
      </c>
      <c r="E1698" s="9" t="s">
        <v>8039</v>
      </c>
      <c r="F1698" s="4" t="str">
        <f>IF(RIGHT(E1698,1)=".",LEFT(E1698,LEN(E1698)-1),E1698)</f>
        <v>Monica M</v>
      </c>
    </row>
    <row r="1699" spans="1:6" ht="15.5" x14ac:dyDescent="0.35">
      <c r="A1699" s="8" t="s">
        <v>674</v>
      </c>
      <c r="B1699" s="8" t="s">
        <v>4081</v>
      </c>
      <c r="C1699" s="21" t="s">
        <v>6437</v>
      </c>
      <c r="D1699" s="9" t="s">
        <v>7359</v>
      </c>
      <c r="E1699" s="9" t="s">
        <v>8040</v>
      </c>
      <c r="F1699" s="4" t="str">
        <f>IF(RIGHT(E1699,1)=".",LEFT(E1699,LEN(E1699)-1),E1699)</f>
        <v>Katarina K</v>
      </c>
    </row>
    <row r="1700" spans="1:6" ht="15.5" x14ac:dyDescent="0.35">
      <c r="A1700" s="8" t="s">
        <v>673</v>
      </c>
      <c r="B1700" s="8" t="s">
        <v>4082</v>
      </c>
      <c r="C1700" s="21" t="s">
        <v>6735</v>
      </c>
      <c r="D1700" s="9" t="s">
        <v>7359</v>
      </c>
      <c r="E1700" s="9" t="s">
        <v>7780</v>
      </c>
      <c r="F1700" s="4" t="str">
        <f>IF(RIGHT(E1700,1)=".",LEFT(E1700,LEN(E1700)-1),E1700)</f>
        <v>Jamie L</v>
      </c>
    </row>
    <row r="1701" spans="1:6" ht="15.5" x14ac:dyDescent="0.35">
      <c r="A1701" s="8" t="s">
        <v>672</v>
      </c>
      <c r="B1701" s="8" t="s">
        <v>4083</v>
      </c>
      <c r="C1701" s="21" t="s">
        <v>6736</v>
      </c>
      <c r="D1701" s="9" t="s">
        <v>7360</v>
      </c>
      <c r="E1701" s="9" t="s">
        <v>4918</v>
      </c>
      <c r="F1701" s="4" t="str">
        <f>IF(RIGHT(E1701,1)=".",LEFT(E1701,LEN(E1701)-1),E1701)</f>
        <v>Brian</v>
      </c>
    </row>
    <row r="1702" spans="1:6" ht="15.5" x14ac:dyDescent="0.35">
      <c r="A1702" s="8" t="s">
        <v>671</v>
      </c>
      <c r="B1702" s="8" t="s">
        <v>4084</v>
      </c>
      <c r="C1702" s="21" t="s">
        <v>6737</v>
      </c>
      <c r="D1702" s="9" t="s">
        <v>7359</v>
      </c>
      <c r="E1702" s="9" t="s">
        <v>8041</v>
      </c>
      <c r="F1702" s="4" t="str">
        <f>IF(RIGHT(E1702,1)=".",LEFT(E1702,LEN(E1702)-1),E1702)</f>
        <v>Stacey L</v>
      </c>
    </row>
    <row r="1703" spans="1:6" ht="15.5" x14ac:dyDescent="0.35">
      <c r="A1703" s="8" t="s">
        <v>670</v>
      </c>
      <c r="B1703" s="8" t="s">
        <v>4085</v>
      </c>
      <c r="C1703" s="21" t="s">
        <v>6738</v>
      </c>
      <c r="D1703" s="9" t="s">
        <v>7360</v>
      </c>
      <c r="E1703" s="9" t="s">
        <v>4764</v>
      </c>
      <c r="F1703" s="4" t="str">
        <f>IF(RIGHT(E1703,1)=".",LEFT(E1703,LEN(E1703)-1),E1703)</f>
        <v>Stephen</v>
      </c>
    </row>
    <row r="1704" spans="1:6" ht="15.5" x14ac:dyDescent="0.35">
      <c r="A1704" s="8" t="s">
        <v>669</v>
      </c>
      <c r="B1704" s="8" t="s">
        <v>4086</v>
      </c>
      <c r="C1704" s="21" t="s">
        <v>6739</v>
      </c>
      <c r="D1704" s="9" t="s">
        <v>7360</v>
      </c>
      <c r="E1704" s="9" t="s">
        <v>4886</v>
      </c>
      <c r="F1704" s="4" t="str">
        <f>IF(RIGHT(E1704,1)=".",LEFT(E1704,LEN(E1704)-1),E1704)</f>
        <v>Joshua</v>
      </c>
    </row>
    <row r="1705" spans="1:6" ht="15.5" x14ac:dyDescent="0.35">
      <c r="A1705" s="8" t="s">
        <v>668</v>
      </c>
      <c r="B1705" s="8" t="s">
        <v>4087</v>
      </c>
      <c r="C1705" s="21" t="s">
        <v>6740</v>
      </c>
      <c r="D1705" s="9" t="s">
        <v>7360</v>
      </c>
      <c r="E1705" s="9" t="s">
        <v>5733</v>
      </c>
      <c r="F1705" s="4" t="str">
        <f>IF(RIGHT(E1705,1)=".",LEFT(E1705,LEN(E1705)-1),E1705)</f>
        <v>Josh</v>
      </c>
    </row>
    <row r="1706" spans="1:6" ht="15.5" x14ac:dyDescent="0.35">
      <c r="A1706" s="8" t="s">
        <v>667</v>
      </c>
      <c r="B1706" s="8" t="s">
        <v>4088</v>
      </c>
      <c r="C1706" s="21" t="s">
        <v>6741</v>
      </c>
      <c r="D1706" s="9" t="s">
        <v>7359</v>
      </c>
      <c r="E1706" s="9" t="s">
        <v>5066</v>
      </c>
      <c r="F1706" s="4" t="str">
        <f>IF(RIGHT(E1706,1)=".",LEFT(E1706,LEN(E1706)-1),E1706)</f>
        <v>Heather</v>
      </c>
    </row>
    <row r="1707" spans="1:6" ht="15.5" x14ac:dyDescent="0.35">
      <c r="A1707" s="8" t="s">
        <v>666</v>
      </c>
      <c r="B1707" s="8" t="s">
        <v>4089</v>
      </c>
      <c r="C1707" s="21" t="s">
        <v>5789</v>
      </c>
      <c r="D1707" s="9" t="s">
        <v>7360</v>
      </c>
      <c r="E1707" s="9" t="s">
        <v>8042</v>
      </c>
      <c r="F1707" s="4" t="str">
        <f>IF(RIGHT(E1707,1)=".",LEFT(E1707,LEN(E1707)-1),E1707)</f>
        <v>James C</v>
      </c>
    </row>
    <row r="1708" spans="1:6" ht="15.5" x14ac:dyDescent="0.35">
      <c r="A1708" s="8" t="s">
        <v>665</v>
      </c>
      <c r="B1708" s="8" t="s">
        <v>4090</v>
      </c>
      <c r="C1708" s="21" t="s">
        <v>6742</v>
      </c>
      <c r="D1708" s="9" t="s">
        <v>7359</v>
      </c>
      <c r="E1708" s="9" t="s">
        <v>6743</v>
      </c>
      <c r="F1708" s="4" t="str">
        <f>IF(RIGHT(E1708,1)=".",LEFT(E1708,LEN(E1708)-1),E1708)</f>
        <v>Kim</v>
      </c>
    </row>
    <row r="1709" spans="1:6" ht="15.5" x14ac:dyDescent="0.35">
      <c r="A1709" s="8" t="s">
        <v>664</v>
      </c>
      <c r="B1709" s="8" t="s">
        <v>4091</v>
      </c>
      <c r="C1709" s="21" t="s">
        <v>6181</v>
      </c>
      <c r="D1709" s="9" t="s">
        <v>7359</v>
      </c>
      <c r="E1709" s="9" t="s">
        <v>7588</v>
      </c>
      <c r="F1709" s="4" t="str">
        <f>IF(RIGHT(E1709,1)=".",LEFT(E1709,LEN(E1709)-1),E1709)</f>
        <v>Marie E</v>
      </c>
    </row>
    <row r="1710" spans="1:6" ht="15.5" x14ac:dyDescent="0.35">
      <c r="A1710" s="8" t="s">
        <v>663</v>
      </c>
      <c r="B1710" s="8" t="s">
        <v>4092</v>
      </c>
      <c r="C1710" s="21" t="s">
        <v>6744</v>
      </c>
      <c r="D1710" s="9" t="s">
        <v>7360</v>
      </c>
      <c r="E1710" s="9" t="s">
        <v>6745</v>
      </c>
      <c r="F1710" s="4" t="str">
        <f>IF(RIGHT(E1710,1)=".",LEFT(E1710,LEN(E1710)-1),E1710)</f>
        <v>Dariusz</v>
      </c>
    </row>
    <row r="1711" spans="1:6" ht="15.5" x14ac:dyDescent="0.35">
      <c r="A1711" s="8" t="s">
        <v>662</v>
      </c>
      <c r="B1711" s="8" t="s">
        <v>4093</v>
      </c>
      <c r="C1711" s="21" t="s">
        <v>6437</v>
      </c>
      <c r="D1711" s="9" t="s">
        <v>7359</v>
      </c>
      <c r="E1711" s="9" t="s">
        <v>7720</v>
      </c>
      <c r="F1711" s="4" t="str">
        <f>IF(RIGHT(E1711,1)=".",LEFT(E1711,LEN(E1711)-1),E1711)</f>
        <v>Jessica E</v>
      </c>
    </row>
    <row r="1712" spans="1:6" ht="15.5" x14ac:dyDescent="0.35">
      <c r="A1712" s="8" t="s">
        <v>661</v>
      </c>
      <c r="B1712" s="8" t="s">
        <v>4094</v>
      </c>
      <c r="C1712" s="21" t="s">
        <v>6746</v>
      </c>
      <c r="D1712" s="9" t="s">
        <v>7359</v>
      </c>
      <c r="E1712" s="9" t="s">
        <v>5567</v>
      </c>
      <c r="F1712" s="4" t="str">
        <f>IF(RIGHT(E1712,1)=".",LEFT(E1712,LEN(E1712)-1),E1712)</f>
        <v>Kristen</v>
      </c>
    </row>
    <row r="1713" spans="1:6" ht="15.5" x14ac:dyDescent="0.35">
      <c r="A1713" s="8" t="s">
        <v>660</v>
      </c>
      <c r="B1713" s="8" t="s">
        <v>4095</v>
      </c>
      <c r="C1713" s="21" t="s">
        <v>7343</v>
      </c>
      <c r="D1713" s="9" t="s">
        <v>7360</v>
      </c>
      <c r="E1713" s="9" t="s">
        <v>8043</v>
      </c>
      <c r="F1713" s="4" t="str">
        <f>IF(RIGHT(E1713,1)=".",LEFT(E1713,LEN(E1713)-1),E1713)</f>
        <v>Jose Guadalupe P. Sr</v>
      </c>
    </row>
    <row r="1714" spans="1:6" ht="15.5" x14ac:dyDescent="0.35">
      <c r="A1714" s="8" t="s">
        <v>659</v>
      </c>
      <c r="B1714" s="8" t="s">
        <v>4096</v>
      </c>
      <c r="C1714" s="21" t="s">
        <v>6747</v>
      </c>
      <c r="D1714" s="9" t="s">
        <v>7359</v>
      </c>
      <c r="E1714" s="9" t="s">
        <v>5270</v>
      </c>
      <c r="F1714" s="4" t="str">
        <f>IF(RIGHT(E1714,1)=".",LEFT(E1714,LEN(E1714)-1),E1714)</f>
        <v>Cynthia</v>
      </c>
    </row>
    <row r="1715" spans="1:6" ht="15.5" x14ac:dyDescent="0.35">
      <c r="A1715" s="8" t="s">
        <v>658</v>
      </c>
      <c r="B1715" s="8" t="s">
        <v>4097</v>
      </c>
      <c r="C1715" s="21" t="s">
        <v>6748</v>
      </c>
      <c r="D1715" s="9" t="s">
        <v>7360</v>
      </c>
      <c r="E1715" s="9" t="s">
        <v>5048</v>
      </c>
      <c r="F1715" s="4" t="str">
        <f>IF(RIGHT(E1715,1)=".",LEFT(E1715,LEN(E1715)-1),E1715)</f>
        <v>Tyler</v>
      </c>
    </row>
    <row r="1716" spans="1:6" ht="15.5" x14ac:dyDescent="0.35">
      <c r="A1716" s="8" t="s">
        <v>657</v>
      </c>
      <c r="B1716" s="8" t="s">
        <v>4098</v>
      </c>
      <c r="C1716" s="21" t="s">
        <v>5706</v>
      </c>
      <c r="D1716" s="9" t="s">
        <v>7359</v>
      </c>
      <c r="E1716" s="9" t="s">
        <v>8044</v>
      </c>
      <c r="F1716" s="4" t="str">
        <f>IF(RIGHT(E1716,1)=".",LEFT(E1716,LEN(E1716)-1),E1716)</f>
        <v>Holly J</v>
      </c>
    </row>
    <row r="1717" spans="1:6" ht="15.5" x14ac:dyDescent="0.35">
      <c r="A1717" s="8" t="s">
        <v>656</v>
      </c>
      <c r="B1717" s="8" t="s">
        <v>4099</v>
      </c>
      <c r="C1717" s="21" t="s">
        <v>6750</v>
      </c>
      <c r="D1717" s="9" t="s">
        <v>7359</v>
      </c>
      <c r="E1717" s="9" t="s">
        <v>5567</v>
      </c>
      <c r="F1717" s="4" t="str">
        <f>IF(RIGHT(E1717,1)=".",LEFT(E1717,LEN(E1717)-1),E1717)</f>
        <v>Kristen</v>
      </c>
    </row>
    <row r="1718" spans="1:6" ht="15.5" x14ac:dyDescent="0.35">
      <c r="A1718" s="8" t="s">
        <v>655</v>
      </c>
      <c r="B1718" s="8" t="s">
        <v>4100</v>
      </c>
      <c r="C1718" s="21" t="s">
        <v>6751</v>
      </c>
      <c r="D1718" s="9" t="s">
        <v>7360</v>
      </c>
      <c r="E1718" s="9" t="s">
        <v>4830</v>
      </c>
      <c r="F1718" s="4" t="str">
        <f>IF(RIGHT(E1718,1)=".",LEFT(E1718,LEN(E1718)-1),E1718)</f>
        <v>Thomas</v>
      </c>
    </row>
    <row r="1719" spans="1:6" ht="15.5" x14ac:dyDescent="0.35">
      <c r="A1719" s="8" t="s">
        <v>654</v>
      </c>
      <c r="B1719" s="8" t="s">
        <v>4101</v>
      </c>
      <c r="C1719" s="21" t="s">
        <v>4841</v>
      </c>
      <c r="D1719" s="9" t="s">
        <v>7359</v>
      </c>
      <c r="E1719" s="9" t="s">
        <v>8045</v>
      </c>
      <c r="F1719" s="4" t="str">
        <f>IF(RIGHT(E1719,1)=".",LEFT(E1719,LEN(E1719)-1),E1719)</f>
        <v>Tricity M</v>
      </c>
    </row>
    <row r="1720" spans="1:6" ht="15.5" x14ac:dyDescent="0.35">
      <c r="A1720" s="8" t="s">
        <v>653</v>
      </c>
      <c r="B1720" s="8" t="s">
        <v>4102</v>
      </c>
      <c r="C1720" s="21" t="s">
        <v>6752</v>
      </c>
      <c r="D1720" s="9" t="s">
        <v>7359</v>
      </c>
      <c r="E1720" s="9" t="s">
        <v>8046</v>
      </c>
      <c r="F1720" s="4" t="str">
        <f>IF(RIGHT(E1720,1)=".",LEFT(E1720,LEN(E1720)-1),E1720)</f>
        <v>Sarah A</v>
      </c>
    </row>
    <row r="1721" spans="1:6" ht="15.5" x14ac:dyDescent="0.35">
      <c r="A1721" s="8" t="s">
        <v>652</v>
      </c>
      <c r="B1721" s="8" t="s">
        <v>4103</v>
      </c>
      <c r="C1721" s="21" t="s">
        <v>6753</v>
      </c>
      <c r="D1721" s="9" t="s">
        <v>7359</v>
      </c>
      <c r="E1721" s="9" t="s">
        <v>8047</v>
      </c>
      <c r="F1721" s="4" t="str">
        <f>IF(RIGHT(E1721,1)=".",LEFT(E1721,LEN(E1721)-1),E1721)</f>
        <v>Lisa M</v>
      </c>
    </row>
    <row r="1722" spans="1:6" ht="15.5" x14ac:dyDescent="0.35">
      <c r="A1722" s="8" t="s">
        <v>651</v>
      </c>
      <c r="B1722" s="8" t="s">
        <v>4104</v>
      </c>
      <c r="C1722" s="21" t="s">
        <v>5087</v>
      </c>
      <c r="D1722" s="9" t="s">
        <v>7359</v>
      </c>
      <c r="E1722" s="9" t="s">
        <v>8048</v>
      </c>
      <c r="F1722" s="4" t="str">
        <f>IF(RIGHT(E1722,1)=".",LEFT(E1722,LEN(E1722)-1),E1722)</f>
        <v>Tracy A</v>
      </c>
    </row>
    <row r="1723" spans="1:6" ht="15.5" x14ac:dyDescent="0.35">
      <c r="A1723" s="8" t="s">
        <v>650</v>
      </c>
      <c r="B1723" s="8" t="s">
        <v>4105</v>
      </c>
      <c r="C1723" s="21" t="s">
        <v>6754</v>
      </c>
      <c r="D1723" s="9" t="s">
        <v>7360</v>
      </c>
      <c r="E1723" s="9" t="s">
        <v>4766</v>
      </c>
      <c r="F1723" s="4" t="str">
        <f>IF(RIGHT(E1723,1)=".",LEFT(E1723,LEN(E1723)-1),E1723)</f>
        <v>Patrick</v>
      </c>
    </row>
    <row r="1724" spans="1:6" ht="15.5" x14ac:dyDescent="0.35">
      <c r="A1724" s="8" t="s">
        <v>649</v>
      </c>
      <c r="B1724" s="8" t="s">
        <v>4106</v>
      </c>
      <c r="C1724" s="21" t="s">
        <v>6755</v>
      </c>
      <c r="D1724" s="9" t="s">
        <v>7360</v>
      </c>
      <c r="E1724" s="9" t="s">
        <v>6756</v>
      </c>
      <c r="F1724" s="4" t="str">
        <f>IF(RIGHT(E1724,1)=".",LEFT(E1724,LEN(E1724)-1),E1724)</f>
        <v>Trent</v>
      </c>
    </row>
    <row r="1725" spans="1:6" ht="15.5" x14ac:dyDescent="0.35">
      <c r="A1725" s="8" t="s">
        <v>648</v>
      </c>
      <c r="B1725" s="8" t="s">
        <v>4107</v>
      </c>
      <c r="C1725" s="21" t="s">
        <v>6757</v>
      </c>
      <c r="D1725" s="9" t="s">
        <v>7359</v>
      </c>
      <c r="E1725" s="9" t="s">
        <v>5901</v>
      </c>
      <c r="F1725" s="4" t="str">
        <f>IF(RIGHT(E1725,1)=".",LEFT(E1725,LEN(E1725)-1),E1725)</f>
        <v>Julie</v>
      </c>
    </row>
    <row r="1726" spans="1:6" ht="15.5" x14ac:dyDescent="0.35">
      <c r="A1726" s="8" t="s">
        <v>647</v>
      </c>
      <c r="B1726" s="8" t="s">
        <v>4108</v>
      </c>
      <c r="C1726" s="21" t="s">
        <v>6758</v>
      </c>
      <c r="D1726" s="9" t="s">
        <v>7360</v>
      </c>
      <c r="E1726" s="9" t="s">
        <v>6759</v>
      </c>
      <c r="F1726" s="4" t="str">
        <f>IF(RIGHT(E1726,1)=".",LEFT(E1726,LEN(E1726)-1),E1726)</f>
        <v>Sawomir</v>
      </c>
    </row>
    <row r="1727" spans="1:6" ht="15.5" x14ac:dyDescent="0.35">
      <c r="A1727" s="8" t="s">
        <v>646</v>
      </c>
      <c r="B1727" s="8" t="s">
        <v>4109</v>
      </c>
      <c r="C1727" s="21" t="s">
        <v>5301</v>
      </c>
      <c r="D1727" s="9" t="s">
        <v>7359</v>
      </c>
      <c r="E1727" s="9" t="s">
        <v>6760</v>
      </c>
      <c r="F1727" s="4" t="str">
        <f>IF(RIGHT(E1727,1)=".",LEFT(E1727,LEN(E1727)-1),E1727)</f>
        <v>Micah</v>
      </c>
    </row>
    <row r="1728" spans="1:6" ht="15.5" x14ac:dyDescent="0.35">
      <c r="A1728" s="8" t="s">
        <v>645</v>
      </c>
      <c r="B1728" s="8" t="s">
        <v>4110</v>
      </c>
      <c r="C1728" s="21" t="s">
        <v>6761</v>
      </c>
      <c r="D1728" s="9" t="s">
        <v>7359</v>
      </c>
      <c r="E1728" s="9" t="s">
        <v>8049</v>
      </c>
      <c r="F1728" s="4" t="str">
        <f>IF(RIGHT(E1728,1)=".",LEFT(E1728,LEN(E1728)-1),E1728)</f>
        <v>Kelly H</v>
      </c>
    </row>
    <row r="1729" spans="1:6" ht="15.5" x14ac:dyDescent="0.35">
      <c r="A1729" s="8" t="s">
        <v>644</v>
      </c>
      <c r="B1729" s="8" t="s">
        <v>4111</v>
      </c>
      <c r="C1729" s="21" t="s">
        <v>6762</v>
      </c>
      <c r="D1729" s="9" t="s">
        <v>7359</v>
      </c>
      <c r="E1729" s="9" t="s">
        <v>8050</v>
      </c>
      <c r="F1729" s="4" t="str">
        <f>IF(RIGHT(E1729,1)=".",LEFT(E1729,LEN(E1729)-1),E1729)</f>
        <v>Lindsay M</v>
      </c>
    </row>
    <row r="1730" spans="1:6" ht="15.5" x14ac:dyDescent="0.35">
      <c r="A1730" s="8" t="s">
        <v>643</v>
      </c>
      <c r="B1730" s="8" t="s">
        <v>4112</v>
      </c>
      <c r="C1730" s="21" t="s">
        <v>5671</v>
      </c>
      <c r="D1730" s="9" t="s">
        <v>7360</v>
      </c>
      <c r="E1730" s="9" t="s">
        <v>8051</v>
      </c>
      <c r="F1730" s="4" t="str">
        <f>IF(RIGHT(E1730,1)=".",LEFT(E1730,LEN(E1730)-1),E1730)</f>
        <v>Austen G</v>
      </c>
    </row>
    <row r="1731" spans="1:6" ht="15.5" x14ac:dyDescent="0.35">
      <c r="A1731" s="8" t="s">
        <v>642</v>
      </c>
      <c r="B1731" s="8" t="s">
        <v>4113</v>
      </c>
      <c r="C1731" s="21" t="s">
        <v>6763</v>
      </c>
      <c r="D1731" s="9" t="s">
        <v>7360</v>
      </c>
      <c r="E1731" s="9" t="s">
        <v>8052</v>
      </c>
      <c r="F1731" s="4" t="str">
        <f>IF(RIGHT(E1731,1)=".",LEFT(E1731,LEN(E1731)-1),E1731)</f>
        <v>Tory J</v>
      </c>
    </row>
    <row r="1732" spans="1:6" ht="15.5" x14ac:dyDescent="0.35">
      <c r="A1732" s="8" t="s">
        <v>641</v>
      </c>
      <c r="B1732" s="8" t="s">
        <v>4114</v>
      </c>
      <c r="C1732" s="21" t="s">
        <v>6640</v>
      </c>
      <c r="D1732" s="9" t="s">
        <v>7360</v>
      </c>
      <c r="E1732" s="9" t="s">
        <v>8053</v>
      </c>
      <c r="F1732" s="4" t="str">
        <f>IF(RIGHT(E1732,1)=".",LEFT(E1732,LEN(E1732)-1),E1732)</f>
        <v>Robert J</v>
      </c>
    </row>
    <row r="1733" spans="1:6" ht="15.5" x14ac:dyDescent="0.35">
      <c r="A1733" s="8" t="s">
        <v>640</v>
      </c>
      <c r="B1733" s="8" t="s">
        <v>4115</v>
      </c>
      <c r="C1733" s="21" t="s">
        <v>5581</v>
      </c>
      <c r="D1733" s="9" t="s">
        <v>7359</v>
      </c>
      <c r="E1733" s="9" t="s">
        <v>4977</v>
      </c>
      <c r="F1733" s="4" t="str">
        <f>IF(RIGHT(E1733,1)=".",LEFT(E1733,LEN(E1733)-1),E1733)</f>
        <v>Steph</v>
      </c>
    </row>
    <row r="1734" spans="1:6" ht="15.5" x14ac:dyDescent="0.35">
      <c r="A1734" s="8" t="s">
        <v>639</v>
      </c>
      <c r="B1734" s="8" t="s">
        <v>4116</v>
      </c>
      <c r="C1734" s="21" t="s">
        <v>5978</v>
      </c>
      <c r="D1734" s="9" t="s">
        <v>7359</v>
      </c>
      <c r="E1734" s="9" t="s">
        <v>4891</v>
      </c>
      <c r="F1734" s="4" t="str">
        <f>IF(RIGHT(E1734,1)=".",LEFT(E1734,LEN(E1734)-1),E1734)</f>
        <v>Kate</v>
      </c>
    </row>
    <row r="1735" spans="1:6" ht="15.5" x14ac:dyDescent="0.35">
      <c r="A1735" s="8" t="s">
        <v>638</v>
      </c>
      <c r="B1735" s="8" t="s">
        <v>4117</v>
      </c>
      <c r="C1735" s="21" t="s">
        <v>6764</v>
      </c>
      <c r="D1735" s="9" t="s">
        <v>7359</v>
      </c>
      <c r="E1735" s="9" t="s">
        <v>5613</v>
      </c>
      <c r="F1735" s="4" t="str">
        <f>IF(RIGHT(E1735,1)=".",LEFT(E1735,LEN(E1735)-1),E1735)</f>
        <v>Kristina</v>
      </c>
    </row>
    <row r="1736" spans="1:6" ht="15.5" x14ac:dyDescent="0.35">
      <c r="A1736" s="8" t="s">
        <v>637</v>
      </c>
      <c r="B1736" s="8" t="s">
        <v>4118</v>
      </c>
      <c r="C1736" s="21" t="s">
        <v>6765</v>
      </c>
      <c r="D1736" s="9" t="s">
        <v>7359</v>
      </c>
      <c r="E1736" s="9" t="s">
        <v>6766</v>
      </c>
      <c r="F1736" s="4" t="str">
        <f>IF(RIGHT(E1736,1)=".",LEFT(E1736,LEN(E1736)-1),E1736)</f>
        <v>Flo</v>
      </c>
    </row>
    <row r="1737" spans="1:6" ht="15.5" x14ac:dyDescent="0.35">
      <c r="A1737" s="8" t="s">
        <v>636</v>
      </c>
      <c r="B1737" s="8" t="s">
        <v>4119</v>
      </c>
      <c r="C1737" s="21" t="s">
        <v>6767</v>
      </c>
      <c r="D1737" s="9" t="s">
        <v>8284</v>
      </c>
      <c r="E1737" s="9" t="s">
        <v>8372</v>
      </c>
      <c r="F1737" s="4" t="str">
        <f>IF(RIGHT(E1737,1)=".",LEFT(E1737,LEN(E1737)-1),E1737)</f>
        <v>Sarah P</v>
      </c>
    </row>
    <row r="1738" spans="1:6" ht="15.5" x14ac:dyDescent="0.35">
      <c r="A1738" s="8" t="s">
        <v>635</v>
      </c>
      <c r="B1738" s="8" t="s">
        <v>4120</v>
      </c>
      <c r="C1738" s="21" t="s">
        <v>6768</v>
      </c>
      <c r="D1738" s="9" t="s">
        <v>7359</v>
      </c>
      <c r="E1738" s="9" t="s">
        <v>6769</v>
      </c>
      <c r="F1738" s="4" t="str">
        <f>IF(RIGHT(E1738,1)=".",LEFT(E1738,LEN(E1738)-1),E1738)</f>
        <v>Anabel</v>
      </c>
    </row>
    <row r="1739" spans="1:6" ht="15.5" x14ac:dyDescent="0.35">
      <c r="A1739" s="8" t="s">
        <v>634</v>
      </c>
      <c r="B1739" s="8" t="s">
        <v>4121</v>
      </c>
      <c r="C1739" s="21" t="s">
        <v>4830</v>
      </c>
      <c r="D1739" s="9" t="s">
        <v>7360</v>
      </c>
      <c r="E1739" s="9" t="s">
        <v>5081</v>
      </c>
      <c r="F1739" s="4" t="str">
        <f>IF(RIGHT(E1739,1)=".",LEFT(E1739,LEN(E1739)-1),E1739)</f>
        <v>Ian</v>
      </c>
    </row>
    <row r="1740" spans="1:6" ht="15.5" x14ac:dyDescent="0.35">
      <c r="A1740" s="8" t="s">
        <v>633</v>
      </c>
      <c r="B1740" s="8" t="s">
        <v>4122</v>
      </c>
      <c r="C1740" s="21" t="s">
        <v>6770</v>
      </c>
      <c r="D1740" s="9" t="s">
        <v>7360</v>
      </c>
      <c r="E1740" s="9" t="s">
        <v>4838</v>
      </c>
      <c r="F1740" s="4" t="str">
        <f>IF(RIGHT(E1740,1)=".",LEFT(E1740,LEN(E1740)-1),E1740)</f>
        <v>Alex</v>
      </c>
    </row>
    <row r="1741" spans="1:6" ht="15.5" x14ac:dyDescent="0.35">
      <c r="A1741" s="8" t="s">
        <v>631</v>
      </c>
      <c r="B1741" s="8" t="s">
        <v>4123</v>
      </c>
      <c r="C1741" s="21" t="s">
        <v>6771</v>
      </c>
      <c r="D1741" s="9" t="s">
        <v>7360</v>
      </c>
      <c r="E1741" s="9" t="s">
        <v>8054</v>
      </c>
      <c r="F1741" s="4" t="str">
        <f>IF(RIGHT(E1741,1)=".",LEFT(E1741,LEN(E1741)-1),E1741)</f>
        <v>Richard J</v>
      </c>
    </row>
    <row r="1742" spans="1:6" ht="15.5" x14ac:dyDescent="0.35">
      <c r="A1742" s="8" t="s">
        <v>630</v>
      </c>
      <c r="B1742" s="8" t="s">
        <v>4124</v>
      </c>
      <c r="C1742" s="21" t="s">
        <v>6772</v>
      </c>
      <c r="D1742" s="9" t="s">
        <v>7359</v>
      </c>
      <c r="E1742" s="9" t="s">
        <v>8055</v>
      </c>
      <c r="F1742" s="4" t="str">
        <f>IF(RIGHT(E1742,1)=".",LEFT(E1742,LEN(E1742)-1),E1742)</f>
        <v>Jacqueline N</v>
      </c>
    </row>
    <row r="1743" spans="1:6" ht="15.5" x14ac:dyDescent="0.35">
      <c r="A1743" s="8" t="s">
        <v>629</v>
      </c>
      <c r="B1743" s="8" t="s">
        <v>4125</v>
      </c>
      <c r="C1743" s="21" t="s">
        <v>6773</v>
      </c>
      <c r="D1743" s="9" t="s">
        <v>7359</v>
      </c>
      <c r="E1743" s="9" t="s">
        <v>6416</v>
      </c>
      <c r="F1743" s="4" t="str">
        <f>IF(RIGHT(E1743,1)=".",LEFT(E1743,LEN(E1743)-1),E1743)</f>
        <v>Cindy</v>
      </c>
    </row>
    <row r="1744" spans="1:6" ht="15.5" x14ac:dyDescent="0.35">
      <c r="A1744" s="8" t="s">
        <v>628</v>
      </c>
      <c r="B1744" s="8" t="s">
        <v>4126</v>
      </c>
      <c r="C1744" s="21" t="s">
        <v>6774</v>
      </c>
      <c r="D1744" s="9" t="s">
        <v>7359</v>
      </c>
      <c r="E1744" s="9" t="s">
        <v>6775</v>
      </c>
      <c r="F1744" s="4" t="str">
        <f>IF(RIGHT(E1744,1)=".",LEFT(E1744,LEN(E1744)-1),E1744)</f>
        <v>Marcia</v>
      </c>
    </row>
    <row r="1745" spans="1:6" ht="15.5" x14ac:dyDescent="0.35">
      <c r="A1745" s="8" t="s">
        <v>627</v>
      </c>
      <c r="B1745" s="8" t="s">
        <v>4127</v>
      </c>
      <c r="C1745" s="21" t="s">
        <v>6776</v>
      </c>
      <c r="D1745" s="9" t="s">
        <v>7359</v>
      </c>
      <c r="E1745" s="9" t="s">
        <v>8056</v>
      </c>
      <c r="F1745" s="4" t="str">
        <f>IF(RIGHT(E1745,1)=".",LEFT(E1745,LEN(E1745)-1),E1745)</f>
        <v>Samantha R</v>
      </c>
    </row>
    <row r="1746" spans="1:6" ht="15.5" x14ac:dyDescent="0.35">
      <c r="A1746" s="8" t="s">
        <v>626</v>
      </c>
      <c r="B1746" s="8" t="s">
        <v>4128</v>
      </c>
      <c r="C1746" s="21" t="s">
        <v>6777</v>
      </c>
      <c r="D1746" s="9" t="s">
        <v>7359</v>
      </c>
      <c r="E1746" s="9" t="s">
        <v>4857</v>
      </c>
      <c r="F1746" s="4" t="str">
        <f>IF(RIGHT(E1746,1)=".",LEFT(E1746,LEN(E1746)-1),E1746)</f>
        <v>Katie</v>
      </c>
    </row>
    <row r="1747" spans="1:6" ht="15.5" x14ac:dyDescent="0.35">
      <c r="A1747" s="8" t="s">
        <v>625</v>
      </c>
      <c r="B1747" s="8" t="s">
        <v>4129</v>
      </c>
      <c r="C1747" s="21" t="s">
        <v>5753</v>
      </c>
      <c r="D1747" s="9" t="s">
        <v>7360</v>
      </c>
      <c r="E1747" s="9" t="s">
        <v>8057</v>
      </c>
      <c r="F1747" s="4" t="str">
        <f>IF(RIGHT(E1747,1)=".",LEFT(E1747,LEN(E1747)-1),E1747)</f>
        <v>John P</v>
      </c>
    </row>
    <row r="1748" spans="1:6" ht="15.5" x14ac:dyDescent="0.35">
      <c r="A1748" s="8" t="s">
        <v>624</v>
      </c>
      <c r="B1748" s="8" t="s">
        <v>4130</v>
      </c>
      <c r="C1748" s="21" t="s">
        <v>6778</v>
      </c>
      <c r="D1748" s="9" t="s">
        <v>7359</v>
      </c>
      <c r="E1748" s="9" t="s">
        <v>5433</v>
      </c>
      <c r="F1748" s="4" t="str">
        <f>IF(RIGHT(E1748,1)=".",LEFT(E1748,LEN(E1748)-1),E1748)</f>
        <v>Rachel</v>
      </c>
    </row>
    <row r="1749" spans="1:6" ht="15.5" x14ac:dyDescent="0.35">
      <c r="A1749" s="8" t="s">
        <v>623</v>
      </c>
      <c r="B1749" s="8" t="s">
        <v>4131</v>
      </c>
      <c r="C1749" s="21" t="s">
        <v>6779</v>
      </c>
      <c r="D1749" s="9" t="s">
        <v>7359</v>
      </c>
      <c r="E1749" s="9" t="s">
        <v>6780</v>
      </c>
      <c r="F1749" s="4" t="str">
        <f>IF(RIGHT(E1749,1)=".",LEFT(E1749,LEN(E1749)-1),E1749)</f>
        <v>Isabelle</v>
      </c>
    </row>
    <row r="1750" spans="1:6" ht="15.5" x14ac:dyDescent="0.35">
      <c r="A1750" s="8" t="s">
        <v>622</v>
      </c>
      <c r="B1750" s="8" t="s">
        <v>4132</v>
      </c>
      <c r="C1750" s="21" t="s">
        <v>6768</v>
      </c>
      <c r="D1750" s="9" t="s">
        <v>7360</v>
      </c>
      <c r="E1750" s="9" t="s">
        <v>5664</v>
      </c>
      <c r="F1750" s="4" t="str">
        <f>IF(RIGHT(E1750,1)=".",LEFT(E1750,LEN(E1750)-1),E1750)</f>
        <v>Neil</v>
      </c>
    </row>
    <row r="1751" spans="1:6" ht="15.5" x14ac:dyDescent="0.35">
      <c r="A1751" s="8" t="s">
        <v>621</v>
      </c>
      <c r="B1751" s="8" t="s">
        <v>4133</v>
      </c>
      <c r="C1751" s="21" t="s">
        <v>4918</v>
      </c>
      <c r="D1751" s="9" t="s">
        <v>7360</v>
      </c>
      <c r="E1751" s="9" t="s">
        <v>5837</v>
      </c>
      <c r="F1751" s="4" t="str">
        <f>IF(RIGHT(E1751,1)=".",LEFT(E1751,LEN(E1751)-1),E1751)</f>
        <v>Tom</v>
      </c>
    </row>
    <row r="1752" spans="1:6" ht="15.5" x14ac:dyDescent="0.35">
      <c r="A1752" s="8" t="s">
        <v>620</v>
      </c>
      <c r="B1752" s="8" t="s">
        <v>4134</v>
      </c>
      <c r="C1752" s="21" t="s">
        <v>6142</v>
      </c>
      <c r="D1752" s="9" t="s">
        <v>7360</v>
      </c>
      <c r="E1752" s="9" t="s">
        <v>5261</v>
      </c>
      <c r="F1752" s="4" t="str">
        <f>IF(RIGHT(E1752,1)=".",LEFT(E1752,LEN(E1752)-1),E1752)</f>
        <v>Nathan</v>
      </c>
    </row>
    <row r="1753" spans="1:6" ht="15.5" x14ac:dyDescent="0.35">
      <c r="A1753" s="8" t="s">
        <v>619</v>
      </c>
      <c r="B1753" s="8" t="s">
        <v>4135</v>
      </c>
      <c r="C1753" s="21" t="s">
        <v>6781</v>
      </c>
      <c r="D1753" s="9" t="s">
        <v>8284</v>
      </c>
      <c r="E1753" s="9" t="s">
        <v>8373</v>
      </c>
      <c r="F1753" s="4" t="str">
        <f>IF(RIGHT(E1753,1)=".",LEFT(E1753,LEN(E1753)-1),E1753)</f>
        <v>Kelli N</v>
      </c>
    </row>
    <row r="1754" spans="1:6" ht="15.5" x14ac:dyDescent="0.35">
      <c r="A1754" s="8" t="s">
        <v>618</v>
      </c>
      <c r="B1754" s="8" t="s">
        <v>4136</v>
      </c>
      <c r="C1754" s="21" t="s">
        <v>6782</v>
      </c>
      <c r="D1754" s="9" t="s">
        <v>7360</v>
      </c>
      <c r="E1754" s="9" t="s">
        <v>8008</v>
      </c>
      <c r="F1754" s="4" t="str">
        <f>IF(RIGHT(E1754,1)=".",LEFT(E1754,LEN(E1754)-1),E1754)</f>
        <v>Scott M</v>
      </c>
    </row>
    <row r="1755" spans="1:6" ht="15.5" x14ac:dyDescent="0.35">
      <c r="A1755" s="8" t="s">
        <v>617</v>
      </c>
      <c r="B1755" s="8" t="s">
        <v>4137</v>
      </c>
      <c r="C1755" s="21" t="s">
        <v>6783</v>
      </c>
      <c r="D1755" s="9" t="s">
        <v>7360</v>
      </c>
      <c r="E1755" s="9" t="s">
        <v>8058</v>
      </c>
      <c r="F1755" s="4" t="str">
        <f>IF(RIGHT(E1755,1)=".",LEFT(E1755,LEN(E1755)-1),E1755)</f>
        <v>Grant A</v>
      </c>
    </row>
    <row r="1756" spans="1:6" ht="15.5" x14ac:dyDescent="0.35">
      <c r="A1756" s="8" t="s">
        <v>616</v>
      </c>
      <c r="B1756" s="8" t="s">
        <v>4138</v>
      </c>
      <c r="C1756" s="21" t="s">
        <v>4762</v>
      </c>
      <c r="D1756" s="9" t="s">
        <v>7360</v>
      </c>
      <c r="E1756" s="9" t="s">
        <v>8059</v>
      </c>
      <c r="F1756" s="4" t="str">
        <f>IF(RIGHT(E1756,1)=".",LEFT(E1756,LEN(E1756)-1),E1756)</f>
        <v>Jonathan C</v>
      </c>
    </row>
    <row r="1757" spans="1:6" ht="15.5" x14ac:dyDescent="0.35">
      <c r="A1757" s="8" t="s">
        <v>615</v>
      </c>
      <c r="B1757" s="8" t="s">
        <v>4139</v>
      </c>
      <c r="C1757" s="21" t="s">
        <v>6784</v>
      </c>
      <c r="D1757" s="9" t="s">
        <v>7359</v>
      </c>
      <c r="E1757" s="9" t="s">
        <v>8060</v>
      </c>
      <c r="F1757" s="4" t="str">
        <f>IF(RIGHT(E1757,1)=".",LEFT(E1757,LEN(E1757)-1),E1757)</f>
        <v>Rachael M</v>
      </c>
    </row>
    <row r="1758" spans="1:6" ht="15.5" x14ac:dyDescent="0.35">
      <c r="A1758" s="8" t="s">
        <v>614</v>
      </c>
      <c r="B1758" s="8" t="s">
        <v>4140</v>
      </c>
      <c r="C1758" s="21" t="s">
        <v>6785</v>
      </c>
      <c r="D1758" s="9" t="s">
        <v>7359</v>
      </c>
      <c r="E1758" s="9" t="s">
        <v>6786</v>
      </c>
      <c r="F1758" s="4" t="str">
        <f>IF(RIGHT(E1758,1)=".",LEFT(E1758,LEN(E1758)-1),E1758)</f>
        <v>Pilar</v>
      </c>
    </row>
    <row r="1759" spans="1:6" ht="15.5" x14ac:dyDescent="0.35">
      <c r="A1759" s="8" t="s">
        <v>613</v>
      </c>
      <c r="B1759" s="8" t="s">
        <v>4141</v>
      </c>
      <c r="C1759" s="21" t="s">
        <v>5139</v>
      </c>
      <c r="D1759" s="9" t="s">
        <v>7360</v>
      </c>
      <c r="E1759" s="9" t="s">
        <v>8061</v>
      </c>
      <c r="F1759" s="4" t="str">
        <f>IF(RIGHT(E1759,1)=".",LEFT(E1759,LEN(E1759)-1),E1759)</f>
        <v>Kyle M</v>
      </c>
    </row>
    <row r="1760" spans="1:6" ht="15.5" x14ac:dyDescent="0.35">
      <c r="A1760" s="8" t="s">
        <v>612</v>
      </c>
      <c r="B1760" s="8" t="s">
        <v>4142</v>
      </c>
      <c r="C1760" s="21" t="s">
        <v>7344</v>
      </c>
      <c r="D1760" s="9" t="s">
        <v>8284</v>
      </c>
      <c r="E1760" s="9" t="s">
        <v>8374</v>
      </c>
      <c r="F1760" s="4" t="str">
        <f>IF(RIGHT(E1760,1)=".",LEFT(E1760,LEN(E1760)-1),E1760)</f>
        <v>Christie</v>
      </c>
    </row>
    <row r="1761" spans="1:6" ht="15.5" x14ac:dyDescent="0.35">
      <c r="A1761" s="8" t="s">
        <v>611</v>
      </c>
      <c r="B1761" s="8" t="s">
        <v>4143</v>
      </c>
      <c r="C1761" s="21" t="s">
        <v>6787</v>
      </c>
      <c r="D1761" s="9" t="s">
        <v>7360</v>
      </c>
      <c r="E1761" s="9" t="s">
        <v>8062</v>
      </c>
      <c r="F1761" s="4" t="str">
        <f>IF(RIGHT(E1761,1)=".",LEFT(E1761,LEN(E1761)-1),E1761)</f>
        <v>David A</v>
      </c>
    </row>
    <row r="1762" spans="1:6" ht="15.5" x14ac:dyDescent="0.35">
      <c r="A1762" s="8" t="s">
        <v>610</v>
      </c>
      <c r="B1762" s="8" t="s">
        <v>4144</v>
      </c>
      <c r="C1762" s="21" t="s">
        <v>6788</v>
      </c>
      <c r="D1762" s="9" t="s">
        <v>7360</v>
      </c>
      <c r="E1762" s="9" t="s">
        <v>6789</v>
      </c>
      <c r="F1762" s="4" t="str">
        <f>IF(RIGHT(E1762,1)=".",LEFT(E1762,LEN(E1762)-1),E1762)</f>
        <v>Masahiro</v>
      </c>
    </row>
    <row r="1763" spans="1:6" ht="15.5" x14ac:dyDescent="0.35">
      <c r="A1763" s="8" t="s">
        <v>609</v>
      </c>
      <c r="B1763" s="8" t="s">
        <v>4145</v>
      </c>
      <c r="C1763" s="21" t="s">
        <v>6790</v>
      </c>
      <c r="D1763" s="9" t="s">
        <v>7360</v>
      </c>
      <c r="E1763" s="9" t="s">
        <v>8063</v>
      </c>
      <c r="F1763" s="4" t="str">
        <f>IF(RIGHT(E1763,1)=".",LEFT(E1763,LEN(E1763)-1),E1763)</f>
        <v>Logan B</v>
      </c>
    </row>
    <row r="1764" spans="1:6" ht="15.5" x14ac:dyDescent="0.35">
      <c r="A1764" s="8" t="s">
        <v>608</v>
      </c>
      <c r="B1764" s="8" t="s">
        <v>4146</v>
      </c>
      <c r="C1764" s="21" t="s">
        <v>6791</v>
      </c>
      <c r="D1764" s="9" t="s">
        <v>7359</v>
      </c>
      <c r="E1764" s="9" t="s">
        <v>8064</v>
      </c>
      <c r="F1764" s="4" t="str">
        <f>IF(RIGHT(E1764,1)=".",LEFT(E1764,LEN(E1764)-1),E1764)</f>
        <v>Stephanie L</v>
      </c>
    </row>
    <row r="1765" spans="1:6" ht="15.5" x14ac:dyDescent="0.35">
      <c r="A1765" s="8" t="s">
        <v>607</v>
      </c>
      <c r="B1765" s="8" t="s">
        <v>4147</v>
      </c>
      <c r="C1765" s="21" t="s">
        <v>6792</v>
      </c>
      <c r="D1765" s="9" t="s">
        <v>7359</v>
      </c>
      <c r="E1765" s="9" t="s">
        <v>8065</v>
      </c>
      <c r="F1765" s="4" t="str">
        <f>IF(RIGHT(E1765,1)=".",LEFT(E1765,LEN(E1765)-1),E1765)</f>
        <v>Angela H</v>
      </c>
    </row>
    <row r="1766" spans="1:6" ht="15.5" x14ac:dyDescent="0.35">
      <c r="A1766" s="8" t="s">
        <v>606</v>
      </c>
      <c r="B1766" s="8" t="s">
        <v>4148</v>
      </c>
      <c r="C1766" s="21" t="s">
        <v>5121</v>
      </c>
      <c r="D1766" s="9" t="s">
        <v>7359</v>
      </c>
      <c r="E1766" s="9" t="s">
        <v>8066</v>
      </c>
      <c r="F1766" s="4" t="str">
        <f>IF(RIGHT(E1766,1)=".",LEFT(E1766,LEN(E1766)-1),E1766)</f>
        <v>Britt K</v>
      </c>
    </row>
    <row r="1767" spans="1:6" ht="15.5" x14ac:dyDescent="0.35">
      <c r="A1767" s="8" t="s">
        <v>605</v>
      </c>
      <c r="B1767" s="8" t="s">
        <v>4149</v>
      </c>
      <c r="C1767" s="21" t="s">
        <v>6207</v>
      </c>
      <c r="D1767" s="9" t="s">
        <v>7359</v>
      </c>
      <c r="E1767" s="9" t="s">
        <v>8067</v>
      </c>
      <c r="F1767" s="4" t="str">
        <f>IF(RIGHT(E1767,1)=".",LEFT(E1767,LEN(E1767)-1),E1767)</f>
        <v>Joyce R</v>
      </c>
    </row>
    <row r="1768" spans="1:6" ht="15.5" x14ac:dyDescent="0.35">
      <c r="A1768" s="8" t="s">
        <v>604</v>
      </c>
      <c r="B1768" s="8" t="s">
        <v>4150</v>
      </c>
      <c r="C1768" s="21" t="s">
        <v>6794</v>
      </c>
      <c r="D1768" s="9" t="s">
        <v>7360</v>
      </c>
      <c r="E1768" s="9" t="s">
        <v>5020</v>
      </c>
      <c r="F1768" s="4" t="str">
        <f>IF(RIGHT(E1768,1)=".",LEFT(E1768,LEN(E1768)-1),E1768)</f>
        <v>Ben</v>
      </c>
    </row>
    <row r="1769" spans="1:6" ht="15.5" x14ac:dyDescent="0.35">
      <c r="A1769" s="8" t="s">
        <v>603</v>
      </c>
      <c r="B1769" s="8" t="s">
        <v>4151</v>
      </c>
      <c r="C1769" s="21" t="s">
        <v>6795</v>
      </c>
      <c r="D1769" s="9" t="s">
        <v>7359</v>
      </c>
      <c r="E1769" s="9" t="s">
        <v>8068</v>
      </c>
      <c r="F1769" s="4" t="str">
        <f>IF(RIGHT(E1769,1)=".",LEFT(E1769,LEN(E1769)-1),E1769)</f>
        <v>Sarah M</v>
      </c>
    </row>
    <row r="1770" spans="1:6" ht="15.5" x14ac:dyDescent="0.35">
      <c r="A1770" s="8" t="s">
        <v>602</v>
      </c>
      <c r="B1770" s="8" t="s">
        <v>4152</v>
      </c>
      <c r="C1770" s="21" t="s">
        <v>6796</v>
      </c>
      <c r="D1770" s="9" t="s">
        <v>7359</v>
      </c>
      <c r="E1770" s="9" t="s">
        <v>5058</v>
      </c>
      <c r="F1770" s="4" t="str">
        <f>IF(RIGHT(E1770,1)=".",LEFT(E1770,LEN(E1770)-1),E1770)</f>
        <v>Sarah</v>
      </c>
    </row>
    <row r="1771" spans="1:6" ht="15.5" x14ac:dyDescent="0.35">
      <c r="A1771" s="8" t="s">
        <v>601</v>
      </c>
      <c r="B1771" s="8" t="s">
        <v>4153</v>
      </c>
      <c r="C1771" s="21" t="s">
        <v>6797</v>
      </c>
      <c r="D1771" s="9" t="s">
        <v>7359</v>
      </c>
      <c r="E1771" s="9" t="s">
        <v>4857</v>
      </c>
      <c r="F1771" s="4" t="str">
        <f>IF(RIGHT(E1771,1)=".",LEFT(E1771,LEN(E1771)-1),E1771)</f>
        <v>Katie</v>
      </c>
    </row>
    <row r="1772" spans="1:6" ht="15.5" x14ac:dyDescent="0.35">
      <c r="A1772" s="8" t="s">
        <v>600</v>
      </c>
      <c r="B1772" s="8" t="s">
        <v>4154</v>
      </c>
      <c r="C1772" s="21" t="s">
        <v>6798</v>
      </c>
      <c r="D1772" s="9" t="s">
        <v>7359</v>
      </c>
      <c r="E1772" s="9" t="s">
        <v>8069</v>
      </c>
      <c r="F1772" s="4" t="str">
        <f>IF(RIGHT(E1772,1)=".",LEFT(E1772,LEN(E1772)-1),E1772)</f>
        <v>Michaela L</v>
      </c>
    </row>
    <row r="1773" spans="1:6" ht="15.5" x14ac:dyDescent="0.35">
      <c r="A1773" s="8" t="s">
        <v>599</v>
      </c>
      <c r="B1773" s="8" t="s">
        <v>4155</v>
      </c>
      <c r="C1773" s="21" t="s">
        <v>6799</v>
      </c>
      <c r="D1773" s="9" t="s">
        <v>7359</v>
      </c>
      <c r="E1773" s="9" t="s">
        <v>6800</v>
      </c>
      <c r="F1773" s="4" t="str">
        <f>IF(RIGHT(E1773,1)=".",LEFT(E1773,LEN(E1773)-1),E1773)</f>
        <v>Shalaleh</v>
      </c>
    </row>
    <row r="1774" spans="1:6" ht="15.5" x14ac:dyDescent="0.35">
      <c r="A1774" s="8" t="s">
        <v>598</v>
      </c>
      <c r="B1774" s="8" t="s">
        <v>4156</v>
      </c>
      <c r="C1774" s="21" t="s">
        <v>6801</v>
      </c>
      <c r="D1774" s="9" t="s">
        <v>7359</v>
      </c>
      <c r="E1774" s="9" t="s">
        <v>5471</v>
      </c>
      <c r="F1774" s="4" t="str">
        <f>IF(RIGHT(E1774,1)=".",LEFT(E1774,LEN(E1774)-1),E1774)</f>
        <v>Karen</v>
      </c>
    </row>
    <row r="1775" spans="1:6" ht="15.5" x14ac:dyDescent="0.35">
      <c r="A1775" s="8" t="s">
        <v>597</v>
      </c>
      <c r="B1775" s="8" t="s">
        <v>4157</v>
      </c>
      <c r="C1775" s="21" t="s">
        <v>6802</v>
      </c>
      <c r="D1775" s="9" t="s">
        <v>7359</v>
      </c>
      <c r="E1775" s="9" t="s">
        <v>6803</v>
      </c>
      <c r="F1775" s="4" t="str">
        <f>IF(RIGHT(E1775,1)=".",LEFT(E1775,LEN(E1775)-1),E1775)</f>
        <v>Zuzana</v>
      </c>
    </row>
    <row r="1776" spans="1:6" ht="15.5" x14ac:dyDescent="0.35">
      <c r="A1776" s="8" t="s">
        <v>596</v>
      </c>
      <c r="B1776" s="8" t="s">
        <v>4158</v>
      </c>
      <c r="C1776" s="21" t="s">
        <v>4836</v>
      </c>
      <c r="D1776" s="9" t="s">
        <v>7360</v>
      </c>
      <c r="E1776" s="9" t="s">
        <v>8070</v>
      </c>
      <c r="F1776" s="4" t="str">
        <f>IF(RIGHT(E1776,1)=".",LEFT(E1776,LEN(E1776)-1),E1776)</f>
        <v>Daniel J</v>
      </c>
    </row>
    <row r="1777" spans="1:6" ht="15.5" x14ac:dyDescent="0.35">
      <c r="A1777" s="8" t="s">
        <v>595</v>
      </c>
      <c r="B1777" s="8" t="s">
        <v>4159</v>
      </c>
      <c r="C1777" s="21" t="s">
        <v>6804</v>
      </c>
      <c r="D1777" s="9" t="s">
        <v>7359</v>
      </c>
      <c r="E1777" s="9" t="s">
        <v>6089</v>
      </c>
      <c r="F1777" s="4" t="str">
        <f>IF(RIGHT(E1777,1)=".",LEFT(E1777,LEN(E1777)-1),E1777)</f>
        <v>Alexandra</v>
      </c>
    </row>
    <row r="1778" spans="1:6" ht="15.5" x14ac:dyDescent="0.35">
      <c r="A1778" s="8" t="s">
        <v>594</v>
      </c>
      <c r="B1778" s="8" t="s">
        <v>4160</v>
      </c>
      <c r="C1778" s="21" t="s">
        <v>6805</v>
      </c>
      <c r="D1778" s="9" t="s">
        <v>7359</v>
      </c>
      <c r="E1778" s="9" t="s">
        <v>4914</v>
      </c>
      <c r="F1778" s="4" t="str">
        <f>IF(RIGHT(E1778,1)=".",LEFT(E1778,LEN(E1778)-1),E1778)</f>
        <v>Jessica</v>
      </c>
    </row>
    <row r="1779" spans="1:6" ht="15.5" x14ac:dyDescent="0.35">
      <c r="A1779" s="8" t="s">
        <v>593</v>
      </c>
      <c r="B1779" s="8" t="s">
        <v>4161</v>
      </c>
      <c r="C1779" s="21" t="s">
        <v>6806</v>
      </c>
      <c r="D1779" s="9" t="s">
        <v>7360</v>
      </c>
      <c r="E1779" s="9" t="s">
        <v>8071</v>
      </c>
      <c r="F1779" s="4" t="str">
        <f>IF(RIGHT(E1779,1)=".",LEFT(E1779,LEN(E1779)-1),E1779)</f>
        <v>Matthew M</v>
      </c>
    </row>
    <row r="1780" spans="1:6" ht="15.5" x14ac:dyDescent="0.35">
      <c r="A1780" s="8" t="s">
        <v>592</v>
      </c>
      <c r="B1780" s="8" t="s">
        <v>4162</v>
      </c>
      <c r="C1780" s="21" t="s">
        <v>6143</v>
      </c>
      <c r="D1780" s="9" t="s">
        <v>7359</v>
      </c>
      <c r="E1780" s="9" t="s">
        <v>8072</v>
      </c>
      <c r="F1780" s="4" t="str">
        <f>IF(RIGHT(E1780,1)=".",LEFT(E1780,LEN(E1780)-1),E1780)</f>
        <v>Nadine A</v>
      </c>
    </row>
    <row r="1781" spans="1:6" ht="15.5" x14ac:dyDescent="0.35">
      <c r="A1781" s="8" t="s">
        <v>591</v>
      </c>
      <c r="B1781" s="8" t="s">
        <v>4163</v>
      </c>
      <c r="C1781" s="21" t="s">
        <v>6807</v>
      </c>
      <c r="D1781" s="9" t="s">
        <v>7360</v>
      </c>
      <c r="E1781" s="9" t="s">
        <v>8073</v>
      </c>
      <c r="F1781" s="4" t="str">
        <f>IF(RIGHT(E1781,1)=".",LEFT(E1781,LEN(E1781)-1),E1781)</f>
        <v>Peter J. Jr</v>
      </c>
    </row>
    <row r="1782" spans="1:6" ht="15.5" x14ac:dyDescent="0.35">
      <c r="A1782" s="8" t="s">
        <v>590</v>
      </c>
      <c r="B1782" s="8" t="s">
        <v>4164</v>
      </c>
      <c r="C1782" s="21" t="s">
        <v>6808</v>
      </c>
      <c r="D1782" s="9" t="s">
        <v>7359</v>
      </c>
      <c r="E1782" s="9" t="s">
        <v>8074</v>
      </c>
      <c r="F1782" s="4" t="str">
        <f>IF(RIGHT(E1782,1)=".",LEFT(E1782,LEN(E1782)-1),E1782)</f>
        <v>Colleen M</v>
      </c>
    </row>
    <row r="1783" spans="1:6" ht="15.5" x14ac:dyDescent="0.35">
      <c r="A1783" s="8" t="s">
        <v>589</v>
      </c>
      <c r="B1783" s="8" t="s">
        <v>4165</v>
      </c>
      <c r="C1783" s="21" t="s">
        <v>6809</v>
      </c>
      <c r="D1783" s="9" t="s">
        <v>7359</v>
      </c>
      <c r="E1783" s="9" t="s">
        <v>7710</v>
      </c>
      <c r="F1783" s="4" t="str">
        <f>IF(RIGHT(E1783,1)=".",LEFT(E1783,LEN(E1783)-1),E1783)</f>
        <v>Julie A</v>
      </c>
    </row>
    <row r="1784" spans="1:6" ht="15.5" x14ac:dyDescent="0.35">
      <c r="A1784" s="8" t="s">
        <v>588</v>
      </c>
      <c r="B1784" s="8" t="s">
        <v>4166</v>
      </c>
      <c r="C1784" s="21" t="s">
        <v>6648</v>
      </c>
      <c r="D1784" s="9" t="s">
        <v>7360</v>
      </c>
      <c r="E1784" s="9" t="s">
        <v>8075</v>
      </c>
      <c r="F1784" s="4" t="str">
        <f>IF(RIGHT(E1784,1)=".",LEFT(E1784,LEN(E1784)-1),E1784)</f>
        <v>Douglas W</v>
      </c>
    </row>
    <row r="1785" spans="1:6" ht="15.5" x14ac:dyDescent="0.35">
      <c r="A1785" s="8" t="s">
        <v>587</v>
      </c>
      <c r="B1785" s="8" t="s">
        <v>4167</v>
      </c>
      <c r="C1785" s="21" t="s">
        <v>4794</v>
      </c>
      <c r="D1785" s="9" t="s">
        <v>7359</v>
      </c>
      <c r="E1785" s="9" t="s">
        <v>6602</v>
      </c>
      <c r="F1785" s="4" t="str">
        <f>IF(RIGHT(E1785,1)=".",LEFT(E1785,LEN(E1785)-1),E1785)</f>
        <v>Catherine</v>
      </c>
    </row>
    <row r="1786" spans="1:6" ht="15.5" x14ac:dyDescent="0.35">
      <c r="A1786" s="8" t="s">
        <v>586</v>
      </c>
      <c r="B1786" s="8" t="s">
        <v>4168</v>
      </c>
      <c r="C1786" s="21" t="s">
        <v>5578</v>
      </c>
      <c r="D1786" s="9" t="s">
        <v>7360</v>
      </c>
      <c r="E1786" s="9" t="s">
        <v>7678</v>
      </c>
      <c r="F1786" s="4" t="str">
        <f>IF(RIGHT(E1786,1)=".",LEFT(E1786,LEN(E1786)-1),E1786)</f>
        <v>James A</v>
      </c>
    </row>
    <row r="1787" spans="1:6" ht="15.5" x14ac:dyDescent="0.35">
      <c r="A1787" s="8" t="s">
        <v>585</v>
      </c>
      <c r="B1787" s="8" t="s">
        <v>4169</v>
      </c>
      <c r="C1787" s="21" t="s">
        <v>6810</v>
      </c>
      <c r="D1787" s="9" t="s">
        <v>7360</v>
      </c>
      <c r="E1787" s="9" t="s">
        <v>6811</v>
      </c>
      <c r="F1787" s="4" t="str">
        <f>IF(RIGHT(E1787,1)=".",LEFT(E1787,LEN(E1787)-1),E1787)</f>
        <v>Youngseong</v>
      </c>
    </row>
    <row r="1788" spans="1:6" ht="15.5" x14ac:dyDescent="0.35">
      <c r="A1788" s="8" t="s">
        <v>584</v>
      </c>
      <c r="B1788" s="8" t="s">
        <v>4170</v>
      </c>
      <c r="C1788" s="21" t="s">
        <v>6812</v>
      </c>
      <c r="D1788" s="9" t="s">
        <v>7360</v>
      </c>
      <c r="E1788" s="9" t="s">
        <v>4785</v>
      </c>
      <c r="F1788" s="4" t="str">
        <f>IF(RIGHT(E1788,1)=".",LEFT(E1788,LEN(E1788)-1),E1788)</f>
        <v>John</v>
      </c>
    </row>
    <row r="1789" spans="1:6" ht="15.5" x14ac:dyDescent="0.35">
      <c r="A1789" s="8" t="s">
        <v>583</v>
      </c>
      <c r="B1789" s="8" t="s">
        <v>4171</v>
      </c>
      <c r="C1789" s="21" t="s">
        <v>6813</v>
      </c>
      <c r="D1789" s="9" t="s">
        <v>7360</v>
      </c>
      <c r="E1789" s="9" t="s">
        <v>8076</v>
      </c>
      <c r="F1789" s="4" t="str">
        <f>IF(RIGHT(E1789,1)=".",LEFT(E1789,LEN(E1789)-1),E1789)</f>
        <v>Brandon S</v>
      </c>
    </row>
    <row r="1790" spans="1:6" ht="15.5" x14ac:dyDescent="0.35">
      <c r="A1790" s="8" t="s">
        <v>582</v>
      </c>
      <c r="B1790" s="8" t="s">
        <v>4172</v>
      </c>
      <c r="C1790" s="21" t="s">
        <v>6164</v>
      </c>
      <c r="D1790" s="9" t="s">
        <v>7360</v>
      </c>
      <c r="E1790" s="9" t="s">
        <v>8077</v>
      </c>
      <c r="F1790" s="4" t="str">
        <f>IF(RIGHT(E1790,1)=".",LEFT(E1790,LEN(E1790)-1),E1790)</f>
        <v>Sean P</v>
      </c>
    </row>
    <row r="1791" spans="1:6" ht="15.5" x14ac:dyDescent="0.35">
      <c r="A1791" s="8" t="s">
        <v>581</v>
      </c>
      <c r="B1791" s="8" t="s">
        <v>4173</v>
      </c>
      <c r="C1791" s="21" t="s">
        <v>6814</v>
      </c>
      <c r="D1791" s="9" t="s">
        <v>7360</v>
      </c>
      <c r="E1791" s="9" t="s">
        <v>4762</v>
      </c>
      <c r="F1791" s="4" t="str">
        <f>IF(RIGHT(E1791,1)=".",LEFT(E1791,LEN(E1791)-1),E1791)</f>
        <v>Scott</v>
      </c>
    </row>
    <row r="1792" spans="1:6" ht="15.5" x14ac:dyDescent="0.35">
      <c r="A1792" s="8" t="s">
        <v>580</v>
      </c>
      <c r="B1792" s="8" t="s">
        <v>4174</v>
      </c>
      <c r="C1792" s="21" t="s">
        <v>6815</v>
      </c>
      <c r="D1792" s="9" t="s">
        <v>7360</v>
      </c>
      <c r="E1792" s="9" t="s">
        <v>6816</v>
      </c>
      <c r="F1792" s="4" t="str">
        <f>IF(RIGHT(E1792,1)=".",LEFT(E1792,LEN(E1792)-1),E1792)</f>
        <v>Janez</v>
      </c>
    </row>
    <row r="1793" spans="1:6" ht="15.5" x14ac:dyDescent="0.35">
      <c r="A1793" s="8" t="s">
        <v>579</v>
      </c>
      <c r="B1793" s="8" t="s">
        <v>4175</v>
      </c>
      <c r="C1793" s="21" t="s">
        <v>5220</v>
      </c>
      <c r="D1793" s="9" t="s">
        <v>7360</v>
      </c>
      <c r="E1793" s="9" t="s">
        <v>8078</v>
      </c>
      <c r="F1793" s="4" t="str">
        <f>IF(RIGHT(E1793,1)=".",LEFT(E1793,LEN(E1793)-1),E1793)</f>
        <v>John I. Jr</v>
      </c>
    </row>
    <row r="1794" spans="1:6" ht="15.5" x14ac:dyDescent="0.35">
      <c r="A1794" s="8" t="s">
        <v>578</v>
      </c>
      <c r="B1794" s="8" t="s">
        <v>4176</v>
      </c>
      <c r="C1794" s="21" t="s">
        <v>6817</v>
      </c>
      <c r="D1794" s="9" t="s">
        <v>7359</v>
      </c>
      <c r="E1794" s="9" t="s">
        <v>5066</v>
      </c>
      <c r="F1794" s="4" t="str">
        <f>IF(RIGHT(E1794,1)=".",LEFT(E1794,LEN(E1794)-1),E1794)</f>
        <v>Heather</v>
      </c>
    </row>
    <row r="1795" spans="1:6" ht="15.5" x14ac:dyDescent="0.35">
      <c r="A1795" s="8" t="s">
        <v>577</v>
      </c>
      <c r="B1795" s="8" t="s">
        <v>4177</v>
      </c>
      <c r="C1795" s="21" t="s">
        <v>6818</v>
      </c>
      <c r="D1795" s="9" t="s">
        <v>7360</v>
      </c>
      <c r="E1795" s="9" t="s">
        <v>4993</v>
      </c>
      <c r="F1795" s="4" t="str">
        <f>IF(RIGHT(E1795,1)=".",LEFT(E1795,LEN(E1795)-1),E1795)</f>
        <v>Michael</v>
      </c>
    </row>
    <row r="1796" spans="1:6" ht="15.5" x14ac:dyDescent="0.35">
      <c r="A1796" s="8" t="s">
        <v>576</v>
      </c>
      <c r="B1796" s="8" t="s">
        <v>4178</v>
      </c>
      <c r="C1796" s="21" t="s">
        <v>6819</v>
      </c>
      <c r="D1796" s="9" t="s">
        <v>7359</v>
      </c>
      <c r="E1796" s="9" t="s">
        <v>5659</v>
      </c>
      <c r="F1796" s="4" t="str">
        <f>IF(RIGHT(E1796,1)=".",LEFT(E1796,LEN(E1796)-1),E1796)</f>
        <v>Kathleen</v>
      </c>
    </row>
    <row r="1797" spans="1:6" ht="15.5" x14ac:dyDescent="0.35">
      <c r="A1797" s="8" t="s">
        <v>575</v>
      </c>
      <c r="B1797" s="8" t="s">
        <v>4179</v>
      </c>
      <c r="C1797" s="21" t="s">
        <v>6487</v>
      </c>
      <c r="D1797" s="9" t="s">
        <v>7360</v>
      </c>
      <c r="E1797" s="9" t="s">
        <v>7378</v>
      </c>
      <c r="F1797" s="4" t="str">
        <f>IF(RIGHT(E1797,1)=".",LEFT(E1797,LEN(E1797)-1),E1797)</f>
        <v>Ryan M</v>
      </c>
    </row>
    <row r="1798" spans="1:6" ht="15.5" x14ac:dyDescent="0.35">
      <c r="A1798" s="8" t="s">
        <v>574</v>
      </c>
      <c r="B1798" s="8" t="s">
        <v>4180</v>
      </c>
      <c r="C1798" s="21" t="s">
        <v>5731</v>
      </c>
      <c r="D1798" s="9" t="s">
        <v>7359</v>
      </c>
      <c r="E1798" s="9" t="s">
        <v>4970</v>
      </c>
      <c r="F1798" s="4" t="str">
        <f>IF(RIGHT(E1798,1)=".",LEFT(E1798,LEN(E1798)-1),E1798)</f>
        <v>Sara</v>
      </c>
    </row>
    <row r="1799" spans="1:6" ht="15.5" x14ac:dyDescent="0.35">
      <c r="A1799" s="8" t="s">
        <v>573</v>
      </c>
      <c r="B1799" s="8" t="s">
        <v>4181</v>
      </c>
      <c r="C1799" s="21" t="s">
        <v>6820</v>
      </c>
      <c r="D1799" s="9" t="s">
        <v>7360</v>
      </c>
      <c r="E1799" s="9" t="s">
        <v>6821</v>
      </c>
      <c r="F1799" s="4" t="str">
        <f>IF(RIGHT(E1799,1)=".",LEFT(E1799,LEN(E1799)-1),E1799)</f>
        <v>Deniz</v>
      </c>
    </row>
    <row r="1800" spans="1:6" ht="15.5" x14ac:dyDescent="0.35">
      <c r="A1800" s="8" t="s">
        <v>572</v>
      </c>
      <c r="B1800" s="8" t="s">
        <v>4182</v>
      </c>
      <c r="C1800" s="21" t="s">
        <v>6822</v>
      </c>
      <c r="D1800" s="9" t="s">
        <v>7359</v>
      </c>
      <c r="E1800" s="9" t="s">
        <v>8079</v>
      </c>
      <c r="F1800" s="4" t="str">
        <f>IF(RIGHT(E1800,1)=".",LEFT(E1800,LEN(E1800)-1),E1800)</f>
        <v>Shannon L</v>
      </c>
    </row>
    <row r="1801" spans="1:6" ht="15.5" x14ac:dyDescent="0.35">
      <c r="A1801" s="8" t="s">
        <v>571</v>
      </c>
      <c r="B1801" s="8" t="s">
        <v>4183</v>
      </c>
      <c r="C1801" s="21" t="s">
        <v>5544</v>
      </c>
      <c r="D1801" s="9" t="s">
        <v>7359</v>
      </c>
      <c r="E1801" s="9" t="s">
        <v>8080</v>
      </c>
      <c r="F1801" s="4" t="str">
        <f>IF(RIGHT(E1801,1)=".",LEFT(E1801,LEN(E1801)-1),E1801)</f>
        <v>Kaitlin M</v>
      </c>
    </row>
    <row r="1802" spans="1:6" ht="15.5" x14ac:dyDescent="0.35">
      <c r="A1802" s="8" t="s">
        <v>570</v>
      </c>
      <c r="B1802" s="8" t="s">
        <v>4184</v>
      </c>
      <c r="C1802" s="21" t="s">
        <v>7345</v>
      </c>
      <c r="D1802" s="9" t="s">
        <v>7360</v>
      </c>
      <c r="E1802" s="9" t="s">
        <v>6823</v>
      </c>
      <c r="F1802" s="4" t="str">
        <f>IF(RIGHT(E1802,1)=".",LEFT(E1802,LEN(E1802)-1),E1802)</f>
        <v>Alfredo</v>
      </c>
    </row>
    <row r="1803" spans="1:6" ht="15.5" x14ac:dyDescent="0.35">
      <c r="A1803" s="8" t="s">
        <v>569</v>
      </c>
      <c r="B1803" s="8" t="s">
        <v>4185</v>
      </c>
      <c r="C1803" s="21" t="s">
        <v>6824</v>
      </c>
      <c r="D1803" s="9" t="s">
        <v>7359</v>
      </c>
      <c r="E1803" s="9" t="s">
        <v>5567</v>
      </c>
      <c r="F1803" s="4" t="str">
        <f>IF(RIGHT(E1803,1)=".",LEFT(E1803,LEN(E1803)-1),E1803)</f>
        <v>Kristen</v>
      </c>
    </row>
    <row r="1804" spans="1:6" ht="15.5" x14ac:dyDescent="0.35">
      <c r="A1804" s="8" t="s">
        <v>568</v>
      </c>
      <c r="B1804" s="8" t="s">
        <v>4186</v>
      </c>
      <c r="C1804" s="21" t="s">
        <v>6825</v>
      </c>
      <c r="D1804" s="9" t="s">
        <v>7360</v>
      </c>
      <c r="E1804" s="9" t="s">
        <v>4865</v>
      </c>
      <c r="F1804" s="4" t="str">
        <f>IF(RIGHT(E1804,1)=".",LEFT(E1804,LEN(E1804)-1),E1804)</f>
        <v>Daniel</v>
      </c>
    </row>
    <row r="1805" spans="1:6" ht="15.5" x14ac:dyDescent="0.35">
      <c r="A1805" s="8" t="s">
        <v>567</v>
      </c>
      <c r="B1805" s="8" t="s">
        <v>4187</v>
      </c>
      <c r="C1805" s="21" t="s">
        <v>5082</v>
      </c>
      <c r="D1805" s="9" t="s">
        <v>7360</v>
      </c>
      <c r="E1805" s="9" t="s">
        <v>5570</v>
      </c>
      <c r="F1805" s="4" t="str">
        <f>IF(RIGHT(E1805,1)=".",LEFT(E1805,LEN(E1805)-1),E1805)</f>
        <v>Jonathan</v>
      </c>
    </row>
    <row r="1806" spans="1:6" ht="15.5" x14ac:dyDescent="0.35">
      <c r="A1806" s="8" t="s">
        <v>566</v>
      </c>
      <c r="B1806" s="8" t="s">
        <v>4188</v>
      </c>
      <c r="C1806" s="21" t="s">
        <v>4800</v>
      </c>
      <c r="D1806" s="9" t="s">
        <v>7360</v>
      </c>
      <c r="E1806" s="9" t="s">
        <v>6826</v>
      </c>
      <c r="F1806" s="4" t="str">
        <f>IF(RIGHT(E1806,1)=".",LEFT(E1806,LEN(E1806)-1),E1806)</f>
        <v>Troy</v>
      </c>
    </row>
    <row r="1807" spans="1:6" ht="15.5" x14ac:dyDescent="0.35">
      <c r="A1807" s="8" t="s">
        <v>565</v>
      </c>
      <c r="B1807" s="8" t="s">
        <v>4189</v>
      </c>
      <c r="C1807" s="21" t="s">
        <v>6827</v>
      </c>
      <c r="D1807" s="9" t="s">
        <v>7360</v>
      </c>
      <c r="E1807" s="9" t="s">
        <v>8081</v>
      </c>
      <c r="F1807" s="4" t="str">
        <f>IF(RIGHT(E1807,1)=".",LEFT(E1807,LEN(E1807)-1),E1807)</f>
        <v>Daniel C</v>
      </c>
    </row>
    <row r="1808" spans="1:6" ht="15.5" x14ac:dyDescent="0.35">
      <c r="A1808" s="8" t="s">
        <v>564</v>
      </c>
      <c r="B1808" s="8" t="s">
        <v>4190</v>
      </c>
      <c r="C1808" s="21" t="s">
        <v>6828</v>
      </c>
      <c r="D1808" s="9" t="s">
        <v>7359</v>
      </c>
      <c r="E1808" s="9" t="s">
        <v>5413</v>
      </c>
      <c r="F1808" s="4" t="str">
        <f>IF(RIGHT(E1808,1)=".",LEFT(E1808,LEN(E1808)-1),E1808)</f>
        <v>Lauren</v>
      </c>
    </row>
    <row r="1809" spans="1:6" ht="15.5" x14ac:dyDescent="0.35">
      <c r="A1809" s="8" t="s">
        <v>563</v>
      </c>
      <c r="B1809" s="8" t="s">
        <v>4191</v>
      </c>
      <c r="C1809" s="21" t="s">
        <v>6829</v>
      </c>
      <c r="D1809" s="9" t="s">
        <v>7359</v>
      </c>
      <c r="E1809" s="9" t="s">
        <v>6830</v>
      </c>
      <c r="F1809" s="4" t="str">
        <f>IF(RIGHT(E1809,1)=".",LEFT(E1809,LEN(E1809)-1),E1809)</f>
        <v>Jennefer</v>
      </c>
    </row>
    <row r="1810" spans="1:6" ht="15.5" x14ac:dyDescent="0.35">
      <c r="A1810" s="8" t="s">
        <v>562</v>
      </c>
      <c r="B1810" s="8" t="s">
        <v>4192</v>
      </c>
      <c r="C1810" s="21" t="s">
        <v>6831</v>
      </c>
      <c r="D1810" s="9" t="s">
        <v>7359</v>
      </c>
      <c r="E1810" s="9" t="s">
        <v>8082</v>
      </c>
      <c r="F1810" s="4" t="str">
        <f>IF(RIGHT(E1810,1)=".",LEFT(E1810,LEN(E1810)-1),E1810)</f>
        <v>Tracey L</v>
      </c>
    </row>
    <row r="1811" spans="1:6" ht="15.5" x14ac:dyDescent="0.35">
      <c r="A1811" s="8" t="s">
        <v>561</v>
      </c>
      <c r="B1811" s="8" t="s">
        <v>4193</v>
      </c>
      <c r="C1811" s="21" t="s">
        <v>6832</v>
      </c>
      <c r="D1811" s="9" t="s">
        <v>7359</v>
      </c>
      <c r="E1811" s="9" t="s">
        <v>5147</v>
      </c>
      <c r="F1811" s="4" t="str">
        <f>IF(RIGHT(E1811,1)=".",LEFT(E1811,LEN(E1811)-1),E1811)</f>
        <v>Ashley</v>
      </c>
    </row>
    <row r="1812" spans="1:6" ht="15.5" x14ac:dyDescent="0.35">
      <c r="A1812" s="8" t="s">
        <v>560</v>
      </c>
      <c r="B1812" s="8" t="s">
        <v>4194</v>
      </c>
      <c r="C1812" s="21" t="s">
        <v>6833</v>
      </c>
      <c r="D1812" s="9" t="s">
        <v>7359</v>
      </c>
      <c r="E1812" s="9" t="s">
        <v>6416</v>
      </c>
      <c r="F1812" s="4" t="str">
        <f>IF(RIGHT(E1812,1)=".",LEFT(E1812,LEN(E1812)-1),E1812)</f>
        <v>Cindy</v>
      </c>
    </row>
    <row r="1813" spans="1:6" ht="15.5" x14ac:dyDescent="0.35">
      <c r="A1813" s="8" t="s">
        <v>559</v>
      </c>
      <c r="B1813" s="8" t="s">
        <v>4195</v>
      </c>
      <c r="C1813" s="21" t="s">
        <v>6834</v>
      </c>
      <c r="D1813" s="9" t="s">
        <v>7359</v>
      </c>
      <c r="E1813" s="9" t="s">
        <v>6835</v>
      </c>
      <c r="F1813" s="4" t="str">
        <f>IF(RIGHT(E1813,1)=".",LEFT(E1813,LEN(E1813)-1),E1813)</f>
        <v>Esther</v>
      </c>
    </row>
    <row r="1814" spans="1:6" ht="15.5" x14ac:dyDescent="0.35">
      <c r="A1814" s="8" t="s">
        <v>558</v>
      </c>
      <c r="B1814" s="8" t="s">
        <v>4196</v>
      </c>
      <c r="C1814" s="21" t="s">
        <v>6836</v>
      </c>
      <c r="D1814" s="9" t="s">
        <v>7359</v>
      </c>
      <c r="E1814" s="9" t="s">
        <v>6413</v>
      </c>
      <c r="F1814" s="4" t="str">
        <f>IF(RIGHT(E1814,1)=".",LEFT(E1814,LEN(E1814)-1),E1814)</f>
        <v>Jackie</v>
      </c>
    </row>
    <row r="1815" spans="1:6" ht="15.5" x14ac:dyDescent="0.35">
      <c r="A1815" s="8" t="s">
        <v>557</v>
      </c>
      <c r="B1815" s="8" t="s">
        <v>4197</v>
      </c>
      <c r="C1815" s="21" t="s">
        <v>6837</v>
      </c>
      <c r="D1815" s="9" t="s">
        <v>7360</v>
      </c>
      <c r="E1815" s="9" t="s">
        <v>8083</v>
      </c>
      <c r="F1815" s="4" t="str">
        <f>IF(RIGHT(E1815,1)=".",LEFT(E1815,LEN(E1815)-1),E1815)</f>
        <v>Timothy P</v>
      </c>
    </row>
    <row r="1816" spans="1:6" ht="15.5" x14ac:dyDescent="0.35">
      <c r="A1816" s="8" t="s">
        <v>556</v>
      </c>
      <c r="B1816" s="8" t="s">
        <v>4198</v>
      </c>
      <c r="C1816" s="21" t="s">
        <v>6838</v>
      </c>
      <c r="D1816" s="9" t="s">
        <v>7359</v>
      </c>
      <c r="E1816" s="9" t="s">
        <v>5413</v>
      </c>
      <c r="F1816" s="4" t="str">
        <f>IF(RIGHT(E1816,1)=".",LEFT(E1816,LEN(E1816)-1),E1816)</f>
        <v>Lauren</v>
      </c>
    </row>
    <row r="1817" spans="1:6" ht="15.5" x14ac:dyDescent="0.35">
      <c r="A1817" s="8" t="s">
        <v>555</v>
      </c>
      <c r="B1817" s="8" t="s">
        <v>4199</v>
      </c>
      <c r="C1817" s="21" t="s">
        <v>6839</v>
      </c>
      <c r="D1817" s="9" t="s">
        <v>7360</v>
      </c>
      <c r="E1817" s="9" t="s">
        <v>4941</v>
      </c>
      <c r="F1817" s="4" t="str">
        <f>IF(RIGHT(E1817,1)=".",LEFT(E1817,LEN(E1817)-1),E1817)</f>
        <v>Benjamin</v>
      </c>
    </row>
    <row r="1818" spans="1:6" ht="15.5" x14ac:dyDescent="0.35">
      <c r="A1818" s="8" t="s">
        <v>554</v>
      </c>
      <c r="B1818" s="8" t="s">
        <v>4200</v>
      </c>
      <c r="C1818" s="21" t="s">
        <v>6840</v>
      </c>
      <c r="D1818" s="9" t="s">
        <v>7360</v>
      </c>
      <c r="E1818" s="9" t="s">
        <v>8084</v>
      </c>
      <c r="F1818" s="4" t="str">
        <f>IF(RIGHT(E1818,1)=".",LEFT(E1818,LEN(E1818)-1),E1818)</f>
        <v>Hugo M</v>
      </c>
    </row>
    <row r="1819" spans="1:6" ht="15.5" x14ac:dyDescent="0.35">
      <c r="A1819" s="8" t="s">
        <v>553</v>
      </c>
      <c r="B1819" s="8" t="s">
        <v>4201</v>
      </c>
      <c r="C1819" s="21" t="s">
        <v>6841</v>
      </c>
      <c r="D1819" s="9" t="s">
        <v>7360</v>
      </c>
      <c r="E1819" s="9" t="s">
        <v>8085</v>
      </c>
      <c r="F1819" s="4" t="str">
        <f>IF(RIGHT(E1819,1)=".",LEFT(E1819,LEN(E1819)-1),E1819)</f>
        <v>Daniel J. Jr</v>
      </c>
    </row>
    <row r="1820" spans="1:6" ht="15.5" x14ac:dyDescent="0.35">
      <c r="A1820" s="8" t="s">
        <v>552</v>
      </c>
      <c r="B1820" s="8" t="s">
        <v>4202</v>
      </c>
      <c r="C1820" s="21" t="s">
        <v>6842</v>
      </c>
      <c r="D1820" s="9" t="s">
        <v>7360</v>
      </c>
      <c r="E1820" s="9" t="s">
        <v>7954</v>
      </c>
      <c r="F1820" s="4" t="str">
        <f>IF(RIGHT(E1820,1)=".",LEFT(E1820,LEN(E1820)-1),E1820)</f>
        <v>Justin R</v>
      </c>
    </row>
    <row r="1821" spans="1:6" ht="15.5" x14ac:dyDescent="0.35">
      <c r="A1821" s="8" t="s">
        <v>551</v>
      </c>
      <c r="B1821" s="8" t="s">
        <v>4203</v>
      </c>
      <c r="C1821" s="21" t="s">
        <v>6066</v>
      </c>
      <c r="D1821" s="9" t="s">
        <v>7360</v>
      </c>
      <c r="E1821" s="9" t="s">
        <v>5284</v>
      </c>
      <c r="F1821" s="4" t="str">
        <f>IF(RIGHT(E1821,1)=".",LEFT(E1821,LEN(E1821)-1),E1821)</f>
        <v>Colin</v>
      </c>
    </row>
    <row r="1822" spans="1:6" ht="15.5" x14ac:dyDescent="0.35">
      <c r="A1822" s="8" t="s">
        <v>550</v>
      </c>
      <c r="B1822" s="8" t="s">
        <v>4204</v>
      </c>
      <c r="C1822" s="21" t="s">
        <v>6843</v>
      </c>
      <c r="D1822" s="9" t="s">
        <v>7360</v>
      </c>
      <c r="E1822" s="9" t="s">
        <v>6844</v>
      </c>
      <c r="F1822" s="4" t="str">
        <f>IF(RIGHT(E1822,1)=".",LEFT(E1822,LEN(E1822)-1),E1822)</f>
        <v>Rob</v>
      </c>
    </row>
    <row r="1823" spans="1:6" ht="15.5" x14ac:dyDescent="0.35">
      <c r="A1823" s="8" t="s">
        <v>549</v>
      </c>
      <c r="B1823" s="8" t="s">
        <v>4205</v>
      </c>
      <c r="C1823" s="21" t="s">
        <v>6845</v>
      </c>
      <c r="D1823" s="9" t="s">
        <v>7360</v>
      </c>
      <c r="E1823" s="9" t="s">
        <v>4766</v>
      </c>
      <c r="F1823" s="4" t="str">
        <f>IF(RIGHT(E1823,1)=".",LEFT(E1823,LEN(E1823)-1),E1823)</f>
        <v>Patrick</v>
      </c>
    </row>
    <row r="1824" spans="1:6" ht="15.5" x14ac:dyDescent="0.35">
      <c r="A1824" s="8" t="s">
        <v>548</v>
      </c>
      <c r="B1824" s="8" t="s">
        <v>4206</v>
      </c>
      <c r="C1824" s="21" t="s">
        <v>6846</v>
      </c>
      <c r="D1824" s="9" t="s">
        <v>7360</v>
      </c>
      <c r="E1824" s="9" t="s">
        <v>8086</v>
      </c>
      <c r="F1824" s="4" t="str">
        <f>IF(RIGHT(E1824,1)=".",LEFT(E1824,LEN(E1824)-1),E1824)</f>
        <v>Austin D</v>
      </c>
    </row>
    <row r="1825" spans="1:6" ht="15.5" x14ac:dyDescent="0.35">
      <c r="A1825" s="8" t="s">
        <v>547</v>
      </c>
      <c r="B1825" s="8" t="s">
        <v>4207</v>
      </c>
      <c r="C1825" s="21" t="s">
        <v>7346</v>
      </c>
      <c r="D1825" s="9" t="s">
        <v>7359</v>
      </c>
      <c r="E1825" s="9" t="s">
        <v>5133</v>
      </c>
      <c r="F1825" s="4" t="str">
        <f>IF(RIGHT(E1825,1)=".",LEFT(E1825,LEN(E1825)-1),E1825)</f>
        <v>Brittany</v>
      </c>
    </row>
    <row r="1826" spans="1:6" ht="15.5" x14ac:dyDescent="0.35">
      <c r="A1826" s="8" t="s">
        <v>546</v>
      </c>
      <c r="B1826" s="8" t="s">
        <v>4208</v>
      </c>
      <c r="C1826" s="21" t="s">
        <v>5774</v>
      </c>
      <c r="D1826" s="9" t="s">
        <v>7360</v>
      </c>
      <c r="E1826" s="9" t="s">
        <v>7554</v>
      </c>
      <c r="F1826" s="4" t="str">
        <f>IF(RIGHT(E1826,1)=".",LEFT(E1826,LEN(E1826)-1),E1826)</f>
        <v>Matthew T</v>
      </c>
    </row>
    <row r="1827" spans="1:6" ht="15.5" x14ac:dyDescent="0.35">
      <c r="A1827" s="8" t="s">
        <v>545</v>
      </c>
      <c r="B1827" s="8" t="s">
        <v>4209</v>
      </c>
      <c r="C1827" s="21" t="s">
        <v>6847</v>
      </c>
      <c r="D1827" s="9" t="s">
        <v>7359</v>
      </c>
      <c r="E1827" s="9" t="s">
        <v>8087</v>
      </c>
      <c r="F1827" s="4" t="str">
        <f>IF(RIGHT(E1827,1)=".",LEFT(E1827,LEN(E1827)-1),E1827)</f>
        <v>Becky G</v>
      </c>
    </row>
    <row r="1828" spans="1:6" ht="15.5" x14ac:dyDescent="0.35">
      <c r="A1828" s="8" t="s">
        <v>544</v>
      </c>
      <c r="B1828" s="8" t="s">
        <v>4210</v>
      </c>
      <c r="C1828" s="21" t="s">
        <v>6848</v>
      </c>
      <c r="D1828" s="9" t="s">
        <v>7359</v>
      </c>
      <c r="E1828" s="9" t="s">
        <v>6849</v>
      </c>
      <c r="F1828" s="4" t="str">
        <f>IF(RIGHT(E1828,1)=".",LEFT(E1828,LEN(E1828)-1),E1828)</f>
        <v>Virginie</v>
      </c>
    </row>
    <row r="1829" spans="1:6" ht="15.5" x14ac:dyDescent="0.35">
      <c r="A1829" s="8" t="s">
        <v>543</v>
      </c>
      <c r="B1829" s="8" t="s">
        <v>4211</v>
      </c>
      <c r="C1829" s="21" t="s">
        <v>6850</v>
      </c>
      <c r="D1829" s="9" t="s">
        <v>7359</v>
      </c>
      <c r="E1829" s="9" t="s">
        <v>8088</v>
      </c>
      <c r="F1829" s="4" t="str">
        <f>IF(RIGHT(E1829,1)=".",LEFT(E1829,LEN(E1829)-1),E1829)</f>
        <v>Allison A</v>
      </c>
    </row>
    <row r="1830" spans="1:6" ht="15.5" x14ac:dyDescent="0.35">
      <c r="A1830" s="8" t="s">
        <v>542</v>
      </c>
      <c r="B1830" s="8" t="s">
        <v>4212</v>
      </c>
      <c r="C1830" s="21" t="s">
        <v>6851</v>
      </c>
      <c r="D1830" s="9" t="s">
        <v>7359</v>
      </c>
      <c r="E1830" s="9" t="s">
        <v>5901</v>
      </c>
      <c r="F1830" s="4" t="str">
        <f>IF(RIGHT(E1830,1)=".",LEFT(E1830,LEN(E1830)-1),E1830)</f>
        <v>Julie</v>
      </c>
    </row>
    <row r="1831" spans="1:6" ht="15.5" x14ac:dyDescent="0.35">
      <c r="A1831" s="8" t="s">
        <v>541</v>
      </c>
      <c r="B1831" s="8" t="s">
        <v>4213</v>
      </c>
      <c r="C1831" s="21" t="s">
        <v>6852</v>
      </c>
      <c r="D1831" s="9" t="s">
        <v>7359</v>
      </c>
      <c r="E1831" s="9" t="s">
        <v>5405</v>
      </c>
      <c r="F1831" s="4" t="str">
        <f>IF(RIGHT(E1831,1)=".",LEFT(E1831,LEN(E1831)-1),E1831)</f>
        <v>Katherine</v>
      </c>
    </row>
    <row r="1832" spans="1:6" ht="15.5" x14ac:dyDescent="0.35">
      <c r="A1832" s="8" t="s">
        <v>540</v>
      </c>
      <c r="B1832" s="8" t="s">
        <v>4214</v>
      </c>
      <c r="C1832" s="21" t="s">
        <v>5059</v>
      </c>
      <c r="D1832" s="9" t="s">
        <v>7360</v>
      </c>
      <c r="E1832" s="9" t="s">
        <v>5254</v>
      </c>
      <c r="F1832" s="4" t="str">
        <f>IF(RIGHT(E1832,1)=".",LEFT(E1832,LEN(E1832)-1),E1832)</f>
        <v>Caleb</v>
      </c>
    </row>
    <row r="1833" spans="1:6" ht="15.5" x14ac:dyDescent="0.35">
      <c r="A1833" s="8" t="s">
        <v>539</v>
      </c>
      <c r="B1833" s="8" t="s">
        <v>4215</v>
      </c>
      <c r="C1833" s="21" t="s">
        <v>6067</v>
      </c>
      <c r="D1833" s="9" t="s">
        <v>7359</v>
      </c>
      <c r="E1833" s="9" t="s">
        <v>5091</v>
      </c>
      <c r="F1833" s="4" t="str">
        <f>IF(RIGHT(E1833,1)=".",LEFT(E1833,LEN(E1833)-1),E1833)</f>
        <v>Jaime</v>
      </c>
    </row>
    <row r="1834" spans="1:6" ht="15.5" x14ac:dyDescent="0.35">
      <c r="A1834" s="8" t="s">
        <v>538</v>
      </c>
      <c r="B1834" s="8" t="s">
        <v>4216</v>
      </c>
      <c r="C1834" s="21" t="s">
        <v>5343</v>
      </c>
      <c r="D1834" s="9" t="s">
        <v>7359</v>
      </c>
      <c r="E1834" s="9" t="s">
        <v>6445</v>
      </c>
      <c r="F1834" s="4" t="str">
        <f>IF(RIGHT(E1834,1)=".",LEFT(E1834,LEN(E1834)-1),E1834)</f>
        <v>Hannah</v>
      </c>
    </row>
    <row r="1835" spans="1:6" ht="15.5" x14ac:dyDescent="0.35">
      <c r="A1835" s="8" t="s">
        <v>537</v>
      </c>
      <c r="B1835" s="8" t="s">
        <v>4217</v>
      </c>
      <c r="C1835" s="21" t="s">
        <v>6853</v>
      </c>
      <c r="D1835" s="9" t="s">
        <v>7360</v>
      </c>
      <c r="E1835" s="9" t="s">
        <v>6854</v>
      </c>
      <c r="F1835" s="4" t="str">
        <f>IF(RIGHT(E1835,1)=".",LEFT(E1835,LEN(E1835)-1),E1835)</f>
        <v>Zachariah</v>
      </c>
    </row>
    <row r="1836" spans="1:6" ht="15.5" x14ac:dyDescent="0.35">
      <c r="A1836" s="8" t="s">
        <v>536</v>
      </c>
      <c r="B1836" s="8" t="s">
        <v>4218</v>
      </c>
      <c r="C1836" s="21" t="s">
        <v>6855</v>
      </c>
      <c r="D1836" s="9" t="s">
        <v>7359</v>
      </c>
      <c r="E1836" s="9" t="s">
        <v>8089</v>
      </c>
      <c r="F1836" s="4" t="str">
        <f>IF(RIGHT(E1836,1)=".",LEFT(E1836,LEN(E1836)-1),E1836)</f>
        <v>Patricia A</v>
      </c>
    </row>
    <row r="1837" spans="1:6" ht="15.5" x14ac:dyDescent="0.35">
      <c r="A1837" s="8" t="s">
        <v>534</v>
      </c>
      <c r="B1837" s="8" t="s">
        <v>4219</v>
      </c>
      <c r="C1837" s="21" t="s">
        <v>6856</v>
      </c>
      <c r="D1837" s="9" t="s">
        <v>8284</v>
      </c>
      <c r="E1837" s="9" t="s">
        <v>7875</v>
      </c>
      <c r="F1837" s="4" t="str">
        <f>IF(RIGHT(E1837,1)=".",LEFT(E1837,LEN(E1837)-1),E1837)</f>
        <v>Elizabeth A</v>
      </c>
    </row>
    <row r="1838" spans="1:6" ht="15.5" x14ac:dyDescent="0.35">
      <c r="A1838" s="8" t="s">
        <v>533</v>
      </c>
      <c r="B1838" s="8" t="s">
        <v>4220</v>
      </c>
      <c r="C1838" s="21" t="s">
        <v>6857</v>
      </c>
      <c r="D1838" s="9" t="s">
        <v>7360</v>
      </c>
      <c r="E1838" s="9" t="s">
        <v>4941</v>
      </c>
      <c r="F1838" s="4" t="str">
        <f>IF(RIGHT(E1838,1)=".",LEFT(E1838,LEN(E1838)-1),E1838)</f>
        <v>Benjamin</v>
      </c>
    </row>
    <row r="1839" spans="1:6" ht="15.5" x14ac:dyDescent="0.35">
      <c r="A1839" s="8" t="s">
        <v>532</v>
      </c>
      <c r="B1839" s="8" t="s">
        <v>4221</v>
      </c>
      <c r="C1839" s="21" t="s">
        <v>6858</v>
      </c>
      <c r="D1839" s="9" t="s">
        <v>7360</v>
      </c>
      <c r="E1839" s="9" t="s">
        <v>6859</v>
      </c>
      <c r="F1839" s="4" t="str">
        <f>IF(RIGHT(E1839,1)=".",LEFT(E1839,LEN(E1839)-1),E1839)</f>
        <v>Breno</v>
      </c>
    </row>
    <row r="1840" spans="1:6" ht="15.5" x14ac:dyDescent="0.35">
      <c r="A1840" s="8" t="s">
        <v>531</v>
      </c>
      <c r="B1840" s="8" t="s">
        <v>4222</v>
      </c>
      <c r="C1840" s="21" t="s">
        <v>6860</v>
      </c>
      <c r="D1840" s="9" t="s">
        <v>7360</v>
      </c>
      <c r="E1840" s="9" t="s">
        <v>6861</v>
      </c>
      <c r="F1840" s="4" t="str">
        <f>IF(RIGHT(E1840,1)=".",LEFT(E1840,LEN(E1840)-1),E1840)</f>
        <v>Takaya</v>
      </c>
    </row>
    <row r="1841" spans="1:6" ht="15.5" x14ac:dyDescent="0.35">
      <c r="A1841" s="8" t="s">
        <v>530</v>
      </c>
      <c r="B1841" s="8" t="s">
        <v>4223</v>
      </c>
      <c r="C1841" s="21" t="s">
        <v>6222</v>
      </c>
      <c r="D1841" s="9" t="s">
        <v>7360</v>
      </c>
      <c r="E1841" s="9" t="s">
        <v>8090</v>
      </c>
      <c r="F1841" s="4" t="str">
        <f>IF(RIGHT(E1841,1)=".",LEFT(E1841,LEN(E1841)-1),E1841)</f>
        <v>Thomas IV</v>
      </c>
    </row>
    <row r="1842" spans="1:6" ht="15.5" x14ac:dyDescent="0.35">
      <c r="A1842" s="8" t="s">
        <v>529</v>
      </c>
      <c r="B1842" s="8" t="s">
        <v>4224</v>
      </c>
      <c r="C1842" s="21" t="s">
        <v>6275</v>
      </c>
      <c r="D1842" s="9" t="s">
        <v>7360</v>
      </c>
      <c r="E1842" s="9" t="s">
        <v>8091</v>
      </c>
      <c r="F1842" s="4" t="str">
        <f>IF(RIGHT(E1842,1)=".",LEFT(E1842,LEN(E1842)-1),E1842)</f>
        <v>Bradley E</v>
      </c>
    </row>
    <row r="1843" spans="1:6" ht="15.5" x14ac:dyDescent="0.35">
      <c r="A1843" s="8" t="s">
        <v>528</v>
      </c>
      <c r="B1843" s="8" t="s">
        <v>4225</v>
      </c>
      <c r="C1843" s="21" t="s">
        <v>6862</v>
      </c>
      <c r="D1843" s="9" t="s">
        <v>7359</v>
      </c>
      <c r="E1843" s="9" t="s">
        <v>4863</v>
      </c>
      <c r="F1843" s="4" t="str">
        <f>IF(RIGHT(E1843,1)=".",LEFT(E1843,LEN(E1843)-1),E1843)</f>
        <v>Megan</v>
      </c>
    </row>
    <row r="1844" spans="1:6" ht="15.5" x14ac:dyDescent="0.35">
      <c r="A1844" s="8" t="s">
        <v>527</v>
      </c>
      <c r="B1844" s="8" t="s">
        <v>4226</v>
      </c>
      <c r="C1844" s="21" t="s">
        <v>6863</v>
      </c>
      <c r="D1844" s="9" t="s">
        <v>7359</v>
      </c>
      <c r="E1844" s="9" t="s">
        <v>8092</v>
      </c>
      <c r="F1844" s="4" t="str">
        <f>IF(RIGHT(E1844,1)=".",LEFT(E1844,LEN(E1844)-1),E1844)</f>
        <v>Ruby J</v>
      </c>
    </row>
    <row r="1845" spans="1:6" ht="15.5" x14ac:dyDescent="0.35">
      <c r="A1845" s="8" t="s">
        <v>526</v>
      </c>
      <c r="B1845" s="8" t="s">
        <v>4227</v>
      </c>
      <c r="C1845" s="21" t="s">
        <v>4866</v>
      </c>
      <c r="D1845" s="9" t="s">
        <v>7360</v>
      </c>
      <c r="E1845" s="9" t="s">
        <v>6864</v>
      </c>
      <c r="F1845" s="4" t="str">
        <f>IF(RIGHT(E1845,1)=".",LEFT(E1845,LEN(E1845)-1),E1845)</f>
        <v>Bart</v>
      </c>
    </row>
    <row r="1846" spans="1:6" ht="15.5" x14ac:dyDescent="0.35">
      <c r="A1846" s="8" t="s">
        <v>525</v>
      </c>
      <c r="B1846" s="8" t="s">
        <v>4228</v>
      </c>
      <c r="C1846" s="21" t="s">
        <v>6865</v>
      </c>
      <c r="D1846" s="9" t="s">
        <v>7360</v>
      </c>
      <c r="E1846" s="9" t="s">
        <v>8093</v>
      </c>
      <c r="F1846" s="4" t="str">
        <f>IF(RIGHT(E1846,1)=".",LEFT(E1846,LEN(E1846)-1),E1846)</f>
        <v>Robert A</v>
      </c>
    </row>
    <row r="1847" spans="1:6" ht="15.5" x14ac:dyDescent="0.35">
      <c r="A1847" s="8" t="s">
        <v>524</v>
      </c>
      <c r="B1847" s="8" t="s">
        <v>4229</v>
      </c>
      <c r="C1847" s="21" t="s">
        <v>6866</v>
      </c>
      <c r="D1847" s="9" t="s">
        <v>7360</v>
      </c>
      <c r="E1847" s="9" t="s">
        <v>4795</v>
      </c>
      <c r="F1847" s="4" t="str">
        <f>IF(RIGHT(E1847,1)=".",LEFT(E1847,LEN(E1847)-1),E1847)</f>
        <v>Adam</v>
      </c>
    </row>
    <row r="1848" spans="1:6" ht="15.5" x14ac:dyDescent="0.35">
      <c r="A1848" s="8" t="s">
        <v>523</v>
      </c>
      <c r="B1848" s="8" t="s">
        <v>4230</v>
      </c>
      <c r="C1848" s="21" t="s">
        <v>6867</v>
      </c>
      <c r="D1848" s="9" t="s">
        <v>7360</v>
      </c>
      <c r="E1848" s="9" t="s">
        <v>8094</v>
      </c>
      <c r="F1848" s="4" t="str">
        <f>IF(RIGHT(E1848,1)=".",LEFT(E1848,LEN(E1848)-1),E1848)</f>
        <v>Yemane Adhane</v>
      </c>
    </row>
    <row r="1849" spans="1:6" ht="15.5" x14ac:dyDescent="0.35">
      <c r="A1849" s="8" t="s">
        <v>522</v>
      </c>
      <c r="B1849" s="8" t="s">
        <v>4231</v>
      </c>
      <c r="C1849" s="21" t="s">
        <v>6868</v>
      </c>
      <c r="D1849" s="9" t="s">
        <v>7360</v>
      </c>
      <c r="E1849" s="9" t="s">
        <v>8095</v>
      </c>
      <c r="F1849" s="4" t="str">
        <f>IF(RIGHT(E1849,1)=".",LEFT(E1849,LEN(E1849)-1),E1849)</f>
        <v>Jesse A</v>
      </c>
    </row>
    <row r="1850" spans="1:6" ht="15.5" x14ac:dyDescent="0.35">
      <c r="A1850" s="8" t="s">
        <v>521</v>
      </c>
      <c r="B1850" s="8" t="s">
        <v>4232</v>
      </c>
      <c r="C1850" s="21" t="s">
        <v>6869</v>
      </c>
      <c r="D1850" s="9" t="s">
        <v>7360</v>
      </c>
      <c r="E1850" s="9" t="s">
        <v>6870</v>
      </c>
      <c r="F1850" s="4" t="str">
        <f>IF(RIGHT(E1850,1)=".",LEFT(E1850,LEN(E1850)-1),E1850)</f>
        <v>Bird</v>
      </c>
    </row>
    <row r="1851" spans="1:6" ht="15.5" x14ac:dyDescent="0.35">
      <c r="A1851" s="8" t="s">
        <v>520</v>
      </c>
      <c r="B1851" s="8" t="s">
        <v>4233</v>
      </c>
      <c r="C1851" s="21" t="s">
        <v>6871</v>
      </c>
      <c r="D1851" s="9" t="s">
        <v>7360</v>
      </c>
      <c r="E1851" s="9" t="s">
        <v>8096</v>
      </c>
      <c r="F1851" s="4" t="str">
        <f>IF(RIGHT(E1851,1)=".",LEFT(E1851,LEN(E1851)-1),E1851)</f>
        <v>Patrick M</v>
      </c>
    </row>
    <row r="1852" spans="1:6" ht="15.5" x14ac:dyDescent="0.35">
      <c r="A1852" s="8" t="s">
        <v>519</v>
      </c>
      <c r="B1852" s="8" t="s">
        <v>4234</v>
      </c>
      <c r="C1852" s="21" t="s">
        <v>6872</v>
      </c>
      <c r="D1852" s="9" t="s">
        <v>7360</v>
      </c>
      <c r="E1852" s="9" t="s">
        <v>5218</v>
      </c>
      <c r="F1852" s="4" t="str">
        <f>IF(RIGHT(E1852,1)=".",LEFT(E1852,LEN(E1852)-1),E1852)</f>
        <v>Kyle</v>
      </c>
    </row>
    <row r="1853" spans="1:6" ht="15.5" x14ac:dyDescent="0.35">
      <c r="A1853" s="8" t="s">
        <v>518</v>
      </c>
      <c r="B1853" s="8" t="s">
        <v>4235</v>
      </c>
      <c r="C1853" s="21" t="s">
        <v>6873</v>
      </c>
      <c r="D1853" s="9" t="s">
        <v>7360</v>
      </c>
      <c r="E1853" s="9" t="s">
        <v>4813</v>
      </c>
      <c r="F1853" s="4" t="str">
        <f>IF(RIGHT(E1853,1)=".",LEFT(E1853,LEN(E1853)-1),E1853)</f>
        <v>Ryan</v>
      </c>
    </row>
    <row r="1854" spans="1:6" ht="15.5" x14ac:dyDescent="0.35">
      <c r="A1854" s="8" t="s">
        <v>517</v>
      </c>
      <c r="B1854" s="8" t="s">
        <v>4236</v>
      </c>
      <c r="C1854" s="21" t="s">
        <v>6874</v>
      </c>
      <c r="D1854" s="9" t="s">
        <v>7360</v>
      </c>
      <c r="E1854" s="9" t="s">
        <v>6875</v>
      </c>
      <c r="F1854" s="4" t="str">
        <f>IF(RIGHT(E1854,1)=".",LEFT(E1854,LEN(E1854)-1),E1854)</f>
        <v>Yuri</v>
      </c>
    </row>
    <row r="1855" spans="1:6" ht="15.5" x14ac:dyDescent="0.35">
      <c r="A1855" s="8" t="s">
        <v>515</v>
      </c>
      <c r="B1855" s="8" t="s">
        <v>4237</v>
      </c>
      <c r="C1855" s="21" t="s">
        <v>6876</v>
      </c>
      <c r="D1855" s="9" t="s">
        <v>7360</v>
      </c>
      <c r="E1855" s="9" t="s">
        <v>4813</v>
      </c>
      <c r="F1855" s="4" t="str">
        <f>IF(RIGHT(E1855,1)=".",LEFT(E1855,LEN(E1855)-1),E1855)</f>
        <v>Ryan</v>
      </c>
    </row>
    <row r="1856" spans="1:6" ht="15.5" x14ac:dyDescent="0.35">
      <c r="A1856" s="8" t="s">
        <v>514</v>
      </c>
      <c r="B1856" s="8" t="s">
        <v>4238</v>
      </c>
      <c r="C1856" s="21" t="s">
        <v>6678</v>
      </c>
      <c r="D1856" s="9" t="s">
        <v>7359</v>
      </c>
      <c r="E1856" s="9" t="s">
        <v>6877</v>
      </c>
      <c r="F1856" s="4" t="str">
        <f>IF(RIGHT(E1856,1)=".",LEFT(E1856,LEN(E1856)-1),E1856)</f>
        <v>Debbie</v>
      </c>
    </row>
    <row r="1857" spans="1:6" ht="15.5" x14ac:dyDescent="0.35">
      <c r="A1857" s="8" t="s">
        <v>513</v>
      </c>
      <c r="B1857" s="8" t="s">
        <v>4239</v>
      </c>
      <c r="C1857" s="21" t="s">
        <v>5695</v>
      </c>
      <c r="D1857" s="9" t="s">
        <v>7360</v>
      </c>
      <c r="E1857" s="9" t="s">
        <v>7866</v>
      </c>
      <c r="F1857" s="4" t="str">
        <f>IF(RIGHT(E1857,1)=".",LEFT(E1857,LEN(E1857)-1),E1857)</f>
        <v>Mark D</v>
      </c>
    </row>
    <row r="1858" spans="1:6" ht="15.5" x14ac:dyDescent="0.35">
      <c r="A1858" s="8" t="s">
        <v>512</v>
      </c>
      <c r="B1858" s="8" t="s">
        <v>4240</v>
      </c>
      <c r="C1858" s="21" t="s">
        <v>6878</v>
      </c>
      <c r="D1858" s="9" t="s">
        <v>7360</v>
      </c>
      <c r="E1858" s="9" t="s">
        <v>5073</v>
      </c>
      <c r="F1858" s="4" t="str">
        <f>IF(RIGHT(E1858,1)=".",LEFT(E1858,LEN(E1858)-1),E1858)</f>
        <v>Christopher</v>
      </c>
    </row>
    <row r="1859" spans="1:6" ht="15.5" x14ac:dyDescent="0.35">
      <c r="A1859" s="8" t="s">
        <v>511</v>
      </c>
      <c r="B1859" s="8" t="s">
        <v>4241</v>
      </c>
      <c r="C1859" s="21" t="s">
        <v>6879</v>
      </c>
      <c r="D1859" s="9" t="s">
        <v>7359</v>
      </c>
      <c r="E1859" s="9" t="s">
        <v>8097</v>
      </c>
      <c r="F1859" s="4" t="str">
        <f>IF(RIGHT(E1859,1)=".",LEFT(E1859,LEN(E1859)-1),E1859)</f>
        <v>Daniell L</v>
      </c>
    </row>
    <row r="1860" spans="1:6" ht="15.5" x14ac:dyDescent="0.35">
      <c r="A1860" s="8" t="s">
        <v>510</v>
      </c>
      <c r="B1860" s="8" t="s">
        <v>4242</v>
      </c>
      <c r="C1860" s="21" t="s">
        <v>6880</v>
      </c>
      <c r="D1860" s="9" t="s">
        <v>7360</v>
      </c>
      <c r="E1860" s="9" t="s">
        <v>6881</v>
      </c>
      <c r="F1860" s="4" t="str">
        <f>IF(RIGHT(E1860,1)=".",LEFT(E1860,LEN(E1860)-1),E1860)</f>
        <v>Janne</v>
      </c>
    </row>
    <row r="1861" spans="1:6" ht="15.5" x14ac:dyDescent="0.35">
      <c r="A1861" s="8" t="s">
        <v>509</v>
      </c>
      <c r="B1861" s="8" t="s">
        <v>4243</v>
      </c>
      <c r="C1861" s="21" t="s">
        <v>6129</v>
      </c>
      <c r="D1861" s="9" t="s">
        <v>7359</v>
      </c>
      <c r="E1861" s="9" t="s">
        <v>6369</v>
      </c>
      <c r="F1861" s="4" t="str">
        <f>IF(RIGHT(E1861,1)=".",LEFT(E1861,LEN(E1861)-1),E1861)</f>
        <v>Martina</v>
      </c>
    </row>
    <row r="1862" spans="1:6" ht="15.5" x14ac:dyDescent="0.35">
      <c r="A1862" s="8" t="s">
        <v>508</v>
      </c>
      <c r="B1862" s="8" t="s">
        <v>4244</v>
      </c>
      <c r="C1862" s="21" t="s">
        <v>4830</v>
      </c>
      <c r="D1862" s="9" t="s">
        <v>7359</v>
      </c>
      <c r="E1862" s="9" t="s">
        <v>8098</v>
      </c>
      <c r="F1862" s="4" t="str">
        <f>IF(RIGHT(E1862,1)=".",LEFT(E1862,LEN(E1862)-1),E1862)</f>
        <v>Elizabeth L</v>
      </c>
    </row>
    <row r="1863" spans="1:6" ht="15.5" x14ac:dyDescent="0.35">
      <c r="A1863" s="8" t="s">
        <v>507</v>
      </c>
      <c r="B1863" s="8" t="s">
        <v>4245</v>
      </c>
      <c r="C1863" s="21" t="s">
        <v>6882</v>
      </c>
      <c r="D1863" s="9" t="s">
        <v>7359</v>
      </c>
      <c r="E1863" s="9" t="s">
        <v>8099</v>
      </c>
      <c r="F1863" s="4" t="str">
        <f>IF(RIGHT(E1863,1)=".",LEFT(E1863,LEN(E1863)-1),E1863)</f>
        <v>Stephanie C</v>
      </c>
    </row>
    <row r="1864" spans="1:6" ht="15.5" x14ac:dyDescent="0.35">
      <c r="A1864" s="8" t="s">
        <v>506</v>
      </c>
      <c r="B1864" s="8" t="s">
        <v>4246</v>
      </c>
      <c r="C1864" s="21" t="s">
        <v>5348</v>
      </c>
      <c r="D1864" s="9" t="s">
        <v>7359</v>
      </c>
      <c r="E1864" s="9" t="s">
        <v>4857</v>
      </c>
      <c r="F1864" s="4" t="str">
        <f>IF(RIGHT(E1864,1)=".",LEFT(E1864,LEN(E1864)-1),E1864)</f>
        <v>Katie</v>
      </c>
    </row>
    <row r="1865" spans="1:6" ht="15.5" x14ac:dyDescent="0.35">
      <c r="A1865" s="8" t="s">
        <v>505</v>
      </c>
      <c r="B1865" s="8" t="s">
        <v>4247</v>
      </c>
      <c r="C1865" s="21" t="s">
        <v>6883</v>
      </c>
      <c r="D1865" s="9" t="s">
        <v>7359</v>
      </c>
      <c r="E1865" s="9" t="s">
        <v>6884</v>
      </c>
      <c r="F1865" s="4" t="str">
        <f>IF(RIGHT(E1865,1)=".",LEFT(E1865,LEN(E1865)-1),E1865)</f>
        <v>Callie</v>
      </c>
    </row>
    <row r="1866" spans="1:6" ht="15.5" x14ac:dyDescent="0.35">
      <c r="A1866" s="8" t="s">
        <v>504</v>
      </c>
      <c r="B1866" s="8" t="s">
        <v>4248</v>
      </c>
      <c r="C1866" s="21" t="s">
        <v>6885</v>
      </c>
      <c r="D1866" s="9" t="s">
        <v>7359</v>
      </c>
      <c r="E1866" s="9" t="s">
        <v>4845</v>
      </c>
      <c r="F1866" s="4" t="str">
        <f>IF(RIGHT(E1866,1)=".",LEFT(E1866,LEN(E1866)-1),E1866)</f>
        <v>Inna</v>
      </c>
    </row>
    <row r="1867" spans="1:6" ht="15.5" x14ac:dyDescent="0.35">
      <c r="A1867" s="8" t="s">
        <v>503</v>
      </c>
      <c r="B1867" s="8" t="s">
        <v>4249</v>
      </c>
      <c r="C1867" s="21" t="s">
        <v>4751</v>
      </c>
      <c r="D1867" s="9" t="s">
        <v>7359</v>
      </c>
      <c r="E1867" s="9" t="s">
        <v>8100</v>
      </c>
      <c r="F1867" s="4" t="str">
        <f>IF(RIGHT(E1867,1)=".",LEFT(E1867,LEN(E1867)-1),E1867)</f>
        <v>Mary K</v>
      </c>
    </row>
    <row r="1868" spans="1:6" ht="15.5" x14ac:dyDescent="0.35">
      <c r="A1868" s="8" t="s">
        <v>502</v>
      </c>
      <c r="B1868" s="8" t="s">
        <v>4250</v>
      </c>
      <c r="C1868" s="21" t="s">
        <v>6886</v>
      </c>
      <c r="D1868" s="9" t="s">
        <v>7360</v>
      </c>
      <c r="E1868" s="9" t="s">
        <v>8101</v>
      </c>
      <c r="F1868" s="4" t="str">
        <f>IF(RIGHT(E1868,1)=".",LEFT(E1868,LEN(E1868)-1),E1868)</f>
        <v>Samuel M</v>
      </c>
    </row>
    <row r="1869" spans="1:6" ht="15.5" x14ac:dyDescent="0.35">
      <c r="A1869" s="8" t="s">
        <v>501</v>
      </c>
      <c r="B1869" s="8" t="s">
        <v>4251</v>
      </c>
      <c r="C1869" s="21" t="s">
        <v>5842</v>
      </c>
      <c r="D1869" s="9" t="s">
        <v>7359</v>
      </c>
      <c r="E1869" s="9" t="s">
        <v>5268</v>
      </c>
      <c r="F1869" s="4" t="str">
        <f>IF(RIGHT(E1869,1)=".",LEFT(E1869,LEN(E1869)-1),E1869)</f>
        <v>Kimberly</v>
      </c>
    </row>
    <row r="1870" spans="1:6" ht="15.5" x14ac:dyDescent="0.35">
      <c r="A1870" s="8" t="s">
        <v>500</v>
      </c>
      <c r="B1870" s="8" t="s">
        <v>4252</v>
      </c>
      <c r="C1870" s="21" t="s">
        <v>5724</v>
      </c>
      <c r="D1870" s="9" t="s">
        <v>7360</v>
      </c>
      <c r="E1870" s="9" t="s">
        <v>8102</v>
      </c>
      <c r="F1870" s="4" t="str">
        <f>IF(RIGHT(E1870,1)=".",LEFT(E1870,LEN(E1870)-1),E1870)</f>
        <v>Tom J</v>
      </c>
    </row>
    <row r="1871" spans="1:6" ht="15.5" x14ac:dyDescent="0.35">
      <c r="A1871" s="8" t="s">
        <v>499</v>
      </c>
      <c r="B1871" s="8" t="s">
        <v>4253</v>
      </c>
      <c r="C1871" s="21" t="s">
        <v>6887</v>
      </c>
      <c r="D1871" s="9" t="s">
        <v>7360</v>
      </c>
      <c r="E1871" s="9" t="s">
        <v>5317</v>
      </c>
      <c r="F1871" s="4" t="str">
        <f>IF(RIGHT(E1871,1)=".",LEFT(E1871,LEN(E1871)-1),E1871)</f>
        <v>Zachary</v>
      </c>
    </row>
    <row r="1872" spans="1:6" ht="15.5" x14ac:dyDescent="0.35">
      <c r="A1872" s="8" t="s">
        <v>498</v>
      </c>
      <c r="B1872" s="8" t="s">
        <v>4254</v>
      </c>
      <c r="C1872" s="21" t="s">
        <v>5088</v>
      </c>
      <c r="D1872" s="9" t="s">
        <v>7360</v>
      </c>
      <c r="E1872" s="9" t="s">
        <v>4964</v>
      </c>
      <c r="F1872" s="4" t="str">
        <f>IF(RIGHT(E1872,1)=".",LEFT(E1872,LEN(E1872)-1),E1872)</f>
        <v>Dane</v>
      </c>
    </row>
    <row r="1873" spans="1:6" ht="15.5" x14ac:dyDescent="0.35">
      <c r="A1873" s="8" t="s">
        <v>497</v>
      </c>
      <c r="B1873" s="8" t="s">
        <v>4255</v>
      </c>
      <c r="C1873" s="21" t="s">
        <v>6888</v>
      </c>
      <c r="D1873" s="9" t="s">
        <v>7360</v>
      </c>
      <c r="E1873" s="9" t="s">
        <v>8103</v>
      </c>
      <c r="F1873" s="4" t="str">
        <f>IF(RIGHT(E1873,1)=".",LEFT(E1873,LEN(E1873)-1),E1873)</f>
        <v>Dougie J</v>
      </c>
    </row>
    <row r="1874" spans="1:6" ht="15.5" x14ac:dyDescent="0.35">
      <c r="A1874" s="8" t="s">
        <v>496</v>
      </c>
      <c r="B1874" s="8" t="s">
        <v>4256</v>
      </c>
      <c r="C1874" s="21" t="s">
        <v>6889</v>
      </c>
      <c r="D1874" s="9" t="s">
        <v>7360</v>
      </c>
      <c r="E1874" s="9" t="s">
        <v>8104</v>
      </c>
      <c r="F1874" s="4" t="str">
        <f>IF(RIGHT(E1874,1)=".",LEFT(E1874,LEN(E1874)-1),E1874)</f>
        <v>Jeremiah H</v>
      </c>
    </row>
    <row r="1875" spans="1:6" ht="15.5" x14ac:dyDescent="0.35">
      <c r="A1875" s="8" t="s">
        <v>495</v>
      </c>
      <c r="B1875" s="8" t="s">
        <v>4257</v>
      </c>
      <c r="C1875" s="21" t="s">
        <v>5927</v>
      </c>
      <c r="D1875" s="9" t="s">
        <v>7360</v>
      </c>
      <c r="E1875" s="9" t="s">
        <v>8105</v>
      </c>
      <c r="F1875" s="4" t="str">
        <f>IF(RIGHT(E1875,1)=".",LEFT(E1875,LEN(E1875)-1),E1875)</f>
        <v>Ashley J</v>
      </c>
    </row>
    <row r="1876" spans="1:6" ht="15.5" x14ac:dyDescent="0.35">
      <c r="A1876" s="8" t="s">
        <v>494</v>
      </c>
      <c r="B1876" s="8" t="s">
        <v>4258</v>
      </c>
      <c r="C1876" s="21" t="s">
        <v>6890</v>
      </c>
      <c r="D1876" s="9" t="s">
        <v>7360</v>
      </c>
      <c r="E1876" s="9" t="s">
        <v>8106</v>
      </c>
      <c r="F1876" s="4" t="str">
        <f>IF(RIGHT(E1876,1)=".",LEFT(E1876,LEN(E1876)-1),E1876)</f>
        <v>Turner J</v>
      </c>
    </row>
    <row r="1877" spans="1:6" ht="15.5" x14ac:dyDescent="0.35">
      <c r="A1877" s="8" t="s">
        <v>493</v>
      </c>
      <c r="B1877" s="8" t="s">
        <v>4259</v>
      </c>
      <c r="C1877" s="21" t="s">
        <v>6891</v>
      </c>
      <c r="D1877" s="9" t="s">
        <v>7360</v>
      </c>
      <c r="E1877" s="9" t="s">
        <v>6892</v>
      </c>
      <c r="F1877" s="4" t="str">
        <f>IF(RIGHT(E1877,1)=".",LEFT(E1877,LEN(E1877)-1),E1877)</f>
        <v>Roger</v>
      </c>
    </row>
    <row r="1878" spans="1:6" ht="15.5" x14ac:dyDescent="0.35">
      <c r="A1878" s="8" t="s">
        <v>492</v>
      </c>
      <c r="B1878" s="8" t="s">
        <v>4260</v>
      </c>
      <c r="C1878" s="21" t="s">
        <v>6164</v>
      </c>
      <c r="D1878" s="9" t="s">
        <v>7359</v>
      </c>
      <c r="E1878" s="9" t="s">
        <v>4912</v>
      </c>
      <c r="F1878" s="4" t="str">
        <f>IF(RIGHT(E1878,1)=".",LEFT(E1878,LEN(E1878)-1),E1878)</f>
        <v>Pamela</v>
      </c>
    </row>
    <row r="1879" spans="1:6" ht="15.5" x14ac:dyDescent="0.35">
      <c r="A1879" s="8" t="s">
        <v>491</v>
      </c>
      <c r="B1879" s="8" t="s">
        <v>4261</v>
      </c>
      <c r="C1879" s="21" t="s">
        <v>6893</v>
      </c>
      <c r="D1879" s="9" t="s">
        <v>7359</v>
      </c>
      <c r="E1879" s="9" t="s">
        <v>7643</v>
      </c>
      <c r="F1879" s="4" t="str">
        <f>IF(RIGHT(E1879,1)=".",LEFT(E1879,LEN(E1879)-1),E1879)</f>
        <v>Allison M</v>
      </c>
    </row>
    <row r="1880" spans="1:6" ht="15.5" x14ac:dyDescent="0.35">
      <c r="A1880" s="8" t="s">
        <v>490</v>
      </c>
      <c r="B1880" s="8" t="s">
        <v>4262</v>
      </c>
      <c r="C1880" s="21" t="s">
        <v>5704</v>
      </c>
      <c r="D1880" s="9" t="s">
        <v>8284</v>
      </c>
      <c r="E1880" s="9" t="s">
        <v>8375</v>
      </c>
      <c r="F1880" s="4" t="str">
        <f>IF(RIGHT(E1880,1)=".",LEFT(E1880,LEN(E1880)-1),E1880)</f>
        <v>Katherine H</v>
      </c>
    </row>
    <row r="1881" spans="1:6" ht="15.5" x14ac:dyDescent="0.35">
      <c r="A1881" s="8" t="s">
        <v>489</v>
      </c>
      <c r="B1881" s="8" t="s">
        <v>4263</v>
      </c>
      <c r="C1881" s="21" t="s">
        <v>6894</v>
      </c>
      <c r="D1881" s="9" t="s">
        <v>7359</v>
      </c>
      <c r="E1881" s="9" t="s">
        <v>6525</v>
      </c>
      <c r="F1881" s="4" t="str">
        <f>IF(RIGHT(E1881,1)=".",LEFT(E1881,LEN(E1881)-1),E1881)</f>
        <v>Robin</v>
      </c>
    </row>
    <row r="1882" spans="1:6" ht="15.5" x14ac:dyDescent="0.35">
      <c r="A1882" s="8" t="s">
        <v>488</v>
      </c>
      <c r="B1882" s="8" t="s">
        <v>4264</v>
      </c>
      <c r="C1882" s="21" t="s">
        <v>6895</v>
      </c>
      <c r="D1882" s="9" t="s">
        <v>7359</v>
      </c>
      <c r="E1882" s="9" t="s">
        <v>6896</v>
      </c>
      <c r="F1882" s="4" t="str">
        <f>IF(RIGHT(E1882,1)=".",LEFT(E1882,LEN(E1882)-1),E1882)</f>
        <v>Terri</v>
      </c>
    </row>
    <row r="1883" spans="1:6" ht="15.5" x14ac:dyDescent="0.35">
      <c r="A1883" s="8" t="s">
        <v>487</v>
      </c>
      <c r="B1883" s="8" t="s">
        <v>4265</v>
      </c>
      <c r="C1883" s="21" t="s">
        <v>5554</v>
      </c>
      <c r="D1883" s="9" t="s">
        <v>7360</v>
      </c>
      <c r="E1883" s="9" t="s">
        <v>6322</v>
      </c>
      <c r="F1883" s="4" t="str">
        <f>IF(RIGHT(E1883,1)=".",LEFT(E1883,LEN(E1883)-1),E1883)</f>
        <v>Eddie</v>
      </c>
    </row>
    <row r="1884" spans="1:6" ht="15.5" x14ac:dyDescent="0.35">
      <c r="A1884" s="8" t="s">
        <v>486</v>
      </c>
      <c r="B1884" s="8" t="s">
        <v>4266</v>
      </c>
      <c r="C1884" s="21" t="s">
        <v>6897</v>
      </c>
      <c r="D1884" s="9" t="s">
        <v>7359</v>
      </c>
      <c r="E1884" s="9" t="s">
        <v>4912</v>
      </c>
      <c r="F1884" s="4" t="str">
        <f>IF(RIGHT(E1884,1)=".",LEFT(E1884,LEN(E1884)-1),E1884)</f>
        <v>Pamela</v>
      </c>
    </row>
    <row r="1885" spans="1:6" ht="15.5" x14ac:dyDescent="0.35">
      <c r="A1885" s="8" t="s">
        <v>485</v>
      </c>
      <c r="B1885" s="8" t="s">
        <v>4267</v>
      </c>
      <c r="C1885" s="21" t="s">
        <v>6898</v>
      </c>
      <c r="D1885" s="9" t="s">
        <v>7359</v>
      </c>
      <c r="E1885" s="9" t="s">
        <v>6793</v>
      </c>
      <c r="F1885" s="4" t="str">
        <f>IF(RIGHT(E1885,1)=".",LEFT(E1885,LEN(E1885)-1),E1885)</f>
        <v>Joyce</v>
      </c>
    </row>
    <row r="1886" spans="1:6" ht="15.5" x14ac:dyDescent="0.35">
      <c r="A1886" s="8" t="s">
        <v>484</v>
      </c>
      <c r="B1886" s="8" t="s">
        <v>4268</v>
      </c>
      <c r="C1886" s="21" t="s">
        <v>6899</v>
      </c>
      <c r="D1886" s="9" t="s">
        <v>7359</v>
      </c>
      <c r="E1886" s="9" t="s">
        <v>8107</v>
      </c>
      <c r="F1886" s="4" t="str">
        <f>IF(RIGHT(E1886,1)=".",LEFT(E1886,LEN(E1886)-1),E1886)</f>
        <v>Alison W</v>
      </c>
    </row>
    <row r="1887" spans="1:6" ht="15.5" x14ac:dyDescent="0.35">
      <c r="A1887" s="8" t="s">
        <v>483</v>
      </c>
      <c r="B1887" s="8" t="s">
        <v>4269</v>
      </c>
      <c r="C1887" s="21" t="s">
        <v>6900</v>
      </c>
      <c r="D1887" s="9" t="s">
        <v>7359</v>
      </c>
      <c r="E1887" s="9" t="s">
        <v>8108</v>
      </c>
      <c r="F1887" s="4" t="str">
        <f>IF(RIGHT(E1887,1)=".",LEFT(E1887,LEN(E1887)-1),E1887)</f>
        <v>Tammara C</v>
      </c>
    </row>
    <row r="1888" spans="1:6" ht="15.5" x14ac:dyDescent="0.35">
      <c r="A1888" s="8" t="s">
        <v>482</v>
      </c>
      <c r="B1888" s="8" t="s">
        <v>4270</v>
      </c>
      <c r="C1888" s="21" t="s">
        <v>6901</v>
      </c>
      <c r="D1888" s="9" t="s">
        <v>7359</v>
      </c>
      <c r="E1888" s="9" t="s">
        <v>6902</v>
      </c>
      <c r="F1888" s="4" t="str">
        <f>IF(RIGHT(E1888,1)=".",LEFT(E1888,LEN(E1888)-1),E1888)</f>
        <v>Dorota</v>
      </c>
    </row>
    <row r="1889" spans="1:6" ht="15.5" x14ac:dyDescent="0.35">
      <c r="A1889" s="8" t="s">
        <v>481</v>
      </c>
      <c r="B1889" s="8" t="s">
        <v>4271</v>
      </c>
      <c r="C1889" s="21" t="s">
        <v>7347</v>
      </c>
      <c r="D1889" s="9" t="s">
        <v>7360</v>
      </c>
      <c r="E1889" s="9" t="s">
        <v>8109</v>
      </c>
      <c r="F1889" s="4" t="str">
        <f>IF(RIGHT(E1889,1)=".",LEFT(E1889,LEN(E1889)-1),E1889)</f>
        <v>Jose Norberto Sr</v>
      </c>
    </row>
    <row r="1890" spans="1:6" ht="15.5" x14ac:dyDescent="0.35">
      <c r="A1890" s="8" t="s">
        <v>480</v>
      </c>
      <c r="B1890" s="8" t="s">
        <v>4272</v>
      </c>
      <c r="C1890" s="21" t="s">
        <v>6903</v>
      </c>
      <c r="D1890" s="9" t="s">
        <v>7360</v>
      </c>
      <c r="E1890" s="9" t="s">
        <v>5136</v>
      </c>
      <c r="F1890" s="4" t="str">
        <f>IF(RIGHT(E1890,1)=".",LEFT(E1890,LEN(E1890)-1),E1890)</f>
        <v>Peter</v>
      </c>
    </row>
    <row r="1891" spans="1:6" ht="15.5" x14ac:dyDescent="0.35">
      <c r="A1891" s="8" t="s">
        <v>479</v>
      </c>
      <c r="B1891" s="8" t="s">
        <v>4273</v>
      </c>
      <c r="C1891" s="21" t="s">
        <v>5574</v>
      </c>
      <c r="D1891" s="9" t="s">
        <v>7360</v>
      </c>
      <c r="E1891" s="9" t="s">
        <v>6904</v>
      </c>
      <c r="F1891" s="4" t="str">
        <f>IF(RIGHT(E1891,1)=".",LEFT(E1891,LEN(E1891)-1),E1891)</f>
        <v>Bryant</v>
      </c>
    </row>
    <row r="1892" spans="1:6" ht="15.5" x14ac:dyDescent="0.35">
      <c r="A1892" s="8" t="s">
        <v>478</v>
      </c>
      <c r="B1892" s="8" t="s">
        <v>4274</v>
      </c>
      <c r="C1892" s="21" t="s">
        <v>6905</v>
      </c>
      <c r="D1892" s="9" t="s">
        <v>7359</v>
      </c>
      <c r="E1892" s="9" t="s">
        <v>4782</v>
      </c>
      <c r="F1892" s="4" t="str">
        <f>IF(RIGHT(E1892,1)=".",LEFT(E1892,LEN(E1892)-1),E1892)</f>
        <v>Christina</v>
      </c>
    </row>
    <row r="1893" spans="1:6" ht="15.5" x14ac:dyDescent="0.35">
      <c r="A1893" s="8" t="s">
        <v>477</v>
      </c>
      <c r="B1893" s="8" t="s">
        <v>4275</v>
      </c>
      <c r="C1893" s="21" t="s">
        <v>6906</v>
      </c>
      <c r="D1893" s="9" t="s">
        <v>7360</v>
      </c>
      <c r="E1893" s="9" t="s">
        <v>4785</v>
      </c>
      <c r="F1893" s="4" t="str">
        <f>IF(RIGHT(E1893,1)=".",LEFT(E1893,LEN(E1893)-1),E1893)</f>
        <v>John</v>
      </c>
    </row>
    <row r="1894" spans="1:6" ht="15.5" x14ac:dyDescent="0.35">
      <c r="A1894" s="8" t="s">
        <v>476</v>
      </c>
      <c r="B1894" s="8" t="s">
        <v>4276</v>
      </c>
      <c r="C1894" s="21" t="s">
        <v>6907</v>
      </c>
      <c r="D1894" s="9" t="s">
        <v>7360</v>
      </c>
      <c r="E1894" s="9" t="s">
        <v>6908</v>
      </c>
      <c r="F1894" s="4" t="str">
        <f>IF(RIGHT(E1894,1)=".",LEFT(E1894,LEN(E1894)-1),E1894)</f>
        <v>Eduardo</v>
      </c>
    </row>
    <row r="1895" spans="1:6" ht="15.5" x14ac:dyDescent="0.35">
      <c r="A1895" s="8" t="s">
        <v>475</v>
      </c>
      <c r="B1895" s="8" t="s">
        <v>4277</v>
      </c>
      <c r="C1895" s="21" t="s">
        <v>6909</v>
      </c>
      <c r="D1895" s="9" t="s">
        <v>7359</v>
      </c>
      <c r="E1895" s="9" t="s">
        <v>8110</v>
      </c>
      <c r="F1895" s="4" t="str">
        <f>IF(RIGHT(E1895,1)=".",LEFT(E1895,LEN(E1895)-1),E1895)</f>
        <v>Laura M</v>
      </c>
    </row>
    <row r="1896" spans="1:6" ht="15.5" x14ac:dyDescent="0.35">
      <c r="A1896" s="8" t="s">
        <v>474</v>
      </c>
      <c r="B1896" s="8" t="s">
        <v>4278</v>
      </c>
      <c r="C1896" s="21" t="s">
        <v>6910</v>
      </c>
      <c r="D1896" s="9" t="s">
        <v>7360</v>
      </c>
      <c r="E1896" s="9" t="s">
        <v>4949</v>
      </c>
      <c r="F1896" s="4" t="str">
        <f>IF(RIGHT(E1896,1)=".",LEFT(E1896,LEN(E1896)-1),E1896)</f>
        <v>Charlie</v>
      </c>
    </row>
    <row r="1897" spans="1:6" ht="15.5" x14ac:dyDescent="0.35">
      <c r="A1897" s="8" t="s">
        <v>473</v>
      </c>
      <c r="B1897" s="8" t="s">
        <v>4279</v>
      </c>
      <c r="C1897" s="21" t="s">
        <v>6911</v>
      </c>
      <c r="D1897" s="9" t="s">
        <v>7359</v>
      </c>
      <c r="E1897" s="9" t="s">
        <v>8111</v>
      </c>
      <c r="F1897" s="4" t="str">
        <f>IF(RIGHT(E1897,1)=".",LEFT(E1897,LEN(E1897)-1),E1897)</f>
        <v>Melissa D</v>
      </c>
    </row>
    <row r="1898" spans="1:6" ht="15.5" x14ac:dyDescent="0.35">
      <c r="A1898" s="8" t="s">
        <v>472</v>
      </c>
      <c r="B1898" s="8" t="s">
        <v>4280</v>
      </c>
      <c r="C1898" s="21" t="s">
        <v>5137</v>
      </c>
      <c r="D1898" s="9" t="s">
        <v>7360</v>
      </c>
      <c r="E1898" s="9" t="s">
        <v>8112</v>
      </c>
      <c r="F1898" s="4" t="str">
        <f>IF(RIGHT(E1898,1)=".",LEFT(E1898,LEN(E1898)-1),E1898)</f>
        <v>Dan C. Jr</v>
      </c>
    </row>
    <row r="1899" spans="1:6" ht="15.5" x14ac:dyDescent="0.35">
      <c r="A1899" s="8" t="s">
        <v>471</v>
      </c>
      <c r="B1899" s="8" t="s">
        <v>4281</v>
      </c>
      <c r="C1899" s="21" t="s">
        <v>6912</v>
      </c>
      <c r="D1899" s="9" t="s">
        <v>7360</v>
      </c>
      <c r="E1899" s="9" t="s">
        <v>4753</v>
      </c>
      <c r="F1899" s="4" t="str">
        <f>IF(RIGHT(E1899,1)=".",LEFT(E1899,LEN(E1899)-1),E1899)</f>
        <v>Matthew</v>
      </c>
    </row>
    <row r="1900" spans="1:6" ht="15.5" x14ac:dyDescent="0.35">
      <c r="A1900" s="8" t="s">
        <v>470</v>
      </c>
      <c r="B1900" s="8" t="s">
        <v>4282</v>
      </c>
      <c r="C1900" s="21" t="s">
        <v>4871</v>
      </c>
      <c r="D1900" s="9" t="s">
        <v>7360</v>
      </c>
      <c r="E1900" s="9" t="s">
        <v>8113</v>
      </c>
      <c r="F1900" s="4" t="str">
        <f>IF(RIGHT(E1900,1)=".",LEFT(E1900,LEN(E1900)-1),E1900)</f>
        <v>Wesley C</v>
      </c>
    </row>
    <row r="1901" spans="1:6" ht="15.5" x14ac:dyDescent="0.35">
      <c r="A1901" s="8" t="s">
        <v>469</v>
      </c>
      <c r="B1901" s="8" t="s">
        <v>4283</v>
      </c>
      <c r="C1901" s="21" t="s">
        <v>4917</v>
      </c>
      <c r="D1901" s="9" t="s">
        <v>7360</v>
      </c>
      <c r="E1901" s="9" t="s">
        <v>5073</v>
      </c>
      <c r="F1901" s="4" t="str">
        <f>IF(RIGHT(E1901,1)=".",LEFT(E1901,LEN(E1901)-1),E1901)</f>
        <v>Christopher</v>
      </c>
    </row>
    <row r="1902" spans="1:6" ht="15.5" x14ac:dyDescent="0.35">
      <c r="A1902" s="8" t="s">
        <v>468</v>
      </c>
      <c r="B1902" s="8" t="s">
        <v>4284</v>
      </c>
      <c r="C1902" s="21" t="s">
        <v>6913</v>
      </c>
      <c r="D1902" s="9" t="s">
        <v>7359</v>
      </c>
      <c r="E1902" s="9" t="s">
        <v>4914</v>
      </c>
      <c r="F1902" s="4" t="str">
        <f>IF(RIGHT(E1902,1)=".",LEFT(E1902,LEN(E1902)-1),E1902)</f>
        <v>Jessica</v>
      </c>
    </row>
    <row r="1903" spans="1:6" ht="15.5" x14ac:dyDescent="0.35">
      <c r="A1903" s="8" t="s">
        <v>467</v>
      </c>
      <c r="B1903" s="8" t="s">
        <v>4285</v>
      </c>
      <c r="C1903" s="21" t="s">
        <v>6806</v>
      </c>
      <c r="D1903" s="9" t="s">
        <v>7359</v>
      </c>
      <c r="E1903" s="9" t="s">
        <v>6914</v>
      </c>
      <c r="F1903" s="4" t="str">
        <f>IF(RIGHT(E1903,1)=".",LEFT(E1903,LEN(E1903)-1),E1903)</f>
        <v>Christin</v>
      </c>
    </row>
    <row r="1904" spans="1:6" ht="15.5" x14ac:dyDescent="0.35">
      <c r="A1904" s="8" t="s">
        <v>466</v>
      </c>
      <c r="B1904" s="8" t="s">
        <v>4286</v>
      </c>
      <c r="C1904" s="21" t="s">
        <v>6915</v>
      </c>
      <c r="D1904" s="9" t="s">
        <v>7359</v>
      </c>
      <c r="E1904" s="9" t="s">
        <v>4970</v>
      </c>
      <c r="F1904" s="4" t="str">
        <f>IF(RIGHT(E1904,1)=".",LEFT(E1904,LEN(E1904)-1),E1904)</f>
        <v>Sara</v>
      </c>
    </row>
    <row r="1905" spans="1:6" ht="15.5" x14ac:dyDescent="0.35">
      <c r="A1905" s="8" t="s">
        <v>465</v>
      </c>
      <c r="B1905" s="8" t="s">
        <v>4287</v>
      </c>
      <c r="C1905" s="21" t="s">
        <v>6916</v>
      </c>
      <c r="D1905" s="9" t="s">
        <v>7359</v>
      </c>
      <c r="E1905" s="9" t="s">
        <v>4959</v>
      </c>
      <c r="F1905" s="4" t="str">
        <f>IF(RIGHT(E1905,1)=".",LEFT(E1905,LEN(E1905)-1),E1905)</f>
        <v>Elizabeth</v>
      </c>
    </row>
    <row r="1906" spans="1:6" ht="15.5" x14ac:dyDescent="0.35">
      <c r="A1906" s="8" t="s">
        <v>464</v>
      </c>
      <c r="B1906" s="8" t="s">
        <v>4288</v>
      </c>
      <c r="C1906" s="21" t="s">
        <v>6917</v>
      </c>
      <c r="D1906" s="9" t="s">
        <v>7359</v>
      </c>
      <c r="E1906" s="9" t="s">
        <v>8114</v>
      </c>
      <c r="F1906" s="4" t="str">
        <f>IF(RIGHT(E1906,1)=".",LEFT(E1906,LEN(E1906)-1),E1906)</f>
        <v>Margaret P</v>
      </c>
    </row>
    <row r="1907" spans="1:6" ht="15.5" x14ac:dyDescent="0.35">
      <c r="A1907" s="8" t="s">
        <v>463</v>
      </c>
      <c r="B1907" s="8" t="s">
        <v>4289</v>
      </c>
      <c r="C1907" s="21" t="s">
        <v>6918</v>
      </c>
      <c r="D1907" s="9" t="s">
        <v>7359</v>
      </c>
      <c r="E1907" s="9" t="s">
        <v>8115</v>
      </c>
      <c r="F1907" s="4" t="str">
        <f>IF(RIGHT(E1907,1)=".",LEFT(E1907,LEN(E1907)-1),E1907)</f>
        <v>Tiffany K</v>
      </c>
    </row>
    <row r="1908" spans="1:6" ht="15.5" x14ac:dyDescent="0.35">
      <c r="A1908" s="8" t="s">
        <v>462</v>
      </c>
      <c r="B1908" s="8" t="s">
        <v>4290</v>
      </c>
      <c r="C1908" s="21" t="s">
        <v>6919</v>
      </c>
      <c r="D1908" s="9" t="s">
        <v>7360</v>
      </c>
      <c r="E1908" s="9" t="s">
        <v>8116</v>
      </c>
      <c r="F1908" s="4" t="str">
        <f>IF(RIGHT(E1908,1)=".",LEFT(E1908,LEN(E1908)-1),E1908)</f>
        <v>David M</v>
      </c>
    </row>
    <row r="1909" spans="1:6" ht="15.5" x14ac:dyDescent="0.35">
      <c r="A1909" s="8" t="s">
        <v>461</v>
      </c>
      <c r="B1909" s="8" t="s">
        <v>4291</v>
      </c>
      <c r="C1909" s="21" t="s">
        <v>5206</v>
      </c>
      <c r="D1909" s="9" t="s">
        <v>7359</v>
      </c>
      <c r="E1909" s="9" t="s">
        <v>8117</v>
      </c>
      <c r="F1909" s="4" t="str">
        <f>IF(RIGHT(E1909,1)=".",LEFT(E1909,LEN(E1909)-1),E1909)</f>
        <v>Christine E</v>
      </c>
    </row>
    <row r="1910" spans="1:6" ht="15.5" x14ac:dyDescent="0.35">
      <c r="A1910" s="8" t="s">
        <v>460</v>
      </c>
      <c r="B1910" s="8" t="s">
        <v>4292</v>
      </c>
      <c r="C1910" s="21" t="s">
        <v>6920</v>
      </c>
      <c r="D1910" s="9" t="s">
        <v>7359</v>
      </c>
      <c r="E1910" s="9" t="s">
        <v>6921</v>
      </c>
      <c r="F1910" s="4" t="str">
        <f>IF(RIGHT(E1910,1)=".",LEFT(E1910,LEN(E1910)-1),E1910)</f>
        <v>Donna</v>
      </c>
    </row>
    <row r="1911" spans="1:6" ht="15.5" x14ac:dyDescent="0.35">
      <c r="A1911" s="8" t="s">
        <v>459</v>
      </c>
      <c r="B1911" s="8" t="s">
        <v>4293</v>
      </c>
      <c r="C1911" s="21" t="s">
        <v>6922</v>
      </c>
      <c r="D1911" s="9" t="s">
        <v>7360</v>
      </c>
      <c r="E1911" s="9" t="s">
        <v>5203</v>
      </c>
      <c r="F1911" s="4" t="str">
        <f>IF(RIGHT(E1911,1)=".",LEFT(E1911,LEN(E1911)-1),E1911)</f>
        <v>Rod</v>
      </c>
    </row>
    <row r="1912" spans="1:6" ht="15.5" x14ac:dyDescent="0.35">
      <c r="A1912" s="8" t="s">
        <v>458</v>
      </c>
      <c r="B1912" s="8" t="s">
        <v>4294</v>
      </c>
      <c r="C1912" s="21" t="s">
        <v>4751</v>
      </c>
      <c r="D1912" s="9" t="s">
        <v>7360</v>
      </c>
      <c r="E1912" s="9" t="s">
        <v>6923</v>
      </c>
      <c r="F1912" s="4" t="str">
        <f>IF(RIGHT(E1912,1)=".",LEFT(E1912,LEN(E1912)-1),E1912)</f>
        <v>Joe</v>
      </c>
    </row>
    <row r="1913" spans="1:6" ht="15.5" x14ac:dyDescent="0.35">
      <c r="A1913" s="8" t="s">
        <v>457</v>
      </c>
      <c r="B1913" s="8" t="s">
        <v>4295</v>
      </c>
      <c r="C1913" s="21" t="s">
        <v>6924</v>
      </c>
      <c r="D1913" s="9" t="s">
        <v>7359</v>
      </c>
      <c r="E1913" s="9" t="s">
        <v>6925</v>
      </c>
      <c r="F1913" s="4" t="str">
        <f>IF(RIGHT(E1913,1)=".",LEFT(E1913,LEN(E1913)-1),E1913)</f>
        <v>Kayleigh</v>
      </c>
    </row>
    <row r="1914" spans="1:6" ht="15.5" x14ac:dyDescent="0.35">
      <c r="A1914" s="8" t="s">
        <v>456</v>
      </c>
      <c r="B1914" s="8" t="s">
        <v>4296</v>
      </c>
      <c r="C1914" s="21" t="s">
        <v>5332</v>
      </c>
      <c r="D1914" s="9" t="s">
        <v>7360</v>
      </c>
      <c r="E1914" s="9" t="s">
        <v>8118</v>
      </c>
      <c r="F1914" s="4" t="str">
        <f>IF(RIGHT(E1914,1)=".",LEFT(E1914,LEN(E1914)-1),E1914)</f>
        <v>Lorcan A</v>
      </c>
    </row>
    <row r="1915" spans="1:6" ht="15.5" x14ac:dyDescent="0.35">
      <c r="A1915" s="8" t="s">
        <v>455</v>
      </c>
      <c r="B1915" s="8" t="s">
        <v>4297</v>
      </c>
      <c r="C1915" s="21" t="s">
        <v>6926</v>
      </c>
      <c r="D1915" s="9" t="s">
        <v>7360</v>
      </c>
      <c r="E1915" s="9" t="s">
        <v>6060</v>
      </c>
      <c r="F1915" s="4" t="str">
        <f>IF(RIGHT(E1915,1)=".",LEFT(E1915,LEN(E1915)-1),E1915)</f>
        <v>Billy</v>
      </c>
    </row>
    <row r="1916" spans="1:6" ht="15.5" x14ac:dyDescent="0.35">
      <c r="A1916" s="8" t="s">
        <v>454</v>
      </c>
      <c r="B1916" s="8" t="s">
        <v>4298</v>
      </c>
      <c r="C1916" s="21" t="s">
        <v>5581</v>
      </c>
      <c r="D1916" s="9" t="s">
        <v>7360</v>
      </c>
      <c r="E1916" s="9" t="s">
        <v>8119</v>
      </c>
      <c r="F1916" s="4" t="str">
        <f>IF(RIGHT(E1916,1)=".",LEFT(E1916,LEN(E1916)-1),E1916)</f>
        <v>Paul M</v>
      </c>
    </row>
    <row r="1917" spans="1:6" ht="15.5" x14ac:dyDescent="0.35">
      <c r="A1917" s="8" t="s">
        <v>453</v>
      </c>
      <c r="B1917" s="8" t="s">
        <v>4299</v>
      </c>
      <c r="C1917" s="21" t="s">
        <v>6927</v>
      </c>
      <c r="D1917" s="9" t="s">
        <v>7359</v>
      </c>
      <c r="E1917" s="9" t="s">
        <v>8120</v>
      </c>
      <c r="F1917" s="4" t="str">
        <f>IF(RIGHT(E1917,1)=".",LEFT(E1917,LEN(E1917)-1),E1917)</f>
        <v>Brenda M</v>
      </c>
    </row>
    <row r="1918" spans="1:6" ht="15.5" x14ac:dyDescent="0.35">
      <c r="A1918" s="8" t="s">
        <v>452</v>
      </c>
      <c r="B1918" s="8" t="s">
        <v>4300</v>
      </c>
      <c r="C1918" s="21" t="s">
        <v>6928</v>
      </c>
      <c r="D1918" s="9" t="s">
        <v>7360</v>
      </c>
      <c r="E1918" s="9" t="s">
        <v>8121</v>
      </c>
      <c r="F1918" s="4" t="str">
        <f>IF(RIGHT(E1918,1)=".",LEFT(E1918,LEN(E1918)-1),E1918)</f>
        <v>Jeff H</v>
      </c>
    </row>
    <row r="1919" spans="1:6" ht="15.5" x14ac:dyDescent="0.35">
      <c r="A1919" s="8" t="s">
        <v>451</v>
      </c>
      <c r="B1919" s="8" t="s">
        <v>4301</v>
      </c>
      <c r="C1919" s="21" t="s">
        <v>6929</v>
      </c>
      <c r="D1919" s="9" t="s">
        <v>7360</v>
      </c>
      <c r="E1919" s="9" t="s">
        <v>4993</v>
      </c>
      <c r="F1919" s="4" t="str">
        <f>IF(RIGHT(E1919,1)=".",LEFT(E1919,LEN(E1919)-1),E1919)</f>
        <v>Michael</v>
      </c>
    </row>
    <row r="1920" spans="1:6" ht="15.5" x14ac:dyDescent="0.35">
      <c r="A1920" s="8" t="s">
        <v>450</v>
      </c>
      <c r="B1920" s="8" t="s">
        <v>4302</v>
      </c>
      <c r="C1920" s="21" t="s">
        <v>6930</v>
      </c>
      <c r="D1920" s="9" t="s">
        <v>7360</v>
      </c>
      <c r="E1920" s="9" t="s">
        <v>6392</v>
      </c>
      <c r="F1920" s="4" t="str">
        <f>IF(RIGHT(E1920,1)=".",LEFT(E1920,LEN(E1920)-1),E1920)</f>
        <v>Jan</v>
      </c>
    </row>
    <row r="1921" spans="1:6" ht="15.5" x14ac:dyDescent="0.35">
      <c r="A1921" s="8" t="s">
        <v>449</v>
      </c>
      <c r="B1921" s="8" t="s">
        <v>4303</v>
      </c>
      <c r="C1921" s="21" t="s">
        <v>6931</v>
      </c>
      <c r="D1921" s="9" t="s">
        <v>7360</v>
      </c>
      <c r="E1921" s="9" t="s">
        <v>6932</v>
      </c>
      <c r="F1921" s="4" t="str">
        <f>IF(RIGHT(E1921,1)=".",LEFT(E1921,LEN(E1921)-1),E1921)</f>
        <v>Bernard</v>
      </c>
    </row>
    <row r="1922" spans="1:6" ht="15.5" x14ac:dyDescent="0.35">
      <c r="A1922" s="8" t="s">
        <v>448</v>
      </c>
      <c r="B1922" s="8" t="s">
        <v>4304</v>
      </c>
      <c r="C1922" s="21" t="s">
        <v>6933</v>
      </c>
      <c r="D1922" s="9" t="s">
        <v>7360</v>
      </c>
      <c r="E1922" s="9" t="s">
        <v>4943</v>
      </c>
      <c r="F1922" s="4" t="str">
        <f>IF(RIGHT(E1922,1)=".",LEFT(E1922,LEN(E1922)-1),E1922)</f>
        <v>Craig</v>
      </c>
    </row>
    <row r="1923" spans="1:6" ht="15.5" x14ac:dyDescent="0.35">
      <c r="A1923" s="8" t="s">
        <v>447</v>
      </c>
      <c r="B1923" s="8" t="s">
        <v>4305</v>
      </c>
      <c r="C1923" s="21" t="s">
        <v>6934</v>
      </c>
      <c r="D1923" s="9" t="s">
        <v>8284</v>
      </c>
      <c r="E1923" s="9" t="s">
        <v>8376</v>
      </c>
      <c r="F1923" s="4" t="str">
        <f>IF(RIGHT(E1923,1)=".",LEFT(E1923,LEN(E1923)-1),E1923)</f>
        <v>Bryn</v>
      </c>
    </row>
    <row r="1924" spans="1:6" ht="15.5" x14ac:dyDescent="0.35">
      <c r="A1924" s="8" t="s">
        <v>446</v>
      </c>
      <c r="B1924" s="8" t="s">
        <v>4306</v>
      </c>
      <c r="C1924" s="21" t="s">
        <v>6935</v>
      </c>
      <c r="D1924" s="9" t="s">
        <v>7360</v>
      </c>
      <c r="E1924" s="9" t="s">
        <v>4993</v>
      </c>
      <c r="F1924" s="4" t="str">
        <f>IF(RIGHT(E1924,1)=".",LEFT(E1924,LEN(E1924)-1),E1924)</f>
        <v>Michael</v>
      </c>
    </row>
    <row r="1925" spans="1:6" ht="15.5" x14ac:dyDescent="0.35">
      <c r="A1925" s="8" t="s">
        <v>445</v>
      </c>
      <c r="B1925" s="8" t="s">
        <v>4307</v>
      </c>
      <c r="C1925" s="21" t="s">
        <v>6936</v>
      </c>
      <c r="D1925" s="9" t="s">
        <v>7360</v>
      </c>
      <c r="E1925" s="9" t="s">
        <v>4941</v>
      </c>
      <c r="F1925" s="4" t="str">
        <f>IF(RIGHT(E1925,1)=".",LEFT(E1925,LEN(E1925)-1),E1925)</f>
        <v>Benjamin</v>
      </c>
    </row>
    <row r="1926" spans="1:6" ht="15.5" x14ac:dyDescent="0.35">
      <c r="A1926" s="8" t="s">
        <v>444</v>
      </c>
      <c r="B1926" s="8" t="s">
        <v>4308</v>
      </c>
      <c r="C1926" s="21" t="s">
        <v>6937</v>
      </c>
      <c r="D1926" s="9" t="s">
        <v>7360</v>
      </c>
      <c r="E1926" s="9" t="s">
        <v>5024</v>
      </c>
      <c r="F1926" s="4" t="str">
        <f>IF(RIGHT(E1926,1)=".",LEFT(E1926,LEN(E1926)-1),E1926)</f>
        <v>Jay</v>
      </c>
    </row>
    <row r="1927" spans="1:6" ht="15.5" x14ac:dyDescent="0.35">
      <c r="A1927" s="8" t="s">
        <v>443</v>
      </c>
      <c r="B1927" s="8" t="s">
        <v>4309</v>
      </c>
      <c r="C1927" s="21" t="s">
        <v>6938</v>
      </c>
      <c r="D1927" s="9" t="s">
        <v>7360</v>
      </c>
      <c r="E1927" s="9" t="s">
        <v>4982</v>
      </c>
      <c r="F1927" s="4" t="str">
        <f>IF(RIGHT(E1927,1)=".",LEFT(E1927,LEN(E1927)-1),E1927)</f>
        <v>William</v>
      </c>
    </row>
    <row r="1928" spans="1:6" ht="15.5" x14ac:dyDescent="0.35">
      <c r="A1928" s="8" t="s">
        <v>442</v>
      </c>
      <c r="B1928" s="8" t="s">
        <v>4310</v>
      </c>
      <c r="C1928" s="21" t="s">
        <v>5887</v>
      </c>
      <c r="D1928" s="9" t="s">
        <v>7359</v>
      </c>
      <c r="E1928" s="9" t="s">
        <v>6939</v>
      </c>
      <c r="F1928" s="4" t="str">
        <f>IF(RIGHT(E1928,1)=".",LEFT(E1928,LEN(E1928)-1),E1928)</f>
        <v>Shelley</v>
      </c>
    </row>
    <row r="1929" spans="1:6" ht="15.5" x14ac:dyDescent="0.35">
      <c r="A1929" s="8" t="s">
        <v>441</v>
      </c>
      <c r="B1929" s="8" t="s">
        <v>4311</v>
      </c>
      <c r="C1929" s="21" t="s">
        <v>6940</v>
      </c>
      <c r="D1929" s="9" t="s">
        <v>7359</v>
      </c>
      <c r="E1929" s="9" t="s">
        <v>6941</v>
      </c>
      <c r="F1929" s="4" t="str">
        <f>IF(RIGHT(E1929,1)=".",LEFT(E1929,LEN(E1929)-1),E1929)</f>
        <v>Jekaterina</v>
      </c>
    </row>
    <row r="1930" spans="1:6" ht="15.5" x14ac:dyDescent="0.35">
      <c r="A1930" s="8" t="s">
        <v>440</v>
      </c>
      <c r="B1930" s="8" t="s">
        <v>4312</v>
      </c>
      <c r="C1930" s="21" t="s">
        <v>6942</v>
      </c>
      <c r="D1930" s="9" t="s">
        <v>7360</v>
      </c>
      <c r="E1930" s="9" t="s">
        <v>4865</v>
      </c>
      <c r="F1930" s="4" t="str">
        <f>IF(RIGHT(E1930,1)=".",LEFT(E1930,LEN(E1930)-1),E1930)</f>
        <v>Daniel</v>
      </c>
    </row>
    <row r="1931" spans="1:6" ht="15.5" x14ac:dyDescent="0.35">
      <c r="A1931" s="8" t="s">
        <v>439</v>
      </c>
      <c r="B1931" s="8" t="s">
        <v>4313</v>
      </c>
      <c r="C1931" s="21" t="s">
        <v>6134</v>
      </c>
      <c r="D1931" s="9" t="s">
        <v>7359</v>
      </c>
      <c r="E1931" s="9" t="s">
        <v>6943</v>
      </c>
      <c r="F1931" s="4" t="str">
        <f>IF(RIGHT(E1931,1)=".",LEFT(E1931,LEN(E1931)-1),E1931)</f>
        <v>Pauline</v>
      </c>
    </row>
    <row r="1932" spans="1:6" ht="15.5" x14ac:dyDescent="0.35">
      <c r="A1932" s="8" t="s">
        <v>438</v>
      </c>
      <c r="B1932" s="8" t="s">
        <v>4314</v>
      </c>
      <c r="C1932" s="21" t="s">
        <v>4813</v>
      </c>
      <c r="D1932" s="9" t="s">
        <v>7359</v>
      </c>
      <c r="E1932" s="9" t="s">
        <v>5821</v>
      </c>
      <c r="F1932" s="4" t="str">
        <f>IF(RIGHT(E1932,1)=".",LEFT(E1932,LEN(E1932)-1),E1932)</f>
        <v>Colleen</v>
      </c>
    </row>
    <row r="1933" spans="1:6" ht="15.5" x14ac:dyDescent="0.35">
      <c r="A1933" s="8" t="s">
        <v>437</v>
      </c>
      <c r="B1933" s="8" t="s">
        <v>4315</v>
      </c>
      <c r="C1933" s="21" t="s">
        <v>6944</v>
      </c>
      <c r="D1933" s="9" t="s">
        <v>7359</v>
      </c>
      <c r="E1933" s="9" t="s">
        <v>8122</v>
      </c>
      <c r="F1933" s="4" t="str">
        <f>IF(RIGHT(E1933,1)=".",LEFT(E1933,LEN(E1933)-1),E1933)</f>
        <v>Aleah K</v>
      </c>
    </row>
    <row r="1934" spans="1:6" ht="15.5" x14ac:dyDescent="0.35">
      <c r="A1934" s="8" t="s">
        <v>436</v>
      </c>
      <c r="B1934" s="8" t="s">
        <v>4316</v>
      </c>
      <c r="C1934" s="21" t="s">
        <v>6945</v>
      </c>
      <c r="D1934" s="9" t="s">
        <v>7359</v>
      </c>
      <c r="E1934" s="9" t="s">
        <v>6946</v>
      </c>
      <c r="F1934" s="4" t="str">
        <f>IF(RIGHT(E1934,1)=".",LEFT(E1934,LEN(E1934)-1),E1934)</f>
        <v>Mare</v>
      </c>
    </row>
    <row r="1935" spans="1:6" ht="15.5" x14ac:dyDescent="0.35">
      <c r="A1935" s="8" t="s">
        <v>435</v>
      </c>
      <c r="B1935" s="8" t="s">
        <v>4317</v>
      </c>
      <c r="C1935" s="21" t="s">
        <v>6947</v>
      </c>
      <c r="D1935" s="9" t="s">
        <v>7360</v>
      </c>
      <c r="E1935" s="9" t="s">
        <v>4893</v>
      </c>
      <c r="F1935" s="4" t="str">
        <f>IF(RIGHT(E1935,1)=".",LEFT(E1935,LEN(E1935)-1),E1935)</f>
        <v>Kevin</v>
      </c>
    </row>
    <row r="1936" spans="1:6" ht="15.5" x14ac:dyDescent="0.35">
      <c r="A1936" s="8" t="s">
        <v>434</v>
      </c>
      <c r="B1936" s="8" t="s">
        <v>4318</v>
      </c>
      <c r="C1936" s="21" t="s">
        <v>6948</v>
      </c>
      <c r="D1936" s="9" t="s">
        <v>7359</v>
      </c>
      <c r="E1936" s="9" t="s">
        <v>4914</v>
      </c>
      <c r="F1936" s="4" t="str">
        <f>IF(RIGHT(E1936,1)=".",LEFT(E1936,LEN(E1936)-1),E1936)</f>
        <v>Jessica</v>
      </c>
    </row>
    <row r="1937" spans="1:6" ht="15.5" x14ac:dyDescent="0.35">
      <c r="A1937" s="8" t="s">
        <v>433</v>
      </c>
      <c r="B1937" s="8" t="s">
        <v>4319</v>
      </c>
      <c r="C1937" s="21" t="s">
        <v>6237</v>
      </c>
      <c r="D1937" s="9" t="s">
        <v>7359</v>
      </c>
      <c r="E1937" s="9" t="s">
        <v>8123</v>
      </c>
      <c r="F1937" s="4" t="str">
        <f>IF(RIGHT(E1937,1)=".",LEFT(E1937,LEN(E1937)-1),E1937)</f>
        <v>Amanda R</v>
      </c>
    </row>
    <row r="1938" spans="1:6" ht="15.5" x14ac:dyDescent="0.35">
      <c r="A1938" s="8" t="s">
        <v>432</v>
      </c>
      <c r="B1938" s="8" t="s">
        <v>4320</v>
      </c>
      <c r="C1938" s="21" t="s">
        <v>6949</v>
      </c>
      <c r="D1938" s="9" t="s">
        <v>7360</v>
      </c>
      <c r="E1938" s="9" t="s">
        <v>8124</v>
      </c>
      <c r="F1938" s="4" t="str">
        <f>IF(RIGHT(E1938,1)=".",LEFT(E1938,LEN(E1938)-1),E1938)</f>
        <v>Murray W</v>
      </c>
    </row>
    <row r="1939" spans="1:6" ht="15.5" x14ac:dyDescent="0.35">
      <c r="A1939" s="8" t="s">
        <v>431</v>
      </c>
      <c r="B1939" s="8" t="s">
        <v>4321</v>
      </c>
      <c r="C1939" s="21" t="s">
        <v>6950</v>
      </c>
      <c r="D1939" s="9" t="s">
        <v>8284</v>
      </c>
      <c r="E1939" s="9" t="s">
        <v>8377</v>
      </c>
      <c r="F1939" s="4" t="str">
        <f>IF(RIGHT(E1939,1)=".",LEFT(E1939,LEN(E1939)-1),E1939)</f>
        <v>Meghan P</v>
      </c>
    </row>
    <row r="1940" spans="1:6" ht="15.5" x14ac:dyDescent="0.35">
      <c r="A1940" s="8" t="s">
        <v>430</v>
      </c>
      <c r="B1940" s="8" t="s">
        <v>4322</v>
      </c>
      <c r="C1940" s="21" t="s">
        <v>6739</v>
      </c>
      <c r="D1940" s="9" t="s">
        <v>7360</v>
      </c>
      <c r="E1940" s="9" t="s">
        <v>4771</v>
      </c>
      <c r="F1940" s="4" t="str">
        <f>IF(RIGHT(E1940,1)=".",LEFT(E1940,LEN(E1940)-1),E1940)</f>
        <v>David</v>
      </c>
    </row>
    <row r="1941" spans="1:6" ht="15.5" x14ac:dyDescent="0.35">
      <c r="A1941" s="8" t="s">
        <v>429</v>
      </c>
      <c r="B1941" s="8" t="s">
        <v>4323</v>
      </c>
      <c r="C1941" s="21" t="s">
        <v>6951</v>
      </c>
      <c r="D1941" s="9" t="s">
        <v>7360</v>
      </c>
      <c r="E1941" s="9" t="s">
        <v>6952</v>
      </c>
      <c r="F1941" s="4" t="str">
        <f>IF(RIGHT(E1941,1)=".",LEFT(E1941,LEN(E1941)-1),E1941)</f>
        <v>Seth</v>
      </c>
    </row>
    <row r="1942" spans="1:6" ht="15.5" x14ac:dyDescent="0.35">
      <c r="A1942" s="8" t="s">
        <v>428</v>
      </c>
      <c r="B1942" s="8" t="s">
        <v>4324</v>
      </c>
      <c r="C1942" s="21" t="s">
        <v>6953</v>
      </c>
      <c r="D1942" s="9" t="s">
        <v>7360</v>
      </c>
      <c r="E1942" s="9" t="s">
        <v>8125</v>
      </c>
      <c r="F1942" s="4" t="str">
        <f>IF(RIGHT(E1942,1)=".",LEFT(E1942,LEN(E1942)-1),E1942)</f>
        <v>Michael P</v>
      </c>
    </row>
    <row r="1943" spans="1:6" ht="15.5" x14ac:dyDescent="0.35">
      <c r="A1943" s="8" t="s">
        <v>427</v>
      </c>
      <c r="B1943" s="8" t="s">
        <v>4325</v>
      </c>
      <c r="C1943" s="21" t="s">
        <v>5847</v>
      </c>
      <c r="D1943" s="9" t="s">
        <v>7360</v>
      </c>
      <c r="E1943" s="9" t="s">
        <v>8126</v>
      </c>
      <c r="F1943" s="4" t="str">
        <f>IF(RIGHT(E1943,1)=".",LEFT(E1943,LEN(E1943)-1),E1943)</f>
        <v>Russell M</v>
      </c>
    </row>
    <row r="1944" spans="1:6" ht="15.5" x14ac:dyDescent="0.35">
      <c r="A1944" s="8" t="s">
        <v>426</v>
      </c>
      <c r="B1944" s="8" t="s">
        <v>4326</v>
      </c>
      <c r="C1944" s="21" t="s">
        <v>6954</v>
      </c>
      <c r="D1944" s="9" t="s">
        <v>7360</v>
      </c>
      <c r="E1944" s="9" t="s">
        <v>5220</v>
      </c>
      <c r="F1944" s="4" t="str">
        <f>IF(RIGHT(E1944,1)=".",LEFT(E1944,LEN(E1944)-1),E1944)</f>
        <v>Martin</v>
      </c>
    </row>
    <row r="1945" spans="1:6" ht="15.5" x14ac:dyDescent="0.35">
      <c r="A1945" s="8" t="s">
        <v>425</v>
      </c>
      <c r="B1945" s="8" t="s">
        <v>4327</v>
      </c>
      <c r="C1945" s="21" t="s">
        <v>6955</v>
      </c>
      <c r="D1945" s="9" t="s">
        <v>7360</v>
      </c>
      <c r="E1945" s="9" t="s">
        <v>4993</v>
      </c>
      <c r="F1945" s="4" t="str">
        <f>IF(RIGHT(E1945,1)=".",LEFT(E1945,LEN(E1945)-1),E1945)</f>
        <v>Michael</v>
      </c>
    </row>
    <row r="1946" spans="1:6" ht="15.5" x14ac:dyDescent="0.35">
      <c r="A1946" s="8" t="s">
        <v>424</v>
      </c>
      <c r="B1946" s="8" t="s">
        <v>4328</v>
      </c>
      <c r="C1946" s="21" t="s">
        <v>5752</v>
      </c>
      <c r="D1946" s="9" t="s">
        <v>7360</v>
      </c>
      <c r="E1946" s="9" t="s">
        <v>5927</v>
      </c>
      <c r="F1946" s="4" t="str">
        <f>IF(RIGHT(E1946,1)=".",LEFT(E1946,LEN(E1946)-1),E1946)</f>
        <v>Miles</v>
      </c>
    </row>
    <row r="1947" spans="1:6" ht="15.5" x14ac:dyDescent="0.35">
      <c r="A1947" s="8" t="s">
        <v>423</v>
      </c>
      <c r="B1947" s="8" t="s">
        <v>4329</v>
      </c>
      <c r="C1947" s="21" t="s">
        <v>6956</v>
      </c>
      <c r="D1947" s="9" t="s">
        <v>7359</v>
      </c>
      <c r="E1947" s="9" t="s">
        <v>4932</v>
      </c>
      <c r="F1947" s="4" t="str">
        <f>IF(RIGHT(E1947,1)=".",LEFT(E1947,LEN(E1947)-1),E1947)</f>
        <v>Amanda</v>
      </c>
    </row>
    <row r="1948" spans="1:6" ht="15.5" x14ac:dyDescent="0.35">
      <c r="A1948" s="8" t="s">
        <v>422</v>
      </c>
      <c r="B1948" s="8" t="s">
        <v>4330</v>
      </c>
      <c r="C1948" s="21" t="s">
        <v>6957</v>
      </c>
      <c r="D1948" s="9" t="s">
        <v>7360</v>
      </c>
      <c r="E1948" s="9" t="s">
        <v>6892</v>
      </c>
      <c r="F1948" s="4" t="str">
        <f>IF(RIGHT(E1948,1)=".",LEFT(E1948,LEN(E1948)-1),E1948)</f>
        <v>Roger</v>
      </c>
    </row>
    <row r="1949" spans="1:6" ht="15.5" x14ac:dyDescent="0.35">
      <c r="A1949" s="8" t="s">
        <v>421</v>
      </c>
      <c r="B1949" s="8" t="s">
        <v>4331</v>
      </c>
      <c r="C1949" s="21" t="s">
        <v>6958</v>
      </c>
      <c r="D1949" s="9" t="s">
        <v>7360</v>
      </c>
      <c r="E1949" s="9" t="s">
        <v>8127</v>
      </c>
      <c r="F1949" s="4" t="str">
        <f>IF(RIGHT(E1949,1)=".",LEFT(E1949,LEN(E1949)-1),E1949)</f>
        <v>Brock J</v>
      </c>
    </row>
    <row r="1950" spans="1:6" ht="15.5" x14ac:dyDescent="0.35">
      <c r="A1950" s="8" t="s">
        <v>420</v>
      </c>
      <c r="B1950" s="8" t="s">
        <v>4332</v>
      </c>
      <c r="C1950" s="21" t="s">
        <v>6959</v>
      </c>
      <c r="D1950" s="9" t="s">
        <v>7360</v>
      </c>
      <c r="E1950" s="9" t="s">
        <v>8128</v>
      </c>
      <c r="F1950" s="4" t="str">
        <f>IF(RIGHT(E1950,1)=".",LEFT(E1950,LEN(E1950)-1),E1950)</f>
        <v>Stephen F</v>
      </c>
    </row>
    <row r="1951" spans="1:6" ht="15.5" x14ac:dyDescent="0.35">
      <c r="A1951" s="8" t="s">
        <v>419</v>
      </c>
      <c r="B1951" s="8" t="s">
        <v>4333</v>
      </c>
      <c r="C1951" s="21" t="s">
        <v>6960</v>
      </c>
      <c r="D1951" s="9" t="s">
        <v>7359</v>
      </c>
      <c r="E1951" s="9" t="s">
        <v>6961</v>
      </c>
      <c r="F1951" s="4" t="str">
        <f>IF(RIGHT(E1951,1)=".",LEFT(E1951,LEN(E1951)-1),E1951)</f>
        <v>Missy</v>
      </c>
    </row>
    <row r="1952" spans="1:6" ht="15.5" x14ac:dyDescent="0.35">
      <c r="A1952" s="8" t="s">
        <v>418</v>
      </c>
      <c r="B1952" s="8" t="s">
        <v>4334</v>
      </c>
      <c r="C1952" s="21" t="s">
        <v>5589</v>
      </c>
      <c r="D1952" s="9" t="s">
        <v>7360</v>
      </c>
      <c r="E1952" s="9" t="s">
        <v>4982</v>
      </c>
      <c r="F1952" s="4" t="str">
        <f>IF(RIGHT(E1952,1)=".",LEFT(E1952,LEN(E1952)-1),E1952)</f>
        <v>William</v>
      </c>
    </row>
    <row r="1953" spans="1:6" ht="15.5" x14ac:dyDescent="0.35">
      <c r="A1953" s="8" t="s">
        <v>417</v>
      </c>
      <c r="B1953" s="8" t="s">
        <v>4335</v>
      </c>
      <c r="C1953" s="21" t="s">
        <v>6962</v>
      </c>
      <c r="D1953" s="9" t="s">
        <v>7359</v>
      </c>
      <c r="E1953" s="9" t="s">
        <v>8129</v>
      </c>
      <c r="F1953" s="4" t="str">
        <f>IF(RIGHT(E1953,1)=".",LEFT(E1953,LEN(E1953)-1),E1953)</f>
        <v>Lauren M</v>
      </c>
    </row>
    <row r="1954" spans="1:6" ht="15.5" x14ac:dyDescent="0.35">
      <c r="A1954" s="8" t="s">
        <v>416</v>
      </c>
      <c r="B1954" s="8" t="s">
        <v>4336</v>
      </c>
      <c r="C1954" s="21" t="s">
        <v>7348</v>
      </c>
      <c r="D1954" s="9" t="s">
        <v>7360</v>
      </c>
      <c r="E1954" s="9" t="s">
        <v>8130</v>
      </c>
      <c r="F1954" s="4" t="str">
        <f>IF(RIGHT(E1954,1)=".",LEFT(E1954,LEN(E1954)-1),E1954)</f>
        <v>Apolo U</v>
      </c>
    </row>
    <row r="1955" spans="1:6" ht="15.5" x14ac:dyDescent="0.35">
      <c r="A1955" s="8" t="s">
        <v>415</v>
      </c>
      <c r="B1955" s="8" t="s">
        <v>4337</v>
      </c>
      <c r="C1955" s="21" t="s">
        <v>6963</v>
      </c>
      <c r="D1955" s="9" t="s">
        <v>7360</v>
      </c>
      <c r="E1955" s="9" t="s">
        <v>6964</v>
      </c>
      <c r="F1955" s="4" t="str">
        <f>IF(RIGHT(E1955,1)=".",LEFT(E1955,LEN(E1955)-1),E1955)</f>
        <v>Alfons</v>
      </c>
    </row>
    <row r="1956" spans="1:6" ht="15.5" x14ac:dyDescent="0.35">
      <c r="A1956" s="8" t="s">
        <v>414</v>
      </c>
      <c r="B1956" s="8" t="s">
        <v>4338</v>
      </c>
      <c r="C1956" s="21" t="s">
        <v>6965</v>
      </c>
      <c r="D1956" s="9" t="s">
        <v>7359</v>
      </c>
      <c r="E1956" s="9" t="s">
        <v>5483</v>
      </c>
      <c r="F1956" s="4" t="str">
        <f>IF(RIGHT(E1956,1)=".",LEFT(E1956,LEN(E1956)-1),E1956)</f>
        <v>Amber</v>
      </c>
    </row>
    <row r="1957" spans="1:6" ht="15.5" x14ac:dyDescent="0.35">
      <c r="A1957" s="8" t="s">
        <v>413</v>
      </c>
      <c r="B1957" s="8" t="s">
        <v>4339</v>
      </c>
      <c r="C1957" s="21" t="s">
        <v>6966</v>
      </c>
      <c r="D1957" s="9" t="s">
        <v>7359</v>
      </c>
      <c r="E1957" s="9" t="s">
        <v>8131</v>
      </c>
      <c r="F1957" s="4" t="str">
        <f>IF(RIGHT(E1957,1)=".",LEFT(E1957,LEN(E1957)-1),E1957)</f>
        <v>Leah C</v>
      </c>
    </row>
    <row r="1958" spans="1:6" ht="15.5" x14ac:dyDescent="0.35">
      <c r="A1958" s="8" t="s">
        <v>412</v>
      </c>
      <c r="B1958" s="8" t="s">
        <v>4340</v>
      </c>
      <c r="C1958" s="21" t="s">
        <v>6967</v>
      </c>
      <c r="D1958" s="9" t="s">
        <v>7359</v>
      </c>
      <c r="E1958" s="9" t="s">
        <v>6968</v>
      </c>
      <c r="F1958" s="4" t="str">
        <f>IF(RIGHT(E1958,1)=".",LEFT(E1958,LEN(E1958)-1),E1958)</f>
        <v>Lilia</v>
      </c>
    </row>
    <row r="1959" spans="1:6" ht="15.5" x14ac:dyDescent="0.35">
      <c r="A1959" s="8" t="s">
        <v>411</v>
      </c>
      <c r="B1959" s="8" t="s">
        <v>4341</v>
      </c>
      <c r="C1959" s="21" t="s">
        <v>6969</v>
      </c>
      <c r="D1959" s="9" t="s">
        <v>7360</v>
      </c>
      <c r="E1959" s="9" t="s">
        <v>6970</v>
      </c>
      <c r="F1959" s="4" t="str">
        <f>IF(RIGHT(E1959,1)=".",LEFT(E1959,LEN(E1959)-1),E1959)</f>
        <v>Danny</v>
      </c>
    </row>
    <row r="1960" spans="1:6" ht="15.5" x14ac:dyDescent="0.35">
      <c r="A1960" s="8" t="s">
        <v>410</v>
      </c>
      <c r="B1960" s="8" t="s">
        <v>4342</v>
      </c>
      <c r="C1960" s="21" t="s">
        <v>5269</v>
      </c>
      <c r="D1960" s="9" t="s">
        <v>7359</v>
      </c>
      <c r="E1960" s="9" t="s">
        <v>5413</v>
      </c>
      <c r="F1960" s="4" t="str">
        <f>IF(RIGHT(E1960,1)=".",LEFT(E1960,LEN(E1960)-1),E1960)</f>
        <v>Lauren</v>
      </c>
    </row>
    <row r="1961" spans="1:6" ht="15.5" x14ac:dyDescent="0.35">
      <c r="A1961" s="8" t="s">
        <v>409</v>
      </c>
      <c r="B1961" s="8" t="s">
        <v>4343</v>
      </c>
      <c r="C1961" s="21" t="s">
        <v>6971</v>
      </c>
      <c r="D1961" s="9" t="s">
        <v>7359</v>
      </c>
      <c r="E1961" s="9" t="s">
        <v>4808</v>
      </c>
      <c r="F1961" s="4" t="str">
        <f>IF(RIGHT(E1961,1)=".",LEFT(E1961,LEN(E1961)-1),E1961)</f>
        <v>Courtney</v>
      </c>
    </row>
    <row r="1962" spans="1:6" ht="15.5" x14ac:dyDescent="0.35">
      <c r="A1962" s="8" t="s">
        <v>408</v>
      </c>
      <c r="B1962" s="8" t="s">
        <v>4344</v>
      </c>
      <c r="C1962" s="21" t="s">
        <v>4813</v>
      </c>
      <c r="D1962" s="9" t="s">
        <v>7359</v>
      </c>
      <c r="E1962" s="9" t="s">
        <v>4959</v>
      </c>
      <c r="F1962" s="4" t="str">
        <f>IF(RIGHT(E1962,1)=".",LEFT(E1962,LEN(E1962)-1),E1962)</f>
        <v>Elizabeth</v>
      </c>
    </row>
    <row r="1963" spans="1:6" ht="15.5" x14ac:dyDescent="0.35">
      <c r="A1963" s="8" t="s">
        <v>407</v>
      </c>
      <c r="B1963" s="8" t="s">
        <v>4345</v>
      </c>
      <c r="C1963" s="21" t="s">
        <v>6972</v>
      </c>
      <c r="D1963" s="9" t="s">
        <v>7359</v>
      </c>
      <c r="E1963" s="9" t="s">
        <v>6973</v>
      </c>
      <c r="F1963" s="4" t="str">
        <f>IF(RIGHT(E1963,1)=".",LEFT(E1963,LEN(E1963)-1),E1963)</f>
        <v>Satomi</v>
      </c>
    </row>
    <row r="1964" spans="1:6" ht="15.5" x14ac:dyDescent="0.35">
      <c r="A1964" s="8" t="s">
        <v>406</v>
      </c>
      <c r="B1964" s="8" t="s">
        <v>4346</v>
      </c>
      <c r="C1964" s="21" t="s">
        <v>6806</v>
      </c>
      <c r="D1964" s="9" t="s">
        <v>7360</v>
      </c>
      <c r="E1964" s="9" t="s">
        <v>7361</v>
      </c>
      <c r="F1964" s="4" t="str">
        <f>IF(RIGHT(E1964,1)=".",LEFT(E1964,LEN(E1964)-1),E1964)</f>
        <v>Matthew D</v>
      </c>
    </row>
    <row r="1965" spans="1:6" ht="15.5" x14ac:dyDescent="0.35">
      <c r="A1965" s="8" t="s">
        <v>405</v>
      </c>
      <c r="B1965" s="8" t="s">
        <v>4347</v>
      </c>
      <c r="C1965" s="21" t="s">
        <v>6974</v>
      </c>
      <c r="D1965" s="9" t="s">
        <v>7360</v>
      </c>
      <c r="E1965" s="9" t="s">
        <v>8132</v>
      </c>
      <c r="F1965" s="4" t="str">
        <f>IF(RIGHT(E1965,1)=".",LEFT(E1965,LEN(E1965)-1),E1965)</f>
        <v>Peter T II</v>
      </c>
    </row>
    <row r="1966" spans="1:6" ht="15.5" x14ac:dyDescent="0.35">
      <c r="A1966" s="8" t="s">
        <v>404</v>
      </c>
      <c r="B1966" s="8" t="s">
        <v>4348</v>
      </c>
      <c r="C1966" s="21" t="s">
        <v>5227</v>
      </c>
      <c r="D1966" s="9" t="s">
        <v>7360</v>
      </c>
      <c r="E1966" s="9" t="s">
        <v>6566</v>
      </c>
      <c r="F1966" s="4" t="str">
        <f>IF(RIGHT(E1966,1)=".",LEFT(E1966,LEN(E1966)-1),E1966)</f>
        <v>Manuel</v>
      </c>
    </row>
    <row r="1967" spans="1:6" ht="15.5" x14ac:dyDescent="0.35">
      <c r="A1967" s="8" t="s">
        <v>403</v>
      </c>
      <c r="B1967" s="8" t="s">
        <v>4349</v>
      </c>
      <c r="C1967" s="21" t="s">
        <v>6975</v>
      </c>
      <c r="D1967" s="9" t="s">
        <v>7359</v>
      </c>
      <c r="E1967" s="9" t="s">
        <v>8133</v>
      </c>
      <c r="F1967" s="4" t="str">
        <f>IF(RIGHT(E1967,1)=".",LEFT(E1967,LEN(E1967)-1),E1967)</f>
        <v>Kindsey P</v>
      </c>
    </row>
    <row r="1968" spans="1:6" ht="15.5" x14ac:dyDescent="0.35">
      <c r="A1968" s="8" t="s">
        <v>402</v>
      </c>
      <c r="B1968" s="8" t="s">
        <v>4350</v>
      </c>
      <c r="C1968" s="21" t="s">
        <v>4840</v>
      </c>
      <c r="D1968" s="9" t="s">
        <v>7360</v>
      </c>
      <c r="E1968" s="9" t="s">
        <v>8134</v>
      </c>
      <c r="F1968" s="4" t="str">
        <f>IF(RIGHT(E1968,1)=".",LEFT(E1968,LEN(E1968)-1),E1968)</f>
        <v>Thomas G</v>
      </c>
    </row>
    <row r="1969" spans="1:6" ht="15.5" x14ac:dyDescent="0.35">
      <c r="A1969" s="8" t="s">
        <v>401</v>
      </c>
      <c r="B1969" s="8" t="s">
        <v>4351</v>
      </c>
      <c r="C1969" s="21" t="s">
        <v>6976</v>
      </c>
      <c r="D1969" s="9" t="s">
        <v>7360</v>
      </c>
      <c r="E1969" s="9" t="s">
        <v>8135</v>
      </c>
      <c r="F1969" s="4" t="str">
        <f>IF(RIGHT(E1969,1)=".",LEFT(E1969,LEN(E1969)-1),E1969)</f>
        <v>Kyle S</v>
      </c>
    </row>
    <row r="1970" spans="1:6" ht="15.5" x14ac:dyDescent="0.35">
      <c r="A1970" s="8" t="s">
        <v>400</v>
      </c>
      <c r="B1970" s="8" t="s">
        <v>4352</v>
      </c>
      <c r="C1970" s="21" t="s">
        <v>6424</v>
      </c>
      <c r="D1970" s="9" t="s">
        <v>7360</v>
      </c>
      <c r="E1970" s="9" t="s">
        <v>8136</v>
      </c>
      <c r="F1970" s="4" t="str">
        <f>IF(RIGHT(E1970,1)=".",LEFT(E1970,LEN(E1970)-1),E1970)</f>
        <v>Alexander J</v>
      </c>
    </row>
    <row r="1971" spans="1:6" ht="15.5" x14ac:dyDescent="0.35">
      <c r="A1971" s="8" t="s">
        <v>399</v>
      </c>
      <c r="B1971" s="8" t="s">
        <v>4353</v>
      </c>
      <c r="C1971" s="21" t="s">
        <v>6160</v>
      </c>
      <c r="D1971" s="9" t="s">
        <v>7360</v>
      </c>
      <c r="E1971" s="9" t="s">
        <v>8137</v>
      </c>
      <c r="F1971" s="4" t="str">
        <f>IF(RIGHT(E1971,1)=".",LEFT(E1971,LEN(E1971)-1),E1971)</f>
        <v>Dustin L</v>
      </c>
    </row>
    <row r="1972" spans="1:6" ht="15.5" x14ac:dyDescent="0.35">
      <c r="A1972" s="8" t="s">
        <v>398</v>
      </c>
      <c r="B1972" s="8" t="s">
        <v>4354</v>
      </c>
      <c r="C1972" s="21" t="s">
        <v>6977</v>
      </c>
      <c r="D1972" s="9" t="s">
        <v>8284</v>
      </c>
      <c r="E1972" s="9" t="s">
        <v>8378</v>
      </c>
      <c r="F1972" s="4" t="str">
        <f>IF(RIGHT(E1972,1)=".",LEFT(E1972,LEN(E1972)-1),E1972)</f>
        <v>Chloe</v>
      </c>
    </row>
    <row r="1973" spans="1:6" ht="15.5" x14ac:dyDescent="0.35">
      <c r="A1973" s="8" t="s">
        <v>397</v>
      </c>
      <c r="B1973" s="8" t="s">
        <v>4355</v>
      </c>
      <c r="C1973" s="21" t="s">
        <v>6978</v>
      </c>
      <c r="D1973" s="9" t="s">
        <v>7359</v>
      </c>
      <c r="E1973" s="9" t="s">
        <v>6979</v>
      </c>
      <c r="F1973" s="4" t="str">
        <f>IF(RIGHT(E1973,1)=".",LEFT(E1973,LEN(E1973)-1),E1973)</f>
        <v>Cailtlin</v>
      </c>
    </row>
    <row r="1974" spans="1:6" ht="15.5" x14ac:dyDescent="0.35">
      <c r="A1974" s="8" t="s">
        <v>396</v>
      </c>
      <c r="B1974" s="8" t="s">
        <v>4356</v>
      </c>
      <c r="C1974" s="21" t="s">
        <v>6980</v>
      </c>
      <c r="D1974" s="9" t="s">
        <v>7360</v>
      </c>
      <c r="E1974" s="9" t="s">
        <v>4886</v>
      </c>
      <c r="F1974" s="4" t="str">
        <f>IF(RIGHT(E1974,1)=".",LEFT(E1974,LEN(E1974)-1),E1974)</f>
        <v>Joshua</v>
      </c>
    </row>
    <row r="1975" spans="1:6" ht="15.5" x14ac:dyDescent="0.35">
      <c r="A1975" s="8" t="s">
        <v>395</v>
      </c>
      <c r="B1975" s="8" t="s">
        <v>4357</v>
      </c>
      <c r="C1975" s="21" t="s">
        <v>6981</v>
      </c>
      <c r="D1975" s="9" t="s">
        <v>7360</v>
      </c>
      <c r="E1975" s="9" t="s">
        <v>6982</v>
      </c>
      <c r="F1975" s="4" t="str">
        <f>IF(RIGHT(E1975,1)=".",LEFT(E1975,LEN(E1975)-1),E1975)</f>
        <v>Chuy</v>
      </c>
    </row>
    <row r="1976" spans="1:6" ht="15.5" x14ac:dyDescent="0.35">
      <c r="A1976" s="8" t="s">
        <v>394</v>
      </c>
      <c r="B1976" s="8" t="s">
        <v>4358</v>
      </c>
      <c r="C1976" s="21" t="s">
        <v>6983</v>
      </c>
      <c r="D1976" s="9" t="s">
        <v>7359</v>
      </c>
      <c r="E1976" s="9" t="s">
        <v>8138</v>
      </c>
      <c r="F1976" s="4" t="str">
        <f>IF(RIGHT(E1976,1)=".",LEFT(E1976,LEN(E1976)-1),E1976)</f>
        <v>Laurie B</v>
      </c>
    </row>
    <row r="1977" spans="1:6" ht="15.5" x14ac:dyDescent="0.35">
      <c r="A1977" s="8" t="s">
        <v>393</v>
      </c>
      <c r="B1977" s="8" t="s">
        <v>4359</v>
      </c>
      <c r="C1977" s="21" t="s">
        <v>6984</v>
      </c>
      <c r="D1977" s="9" t="s">
        <v>7359</v>
      </c>
      <c r="E1977" s="9" t="s">
        <v>8139</v>
      </c>
      <c r="F1977" s="4" t="str">
        <f>IF(RIGHT(E1977,1)=".",LEFT(E1977,LEN(E1977)-1),E1977)</f>
        <v>Rachel B</v>
      </c>
    </row>
    <row r="1978" spans="1:6" ht="15.5" x14ac:dyDescent="0.35">
      <c r="A1978" s="8" t="s">
        <v>392</v>
      </c>
      <c r="B1978" s="8" t="s">
        <v>4360</v>
      </c>
      <c r="C1978" s="21" t="s">
        <v>6985</v>
      </c>
      <c r="D1978" s="9" t="s">
        <v>7359</v>
      </c>
      <c r="E1978" s="9" t="s">
        <v>6055</v>
      </c>
      <c r="F1978" s="4" t="str">
        <f>IF(RIGHT(E1978,1)=".",LEFT(E1978,LEN(E1978)-1),E1978)</f>
        <v>Liza</v>
      </c>
    </row>
    <row r="1979" spans="1:6" ht="15.5" x14ac:dyDescent="0.35">
      <c r="A1979" s="8" t="s">
        <v>391</v>
      </c>
      <c r="B1979" s="8" t="s">
        <v>4361</v>
      </c>
      <c r="C1979" s="21" t="s">
        <v>6986</v>
      </c>
      <c r="D1979" s="9" t="s">
        <v>7359</v>
      </c>
      <c r="E1979" s="9" t="s">
        <v>4849</v>
      </c>
      <c r="F1979" s="4" t="str">
        <f>IF(RIGHT(E1979,1)=".",LEFT(E1979,LEN(E1979)-1),E1979)</f>
        <v>Lindsey</v>
      </c>
    </row>
    <row r="1980" spans="1:6" ht="15.5" x14ac:dyDescent="0.35">
      <c r="A1980" s="8" t="s">
        <v>390</v>
      </c>
      <c r="B1980" s="8" t="s">
        <v>4362</v>
      </c>
      <c r="C1980" s="21" t="s">
        <v>5103</v>
      </c>
      <c r="D1980" s="9" t="s">
        <v>7359</v>
      </c>
      <c r="E1980" s="9" t="s">
        <v>8140</v>
      </c>
      <c r="F1980" s="4" t="str">
        <f>IF(RIGHT(E1980,1)=".",LEFT(E1980,LEN(E1980)-1),E1980)</f>
        <v>Lindsay E</v>
      </c>
    </row>
    <row r="1981" spans="1:6" ht="15.5" x14ac:dyDescent="0.35">
      <c r="A1981" s="8" t="s">
        <v>389</v>
      </c>
      <c r="B1981" s="8" t="s">
        <v>4363</v>
      </c>
      <c r="C1981" s="21" t="s">
        <v>6987</v>
      </c>
      <c r="D1981" s="9" t="s">
        <v>7359</v>
      </c>
      <c r="E1981" s="9" t="s">
        <v>8141</v>
      </c>
      <c r="F1981" s="4" t="str">
        <f>IF(RIGHT(E1981,1)=".",LEFT(E1981,LEN(E1981)-1),E1981)</f>
        <v>Kathleen M</v>
      </c>
    </row>
    <row r="1982" spans="1:6" ht="15.5" x14ac:dyDescent="0.35">
      <c r="A1982" s="8" t="s">
        <v>388</v>
      </c>
      <c r="B1982" s="8" t="s">
        <v>4364</v>
      </c>
      <c r="C1982" s="21" t="s">
        <v>6988</v>
      </c>
      <c r="D1982" s="9" t="s">
        <v>7359</v>
      </c>
      <c r="E1982" s="9" t="s">
        <v>6989</v>
      </c>
      <c r="F1982" s="4" t="str">
        <f>IF(RIGHT(E1982,1)=".",LEFT(E1982,LEN(E1982)-1),E1982)</f>
        <v>Aya</v>
      </c>
    </row>
    <row r="1983" spans="1:6" ht="15.5" x14ac:dyDescent="0.35">
      <c r="A1983" s="8" t="s">
        <v>387</v>
      </c>
      <c r="B1983" s="8" t="s">
        <v>4365</v>
      </c>
      <c r="C1983" s="21" t="s">
        <v>6990</v>
      </c>
      <c r="D1983" s="9" t="s">
        <v>7359</v>
      </c>
      <c r="E1983" s="9" t="s">
        <v>8142</v>
      </c>
      <c r="F1983" s="4" t="str">
        <f>IF(RIGHT(E1983,1)=".",LEFT(E1983,LEN(E1983)-1),E1983)</f>
        <v>Carolyn R</v>
      </c>
    </row>
    <row r="1984" spans="1:6" ht="15.5" x14ac:dyDescent="0.35">
      <c r="A1984" s="8" t="s">
        <v>386</v>
      </c>
      <c r="B1984" s="8" t="s">
        <v>4366</v>
      </c>
      <c r="C1984" s="21" t="s">
        <v>6991</v>
      </c>
      <c r="D1984" s="9" t="s">
        <v>7359</v>
      </c>
      <c r="E1984" s="9" t="s">
        <v>4878</v>
      </c>
      <c r="F1984" s="4" t="str">
        <f>IF(RIGHT(E1984,1)=".",LEFT(E1984,LEN(E1984)-1),E1984)</f>
        <v>Bethany</v>
      </c>
    </row>
    <row r="1985" spans="1:6" ht="15.5" x14ac:dyDescent="0.35">
      <c r="A1985" s="8" t="s">
        <v>385</v>
      </c>
      <c r="B1985" s="8" t="s">
        <v>4367</v>
      </c>
      <c r="C1985" s="21" t="s">
        <v>6992</v>
      </c>
      <c r="D1985" s="9" t="s">
        <v>7359</v>
      </c>
      <c r="E1985" s="9" t="s">
        <v>8143</v>
      </c>
      <c r="F1985" s="4" t="str">
        <f>IF(RIGHT(E1985,1)=".",LEFT(E1985,LEN(E1985)-1),E1985)</f>
        <v>Holly A</v>
      </c>
    </row>
    <row r="1986" spans="1:6" ht="15.5" x14ac:dyDescent="0.35">
      <c r="A1986" s="8" t="s">
        <v>384</v>
      </c>
      <c r="B1986" s="8" t="s">
        <v>4368</v>
      </c>
      <c r="C1986" s="21" t="s">
        <v>6993</v>
      </c>
      <c r="D1986" s="9" t="s">
        <v>7360</v>
      </c>
      <c r="E1986" s="9" t="s">
        <v>6994</v>
      </c>
      <c r="F1986" s="4" t="str">
        <f>IF(RIGHT(E1986,1)=".",LEFT(E1986,LEN(E1986)-1),E1986)</f>
        <v>Ping</v>
      </c>
    </row>
    <row r="1987" spans="1:6" ht="15.5" x14ac:dyDescent="0.35">
      <c r="A1987" s="8" t="s">
        <v>383</v>
      </c>
      <c r="B1987" s="8" t="s">
        <v>4369</v>
      </c>
      <c r="C1987" s="21" t="s">
        <v>6995</v>
      </c>
      <c r="D1987" s="9" t="s">
        <v>7360</v>
      </c>
      <c r="E1987" s="9" t="s">
        <v>6063</v>
      </c>
      <c r="F1987" s="4" t="str">
        <f>IF(RIGHT(E1987,1)=".",LEFT(E1987,LEN(E1987)-1),E1987)</f>
        <v>Tim</v>
      </c>
    </row>
    <row r="1988" spans="1:6" ht="15.5" x14ac:dyDescent="0.35">
      <c r="A1988" s="8" t="s">
        <v>382</v>
      </c>
      <c r="B1988" s="8" t="s">
        <v>4370</v>
      </c>
      <c r="C1988" s="21" t="s">
        <v>6996</v>
      </c>
      <c r="D1988" s="9" t="s">
        <v>7360</v>
      </c>
      <c r="E1988" s="9" t="s">
        <v>4785</v>
      </c>
      <c r="F1988" s="4" t="str">
        <f>IF(RIGHT(E1988,1)=".",LEFT(E1988,LEN(E1988)-1),E1988)</f>
        <v>John</v>
      </c>
    </row>
    <row r="1989" spans="1:6" ht="15.5" x14ac:dyDescent="0.35">
      <c r="A1989" s="8" t="s">
        <v>381</v>
      </c>
      <c r="B1989" s="8" t="s">
        <v>4371</v>
      </c>
      <c r="C1989" s="21" t="s">
        <v>6997</v>
      </c>
      <c r="D1989" s="9" t="s">
        <v>8284</v>
      </c>
      <c r="E1989" s="9" t="s">
        <v>5270</v>
      </c>
      <c r="F1989" s="4" t="str">
        <f>IF(RIGHT(E1989,1)=".",LEFT(E1989,LEN(E1989)-1),E1989)</f>
        <v>Cynthia</v>
      </c>
    </row>
    <row r="1990" spans="1:6" ht="15.5" x14ac:dyDescent="0.35">
      <c r="A1990" s="8" t="s">
        <v>380</v>
      </c>
      <c r="B1990" s="8" t="s">
        <v>4372</v>
      </c>
      <c r="C1990" s="21" t="s">
        <v>6998</v>
      </c>
      <c r="D1990" s="9" t="s">
        <v>7360</v>
      </c>
      <c r="E1990" s="9" t="s">
        <v>6999</v>
      </c>
      <c r="F1990" s="4" t="str">
        <f>IF(RIGHT(E1990,1)=".",LEFT(E1990,LEN(E1990)-1),E1990)</f>
        <v>Emmett</v>
      </c>
    </row>
    <row r="1991" spans="1:6" ht="15.5" x14ac:dyDescent="0.35">
      <c r="A1991" s="8" t="s">
        <v>379</v>
      </c>
      <c r="B1991" s="8" t="s">
        <v>4373</v>
      </c>
      <c r="C1991" s="21" t="s">
        <v>7000</v>
      </c>
      <c r="D1991" s="9" t="s">
        <v>7359</v>
      </c>
      <c r="E1991" s="9" t="s">
        <v>4891</v>
      </c>
      <c r="F1991" s="4" t="str">
        <f>IF(RIGHT(E1991,1)=".",LEFT(E1991,LEN(E1991)-1),E1991)</f>
        <v>Kate</v>
      </c>
    </row>
    <row r="1992" spans="1:6" ht="15.5" x14ac:dyDescent="0.35">
      <c r="A1992" s="8" t="s">
        <v>378</v>
      </c>
      <c r="B1992" s="8" t="s">
        <v>4374</v>
      </c>
      <c r="C1992" s="21" t="s">
        <v>7001</v>
      </c>
      <c r="D1992" s="9" t="s">
        <v>7360</v>
      </c>
      <c r="E1992" s="9" t="s">
        <v>8144</v>
      </c>
      <c r="F1992" s="4" t="str">
        <f>IF(RIGHT(E1992,1)=".",LEFT(E1992,LEN(E1992)-1),E1992)</f>
        <v>Christopher L</v>
      </c>
    </row>
    <row r="1993" spans="1:6" ht="15.5" x14ac:dyDescent="0.35">
      <c r="A1993" s="8" t="s">
        <v>377</v>
      </c>
      <c r="B1993" s="8" t="s">
        <v>4375</v>
      </c>
      <c r="C1993" s="21" t="s">
        <v>7002</v>
      </c>
      <c r="D1993" s="9" t="s">
        <v>7360</v>
      </c>
      <c r="E1993" s="9" t="s">
        <v>8145</v>
      </c>
      <c r="F1993" s="4" t="str">
        <f>IF(RIGHT(E1993,1)=".",LEFT(E1993,LEN(E1993)-1),E1993)</f>
        <v>Christopher P</v>
      </c>
    </row>
    <row r="1994" spans="1:6" ht="15.5" x14ac:dyDescent="0.35">
      <c r="A1994" s="8" t="s">
        <v>376</v>
      </c>
      <c r="B1994" s="8" t="s">
        <v>4376</v>
      </c>
      <c r="C1994" s="21" t="s">
        <v>7003</v>
      </c>
      <c r="D1994" s="9" t="s">
        <v>7360</v>
      </c>
      <c r="E1994" s="9" t="s">
        <v>8146</v>
      </c>
      <c r="F1994" s="4" t="str">
        <f>IF(RIGHT(E1994,1)=".",LEFT(E1994,LEN(E1994)-1),E1994)</f>
        <v>Christopher W</v>
      </c>
    </row>
    <row r="1995" spans="1:6" ht="15.5" x14ac:dyDescent="0.35">
      <c r="A1995" s="8" t="s">
        <v>375</v>
      </c>
      <c r="B1995" s="8" t="s">
        <v>4377</v>
      </c>
      <c r="C1995" s="21" t="s">
        <v>7004</v>
      </c>
      <c r="D1995" s="9" t="s">
        <v>7360</v>
      </c>
      <c r="E1995" s="9" t="s">
        <v>8147</v>
      </c>
      <c r="F1995" s="4" t="str">
        <f>IF(RIGHT(E1995,1)=".",LEFT(E1995,LEN(E1995)-1),E1995)</f>
        <v>Norman H</v>
      </c>
    </row>
    <row r="1996" spans="1:6" ht="15.5" x14ac:dyDescent="0.35">
      <c r="A1996" s="8" t="s">
        <v>374</v>
      </c>
      <c r="B1996" s="8" t="s">
        <v>4378</v>
      </c>
      <c r="C1996" s="21" t="s">
        <v>7005</v>
      </c>
      <c r="D1996" s="9" t="s">
        <v>7359</v>
      </c>
      <c r="E1996" s="9" t="s">
        <v>6575</v>
      </c>
      <c r="F1996" s="4" t="str">
        <f>IF(RIGHT(E1996,1)=".",LEFT(E1996,LEN(E1996)-1),E1996)</f>
        <v>Susan</v>
      </c>
    </row>
    <row r="1997" spans="1:6" ht="15.5" x14ac:dyDescent="0.35">
      <c r="A1997" s="8" t="s">
        <v>373</v>
      </c>
      <c r="B1997" s="8" t="s">
        <v>4379</v>
      </c>
      <c r="C1997" s="21" t="s">
        <v>7006</v>
      </c>
      <c r="D1997" s="9" t="s">
        <v>7359</v>
      </c>
      <c r="E1997" s="9" t="s">
        <v>8148</v>
      </c>
      <c r="F1997" s="4" t="str">
        <f>IF(RIGHT(E1997,1)=".",LEFT(E1997,LEN(E1997)-1),E1997)</f>
        <v>Tatyana K</v>
      </c>
    </row>
    <row r="1998" spans="1:6" ht="15.5" x14ac:dyDescent="0.35">
      <c r="A1998" s="8" t="s">
        <v>372</v>
      </c>
      <c r="B1998" s="8" t="s">
        <v>4380</v>
      </c>
      <c r="C1998" s="21" t="s">
        <v>5326</v>
      </c>
      <c r="D1998" s="9" t="s">
        <v>7359</v>
      </c>
      <c r="E1998" s="9" t="s">
        <v>7007</v>
      </c>
      <c r="F1998" s="4" t="str">
        <f>IF(RIGHT(E1998,1)=".",LEFT(E1998,LEN(E1998)-1),E1998)</f>
        <v>Chrissy</v>
      </c>
    </row>
    <row r="1999" spans="1:6" ht="15.5" x14ac:dyDescent="0.35">
      <c r="A1999" s="8" t="s">
        <v>371</v>
      </c>
      <c r="B1999" s="8" t="s">
        <v>4381</v>
      </c>
      <c r="C1999" s="21" t="s">
        <v>4911</v>
      </c>
      <c r="D1999" s="9" t="s">
        <v>7359</v>
      </c>
      <c r="E1999" s="9" t="s">
        <v>5153</v>
      </c>
      <c r="F1999" s="4" t="str">
        <f>IF(RIGHT(E1999,1)=".",LEFT(E1999,LEN(E1999)-1),E1999)</f>
        <v>Carrie</v>
      </c>
    </row>
    <row r="2000" spans="1:6" ht="15.5" x14ac:dyDescent="0.35">
      <c r="A2000" s="8" t="s">
        <v>370</v>
      </c>
      <c r="B2000" s="8" t="s">
        <v>4382</v>
      </c>
      <c r="C2000" s="21" t="s">
        <v>7008</v>
      </c>
      <c r="D2000" s="9" t="s">
        <v>7359</v>
      </c>
      <c r="E2000" s="9" t="s">
        <v>7009</v>
      </c>
      <c r="F2000" s="4" t="str">
        <f>IF(RIGHT(E2000,1)=".",LEFT(E2000,LEN(E2000)-1),E2000)</f>
        <v>Halle</v>
      </c>
    </row>
    <row r="2001" spans="1:6" ht="15.5" x14ac:dyDescent="0.35">
      <c r="A2001" s="8" t="s">
        <v>369</v>
      </c>
      <c r="B2001" s="8" t="s">
        <v>4383</v>
      </c>
      <c r="C2001" s="21" t="s">
        <v>5206</v>
      </c>
      <c r="D2001" s="9" t="s">
        <v>7359</v>
      </c>
      <c r="E2001" s="9" t="s">
        <v>5425</v>
      </c>
      <c r="F2001" s="4" t="str">
        <f>IF(RIGHT(E2001,1)=".",LEFT(E2001,LEN(E2001)-1),E2001)</f>
        <v>Carolyn</v>
      </c>
    </row>
    <row r="2002" spans="1:6" ht="15.5" x14ac:dyDescent="0.35">
      <c r="A2002" s="8" t="s">
        <v>368</v>
      </c>
      <c r="B2002" s="8" t="s">
        <v>4384</v>
      </c>
      <c r="C2002" s="21" t="s">
        <v>7010</v>
      </c>
      <c r="D2002" s="9" t="s">
        <v>7359</v>
      </c>
      <c r="E2002" s="9" t="s">
        <v>8149</v>
      </c>
      <c r="F2002" s="4" t="str">
        <f>IF(RIGHT(E2002,1)=".",LEFT(E2002,LEN(E2002)-1),E2002)</f>
        <v>Tara D</v>
      </c>
    </row>
    <row r="2003" spans="1:6" ht="15.5" x14ac:dyDescent="0.35">
      <c r="A2003" s="8" t="s">
        <v>367</v>
      </c>
      <c r="B2003" s="8" t="s">
        <v>4385</v>
      </c>
      <c r="C2003" s="21" t="s">
        <v>7011</v>
      </c>
      <c r="D2003" s="9" t="s">
        <v>7360</v>
      </c>
      <c r="E2003" s="9" t="s">
        <v>8150</v>
      </c>
      <c r="F2003" s="4" t="str">
        <f>IF(RIGHT(E2003,1)=".",LEFT(E2003,LEN(E2003)-1),E2003)</f>
        <v>Rasim M</v>
      </c>
    </row>
    <row r="2004" spans="1:6" ht="15.5" x14ac:dyDescent="0.35">
      <c r="A2004" s="8" t="s">
        <v>366</v>
      </c>
      <c r="B2004" s="8" t="s">
        <v>4386</v>
      </c>
      <c r="C2004" s="21" t="s">
        <v>7012</v>
      </c>
      <c r="D2004" s="9" t="s">
        <v>7359</v>
      </c>
      <c r="E2004" s="9" t="s">
        <v>7013</v>
      </c>
      <c r="F2004" s="4" t="str">
        <f>IF(RIGHT(E2004,1)=".",LEFT(E2004,LEN(E2004)-1),E2004)</f>
        <v>Dina</v>
      </c>
    </row>
    <row r="2005" spans="1:6" ht="15.5" x14ac:dyDescent="0.35">
      <c r="A2005" s="8" t="s">
        <v>365</v>
      </c>
      <c r="B2005" s="8" t="s">
        <v>4387</v>
      </c>
      <c r="C2005" s="21" t="s">
        <v>7014</v>
      </c>
      <c r="D2005" s="9" t="s">
        <v>7359</v>
      </c>
      <c r="E2005" s="9" t="s">
        <v>5464</v>
      </c>
      <c r="F2005" s="4" t="str">
        <f>IF(RIGHT(E2005,1)=".",LEFT(E2005,LEN(E2005)-1),E2005)</f>
        <v>Lisa</v>
      </c>
    </row>
    <row r="2006" spans="1:6" ht="15.5" x14ac:dyDescent="0.35">
      <c r="A2006" s="8" t="s">
        <v>364</v>
      </c>
      <c r="B2006" s="8" t="s">
        <v>4388</v>
      </c>
      <c r="C2006" s="21" t="s">
        <v>7015</v>
      </c>
      <c r="D2006" s="9" t="s">
        <v>7359</v>
      </c>
      <c r="E2006" s="9" t="s">
        <v>7016</v>
      </c>
      <c r="F2006" s="4" t="str">
        <f>IF(RIGHT(E2006,1)=".",LEFT(E2006,LEN(E2006)-1),E2006)</f>
        <v>Caitrin</v>
      </c>
    </row>
    <row r="2007" spans="1:6" ht="15.5" x14ac:dyDescent="0.35">
      <c r="A2007" s="8" t="s">
        <v>363</v>
      </c>
      <c r="B2007" s="8" t="s">
        <v>4389</v>
      </c>
      <c r="C2007" s="21" t="s">
        <v>6337</v>
      </c>
      <c r="D2007" s="9" t="s">
        <v>7359</v>
      </c>
      <c r="E2007" s="9" t="s">
        <v>8151</v>
      </c>
      <c r="F2007" s="4" t="str">
        <f>IF(RIGHT(E2007,1)=".",LEFT(E2007,LEN(E2007)-1),E2007)</f>
        <v>Adriana S</v>
      </c>
    </row>
    <row r="2008" spans="1:6" ht="15.5" x14ac:dyDescent="0.35">
      <c r="A2008" s="8" t="s">
        <v>362</v>
      </c>
      <c r="B2008" s="8" t="s">
        <v>4390</v>
      </c>
      <c r="C2008" s="21" t="s">
        <v>7017</v>
      </c>
      <c r="D2008" s="9" t="s">
        <v>7359</v>
      </c>
      <c r="E2008" s="9" t="s">
        <v>4863</v>
      </c>
      <c r="F2008" s="4" t="str">
        <f>IF(RIGHT(E2008,1)=".",LEFT(E2008,LEN(E2008)-1),E2008)</f>
        <v>Megan</v>
      </c>
    </row>
    <row r="2009" spans="1:6" ht="15.5" x14ac:dyDescent="0.35">
      <c r="A2009" s="8" t="s">
        <v>361</v>
      </c>
      <c r="B2009" s="8" t="s">
        <v>4391</v>
      </c>
      <c r="C2009" s="21" t="s">
        <v>5220</v>
      </c>
      <c r="D2009" s="9" t="s">
        <v>8284</v>
      </c>
      <c r="E2009" s="9" t="s">
        <v>8379</v>
      </c>
      <c r="F2009" s="4" t="str">
        <f>IF(RIGHT(E2009,1)=".",LEFT(E2009,LEN(E2009)-1),E2009)</f>
        <v>Kristen M</v>
      </c>
    </row>
    <row r="2010" spans="1:6" ht="15.5" x14ac:dyDescent="0.35">
      <c r="A2010" s="8" t="s">
        <v>360</v>
      </c>
      <c r="B2010" s="8" t="s">
        <v>4392</v>
      </c>
      <c r="C2010" s="21" t="s">
        <v>7018</v>
      </c>
      <c r="D2010" s="9" t="s">
        <v>7359</v>
      </c>
      <c r="E2010" s="9" t="s">
        <v>7019</v>
      </c>
      <c r="F2010" s="4" t="str">
        <f>IF(RIGHT(E2010,1)=".",LEFT(E2010,LEN(E2010)-1),E2010)</f>
        <v>Alix</v>
      </c>
    </row>
    <row r="2011" spans="1:6" ht="15.5" x14ac:dyDescent="0.35">
      <c r="A2011" s="8" t="s">
        <v>359</v>
      </c>
      <c r="B2011" s="8" t="s">
        <v>4393</v>
      </c>
      <c r="C2011" s="21" t="s">
        <v>7020</v>
      </c>
      <c r="D2011" s="9" t="s">
        <v>7360</v>
      </c>
      <c r="E2011" s="9" t="s">
        <v>7021</v>
      </c>
      <c r="F2011" s="4" t="str">
        <f>IF(RIGHT(E2011,1)=".",LEFT(E2011,LEN(E2011)-1),E2011)</f>
        <v>Kakushin</v>
      </c>
    </row>
    <row r="2012" spans="1:6" ht="15.5" x14ac:dyDescent="0.35">
      <c r="A2012" s="8" t="s">
        <v>358</v>
      </c>
      <c r="B2012" s="8" t="s">
        <v>4394</v>
      </c>
      <c r="C2012" s="21" t="s">
        <v>7022</v>
      </c>
      <c r="D2012" s="9" t="s">
        <v>7360</v>
      </c>
      <c r="E2012" s="9" t="s">
        <v>8152</v>
      </c>
      <c r="F2012" s="4" t="str">
        <f>IF(RIGHT(E2012,1)=".",LEFT(E2012,LEN(E2012)-1),E2012)</f>
        <v>Michael J</v>
      </c>
    </row>
    <row r="2013" spans="1:6" ht="15.5" x14ac:dyDescent="0.35">
      <c r="A2013" s="8" t="s">
        <v>357</v>
      </c>
      <c r="B2013" s="8" t="s">
        <v>4395</v>
      </c>
      <c r="C2013" s="21" t="s">
        <v>7023</v>
      </c>
      <c r="D2013" s="9" t="s">
        <v>7360</v>
      </c>
      <c r="E2013" s="9" t="s">
        <v>5194</v>
      </c>
      <c r="F2013" s="4" t="str">
        <f>IF(RIGHT(E2013,1)=".",LEFT(E2013,LEN(E2013)-1),E2013)</f>
        <v>Bradley</v>
      </c>
    </row>
    <row r="2014" spans="1:6" ht="15.5" x14ac:dyDescent="0.35">
      <c r="A2014" s="8" t="s">
        <v>355</v>
      </c>
      <c r="B2014" s="8" t="s">
        <v>4396</v>
      </c>
      <c r="C2014" s="21" t="s">
        <v>7024</v>
      </c>
      <c r="D2014" s="9" t="s">
        <v>7360</v>
      </c>
      <c r="E2014" s="9" t="s">
        <v>5086</v>
      </c>
      <c r="F2014" s="4" t="str">
        <f>IF(RIGHT(E2014,1)=".",LEFT(E2014,LEN(E2014)-1),E2014)</f>
        <v>Matt</v>
      </c>
    </row>
    <row r="2015" spans="1:6" ht="15.5" x14ac:dyDescent="0.35">
      <c r="A2015" s="8" t="s">
        <v>354</v>
      </c>
      <c r="B2015" s="8" t="s">
        <v>4397</v>
      </c>
      <c r="C2015" s="21" t="s">
        <v>6066</v>
      </c>
      <c r="D2015" s="9" t="s">
        <v>7359</v>
      </c>
      <c r="E2015" s="9" t="s">
        <v>8153</v>
      </c>
      <c r="F2015" s="4" t="str">
        <f>IF(RIGHT(E2015,1)=".",LEFT(E2015,LEN(E2015)-1),E2015)</f>
        <v>Amanda C</v>
      </c>
    </row>
    <row r="2016" spans="1:6" ht="15.5" x14ac:dyDescent="0.35">
      <c r="A2016" s="8" t="s">
        <v>353</v>
      </c>
      <c r="B2016" s="8" t="s">
        <v>4398</v>
      </c>
      <c r="C2016" s="21" t="s">
        <v>7025</v>
      </c>
      <c r="D2016" s="9" t="s">
        <v>7360</v>
      </c>
      <c r="E2016" s="9" t="s">
        <v>7026</v>
      </c>
      <c r="F2016" s="4" t="str">
        <f>IF(RIGHT(E2016,1)=".",LEFT(E2016,LEN(E2016)-1),E2016)</f>
        <v>Valur</v>
      </c>
    </row>
    <row r="2017" spans="1:6" ht="15.5" x14ac:dyDescent="0.35">
      <c r="A2017" s="8" t="s">
        <v>352</v>
      </c>
      <c r="B2017" s="8" t="s">
        <v>4399</v>
      </c>
      <c r="C2017" s="21" t="s">
        <v>7027</v>
      </c>
      <c r="D2017" s="9" t="s">
        <v>7359</v>
      </c>
      <c r="E2017" s="9" t="s">
        <v>8154</v>
      </c>
      <c r="F2017" s="4" t="str">
        <f>IF(RIGHT(E2017,1)=".",LEFT(E2017,LEN(E2017)-1),E2017)</f>
        <v>Erica J</v>
      </c>
    </row>
    <row r="2018" spans="1:6" ht="15.5" x14ac:dyDescent="0.35">
      <c r="A2018" s="8" t="s">
        <v>351</v>
      </c>
      <c r="B2018" s="8" t="s">
        <v>4400</v>
      </c>
      <c r="C2018" s="21" t="s">
        <v>7028</v>
      </c>
      <c r="D2018" s="9" t="s">
        <v>7360</v>
      </c>
      <c r="E2018" s="9" t="s">
        <v>8128</v>
      </c>
      <c r="F2018" s="4" t="str">
        <f>IF(RIGHT(E2018,1)=".",LEFT(E2018,LEN(E2018)-1),E2018)</f>
        <v>Stephen F</v>
      </c>
    </row>
    <row r="2019" spans="1:6" ht="15.5" x14ac:dyDescent="0.35">
      <c r="A2019" s="8" t="s">
        <v>350</v>
      </c>
      <c r="B2019" s="8" t="s">
        <v>4401</v>
      </c>
      <c r="C2019" s="21" t="s">
        <v>7029</v>
      </c>
      <c r="D2019" s="9" t="s">
        <v>7359</v>
      </c>
      <c r="E2019" s="9" t="s">
        <v>7030</v>
      </c>
      <c r="F2019" s="4" t="str">
        <f>IF(RIGHT(E2019,1)=".",LEFT(E2019,LEN(E2019)-1),E2019)</f>
        <v>Lissa</v>
      </c>
    </row>
    <row r="2020" spans="1:6" ht="15.5" x14ac:dyDescent="0.35">
      <c r="A2020" s="8" t="s">
        <v>349</v>
      </c>
      <c r="B2020" s="8" t="s">
        <v>4402</v>
      </c>
      <c r="C2020" s="21" t="s">
        <v>7031</v>
      </c>
      <c r="D2020" s="9" t="s">
        <v>7359</v>
      </c>
      <c r="E2020" s="9" t="s">
        <v>4863</v>
      </c>
      <c r="F2020" s="4" t="str">
        <f>IF(RIGHT(E2020,1)=".",LEFT(E2020,LEN(E2020)-1),E2020)</f>
        <v>Megan</v>
      </c>
    </row>
    <row r="2021" spans="1:6" ht="15.5" x14ac:dyDescent="0.35">
      <c r="A2021" s="8" t="s">
        <v>348</v>
      </c>
      <c r="B2021" s="8" t="s">
        <v>4403</v>
      </c>
      <c r="C2021" s="21" t="s">
        <v>4858</v>
      </c>
      <c r="D2021" s="9" t="s">
        <v>7359</v>
      </c>
      <c r="E2021" s="9" t="s">
        <v>7032</v>
      </c>
      <c r="F2021" s="4" t="str">
        <f>IF(RIGHT(E2021,1)=".",LEFT(E2021,LEN(E2021)-1),E2021)</f>
        <v>Alyson</v>
      </c>
    </row>
    <row r="2022" spans="1:6" ht="15.5" x14ac:dyDescent="0.35">
      <c r="A2022" s="8" t="s">
        <v>347</v>
      </c>
      <c r="B2022" s="8" t="s">
        <v>4404</v>
      </c>
      <c r="C2022" s="21" t="s">
        <v>7033</v>
      </c>
      <c r="D2022" s="9" t="s">
        <v>7360</v>
      </c>
      <c r="E2022" s="9" t="s">
        <v>8155</v>
      </c>
      <c r="F2022" s="4" t="str">
        <f>IF(RIGHT(E2022,1)=".",LEFT(E2022,LEN(E2022)-1),E2022)</f>
        <v>Chance B</v>
      </c>
    </row>
    <row r="2023" spans="1:6" ht="15.5" x14ac:dyDescent="0.35">
      <c r="A2023" s="8" t="s">
        <v>346</v>
      </c>
      <c r="B2023" s="8" t="s">
        <v>4405</v>
      </c>
      <c r="C2023" s="21" t="s">
        <v>5114</v>
      </c>
      <c r="D2023" s="9" t="s">
        <v>7360</v>
      </c>
      <c r="E2023" s="9" t="s">
        <v>8077</v>
      </c>
      <c r="F2023" s="4" t="str">
        <f>IF(RIGHT(E2023,1)=".",LEFT(E2023,LEN(E2023)-1),E2023)</f>
        <v>Sean P</v>
      </c>
    </row>
    <row r="2024" spans="1:6" ht="15.5" x14ac:dyDescent="0.35">
      <c r="A2024" s="8" t="s">
        <v>345</v>
      </c>
      <c r="B2024" s="8" t="s">
        <v>4406</v>
      </c>
      <c r="C2024" s="21" t="s">
        <v>7034</v>
      </c>
      <c r="D2024" s="9" t="s">
        <v>7359</v>
      </c>
      <c r="E2024" s="9" t="s">
        <v>7035</v>
      </c>
      <c r="F2024" s="4" t="str">
        <f>IF(RIGHT(E2024,1)=".",LEFT(E2024,LEN(E2024)-1),E2024)</f>
        <v>Therese</v>
      </c>
    </row>
    <row r="2025" spans="1:6" ht="15.5" x14ac:dyDescent="0.35">
      <c r="A2025" s="8" t="s">
        <v>344</v>
      </c>
      <c r="B2025" s="8" t="s">
        <v>4407</v>
      </c>
      <c r="C2025" s="21" t="s">
        <v>7036</v>
      </c>
      <c r="D2025" s="9" t="s">
        <v>7360</v>
      </c>
      <c r="E2025" s="9" t="s">
        <v>7037</v>
      </c>
      <c r="F2025" s="4" t="str">
        <f>IF(RIGHT(E2025,1)=".",LEFT(E2025,LEN(E2025)-1),E2025)</f>
        <v>Beau</v>
      </c>
    </row>
    <row r="2026" spans="1:6" ht="15.5" x14ac:dyDescent="0.35">
      <c r="A2026" s="8" t="s">
        <v>343</v>
      </c>
      <c r="B2026" s="8" t="s">
        <v>4408</v>
      </c>
      <c r="C2026" s="21" t="s">
        <v>7038</v>
      </c>
      <c r="D2026" s="9" t="s">
        <v>7359</v>
      </c>
      <c r="E2026" s="9" t="s">
        <v>8156</v>
      </c>
      <c r="F2026" s="4" t="str">
        <f>IF(RIGHT(E2026,1)=".",LEFT(E2026,LEN(E2026)-1),E2026)</f>
        <v>Kelsey M</v>
      </c>
    </row>
    <row r="2027" spans="1:6" ht="15.5" x14ac:dyDescent="0.35">
      <c r="A2027" s="8" t="s">
        <v>342</v>
      </c>
      <c r="B2027" s="8" t="s">
        <v>4409</v>
      </c>
      <c r="C2027" s="21" t="s">
        <v>7039</v>
      </c>
      <c r="D2027" s="9" t="s">
        <v>7359</v>
      </c>
      <c r="E2027" s="9" t="s">
        <v>6367</v>
      </c>
      <c r="F2027" s="4" t="str">
        <f>IF(RIGHT(E2027,1)=".",LEFT(E2027,LEN(E2027)-1),E2027)</f>
        <v>Gretchen</v>
      </c>
    </row>
    <row r="2028" spans="1:6" ht="15.5" x14ac:dyDescent="0.35">
      <c r="A2028" s="8" t="s">
        <v>341</v>
      </c>
      <c r="B2028" s="8" t="s">
        <v>4410</v>
      </c>
      <c r="C2028" s="21" t="s">
        <v>7040</v>
      </c>
      <c r="D2028" s="9" t="s">
        <v>7360</v>
      </c>
      <c r="E2028" s="9" t="s">
        <v>8157</v>
      </c>
      <c r="F2028" s="4" t="str">
        <f>IF(RIGHT(E2028,1)=".",LEFT(E2028,LEN(E2028)-1),E2028)</f>
        <v>Nicholas E</v>
      </c>
    </row>
    <row r="2029" spans="1:6" ht="15.5" x14ac:dyDescent="0.35">
      <c r="A2029" s="8" t="s">
        <v>340</v>
      </c>
      <c r="B2029" s="8" t="s">
        <v>4411</v>
      </c>
      <c r="C2029" s="21" t="s">
        <v>6614</v>
      </c>
      <c r="D2029" s="9" t="s">
        <v>7359</v>
      </c>
      <c r="E2029" s="9" t="s">
        <v>7041</v>
      </c>
      <c r="F2029" s="4" t="str">
        <f>IF(RIGHT(E2029,1)=".",LEFT(E2029,LEN(E2029)-1),E2029)</f>
        <v>Deborah</v>
      </c>
    </row>
    <row r="2030" spans="1:6" ht="15.5" x14ac:dyDescent="0.35">
      <c r="A2030" s="8" t="s">
        <v>339</v>
      </c>
      <c r="B2030" s="8" t="s">
        <v>4412</v>
      </c>
      <c r="C2030" s="21" t="s">
        <v>7042</v>
      </c>
      <c r="D2030" s="9" t="s">
        <v>7360</v>
      </c>
      <c r="E2030" s="9" t="s">
        <v>8158</v>
      </c>
      <c r="F2030" s="4" t="str">
        <f>IF(RIGHT(E2030,1)=".",LEFT(E2030,LEN(E2030)-1),E2030)</f>
        <v>Chuck W. Jr</v>
      </c>
    </row>
    <row r="2031" spans="1:6" ht="15.5" x14ac:dyDescent="0.35">
      <c r="A2031" s="8" t="s">
        <v>338</v>
      </c>
      <c r="B2031" s="8" t="s">
        <v>4413</v>
      </c>
      <c r="C2031" s="21" t="s">
        <v>7043</v>
      </c>
      <c r="D2031" s="9" t="s">
        <v>7360</v>
      </c>
      <c r="E2031" s="9" t="s">
        <v>4865</v>
      </c>
      <c r="F2031" s="4" t="str">
        <f>IF(RIGHT(E2031,1)=".",LEFT(E2031,LEN(E2031)-1),E2031)</f>
        <v>Daniel</v>
      </c>
    </row>
    <row r="2032" spans="1:6" ht="15.5" x14ac:dyDescent="0.35">
      <c r="A2032" s="8" t="s">
        <v>337</v>
      </c>
      <c r="B2032" s="8" t="s">
        <v>4414</v>
      </c>
      <c r="C2032" s="21" t="s">
        <v>7044</v>
      </c>
      <c r="D2032" s="9" t="s">
        <v>7359</v>
      </c>
      <c r="E2032" s="9" t="s">
        <v>7045</v>
      </c>
      <c r="F2032" s="4" t="str">
        <f>IF(RIGHT(E2032,1)=".",LEFT(E2032,LEN(E2032)-1),E2032)</f>
        <v>Amany</v>
      </c>
    </row>
    <row r="2033" spans="1:6" ht="15.5" x14ac:dyDescent="0.35">
      <c r="A2033" s="8" t="s">
        <v>336</v>
      </c>
      <c r="B2033" s="8" t="s">
        <v>4415</v>
      </c>
      <c r="C2033" s="21" t="s">
        <v>7046</v>
      </c>
      <c r="D2033" s="9" t="s">
        <v>7359</v>
      </c>
      <c r="E2033" s="9" t="s">
        <v>7047</v>
      </c>
      <c r="F2033" s="4" t="str">
        <f>IF(RIGHT(E2033,1)=".",LEFT(E2033,LEN(E2033)-1),E2033)</f>
        <v>Kipling</v>
      </c>
    </row>
    <row r="2034" spans="1:6" ht="15.5" x14ac:dyDescent="0.35">
      <c r="A2034" s="8" t="s">
        <v>335</v>
      </c>
      <c r="B2034" s="8" t="s">
        <v>4416</v>
      </c>
      <c r="C2034" s="21" t="s">
        <v>5738</v>
      </c>
      <c r="D2034" s="9" t="s">
        <v>7360</v>
      </c>
      <c r="E2034" s="9" t="s">
        <v>5794</v>
      </c>
      <c r="F2034" s="4" t="str">
        <f>IF(RIGHT(E2034,1)=".",LEFT(E2034,LEN(E2034)-1),E2034)</f>
        <v>Duncan</v>
      </c>
    </row>
    <row r="2035" spans="1:6" ht="15.5" x14ac:dyDescent="0.35">
      <c r="A2035" s="8" t="s">
        <v>334</v>
      </c>
      <c r="B2035" s="8" t="s">
        <v>4417</v>
      </c>
      <c r="C2035" s="21" t="s">
        <v>7048</v>
      </c>
      <c r="D2035" s="9" t="s">
        <v>7360</v>
      </c>
      <c r="E2035" s="9" t="s">
        <v>8159</v>
      </c>
      <c r="F2035" s="4" t="str">
        <f>IF(RIGHT(E2035,1)=".",LEFT(E2035,LEN(E2035)-1),E2035)</f>
        <v>Louis C</v>
      </c>
    </row>
    <row r="2036" spans="1:6" ht="15.5" x14ac:dyDescent="0.35">
      <c r="A2036" s="8" t="s">
        <v>333</v>
      </c>
      <c r="B2036" s="8" t="s">
        <v>4418</v>
      </c>
      <c r="C2036" s="21" t="s">
        <v>7049</v>
      </c>
      <c r="D2036" s="9" t="s">
        <v>7360</v>
      </c>
      <c r="E2036" s="9" t="s">
        <v>7758</v>
      </c>
      <c r="F2036" s="4" t="str">
        <f>IF(RIGHT(E2036,1)=".",LEFT(E2036,LEN(E2036)-1),E2036)</f>
        <v>Daniel J</v>
      </c>
    </row>
    <row r="2037" spans="1:6" ht="15.5" x14ac:dyDescent="0.35">
      <c r="A2037" s="8" t="s">
        <v>332</v>
      </c>
      <c r="B2037" s="8" t="s">
        <v>4419</v>
      </c>
      <c r="C2037" s="21" t="s">
        <v>7050</v>
      </c>
      <c r="D2037" s="9" t="s">
        <v>7359</v>
      </c>
      <c r="E2037" s="9" t="s">
        <v>8160</v>
      </c>
      <c r="F2037" s="4" t="str">
        <f>IF(RIGHT(E2037,1)=".",LEFT(E2037,LEN(E2037)-1),E2037)</f>
        <v>Ildiko M</v>
      </c>
    </row>
    <row r="2038" spans="1:6" ht="15.5" x14ac:dyDescent="0.35">
      <c r="A2038" s="8" t="s">
        <v>331</v>
      </c>
      <c r="B2038" s="8" t="s">
        <v>4420</v>
      </c>
      <c r="C2038" s="21" t="s">
        <v>7051</v>
      </c>
      <c r="D2038" s="9" t="s">
        <v>7359</v>
      </c>
      <c r="E2038" s="9" t="s">
        <v>8161</v>
      </c>
      <c r="F2038" s="4" t="str">
        <f>IF(RIGHT(E2038,1)=".",LEFT(E2038,LEN(E2038)-1),E2038)</f>
        <v>Melinda E</v>
      </c>
    </row>
    <row r="2039" spans="1:6" ht="15.5" x14ac:dyDescent="0.35">
      <c r="A2039" s="8" t="s">
        <v>330</v>
      </c>
      <c r="B2039" s="8" t="s">
        <v>4421</v>
      </c>
      <c r="C2039" s="21" t="s">
        <v>7052</v>
      </c>
      <c r="D2039" s="9" t="s">
        <v>7359</v>
      </c>
      <c r="E2039" s="9" t="s">
        <v>8162</v>
      </c>
      <c r="F2039" s="4" t="str">
        <f>IF(RIGHT(E2039,1)=".",LEFT(E2039,LEN(E2039)-1),E2039)</f>
        <v>Ashley M</v>
      </c>
    </row>
    <row r="2040" spans="1:6" ht="15.5" x14ac:dyDescent="0.35">
      <c r="A2040" s="8" t="s">
        <v>329</v>
      </c>
      <c r="B2040" s="8" t="s">
        <v>4422</v>
      </c>
      <c r="C2040" s="21" t="s">
        <v>7053</v>
      </c>
      <c r="D2040" s="9" t="s">
        <v>7359</v>
      </c>
      <c r="E2040" s="9" t="s">
        <v>4799</v>
      </c>
      <c r="F2040" s="4" t="str">
        <f>IF(RIGHT(E2040,1)=".",LEFT(E2040,LEN(E2040)-1),E2040)</f>
        <v>Stephanie</v>
      </c>
    </row>
    <row r="2041" spans="1:6" ht="15.5" x14ac:dyDescent="0.35">
      <c r="A2041" s="8" t="s">
        <v>328</v>
      </c>
      <c r="B2041" s="8" t="s">
        <v>4423</v>
      </c>
      <c r="C2041" s="21" t="s">
        <v>4862</v>
      </c>
      <c r="D2041" s="9" t="s">
        <v>7360</v>
      </c>
      <c r="E2041" s="9" t="s">
        <v>8163</v>
      </c>
      <c r="F2041" s="4" t="str">
        <f>IF(RIGHT(E2041,1)=".",LEFT(E2041,LEN(E2041)-1),E2041)</f>
        <v>Sean P</v>
      </c>
    </row>
    <row r="2042" spans="1:6" ht="15.5" x14ac:dyDescent="0.35">
      <c r="A2042" s="8" t="s">
        <v>327</v>
      </c>
      <c r="B2042" s="8" t="s">
        <v>4424</v>
      </c>
      <c r="C2042" s="21" t="s">
        <v>7054</v>
      </c>
      <c r="D2042" s="9" t="s">
        <v>7359</v>
      </c>
      <c r="E2042" s="9" t="s">
        <v>8164</v>
      </c>
      <c r="F2042" s="4" t="str">
        <f>IF(RIGHT(E2042,1)=".",LEFT(E2042,LEN(E2042)-1),E2042)</f>
        <v>Emily G</v>
      </c>
    </row>
    <row r="2043" spans="1:6" ht="15.5" x14ac:dyDescent="0.35">
      <c r="A2043" s="8" t="s">
        <v>326</v>
      </c>
      <c r="B2043" s="8" t="s">
        <v>4425</v>
      </c>
      <c r="C2043" s="21" t="s">
        <v>4830</v>
      </c>
      <c r="D2043" s="9" t="s">
        <v>7360</v>
      </c>
      <c r="E2043" s="9" t="s">
        <v>5453</v>
      </c>
      <c r="F2043" s="4" t="str">
        <f>IF(RIGHT(E2043,1)=".",LEFT(E2043,LEN(E2043)-1),E2043)</f>
        <v>Malcolm</v>
      </c>
    </row>
    <row r="2044" spans="1:6" ht="15.5" x14ac:dyDescent="0.35">
      <c r="A2044" s="8" t="s">
        <v>325</v>
      </c>
      <c r="B2044" s="8" t="s">
        <v>4426</v>
      </c>
      <c r="C2044" s="21" t="s">
        <v>7055</v>
      </c>
      <c r="D2044" s="9" t="s">
        <v>7360</v>
      </c>
      <c r="E2044" s="9" t="s">
        <v>7056</v>
      </c>
      <c r="F2044" s="4" t="str">
        <f>IF(RIGHT(E2044,1)=".",LEFT(E2044,LEN(E2044)-1),E2044)</f>
        <v>Danilo</v>
      </c>
    </row>
    <row r="2045" spans="1:6" ht="15.5" x14ac:dyDescent="0.35">
      <c r="A2045" s="8" t="s">
        <v>324</v>
      </c>
      <c r="B2045" s="8" t="s">
        <v>4427</v>
      </c>
      <c r="C2045" s="21" t="s">
        <v>7057</v>
      </c>
      <c r="D2045" s="9" t="s">
        <v>7360</v>
      </c>
      <c r="E2045" s="9" t="s">
        <v>7058</v>
      </c>
      <c r="F2045" s="4" t="str">
        <f>IF(RIGHT(E2045,1)=".",LEFT(E2045,LEN(E2045)-1),E2045)</f>
        <v>Mikko</v>
      </c>
    </row>
    <row r="2046" spans="1:6" ht="15.5" x14ac:dyDescent="0.35">
      <c r="A2046" s="8" t="s">
        <v>323</v>
      </c>
      <c r="B2046" s="8" t="s">
        <v>4428</v>
      </c>
      <c r="C2046" s="21" t="s">
        <v>7059</v>
      </c>
      <c r="D2046" s="9" t="s">
        <v>7359</v>
      </c>
      <c r="E2046" s="9" t="s">
        <v>8165</v>
      </c>
      <c r="F2046" s="4" t="str">
        <f>IF(RIGHT(E2046,1)=".",LEFT(E2046,LEN(E2046)-1),E2046)</f>
        <v>Paula C</v>
      </c>
    </row>
    <row r="2047" spans="1:6" ht="15.5" x14ac:dyDescent="0.35">
      <c r="A2047" s="8" t="s">
        <v>322</v>
      </c>
      <c r="B2047" s="8" t="s">
        <v>4429</v>
      </c>
      <c r="C2047" s="21" t="s">
        <v>7060</v>
      </c>
      <c r="D2047" s="9" t="s">
        <v>7359</v>
      </c>
      <c r="E2047" s="9" t="s">
        <v>8166</v>
      </c>
      <c r="F2047" s="4" t="str">
        <f>IF(RIGHT(E2047,1)=".",LEFT(E2047,LEN(E2047)-1),E2047)</f>
        <v>Kirsten N</v>
      </c>
    </row>
    <row r="2048" spans="1:6" ht="15.5" x14ac:dyDescent="0.35">
      <c r="A2048" s="8" t="s">
        <v>321</v>
      </c>
      <c r="B2048" s="8" t="s">
        <v>4430</v>
      </c>
      <c r="C2048" s="21" t="s">
        <v>7061</v>
      </c>
      <c r="D2048" s="9" t="s">
        <v>7359</v>
      </c>
      <c r="E2048" s="9" t="s">
        <v>7062</v>
      </c>
      <c r="F2048" s="4" t="str">
        <f>IF(RIGHT(E2048,1)=".",LEFT(E2048,LEN(E2048)-1),E2048)</f>
        <v>Christy</v>
      </c>
    </row>
    <row r="2049" spans="1:6" ht="15.5" x14ac:dyDescent="0.35">
      <c r="A2049" s="8" t="s">
        <v>320</v>
      </c>
      <c r="B2049" s="8" t="s">
        <v>4431</v>
      </c>
      <c r="C2049" s="21" t="s">
        <v>4869</v>
      </c>
      <c r="D2049" s="9" t="s">
        <v>7359</v>
      </c>
      <c r="E2049" s="9" t="s">
        <v>4780</v>
      </c>
      <c r="F2049" s="4" t="str">
        <f>IF(RIGHT(E2049,1)=".",LEFT(E2049,LEN(E2049)-1),E2049)</f>
        <v>Jennifer</v>
      </c>
    </row>
    <row r="2050" spans="1:6" ht="15.5" x14ac:dyDescent="0.35">
      <c r="A2050" s="8" t="s">
        <v>319</v>
      </c>
      <c r="B2050" s="8" t="s">
        <v>4432</v>
      </c>
      <c r="C2050" s="21" t="s">
        <v>7063</v>
      </c>
      <c r="D2050" s="9" t="s">
        <v>7359</v>
      </c>
      <c r="E2050" s="9" t="s">
        <v>7064</v>
      </c>
      <c r="F2050" s="4" t="str">
        <f>IF(RIGHT(E2050,1)=".",LEFT(E2050,LEN(E2050)-1),E2050)</f>
        <v>Jingjing</v>
      </c>
    </row>
    <row r="2051" spans="1:6" ht="15.5" x14ac:dyDescent="0.35">
      <c r="A2051" s="8" t="s">
        <v>318</v>
      </c>
      <c r="B2051" s="8" t="s">
        <v>4433</v>
      </c>
      <c r="C2051" s="21" t="s">
        <v>6164</v>
      </c>
      <c r="D2051" s="9" t="s">
        <v>7360</v>
      </c>
      <c r="E2051" s="9" t="s">
        <v>5301</v>
      </c>
      <c r="F2051" s="4" t="str">
        <f>IF(RIGHT(E2051,1)=".",LEFT(E2051,LEN(E2051)-1),E2051)</f>
        <v>Morgan</v>
      </c>
    </row>
    <row r="2052" spans="1:6" ht="15.5" x14ac:dyDescent="0.35">
      <c r="A2052" s="8" t="s">
        <v>317</v>
      </c>
      <c r="B2052" s="8" t="s">
        <v>4434</v>
      </c>
      <c r="C2052" s="21" t="s">
        <v>6541</v>
      </c>
      <c r="D2052" s="9" t="s">
        <v>7360</v>
      </c>
      <c r="E2052" s="9" t="s">
        <v>7593</v>
      </c>
      <c r="F2052" s="4" t="str">
        <f>IF(RIGHT(E2052,1)=".",LEFT(E2052,LEN(E2052)-1),E2052)</f>
        <v>Patrick J</v>
      </c>
    </row>
    <row r="2053" spans="1:6" ht="15.5" x14ac:dyDescent="0.35">
      <c r="A2053" s="8" t="s">
        <v>316</v>
      </c>
      <c r="B2053" s="8" t="s">
        <v>4435</v>
      </c>
      <c r="C2053" s="21" t="s">
        <v>7065</v>
      </c>
      <c r="D2053" s="9" t="s">
        <v>7360</v>
      </c>
      <c r="E2053" s="9" t="s">
        <v>7066</v>
      </c>
      <c r="F2053" s="4" t="str">
        <f>IF(RIGHT(E2053,1)=".",LEFT(E2053,LEN(E2053)-1),E2053)</f>
        <v>Frankline</v>
      </c>
    </row>
    <row r="2054" spans="1:6" ht="15.5" x14ac:dyDescent="0.35">
      <c r="A2054" s="8" t="s">
        <v>315</v>
      </c>
      <c r="B2054" s="8" t="s">
        <v>4436</v>
      </c>
      <c r="C2054" s="21" t="s">
        <v>5679</v>
      </c>
      <c r="D2054" s="9" t="s">
        <v>7359</v>
      </c>
      <c r="E2054" s="9" t="s">
        <v>8167</v>
      </c>
      <c r="F2054" s="4" t="str">
        <f>IF(RIGHT(E2054,1)=".",LEFT(E2054,LEN(E2054)-1),E2054)</f>
        <v>Laura T</v>
      </c>
    </row>
    <row r="2055" spans="1:6" ht="15.5" x14ac:dyDescent="0.35">
      <c r="A2055" s="8" t="s">
        <v>314</v>
      </c>
      <c r="B2055" s="8" t="s">
        <v>4437</v>
      </c>
      <c r="C2055" s="21" t="s">
        <v>7067</v>
      </c>
      <c r="D2055" s="9" t="s">
        <v>7359</v>
      </c>
      <c r="E2055" s="9" t="s">
        <v>7068</v>
      </c>
      <c r="F2055" s="4" t="str">
        <f>IF(RIGHT(E2055,1)=".",LEFT(E2055,LEN(E2055)-1),E2055)</f>
        <v>Natalia</v>
      </c>
    </row>
    <row r="2056" spans="1:6" ht="15.5" x14ac:dyDescent="0.35">
      <c r="A2056" s="8" t="s">
        <v>313</v>
      </c>
      <c r="B2056" s="8" t="s">
        <v>4438</v>
      </c>
      <c r="C2056" s="21" t="s">
        <v>7069</v>
      </c>
      <c r="D2056" s="9" t="s">
        <v>7359</v>
      </c>
      <c r="E2056" s="9" t="s">
        <v>8168</v>
      </c>
      <c r="F2056" s="4" t="str">
        <f>IF(RIGHT(E2056,1)=".",LEFT(E2056,LEN(E2056)-1),E2056)</f>
        <v>Jennifer L</v>
      </c>
    </row>
    <row r="2057" spans="1:6" ht="15.5" x14ac:dyDescent="0.35">
      <c r="A2057" s="8" t="s">
        <v>312</v>
      </c>
      <c r="B2057" s="8" t="s">
        <v>4439</v>
      </c>
      <c r="C2057" s="21" t="s">
        <v>5462</v>
      </c>
      <c r="D2057" s="9" t="s">
        <v>7359</v>
      </c>
      <c r="E2057" s="9" t="s">
        <v>4768</v>
      </c>
      <c r="F2057" s="4" t="str">
        <f>IF(RIGHT(E2057,1)=".",LEFT(E2057,LEN(E2057)-1),E2057)</f>
        <v>Brooke</v>
      </c>
    </row>
    <row r="2058" spans="1:6" ht="15.5" x14ac:dyDescent="0.35">
      <c r="A2058" s="8" t="s">
        <v>311</v>
      </c>
      <c r="B2058" s="8" t="s">
        <v>4440</v>
      </c>
      <c r="C2058" s="21" t="s">
        <v>7070</v>
      </c>
      <c r="D2058" s="9" t="s">
        <v>7360</v>
      </c>
      <c r="E2058" s="9" t="s">
        <v>8169</v>
      </c>
      <c r="F2058" s="4" t="str">
        <f>IF(RIGHT(E2058,1)=".",LEFT(E2058,LEN(E2058)-1),E2058)</f>
        <v>Jeremy M</v>
      </c>
    </row>
    <row r="2059" spans="1:6" ht="15.5" x14ac:dyDescent="0.35">
      <c r="A2059" s="8" t="s">
        <v>310</v>
      </c>
      <c r="B2059" s="8" t="s">
        <v>4441</v>
      </c>
      <c r="C2059" s="21" t="s">
        <v>7071</v>
      </c>
      <c r="D2059" s="9" t="s">
        <v>7359</v>
      </c>
      <c r="E2059" s="9" t="s">
        <v>8170</v>
      </c>
      <c r="F2059" s="4" t="str">
        <f>IF(RIGHT(E2059,1)=".",LEFT(E2059,LEN(E2059)-1),E2059)</f>
        <v>Megan L</v>
      </c>
    </row>
    <row r="2060" spans="1:6" ht="15.5" x14ac:dyDescent="0.35">
      <c r="A2060" s="8" t="s">
        <v>309</v>
      </c>
      <c r="B2060" s="8" t="s">
        <v>4442</v>
      </c>
      <c r="C2060" s="21" t="s">
        <v>7072</v>
      </c>
      <c r="D2060" s="9" t="s">
        <v>7360</v>
      </c>
      <c r="E2060" s="9" t="s">
        <v>5232</v>
      </c>
      <c r="F2060" s="4" t="str">
        <f>IF(RIGHT(E2060,1)=".",LEFT(E2060,LEN(E2060)-1),E2060)</f>
        <v>Bryan</v>
      </c>
    </row>
    <row r="2061" spans="1:6" ht="15.5" x14ac:dyDescent="0.35">
      <c r="A2061" s="8" t="s">
        <v>308</v>
      </c>
      <c r="B2061" s="8" t="s">
        <v>4443</v>
      </c>
      <c r="C2061" s="21" t="s">
        <v>7073</v>
      </c>
      <c r="D2061" s="9" t="s">
        <v>7359</v>
      </c>
      <c r="E2061" s="9" t="s">
        <v>7074</v>
      </c>
      <c r="F2061" s="4" t="str">
        <f>IF(RIGHT(E2061,1)=".",LEFT(E2061,LEN(E2061)-1),E2061)</f>
        <v>Marny</v>
      </c>
    </row>
    <row r="2062" spans="1:6" ht="15.5" x14ac:dyDescent="0.35">
      <c r="A2062" s="8" t="s">
        <v>307</v>
      </c>
      <c r="B2062" s="8" t="s">
        <v>4444</v>
      </c>
      <c r="C2062" s="21" t="s">
        <v>7075</v>
      </c>
      <c r="D2062" s="9" t="s">
        <v>7360</v>
      </c>
      <c r="E2062" s="9" t="s">
        <v>5945</v>
      </c>
      <c r="F2062" s="4" t="str">
        <f>IF(RIGHT(E2062,1)=".",LEFT(E2062,LEN(E2062)-1),E2062)</f>
        <v>Marc</v>
      </c>
    </row>
    <row r="2063" spans="1:6" ht="15.5" x14ac:dyDescent="0.35">
      <c r="A2063" s="8" t="s">
        <v>306</v>
      </c>
      <c r="B2063" s="8" t="s">
        <v>4445</v>
      </c>
      <c r="C2063" s="21" t="s">
        <v>7076</v>
      </c>
      <c r="D2063" s="9" t="s">
        <v>7360</v>
      </c>
      <c r="E2063" s="9" t="s">
        <v>8171</v>
      </c>
      <c r="F2063" s="4" t="str">
        <f>IF(RIGHT(E2063,1)=".",LEFT(E2063,LEN(E2063)-1),E2063)</f>
        <v>Benjamin L</v>
      </c>
    </row>
    <row r="2064" spans="1:6" ht="15.5" x14ac:dyDescent="0.35">
      <c r="A2064" s="8" t="s">
        <v>305</v>
      </c>
      <c r="B2064" s="8" t="s">
        <v>4446</v>
      </c>
      <c r="C2064" s="21" t="s">
        <v>7077</v>
      </c>
      <c r="D2064" s="9" t="s">
        <v>7360</v>
      </c>
      <c r="E2064" s="9" t="s">
        <v>8172</v>
      </c>
      <c r="F2064" s="4" t="str">
        <f>IF(RIGHT(E2064,1)=".",LEFT(E2064,LEN(E2064)-1),E2064)</f>
        <v>Rob G</v>
      </c>
    </row>
    <row r="2065" spans="1:6" ht="15.5" x14ac:dyDescent="0.35">
      <c r="A2065" s="8" t="s">
        <v>304</v>
      </c>
      <c r="B2065" s="8" t="s">
        <v>4447</v>
      </c>
      <c r="C2065" s="21" t="s">
        <v>6412</v>
      </c>
      <c r="D2065" s="9" t="s">
        <v>7359</v>
      </c>
      <c r="E2065" s="9" t="s">
        <v>8173</v>
      </c>
      <c r="F2065" s="4" t="str">
        <f>IF(RIGHT(E2065,1)=".",LEFT(E2065,LEN(E2065)-1),E2065)</f>
        <v>Stefanie A</v>
      </c>
    </row>
    <row r="2066" spans="1:6" ht="15.5" x14ac:dyDescent="0.35">
      <c r="A2066" s="8" t="s">
        <v>303</v>
      </c>
      <c r="B2066" s="8" t="s">
        <v>4448</v>
      </c>
      <c r="C2066" s="21" t="s">
        <v>5506</v>
      </c>
      <c r="D2066" s="9" t="s">
        <v>7359</v>
      </c>
      <c r="E2066" s="9" t="s">
        <v>4799</v>
      </c>
      <c r="F2066" s="4" t="str">
        <f>IF(RIGHT(E2066,1)=".",LEFT(E2066,LEN(E2066)-1),E2066)</f>
        <v>Stephanie</v>
      </c>
    </row>
    <row r="2067" spans="1:6" ht="15.5" x14ac:dyDescent="0.35">
      <c r="A2067" s="8" t="s">
        <v>302</v>
      </c>
      <c r="B2067" s="8" t="s">
        <v>4449</v>
      </c>
      <c r="C2067" s="21" t="s">
        <v>7078</v>
      </c>
      <c r="D2067" s="9" t="s">
        <v>7359</v>
      </c>
      <c r="E2067" s="9" t="s">
        <v>8174</v>
      </c>
      <c r="F2067" s="4" t="str">
        <f>IF(RIGHT(E2067,1)=".",LEFT(E2067,LEN(E2067)-1),E2067)</f>
        <v>Caroline F</v>
      </c>
    </row>
    <row r="2068" spans="1:6" ht="15.5" x14ac:dyDescent="0.35">
      <c r="A2068" s="8" t="s">
        <v>301</v>
      </c>
      <c r="B2068" s="8" t="s">
        <v>4450</v>
      </c>
      <c r="C2068" s="21" t="s">
        <v>4830</v>
      </c>
      <c r="D2068" s="9" t="s">
        <v>7359</v>
      </c>
      <c r="E2068" s="9" t="s">
        <v>8175</v>
      </c>
      <c r="F2068" s="4" t="str">
        <f>IF(RIGHT(E2068,1)=".",LEFT(E2068,LEN(E2068)-1),E2068)</f>
        <v>Julia J</v>
      </c>
    </row>
    <row r="2069" spans="1:6" ht="15.5" x14ac:dyDescent="0.35">
      <c r="A2069" s="8" t="s">
        <v>299</v>
      </c>
      <c r="B2069" s="8" t="s">
        <v>4451</v>
      </c>
      <c r="C2069" s="21" t="s">
        <v>7079</v>
      </c>
      <c r="D2069" s="9" t="s">
        <v>7360</v>
      </c>
      <c r="E2069" s="9" t="s">
        <v>5069</v>
      </c>
      <c r="F2069" s="4" t="str">
        <f>IF(RIGHT(E2069,1)=".",LEFT(E2069,LEN(E2069)-1),E2069)</f>
        <v>Jack</v>
      </c>
    </row>
    <row r="2070" spans="1:6" ht="15.5" x14ac:dyDescent="0.35">
      <c r="A2070" s="8" t="s">
        <v>298</v>
      </c>
      <c r="B2070" s="8" t="s">
        <v>4452</v>
      </c>
      <c r="C2070" s="21" t="s">
        <v>7080</v>
      </c>
      <c r="D2070" s="9" t="s">
        <v>7360</v>
      </c>
      <c r="E2070" s="9" t="s">
        <v>7081</v>
      </c>
      <c r="F2070" s="4" t="str">
        <f>IF(RIGHT(E2070,1)=".",LEFT(E2070,LEN(E2070)-1),E2070)</f>
        <v>Bernat</v>
      </c>
    </row>
    <row r="2071" spans="1:6" ht="15.5" x14ac:dyDescent="0.35">
      <c r="A2071" s="8" t="s">
        <v>297</v>
      </c>
      <c r="B2071" s="8" t="s">
        <v>4453</v>
      </c>
      <c r="C2071" s="21" t="s">
        <v>7082</v>
      </c>
      <c r="D2071" s="9" t="s">
        <v>7360</v>
      </c>
      <c r="E2071" s="9" t="s">
        <v>7083</v>
      </c>
      <c r="F2071" s="4" t="str">
        <f>IF(RIGHT(E2071,1)=".",LEFT(E2071,LEN(E2071)-1),E2071)</f>
        <v>Hicham</v>
      </c>
    </row>
    <row r="2072" spans="1:6" ht="15.5" x14ac:dyDescent="0.35">
      <c r="A2072" s="8" t="s">
        <v>296</v>
      </c>
      <c r="B2072" s="8" t="s">
        <v>4454</v>
      </c>
      <c r="C2072" s="21" t="s">
        <v>7084</v>
      </c>
      <c r="D2072" s="9" t="s">
        <v>7359</v>
      </c>
      <c r="E2072" s="9" t="s">
        <v>5058</v>
      </c>
      <c r="F2072" s="4" t="str">
        <f>IF(RIGHT(E2072,1)=".",LEFT(E2072,LEN(E2072)-1),E2072)</f>
        <v>Sarah</v>
      </c>
    </row>
    <row r="2073" spans="1:6" ht="15.5" x14ac:dyDescent="0.35">
      <c r="A2073" s="8" t="s">
        <v>295</v>
      </c>
      <c r="B2073" s="8" t="s">
        <v>4455</v>
      </c>
      <c r="C2073" s="21" t="s">
        <v>5077</v>
      </c>
      <c r="D2073" s="9" t="s">
        <v>7360</v>
      </c>
      <c r="E2073" s="9" t="s">
        <v>7448</v>
      </c>
      <c r="F2073" s="4" t="str">
        <f>IF(RIGHT(E2073,1)=".",LEFT(E2073,LEN(E2073)-1),E2073)</f>
        <v>Anthony S</v>
      </c>
    </row>
    <row r="2074" spans="1:6" ht="15.5" x14ac:dyDescent="0.35">
      <c r="A2074" s="8" t="s">
        <v>294</v>
      </c>
      <c r="B2074" s="8" t="s">
        <v>4456</v>
      </c>
      <c r="C2074" s="21" t="s">
        <v>7085</v>
      </c>
      <c r="D2074" s="9" t="s">
        <v>7359</v>
      </c>
      <c r="E2074" s="9" t="s">
        <v>7086</v>
      </c>
      <c r="F2074" s="4" t="str">
        <f>IF(RIGHT(E2074,1)=".",LEFT(E2074,LEN(E2074)-1),E2074)</f>
        <v>Elisabetta</v>
      </c>
    </row>
    <row r="2075" spans="1:6" ht="15.5" x14ac:dyDescent="0.35">
      <c r="A2075" s="8" t="s">
        <v>293</v>
      </c>
      <c r="B2075" s="8" t="s">
        <v>4457</v>
      </c>
      <c r="C2075" s="21" t="s">
        <v>7087</v>
      </c>
      <c r="D2075" s="9" t="s">
        <v>7360</v>
      </c>
      <c r="E2075" s="9" t="s">
        <v>8176</v>
      </c>
      <c r="F2075" s="4" t="str">
        <f>IF(RIGHT(E2075,1)=".",LEFT(E2075,LEN(E2075)-1),E2075)</f>
        <v>Trevor N</v>
      </c>
    </row>
    <row r="2076" spans="1:6" ht="15.5" x14ac:dyDescent="0.35">
      <c r="A2076" s="8" t="s">
        <v>292</v>
      </c>
      <c r="B2076" s="8" t="s">
        <v>4458</v>
      </c>
      <c r="C2076" s="21" t="s">
        <v>7088</v>
      </c>
      <c r="D2076" s="9" t="s">
        <v>7359</v>
      </c>
      <c r="E2076" s="9" t="s">
        <v>5197</v>
      </c>
      <c r="F2076" s="4" t="str">
        <f>IF(RIGHT(E2076,1)=".",LEFT(E2076,LEN(E2076)-1),E2076)</f>
        <v>Nancy</v>
      </c>
    </row>
    <row r="2077" spans="1:6" ht="15.5" x14ac:dyDescent="0.35">
      <c r="A2077" s="8" t="s">
        <v>291</v>
      </c>
      <c r="B2077" s="8" t="s">
        <v>4459</v>
      </c>
      <c r="C2077" s="21" t="s">
        <v>6950</v>
      </c>
      <c r="D2077" s="9" t="s">
        <v>7359</v>
      </c>
      <c r="E2077" s="9" t="s">
        <v>8177</v>
      </c>
      <c r="F2077" s="4" t="str">
        <f>IF(RIGHT(E2077,1)=".",LEFT(E2077,LEN(E2077)-1),E2077)</f>
        <v>Allison R</v>
      </c>
    </row>
    <row r="2078" spans="1:6" ht="15.5" x14ac:dyDescent="0.35">
      <c r="A2078" s="8" t="s">
        <v>290</v>
      </c>
      <c r="B2078" s="8" t="s">
        <v>4460</v>
      </c>
      <c r="C2078" s="21" t="s">
        <v>7089</v>
      </c>
      <c r="D2078" s="9" t="s">
        <v>7360</v>
      </c>
      <c r="E2078" s="9" t="s">
        <v>8053</v>
      </c>
      <c r="F2078" s="4" t="str">
        <f>IF(RIGHT(E2078,1)=".",LEFT(E2078,LEN(E2078)-1),E2078)</f>
        <v>Robert J</v>
      </c>
    </row>
    <row r="2079" spans="1:6" ht="15.5" x14ac:dyDescent="0.35">
      <c r="A2079" s="8" t="s">
        <v>289</v>
      </c>
      <c r="B2079" s="8" t="s">
        <v>4461</v>
      </c>
      <c r="C2079" s="21" t="s">
        <v>7090</v>
      </c>
      <c r="D2079" s="9" t="s">
        <v>7360</v>
      </c>
      <c r="E2079" s="9" t="s">
        <v>4908</v>
      </c>
      <c r="F2079" s="4" t="str">
        <f>IF(RIGHT(E2079,1)=".",LEFT(E2079,LEN(E2079)-1),E2079)</f>
        <v>Nicholas</v>
      </c>
    </row>
    <row r="2080" spans="1:6" ht="15.5" x14ac:dyDescent="0.35">
      <c r="A2080" s="8" t="s">
        <v>288</v>
      </c>
      <c r="B2080" s="8" t="s">
        <v>4462</v>
      </c>
      <c r="C2080" s="21" t="s">
        <v>7091</v>
      </c>
      <c r="D2080" s="9" t="s">
        <v>7360</v>
      </c>
      <c r="E2080" s="9" t="s">
        <v>7627</v>
      </c>
      <c r="F2080" s="4" t="str">
        <f>IF(RIGHT(E2080,1)=".",LEFT(E2080,LEN(E2080)-1),E2080)</f>
        <v>Kevin L</v>
      </c>
    </row>
    <row r="2081" spans="1:6" ht="15.5" x14ac:dyDescent="0.35">
      <c r="A2081" s="8" t="s">
        <v>287</v>
      </c>
      <c r="B2081" s="8" t="s">
        <v>4463</v>
      </c>
      <c r="C2081" s="21" t="s">
        <v>7092</v>
      </c>
      <c r="D2081" s="9" t="s">
        <v>7360</v>
      </c>
      <c r="E2081" s="9" t="s">
        <v>5232</v>
      </c>
      <c r="F2081" s="4" t="str">
        <f>IF(RIGHT(E2081,1)=".",LEFT(E2081,LEN(E2081)-1),E2081)</f>
        <v>Bryan</v>
      </c>
    </row>
    <row r="2082" spans="1:6" ht="15.5" x14ac:dyDescent="0.35">
      <c r="A2082" s="8" t="s">
        <v>286</v>
      </c>
      <c r="B2082" s="8" t="s">
        <v>4464</v>
      </c>
      <c r="C2082" s="21" t="s">
        <v>5888</v>
      </c>
      <c r="D2082" s="9" t="s">
        <v>7359</v>
      </c>
      <c r="E2082" s="9" t="s">
        <v>8178</v>
      </c>
      <c r="F2082" s="4" t="str">
        <f>IF(RIGHT(E2082,1)=".",LEFT(E2082,LEN(E2082)-1),E2082)</f>
        <v>Janae N</v>
      </c>
    </row>
    <row r="2083" spans="1:6" ht="15.5" x14ac:dyDescent="0.35">
      <c r="A2083" s="8" t="s">
        <v>285</v>
      </c>
      <c r="B2083" s="8" t="s">
        <v>4465</v>
      </c>
      <c r="C2083" s="21" t="s">
        <v>7093</v>
      </c>
      <c r="D2083" s="9" t="s">
        <v>7359</v>
      </c>
      <c r="E2083" s="9" t="s">
        <v>6236</v>
      </c>
      <c r="F2083" s="4" t="str">
        <f>IF(RIGHT(E2083,1)=".",LEFT(E2083,LEN(E2083)-1),E2083)</f>
        <v>Audrey</v>
      </c>
    </row>
    <row r="2084" spans="1:6" ht="15.5" x14ac:dyDescent="0.35">
      <c r="A2084" s="8" t="s">
        <v>284</v>
      </c>
      <c r="B2084" s="8" t="s">
        <v>4466</v>
      </c>
      <c r="C2084" s="21" t="s">
        <v>7094</v>
      </c>
      <c r="D2084" s="9" t="s">
        <v>7359</v>
      </c>
      <c r="E2084" s="9" t="s">
        <v>5503</v>
      </c>
      <c r="F2084" s="4" t="str">
        <f>IF(RIGHT(E2084,1)=".",LEFT(E2084,LEN(E2084)-1),E2084)</f>
        <v>Laura</v>
      </c>
    </row>
    <row r="2085" spans="1:6" ht="15.5" x14ac:dyDescent="0.35">
      <c r="A2085" s="8" t="s">
        <v>283</v>
      </c>
      <c r="B2085" s="8" t="s">
        <v>4467</v>
      </c>
      <c r="C2085" s="21" t="s">
        <v>7095</v>
      </c>
      <c r="D2085" s="9" t="s">
        <v>7359</v>
      </c>
      <c r="E2085" s="9" t="s">
        <v>8179</v>
      </c>
      <c r="F2085" s="4" t="str">
        <f>IF(RIGHT(E2085,1)=".",LEFT(E2085,LEN(E2085)-1),E2085)</f>
        <v>Nicole F</v>
      </c>
    </row>
    <row r="2086" spans="1:6" ht="15.5" x14ac:dyDescent="0.35">
      <c r="A2086" s="8" t="s">
        <v>282</v>
      </c>
      <c r="B2086" s="8" t="s">
        <v>4468</v>
      </c>
      <c r="C2086" s="21" t="s">
        <v>7096</v>
      </c>
      <c r="D2086" s="9" t="s">
        <v>7359</v>
      </c>
      <c r="E2086" s="9" t="s">
        <v>8180</v>
      </c>
      <c r="F2086" s="4" t="str">
        <f>IF(RIGHT(E2086,1)=".",LEFT(E2086,LEN(E2086)-1),E2086)</f>
        <v>Krista L</v>
      </c>
    </row>
    <row r="2087" spans="1:6" ht="15.5" x14ac:dyDescent="0.35">
      <c r="A2087" s="8" t="s">
        <v>281</v>
      </c>
      <c r="B2087" s="8" t="s">
        <v>4469</v>
      </c>
      <c r="C2087" s="21" t="s">
        <v>7097</v>
      </c>
      <c r="D2087" s="9" t="s">
        <v>7359</v>
      </c>
      <c r="E2087" s="9" t="s">
        <v>5402</v>
      </c>
      <c r="F2087" s="4" t="str">
        <f>IF(RIGHT(E2087,1)=".",LEFT(E2087,LEN(E2087)-1),E2087)</f>
        <v>Denise</v>
      </c>
    </row>
    <row r="2088" spans="1:6" ht="15.5" x14ac:dyDescent="0.35">
      <c r="A2088" s="8" t="s">
        <v>280</v>
      </c>
      <c r="B2088" s="8" t="s">
        <v>4470</v>
      </c>
      <c r="C2088" s="21" t="s">
        <v>7098</v>
      </c>
      <c r="D2088" s="9" t="s">
        <v>7360</v>
      </c>
      <c r="E2088" s="9" t="s">
        <v>5667</v>
      </c>
      <c r="F2088" s="4" t="str">
        <f>IF(RIGHT(E2088,1)=".",LEFT(E2088,LEN(E2088)-1),E2088)</f>
        <v>Ariel</v>
      </c>
    </row>
    <row r="2089" spans="1:6" ht="15.5" x14ac:dyDescent="0.35">
      <c r="A2089" s="8" t="s">
        <v>279</v>
      </c>
      <c r="B2089" s="8" t="s">
        <v>4471</v>
      </c>
      <c r="C2089" s="21" t="s">
        <v>5077</v>
      </c>
      <c r="D2089" s="9" t="s">
        <v>7360</v>
      </c>
      <c r="E2089" s="9" t="s">
        <v>5116</v>
      </c>
      <c r="F2089" s="4" t="str">
        <f>IF(RIGHT(E2089,1)=".",LEFT(E2089,LEN(E2089)-1),E2089)</f>
        <v>Jeremy</v>
      </c>
    </row>
    <row r="2090" spans="1:6" ht="15.5" x14ac:dyDescent="0.35">
      <c r="A2090" s="8" t="s">
        <v>278</v>
      </c>
      <c r="B2090" s="8" t="s">
        <v>4472</v>
      </c>
      <c r="C2090" s="21" t="s">
        <v>7099</v>
      </c>
      <c r="D2090" s="9" t="s">
        <v>7359</v>
      </c>
      <c r="E2090" s="9" t="s">
        <v>7100</v>
      </c>
      <c r="F2090" s="4" t="str">
        <f>IF(RIGHT(E2090,1)=".",LEFT(E2090,LEN(E2090)-1),E2090)</f>
        <v>Rosalie</v>
      </c>
    </row>
    <row r="2091" spans="1:6" ht="15.5" x14ac:dyDescent="0.35">
      <c r="A2091" s="8" t="s">
        <v>277</v>
      </c>
      <c r="B2091" s="8" t="s">
        <v>4473</v>
      </c>
      <c r="C2091" s="21" t="s">
        <v>7101</v>
      </c>
      <c r="D2091" s="9" t="s">
        <v>7360</v>
      </c>
      <c r="E2091" s="9" t="s">
        <v>5024</v>
      </c>
      <c r="F2091" s="4" t="str">
        <f>IF(RIGHT(E2091,1)=".",LEFT(E2091,LEN(E2091)-1),E2091)</f>
        <v>Jay</v>
      </c>
    </row>
    <row r="2092" spans="1:6" ht="15.5" x14ac:dyDescent="0.35">
      <c r="A2092" s="8" t="s">
        <v>275</v>
      </c>
      <c r="B2092" s="8" t="s">
        <v>4474</v>
      </c>
      <c r="C2092" s="21" t="s">
        <v>7102</v>
      </c>
      <c r="D2092" s="9" t="s">
        <v>7360</v>
      </c>
      <c r="E2092" s="9" t="s">
        <v>7103</v>
      </c>
      <c r="F2092" s="4" t="str">
        <f>IF(RIGHT(E2092,1)=".",LEFT(E2092,LEN(E2092)-1),E2092)</f>
        <v>Vitaliy</v>
      </c>
    </row>
    <row r="2093" spans="1:6" ht="15.5" x14ac:dyDescent="0.35">
      <c r="A2093" s="8" t="s">
        <v>274</v>
      </c>
      <c r="B2093" s="8" t="s">
        <v>4475</v>
      </c>
      <c r="C2093" s="21" t="s">
        <v>7104</v>
      </c>
      <c r="D2093" s="9" t="s">
        <v>7360</v>
      </c>
      <c r="E2093" s="9" t="s">
        <v>8181</v>
      </c>
      <c r="F2093" s="4" t="str">
        <f>IF(RIGHT(E2093,1)=".",LEFT(E2093,LEN(E2093)-1),E2093)</f>
        <v>Benjamin W</v>
      </c>
    </row>
    <row r="2094" spans="1:6" ht="15.5" x14ac:dyDescent="0.35">
      <c r="A2094" s="8" t="s">
        <v>273</v>
      </c>
      <c r="B2094" s="8" t="s">
        <v>4476</v>
      </c>
      <c r="C2094" s="21" t="s">
        <v>7105</v>
      </c>
      <c r="D2094" s="9" t="s">
        <v>7360</v>
      </c>
      <c r="E2094" s="9" t="s">
        <v>4988</v>
      </c>
      <c r="F2094" s="4" t="str">
        <f>IF(RIGHT(E2094,1)=".",LEFT(E2094,LEN(E2094)-1),E2094)</f>
        <v>Jesse</v>
      </c>
    </row>
    <row r="2095" spans="1:6" ht="15.5" x14ac:dyDescent="0.35">
      <c r="A2095" s="8" t="s">
        <v>272</v>
      </c>
      <c r="B2095" s="8" t="s">
        <v>4477</v>
      </c>
      <c r="C2095" s="21" t="s">
        <v>7106</v>
      </c>
      <c r="D2095" s="9" t="s">
        <v>7360</v>
      </c>
      <c r="E2095" s="9" t="s">
        <v>4927</v>
      </c>
      <c r="F2095" s="4" t="str">
        <f>IF(RIGHT(E2095,1)=".",LEFT(E2095,LEN(E2095)-1),E2095)</f>
        <v>Mark</v>
      </c>
    </row>
    <row r="2096" spans="1:6" ht="15.5" x14ac:dyDescent="0.35">
      <c r="A2096" s="8" t="s">
        <v>271</v>
      </c>
      <c r="B2096" s="8" t="s">
        <v>4478</v>
      </c>
      <c r="C2096" s="21" t="s">
        <v>7107</v>
      </c>
      <c r="D2096" s="9" t="s">
        <v>7359</v>
      </c>
      <c r="E2096" s="9" t="s">
        <v>5413</v>
      </c>
      <c r="F2096" s="4" t="str">
        <f>IF(RIGHT(E2096,1)=".",LEFT(E2096,LEN(E2096)-1),E2096)</f>
        <v>Lauren</v>
      </c>
    </row>
    <row r="2097" spans="1:6" ht="15.5" x14ac:dyDescent="0.35">
      <c r="A2097" s="8" t="s">
        <v>270</v>
      </c>
      <c r="B2097" s="8" t="s">
        <v>4479</v>
      </c>
      <c r="C2097" s="21" t="s">
        <v>7108</v>
      </c>
      <c r="D2097" s="9" t="s">
        <v>7360</v>
      </c>
      <c r="E2097" s="9" t="s">
        <v>5411</v>
      </c>
      <c r="F2097" s="4" t="str">
        <f>IF(RIGHT(E2097,1)=".",LEFT(E2097,LEN(E2097)-1),E2097)</f>
        <v>Massimiliano</v>
      </c>
    </row>
    <row r="2098" spans="1:6" ht="15.5" x14ac:dyDescent="0.35">
      <c r="A2098" s="8" t="s">
        <v>269</v>
      </c>
      <c r="B2098" s="8" t="s">
        <v>4480</v>
      </c>
      <c r="C2098" s="21" t="s">
        <v>7109</v>
      </c>
      <c r="D2098" s="9" t="s">
        <v>7360</v>
      </c>
      <c r="E2098" s="9" t="s">
        <v>5733</v>
      </c>
      <c r="F2098" s="4" t="str">
        <f>IF(RIGHT(E2098,1)=".",LEFT(E2098,LEN(E2098)-1),E2098)</f>
        <v>Josh</v>
      </c>
    </row>
    <row r="2099" spans="1:6" ht="15.5" x14ac:dyDescent="0.35">
      <c r="A2099" s="8" t="s">
        <v>268</v>
      </c>
      <c r="B2099" s="8" t="s">
        <v>4481</v>
      </c>
      <c r="C2099" s="21" t="s">
        <v>7110</v>
      </c>
      <c r="D2099" s="9" t="s">
        <v>7360</v>
      </c>
      <c r="E2099" s="9" t="s">
        <v>7111</v>
      </c>
      <c r="F2099" s="4" t="str">
        <f>IF(RIGHT(E2099,1)=".",LEFT(E2099,LEN(E2099)-1),E2099)</f>
        <v>Kiyokatsu</v>
      </c>
    </row>
    <row r="2100" spans="1:6" ht="15.5" x14ac:dyDescent="0.35">
      <c r="A2100" s="8" t="s">
        <v>267</v>
      </c>
      <c r="B2100" s="8" t="s">
        <v>4482</v>
      </c>
      <c r="C2100" s="21" t="s">
        <v>7112</v>
      </c>
      <c r="D2100" s="9" t="s">
        <v>7359</v>
      </c>
      <c r="E2100" s="9" t="s">
        <v>7955</v>
      </c>
      <c r="F2100" s="4" t="str">
        <f>IF(RIGHT(E2100,1)=".",LEFT(E2100,LEN(E2100)-1),E2100)</f>
        <v>Amanda L</v>
      </c>
    </row>
    <row r="2101" spans="1:6" ht="15.5" x14ac:dyDescent="0.35">
      <c r="A2101" s="8" t="s">
        <v>266</v>
      </c>
      <c r="B2101" s="8" t="s">
        <v>4483</v>
      </c>
      <c r="C2101" s="21" t="s">
        <v>7113</v>
      </c>
      <c r="D2101" s="9" t="s">
        <v>7360</v>
      </c>
      <c r="E2101" s="9" t="s">
        <v>4753</v>
      </c>
      <c r="F2101" s="4" t="str">
        <f>IF(RIGHT(E2101,1)=".",LEFT(E2101,LEN(E2101)-1),E2101)</f>
        <v>Matthew</v>
      </c>
    </row>
    <row r="2102" spans="1:6" ht="15.5" x14ac:dyDescent="0.35">
      <c r="A2102" s="8" t="s">
        <v>265</v>
      </c>
      <c r="B2102" s="8" t="s">
        <v>4484</v>
      </c>
      <c r="C2102" s="21" t="s">
        <v>7114</v>
      </c>
      <c r="D2102" s="9" t="s">
        <v>7359</v>
      </c>
      <c r="E2102" s="9" t="s">
        <v>8182</v>
      </c>
      <c r="F2102" s="4" t="str">
        <f>IF(RIGHT(E2102,1)=".",LEFT(E2102,LEN(E2102)-1),E2102)</f>
        <v>Julia M</v>
      </c>
    </row>
    <row r="2103" spans="1:6" ht="15.5" x14ac:dyDescent="0.35">
      <c r="A2103" s="8" t="s">
        <v>264</v>
      </c>
      <c r="B2103" s="8" t="s">
        <v>4485</v>
      </c>
      <c r="C2103" s="21" t="s">
        <v>7115</v>
      </c>
      <c r="D2103" s="9" t="s">
        <v>7359</v>
      </c>
      <c r="E2103" s="9" t="s">
        <v>7116</v>
      </c>
      <c r="F2103" s="4" t="str">
        <f>IF(RIGHT(E2103,1)=".",LEFT(E2103,LEN(E2103)-1),E2103)</f>
        <v>Rhea</v>
      </c>
    </row>
    <row r="2104" spans="1:6" ht="15.5" x14ac:dyDescent="0.35">
      <c r="A2104" s="8" t="s">
        <v>263</v>
      </c>
      <c r="B2104" s="8" t="s">
        <v>4486</v>
      </c>
      <c r="C2104" s="21" t="s">
        <v>6695</v>
      </c>
      <c r="D2104" s="9" t="s">
        <v>7360</v>
      </c>
      <c r="E2104" s="9" t="s">
        <v>5603</v>
      </c>
      <c r="F2104" s="4" t="str">
        <f>IF(RIGHT(E2104,1)=".",LEFT(E2104,LEN(E2104)-1),E2104)</f>
        <v>Justin</v>
      </c>
    </row>
    <row r="2105" spans="1:6" ht="15.5" x14ac:dyDescent="0.35">
      <c r="A2105" s="8" t="s">
        <v>262</v>
      </c>
      <c r="B2105" s="8" t="s">
        <v>4487</v>
      </c>
      <c r="C2105" s="21" t="s">
        <v>5488</v>
      </c>
      <c r="D2105" s="9" t="s">
        <v>7360</v>
      </c>
      <c r="E2105" s="9" t="s">
        <v>8183</v>
      </c>
      <c r="F2105" s="4" t="str">
        <f>IF(RIGHT(E2105,1)=".",LEFT(E2105,LEN(E2105)-1),E2105)</f>
        <v>Shamus M</v>
      </c>
    </row>
    <row r="2106" spans="1:6" ht="15.5" x14ac:dyDescent="0.35">
      <c r="A2106" s="8" t="s">
        <v>261</v>
      </c>
      <c r="B2106" s="8" t="s">
        <v>4488</v>
      </c>
      <c r="C2106" s="21" t="s">
        <v>4765</v>
      </c>
      <c r="D2106" s="9" t="s">
        <v>7360</v>
      </c>
      <c r="E2106" s="9" t="s">
        <v>5295</v>
      </c>
      <c r="F2106" s="4" t="str">
        <f>IF(RIGHT(E2106,1)=".",LEFT(E2106,LEN(E2106)-1),E2106)</f>
        <v>Mike</v>
      </c>
    </row>
    <row r="2107" spans="1:6" ht="15.5" x14ac:dyDescent="0.35">
      <c r="A2107" s="8" t="s">
        <v>260</v>
      </c>
      <c r="B2107" s="8" t="s">
        <v>4489</v>
      </c>
      <c r="C2107" s="21" t="s">
        <v>7117</v>
      </c>
      <c r="D2107" s="9" t="s">
        <v>7359</v>
      </c>
      <c r="E2107" s="9" t="s">
        <v>8184</v>
      </c>
      <c r="F2107" s="4" t="str">
        <f>IF(RIGHT(E2107,1)=".",LEFT(E2107,LEN(E2107)-1),E2107)</f>
        <v>Mary Beth</v>
      </c>
    </row>
    <row r="2108" spans="1:6" ht="15.5" x14ac:dyDescent="0.35">
      <c r="A2108" s="8" t="s">
        <v>259</v>
      </c>
      <c r="B2108" s="8" t="s">
        <v>4490</v>
      </c>
      <c r="C2108" s="21" t="s">
        <v>4832</v>
      </c>
      <c r="D2108" s="9" t="s">
        <v>7359</v>
      </c>
      <c r="E2108" s="9" t="s">
        <v>5174</v>
      </c>
      <c r="F2108" s="4" t="str">
        <f>IF(RIGHT(E2108,1)=".",LEFT(E2108,LEN(E2108)-1),E2108)</f>
        <v>Erin</v>
      </c>
    </row>
    <row r="2109" spans="1:6" ht="15.5" x14ac:dyDescent="0.35">
      <c r="A2109" s="8" t="s">
        <v>258</v>
      </c>
      <c r="B2109" s="8" t="s">
        <v>4491</v>
      </c>
      <c r="C2109" s="21" t="s">
        <v>7349</v>
      </c>
      <c r="D2109" s="9" t="s">
        <v>7359</v>
      </c>
      <c r="E2109" s="9" t="s">
        <v>7118</v>
      </c>
      <c r="F2109" s="4" t="str">
        <f>IF(RIGHT(E2109,1)=".",LEFT(E2109,LEN(E2109)-1),E2109)</f>
        <v>Hallie</v>
      </c>
    </row>
    <row r="2110" spans="1:6" ht="15.5" x14ac:dyDescent="0.35">
      <c r="A2110" s="8" t="s">
        <v>257</v>
      </c>
      <c r="B2110" s="8" t="s">
        <v>4492</v>
      </c>
      <c r="C2110" s="21" t="s">
        <v>7119</v>
      </c>
      <c r="D2110" s="9" t="s">
        <v>7359</v>
      </c>
      <c r="E2110" s="9" t="s">
        <v>8185</v>
      </c>
      <c r="F2110" s="4" t="str">
        <f>IF(RIGHT(E2110,1)=".",LEFT(E2110,LEN(E2110)-1),E2110)</f>
        <v>Paige P</v>
      </c>
    </row>
    <row r="2111" spans="1:6" ht="15.5" x14ac:dyDescent="0.35">
      <c r="A2111" s="8" t="s">
        <v>256</v>
      </c>
      <c r="B2111" s="8" t="s">
        <v>4493</v>
      </c>
      <c r="C2111" s="21" t="s">
        <v>5436</v>
      </c>
      <c r="D2111" s="9" t="s">
        <v>7359</v>
      </c>
      <c r="E2111" s="9" t="s">
        <v>7120</v>
      </c>
      <c r="F2111" s="4" t="str">
        <f>IF(RIGHT(E2111,1)=".",LEFT(E2111,LEN(E2111)-1),E2111)</f>
        <v>Ji</v>
      </c>
    </row>
    <row r="2112" spans="1:6" ht="15.5" x14ac:dyDescent="0.35">
      <c r="A2112" s="8" t="s">
        <v>255</v>
      </c>
      <c r="B2112" s="8" t="s">
        <v>4494</v>
      </c>
      <c r="C2112" s="21" t="s">
        <v>7121</v>
      </c>
      <c r="D2112" s="9" t="s">
        <v>7359</v>
      </c>
      <c r="E2112" s="9" t="s">
        <v>8186</v>
      </c>
      <c r="F2112" s="4" t="str">
        <f>IF(RIGHT(E2112,1)=".",LEFT(E2112,LEN(E2112)-1),E2112)</f>
        <v>Carissa A</v>
      </c>
    </row>
    <row r="2113" spans="1:6" ht="15.5" x14ac:dyDescent="0.35">
      <c r="A2113" s="8" t="s">
        <v>254</v>
      </c>
      <c r="B2113" s="8" t="s">
        <v>4495</v>
      </c>
      <c r="C2113" s="21" t="s">
        <v>7122</v>
      </c>
      <c r="D2113" s="9" t="s">
        <v>7359</v>
      </c>
      <c r="E2113" s="9" t="s">
        <v>7123</v>
      </c>
      <c r="F2113" s="4" t="str">
        <f>IF(RIGHT(E2113,1)=".",LEFT(E2113,LEN(E2113)-1),E2113)</f>
        <v>Mona</v>
      </c>
    </row>
    <row r="2114" spans="1:6" ht="15.5" x14ac:dyDescent="0.35">
      <c r="A2114" s="8" t="s">
        <v>253</v>
      </c>
      <c r="B2114" s="8" t="s">
        <v>4496</v>
      </c>
      <c r="C2114" s="21" t="s">
        <v>7124</v>
      </c>
      <c r="D2114" s="9" t="s">
        <v>7359</v>
      </c>
      <c r="E2114" s="9" t="s">
        <v>8187</v>
      </c>
      <c r="F2114" s="4" t="str">
        <f>IF(RIGHT(E2114,1)=".",LEFT(E2114,LEN(E2114)-1),E2114)</f>
        <v>Kristin R</v>
      </c>
    </row>
    <row r="2115" spans="1:6" ht="15.5" x14ac:dyDescent="0.35">
      <c r="A2115" s="8" t="s">
        <v>252</v>
      </c>
      <c r="B2115" s="8" t="s">
        <v>4497</v>
      </c>
      <c r="C2115" s="21" t="s">
        <v>7125</v>
      </c>
      <c r="D2115" s="9" t="s">
        <v>7359</v>
      </c>
      <c r="E2115" s="9" t="s">
        <v>5558</v>
      </c>
      <c r="F2115" s="4" t="str">
        <f>IF(RIGHT(E2115,1)=".",LEFT(E2115,LEN(E2115)-1),E2115)</f>
        <v>Beth</v>
      </c>
    </row>
    <row r="2116" spans="1:6" ht="15.5" x14ac:dyDescent="0.35">
      <c r="A2116" s="8" t="s">
        <v>251</v>
      </c>
      <c r="B2116" s="8" t="s">
        <v>4498</v>
      </c>
      <c r="C2116" s="21" t="s">
        <v>7126</v>
      </c>
      <c r="D2116" s="9" t="s">
        <v>7359</v>
      </c>
      <c r="E2116" s="9" t="s">
        <v>5118</v>
      </c>
      <c r="F2116" s="4" t="str">
        <f>IF(RIGHT(E2116,1)=".",LEFT(E2116,LEN(E2116)-1),E2116)</f>
        <v>Allison</v>
      </c>
    </row>
    <row r="2117" spans="1:6" ht="15.5" x14ac:dyDescent="0.35">
      <c r="A2117" s="8" t="s">
        <v>250</v>
      </c>
      <c r="B2117" s="8" t="s">
        <v>4499</v>
      </c>
      <c r="C2117" s="21" t="s">
        <v>7127</v>
      </c>
      <c r="D2117" s="9" t="s">
        <v>7359</v>
      </c>
      <c r="E2117" s="9" t="s">
        <v>7766</v>
      </c>
      <c r="F2117" s="4" t="str">
        <f>IF(RIGHT(E2117,1)=".",LEFT(E2117,LEN(E2117)-1),E2117)</f>
        <v>Ashley E</v>
      </c>
    </row>
    <row r="2118" spans="1:6" ht="15.5" x14ac:dyDescent="0.35">
      <c r="A2118" s="8" t="s">
        <v>248</v>
      </c>
      <c r="B2118" s="8" t="s">
        <v>4500</v>
      </c>
      <c r="C2118" s="21" t="s">
        <v>7128</v>
      </c>
      <c r="D2118" s="9" t="s">
        <v>7359</v>
      </c>
      <c r="E2118" s="9" t="s">
        <v>8188</v>
      </c>
      <c r="F2118" s="4" t="str">
        <f>IF(RIGHT(E2118,1)=".",LEFT(E2118,LEN(E2118)-1),E2118)</f>
        <v>Hilary K</v>
      </c>
    </row>
    <row r="2119" spans="1:6" ht="15.5" x14ac:dyDescent="0.35">
      <c r="A2119" s="8" t="s">
        <v>246</v>
      </c>
      <c r="B2119" s="8" t="s">
        <v>4501</v>
      </c>
      <c r="C2119" s="21" t="s">
        <v>7129</v>
      </c>
      <c r="D2119" s="9" t="s">
        <v>7359</v>
      </c>
      <c r="E2119" s="9" t="s">
        <v>7130</v>
      </c>
      <c r="F2119" s="4" t="str">
        <f>IF(RIGHT(E2119,1)=".",LEFT(E2119,LEN(E2119)-1),E2119)</f>
        <v>Dominique</v>
      </c>
    </row>
    <row r="2120" spans="1:6" ht="15.5" x14ac:dyDescent="0.35">
      <c r="A2120" s="8" t="s">
        <v>245</v>
      </c>
      <c r="B2120" s="8" t="s">
        <v>4502</v>
      </c>
      <c r="C2120" s="21" t="s">
        <v>7131</v>
      </c>
      <c r="D2120" s="9" t="s">
        <v>7360</v>
      </c>
      <c r="E2120" s="9" t="s">
        <v>8189</v>
      </c>
      <c r="F2120" s="4" t="str">
        <f>IF(RIGHT(E2120,1)=".",LEFT(E2120,LEN(E2120)-1),E2120)</f>
        <v>Carlos I</v>
      </c>
    </row>
    <row r="2121" spans="1:6" ht="15.5" x14ac:dyDescent="0.35">
      <c r="A2121" s="8" t="s">
        <v>244</v>
      </c>
      <c r="B2121" s="8" t="s">
        <v>4503</v>
      </c>
      <c r="C2121" s="21" t="s">
        <v>7132</v>
      </c>
      <c r="D2121" s="9" t="s">
        <v>7360</v>
      </c>
      <c r="E2121" s="9" t="s">
        <v>4753</v>
      </c>
      <c r="F2121" s="4" t="str">
        <f>IF(RIGHT(E2121,1)=".",LEFT(E2121,LEN(E2121)-1),E2121)</f>
        <v>Matthew</v>
      </c>
    </row>
    <row r="2122" spans="1:6" ht="15.5" x14ac:dyDescent="0.35">
      <c r="A2122" s="8" t="s">
        <v>243</v>
      </c>
      <c r="B2122" s="8" t="s">
        <v>4504</v>
      </c>
      <c r="C2122" s="21" t="s">
        <v>7133</v>
      </c>
      <c r="D2122" s="9" t="s">
        <v>7359</v>
      </c>
      <c r="E2122" s="9" t="s">
        <v>5479</v>
      </c>
      <c r="F2122" s="4" t="str">
        <f>IF(RIGHT(E2122,1)=".",LEFT(E2122,LEN(E2122)-1),E2122)</f>
        <v>Kara</v>
      </c>
    </row>
    <row r="2123" spans="1:6" ht="15.5" x14ac:dyDescent="0.35">
      <c r="A2123" s="8" t="s">
        <v>242</v>
      </c>
      <c r="B2123" s="8" t="s">
        <v>4505</v>
      </c>
      <c r="C2123" s="21" t="s">
        <v>7134</v>
      </c>
      <c r="D2123" s="9" t="s">
        <v>7359</v>
      </c>
      <c r="E2123" s="9" t="s">
        <v>8190</v>
      </c>
      <c r="F2123" s="4" t="str">
        <f>IF(RIGHT(E2123,1)=".",LEFT(E2123,LEN(E2123)-1),E2123)</f>
        <v>Sarah S</v>
      </c>
    </row>
    <row r="2124" spans="1:6" ht="15.5" x14ac:dyDescent="0.35">
      <c r="A2124" s="8" t="s">
        <v>241</v>
      </c>
      <c r="B2124" s="8" t="s">
        <v>4506</v>
      </c>
      <c r="C2124" s="21" t="s">
        <v>7135</v>
      </c>
      <c r="D2124" s="9" t="s">
        <v>7359</v>
      </c>
      <c r="E2124" s="9" t="s">
        <v>8191</v>
      </c>
      <c r="F2124" s="4" t="str">
        <f>IF(RIGHT(E2124,1)=".",LEFT(E2124,LEN(E2124)-1),E2124)</f>
        <v>Shauna R</v>
      </c>
    </row>
    <row r="2125" spans="1:6" ht="15.5" x14ac:dyDescent="0.35">
      <c r="A2125" s="8" t="s">
        <v>240</v>
      </c>
      <c r="B2125" s="8" t="s">
        <v>4507</v>
      </c>
      <c r="C2125" s="21" t="s">
        <v>7136</v>
      </c>
      <c r="D2125" s="9" t="s">
        <v>7359</v>
      </c>
      <c r="E2125" s="9" t="s">
        <v>8192</v>
      </c>
      <c r="F2125" s="4" t="str">
        <f>IF(RIGHT(E2125,1)=".",LEFT(E2125,LEN(E2125)-1),E2125)</f>
        <v>Lindsay J</v>
      </c>
    </row>
    <row r="2126" spans="1:6" ht="15.5" x14ac:dyDescent="0.35">
      <c r="A2126" s="8" t="s">
        <v>239</v>
      </c>
      <c r="B2126" s="8" t="s">
        <v>4508</v>
      </c>
      <c r="C2126" s="21" t="s">
        <v>5760</v>
      </c>
      <c r="D2126" s="9" t="s">
        <v>7359</v>
      </c>
      <c r="E2126" s="9" t="s">
        <v>8193</v>
      </c>
      <c r="F2126" s="4" t="str">
        <f>IF(RIGHT(E2126,1)=".",LEFT(E2126,LEN(E2126)-1),E2126)</f>
        <v>Danya A</v>
      </c>
    </row>
    <row r="2127" spans="1:6" ht="15.5" x14ac:dyDescent="0.35">
      <c r="A2127" s="8" t="s">
        <v>238</v>
      </c>
      <c r="B2127" s="8" t="s">
        <v>4509</v>
      </c>
      <c r="C2127" s="21" t="s">
        <v>7137</v>
      </c>
      <c r="D2127" s="9" t="s">
        <v>7359</v>
      </c>
      <c r="E2127" s="9" t="s">
        <v>7138</v>
      </c>
      <c r="F2127" s="4" t="str">
        <f>IF(RIGHT(E2127,1)=".",LEFT(E2127,LEN(E2127)-1),E2127)</f>
        <v>Lorraine</v>
      </c>
    </row>
    <row r="2128" spans="1:6" ht="15.5" x14ac:dyDescent="0.35">
      <c r="A2128" s="8" t="s">
        <v>237</v>
      </c>
      <c r="B2128" s="8" t="s">
        <v>4510</v>
      </c>
      <c r="C2128" s="21" t="s">
        <v>7139</v>
      </c>
      <c r="D2128" s="9" t="s">
        <v>7359</v>
      </c>
      <c r="E2128" s="9" t="s">
        <v>8168</v>
      </c>
      <c r="F2128" s="4" t="str">
        <f>IF(RIGHT(E2128,1)=".",LEFT(E2128,LEN(E2128)-1),E2128)</f>
        <v>Jennifer L</v>
      </c>
    </row>
    <row r="2129" spans="1:6" ht="15.5" x14ac:dyDescent="0.35">
      <c r="A2129" s="8" t="s">
        <v>236</v>
      </c>
      <c r="B2129" s="8" t="s">
        <v>4511</v>
      </c>
      <c r="C2129" s="21" t="s">
        <v>7140</v>
      </c>
      <c r="D2129" s="9" t="s">
        <v>7360</v>
      </c>
      <c r="E2129" s="9" t="s">
        <v>8194</v>
      </c>
      <c r="F2129" s="4" t="str">
        <f>IF(RIGHT(E2129,1)=".",LEFT(E2129,LEN(E2129)-1),E2129)</f>
        <v>Jesus Sr</v>
      </c>
    </row>
    <row r="2130" spans="1:6" ht="15.5" x14ac:dyDescent="0.35">
      <c r="A2130" s="8" t="s">
        <v>235</v>
      </c>
      <c r="B2130" s="8" t="s">
        <v>4512</v>
      </c>
      <c r="C2130" s="21" t="s">
        <v>7141</v>
      </c>
      <c r="D2130" s="9" t="s">
        <v>7359</v>
      </c>
      <c r="E2130" s="9" t="s">
        <v>5567</v>
      </c>
      <c r="F2130" s="4" t="str">
        <f>IF(RIGHT(E2130,1)=".",LEFT(E2130,LEN(E2130)-1),E2130)</f>
        <v>Kristen</v>
      </c>
    </row>
    <row r="2131" spans="1:6" ht="15.5" x14ac:dyDescent="0.35">
      <c r="A2131" s="8" t="s">
        <v>234</v>
      </c>
      <c r="B2131" s="8" t="s">
        <v>4513</v>
      </c>
      <c r="C2131" s="21" t="s">
        <v>7142</v>
      </c>
      <c r="D2131" s="9" t="s">
        <v>7359</v>
      </c>
      <c r="E2131" s="9" t="s">
        <v>8195</v>
      </c>
      <c r="F2131" s="4" t="str">
        <f>IF(RIGHT(E2131,1)=".",LEFT(E2131,LEN(E2131)-1),E2131)</f>
        <v>Catherine C</v>
      </c>
    </row>
    <row r="2132" spans="1:6" ht="15.5" x14ac:dyDescent="0.35">
      <c r="A2132" s="8" t="s">
        <v>233</v>
      </c>
      <c r="B2132" s="8" t="s">
        <v>4514</v>
      </c>
      <c r="C2132" s="21" t="s">
        <v>5835</v>
      </c>
      <c r="D2132" s="9" t="s">
        <v>7359</v>
      </c>
      <c r="E2132" s="9" t="s">
        <v>6628</v>
      </c>
      <c r="F2132" s="4" t="str">
        <f>IF(RIGHT(E2132,1)=".",LEFT(E2132,LEN(E2132)-1),E2132)</f>
        <v>Paula</v>
      </c>
    </row>
    <row r="2133" spans="1:6" ht="15.5" x14ac:dyDescent="0.35">
      <c r="A2133" s="8" t="s">
        <v>232</v>
      </c>
      <c r="B2133" s="8" t="s">
        <v>4515</v>
      </c>
      <c r="C2133" s="21" t="s">
        <v>4818</v>
      </c>
      <c r="D2133" s="9" t="s">
        <v>7359</v>
      </c>
      <c r="E2133" s="9" t="s">
        <v>5215</v>
      </c>
      <c r="F2133" s="4" t="str">
        <f>IF(RIGHT(E2133,1)=".",LEFT(E2133,LEN(E2133)-1),E2133)</f>
        <v>Evan</v>
      </c>
    </row>
    <row r="2134" spans="1:6" ht="15.5" x14ac:dyDescent="0.35">
      <c r="A2134" s="8" t="s">
        <v>231</v>
      </c>
      <c r="B2134" s="8" t="s">
        <v>4516</v>
      </c>
      <c r="C2134" s="21" t="s">
        <v>7143</v>
      </c>
      <c r="D2134" s="9" t="s">
        <v>7360</v>
      </c>
      <c r="E2134" s="9" t="s">
        <v>8196</v>
      </c>
      <c r="F2134" s="4" t="str">
        <f>IF(RIGHT(E2134,1)=".",LEFT(E2134,LEN(E2134)-1),E2134)</f>
        <v>Nathan J</v>
      </c>
    </row>
    <row r="2135" spans="1:6" ht="15.5" x14ac:dyDescent="0.35">
      <c r="A2135" s="8" t="s">
        <v>230</v>
      </c>
      <c r="B2135" s="8" t="s">
        <v>4517</v>
      </c>
      <c r="C2135" s="21" t="s">
        <v>7144</v>
      </c>
      <c r="D2135" s="9" t="s">
        <v>7359</v>
      </c>
      <c r="E2135" s="9" t="s">
        <v>8162</v>
      </c>
      <c r="F2135" s="4" t="str">
        <f>IF(RIGHT(E2135,1)=".",LEFT(E2135,LEN(E2135)-1),E2135)</f>
        <v>Ashley M</v>
      </c>
    </row>
    <row r="2136" spans="1:6" ht="15.5" x14ac:dyDescent="0.35">
      <c r="A2136" s="8" t="s">
        <v>229</v>
      </c>
      <c r="B2136" s="8" t="s">
        <v>4518</v>
      </c>
      <c r="C2136" s="21" t="s">
        <v>7145</v>
      </c>
      <c r="D2136" s="9" t="s">
        <v>7360</v>
      </c>
      <c r="E2136" s="9" t="s">
        <v>5162</v>
      </c>
      <c r="F2136" s="4" t="str">
        <f>IF(RIGHT(E2136,1)=".",LEFT(E2136,LEN(E2136)-1),E2136)</f>
        <v>Jason</v>
      </c>
    </row>
    <row r="2137" spans="1:6" ht="15.5" x14ac:dyDescent="0.35">
      <c r="A2137" s="8" t="s">
        <v>228</v>
      </c>
      <c r="B2137" s="8" t="s">
        <v>4519</v>
      </c>
      <c r="C2137" s="21" t="s">
        <v>7146</v>
      </c>
      <c r="D2137" s="9" t="s">
        <v>7360</v>
      </c>
      <c r="E2137" s="9" t="s">
        <v>5862</v>
      </c>
      <c r="F2137" s="4" t="str">
        <f>IF(RIGHT(E2137,1)=".",LEFT(E2137,LEN(E2137)-1),E2137)</f>
        <v>Marshall</v>
      </c>
    </row>
    <row r="2138" spans="1:6" ht="15.5" x14ac:dyDescent="0.35">
      <c r="A2138" s="8" t="s">
        <v>227</v>
      </c>
      <c r="B2138" s="8" t="s">
        <v>4520</v>
      </c>
      <c r="C2138" s="21" t="s">
        <v>7028</v>
      </c>
      <c r="D2138" s="9" t="s">
        <v>7360</v>
      </c>
      <c r="E2138" s="9" t="s">
        <v>7147</v>
      </c>
      <c r="F2138" s="4" t="str">
        <f>IF(RIGHT(E2138,1)=".",LEFT(E2138,LEN(E2138)-1),E2138)</f>
        <v>Lavar</v>
      </c>
    </row>
    <row r="2139" spans="1:6" ht="15.5" x14ac:dyDescent="0.35">
      <c r="A2139" s="8" t="s">
        <v>226</v>
      </c>
      <c r="B2139" s="8" t="s">
        <v>4521</v>
      </c>
      <c r="C2139" s="21" t="s">
        <v>6626</v>
      </c>
      <c r="D2139" s="9" t="s">
        <v>7360</v>
      </c>
      <c r="E2139" s="9" t="s">
        <v>8197</v>
      </c>
      <c r="F2139" s="4" t="str">
        <f>IF(RIGHT(E2139,1)=".",LEFT(E2139,LEN(E2139)-1),E2139)</f>
        <v>Charlie T</v>
      </c>
    </row>
    <row r="2140" spans="1:6" ht="15.5" x14ac:dyDescent="0.35">
      <c r="A2140" s="8" t="s">
        <v>225</v>
      </c>
      <c r="B2140" s="8" t="s">
        <v>4522</v>
      </c>
      <c r="C2140" s="21" t="s">
        <v>7148</v>
      </c>
      <c r="D2140" s="9" t="s">
        <v>8284</v>
      </c>
      <c r="E2140" s="9" t="s">
        <v>5413</v>
      </c>
      <c r="F2140" s="4" t="str">
        <f>IF(RIGHT(E2140,1)=".",LEFT(E2140,LEN(E2140)-1),E2140)</f>
        <v>Lauren</v>
      </c>
    </row>
    <row r="2141" spans="1:6" ht="15.5" x14ac:dyDescent="0.35">
      <c r="A2141" s="8" t="s">
        <v>224</v>
      </c>
      <c r="B2141" s="8" t="s">
        <v>4523</v>
      </c>
      <c r="C2141" s="21" t="s">
        <v>7149</v>
      </c>
      <c r="D2141" s="9" t="s">
        <v>7360</v>
      </c>
      <c r="E2141" s="9" t="s">
        <v>6632</v>
      </c>
      <c r="F2141" s="4" t="str">
        <f>IF(RIGHT(E2141,1)=".",LEFT(E2141,LEN(E2141)-1),E2141)</f>
        <v>Arthur</v>
      </c>
    </row>
    <row r="2142" spans="1:6" ht="15.5" x14ac:dyDescent="0.35">
      <c r="A2142" s="8" t="s">
        <v>223</v>
      </c>
      <c r="B2142" s="8" t="s">
        <v>4524</v>
      </c>
      <c r="C2142" s="21" t="s">
        <v>7150</v>
      </c>
      <c r="D2142" s="9" t="s">
        <v>7360</v>
      </c>
      <c r="E2142" s="9" t="s">
        <v>4830</v>
      </c>
      <c r="F2142" s="4" t="str">
        <f>IF(RIGHT(E2142,1)=".",LEFT(E2142,LEN(E2142)-1),E2142)</f>
        <v>Thomas</v>
      </c>
    </row>
    <row r="2143" spans="1:6" ht="15.5" x14ac:dyDescent="0.35">
      <c r="A2143" s="8" t="s">
        <v>222</v>
      </c>
      <c r="B2143" s="8" t="s">
        <v>4525</v>
      </c>
      <c r="C2143" s="21" t="s">
        <v>7350</v>
      </c>
      <c r="D2143" s="9" t="s">
        <v>7359</v>
      </c>
      <c r="E2143" s="9" t="s">
        <v>4780</v>
      </c>
      <c r="F2143" s="4" t="str">
        <f>IF(RIGHT(E2143,1)=".",LEFT(E2143,LEN(E2143)-1),E2143)</f>
        <v>Jennifer</v>
      </c>
    </row>
    <row r="2144" spans="1:6" ht="15.5" x14ac:dyDescent="0.35">
      <c r="A2144" s="8" t="s">
        <v>221</v>
      </c>
      <c r="B2144" s="8" t="s">
        <v>4526</v>
      </c>
      <c r="C2144" s="21" t="s">
        <v>7151</v>
      </c>
      <c r="D2144" s="9" t="s">
        <v>7359</v>
      </c>
      <c r="E2144" s="9" t="s">
        <v>7152</v>
      </c>
      <c r="F2144" s="4" t="str">
        <f>IF(RIGHT(E2144,1)=".",LEFT(E2144,LEN(E2144)-1),E2144)</f>
        <v>Tammy</v>
      </c>
    </row>
    <row r="2145" spans="1:6" ht="15.5" x14ac:dyDescent="0.35">
      <c r="A2145" s="8" t="s">
        <v>220</v>
      </c>
      <c r="B2145" s="8" t="s">
        <v>4527</v>
      </c>
      <c r="C2145" s="21" t="s">
        <v>7153</v>
      </c>
      <c r="D2145" s="9" t="s">
        <v>7359</v>
      </c>
      <c r="E2145" s="9" t="s">
        <v>7154</v>
      </c>
      <c r="F2145" s="4" t="str">
        <f>IF(RIGHT(E2145,1)=".",LEFT(E2145,LEN(E2145)-1),E2145)</f>
        <v>Lena</v>
      </c>
    </row>
    <row r="2146" spans="1:6" ht="15.5" x14ac:dyDescent="0.35">
      <c r="A2146" s="8" t="s">
        <v>219</v>
      </c>
      <c r="B2146" s="8" t="s">
        <v>4528</v>
      </c>
      <c r="C2146" s="21" t="s">
        <v>7155</v>
      </c>
      <c r="D2146" s="9" t="s">
        <v>7359</v>
      </c>
      <c r="E2146" s="9" t="s">
        <v>7156</v>
      </c>
      <c r="F2146" s="4" t="str">
        <f>IF(RIGHT(E2146,1)=".",LEFT(E2146,LEN(E2146)-1),E2146)</f>
        <v>Valentina</v>
      </c>
    </row>
    <row r="2147" spans="1:6" ht="15.5" x14ac:dyDescent="0.35">
      <c r="A2147" s="8" t="s">
        <v>218</v>
      </c>
      <c r="B2147" s="8" t="s">
        <v>4529</v>
      </c>
      <c r="C2147" s="21" t="s">
        <v>7157</v>
      </c>
      <c r="D2147" s="9" t="s">
        <v>7360</v>
      </c>
      <c r="E2147" s="9" t="s">
        <v>8198</v>
      </c>
      <c r="F2147" s="4" t="str">
        <f>IF(RIGHT(E2147,1)=".",LEFT(E2147,LEN(E2147)-1),E2147)</f>
        <v>Russell N</v>
      </c>
    </row>
    <row r="2148" spans="1:6" ht="15.5" x14ac:dyDescent="0.35">
      <c r="A2148" s="8" t="s">
        <v>217</v>
      </c>
      <c r="B2148" s="8" t="s">
        <v>4530</v>
      </c>
      <c r="C2148" s="21" t="s">
        <v>7158</v>
      </c>
      <c r="D2148" s="9" t="s">
        <v>7360</v>
      </c>
      <c r="E2148" s="9" t="s">
        <v>8199</v>
      </c>
      <c r="F2148" s="4" t="str">
        <f>IF(RIGHT(E2148,1)=".",LEFT(E2148,LEN(E2148)-1),E2148)</f>
        <v>Scott R</v>
      </c>
    </row>
    <row r="2149" spans="1:6" ht="15.5" x14ac:dyDescent="0.35">
      <c r="A2149" s="8" t="s">
        <v>216</v>
      </c>
      <c r="B2149" s="8" t="s">
        <v>4531</v>
      </c>
      <c r="C2149" s="21" t="s">
        <v>7159</v>
      </c>
      <c r="D2149" s="9" t="s">
        <v>7360</v>
      </c>
      <c r="E2149" s="9" t="s">
        <v>8200</v>
      </c>
      <c r="F2149" s="4" t="str">
        <f>IF(RIGHT(E2149,1)=".",LEFT(E2149,LEN(E2149)-1),E2149)</f>
        <v>Jose Francisco Sr</v>
      </c>
    </row>
    <row r="2150" spans="1:6" ht="15.5" x14ac:dyDescent="0.35">
      <c r="A2150" s="8" t="s">
        <v>215</v>
      </c>
      <c r="B2150" s="8" t="s">
        <v>4532</v>
      </c>
      <c r="C2150" s="21" t="s">
        <v>7160</v>
      </c>
      <c r="D2150" s="9" t="s">
        <v>7360</v>
      </c>
      <c r="E2150" s="9" t="s">
        <v>8201</v>
      </c>
      <c r="F2150" s="4" t="str">
        <f>IF(RIGHT(E2150,1)=".",LEFT(E2150,LEN(E2150)-1),E2150)</f>
        <v>Paul J</v>
      </c>
    </row>
    <row r="2151" spans="1:6" ht="15.5" x14ac:dyDescent="0.35">
      <c r="A2151" s="8" t="s">
        <v>214</v>
      </c>
      <c r="B2151" s="8" t="s">
        <v>4533</v>
      </c>
      <c r="C2151" s="21" t="s">
        <v>7161</v>
      </c>
      <c r="D2151" s="9" t="s">
        <v>7360</v>
      </c>
      <c r="E2151" s="9" t="s">
        <v>4795</v>
      </c>
      <c r="F2151" s="4" t="str">
        <f>IF(RIGHT(E2151,1)=".",LEFT(E2151,LEN(E2151)-1),E2151)</f>
        <v>Adam</v>
      </c>
    </row>
    <row r="2152" spans="1:6" ht="15.5" x14ac:dyDescent="0.35">
      <c r="A2152" s="8" t="s">
        <v>213</v>
      </c>
      <c r="B2152" s="8" t="s">
        <v>4534</v>
      </c>
      <c r="C2152" s="21" t="s">
        <v>6472</v>
      </c>
      <c r="D2152" s="9" t="s">
        <v>7360</v>
      </c>
      <c r="E2152" s="9" t="s">
        <v>8202</v>
      </c>
      <c r="F2152" s="4" t="str">
        <f>IF(RIGHT(E2152,1)=".",LEFT(E2152,LEN(E2152)-1),E2152)</f>
        <v>Edward J</v>
      </c>
    </row>
    <row r="2153" spans="1:6" ht="15.5" x14ac:dyDescent="0.35">
      <c r="A2153" s="8" t="s">
        <v>212</v>
      </c>
      <c r="B2153" s="8" t="s">
        <v>4535</v>
      </c>
      <c r="C2153" s="21" t="s">
        <v>7162</v>
      </c>
      <c r="D2153" s="9" t="s">
        <v>7360</v>
      </c>
      <c r="E2153" s="9" t="s">
        <v>8203</v>
      </c>
      <c r="F2153" s="4" t="str">
        <f>IF(RIGHT(E2153,1)=".",LEFT(E2153,LEN(E2153)-1),E2153)</f>
        <v>Patrick A</v>
      </c>
    </row>
    <row r="2154" spans="1:6" ht="15.5" x14ac:dyDescent="0.35">
      <c r="A2154" s="8" t="s">
        <v>211</v>
      </c>
      <c r="B2154" s="8" t="s">
        <v>4536</v>
      </c>
      <c r="C2154" s="21" t="s">
        <v>7163</v>
      </c>
      <c r="D2154" s="9" t="s">
        <v>7360</v>
      </c>
      <c r="E2154" s="9" t="s">
        <v>8204</v>
      </c>
      <c r="F2154" s="4" t="str">
        <f>IF(RIGHT(E2154,1)=".",LEFT(E2154,LEN(E2154)-1),E2154)</f>
        <v>Geraint H</v>
      </c>
    </row>
    <row r="2155" spans="1:6" ht="15.5" x14ac:dyDescent="0.35">
      <c r="A2155" s="8" t="s">
        <v>210</v>
      </c>
      <c r="B2155" s="8" t="s">
        <v>4537</v>
      </c>
      <c r="C2155" s="21" t="s">
        <v>7164</v>
      </c>
      <c r="D2155" s="9" t="s">
        <v>7360</v>
      </c>
      <c r="E2155" s="9" t="s">
        <v>7165</v>
      </c>
      <c r="F2155" s="4" t="str">
        <f>IF(RIGHT(E2155,1)=".",LEFT(E2155,LEN(E2155)-1),E2155)</f>
        <v>Dj</v>
      </c>
    </row>
    <row r="2156" spans="1:6" ht="15.5" x14ac:dyDescent="0.35">
      <c r="A2156" s="8" t="s">
        <v>209</v>
      </c>
      <c r="B2156" s="8" t="s">
        <v>4538</v>
      </c>
      <c r="C2156" s="21" t="s">
        <v>7166</v>
      </c>
      <c r="D2156" s="9" t="s">
        <v>7360</v>
      </c>
      <c r="E2156" s="9" t="s">
        <v>8205</v>
      </c>
      <c r="F2156" s="4" t="str">
        <f>IF(RIGHT(E2156,1)=".",LEFT(E2156,LEN(E2156)-1),E2156)</f>
        <v>Zachary A</v>
      </c>
    </row>
    <row r="2157" spans="1:6" ht="15.5" x14ac:dyDescent="0.35">
      <c r="A2157" s="8" t="s">
        <v>208</v>
      </c>
      <c r="B2157" s="8" t="s">
        <v>4539</v>
      </c>
      <c r="C2157" s="21" t="s">
        <v>7133</v>
      </c>
      <c r="D2157" s="9" t="s">
        <v>7360</v>
      </c>
      <c r="E2157" s="9" t="s">
        <v>8206</v>
      </c>
      <c r="F2157" s="4" t="str">
        <f>IF(RIGHT(E2157,1)=".",LEFT(E2157,LEN(E2157)-1),E2157)</f>
        <v>Brian W</v>
      </c>
    </row>
    <row r="2158" spans="1:6" ht="15.5" x14ac:dyDescent="0.35">
      <c r="A2158" s="8" t="s">
        <v>207</v>
      </c>
      <c r="B2158" s="8" t="s">
        <v>4540</v>
      </c>
      <c r="C2158" s="21" t="s">
        <v>7167</v>
      </c>
      <c r="D2158" s="9" t="s">
        <v>7360</v>
      </c>
      <c r="E2158" s="9" t="s">
        <v>6923</v>
      </c>
      <c r="F2158" s="4" t="str">
        <f>IF(RIGHT(E2158,1)=".",LEFT(E2158,LEN(E2158)-1),E2158)</f>
        <v>Joe</v>
      </c>
    </row>
    <row r="2159" spans="1:6" ht="15.5" x14ac:dyDescent="0.35">
      <c r="A2159" s="8" t="s">
        <v>206</v>
      </c>
      <c r="B2159" s="8" t="s">
        <v>4541</v>
      </c>
      <c r="C2159" s="21" t="s">
        <v>7168</v>
      </c>
      <c r="D2159" s="9" t="s">
        <v>7360</v>
      </c>
      <c r="E2159" s="9" t="s">
        <v>4764</v>
      </c>
      <c r="F2159" s="4" t="str">
        <f>IF(RIGHT(E2159,1)=".",LEFT(E2159,LEN(E2159)-1),E2159)</f>
        <v>Stephen</v>
      </c>
    </row>
    <row r="2160" spans="1:6" ht="15.5" x14ac:dyDescent="0.35">
      <c r="A2160" s="8" t="s">
        <v>205</v>
      </c>
      <c r="B2160" s="8" t="s">
        <v>4542</v>
      </c>
      <c r="C2160" s="21" t="s">
        <v>7169</v>
      </c>
      <c r="D2160" s="9" t="s">
        <v>7359</v>
      </c>
      <c r="E2160" s="9" t="s">
        <v>8207</v>
      </c>
      <c r="F2160" s="4" t="str">
        <f>IF(RIGHT(E2160,1)=".",LEFT(E2160,LEN(E2160)-1),E2160)</f>
        <v>Ellen L</v>
      </c>
    </row>
    <row r="2161" spans="1:6" ht="15.5" x14ac:dyDescent="0.35">
      <c r="A2161" s="8" t="s">
        <v>204</v>
      </c>
      <c r="B2161" s="8" t="s">
        <v>4543</v>
      </c>
      <c r="C2161" s="21" t="s">
        <v>7170</v>
      </c>
      <c r="D2161" s="9" t="s">
        <v>7359</v>
      </c>
      <c r="E2161" s="9" t="s">
        <v>6416</v>
      </c>
      <c r="F2161" s="4" t="str">
        <f>IF(RIGHT(E2161,1)=".",LEFT(E2161,LEN(E2161)-1),E2161)</f>
        <v>Cindy</v>
      </c>
    </row>
    <row r="2162" spans="1:6" ht="15.5" x14ac:dyDescent="0.35">
      <c r="A2162" s="8" t="s">
        <v>203</v>
      </c>
      <c r="B2162" s="8" t="s">
        <v>4544</v>
      </c>
      <c r="C2162" s="21" t="s">
        <v>7171</v>
      </c>
      <c r="D2162" s="9" t="s">
        <v>7359</v>
      </c>
      <c r="E2162" s="9" t="s">
        <v>8208</v>
      </c>
      <c r="F2162" s="4" t="str">
        <f>IF(RIGHT(E2162,1)=".",LEFT(E2162,LEN(E2162)-1),E2162)</f>
        <v>Abigail R</v>
      </c>
    </row>
    <row r="2163" spans="1:6" ht="15.5" x14ac:dyDescent="0.35">
      <c r="A2163" s="8" t="s">
        <v>202</v>
      </c>
      <c r="B2163" s="8" t="s">
        <v>4545</v>
      </c>
      <c r="C2163" s="21" t="s">
        <v>7172</v>
      </c>
      <c r="D2163" s="9" t="s">
        <v>7359</v>
      </c>
      <c r="E2163" s="9" t="s">
        <v>7697</v>
      </c>
      <c r="F2163" s="4" t="str">
        <f>IF(RIGHT(E2163,1)=".",LEFT(E2163,LEN(E2163)-1),E2163)</f>
        <v>Amy L</v>
      </c>
    </row>
    <row r="2164" spans="1:6" ht="15.5" x14ac:dyDescent="0.35">
      <c r="A2164" s="8" t="s">
        <v>201</v>
      </c>
      <c r="B2164" s="8" t="s">
        <v>4546</v>
      </c>
      <c r="C2164" s="21" t="s">
        <v>7173</v>
      </c>
      <c r="D2164" s="9" t="s">
        <v>7359</v>
      </c>
      <c r="E2164" s="9" t="s">
        <v>5054</v>
      </c>
      <c r="F2164" s="4" t="str">
        <f>IF(RIGHT(E2164,1)=".",LEFT(E2164,LEN(E2164)-1),E2164)</f>
        <v>Amy</v>
      </c>
    </row>
    <row r="2165" spans="1:6" ht="15.5" x14ac:dyDescent="0.35">
      <c r="A2165" s="8" t="s">
        <v>199</v>
      </c>
      <c r="B2165" s="8" t="s">
        <v>4547</v>
      </c>
      <c r="C2165" s="21" t="s">
        <v>7174</v>
      </c>
      <c r="D2165" s="9" t="s">
        <v>8284</v>
      </c>
      <c r="E2165" s="9" t="s">
        <v>8380</v>
      </c>
      <c r="F2165" s="4" t="str">
        <f>IF(RIGHT(E2165,1)=".",LEFT(E2165,LEN(E2165)-1),E2165)</f>
        <v>Grace H</v>
      </c>
    </row>
    <row r="2166" spans="1:6" ht="15.5" x14ac:dyDescent="0.35">
      <c r="A2166" s="8" t="s">
        <v>198</v>
      </c>
      <c r="B2166" s="8" t="s">
        <v>4548</v>
      </c>
      <c r="C2166" s="21" t="s">
        <v>4888</v>
      </c>
      <c r="D2166" s="9" t="s">
        <v>7359</v>
      </c>
      <c r="E2166" s="9" t="s">
        <v>8209</v>
      </c>
      <c r="F2166" s="4" t="str">
        <f>IF(RIGHT(E2166,1)=".",LEFT(E2166,LEN(E2166)-1),E2166)</f>
        <v>Caitie J</v>
      </c>
    </row>
    <row r="2167" spans="1:6" ht="15.5" x14ac:dyDescent="0.35">
      <c r="A2167" s="8" t="s">
        <v>197</v>
      </c>
      <c r="B2167" s="8" t="s">
        <v>4549</v>
      </c>
      <c r="C2167" s="21" t="s">
        <v>7175</v>
      </c>
      <c r="D2167" s="9" t="s">
        <v>7360</v>
      </c>
      <c r="E2167" s="9" t="s">
        <v>4941</v>
      </c>
      <c r="F2167" s="4" t="str">
        <f>IF(RIGHT(E2167,1)=".",LEFT(E2167,LEN(E2167)-1),E2167)</f>
        <v>Benjamin</v>
      </c>
    </row>
    <row r="2168" spans="1:6" ht="15.5" x14ac:dyDescent="0.35">
      <c r="A2168" s="8" t="s">
        <v>196</v>
      </c>
      <c r="B2168" s="8" t="s">
        <v>4550</v>
      </c>
      <c r="C2168" s="21" t="s">
        <v>7176</v>
      </c>
      <c r="D2168" s="9" t="s">
        <v>7360</v>
      </c>
      <c r="E2168" s="9" t="s">
        <v>8210</v>
      </c>
      <c r="F2168" s="4" t="str">
        <f>IF(RIGHT(E2168,1)=".",LEFT(E2168,LEN(E2168)-1),E2168)</f>
        <v>Ian T</v>
      </c>
    </row>
    <row r="2169" spans="1:6" ht="15.5" x14ac:dyDescent="0.35">
      <c r="A2169" s="8" t="s">
        <v>195</v>
      </c>
      <c r="B2169" s="8" t="s">
        <v>4551</v>
      </c>
      <c r="C2169" s="21" t="s">
        <v>7177</v>
      </c>
      <c r="D2169" s="9" t="s">
        <v>7360</v>
      </c>
      <c r="E2169" s="9" t="s">
        <v>7178</v>
      </c>
      <c r="F2169" s="4" t="str">
        <f>IF(RIGHT(E2169,1)=".",LEFT(E2169,LEN(E2169)-1),E2169)</f>
        <v>Tadese</v>
      </c>
    </row>
    <row r="2170" spans="1:6" ht="15.5" x14ac:dyDescent="0.35">
      <c r="A2170" s="8" t="s">
        <v>194</v>
      </c>
      <c r="B2170" s="8" t="s">
        <v>4552</v>
      </c>
      <c r="C2170" s="21" t="s">
        <v>7179</v>
      </c>
      <c r="D2170" s="9" t="s">
        <v>7360</v>
      </c>
      <c r="E2170" s="9" t="s">
        <v>5570</v>
      </c>
      <c r="F2170" s="4" t="str">
        <f>IF(RIGHT(E2170,1)=".",LEFT(E2170,LEN(E2170)-1),E2170)</f>
        <v>Jonathan</v>
      </c>
    </row>
    <row r="2171" spans="1:6" ht="15.5" x14ac:dyDescent="0.35">
      <c r="A2171" s="8" t="s">
        <v>193</v>
      </c>
      <c r="B2171" s="8" t="s">
        <v>4553</v>
      </c>
      <c r="C2171" s="21" t="s">
        <v>7180</v>
      </c>
      <c r="D2171" s="9" t="s">
        <v>7360</v>
      </c>
      <c r="E2171" s="9" t="s">
        <v>7181</v>
      </c>
      <c r="F2171" s="4" t="str">
        <f>IF(RIGHT(E2171,1)=".",LEFT(E2171,LEN(E2171)-1),E2171)</f>
        <v>Dathan</v>
      </c>
    </row>
    <row r="2172" spans="1:6" ht="15.5" x14ac:dyDescent="0.35">
      <c r="A2172" s="8" t="s">
        <v>192</v>
      </c>
      <c r="B2172" s="8" t="s">
        <v>4554</v>
      </c>
      <c r="C2172" s="21" t="s">
        <v>7182</v>
      </c>
      <c r="D2172" s="9" t="s">
        <v>7360</v>
      </c>
      <c r="E2172" s="9" t="s">
        <v>4792</v>
      </c>
      <c r="F2172" s="4" t="str">
        <f>IF(RIGHT(E2172,1)=".",LEFT(E2172,LEN(E2172)-1),E2172)</f>
        <v>Eric</v>
      </c>
    </row>
    <row r="2173" spans="1:6" ht="15.5" x14ac:dyDescent="0.35">
      <c r="A2173" s="8" t="s">
        <v>191</v>
      </c>
      <c r="B2173" s="8" t="s">
        <v>4555</v>
      </c>
      <c r="C2173" s="21" t="s">
        <v>7183</v>
      </c>
      <c r="D2173" s="9" t="s">
        <v>7359</v>
      </c>
      <c r="E2173" s="9" t="s">
        <v>7745</v>
      </c>
      <c r="F2173" s="4" t="str">
        <f>IF(RIGHT(E2173,1)=".",LEFT(E2173,LEN(E2173)-1),E2173)</f>
        <v>Allison M</v>
      </c>
    </row>
    <row r="2174" spans="1:6" ht="15.5" x14ac:dyDescent="0.35">
      <c r="A2174" s="8" t="s">
        <v>190</v>
      </c>
      <c r="B2174" s="8" t="s">
        <v>4556</v>
      </c>
      <c r="C2174" s="21" t="s">
        <v>6706</v>
      </c>
      <c r="D2174" s="9" t="s">
        <v>7360</v>
      </c>
      <c r="E2174" s="9" t="s">
        <v>5003</v>
      </c>
      <c r="F2174" s="4" t="str">
        <f>IF(RIGHT(E2174,1)=".",LEFT(E2174,LEN(E2174)-1),E2174)</f>
        <v>Paul</v>
      </c>
    </row>
    <row r="2175" spans="1:6" ht="15.5" x14ac:dyDescent="0.35">
      <c r="A2175" s="8" t="s">
        <v>189</v>
      </c>
      <c r="B2175" s="8" t="s">
        <v>4557</v>
      </c>
      <c r="C2175" s="21" t="s">
        <v>7184</v>
      </c>
      <c r="D2175" s="9" t="s">
        <v>7360</v>
      </c>
      <c r="E2175" s="9" t="s">
        <v>8211</v>
      </c>
      <c r="F2175" s="4" t="str">
        <f>IF(RIGHT(E2175,1)=".",LEFT(E2175,LEN(E2175)-1),E2175)</f>
        <v>Aaron R</v>
      </c>
    </row>
    <row r="2176" spans="1:6" ht="15.5" x14ac:dyDescent="0.35">
      <c r="A2176" s="8" t="s">
        <v>188</v>
      </c>
      <c r="B2176" s="8" t="s">
        <v>4558</v>
      </c>
      <c r="C2176" s="21" t="s">
        <v>6167</v>
      </c>
      <c r="D2176" s="9" t="s">
        <v>7359</v>
      </c>
      <c r="E2176" s="9" t="s">
        <v>8212</v>
      </c>
      <c r="F2176" s="4" t="str">
        <f>IF(RIGHT(E2176,1)=".",LEFT(E2176,LEN(E2176)-1),E2176)</f>
        <v>Caitlin H</v>
      </c>
    </row>
    <row r="2177" spans="1:6" ht="15.5" x14ac:dyDescent="0.35">
      <c r="A2177" s="8" t="s">
        <v>187</v>
      </c>
      <c r="B2177" s="8" t="s">
        <v>4559</v>
      </c>
      <c r="C2177" s="21" t="s">
        <v>7185</v>
      </c>
      <c r="D2177" s="9" t="s">
        <v>7360</v>
      </c>
      <c r="E2177" s="9" t="s">
        <v>8213</v>
      </c>
      <c r="F2177" s="4" t="str">
        <f>IF(RIGHT(E2177,1)=".",LEFT(E2177,LEN(E2177)-1),E2177)</f>
        <v>Harald E</v>
      </c>
    </row>
    <row r="2178" spans="1:6" ht="15.5" x14ac:dyDescent="0.35">
      <c r="A2178" s="8" t="s">
        <v>186</v>
      </c>
      <c r="B2178" s="8" t="s">
        <v>4560</v>
      </c>
      <c r="C2178" s="21" t="s">
        <v>5114</v>
      </c>
      <c r="D2178" s="9" t="s">
        <v>7359</v>
      </c>
      <c r="E2178" s="9" t="s">
        <v>8214</v>
      </c>
      <c r="F2178" s="4" t="str">
        <f>IF(RIGHT(E2178,1)=".",LEFT(E2178,LEN(E2178)-1),E2178)</f>
        <v>Siobhan A</v>
      </c>
    </row>
    <row r="2179" spans="1:6" ht="15.5" x14ac:dyDescent="0.35">
      <c r="A2179" s="8" t="s">
        <v>185</v>
      </c>
      <c r="B2179" s="8" t="s">
        <v>4561</v>
      </c>
      <c r="C2179" s="21" t="s">
        <v>5103</v>
      </c>
      <c r="D2179" s="9" t="s">
        <v>7359</v>
      </c>
      <c r="E2179" s="9" t="s">
        <v>8215</v>
      </c>
      <c r="F2179" s="4" t="str">
        <f>IF(RIGHT(E2179,1)=".",LEFT(E2179,LEN(E2179)-1),E2179)</f>
        <v>Andrea J</v>
      </c>
    </row>
    <row r="2180" spans="1:6" ht="15.5" x14ac:dyDescent="0.35">
      <c r="A2180" s="8" t="s">
        <v>184</v>
      </c>
      <c r="B2180" s="8" t="s">
        <v>4562</v>
      </c>
      <c r="C2180" s="21" t="s">
        <v>5671</v>
      </c>
      <c r="D2180" s="9" t="s">
        <v>7359</v>
      </c>
      <c r="E2180" s="9" t="s">
        <v>5289</v>
      </c>
      <c r="F2180" s="4" t="str">
        <f>IF(RIGHT(E2180,1)=".",LEFT(E2180,LEN(E2180)-1),E2180)</f>
        <v>Marie</v>
      </c>
    </row>
    <row r="2181" spans="1:6" ht="15.5" x14ac:dyDescent="0.35">
      <c r="A2181" s="8" t="s">
        <v>183</v>
      </c>
      <c r="B2181" s="8" t="s">
        <v>4563</v>
      </c>
      <c r="C2181" s="21" t="s">
        <v>7186</v>
      </c>
      <c r="D2181" s="9" t="s">
        <v>7359</v>
      </c>
      <c r="E2181" s="9" t="s">
        <v>8216</v>
      </c>
      <c r="F2181" s="4" t="str">
        <f>IF(RIGHT(E2181,1)=".",LEFT(E2181,LEN(E2181)-1),E2181)</f>
        <v>Rachel A</v>
      </c>
    </row>
    <row r="2182" spans="1:6" ht="15.5" x14ac:dyDescent="0.35">
      <c r="A2182" s="8" t="s">
        <v>182</v>
      </c>
      <c r="B2182" s="8" t="s">
        <v>4564</v>
      </c>
      <c r="C2182" s="21" t="s">
        <v>6207</v>
      </c>
      <c r="D2182" s="9" t="s">
        <v>7359</v>
      </c>
      <c r="E2182" s="9" t="s">
        <v>5259</v>
      </c>
      <c r="F2182" s="4" t="str">
        <f>IF(RIGHT(E2182,1)=".",LEFT(E2182,LEN(E2182)-1),E2182)</f>
        <v>Emma</v>
      </c>
    </row>
    <row r="2183" spans="1:6" ht="15.5" x14ac:dyDescent="0.35">
      <c r="A2183" s="8" t="s">
        <v>181</v>
      </c>
      <c r="B2183" s="8" t="s">
        <v>4565</v>
      </c>
      <c r="C2183" s="21" t="s">
        <v>7187</v>
      </c>
      <c r="D2183" s="9" t="s">
        <v>7359</v>
      </c>
      <c r="E2183" s="9" t="s">
        <v>7188</v>
      </c>
      <c r="F2183" s="4" t="str">
        <f>IF(RIGHT(E2183,1)=".",LEFT(E2183,LEN(E2183)-1),E2183)</f>
        <v>Kiersten</v>
      </c>
    </row>
    <row r="2184" spans="1:6" ht="15.5" x14ac:dyDescent="0.35">
      <c r="A2184" s="8" t="s">
        <v>180</v>
      </c>
      <c r="B2184" s="8" t="s">
        <v>4566</v>
      </c>
      <c r="C2184" s="21" t="s">
        <v>7189</v>
      </c>
      <c r="D2184" s="9" t="s">
        <v>7359</v>
      </c>
      <c r="E2184" s="9" t="s">
        <v>5286</v>
      </c>
      <c r="F2184" s="4" t="str">
        <f>IF(RIGHT(E2184,1)=".",LEFT(E2184,LEN(E2184)-1),E2184)</f>
        <v>Rachael</v>
      </c>
    </row>
    <row r="2185" spans="1:6" ht="15.5" x14ac:dyDescent="0.35">
      <c r="A2185" s="8" t="s">
        <v>179</v>
      </c>
      <c r="B2185" s="8" t="s">
        <v>4567</v>
      </c>
      <c r="C2185" s="21" t="s">
        <v>5332</v>
      </c>
      <c r="D2185" s="9" t="s">
        <v>7360</v>
      </c>
      <c r="E2185" s="9" t="s">
        <v>8083</v>
      </c>
      <c r="F2185" s="4" t="str">
        <f>IF(RIGHT(E2185,1)=".",LEFT(E2185,LEN(E2185)-1),E2185)</f>
        <v>Timothy P</v>
      </c>
    </row>
    <row r="2186" spans="1:6" ht="15.5" x14ac:dyDescent="0.35">
      <c r="A2186" s="8" t="s">
        <v>178</v>
      </c>
      <c r="B2186" s="8" t="s">
        <v>4568</v>
      </c>
      <c r="C2186" s="21" t="s">
        <v>7190</v>
      </c>
      <c r="D2186" s="9" t="s">
        <v>7360</v>
      </c>
      <c r="E2186" s="9" t="s">
        <v>7191</v>
      </c>
      <c r="F2186" s="4" t="str">
        <f>IF(RIGHT(E2186,1)=".",LEFT(E2186,LEN(E2186)-1),E2186)</f>
        <v>Lelisa</v>
      </c>
    </row>
    <row r="2187" spans="1:6" ht="15.5" x14ac:dyDescent="0.35">
      <c r="A2187" s="8" t="s">
        <v>177</v>
      </c>
      <c r="B2187" s="8" t="s">
        <v>4569</v>
      </c>
      <c r="C2187" s="21" t="s">
        <v>7192</v>
      </c>
      <c r="D2187" s="9" t="s">
        <v>7360</v>
      </c>
      <c r="E2187" s="9" t="s">
        <v>5159</v>
      </c>
      <c r="F2187" s="4" t="str">
        <f>IF(RIGHT(E2187,1)=".",LEFT(E2187,LEN(E2187)-1),E2187)</f>
        <v>Nate</v>
      </c>
    </row>
    <row r="2188" spans="1:6" ht="15.5" x14ac:dyDescent="0.35">
      <c r="A2188" s="8" t="s">
        <v>176</v>
      </c>
      <c r="B2188" s="8" t="s">
        <v>4570</v>
      </c>
      <c r="C2188" s="21" t="s">
        <v>5534</v>
      </c>
      <c r="D2188" s="9" t="s">
        <v>7360</v>
      </c>
      <c r="E2188" s="9" t="s">
        <v>8217</v>
      </c>
      <c r="F2188" s="4" t="str">
        <f>IF(RIGHT(E2188,1)=".",LEFT(E2188,LEN(E2188)-1),E2188)</f>
        <v>Chris C</v>
      </c>
    </row>
    <row r="2189" spans="1:6" ht="15.5" x14ac:dyDescent="0.35">
      <c r="A2189" s="8" t="s">
        <v>175</v>
      </c>
      <c r="B2189" s="8" t="s">
        <v>4571</v>
      </c>
      <c r="C2189" s="21" t="s">
        <v>7193</v>
      </c>
      <c r="D2189" s="9" t="s">
        <v>7360</v>
      </c>
      <c r="E2189" s="9" t="s">
        <v>4762</v>
      </c>
      <c r="F2189" s="4" t="str">
        <f>IF(RIGHT(E2189,1)=".",LEFT(E2189,LEN(E2189)-1),E2189)</f>
        <v>Scott</v>
      </c>
    </row>
    <row r="2190" spans="1:6" ht="15.5" x14ac:dyDescent="0.35">
      <c r="A2190" s="8" t="s">
        <v>174</v>
      </c>
      <c r="B2190" s="8" t="s">
        <v>4572</v>
      </c>
      <c r="C2190" s="21" t="s">
        <v>7194</v>
      </c>
      <c r="D2190" s="9" t="s">
        <v>7360</v>
      </c>
      <c r="E2190" s="9" t="s">
        <v>4893</v>
      </c>
      <c r="F2190" s="4" t="str">
        <f>IF(RIGHT(E2190,1)=".",LEFT(E2190,LEN(E2190)-1),E2190)</f>
        <v>Kevin</v>
      </c>
    </row>
    <row r="2191" spans="1:6" ht="15.5" x14ac:dyDescent="0.35">
      <c r="A2191" s="8" t="s">
        <v>173</v>
      </c>
      <c r="B2191" s="8" t="s">
        <v>4573</v>
      </c>
      <c r="C2191" s="21" t="s">
        <v>6394</v>
      </c>
      <c r="D2191" s="9" t="s">
        <v>7360</v>
      </c>
      <c r="E2191" s="9" t="s">
        <v>8218</v>
      </c>
      <c r="F2191" s="4" t="str">
        <f>IF(RIGHT(E2191,1)=".",LEFT(E2191,LEN(E2191)-1),E2191)</f>
        <v>Erik C</v>
      </c>
    </row>
    <row r="2192" spans="1:6" ht="15.5" x14ac:dyDescent="0.35">
      <c r="A2192" s="8" t="s">
        <v>172</v>
      </c>
      <c r="B2192" s="8" t="s">
        <v>4574</v>
      </c>
      <c r="C2192" s="21" t="s">
        <v>7195</v>
      </c>
      <c r="D2192" s="9" t="s">
        <v>7360</v>
      </c>
      <c r="E2192" s="9" t="s">
        <v>8219</v>
      </c>
      <c r="F2192" s="4" t="str">
        <f>IF(RIGHT(E2192,1)=".",LEFT(E2192,LEN(E2192)-1),E2192)</f>
        <v>Shawn C</v>
      </c>
    </row>
    <row r="2193" spans="1:6" ht="15.5" x14ac:dyDescent="0.35">
      <c r="A2193" s="8" t="s">
        <v>171</v>
      </c>
      <c r="B2193" s="8" t="s">
        <v>4575</v>
      </c>
      <c r="C2193" s="21" t="s">
        <v>5100</v>
      </c>
      <c r="D2193" s="9" t="s">
        <v>7360</v>
      </c>
      <c r="E2193" s="9" t="s">
        <v>8220</v>
      </c>
      <c r="F2193" s="4" t="str">
        <f>IF(RIGHT(E2193,1)=".",LEFT(E2193,LEN(E2193)-1),E2193)</f>
        <v>Vajin L</v>
      </c>
    </row>
    <row r="2194" spans="1:6" ht="15.5" x14ac:dyDescent="0.35">
      <c r="A2194" s="8" t="s">
        <v>169</v>
      </c>
      <c r="B2194" s="8" t="s">
        <v>4576</v>
      </c>
      <c r="C2194" s="21" t="s">
        <v>7196</v>
      </c>
      <c r="D2194" s="9" t="s">
        <v>7360</v>
      </c>
      <c r="E2194" s="9" t="s">
        <v>8221</v>
      </c>
      <c r="F2194" s="4" t="str">
        <f>IF(RIGHT(E2194,1)=".",LEFT(E2194,LEN(E2194)-1),E2194)</f>
        <v>John K. Jr</v>
      </c>
    </row>
    <row r="2195" spans="1:6" ht="15.5" x14ac:dyDescent="0.35">
      <c r="A2195" s="8" t="s">
        <v>167</v>
      </c>
      <c r="B2195" s="8" t="s">
        <v>4577</v>
      </c>
      <c r="C2195" s="21" t="s">
        <v>6776</v>
      </c>
      <c r="D2195" s="9" t="s">
        <v>7360</v>
      </c>
      <c r="E2195" s="9" t="s">
        <v>8222</v>
      </c>
      <c r="F2195" s="4" t="str">
        <f>IF(RIGHT(E2195,1)=".",LEFT(E2195,LEN(E2195)-1),E2195)</f>
        <v>Kevin J</v>
      </c>
    </row>
    <row r="2196" spans="1:6" ht="15.5" x14ac:dyDescent="0.35">
      <c r="A2196" s="8" t="s">
        <v>165</v>
      </c>
      <c r="B2196" s="8" t="s">
        <v>4578</v>
      </c>
      <c r="C2196" s="21" t="s">
        <v>5611</v>
      </c>
      <c r="D2196" s="9" t="s">
        <v>7360</v>
      </c>
      <c r="E2196" s="9" t="s">
        <v>8223</v>
      </c>
      <c r="F2196" s="4" t="str">
        <f>IF(RIGHT(E2196,1)=".",LEFT(E2196,LEN(E2196)-1),E2196)</f>
        <v>Kirby W</v>
      </c>
    </row>
    <row r="2197" spans="1:6" ht="15.5" x14ac:dyDescent="0.35">
      <c r="A2197" s="8" t="s">
        <v>163</v>
      </c>
      <c r="B2197" s="8" t="s">
        <v>4579</v>
      </c>
      <c r="C2197" s="21" t="s">
        <v>7197</v>
      </c>
      <c r="D2197" s="9" t="s">
        <v>7360</v>
      </c>
      <c r="E2197" s="9" t="s">
        <v>8224</v>
      </c>
      <c r="F2197" s="4" t="str">
        <f>IF(RIGHT(E2197,1)=".",LEFT(E2197,LEN(E2197)-1),E2197)</f>
        <v>J A</v>
      </c>
    </row>
    <row r="2198" spans="1:6" ht="15.5" x14ac:dyDescent="0.35">
      <c r="A2198" s="8" t="s">
        <v>162</v>
      </c>
      <c r="B2198" s="8" t="s">
        <v>4580</v>
      </c>
      <c r="C2198" s="21" t="s">
        <v>5492</v>
      </c>
      <c r="D2198" s="9" t="s">
        <v>7360</v>
      </c>
      <c r="E2198" s="9" t="s">
        <v>8225</v>
      </c>
      <c r="F2198" s="4" t="str">
        <f>IF(RIGHT(E2198,1)=".",LEFT(E2198,LEN(E2198)-1),E2198)</f>
        <v>Dustin G</v>
      </c>
    </row>
    <row r="2199" spans="1:6" ht="15.5" x14ac:dyDescent="0.35">
      <c r="A2199" s="8" t="s">
        <v>161</v>
      </c>
      <c r="B2199" s="8" t="s">
        <v>4581</v>
      </c>
      <c r="C2199" s="21" t="s">
        <v>7198</v>
      </c>
      <c r="D2199" s="9" t="s">
        <v>7360</v>
      </c>
      <c r="E2199" s="9" t="s">
        <v>8226</v>
      </c>
      <c r="F2199" s="4" t="str">
        <f>IF(RIGHT(E2199,1)=".",LEFT(E2199,LEN(E2199)-1),E2199)</f>
        <v>Anthony G</v>
      </c>
    </row>
    <row r="2200" spans="1:6" ht="15.5" x14ac:dyDescent="0.35">
      <c r="A2200" s="8" t="s">
        <v>160</v>
      </c>
      <c r="B2200" s="8" t="s">
        <v>4582</v>
      </c>
      <c r="C2200" s="21" t="s">
        <v>7199</v>
      </c>
      <c r="D2200" s="9" t="s">
        <v>7360</v>
      </c>
      <c r="E2200" s="9" t="s">
        <v>4813</v>
      </c>
      <c r="F2200" s="4" t="str">
        <f>IF(RIGHT(E2200,1)=".",LEFT(E2200,LEN(E2200)-1),E2200)</f>
        <v>Ryan</v>
      </c>
    </row>
    <row r="2201" spans="1:6" ht="15.5" x14ac:dyDescent="0.35">
      <c r="A2201" s="8" t="s">
        <v>159</v>
      </c>
      <c r="B2201" s="8" t="s">
        <v>4583</v>
      </c>
      <c r="C2201" s="21" t="s">
        <v>7200</v>
      </c>
      <c r="D2201" s="9" t="s">
        <v>7360</v>
      </c>
      <c r="E2201" s="9" t="s">
        <v>8227</v>
      </c>
      <c r="F2201" s="4" t="str">
        <f>IF(RIGHT(E2201,1)=".",LEFT(E2201,LEN(E2201)-1),E2201)</f>
        <v>Eric N</v>
      </c>
    </row>
    <row r="2202" spans="1:6" ht="15.5" x14ac:dyDescent="0.35">
      <c r="A2202" s="8" t="s">
        <v>158</v>
      </c>
      <c r="B2202" s="8" t="s">
        <v>4584</v>
      </c>
      <c r="C2202" s="21" t="s">
        <v>7201</v>
      </c>
      <c r="D2202" s="9" t="s">
        <v>7360</v>
      </c>
      <c r="E2202" s="9" t="s">
        <v>6950</v>
      </c>
      <c r="F2202" s="4" t="str">
        <f>IF(RIGHT(E2202,1)=".",LEFT(E2202,LEN(E2202)-1),E2202)</f>
        <v>Connor</v>
      </c>
    </row>
    <row r="2203" spans="1:6" ht="15.5" x14ac:dyDescent="0.35">
      <c r="A2203" s="8" t="s">
        <v>157</v>
      </c>
      <c r="B2203" s="8" t="s">
        <v>4585</v>
      </c>
      <c r="C2203" s="21" t="s">
        <v>7202</v>
      </c>
      <c r="D2203" s="9" t="s">
        <v>7360</v>
      </c>
      <c r="E2203" s="9" t="s">
        <v>8228</v>
      </c>
      <c r="F2203" s="4" t="str">
        <f>IF(RIGHT(E2203,1)=".",LEFT(E2203,LEN(E2203)-1),E2203)</f>
        <v>Patrick H</v>
      </c>
    </row>
    <row r="2204" spans="1:6" ht="15.5" x14ac:dyDescent="0.35">
      <c r="A2204" s="8" t="s">
        <v>156</v>
      </c>
      <c r="B2204" s="8" t="s">
        <v>4586</v>
      </c>
      <c r="C2204" s="21" t="s">
        <v>7203</v>
      </c>
      <c r="D2204" s="9" t="s">
        <v>7360</v>
      </c>
      <c r="E2204" s="9" t="s">
        <v>5048</v>
      </c>
      <c r="F2204" s="4" t="str">
        <f>IF(RIGHT(E2204,1)=".",LEFT(E2204,LEN(E2204)-1),E2204)</f>
        <v>Tyler</v>
      </c>
    </row>
    <row r="2205" spans="1:6" ht="15.5" x14ac:dyDescent="0.35">
      <c r="A2205" s="8" t="s">
        <v>155</v>
      </c>
      <c r="B2205" s="8" t="s">
        <v>4587</v>
      </c>
      <c r="C2205" s="21" t="s">
        <v>7204</v>
      </c>
      <c r="D2205" s="9" t="s">
        <v>7359</v>
      </c>
      <c r="E2205" s="9" t="s">
        <v>8229</v>
      </c>
      <c r="F2205" s="4" t="str">
        <f>IF(RIGHT(E2205,1)=".",LEFT(E2205,LEN(E2205)-1),E2205)</f>
        <v>Deborah L</v>
      </c>
    </row>
    <row r="2206" spans="1:6" ht="15.5" x14ac:dyDescent="0.35">
      <c r="A2206" s="8" t="s">
        <v>154</v>
      </c>
      <c r="B2206" s="8" t="s">
        <v>4588</v>
      </c>
      <c r="C2206" s="21" t="s">
        <v>7205</v>
      </c>
      <c r="D2206" s="9" t="s">
        <v>7359</v>
      </c>
      <c r="E2206" s="9" t="s">
        <v>8230</v>
      </c>
      <c r="F2206" s="4" t="str">
        <f>IF(RIGHT(E2206,1)=".",LEFT(E2206,LEN(E2206)-1),E2206)</f>
        <v>Andrea K</v>
      </c>
    </row>
    <row r="2207" spans="1:6" ht="15.5" x14ac:dyDescent="0.35">
      <c r="A2207" s="8" t="s">
        <v>153</v>
      </c>
      <c r="B2207" s="8" t="s">
        <v>4589</v>
      </c>
      <c r="C2207" s="21" t="s">
        <v>7206</v>
      </c>
      <c r="D2207" s="9" t="s">
        <v>7359</v>
      </c>
      <c r="E2207" s="9" t="s">
        <v>7207</v>
      </c>
      <c r="F2207" s="4" t="str">
        <f>IF(RIGHT(E2207,1)=".",LEFT(E2207,LEN(E2207)-1),E2207)</f>
        <v>Elleree</v>
      </c>
    </row>
    <row r="2208" spans="1:6" ht="15.5" x14ac:dyDescent="0.35">
      <c r="A2208" s="8" t="s">
        <v>152</v>
      </c>
      <c r="B2208" s="8" t="s">
        <v>4590</v>
      </c>
      <c r="C2208" s="21" t="s">
        <v>7208</v>
      </c>
      <c r="D2208" s="9" t="s">
        <v>7360</v>
      </c>
      <c r="E2208" s="9" t="s">
        <v>8231</v>
      </c>
      <c r="F2208" s="4" t="str">
        <f>IF(RIGHT(E2208,1)=".",LEFT(E2208,LEN(E2208)-1),E2208)</f>
        <v>Brandon J</v>
      </c>
    </row>
    <row r="2209" spans="1:6" ht="15.5" x14ac:dyDescent="0.35">
      <c r="A2209" s="8" t="s">
        <v>151</v>
      </c>
      <c r="B2209" s="8" t="s">
        <v>4591</v>
      </c>
      <c r="C2209" s="21" t="s">
        <v>7209</v>
      </c>
      <c r="D2209" s="9" t="s">
        <v>7360</v>
      </c>
      <c r="E2209" s="9" t="s">
        <v>5967</v>
      </c>
      <c r="F2209" s="4" t="str">
        <f>IF(RIGHT(E2209,1)=".",LEFT(E2209,LEN(E2209)-1),E2209)</f>
        <v>Steve</v>
      </c>
    </row>
    <row r="2210" spans="1:6" ht="15.5" x14ac:dyDescent="0.35">
      <c r="A2210" s="8" t="s">
        <v>150</v>
      </c>
      <c r="B2210" s="8" t="s">
        <v>4592</v>
      </c>
      <c r="C2210" s="21" t="s">
        <v>7210</v>
      </c>
      <c r="D2210" s="9" t="s">
        <v>7359</v>
      </c>
      <c r="E2210" s="9" t="s">
        <v>8232</v>
      </c>
      <c r="F2210" s="4" t="str">
        <f>IF(RIGHT(E2210,1)=".",LEFT(E2210,LEN(E2210)-1),E2210)</f>
        <v>Nina Wavik Sr</v>
      </c>
    </row>
    <row r="2211" spans="1:6" ht="15.5" x14ac:dyDescent="0.35">
      <c r="A2211" s="8" t="s">
        <v>149</v>
      </c>
      <c r="B2211" s="8" t="s">
        <v>4593</v>
      </c>
      <c r="C2211" s="21" t="s">
        <v>7211</v>
      </c>
      <c r="D2211" s="9" t="s">
        <v>7359</v>
      </c>
      <c r="E2211" s="9" t="s">
        <v>7212</v>
      </c>
      <c r="F2211" s="4" t="str">
        <f>IF(RIGHT(E2211,1)=".",LEFT(E2211,LEN(E2211)-1),E2211)</f>
        <v>Dani</v>
      </c>
    </row>
    <row r="2212" spans="1:6" ht="15.5" x14ac:dyDescent="0.35">
      <c r="A2212" s="8" t="s">
        <v>148</v>
      </c>
      <c r="B2212" s="8" t="s">
        <v>4594</v>
      </c>
      <c r="C2212" s="21" t="s">
        <v>4870</v>
      </c>
      <c r="D2212" s="9" t="s">
        <v>7359</v>
      </c>
      <c r="E2212" s="9" t="s">
        <v>7367</v>
      </c>
      <c r="F2212" s="4" t="str">
        <f>IF(RIGHT(E2212,1)=".",LEFT(E2212,LEN(E2212)-1),E2212)</f>
        <v>Jennifer A</v>
      </c>
    </row>
    <row r="2213" spans="1:6" ht="15.5" x14ac:dyDescent="0.35">
      <c r="A2213" s="8" t="s">
        <v>147</v>
      </c>
      <c r="B2213" s="8" t="s">
        <v>4595</v>
      </c>
      <c r="C2213" s="21" t="s">
        <v>7213</v>
      </c>
      <c r="D2213" s="9" t="s">
        <v>7360</v>
      </c>
      <c r="E2213" s="9" t="s">
        <v>5220</v>
      </c>
      <c r="F2213" s="4" t="str">
        <f>IF(RIGHT(E2213,1)=".",LEFT(E2213,LEN(E2213)-1),E2213)</f>
        <v>Martin</v>
      </c>
    </row>
    <row r="2214" spans="1:6" ht="15.5" x14ac:dyDescent="0.35">
      <c r="A2214" s="8" t="s">
        <v>146</v>
      </c>
      <c r="B2214" s="8" t="s">
        <v>4596</v>
      </c>
      <c r="C2214" s="21" t="s">
        <v>6829</v>
      </c>
      <c r="D2214" s="9" t="s">
        <v>7360</v>
      </c>
      <c r="E2214" s="9" t="s">
        <v>5967</v>
      </c>
      <c r="F2214" s="4" t="str">
        <f>IF(RIGHT(E2214,1)=".",LEFT(E2214,LEN(E2214)-1),E2214)</f>
        <v>Steve</v>
      </c>
    </row>
    <row r="2215" spans="1:6" ht="15.5" x14ac:dyDescent="0.35">
      <c r="A2215" s="8" t="s">
        <v>145</v>
      </c>
      <c r="B2215" s="8" t="s">
        <v>4597</v>
      </c>
      <c r="C2215" s="21" t="s">
        <v>7214</v>
      </c>
      <c r="D2215" s="9" t="s">
        <v>7360</v>
      </c>
      <c r="E2215" s="9" t="s">
        <v>5073</v>
      </c>
      <c r="F2215" s="4" t="str">
        <f>IF(RIGHT(E2215,1)=".",LEFT(E2215,LEN(E2215)-1),E2215)</f>
        <v>Christopher</v>
      </c>
    </row>
    <row r="2216" spans="1:6" ht="15.5" x14ac:dyDescent="0.35">
      <c r="A2216" s="8" t="s">
        <v>144</v>
      </c>
      <c r="B2216" s="8" t="s">
        <v>4598</v>
      </c>
      <c r="C2216" s="21" t="s">
        <v>7351</v>
      </c>
      <c r="D2216" s="9" t="s">
        <v>7359</v>
      </c>
      <c r="E2216" s="9" t="s">
        <v>8233</v>
      </c>
      <c r="F2216" s="4" t="str">
        <f>IF(RIGHT(E2216,1)=".",LEFT(E2216,LEN(E2216)-1),E2216)</f>
        <v>Kathryn M</v>
      </c>
    </row>
    <row r="2217" spans="1:6" ht="15.5" x14ac:dyDescent="0.35">
      <c r="A2217" s="8" t="s">
        <v>143</v>
      </c>
      <c r="B2217" s="8" t="s">
        <v>4599</v>
      </c>
      <c r="C2217" s="21" t="s">
        <v>7215</v>
      </c>
      <c r="D2217" s="9" t="s">
        <v>7359</v>
      </c>
      <c r="E2217" s="9" t="s">
        <v>4930</v>
      </c>
      <c r="F2217" s="4" t="str">
        <f>IF(RIGHT(E2217,1)=".",LEFT(E2217,LEN(E2217)-1),E2217)</f>
        <v>Emily</v>
      </c>
    </row>
    <row r="2218" spans="1:6" ht="15.5" x14ac:dyDescent="0.35">
      <c r="A2218" s="8" t="s">
        <v>142</v>
      </c>
      <c r="B2218" s="8" t="s">
        <v>4600</v>
      </c>
      <c r="C2218" s="21" t="s">
        <v>4980</v>
      </c>
      <c r="D2218" s="9" t="s">
        <v>7360</v>
      </c>
      <c r="E2218" s="9" t="s">
        <v>8234</v>
      </c>
      <c r="F2218" s="4" t="str">
        <f>IF(RIGHT(E2218,1)=".",LEFT(E2218,LEN(E2218)-1),E2218)</f>
        <v>Trent A</v>
      </c>
    </row>
    <row r="2219" spans="1:6" ht="15.5" x14ac:dyDescent="0.35">
      <c r="A2219" s="8" t="s">
        <v>141</v>
      </c>
      <c r="B2219" s="8" t="s">
        <v>4601</v>
      </c>
      <c r="C2219" s="21" t="s">
        <v>4861</v>
      </c>
      <c r="D2219" s="9" t="s">
        <v>7359</v>
      </c>
      <c r="E2219" s="9" t="s">
        <v>8235</v>
      </c>
      <c r="F2219" s="4" t="str">
        <f>IF(RIGHT(E2219,1)=".",LEFT(E2219,LEN(E2219)-1),E2219)</f>
        <v>Jennifer E</v>
      </c>
    </row>
    <row r="2220" spans="1:6" ht="15.5" x14ac:dyDescent="0.35">
      <c r="A2220" s="8" t="s">
        <v>140</v>
      </c>
      <c r="B2220" s="8" t="s">
        <v>4602</v>
      </c>
      <c r="C2220" s="21" t="s">
        <v>7216</v>
      </c>
      <c r="D2220" s="9" t="s">
        <v>7359</v>
      </c>
      <c r="E2220" s="9" t="s">
        <v>5761</v>
      </c>
      <c r="F2220" s="4" t="str">
        <f>IF(RIGHT(E2220,1)=".",LEFT(E2220,LEN(E2220)-1),E2220)</f>
        <v>Polly</v>
      </c>
    </row>
    <row r="2221" spans="1:6" ht="15.5" x14ac:dyDescent="0.35">
      <c r="A2221" s="8" t="s">
        <v>139</v>
      </c>
      <c r="B2221" s="8" t="s">
        <v>4603</v>
      </c>
      <c r="C2221" s="21" t="s">
        <v>7217</v>
      </c>
      <c r="D2221" s="9" t="s">
        <v>7359</v>
      </c>
      <c r="E2221" s="9" t="s">
        <v>4959</v>
      </c>
      <c r="F2221" s="4" t="str">
        <f>IF(RIGHT(E2221,1)=".",LEFT(E2221,LEN(E2221)-1),E2221)</f>
        <v>Elizabeth</v>
      </c>
    </row>
    <row r="2222" spans="1:6" ht="15.5" x14ac:dyDescent="0.35">
      <c r="A2222" s="8" t="s">
        <v>138</v>
      </c>
      <c r="B2222" s="8" t="s">
        <v>4604</v>
      </c>
      <c r="C2222" s="21" t="s">
        <v>7218</v>
      </c>
      <c r="D2222" s="9" t="s">
        <v>7359</v>
      </c>
      <c r="E2222" s="9" t="s">
        <v>8236</v>
      </c>
      <c r="F2222" s="4" t="str">
        <f>IF(RIGHT(E2222,1)=".",LEFT(E2222,LEN(E2222)-1),E2222)</f>
        <v>Tiffany A</v>
      </c>
    </row>
    <row r="2223" spans="1:6" ht="15.5" x14ac:dyDescent="0.35">
      <c r="A2223" s="8" t="s">
        <v>137</v>
      </c>
      <c r="B2223" s="8" t="s">
        <v>4605</v>
      </c>
      <c r="C2223" s="21" t="s">
        <v>7219</v>
      </c>
      <c r="D2223" s="9" t="s">
        <v>7360</v>
      </c>
      <c r="E2223" s="9" t="s">
        <v>4986</v>
      </c>
      <c r="F2223" s="4" t="str">
        <f>IF(RIGHT(E2223,1)=".",LEFT(E2223,LEN(E2223)-1),E2223)</f>
        <v>Cole</v>
      </c>
    </row>
    <row r="2224" spans="1:6" ht="15.5" x14ac:dyDescent="0.35">
      <c r="A2224" s="8" t="s">
        <v>136</v>
      </c>
      <c r="B2224" s="8" t="s">
        <v>4606</v>
      </c>
      <c r="C2224" s="21" t="s">
        <v>7220</v>
      </c>
      <c r="D2224" s="9" t="s">
        <v>7360</v>
      </c>
      <c r="E2224" s="9" t="s">
        <v>7783</v>
      </c>
      <c r="F2224" s="4" t="str">
        <f>IF(RIGHT(E2224,1)=".",LEFT(E2224,LEN(E2224)-1),E2224)</f>
        <v>Matthew T</v>
      </c>
    </row>
    <row r="2225" spans="1:6" ht="15.5" x14ac:dyDescent="0.35">
      <c r="A2225" s="8" t="s">
        <v>135</v>
      </c>
      <c r="B2225" s="8" t="s">
        <v>4607</v>
      </c>
      <c r="C2225" s="21" t="s">
        <v>5451</v>
      </c>
      <c r="D2225" s="9" t="s">
        <v>7360</v>
      </c>
      <c r="E2225" s="9" t="s">
        <v>5317</v>
      </c>
      <c r="F2225" s="4" t="str">
        <f>IF(RIGHT(E2225,1)=".",LEFT(E2225,LEN(E2225)-1),E2225)</f>
        <v>Zachary</v>
      </c>
    </row>
    <row r="2226" spans="1:6" ht="15.5" x14ac:dyDescent="0.35">
      <c r="A2226" s="8" t="s">
        <v>134</v>
      </c>
      <c r="B2226" s="8" t="s">
        <v>4608</v>
      </c>
      <c r="C2226" s="21" t="s">
        <v>7221</v>
      </c>
      <c r="D2226" s="9" t="s">
        <v>7360</v>
      </c>
      <c r="E2226" s="9" t="s">
        <v>7783</v>
      </c>
      <c r="F2226" s="4" t="str">
        <f>IF(RIGHT(E2226,1)=".",LEFT(E2226,LEN(E2226)-1),E2226)</f>
        <v>Matthew T</v>
      </c>
    </row>
    <row r="2227" spans="1:6" ht="15.5" x14ac:dyDescent="0.35">
      <c r="A2227" s="8" t="s">
        <v>133</v>
      </c>
      <c r="B2227" s="8" t="s">
        <v>4609</v>
      </c>
      <c r="C2227" s="21" t="s">
        <v>6832</v>
      </c>
      <c r="D2227" s="9" t="s">
        <v>7360</v>
      </c>
      <c r="E2227" s="9" t="s">
        <v>7222</v>
      </c>
      <c r="F2227" s="4" t="str">
        <f>IF(RIGHT(E2227,1)=".",LEFT(E2227,LEN(E2227)-1),E2227)</f>
        <v>Pat</v>
      </c>
    </row>
    <row r="2228" spans="1:6" ht="15.5" x14ac:dyDescent="0.35">
      <c r="A2228" s="8" t="s">
        <v>132</v>
      </c>
      <c r="B2228" s="8" t="s">
        <v>4610</v>
      </c>
      <c r="C2228" s="21" t="s">
        <v>5767</v>
      </c>
      <c r="D2228" s="9" t="s">
        <v>7359</v>
      </c>
      <c r="E2228" s="9" t="s">
        <v>5147</v>
      </c>
      <c r="F2228" s="4" t="str">
        <f>IF(RIGHT(E2228,1)=".",LEFT(E2228,LEN(E2228)-1),E2228)</f>
        <v>Ashley</v>
      </c>
    </row>
    <row r="2229" spans="1:6" ht="15.5" x14ac:dyDescent="0.35">
      <c r="A2229" s="8" t="s">
        <v>131</v>
      </c>
      <c r="B2229" s="8" t="s">
        <v>4611</v>
      </c>
      <c r="C2229" s="21" t="s">
        <v>6421</v>
      </c>
      <c r="D2229" s="9" t="s">
        <v>7359</v>
      </c>
      <c r="E2229" s="9" t="s">
        <v>7875</v>
      </c>
      <c r="F2229" s="4" t="str">
        <f>IF(RIGHT(E2229,1)=".",LEFT(E2229,LEN(E2229)-1),E2229)</f>
        <v>Elizabeth A</v>
      </c>
    </row>
    <row r="2230" spans="1:6" ht="15.5" x14ac:dyDescent="0.35">
      <c r="A2230" s="8" t="s">
        <v>130</v>
      </c>
      <c r="B2230" s="8" t="s">
        <v>4612</v>
      </c>
      <c r="C2230" s="21" t="s">
        <v>7223</v>
      </c>
      <c r="D2230" s="9" t="s">
        <v>7359</v>
      </c>
      <c r="E2230" s="9" t="s">
        <v>8237</v>
      </c>
      <c r="F2230" s="4" t="str">
        <f>IF(RIGHT(E2230,1)=".",LEFT(E2230,LEN(E2230)-1),E2230)</f>
        <v>Rebecca M</v>
      </c>
    </row>
    <row r="2231" spans="1:6" ht="15.5" x14ac:dyDescent="0.35">
      <c r="A2231" s="8" t="s">
        <v>129</v>
      </c>
      <c r="B2231" s="8" t="s">
        <v>4613</v>
      </c>
      <c r="C2231" s="21" t="s">
        <v>7224</v>
      </c>
      <c r="D2231" s="9" t="s">
        <v>7359</v>
      </c>
      <c r="E2231" s="9" t="s">
        <v>5806</v>
      </c>
      <c r="F2231" s="4" t="str">
        <f>IF(RIGHT(E2231,1)=".",LEFT(E2231,LEN(E2231)-1),E2231)</f>
        <v>Ruth</v>
      </c>
    </row>
    <row r="2232" spans="1:6" ht="15.5" x14ac:dyDescent="0.35">
      <c r="A2232" s="8" t="s">
        <v>128</v>
      </c>
      <c r="B2232" s="8" t="s">
        <v>4614</v>
      </c>
      <c r="C2232" s="21" t="s">
        <v>5218</v>
      </c>
      <c r="D2232" s="9" t="s">
        <v>7360</v>
      </c>
      <c r="E2232" s="9" t="s">
        <v>8238</v>
      </c>
      <c r="F2232" s="4" t="str">
        <f>IF(RIGHT(E2232,1)=".",LEFT(E2232,LEN(E2232)-1),E2232)</f>
        <v>Gregory S</v>
      </c>
    </row>
    <row r="2233" spans="1:6" ht="15.5" x14ac:dyDescent="0.35">
      <c r="A2233" s="8" t="s">
        <v>127</v>
      </c>
      <c r="B2233" s="8" t="s">
        <v>4615</v>
      </c>
      <c r="C2233" s="21" t="s">
        <v>7225</v>
      </c>
      <c r="D2233" s="9" t="s">
        <v>7359</v>
      </c>
      <c r="E2233" s="9" t="s">
        <v>8239</v>
      </c>
      <c r="F2233" s="4" t="str">
        <f>IF(RIGHT(E2233,1)=".",LEFT(E2233,LEN(E2233)-1),E2233)</f>
        <v>Alexandra S</v>
      </c>
    </row>
    <row r="2234" spans="1:6" ht="15.5" x14ac:dyDescent="0.35">
      <c r="A2234" s="8" t="s">
        <v>126</v>
      </c>
      <c r="B2234" s="8" t="s">
        <v>4616</v>
      </c>
      <c r="C2234" s="21" t="s">
        <v>7226</v>
      </c>
      <c r="D2234" s="9" t="s">
        <v>7359</v>
      </c>
      <c r="E2234" s="9" t="s">
        <v>5207</v>
      </c>
      <c r="F2234" s="4" t="str">
        <f>IF(RIGHT(E2234,1)=".",LEFT(E2234,LEN(E2234)-1),E2234)</f>
        <v>Hillary</v>
      </c>
    </row>
    <row r="2235" spans="1:6" ht="15.5" x14ac:dyDescent="0.35">
      <c r="A2235" s="8" t="s">
        <v>125</v>
      </c>
      <c r="B2235" s="8" t="s">
        <v>4617</v>
      </c>
      <c r="C2235" s="21" t="s">
        <v>7227</v>
      </c>
      <c r="D2235" s="9" t="s">
        <v>7359</v>
      </c>
      <c r="E2235" s="9" t="s">
        <v>8240</v>
      </c>
      <c r="F2235" s="4" t="str">
        <f>IF(RIGHT(E2235,1)=".",LEFT(E2235,LEN(E2235)-1),E2235)</f>
        <v>Amy K</v>
      </c>
    </row>
    <row r="2236" spans="1:6" ht="15.5" x14ac:dyDescent="0.35">
      <c r="A2236" s="8" t="s">
        <v>124</v>
      </c>
      <c r="B2236" s="8" t="s">
        <v>4618</v>
      </c>
      <c r="C2236" s="21" t="s">
        <v>6134</v>
      </c>
      <c r="D2236" s="9" t="s">
        <v>7360</v>
      </c>
      <c r="E2236" s="9" t="s">
        <v>4762</v>
      </c>
      <c r="F2236" s="4" t="str">
        <f>IF(RIGHT(E2236,1)=".",LEFT(E2236,LEN(E2236)-1),E2236)</f>
        <v>Scott</v>
      </c>
    </row>
    <row r="2237" spans="1:6" ht="15.5" x14ac:dyDescent="0.35">
      <c r="A2237" s="8" t="s">
        <v>123</v>
      </c>
      <c r="B2237" s="8" t="s">
        <v>4619</v>
      </c>
      <c r="C2237" s="21" t="s">
        <v>7228</v>
      </c>
      <c r="D2237" s="9" t="s">
        <v>7360</v>
      </c>
      <c r="E2237" s="9" t="s">
        <v>4785</v>
      </c>
      <c r="F2237" s="4" t="str">
        <f>IF(RIGHT(E2237,1)=".",LEFT(E2237,LEN(E2237)-1),E2237)</f>
        <v>John</v>
      </c>
    </row>
    <row r="2238" spans="1:6" ht="15.5" x14ac:dyDescent="0.35">
      <c r="A2238" s="8" t="s">
        <v>122</v>
      </c>
      <c r="B2238" s="8" t="s">
        <v>4620</v>
      </c>
      <c r="C2238" s="21" t="s">
        <v>7229</v>
      </c>
      <c r="D2238" s="9" t="s">
        <v>7360</v>
      </c>
      <c r="E2238" s="9" t="s">
        <v>7230</v>
      </c>
      <c r="F2238" s="4" t="str">
        <f>IF(RIGHT(E2238,1)=".",LEFT(E2238,LEN(E2238)-1),E2238)</f>
        <v>Maaikel</v>
      </c>
    </row>
    <row r="2239" spans="1:6" ht="15.5" x14ac:dyDescent="0.35">
      <c r="A2239" s="8" t="s">
        <v>121</v>
      </c>
      <c r="B2239" s="8" t="s">
        <v>4621</v>
      </c>
      <c r="C2239" s="21" t="s">
        <v>7231</v>
      </c>
      <c r="D2239" s="9" t="s">
        <v>7360</v>
      </c>
      <c r="E2239" s="9" t="s">
        <v>8081</v>
      </c>
      <c r="F2239" s="4" t="str">
        <f>IF(RIGHT(E2239,1)=".",LEFT(E2239,LEN(E2239)-1),E2239)</f>
        <v>Daniel C</v>
      </c>
    </row>
    <row r="2240" spans="1:6" ht="15.5" x14ac:dyDescent="0.35">
      <c r="A2240" s="8" t="s">
        <v>120</v>
      </c>
      <c r="B2240" s="8" t="s">
        <v>4622</v>
      </c>
      <c r="C2240" s="21" t="s">
        <v>7232</v>
      </c>
      <c r="D2240" s="9" t="s">
        <v>7360</v>
      </c>
      <c r="E2240" s="9" t="s">
        <v>8241</v>
      </c>
      <c r="F2240" s="4" t="str">
        <f>IF(RIGHT(E2240,1)=".",LEFT(E2240,LEN(E2240)-1),E2240)</f>
        <v>Christopher S</v>
      </c>
    </row>
    <row r="2241" spans="1:6" ht="15.5" x14ac:dyDescent="0.35">
      <c r="A2241" s="8" t="s">
        <v>119</v>
      </c>
      <c r="B2241" s="8" t="s">
        <v>4623</v>
      </c>
      <c r="C2241" s="21" t="s">
        <v>4866</v>
      </c>
      <c r="D2241" s="9" t="s">
        <v>7360</v>
      </c>
      <c r="E2241" s="9" t="s">
        <v>8242</v>
      </c>
      <c r="F2241" s="4" t="str">
        <f>IF(RIGHT(E2241,1)=".",LEFT(E2241,LEN(E2241)-1),E2241)</f>
        <v>William R</v>
      </c>
    </row>
    <row r="2242" spans="1:6" ht="15.5" x14ac:dyDescent="0.35">
      <c r="A2242" s="8" t="s">
        <v>118</v>
      </c>
      <c r="B2242" s="8" t="s">
        <v>4624</v>
      </c>
      <c r="C2242" s="21" t="s">
        <v>7233</v>
      </c>
      <c r="D2242" s="9" t="s">
        <v>7359</v>
      </c>
      <c r="E2242" s="9" t="s">
        <v>7234</v>
      </c>
      <c r="F2242" s="4" t="str">
        <f>IF(RIGHT(E2242,1)=".",LEFT(E2242,LEN(E2242)-1),E2242)</f>
        <v>Lyndsy</v>
      </c>
    </row>
    <row r="2243" spans="1:6" ht="15.5" x14ac:dyDescent="0.35">
      <c r="A2243" s="8" t="s">
        <v>117</v>
      </c>
      <c r="B2243" s="8" t="s">
        <v>4625</v>
      </c>
      <c r="C2243" s="21" t="s">
        <v>7235</v>
      </c>
      <c r="D2243" s="9" t="s">
        <v>7359</v>
      </c>
      <c r="E2243" s="9" t="s">
        <v>4914</v>
      </c>
      <c r="F2243" s="4" t="str">
        <f>IF(RIGHT(E2243,1)=".",LEFT(E2243,LEN(E2243)-1),E2243)</f>
        <v>Jessica</v>
      </c>
    </row>
    <row r="2244" spans="1:6" ht="15.5" x14ac:dyDescent="0.35">
      <c r="A2244" s="8" t="s">
        <v>116</v>
      </c>
      <c r="B2244" s="8" t="s">
        <v>4626</v>
      </c>
      <c r="C2244" s="21" t="s">
        <v>7236</v>
      </c>
      <c r="D2244" s="9" t="s">
        <v>7359</v>
      </c>
      <c r="E2244" s="9" t="s">
        <v>4815</v>
      </c>
      <c r="F2244" s="4" t="str">
        <f>IF(RIGHT(E2244,1)=".",LEFT(E2244,LEN(E2244)-1),E2244)</f>
        <v>Anna</v>
      </c>
    </row>
    <row r="2245" spans="1:6" ht="15.5" x14ac:dyDescent="0.35">
      <c r="A2245" s="8" t="s">
        <v>115</v>
      </c>
      <c r="B2245" s="8" t="s">
        <v>4627</v>
      </c>
      <c r="C2245" s="21" t="s">
        <v>5952</v>
      </c>
      <c r="D2245" s="9" t="s">
        <v>7360</v>
      </c>
      <c r="E2245" s="9" t="s">
        <v>5366</v>
      </c>
      <c r="F2245" s="4" t="str">
        <f>IF(RIGHT(E2245,1)=".",LEFT(E2245,LEN(E2245)-1),E2245)</f>
        <v>Jordan</v>
      </c>
    </row>
    <row r="2246" spans="1:6" ht="15.5" x14ac:dyDescent="0.35">
      <c r="A2246" s="8" t="s">
        <v>114</v>
      </c>
      <c r="B2246" s="8" t="s">
        <v>4628</v>
      </c>
      <c r="C2246" s="21" t="s">
        <v>7237</v>
      </c>
      <c r="D2246" s="9" t="s">
        <v>7360</v>
      </c>
      <c r="E2246" s="9" t="s">
        <v>4918</v>
      </c>
      <c r="F2246" s="4" t="str">
        <f>IF(RIGHT(E2246,1)=".",LEFT(E2246,LEN(E2246)-1),E2246)</f>
        <v>Brian</v>
      </c>
    </row>
    <row r="2247" spans="1:6" ht="15.5" x14ac:dyDescent="0.35">
      <c r="A2247" s="8" t="s">
        <v>113</v>
      </c>
      <c r="B2247" s="8" t="s">
        <v>4629</v>
      </c>
      <c r="C2247" s="21" t="s">
        <v>5671</v>
      </c>
      <c r="D2247" s="9" t="s">
        <v>7359</v>
      </c>
      <c r="E2247" s="9" t="s">
        <v>7936</v>
      </c>
      <c r="F2247" s="4" t="str">
        <f>IF(RIGHT(E2247,1)=".",LEFT(E2247,LEN(E2247)-1),E2247)</f>
        <v>Katherine A</v>
      </c>
    </row>
    <row r="2248" spans="1:6" ht="15.5" x14ac:dyDescent="0.35">
      <c r="A2248" s="8" t="s">
        <v>112</v>
      </c>
      <c r="B2248" s="8" t="s">
        <v>4630</v>
      </c>
      <c r="C2248" s="21" t="s">
        <v>7238</v>
      </c>
      <c r="D2248" s="9" t="s">
        <v>7359</v>
      </c>
      <c r="E2248" s="9" t="s">
        <v>5804</v>
      </c>
      <c r="F2248" s="4" t="str">
        <f>IF(RIGHT(E2248,1)=".",LEFT(E2248,LEN(E2248)-1),E2248)</f>
        <v>Melanie</v>
      </c>
    </row>
    <row r="2249" spans="1:6" ht="15.5" x14ac:dyDescent="0.35">
      <c r="A2249" s="8" t="s">
        <v>111</v>
      </c>
      <c r="B2249" s="8" t="s">
        <v>4631</v>
      </c>
      <c r="C2249" s="21" t="s">
        <v>7239</v>
      </c>
      <c r="D2249" s="9" t="s">
        <v>7359</v>
      </c>
      <c r="E2249" s="9" t="s">
        <v>4914</v>
      </c>
      <c r="F2249" s="4" t="str">
        <f>IF(RIGHT(E2249,1)=".",LEFT(E2249,LEN(E2249)-1),E2249)</f>
        <v>Jessica</v>
      </c>
    </row>
    <row r="2250" spans="1:6" ht="15.5" x14ac:dyDescent="0.35">
      <c r="A2250" s="8" t="s">
        <v>110</v>
      </c>
      <c r="B2250" s="8" t="s">
        <v>4632</v>
      </c>
      <c r="C2250" s="21" t="s">
        <v>7240</v>
      </c>
      <c r="D2250" s="9" t="s">
        <v>7360</v>
      </c>
      <c r="E2250" s="9" t="s">
        <v>8243</v>
      </c>
      <c r="F2250" s="4" t="str">
        <f>IF(RIGHT(E2250,1)=".",LEFT(E2250,LEN(E2250)-1),E2250)</f>
        <v>Eric S</v>
      </c>
    </row>
    <row r="2251" spans="1:6" ht="15.5" x14ac:dyDescent="0.35">
      <c r="A2251" s="8" t="s">
        <v>109</v>
      </c>
      <c r="B2251" s="8" t="s">
        <v>4633</v>
      </c>
      <c r="C2251" s="21" t="s">
        <v>7241</v>
      </c>
      <c r="D2251" s="9" t="s">
        <v>7360</v>
      </c>
      <c r="E2251" s="9" t="s">
        <v>5498</v>
      </c>
      <c r="F2251" s="4" t="str">
        <f>IF(RIGHT(E2251,1)=".",LEFT(E2251,LEN(E2251)-1),E2251)</f>
        <v>Joseph</v>
      </c>
    </row>
    <row r="2252" spans="1:6" ht="15.5" x14ac:dyDescent="0.35">
      <c r="A2252" s="8" t="s">
        <v>108</v>
      </c>
      <c r="B2252" s="8" t="s">
        <v>4634</v>
      </c>
      <c r="C2252" s="21" t="s">
        <v>7242</v>
      </c>
      <c r="D2252" s="9" t="s">
        <v>7359</v>
      </c>
      <c r="E2252" s="9" t="s">
        <v>5582</v>
      </c>
      <c r="F2252" s="4" t="str">
        <f>IF(RIGHT(E2252,1)=".",LEFT(E2252,LEN(E2252)-1),E2252)</f>
        <v>Mary</v>
      </c>
    </row>
    <row r="2253" spans="1:6" ht="15.5" x14ac:dyDescent="0.35">
      <c r="A2253" s="8" t="s">
        <v>107</v>
      </c>
      <c r="B2253" s="8" t="s">
        <v>4635</v>
      </c>
      <c r="C2253" s="21" t="s">
        <v>7243</v>
      </c>
      <c r="D2253" s="9" t="s">
        <v>7359</v>
      </c>
      <c r="E2253" s="9" t="s">
        <v>4802</v>
      </c>
      <c r="F2253" s="4" t="str">
        <f>IF(RIGHT(E2253,1)=".",LEFT(E2253,LEN(E2253)-1),E2253)</f>
        <v>Natalie</v>
      </c>
    </row>
    <row r="2254" spans="1:6" ht="15.5" x14ac:dyDescent="0.35">
      <c r="A2254" s="8" t="s">
        <v>106</v>
      </c>
      <c r="B2254" s="8" t="s">
        <v>4636</v>
      </c>
      <c r="C2254" s="21" t="s">
        <v>7244</v>
      </c>
      <c r="D2254" s="9" t="s">
        <v>7360</v>
      </c>
      <c r="E2254" s="9" t="s">
        <v>5073</v>
      </c>
      <c r="F2254" s="4" t="str">
        <f>IF(RIGHT(E2254,1)=".",LEFT(E2254,LEN(E2254)-1),E2254)</f>
        <v>Christopher</v>
      </c>
    </row>
    <row r="2255" spans="1:6" ht="15.5" x14ac:dyDescent="0.35">
      <c r="A2255" s="8" t="s">
        <v>105</v>
      </c>
      <c r="B2255" s="8" t="s">
        <v>4637</v>
      </c>
      <c r="C2255" s="21" t="s">
        <v>7245</v>
      </c>
      <c r="D2255" s="9" t="s">
        <v>7359</v>
      </c>
      <c r="E2255" s="9" t="s">
        <v>7246</v>
      </c>
      <c r="F2255" s="4" t="str">
        <f>IF(RIGHT(E2255,1)=".",LEFT(E2255,LEN(E2255)-1),E2255)</f>
        <v>Sonja</v>
      </c>
    </row>
    <row r="2256" spans="1:6" ht="15.5" x14ac:dyDescent="0.35">
      <c r="A2256" s="8" t="s">
        <v>104</v>
      </c>
      <c r="B2256" s="8" t="s">
        <v>4638</v>
      </c>
      <c r="C2256" s="21" t="s">
        <v>7247</v>
      </c>
      <c r="D2256" s="9" t="s">
        <v>7359</v>
      </c>
      <c r="E2256" s="9" t="s">
        <v>6089</v>
      </c>
      <c r="F2256" s="4" t="str">
        <f>IF(RIGHT(E2256,1)=".",LEFT(E2256,LEN(E2256)-1),E2256)</f>
        <v>Alexandra</v>
      </c>
    </row>
    <row r="2257" spans="1:6" ht="15.5" x14ac:dyDescent="0.35">
      <c r="A2257" s="8" t="s">
        <v>103</v>
      </c>
      <c r="B2257" s="8" t="s">
        <v>4639</v>
      </c>
      <c r="C2257" s="21" t="s">
        <v>7248</v>
      </c>
      <c r="D2257" s="9" t="s">
        <v>7359</v>
      </c>
      <c r="E2257" s="9" t="s">
        <v>8244</v>
      </c>
      <c r="F2257" s="4" t="str">
        <f>IF(RIGHT(E2257,1)=".",LEFT(E2257,LEN(E2257)-1),E2257)</f>
        <v>Martha L</v>
      </c>
    </row>
    <row r="2258" spans="1:6" ht="15.5" x14ac:dyDescent="0.35">
      <c r="A2258" s="8" t="s">
        <v>102</v>
      </c>
      <c r="B2258" s="8" t="s">
        <v>4640</v>
      </c>
      <c r="C2258" s="21" t="s">
        <v>4866</v>
      </c>
      <c r="D2258" s="9" t="s">
        <v>7360</v>
      </c>
      <c r="E2258" s="9" t="s">
        <v>8245</v>
      </c>
      <c r="F2258" s="4" t="str">
        <f>IF(RIGHT(E2258,1)=".",LEFT(E2258,LEN(E2258)-1),E2258)</f>
        <v>Ryan C</v>
      </c>
    </row>
    <row r="2259" spans="1:6" ht="15.5" x14ac:dyDescent="0.35">
      <c r="A2259" s="8" t="s">
        <v>101</v>
      </c>
      <c r="B2259" s="8" t="s">
        <v>4641</v>
      </c>
      <c r="C2259" s="21" t="s">
        <v>7249</v>
      </c>
      <c r="D2259" s="9" t="s">
        <v>7360</v>
      </c>
      <c r="E2259" s="9" t="s">
        <v>7250</v>
      </c>
      <c r="F2259" s="4" t="str">
        <f>IF(RIGHT(E2259,1)=".",LEFT(E2259,LEN(E2259)-1),E2259)</f>
        <v>Cliff</v>
      </c>
    </row>
    <row r="2260" spans="1:6" ht="15.5" x14ac:dyDescent="0.35">
      <c r="A2260" s="8" t="s">
        <v>100</v>
      </c>
      <c r="B2260" s="8" t="s">
        <v>4642</v>
      </c>
      <c r="C2260" s="21" t="s">
        <v>7251</v>
      </c>
      <c r="D2260" s="9" t="s">
        <v>7360</v>
      </c>
      <c r="E2260" s="9" t="s">
        <v>7252</v>
      </c>
      <c r="F2260" s="4" t="str">
        <f>IF(RIGHT(E2260,1)=".",LEFT(E2260,LEN(E2260)-1),E2260)</f>
        <v>Blue</v>
      </c>
    </row>
    <row r="2261" spans="1:6" ht="15.5" x14ac:dyDescent="0.35">
      <c r="A2261" s="8" t="s">
        <v>99</v>
      </c>
      <c r="B2261" s="8" t="s">
        <v>4643</v>
      </c>
      <c r="C2261" s="21" t="s">
        <v>7253</v>
      </c>
      <c r="D2261" s="9" t="s">
        <v>7360</v>
      </c>
      <c r="E2261" s="9" t="s">
        <v>8246</v>
      </c>
      <c r="F2261" s="4" t="str">
        <f>IF(RIGHT(E2261,1)=".",LEFT(E2261,LEN(E2261)-1),E2261)</f>
        <v>Jeffrey M</v>
      </c>
    </row>
    <row r="2262" spans="1:6" ht="15.5" x14ac:dyDescent="0.35">
      <c r="A2262" s="8" t="s">
        <v>98</v>
      </c>
      <c r="B2262" s="8" t="s">
        <v>4644</v>
      </c>
      <c r="C2262" s="21" t="s">
        <v>7254</v>
      </c>
      <c r="D2262" s="9" t="s">
        <v>7360</v>
      </c>
      <c r="E2262" s="9" t="s">
        <v>4841</v>
      </c>
      <c r="F2262" s="4" t="str">
        <f>IF(RIGHT(E2262,1)=".",LEFT(E2262,LEN(E2262)-1),E2262)</f>
        <v>Andrew</v>
      </c>
    </row>
    <row r="2263" spans="1:6" ht="15.5" x14ac:dyDescent="0.35">
      <c r="A2263" s="8" t="s">
        <v>97</v>
      </c>
      <c r="B2263" s="8" t="s">
        <v>4645</v>
      </c>
      <c r="C2263" s="21" t="s">
        <v>7255</v>
      </c>
      <c r="D2263" s="9" t="s">
        <v>7359</v>
      </c>
      <c r="E2263" s="9" t="s">
        <v>4884</v>
      </c>
      <c r="F2263" s="4" t="str">
        <f>IF(RIGHT(E2263,1)=".",LEFT(E2263,LEN(E2263)-1),E2263)</f>
        <v>Julia</v>
      </c>
    </row>
    <row r="2264" spans="1:6" ht="15.5" x14ac:dyDescent="0.35">
      <c r="A2264" s="8" t="s">
        <v>96</v>
      </c>
      <c r="B2264" s="8" t="s">
        <v>4646</v>
      </c>
      <c r="C2264" s="21" t="s">
        <v>7256</v>
      </c>
      <c r="D2264" s="9" t="s">
        <v>7360</v>
      </c>
      <c r="E2264" s="9" t="s">
        <v>4865</v>
      </c>
      <c r="F2264" s="4" t="str">
        <f>IF(RIGHT(E2264,1)=".",LEFT(E2264,LEN(E2264)-1),E2264)</f>
        <v>Daniel</v>
      </c>
    </row>
    <row r="2265" spans="1:6" ht="15.5" x14ac:dyDescent="0.35">
      <c r="A2265" s="8" t="s">
        <v>95</v>
      </c>
      <c r="B2265" s="8" t="s">
        <v>4647</v>
      </c>
      <c r="C2265" s="21" t="s">
        <v>7352</v>
      </c>
      <c r="D2265" s="9" t="s">
        <v>7360</v>
      </c>
      <c r="E2265" s="9" t="s">
        <v>5091</v>
      </c>
      <c r="F2265" s="4" t="str">
        <f>IF(RIGHT(E2265,1)=".",LEFT(E2265,LEN(E2265)-1),E2265)</f>
        <v>Jaime</v>
      </c>
    </row>
    <row r="2266" spans="1:6" ht="15.5" x14ac:dyDescent="0.35">
      <c r="A2266" s="8" t="s">
        <v>94</v>
      </c>
      <c r="B2266" s="8" t="s">
        <v>4648</v>
      </c>
      <c r="C2266" s="21" t="s">
        <v>7353</v>
      </c>
      <c r="D2266" s="9" t="s">
        <v>7360</v>
      </c>
      <c r="E2266" s="9" t="s">
        <v>8247</v>
      </c>
      <c r="F2266" s="4" t="str">
        <f>IF(RIGHT(E2266,1)=".",LEFT(E2266,LEN(E2266)-1),E2266)</f>
        <v>Mohd Syahidan</v>
      </c>
    </row>
    <row r="2267" spans="1:6" ht="15.5" x14ac:dyDescent="0.35">
      <c r="A2267" s="8" t="s">
        <v>93</v>
      </c>
      <c r="B2267" s="8" t="s">
        <v>4649</v>
      </c>
      <c r="C2267" s="21" t="s">
        <v>6685</v>
      </c>
      <c r="D2267" s="9" t="s">
        <v>7360</v>
      </c>
      <c r="E2267" s="9" t="s">
        <v>4753</v>
      </c>
      <c r="F2267" s="4" t="str">
        <f>IF(RIGHT(E2267,1)=".",LEFT(E2267,LEN(E2267)-1),E2267)</f>
        <v>Matthew</v>
      </c>
    </row>
    <row r="2268" spans="1:6" ht="15.5" x14ac:dyDescent="0.35">
      <c r="A2268" s="8" t="s">
        <v>92</v>
      </c>
      <c r="B2268" s="8" t="s">
        <v>4650</v>
      </c>
      <c r="C2268" s="21" t="s">
        <v>7257</v>
      </c>
      <c r="D2268" s="9" t="s">
        <v>7359</v>
      </c>
      <c r="E2268" s="9" t="s">
        <v>7815</v>
      </c>
      <c r="F2268" s="4" t="str">
        <f>IF(RIGHT(E2268,1)=".",LEFT(E2268,LEN(E2268)-1),E2268)</f>
        <v>Elizabeth S</v>
      </c>
    </row>
    <row r="2269" spans="1:6" ht="15.5" x14ac:dyDescent="0.35">
      <c r="A2269" s="8" t="s">
        <v>91</v>
      </c>
      <c r="B2269" s="8" t="s">
        <v>4651</v>
      </c>
      <c r="C2269" s="21" t="s">
        <v>7258</v>
      </c>
      <c r="D2269" s="9" t="s">
        <v>7359</v>
      </c>
      <c r="E2269" s="9" t="s">
        <v>4857</v>
      </c>
      <c r="F2269" s="4" t="str">
        <f>IF(RIGHT(E2269,1)=".",LEFT(E2269,LEN(E2269)-1),E2269)</f>
        <v>Katie</v>
      </c>
    </row>
    <row r="2270" spans="1:6" ht="15.5" x14ac:dyDescent="0.35">
      <c r="A2270" s="8" t="s">
        <v>90</v>
      </c>
      <c r="B2270" s="8" t="s">
        <v>4652</v>
      </c>
      <c r="C2270" s="21" t="s">
        <v>7259</v>
      </c>
      <c r="D2270" s="9" t="s">
        <v>7359</v>
      </c>
      <c r="E2270" s="9" t="s">
        <v>8248</v>
      </c>
      <c r="F2270" s="4" t="str">
        <f>IF(RIGHT(E2270,1)=".",LEFT(E2270,LEN(E2270)-1),E2270)</f>
        <v>Christi A</v>
      </c>
    </row>
    <row r="2271" spans="1:6" ht="15.5" x14ac:dyDescent="0.35">
      <c r="A2271" s="8" t="s">
        <v>89</v>
      </c>
      <c r="B2271" s="8" t="s">
        <v>4653</v>
      </c>
      <c r="C2271" s="21" t="s">
        <v>4973</v>
      </c>
      <c r="D2271" s="9" t="s">
        <v>7359</v>
      </c>
      <c r="E2271" s="9" t="s">
        <v>8249</v>
      </c>
      <c r="F2271" s="4" t="str">
        <f>IF(RIGHT(E2271,1)=".",LEFT(E2271,LEN(E2271)-1),E2271)</f>
        <v>Sandra K</v>
      </c>
    </row>
    <row r="2272" spans="1:6" ht="15.5" x14ac:dyDescent="0.35">
      <c r="A2272" s="8" t="s">
        <v>88</v>
      </c>
      <c r="B2272" s="8" t="s">
        <v>4654</v>
      </c>
      <c r="C2272" s="21" t="s">
        <v>5581</v>
      </c>
      <c r="D2272" s="9" t="s">
        <v>7359</v>
      </c>
      <c r="E2272" s="9" t="s">
        <v>6500</v>
      </c>
      <c r="F2272" s="4" t="str">
        <f>IF(RIGHT(E2272,1)=".",LEFT(E2272,LEN(E2272)-1),E2272)</f>
        <v>Katharine</v>
      </c>
    </row>
    <row r="2273" spans="1:6" ht="15.5" x14ac:dyDescent="0.35">
      <c r="A2273" s="8" t="s">
        <v>87</v>
      </c>
      <c r="B2273" s="8" t="s">
        <v>4655</v>
      </c>
      <c r="C2273" s="21" t="s">
        <v>7260</v>
      </c>
      <c r="D2273" s="9" t="s">
        <v>7360</v>
      </c>
      <c r="E2273" s="9" t="s">
        <v>7261</v>
      </c>
      <c r="F2273" s="4" t="str">
        <f>IF(RIGHT(E2273,1)=".",LEFT(E2273,LEN(E2273)-1),E2273)</f>
        <v>Jerome</v>
      </c>
    </row>
    <row r="2274" spans="1:6" ht="15.5" x14ac:dyDescent="0.35">
      <c r="A2274" s="8" t="s">
        <v>86</v>
      </c>
      <c r="B2274" s="8" t="s">
        <v>4656</v>
      </c>
      <c r="C2274" s="21" t="s">
        <v>7262</v>
      </c>
      <c r="D2274" s="9" t="s">
        <v>7359</v>
      </c>
      <c r="E2274" s="9" t="s">
        <v>8250</v>
      </c>
      <c r="F2274" s="4" t="str">
        <f>IF(RIGHT(E2274,1)=".",LEFT(E2274,LEN(E2274)-1),E2274)</f>
        <v>Julia R</v>
      </c>
    </row>
    <row r="2275" spans="1:6" ht="15.5" x14ac:dyDescent="0.35">
      <c r="A2275" s="8" t="s">
        <v>85</v>
      </c>
      <c r="B2275" s="8" t="s">
        <v>4657</v>
      </c>
      <c r="C2275" s="21" t="s">
        <v>4869</v>
      </c>
      <c r="D2275" s="9" t="s">
        <v>7360</v>
      </c>
      <c r="E2275" s="9" t="s">
        <v>8251</v>
      </c>
      <c r="F2275" s="4" t="str">
        <f>IF(RIGHT(E2275,1)=".",LEFT(E2275,LEN(E2275)-1),E2275)</f>
        <v>Sean Henry</v>
      </c>
    </row>
    <row r="2276" spans="1:6" ht="15.5" x14ac:dyDescent="0.35">
      <c r="A2276" s="8" t="s">
        <v>84</v>
      </c>
      <c r="B2276" s="8" t="s">
        <v>4658</v>
      </c>
      <c r="C2276" s="21" t="s">
        <v>7263</v>
      </c>
      <c r="D2276" s="9" t="s">
        <v>7359</v>
      </c>
      <c r="E2276" s="9" t="s">
        <v>8216</v>
      </c>
      <c r="F2276" s="4" t="str">
        <f>IF(RIGHT(E2276,1)=".",LEFT(E2276,LEN(E2276)-1),E2276)</f>
        <v>Rachel A</v>
      </c>
    </row>
    <row r="2277" spans="1:6" ht="15.5" x14ac:dyDescent="0.35">
      <c r="A2277" s="8" t="s">
        <v>83</v>
      </c>
      <c r="B2277" s="8" t="s">
        <v>4659</v>
      </c>
      <c r="C2277" s="21" t="s">
        <v>7264</v>
      </c>
      <c r="D2277" s="9" t="s">
        <v>7360</v>
      </c>
      <c r="E2277" s="9" t="s">
        <v>5431</v>
      </c>
      <c r="F2277" s="4" t="str">
        <f>IF(RIGHT(E2277,1)=".",LEFT(E2277,LEN(E2277)-1),E2277)</f>
        <v>Jim</v>
      </c>
    </row>
    <row r="2278" spans="1:6" ht="15.5" x14ac:dyDescent="0.35">
      <c r="A2278" s="8" t="s">
        <v>82</v>
      </c>
      <c r="B2278" s="8" t="s">
        <v>4660</v>
      </c>
      <c r="C2278" s="21" t="s">
        <v>7265</v>
      </c>
      <c r="D2278" s="9" t="s">
        <v>7360</v>
      </c>
      <c r="E2278" s="9" t="s">
        <v>6063</v>
      </c>
      <c r="F2278" s="4" t="str">
        <f>IF(RIGHT(E2278,1)=".",LEFT(E2278,LEN(E2278)-1),E2278)</f>
        <v>Tim</v>
      </c>
    </row>
    <row r="2279" spans="1:6" ht="15.5" x14ac:dyDescent="0.35">
      <c r="A2279" s="8" t="s">
        <v>81</v>
      </c>
      <c r="B2279" s="8" t="s">
        <v>4661</v>
      </c>
      <c r="C2279" s="21" t="s">
        <v>7266</v>
      </c>
      <c r="D2279" s="9" t="s">
        <v>7359</v>
      </c>
      <c r="E2279" s="9" t="s">
        <v>8252</v>
      </c>
      <c r="F2279" s="4" t="str">
        <f>IF(RIGHT(E2279,1)=".",LEFT(E2279,LEN(E2279)-1),E2279)</f>
        <v>Abby L</v>
      </c>
    </row>
    <row r="2280" spans="1:6" ht="15.5" x14ac:dyDescent="0.35">
      <c r="A2280" s="8" t="s">
        <v>80</v>
      </c>
      <c r="B2280" s="8" t="s">
        <v>4662</v>
      </c>
      <c r="C2280" s="21" t="s">
        <v>7267</v>
      </c>
      <c r="D2280" s="9" t="s">
        <v>7360</v>
      </c>
      <c r="E2280" s="9" t="s">
        <v>4927</v>
      </c>
      <c r="F2280" s="4" t="str">
        <f>IF(RIGHT(E2280,1)=".",LEFT(E2280,LEN(E2280)-1),E2280)</f>
        <v>Mark</v>
      </c>
    </row>
    <row r="2281" spans="1:6" ht="15.5" x14ac:dyDescent="0.35">
      <c r="A2281" s="8" t="s">
        <v>79</v>
      </c>
      <c r="B2281" s="8" t="s">
        <v>4663</v>
      </c>
      <c r="C2281" s="21" t="s">
        <v>5045</v>
      </c>
      <c r="D2281" s="9" t="s">
        <v>7360</v>
      </c>
      <c r="E2281" s="9" t="s">
        <v>7268</v>
      </c>
      <c r="F2281" s="4" t="str">
        <f>IF(RIGHT(E2281,1)=".",LEFT(E2281,LEN(E2281)-1),E2281)</f>
        <v>Ali</v>
      </c>
    </row>
    <row r="2282" spans="1:6" ht="15.5" x14ac:dyDescent="0.35">
      <c r="A2282" s="8" t="s">
        <v>78</v>
      </c>
      <c r="B2282" s="8" t="s">
        <v>4664</v>
      </c>
      <c r="C2282" s="21" t="s">
        <v>7269</v>
      </c>
      <c r="D2282" s="9" t="s">
        <v>7360</v>
      </c>
      <c r="E2282" s="9" t="s">
        <v>4886</v>
      </c>
      <c r="F2282" s="4" t="str">
        <f>IF(RIGHT(E2282,1)=".",LEFT(E2282,LEN(E2282)-1),E2282)</f>
        <v>Joshua</v>
      </c>
    </row>
    <row r="2283" spans="1:6" ht="15.5" x14ac:dyDescent="0.35">
      <c r="A2283" s="8" t="s">
        <v>77</v>
      </c>
      <c r="B2283" s="8" t="s">
        <v>4665</v>
      </c>
      <c r="C2283" s="21" t="s">
        <v>7270</v>
      </c>
      <c r="D2283" s="9" t="s">
        <v>7360</v>
      </c>
      <c r="E2283" s="9" t="s">
        <v>7271</v>
      </c>
      <c r="F2283" s="4" t="str">
        <f>IF(RIGHT(E2283,1)=".",LEFT(E2283,LEN(E2283)-1),E2283)</f>
        <v>Pierre</v>
      </c>
    </row>
    <row r="2284" spans="1:6" ht="15.5" x14ac:dyDescent="0.35">
      <c r="A2284" s="8" t="s">
        <v>76</v>
      </c>
      <c r="B2284" s="8" t="s">
        <v>4666</v>
      </c>
      <c r="C2284" s="21" t="s">
        <v>4822</v>
      </c>
      <c r="D2284" s="9" t="s">
        <v>7359</v>
      </c>
      <c r="E2284" s="9" t="s">
        <v>4891</v>
      </c>
      <c r="F2284" s="4" t="str">
        <f>IF(RIGHT(E2284,1)=".",LEFT(E2284,LEN(E2284)-1),E2284)</f>
        <v>Kate</v>
      </c>
    </row>
    <row r="2285" spans="1:6" ht="15.5" x14ac:dyDescent="0.35">
      <c r="A2285" s="8" t="s">
        <v>75</v>
      </c>
      <c r="B2285" s="8" t="s">
        <v>4667</v>
      </c>
      <c r="C2285" s="21" t="s">
        <v>7272</v>
      </c>
      <c r="D2285" s="9" t="s">
        <v>7360</v>
      </c>
      <c r="E2285" s="9" t="s">
        <v>4771</v>
      </c>
      <c r="F2285" s="4" t="str">
        <f>IF(RIGHT(E2285,1)=".",LEFT(E2285,LEN(E2285)-1),E2285)</f>
        <v>David</v>
      </c>
    </row>
    <row r="2286" spans="1:6" ht="15.5" x14ac:dyDescent="0.35">
      <c r="A2286" s="8" t="s">
        <v>74</v>
      </c>
      <c r="B2286" s="8" t="s">
        <v>4668</v>
      </c>
      <c r="C2286" s="21" t="s">
        <v>7273</v>
      </c>
      <c r="D2286" s="9" t="s">
        <v>7359</v>
      </c>
      <c r="E2286" s="9" t="s">
        <v>5960</v>
      </c>
      <c r="F2286" s="4" t="str">
        <f>IF(RIGHT(E2286,1)=".",LEFT(E2286,LEN(E2286)-1),E2286)</f>
        <v>Carla</v>
      </c>
    </row>
    <row r="2287" spans="1:6" ht="15.5" x14ac:dyDescent="0.35">
      <c r="A2287" s="8" t="s">
        <v>73</v>
      </c>
      <c r="B2287" s="8" t="s">
        <v>4669</v>
      </c>
      <c r="C2287" s="21" t="s">
        <v>7274</v>
      </c>
      <c r="D2287" s="9" t="s">
        <v>7360</v>
      </c>
      <c r="E2287" s="9" t="s">
        <v>8253</v>
      </c>
      <c r="F2287" s="4" t="str">
        <f>IF(RIGHT(E2287,1)=".",LEFT(E2287,LEN(E2287)-1),E2287)</f>
        <v>Alvaro Sr</v>
      </c>
    </row>
    <row r="2288" spans="1:6" ht="15.5" x14ac:dyDescent="0.35">
      <c r="A2288" s="8" t="s">
        <v>72</v>
      </c>
      <c r="B2288" s="8" t="s">
        <v>4670</v>
      </c>
      <c r="C2288" s="21" t="s">
        <v>7244</v>
      </c>
      <c r="D2288" s="9" t="s">
        <v>7359</v>
      </c>
      <c r="E2288" s="9" t="s">
        <v>4905</v>
      </c>
      <c r="F2288" s="4" t="str">
        <f>IF(RIGHT(E2288,1)=".",LEFT(E2288,LEN(E2288)-1),E2288)</f>
        <v>Hope</v>
      </c>
    </row>
    <row r="2289" spans="1:6" ht="15.5" x14ac:dyDescent="0.35">
      <c r="A2289" s="8" t="s">
        <v>71</v>
      </c>
      <c r="B2289" s="8" t="s">
        <v>4671</v>
      </c>
      <c r="C2289" s="21" t="s">
        <v>7275</v>
      </c>
      <c r="D2289" s="9" t="s">
        <v>7360</v>
      </c>
      <c r="E2289" s="9" t="s">
        <v>8254</v>
      </c>
      <c r="F2289" s="4" t="str">
        <f>IF(RIGHT(E2289,1)=".",LEFT(E2289,LEN(E2289)-1),E2289)</f>
        <v>Mark P</v>
      </c>
    </row>
    <row r="2290" spans="1:6" ht="15.5" x14ac:dyDescent="0.35">
      <c r="A2290" s="8" t="s">
        <v>70</v>
      </c>
      <c r="B2290" s="8" t="s">
        <v>4672</v>
      </c>
      <c r="C2290" s="21" t="s">
        <v>7276</v>
      </c>
      <c r="D2290" s="9" t="s">
        <v>7359</v>
      </c>
      <c r="E2290" s="9" t="s">
        <v>6502</v>
      </c>
      <c r="F2290" s="4" t="str">
        <f>IF(RIGHT(E2290,1)=".",LEFT(E2290,LEN(E2290)-1),E2290)</f>
        <v>Desiree</v>
      </c>
    </row>
    <row r="2291" spans="1:6" ht="15.5" x14ac:dyDescent="0.35">
      <c r="A2291" s="8" t="s">
        <v>69</v>
      </c>
      <c r="B2291" s="8" t="s">
        <v>4673</v>
      </c>
      <c r="C2291" s="21" t="s">
        <v>7277</v>
      </c>
      <c r="D2291" s="9" t="s">
        <v>7360</v>
      </c>
      <c r="E2291" s="9" t="s">
        <v>8255</v>
      </c>
      <c r="F2291" s="4" t="str">
        <f>IF(RIGHT(E2291,1)=".",LEFT(E2291,LEN(E2291)-1),E2291)</f>
        <v>Mario Jr</v>
      </c>
    </row>
    <row r="2292" spans="1:6" ht="15.5" x14ac:dyDescent="0.35">
      <c r="A2292" s="8" t="s">
        <v>68</v>
      </c>
      <c r="B2292" s="8" t="s">
        <v>4674</v>
      </c>
      <c r="C2292" s="21" t="s">
        <v>5931</v>
      </c>
      <c r="D2292" s="9" t="s">
        <v>7360</v>
      </c>
      <c r="E2292" s="9" t="s">
        <v>7278</v>
      </c>
      <c r="F2292" s="4" t="str">
        <f>IF(RIGHT(E2292,1)=".",LEFT(E2292,LEN(E2292)-1),E2292)</f>
        <v>Lusapho</v>
      </c>
    </row>
    <row r="2293" spans="1:6" ht="15.5" x14ac:dyDescent="0.35">
      <c r="A2293" s="8" t="s">
        <v>67</v>
      </c>
      <c r="B2293" s="8" t="s">
        <v>4675</v>
      </c>
      <c r="C2293" s="21" t="s">
        <v>5045</v>
      </c>
      <c r="D2293" s="9" t="s">
        <v>7359</v>
      </c>
      <c r="E2293" s="9" t="s">
        <v>7470</v>
      </c>
      <c r="F2293" s="4" t="str">
        <f>IF(RIGHT(E2293,1)=".",LEFT(E2293,LEN(E2293)-1),E2293)</f>
        <v>Erin C</v>
      </c>
    </row>
    <row r="2294" spans="1:6" ht="15.5" x14ac:dyDescent="0.35">
      <c r="A2294" s="8" t="s">
        <v>66</v>
      </c>
      <c r="B2294" s="8" t="s">
        <v>4676</v>
      </c>
      <c r="C2294" s="21" t="s">
        <v>7279</v>
      </c>
      <c r="D2294" s="9" t="s">
        <v>7360</v>
      </c>
      <c r="E2294" s="9" t="s">
        <v>8256</v>
      </c>
      <c r="F2294" s="4" t="str">
        <f>IF(RIGHT(E2294,1)=".",LEFT(E2294,LEN(E2294)-1),E2294)</f>
        <v>Alan F</v>
      </c>
    </row>
    <row r="2295" spans="1:6" ht="15.5" x14ac:dyDescent="0.35">
      <c r="A2295" s="8" t="s">
        <v>65</v>
      </c>
      <c r="B2295" s="8" t="s">
        <v>4677</v>
      </c>
      <c r="C2295" s="21" t="s">
        <v>4895</v>
      </c>
      <c r="D2295" s="9" t="s">
        <v>7360</v>
      </c>
      <c r="E2295" s="9" t="s">
        <v>4813</v>
      </c>
      <c r="F2295" s="4" t="str">
        <f>IF(RIGHT(E2295,1)=".",LEFT(E2295,LEN(E2295)-1),E2295)</f>
        <v>Ryan</v>
      </c>
    </row>
    <row r="2296" spans="1:6" ht="15.5" x14ac:dyDescent="0.35">
      <c r="A2296" s="8" t="s">
        <v>64</v>
      </c>
      <c r="B2296" s="8" t="s">
        <v>4678</v>
      </c>
      <c r="C2296" s="21" t="s">
        <v>7280</v>
      </c>
      <c r="D2296" s="9" t="s">
        <v>7359</v>
      </c>
      <c r="E2296" s="9" t="s">
        <v>4905</v>
      </c>
      <c r="F2296" s="4" t="str">
        <f>IF(RIGHT(E2296,1)=".",LEFT(E2296,LEN(E2296)-1),E2296)</f>
        <v>Hope</v>
      </c>
    </row>
    <row r="2297" spans="1:6" ht="15.5" x14ac:dyDescent="0.35">
      <c r="A2297" s="8" t="s">
        <v>63</v>
      </c>
      <c r="B2297" s="8" t="s">
        <v>4679</v>
      </c>
      <c r="C2297" s="21" t="s">
        <v>7281</v>
      </c>
      <c r="D2297" s="9" t="s">
        <v>7360</v>
      </c>
      <c r="E2297" s="9" t="s">
        <v>5733</v>
      </c>
      <c r="F2297" s="4" t="str">
        <f>IF(RIGHT(E2297,1)=".",LEFT(E2297,LEN(E2297)-1),E2297)</f>
        <v>Josh</v>
      </c>
    </row>
    <row r="2298" spans="1:6" ht="15.5" x14ac:dyDescent="0.35">
      <c r="A2298" s="8" t="s">
        <v>62</v>
      </c>
      <c r="B2298" s="8" t="s">
        <v>4680</v>
      </c>
      <c r="C2298" s="21" t="s">
        <v>7282</v>
      </c>
      <c r="D2298" s="9" t="s">
        <v>7360</v>
      </c>
      <c r="E2298" s="9" t="s">
        <v>8257</v>
      </c>
      <c r="F2298" s="4" t="str">
        <f>IF(RIGHT(E2298,1)=".",LEFT(E2298,LEN(E2298)-1),E2298)</f>
        <v>Jacob J</v>
      </c>
    </row>
    <row r="2299" spans="1:6" ht="15.5" x14ac:dyDescent="0.35">
      <c r="A2299" s="8" t="s">
        <v>61</v>
      </c>
      <c r="B2299" s="8" t="s">
        <v>4681</v>
      </c>
      <c r="C2299" s="21" t="s">
        <v>7354</v>
      </c>
      <c r="D2299" s="9" t="s">
        <v>7360</v>
      </c>
      <c r="E2299" s="9" t="s">
        <v>8258</v>
      </c>
      <c r="F2299" s="4" t="str">
        <f>IF(RIGHT(E2299,1)=".",LEFT(E2299,LEN(E2299)-1),E2299)</f>
        <v>Jose Tomas</v>
      </c>
    </row>
    <row r="2300" spans="1:6" ht="15.5" x14ac:dyDescent="0.35">
      <c r="A2300" s="8" t="s">
        <v>60</v>
      </c>
      <c r="B2300" s="8" t="s">
        <v>4682</v>
      </c>
      <c r="C2300" s="21" t="s">
        <v>7283</v>
      </c>
      <c r="D2300" s="9" t="s">
        <v>7359</v>
      </c>
      <c r="E2300" s="9" t="s">
        <v>8259</v>
      </c>
      <c r="F2300" s="4" t="str">
        <f>IF(RIGHT(E2300,1)=".",LEFT(E2300,LEN(E2300)-1),E2300)</f>
        <v>Mary Evan</v>
      </c>
    </row>
    <row r="2301" spans="1:6" ht="15.5" x14ac:dyDescent="0.35">
      <c r="A2301" s="8" t="s">
        <v>59</v>
      </c>
      <c r="B2301" s="8" t="s">
        <v>4683</v>
      </c>
      <c r="C2301" s="21" t="s">
        <v>7284</v>
      </c>
      <c r="D2301" s="9" t="s">
        <v>7360</v>
      </c>
      <c r="E2301" s="9" t="s">
        <v>8260</v>
      </c>
      <c r="F2301" s="4" t="str">
        <f>IF(RIGHT(E2301,1)=".",LEFT(E2301,LEN(E2301)-1),E2301)</f>
        <v>Justin K</v>
      </c>
    </row>
    <row r="2302" spans="1:6" ht="15.5" x14ac:dyDescent="0.35">
      <c r="A2302" s="8" t="s">
        <v>58</v>
      </c>
      <c r="B2302" s="8" t="s">
        <v>4684</v>
      </c>
      <c r="C2302" s="21" t="s">
        <v>7285</v>
      </c>
      <c r="D2302" s="9" t="s">
        <v>7360</v>
      </c>
      <c r="E2302" s="9" t="s">
        <v>4766</v>
      </c>
      <c r="F2302" s="4" t="str">
        <f>IF(RIGHT(E2302,1)=".",LEFT(E2302,LEN(E2302)-1),E2302)</f>
        <v>Patrick</v>
      </c>
    </row>
    <row r="2303" spans="1:6" ht="15.5" x14ac:dyDescent="0.35">
      <c r="A2303" s="8" t="s">
        <v>57</v>
      </c>
      <c r="B2303" s="8" t="s">
        <v>4685</v>
      </c>
      <c r="C2303" s="21" t="s">
        <v>7286</v>
      </c>
      <c r="D2303" s="9" t="s">
        <v>7360</v>
      </c>
      <c r="E2303" s="9" t="s">
        <v>7287</v>
      </c>
      <c r="F2303" s="4" t="str">
        <f>IF(RIGHT(E2303,1)=".",LEFT(E2303,LEN(E2303)-1),E2303)</f>
        <v>Roman</v>
      </c>
    </row>
    <row r="2304" spans="1:6" ht="15.5" x14ac:dyDescent="0.35">
      <c r="A2304" s="8" t="s">
        <v>56</v>
      </c>
      <c r="B2304" s="8" t="s">
        <v>4686</v>
      </c>
      <c r="C2304" s="21" t="s">
        <v>5184</v>
      </c>
      <c r="D2304" s="9" t="s">
        <v>7360</v>
      </c>
      <c r="E2304" s="9" t="s">
        <v>4771</v>
      </c>
      <c r="F2304" s="4" t="str">
        <f>IF(RIGHT(E2304,1)=".",LEFT(E2304,LEN(E2304)-1),E2304)</f>
        <v>David</v>
      </c>
    </row>
    <row r="2305" spans="1:6" ht="15.5" x14ac:dyDescent="0.35">
      <c r="A2305" s="8" t="s">
        <v>55</v>
      </c>
      <c r="B2305" s="8" t="s">
        <v>4687</v>
      </c>
      <c r="C2305" s="21" t="s">
        <v>7288</v>
      </c>
      <c r="D2305" s="9" t="s">
        <v>7359</v>
      </c>
      <c r="E2305" s="9" t="s">
        <v>8261</v>
      </c>
      <c r="F2305" s="4" t="str">
        <f>IF(RIGHT(E2305,1)=".",LEFT(E2305,LEN(E2305)-1),E2305)</f>
        <v>Evelyn L</v>
      </c>
    </row>
    <row r="2306" spans="1:6" ht="15.5" x14ac:dyDescent="0.35">
      <c r="A2306" s="8" t="s">
        <v>54</v>
      </c>
      <c r="B2306" s="8" t="s">
        <v>4688</v>
      </c>
      <c r="C2306" s="21" t="s">
        <v>7289</v>
      </c>
      <c r="D2306" s="9" t="s">
        <v>7360</v>
      </c>
      <c r="E2306" s="9" t="s">
        <v>5431</v>
      </c>
      <c r="F2306" s="4" t="str">
        <f>IF(RIGHT(E2306,1)=".",LEFT(E2306,LEN(E2306)-1),E2306)</f>
        <v>Jim</v>
      </c>
    </row>
    <row r="2307" spans="1:6" ht="15.5" x14ac:dyDescent="0.35">
      <c r="A2307" s="8" t="s">
        <v>53</v>
      </c>
      <c r="B2307" s="8" t="s">
        <v>4689</v>
      </c>
      <c r="C2307" s="21" t="s">
        <v>7290</v>
      </c>
      <c r="D2307" s="9" t="s">
        <v>7360</v>
      </c>
      <c r="E2307" s="9" t="s">
        <v>8262</v>
      </c>
      <c r="F2307" s="4" t="str">
        <f>IF(RIGHT(E2307,1)=".",LEFT(E2307,LEN(E2307)-1),E2307)</f>
        <v>Matthew S</v>
      </c>
    </row>
    <row r="2308" spans="1:6" ht="15.5" x14ac:dyDescent="0.35">
      <c r="A2308" s="8" t="s">
        <v>52</v>
      </c>
      <c r="B2308" s="8" t="s">
        <v>4690</v>
      </c>
      <c r="C2308" s="21" t="s">
        <v>7291</v>
      </c>
      <c r="D2308" s="9" t="s">
        <v>7360</v>
      </c>
      <c r="E2308" s="9" t="s">
        <v>5309</v>
      </c>
      <c r="F2308" s="4" t="str">
        <f>IF(RIGHT(E2308,1)=".",LEFT(E2308,LEN(E2308)-1),E2308)</f>
        <v>Kenneth</v>
      </c>
    </row>
    <row r="2309" spans="1:6" ht="15.5" x14ac:dyDescent="0.35">
      <c r="A2309" s="8" t="s">
        <v>51</v>
      </c>
      <c r="B2309" s="8" t="s">
        <v>4691</v>
      </c>
      <c r="C2309" s="21" t="s">
        <v>7292</v>
      </c>
      <c r="D2309" s="9" t="s">
        <v>7359</v>
      </c>
      <c r="E2309" s="9" t="s">
        <v>4769</v>
      </c>
      <c r="F2309" s="4" t="str">
        <f>IF(RIGHT(E2309,1)=".",LEFT(E2309,LEN(E2309)-1),E2309)</f>
        <v>Andrea</v>
      </c>
    </row>
    <row r="2310" spans="1:6" ht="15.5" x14ac:dyDescent="0.35">
      <c r="A2310" s="8" t="s">
        <v>50</v>
      </c>
      <c r="B2310" s="8" t="s">
        <v>4692</v>
      </c>
      <c r="C2310" s="21" t="s">
        <v>7293</v>
      </c>
      <c r="D2310" s="9" t="s">
        <v>7359</v>
      </c>
      <c r="E2310" s="9" t="s">
        <v>5613</v>
      </c>
      <c r="F2310" s="4" t="str">
        <f>IF(RIGHT(E2310,1)=".",LEFT(E2310,LEN(E2310)-1),E2310)</f>
        <v>Kristina</v>
      </c>
    </row>
    <row r="2311" spans="1:6" ht="15.5" x14ac:dyDescent="0.35">
      <c r="A2311" s="8" t="s">
        <v>49</v>
      </c>
      <c r="B2311" s="8" t="s">
        <v>4693</v>
      </c>
      <c r="C2311" s="21" t="s">
        <v>6857</v>
      </c>
      <c r="D2311" s="9" t="s">
        <v>7359</v>
      </c>
      <c r="E2311" s="9" t="s">
        <v>5567</v>
      </c>
      <c r="F2311" s="4" t="str">
        <f>IF(RIGHT(E2311,1)=".",LEFT(E2311,LEN(E2311)-1),E2311)</f>
        <v>Kristen</v>
      </c>
    </row>
    <row r="2312" spans="1:6" ht="15.5" x14ac:dyDescent="0.35">
      <c r="A2312" s="8" t="s">
        <v>48</v>
      </c>
      <c r="B2312" s="8" t="s">
        <v>4694</v>
      </c>
      <c r="C2312" s="21" t="s">
        <v>4973</v>
      </c>
      <c r="D2312" s="9" t="s">
        <v>7360</v>
      </c>
      <c r="E2312" s="9" t="s">
        <v>4753</v>
      </c>
      <c r="F2312" s="4" t="str">
        <f>IF(RIGHT(E2312,1)=".",LEFT(E2312,LEN(E2312)-1),E2312)</f>
        <v>Matthew</v>
      </c>
    </row>
    <row r="2313" spans="1:6" ht="15.5" x14ac:dyDescent="0.35">
      <c r="A2313" s="8" t="s">
        <v>47</v>
      </c>
      <c r="B2313" s="8" t="s">
        <v>4695</v>
      </c>
      <c r="C2313" s="21" t="s">
        <v>7294</v>
      </c>
      <c r="D2313" s="9" t="s">
        <v>8284</v>
      </c>
      <c r="E2313" s="9" t="s">
        <v>5659</v>
      </c>
      <c r="F2313" s="4" t="str">
        <f>IF(RIGHT(E2313,1)=".",LEFT(E2313,LEN(E2313)-1),E2313)</f>
        <v>Kathleen</v>
      </c>
    </row>
    <row r="2314" spans="1:6" ht="15.5" x14ac:dyDescent="0.35">
      <c r="A2314" s="8" t="s">
        <v>46</v>
      </c>
      <c r="B2314" s="8" t="s">
        <v>4696</v>
      </c>
      <c r="C2314" s="21" t="s">
        <v>7295</v>
      </c>
      <c r="D2314" s="9" t="s">
        <v>7359</v>
      </c>
      <c r="E2314" s="9" t="s">
        <v>4849</v>
      </c>
      <c r="F2314" s="4" t="str">
        <f>IF(RIGHT(E2314,1)=".",LEFT(E2314,LEN(E2314)-1),E2314)</f>
        <v>Lindsey</v>
      </c>
    </row>
    <row r="2315" spans="1:6" ht="15.5" x14ac:dyDescent="0.35">
      <c r="A2315" s="8" t="s">
        <v>45</v>
      </c>
      <c r="B2315" s="8" t="s">
        <v>4697</v>
      </c>
      <c r="C2315" s="21" t="s">
        <v>7296</v>
      </c>
      <c r="D2315" s="9" t="s">
        <v>7360</v>
      </c>
      <c r="E2315" s="9" t="s">
        <v>4819</v>
      </c>
      <c r="F2315" s="4" t="str">
        <f>IF(RIGHT(E2315,1)=".",LEFT(E2315,LEN(E2315)-1),E2315)</f>
        <v>Robert</v>
      </c>
    </row>
    <row r="2316" spans="1:6" ht="15.5" x14ac:dyDescent="0.35">
      <c r="A2316" s="8" t="s">
        <v>44</v>
      </c>
      <c r="B2316" s="8" t="s">
        <v>4698</v>
      </c>
      <c r="C2316" s="21" t="s">
        <v>7297</v>
      </c>
      <c r="D2316" s="9" t="s">
        <v>7359</v>
      </c>
      <c r="E2316" s="9" t="s">
        <v>7527</v>
      </c>
      <c r="F2316" s="4" t="str">
        <f>IF(RIGHT(E2316,1)=".",LEFT(E2316,LEN(E2316)-1),E2316)</f>
        <v>Sarah E</v>
      </c>
    </row>
    <row r="2317" spans="1:6" ht="15.5" x14ac:dyDescent="0.35">
      <c r="A2317" s="8" t="s">
        <v>43</v>
      </c>
      <c r="B2317" s="8" t="s">
        <v>4699</v>
      </c>
      <c r="C2317" s="21" t="s">
        <v>5897</v>
      </c>
      <c r="D2317" s="9" t="s">
        <v>7359</v>
      </c>
      <c r="E2317" s="9" t="s">
        <v>7298</v>
      </c>
      <c r="F2317" s="4" t="str">
        <f>IF(RIGHT(E2317,1)=".",LEFT(E2317,LEN(E2317)-1),E2317)</f>
        <v>Flannery</v>
      </c>
    </row>
    <row r="2318" spans="1:6" ht="15.5" x14ac:dyDescent="0.35">
      <c r="A2318" s="8" t="s">
        <v>41</v>
      </c>
      <c r="B2318" s="8" t="s">
        <v>4700</v>
      </c>
      <c r="C2318" s="21" t="s">
        <v>5208</v>
      </c>
      <c r="D2318" s="9" t="s">
        <v>7360</v>
      </c>
      <c r="E2318" s="9" t="s">
        <v>8263</v>
      </c>
      <c r="F2318" s="4" t="str">
        <f>IF(RIGHT(E2318,1)=".",LEFT(E2318,LEN(E2318)-1),E2318)</f>
        <v>John T</v>
      </c>
    </row>
    <row r="2319" spans="1:6" ht="15.5" x14ac:dyDescent="0.35">
      <c r="A2319" s="8" t="s">
        <v>40</v>
      </c>
      <c r="B2319" s="8" t="s">
        <v>4701</v>
      </c>
      <c r="C2319" s="21" t="s">
        <v>7299</v>
      </c>
      <c r="D2319" s="9" t="s">
        <v>7360</v>
      </c>
      <c r="E2319" s="9" t="s">
        <v>5818</v>
      </c>
      <c r="F2319" s="4" t="str">
        <f>IF(RIGHT(E2319,1)=".",LEFT(E2319,LEN(E2319)-1),E2319)</f>
        <v>Koji</v>
      </c>
    </row>
    <row r="2320" spans="1:6" ht="15.5" x14ac:dyDescent="0.35">
      <c r="A2320" s="8" t="s">
        <v>39</v>
      </c>
      <c r="B2320" s="8" t="s">
        <v>4702</v>
      </c>
      <c r="C2320" s="21" t="s">
        <v>6779</v>
      </c>
      <c r="D2320" s="9" t="s">
        <v>7359</v>
      </c>
      <c r="E2320" s="9" t="s">
        <v>8264</v>
      </c>
      <c r="F2320" s="4" t="str">
        <f>IF(RIGHT(E2320,1)=".",LEFT(E2320,LEN(E2320)-1),E2320)</f>
        <v>Candice M</v>
      </c>
    </row>
    <row r="2321" spans="1:6" ht="15.5" x14ac:dyDescent="0.35">
      <c r="A2321" s="8" t="s">
        <v>38</v>
      </c>
      <c r="B2321" s="8" t="s">
        <v>4703</v>
      </c>
      <c r="C2321" s="21" t="s">
        <v>7300</v>
      </c>
      <c r="D2321" s="9" t="s">
        <v>7360</v>
      </c>
      <c r="E2321" s="9" t="s">
        <v>8265</v>
      </c>
      <c r="F2321" s="4" t="str">
        <f>IF(RIGHT(E2321,1)=".",LEFT(E2321,LEN(E2321)-1),E2321)</f>
        <v>Theodore A</v>
      </c>
    </row>
    <row r="2322" spans="1:6" ht="15.5" x14ac:dyDescent="0.35">
      <c r="A2322" s="8" t="s">
        <v>36</v>
      </c>
      <c r="B2322" s="8" t="s">
        <v>4704</v>
      </c>
      <c r="C2322" s="21" t="s">
        <v>7355</v>
      </c>
      <c r="D2322" s="9" t="s">
        <v>7359</v>
      </c>
      <c r="E2322" s="9" t="s">
        <v>7301</v>
      </c>
      <c r="F2322" s="4" t="str">
        <f>IF(RIGHT(E2322,1)=".",LEFT(E2322,LEN(E2322)-1),E2322)</f>
        <v>Lindy</v>
      </c>
    </row>
    <row r="2323" spans="1:6" ht="15.5" x14ac:dyDescent="0.35">
      <c r="A2323" s="8" t="s">
        <v>34</v>
      </c>
      <c r="B2323" s="8" t="s">
        <v>4705</v>
      </c>
      <c r="C2323" s="21" t="s">
        <v>7302</v>
      </c>
      <c r="D2323" s="9" t="s">
        <v>7360</v>
      </c>
      <c r="E2323" s="9" t="s">
        <v>4830</v>
      </c>
      <c r="F2323" s="4" t="str">
        <f>IF(RIGHT(E2323,1)=".",LEFT(E2323,LEN(E2323)-1),E2323)</f>
        <v>Thomas</v>
      </c>
    </row>
    <row r="2324" spans="1:6" ht="15.5" x14ac:dyDescent="0.35">
      <c r="A2324" s="8" t="s">
        <v>33</v>
      </c>
      <c r="B2324" s="8" t="s">
        <v>4706</v>
      </c>
      <c r="C2324" s="21" t="s">
        <v>7303</v>
      </c>
      <c r="D2324" s="9" t="s">
        <v>7359</v>
      </c>
      <c r="E2324" s="9" t="s">
        <v>6749</v>
      </c>
      <c r="F2324" s="4" t="str">
        <f>IF(RIGHT(E2324,1)=".",LEFT(E2324,LEN(E2324)-1),E2324)</f>
        <v>Holly</v>
      </c>
    </row>
    <row r="2325" spans="1:6" ht="15.5" x14ac:dyDescent="0.35">
      <c r="A2325" s="8" t="s">
        <v>32</v>
      </c>
      <c r="B2325" s="8" t="s">
        <v>4707</v>
      </c>
      <c r="C2325" s="21" t="s">
        <v>7304</v>
      </c>
      <c r="D2325" s="9" t="s">
        <v>7360</v>
      </c>
      <c r="E2325" s="9" t="s">
        <v>4753</v>
      </c>
      <c r="F2325" s="4" t="str">
        <f>IF(RIGHT(E2325,1)=".",LEFT(E2325,LEN(E2325)-1),E2325)</f>
        <v>Matthew</v>
      </c>
    </row>
    <row r="2326" spans="1:6" ht="15.5" x14ac:dyDescent="0.35">
      <c r="A2326" s="8" t="s">
        <v>29</v>
      </c>
      <c r="B2326" s="8" t="s">
        <v>4708</v>
      </c>
      <c r="C2326" s="21" t="s">
        <v>7305</v>
      </c>
      <c r="D2326" s="9" t="s">
        <v>7359</v>
      </c>
      <c r="E2326" s="9" t="s">
        <v>8266</v>
      </c>
      <c r="F2326" s="4" t="str">
        <f>IF(RIGHT(E2326,1)=".",LEFT(E2326,LEN(E2326)-1),E2326)</f>
        <v>Meghan K</v>
      </c>
    </row>
    <row r="2327" spans="1:6" ht="15.5" x14ac:dyDescent="0.35">
      <c r="A2327" s="8" t="s">
        <v>28</v>
      </c>
      <c r="B2327" s="8" t="s">
        <v>4709</v>
      </c>
      <c r="C2327" s="21" t="s">
        <v>5773</v>
      </c>
      <c r="D2327" s="9" t="s">
        <v>7360</v>
      </c>
      <c r="E2327" s="9" t="s">
        <v>5879</v>
      </c>
      <c r="F2327" s="4" t="str">
        <f>IF(RIGHT(E2327,1)=".",LEFT(E2327,LEN(E2327)-1),E2327)</f>
        <v>Fred</v>
      </c>
    </row>
    <row r="2328" spans="1:6" ht="15.5" x14ac:dyDescent="0.35">
      <c r="A2328" s="8" t="s">
        <v>27</v>
      </c>
      <c r="B2328" s="8" t="s">
        <v>4710</v>
      </c>
      <c r="C2328" s="21" t="s">
        <v>4961</v>
      </c>
      <c r="D2328" s="9" t="s">
        <v>7360</v>
      </c>
      <c r="E2328" s="9" t="s">
        <v>7306</v>
      </c>
      <c r="F2328" s="4" t="str">
        <f>IF(RIGHT(E2328,1)=".",LEFT(E2328,LEN(E2328)-1),E2328)</f>
        <v>Sebastian</v>
      </c>
    </row>
    <row r="2329" spans="1:6" ht="15.5" x14ac:dyDescent="0.35">
      <c r="A2329" s="8" t="s">
        <v>26</v>
      </c>
      <c r="B2329" s="8" t="s">
        <v>4711</v>
      </c>
      <c r="C2329" s="21" t="s">
        <v>5280</v>
      </c>
      <c r="D2329" s="9" t="s">
        <v>7359</v>
      </c>
      <c r="E2329" s="9" t="s">
        <v>5503</v>
      </c>
      <c r="F2329" s="4" t="str">
        <f>IF(RIGHT(E2329,1)=".",LEFT(E2329,LEN(E2329)-1),E2329)</f>
        <v>Laura</v>
      </c>
    </row>
    <row r="2330" spans="1:6" ht="15.5" x14ac:dyDescent="0.35">
      <c r="A2330" s="8" t="s">
        <v>25</v>
      </c>
      <c r="B2330" s="8" t="s">
        <v>4712</v>
      </c>
      <c r="C2330" s="21" t="s">
        <v>7307</v>
      </c>
      <c r="D2330" s="9" t="s">
        <v>7359</v>
      </c>
      <c r="E2330" s="9" t="s">
        <v>4790</v>
      </c>
      <c r="F2330" s="4" t="str">
        <f>IF(RIGHT(E2330,1)=".",LEFT(E2330,LEN(E2330)-1),E2330)</f>
        <v>Nicole</v>
      </c>
    </row>
    <row r="2331" spans="1:6" ht="15.5" x14ac:dyDescent="0.35">
      <c r="A2331" s="8" t="s">
        <v>24</v>
      </c>
      <c r="B2331" s="8" t="s">
        <v>4713</v>
      </c>
      <c r="C2331" s="21" t="s">
        <v>7308</v>
      </c>
      <c r="D2331" s="9" t="s">
        <v>7359</v>
      </c>
      <c r="E2331" s="9" t="s">
        <v>8267</v>
      </c>
      <c r="F2331" s="4" t="str">
        <f>IF(RIGHT(E2331,1)=".",LEFT(E2331,LEN(E2331)-1),E2331)</f>
        <v>Susan E</v>
      </c>
    </row>
    <row r="2332" spans="1:6" ht="15.5" x14ac:dyDescent="0.35">
      <c r="A2332" s="8" t="s">
        <v>22</v>
      </c>
      <c r="B2332" s="8" t="s">
        <v>4714</v>
      </c>
      <c r="C2332" s="21" t="s">
        <v>7309</v>
      </c>
      <c r="D2332" s="9" t="s">
        <v>7359</v>
      </c>
      <c r="E2332" s="9" t="s">
        <v>7310</v>
      </c>
      <c r="F2332" s="4" t="str">
        <f>IF(RIGHT(E2332,1)=".",LEFT(E2332,LEN(E2332)-1),E2332)</f>
        <v>Katy</v>
      </c>
    </row>
    <row r="2333" spans="1:6" ht="15.5" x14ac:dyDescent="0.35">
      <c r="A2333" s="8" t="s">
        <v>21</v>
      </c>
      <c r="B2333" s="8" t="s">
        <v>4715</v>
      </c>
      <c r="C2333" s="21" t="s">
        <v>7311</v>
      </c>
      <c r="D2333" s="9" t="s">
        <v>7360</v>
      </c>
      <c r="E2333" s="9" t="s">
        <v>5366</v>
      </c>
      <c r="F2333" s="4" t="str">
        <f>IF(RIGHT(E2333,1)=".",LEFT(E2333,LEN(E2333)-1),E2333)</f>
        <v>Jordan</v>
      </c>
    </row>
    <row r="2334" spans="1:6" ht="15.5" x14ac:dyDescent="0.35">
      <c r="A2334" s="8" t="s">
        <v>19</v>
      </c>
      <c r="B2334" s="8" t="s">
        <v>4716</v>
      </c>
      <c r="C2334" s="21" t="s">
        <v>7356</v>
      </c>
      <c r="D2334" s="9" t="s">
        <v>7360</v>
      </c>
      <c r="E2334" s="9" t="s">
        <v>8268</v>
      </c>
      <c r="F2334" s="4" t="str">
        <f>IF(RIGHT(E2334,1)=".",LEFT(E2334,LEN(E2334)-1),E2334)</f>
        <v>Juan D. Sr</v>
      </c>
    </row>
    <row r="2335" spans="1:6" ht="15.5" x14ac:dyDescent="0.35">
      <c r="A2335" s="8" t="s">
        <v>17</v>
      </c>
      <c r="B2335" s="8" t="s">
        <v>4717</v>
      </c>
      <c r="C2335" s="21" t="s">
        <v>7312</v>
      </c>
      <c r="D2335" s="9" t="s">
        <v>7359</v>
      </c>
      <c r="E2335" s="9" t="s">
        <v>5901</v>
      </c>
      <c r="F2335" s="4" t="str">
        <f>IF(RIGHT(E2335,1)=".",LEFT(E2335,LEN(E2335)-1),E2335)</f>
        <v>Julie</v>
      </c>
    </row>
    <row r="2336" spans="1:6" ht="15.5" x14ac:dyDescent="0.35">
      <c r="A2336" s="8" t="s">
        <v>14</v>
      </c>
      <c r="B2336" s="8" t="s">
        <v>4718</v>
      </c>
      <c r="C2336" s="21" t="s">
        <v>7313</v>
      </c>
      <c r="D2336" s="9" t="s">
        <v>7360</v>
      </c>
      <c r="E2336" s="9" t="s">
        <v>8269</v>
      </c>
      <c r="F2336" s="4" t="str">
        <f>IF(RIGHT(E2336,1)=".",LEFT(E2336,LEN(E2336)-1),E2336)</f>
        <v>Evan P</v>
      </c>
    </row>
    <row r="2337" spans="1:6" x14ac:dyDescent="0.35">
      <c r="A2337" s="8" t="s">
        <v>9</v>
      </c>
      <c r="B2337" s="8" t="s">
        <v>4719</v>
      </c>
      <c r="C2337" s="21" t="s">
        <v>7314</v>
      </c>
      <c r="D2337" s="9" t="s">
        <v>7360</v>
      </c>
      <c r="E2337" s="9" t="s">
        <v>8270</v>
      </c>
      <c r="F2337" s="4" t="str">
        <f>IF(RIGHT(E2337,1)=".",LEFT(E2337,LEN(E2337)-1),E2337)</f>
        <v>Aaron K</v>
      </c>
    </row>
    <row r="2338" spans="1:6" x14ac:dyDescent="0.35">
      <c r="A2338" s="59">
        <f>COUNTA(A3:A2337)</f>
        <v>2335</v>
      </c>
    </row>
  </sheetData>
  <mergeCells count="1">
    <mergeCell ref="C1:E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2338"/>
  <sheetViews>
    <sheetView topLeftCell="E1" workbookViewId="0">
      <selection activeCell="K10" sqref="K10"/>
    </sheetView>
  </sheetViews>
  <sheetFormatPr defaultColWidth="9.1796875" defaultRowHeight="14.5" x14ac:dyDescent="0.35"/>
  <cols>
    <col min="1" max="1" width="11.81640625" style="4" customWidth="1"/>
    <col min="2" max="3" width="9.1796875" style="4"/>
    <col min="4" max="4" width="11.7265625" style="4" bestFit="1" customWidth="1"/>
    <col min="5" max="5" width="15.1796875" style="4" bestFit="1" customWidth="1"/>
    <col min="6" max="6" width="13.7265625" style="4" bestFit="1" customWidth="1"/>
    <col min="7" max="7" width="24.26953125" style="4" bestFit="1" customWidth="1"/>
    <col min="8" max="8" width="9.1796875" style="4"/>
    <col min="9" max="9" width="9.90625" style="4" customWidth="1"/>
    <col min="10" max="10" width="9.1796875" style="4"/>
    <col min="11" max="11" width="23.26953125" style="4" bestFit="1" customWidth="1"/>
    <col min="12" max="12" width="9.1796875" style="4"/>
    <col min="13" max="13" width="12" style="4" bestFit="1" customWidth="1"/>
    <col min="14" max="14" width="9.1796875" style="27"/>
    <col min="15" max="15" width="17.453125" style="4" bestFit="1" customWidth="1"/>
    <col min="16" max="16" width="11.26953125" style="56" bestFit="1" customWidth="1"/>
    <col min="17" max="17" width="7.26953125" style="56" customWidth="1"/>
    <col min="18" max="18" width="6.54296875" style="56" bestFit="1" customWidth="1"/>
    <col min="19" max="19" width="11.1796875" style="56" bestFit="1" customWidth="1"/>
    <col min="20" max="20" width="14.453125" style="56" bestFit="1" customWidth="1"/>
    <col min="21" max="21" width="13.08984375" style="56" bestFit="1" customWidth="1"/>
    <col min="22" max="22" width="10.54296875" style="56" customWidth="1"/>
    <col min="23" max="23" width="7.1796875" style="56" bestFit="1" customWidth="1"/>
    <col min="24" max="24" width="13.1796875" style="4" bestFit="1" customWidth="1"/>
    <col min="25" max="16384" width="9.1796875" style="4"/>
  </cols>
  <sheetData>
    <row r="1" spans="1:24" ht="87" x14ac:dyDescent="0.35">
      <c r="I1" s="12" t="s">
        <v>4737</v>
      </c>
      <c r="J1" s="12" t="s">
        <v>4736</v>
      </c>
      <c r="K1" s="12" t="s">
        <v>8272</v>
      </c>
      <c r="L1" s="46" t="s">
        <v>8274</v>
      </c>
      <c r="M1" s="46"/>
      <c r="N1" s="28" t="s">
        <v>8275</v>
      </c>
      <c r="O1" s="12" t="s">
        <v>8277</v>
      </c>
    </row>
    <row r="2" spans="1:24" ht="43.5" x14ac:dyDescent="0.35">
      <c r="A2" s="3" t="s">
        <v>0</v>
      </c>
      <c r="B2" s="3" t="s">
        <v>2373</v>
      </c>
      <c r="C2" s="3" t="s">
        <v>2374</v>
      </c>
      <c r="D2" s="3" t="s">
        <v>2375</v>
      </c>
      <c r="E2" s="3" t="s">
        <v>2376</v>
      </c>
      <c r="F2" s="3" t="s">
        <v>2377</v>
      </c>
      <c r="G2" s="3" t="s">
        <v>2378</v>
      </c>
      <c r="H2" s="3" t="s">
        <v>2379</v>
      </c>
      <c r="I2" s="22" t="s">
        <v>4738</v>
      </c>
      <c r="J2" s="22" t="s">
        <v>4735</v>
      </c>
      <c r="K2" s="23" t="s">
        <v>2378</v>
      </c>
      <c r="L2" s="24" t="s">
        <v>4735</v>
      </c>
      <c r="M2" s="24" t="s">
        <v>2375</v>
      </c>
      <c r="N2" s="25" t="s">
        <v>2373</v>
      </c>
      <c r="O2" s="26" t="s">
        <v>8276</v>
      </c>
      <c r="P2" s="60" t="s">
        <v>0</v>
      </c>
      <c r="Q2" s="60" t="s">
        <v>2373</v>
      </c>
      <c r="R2" s="60" t="s">
        <v>2374</v>
      </c>
      <c r="S2" s="60" t="s">
        <v>2375</v>
      </c>
      <c r="T2" s="60" t="s">
        <v>2376</v>
      </c>
      <c r="U2" s="60" t="s">
        <v>2377</v>
      </c>
      <c r="V2" s="61" t="s">
        <v>2378</v>
      </c>
      <c r="W2" s="60" t="s">
        <v>2379</v>
      </c>
      <c r="X2" s="60" t="s">
        <v>8276</v>
      </c>
    </row>
    <row r="3" spans="1:24" x14ac:dyDescent="0.35">
      <c r="A3" s="4" t="s">
        <v>2372</v>
      </c>
      <c r="B3" s="4">
        <v>47.41</v>
      </c>
      <c r="C3" s="4">
        <v>7.47</v>
      </c>
      <c r="D3" s="4" t="s">
        <v>2380</v>
      </c>
      <c r="E3" s="4" t="s">
        <v>2380</v>
      </c>
      <c r="F3" s="4" t="s">
        <v>2380</v>
      </c>
      <c r="G3" s="4" t="s">
        <v>2381</v>
      </c>
      <c r="H3" s="4" t="s">
        <v>2382</v>
      </c>
      <c r="I3" s="15" cm="1">
        <f t="array" ref="I3:I2337">MATCH($H$3:$H$2337,$H$3:$H$2337,0)</f>
        <v>1</v>
      </c>
      <c r="J3" s="15" t="str" cm="1">
        <f t="array" ref="J3">IF(H3="?",INDEX($H$3:$H$2337,MODE($I$3:$I$2337)),H3)</f>
        <v>yes</v>
      </c>
      <c r="K3" s="15">
        <f>IF(G3="No major surgery",0,G3)</f>
        <v>0</v>
      </c>
      <c r="L3" s="15" t="str">
        <f>PROPER(J3)</f>
        <v>Yes</v>
      </c>
      <c r="M3" s="15" t="str">
        <f>PROPER(D3)</f>
        <v>No</v>
      </c>
      <c r="N3" s="29">
        <v>47.41</v>
      </c>
      <c r="O3" s="20" t="str" cm="1">
        <f t="array" ref="O3">_xlfn.IFS(N3&lt;18.5,"Underweight",N3&lt;25,"Normalweight",N3&lt;30,"Overweight",N3&gt;=30,"Obesity")</f>
        <v>Obesity</v>
      </c>
      <c r="P3" s="39" t="s">
        <v>2372</v>
      </c>
      <c r="Q3" s="29">
        <v>47.41</v>
      </c>
      <c r="R3" s="39">
        <v>7.47</v>
      </c>
      <c r="S3" s="39" t="s">
        <v>2380</v>
      </c>
      <c r="T3" s="39" t="s">
        <v>2380</v>
      </c>
      <c r="U3" s="39" t="s">
        <v>2380</v>
      </c>
      <c r="V3" s="39">
        <v>0</v>
      </c>
      <c r="W3" s="39" t="s">
        <v>2383</v>
      </c>
      <c r="X3" s="39" t="s">
        <v>8391</v>
      </c>
    </row>
    <row r="4" spans="1:24" x14ac:dyDescent="0.35">
      <c r="A4" s="4" t="s">
        <v>2371</v>
      </c>
      <c r="B4" s="4">
        <v>30.36</v>
      </c>
      <c r="C4" s="4">
        <v>5.77</v>
      </c>
      <c r="D4" s="4" t="s">
        <v>2380</v>
      </c>
      <c r="E4" s="4" t="s">
        <v>2380</v>
      </c>
      <c r="F4" s="4" t="s">
        <v>2380</v>
      </c>
      <c r="G4" s="4" t="s">
        <v>2381</v>
      </c>
      <c r="H4" s="4" t="s">
        <v>2382</v>
      </c>
      <c r="I4" s="15">
        <v>1</v>
      </c>
      <c r="J4" s="15" t="str">
        <f t="shared" ref="J4:J67" si="0">IF(H4="?",INDEX($H$3:$H$2337,MODE($I$3:$I$2337)),H4)</f>
        <v>yes</v>
      </c>
      <c r="K4" s="15">
        <f t="shared" ref="K4:K67" si="1">IF(G4="No major surgery",0,G4)</f>
        <v>0</v>
      </c>
      <c r="L4" s="15" t="str">
        <f t="shared" ref="L4:L67" si="2">PROPER(J4)</f>
        <v>Yes</v>
      </c>
      <c r="M4" s="15" t="str">
        <f t="shared" ref="M4:M67" si="3">PROPER(D4)</f>
        <v>No</v>
      </c>
      <c r="N4" s="29">
        <v>30.36</v>
      </c>
      <c r="O4" s="20" t="str" cm="1">
        <f t="array" ref="O4">_xlfn.IFS(N4&lt;18.5,"Underweight",N4&lt;25,"Normalweight",N4&lt;30,"Overweight",N4&gt;=30,"Obesity")</f>
        <v>Obesity</v>
      </c>
      <c r="P4" s="39" t="s">
        <v>2371</v>
      </c>
      <c r="Q4" s="29">
        <v>30.36</v>
      </c>
      <c r="R4" s="39">
        <v>5.77</v>
      </c>
      <c r="S4" s="39" t="s">
        <v>2380</v>
      </c>
      <c r="T4" s="39" t="s">
        <v>2380</v>
      </c>
      <c r="U4" s="39" t="s">
        <v>2380</v>
      </c>
      <c r="V4" s="39">
        <v>0</v>
      </c>
      <c r="W4" s="39" t="s">
        <v>2383</v>
      </c>
      <c r="X4" s="39" t="s">
        <v>8391</v>
      </c>
    </row>
    <row r="5" spans="1:24" x14ac:dyDescent="0.35">
      <c r="A5" s="4" t="s">
        <v>2370</v>
      </c>
      <c r="B5" s="4">
        <v>34.484999999999999</v>
      </c>
      <c r="C5" s="4">
        <v>11.87</v>
      </c>
      <c r="D5" s="4" t="s">
        <v>2382</v>
      </c>
      <c r="E5" s="4" t="s">
        <v>2380</v>
      </c>
      <c r="F5" s="4" t="s">
        <v>2380</v>
      </c>
      <c r="G5" s="4">
        <v>2</v>
      </c>
      <c r="H5" s="4" t="s">
        <v>2382</v>
      </c>
      <c r="I5" s="15">
        <v>1</v>
      </c>
      <c r="J5" s="15" t="str">
        <f t="shared" si="0"/>
        <v>yes</v>
      </c>
      <c r="K5" s="15">
        <f t="shared" si="1"/>
        <v>2</v>
      </c>
      <c r="L5" s="15" t="str">
        <f t="shared" si="2"/>
        <v>Yes</v>
      </c>
      <c r="M5" s="15" t="str">
        <f t="shared" si="3"/>
        <v>Yes</v>
      </c>
      <c r="N5" s="29">
        <v>34.484999999999999</v>
      </c>
      <c r="O5" s="20" t="str" cm="1">
        <f t="array" ref="O5">_xlfn.IFS(N5&lt;18.5,"Underweight",N5&lt;25,"Normalweight",N5&lt;30,"Overweight",N5&gt;=30,"Obesity")</f>
        <v>Obesity</v>
      </c>
      <c r="P5" s="39" t="s">
        <v>2370</v>
      </c>
      <c r="Q5" s="29">
        <v>34.484999999999999</v>
      </c>
      <c r="R5" s="39">
        <v>11.87</v>
      </c>
      <c r="S5" s="39" t="s">
        <v>2383</v>
      </c>
      <c r="T5" s="39" t="s">
        <v>2380</v>
      </c>
      <c r="U5" s="39" t="s">
        <v>2380</v>
      </c>
      <c r="V5" s="39">
        <v>2</v>
      </c>
      <c r="W5" s="39" t="s">
        <v>2383</v>
      </c>
      <c r="X5" s="39" t="s">
        <v>8391</v>
      </c>
    </row>
    <row r="6" spans="1:24" x14ac:dyDescent="0.35">
      <c r="A6" s="4" t="s">
        <v>2369</v>
      </c>
      <c r="B6" s="4">
        <v>38.094999999999999</v>
      </c>
      <c r="C6" s="4">
        <v>6.05</v>
      </c>
      <c r="D6" s="4" t="s">
        <v>2380</v>
      </c>
      <c r="E6" s="4" t="s">
        <v>2380</v>
      </c>
      <c r="F6" s="4" t="s">
        <v>2380</v>
      </c>
      <c r="G6" s="4" t="s">
        <v>2381</v>
      </c>
      <c r="H6" s="4" t="s">
        <v>2382</v>
      </c>
      <c r="I6" s="15">
        <v>1</v>
      </c>
      <c r="J6" s="15" t="str">
        <f t="shared" si="0"/>
        <v>yes</v>
      </c>
      <c r="K6" s="15">
        <f t="shared" si="1"/>
        <v>0</v>
      </c>
      <c r="L6" s="15" t="str">
        <f t="shared" si="2"/>
        <v>Yes</v>
      </c>
      <c r="M6" s="15" t="str">
        <f t="shared" si="3"/>
        <v>No</v>
      </c>
      <c r="N6" s="29">
        <v>38.094999999999999</v>
      </c>
      <c r="O6" s="20" t="str" cm="1">
        <f t="array" ref="O6">_xlfn.IFS(N6&lt;18.5,"Underweight",N6&lt;25,"Normalweight",N6&lt;30,"Overweight",N6&gt;=30,"Obesity")</f>
        <v>Obesity</v>
      </c>
      <c r="P6" s="39" t="s">
        <v>2369</v>
      </c>
      <c r="Q6" s="29">
        <v>38.094999999999999</v>
      </c>
      <c r="R6" s="39">
        <v>6.05</v>
      </c>
      <c r="S6" s="39" t="s">
        <v>2380</v>
      </c>
      <c r="T6" s="39" t="s">
        <v>2380</v>
      </c>
      <c r="U6" s="39" t="s">
        <v>2380</v>
      </c>
      <c r="V6" s="39">
        <v>0</v>
      </c>
      <c r="W6" s="39" t="s">
        <v>2383</v>
      </c>
      <c r="X6" s="39" t="s">
        <v>8391</v>
      </c>
    </row>
    <row r="7" spans="1:24" x14ac:dyDescent="0.35">
      <c r="A7" s="4" t="s">
        <v>2368</v>
      </c>
      <c r="B7" s="4">
        <v>35.53</v>
      </c>
      <c r="C7" s="4">
        <v>5.45</v>
      </c>
      <c r="D7" s="4" t="s">
        <v>2380</v>
      </c>
      <c r="E7" s="4" t="s">
        <v>2380</v>
      </c>
      <c r="F7" s="4" t="s">
        <v>2380</v>
      </c>
      <c r="G7" s="4" t="s">
        <v>2381</v>
      </c>
      <c r="H7" s="4" t="s">
        <v>2382</v>
      </c>
      <c r="I7" s="15">
        <v>1</v>
      </c>
      <c r="J7" s="15" t="str">
        <f t="shared" si="0"/>
        <v>yes</v>
      </c>
      <c r="K7" s="15">
        <f t="shared" si="1"/>
        <v>0</v>
      </c>
      <c r="L7" s="15" t="str">
        <f t="shared" si="2"/>
        <v>Yes</v>
      </c>
      <c r="M7" s="15" t="str">
        <f t="shared" si="3"/>
        <v>No</v>
      </c>
      <c r="N7" s="29">
        <v>35.53</v>
      </c>
      <c r="O7" s="20" t="str" cm="1">
        <f t="array" ref="O7">_xlfn.IFS(N7&lt;18.5,"Underweight",N7&lt;25,"Normalweight",N7&lt;30,"Overweight",N7&gt;=30,"Obesity")</f>
        <v>Obesity</v>
      </c>
      <c r="P7" s="39" t="s">
        <v>2368</v>
      </c>
      <c r="Q7" s="29">
        <v>35.53</v>
      </c>
      <c r="R7" s="39">
        <v>5.45</v>
      </c>
      <c r="S7" s="39" t="s">
        <v>2380</v>
      </c>
      <c r="T7" s="39" t="s">
        <v>2380</v>
      </c>
      <c r="U7" s="39" t="s">
        <v>2380</v>
      </c>
      <c r="V7" s="39">
        <v>0</v>
      </c>
      <c r="W7" s="39" t="s">
        <v>2383</v>
      </c>
      <c r="X7" s="39" t="s">
        <v>8391</v>
      </c>
    </row>
    <row r="8" spans="1:24" x14ac:dyDescent="0.35">
      <c r="A8" s="4" t="s">
        <v>2367</v>
      </c>
      <c r="B8" s="4">
        <v>32.799999999999997</v>
      </c>
      <c r="C8" s="4">
        <v>6.59</v>
      </c>
      <c r="D8" s="4" t="s">
        <v>2380</v>
      </c>
      <c r="E8" s="4" t="s">
        <v>2380</v>
      </c>
      <c r="F8" s="4" t="s">
        <v>2380</v>
      </c>
      <c r="G8" s="4" t="s">
        <v>2381</v>
      </c>
      <c r="H8" s="4" t="s">
        <v>2382</v>
      </c>
      <c r="I8" s="15">
        <v>1</v>
      </c>
      <c r="J8" s="15" t="str">
        <f t="shared" si="0"/>
        <v>yes</v>
      </c>
      <c r="K8" s="15">
        <f t="shared" si="1"/>
        <v>0</v>
      </c>
      <c r="L8" s="15" t="str">
        <f t="shared" si="2"/>
        <v>Yes</v>
      </c>
      <c r="M8" s="15" t="str">
        <f t="shared" si="3"/>
        <v>No</v>
      </c>
      <c r="N8" s="29">
        <v>32.799999999999997</v>
      </c>
      <c r="O8" s="20" t="str" cm="1">
        <f t="array" ref="O8">_xlfn.IFS(N8&lt;18.5,"Underweight",N8&lt;25,"Normalweight",N8&lt;30,"Overweight",N8&gt;=30,"Obesity")</f>
        <v>Obesity</v>
      </c>
      <c r="P8" s="39" t="s">
        <v>2367</v>
      </c>
      <c r="Q8" s="29">
        <v>32.799999999999997</v>
      </c>
      <c r="R8" s="39">
        <v>6.59</v>
      </c>
      <c r="S8" s="39" t="s">
        <v>2380</v>
      </c>
      <c r="T8" s="39" t="s">
        <v>2380</v>
      </c>
      <c r="U8" s="39" t="s">
        <v>2380</v>
      </c>
      <c r="V8" s="39">
        <v>0</v>
      </c>
      <c r="W8" s="39" t="s">
        <v>2383</v>
      </c>
      <c r="X8" s="39" t="s">
        <v>8391</v>
      </c>
    </row>
    <row r="9" spans="1:24" x14ac:dyDescent="0.35">
      <c r="A9" s="4" t="s">
        <v>2366</v>
      </c>
      <c r="B9" s="4">
        <v>36.4</v>
      </c>
      <c r="C9" s="4">
        <v>6.07</v>
      </c>
      <c r="D9" s="4" t="s">
        <v>2380</v>
      </c>
      <c r="E9" s="4" t="s">
        <v>2380</v>
      </c>
      <c r="F9" s="4" t="s">
        <v>2380</v>
      </c>
      <c r="G9" s="4" t="s">
        <v>2381</v>
      </c>
      <c r="H9" s="4" t="s">
        <v>2382</v>
      </c>
      <c r="I9" s="15">
        <v>1</v>
      </c>
      <c r="J9" s="15" t="str">
        <f t="shared" si="0"/>
        <v>yes</v>
      </c>
      <c r="K9" s="15">
        <f t="shared" si="1"/>
        <v>0</v>
      </c>
      <c r="L9" s="15" t="str">
        <f t="shared" si="2"/>
        <v>Yes</v>
      </c>
      <c r="M9" s="15" t="str">
        <f t="shared" si="3"/>
        <v>No</v>
      </c>
      <c r="N9" s="29">
        <v>36.4</v>
      </c>
      <c r="O9" s="20" t="str" cm="1">
        <f t="array" ref="O9">_xlfn.IFS(N9&lt;18.5,"Underweight",N9&lt;25,"Normalweight",N9&lt;30,"Overweight",N9&gt;=30,"Obesity")</f>
        <v>Obesity</v>
      </c>
      <c r="P9" s="39" t="s">
        <v>2366</v>
      </c>
      <c r="Q9" s="29">
        <v>36.4</v>
      </c>
      <c r="R9" s="39">
        <v>6.07</v>
      </c>
      <c r="S9" s="39" t="s">
        <v>2380</v>
      </c>
      <c r="T9" s="39" t="s">
        <v>2380</v>
      </c>
      <c r="U9" s="39" t="s">
        <v>2380</v>
      </c>
      <c r="V9" s="39">
        <v>0</v>
      </c>
      <c r="W9" s="39" t="s">
        <v>2383</v>
      </c>
      <c r="X9" s="39" t="s">
        <v>8391</v>
      </c>
    </row>
    <row r="10" spans="1:24" x14ac:dyDescent="0.35">
      <c r="A10" s="4" t="s">
        <v>2365</v>
      </c>
      <c r="B10" s="4">
        <v>36.96</v>
      </c>
      <c r="C10" s="4">
        <v>7.93</v>
      </c>
      <c r="D10" s="4" t="s">
        <v>2380</v>
      </c>
      <c r="E10" s="4" t="s">
        <v>2380</v>
      </c>
      <c r="F10" s="4" t="s">
        <v>2380</v>
      </c>
      <c r="G10" s="4">
        <v>3</v>
      </c>
      <c r="H10" s="4" t="s">
        <v>2382</v>
      </c>
      <c r="I10" s="15">
        <v>1</v>
      </c>
      <c r="J10" s="15" t="str">
        <f t="shared" si="0"/>
        <v>yes</v>
      </c>
      <c r="K10" s="15">
        <f t="shared" si="1"/>
        <v>3</v>
      </c>
      <c r="L10" s="15" t="str">
        <f t="shared" si="2"/>
        <v>Yes</v>
      </c>
      <c r="M10" s="15" t="str">
        <f t="shared" si="3"/>
        <v>No</v>
      </c>
      <c r="N10" s="29">
        <v>36.96</v>
      </c>
      <c r="O10" s="20" t="str" cm="1">
        <f t="array" ref="O10">_xlfn.IFS(N10&lt;18.5,"Underweight",N10&lt;25,"Normalweight",N10&lt;30,"Overweight",N10&gt;=30,"Obesity")</f>
        <v>Obesity</v>
      </c>
      <c r="P10" s="39" t="s">
        <v>2365</v>
      </c>
      <c r="Q10" s="29">
        <v>36.96</v>
      </c>
      <c r="R10" s="39">
        <v>7.93</v>
      </c>
      <c r="S10" s="39" t="s">
        <v>2380</v>
      </c>
      <c r="T10" s="39" t="s">
        <v>2380</v>
      </c>
      <c r="U10" s="39" t="s">
        <v>2380</v>
      </c>
      <c r="V10" s="39">
        <v>3</v>
      </c>
      <c r="W10" s="39" t="s">
        <v>2383</v>
      </c>
      <c r="X10" s="39" t="s">
        <v>8391</v>
      </c>
    </row>
    <row r="11" spans="1:24" x14ac:dyDescent="0.35">
      <c r="A11" s="4" t="s">
        <v>2364</v>
      </c>
      <c r="B11" s="4">
        <v>41.14</v>
      </c>
      <c r="C11" s="4">
        <v>9.58</v>
      </c>
      <c r="D11" s="4" t="s">
        <v>2382</v>
      </c>
      <c r="E11" s="4" t="s">
        <v>2380</v>
      </c>
      <c r="F11" s="4" t="s">
        <v>2383</v>
      </c>
      <c r="G11" s="4">
        <v>1</v>
      </c>
      <c r="H11" s="4" t="s">
        <v>2382</v>
      </c>
      <c r="I11" s="15">
        <v>1</v>
      </c>
      <c r="J11" s="15" t="str">
        <f t="shared" si="0"/>
        <v>yes</v>
      </c>
      <c r="K11" s="15">
        <f t="shared" si="1"/>
        <v>1</v>
      </c>
      <c r="L11" s="15" t="str">
        <f t="shared" si="2"/>
        <v>Yes</v>
      </c>
      <c r="M11" s="15" t="str">
        <f t="shared" si="3"/>
        <v>Yes</v>
      </c>
      <c r="N11" s="29">
        <v>41.14</v>
      </c>
      <c r="O11" s="20" t="str" cm="1">
        <f t="array" ref="O11">_xlfn.IFS(N11&lt;18.5,"Underweight",N11&lt;25,"Normalweight",N11&lt;30,"Overweight",N11&gt;=30,"Obesity")</f>
        <v>Obesity</v>
      </c>
      <c r="P11" s="39" t="s">
        <v>2364</v>
      </c>
      <c r="Q11" s="29">
        <v>41.14</v>
      </c>
      <c r="R11" s="39">
        <v>9.58</v>
      </c>
      <c r="S11" s="39" t="s">
        <v>2383</v>
      </c>
      <c r="T11" s="39" t="s">
        <v>2380</v>
      </c>
      <c r="U11" s="39" t="s">
        <v>2383</v>
      </c>
      <c r="V11" s="39">
        <v>1</v>
      </c>
      <c r="W11" s="39" t="s">
        <v>2383</v>
      </c>
      <c r="X11" s="39" t="s">
        <v>8391</v>
      </c>
    </row>
    <row r="12" spans="1:24" x14ac:dyDescent="0.35">
      <c r="A12" s="4" t="s">
        <v>2363</v>
      </c>
      <c r="B12" s="4">
        <v>38.06</v>
      </c>
      <c r="C12" s="4">
        <v>10.79</v>
      </c>
      <c r="D12" s="4" t="s">
        <v>2380</v>
      </c>
      <c r="E12" s="4" t="s">
        <v>2380</v>
      </c>
      <c r="F12" s="4" t="s">
        <v>2380</v>
      </c>
      <c r="G12" s="4" t="s">
        <v>2381</v>
      </c>
      <c r="H12" s="4" t="s">
        <v>2382</v>
      </c>
      <c r="I12" s="15">
        <v>1</v>
      </c>
      <c r="J12" s="15" t="str">
        <f t="shared" si="0"/>
        <v>yes</v>
      </c>
      <c r="K12" s="15">
        <f t="shared" si="1"/>
        <v>0</v>
      </c>
      <c r="L12" s="15" t="str">
        <f t="shared" si="2"/>
        <v>Yes</v>
      </c>
      <c r="M12" s="15" t="str">
        <f t="shared" si="3"/>
        <v>No</v>
      </c>
      <c r="N12" s="29">
        <v>38.06</v>
      </c>
      <c r="O12" s="20" t="str" cm="1">
        <f t="array" ref="O12">_xlfn.IFS(N12&lt;18.5,"Underweight",N12&lt;25,"Normalweight",N12&lt;30,"Overweight",N12&gt;=30,"Obesity")</f>
        <v>Obesity</v>
      </c>
      <c r="P12" s="39" t="s">
        <v>2363</v>
      </c>
      <c r="Q12" s="29">
        <v>38.06</v>
      </c>
      <c r="R12" s="39">
        <v>10.79</v>
      </c>
      <c r="S12" s="39" t="s">
        <v>2380</v>
      </c>
      <c r="T12" s="39" t="s">
        <v>2380</v>
      </c>
      <c r="U12" s="39" t="s">
        <v>2380</v>
      </c>
      <c r="V12" s="39">
        <v>0</v>
      </c>
      <c r="W12" s="39" t="s">
        <v>2383</v>
      </c>
      <c r="X12" s="39" t="s">
        <v>8391</v>
      </c>
    </row>
    <row r="13" spans="1:24" x14ac:dyDescent="0.35">
      <c r="A13" s="4" t="s">
        <v>2362</v>
      </c>
      <c r="B13" s="4">
        <v>37.700000000000003</v>
      </c>
      <c r="C13" s="4">
        <v>5.96</v>
      </c>
      <c r="D13" s="4" t="s">
        <v>2382</v>
      </c>
      <c r="E13" s="4" t="s">
        <v>2380</v>
      </c>
      <c r="F13" s="4" t="s">
        <v>2380</v>
      </c>
      <c r="G13" s="4">
        <v>2</v>
      </c>
      <c r="H13" s="4" t="s">
        <v>2382</v>
      </c>
      <c r="I13" s="15">
        <v>1</v>
      </c>
      <c r="J13" s="15" t="str">
        <f t="shared" si="0"/>
        <v>yes</v>
      </c>
      <c r="K13" s="15">
        <f t="shared" si="1"/>
        <v>2</v>
      </c>
      <c r="L13" s="15" t="str">
        <f t="shared" si="2"/>
        <v>Yes</v>
      </c>
      <c r="M13" s="15" t="str">
        <f t="shared" si="3"/>
        <v>Yes</v>
      </c>
      <c r="N13" s="29">
        <v>37.700000000000003</v>
      </c>
      <c r="O13" s="20" t="str" cm="1">
        <f t="array" ref="O13">_xlfn.IFS(N13&lt;18.5,"Underweight",N13&lt;25,"Normalweight",N13&lt;30,"Overweight",N13&gt;=30,"Obesity")</f>
        <v>Obesity</v>
      </c>
      <c r="P13" s="39" t="s">
        <v>2362</v>
      </c>
      <c r="Q13" s="29">
        <v>37.700000000000003</v>
      </c>
      <c r="R13" s="39">
        <v>5.96</v>
      </c>
      <c r="S13" s="39" t="s">
        <v>2383</v>
      </c>
      <c r="T13" s="39" t="s">
        <v>2380</v>
      </c>
      <c r="U13" s="39" t="s">
        <v>2380</v>
      </c>
      <c r="V13" s="39">
        <v>2</v>
      </c>
      <c r="W13" s="39" t="s">
        <v>2383</v>
      </c>
      <c r="X13" s="39" t="s">
        <v>8391</v>
      </c>
    </row>
    <row r="14" spans="1:24" x14ac:dyDescent="0.35">
      <c r="A14" s="4" t="s">
        <v>2361</v>
      </c>
      <c r="B14" s="4">
        <v>42.13</v>
      </c>
      <c r="C14" s="4">
        <v>11.9</v>
      </c>
      <c r="D14" s="4" t="s">
        <v>2380</v>
      </c>
      <c r="E14" s="4" t="s">
        <v>2380</v>
      </c>
      <c r="F14" s="4" t="s">
        <v>2380</v>
      </c>
      <c r="G14" s="4" t="s">
        <v>2381</v>
      </c>
      <c r="H14" s="4" t="s">
        <v>2382</v>
      </c>
      <c r="I14" s="15">
        <v>1</v>
      </c>
      <c r="J14" s="15" t="str">
        <f t="shared" si="0"/>
        <v>yes</v>
      </c>
      <c r="K14" s="15">
        <f t="shared" si="1"/>
        <v>0</v>
      </c>
      <c r="L14" s="15" t="str">
        <f t="shared" si="2"/>
        <v>Yes</v>
      </c>
      <c r="M14" s="15" t="str">
        <f t="shared" si="3"/>
        <v>No</v>
      </c>
      <c r="N14" s="29">
        <v>42.13</v>
      </c>
      <c r="O14" s="20" t="str" cm="1">
        <f t="array" ref="O14">_xlfn.IFS(N14&lt;18.5,"Underweight",N14&lt;25,"Normalweight",N14&lt;30,"Overweight",N14&gt;=30,"Obesity")</f>
        <v>Obesity</v>
      </c>
      <c r="P14" s="39" t="s">
        <v>2361</v>
      </c>
      <c r="Q14" s="29">
        <v>42.13</v>
      </c>
      <c r="R14" s="39">
        <v>11.9</v>
      </c>
      <c r="S14" s="39" t="s">
        <v>2380</v>
      </c>
      <c r="T14" s="39" t="s">
        <v>2380</v>
      </c>
      <c r="U14" s="39" t="s">
        <v>2380</v>
      </c>
      <c r="V14" s="39">
        <v>0</v>
      </c>
      <c r="W14" s="39" t="s">
        <v>2383</v>
      </c>
      <c r="X14" s="39" t="s">
        <v>8391</v>
      </c>
    </row>
    <row r="15" spans="1:24" x14ac:dyDescent="0.35">
      <c r="A15" s="4" t="s">
        <v>2360</v>
      </c>
      <c r="B15" s="4">
        <v>40.92</v>
      </c>
      <c r="C15" s="4">
        <v>8.41</v>
      </c>
      <c r="D15" s="4" t="s">
        <v>2380</v>
      </c>
      <c r="E15" s="4" t="s">
        <v>2380</v>
      </c>
      <c r="F15" s="4" t="s">
        <v>2380</v>
      </c>
      <c r="G15" s="4" t="s">
        <v>2381</v>
      </c>
      <c r="H15" s="4" t="s">
        <v>2382</v>
      </c>
      <c r="I15" s="15">
        <v>1</v>
      </c>
      <c r="J15" s="15" t="str">
        <f t="shared" si="0"/>
        <v>yes</v>
      </c>
      <c r="K15" s="15">
        <f t="shared" si="1"/>
        <v>0</v>
      </c>
      <c r="L15" s="15" t="str">
        <f t="shared" si="2"/>
        <v>Yes</v>
      </c>
      <c r="M15" s="15" t="str">
        <f t="shared" si="3"/>
        <v>No</v>
      </c>
      <c r="N15" s="29">
        <v>40.92</v>
      </c>
      <c r="O15" s="20" t="str" cm="1">
        <f t="array" ref="O15">_xlfn.IFS(N15&lt;18.5,"Underweight",N15&lt;25,"Normalweight",N15&lt;30,"Overweight",N15&gt;=30,"Obesity")</f>
        <v>Obesity</v>
      </c>
      <c r="P15" s="39" t="s">
        <v>2360</v>
      </c>
      <c r="Q15" s="29">
        <v>40.92</v>
      </c>
      <c r="R15" s="39">
        <v>8.41</v>
      </c>
      <c r="S15" s="39" t="s">
        <v>2380</v>
      </c>
      <c r="T15" s="39" t="s">
        <v>2380</v>
      </c>
      <c r="U15" s="39" t="s">
        <v>2380</v>
      </c>
      <c r="V15" s="39">
        <v>0</v>
      </c>
      <c r="W15" s="39" t="s">
        <v>2383</v>
      </c>
      <c r="X15" s="39" t="s">
        <v>8391</v>
      </c>
    </row>
    <row r="16" spans="1:24" x14ac:dyDescent="0.35">
      <c r="A16" s="4" t="s">
        <v>2359</v>
      </c>
      <c r="B16" s="4">
        <v>40.564999999999998</v>
      </c>
      <c r="C16" s="4">
        <v>7.02</v>
      </c>
      <c r="D16" s="4" t="s">
        <v>2380</v>
      </c>
      <c r="E16" s="4" t="s">
        <v>2380</v>
      </c>
      <c r="F16" s="4" t="s">
        <v>2380</v>
      </c>
      <c r="G16" s="4" t="s">
        <v>2381</v>
      </c>
      <c r="H16" s="4" t="s">
        <v>2382</v>
      </c>
      <c r="I16" s="15">
        <v>1</v>
      </c>
      <c r="J16" s="15" t="str">
        <f t="shared" si="0"/>
        <v>yes</v>
      </c>
      <c r="K16" s="15">
        <f t="shared" si="1"/>
        <v>0</v>
      </c>
      <c r="L16" s="15" t="str">
        <f t="shared" si="2"/>
        <v>Yes</v>
      </c>
      <c r="M16" s="15" t="str">
        <f t="shared" si="3"/>
        <v>No</v>
      </c>
      <c r="N16" s="29">
        <v>40.564999999999998</v>
      </c>
      <c r="O16" s="20" t="str" cm="1">
        <f t="array" ref="O16">_xlfn.IFS(N16&lt;18.5,"Underweight",N16&lt;25,"Normalweight",N16&lt;30,"Overweight",N16&gt;=30,"Obesity")</f>
        <v>Obesity</v>
      </c>
      <c r="P16" s="39" t="s">
        <v>2359</v>
      </c>
      <c r="Q16" s="29">
        <v>40.564999999999998</v>
      </c>
      <c r="R16" s="39">
        <v>7.02</v>
      </c>
      <c r="S16" s="39" t="s">
        <v>2380</v>
      </c>
      <c r="T16" s="39" t="s">
        <v>2380</v>
      </c>
      <c r="U16" s="39" t="s">
        <v>2380</v>
      </c>
      <c r="V16" s="39">
        <v>0</v>
      </c>
      <c r="W16" s="39" t="s">
        <v>2383</v>
      </c>
      <c r="X16" s="39" t="s">
        <v>8391</v>
      </c>
    </row>
    <row r="17" spans="1:24" x14ac:dyDescent="0.35">
      <c r="A17" s="4" t="s">
        <v>2358</v>
      </c>
      <c r="B17" s="4">
        <v>36.384999999999998</v>
      </c>
      <c r="C17" s="4">
        <v>7.59</v>
      </c>
      <c r="D17" s="4" t="s">
        <v>2382</v>
      </c>
      <c r="E17" s="4" t="s">
        <v>2380</v>
      </c>
      <c r="F17" s="4" t="s">
        <v>2380</v>
      </c>
      <c r="G17" s="4">
        <v>2</v>
      </c>
      <c r="H17" s="4" t="s">
        <v>2382</v>
      </c>
      <c r="I17" s="15">
        <v>1</v>
      </c>
      <c r="J17" s="15" t="str">
        <f t="shared" si="0"/>
        <v>yes</v>
      </c>
      <c r="K17" s="15">
        <f t="shared" si="1"/>
        <v>2</v>
      </c>
      <c r="L17" s="15" t="str">
        <f t="shared" si="2"/>
        <v>Yes</v>
      </c>
      <c r="M17" s="15" t="str">
        <f t="shared" si="3"/>
        <v>Yes</v>
      </c>
      <c r="N17" s="29">
        <v>36.384999999999998</v>
      </c>
      <c r="O17" s="20" t="str" cm="1">
        <f t="array" ref="O17">_xlfn.IFS(N17&lt;18.5,"Underweight",N17&lt;25,"Normalweight",N17&lt;30,"Overweight",N17&gt;=30,"Obesity")</f>
        <v>Obesity</v>
      </c>
      <c r="P17" s="39" t="s">
        <v>2358</v>
      </c>
      <c r="Q17" s="29">
        <v>36.384999999999998</v>
      </c>
      <c r="R17" s="39">
        <v>7.59</v>
      </c>
      <c r="S17" s="39" t="s">
        <v>2383</v>
      </c>
      <c r="T17" s="39" t="s">
        <v>2380</v>
      </c>
      <c r="U17" s="39" t="s">
        <v>2380</v>
      </c>
      <c r="V17" s="39">
        <v>2</v>
      </c>
      <c r="W17" s="39" t="s">
        <v>2383</v>
      </c>
      <c r="X17" s="39" t="s">
        <v>8391</v>
      </c>
    </row>
    <row r="18" spans="1:24" x14ac:dyDescent="0.35">
      <c r="A18" s="4" t="s">
        <v>2357</v>
      </c>
      <c r="B18" s="4">
        <v>39.9</v>
      </c>
      <c r="C18" s="4">
        <v>11.32</v>
      </c>
      <c r="D18" s="4" t="s">
        <v>2380</v>
      </c>
      <c r="E18" s="4" t="s">
        <v>2380</v>
      </c>
      <c r="F18" s="4" t="s">
        <v>2380</v>
      </c>
      <c r="G18" s="4" t="s">
        <v>2381</v>
      </c>
      <c r="H18" s="4" t="s">
        <v>2382</v>
      </c>
      <c r="I18" s="15">
        <v>1</v>
      </c>
      <c r="J18" s="15" t="str">
        <f t="shared" si="0"/>
        <v>yes</v>
      </c>
      <c r="K18" s="15">
        <f t="shared" si="1"/>
        <v>0</v>
      </c>
      <c r="L18" s="15" t="str">
        <f t="shared" si="2"/>
        <v>Yes</v>
      </c>
      <c r="M18" s="15" t="str">
        <f t="shared" si="3"/>
        <v>No</v>
      </c>
      <c r="N18" s="29">
        <v>39.9</v>
      </c>
      <c r="O18" s="20" t="str" cm="1">
        <f t="array" ref="O18">_xlfn.IFS(N18&lt;18.5,"Underweight",N18&lt;25,"Normalweight",N18&lt;30,"Overweight",N18&gt;=30,"Obesity")</f>
        <v>Obesity</v>
      </c>
      <c r="P18" s="39" t="s">
        <v>2357</v>
      </c>
      <c r="Q18" s="29">
        <v>39.9</v>
      </c>
      <c r="R18" s="39">
        <v>11.32</v>
      </c>
      <c r="S18" s="39" t="s">
        <v>2380</v>
      </c>
      <c r="T18" s="39" t="s">
        <v>2380</v>
      </c>
      <c r="U18" s="39" t="s">
        <v>2380</v>
      </c>
      <c r="V18" s="39">
        <v>0</v>
      </c>
      <c r="W18" s="39" t="s">
        <v>2383</v>
      </c>
      <c r="X18" s="39" t="s">
        <v>8391</v>
      </c>
    </row>
    <row r="19" spans="1:24" x14ac:dyDescent="0.35">
      <c r="A19" s="4" t="s">
        <v>2356</v>
      </c>
      <c r="B19" s="4">
        <v>33.799999999999997</v>
      </c>
      <c r="C19" s="4">
        <v>7.67</v>
      </c>
      <c r="D19" s="4" t="s">
        <v>2380</v>
      </c>
      <c r="E19" s="4" t="s">
        <v>2380</v>
      </c>
      <c r="F19" s="4" t="s">
        <v>2380</v>
      </c>
      <c r="G19" s="4">
        <v>3</v>
      </c>
      <c r="H19" s="4" t="s">
        <v>2382</v>
      </c>
      <c r="I19" s="15">
        <v>1</v>
      </c>
      <c r="J19" s="15" t="str">
        <f t="shared" si="0"/>
        <v>yes</v>
      </c>
      <c r="K19" s="15">
        <f t="shared" si="1"/>
        <v>3</v>
      </c>
      <c r="L19" s="15" t="str">
        <f t="shared" si="2"/>
        <v>Yes</v>
      </c>
      <c r="M19" s="15" t="str">
        <f t="shared" si="3"/>
        <v>No</v>
      </c>
      <c r="N19" s="29">
        <v>33.799999999999997</v>
      </c>
      <c r="O19" s="20" t="str" cm="1">
        <f t="array" ref="O19">_xlfn.IFS(N19&lt;18.5,"Underweight",N19&lt;25,"Normalweight",N19&lt;30,"Overweight",N19&gt;=30,"Obesity")</f>
        <v>Obesity</v>
      </c>
      <c r="P19" s="39" t="s">
        <v>2356</v>
      </c>
      <c r="Q19" s="29">
        <v>33.799999999999997</v>
      </c>
      <c r="R19" s="39">
        <v>7.67</v>
      </c>
      <c r="S19" s="39" t="s">
        <v>2380</v>
      </c>
      <c r="T19" s="39" t="s">
        <v>2380</v>
      </c>
      <c r="U19" s="39" t="s">
        <v>2380</v>
      </c>
      <c r="V19" s="39">
        <v>3</v>
      </c>
      <c r="W19" s="39" t="s">
        <v>2383</v>
      </c>
      <c r="X19" s="39" t="s">
        <v>8391</v>
      </c>
    </row>
    <row r="20" spans="1:24" x14ac:dyDescent="0.35">
      <c r="A20" s="4" t="s">
        <v>2355</v>
      </c>
      <c r="B20" s="4">
        <v>36.765000000000001</v>
      </c>
      <c r="C20" s="4">
        <v>7.29</v>
      </c>
      <c r="D20" s="4" t="s">
        <v>2382</v>
      </c>
      <c r="E20" s="4" t="s">
        <v>2380</v>
      </c>
      <c r="F20" s="4" t="s">
        <v>2383</v>
      </c>
      <c r="G20" s="4">
        <v>1</v>
      </c>
      <c r="H20" s="4" t="s">
        <v>2382</v>
      </c>
      <c r="I20" s="15">
        <v>1</v>
      </c>
      <c r="J20" s="15" t="str">
        <f t="shared" si="0"/>
        <v>yes</v>
      </c>
      <c r="K20" s="15">
        <f t="shared" si="1"/>
        <v>1</v>
      </c>
      <c r="L20" s="15" t="str">
        <f t="shared" si="2"/>
        <v>Yes</v>
      </c>
      <c r="M20" s="15" t="str">
        <f t="shared" si="3"/>
        <v>Yes</v>
      </c>
      <c r="N20" s="29">
        <v>36.765000000000001</v>
      </c>
      <c r="O20" s="20" t="str" cm="1">
        <f t="array" ref="O20">_xlfn.IFS(N20&lt;18.5,"Underweight",N20&lt;25,"Normalweight",N20&lt;30,"Overweight",N20&gt;=30,"Obesity")</f>
        <v>Obesity</v>
      </c>
      <c r="P20" s="39" t="s">
        <v>2355</v>
      </c>
      <c r="Q20" s="29">
        <v>36.765000000000001</v>
      </c>
      <c r="R20" s="39">
        <v>7.29</v>
      </c>
      <c r="S20" s="39" t="s">
        <v>2383</v>
      </c>
      <c r="T20" s="39" t="s">
        <v>2380</v>
      </c>
      <c r="U20" s="39" t="s">
        <v>2383</v>
      </c>
      <c r="V20" s="39">
        <v>1</v>
      </c>
      <c r="W20" s="39" t="s">
        <v>2383</v>
      </c>
      <c r="X20" s="39" t="s">
        <v>8391</v>
      </c>
    </row>
    <row r="21" spans="1:24" x14ac:dyDescent="0.35">
      <c r="A21" s="4" t="s">
        <v>2354</v>
      </c>
      <c r="B21" s="4">
        <v>36.954999999999998</v>
      </c>
      <c r="C21" s="4">
        <v>4.72</v>
      </c>
      <c r="D21" s="4" t="s">
        <v>2382</v>
      </c>
      <c r="E21" s="4" t="s">
        <v>2380</v>
      </c>
      <c r="F21" s="4" t="s">
        <v>2380</v>
      </c>
      <c r="G21" s="4">
        <v>1</v>
      </c>
      <c r="H21" s="4" t="s">
        <v>2382</v>
      </c>
      <c r="I21" s="15">
        <v>1</v>
      </c>
      <c r="J21" s="15" t="str">
        <f t="shared" si="0"/>
        <v>yes</v>
      </c>
      <c r="K21" s="15">
        <f t="shared" si="1"/>
        <v>1</v>
      </c>
      <c r="L21" s="15" t="str">
        <f t="shared" si="2"/>
        <v>Yes</v>
      </c>
      <c r="M21" s="15" t="str">
        <f t="shared" si="3"/>
        <v>Yes</v>
      </c>
      <c r="N21" s="29">
        <v>36.954999999999998</v>
      </c>
      <c r="O21" s="20" t="str" cm="1">
        <f t="array" ref="O21">_xlfn.IFS(N21&lt;18.5,"Underweight",N21&lt;25,"Normalweight",N21&lt;30,"Overweight",N21&gt;=30,"Obesity")</f>
        <v>Obesity</v>
      </c>
      <c r="P21" s="39" t="s">
        <v>2354</v>
      </c>
      <c r="Q21" s="29">
        <v>36.954999999999998</v>
      </c>
      <c r="R21" s="39">
        <v>4.72</v>
      </c>
      <c r="S21" s="39" t="s">
        <v>2383</v>
      </c>
      <c r="T21" s="39" t="s">
        <v>2380</v>
      </c>
      <c r="U21" s="39" t="s">
        <v>2380</v>
      </c>
      <c r="V21" s="39">
        <v>1</v>
      </c>
      <c r="W21" s="39" t="s">
        <v>2383</v>
      </c>
      <c r="X21" s="39" t="s">
        <v>8391</v>
      </c>
    </row>
    <row r="22" spans="1:24" x14ac:dyDescent="0.35">
      <c r="A22" s="4" t="s">
        <v>2353</v>
      </c>
      <c r="B22" s="4">
        <v>42.9</v>
      </c>
      <c r="C22" s="4">
        <v>11.41</v>
      </c>
      <c r="D22" s="4" t="s">
        <v>2380</v>
      </c>
      <c r="E22" s="4" t="s">
        <v>2380</v>
      </c>
      <c r="F22" s="4" t="s">
        <v>2380</v>
      </c>
      <c r="G22" s="4" t="s">
        <v>2381</v>
      </c>
      <c r="H22" s="4" t="s">
        <v>2382</v>
      </c>
      <c r="I22" s="15">
        <v>1</v>
      </c>
      <c r="J22" s="15" t="str">
        <f t="shared" si="0"/>
        <v>yes</v>
      </c>
      <c r="K22" s="15">
        <f t="shared" si="1"/>
        <v>0</v>
      </c>
      <c r="L22" s="15" t="str">
        <f t="shared" si="2"/>
        <v>Yes</v>
      </c>
      <c r="M22" s="15" t="str">
        <f t="shared" si="3"/>
        <v>No</v>
      </c>
      <c r="N22" s="29">
        <v>42.9</v>
      </c>
      <c r="O22" s="20" t="str" cm="1">
        <f t="array" ref="O22">_xlfn.IFS(N22&lt;18.5,"Underweight",N22&lt;25,"Normalweight",N22&lt;30,"Overweight",N22&gt;=30,"Obesity")</f>
        <v>Obesity</v>
      </c>
      <c r="P22" s="39" t="s">
        <v>2353</v>
      </c>
      <c r="Q22" s="29">
        <v>42.9</v>
      </c>
      <c r="R22" s="39">
        <v>11.41</v>
      </c>
      <c r="S22" s="39" t="s">
        <v>2380</v>
      </c>
      <c r="T22" s="39" t="s">
        <v>2380</v>
      </c>
      <c r="U22" s="39" t="s">
        <v>2380</v>
      </c>
      <c r="V22" s="39">
        <v>0</v>
      </c>
      <c r="W22" s="39" t="s">
        <v>2383</v>
      </c>
      <c r="X22" s="39" t="s">
        <v>8391</v>
      </c>
    </row>
    <row r="23" spans="1:24" x14ac:dyDescent="0.35">
      <c r="A23" s="4" t="s">
        <v>2352</v>
      </c>
      <c r="B23" s="4">
        <v>36.299999999999997</v>
      </c>
      <c r="C23" s="4">
        <v>11.5</v>
      </c>
      <c r="D23" s="4" t="s">
        <v>2382</v>
      </c>
      <c r="E23" s="4" t="s">
        <v>2380</v>
      </c>
      <c r="F23" s="4" t="s">
        <v>2380</v>
      </c>
      <c r="G23" s="4">
        <v>2</v>
      </c>
      <c r="H23" s="4" t="s">
        <v>2382</v>
      </c>
      <c r="I23" s="15">
        <v>1</v>
      </c>
      <c r="J23" s="15" t="str">
        <f t="shared" si="0"/>
        <v>yes</v>
      </c>
      <c r="K23" s="15">
        <f t="shared" si="1"/>
        <v>2</v>
      </c>
      <c r="L23" s="15" t="str">
        <f t="shared" si="2"/>
        <v>Yes</v>
      </c>
      <c r="M23" s="15" t="str">
        <f t="shared" si="3"/>
        <v>Yes</v>
      </c>
      <c r="N23" s="29">
        <v>36.299999999999997</v>
      </c>
      <c r="O23" s="20" t="str" cm="1">
        <f t="array" ref="O23">_xlfn.IFS(N23&lt;18.5,"Underweight",N23&lt;25,"Normalweight",N23&lt;30,"Overweight",N23&gt;=30,"Obesity")</f>
        <v>Obesity</v>
      </c>
      <c r="P23" s="39" t="s">
        <v>2352</v>
      </c>
      <c r="Q23" s="29">
        <v>36.299999999999997</v>
      </c>
      <c r="R23" s="39">
        <v>11.5</v>
      </c>
      <c r="S23" s="39" t="s">
        <v>2383</v>
      </c>
      <c r="T23" s="39" t="s">
        <v>2380</v>
      </c>
      <c r="U23" s="39" t="s">
        <v>2380</v>
      </c>
      <c r="V23" s="39">
        <v>2</v>
      </c>
      <c r="W23" s="39" t="s">
        <v>2383</v>
      </c>
      <c r="X23" s="39" t="s">
        <v>8391</v>
      </c>
    </row>
    <row r="24" spans="1:24" x14ac:dyDescent="0.35">
      <c r="A24" s="4" t="s">
        <v>2351</v>
      </c>
      <c r="B24" s="4">
        <v>32.200000000000003</v>
      </c>
      <c r="C24" s="4">
        <v>6.22</v>
      </c>
      <c r="D24" s="4" t="s">
        <v>2382</v>
      </c>
      <c r="E24" s="4" t="s">
        <v>2380</v>
      </c>
      <c r="F24" s="4" t="s">
        <v>2380</v>
      </c>
      <c r="G24" s="4">
        <v>2</v>
      </c>
      <c r="H24" s="4" t="s">
        <v>2382</v>
      </c>
      <c r="I24" s="15">
        <v>1</v>
      </c>
      <c r="J24" s="15" t="str">
        <f t="shared" si="0"/>
        <v>yes</v>
      </c>
      <c r="K24" s="15">
        <f t="shared" si="1"/>
        <v>2</v>
      </c>
      <c r="L24" s="15" t="str">
        <f t="shared" si="2"/>
        <v>Yes</v>
      </c>
      <c r="M24" s="15" t="str">
        <f t="shared" si="3"/>
        <v>Yes</v>
      </c>
      <c r="N24" s="29">
        <v>32.200000000000003</v>
      </c>
      <c r="O24" s="20" t="str" cm="1">
        <f t="array" ref="O24">_xlfn.IFS(N24&lt;18.5,"Underweight",N24&lt;25,"Normalweight",N24&lt;30,"Overweight",N24&gt;=30,"Obesity")</f>
        <v>Obesity</v>
      </c>
      <c r="P24" s="39" t="s">
        <v>2351</v>
      </c>
      <c r="Q24" s="29">
        <v>32.200000000000003</v>
      </c>
      <c r="R24" s="39">
        <v>6.22</v>
      </c>
      <c r="S24" s="39" t="s">
        <v>2383</v>
      </c>
      <c r="T24" s="39" t="s">
        <v>2380</v>
      </c>
      <c r="U24" s="39" t="s">
        <v>2380</v>
      </c>
      <c r="V24" s="39">
        <v>2</v>
      </c>
      <c r="W24" s="39" t="s">
        <v>2383</v>
      </c>
      <c r="X24" s="39" t="s">
        <v>8391</v>
      </c>
    </row>
    <row r="25" spans="1:24" x14ac:dyDescent="0.35">
      <c r="A25" s="4" t="s">
        <v>2350</v>
      </c>
      <c r="B25" s="4">
        <v>31.3</v>
      </c>
      <c r="C25" s="4">
        <v>11.38</v>
      </c>
      <c r="D25" s="4" t="s">
        <v>2380</v>
      </c>
      <c r="E25" s="4" t="s">
        <v>2380</v>
      </c>
      <c r="F25" s="4" t="s">
        <v>2380</v>
      </c>
      <c r="G25" s="4">
        <v>3</v>
      </c>
      <c r="H25" s="4" t="s">
        <v>2382</v>
      </c>
      <c r="I25" s="15">
        <v>1</v>
      </c>
      <c r="J25" s="15" t="str">
        <f t="shared" si="0"/>
        <v>yes</v>
      </c>
      <c r="K25" s="15">
        <f t="shared" si="1"/>
        <v>3</v>
      </c>
      <c r="L25" s="15" t="str">
        <f t="shared" si="2"/>
        <v>Yes</v>
      </c>
      <c r="M25" s="15" t="str">
        <f t="shared" si="3"/>
        <v>No</v>
      </c>
      <c r="N25" s="29">
        <v>31.3</v>
      </c>
      <c r="O25" s="20" t="str" cm="1">
        <f t="array" ref="O25">_xlfn.IFS(N25&lt;18.5,"Underweight",N25&lt;25,"Normalweight",N25&lt;30,"Overweight",N25&gt;=30,"Obesity")</f>
        <v>Obesity</v>
      </c>
      <c r="P25" s="39" t="s">
        <v>2350</v>
      </c>
      <c r="Q25" s="29">
        <v>31.3</v>
      </c>
      <c r="R25" s="39">
        <v>11.38</v>
      </c>
      <c r="S25" s="39" t="s">
        <v>2380</v>
      </c>
      <c r="T25" s="39" t="s">
        <v>2380</v>
      </c>
      <c r="U25" s="39" t="s">
        <v>2380</v>
      </c>
      <c r="V25" s="39">
        <v>3</v>
      </c>
      <c r="W25" s="39" t="s">
        <v>2383</v>
      </c>
      <c r="X25" s="39" t="s">
        <v>8391</v>
      </c>
    </row>
    <row r="26" spans="1:24" x14ac:dyDescent="0.35">
      <c r="A26" s="4" t="s">
        <v>2349</v>
      </c>
      <c r="B26" s="4">
        <v>41.8</v>
      </c>
      <c r="C26" s="4">
        <v>7.89</v>
      </c>
      <c r="D26" s="4" t="s">
        <v>2382</v>
      </c>
      <c r="E26" s="4" t="s">
        <v>2380</v>
      </c>
      <c r="F26" s="4" t="s">
        <v>2380</v>
      </c>
      <c r="G26" s="4">
        <v>2</v>
      </c>
      <c r="H26" s="4" t="s">
        <v>2382</v>
      </c>
      <c r="I26" s="15">
        <v>1</v>
      </c>
      <c r="J26" s="15" t="str">
        <f t="shared" si="0"/>
        <v>yes</v>
      </c>
      <c r="K26" s="15">
        <f t="shared" si="1"/>
        <v>2</v>
      </c>
      <c r="L26" s="15" t="str">
        <f t="shared" si="2"/>
        <v>Yes</v>
      </c>
      <c r="M26" s="15" t="str">
        <f t="shared" si="3"/>
        <v>Yes</v>
      </c>
      <c r="N26" s="29">
        <v>41.8</v>
      </c>
      <c r="O26" s="20" t="str" cm="1">
        <f t="array" ref="O26">_xlfn.IFS(N26&lt;18.5,"Underweight",N26&lt;25,"Normalweight",N26&lt;30,"Overweight",N26&gt;=30,"Obesity")</f>
        <v>Obesity</v>
      </c>
      <c r="P26" s="39" t="s">
        <v>2349</v>
      </c>
      <c r="Q26" s="29">
        <v>41.8</v>
      </c>
      <c r="R26" s="39">
        <v>7.89</v>
      </c>
      <c r="S26" s="39" t="s">
        <v>2383</v>
      </c>
      <c r="T26" s="39" t="s">
        <v>2380</v>
      </c>
      <c r="U26" s="39" t="s">
        <v>2380</v>
      </c>
      <c r="V26" s="39">
        <v>2</v>
      </c>
      <c r="W26" s="39" t="s">
        <v>2383</v>
      </c>
      <c r="X26" s="39" t="s">
        <v>8391</v>
      </c>
    </row>
    <row r="27" spans="1:24" x14ac:dyDescent="0.35">
      <c r="A27" s="4" t="s">
        <v>2348</v>
      </c>
      <c r="B27" s="4">
        <v>35.090000000000003</v>
      </c>
      <c r="C27" s="4">
        <v>4.38</v>
      </c>
      <c r="D27" s="4" t="s">
        <v>2382</v>
      </c>
      <c r="E27" s="4" t="s">
        <v>2380</v>
      </c>
      <c r="F27" s="4" t="s">
        <v>2380</v>
      </c>
      <c r="G27" s="4">
        <v>2</v>
      </c>
      <c r="H27" s="4" t="s">
        <v>2382</v>
      </c>
      <c r="I27" s="15">
        <v>1</v>
      </c>
      <c r="J27" s="15" t="str">
        <f t="shared" si="0"/>
        <v>yes</v>
      </c>
      <c r="K27" s="15">
        <f t="shared" si="1"/>
        <v>2</v>
      </c>
      <c r="L27" s="15" t="str">
        <f t="shared" si="2"/>
        <v>Yes</v>
      </c>
      <c r="M27" s="15" t="str">
        <f t="shared" si="3"/>
        <v>Yes</v>
      </c>
      <c r="N27" s="29">
        <v>35.090000000000003</v>
      </c>
      <c r="O27" s="20" t="str" cm="1">
        <f t="array" ref="O27">_xlfn.IFS(N27&lt;18.5,"Underweight",N27&lt;25,"Normalweight",N27&lt;30,"Overweight",N27&gt;=30,"Obesity")</f>
        <v>Obesity</v>
      </c>
      <c r="P27" s="39" t="s">
        <v>2348</v>
      </c>
      <c r="Q27" s="29">
        <v>35.090000000000003</v>
      </c>
      <c r="R27" s="39">
        <v>4.38</v>
      </c>
      <c r="S27" s="39" t="s">
        <v>2383</v>
      </c>
      <c r="T27" s="39" t="s">
        <v>2380</v>
      </c>
      <c r="U27" s="39" t="s">
        <v>2380</v>
      </c>
      <c r="V27" s="39">
        <v>2</v>
      </c>
      <c r="W27" s="39" t="s">
        <v>2383</v>
      </c>
      <c r="X27" s="39" t="s">
        <v>8391</v>
      </c>
    </row>
    <row r="28" spans="1:24" x14ac:dyDescent="0.35">
      <c r="A28" s="4" t="s">
        <v>2347</v>
      </c>
      <c r="B28" s="4">
        <v>33.880000000000003</v>
      </c>
      <c r="C28" s="4">
        <v>7.01</v>
      </c>
      <c r="D28" s="4" t="s">
        <v>2380</v>
      </c>
      <c r="E28" s="4" t="s">
        <v>2380</v>
      </c>
      <c r="F28" s="4" t="s">
        <v>2380</v>
      </c>
      <c r="G28" s="4">
        <v>3</v>
      </c>
      <c r="H28" s="4" t="s">
        <v>2382</v>
      </c>
      <c r="I28" s="15">
        <v>1</v>
      </c>
      <c r="J28" s="15" t="str">
        <f t="shared" si="0"/>
        <v>yes</v>
      </c>
      <c r="K28" s="15">
        <f t="shared" si="1"/>
        <v>3</v>
      </c>
      <c r="L28" s="15" t="str">
        <f t="shared" si="2"/>
        <v>Yes</v>
      </c>
      <c r="M28" s="15" t="str">
        <f t="shared" si="3"/>
        <v>No</v>
      </c>
      <c r="N28" s="29">
        <v>33.880000000000003</v>
      </c>
      <c r="O28" s="20" t="str" cm="1">
        <f t="array" ref="O28">_xlfn.IFS(N28&lt;18.5,"Underweight",N28&lt;25,"Normalweight",N28&lt;30,"Overweight",N28&gt;=30,"Obesity")</f>
        <v>Obesity</v>
      </c>
      <c r="P28" s="39" t="s">
        <v>2347</v>
      </c>
      <c r="Q28" s="29">
        <v>33.880000000000003</v>
      </c>
      <c r="R28" s="39">
        <v>7.01</v>
      </c>
      <c r="S28" s="39" t="s">
        <v>2380</v>
      </c>
      <c r="T28" s="39" t="s">
        <v>2380</v>
      </c>
      <c r="U28" s="39" t="s">
        <v>2380</v>
      </c>
      <c r="V28" s="39">
        <v>3</v>
      </c>
      <c r="W28" s="39" t="s">
        <v>2383</v>
      </c>
      <c r="X28" s="39" t="s">
        <v>8391</v>
      </c>
    </row>
    <row r="29" spans="1:24" x14ac:dyDescent="0.35">
      <c r="A29" s="4" t="s">
        <v>2346</v>
      </c>
      <c r="B29" s="4">
        <v>30.875</v>
      </c>
      <c r="C29" s="4">
        <v>11.88</v>
      </c>
      <c r="D29" s="4" t="s">
        <v>2380</v>
      </c>
      <c r="E29" s="4" t="s">
        <v>2380</v>
      </c>
      <c r="F29" s="4" t="s">
        <v>2380</v>
      </c>
      <c r="G29" s="4" t="s">
        <v>2381</v>
      </c>
      <c r="H29" s="4" t="s">
        <v>2382</v>
      </c>
      <c r="I29" s="15">
        <v>1</v>
      </c>
      <c r="J29" s="15" t="str">
        <f t="shared" si="0"/>
        <v>yes</v>
      </c>
      <c r="K29" s="15">
        <f t="shared" si="1"/>
        <v>0</v>
      </c>
      <c r="L29" s="15" t="str">
        <f t="shared" si="2"/>
        <v>Yes</v>
      </c>
      <c r="M29" s="15" t="str">
        <f t="shared" si="3"/>
        <v>No</v>
      </c>
      <c r="N29" s="29">
        <v>30.875</v>
      </c>
      <c r="O29" s="20" t="str" cm="1">
        <f t="array" ref="O29">_xlfn.IFS(N29&lt;18.5,"Underweight",N29&lt;25,"Normalweight",N29&lt;30,"Overweight",N29&gt;=30,"Obesity")</f>
        <v>Obesity</v>
      </c>
      <c r="P29" s="39" t="s">
        <v>2346</v>
      </c>
      <c r="Q29" s="29">
        <v>30.875</v>
      </c>
      <c r="R29" s="39">
        <v>11.88</v>
      </c>
      <c r="S29" s="39" t="s">
        <v>2380</v>
      </c>
      <c r="T29" s="39" t="s">
        <v>2380</v>
      </c>
      <c r="U29" s="39" t="s">
        <v>2380</v>
      </c>
      <c r="V29" s="39">
        <v>0</v>
      </c>
      <c r="W29" s="39" t="s">
        <v>2383</v>
      </c>
      <c r="X29" s="39" t="s">
        <v>8391</v>
      </c>
    </row>
    <row r="30" spans="1:24" x14ac:dyDescent="0.35">
      <c r="A30" s="4" t="s">
        <v>2345</v>
      </c>
      <c r="B30" s="4">
        <v>36.86</v>
      </c>
      <c r="C30" s="4">
        <v>5.19</v>
      </c>
      <c r="D30" s="4" t="s">
        <v>2382</v>
      </c>
      <c r="E30" s="4" t="s">
        <v>2380</v>
      </c>
      <c r="F30" s="4" t="s">
        <v>2383</v>
      </c>
      <c r="G30" s="4">
        <v>1</v>
      </c>
      <c r="H30" s="4" t="s">
        <v>2382</v>
      </c>
      <c r="I30" s="15">
        <v>1</v>
      </c>
      <c r="J30" s="15" t="str">
        <f t="shared" si="0"/>
        <v>yes</v>
      </c>
      <c r="K30" s="15">
        <f t="shared" si="1"/>
        <v>1</v>
      </c>
      <c r="L30" s="15" t="str">
        <f t="shared" si="2"/>
        <v>Yes</v>
      </c>
      <c r="M30" s="15" t="str">
        <f t="shared" si="3"/>
        <v>Yes</v>
      </c>
      <c r="N30" s="29">
        <v>36.86</v>
      </c>
      <c r="O30" s="20" t="str" cm="1">
        <f t="array" ref="O30">_xlfn.IFS(N30&lt;18.5,"Underweight",N30&lt;25,"Normalweight",N30&lt;30,"Overweight",N30&gt;=30,"Obesity")</f>
        <v>Obesity</v>
      </c>
      <c r="P30" s="39" t="s">
        <v>2345</v>
      </c>
      <c r="Q30" s="29">
        <v>36.86</v>
      </c>
      <c r="R30" s="39">
        <v>5.19</v>
      </c>
      <c r="S30" s="39" t="s">
        <v>2383</v>
      </c>
      <c r="T30" s="39" t="s">
        <v>2380</v>
      </c>
      <c r="U30" s="39" t="s">
        <v>2383</v>
      </c>
      <c r="V30" s="39">
        <v>1</v>
      </c>
      <c r="W30" s="39" t="s">
        <v>2383</v>
      </c>
      <c r="X30" s="39" t="s">
        <v>8391</v>
      </c>
    </row>
    <row r="31" spans="1:24" x14ac:dyDescent="0.35">
      <c r="A31" s="4" t="s">
        <v>2344</v>
      </c>
      <c r="B31" s="4">
        <v>35.86</v>
      </c>
      <c r="C31" s="4">
        <v>6.74</v>
      </c>
      <c r="D31" s="4" t="s">
        <v>2382</v>
      </c>
      <c r="E31" s="4" t="s">
        <v>2380</v>
      </c>
      <c r="F31" s="4" t="s">
        <v>2380</v>
      </c>
      <c r="G31" s="4">
        <v>2</v>
      </c>
      <c r="H31" s="4" t="s">
        <v>2382</v>
      </c>
      <c r="I31" s="15">
        <v>1</v>
      </c>
      <c r="J31" s="15" t="str">
        <f t="shared" si="0"/>
        <v>yes</v>
      </c>
      <c r="K31" s="15">
        <f t="shared" si="1"/>
        <v>2</v>
      </c>
      <c r="L31" s="15" t="str">
        <f t="shared" si="2"/>
        <v>Yes</v>
      </c>
      <c r="M31" s="15" t="str">
        <f t="shared" si="3"/>
        <v>Yes</v>
      </c>
      <c r="N31" s="29">
        <v>35.86</v>
      </c>
      <c r="O31" s="20" t="str" cm="1">
        <f t="array" ref="O31">_xlfn.IFS(N31&lt;18.5,"Underweight",N31&lt;25,"Normalweight",N31&lt;30,"Overweight",N31&gt;=30,"Obesity")</f>
        <v>Obesity</v>
      </c>
      <c r="P31" s="39" t="s">
        <v>2344</v>
      </c>
      <c r="Q31" s="29">
        <v>35.86</v>
      </c>
      <c r="R31" s="39">
        <v>6.74</v>
      </c>
      <c r="S31" s="39" t="s">
        <v>2383</v>
      </c>
      <c r="T31" s="39" t="s">
        <v>2380</v>
      </c>
      <c r="U31" s="39" t="s">
        <v>2380</v>
      </c>
      <c r="V31" s="39">
        <v>2</v>
      </c>
      <c r="W31" s="39" t="s">
        <v>2383</v>
      </c>
      <c r="X31" s="39" t="s">
        <v>8391</v>
      </c>
    </row>
    <row r="32" spans="1:24" x14ac:dyDescent="0.35">
      <c r="A32" s="4" t="s">
        <v>2343</v>
      </c>
      <c r="B32" s="4">
        <v>37.049999999999997</v>
      </c>
      <c r="C32" s="4">
        <v>8.44</v>
      </c>
      <c r="D32" s="4" t="s">
        <v>2380</v>
      </c>
      <c r="E32" s="4" t="s">
        <v>2380</v>
      </c>
      <c r="F32" s="4" t="s">
        <v>2380</v>
      </c>
      <c r="G32" s="4" t="s">
        <v>2381</v>
      </c>
      <c r="H32" s="4" t="s">
        <v>2382</v>
      </c>
      <c r="I32" s="15">
        <v>1</v>
      </c>
      <c r="J32" s="15" t="str">
        <f t="shared" si="0"/>
        <v>yes</v>
      </c>
      <c r="K32" s="15">
        <f t="shared" si="1"/>
        <v>0</v>
      </c>
      <c r="L32" s="15" t="str">
        <f t="shared" si="2"/>
        <v>Yes</v>
      </c>
      <c r="M32" s="15" t="str">
        <f t="shared" si="3"/>
        <v>No</v>
      </c>
      <c r="N32" s="29">
        <v>37.049999999999997</v>
      </c>
      <c r="O32" s="20" t="str" cm="1">
        <f t="array" ref="O32">_xlfn.IFS(N32&lt;18.5,"Underweight",N32&lt;25,"Normalweight",N32&lt;30,"Overweight",N32&gt;=30,"Obesity")</f>
        <v>Obesity</v>
      </c>
      <c r="P32" s="39" t="s">
        <v>2343</v>
      </c>
      <c r="Q32" s="29">
        <v>37.049999999999997</v>
      </c>
      <c r="R32" s="39">
        <v>8.44</v>
      </c>
      <c r="S32" s="39" t="s">
        <v>2380</v>
      </c>
      <c r="T32" s="39" t="s">
        <v>2380</v>
      </c>
      <c r="U32" s="39" t="s">
        <v>2380</v>
      </c>
      <c r="V32" s="39">
        <v>0</v>
      </c>
      <c r="W32" s="39" t="s">
        <v>2383</v>
      </c>
      <c r="X32" s="39" t="s">
        <v>8391</v>
      </c>
    </row>
    <row r="33" spans="1:24" x14ac:dyDescent="0.35">
      <c r="A33" s="4" t="s">
        <v>2342</v>
      </c>
      <c r="B33" s="4">
        <v>43.89</v>
      </c>
      <c r="C33" s="4">
        <v>8.7100000000000009</v>
      </c>
      <c r="D33" s="4" t="s">
        <v>2380</v>
      </c>
      <c r="E33" s="4" t="s">
        <v>2380</v>
      </c>
      <c r="F33" s="4" t="s">
        <v>2380</v>
      </c>
      <c r="G33" s="4" t="s">
        <v>2381</v>
      </c>
      <c r="H33" s="4" t="s">
        <v>2382</v>
      </c>
      <c r="I33" s="15">
        <v>1</v>
      </c>
      <c r="J33" s="15" t="str">
        <f t="shared" si="0"/>
        <v>yes</v>
      </c>
      <c r="K33" s="15">
        <f t="shared" si="1"/>
        <v>0</v>
      </c>
      <c r="L33" s="15" t="str">
        <f t="shared" si="2"/>
        <v>Yes</v>
      </c>
      <c r="M33" s="15" t="str">
        <f t="shared" si="3"/>
        <v>No</v>
      </c>
      <c r="N33" s="29">
        <v>43.89</v>
      </c>
      <c r="O33" s="20" t="str" cm="1">
        <f t="array" ref="O33">_xlfn.IFS(N33&lt;18.5,"Underweight",N33&lt;25,"Normalweight",N33&lt;30,"Overweight",N33&gt;=30,"Obesity")</f>
        <v>Obesity</v>
      </c>
      <c r="P33" s="39" t="s">
        <v>2342</v>
      </c>
      <c r="Q33" s="29">
        <v>43.89</v>
      </c>
      <c r="R33" s="39">
        <v>8.7100000000000009</v>
      </c>
      <c r="S33" s="39" t="s">
        <v>2380</v>
      </c>
      <c r="T33" s="39" t="s">
        <v>2380</v>
      </c>
      <c r="U33" s="39" t="s">
        <v>2380</v>
      </c>
      <c r="V33" s="39">
        <v>0</v>
      </c>
      <c r="W33" s="39" t="s">
        <v>2383</v>
      </c>
      <c r="X33" s="39" t="s">
        <v>8391</v>
      </c>
    </row>
    <row r="34" spans="1:24" x14ac:dyDescent="0.35">
      <c r="A34" s="4" t="s">
        <v>2341</v>
      </c>
      <c r="B34" s="4">
        <v>42.35</v>
      </c>
      <c r="C34" s="4">
        <v>5.08</v>
      </c>
      <c r="D34" s="4" t="s">
        <v>2382</v>
      </c>
      <c r="E34" s="4" t="s">
        <v>2380</v>
      </c>
      <c r="F34" s="4" t="s">
        <v>2380</v>
      </c>
      <c r="G34" s="4" t="s">
        <v>2381</v>
      </c>
      <c r="H34" s="4" t="s">
        <v>2382</v>
      </c>
      <c r="I34" s="15">
        <v>1</v>
      </c>
      <c r="J34" s="15" t="str">
        <f t="shared" si="0"/>
        <v>yes</v>
      </c>
      <c r="K34" s="15">
        <f t="shared" si="1"/>
        <v>0</v>
      </c>
      <c r="L34" s="15" t="str">
        <f t="shared" si="2"/>
        <v>Yes</v>
      </c>
      <c r="M34" s="15" t="str">
        <f t="shared" si="3"/>
        <v>Yes</v>
      </c>
      <c r="N34" s="29">
        <v>42.35</v>
      </c>
      <c r="O34" s="20" t="str" cm="1">
        <f t="array" ref="O34">_xlfn.IFS(N34&lt;18.5,"Underweight",N34&lt;25,"Normalweight",N34&lt;30,"Overweight",N34&gt;=30,"Obesity")</f>
        <v>Obesity</v>
      </c>
      <c r="P34" s="39" t="s">
        <v>2341</v>
      </c>
      <c r="Q34" s="29">
        <v>42.35</v>
      </c>
      <c r="R34" s="39">
        <v>5.08</v>
      </c>
      <c r="S34" s="39" t="s">
        <v>2383</v>
      </c>
      <c r="T34" s="39" t="s">
        <v>2380</v>
      </c>
      <c r="U34" s="39" t="s">
        <v>2380</v>
      </c>
      <c r="V34" s="39">
        <v>0</v>
      </c>
      <c r="W34" s="39" t="s">
        <v>2383</v>
      </c>
      <c r="X34" s="39" t="s">
        <v>8391</v>
      </c>
    </row>
    <row r="35" spans="1:24" x14ac:dyDescent="0.35">
      <c r="A35" s="4" t="s">
        <v>2340</v>
      </c>
      <c r="B35" s="4">
        <v>31.35</v>
      </c>
      <c r="C35" s="4">
        <v>6.86</v>
      </c>
      <c r="D35" s="4" t="s">
        <v>2380</v>
      </c>
      <c r="E35" s="4" t="s">
        <v>2380</v>
      </c>
      <c r="F35" s="4" t="s">
        <v>2380</v>
      </c>
      <c r="G35" s="4" t="s">
        <v>2381</v>
      </c>
      <c r="H35" s="4" t="s">
        <v>2382</v>
      </c>
      <c r="I35" s="15">
        <v>1</v>
      </c>
      <c r="J35" s="15" t="str">
        <f t="shared" si="0"/>
        <v>yes</v>
      </c>
      <c r="K35" s="15">
        <f t="shared" si="1"/>
        <v>0</v>
      </c>
      <c r="L35" s="15" t="str">
        <f t="shared" si="2"/>
        <v>Yes</v>
      </c>
      <c r="M35" s="15" t="str">
        <f t="shared" si="3"/>
        <v>No</v>
      </c>
      <c r="N35" s="29">
        <v>31.35</v>
      </c>
      <c r="O35" s="20" t="str" cm="1">
        <f t="array" ref="O35">_xlfn.IFS(N35&lt;18.5,"Underweight",N35&lt;25,"Normalweight",N35&lt;30,"Overweight",N35&gt;=30,"Obesity")</f>
        <v>Obesity</v>
      </c>
      <c r="P35" s="39" t="s">
        <v>2340</v>
      </c>
      <c r="Q35" s="29">
        <v>31.35</v>
      </c>
      <c r="R35" s="39">
        <v>6.86</v>
      </c>
      <c r="S35" s="39" t="s">
        <v>2380</v>
      </c>
      <c r="T35" s="39" t="s">
        <v>2380</v>
      </c>
      <c r="U35" s="39" t="s">
        <v>2380</v>
      </c>
      <c r="V35" s="39">
        <v>0</v>
      </c>
      <c r="W35" s="39" t="s">
        <v>2383</v>
      </c>
      <c r="X35" s="39" t="s">
        <v>8391</v>
      </c>
    </row>
    <row r="36" spans="1:24" x14ac:dyDescent="0.35">
      <c r="A36" s="4" t="s">
        <v>2339</v>
      </c>
      <c r="B36" s="4">
        <v>47.6</v>
      </c>
      <c r="C36" s="4">
        <v>5.95</v>
      </c>
      <c r="D36" s="4" t="s">
        <v>2382</v>
      </c>
      <c r="E36" s="4" t="s">
        <v>2380</v>
      </c>
      <c r="F36" s="4" t="s">
        <v>2380</v>
      </c>
      <c r="G36" s="4" t="s">
        <v>2381</v>
      </c>
      <c r="H36" s="4" t="s">
        <v>2382</v>
      </c>
      <c r="I36" s="15">
        <v>1</v>
      </c>
      <c r="J36" s="15" t="str">
        <f t="shared" si="0"/>
        <v>yes</v>
      </c>
      <c r="K36" s="15">
        <f t="shared" si="1"/>
        <v>0</v>
      </c>
      <c r="L36" s="15" t="str">
        <f t="shared" si="2"/>
        <v>Yes</v>
      </c>
      <c r="M36" s="15" t="str">
        <f t="shared" si="3"/>
        <v>Yes</v>
      </c>
      <c r="N36" s="29">
        <v>47.6</v>
      </c>
      <c r="O36" s="20" t="str" cm="1">
        <f t="array" ref="O36">_xlfn.IFS(N36&lt;18.5,"Underweight",N36&lt;25,"Normalweight",N36&lt;30,"Overweight",N36&gt;=30,"Obesity")</f>
        <v>Obesity</v>
      </c>
      <c r="P36" s="39" t="s">
        <v>2339</v>
      </c>
      <c r="Q36" s="29">
        <v>47.6</v>
      </c>
      <c r="R36" s="39">
        <v>5.95</v>
      </c>
      <c r="S36" s="39" t="s">
        <v>2383</v>
      </c>
      <c r="T36" s="39" t="s">
        <v>2380</v>
      </c>
      <c r="U36" s="39" t="s">
        <v>2380</v>
      </c>
      <c r="V36" s="39">
        <v>0</v>
      </c>
      <c r="W36" s="39" t="s">
        <v>2383</v>
      </c>
      <c r="X36" s="39" t="s">
        <v>8391</v>
      </c>
    </row>
    <row r="37" spans="1:24" x14ac:dyDescent="0.35">
      <c r="A37" s="4" t="s">
        <v>2338</v>
      </c>
      <c r="B37" s="4">
        <v>46.2</v>
      </c>
      <c r="C37" s="4">
        <v>6.09</v>
      </c>
      <c r="D37" s="4" t="s">
        <v>2380</v>
      </c>
      <c r="E37" s="4" t="s">
        <v>2380</v>
      </c>
      <c r="F37" s="4" t="s">
        <v>2383</v>
      </c>
      <c r="G37" s="4">
        <v>1</v>
      </c>
      <c r="H37" s="4" t="s">
        <v>2382</v>
      </c>
      <c r="I37" s="15">
        <v>1</v>
      </c>
      <c r="J37" s="15" t="str">
        <f t="shared" si="0"/>
        <v>yes</v>
      </c>
      <c r="K37" s="15">
        <f t="shared" si="1"/>
        <v>1</v>
      </c>
      <c r="L37" s="15" t="str">
        <f t="shared" si="2"/>
        <v>Yes</v>
      </c>
      <c r="M37" s="15" t="str">
        <f t="shared" si="3"/>
        <v>No</v>
      </c>
      <c r="N37" s="29">
        <v>46.2</v>
      </c>
      <c r="O37" s="20" t="str" cm="1">
        <f t="array" ref="O37">_xlfn.IFS(N37&lt;18.5,"Underweight",N37&lt;25,"Normalweight",N37&lt;30,"Overweight",N37&gt;=30,"Obesity")</f>
        <v>Obesity</v>
      </c>
      <c r="P37" s="39" t="s">
        <v>2338</v>
      </c>
      <c r="Q37" s="29">
        <v>46.2</v>
      </c>
      <c r="R37" s="39">
        <v>6.09</v>
      </c>
      <c r="S37" s="39" t="s">
        <v>2380</v>
      </c>
      <c r="T37" s="39" t="s">
        <v>2380</v>
      </c>
      <c r="U37" s="39" t="s">
        <v>2383</v>
      </c>
      <c r="V37" s="39">
        <v>1</v>
      </c>
      <c r="W37" s="39" t="s">
        <v>2383</v>
      </c>
      <c r="X37" s="39" t="s">
        <v>8391</v>
      </c>
    </row>
    <row r="38" spans="1:24" x14ac:dyDescent="0.35">
      <c r="A38" s="4" t="s">
        <v>2337</v>
      </c>
      <c r="B38" s="4">
        <v>32.015000000000001</v>
      </c>
      <c r="C38" s="4">
        <v>11.75</v>
      </c>
      <c r="D38" s="4" t="s">
        <v>2380</v>
      </c>
      <c r="E38" s="4" t="s">
        <v>2380</v>
      </c>
      <c r="F38" s="4" t="s">
        <v>2380</v>
      </c>
      <c r="G38" s="4" t="s">
        <v>2381</v>
      </c>
      <c r="H38" s="4" t="s">
        <v>2382</v>
      </c>
      <c r="I38" s="15">
        <v>1</v>
      </c>
      <c r="J38" s="15" t="str">
        <f t="shared" si="0"/>
        <v>yes</v>
      </c>
      <c r="K38" s="15">
        <f t="shared" si="1"/>
        <v>0</v>
      </c>
      <c r="L38" s="15" t="str">
        <f t="shared" si="2"/>
        <v>Yes</v>
      </c>
      <c r="M38" s="15" t="str">
        <f t="shared" si="3"/>
        <v>No</v>
      </c>
      <c r="N38" s="29">
        <v>32.015000000000001</v>
      </c>
      <c r="O38" s="20" t="str" cm="1">
        <f t="array" ref="O38">_xlfn.IFS(N38&lt;18.5,"Underweight",N38&lt;25,"Normalweight",N38&lt;30,"Overweight",N38&gt;=30,"Obesity")</f>
        <v>Obesity</v>
      </c>
      <c r="P38" s="39" t="s">
        <v>2337</v>
      </c>
      <c r="Q38" s="29">
        <v>32.015000000000001</v>
      </c>
      <c r="R38" s="39">
        <v>11.75</v>
      </c>
      <c r="S38" s="39" t="s">
        <v>2380</v>
      </c>
      <c r="T38" s="39" t="s">
        <v>2380</v>
      </c>
      <c r="U38" s="39" t="s">
        <v>2380</v>
      </c>
      <c r="V38" s="39">
        <v>0</v>
      </c>
      <c r="W38" s="39" t="s">
        <v>2383</v>
      </c>
      <c r="X38" s="39" t="s">
        <v>8391</v>
      </c>
    </row>
    <row r="39" spans="1:24" x14ac:dyDescent="0.35">
      <c r="A39" s="4" t="s">
        <v>2336</v>
      </c>
      <c r="B39" s="4">
        <v>40.564999999999998</v>
      </c>
      <c r="C39" s="4">
        <v>7.37</v>
      </c>
      <c r="D39" s="4" t="s">
        <v>2380</v>
      </c>
      <c r="E39" s="4" t="s">
        <v>2380</v>
      </c>
      <c r="F39" s="4" t="s">
        <v>2380</v>
      </c>
      <c r="G39" s="4" t="s">
        <v>2381</v>
      </c>
      <c r="H39" s="4" t="s">
        <v>2382</v>
      </c>
      <c r="I39" s="15">
        <v>1</v>
      </c>
      <c r="J39" s="15" t="str">
        <f t="shared" si="0"/>
        <v>yes</v>
      </c>
      <c r="K39" s="15">
        <f t="shared" si="1"/>
        <v>0</v>
      </c>
      <c r="L39" s="15" t="str">
        <f t="shared" si="2"/>
        <v>Yes</v>
      </c>
      <c r="M39" s="15" t="str">
        <f t="shared" si="3"/>
        <v>No</v>
      </c>
      <c r="N39" s="29">
        <v>40.564999999999998</v>
      </c>
      <c r="O39" s="20" t="str" cm="1">
        <f t="array" ref="O39">_xlfn.IFS(N39&lt;18.5,"Underweight",N39&lt;25,"Normalweight",N39&lt;30,"Overweight",N39&gt;=30,"Obesity")</f>
        <v>Obesity</v>
      </c>
      <c r="P39" s="39" t="s">
        <v>2336</v>
      </c>
      <c r="Q39" s="29">
        <v>40.564999999999998</v>
      </c>
      <c r="R39" s="39">
        <v>7.37</v>
      </c>
      <c r="S39" s="39" t="s">
        <v>2380</v>
      </c>
      <c r="T39" s="39" t="s">
        <v>2380</v>
      </c>
      <c r="U39" s="39" t="s">
        <v>2380</v>
      </c>
      <c r="V39" s="39">
        <v>0</v>
      </c>
      <c r="W39" s="39" t="s">
        <v>2383</v>
      </c>
      <c r="X39" s="39" t="s">
        <v>8391</v>
      </c>
    </row>
    <row r="40" spans="1:24" x14ac:dyDescent="0.35">
      <c r="A40" s="4" t="s">
        <v>2335</v>
      </c>
      <c r="B40" s="4">
        <v>32.450000000000003</v>
      </c>
      <c r="C40" s="4">
        <v>11.91</v>
      </c>
      <c r="D40" s="4" t="s">
        <v>2380</v>
      </c>
      <c r="E40" s="4" t="s">
        <v>2380</v>
      </c>
      <c r="F40" s="4" t="s">
        <v>2380</v>
      </c>
      <c r="G40" s="4" t="s">
        <v>2381</v>
      </c>
      <c r="H40" s="4" t="s">
        <v>2382</v>
      </c>
      <c r="I40" s="15">
        <v>1</v>
      </c>
      <c r="J40" s="15" t="str">
        <f t="shared" si="0"/>
        <v>yes</v>
      </c>
      <c r="K40" s="15">
        <f t="shared" si="1"/>
        <v>0</v>
      </c>
      <c r="L40" s="15" t="str">
        <f t="shared" si="2"/>
        <v>Yes</v>
      </c>
      <c r="M40" s="15" t="str">
        <f t="shared" si="3"/>
        <v>No</v>
      </c>
      <c r="N40" s="29">
        <v>32.450000000000003</v>
      </c>
      <c r="O40" s="20" t="str" cm="1">
        <f t="array" ref="O40">_xlfn.IFS(N40&lt;18.5,"Underweight",N40&lt;25,"Normalweight",N40&lt;30,"Overweight",N40&gt;=30,"Obesity")</f>
        <v>Obesity</v>
      </c>
      <c r="P40" s="39" t="s">
        <v>2335</v>
      </c>
      <c r="Q40" s="29">
        <v>32.450000000000003</v>
      </c>
      <c r="R40" s="39">
        <v>11.91</v>
      </c>
      <c r="S40" s="39" t="s">
        <v>2380</v>
      </c>
      <c r="T40" s="39" t="s">
        <v>2380</v>
      </c>
      <c r="U40" s="39" t="s">
        <v>2380</v>
      </c>
      <c r="V40" s="39">
        <v>0</v>
      </c>
      <c r="W40" s="39" t="s">
        <v>2383</v>
      </c>
      <c r="X40" s="39" t="s">
        <v>8391</v>
      </c>
    </row>
    <row r="41" spans="1:24" x14ac:dyDescent="0.35">
      <c r="A41" s="4" t="s">
        <v>2334</v>
      </c>
      <c r="B41" s="4">
        <v>34.96</v>
      </c>
      <c r="C41" s="4">
        <v>6.52</v>
      </c>
      <c r="D41" s="4" t="s">
        <v>2380</v>
      </c>
      <c r="E41" s="4" t="s">
        <v>2380</v>
      </c>
      <c r="F41" s="4" t="s">
        <v>2380</v>
      </c>
      <c r="G41" s="4" t="s">
        <v>2381</v>
      </c>
      <c r="H41" s="4" t="s">
        <v>2382</v>
      </c>
      <c r="I41" s="15">
        <v>1</v>
      </c>
      <c r="J41" s="15" t="str">
        <f t="shared" si="0"/>
        <v>yes</v>
      </c>
      <c r="K41" s="15">
        <f t="shared" si="1"/>
        <v>0</v>
      </c>
      <c r="L41" s="15" t="str">
        <f t="shared" si="2"/>
        <v>Yes</v>
      </c>
      <c r="M41" s="15" t="str">
        <f t="shared" si="3"/>
        <v>No</v>
      </c>
      <c r="N41" s="29">
        <v>34.96</v>
      </c>
      <c r="O41" s="20" t="str" cm="1">
        <f t="array" ref="O41">_xlfn.IFS(N41&lt;18.5,"Underweight",N41&lt;25,"Normalweight",N41&lt;30,"Overweight",N41&gt;=30,"Obesity")</f>
        <v>Obesity</v>
      </c>
      <c r="P41" s="39" t="s">
        <v>2334</v>
      </c>
      <c r="Q41" s="29">
        <v>34.96</v>
      </c>
      <c r="R41" s="39">
        <v>6.52</v>
      </c>
      <c r="S41" s="39" t="s">
        <v>2380</v>
      </c>
      <c r="T41" s="39" t="s">
        <v>2380</v>
      </c>
      <c r="U41" s="39" t="s">
        <v>2380</v>
      </c>
      <c r="V41" s="39">
        <v>0</v>
      </c>
      <c r="W41" s="39" t="s">
        <v>2383</v>
      </c>
      <c r="X41" s="39" t="s">
        <v>8391</v>
      </c>
    </row>
    <row r="42" spans="1:24" x14ac:dyDescent="0.35">
      <c r="A42" s="4" t="s">
        <v>2333</v>
      </c>
      <c r="B42" s="4">
        <v>35.5</v>
      </c>
      <c r="C42" s="4">
        <v>5.14</v>
      </c>
      <c r="D42" s="4" t="s">
        <v>2380</v>
      </c>
      <c r="E42" s="4" t="s">
        <v>2380</v>
      </c>
      <c r="F42" s="4" t="s">
        <v>2383</v>
      </c>
      <c r="G42" s="4">
        <v>1</v>
      </c>
      <c r="H42" s="4" t="s">
        <v>2382</v>
      </c>
      <c r="I42" s="15">
        <v>1</v>
      </c>
      <c r="J42" s="15" t="str">
        <f t="shared" si="0"/>
        <v>yes</v>
      </c>
      <c r="K42" s="15">
        <f t="shared" si="1"/>
        <v>1</v>
      </c>
      <c r="L42" s="15" t="str">
        <f t="shared" si="2"/>
        <v>Yes</v>
      </c>
      <c r="M42" s="15" t="str">
        <f t="shared" si="3"/>
        <v>No</v>
      </c>
      <c r="N42" s="29">
        <v>35.5</v>
      </c>
      <c r="O42" s="20" t="str" cm="1">
        <f t="array" ref="O42">_xlfn.IFS(N42&lt;18.5,"Underweight",N42&lt;25,"Normalweight",N42&lt;30,"Overweight",N42&gt;=30,"Obesity")</f>
        <v>Obesity</v>
      </c>
      <c r="P42" s="39" t="s">
        <v>2333</v>
      </c>
      <c r="Q42" s="29">
        <v>35.5</v>
      </c>
      <c r="R42" s="39">
        <v>5.14</v>
      </c>
      <c r="S42" s="39" t="s">
        <v>2380</v>
      </c>
      <c r="T42" s="39" t="s">
        <v>2380</v>
      </c>
      <c r="U42" s="39" t="s">
        <v>2383</v>
      </c>
      <c r="V42" s="39">
        <v>1</v>
      </c>
      <c r="W42" s="39" t="s">
        <v>2383</v>
      </c>
      <c r="X42" s="39" t="s">
        <v>8391</v>
      </c>
    </row>
    <row r="43" spans="1:24" x14ac:dyDescent="0.35">
      <c r="A43" s="4" t="s">
        <v>2332</v>
      </c>
      <c r="B43" s="4">
        <v>52.58</v>
      </c>
      <c r="C43" s="4">
        <v>4.1900000000000004</v>
      </c>
      <c r="D43" s="4" t="s">
        <v>2380</v>
      </c>
      <c r="E43" s="4" t="s">
        <v>2382</v>
      </c>
      <c r="F43" s="4" t="s">
        <v>2380</v>
      </c>
      <c r="G43" s="4">
        <v>1</v>
      </c>
      <c r="H43" s="4" t="s">
        <v>2382</v>
      </c>
      <c r="I43" s="15">
        <v>1</v>
      </c>
      <c r="J43" s="15" t="str">
        <f t="shared" si="0"/>
        <v>yes</v>
      </c>
      <c r="K43" s="15">
        <f t="shared" si="1"/>
        <v>1</v>
      </c>
      <c r="L43" s="15" t="str">
        <f t="shared" si="2"/>
        <v>Yes</v>
      </c>
      <c r="M43" s="15" t="str">
        <f t="shared" si="3"/>
        <v>No</v>
      </c>
      <c r="N43" s="29">
        <v>52.58</v>
      </c>
      <c r="O43" s="20" t="str" cm="1">
        <f t="array" ref="O43">_xlfn.IFS(N43&lt;18.5,"Underweight",N43&lt;25,"Normalweight",N43&lt;30,"Overweight",N43&gt;=30,"Obesity")</f>
        <v>Obesity</v>
      </c>
      <c r="P43" s="39" t="s">
        <v>2332</v>
      </c>
      <c r="Q43" s="29">
        <v>52.58</v>
      </c>
      <c r="R43" s="39">
        <v>4.1900000000000004</v>
      </c>
      <c r="S43" s="39" t="s">
        <v>2380</v>
      </c>
      <c r="T43" s="39" t="s">
        <v>2382</v>
      </c>
      <c r="U43" s="39" t="s">
        <v>2380</v>
      </c>
      <c r="V43" s="39">
        <v>1</v>
      </c>
      <c r="W43" s="39" t="s">
        <v>2383</v>
      </c>
      <c r="X43" s="39" t="s">
        <v>8391</v>
      </c>
    </row>
    <row r="44" spans="1:24" x14ac:dyDescent="0.35">
      <c r="A44" s="4" t="s">
        <v>2331</v>
      </c>
      <c r="B44" s="4">
        <v>35.200000000000003</v>
      </c>
      <c r="C44" s="4">
        <v>11.68</v>
      </c>
      <c r="D44" s="4" t="s">
        <v>2382</v>
      </c>
      <c r="E44" s="4" t="s">
        <v>2380</v>
      </c>
      <c r="F44" s="4" t="s">
        <v>2380</v>
      </c>
      <c r="G44" s="4" t="s">
        <v>2381</v>
      </c>
      <c r="H44" s="4" t="s">
        <v>2382</v>
      </c>
      <c r="I44" s="15">
        <v>1</v>
      </c>
      <c r="J44" s="15" t="str">
        <f t="shared" si="0"/>
        <v>yes</v>
      </c>
      <c r="K44" s="15">
        <f t="shared" si="1"/>
        <v>0</v>
      </c>
      <c r="L44" s="15" t="str">
        <f t="shared" si="2"/>
        <v>Yes</v>
      </c>
      <c r="M44" s="15" t="str">
        <f t="shared" si="3"/>
        <v>Yes</v>
      </c>
      <c r="N44" s="29">
        <v>35.200000000000003</v>
      </c>
      <c r="O44" s="20" t="str" cm="1">
        <f t="array" ref="O44">_xlfn.IFS(N44&lt;18.5,"Underweight",N44&lt;25,"Normalweight",N44&lt;30,"Overweight",N44&gt;=30,"Obesity")</f>
        <v>Obesity</v>
      </c>
      <c r="P44" s="39" t="s">
        <v>2331</v>
      </c>
      <c r="Q44" s="29">
        <v>35.200000000000003</v>
      </c>
      <c r="R44" s="39">
        <v>11.68</v>
      </c>
      <c r="S44" s="39" t="s">
        <v>2383</v>
      </c>
      <c r="T44" s="39" t="s">
        <v>2380</v>
      </c>
      <c r="U44" s="39" t="s">
        <v>2380</v>
      </c>
      <c r="V44" s="39">
        <v>0</v>
      </c>
      <c r="W44" s="39" t="s">
        <v>2383</v>
      </c>
      <c r="X44" s="39" t="s">
        <v>8391</v>
      </c>
    </row>
    <row r="45" spans="1:24" x14ac:dyDescent="0.35">
      <c r="A45" s="4" t="s">
        <v>2330</v>
      </c>
      <c r="B45" s="4">
        <v>38.06</v>
      </c>
      <c r="C45" s="4">
        <v>6.98</v>
      </c>
      <c r="D45" s="4" t="s">
        <v>2380</v>
      </c>
      <c r="E45" s="4" t="s">
        <v>2380</v>
      </c>
      <c r="F45" s="4" t="s">
        <v>2380</v>
      </c>
      <c r="G45" s="4" t="s">
        <v>2381</v>
      </c>
      <c r="H45" s="4" t="s">
        <v>2382</v>
      </c>
      <c r="I45" s="15">
        <v>1</v>
      </c>
      <c r="J45" s="15" t="str">
        <f t="shared" si="0"/>
        <v>yes</v>
      </c>
      <c r="K45" s="15">
        <f t="shared" si="1"/>
        <v>0</v>
      </c>
      <c r="L45" s="15" t="str">
        <f t="shared" si="2"/>
        <v>Yes</v>
      </c>
      <c r="M45" s="15" t="str">
        <f t="shared" si="3"/>
        <v>No</v>
      </c>
      <c r="N45" s="29">
        <v>38.06</v>
      </c>
      <c r="O45" s="20" t="str" cm="1">
        <f t="array" ref="O45">_xlfn.IFS(N45&lt;18.5,"Underweight",N45&lt;25,"Normalweight",N45&lt;30,"Overweight",N45&gt;=30,"Obesity")</f>
        <v>Obesity</v>
      </c>
      <c r="P45" s="39" t="s">
        <v>2330</v>
      </c>
      <c r="Q45" s="29">
        <v>38.06</v>
      </c>
      <c r="R45" s="39">
        <v>6.98</v>
      </c>
      <c r="S45" s="39" t="s">
        <v>2380</v>
      </c>
      <c r="T45" s="39" t="s">
        <v>2380</v>
      </c>
      <c r="U45" s="39" t="s">
        <v>2380</v>
      </c>
      <c r="V45" s="39">
        <v>0</v>
      </c>
      <c r="W45" s="39" t="s">
        <v>2383</v>
      </c>
      <c r="X45" s="39" t="s">
        <v>8391</v>
      </c>
    </row>
    <row r="46" spans="1:24" x14ac:dyDescent="0.35">
      <c r="A46" s="4" t="s">
        <v>2329</v>
      </c>
      <c r="B46" s="4">
        <v>34.21</v>
      </c>
      <c r="C46" s="4">
        <v>8.34</v>
      </c>
      <c r="D46" s="4" t="s">
        <v>2380</v>
      </c>
      <c r="E46" s="4" t="s">
        <v>2380</v>
      </c>
      <c r="F46" s="4" t="s">
        <v>2380</v>
      </c>
      <c r="G46" s="4" t="s">
        <v>2381</v>
      </c>
      <c r="H46" s="4" t="s">
        <v>2382</v>
      </c>
      <c r="I46" s="15">
        <v>1</v>
      </c>
      <c r="J46" s="15" t="str">
        <f t="shared" si="0"/>
        <v>yes</v>
      </c>
      <c r="K46" s="15">
        <f t="shared" si="1"/>
        <v>0</v>
      </c>
      <c r="L46" s="15" t="str">
        <f t="shared" si="2"/>
        <v>Yes</v>
      </c>
      <c r="M46" s="15" t="str">
        <f t="shared" si="3"/>
        <v>No</v>
      </c>
      <c r="N46" s="29">
        <v>34.21</v>
      </c>
      <c r="O46" s="20" t="str" cm="1">
        <f t="array" ref="O46">_xlfn.IFS(N46&lt;18.5,"Underweight",N46&lt;25,"Normalweight",N46&lt;30,"Overweight",N46&gt;=30,"Obesity")</f>
        <v>Obesity</v>
      </c>
      <c r="P46" s="39" t="s">
        <v>2329</v>
      </c>
      <c r="Q46" s="29">
        <v>34.21</v>
      </c>
      <c r="R46" s="39">
        <v>8.34</v>
      </c>
      <c r="S46" s="39" t="s">
        <v>2380</v>
      </c>
      <c r="T46" s="39" t="s">
        <v>2380</v>
      </c>
      <c r="U46" s="39" t="s">
        <v>2380</v>
      </c>
      <c r="V46" s="39">
        <v>0</v>
      </c>
      <c r="W46" s="39" t="s">
        <v>2383</v>
      </c>
      <c r="X46" s="39" t="s">
        <v>8391</v>
      </c>
    </row>
    <row r="47" spans="1:24" x14ac:dyDescent="0.35">
      <c r="A47" s="4" t="s">
        <v>2328</v>
      </c>
      <c r="B47" s="4">
        <v>38.94</v>
      </c>
      <c r="C47" s="4">
        <v>8.49</v>
      </c>
      <c r="D47" s="4" t="s">
        <v>2382</v>
      </c>
      <c r="E47" s="4" t="s">
        <v>2380</v>
      </c>
      <c r="F47" s="4" t="s">
        <v>2380</v>
      </c>
      <c r="G47" s="4">
        <v>1</v>
      </c>
      <c r="H47" s="4" t="s">
        <v>2382</v>
      </c>
      <c r="I47" s="15">
        <v>1</v>
      </c>
      <c r="J47" s="15" t="str">
        <f t="shared" si="0"/>
        <v>yes</v>
      </c>
      <c r="K47" s="15">
        <f t="shared" si="1"/>
        <v>1</v>
      </c>
      <c r="L47" s="15" t="str">
        <f t="shared" si="2"/>
        <v>Yes</v>
      </c>
      <c r="M47" s="15" t="str">
        <f t="shared" si="3"/>
        <v>Yes</v>
      </c>
      <c r="N47" s="29">
        <v>38.94</v>
      </c>
      <c r="O47" s="20" t="str" cm="1">
        <f t="array" ref="O47">_xlfn.IFS(N47&lt;18.5,"Underweight",N47&lt;25,"Normalweight",N47&lt;30,"Overweight",N47&gt;=30,"Obesity")</f>
        <v>Obesity</v>
      </c>
      <c r="P47" s="39" t="s">
        <v>2328</v>
      </c>
      <c r="Q47" s="29">
        <v>38.94</v>
      </c>
      <c r="R47" s="39">
        <v>8.49</v>
      </c>
      <c r="S47" s="39" t="s">
        <v>2383</v>
      </c>
      <c r="T47" s="39" t="s">
        <v>2380</v>
      </c>
      <c r="U47" s="39" t="s">
        <v>2380</v>
      </c>
      <c r="V47" s="39">
        <v>1</v>
      </c>
      <c r="W47" s="39" t="s">
        <v>2383</v>
      </c>
      <c r="X47" s="39" t="s">
        <v>8391</v>
      </c>
    </row>
    <row r="48" spans="1:24" x14ac:dyDescent="0.35">
      <c r="A48" s="4" t="s">
        <v>2327</v>
      </c>
      <c r="B48" s="4">
        <v>30.21</v>
      </c>
      <c r="C48" s="4">
        <v>5.34</v>
      </c>
      <c r="D48" s="4" t="s">
        <v>2382</v>
      </c>
      <c r="E48" s="4" t="s">
        <v>2380</v>
      </c>
      <c r="F48" s="4" t="s">
        <v>2380</v>
      </c>
      <c r="G48" s="4">
        <v>1</v>
      </c>
      <c r="H48" s="4" t="s">
        <v>2382</v>
      </c>
      <c r="I48" s="15">
        <v>1</v>
      </c>
      <c r="J48" s="15" t="str">
        <f t="shared" si="0"/>
        <v>yes</v>
      </c>
      <c r="K48" s="15">
        <f t="shared" si="1"/>
        <v>1</v>
      </c>
      <c r="L48" s="15" t="str">
        <f t="shared" si="2"/>
        <v>Yes</v>
      </c>
      <c r="M48" s="15" t="str">
        <f t="shared" si="3"/>
        <v>Yes</v>
      </c>
      <c r="N48" s="29">
        <v>30.21</v>
      </c>
      <c r="O48" s="20" t="str" cm="1">
        <f t="array" ref="O48">_xlfn.IFS(N48&lt;18.5,"Underweight",N48&lt;25,"Normalweight",N48&lt;30,"Overweight",N48&gt;=30,"Obesity")</f>
        <v>Obesity</v>
      </c>
      <c r="P48" s="39" t="s">
        <v>2327</v>
      </c>
      <c r="Q48" s="29">
        <v>30.21</v>
      </c>
      <c r="R48" s="39">
        <v>5.34</v>
      </c>
      <c r="S48" s="39" t="s">
        <v>2383</v>
      </c>
      <c r="T48" s="39" t="s">
        <v>2380</v>
      </c>
      <c r="U48" s="39" t="s">
        <v>2380</v>
      </c>
      <c r="V48" s="39">
        <v>1</v>
      </c>
      <c r="W48" s="39" t="s">
        <v>2383</v>
      </c>
      <c r="X48" s="39" t="s">
        <v>8391</v>
      </c>
    </row>
    <row r="49" spans="1:24" x14ac:dyDescent="0.35">
      <c r="A49" s="4" t="s">
        <v>2326</v>
      </c>
      <c r="B49" s="4">
        <v>33.630000000000003</v>
      </c>
      <c r="C49" s="4">
        <v>4.43</v>
      </c>
      <c r="D49" s="4" t="s">
        <v>2382</v>
      </c>
      <c r="E49" s="4" t="s">
        <v>2380</v>
      </c>
      <c r="F49" s="4" t="s">
        <v>2380</v>
      </c>
      <c r="G49" s="4">
        <v>2</v>
      </c>
      <c r="H49" s="4" t="s">
        <v>2382</v>
      </c>
      <c r="I49" s="15">
        <v>1</v>
      </c>
      <c r="J49" s="15" t="str">
        <f t="shared" si="0"/>
        <v>yes</v>
      </c>
      <c r="K49" s="15">
        <f t="shared" si="1"/>
        <v>2</v>
      </c>
      <c r="L49" s="15" t="str">
        <f t="shared" si="2"/>
        <v>Yes</v>
      </c>
      <c r="M49" s="15" t="str">
        <f t="shared" si="3"/>
        <v>Yes</v>
      </c>
      <c r="N49" s="29">
        <v>33.630000000000003</v>
      </c>
      <c r="O49" s="20" t="str" cm="1">
        <f t="array" ref="O49">_xlfn.IFS(N49&lt;18.5,"Underweight",N49&lt;25,"Normalweight",N49&lt;30,"Overweight",N49&gt;=30,"Obesity")</f>
        <v>Obesity</v>
      </c>
      <c r="P49" s="39" t="s">
        <v>2326</v>
      </c>
      <c r="Q49" s="29">
        <v>33.630000000000003</v>
      </c>
      <c r="R49" s="39">
        <v>4.43</v>
      </c>
      <c r="S49" s="39" t="s">
        <v>2383</v>
      </c>
      <c r="T49" s="39" t="s">
        <v>2380</v>
      </c>
      <c r="U49" s="39" t="s">
        <v>2380</v>
      </c>
      <c r="V49" s="39">
        <v>2</v>
      </c>
      <c r="W49" s="39" t="s">
        <v>2383</v>
      </c>
      <c r="X49" s="39" t="s">
        <v>8391</v>
      </c>
    </row>
    <row r="50" spans="1:24" x14ac:dyDescent="0.35">
      <c r="A50" s="4" t="s">
        <v>2325</v>
      </c>
      <c r="B50" s="4">
        <v>40.369999999999997</v>
      </c>
      <c r="C50" s="4">
        <v>4.47</v>
      </c>
      <c r="D50" s="4" t="s">
        <v>2380</v>
      </c>
      <c r="E50" s="4" t="s">
        <v>2380</v>
      </c>
      <c r="F50" s="4" t="s">
        <v>2380</v>
      </c>
      <c r="G50" s="4" t="s">
        <v>2381</v>
      </c>
      <c r="H50" s="4" t="s">
        <v>2382</v>
      </c>
      <c r="I50" s="15">
        <v>1</v>
      </c>
      <c r="J50" s="15" t="str">
        <f t="shared" si="0"/>
        <v>yes</v>
      </c>
      <c r="K50" s="15">
        <f t="shared" si="1"/>
        <v>0</v>
      </c>
      <c r="L50" s="15" t="str">
        <f t="shared" si="2"/>
        <v>Yes</v>
      </c>
      <c r="M50" s="15" t="str">
        <f t="shared" si="3"/>
        <v>No</v>
      </c>
      <c r="N50" s="29">
        <v>40.369999999999997</v>
      </c>
      <c r="O50" s="20" t="str" cm="1">
        <f t="array" ref="O50">_xlfn.IFS(N50&lt;18.5,"Underweight",N50&lt;25,"Normalweight",N50&lt;30,"Overweight",N50&gt;=30,"Obesity")</f>
        <v>Obesity</v>
      </c>
      <c r="P50" s="39" t="s">
        <v>2325</v>
      </c>
      <c r="Q50" s="29">
        <v>40.369999999999997</v>
      </c>
      <c r="R50" s="39">
        <v>4.47</v>
      </c>
      <c r="S50" s="39" t="s">
        <v>2380</v>
      </c>
      <c r="T50" s="39" t="s">
        <v>2380</v>
      </c>
      <c r="U50" s="39" t="s">
        <v>2380</v>
      </c>
      <c r="V50" s="39">
        <v>0</v>
      </c>
      <c r="W50" s="39" t="s">
        <v>2383</v>
      </c>
      <c r="X50" s="39" t="s">
        <v>8391</v>
      </c>
    </row>
    <row r="51" spans="1:24" x14ac:dyDescent="0.35">
      <c r="A51" s="4" t="s">
        <v>2324</v>
      </c>
      <c r="B51" s="4">
        <v>53.09</v>
      </c>
      <c r="C51" s="4">
        <v>4.82</v>
      </c>
      <c r="D51" s="4" t="s">
        <v>2382</v>
      </c>
      <c r="E51" s="4" t="s">
        <v>2380</v>
      </c>
      <c r="F51" s="4" t="s">
        <v>2380</v>
      </c>
      <c r="G51" s="4">
        <v>2</v>
      </c>
      <c r="H51" s="4" t="s">
        <v>2382</v>
      </c>
      <c r="I51" s="15">
        <v>1</v>
      </c>
      <c r="J51" s="15" t="str">
        <f t="shared" si="0"/>
        <v>yes</v>
      </c>
      <c r="K51" s="15">
        <f t="shared" si="1"/>
        <v>2</v>
      </c>
      <c r="L51" s="15" t="str">
        <f t="shared" si="2"/>
        <v>Yes</v>
      </c>
      <c r="M51" s="15" t="str">
        <f t="shared" si="3"/>
        <v>Yes</v>
      </c>
      <c r="N51" s="29">
        <v>53.09</v>
      </c>
      <c r="O51" s="20" t="str" cm="1">
        <f t="array" ref="O51">_xlfn.IFS(N51&lt;18.5,"Underweight",N51&lt;25,"Normalweight",N51&lt;30,"Overweight",N51&gt;=30,"Obesity")</f>
        <v>Obesity</v>
      </c>
      <c r="P51" s="39" t="s">
        <v>2324</v>
      </c>
      <c r="Q51" s="29">
        <v>53.09</v>
      </c>
      <c r="R51" s="39">
        <v>4.82</v>
      </c>
      <c r="S51" s="39" t="s">
        <v>2383</v>
      </c>
      <c r="T51" s="39" t="s">
        <v>2380</v>
      </c>
      <c r="U51" s="39" t="s">
        <v>2380</v>
      </c>
      <c r="V51" s="39">
        <v>2</v>
      </c>
      <c r="W51" s="39" t="s">
        <v>2383</v>
      </c>
      <c r="X51" s="39" t="s">
        <v>8391</v>
      </c>
    </row>
    <row r="52" spans="1:24" x14ac:dyDescent="0.35">
      <c r="A52" s="4" t="s">
        <v>2323</v>
      </c>
      <c r="B52" s="4">
        <v>31.79</v>
      </c>
      <c r="C52" s="4">
        <v>5.51</v>
      </c>
      <c r="D52" s="4" t="s">
        <v>2382</v>
      </c>
      <c r="E52" s="4" t="s">
        <v>2380</v>
      </c>
      <c r="F52" s="4" t="s">
        <v>2380</v>
      </c>
      <c r="G52" s="4">
        <v>2</v>
      </c>
      <c r="H52" s="4" t="s">
        <v>2382</v>
      </c>
      <c r="I52" s="15">
        <v>1</v>
      </c>
      <c r="J52" s="15" t="str">
        <f t="shared" si="0"/>
        <v>yes</v>
      </c>
      <c r="K52" s="15">
        <f t="shared" si="1"/>
        <v>2</v>
      </c>
      <c r="L52" s="15" t="str">
        <f t="shared" si="2"/>
        <v>Yes</v>
      </c>
      <c r="M52" s="15" t="str">
        <f t="shared" si="3"/>
        <v>Yes</v>
      </c>
      <c r="N52" s="29">
        <v>31.79</v>
      </c>
      <c r="O52" s="20" t="str" cm="1">
        <f t="array" ref="O52">_xlfn.IFS(N52&lt;18.5,"Underweight",N52&lt;25,"Normalweight",N52&lt;30,"Overweight",N52&gt;=30,"Obesity")</f>
        <v>Obesity</v>
      </c>
      <c r="P52" s="39" t="s">
        <v>2323</v>
      </c>
      <c r="Q52" s="29">
        <v>31.79</v>
      </c>
      <c r="R52" s="39">
        <v>5.51</v>
      </c>
      <c r="S52" s="39" t="s">
        <v>2383</v>
      </c>
      <c r="T52" s="39" t="s">
        <v>2380</v>
      </c>
      <c r="U52" s="39" t="s">
        <v>2380</v>
      </c>
      <c r="V52" s="39">
        <v>2</v>
      </c>
      <c r="W52" s="39" t="s">
        <v>2383</v>
      </c>
      <c r="X52" s="39" t="s">
        <v>8391</v>
      </c>
    </row>
    <row r="53" spans="1:24" x14ac:dyDescent="0.35">
      <c r="A53" s="4" t="s">
        <v>2322</v>
      </c>
      <c r="B53" s="4">
        <v>41.895000000000003</v>
      </c>
      <c r="C53" s="4">
        <v>10.87</v>
      </c>
      <c r="D53" s="4" t="s">
        <v>2382</v>
      </c>
      <c r="E53" s="4" t="s">
        <v>2380</v>
      </c>
      <c r="F53" s="4" t="s">
        <v>2380</v>
      </c>
      <c r="G53" s="4">
        <v>1</v>
      </c>
      <c r="H53" s="4" t="s">
        <v>2382</v>
      </c>
      <c r="I53" s="15">
        <v>1</v>
      </c>
      <c r="J53" s="15" t="str">
        <f t="shared" si="0"/>
        <v>yes</v>
      </c>
      <c r="K53" s="15">
        <f t="shared" si="1"/>
        <v>1</v>
      </c>
      <c r="L53" s="15" t="str">
        <f t="shared" si="2"/>
        <v>Yes</v>
      </c>
      <c r="M53" s="15" t="str">
        <f t="shared" si="3"/>
        <v>Yes</v>
      </c>
      <c r="N53" s="29">
        <v>41.895000000000003</v>
      </c>
      <c r="O53" s="20" t="str" cm="1">
        <f t="array" ref="O53">_xlfn.IFS(N53&lt;18.5,"Underweight",N53&lt;25,"Normalweight",N53&lt;30,"Overweight",N53&gt;=30,"Obesity")</f>
        <v>Obesity</v>
      </c>
      <c r="P53" s="39" t="s">
        <v>2322</v>
      </c>
      <c r="Q53" s="29">
        <v>41.895000000000003</v>
      </c>
      <c r="R53" s="39">
        <v>10.87</v>
      </c>
      <c r="S53" s="39" t="s">
        <v>2383</v>
      </c>
      <c r="T53" s="39" t="s">
        <v>2380</v>
      </c>
      <c r="U53" s="39" t="s">
        <v>2380</v>
      </c>
      <c r="V53" s="39">
        <v>1</v>
      </c>
      <c r="W53" s="39" t="s">
        <v>2383</v>
      </c>
      <c r="X53" s="39" t="s">
        <v>8391</v>
      </c>
    </row>
    <row r="54" spans="1:24" x14ac:dyDescent="0.35">
      <c r="A54" s="4" t="s">
        <v>2321</v>
      </c>
      <c r="B54" s="4">
        <v>31.16</v>
      </c>
      <c r="C54" s="4">
        <v>9.34</v>
      </c>
      <c r="D54" s="4" t="s">
        <v>2380</v>
      </c>
      <c r="E54" s="4" t="s">
        <v>2380</v>
      </c>
      <c r="F54" s="4" t="s">
        <v>2380</v>
      </c>
      <c r="G54" s="4" t="s">
        <v>2381</v>
      </c>
      <c r="H54" s="4" t="s">
        <v>2382</v>
      </c>
      <c r="I54" s="15">
        <v>1</v>
      </c>
      <c r="J54" s="15" t="str">
        <f t="shared" si="0"/>
        <v>yes</v>
      </c>
      <c r="K54" s="15">
        <f t="shared" si="1"/>
        <v>0</v>
      </c>
      <c r="L54" s="15" t="str">
        <f t="shared" si="2"/>
        <v>Yes</v>
      </c>
      <c r="M54" s="15" t="str">
        <f t="shared" si="3"/>
        <v>No</v>
      </c>
      <c r="N54" s="29">
        <v>31.16</v>
      </c>
      <c r="O54" s="20" t="str" cm="1">
        <f t="array" ref="O54">_xlfn.IFS(N54&lt;18.5,"Underweight",N54&lt;25,"Normalweight",N54&lt;30,"Overweight",N54&gt;=30,"Obesity")</f>
        <v>Obesity</v>
      </c>
      <c r="P54" s="39" t="s">
        <v>2321</v>
      </c>
      <c r="Q54" s="29">
        <v>31.16</v>
      </c>
      <c r="R54" s="39">
        <v>9.34</v>
      </c>
      <c r="S54" s="39" t="s">
        <v>2380</v>
      </c>
      <c r="T54" s="39" t="s">
        <v>2380</v>
      </c>
      <c r="U54" s="39" t="s">
        <v>2380</v>
      </c>
      <c r="V54" s="39">
        <v>0</v>
      </c>
      <c r="W54" s="39" t="s">
        <v>2383</v>
      </c>
      <c r="X54" s="39" t="s">
        <v>8391</v>
      </c>
    </row>
    <row r="55" spans="1:24" x14ac:dyDescent="0.35">
      <c r="A55" s="4" t="s">
        <v>2320</v>
      </c>
      <c r="B55" s="4">
        <v>34.104999999999997</v>
      </c>
      <c r="C55" s="4">
        <v>5.03</v>
      </c>
      <c r="D55" s="4" t="s">
        <v>2382</v>
      </c>
      <c r="E55" s="4" t="s">
        <v>2380</v>
      </c>
      <c r="F55" s="4" t="s">
        <v>2383</v>
      </c>
      <c r="G55" s="4">
        <v>1</v>
      </c>
      <c r="H55" s="4" t="s">
        <v>2382</v>
      </c>
      <c r="I55" s="15">
        <v>1</v>
      </c>
      <c r="J55" s="15" t="str">
        <f t="shared" si="0"/>
        <v>yes</v>
      </c>
      <c r="K55" s="15">
        <f t="shared" si="1"/>
        <v>1</v>
      </c>
      <c r="L55" s="15" t="str">
        <f t="shared" si="2"/>
        <v>Yes</v>
      </c>
      <c r="M55" s="15" t="str">
        <f t="shared" si="3"/>
        <v>Yes</v>
      </c>
      <c r="N55" s="29">
        <v>34.104999999999997</v>
      </c>
      <c r="O55" s="20" t="str" cm="1">
        <f t="array" ref="O55">_xlfn.IFS(N55&lt;18.5,"Underweight",N55&lt;25,"Normalweight",N55&lt;30,"Overweight",N55&gt;=30,"Obesity")</f>
        <v>Obesity</v>
      </c>
      <c r="P55" s="39" t="s">
        <v>2320</v>
      </c>
      <c r="Q55" s="29">
        <v>34.104999999999997</v>
      </c>
      <c r="R55" s="39">
        <v>5.03</v>
      </c>
      <c r="S55" s="39" t="s">
        <v>2383</v>
      </c>
      <c r="T55" s="39" t="s">
        <v>2380</v>
      </c>
      <c r="U55" s="39" t="s">
        <v>2383</v>
      </c>
      <c r="V55" s="39">
        <v>1</v>
      </c>
      <c r="W55" s="39" t="s">
        <v>2383</v>
      </c>
      <c r="X55" s="39" t="s">
        <v>8391</v>
      </c>
    </row>
    <row r="56" spans="1:24" x14ac:dyDescent="0.35">
      <c r="A56" s="4" t="s">
        <v>2319</v>
      </c>
      <c r="B56" s="4">
        <v>51.93</v>
      </c>
      <c r="C56" s="4">
        <v>11.05</v>
      </c>
      <c r="D56" s="4" t="s">
        <v>2380</v>
      </c>
      <c r="E56" s="4" t="s">
        <v>2380</v>
      </c>
      <c r="F56" s="4" t="s">
        <v>2380</v>
      </c>
      <c r="G56" s="4" t="s">
        <v>2381</v>
      </c>
      <c r="H56" s="4" t="s">
        <v>2382</v>
      </c>
      <c r="I56" s="15">
        <v>1</v>
      </c>
      <c r="J56" s="15" t="str">
        <f t="shared" si="0"/>
        <v>yes</v>
      </c>
      <c r="K56" s="15">
        <f t="shared" si="1"/>
        <v>0</v>
      </c>
      <c r="L56" s="15" t="str">
        <f t="shared" si="2"/>
        <v>Yes</v>
      </c>
      <c r="M56" s="15" t="str">
        <f t="shared" si="3"/>
        <v>No</v>
      </c>
      <c r="N56" s="29">
        <v>51.93</v>
      </c>
      <c r="O56" s="20" t="str" cm="1">
        <f t="array" ref="O56">_xlfn.IFS(N56&lt;18.5,"Underweight",N56&lt;25,"Normalweight",N56&lt;30,"Overweight",N56&gt;=30,"Obesity")</f>
        <v>Obesity</v>
      </c>
      <c r="P56" s="39" t="s">
        <v>2319</v>
      </c>
      <c r="Q56" s="29">
        <v>51.93</v>
      </c>
      <c r="R56" s="39">
        <v>11.05</v>
      </c>
      <c r="S56" s="39" t="s">
        <v>2380</v>
      </c>
      <c r="T56" s="39" t="s">
        <v>2380</v>
      </c>
      <c r="U56" s="39" t="s">
        <v>2380</v>
      </c>
      <c r="V56" s="39">
        <v>0</v>
      </c>
      <c r="W56" s="39" t="s">
        <v>2383</v>
      </c>
      <c r="X56" s="39" t="s">
        <v>8391</v>
      </c>
    </row>
    <row r="57" spans="1:24" x14ac:dyDescent="0.35">
      <c r="A57" s="4" t="s">
        <v>2318</v>
      </c>
      <c r="B57" s="4">
        <v>38.950000000000003</v>
      </c>
      <c r="C57" s="4">
        <v>11.95</v>
      </c>
      <c r="D57" s="4" t="s">
        <v>2380</v>
      </c>
      <c r="E57" s="4" t="s">
        <v>2380</v>
      </c>
      <c r="F57" s="4" t="s">
        <v>2380</v>
      </c>
      <c r="G57" s="4" t="s">
        <v>2381</v>
      </c>
      <c r="H57" s="4" t="s">
        <v>2382</v>
      </c>
      <c r="I57" s="15">
        <v>1</v>
      </c>
      <c r="J57" s="15" t="str">
        <f t="shared" si="0"/>
        <v>yes</v>
      </c>
      <c r="K57" s="15">
        <f t="shared" si="1"/>
        <v>0</v>
      </c>
      <c r="L57" s="15" t="str">
        <f t="shared" si="2"/>
        <v>Yes</v>
      </c>
      <c r="M57" s="15" t="str">
        <f t="shared" si="3"/>
        <v>No</v>
      </c>
      <c r="N57" s="29">
        <v>38.950000000000003</v>
      </c>
      <c r="O57" s="20" t="str" cm="1">
        <f t="array" ref="O57">_xlfn.IFS(N57&lt;18.5,"Underweight",N57&lt;25,"Normalweight",N57&lt;30,"Overweight",N57&gt;=30,"Obesity")</f>
        <v>Obesity</v>
      </c>
      <c r="P57" s="39" t="s">
        <v>2318</v>
      </c>
      <c r="Q57" s="29">
        <v>38.950000000000003</v>
      </c>
      <c r="R57" s="39">
        <v>11.95</v>
      </c>
      <c r="S57" s="39" t="s">
        <v>2380</v>
      </c>
      <c r="T57" s="39" t="s">
        <v>2380</v>
      </c>
      <c r="U57" s="39" t="s">
        <v>2380</v>
      </c>
      <c r="V57" s="39">
        <v>0</v>
      </c>
      <c r="W57" s="39" t="s">
        <v>2383</v>
      </c>
      <c r="X57" s="39" t="s">
        <v>8391</v>
      </c>
    </row>
    <row r="58" spans="1:24" x14ac:dyDescent="0.35">
      <c r="A58" s="4" t="s">
        <v>2317</v>
      </c>
      <c r="B58" s="4">
        <v>36.630000000000003</v>
      </c>
      <c r="C58" s="4">
        <v>7.72</v>
      </c>
      <c r="D58" s="4" t="s">
        <v>2382</v>
      </c>
      <c r="E58" s="4" t="s">
        <v>2380</v>
      </c>
      <c r="F58" s="4" t="s">
        <v>2380</v>
      </c>
      <c r="G58" s="4">
        <v>1</v>
      </c>
      <c r="H58" s="4" t="s">
        <v>2382</v>
      </c>
      <c r="I58" s="15">
        <v>1</v>
      </c>
      <c r="J58" s="15" t="str">
        <f t="shared" si="0"/>
        <v>yes</v>
      </c>
      <c r="K58" s="15">
        <f t="shared" si="1"/>
        <v>1</v>
      </c>
      <c r="L58" s="15" t="str">
        <f t="shared" si="2"/>
        <v>Yes</v>
      </c>
      <c r="M58" s="15" t="str">
        <f t="shared" si="3"/>
        <v>Yes</v>
      </c>
      <c r="N58" s="29">
        <v>36.630000000000003</v>
      </c>
      <c r="O58" s="20" t="str" cm="1">
        <f t="array" ref="O58">_xlfn.IFS(N58&lt;18.5,"Underweight",N58&lt;25,"Normalweight",N58&lt;30,"Overweight",N58&gt;=30,"Obesity")</f>
        <v>Obesity</v>
      </c>
      <c r="P58" s="39" t="s">
        <v>2317</v>
      </c>
      <c r="Q58" s="29">
        <v>36.630000000000003</v>
      </c>
      <c r="R58" s="39">
        <v>7.72</v>
      </c>
      <c r="S58" s="39" t="s">
        <v>2383</v>
      </c>
      <c r="T58" s="39" t="s">
        <v>2380</v>
      </c>
      <c r="U58" s="39" t="s">
        <v>2380</v>
      </c>
      <c r="V58" s="39">
        <v>1</v>
      </c>
      <c r="W58" s="39" t="s">
        <v>2383</v>
      </c>
      <c r="X58" s="39" t="s">
        <v>8391</v>
      </c>
    </row>
    <row r="59" spans="1:24" x14ac:dyDescent="0.35">
      <c r="A59" s="4" t="s">
        <v>2316</v>
      </c>
      <c r="B59" s="4">
        <v>34.200000000000003</v>
      </c>
      <c r="C59" s="4">
        <v>5.75</v>
      </c>
      <c r="D59" s="4" t="s">
        <v>2380</v>
      </c>
      <c r="E59" s="4" t="s">
        <v>2380</v>
      </c>
      <c r="F59" s="4" t="s">
        <v>2380</v>
      </c>
      <c r="G59" s="4">
        <v>2</v>
      </c>
      <c r="H59" s="4" t="s">
        <v>2382</v>
      </c>
      <c r="I59" s="15">
        <v>1</v>
      </c>
      <c r="J59" s="15" t="str">
        <f t="shared" si="0"/>
        <v>yes</v>
      </c>
      <c r="K59" s="15">
        <f t="shared" si="1"/>
        <v>2</v>
      </c>
      <c r="L59" s="15" t="str">
        <f t="shared" si="2"/>
        <v>Yes</v>
      </c>
      <c r="M59" s="15" t="str">
        <f t="shared" si="3"/>
        <v>No</v>
      </c>
      <c r="N59" s="29">
        <v>34.200000000000003</v>
      </c>
      <c r="O59" s="20" t="str" cm="1">
        <f t="array" ref="O59">_xlfn.IFS(N59&lt;18.5,"Underweight",N59&lt;25,"Normalweight",N59&lt;30,"Overweight",N59&gt;=30,"Obesity")</f>
        <v>Obesity</v>
      </c>
      <c r="P59" s="39" t="s">
        <v>2316</v>
      </c>
      <c r="Q59" s="29">
        <v>34.200000000000003</v>
      </c>
      <c r="R59" s="39">
        <v>5.75</v>
      </c>
      <c r="S59" s="39" t="s">
        <v>2380</v>
      </c>
      <c r="T59" s="39" t="s">
        <v>2380</v>
      </c>
      <c r="U59" s="39" t="s">
        <v>2380</v>
      </c>
      <c r="V59" s="39">
        <v>2</v>
      </c>
      <c r="W59" s="39" t="s">
        <v>2383</v>
      </c>
      <c r="X59" s="39" t="s">
        <v>8391</v>
      </c>
    </row>
    <row r="60" spans="1:24" x14ac:dyDescent="0.35">
      <c r="A60" s="4" t="s">
        <v>2315</v>
      </c>
      <c r="B60" s="4">
        <v>50.63</v>
      </c>
      <c r="C60" s="4">
        <v>11.89</v>
      </c>
      <c r="D60" s="4" t="s">
        <v>2380</v>
      </c>
      <c r="E60" s="4" t="s">
        <v>2380</v>
      </c>
      <c r="F60" s="4" t="s">
        <v>2380</v>
      </c>
      <c r="G60" s="4" t="s">
        <v>2381</v>
      </c>
      <c r="H60" s="4" t="s">
        <v>2382</v>
      </c>
      <c r="I60" s="15">
        <v>1</v>
      </c>
      <c r="J60" s="15" t="str">
        <f t="shared" si="0"/>
        <v>yes</v>
      </c>
      <c r="K60" s="15">
        <f t="shared" si="1"/>
        <v>0</v>
      </c>
      <c r="L60" s="15" t="str">
        <f t="shared" si="2"/>
        <v>Yes</v>
      </c>
      <c r="M60" s="15" t="str">
        <f t="shared" si="3"/>
        <v>No</v>
      </c>
      <c r="N60" s="29">
        <v>50.63</v>
      </c>
      <c r="O60" s="20" t="str" cm="1">
        <f t="array" ref="O60">_xlfn.IFS(N60&lt;18.5,"Underweight",N60&lt;25,"Normalweight",N60&lt;30,"Overweight",N60&gt;=30,"Obesity")</f>
        <v>Obesity</v>
      </c>
      <c r="P60" s="39" t="s">
        <v>2315</v>
      </c>
      <c r="Q60" s="29">
        <v>50.63</v>
      </c>
      <c r="R60" s="39">
        <v>11.89</v>
      </c>
      <c r="S60" s="39" t="s">
        <v>2380</v>
      </c>
      <c r="T60" s="39" t="s">
        <v>2380</v>
      </c>
      <c r="U60" s="39" t="s">
        <v>2380</v>
      </c>
      <c r="V60" s="39">
        <v>0</v>
      </c>
      <c r="W60" s="39" t="s">
        <v>2383</v>
      </c>
      <c r="X60" s="39" t="s">
        <v>8391</v>
      </c>
    </row>
    <row r="61" spans="1:24" x14ac:dyDescent="0.35">
      <c r="A61" s="4" t="s">
        <v>2314</v>
      </c>
      <c r="B61" s="4">
        <v>36.479999999999997</v>
      </c>
      <c r="C61" s="4">
        <v>6.2</v>
      </c>
      <c r="D61" s="4" t="s">
        <v>2380</v>
      </c>
      <c r="E61" s="4" t="s">
        <v>2380</v>
      </c>
      <c r="F61" s="4" t="s">
        <v>2380</v>
      </c>
      <c r="G61" s="4" t="s">
        <v>2381</v>
      </c>
      <c r="H61" s="4" t="s">
        <v>2382</v>
      </c>
      <c r="I61" s="15">
        <v>1</v>
      </c>
      <c r="J61" s="15" t="str">
        <f t="shared" si="0"/>
        <v>yes</v>
      </c>
      <c r="K61" s="15">
        <f t="shared" si="1"/>
        <v>0</v>
      </c>
      <c r="L61" s="15" t="str">
        <f t="shared" si="2"/>
        <v>Yes</v>
      </c>
      <c r="M61" s="15" t="str">
        <f t="shared" si="3"/>
        <v>No</v>
      </c>
      <c r="N61" s="29">
        <v>36.479999999999997</v>
      </c>
      <c r="O61" s="20" t="str" cm="1">
        <f t="array" ref="O61">_xlfn.IFS(N61&lt;18.5,"Underweight",N61&lt;25,"Normalweight",N61&lt;30,"Overweight",N61&gt;=30,"Obesity")</f>
        <v>Obesity</v>
      </c>
      <c r="P61" s="39" t="s">
        <v>2314</v>
      </c>
      <c r="Q61" s="29">
        <v>36.479999999999997</v>
      </c>
      <c r="R61" s="39">
        <v>6.2</v>
      </c>
      <c r="S61" s="39" t="s">
        <v>2380</v>
      </c>
      <c r="T61" s="39" t="s">
        <v>2380</v>
      </c>
      <c r="U61" s="39" t="s">
        <v>2380</v>
      </c>
      <c r="V61" s="39">
        <v>0</v>
      </c>
      <c r="W61" s="39" t="s">
        <v>2383</v>
      </c>
      <c r="X61" s="39" t="s">
        <v>8391</v>
      </c>
    </row>
    <row r="62" spans="1:24" x14ac:dyDescent="0.35">
      <c r="A62" s="4" t="s">
        <v>2313</v>
      </c>
      <c r="B62" s="4">
        <v>54.82</v>
      </c>
      <c r="C62" s="4">
        <v>10.61</v>
      </c>
      <c r="D62" s="4" t="s">
        <v>2380</v>
      </c>
      <c r="E62" s="4" t="s">
        <v>2380</v>
      </c>
      <c r="F62" s="4" t="s">
        <v>2380</v>
      </c>
      <c r="G62" s="4" t="s">
        <v>2381</v>
      </c>
      <c r="H62" s="4" t="s">
        <v>2382</v>
      </c>
      <c r="I62" s="15">
        <v>1</v>
      </c>
      <c r="J62" s="15" t="str">
        <f t="shared" si="0"/>
        <v>yes</v>
      </c>
      <c r="K62" s="15">
        <f t="shared" si="1"/>
        <v>0</v>
      </c>
      <c r="L62" s="15" t="str">
        <f t="shared" si="2"/>
        <v>Yes</v>
      </c>
      <c r="M62" s="15" t="str">
        <f t="shared" si="3"/>
        <v>No</v>
      </c>
      <c r="N62" s="29">
        <v>54.82</v>
      </c>
      <c r="O62" s="20" t="str" cm="1">
        <f t="array" ref="O62">_xlfn.IFS(N62&lt;18.5,"Underweight",N62&lt;25,"Normalweight",N62&lt;30,"Overweight",N62&gt;=30,"Obesity")</f>
        <v>Obesity</v>
      </c>
      <c r="P62" s="39" t="s">
        <v>2313</v>
      </c>
      <c r="Q62" s="29">
        <v>54.82</v>
      </c>
      <c r="R62" s="39">
        <v>10.61</v>
      </c>
      <c r="S62" s="39" t="s">
        <v>2380</v>
      </c>
      <c r="T62" s="39" t="s">
        <v>2380</v>
      </c>
      <c r="U62" s="39" t="s">
        <v>2380</v>
      </c>
      <c r="V62" s="39">
        <v>0</v>
      </c>
      <c r="W62" s="39" t="s">
        <v>2383</v>
      </c>
      <c r="X62" s="39" t="s">
        <v>8391</v>
      </c>
    </row>
    <row r="63" spans="1:24" x14ac:dyDescent="0.35">
      <c r="A63" s="4" t="s">
        <v>2312</v>
      </c>
      <c r="B63" s="4">
        <v>38.06</v>
      </c>
      <c r="C63" s="4">
        <v>6.04</v>
      </c>
      <c r="D63" s="4" t="s">
        <v>2380</v>
      </c>
      <c r="E63" s="4" t="s">
        <v>2380</v>
      </c>
      <c r="F63" s="4" t="s">
        <v>2383</v>
      </c>
      <c r="G63" s="4">
        <v>1</v>
      </c>
      <c r="H63" s="4" t="s">
        <v>2382</v>
      </c>
      <c r="I63" s="15">
        <v>1</v>
      </c>
      <c r="J63" s="15" t="str">
        <f t="shared" si="0"/>
        <v>yes</v>
      </c>
      <c r="K63" s="15">
        <f t="shared" si="1"/>
        <v>1</v>
      </c>
      <c r="L63" s="15" t="str">
        <f t="shared" si="2"/>
        <v>Yes</v>
      </c>
      <c r="M63" s="15" t="str">
        <f t="shared" si="3"/>
        <v>No</v>
      </c>
      <c r="N63" s="29">
        <v>38.06</v>
      </c>
      <c r="O63" s="20" t="str" cm="1">
        <f t="array" ref="O63">_xlfn.IFS(N63&lt;18.5,"Underweight",N63&lt;25,"Normalweight",N63&lt;30,"Overweight",N63&gt;=30,"Obesity")</f>
        <v>Obesity</v>
      </c>
      <c r="P63" s="39" t="s">
        <v>2312</v>
      </c>
      <c r="Q63" s="29">
        <v>38.06</v>
      </c>
      <c r="R63" s="39">
        <v>6.04</v>
      </c>
      <c r="S63" s="39" t="s">
        <v>2380</v>
      </c>
      <c r="T63" s="39" t="s">
        <v>2380</v>
      </c>
      <c r="U63" s="39" t="s">
        <v>2383</v>
      </c>
      <c r="V63" s="39">
        <v>1</v>
      </c>
      <c r="W63" s="39" t="s">
        <v>2383</v>
      </c>
      <c r="X63" s="39" t="s">
        <v>8391</v>
      </c>
    </row>
    <row r="64" spans="1:24" x14ac:dyDescent="0.35">
      <c r="A64" s="4" t="s">
        <v>2311</v>
      </c>
      <c r="B64" s="4">
        <v>51.48</v>
      </c>
      <c r="C64" s="4">
        <v>9.33</v>
      </c>
      <c r="D64" s="4" t="s">
        <v>2382</v>
      </c>
      <c r="E64" s="4" t="s">
        <v>2380</v>
      </c>
      <c r="F64" s="4" t="s">
        <v>2380</v>
      </c>
      <c r="G64" s="4" t="s">
        <v>2381</v>
      </c>
      <c r="H64" s="4" t="s">
        <v>2382</v>
      </c>
      <c r="I64" s="15">
        <v>1</v>
      </c>
      <c r="J64" s="15" t="str">
        <f t="shared" si="0"/>
        <v>yes</v>
      </c>
      <c r="K64" s="15">
        <f t="shared" si="1"/>
        <v>0</v>
      </c>
      <c r="L64" s="15" t="str">
        <f t="shared" si="2"/>
        <v>Yes</v>
      </c>
      <c r="M64" s="15" t="str">
        <f t="shared" si="3"/>
        <v>Yes</v>
      </c>
      <c r="N64" s="29">
        <v>51.48</v>
      </c>
      <c r="O64" s="20" t="str" cm="1">
        <f t="array" ref="O64">_xlfn.IFS(N64&lt;18.5,"Underweight",N64&lt;25,"Normalweight",N64&lt;30,"Overweight",N64&gt;=30,"Obesity")</f>
        <v>Obesity</v>
      </c>
      <c r="P64" s="39" t="s">
        <v>2311</v>
      </c>
      <c r="Q64" s="29">
        <v>51.48</v>
      </c>
      <c r="R64" s="39">
        <v>9.33</v>
      </c>
      <c r="S64" s="39" t="s">
        <v>2383</v>
      </c>
      <c r="T64" s="39" t="s">
        <v>2380</v>
      </c>
      <c r="U64" s="39" t="s">
        <v>2380</v>
      </c>
      <c r="V64" s="39">
        <v>0</v>
      </c>
      <c r="W64" s="39" t="s">
        <v>2383</v>
      </c>
      <c r="X64" s="39" t="s">
        <v>8391</v>
      </c>
    </row>
    <row r="65" spans="1:24" x14ac:dyDescent="0.35">
      <c r="A65" s="4" t="s">
        <v>2310</v>
      </c>
      <c r="B65" s="4">
        <v>52.06</v>
      </c>
      <c r="C65" s="4">
        <v>11.47</v>
      </c>
      <c r="D65" s="4" t="s">
        <v>2380</v>
      </c>
      <c r="E65" s="4" t="s">
        <v>2380</v>
      </c>
      <c r="F65" s="4" t="s">
        <v>2380</v>
      </c>
      <c r="G65" s="4" t="s">
        <v>2381</v>
      </c>
      <c r="H65" s="4" t="s">
        <v>2382</v>
      </c>
      <c r="I65" s="15">
        <v>1</v>
      </c>
      <c r="J65" s="15" t="str">
        <f t="shared" si="0"/>
        <v>yes</v>
      </c>
      <c r="K65" s="15">
        <f t="shared" si="1"/>
        <v>0</v>
      </c>
      <c r="L65" s="15" t="str">
        <f t="shared" si="2"/>
        <v>Yes</v>
      </c>
      <c r="M65" s="15" t="str">
        <f t="shared" si="3"/>
        <v>No</v>
      </c>
      <c r="N65" s="29">
        <v>52.06</v>
      </c>
      <c r="O65" s="20" t="str" cm="1">
        <f t="array" ref="O65">_xlfn.IFS(N65&lt;18.5,"Underweight",N65&lt;25,"Normalweight",N65&lt;30,"Overweight",N65&gt;=30,"Obesity")</f>
        <v>Obesity</v>
      </c>
      <c r="P65" s="39" t="s">
        <v>2310</v>
      </c>
      <c r="Q65" s="29">
        <v>52.06</v>
      </c>
      <c r="R65" s="39">
        <v>11.47</v>
      </c>
      <c r="S65" s="39" t="s">
        <v>2380</v>
      </c>
      <c r="T65" s="39" t="s">
        <v>2380</v>
      </c>
      <c r="U65" s="39" t="s">
        <v>2380</v>
      </c>
      <c r="V65" s="39">
        <v>0</v>
      </c>
      <c r="W65" s="39" t="s">
        <v>2383</v>
      </c>
      <c r="X65" s="39" t="s">
        <v>8391</v>
      </c>
    </row>
    <row r="66" spans="1:24" x14ac:dyDescent="0.35">
      <c r="A66" s="4" t="s">
        <v>2309</v>
      </c>
      <c r="B66" s="4">
        <v>30.684999999999999</v>
      </c>
      <c r="C66" s="4">
        <v>7.02</v>
      </c>
      <c r="D66" s="4" t="s">
        <v>2382</v>
      </c>
      <c r="E66" s="4" t="s">
        <v>2380</v>
      </c>
      <c r="F66" s="4" t="s">
        <v>2380</v>
      </c>
      <c r="G66" s="4" t="s">
        <v>2381</v>
      </c>
      <c r="H66" s="4" t="s">
        <v>2382</v>
      </c>
      <c r="I66" s="15">
        <v>1</v>
      </c>
      <c r="J66" s="15" t="str">
        <f t="shared" si="0"/>
        <v>yes</v>
      </c>
      <c r="K66" s="15">
        <f t="shared" si="1"/>
        <v>0</v>
      </c>
      <c r="L66" s="15" t="str">
        <f t="shared" si="2"/>
        <v>Yes</v>
      </c>
      <c r="M66" s="15" t="str">
        <f t="shared" si="3"/>
        <v>Yes</v>
      </c>
      <c r="N66" s="29">
        <v>30.684999999999999</v>
      </c>
      <c r="O66" s="20" t="str" cm="1">
        <f t="array" ref="O66">_xlfn.IFS(N66&lt;18.5,"Underweight",N66&lt;25,"Normalweight",N66&lt;30,"Overweight",N66&gt;=30,"Obesity")</f>
        <v>Obesity</v>
      </c>
      <c r="P66" s="39" t="s">
        <v>2309</v>
      </c>
      <c r="Q66" s="29">
        <v>30.684999999999999</v>
      </c>
      <c r="R66" s="39">
        <v>7.02</v>
      </c>
      <c r="S66" s="39" t="s">
        <v>2383</v>
      </c>
      <c r="T66" s="39" t="s">
        <v>2380</v>
      </c>
      <c r="U66" s="39" t="s">
        <v>2380</v>
      </c>
      <c r="V66" s="39">
        <v>0</v>
      </c>
      <c r="W66" s="39" t="s">
        <v>2383</v>
      </c>
      <c r="X66" s="39" t="s">
        <v>8391</v>
      </c>
    </row>
    <row r="67" spans="1:24" x14ac:dyDescent="0.35">
      <c r="A67" s="4" t="s">
        <v>2308</v>
      </c>
      <c r="B67" s="4">
        <v>36.08</v>
      </c>
      <c r="C67" s="4">
        <v>8.8000000000000007</v>
      </c>
      <c r="D67" s="4" t="s">
        <v>2382</v>
      </c>
      <c r="E67" s="4" t="s">
        <v>2380</v>
      </c>
      <c r="F67" s="4" t="s">
        <v>2380</v>
      </c>
      <c r="G67" s="4">
        <v>1</v>
      </c>
      <c r="H67" s="4" t="s">
        <v>2382</v>
      </c>
      <c r="I67" s="15">
        <v>1</v>
      </c>
      <c r="J67" s="15" t="str">
        <f t="shared" si="0"/>
        <v>yes</v>
      </c>
      <c r="K67" s="15">
        <f t="shared" si="1"/>
        <v>1</v>
      </c>
      <c r="L67" s="15" t="str">
        <f t="shared" si="2"/>
        <v>Yes</v>
      </c>
      <c r="M67" s="15" t="str">
        <f t="shared" si="3"/>
        <v>Yes</v>
      </c>
      <c r="N67" s="29">
        <v>36.08</v>
      </c>
      <c r="O67" s="20" t="str" cm="1">
        <f t="array" ref="O67">_xlfn.IFS(N67&lt;18.5,"Underweight",N67&lt;25,"Normalweight",N67&lt;30,"Overweight",N67&gt;=30,"Obesity")</f>
        <v>Obesity</v>
      </c>
      <c r="P67" s="39" t="s">
        <v>2308</v>
      </c>
      <c r="Q67" s="29">
        <v>36.08</v>
      </c>
      <c r="R67" s="39">
        <v>8.8000000000000007</v>
      </c>
      <c r="S67" s="39" t="s">
        <v>2383</v>
      </c>
      <c r="T67" s="39" t="s">
        <v>2380</v>
      </c>
      <c r="U67" s="39" t="s">
        <v>2380</v>
      </c>
      <c r="V67" s="39">
        <v>1</v>
      </c>
      <c r="W67" s="39" t="s">
        <v>2383</v>
      </c>
      <c r="X67" s="39" t="s">
        <v>8391</v>
      </c>
    </row>
    <row r="68" spans="1:24" x14ac:dyDescent="0.35">
      <c r="A68" s="4" t="s">
        <v>2307</v>
      </c>
      <c r="B68" s="4">
        <v>54.99</v>
      </c>
      <c r="C68" s="4">
        <v>8.68</v>
      </c>
      <c r="D68" s="4" t="s">
        <v>2380</v>
      </c>
      <c r="E68" s="4" t="s">
        <v>2380</v>
      </c>
      <c r="F68" s="4" t="s">
        <v>2380</v>
      </c>
      <c r="G68" s="4">
        <v>2</v>
      </c>
      <c r="H68" s="4" t="s">
        <v>2382</v>
      </c>
      <c r="I68" s="15">
        <v>1</v>
      </c>
      <c r="J68" s="15" t="str">
        <f t="shared" ref="J68:J131" si="4">IF(H68="?",INDEX($H$3:$H$2337,MODE($I$3:$I$2337)),H68)</f>
        <v>yes</v>
      </c>
      <c r="K68" s="15">
        <f t="shared" ref="K68:K131" si="5">IF(G68="No major surgery",0,G68)</f>
        <v>2</v>
      </c>
      <c r="L68" s="15" t="str">
        <f t="shared" ref="L68:L131" si="6">PROPER(J68)</f>
        <v>Yes</v>
      </c>
      <c r="M68" s="15" t="str">
        <f t="shared" ref="M68:M131" si="7">PROPER(D68)</f>
        <v>No</v>
      </c>
      <c r="N68" s="29">
        <v>54.99</v>
      </c>
      <c r="O68" s="20" t="str" cm="1">
        <f t="array" ref="O68">_xlfn.IFS(N68&lt;18.5,"Underweight",N68&lt;25,"Normalweight",N68&lt;30,"Overweight",N68&gt;=30,"Obesity")</f>
        <v>Obesity</v>
      </c>
      <c r="P68" s="39" t="s">
        <v>2307</v>
      </c>
      <c r="Q68" s="29">
        <v>54.99</v>
      </c>
      <c r="R68" s="39">
        <v>8.68</v>
      </c>
      <c r="S68" s="39" t="s">
        <v>2380</v>
      </c>
      <c r="T68" s="39" t="s">
        <v>2380</v>
      </c>
      <c r="U68" s="39" t="s">
        <v>2380</v>
      </c>
      <c r="V68" s="39">
        <v>2</v>
      </c>
      <c r="W68" s="39" t="s">
        <v>2383</v>
      </c>
      <c r="X68" s="39" t="s">
        <v>8391</v>
      </c>
    </row>
    <row r="69" spans="1:24" x14ac:dyDescent="0.35">
      <c r="A69" s="4" t="s">
        <v>2306</v>
      </c>
      <c r="B69" s="4">
        <v>35.97</v>
      </c>
      <c r="C69" s="4">
        <v>6.12</v>
      </c>
      <c r="D69" s="4" t="s">
        <v>2380</v>
      </c>
      <c r="E69" s="4" t="s">
        <v>2380</v>
      </c>
      <c r="F69" s="4" t="s">
        <v>2383</v>
      </c>
      <c r="G69" s="4">
        <v>1</v>
      </c>
      <c r="H69" s="4" t="s">
        <v>2382</v>
      </c>
      <c r="I69" s="15">
        <v>1</v>
      </c>
      <c r="J69" s="15" t="str">
        <f t="shared" si="4"/>
        <v>yes</v>
      </c>
      <c r="K69" s="15">
        <f t="shared" si="5"/>
        <v>1</v>
      </c>
      <c r="L69" s="15" t="str">
        <f t="shared" si="6"/>
        <v>Yes</v>
      </c>
      <c r="M69" s="15" t="str">
        <f t="shared" si="7"/>
        <v>No</v>
      </c>
      <c r="N69" s="29">
        <v>35.97</v>
      </c>
      <c r="O69" s="20" t="str" cm="1">
        <f t="array" ref="O69">_xlfn.IFS(N69&lt;18.5,"Underweight",N69&lt;25,"Normalweight",N69&lt;30,"Overweight",N69&gt;=30,"Obesity")</f>
        <v>Obesity</v>
      </c>
      <c r="P69" s="39" t="s">
        <v>2306</v>
      </c>
      <c r="Q69" s="29">
        <v>35.97</v>
      </c>
      <c r="R69" s="39">
        <v>6.12</v>
      </c>
      <c r="S69" s="39" t="s">
        <v>2380</v>
      </c>
      <c r="T69" s="39" t="s">
        <v>2380</v>
      </c>
      <c r="U69" s="39" t="s">
        <v>2383</v>
      </c>
      <c r="V69" s="39">
        <v>1</v>
      </c>
      <c r="W69" s="39" t="s">
        <v>2383</v>
      </c>
      <c r="X69" s="39" t="s">
        <v>8391</v>
      </c>
    </row>
    <row r="70" spans="1:24" x14ac:dyDescent="0.35">
      <c r="A70" s="4" t="s">
        <v>2305</v>
      </c>
      <c r="B70" s="4">
        <v>45.54</v>
      </c>
      <c r="C70" s="4">
        <v>5.4</v>
      </c>
      <c r="D70" s="4" t="s">
        <v>2382</v>
      </c>
      <c r="E70" s="4" t="s">
        <v>2380</v>
      </c>
      <c r="F70" s="4" t="s">
        <v>2383</v>
      </c>
      <c r="G70" s="4">
        <v>1</v>
      </c>
      <c r="H70" s="4" t="s">
        <v>2382</v>
      </c>
      <c r="I70" s="15">
        <v>1</v>
      </c>
      <c r="J70" s="15" t="str">
        <f t="shared" si="4"/>
        <v>yes</v>
      </c>
      <c r="K70" s="15">
        <f t="shared" si="5"/>
        <v>1</v>
      </c>
      <c r="L70" s="15" t="str">
        <f t="shared" si="6"/>
        <v>Yes</v>
      </c>
      <c r="M70" s="15" t="str">
        <f t="shared" si="7"/>
        <v>Yes</v>
      </c>
      <c r="N70" s="29">
        <v>45.54</v>
      </c>
      <c r="O70" s="20" t="str" cm="1">
        <f t="array" ref="O70">_xlfn.IFS(N70&lt;18.5,"Underweight",N70&lt;25,"Normalweight",N70&lt;30,"Overweight",N70&gt;=30,"Obesity")</f>
        <v>Obesity</v>
      </c>
      <c r="P70" s="39" t="s">
        <v>2305</v>
      </c>
      <c r="Q70" s="29">
        <v>45.54</v>
      </c>
      <c r="R70" s="39">
        <v>5.4</v>
      </c>
      <c r="S70" s="39" t="s">
        <v>2383</v>
      </c>
      <c r="T70" s="39" t="s">
        <v>2380</v>
      </c>
      <c r="U70" s="39" t="s">
        <v>2383</v>
      </c>
      <c r="V70" s="39">
        <v>1</v>
      </c>
      <c r="W70" s="39" t="s">
        <v>2383</v>
      </c>
      <c r="X70" s="39" t="s">
        <v>8391</v>
      </c>
    </row>
    <row r="71" spans="1:24" x14ac:dyDescent="0.35">
      <c r="A71" s="4" t="s">
        <v>2304</v>
      </c>
      <c r="B71" s="4">
        <v>35.53</v>
      </c>
      <c r="C71" s="4">
        <v>4.3600000000000003</v>
      </c>
      <c r="D71" s="4" t="s">
        <v>2382</v>
      </c>
      <c r="E71" s="4" t="s">
        <v>2380</v>
      </c>
      <c r="F71" s="4" t="s">
        <v>2380</v>
      </c>
      <c r="G71" s="4" t="s">
        <v>2381</v>
      </c>
      <c r="H71" s="4" t="s">
        <v>2382</v>
      </c>
      <c r="I71" s="15">
        <v>1</v>
      </c>
      <c r="J71" s="15" t="str">
        <f t="shared" si="4"/>
        <v>yes</v>
      </c>
      <c r="K71" s="15">
        <f t="shared" si="5"/>
        <v>0</v>
      </c>
      <c r="L71" s="15" t="str">
        <f t="shared" si="6"/>
        <v>Yes</v>
      </c>
      <c r="M71" s="15" t="str">
        <f t="shared" si="7"/>
        <v>Yes</v>
      </c>
      <c r="N71" s="29">
        <v>35.53</v>
      </c>
      <c r="O71" s="20" t="str" cm="1">
        <f t="array" ref="O71">_xlfn.IFS(N71&lt;18.5,"Underweight",N71&lt;25,"Normalweight",N71&lt;30,"Overweight",N71&gt;=30,"Obesity")</f>
        <v>Obesity</v>
      </c>
      <c r="P71" s="39" t="s">
        <v>2304</v>
      </c>
      <c r="Q71" s="29">
        <v>35.53</v>
      </c>
      <c r="R71" s="39">
        <v>4.3600000000000003</v>
      </c>
      <c r="S71" s="39" t="s">
        <v>2383</v>
      </c>
      <c r="T71" s="39" t="s">
        <v>2380</v>
      </c>
      <c r="U71" s="39" t="s">
        <v>2380</v>
      </c>
      <c r="V71" s="39">
        <v>0</v>
      </c>
      <c r="W71" s="39" t="s">
        <v>2383</v>
      </c>
      <c r="X71" s="39" t="s">
        <v>8391</v>
      </c>
    </row>
    <row r="72" spans="1:24" x14ac:dyDescent="0.35">
      <c r="A72" s="4" t="s">
        <v>2303</v>
      </c>
      <c r="B72" s="4">
        <v>30.8</v>
      </c>
      <c r="C72" s="4">
        <v>9.77</v>
      </c>
      <c r="D72" s="4" t="s">
        <v>2380</v>
      </c>
      <c r="E72" s="4" t="s">
        <v>2380</v>
      </c>
      <c r="F72" s="4" t="s">
        <v>2380</v>
      </c>
      <c r="G72" s="4" t="s">
        <v>2381</v>
      </c>
      <c r="H72" s="4" t="s">
        <v>2382</v>
      </c>
      <c r="I72" s="15">
        <v>1</v>
      </c>
      <c r="J72" s="15" t="str">
        <f t="shared" si="4"/>
        <v>yes</v>
      </c>
      <c r="K72" s="15">
        <f t="shared" si="5"/>
        <v>0</v>
      </c>
      <c r="L72" s="15" t="str">
        <f t="shared" si="6"/>
        <v>Yes</v>
      </c>
      <c r="M72" s="15" t="str">
        <f t="shared" si="7"/>
        <v>No</v>
      </c>
      <c r="N72" s="29">
        <v>30.8</v>
      </c>
      <c r="O72" s="20" t="str" cm="1">
        <f t="array" ref="O72">_xlfn.IFS(N72&lt;18.5,"Underweight",N72&lt;25,"Normalweight",N72&lt;30,"Overweight",N72&gt;=30,"Obesity")</f>
        <v>Obesity</v>
      </c>
      <c r="P72" s="39" t="s">
        <v>2303</v>
      </c>
      <c r="Q72" s="29">
        <v>30.8</v>
      </c>
      <c r="R72" s="39">
        <v>9.77</v>
      </c>
      <c r="S72" s="39" t="s">
        <v>2380</v>
      </c>
      <c r="T72" s="39" t="s">
        <v>2380</v>
      </c>
      <c r="U72" s="39" t="s">
        <v>2380</v>
      </c>
      <c r="V72" s="39">
        <v>0</v>
      </c>
      <c r="W72" s="39" t="s">
        <v>2383</v>
      </c>
      <c r="X72" s="39" t="s">
        <v>8391</v>
      </c>
    </row>
    <row r="73" spans="1:24" x14ac:dyDescent="0.35">
      <c r="A73" s="4" t="s">
        <v>2302</v>
      </c>
      <c r="B73" s="4">
        <v>38.39</v>
      </c>
      <c r="C73" s="4">
        <v>4.25</v>
      </c>
      <c r="D73" s="4" t="s">
        <v>2380</v>
      </c>
      <c r="E73" s="4" t="s">
        <v>2380</v>
      </c>
      <c r="F73" s="4" t="s">
        <v>2380</v>
      </c>
      <c r="G73" s="4">
        <v>1</v>
      </c>
      <c r="H73" s="4" t="s">
        <v>2382</v>
      </c>
      <c r="I73" s="15">
        <v>1</v>
      </c>
      <c r="J73" s="15" t="str">
        <f t="shared" si="4"/>
        <v>yes</v>
      </c>
      <c r="K73" s="15">
        <f t="shared" si="5"/>
        <v>1</v>
      </c>
      <c r="L73" s="15" t="str">
        <f t="shared" si="6"/>
        <v>Yes</v>
      </c>
      <c r="M73" s="15" t="str">
        <f t="shared" si="7"/>
        <v>No</v>
      </c>
      <c r="N73" s="29">
        <v>38.39</v>
      </c>
      <c r="O73" s="20" t="str" cm="1">
        <f t="array" ref="O73">_xlfn.IFS(N73&lt;18.5,"Underweight",N73&lt;25,"Normalweight",N73&lt;30,"Overweight",N73&gt;=30,"Obesity")</f>
        <v>Obesity</v>
      </c>
      <c r="P73" s="39" t="s">
        <v>2302</v>
      </c>
      <c r="Q73" s="29">
        <v>38.39</v>
      </c>
      <c r="R73" s="39">
        <v>4.25</v>
      </c>
      <c r="S73" s="39" t="s">
        <v>2380</v>
      </c>
      <c r="T73" s="39" t="s">
        <v>2380</v>
      </c>
      <c r="U73" s="39" t="s">
        <v>2380</v>
      </c>
      <c r="V73" s="39">
        <v>1</v>
      </c>
      <c r="W73" s="39" t="s">
        <v>2383</v>
      </c>
      <c r="X73" s="39" t="s">
        <v>8391</v>
      </c>
    </row>
    <row r="74" spans="1:24" x14ac:dyDescent="0.35">
      <c r="A74" s="4" t="s">
        <v>2301</v>
      </c>
      <c r="B74" s="4">
        <v>32.299999999999997</v>
      </c>
      <c r="C74" s="4">
        <v>4.76</v>
      </c>
      <c r="D74" s="4" t="s">
        <v>2380</v>
      </c>
      <c r="E74" s="4" t="s">
        <v>2380</v>
      </c>
      <c r="F74" s="4" t="s">
        <v>2380</v>
      </c>
      <c r="G74" s="4">
        <v>2</v>
      </c>
      <c r="H74" s="4" t="s">
        <v>2382</v>
      </c>
      <c r="I74" s="15">
        <v>1</v>
      </c>
      <c r="J74" s="15" t="str">
        <f t="shared" si="4"/>
        <v>yes</v>
      </c>
      <c r="K74" s="15">
        <f t="shared" si="5"/>
        <v>2</v>
      </c>
      <c r="L74" s="15" t="str">
        <f t="shared" si="6"/>
        <v>Yes</v>
      </c>
      <c r="M74" s="15" t="str">
        <f t="shared" si="7"/>
        <v>No</v>
      </c>
      <c r="N74" s="29">
        <v>32.299999999999997</v>
      </c>
      <c r="O74" s="20" t="str" cm="1">
        <f t="array" ref="O74">_xlfn.IFS(N74&lt;18.5,"Underweight",N74&lt;25,"Normalweight",N74&lt;30,"Overweight",N74&gt;=30,"Obesity")</f>
        <v>Obesity</v>
      </c>
      <c r="P74" s="39" t="s">
        <v>2301</v>
      </c>
      <c r="Q74" s="29">
        <v>32.299999999999997</v>
      </c>
      <c r="R74" s="39">
        <v>4.76</v>
      </c>
      <c r="S74" s="39" t="s">
        <v>2380</v>
      </c>
      <c r="T74" s="39" t="s">
        <v>2380</v>
      </c>
      <c r="U74" s="39" t="s">
        <v>2380</v>
      </c>
      <c r="V74" s="39">
        <v>2</v>
      </c>
      <c r="W74" s="39" t="s">
        <v>2383</v>
      </c>
      <c r="X74" s="39" t="s">
        <v>8391</v>
      </c>
    </row>
    <row r="75" spans="1:24" x14ac:dyDescent="0.35">
      <c r="A75" s="4" t="s">
        <v>2300</v>
      </c>
      <c r="B75" s="4">
        <v>48.8</v>
      </c>
      <c r="C75" s="4">
        <v>6.22</v>
      </c>
      <c r="D75" s="4" t="s">
        <v>2382</v>
      </c>
      <c r="E75" s="4" t="s">
        <v>2380</v>
      </c>
      <c r="F75" s="4" t="s">
        <v>2380</v>
      </c>
      <c r="G75" s="4">
        <v>2</v>
      </c>
      <c r="H75" s="4" t="s">
        <v>2382</v>
      </c>
      <c r="I75" s="15">
        <v>1</v>
      </c>
      <c r="J75" s="15" t="str">
        <f t="shared" si="4"/>
        <v>yes</v>
      </c>
      <c r="K75" s="15">
        <f t="shared" si="5"/>
        <v>2</v>
      </c>
      <c r="L75" s="15" t="str">
        <f t="shared" si="6"/>
        <v>Yes</v>
      </c>
      <c r="M75" s="15" t="str">
        <f t="shared" si="7"/>
        <v>Yes</v>
      </c>
      <c r="N75" s="29">
        <v>48.8</v>
      </c>
      <c r="O75" s="20" t="str" cm="1">
        <f t="array" ref="O75">_xlfn.IFS(N75&lt;18.5,"Underweight",N75&lt;25,"Normalweight",N75&lt;30,"Overweight",N75&gt;=30,"Obesity")</f>
        <v>Obesity</v>
      </c>
      <c r="P75" s="39" t="s">
        <v>2300</v>
      </c>
      <c r="Q75" s="29">
        <v>48.8</v>
      </c>
      <c r="R75" s="39">
        <v>6.22</v>
      </c>
      <c r="S75" s="39" t="s">
        <v>2383</v>
      </c>
      <c r="T75" s="39" t="s">
        <v>2380</v>
      </c>
      <c r="U75" s="39" t="s">
        <v>2380</v>
      </c>
      <c r="V75" s="39">
        <v>2</v>
      </c>
      <c r="W75" s="39" t="s">
        <v>2383</v>
      </c>
      <c r="X75" s="39" t="s">
        <v>8391</v>
      </c>
    </row>
    <row r="76" spans="1:24" x14ac:dyDescent="0.35">
      <c r="A76" s="4" t="s">
        <v>2299</v>
      </c>
      <c r="B76" s="4">
        <v>45.5</v>
      </c>
      <c r="C76" s="4">
        <v>7.96</v>
      </c>
      <c r="D76" s="4" t="s">
        <v>2380</v>
      </c>
      <c r="E76" s="4" t="s">
        <v>2380</v>
      </c>
      <c r="F76" s="4" t="s">
        <v>2380</v>
      </c>
      <c r="G76" s="4" t="s">
        <v>2381</v>
      </c>
      <c r="H76" s="4" t="s">
        <v>2382</v>
      </c>
      <c r="I76" s="15">
        <v>1</v>
      </c>
      <c r="J76" s="15" t="str">
        <f t="shared" si="4"/>
        <v>yes</v>
      </c>
      <c r="K76" s="15">
        <f t="shared" si="5"/>
        <v>0</v>
      </c>
      <c r="L76" s="15" t="str">
        <f t="shared" si="6"/>
        <v>Yes</v>
      </c>
      <c r="M76" s="15" t="str">
        <f t="shared" si="7"/>
        <v>No</v>
      </c>
      <c r="N76" s="29">
        <v>45.5</v>
      </c>
      <c r="O76" s="20" t="str" cm="1">
        <f t="array" ref="O76">_xlfn.IFS(N76&lt;18.5,"Underweight",N76&lt;25,"Normalweight",N76&lt;30,"Overweight",N76&gt;=30,"Obesity")</f>
        <v>Obesity</v>
      </c>
      <c r="P76" s="39" t="s">
        <v>2299</v>
      </c>
      <c r="Q76" s="29">
        <v>45.5</v>
      </c>
      <c r="R76" s="39">
        <v>7.96</v>
      </c>
      <c r="S76" s="39" t="s">
        <v>2380</v>
      </c>
      <c r="T76" s="39" t="s">
        <v>2380</v>
      </c>
      <c r="U76" s="39" t="s">
        <v>2380</v>
      </c>
      <c r="V76" s="39">
        <v>0</v>
      </c>
      <c r="W76" s="39" t="s">
        <v>2383</v>
      </c>
      <c r="X76" s="39" t="s">
        <v>8391</v>
      </c>
    </row>
    <row r="77" spans="1:24" x14ac:dyDescent="0.35">
      <c r="A77" s="4" t="s">
        <v>2298</v>
      </c>
      <c r="B77" s="4">
        <v>53.61</v>
      </c>
      <c r="C77" s="4">
        <v>10.92</v>
      </c>
      <c r="D77" s="4" t="s">
        <v>2382</v>
      </c>
      <c r="E77" s="4" t="s">
        <v>2380</v>
      </c>
      <c r="F77" s="4" t="s">
        <v>2380</v>
      </c>
      <c r="G77" s="4">
        <v>1</v>
      </c>
      <c r="H77" s="4" t="s">
        <v>2382</v>
      </c>
      <c r="I77" s="15">
        <v>1</v>
      </c>
      <c r="J77" s="15" t="str">
        <f t="shared" si="4"/>
        <v>yes</v>
      </c>
      <c r="K77" s="15">
        <f t="shared" si="5"/>
        <v>1</v>
      </c>
      <c r="L77" s="15" t="str">
        <f t="shared" si="6"/>
        <v>Yes</v>
      </c>
      <c r="M77" s="15" t="str">
        <f t="shared" si="7"/>
        <v>Yes</v>
      </c>
      <c r="N77" s="29">
        <v>53.61</v>
      </c>
      <c r="O77" s="20" t="str" cm="1">
        <f t="array" ref="O77">_xlfn.IFS(N77&lt;18.5,"Underweight",N77&lt;25,"Normalweight",N77&lt;30,"Overweight",N77&gt;=30,"Obesity")</f>
        <v>Obesity</v>
      </c>
      <c r="P77" s="39" t="s">
        <v>2298</v>
      </c>
      <c r="Q77" s="29">
        <v>53.61</v>
      </c>
      <c r="R77" s="39">
        <v>10.92</v>
      </c>
      <c r="S77" s="39" t="s">
        <v>2383</v>
      </c>
      <c r="T77" s="39" t="s">
        <v>2380</v>
      </c>
      <c r="U77" s="39" t="s">
        <v>2380</v>
      </c>
      <c r="V77" s="39">
        <v>1</v>
      </c>
      <c r="W77" s="39" t="s">
        <v>2383</v>
      </c>
      <c r="X77" s="39" t="s">
        <v>8391</v>
      </c>
    </row>
    <row r="78" spans="1:24" x14ac:dyDescent="0.35">
      <c r="A78" s="4" t="s">
        <v>2297</v>
      </c>
      <c r="B78" s="4">
        <v>36.19</v>
      </c>
      <c r="C78" s="4">
        <v>11.51</v>
      </c>
      <c r="D78" s="4" t="s">
        <v>2382</v>
      </c>
      <c r="E78" s="4" t="s">
        <v>2380</v>
      </c>
      <c r="F78" s="4" t="s">
        <v>2380</v>
      </c>
      <c r="G78" s="4">
        <v>1</v>
      </c>
      <c r="H78" s="4" t="s">
        <v>2382</v>
      </c>
      <c r="I78" s="15">
        <v>1</v>
      </c>
      <c r="J78" s="15" t="str">
        <f t="shared" si="4"/>
        <v>yes</v>
      </c>
      <c r="K78" s="15">
        <f t="shared" si="5"/>
        <v>1</v>
      </c>
      <c r="L78" s="15" t="str">
        <f t="shared" si="6"/>
        <v>Yes</v>
      </c>
      <c r="M78" s="15" t="str">
        <f t="shared" si="7"/>
        <v>Yes</v>
      </c>
      <c r="N78" s="29">
        <v>36.19</v>
      </c>
      <c r="O78" s="20" t="str" cm="1">
        <f t="array" ref="O78">_xlfn.IFS(N78&lt;18.5,"Underweight",N78&lt;25,"Normalweight",N78&lt;30,"Overweight",N78&gt;=30,"Obesity")</f>
        <v>Obesity</v>
      </c>
      <c r="P78" s="39" t="s">
        <v>2297</v>
      </c>
      <c r="Q78" s="29">
        <v>36.19</v>
      </c>
      <c r="R78" s="39">
        <v>11.51</v>
      </c>
      <c r="S78" s="39" t="s">
        <v>2383</v>
      </c>
      <c r="T78" s="39" t="s">
        <v>2380</v>
      </c>
      <c r="U78" s="39" t="s">
        <v>2380</v>
      </c>
      <c r="V78" s="39">
        <v>1</v>
      </c>
      <c r="W78" s="39" t="s">
        <v>2383</v>
      </c>
      <c r="X78" s="39" t="s">
        <v>8391</v>
      </c>
    </row>
    <row r="79" spans="1:24" x14ac:dyDescent="0.35">
      <c r="A79" s="4" t="s">
        <v>2296</v>
      </c>
      <c r="B79" s="4">
        <v>34.6</v>
      </c>
      <c r="C79" s="4">
        <v>5.99</v>
      </c>
      <c r="D79" s="4" t="s">
        <v>2382</v>
      </c>
      <c r="E79" s="4" t="s">
        <v>2380</v>
      </c>
      <c r="F79" s="4" t="s">
        <v>2380</v>
      </c>
      <c r="G79" s="4" t="s">
        <v>2381</v>
      </c>
      <c r="H79" s="4" t="s">
        <v>2382</v>
      </c>
      <c r="I79" s="15">
        <v>1</v>
      </c>
      <c r="J79" s="15" t="str">
        <f t="shared" si="4"/>
        <v>yes</v>
      </c>
      <c r="K79" s="15">
        <f t="shared" si="5"/>
        <v>0</v>
      </c>
      <c r="L79" s="15" t="str">
        <f t="shared" si="6"/>
        <v>Yes</v>
      </c>
      <c r="M79" s="15" t="str">
        <f t="shared" si="7"/>
        <v>Yes</v>
      </c>
      <c r="N79" s="29">
        <v>34.6</v>
      </c>
      <c r="O79" s="20" t="str" cm="1">
        <f t="array" ref="O79">_xlfn.IFS(N79&lt;18.5,"Underweight",N79&lt;25,"Normalweight",N79&lt;30,"Overweight",N79&gt;=30,"Obesity")</f>
        <v>Obesity</v>
      </c>
      <c r="P79" s="39" t="s">
        <v>2296</v>
      </c>
      <c r="Q79" s="29">
        <v>34.6</v>
      </c>
      <c r="R79" s="39">
        <v>5.99</v>
      </c>
      <c r="S79" s="39" t="s">
        <v>2383</v>
      </c>
      <c r="T79" s="39" t="s">
        <v>2380</v>
      </c>
      <c r="U79" s="39" t="s">
        <v>2380</v>
      </c>
      <c r="V79" s="39">
        <v>0</v>
      </c>
      <c r="W79" s="39" t="s">
        <v>2383</v>
      </c>
      <c r="X79" s="39" t="s">
        <v>8391</v>
      </c>
    </row>
    <row r="80" spans="1:24" x14ac:dyDescent="0.35">
      <c r="A80" s="4" t="s">
        <v>2295</v>
      </c>
      <c r="B80" s="4">
        <v>54.12</v>
      </c>
      <c r="C80" s="4">
        <v>11.57</v>
      </c>
      <c r="D80" s="4" t="s">
        <v>2380</v>
      </c>
      <c r="E80" s="4" t="s">
        <v>2380</v>
      </c>
      <c r="F80" s="4" t="s">
        <v>2380</v>
      </c>
      <c r="G80" s="4" t="s">
        <v>2381</v>
      </c>
      <c r="H80" s="4" t="s">
        <v>2382</v>
      </c>
      <c r="I80" s="15">
        <v>1</v>
      </c>
      <c r="J80" s="15" t="str">
        <f t="shared" si="4"/>
        <v>yes</v>
      </c>
      <c r="K80" s="15">
        <f t="shared" si="5"/>
        <v>0</v>
      </c>
      <c r="L80" s="15" t="str">
        <f t="shared" si="6"/>
        <v>Yes</v>
      </c>
      <c r="M80" s="15" t="str">
        <f t="shared" si="7"/>
        <v>No</v>
      </c>
      <c r="N80" s="29">
        <v>54.12</v>
      </c>
      <c r="O80" s="20" t="str" cm="1">
        <f t="array" ref="O80">_xlfn.IFS(N80&lt;18.5,"Underweight",N80&lt;25,"Normalweight",N80&lt;30,"Overweight",N80&gt;=30,"Obesity")</f>
        <v>Obesity</v>
      </c>
      <c r="P80" s="39" t="s">
        <v>2295</v>
      </c>
      <c r="Q80" s="29">
        <v>54.12</v>
      </c>
      <c r="R80" s="39">
        <v>11.57</v>
      </c>
      <c r="S80" s="39" t="s">
        <v>2380</v>
      </c>
      <c r="T80" s="39" t="s">
        <v>2380</v>
      </c>
      <c r="U80" s="39" t="s">
        <v>2380</v>
      </c>
      <c r="V80" s="39">
        <v>0</v>
      </c>
      <c r="W80" s="39" t="s">
        <v>2383</v>
      </c>
      <c r="X80" s="39" t="s">
        <v>8391</v>
      </c>
    </row>
    <row r="81" spans="1:24" x14ac:dyDescent="0.35">
      <c r="A81" s="4" t="s">
        <v>2294</v>
      </c>
      <c r="B81" s="4">
        <v>48.82</v>
      </c>
      <c r="C81" s="4">
        <v>6.67</v>
      </c>
      <c r="D81" s="4" t="s">
        <v>2382</v>
      </c>
      <c r="E81" s="4" t="s">
        <v>2380</v>
      </c>
      <c r="F81" s="4" t="s">
        <v>2380</v>
      </c>
      <c r="G81" s="4" t="s">
        <v>2381</v>
      </c>
      <c r="H81" s="4" t="s">
        <v>2382</v>
      </c>
      <c r="I81" s="15">
        <v>1</v>
      </c>
      <c r="J81" s="15" t="str">
        <f t="shared" si="4"/>
        <v>yes</v>
      </c>
      <c r="K81" s="15">
        <f t="shared" si="5"/>
        <v>0</v>
      </c>
      <c r="L81" s="15" t="str">
        <f t="shared" si="6"/>
        <v>Yes</v>
      </c>
      <c r="M81" s="15" t="str">
        <f t="shared" si="7"/>
        <v>Yes</v>
      </c>
      <c r="N81" s="29">
        <v>48.82</v>
      </c>
      <c r="O81" s="20" t="str" cm="1">
        <f t="array" ref="O81">_xlfn.IFS(N81&lt;18.5,"Underweight",N81&lt;25,"Normalweight",N81&lt;30,"Overweight",N81&gt;=30,"Obesity")</f>
        <v>Obesity</v>
      </c>
      <c r="P81" s="39" t="s">
        <v>2294</v>
      </c>
      <c r="Q81" s="29">
        <v>48.82</v>
      </c>
      <c r="R81" s="39">
        <v>6.67</v>
      </c>
      <c r="S81" s="39" t="s">
        <v>2383</v>
      </c>
      <c r="T81" s="39" t="s">
        <v>2380</v>
      </c>
      <c r="U81" s="39" t="s">
        <v>2380</v>
      </c>
      <c r="V81" s="39">
        <v>0</v>
      </c>
      <c r="W81" s="39" t="s">
        <v>2383</v>
      </c>
      <c r="X81" s="39" t="s">
        <v>8391</v>
      </c>
    </row>
    <row r="82" spans="1:24" x14ac:dyDescent="0.35">
      <c r="A82" s="4" t="s">
        <v>2293</v>
      </c>
      <c r="B82" s="4">
        <v>51.01</v>
      </c>
      <c r="C82" s="4">
        <v>9.1999999999999993</v>
      </c>
      <c r="D82" s="4" t="s">
        <v>2380</v>
      </c>
      <c r="E82" s="4" t="s">
        <v>2380</v>
      </c>
      <c r="F82" s="4" t="s">
        <v>2380</v>
      </c>
      <c r="G82" s="4" t="s">
        <v>2381</v>
      </c>
      <c r="H82" s="4" t="s">
        <v>2382</v>
      </c>
      <c r="I82" s="15">
        <v>1</v>
      </c>
      <c r="J82" s="15" t="str">
        <f t="shared" si="4"/>
        <v>yes</v>
      </c>
      <c r="K82" s="15">
        <f t="shared" si="5"/>
        <v>0</v>
      </c>
      <c r="L82" s="15" t="str">
        <f t="shared" si="6"/>
        <v>Yes</v>
      </c>
      <c r="M82" s="15" t="str">
        <f t="shared" si="7"/>
        <v>No</v>
      </c>
      <c r="N82" s="29">
        <v>51.01</v>
      </c>
      <c r="O82" s="20" t="str" cm="1">
        <f t="array" ref="O82">_xlfn.IFS(N82&lt;18.5,"Underweight",N82&lt;25,"Normalweight",N82&lt;30,"Overweight",N82&gt;=30,"Obesity")</f>
        <v>Obesity</v>
      </c>
      <c r="P82" s="39" t="s">
        <v>2293</v>
      </c>
      <c r="Q82" s="29">
        <v>51.01</v>
      </c>
      <c r="R82" s="39">
        <v>9.1999999999999993</v>
      </c>
      <c r="S82" s="39" t="s">
        <v>2380</v>
      </c>
      <c r="T82" s="39" t="s">
        <v>2380</v>
      </c>
      <c r="U82" s="39" t="s">
        <v>2380</v>
      </c>
      <c r="V82" s="39">
        <v>0</v>
      </c>
      <c r="W82" s="39" t="s">
        <v>2383</v>
      </c>
      <c r="X82" s="39" t="s">
        <v>8391</v>
      </c>
    </row>
    <row r="83" spans="1:24" x14ac:dyDescent="0.35">
      <c r="A83" s="4" t="s">
        <v>2292</v>
      </c>
      <c r="B83" s="4">
        <v>45.65</v>
      </c>
      <c r="C83" s="4">
        <v>5.1100000000000003</v>
      </c>
      <c r="D83" s="4" t="s">
        <v>2382</v>
      </c>
      <c r="E83" s="4" t="s">
        <v>2380</v>
      </c>
      <c r="F83" s="4" t="s">
        <v>2380</v>
      </c>
      <c r="G83" s="4">
        <v>1</v>
      </c>
      <c r="H83" s="4" t="s">
        <v>2382</v>
      </c>
      <c r="I83" s="15">
        <v>1</v>
      </c>
      <c r="J83" s="15" t="str">
        <f t="shared" si="4"/>
        <v>yes</v>
      </c>
      <c r="K83" s="15">
        <f t="shared" si="5"/>
        <v>1</v>
      </c>
      <c r="L83" s="15" t="str">
        <f t="shared" si="6"/>
        <v>Yes</v>
      </c>
      <c r="M83" s="15" t="str">
        <f t="shared" si="7"/>
        <v>Yes</v>
      </c>
      <c r="N83" s="29">
        <v>45.65</v>
      </c>
      <c r="O83" s="20" t="str" cm="1">
        <f t="array" ref="O83">_xlfn.IFS(N83&lt;18.5,"Underweight",N83&lt;25,"Normalweight",N83&lt;30,"Overweight",N83&gt;=30,"Obesity")</f>
        <v>Obesity</v>
      </c>
      <c r="P83" s="39" t="s">
        <v>2292</v>
      </c>
      <c r="Q83" s="29">
        <v>45.65</v>
      </c>
      <c r="R83" s="39">
        <v>5.1100000000000003</v>
      </c>
      <c r="S83" s="39" t="s">
        <v>2383</v>
      </c>
      <c r="T83" s="39" t="s">
        <v>2380</v>
      </c>
      <c r="U83" s="39" t="s">
        <v>2380</v>
      </c>
      <c r="V83" s="39">
        <v>1</v>
      </c>
      <c r="W83" s="39" t="s">
        <v>2383</v>
      </c>
      <c r="X83" s="39" t="s">
        <v>8391</v>
      </c>
    </row>
    <row r="84" spans="1:24" x14ac:dyDescent="0.35">
      <c r="A84" s="4" t="s">
        <v>2291</v>
      </c>
      <c r="B84" s="4">
        <v>52.9</v>
      </c>
      <c r="C84" s="4">
        <v>5.34</v>
      </c>
      <c r="D84" s="4" t="s">
        <v>2380</v>
      </c>
      <c r="E84" s="4" t="s">
        <v>2380</v>
      </c>
      <c r="F84" s="4" t="s">
        <v>2380</v>
      </c>
      <c r="G84" s="4" t="s">
        <v>2381</v>
      </c>
      <c r="H84" s="4" t="s">
        <v>2382</v>
      </c>
      <c r="I84" s="15">
        <v>1</v>
      </c>
      <c r="J84" s="15" t="str">
        <f t="shared" si="4"/>
        <v>yes</v>
      </c>
      <c r="K84" s="15">
        <f t="shared" si="5"/>
        <v>0</v>
      </c>
      <c r="L84" s="15" t="str">
        <f t="shared" si="6"/>
        <v>Yes</v>
      </c>
      <c r="M84" s="15" t="str">
        <f t="shared" si="7"/>
        <v>No</v>
      </c>
      <c r="N84" s="29">
        <v>52.9</v>
      </c>
      <c r="O84" s="20" t="str" cm="1">
        <f t="array" ref="O84">_xlfn.IFS(N84&lt;18.5,"Underweight",N84&lt;25,"Normalweight",N84&lt;30,"Overweight",N84&gt;=30,"Obesity")</f>
        <v>Obesity</v>
      </c>
      <c r="P84" s="39" t="s">
        <v>2291</v>
      </c>
      <c r="Q84" s="29">
        <v>52.9</v>
      </c>
      <c r="R84" s="39">
        <v>5.34</v>
      </c>
      <c r="S84" s="39" t="s">
        <v>2380</v>
      </c>
      <c r="T84" s="39" t="s">
        <v>2380</v>
      </c>
      <c r="U84" s="39" t="s">
        <v>2380</v>
      </c>
      <c r="V84" s="39">
        <v>0</v>
      </c>
      <c r="W84" s="39" t="s">
        <v>2383</v>
      </c>
      <c r="X84" s="39" t="s">
        <v>8391</v>
      </c>
    </row>
    <row r="85" spans="1:24" x14ac:dyDescent="0.35">
      <c r="A85" s="4" t="s">
        <v>2290</v>
      </c>
      <c r="B85" s="4">
        <v>45.41</v>
      </c>
      <c r="C85" s="4">
        <v>4.03</v>
      </c>
      <c r="D85" s="4" t="s">
        <v>2382</v>
      </c>
      <c r="E85" s="4" t="s">
        <v>2380</v>
      </c>
      <c r="F85" s="4" t="s">
        <v>2380</v>
      </c>
      <c r="G85" s="4">
        <v>1</v>
      </c>
      <c r="H85" s="4" t="s">
        <v>2382</v>
      </c>
      <c r="I85" s="15">
        <v>1</v>
      </c>
      <c r="J85" s="15" t="str">
        <f t="shared" si="4"/>
        <v>yes</v>
      </c>
      <c r="K85" s="15">
        <f t="shared" si="5"/>
        <v>1</v>
      </c>
      <c r="L85" s="15" t="str">
        <f t="shared" si="6"/>
        <v>Yes</v>
      </c>
      <c r="M85" s="15" t="str">
        <f t="shared" si="7"/>
        <v>Yes</v>
      </c>
      <c r="N85" s="29">
        <v>45.41</v>
      </c>
      <c r="O85" s="20" t="str" cm="1">
        <f t="array" ref="O85">_xlfn.IFS(N85&lt;18.5,"Underweight",N85&lt;25,"Normalweight",N85&lt;30,"Overweight",N85&gt;=30,"Obesity")</f>
        <v>Obesity</v>
      </c>
      <c r="P85" s="39" t="s">
        <v>2290</v>
      </c>
      <c r="Q85" s="29">
        <v>45.41</v>
      </c>
      <c r="R85" s="39">
        <v>4.03</v>
      </c>
      <c r="S85" s="39" t="s">
        <v>2383</v>
      </c>
      <c r="T85" s="39" t="s">
        <v>2380</v>
      </c>
      <c r="U85" s="39" t="s">
        <v>2380</v>
      </c>
      <c r="V85" s="39">
        <v>1</v>
      </c>
      <c r="W85" s="39" t="s">
        <v>2383</v>
      </c>
      <c r="X85" s="39" t="s">
        <v>8391</v>
      </c>
    </row>
    <row r="86" spans="1:24" x14ac:dyDescent="0.35">
      <c r="A86" s="4" t="s">
        <v>2289</v>
      </c>
      <c r="B86" s="4">
        <v>49.41</v>
      </c>
      <c r="C86" s="4">
        <v>4.2300000000000004</v>
      </c>
      <c r="D86" s="4" t="s">
        <v>2382</v>
      </c>
      <c r="E86" s="4" t="s">
        <v>2380</v>
      </c>
      <c r="F86" s="4" t="s">
        <v>2383</v>
      </c>
      <c r="G86" s="4">
        <v>1</v>
      </c>
      <c r="H86" s="4" t="s">
        <v>2382</v>
      </c>
      <c r="I86" s="15">
        <v>1</v>
      </c>
      <c r="J86" s="15" t="str">
        <f t="shared" si="4"/>
        <v>yes</v>
      </c>
      <c r="K86" s="15">
        <f t="shared" si="5"/>
        <v>1</v>
      </c>
      <c r="L86" s="15" t="str">
        <f t="shared" si="6"/>
        <v>Yes</v>
      </c>
      <c r="M86" s="15" t="str">
        <f t="shared" si="7"/>
        <v>Yes</v>
      </c>
      <c r="N86" s="29">
        <v>49.41</v>
      </c>
      <c r="O86" s="20" t="str" cm="1">
        <f t="array" ref="O86">_xlfn.IFS(N86&lt;18.5,"Underweight",N86&lt;25,"Normalweight",N86&lt;30,"Overweight",N86&gt;=30,"Obesity")</f>
        <v>Obesity</v>
      </c>
      <c r="P86" s="39" t="s">
        <v>2289</v>
      </c>
      <c r="Q86" s="29">
        <v>49.41</v>
      </c>
      <c r="R86" s="39">
        <v>4.2300000000000004</v>
      </c>
      <c r="S86" s="39" t="s">
        <v>2383</v>
      </c>
      <c r="T86" s="39" t="s">
        <v>2380</v>
      </c>
      <c r="U86" s="39" t="s">
        <v>2383</v>
      </c>
      <c r="V86" s="39">
        <v>1</v>
      </c>
      <c r="W86" s="39" t="s">
        <v>2383</v>
      </c>
      <c r="X86" s="39" t="s">
        <v>8391</v>
      </c>
    </row>
    <row r="87" spans="1:24" x14ac:dyDescent="0.35">
      <c r="A87" s="4" t="s">
        <v>2288</v>
      </c>
      <c r="B87" s="4">
        <v>31.824999999999999</v>
      </c>
      <c r="C87" s="4">
        <v>4.0599999999999996</v>
      </c>
      <c r="D87" s="4" t="s">
        <v>2380</v>
      </c>
      <c r="E87" s="4" t="s">
        <v>2380</v>
      </c>
      <c r="F87" s="4" t="s">
        <v>2380</v>
      </c>
      <c r="G87" s="4">
        <v>2</v>
      </c>
      <c r="H87" s="4" t="s">
        <v>2382</v>
      </c>
      <c r="I87" s="15">
        <v>1</v>
      </c>
      <c r="J87" s="15" t="str">
        <f t="shared" si="4"/>
        <v>yes</v>
      </c>
      <c r="K87" s="15">
        <f t="shared" si="5"/>
        <v>2</v>
      </c>
      <c r="L87" s="15" t="str">
        <f t="shared" si="6"/>
        <v>Yes</v>
      </c>
      <c r="M87" s="15" t="str">
        <f t="shared" si="7"/>
        <v>No</v>
      </c>
      <c r="N87" s="29">
        <v>31.824999999999999</v>
      </c>
      <c r="O87" s="20" t="str" cm="1">
        <f t="array" ref="O87">_xlfn.IFS(N87&lt;18.5,"Underweight",N87&lt;25,"Normalweight",N87&lt;30,"Overweight",N87&gt;=30,"Obesity")</f>
        <v>Obesity</v>
      </c>
      <c r="P87" s="39" t="s">
        <v>2288</v>
      </c>
      <c r="Q87" s="29">
        <v>31.824999999999999</v>
      </c>
      <c r="R87" s="39">
        <v>4.0599999999999996</v>
      </c>
      <c r="S87" s="39" t="s">
        <v>2380</v>
      </c>
      <c r="T87" s="39" t="s">
        <v>2380</v>
      </c>
      <c r="U87" s="39" t="s">
        <v>2380</v>
      </c>
      <c r="V87" s="39">
        <v>2</v>
      </c>
      <c r="W87" s="39" t="s">
        <v>2383</v>
      </c>
      <c r="X87" s="39" t="s">
        <v>8391</v>
      </c>
    </row>
    <row r="88" spans="1:24" x14ac:dyDescent="0.35">
      <c r="A88" s="4" t="s">
        <v>2287</v>
      </c>
      <c r="B88" s="4">
        <v>51.28</v>
      </c>
      <c r="C88" s="4">
        <v>4.68</v>
      </c>
      <c r="D88" s="4" t="s">
        <v>2380</v>
      </c>
      <c r="E88" s="4" t="s">
        <v>2380</v>
      </c>
      <c r="F88" s="4" t="s">
        <v>2380</v>
      </c>
      <c r="G88" s="4">
        <v>2</v>
      </c>
      <c r="H88" s="4" t="s">
        <v>2382</v>
      </c>
      <c r="I88" s="15">
        <v>1</v>
      </c>
      <c r="J88" s="15" t="str">
        <f t="shared" si="4"/>
        <v>yes</v>
      </c>
      <c r="K88" s="15">
        <f t="shared" si="5"/>
        <v>2</v>
      </c>
      <c r="L88" s="15" t="str">
        <f t="shared" si="6"/>
        <v>Yes</v>
      </c>
      <c r="M88" s="15" t="str">
        <f t="shared" si="7"/>
        <v>No</v>
      </c>
      <c r="N88" s="29">
        <v>51.28</v>
      </c>
      <c r="O88" s="20" t="str" cm="1">
        <f t="array" ref="O88">_xlfn.IFS(N88&lt;18.5,"Underweight",N88&lt;25,"Normalweight",N88&lt;30,"Overweight",N88&gt;=30,"Obesity")</f>
        <v>Obesity</v>
      </c>
      <c r="P88" s="39" t="s">
        <v>2287</v>
      </c>
      <c r="Q88" s="29">
        <v>51.28</v>
      </c>
      <c r="R88" s="39">
        <v>4.68</v>
      </c>
      <c r="S88" s="39" t="s">
        <v>2380</v>
      </c>
      <c r="T88" s="39" t="s">
        <v>2380</v>
      </c>
      <c r="U88" s="39" t="s">
        <v>2380</v>
      </c>
      <c r="V88" s="39">
        <v>2</v>
      </c>
      <c r="W88" s="39" t="s">
        <v>2383</v>
      </c>
      <c r="X88" s="39" t="s">
        <v>8391</v>
      </c>
    </row>
    <row r="89" spans="1:24" x14ac:dyDescent="0.35">
      <c r="A89" s="4" t="s">
        <v>2286</v>
      </c>
      <c r="B89" s="4">
        <v>34.96</v>
      </c>
      <c r="C89" s="4">
        <v>4.34</v>
      </c>
      <c r="D89" s="4" t="s">
        <v>2380</v>
      </c>
      <c r="E89" s="4" t="s">
        <v>2380</v>
      </c>
      <c r="F89" s="4" t="s">
        <v>2383</v>
      </c>
      <c r="G89" s="4">
        <v>1</v>
      </c>
      <c r="H89" s="4" t="s">
        <v>2382</v>
      </c>
      <c r="I89" s="15">
        <v>1</v>
      </c>
      <c r="J89" s="15" t="str">
        <f t="shared" si="4"/>
        <v>yes</v>
      </c>
      <c r="K89" s="15">
        <f t="shared" si="5"/>
        <v>1</v>
      </c>
      <c r="L89" s="15" t="str">
        <f t="shared" si="6"/>
        <v>Yes</v>
      </c>
      <c r="M89" s="15" t="str">
        <f t="shared" si="7"/>
        <v>No</v>
      </c>
      <c r="N89" s="29">
        <v>34.96</v>
      </c>
      <c r="O89" s="20" t="str" cm="1">
        <f t="array" ref="O89">_xlfn.IFS(N89&lt;18.5,"Underweight",N89&lt;25,"Normalweight",N89&lt;30,"Overweight",N89&gt;=30,"Obesity")</f>
        <v>Obesity</v>
      </c>
      <c r="P89" s="39" t="s">
        <v>2286</v>
      </c>
      <c r="Q89" s="29">
        <v>34.96</v>
      </c>
      <c r="R89" s="39">
        <v>4.34</v>
      </c>
      <c r="S89" s="39" t="s">
        <v>2380</v>
      </c>
      <c r="T89" s="39" t="s">
        <v>2380</v>
      </c>
      <c r="U89" s="39" t="s">
        <v>2383</v>
      </c>
      <c r="V89" s="39">
        <v>1</v>
      </c>
      <c r="W89" s="39" t="s">
        <v>2383</v>
      </c>
      <c r="X89" s="39" t="s">
        <v>8391</v>
      </c>
    </row>
    <row r="90" spans="1:24" x14ac:dyDescent="0.35">
      <c r="A90" s="4" t="s">
        <v>2285</v>
      </c>
      <c r="B90" s="4">
        <v>33.11</v>
      </c>
      <c r="C90" s="4">
        <v>10.51</v>
      </c>
      <c r="D90" s="4" t="s">
        <v>2380</v>
      </c>
      <c r="E90" s="4" t="s">
        <v>2380</v>
      </c>
      <c r="F90" s="4" t="s">
        <v>2380</v>
      </c>
      <c r="G90" s="4" t="s">
        <v>2381</v>
      </c>
      <c r="H90" s="4" t="s">
        <v>2382</v>
      </c>
      <c r="I90" s="15">
        <v>1</v>
      </c>
      <c r="J90" s="15" t="str">
        <f t="shared" si="4"/>
        <v>yes</v>
      </c>
      <c r="K90" s="15">
        <f t="shared" si="5"/>
        <v>0</v>
      </c>
      <c r="L90" s="15" t="str">
        <f t="shared" si="6"/>
        <v>Yes</v>
      </c>
      <c r="M90" s="15" t="str">
        <f t="shared" si="7"/>
        <v>No</v>
      </c>
      <c r="N90" s="29">
        <v>33.11</v>
      </c>
      <c r="O90" s="20" t="str" cm="1">
        <f t="array" ref="O90">_xlfn.IFS(N90&lt;18.5,"Underweight",N90&lt;25,"Normalweight",N90&lt;30,"Overweight",N90&gt;=30,"Obesity")</f>
        <v>Obesity</v>
      </c>
      <c r="P90" s="39" t="s">
        <v>2285</v>
      </c>
      <c r="Q90" s="29">
        <v>33.11</v>
      </c>
      <c r="R90" s="39">
        <v>10.51</v>
      </c>
      <c r="S90" s="39" t="s">
        <v>2380</v>
      </c>
      <c r="T90" s="39" t="s">
        <v>2380</v>
      </c>
      <c r="U90" s="39" t="s">
        <v>2380</v>
      </c>
      <c r="V90" s="39">
        <v>0</v>
      </c>
      <c r="W90" s="39" t="s">
        <v>2383</v>
      </c>
      <c r="X90" s="39" t="s">
        <v>8391</v>
      </c>
    </row>
    <row r="91" spans="1:24" x14ac:dyDescent="0.35">
      <c r="A91" s="4" t="s">
        <v>2284</v>
      </c>
      <c r="B91" s="4">
        <v>54.74</v>
      </c>
      <c r="C91" s="4">
        <v>5.84</v>
      </c>
      <c r="D91" s="4" t="s">
        <v>2382</v>
      </c>
      <c r="E91" s="4" t="s">
        <v>2380</v>
      </c>
      <c r="F91" s="4" t="s">
        <v>2383</v>
      </c>
      <c r="G91" s="4">
        <v>1</v>
      </c>
      <c r="H91" s="4" t="s">
        <v>2382</v>
      </c>
      <c r="I91" s="15">
        <v>1</v>
      </c>
      <c r="J91" s="15" t="str">
        <f t="shared" si="4"/>
        <v>yes</v>
      </c>
      <c r="K91" s="15">
        <f t="shared" si="5"/>
        <v>1</v>
      </c>
      <c r="L91" s="15" t="str">
        <f t="shared" si="6"/>
        <v>Yes</v>
      </c>
      <c r="M91" s="15" t="str">
        <f t="shared" si="7"/>
        <v>Yes</v>
      </c>
      <c r="N91" s="29">
        <v>54.74</v>
      </c>
      <c r="O91" s="20" t="str" cm="1">
        <f t="array" ref="O91">_xlfn.IFS(N91&lt;18.5,"Underweight",N91&lt;25,"Normalweight",N91&lt;30,"Overweight",N91&gt;=30,"Obesity")</f>
        <v>Obesity</v>
      </c>
      <c r="P91" s="39" t="s">
        <v>2284</v>
      </c>
      <c r="Q91" s="29">
        <v>54.74</v>
      </c>
      <c r="R91" s="39">
        <v>5.84</v>
      </c>
      <c r="S91" s="39" t="s">
        <v>2383</v>
      </c>
      <c r="T91" s="39" t="s">
        <v>2380</v>
      </c>
      <c r="U91" s="39" t="s">
        <v>2383</v>
      </c>
      <c r="V91" s="39">
        <v>1</v>
      </c>
      <c r="W91" s="39" t="s">
        <v>2383</v>
      </c>
      <c r="X91" s="39" t="s">
        <v>8391</v>
      </c>
    </row>
    <row r="92" spans="1:24" x14ac:dyDescent="0.35">
      <c r="A92" s="4" t="s">
        <v>2283</v>
      </c>
      <c r="B92" s="4">
        <v>32.56</v>
      </c>
      <c r="C92" s="4">
        <v>5.41</v>
      </c>
      <c r="D92" s="4" t="s">
        <v>2380</v>
      </c>
      <c r="E92" s="4" t="s">
        <v>2380</v>
      </c>
      <c r="F92" s="4" t="s">
        <v>2383</v>
      </c>
      <c r="G92" s="4">
        <v>1</v>
      </c>
      <c r="H92" s="4" t="s">
        <v>2382</v>
      </c>
      <c r="I92" s="15">
        <v>1</v>
      </c>
      <c r="J92" s="15" t="str">
        <f t="shared" si="4"/>
        <v>yes</v>
      </c>
      <c r="K92" s="15">
        <f t="shared" si="5"/>
        <v>1</v>
      </c>
      <c r="L92" s="15" t="str">
        <f t="shared" si="6"/>
        <v>Yes</v>
      </c>
      <c r="M92" s="15" t="str">
        <f t="shared" si="7"/>
        <v>No</v>
      </c>
      <c r="N92" s="29">
        <v>32.56</v>
      </c>
      <c r="O92" s="20" t="str" cm="1">
        <f t="array" ref="O92">_xlfn.IFS(N92&lt;18.5,"Underweight",N92&lt;25,"Normalweight",N92&lt;30,"Overweight",N92&gt;=30,"Obesity")</f>
        <v>Obesity</v>
      </c>
      <c r="P92" s="39" t="s">
        <v>2283</v>
      </c>
      <c r="Q92" s="29">
        <v>32.56</v>
      </c>
      <c r="R92" s="39">
        <v>5.41</v>
      </c>
      <c r="S92" s="39" t="s">
        <v>2380</v>
      </c>
      <c r="T92" s="39" t="s">
        <v>2380</v>
      </c>
      <c r="U92" s="39" t="s">
        <v>2383</v>
      </c>
      <c r="V92" s="39">
        <v>1</v>
      </c>
      <c r="W92" s="39" t="s">
        <v>2383</v>
      </c>
      <c r="X92" s="39" t="s">
        <v>8391</v>
      </c>
    </row>
    <row r="93" spans="1:24" x14ac:dyDescent="0.35">
      <c r="A93" s="4" t="s">
        <v>2282</v>
      </c>
      <c r="B93" s="4">
        <v>39.049999999999997</v>
      </c>
      <c r="C93" s="4">
        <v>6.06</v>
      </c>
      <c r="D93" s="4" t="s">
        <v>2380</v>
      </c>
      <c r="E93" s="4" t="s">
        <v>2380</v>
      </c>
      <c r="F93" s="4" t="s">
        <v>2380</v>
      </c>
      <c r="G93" s="4">
        <v>1</v>
      </c>
      <c r="H93" s="4" t="s">
        <v>2382</v>
      </c>
      <c r="I93" s="15">
        <v>1</v>
      </c>
      <c r="J93" s="15" t="str">
        <f t="shared" si="4"/>
        <v>yes</v>
      </c>
      <c r="K93" s="15">
        <f t="shared" si="5"/>
        <v>1</v>
      </c>
      <c r="L93" s="15" t="str">
        <f t="shared" si="6"/>
        <v>Yes</v>
      </c>
      <c r="M93" s="15" t="str">
        <f t="shared" si="7"/>
        <v>No</v>
      </c>
      <c r="N93" s="29">
        <v>39.049999999999997</v>
      </c>
      <c r="O93" s="20" t="str" cm="1">
        <f t="array" ref="O93">_xlfn.IFS(N93&lt;18.5,"Underweight",N93&lt;25,"Normalweight",N93&lt;30,"Overweight",N93&gt;=30,"Obesity")</f>
        <v>Obesity</v>
      </c>
      <c r="P93" s="39" t="s">
        <v>2282</v>
      </c>
      <c r="Q93" s="29">
        <v>39.049999999999997</v>
      </c>
      <c r="R93" s="39">
        <v>6.06</v>
      </c>
      <c r="S93" s="39" t="s">
        <v>2380</v>
      </c>
      <c r="T93" s="39" t="s">
        <v>2380</v>
      </c>
      <c r="U93" s="39" t="s">
        <v>2380</v>
      </c>
      <c r="V93" s="39">
        <v>1</v>
      </c>
      <c r="W93" s="39" t="s">
        <v>2383</v>
      </c>
      <c r="X93" s="39" t="s">
        <v>8391</v>
      </c>
    </row>
    <row r="94" spans="1:24" x14ac:dyDescent="0.35">
      <c r="A94" s="4" t="s">
        <v>2281</v>
      </c>
      <c r="B94" s="4">
        <v>42.75</v>
      </c>
      <c r="C94" s="4">
        <v>4.22</v>
      </c>
      <c r="D94" s="4" t="s">
        <v>2380</v>
      </c>
      <c r="E94" s="4" t="s">
        <v>2380</v>
      </c>
      <c r="F94" s="4" t="s">
        <v>2380</v>
      </c>
      <c r="G94" s="4" t="s">
        <v>2381</v>
      </c>
      <c r="H94" s="4" t="s">
        <v>2382</v>
      </c>
      <c r="I94" s="15">
        <v>1</v>
      </c>
      <c r="J94" s="15" t="str">
        <f t="shared" si="4"/>
        <v>yes</v>
      </c>
      <c r="K94" s="15">
        <f t="shared" si="5"/>
        <v>0</v>
      </c>
      <c r="L94" s="15" t="str">
        <f t="shared" si="6"/>
        <v>Yes</v>
      </c>
      <c r="M94" s="15" t="str">
        <f t="shared" si="7"/>
        <v>No</v>
      </c>
      <c r="N94" s="29">
        <v>42.75</v>
      </c>
      <c r="O94" s="20" t="str" cm="1">
        <f t="array" ref="O94">_xlfn.IFS(N94&lt;18.5,"Underweight",N94&lt;25,"Normalweight",N94&lt;30,"Overweight",N94&gt;=30,"Obesity")</f>
        <v>Obesity</v>
      </c>
      <c r="P94" s="39" t="s">
        <v>2281</v>
      </c>
      <c r="Q94" s="29">
        <v>42.75</v>
      </c>
      <c r="R94" s="39">
        <v>4.22</v>
      </c>
      <c r="S94" s="39" t="s">
        <v>2380</v>
      </c>
      <c r="T94" s="39" t="s">
        <v>2380</v>
      </c>
      <c r="U94" s="39" t="s">
        <v>2380</v>
      </c>
      <c r="V94" s="39">
        <v>0</v>
      </c>
      <c r="W94" s="39" t="s">
        <v>2383</v>
      </c>
      <c r="X94" s="39" t="s">
        <v>8391</v>
      </c>
    </row>
    <row r="95" spans="1:24" x14ac:dyDescent="0.35">
      <c r="A95" s="4" t="s">
        <v>2280</v>
      </c>
      <c r="B95" s="4">
        <v>50.58</v>
      </c>
      <c r="C95" s="4">
        <v>5.12</v>
      </c>
      <c r="D95" s="4" t="s">
        <v>2380</v>
      </c>
      <c r="E95" s="4" t="s">
        <v>2380</v>
      </c>
      <c r="F95" s="4" t="s">
        <v>2380</v>
      </c>
      <c r="G95" s="4">
        <v>2</v>
      </c>
      <c r="H95" s="4" t="s">
        <v>2382</v>
      </c>
      <c r="I95" s="15">
        <v>1</v>
      </c>
      <c r="J95" s="15" t="str">
        <f t="shared" si="4"/>
        <v>yes</v>
      </c>
      <c r="K95" s="15">
        <f t="shared" si="5"/>
        <v>2</v>
      </c>
      <c r="L95" s="15" t="str">
        <f t="shared" si="6"/>
        <v>Yes</v>
      </c>
      <c r="M95" s="15" t="str">
        <f t="shared" si="7"/>
        <v>No</v>
      </c>
      <c r="N95" s="29">
        <v>50.58</v>
      </c>
      <c r="O95" s="20" t="str" cm="1">
        <f t="array" ref="O95">_xlfn.IFS(N95&lt;18.5,"Underweight",N95&lt;25,"Normalweight",N95&lt;30,"Overweight",N95&gt;=30,"Obesity")</f>
        <v>Obesity</v>
      </c>
      <c r="P95" s="39" t="s">
        <v>2280</v>
      </c>
      <c r="Q95" s="29">
        <v>50.58</v>
      </c>
      <c r="R95" s="39">
        <v>5.12</v>
      </c>
      <c r="S95" s="39" t="s">
        <v>2380</v>
      </c>
      <c r="T95" s="39" t="s">
        <v>2380</v>
      </c>
      <c r="U95" s="39" t="s">
        <v>2380</v>
      </c>
      <c r="V95" s="39">
        <v>2</v>
      </c>
      <c r="W95" s="39" t="s">
        <v>2383</v>
      </c>
      <c r="X95" s="39" t="s">
        <v>8391</v>
      </c>
    </row>
    <row r="96" spans="1:24" x14ac:dyDescent="0.35">
      <c r="A96" s="4" t="s">
        <v>2279</v>
      </c>
      <c r="B96" s="4">
        <v>30.495000000000001</v>
      </c>
      <c r="C96" s="4">
        <v>4.57</v>
      </c>
      <c r="D96" s="4" t="s">
        <v>2382</v>
      </c>
      <c r="E96" s="4" t="s">
        <v>2380</v>
      </c>
      <c r="F96" s="4" t="s">
        <v>2380</v>
      </c>
      <c r="G96" s="4" t="s">
        <v>2381</v>
      </c>
      <c r="H96" s="4" t="s">
        <v>2382</v>
      </c>
      <c r="I96" s="15">
        <v>1</v>
      </c>
      <c r="J96" s="15" t="str">
        <f t="shared" si="4"/>
        <v>yes</v>
      </c>
      <c r="K96" s="15">
        <f t="shared" si="5"/>
        <v>0</v>
      </c>
      <c r="L96" s="15" t="str">
        <f t="shared" si="6"/>
        <v>Yes</v>
      </c>
      <c r="M96" s="15" t="str">
        <f t="shared" si="7"/>
        <v>Yes</v>
      </c>
      <c r="N96" s="29">
        <v>30.495000000000001</v>
      </c>
      <c r="O96" s="20" t="str" cm="1">
        <f t="array" ref="O96">_xlfn.IFS(N96&lt;18.5,"Underweight",N96&lt;25,"Normalweight",N96&lt;30,"Overweight",N96&gt;=30,"Obesity")</f>
        <v>Obesity</v>
      </c>
      <c r="P96" s="39" t="s">
        <v>2279</v>
      </c>
      <c r="Q96" s="29">
        <v>30.495000000000001</v>
      </c>
      <c r="R96" s="39">
        <v>4.57</v>
      </c>
      <c r="S96" s="39" t="s">
        <v>2383</v>
      </c>
      <c r="T96" s="39" t="s">
        <v>2380</v>
      </c>
      <c r="U96" s="39" t="s">
        <v>2380</v>
      </c>
      <c r="V96" s="39">
        <v>0</v>
      </c>
      <c r="W96" s="39" t="s">
        <v>2383</v>
      </c>
      <c r="X96" s="39" t="s">
        <v>8391</v>
      </c>
    </row>
    <row r="97" spans="1:24" x14ac:dyDescent="0.35">
      <c r="A97" s="4" t="s">
        <v>2278</v>
      </c>
      <c r="B97" s="4">
        <v>48.31</v>
      </c>
      <c r="C97" s="4">
        <v>9.58</v>
      </c>
      <c r="D97" s="4" t="s">
        <v>2382</v>
      </c>
      <c r="E97" s="4" t="s">
        <v>2380</v>
      </c>
      <c r="F97" s="4" t="s">
        <v>2380</v>
      </c>
      <c r="G97" s="4">
        <v>2</v>
      </c>
      <c r="H97" s="4" t="s">
        <v>2382</v>
      </c>
      <c r="I97" s="15">
        <v>1</v>
      </c>
      <c r="J97" s="15" t="str">
        <f t="shared" si="4"/>
        <v>yes</v>
      </c>
      <c r="K97" s="15">
        <f t="shared" si="5"/>
        <v>2</v>
      </c>
      <c r="L97" s="15" t="str">
        <f t="shared" si="6"/>
        <v>Yes</v>
      </c>
      <c r="M97" s="15" t="str">
        <f t="shared" si="7"/>
        <v>Yes</v>
      </c>
      <c r="N97" s="29">
        <v>48.31</v>
      </c>
      <c r="O97" s="20" t="str" cm="1">
        <f t="array" ref="O97">_xlfn.IFS(N97&lt;18.5,"Underweight",N97&lt;25,"Normalweight",N97&lt;30,"Overweight",N97&gt;=30,"Obesity")</f>
        <v>Obesity</v>
      </c>
      <c r="P97" s="39" t="s">
        <v>2278</v>
      </c>
      <c r="Q97" s="29">
        <v>48.31</v>
      </c>
      <c r="R97" s="39">
        <v>9.58</v>
      </c>
      <c r="S97" s="39" t="s">
        <v>2383</v>
      </c>
      <c r="T97" s="39" t="s">
        <v>2380</v>
      </c>
      <c r="U97" s="39" t="s">
        <v>2380</v>
      </c>
      <c r="V97" s="39">
        <v>2</v>
      </c>
      <c r="W97" s="39" t="s">
        <v>2383</v>
      </c>
      <c r="X97" s="39" t="s">
        <v>8391</v>
      </c>
    </row>
    <row r="98" spans="1:24" x14ac:dyDescent="0.35">
      <c r="A98" s="4" t="s">
        <v>2277</v>
      </c>
      <c r="B98" s="4">
        <v>48.99</v>
      </c>
      <c r="C98" s="4">
        <v>9.7799999999999994</v>
      </c>
      <c r="D98" s="4" t="s">
        <v>2382</v>
      </c>
      <c r="E98" s="4" t="s">
        <v>2380</v>
      </c>
      <c r="F98" s="4" t="s">
        <v>2380</v>
      </c>
      <c r="G98" s="4">
        <v>1</v>
      </c>
      <c r="H98" s="4" t="s">
        <v>2382</v>
      </c>
      <c r="I98" s="15">
        <v>1</v>
      </c>
      <c r="J98" s="15" t="str">
        <f t="shared" si="4"/>
        <v>yes</v>
      </c>
      <c r="K98" s="15">
        <f t="shared" si="5"/>
        <v>1</v>
      </c>
      <c r="L98" s="15" t="str">
        <f t="shared" si="6"/>
        <v>Yes</v>
      </c>
      <c r="M98" s="15" t="str">
        <f t="shared" si="7"/>
        <v>Yes</v>
      </c>
      <c r="N98" s="29">
        <v>48.99</v>
      </c>
      <c r="O98" s="20" t="str" cm="1">
        <f t="array" ref="O98">_xlfn.IFS(N98&lt;18.5,"Underweight",N98&lt;25,"Normalweight",N98&lt;30,"Overweight",N98&gt;=30,"Obesity")</f>
        <v>Obesity</v>
      </c>
      <c r="P98" s="39" t="s">
        <v>2277</v>
      </c>
      <c r="Q98" s="29">
        <v>48.99</v>
      </c>
      <c r="R98" s="39">
        <v>9.7799999999999994</v>
      </c>
      <c r="S98" s="39" t="s">
        <v>2383</v>
      </c>
      <c r="T98" s="39" t="s">
        <v>2380</v>
      </c>
      <c r="U98" s="39" t="s">
        <v>2380</v>
      </c>
      <c r="V98" s="39">
        <v>1</v>
      </c>
      <c r="W98" s="39" t="s">
        <v>2383</v>
      </c>
      <c r="X98" s="39" t="s">
        <v>8391</v>
      </c>
    </row>
    <row r="99" spans="1:24" x14ac:dyDescent="0.35">
      <c r="A99" s="4" t="s">
        <v>2276</v>
      </c>
      <c r="B99" s="4">
        <v>38.39</v>
      </c>
      <c r="C99" s="4">
        <v>4.1100000000000003</v>
      </c>
      <c r="D99" s="4" t="s">
        <v>2382</v>
      </c>
      <c r="E99" s="4" t="s">
        <v>2380</v>
      </c>
      <c r="F99" s="4" t="s">
        <v>2380</v>
      </c>
      <c r="G99" s="4" t="s">
        <v>2381</v>
      </c>
      <c r="H99" s="4" t="s">
        <v>2382</v>
      </c>
      <c r="I99" s="15">
        <v>1</v>
      </c>
      <c r="J99" s="15" t="str">
        <f t="shared" si="4"/>
        <v>yes</v>
      </c>
      <c r="K99" s="15">
        <f t="shared" si="5"/>
        <v>0</v>
      </c>
      <c r="L99" s="15" t="str">
        <f t="shared" si="6"/>
        <v>Yes</v>
      </c>
      <c r="M99" s="15" t="str">
        <f t="shared" si="7"/>
        <v>Yes</v>
      </c>
      <c r="N99" s="29">
        <v>38.39</v>
      </c>
      <c r="O99" s="20" t="str" cm="1">
        <f t="array" ref="O99">_xlfn.IFS(N99&lt;18.5,"Underweight",N99&lt;25,"Normalweight",N99&lt;30,"Overweight",N99&gt;=30,"Obesity")</f>
        <v>Obesity</v>
      </c>
      <c r="P99" s="39" t="s">
        <v>2276</v>
      </c>
      <c r="Q99" s="29">
        <v>38.39</v>
      </c>
      <c r="R99" s="39">
        <v>4.1100000000000003</v>
      </c>
      <c r="S99" s="39" t="s">
        <v>2383</v>
      </c>
      <c r="T99" s="39" t="s">
        <v>2380</v>
      </c>
      <c r="U99" s="39" t="s">
        <v>2380</v>
      </c>
      <c r="V99" s="39">
        <v>0</v>
      </c>
      <c r="W99" s="39" t="s">
        <v>2383</v>
      </c>
      <c r="X99" s="39" t="s">
        <v>8391</v>
      </c>
    </row>
    <row r="100" spans="1:24" x14ac:dyDescent="0.35">
      <c r="A100" s="4" t="s">
        <v>2275</v>
      </c>
      <c r="B100" s="4">
        <v>44.34</v>
      </c>
      <c r="C100" s="4">
        <v>4.0199999999999996</v>
      </c>
      <c r="D100" s="4" t="s">
        <v>2382</v>
      </c>
      <c r="E100" s="4" t="s">
        <v>2380</v>
      </c>
      <c r="F100" s="4" t="s">
        <v>2380</v>
      </c>
      <c r="G100" s="4">
        <v>2</v>
      </c>
      <c r="H100" s="4" t="s">
        <v>2382</v>
      </c>
      <c r="I100" s="15">
        <v>1</v>
      </c>
      <c r="J100" s="15" t="str">
        <f t="shared" si="4"/>
        <v>yes</v>
      </c>
      <c r="K100" s="15">
        <f t="shared" si="5"/>
        <v>2</v>
      </c>
      <c r="L100" s="15" t="str">
        <f t="shared" si="6"/>
        <v>Yes</v>
      </c>
      <c r="M100" s="15" t="str">
        <f t="shared" si="7"/>
        <v>Yes</v>
      </c>
      <c r="N100" s="29">
        <v>44.34</v>
      </c>
      <c r="O100" s="20" t="str" cm="1">
        <f t="array" ref="O100">_xlfn.IFS(N100&lt;18.5,"Underweight",N100&lt;25,"Normalweight",N100&lt;30,"Overweight",N100&gt;=30,"Obesity")</f>
        <v>Obesity</v>
      </c>
      <c r="P100" s="39" t="s">
        <v>2275</v>
      </c>
      <c r="Q100" s="29">
        <v>44.34</v>
      </c>
      <c r="R100" s="39">
        <v>4.0199999999999996</v>
      </c>
      <c r="S100" s="39" t="s">
        <v>2383</v>
      </c>
      <c r="T100" s="39" t="s">
        <v>2380</v>
      </c>
      <c r="U100" s="39" t="s">
        <v>2380</v>
      </c>
      <c r="V100" s="39">
        <v>2</v>
      </c>
      <c r="W100" s="39" t="s">
        <v>2383</v>
      </c>
      <c r="X100" s="39" t="s">
        <v>8391</v>
      </c>
    </row>
    <row r="101" spans="1:24" x14ac:dyDescent="0.35">
      <c r="A101" s="4" t="s">
        <v>2274</v>
      </c>
      <c r="B101" s="4">
        <v>41.51</v>
      </c>
      <c r="C101" s="4">
        <v>6.92</v>
      </c>
      <c r="D101" s="4" t="s">
        <v>2380</v>
      </c>
      <c r="E101" s="4" t="s">
        <v>2380</v>
      </c>
      <c r="F101" s="4" t="s">
        <v>2380</v>
      </c>
      <c r="G101" s="4" t="s">
        <v>2381</v>
      </c>
      <c r="H101" s="4" t="s">
        <v>2382</v>
      </c>
      <c r="I101" s="15">
        <v>1</v>
      </c>
      <c r="J101" s="15" t="str">
        <f t="shared" si="4"/>
        <v>yes</v>
      </c>
      <c r="K101" s="15">
        <f t="shared" si="5"/>
        <v>0</v>
      </c>
      <c r="L101" s="15" t="str">
        <f t="shared" si="6"/>
        <v>Yes</v>
      </c>
      <c r="M101" s="15" t="str">
        <f t="shared" si="7"/>
        <v>No</v>
      </c>
      <c r="N101" s="29">
        <v>41.51</v>
      </c>
      <c r="O101" s="20" t="str" cm="1">
        <f t="array" ref="O101">_xlfn.IFS(N101&lt;18.5,"Underweight",N101&lt;25,"Normalweight",N101&lt;30,"Overweight",N101&gt;=30,"Obesity")</f>
        <v>Obesity</v>
      </c>
      <c r="P101" s="39" t="s">
        <v>2274</v>
      </c>
      <c r="Q101" s="29">
        <v>41.51</v>
      </c>
      <c r="R101" s="39">
        <v>6.92</v>
      </c>
      <c r="S101" s="39" t="s">
        <v>2380</v>
      </c>
      <c r="T101" s="39" t="s">
        <v>2380</v>
      </c>
      <c r="U101" s="39" t="s">
        <v>2380</v>
      </c>
      <c r="V101" s="39">
        <v>0</v>
      </c>
      <c r="W101" s="39" t="s">
        <v>2383</v>
      </c>
      <c r="X101" s="39" t="s">
        <v>8391</v>
      </c>
    </row>
    <row r="102" spans="1:24" x14ac:dyDescent="0.35">
      <c r="A102" s="4" t="s">
        <v>2273</v>
      </c>
      <c r="B102" s="4">
        <v>48.2</v>
      </c>
      <c r="C102" s="4">
        <v>4.84</v>
      </c>
      <c r="D102" s="4" t="s">
        <v>2380</v>
      </c>
      <c r="E102" s="4" t="s">
        <v>2380</v>
      </c>
      <c r="F102" s="4" t="s">
        <v>2380</v>
      </c>
      <c r="G102" s="4" t="s">
        <v>2381</v>
      </c>
      <c r="H102" s="4" t="s">
        <v>2382</v>
      </c>
      <c r="I102" s="15">
        <v>1</v>
      </c>
      <c r="J102" s="15" t="str">
        <f t="shared" si="4"/>
        <v>yes</v>
      </c>
      <c r="K102" s="15">
        <f t="shared" si="5"/>
        <v>0</v>
      </c>
      <c r="L102" s="15" t="str">
        <f t="shared" si="6"/>
        <v>Yes</v>
      </c>
      <c r="M102" s="15" t="str">
        <f t="shared" si="7"/>
        <v>No</v>
      </c>
      <c r="N102" s="29">
        <v>48.2</v>
      </c>
      <c r="O102" s="20" t="str" cm="1">
        <f t="array" ref="O102">_xlfn.IFS(N102&lt;18.5,"Underweight",N102&lt;25,"Normalweight",N102&lt;30,"Overweight",N102&gt;=30,"Obesity")</f>
        <v>Obesity</v>
      </c>
      <c r="P102" s="39" t="s">
        <v>2273</v>
      </c>
      <c r="Q102" s="29">
        <v>48.2</v>
      </c>
      <c r="R102" s="39">
        <v>4.84</v>
      </c>
      <c r="S102" s="39" t="s">
        <v>2380</v>
      </c>
      <c r="T102" s="39" t="s">
        <v>2380</v>
      </c>
      <c r="U102" s="39" t="s">
        <v>2380</v>
      </c>
      <c r="V102" s="39">
        <v>0</v>
      </c>
      <c r="W102" s="39" t="s">
        <v>2383</v>
      </c>
      <c r="X102" s="39" t="s">
        <v>8391</v>
      </c>
    </row>
    <row r="103" spans="1:24" x14ac:dyDescent="0.35">
      <c r="A103" s="4" t="s">
        <v>2272</v>
      </c>
      <c r="B103" s="4">
        <v>35.75</v>
      </c>
      <c r="C103" s="4">
        <v>8</v>
      </c>
      <c r="D103" s="4" t="s">
        <v>2382</v>
      </c>
      <c r="E103" s="4" t="s">
        <v>2380</v>
      </c>
      <c r="F103" s="4" t="s">
        <v>2380</v>
      </c>
      <c r="G103" s="4" t="s">
        <v>2381</v>
      </c>
      <c r="H103" s="4" t="s">
        <v>2382</v>
      </c>
      <c r="I103" s="15">
        <v>1</v>
      </c>
      <c r="J103" s="15" t="str">
        <f t="shared" si="4"/>
        <v>yes</v>
      </c>
      <c r="K103" s="15">
        <f t="shared" si="5"/>
        <v>0</v>
      </c>
      <c r="L103" s="15" t="str">
        <f t="shared" si="6"/>
        <v>Yes</v>
      </c>
      <c r="M103" s="15" t="str">
        <f t="shared" si="7"/>
        <v>Yes</v>
      </c>
      <c r="N103" s="29">
        <v>35.75</v>
      </c>
      <c r="O103" s="20" t="str" cm="1">
        <f t="array" ref="O103">_xlfn.IFS(N103&lt;18.5,"Underweight",N103&lt;25,"Normalweight",N103&lt;30,"Overweight",N103&gt;=30,"Obesity")</f>
        <v>Obesity</v>
      </c>
      <c r="P103" s="39" t="s">
        <v>2272</v>
      </c>
      <c r="Q103" s="29">
        <v>35.75</v>
      </c>
      <c r="R103" s="39">
        <v>8</v>
      </c>
      <c r="S103" s="39" t="s">
        <v>2383</v>
      </c>
      <c r="T103" s="39" t="s">
        <v>2380</v>
      </c>
      <c r="U103" s="39" t="s">
        <v>2380</v>
      </c>
      <c r="V103" s="39">
        <v>0</v>
      </c>
      <c r="W103" s="39" t="s">
        <v>2383</v>
      </c>
      <c r="X103" s="39" t="s">
        <v>8391</v>
      </c>
    </row>
    <row r="104" spans="1:24" x14ac:dyDescent="0.35">
      <c r="A104" s="4" t="s">
        <v>2271</v>
      </c>
      <c r="B104" s="4">
        <v>53.81</v>
      </c>
      <c r="C104" s="4">
        <v>8.77</v>
      </c>
      <c r="D104" s="4" t="s">
        <v>2382</v>
      </c>
      <c r="E104" s="4" t="s">
        <v>2380</v>
      </c>
      <c r="F104" s="4" t="s">
        <v>2380</v>
      </c>
      <c r="G104" s="4" t="s">
        <v>2381</v>
      </c>
      <c r="H104" s="4" t="s">
        <v>2382</v>
      </c>
      <c r="I104" s="15">
        <v>1</v>
      </c>
      <c r="J104" s="15" t="str">
        <f t="shared" si="4"/>
        <v>yes</v>
      </c>
      <c r="K104" s="15">
        <f t="shared" si="5"/>
        <v>0</v>
      </c>
      <c r="L104" s="15" t="str">
        <f t="shared" si="6"/>
        <v>Yes</v>
      </c>
      <c r="M104" s="15" t="str">
        <f t="shared" si="7"/>
        <v>Yes</v>
      </c>
      <c r="N104" s="29">
        <v>53.81</v>
      </c>
      <c r="O104" s="20" t="str" cm="1">
        <f t="array" ref="O104">_xlfn.IFS(N104&lt;18.5,"Underweight",N104&lt;25,"Normalweight",N104&lt;30,"Overweight",N104&gt;=30,"Obesity")</f>
        <v>Obesity</v>
      </c>
      <c r="P104" s="39" t="s">
        <v>2271</v>
      </c>
      <c r="Q104" s="29">
        <v>53.81</v>
      </c>
      <c r="R104" s="39">
        <v>8.77</v>
      </c>
      <c r="S104" s="39" t="s">
        <v>2383</v>
      </c>
      <c r="T104" s="39" t="s">
        <v>2380</v>
      </c>
      <c r="U104" s="39" t="s">
        <v>2380</v>
      </c>
      <c r="V104" s="39">
        <v>0</v>
      </c>
      <c r="W104" s="39" t="s">
        <v>2383</v>
      </c>
      <c r="X104" s="39" t="s">
        <v>8391</v>
      </c>
    </row>
    <row r="105" spans="1:24" x14ac:dyDescent="0.35">
      <c r="A105" s="4" t="s">
        <v>2270</v>
      </c>
      <c r="B105" s="4">
        <v>49.48</v>
      </c>
      <c r="C105" s="4">
        <v>4.96</v>
      </c>
      <c r="D105" s="4" t="s">
        <v>2380</v>
      </c>
      <c r="E105" s="4" t="s">
        <v>2380</v>
      </c>
      <c r="F105" s="4" t="s">
        <v>2383</v>
      </c>
      <c r="G105" s="4">
        <v>1</v>
      </c>
      <c r="H105" s="4" t="s">
        <v>2382</v>
      </c>
      <c r="I105" s="15">
        <v>1</v>
      </c>
      <c r="J105" s="15" t="str">
        <f t="shared" si="4"/>
        <v>yes</v>
      </c>
      <c r="K105" s="15">
        <f t="shared" si="5"/>
        <v>1</v>
      </c>
      <c r="L105" s="15" t="str">
        <f t="shared" si="6"/>
        <v>Yes</v>
      </c>
      <c r="M105" s="15" t="str">
        <f t="shared" si="7"/>
        <v>No</v>
      </c>
      <c r="N105" s="29">
        <v>49.48</v>
      </c>
      <c r="O105" s="20" t="str" cm="1">
        <f t="array" ref="O105">_xlfn.IFS(N105&lt;18.5,"Underweight",N105&lt;25,"Normalweight",N105&lt;30,"Overweight",N105&gt;=30,"Obesity")</f>
        <v>Obesity</v>
      </c>
      <c r="P105" s="39" t="s">
        <v>2270</v>
      </c>
      <c r="Q105" s="29">
        <v>49.48</v>
      </c>
      <c r="R105" s="39">
        <v>4.96</v>
      </c>
      <c r="S105" s="39" t="s">
        <v>2380</v>
      </c>
      <c r="T105" s="39" t="s">
        <v>2380</v>
      </c>
      <c r="U105" s="39" t="s">
        <v>2383</v>
      </c>
      <c r="V105" s="39">
        <v>1</v>
      </c>
      <c r="W105" s="39" t="s">
        <v>2383</v>
      </c>
      <c r="X105" s="39" t="s">
        <v>8391</v>
      </c>
    </row>
    <row r="106" spans="1:24" x14ac:dyDescent="0.35">
      <c r="A106" s="4" t="s">
        <v>2269</v>
      </c>
      <c r="B106" s="4">
        <v>34.1</v>
      </c>
      <c r="C106" s="4">
        <v>4.43</v>
      </c>
      <c r="D106" s="4" t="s">
        <v>2382</v>
      </c>
      <c r="E106" s="4" t="s">
        <v>2380</v>
      </c>
      <c r="F106" s="4" t="s">
        <v>2380</v>
      </c>
      <c r="G106" s="4" t="s">
        <v>2381</v>
      </c>
      <c r="H106" s="4" t="s">
        <v>2382</v>
      </c>
      <c r="I106" s="15">
        <v>1</v>
      </c>
      <c r="J106" s="15" t="str">
        <f t="shared" si="4"/>
        <v>yes</v>
      </c>
      <c r="K106" s="15">
        <f t="shared" si="5"/>
        <v>0</v>
      </c>
      <c r="L106" s="15" t="str">
        <f t="shared" si="6"/>
        <v>Yes</v>
      </c>
      <c r="M106" s="15" t="str">
        <f t="shared" si="7"/>
        <v>Yes</v>
      </c>
      <c r="N106" s="29">
        <v>34.1</v>
      </c>
      <c r="O106" s="20" t="str" cm="1">
        <f t="array" ref="O106">_xlfn.IFS(N106&lt;18.5,"Underweight",N106&lt;25,"Normalweight",N106&lt;30,"Overweight",N106&gt;=30,"Obesity")</f>
        <v>Obesity</v>
      </c>
      <c r="P106" s="39" t="s">
        <v>2269</v>
      </c>
      <c r="Q106" s="29">
        <v>34.1</v>
      </c>
      <c r="R106" s="39">
        <v>4.43</v>
      </c>
      <c r="S106" s="39" t="s">
        <v>2383</v>
      </c>
      <c r="T106" s="39" t="s">
        <v>2380</v>
      </c>
      <c r="U106" s="39" t="s">
        <v>2380</v>
      </c>
      <c r="V106" s="39">
        <v>0</v>
      </c>
      <c r="W106" s="39" t="s">
        <v>2383</v>
      </c>
      <c r="X106" s="39" t="s">
        <v>8391</v>
      </c>
    </row>
    <row r="107" spans="1:24" x14ac:dyDescent="0.35">
      <c r="A107" s="4" t="s">
        <v>2268</v>
      </c>
      <c r="B107" s="4">
        <v>35.299999999999997</v>
      </c>
      <c r="C107" s="4">
        <v>5.82</v>
      </c>
      <c r="D107" s="4" t="s">
        <v>2382</v>
      </c>
      <c r="E107" s="4" t="s">
        <v>2380</v>
      </c>
      <c r="F107" s="4" t="s">
        <v>2383</v>
      </c>
      <c r="G107" s="4">
        <v>1</v>
      </c>
      <c r="H107" s="4" t="s">
        <v>2382</v>
      </c>
      <c r="I107" s="15">
        <v>1</v>
      </c>
      <c r="J107" s="15" t="str">
        <f t="shared" si="4"/>
        <v>yes</v>
      </c>
      <c r="K107" s="15">
        <f t="shared" si="5"/>
        <v>1</v>
      </c>
      <c r="L107" s="15" t="str">
        <f t="shared" si="6"/>
        <v>Yes</v>
      </c>
      <c r="M107" s="15" t="str">
        <f t="shared" si="7"/>
        <v>Yes</v>
      </c>
      <c r="N107" s="29">
        <v>35.299999999999997</v>
      </c>
      <c r="O107" s="20" t="str" cm="1">
        <f t="array" ref="O107">_xlfn.IFS(N107&lt;18.5,"Underweight",N107&lt;25,"Normalweight",N107&lt;30,"Overweight",N107&gt;=30,"Obesity")</f>
        <v>Obesity</v>
      </c>
      <c r="P107" s="39" t="s">
        <v>2268</v>
      </c>
      <c r="Q107" s="29">
        <v>35.299999999999997</v>
      </c>
      <c r="R107" s="39">
        <v>5.82</v>
      </c>
      <c r="S107" s="39" t="s">
        <v>2383</v>
      </c>
      <c r="T107" s="39" t="s">
        <v>2380</v>
      </c>
      <c r="U107" s="39" t="s">
        <v>2383</v>
      </c>
      <c r="V107" s="39">
        <v>1</v>
      </c>
      <c r="W107" s="39" t="s">
        <v>2383</v>
      </c>
      <c r="X107" s="39" t="s">
        <v>8391</v>
      </c>
    </row>
    <row r="108" spans="1:24" x14ac:dyDescent="0.35">
      <c r="A108" s="4" t="s">
        <v>2267</v>
      </c>
      <c r="B108" s="4">
        <v>43.83</v>
      </c>
      <c r="C108" s="4">
        <v>6.03</v>
      </c>
      <c r="D108" s="4" t="s">
        <v>2382</v>
      </c>
      <c r="E108" s="4" t="s">
        <v>2380</v>
      </c>
      <c r="F108" s="4" t="s">
        <v>2380</v>
      </c>
      <c r="G108" s="4">
        <v>2</v>
      </c>
      <c r="H108" s="4" t="s">
        <v>2382</v>
      </c>
      <c r="I108" s="15">
        <v>1</v>
      </c>
      <c r="J108" s="15" t="str">
        <f t="shared" si="4"/>
        <v>yes</v>
      </c>
      <c r="K108" s="15">
        <f t="shared" si="5"/>
        <v>2</v>
      </c>
      <c r="L108" s="15" t="str">
        <f t="shared" si="6"/>
        <v>Yes</v>
      </c>
      <c r="M108" s="15" t="str">
        <f t="shared" si="7"/>
        <v>Yes</v>
      </c>
      <c r="N108" s="29">
        <v>43.83</v>
      </c>
      <c r="O108" s="20" t="str" cm="1">
        <f t="array" ref="O108">_xlfn.IFS(N108&lt;18.5,"Underweight",N108&lt;25,"Normalweight",N108&lt;30,"Overweight",N108&gt;=30,"Obesity")</f>
        <v>Obesity</v>
      </c>
      <c r="P108" s="39" t="s">
        <v>2267</v>
      </c>
      <c r="Q108" s="29">
        <v>43.83</v>
      </c>
      <c r="R108" s="39">
        <v>6.03</v>
      </c>
      <c r="S108" s="39" t="s">
        <v>2383</v>
      </c>
      <c r="T108" s="39" t="s">
        <v>2380</v>
      </c>
      <c r="U108" s="39" t="s">
        <v>2380</v>
      </c>
      <c r="V108" s="39">
        <v>2</v>
      </c>
      <c r="W108" s="39" t="s">
        <v>2383</v>
      </c>
      <c r="X108" s="39" t="s">
        <v>8391</v>
      </c>
    </row>
    <row r="109" spans="1:24" x14ac:dyDescent="0.35">
      <c r="A109" s="4" t="s">
        <v>2266</v>
      </c>
      <c r="B109" s="4">
        <v>50.07</v>
      </c>
      <c r="C109" s="4">
        <v>9.27</v>
      </c>
      <c r="D109" s="4" t="s">
        <v>2380</v>
      </c>
      <c r="E109" s="4" t="s">
        <v>2380</v>
      </c>
      <c r="F109" s="4" t="s">
        <v>2380</v>
      </c>
      <c r="G109" s="4" t="s">
        <v>2381</v>
      </c>
      <c r="H109" s="4" t="s">
        <v>2382</v>
      </c>
      <c r="I109" s="15">
        <v>1</v>
      </c>
      <c r="J109" s="15" t="str">
        <f t="shared" si="4"/>
        <v>yes</v>
      </c>
      <c r="K109" s="15">
        <f t="shared" si="5"/>
        <v>0</v>
      </c>
      <c r="L109" s="15" t="str">
        <f t="shared" si="6"/>
        <v>Yes</v>
      </c>
      <c r="M109" s="15" t="str">
        <f t="shared" si="7"/>
        <v>No</v>
      </c>
      <c r="N109" s="29">
        <v>50.07</v>
      </c>
      <c r="O109" s="20" t="str" cm="1">
        <f t="array" ref="O109">_xlfn.IFS(N109&lt;18.5,"Underweight",N109&lt;25,"Normalweight",N109&lt;30,"Overweight",N109&gt;=30,"Obesity")</f>
        <v>Obesity</v>
      </c>
      <c r="P109" s="39" t="s">
        <v>2266</v>
      </c>
      <c r="Q109" s="29">
        <v>50.07</v>
      </c>
      <c r="R109" s="39">
        <v>9.27</v>
      </c>
      <c r="S109" s="39" t="s">
        <v>2380</v>
      </c>
      <c r="T109" s="39" t="s">
        <v>2380</v>
      </c>
      <c r="U109" s="39" t="s">
        <v>2380</v>
      </c>
      <c r="V109" s="39">
        <v>0</v>
      </c>
      <c r="W109" s="39" t="s">
        <v>2383</v>
      </c>
      <c r="X109" s="39" t="s">
        <v>8391</v>
      </c>
    </row>
    <row r="110" spans="1:24" x14ac:dyDescent="0.35">
      <c r="A110" s="4" t="s">
        <v>2265</v>
      </c>
      <c r="B110" s="4">
        <v>32.774999999999999</v>
      </c>
      <c r="C110" s="4">
        <v>5.53</v>
      </c>
      <c r="D110" s="4" t="s">
        <v>2380</v>
      </c>
      <c r="E110" s="4" t="s">
        <v>2380</v>
      </c>
      <c r="F110" s="4" t="s">
        <v>2380</v>
      </c>
      <c r="G110" s="4" t="s">
        <v>2381</v>
      </c>
      <c r="H110" s="4" t="s">
        <v>2382</v>
      </c>
      <c r="I110" s="15">
        <v>1</v>
      </c>
      <c r="J110" s="15" t="str">
        <f t="shared" si="4"/>
        <v>yes</v>
      </c>
      <c r="K110" s="15">
        <f t="shared" si="5"/>
        <v>0</v>
      </c>
      <c r="L110" s="15" t="str">
        <f t="shared" si="6"/>
        <v>Yes</v>
      </c>
      <c r="M110" s="15" t="str">
        <f t="shared" si="7"/>
        <v>No</v>
      </c>
      <c r="N110" s="29">
        <v>32.774999999999999</v>
      </c>
      <c r="O110" s="20" t="str" cm="1">
        <f t="array" ref="O110">_xlfn.IFS(N110&lt;18.5,"Underweight",N110&lt;25,"Normalweight",N110&lt;30,"Overweight",N110&gt;=30,"Obesity")</f>
        <v>Obesity</v>
      </c>
      <c r="P110" s="39" t="s">
        <v>2265</v>
      </c>
      <c r="Q110" s="29">
        <v>32.774999999999999</v>
      </c>
      <c r="R110" s="39">
        <v>5.53</v>
      </c>
      <c r="S110" s="39" t="s">
        <v>2380</v>
      </c>
      <c r="T110" s="39" t="s">
        <v>2380</v>
      </c>
      <c r="U110" s="39" t="s">
        <v>2380</v>
      </c>
      <c r="V110" s="39">
        <v>0</v>
      </c>
      <c r="W110" s="39" t="s">
        <v>2383</v>
      </c>
      <c r="X110" s="39" t="s">
        <v>8391</v>
      </c>
    </row>
    <row r="111" spans="1:24" x14ac:dyDescent="0.35">
      <c r="A111" s="4" t="s">
        <v>2264</v>
      </c>
      <c r="B111" s="4">
        <v>34.104999999999997</v>
      </c>
      <c r="C111" s="4">
        <v>5.07</v>
      </c>
      <c r="D111" s="4" t="s">
        <v>2380</v>
      </c>
      <c r="E111" s="4" t="s">
        <v>2380</v>
      </c>
      <c r="F111" s="4" t="s">
        <v>2380</v>
      </c>
      <c r="G111" s="4">
        <v>1</v>
      </c>
      <c r="H111" s="4" t="s">
        <v>2382</v>
      </c>
      <c r="I111" s="15">
        <v>1</v>
      </c>
      <c r="J111" s="15" t="str">
        <f t="shared" si="4"/>
        <v>yes</v>
      </c>
      <c r="K111" s="15">
        <f t="shared" si="5"/>
        <v>1</v>
      </c>
      <c r="L111" s="15" t="str">
        <f t="shared" si="6"/>
        <v>Yes</v>
      </c>
      <c r="M111" s="15" t="str">
        <f t="shared" si="7"/>
        <v>No</v>
      </c>
      <c r="N111" s="29">
        <v>34.104999999999997</v>
      </c>
      <c r="O111" s="20" t="str" cm="1">
        <f t="array" ref="O111">_xlfn.IFS(N111&lt;18.5,"Underweight",N111&lt;25,"Normalweight",N111&lt;30,"Overweight",N111&gt;=30,"Obesity")</f>
        <v>Obesity</v>
      </c>
      <c r="P111" s="39" t="s">
        <v>2264</v>
      </c>
      <c r="Q111" s="29">
        <v>34.104999999999997</v>
      </c>
      <c r="R111" s="39">
        <v>5.07</v>
      </c>
      <c r="S111" s="39" t="s">
        <v>2380</v>
      </c>
      <c r="T111" s="39" t="s">
        <v>2380</v>
      </c>
      <c r="U111" s="39" t="s">
        <v>2380</v>
      </c>
      <c r="V111" s="39">
        <v>1</v>
      </c>
      <c r="W111" s="39" t="s">
        <v>2383</v>
      </c>
      <c r="X111" s="39" t="s">
        <v>8391</v>
      </c>
    </row>
    <row r="112" spans="1:24" x14ac:dyDescent="0.35">
      <c r="A112" s="4" t="s">
        <v>2263</v>
      </c>
      <c r="B112" s="4">
        <v>48.93</v>
      </c>
      <c r="C112" s="4">
        <v>11.17</v>
      </c>
      <c r="D112" s="4" t="s">
        <v>2382</v>
      </c>
      <c r="E112" s="4" t="s">
        <v>2380</v>
      </c>
      <c r="F112" s="4" t="s">
        <v>2380</v>
      </c>
      <c r="G112" s="4">
        <v>1</v>
      </c>
      <c r="H112" s="4" t="s">
        <v>2382</v>
      </c>
      <c r="I112" s="15">
        <v>1</v>
      </c>
      <c r="J112" s="15" t="str">
        <f t="shared" si="4"/>
        <v>yes</v>
      </c>
      <c r="K112" s="15">
        <f t="shared" si="5"/>
        <v>1</v>
      </c>
      <c r="L112" s="15" t="str">
        <f t="shared" si="6"/>
        <v>Yes</v>
      </c>
      <c r="M112" s="15" t="str">
        <f t="shared" si="7"/>
        <v>Yes</v>
      </c>
      <c r="N112" s="29">
        <v>48.93</v>
      </c>
      <c r="O112" s="20" t="str" cm="1">
        <f t="array" ref="O112">_xlfn.IFS(N112&lt;18.5,"Underweight",N112&lt;25,"Normalweight",N112&lt;30,"Overweight",N112&gt;=30,"Obesity")</f>
        <v>Obesity</v>
      </c>
      <c r="P112" s="39" t="s">
        <v>2263</v>
      </c>
      <c r="Q112" s="29">
        <v>48.93</v>
      </c>
      <c r="R112" s="39">
        <v>11.17</v>
      </c>
      <c r="S112" s="39" t="s">
        <v>2383</v>
      </c>
      <c r="T112" s="39" t="s">
        <v>2380</v>
      </c>
      <c r="U112" s="39" t="s">
        <v>2380</v>
      </c>
      <c r="V112" s="39">
        <v>1</v>
      </c>
      <c r="W112" s="39" t="s">
        <v>2383</v>
      </c>
      <c r="X112" s="39" t="s">
        <v>8391</v>
      </c>
    </row>
    <row r="113" spans="1:24" x14ac:dyDescent="0.35">
      <c r="A113" s="4" t="s">
        <v>2262</v>
      </c>
      <c r="B113" s="4">
        <v>37.07</v>
      </c>
      <c r="C113" s="4">
        <v>6.14</v>
      </c>
      <c r="D113" s="4" t="s">
        <v>2382</v>
      </c>
      <c r="E113" s="4" t="s">
        <v>2380</v>
      </c>
      <c r="F113" s="4" t="s">
        <v>2380</v>
      </c>
      <c r="G113" s="4" t="s">
        <v>2381</v>
      </c>
      <c r="H113" s="4" t="s">
        <v>2382</v>
      </c>
      <c r="I113" s="15">
        <v>1</v>
      </c>
      <c r="J113" s="15" t="str">
        <f t="shared" si="4"/>
        <v>yes</v>
      </c>
      <c r="K113" s="15">
        <f t="shared" si="5"/>
        <v>0</v>
      </c>
      <c r="L113" s="15" t="str">
        <f t="shared" si="6"/>
        <v>Yes</v>
      </c>
      <c r="M113" s="15" t="str">
        <f t="shared" si="7"/>
        <v>Yes</v>
      </c>
      <c r="N113" s="29">
        <v>37.07</v>
      </c>
      <c r="O113" s="20" t="str" cm="1">
        <f t="array" ref="O113">_xlfn.IFS(N113&lt;18.5,"Underweight",N113&lt;25,"Normalweight",N113&lt;30,"Overweight",N113&gt;=30,"Obesity")</f>
        <v>Obesity</v>
      </c>
      <c r="P113" s="39" t="s">
        <v>2262</v>
      </c>
      <c r="Q113" s="29">
        <v>37.07</v>
      </c>
      <c r="R113" s="39">
        <v>6.14</v>
      </c>
      <c r="S113" s="39" t="s">
        <v>2383</v>
      </c>
      <c r="T113" s="39" t="s">
        <v>2380</v>
      </c>
      <c r="U113" s="39" t="s">
        <v>2380</v>
      </c>
      <c r="V113" s="39">
        <v>0</v>
      </c>
      <c r="W113" s="39" t="s">
        <v>2383</v>
      </c>
      <c r="X113" s="39" t="s">
        <v>8391</v>
      </c>
    </row>
    <row r="114" spans="1:24" x14ac:dyDescent="0.35">
      <c r="A114" s="4" t="s">
        <v>2261</v>
      </c>
      <c r="B114" s="4">
        <v>51.51</v>
      </c>
      <c r="C114" s="4">
        <v>6.26</v>
      </c>
      <c r="D114" s="4" t="s">
        <v>2382</v>
      </c>
      <c r="E114" s="4" t="s">
        <v>2380</v>
      </c>
      <c r="F114" s="4" t="s">
        <v>2383</v>
      </c>
      <c r="G114" s="4">
        <v>1</v>
      </c>
      <c r="H114" s="4" t="s">
        <v>2382</v>
      </c>
      <c r="I114" s="15">
        <v>1</v>
      </c>
      <c r="J114" s="15" t="str">
        <f t="shared" si="4"/>
        <v>yes</v>
      </c>
      <c r="K114" s="15">
        <f t="shared" si="5"/>
        <v>1</v>
      </c>
      <c r="L114" s="15" t="str">
        <f t="shared" si="6"/>
        <v>Yes</v>
      </c>
      <c r="M114" s="15" t="str">
        <f t="shared" si="7"/>
        <v>Yes</v>
      </c>
      <c r="N114" s="29">
        <v>51.51</v>
      </c>
      <c r="O114" s="20" t="str" cm="1">
        <f t="array" ref="O114">_xlfn.IFS(N114&lt;18.5,"Underweight",N114&lt;25,"Normalweight",N114&lt;30,"Overweight",N114&gt;=30,"Obesity")</f>
        <v>Obesity</v>
      </c>
      <c r="P114" s="39" t="s">
        <v>2261</v>
      </c>
      <c r="Q114" s="29">
        <v>51.51</v>
      </c>
      <c r="R114" s="39">
        <v>6.26</v>
      </c>
      <c r="S114" s="39" t="s">
        <v>2383</v>
      </c>
      <c r="T114" s="39" t="s">
        <v>2380</v>
      </c>
      <c r="U114" s="39" t="s">
        <v>2383</v>
      </c>
      <c r="V114" s="39">
        <v>1</v>
      </c>
      <c r="W114" s="39" t="s">
        <v>2383</v>
      </c>
      <c r="X114" s="39" t="s">
        <v>8391</v>
      </c>
    </row>
    <row r="115" spans="1:24" x14ac:dyDescent="0.35">
      <c r="A115" s="4" t="s">
        <v>2260</v>
      </c>
      <c r="B115" s="4">
        <v>34.799999999999997</v>
      </c>
      <c r="C115" s="4">
        <v>4.72</v>
      </c>
      <c r="D115" s="4" t="s">
        <v>2382</v>
      </c>
      <c r="E115" s="4" t="s">
        <v>2380</v>
      </c>
      <c r="F115" s="4" t="s">
        <v>2380</v>
      </c>
      <c r="G115" s="4" t="s">
        <v>2381</v>
      </c>
      <c r="H115" s="4" t="s">
        <v>2382</v>
      </c>
      <c r="I115" s="15">
        <v>1</v>
      </c>
      <c r="J115" s="15" t="str">
        <f t="shared" si="4"/>
        <v>yes</v>
      </c>
      <c r="K115" s="15">
        <f t="shared" si="5"/>
        <v>0</v>
      </c>
      <c r="L115" s="15" t="str">
        <f t="shared" si="6"/>
        <v>Yes</v>
      </c>
      <c r="M115" s="15" t="str">
        <f t="shared" si="7"/>
        <v>Yes</v>
      </c>
      <c r="N115" s="29">
        <v>34.799999999999997</v>
      </c>
      <c r="O115" s="20" t="str" cm="1">
        <f t="array" ref="O115">_xlfn.IFS(N115&lt;18.5,"Underweight",N115&lt;25,"Normalweight",N115&lt;30,"Overweight",N115&gt;=30,"Obesity")</f>
        <v>Obesity</v>
      </c>
      <c r="P115" s="39" t="s">
        <v>2260</v>
      </c>
      <c r="Q115" s="29">
        <v>34.799999999999997</v>
      </c>
      <c r="R115" s="39">
        <v>4.72</v>
      </c>
      <c r="S115" s="39" t="s">
        <v>2383</v>
      </c>
      <c r="T115" s="39" t="s">
        <v>2380</v>
      </c>
      <c r="U115" s="39" t="s">
        <v>2380</v>
      </c>
      <c r="V115" s="39">
        <v>0</v>
      </c>
      <c r="W115" s="39" t="s">
        <v>2383</v>
      </c>
      <c r="X115" s="39" t="s">
        <v>8391</v>
      </c>
    </row>
    <row r="116" spans="1:24" x14ac:dyDescent="0.35">
      <c r="A116" s="4" t="s">
        <v>2259</v>
      </c>
      <c r="B116" s="4">
        <v>36.67</v>
      </c>
      <c r="C116" s="4">
        <v>5.18</v>
      </c>
      <c r="D116" s="4" t="s">
        <v>2380</v>
      </c>
      <c r="E116" s="4" t="s">
        <v>2380</v>
      </c>
      <c r="F116" s="4" t="s">
        <v>2380</v>
      </c>
      <c r="G116" s="4">
        <v>1</v>
      </c>
      <c r="H116" s="4" t="s">
        <v>2382</v>
      </c>
      <c r="I116" s="15">
        <v>1</v>
      </c>
      <c r="J116" s="15" t="str">
        <f t="shared" si="4"/>
        <v>yes</v>
      </c>
      <c r="K116" s="15">
        <f t="shared" si="5"/>
        <v>1</v>
      </c>
      <c r="L116" s="15" t="str">
        <f t="shared" si="6"/>
        <v>Yes</v>
      </c>
      <c r="M116" s="15" t="str">
        <f t="shared" si="7"/>
        <v>No</v>
      </c>
      <c r="N116" s="29">
        <v>36.67</v>
      </c>
      <c r="O116" s="20" t="str" cm="1">
        <f t="array" ref="O116">_xlfn.IFS(N116&lt;18.5,"Underweight",N116&lt;25,"Normalweight",N116&lt;30,"Overweight",N116&gt;=30,"Obesity")</f>
        <v>Obesity</v>
      </c>
      <c r="P116" s="39" t="s">
        <v>2259</v>
      </c>
      <c r="Q116" s="29">
        <v>36.67</v>
      </c>
      <c r="R116" s="39">
        <v>5.18</v>
      </c>
      <c r="S116" s="39" t="s">
        <v>2380</v>
      </c>
      <c r="T116" s="39" t="s">
        <v>2380</v>
      </c>
      <c r="U116" s="39" t="s">
        <v>2380</v>
      </c>
      <c r="V116" s="39">
        <v>1</v>
      </c>
      <c r="W116" s="39" t="s">
        <v>2383</v>
      </c>
      <c r="X116" s="39" t="s">
        <v>8391</v>
      </c>
    </row>
    <row r="117" spans="1:24" x14ac:dyDescent="0.35">
      <c r="A117" s="4" t="s">
        <v>2258</v>
      </c>
      <c r="B117" s="4">
        <v>30.9</v>
      </c>
      <c r="C117" s="4">
        <v>9.4</v>
      </c>
      <c r="D117" s="4" t="s">
        <v>2380</v>
      </c>
      <c r="E117" s="4" t="s">
        <v>2380</v>
      </c>
      <c r="F117" s="4" t="s">
        <v>2380</v>
      </c>
      <c r="G117" s="4">
        <v>2</v>
      </c>
      <c r="H117" s="4" t="s">
        <v>2382</v>
      </c>
      <c r="I117" s="15">
        <v>1</v>
      </c>
      <c r="J117" s="15" t="str">
        <f t="shared" si="4"/>
        <v>yes</v>
      </c>
      <c r="K117" s="15">
        <f t="shared" si="5"/>
        <v>2</v>
      </c>
      <c r="L117" s="15" t="str">
        <f t="shared" si="6"/>
        <v>Yes</v>
      </c>
      <c r="M117" s="15" t="str">
        <f t="shared" si="7"/>
        <v>No</v>
      </c>
      <c r="N117" s="29">
        <v>30.9</v>
      </c>
      <c r="O117" s="20" t="str" cm="1">
        <f t="array" ref="O117">_xlfn.IFS(N117&lt;18.5,"Underweight",N117&lt;25,"Normalweight",N117&lt;30,"Overweight",N117&gt;=30,"Obesity")</f>
        <v>Obesity</v>
      </c>
      <c r="P117" s="39" t="s">
        <v>2258</v>
      </c>
      <c r="Q117" s="29">
        <v>30.9</v>
      </c>
      <c r="R117" s="39">
        <v>9.4</v>
      </c>
      <c r="S117" s="39" t="s">
        <v>2380</v>
      </c>
      <c r="T117" s="39" t="s">
        <v>2380</v>
      </c>
      <c r="U117" s="39" t="s">
        <v>2380</v>
      </c>
      <c r="V117" s="39">
        <v>2</v>
      </c>
      <c r="W117" s="39" t="s">
        <v>2383</v>
      </c>
      <c r="X117" s="39" t="s">
        <v>8391</v>
      </c>
    </row>
    <row r="118" spans="1:24" x14ac:dyDescent="0.35">
      <c r="A118" s="4" t="s">
        <v>2257</v>
      </c>
      <c r="B118" s="4">
        <v>30.495000000000001</v>
      </c>
      <c r="C118" s="4">
        <v>6.29</v>
      </c>
      <c r="D118" s="4" t="s">
        <v>2380</v>
      </c>
      <c r="E118" s="4" t="s">
        <v>2380</v>
      </c>
      <c r="F118" s="4" t="s">
        <v>2380</v>
      </c>
      <c r="G118" s="4" t="s">
        <v>2381</v>
      </c>
      <c r="H118" s="4" t="s">
        <v>2382</v>
      </c>
      <c r="I118" s="15">
        <v>1</v>
      </c>
      <c r="J118" s="15" t="str">
        <f t="shared" si="4"/>
        <v>yes</v>
      </c>
      <c r="K118" s="15">
        <f t="shared" si="5"/>
        <v>0</v>
      </c>
      <c r="L118" s="15" t="str">
        <f t="shared" si="6"/>
        <v>Yes</v>
      </c>
      <c r="M118" s="15" t="str">
        <f t="shared" si="7"/>
        <v>No</v>
      </c>
      <c r="N118" s="29">
        <v>30.495000000000001</v>
      </c>
      <c r="O118" s="20" t="str" cm="1">
        <f t="array" ref="O118">_xlfn.IFS(N118&lt;18.5,"Underweight",N118&lt;25,"Normalweight",N118&lt;30,"Overweight",N118&gt;=30,"Obesity")</f>
        <v>Obesity</v>
      </c>
      <c r="P118" s="39" t="s">
        <v>2257</v>
      </c>
      <c r="Q118" s="29">
        <v>30.495000000000001</v>
      </c>
      <c r="R118" s="39">
        <v>6.29</v>
      </c>
      <c r="S118" s="39" t="s">
        <v>2380</v>
      </c>
      <c r="T118" s="39" t="s">
        <v>2380</v>
      </c>
      <c r="U118" s="39" t="s">
        <v>2380</v>
      </c>
      <c r="V118" s="39">
        <v>0</v>
      </c>
      <c r="W118" s="39" t="s">
        <v>2383</v>
      </c>
      <c r="X118" s="39" t="s">
        <v>8391</v>
      </c>
    </row>
    <row r="119" spans="1:24" x14ac:dyDescent="0.35">
      <c r="A119" s="4" t="s">
        <v>2256</v>
      </c>
      <c r="B119" s="4">
        <v>44.88</v>
      </c>
      <c r="C119" s="4">
        <v>6.04</v>
      </c>
      <c r="D119" s="4" t="s">
        <v>2380</v>
      </c>
      <c r="E119" s="4" t="s">
        <v>2380</v>
      </c>
      <c r="F119" s="4" t="s">
        <v>2383</v>
      </c>
      <c r="G119" s="4">
        <v>1</v>
      </c>
      <c r="H119" s="4" t="s">
        <v>2382</v>
      </c>
      <c r="I119" s="15">
        <v>1</v>
      </c>
      <c r="J119" s="15" t="str">
        <f t="shared" si="4"/>
        <v>yes</v>
      </c>
      <c r="K119" s="15">
        <f t="shared" si="5"/>
        <v>1</v>
      </c>
      <c r="L119" s="15" t="str">
        <f t="shared" si="6"/>
        <v>Yes</v>
      </c>
      <c r="M119" s="15" t="str">
        <f t="shared" si="7"/>
        <v>No</v>
      </c>
      <c r="N119" s="29">
        <v>44.88</v>
      </c>
      <c r="O119" s="20" t="str" cm="1">
        <f t="array" ref="O119">_xlfn.IFS(N119&lt;18.5,"Underweight",N119&lt;25,"Normalweight",N119&lt;30,"Overweight",N119&gt;=30,"Obesity")</f>
        <v>Obesity</v>
      </c>
      <c r="P119" s="39" t="s">
        <v>2256</v>
      </c>
      <c r="Q119" s="29">
        <v>44.88</v>
      </c>
      <c r="R119" s="39">
        <v>6.04</v>
      </c>
      <c r="S119" s="39" t="s">
        <v>2380</v>
      </c>
      <c r="T119" s="39" t="s">
        <v>2380</v>
      </c>
      <c r="U119" s="39" t="s">
        <v>2383</v>
      </c>
      <c r="V119" s="39">
        <v>1</v>
      </c>
      <c r="W119" s="39" t="s">
        <v>2383</v>
      </c>
      <c r="X119" s="39" t="s">
        <v>8391</v>
      </c>
    </row>
    <row r="120" spans="1:24" x14ac:dyDescent="0.35">
      <c r="A120" s="4" t="s">
        <v>2255</v>
      </c>
      <c r="B120" s="4">
        <v>44.32</v>
      </c>
      <c r="C120" s="4">
        <v>10.55</v>
      </c>
      <c r="D120" s="4" t="s">
        <v>2380</v>
      </c>
      <c r="E120" s="4" t="s">
        <v>2380</v>
      </c>
      <c r="F120" s="4" t="s">
        <v>2380</v>
      </c>
      <c r="G120" s="4" t="s">
        <v>2381</v>
      </c>
      <c r="H120" s="4" t="s">
        <v>2382</v>
      </c>
      <c r="I120" s="15">
        <v>1</v>
      </c>
      <c r="J120" s="15" t="str">
        <f t="shared" si="4"/>
        <v>yes</v>
      </c>
      <c r="K120" s="15">
        <f t="shared" si="5"/>
        <v>0</v>
      </c>
      <c r="L120" s="15" t="str">
        <f t="shared" si="6"/>
        <v>Yes</v>
      </c>
      <c r="M120" s="15" t="str">
        <f t="shared" si="7"/>
        <v>No</v>
      </c>
      <c r="N120" s="29">
        <v>44.32</v>
      </c>
      <c r="O120" s="20" t="str" cm="1">
        <f t="array" ref="O120">_xlfn.IFS(N120&lt;18.5,"Underweight",N120&lt;25,"Normalweight",N120&lt;30,"Overweight",N120&gt;=30,"Obesity")</f>
        <v>Obesity</v>
      </c>
      <c r="P120" s="39" t="s">
        <v>2255</v>
      </c>
      <c r="Q120" s="29">
        <v>44.32</v>
      </c>
      <c r="R120" s="39">
        <v>10.55</v>
      </c>
      <c r="S120" s="39" t="s">
        <v>2380</v>
      </c>
      <c r="T120" s="39" t="s">
        <v>2380</v>
      </c>
      <c r="U120" s="39" t="s">
        <v>2380</v>
      </c>
      <c r="V120" s="39">
        <v>0</v>
      </c>
      <c r="W120" s="39" t="s">
        <v>2383</v>
      </c>
      <c r="X120" s="39" t="s">
        <v>8391</v>
      </c>
    </row>
    <row r="121" spans="1:24" x14ac:dyDescent="0.35">
      <c r="A121" s="4" t="s">
        <v>2254</v>
      </c>
      <c r="B121" s="4">
        <v>46.39</v>
      </c>
      <c r="C121" s="4">
        <v>5.09</v>
      </c>
      <c r="D121" s="4" t="s">
        <v>2380</v>
      </c>
      <c r="E121" s="4" t="s">
        <v>2380</v>
      </c>
      <c r="F121" s="4" t="s">
        <v>2380</v>
      </c>
      <c r="G121" s="4" t="s">
        <v>2381</v>
      </c>
      <c r="H121" s="4" t="s">
        <v>2382</v>
      </c>
      <c r="I121" s="15">
        <v>1</v>
      </c>
      <c r="J121" s="15" t="str">
        <f t="shared" si="4"/>
        <v>yes</v>
      </c>
      <c r="K121" s="15">
        <f t="shared" si="5"/>
        <v>0</v>
      </c>
      <c r="L121" s="15" t="str">
        <f t="shared" si="6"/>
        <v>Yes</v>
      </c>
      <c r="M121" s="15" t="str">
        <f t="shared" si="7"/>
        <v>No</v>
      </c>
      <c r="N121" s="29">
        <v>46.39</v>
      </c>
      <c r="O121" s="20" t="str" cm="1">
        <f t="array" ref="O121">_xlfn.IFS(N121&lt;18.5,"Underweight",N121&lt;25,"Normalweight",N121&lt;30,"Overweight",N121&gt;=30,"Obesity")</f>
        <v>Obesity</v>
      </c>
      <c r="P121" s="39" t="s">
        <v>2254</v>
      </c>
      <c r="Q121" s="29">
        <v>46.39</v>
      </c>
      <c r="R121" s="39">
        <v>5.09</v>
      </c>
      <c r="S121" s="39" t="s">
        <v>2380</v>
      </c>
      <c r="T121" s="39" t="s">
        <v>2380</v>
      </c>
      <c r="U121" s="39" t="s">
        <v>2380</v>
      </c>
      <c r="V121" s="39">
        <v>0</v>
      </c>
      <c r="W121" s="39" t="s">
        <v>2383</v>
      </c>
      <c r="X121" s="39" t="s">
        <v>8391</v>
      </c>
    </row>
    <row r="122" spans="1:24" x14ac:dyDescent="0.35">
      <c r="A122" s="4" t="s">
        <v>2253</v>
      </c>
      <c r="B122" s="4">
        <v>42.13</v>
      </c>
      <c r="C122" s="4">
        <v>5.2</v>
      </c>
      <c r="D122" s="4" t="s">
        <v>2382</v>
      </c>
      <c r="E122" s="4" t="s">
        <v>2380</v>
      </c>
      <c r="F122" s="4" t="s">
        <v>2380</v>
      </c>
      <c r="G122" s="4">
        <v>1</v>
      </c>
      <c r="H122" s="4" t="s">
        <v>2382</v>
      </c>
      <c r="I122" s="15">
        <v>1</v>
      </c>
      <c r="J122" s="15" t="str">
        <f t="shared" si="4"/>
        <v>yes</v>
      </c>
      <c r="K122" s="15">
        <f t="shared" si="5"/>
        <v>1</v>
      </c>
      <c r="L122" s="15" t="str">
        <f t="shared" si="6"/>
        <v>Yes</v>
      </c>
      <c r="M122" s="15" t="str">
        <f t="shared" si="7"/>
        <v>Yes</v>
      </c>
      <c r="N122" s="29">
        <v>42.13</v>
      </c>
      <c r="O122" s="20" t="str" cm="1">
        <f t="array" ref="O122">_xlfn.IFS(N122&lt;18.5,"Underweight",N122&lt;25,"Normalweight",N122&lt;30,"Overweight",N122&gt;=30,"Obesity")</f>
        <v>Obesity</v>
      </c>
      <c r="P122" s="39" t="s">
        <v>2253</v>
      </c>
      <c r="Q122" s="29">
        <v>42.13</v>
      </c>
      <c r="R122" s="39">
        <v>5.2</v>
      </c>
      <c r="S122" s="39" t="s">
        <v>2383</v>
      </c>
      <c r="T122" s="39" t="s">
        <v>2380</v>
      </c>
      <c r="U122" s="39" t="s">
        <v>2380</v>
      </c>
      <c r="V122" s="39">
        <v>1</v>
      </c>
      <c r="W122" s="39" t="s">
        <v>2383</v>
      </c>
      <c r="X122" s="39" t="s">
        <v>8391</v>
      </c>
    </row>
    <row r="123" spans="1:24" x14ac:dyDescent="0.35">
      <c r="A123" s="4" t="s">
        <v>2252</v>
      </c>
      <c r="B123" s="4">
        <v>30.78</v>
      </c>
      <c r="C123" s="4">
        <v>8.4499999999999993</v>
      </c>
      <c r="D123" s="4" t="s">
        <v>2382</v>
      </c>
      <c r="E123" s="4" t="s">
        <v>2380</v>
      </c>
      <c r="F123" s="4" t="s">
        <v>2380</v>
      </c>
      <c r="G123" s="4" t="s">
        <v>2381</v>
      </c>
      <c r="H123" s="4" t="s">
        <v>2382</v>
      </c>
      <c r="I123" s="15">
        <v>1</v>
      </c>
      <c r="J123" s="15" t="str">
        <f t="shared" si="4"/>
        <v>yes</v>
      </c>
      <c r="K123" s="15">
        <f t="shared" si="5"/>
        <v>0</v>
      </c>
      <c r="L123" s="15" t="str">
        <f t="shared" si="6"/>
        <v>Yes</v>
      </c>
      <c r="M123" s="15" t="str">
        <f t="shared" si="7"/>
        <v>Yes</v>
      </c>
      <c r="N123" s="29">
        <v>30.78</v>
      </c>
      <c r="O123" s="20" t="str" cm="1">
        <f t="array" ref="O123">_xlfn.IFS(N123&lt;18.5,"Underweight",N123&lt;25,"Normalweight",N123&lt;30,"Overweight",N123&gt;=30,"Obesity")</f>
        <v>Obesity</v>
      </c>
      <c r="P123" s="39" t="s">
        <v>2252</v>
      </c>
      <c r="Q123" s="29">
        <v>30.78</v>
      </c>
      <c r="R123" s="39">
        <v>8.4499999999999993</v>
      </c>
      <c r="S123" s="39" t="s">
        <v>2383</v>
      </c>
      <c r="T123" s="39" t="s">
        <v>2380</v>
      </c>
      <c r="U123" s="39" t="s">
        <v>2380</v>
      </c>
      <c r="V123" s="39">
        <v>0</v>
      </c>
      <c r="W123" s="39" t="s">
        <v>2383</v>
      </c>
      <c r="X123" s="39" t="s">
        <v>8391</v>
      </c>
    </row>
    <row r="124" spans="1:24" x14ac:dyDescent="0.35">
      <c r="A124" s="4" t="s">
        <v>2251</v>
      </c>
      <c r="B124" s="4">
        <v>31.35</v>
      </c>
      <c r="C124" s="4">
        <v>9.5399999999999991</v>
      </c>
      <c r="D124" s="4" t="s">
        <v>2380</v>
      </c>
      <c r="E124" s="4" t="s">
        <v>2380</v>
      </c>
      <c r="F124" s="4" t="s">
        <v>2380</v>
      </c>
      <c r="G124" s="4" t="s">
        <v>2381</v>
      </c>
      <c r="H124" s="4" t="s">
        <v>2382</v>
      </c>
      <c r="I124" s="15">
        <v>1</v>
      </c>
      <c r="J124" s="15" t="str">
        <f t="shared" si="4"/>
        <v>yes</v>
      </c>
      <c r="K124" s="15">
        <f t="shared" si="5"/>
        <v>0</v>
      </c>
      <c r="L124" s="15" t="str">
        <f t="shared" si="6"/>
        <v>Yes</v>
      </c>
      <c r="M124" s="15" t="str">
        <f t="shared" si="7"/>
        <v>No</v>
      </c>
      <c r="N124" s="29">
        <v>31.35</v>
      </c>
      <c r="O124" s="20" t="str" cm="1">
        <f t="array" ref="O124">_xlfn.IFS(N124&lt;18.5,"Underweight",N124&lt;25,"Normalweight",N124&lt;30,"Overweight",N124&gt;=30,"Obesity")</f>
        <v>Obesity</v>
      </c>
      <c r="P124" s="39" t="s">
        <v>2251</v>
      </c>
      <c r="Q124" s="29">
        <v>31.35</v>
      </c>
      <c r="R124" s="39">
        <v>9.5399999999999991</v>
      </c>
      <c r="S124" s="39" t="s">
        <v>2380</v>
      </c>
      <c r="T124" s="39" t="s">
        <v>2380</v>
      </c>
      <c r="U124" s="39" t="s">
        <v>2380</v>
      </c>
      <c r="V124" s="39">
        <v>0</v>
      </c>
      <c r="W124" s="39" t="s">
        <v>2383</v>
      </c>
      <c r="X124" s="39" t="s">
        <v>8391</v>
      </c>
    </row>
    <row r="125" spans="1:24" x14ac:dyDescent="0.35">
      <c r="A125" s="4" t="s">
        <v>2250</v>
      </c>
      <c r="B125" s="4">
        <v>41.46</v>
      </c>
      <c r="C125" s="4">
        <v>4.99</v>
      </c>
      <c r="D125" s="4" t="s">
        <v>2382</v>
      </c>
      <c r="E125" s="4" t="s">
        <v>2380</v>
      </c>
      <c r="F125" s="4" t="s">
        <v>2380</v>
      </c>
      <c r="G125" s="4">
        <v>2</v>
      </c>
      <c r="H125" s="4" t="s">
        <v>2382</v>
      </c>
      <c r="I125" s="15">
        <v>1</v>
      </c>
      <c r="J125" s="15" t="str">
        <f t="shared" si="4"/>
        <v>yes</v>
      </c>
      <c r="K125" s="15">
        <f t="shared" si="5"/>
        <v>2</v>
      </c>
      <c r="L125" s="15" t="str">
        <f t="shared" si="6"/>
        <v>Yes</v>
      </c>
      <c r="M125" s="15" t="str">
        <f t="shared" si="7"/>
        <v>Yes</v>
      </c>
      <c r="N125" s="29">
        <v>41.46</v>
      </c>
      <c r="O125" s="20" t="str" cm="1">
        <f t="array" ref="O125">_xlfn.IFS(N125&lt;18.5,"Underweight",N125&lt;25,"Normalweight",N125&lt;30,"Overweight",N125&gt;=30,"Obesity")</f>
        <v>Obesity</v>
      </c>
      <c r="P125" s="39" t="s">
        <v>2250</v>
      </c>
      <c r="Q125" s="29">
        <v>41.46</v>
      </c>
      <c r="R125" s="39">
        <v>4.99</v>
      </c>
      <c r="S125" s="39" t="s">
        <v>2383</v>
      </c>
      <c r="T125" s="39" t="s">
        <v>2380</v>
      </c>
      <c r="U125" s="39" t="s">
        <v>2380</v>
      </c>
      <c r="V125" s="39">
        <v>2</v>
      </c>
      <c r="W125" s="39" t="s">
        <v>2383</v>
      </c>
      <c r="X125" s="39" t="s">
        <v>8391</v>
      </c>
    </row>
    <row r="126" spans="1:24" x14ac:dyDescent="0.35">
      <c r="A126" s="4" t="s">
        <v>2249</v>
      </c>
      <c r="B126" s="4">
        <v>48</v>
      </c>
      <c r="C126" s="4">
        <v>10.54</v>
      </c>
      <c r="D126" s="4" t="s">
        <v>2380</v>
      </c>
      <c r="E126" s="4" t="s">
        <v>2380</v>
      </c>
      <c r="F126" s="4" t="s">
        <v>2380</v>
      </c>
      <c r="G126" s="4" t="s">
        <v>2381</v>
      </c>
      <c r="H126" s="4" t="s">
        <v>2382</v>
      </c>
      <c r="I126" s="15">
        <v>1</v>
      </c>
      <c r="J126" s="15" t="str">
        <f t="shared" si="4"/>
        <v>yes</v>
      </c>
      <c r="K126" s="15">
        <f t="shared" si="5"/>
        <v>0</v>
      </c>
      <c r="L126" s="15" t="str">
        <f t="shared" si="6"/>
        <v>Yes</v>
      </c>
      <c r="M126" s="15" t="str">
        <f t="shared" si="7"/>
        <v>No</v>
      </c>
      <c r="N126" s="29">
        <v>48</v>
      </c>
      <c r="O126" s="20" t="str" cm="1">
        <f t="array" ref="O126">_xlfn.IFS(N126&lt;18.5,"Underweight",N126&lt;25,"Normalweight",N126&lt;30,"Overweight",N126&gt;=30,"Obesity")</f>
        <v>Obesity</v>
      </c>
      <c r="P126" s="39" t="s">
        <v>2249</v>
      </c>
      <c r="Q126" s="29">
        <v>48</v>
      </c>
      <c r="R126" s="39">
        <v>10.54</v>
      </c>
      <c r="S126" s="39" t="s">
        <v>2380</v>
      </c>
      <c r="T126" s="39" t="s">
        <v>2380</v>
      </c>
      <c r="U126" s="39" t="s">
        <v>2380</v>
      </c>
      <c r="V126" s="39">
        <v>0</v>
      </c>
      <c r="W126" s="39" t="s">
        <v>2383</v>
      </c>
      <c r="X126" s="39" t="s">
        <v>8391</v>
      </c>
    </row>
    <row r="127" spans="1:24" x14ac:dyDescent="0.35">
      <c r="A127" s="4" t="s">
        <v>2248</v>
      </c>
      <c r="B127" s="4">
        <v>49.13</v>
      </c>
      <c r="C127" s="4">
        <v>4.54</v>
      </c>
      <c r="D127" s="4" t="s">
        <v>2380</v>
      </c>
      <c r="E127" s="4" t="s">
        <v>2380</v>
      </c>
      <c r="F127" s="4" t="s">
        <v>2380</v>
      </c>
      <c r="G127" s="4" t="s">
        <v>2381</v>
      </c>
      <c r="H127" s="4" t="s">
        <v>2382</v>
      </c>
      <c r="I127" s="15">
        <v>1</v>
      </c>
      <c r="J127" s="15" t="str">
        <f t="shared" si="4"/>
        <v>yes</v>
      </c>
      <c r="K127" s="15">
        <f t="shared" si="5"/>
        <v>0</v>
      </c>
      <c r="L127" s="15" t="str">
        <f t="shared" si="6"/>
        <v>Yes</v>
      </c>
      <c r="M127" s="15" t="str">
        <f t="shared" si="7"/>
        <v>No</v>
      </c>
      <c r="N127" s="29">
        <v>49.13</v>
      </c>
      <c r="O127" s="20" t="str" cm="1">
        <f t="array" ref="O127">_xlfn.IFS(N127&lt;18.5,"Underweight",N127&lt;25,"Normalweight",N127&lt;30,"Overweight",N127&gt;=30,"Obesity")</f>
        <v>Obesity</v>
      </c>
      <c r="P127" s="39" t="s">
        <v>2248</v>
      </c>
      <c r="Q127" s="29">
        <v>49.13</v>
      </c>
      <c r="R127" s="39">
        <v>4.54</v>
      </c>
      <c r="S127" s="39" t="s">
        <v>2380</v>
      </c>
      <c r="T127" s="39" t="s">
        <v>2380</v>
      </c>
      <c r="U127" s="39" t="s">
        <v>2380</v>
      </c>
      <c r="V127" s="39">
        <v>0</v>
      </c>
      <c r="W127" s="39" t="s">
        <v>2383</v>
      </c>
      <c r="X127" s="39" t="s">
        <v>8391</v>
      </c>
    </row>
    <row r="128" spans="1:24" x14ac:dyDescent="0.35">
      <c r="A128" s="4" t="s">
        <v>2247</v>
      </c>
      <c r="B128" s="4">
        <v>37.799999999999997</v>
      </c>
      <c r="C128" s="4">
        <v>6.29</v>
      </c>
      <c r="D128" s="4" t="s">
        <v>2380</v>
      </c>
      <c r="E128" s="4" t="s">
        <v>2380</v>
      </c>
      <c r="F128" s="4" t="s">
        <v>2380</v>
      </c>
      <c r="G128" s="4">
        <v>1</v>
      </c>
      <c r="H128" s="4" t="s">
        <v>2382</v>
      </c>
      <c r="I128" s="15">
        <v>1</v>
      </c>
      <c r="J128" s="15" t="str">
        <f t="shared" si="4"/>
        <v>yes</v>
      </c>
      <c r="K128" s="15">
        <f t="shared" si="5"/>
        <v>1</v>
      </c>
      <c r="L128" s="15" t="str">
        <f t="shared" si="6"/>
        <v>Yes</v>
      </c>
      <c r="M128" s="15" t="str">
        <f t="shared" si="7"/>
        <v>No</v>
      </c>
      <c r="N128" s="29">
        <v>37.799999999999997</v>
      </c>
      <c r="O128" s="20" t="str" cm="1">
        <f t="array" ref="O128">_xlfn.IFS(N128&lt;18.5,"Underweight",N128&lt;25,"Normalweight",N128&lt;30,"Overweight",N128&gt;=30,"Obesity")</f>
        <v>Obesity</v>
      </c>
      <c r="P128" s="39" t="s">
        <v>2247</v>
      </c>
      <c r="Q128" s="29">
        <v>37.799999999999997</v>
      </c>
      <c r="R128" s="39">
        <v>6.29</v>
      </c>
      <c r="S128" s="39" t="s">
        <v>2380</v>
      </c>
      <c r="T128" s="39" t="s">
        <v>2380</v>
      </c>
      <c r="U128" s="39" t="s">
        <v>2380</v>
      </c>
      <c r="V128" s="39">
        <v>1</v>
      </c>
      <c r="W128" s="39" t="s">
        <v>2383</v>
      </c>
      <c r="X128" s="39" t="s">
        <v>8391</v>
      </c>
    </row>
    <row r="129" spans="1:24" x14ac:dyDescent="0.35">
      <c r="A129" s="4" t="s">
        <v>2246</v>
      </c>
      <c r="B129" s="4">
        <v>38.299999999999997</v>
      </c>
      <c r="C129" s="4">
        <v>9.51</v>
      </c>
      <c r="D129" s="4" t="s">
        <v>2380</v>
      </c>
      <c r="E129" s="4" t="s">
        <v>2380</v>
      </c>
      <c r="F129" s="4" t="s">
        <v>2380</v>
      </c>
      <c r="G129" s="4" t="s">
        <v>2381</v>
      </c>
      <c r="H129" s="4" t="s">
        <v>2382</v>
      </c>
      <c r="I129" s="15">
        <v>1</v>
      </c>
      <c r="J129" s="15" t="str">
        <f t="shared" si="4"/>
        <v>yes</v>
      </c>
      <c r="K129" s="15">
        <f t="shared" si="5"/>
        <v>0</v>
      </c>
      <c r="L129" s="15" t="str">
        <f t="shared" si="6"/>
        <v>Yes</v>
      </c>
      <c r="M129" s="15" t="str">
        <f t="shared" si="7"/>
        <v>No</v>
      </c>
      <c r="N129" s="29">
        <v>38.299999999999997</v>
      </c>
      <c r="O129" s="20" t="str" cm="1">
        <f t="array" ref="O129">_xlfn.IFS(N129&lt;18.5,"Underweight",N129&lt;25,"Normalweight",N129&lt;30,"Overweight",N129&gt;=30,"Obesity")</f>
        <v>Obesity</v>
      </c>
      <c r="P129" s="39" t="s">
        <v>2246</v>
      </c>
      <c r="Q129" s="29">
        <v>38.299999999999997</v>
      </c>
      <c r="R129" s="39">
        <v>9.51</v>
      </c>
      <c r="S129" s="39" t="s">
        <v>2380</v>
      </c>
      <c r="T129" s="39" t="s">
        <v>2380</v>
      </c>
      <c r="U129" s="39" t="s">
        <v>2380</v>
      </c>
      <c r="V129" s="39">
        <v>0</v>
      </c>
      <c r="W129" s="39" t="s">
        <v>2383</v>
      </c>
      <c r="X129" s="39" t="s">
        <v>8391</v>
      </c>
    </row>
    <row r="130" spans="1:24" x14ac:dyDescent="0.35">
      <c r="A130" s="4" t="s">
        <v>2245</v>
      </c>
      <c r="B130" s="4">
        <v>32.774999999999999</v>
      </c>
      <c r="C130" s="4">
        <v>4.72</v>
      </c>
      <c r="D130" s="4" t="s">
        <v>2380</v>
      </c>
      <c r="E130" s="4" t="s">
        <v>2380</v>
      </c>
      <c r="F130" s="4" t="s">
        <v>2380</v>
      </c>
      <c r="G130" s="4" t="s">
        <v>2381</v>
      </c>
      <c r="H130" s="4" t="s">
        <v>2382</v>
      </c>
      <c r="I130" s="15">
        <v>1</v>
      </c>
      <c r="J130" s="15" t="str">
        <f t="shared" si="4"/>
        <v>yes</v>
      </c>
      <c r="K130" s="15">
        <f t="shared" si="5"/>
        <v>0</v>
      </c>
      <c r="L130" s="15" t="str">
        <f t="shared" si="6"/>
        <v>Yes</v>
      </c>
      <c r="M130" s="15" t="str">
        <f t="shared" si="7"/>
        <v>No</v>
      </c>
      <c r="N130" s="29">
        <v>32.774999999999999</v>
      </c>
      <c r="O130" s="20" t="str" cm="1">
        <f t="array" ref="O130">_xlfn.IFS(N130&lt;18.5,"Underweight",N130&lt;25,"Normalweight",N130&lt;30,"Overweight",N130&gt;=30,"Obesity")</f>
        <v>Obesity</v>
      </c>
      <c r="P130" s="39" t="s">
        <v>2245</v>
      </c>
      <c r="Q130" s="29">
        <v>32.774999999999999</v>
      </c>
      <c r="R130" s="39">
        <v>4.72</v>
      </c>
      <c r="S130" s="39" t="s">
        <v>2380</v>
      </c>
      <c r="T130" s="39" t="s">
        <v>2380</v>
      </c>
      <c r="U130" s="39" t="s">
        <v>2380</v>
      </c>
      <c r="V130" s="39">
        <v>0</v>
      </c>
      <c r="W130" s="39" t="s">
        <v>2383</v>
      </c>
      <c r="X130" s="39" t="s">
        <v>8391</v>
      </c>
    </row>
    <row r="131" spans="1:24" x14ac:dyDescent="0.35">
      <c r="A131" s="4" t="s">
        <v>2244</v>
      </c>
      <c r="B131" s="4">
        <v>34.200000000000003</v>
      </c>
      <c r="C131" s="4">
        <v>5.91</v>
      </c>
      <c r="D131" s="4" t="s">
        <v>2382</v>
      </c>
      <c r="E131" s="4" t="s">
        <v>2380</v>
      </c>
      <c r="F131" s="4" t="s">
        <v>2380</v>
      </c>
      <c r="G131" s="4" t="s">
        <v>2381</v>
      </c>
      <c r="H131" s="4" t="s">
        <v>2382</v>
      </c>
      <c r="I131" s="15">
        <v>1</v>
      </c>
      <c r="J131" s="15" t="str">
        <f t="shared" si="4"/>
        <v>yes</v>
      </c>
      <c r="K131" s="15">
        <f t="shared" si="5"/>
        <v>0</v>
      </c>
      <c r="L131" s="15" t="str">
        <f t="shared" si="6"/>
        <v>Yes</v>
      </c>
      <c r="M131" s="15" t="str">
        <f t="shared" si="7"/>
        <v>Yes</v>
      </c>
      <c r="N131" s="29">
        <v>34.200000000000003</v>
      </c>
      <c r="O131" s="20" t="str" cm="1">
        <f t="array" ref="O131">_xlfn.IFS(N131&lt;18.5,"Underweight",N131&lt;25,"Normalweight",N131&lt;30,"Overweight",N131&gt;=30,"Obesity")</f>
        <v>Obesity</v>
      </c>
      <c r="P131" s="39" t="s">
        <v>2244</v>
      </c>
      <c r="Q131" s="29">
        <v>34.200000000000003</v>
      </c>
      <c r="R131" s="39">
        <v>5.91</v>
      </c>
      <c r="S131" s="39" t="s">
        <v>2383</v>
      </c>
      <c r="T131" s="39" t="s">
        <v>2380</v>
      </c>
      <c r="U131" s="39" t="s">
        <v>2380</v>
      </c>
      <c r="V131" s="39">
        <v>0</v>
      </c>
      <c r="W131" s="39" t="s">
        <v>2383</v>
      </c>
      <c r="X131" s="39" t="s">
        <v>8391</v>
      </c>
    </row>
    <row r="132" spans="1:24" x14ac:dyDescent="0.35">
      <c r="A132" s="4" t="s">
        <v>2243</v>
      </c>
      <c r="B132" s="4">
        <v>30.2</v>
      </c>
      <c r="C132" s="4">
        <v>9.58</v>
      </c>
      <c r="D132" s="4" t="s">
        <v>2380</v>
      </c>
      <c r="E132" s="4" t="s">
        <v>2380</v>
      </c>
      <c r="F132" s="4" t="s">
        <v>2380</v>
      </c>
      <c r="G132" s="4" t="s">
        <v>2381</v>
      </c>
      <c r="H132" s="4" t="s">
        <v>2382</v>
      </c>
      <c r="I132" s="15">
        <v>1</v>
      </c>
      <c r="J132" s="15" t="str">
        <f t="shared" ref="J132:J195" si="8">IF(H132="?",INDEX($H$3:$H$2337,MODE($I$3:$I$2337)),H132)</f>
        <v>yes</v>
      </c>
      <c r="K132" s="15">
        <f t="shared" ref="K132:K195" si="9">IF(G132="No major surgery",0,G132)</f>
        <v>0</v>
      </c>
      <c r="L132" s="15" t="str">
        <f t="shared" ref="L132:L195" si="10">PROPER(J132)</f>
        <v>Yes</v>
      </c>
      <c r="M132" s="15" t="str">
        <f t="shared" ref="M132:M195" si="11">PROPER(D132)</f>
        <v>No</v>
      </c>
      <c r="N132" s="29">
        <v>30.2</v>
      </c>
      <c r="O132" s="20" t="str" cm="1">
        <f t="array" ref="O132">_xlfn.IFS(N132&lt;18.5,"Underweight",N132&lt;25,"Normalweight",N132&lt;30,"Overweight",N132&gt;=30,"Obesity")</f>
        <v>Obesity</v>
      </c>
      <c r="P132" s="39" t="s">
        <v>2243</v>
      </c>
      <c r="Q132" s="29">
        <v>30.2</v>
      </c>
      <c r="R132" s="39">
        <v>9.58</v>
      </c>
      <c r="S132" s="39" t="s">
        <v>2380</v>
      </c>
      <c r="T132" s="39" t="s">
        <v>2380</v>
      </c>
      <c r="U132" s="39" t="s">
        <v>2380</v>
      </c>
      <c r="V132" s="39">
        <v>0</v>
      </c>
      <c r="W132" s="39" t="s">
        <v>2383</v>
      </c>
      <c r="X132" s="39" t="s">
        <v>8391</v>
      </c>
    </row>
    <row r="133" spans="1:24" x14ac:dyDescent="0.35">
      <c r="A133" s="4" t="s">
        <v>2242</v>
      </c>
      <c r="B133" s="4">
        <v>48.32</v>
      </c>
      <c r="C133" s="4">
        <v>5.77</v>
      </c>
      <c r="D133" s="4" t="s">
        <v>2380</v>
      </c>
      <c r="E133" s="4" t="s">
        <v>2380</v>
      </c>
      <c r="F133" s="4" t="s">
        <v>2380</v>
      </c>
      <c r="G133" s="4" t="s">
        <v>2381</v>
      </c>
      <c r="H133" s="4" t="s">
        <v>2382</v>
      </c>
      <c r="I133" s="15">
        <v>1</v>
      </c>
      <c r="J133" s="15" t="str">
        <f t="shared" si="8"/>
        <v>yes</v>
      </c>
      <c r="K133" s="15">
        <f t="shared" si="9"/>
        <v>0</v>
      </c>
      <c r="L133" s="15" t="str">
        <f t="shared" si="10"/>
        <v>Yes</v>
      </c>
      <c r="M133" s="15" t="str">
        <f t="shared" si="11"/>
        <v>No</v>
      </c>
      <c r="N133" s="29">
        <v>48.32</v>
      </c>
      <c r="O133" s="20" t="str" cm="1">
        <f t="array" ref="O133">_xlfn.IFS(N133&lt;18.5,"Underweight",N133&lt;25,"Normalweight",N133&lt;30,"Overweight",N133&gt;=30,"Obesity")</f>
        <v>Obesity</v>
      </c>
      <c r="P133" s="39" t="s">
        <v>2242</v>
      </c>
      <c r="Q133" s="29">
        <v>48.32</v>
      </c>
      <c r="R133" s="39">
        <v>5.77</v>
      </c>
      <c r="S133" s="39" t="s">
        <v>2380</v>
      </c>
      <c r="T133" s="39" t="s">
        <v>2380</v>
      </c>
      <c r="U133" s="39" t="s">
        <v>2380</v>
      </c>
      <c r="V133" s="39">
        <v>0</v>
      </c>
      <c r="W133" s="39" t="s">
        <v>2383</v>
      </c>
      <c r="X133" s="39" t="s">
        <v>8391</v>
      </c>
    </row>
    <row r="134" spans="1:24" x14ac:dyDescent="0.35">
      <c r="A134" s="4" t="s">
        <v>2241</v>
      </c>
      <c r="B134" s="4">
        <v>44.86</v>
      </c>
      <c r="C134" s="4">
        <v>4.38</v>
      </c>
      <c r="D134" s="4" t="s">
        <v>2382</v>
      </c>
      <c r="E134" s="4" t="s">
        <v>2380</v>
      </c>
      <c r="F134" s="4" t="s">
        <v>2380</v>
      </c>
      <c r="G134" s="4" t="s">
        <v>2381</v>
      </c>
      <c r="H134" s="4" t="s">
        <v>2382</v>
      </c>
      <c r="I134" s="15">
        <v>1</v>
      </c>
      <c r="J134" s="15" t="str">
        <f t="shared" si="8"/>
        <v>yes</v>
      </c>
      <c r="K134" s="15">
        <f t="shared" si="9"/>
        <v>0</v>
      </c>
      <c r="L134" s="15" t="str">
        <f t="shared" si="10"/>
        <v>Yes</v>
      </c>
      <c r="M134" s="15" t="str">
        <f t="shared" si="11"/>
        <v>Yes</v>
      </c>
      <c r="N134" s="29">
        <v>44.86</v>
      </c>
      <c r="O134" s="20" t="str" cm="1">
        <f t="array" ref="O134">_xlfn.IFS(N134&lt;18.5,"Underweight",N134&lt;25,"Normalweight",N134&lt;30,"Overweight",N134&gt;=30,"Obesity")</f>
        <v>Obesity</v>
      </c>
      <c r="P134" s="39" t="s">
        <v>2241</v>
      </c>
      <c r="Q134" s="29">
        <v>44.86</v>
      </c>
      <c r="R134" s="39">
        <v>4.38</v>
      </c>
      <c r="S134" s="39" t="s">
        <v>2383</v>
      </c>
      <c r="T134" s="39" t="s">
        <v>2380</v>
      </c>
      <c r="U134" s="39" t="s">
        <v>2380</v>
      </c>
      <c r="V134" s="39">
        <v>0</v>
      </c>
      <c r="W134" s="39" t="s">
        <v>2383</v>
      </c>
      <c r="X134" s="39" t="s">
        <v>8391</v>
      </c>
    </row>
    <row r="135" spans="1:24" x14ac:dyDescent="0.35">
      <c r="A135" s="4" t="s">
        <v>2240</v>
      </c>
      <c r="B135" s="4">
        <v>52.15</v>
      </c>
      <c r="C135" s="4">
        <v>5.65</v>
      </c>
      <c r="D135" s="4" t="s">
        <v>2380</v>
      </c>
      <c r="E135" s="4" t="s">
        <v>2380</v>
      </c>
      <c r="F135" s="4" t="s">
        <v>2380</v>
      </c>
      <c r="G135" s="4">
        <v>1</v>
      </c>
      <c r="H135" s="4" t="s">
        <v>2382</v>
      </c>
      <c r="I135" s="15">
        <v>1</v>
      </c>
      <c r="J135" s="15" t="str">
        <f t="shared" si="8"/>
        <v>yes</v>
      </c>
      <c r="K135" s="15">
        <f t="shared" si="9"/>
        <v>1</v>
      </c>
      <c r="L135" s="15" t="str">
        <f t="shared" si="10"/>
        <v>Yes</v>
      </c>
      <c r="M135" s="15" t="str">
        <f t="shared" si="11"/>
        <v>No</v>
      </c>
      <c r="N135" s="29">
        <v>52.15</v>
      </c>
      <c r="O135" s="20" t="str" cm="1">
        <f t="array" ref="O135">_xlfn.IFS(N135&lt;18.5,"Underweight",N135&lt;25,"Normalweight",N135&lt;30,"Overweight",N135&gt;=30,"Obesity")</f>
        <v>Obesity</v>
      </c>
      <c r="P135" s="39" t="s">
        <v>2240</v>
      </c>
      <c r="Q135" s="29">
        <v>52.15</v>
      </c>
      <c r="R135" s="39">
        <v>5.65</v>
      </c>
      <c r="S135" s="39" t="s">
        <v>2380</v>
      </c>
      <c r="T135" s="39" t="s">
        <v>2380</v>
      </c>
      <c r="U135" s="39" t="s">
        <v>2380</v>
      </c>
      <c r="V135" s="39">
        <v>1</v>
      </c>
      <c r="W135" s="39" t="s">
        <v>2383</v>
      </c>
      <c r="X135" s="39" t="s">
        <v>8391</v>
      </c>
    </row>
    <row r="136" spans="1:24" x14ac:dyDescent="0.35">
      <c r="A136" s="4" t="s">
        <v>2239</v>
      </c>
      <c r="B136" s="4">
        <v>41.12</v>
      </c>
      <c r="C136" s="4">
        <v>7.54</v>
      </c>
      <c r="D136" s="4" t="s">
        <v>2382</v>
      </c>
      <c r="E136" s="4" t="s">
        <v>2380</v>
      </c>
      <c r="F136" s="4" t="s">
        <v>2380</v>
      </c>
      <c r="G136" s="4" t="s">
        <v>2381</v>
      </c>
      <c r="H136" s="4" t="s">
        <v>2382</v>
      </c>
      <c r="I136" s="15">
        <v>1</v>
      </c>
      <c r="J136" s="15" t="str">
        <f t="shared" si="8"/>
        <v>yes</v>
      </c>
      <c r="K136" s="15">
        <f t="shared" si="9"/>
        <v>0</v>
      </c>
      <c r="L136" s="15" t="str">
        <f t="shared" si="10"/>
        <v>Yes</v>
      </c>
      <c r="M136" s="15" t="str">
        <f t="shared" si="11"/>
        <v>Yes</v>
      </c>
      <c r="N136" s="29">
        <v>41.12</v>
      </c>
      <c r="O136" s="20" t="str" cm="1">
        <f t="array" ref="O136">_xlfn.IFS(N136&lt;18.5,"Underweight",N136&lt;25,"Normalweight",N136&lt;30,"Overweight",N136&gt;=30,"Obesity")</f>
        <v>Obesity</v>
      </c>
      <c r="P136" s="39" t="s">
        <v>2239</v>
      </c>
      <c r="Q136" s="29">
        <v>41.12</v>
      </c>
      <c r="R136" s="39">
        <v>7.54</v>
      </c>
      <c r="S136" s="39" t="s">
        <v>2383</v>
      </c>
      <c r="T136" s="39" t="s">
        <v>2380</v>
      </c>
      <c r="U136" s="39" t="s">
        <v>2380</v>
      </c>
      <c r="V136" s="39">
        <v>0</v>
      </c>
      <c r="W136" s="39" t="s">
        <v>2383</v>
      </c>
      <c r="X136" s="39" t="s">
        <v>8391</v>
      </c>
    </row>
    <row r="137" spans="1:24" x14ac:dyDescent="0.35">
      <c r="A137" s="4" t="s">
        <v>2238</v>
      </c>
      <c r="B137" s="4">
        <v>38.39</v>
      </c>
      <c r="C137" s="4">
        <v>5.1100000000000003</v>
      </c>
      <c r="D137" s="4" t="s">
        <v>2382</v>
      </c>
      <c r="E137" s="4" t="s">
        <v>2380</v>
      </c>
      <c r="F137" s="4" t="s">
        <v>2380</v>
      </c>
      <c r="G137" s="4">
        <v>1</v>
      </c>
      <c r="H137" s="4" t="s">
        <v>2382</v>
      </c>
      <c r="I137" s="15">
        <v>1</v>
      </c>
      <c r="J137" s="15" t="str">
        <f t="shared" si="8"/>
        <v>yes</v>
      </c>
      <c r="K137" s="15">
        <f t="shared" si="9"/>
        <v>1</v>
      </c>
      <c r="L137" s="15" t="str">
        <f t="shared" si="10"/>
        <v>Yes</v>
      </c>
      <c r="M137" s="15" t="str">
        <f t="shared" si="11"/>
        <v>Yes</v>
      </c>
      <c r="N137" s="29">
        <v>38.39</v>
      </c>
      <c r="O137" s="20" t="str" cm="1">
        <f t="array" ref="O137">_xlfn.IFS(N137&lt;18.5,"Underweight",N137&lt;25,"Normalweight",N137&lt;30,"Overweight",N137&gt;=30,"Obesity")</f>
        <v>Obesity</v>
      </c>
      <c r="P137" s="39" t="s">
        <v>2238</v>
      </c>
      <c r="Q137" s="29">
        <v>38.39</v>
      </c>
      <c r="R137" s="39">
        <v>5.1100000000000003</v>
      </c>
      <c r="S137" s="39" t="s">
        <v>2383</v>
      </c>
      <c r="T137" s="39" t="s">
        <v>2380</v>
      </c>
      <c r="U137" s="39" t="s">
        <v>2380</v>
      </c>
      <c r="V137" s="39">
        <v>1</v>
      </c>
      <c r="W137" s="39" t="s">
        <v>2383</v>
      </c>
      <c r="X137" s="39" t="s">
        <v>8391</v>
      </c>
    </row>
    <row r="138" spans="1:24" x14ac:dyDescent="0.35">
      <c r="A138" s="4" t="s">
        <v>2237</v>
      </c>
      <c r="B138" s="4">
        <v>46.85</v>
      </c>
      <c r="C138" s="4">
        <v>4.25</v>
      </c>
      <c r="D138" s="4" t="s">
        <v>2380</v>
      </c>
      <c r="E138" s="4" t="s">
        <v>2380</v>
      </c>
      <c r="F138" s="4" t="s">
        <v>2383</v>
      </c>
      <c r="G138" s="4">
        <v>1</v>
      </c>
      <c r="H138" s="4" t="s">
        <v>2382</v>
      </c>
      <c r="I138" s="15">
        <v>1</v>
      </c>
      <c r="J138" s="15" t="str">
        <f t="shared" si="8"/>
        <v>yes</v>
      </c>
      <c r="K138" s="15">
        <f t="shared" si="9"/>
        <v>1</v>
      </c>
      <c r="L138" s="15" t="str">
        <f t="shared" si="10"/>
        <v>Yes</v>
      </c>
      <c r="M138" s="15" t="str">
        <f t="shared" si="11"/>
        <v>No</v>
      </c>
      <c r="N138" s="29">
        <v>46.85</v>
      </c>
      <c r="O138" s="20" t="str" cm="1">
        <f t="array" ref="O138">_xlfn.IFS(N138&lt;18.5,"Underweight",N138&lt;25,"Normalweight",N138&lt;30,"Overweight",N138&gt;=30,"Obesity")</f>
        <v>Obesity</v>
      </c>
      <c r="P138" s="39" t="s">
        <v>2237</v>
      </c>
      <c r="Q138" s="29">
        <v>46.85</v>
      </c>
      <c r="R138" s="39">
        <v>4.25</v>
      </c>
      <c r="S138" s="39" t="s">
        <v>2380</v>
      </c>
      <c r="T138" s="39" t="s">
        <v>2380</v>
      </c>
      <c r="U138" s="39" t="s">
        <v>2383</v>
      </c>
      <c r="V138" s="39">
        <v>1</v>
      </c>
      <c r="W138" s="39" t="s">
        <v>2383</v>
      </c>
      <c r="X138" s="39" t="s">
        <v>8391</v>
      </c>
    </row>
    <row r="139" spans="1:24" x14ac:dyDescent="0.35">
      <c r="A139" s="4" t="s">
        <v>2236</v>
      </c>
      <c r="B139" s="4">
        <v>42.24</v>
      </c>
      <c r="C139" s="4">
        <v>5.55</v>
      </c>
      <c r="D139" s="4" t="s">
        <v>2380</v>
      </c>
      <c r="E139" s="4" t="s">
        <v>2382</v>
      </c>
      <c r="F139" s="4" t="s">
        <v>2380</v>
      </c>
      <c r="G139" s="4">
        <v>1</v>
      </c>
      <c r="H139" s="4" t="s">
        <v>2382</v>
      </c>
      <c r="I139" s="15">
        <v>1</v>
      </c>
      <c r="J139" s="15" t="str">
        <f t="shared" si="8"/>
        <v>yes</v>
      </c>
      <c r="K139" s="15">
        <f t="shared" si="9"/>
        <v>1</v>
      </c>
      <c r="L139" s="15" t="str">
        <f t="shared" si="10"/>
        <v>Yes</v>
      </c>
      <c r="M139" s="15" t="str">
        <f t="shared" si="11"/>
        <v>No</v>
      </c>
      <c r="N139" s="29">
        <v>42.24</v>
      </c>
      <c r="O139" s="20" t="str" cm="1">
        <f t="array" ref="O139">_xlfn.IFS(N139&lt;18.5,"Underweight",N139&lt;25,"Normalweight",N139&lt;30,"Overweight",N139&gt;=30,"Obesity")</f>
        <v>Obesity</v>
      </c>
      <c r="P139" s="39" t="s">
        <v>2236</v>
      </c>
      <c r="Q139" s="29">
        <v>42.24</v>
      </c>
      <c r="R139" s="39">
        <v>5.55</v>
      </c>
      <c r="S139" s="39" t="s">
        <v>2380</v>
      </c>
      <c r="T139" s="39" t="s">
        <v>2382</v>
      </c>
      <c r="U139" s="39" t="s">
        <v>2380</v>
      </c>
      <c r="V139" s="39">
        <v>1</v>
      </c>
      <c r="W139" s="39" t="s">
        <v>2383</v>
      </c>
      <c r="X139" s="39" t="s">
        <v>8391</v>
      </c>
    </row>
    <row r="140" spans="1:24" x14ac:dyDescent="0.35">
      <c r="A140" s="4" t="s">
        <v>2235</v>
      </c>
      <c r="B140" s="4">
        <v>34.39</v>
      </c>
      <c r="C140" s="4">
        <v>5.78</v>
      </c>
      <c r="D140" s="4" t="s">
        <v>2380</v>
      </c>
      <c r="E140" s="4" t="s">
        <v>2380</v>
      </c>
      <c r="F140" s="4" t="s">
        <v>2380</v>
      </c>
      <c r="G140" s="4" t="s">
        <v>2381</v>
      </c>
      <c r="H140" s="4" t="s">
        <v>2382</v>
      </c>
      <c r="I140" s="15">
        <v>1</v>
      </c>
      <c r="J140" s="15" t="str">
        <f t="shared" si="8"/>
        <v>yes</v>
      </c>
      <c r="K140" s="15">
        <f t="shared" si="9"/>
        <v>0</v>
      </c>
      <c r="L140" s="15" t="str">
        <f t="shared" si="10"/>
        <v>Yes</v>
      </c>
      <c r="M140" s="15" t="str">
        <f t="shared" si="11"/>
        <v>No</v>
      </c>
      <c r="N140" s="29">
        <v>34.39</v>
      </c>
      <c r="O140" s="20" t="str" cm="1">
        <f t="array" ref="O140">_xlfn.IFS(N140&lt;18.5,"Underweight",N140&lt;25,"Normalweight",N140&lt;30,"Overweight",N140&gt;=30,"Obesity")</f>
        <v>Obesity</v>
      </c>
      <c r="P140" s="39" t="s">
        <v>2235</v>
      </c>
      <c r="Q140" s="29">
        <v>34.39</v>
      </c>
      <c r="R140" s="39">
        <v>5.78</v>
      </c>
      <c r="S140" s="39" t="s">
        <v>2380</v>
      </c>
      <c r="T140" s="39" t="s">
        <v>2380</v>
      </c>
      <c r="U140" s="39" t="s">
        <v>2380</v>
      </c>
      <c r="V140" s="39">
        <v>0</v>
      </c>
      <c r="W140" s="39" t="s">
        <v>2383</v>
      </c>
      <c r="X140" s="39" t="s">
        <v>8391</v>
      </c>
    </row>
    <row r="141" spans="1:24" x14ac:dyDescent="0.35">
      <c r="A141" s="4" t="s">
        <v>2234</v>
      </c>
      <c r="B141" s="4">
        <v>42.89</v>
      </c>
      <c r="C141" s="4">
        <v>5.28</v>
      </c>
      <c r="D141" s="4" t="s">
        <v>2382</v>
      </c>
      <c r="E141" s="4" t="s">
        <v>2380</v>
      </c>
      <c r="F141" s="4" t="s">
        <v>2380</v>
      </c>
      <c r="G141" s="4" t="s">
        <v>2381</v>
      </c>
      <c r="H141" s="4" t="s">
        <v>2382</v>
      </c>
      <c r="I141" s="15">
        <v>1</v>
      </c>
      <c r="J141" s="15" t="str">
        <f t="shared" si="8"/>
        <v>yes</v>
      </c>
      <c r="K141" s="15">
        <f t="shared" si="9"/>
        <v>0</v>
      </c>
      <c r="L141" s="15" t="str">
        <f t="shared" si="10"/>
        <v>Yes</v>
      </c>
      <c r="M141" s="15" t="str">
        <f t="shared" si="11"/>
        <v>Yes</v>
      </c>
      <c r="N141" s="29">
        <v>42.89</v>
      </c>
      <c r="O141" s="20" t="str" cm="1">
        <f t="array" ref="O141">_xlfn.IFS(N141&lt;18.5,"Underweight",N141&lt;25,"Normalweight",N141&lt;30,"Overweight",N141&gt;=30,"Obesity")</f>
        <v>Obesity</v>
      </c>
      <c r="P141" s="39" t="s">
        <v>2234</v>
      </c>
      <c r="Q141" s="29">
        <v>42.89</v>
      </c>
      <c r="R141" s="39">
        <v>5.28</v>
      </c>
      <c r="S141" s="39" t="s">
        <v>2383</v>
      </c>
      <c r="T141" s="39" t="s">
        <v>2380</v>
      </c>
      <c r="U141" s="39" t="s">
        <v>2380</v>
      </c>
      <c r="V141" s="39">
        <v>0</v>
      </c>
      <c r="W141" s="39" t="s">
        <v>2383</v>
      </c>
      <c r="X141" s="39" t="s">
        <v>8391</v>
      </c>
    </row>
    <row r="142" spans="1:24" x14ac:dyDescent="0.35">
      <c r="A142" s="4" t="s">
        <v>2233</v>
      </c>
      <c r="B142" s="4">
        <v>36.299999999999997</v>
      </c>
      <c r="C142" s="4">
        <v>5.39</v>
      </c>
      <c r="D142" s="4" t="s">
        <v>2380</v>
      </c>
      <c r="E142" s="4" t="s">
        <v>2380</v>
      </c>
      <c r="F142" s="4" t="s">
        <v>2380</v>
      </c>
      <c r="G142" s="4" t="s">
        <v>2381</v>
      </c>
      <c r="H142" s="4" t="s">
        <v>2382</v>
      </c>
      <c r="I142" s="15">
        <v>1</v>
      </c>
      <c r="J142" s="15" t="str">
        <f t="shared" si="8"/>
        <v>yes</v>
      </c>
      <c r="K142" s="15">
        <f t="shared" si="9"/>
        <v>0</v>
      </c>
      <c r="L142" s="15" t="str">
        <f t="shared" si="10"/>
        <v>Yes</v>
      </c>
      <c r="M142" s="15" t="str">
        <f t="shared" si="11"/>
        <v>No</v>
      </c>
      <c r="N142" s="29">
        <v>36.299999999999997</v>
      </c>
      <c r="O142" s="20" t="str" cm="1">
        <f t="array" ref="O142">_xlfn.IFS(N142&lt;18.5,"Underweight",N142&lt;25,"Normalweight",N142&lt;30,"Overweight",N142&gt;=30,"Obesity")</f>
        <v>Obesity</v>
      </c>
      <c r="P142" s="39" t="s">
        <v>2233</v>
      </c>
      <c r="Q142" s="29">
        <v>36.299999999999997</v>
      </c>
      <c r="R142" s="39">
        <v>5.39</v>
      </c>
      <c r="S142" s="39" t="s">
        <v>2380</v>
      </c>
      <c r="T142" s="39" t="s">
        <v>2380</v>
      </c>
      <c r="U142" s="39" t="s">
        <v>2380</v>
      </c>
      <c r="V142" s="39">
        <v>0</v>
      </c>
      <c r="W142" s="39" t="s">
        <v>2383</v>
      </c>
      <c r="X142" s="39" t="s">
        <v>8391</v>
      </c>
    </row>
    <row r="143" spans="1:24" x14ac:dyDescent="0.35">
      <c r="A143" s="4" t="s">
        <v>2232</v>
      </c>
      <c r="B143" s="4">
        <v>35.200000000000003</v>
      </c>
      <c r="C143" s="4">
        <v>8.01</v>
      </c>
      <c r="D143" s="4" t="s">
        <v>2382</v>
      </c>
      <c r="E143" s="4" t="s">
        <v>2380</v>
      </c>
      <c r="F143" s="4" t="s">
        <v>2380</v>
      </c>
      <c r="G143" s="4">
        <v>1</v>
      </c>
      <c r="H143" s="4" t="s">
        <v>2382</v>
      </c>
      <c r="I143" s="15">
        <v>1</v>
      </c>
      <c r="J143" s="15" t="str">
        <f t="shared" si="8"/>
        <v>yes</v>
      </c>
      <c r="K143" s="15">
        <f t="shared" si="9"/>
        <v>1</v>
      </c>
      <c r="L143" s="15" t="str">
        <f t="shared" si="10"/>
        <v>Yes</v>
      </c>
      <c r="M143" s="15" t="str">
        <f t="shared" si="11"/>
        <v>Yes</v>
      </c>
      <c r="N143" s="29">
        <v>35.200000000000003</v>
      </c>
      <c r="O143" s="20" t="str" cm="1">
        <f t="array" ref="O143">_xlfn.IFS(N143&lt;18.5,"Underweight",N143&lt;25,"Normalweight",N143&lt;30,"Overweight",N143&gt;=30,"Obesity")</f>
        <v>Obesity</v>
      </c>
      <c r="P143" s="39" t="s">
        <v>2232</v>
      </c>
      <c r="Q143" s="29">
        <v>35.200000000000003</v>
      </c>
      <c r="R143" s="39">
        <v>8.01</v>
      </c>
      <c r="S143" s="39" t="s">
        <v>2383</v>
      </c>
      <c r="T143" s="39" t="s">
        <v>2380</v>
      </c>
      <c r="U143" s="39" t="s">
        <v>2380</v>
      </c>
      <c r="V143" s="39">
        <v>1</v>
      </c>
      <c r="W143" s="39" t="s">
        <v>2383</v>
      </c>
      <c r="X143" s="39" t="s">
        <v>8391</v>
      </c>
    </row>
    <row r="144" spans="1:24" x14ac:dyDescent="0.35">
      <c r="A144" s="4" t="s">
        <v>2231</v>
      </c>
      <c r="B144" s="4">
        <v>53.62</v>
      </c>
      <c r="C144" s="4">
        <v>5.21</v>
      </c>
      <c r="D144" s="4" t="s">
        <v>2380</v>
      </c>
      <c r="E144" s="4" t="s">
        <v>2380</v>
      </c>
      <c r="F144" s="4" t="s">
        <v>2380</v>
      </c>
      <c r="G144" s="4" t="s">
        <v>2381</v>
      </c>
      <c r="H144" s="4" t="s">
        <v>2382</v>
      </c>
      <c r="I144" s="15">
        <v>1</v>
      </c>
      <c r="J144" s="15" t="str">
        <f t="shared" si="8"/>
        <v>yes</v>
      </c>
      <c r="K144" s="15">
        <f t="shared" si="9"/>
        <v>0</v>
      </c>
      <c r="L144" s="15" t="str">
        <f t="shared" si="10"/>
        <v>Yes</v>
      </c>
      <c r="M144" s="15" t="str">
        <f t="shared" si="11"/>
        <v>No</v>
      </c>
      <c r="N144" s="29">
        <v>53.62</v>
      </c>
      <c r="O144" s="20" t="str" cm="1">
        <f t="array" ref="O144">_xlfn.IFS(N144&lt;18.5,"Underweight",N144&lt;25,"Normalweight",N144&lt;30,"Overweight",N144&gt;=30,"Obesity")</f>
        <v>Obesity</v>
      </c>
      <c r="P144" s="39" t="s">
        <v>2231</v>
      </c>
      <c r="Q144" s="29">
        <v>53.62</v>
      </c>
      <c r="R144" s="39">
        <v>5.21</v>
      </c>
      <c r="S144" s="39" t="s">
        <v>2380</v>
      </c>
      <c r="T144" s="39" t="s">
        <v>2380</v>
      </c>
      <c r="U144" s="39" t="s">
        <v>2380</v>
      </c>
      <c r="V144" s="39">
        <v>0</v>
      </c>
      <c r="W144" s="39" t="s">
        <v>2383</v>
      </c>
      <c r="X144" s="39" t="s">
        <v>8391</v>
      </c>
    </row>
    <row r="145" spans="1:24" x14ac:dyDescent="0.35">
      <c r="A145" s="4" t="s">
        <v>2230</v>
      </c>
      <c r="B145" s="4">
        <v>36.67</v>
      </c>
      <c r="C145" s="4">
        <v>6.27</v>
      </c>
      <c r="D145" s="4" t="s">
        <v>2380</v>
      </c>
      <c r="E145" s="4" t="s">
        <v>2380</v>
      </c>
      <c r="F145" s="4" t="s">
        <v>2380</v>
      </c>
      <c r="G145" s="4" t="s">
        <v>2381</v>
      </c>
      <c r="H145" s="4" t="s">
        <v>2382</v>
      </c>
      <c r="I145" s="15">
        <v>1</v>
      </c>
      <c r="J145" s="15" t="str">
        <f t="shared" si="8"/>
        <v>yes</v>
      </c>
      <c r="K145" s="15">
        <f t="shared" si="9"/>
        <v>0</v>
      </c>
      <c r="L145" s="15" t="str">
        <f t="shared" si="10"/>
        <v>Yes</v>
      </c>
      <c r="M145" s="15" t="str">
        <f t="shared" si="11"/>
        <v>No</v>
      </c>
      <c r="N145" s="29">
        <v>36.67</v>
      </c>
      <c r="O145" s="20" t="str" cm="1">
        <f t="array" ref="O145">_xlfn.IFS(N145&lt;18.5,"Underweight",N145&lt;25,"Normalweight",N145&lt;30,"Overweight",N145&gt;=30,"Obesity")</f>
        <v>Obesity</v>
      </c>
      <c r="P145" s="39" t="s">
        <v>2230</v>
      </c>
      <c r="Q145" s="29">
        <v>36.67</v>
      </c>
      <c r="R145" s="39">
        <v>6.27</v>
      </c>
      <c r="S145" s="39" t="s">
        <v>2380</v>
      </c>
      <c r="T145" s="39" t="s">
        <v>2380</v>
      </c>
      <c r="U145" s="39" t="s">
        <v>2380</v>
      </c>
      <c r="V145" s="39">
        <v>0</v>
      </c>
      <c r="W145" s="39" t="s">
        <v>2383</v>
      </c>
      <c r="X145" s="39" t="s">
        <v>8391</v>
      </c>
    </row>
    <row r="146" spans="1:24" x14ac:dyDescent="0.35">
      <c r="A146" s="4" t="s">
        <v>2229</v>
      </c>
      <c r="B146" s="4">
        <v>33.4</v>
      </c>
      <c r="C146" s="4">
        <v>10.73</v>
      </c>
      <c r="D146" s="4" t="s">
        <v>2382</v>
      </c>
      <c r="E146" s="4" t="s">
        <v>2380</v>
      </c>
      <c r="F146" s="4" t="s">
        <v>2380</v>
      </c>
      <c r="G146" s="4">
        <v>1</v>
      </c>
      <c r="H146" s="4" t="s">
        <v>2382</v>
      </c>
      <c r="I146" s="15">
        <v>1</v>
      </c>
      <c r="J146" s="15" t="str">
        <f t="shared" si="8"/>
        <v>yes</v>
      </c>
      <c r="K146" s="15">
        <f t="shared" si="9"/>
        <v>1</v>
      </c>
      <c r="L146" s="15" t="str">
        <f t="shared" si="10"/>
        <v>Yes</v>
      </c>
      <c r="M146" s="15" t="str">
        <f t="shared" si="11"/>
        <v>Yes</v>
      </c>
      <c r="N146" s="29">
        <v>33.4</v>
      </c>
      <c r="O146" s="20" t="str" cm="1">
        <f t="array" ref="O146">_xlfn.IFS(N146&lt;18.5,"Underweight",N146&lt;25,"Normalweight",N146&lt;30,"Overweight",N146&gt;=30,"Obesity")</f>
        <v>Obesity</v>
      </c>
      <c r="P146" s="39" t="s">
        <v>2229</v>
      </c>
      <c r="Q146" s="29">
        <v>33.4</v>
      </c>
      <c r="R146" s="39">
        <v>10.73</v>
      </c>
      <c r="S146" s="39" t="s">
        <v>2383</v>
      </c>
      <c r="T146" s="39" t="s">
        <v>2380</v>
      </c>
      <c r="U146" s="39" t="s">
        <v>2380</v>
      </c>
      <c r="V146" s="39">
        <v>1</v>
      </c>
      <c r="W146" s="39" t="s">
        <v>2383</v>
      </c>
      <c r="X146" s="39" t="s">
        <v>8391</v>
      </c>
    </row>
    <row r="147" spans="1:24" x14ac:dyDescent="0.35">
      <c r="A147" s="4" t="s">
        <v>2228</v>
      </c>
      <c r="B147" s="4">
        <v>42.71</v>
      </c>
      <c r="C147" s="4">
        <v>10.52</v>
      </c>
      <c r="D147" s="4" t="s">
        <v>2380</v>
      </c>
      <c r="E147" s="4" t="s">
        <v>2380</v>
      </c>
      <c r="F147" s="4" t="s">
        <v>2380</v>
      </c>
      <c r="G147" s="4" t="s">
        <v>2381</v>
      </c>
      <c r="H147" s="4" t="s">
        <v>2382</v>
      </c>
      <c r="I147" s="15">
        <v>1</v>
      </c>
      <c r="J147" s="15" t="str">
        <f t="shared" si="8"/>
        <v>yes</v>
      </c>
      <c r="K147" s="15">
        <f t="shared" si="9"/>
        <v>0</v>
      </c>
      <c r="L147" s="15" t="str">
        <f t="shared" si="10"/>
        <v>Yes</v>
      </c>
      <c r="M147" s="15" t="str">
        <f t="shared" si="11"/>
        <v>No</v>
      </c>
      <c r="N147" s="29">
        <v>42.71</v>
      </c>
      <c r="O147" s="20" t="str" cm="1">
        <f t="array" ref="O147">_xlfn.IFS(N147&lt;18.5,"Underweight",N147&lt;25,"Normalweight",N147&lt;30,"Overweight",N147&gt;=30,"Obesity")</f>
        <v>Obesity</v>
      </c>
      <c r="P147" s="39" t="s">
        <v>2228</v>
      </c>
      <c r="Q147" s="29">
        <v>42.71</v>
      </c>
      <c r="R147" s="39">
        <v>10.52</v>
      </c>
      <c r="S147" s="39" t="s">
        <v>2380</v>
      </c>
      <c r="T147" s="39" t="s">
        <v>2380</v>
      </c>
      <c r="U147" s="39" t="s">
        <v>2380</v>
      </c>
      <c r="V147" s="39">
        <v>0</v>
      </c>
      <c r="W147" s="39" t="s">
        <v>2383</v>
      </c>
      <c r="X147" s="39" t="s">
        <v>8391</v>
      </c>
    </row>
    <row r="148" spans="1:24" x14ac:dyDescent="0.35">
      <c r="A148" s="4" t="s">
        <v>2227</v>
      </c>
      <c r="B148" s="4">
        <v>41.52</v>
      </c>
      <c r="C148" s="4">
        <v>11.82</v>
      </c>
      <c r="D148" s="4" t="s">
        <v>2382</v>
      </c>
      <c r="E148" s="4" t="s">
        <v>2380</v>
      </c>
      <c r="F148" s="4" t="s">
        <v>2380</v>
      </c>
      <c r="G148" s="4">
        <v>2</v>
      </c>
      <c r="H148" s="4" t="s">
        <v>2382</v>
      </c>
      <c r="I148" s="15">
        <v>1</v>
      </c>
      <c r="J148" s="15" t="str">
        <f t="shared" si="8"/>
        <v>yes</v>
      </c>
      <c r="K148" s="15">
        <f t="shared" si="9"/>
        <v>2</v>
      </c>
      <c r="L148" s="15" t="str">
        <f t="shared" si="10"/>
        <v>Yes</v>
      </c>
      <c r="M148" s="15" t="str">
        <f t="shared" si="11"/>
        <v>Yes</v>
      </c>
      <c r="N148" s="29">
        <v>41.52</v>
      </c>
      <c r="O148" s="20" t="str" cm="1">
        <f t="array" ref="O148">_xlfn.IFS(N148&lt;18.5,"Underweight",N148&lt;25,"Normalweight",N148&lt;30,"Overweight",N148&gt;=30,"Obesity")</f>
        <v>Obesity</v>
      </c>
      <c r="P148" s="39" t="s">
        <v>2227</v>
      </c>
      <c r="Q148" s="29">
        <v>41.52</v>
      </c>
      <c r="R148" s="39">
        <v>11.82</v>
      </c>
      <c r="S148" s="39" t="s">
        <v>2383</v>
      </c>
      <c r="T148" s="39" t="s">
        <v>2380</v>
      </c>
      <c r="U148" s="39" t="s">
        <v>2380</v>
      </c>
      <c r="V148" s="39">
        <v>2</v>
      </c>
      <c r="W148" s="39" t="s">
        <v>2383</v>
      </c>
      <c r="X148" s="39" t="s">
        <v>8391</v>
      </c>
    </row>
    <row r="149" spans="1:24" x14ac:dyDescent="0.35">
      <c r="A149" s="4" t="s">
        <v>2226</v>
      </c>
      <c r="B149" s="4">
        <v>39.4</v>
      </c>
      <c r="C149" s="4">
        <v>6.76</v>
      </c>
      <c r="D149" s="4" t="s">
        <v>2380</v>
      </c>
      <c r="E149" s="4" t="s">
        <v>2380</v>
      </c>
      <c r="F149" s="4" t="s">
        <v>2380</v>
      </c>
      <c r="G149" s="4" t="s">
        <v>2381</v>
      </c>
      <c r="H149" s="4" t="s">
        <v>2382</v>
      </c>
      <c r="I149" s="15">
        <v>1</v>
      </c>
      <c r="J149" s="15" t="str">
        <f t="shared" si="8"/>
        <v>yes</v>
      </c>
      <c r="K149" s="15">
        <f t="shared" si="9"/>
        <v>0</v>
      </c>
      <c r="L149" s="15" t="str">
        <f t="shared" si="10"/>
        <v>Yes</v>
      </c>
      <c r="M149" s="15" t="str">
        <f t="shared" si="11"/>
        <v>No</v>
      </c>
      <c r="N149" s="29">
        <v>39.4</v>
      </c>
      <c r="O149" s="20" t="str" cm="1">
        <f t="array" ref="O149">_xlfn.IFS(N149&lt;18.5,"Underweight",N149&lt;25,"Normalweight",N149&lt;30,"Overweight",N149&gt;=30,"Obesity")</f>
        <v>Obesity</v>
      </c>
      <c r="P149" s="39" t="s">
        <v>2226</v>
      </c>
      <c r="Q149" s="29">
        <v>39.4</v>
      </c>
      <c r="R149" s="39">
        <v>6.76</v>
      </c>
      <c r="S149" s="39" t="s">
        <v>2380</v>
      </c>
      <c r="T149" s="39" t="s">
        <v>2380</v>
      </c>
      <c r="U149" s="39" t="s">
        <v>2380</v>
      </c>
      <c r="V149" s="39">
        <v>0</v>
      </c>
      <c r="W149" s="39" t="s">
        <v>2383</v>
      </c>
      <c r="X149" s="39" t="s">
        <v>8391</v>
      </c>
    </row>
    <row r="150" spans="1:24" x14ac:dyDescent="0.35">
      <c r="A150" s="4" t="s">
        <v>2225</v>
      </c>
      <c r="B150" s="4">
        <v>46.45</v>
      </c>
      <c r="C150" s="4">
        <v>5.62</v>
      </c>
      <c r="D150" s="4" t="s">
        <v>2380</v>
      </c>
      <c r="E150" s="4" t="s">
        <v>2380</v>
      </c>
      <c r="F150" s="4" t="s">
        <v>2380</v>
      </c>
      <c r="G150" s="4" t="s">
        <v>2381</v>
      </c>
      <c r="H150" s="4" t="s">
        <v>2382</v>
      </c>
      <c r="I150" s="15">
        <v>1</v>
      </c>
      <c r="J150" s="15" t="str">
        <f t="shared" si="8"/>
        <v>yes</v>
      </c>
      <c r="K150" s="15">
        <f t="shared" si="9"/>
        <v>0</v>
      </c>
      <c r="L150" s="15" t="str">
        <f t="shared" si="10"/>
        <v>Yes</v>
      </c>
      <c r="M150" s="15" t="str">
        <f t="shared" si="11"/>
        <v>No</v>
      </c>
      <c r="N150" s="29">
        <v>46.45</v>
      </c>
      <c r="O150" s="20" t="str" cm="1">
        <f t="array" ref="O150">_xlfn.IFS(N150&lt;18.5,"Underweight",N150&lt;25,"Normalweight",N150&lt;30,"Overweight",N150&gt;=30,"Obesity")</f>
        <v>Obesity</v>
      </c>
      <c r="P150" s="39" t="s">
        <v>2225</v>
      </c>
      <c r="Q150" s="29">
        <v>46.45</v>
      </c>
      <c r="R150" s="39">
        <v>5.62</v>
      </c>
      <c r="S150" s="39" t="s">
        <v>2380</v>
      </c>
      <c r="T150" s="39" t="s">
        <v>2380</v>
      </c>
      <c r="U150" s="39" t="s">
        <v>2380</v>
      </c>
      <c r="V150" s="39">
        <v>0</v>
      </c>
      <c r="W150" s="39" t="s">
        <v>2383</v>
      </c>
      <c r="X150" s="39" t="s">
        <v>8391</v>
      </c>
    </row>
    <row r="151" spans="1:24" x14ac:dyDescent="0.35">
      <c r="A151" s="4" t="s">
        <v>2224</v>
      </c>
      <c r="B151" s="4">
        <v>35.75</v>
      </c>
      <c r="C151" s="4">
        <v>4.1900000000000004</v>
      </c>
      <c r="D151" s="4" t="s">
        <v>2380</v>
      </c>
      <c r="E151" s="4" t="s">
        <v>2380</v>
      </c>
      <c r="F151" s="4" t="s">
        <v>2380</v>
      </c>
      <c r="G151" s="4" t="s">
        <v>2381</v>
      </c>
      <c r="H151" s="4" t="s">
        <v>2382</v>
      </c>
      <c r="I151" s="15">
        <v>1</v>
      </c>
      <c r="J151" s="15" t="str">
        <f t="shared" si="8"/>
        <v>yes</v>
      </c>
      <c r="K151" s="15">
        <f t="shared" si="9"/>
        <v>0</v>
      </c>
      <c r="L151" s="15" t="str">
        <f t="shared" si="10"/>
        <v>Yes</v>
      </c>
      <c r="M151" s="15" t="str">
        <f t="shared" si="11"/>
        <v>No</v>
      </c>
      <c r="N151" s="29">
        <v>35.75</v>
      </c>
      <c r="O151" s="20" t="str" cm="1">
        <f t="array" ref="O151">_xlfn.IFS(N151&lt;18.5,"Underweight",N151&lt;25,"Normalweight",N151&lt;30,"Overweight",N151&gt;=30,"Obesity")</f>
        <v>Obesity</v>
      </c>
      <c r="P151" s="39" t="s">
        <v>2224</v>
      </c>
      <c r="Q151" s="29">
        <v>35.75</v>
      </c>
      <c r="R151" s="39">
        <v>4.1900000000000004</v>
      </c>
      <c r="S151" s="39" t="s">
        <v>2380</v>
      </c>
      <c r="T151" s="39" t="s">
        <v>2380</v>
      </c>
      <c r="U151" s="39" t="s">
        <v>2380</v>
      </c>
      <c r="V151" s="39">
        <v>0</v>
      </c>
      <c r="W151" s="39" t="s">
        <v>2383</v>
      </c>
      <c r="X151" s="39" t="s">
        <v>8391</v>
      </c>
    </row>
    <row r="152" spans="1:24" x14ac:dyDescent="0.35">
      <c r="A152" s="4" t="s">
        <v>2223</v>
      </c>
      <c r="B152" s="4">
        <v>26.07</v>
      </c>
      <c r="C152" s="4">
        <v>5.32</v>
      </c>
      <c r="D152" s="4" t="s">
        <v>2380</v>
      </c>
      <c r="E152" s="4" t="s">
        <v>2380</v>
      </c>
      <c r="F152" s="4" t="s">
        <v>2380</v>
      </c>
      <c r="G152" s="4" t="s">
        <v>2381</v>
      </c>
      <c r="H152" s="4" t="s">
        <v>2382</v>
      </c>
      <c r="I152" s="15">
        <v>1</v>
      </c>
      <c r="J152" s="15" t="str">
        <f t="shared" si="8"/>
        <v>yes</v>
      </c>
      <c r="K152" s="15">
        <f t="shared" si="9"/>
        <v>0</v>
      </c>
      <c r="L152" s="15" t="str">
        <f t="shared" si="10"/>
        <v>Yes</v>
      </c>
      <c r="M152" s="15" t="str">
        <f t="shared" si="11"/>
        <v>No</v>
      </c>
      <c r="N152" s="29">
        <v>26.07</v>
      </c>
      <c r="O152" s="20" t="str" cm="1">
        <f t="array" ref="O152">_xlfn.IFS(N152&lt;18.5,"Underweight",N152&lt;25,"Normalweight",N152&lt;30,"Overweight",N152&gt;=30,"Obesity")</f>
        <v>Overweight</v>
      </c>
      <c r="P152" s="39" t="s">
        <v>2223</v>
      </c>
      <c r="Q152" s="29">
        <v>26.07</v>
      </c>
      <c r="R152" s="39">
        <v>5.32</v>
      </c>
      <c r="S152" s="39" t="s">
        <v>2380</v>
      </c>
      <c r="T152" s="39" t="s">
        <v>2380</v>
      </c>
      <c r="U152" s="39" t="s">
        <v>2380</v>
      </c>
      <c r="V152" s="39">
        <v>0</v>
      </c>
      <c r="W152" s="39" t="s">
        <v>2383</v>
      </c>
      <c r="X152" s="39" t="s">
        <v>8392</v>
      </c>
    </row>
    <row r="153" spans="1:24" x14ac:dyDescent="0.35">
      <c r="A153" s="4" t="s">
        <v>2222</v>
      </c>
      <c r="B153" s="4">
        <v>36.54</v>
      </c>
      <c r="C153" s="4">
        <v>4.46</v>
      </c>
      <c r="D153" s="4" t="s">
        <v>2382</v>
      </c>
      <c r="E153" s="4" t="s">
        <v>2380</v>
      </c>
      <c r="F153" s="4" t="s">
        <v>2380</v>
      </c>
      <c r="G153" s="4">
        <v>1</v>
      </c>
      <c r="H153" s="4" t="s">
        <v>2382</v>
      </c>
      <c r="I153" s="15">
        <v>1</v>
      </c>
      <c r="J153" s="15" t="str">
        <f t="shared" si="8"/>
        <v>yes</v>
      </c>
      <c r="K153" s="15">
        <f t="shared" si="9"/>
        <v>1</v>
      </c>
      <c r="L153" s="15" t="str">
        <f t="shared" si="10"/>
        <v>Yes</v>
      </c>
      <c r="M153" s="15" t="str">
        <f t="shared" si="11"/>
        <v>Yes</v>
      </c>
      <c r="N153" s="29">
        <v>36.54</v>
      </c>
      <c r="O153" s="20" t="str" cm="1">
        <f t="array" ref="O153">_xlfn.IFS(N153&lt;18.5,"Underweight",N153&lt;25,"Normalweight",N153&lt;30,"Overweight",N153&gt;=30,"Obesity")</f>
        <v>Obesity</v>
      </c>
      <c r="P153" s="39" t="s">
        <v>2222</v>
      </c>
      <c r="Q153" s="29">
        <v>36.54</v>
      </c>
      <c r="R153" s="39">
        <v>4.46</v>
      </c>
      <c r="S153" s="39" t="s">
        <v>2383</v>
      </c>
      <c r="T153" s="39" t="s">
        <v>2380</v>
      </c>
      <c r="U153" s="39" t="s">
        <v>2380</v>
      </c>
      <c r="V153" s="39">
        <v>1</v>
      </c>
      <c r="W153" s="39" t="s">
        <v>2383</v>
      </c>
      <c r="X153" s="39" t="s">
        <v>8391</v>
      </c>
    </row>
    <row r="154" spans="1:24" x14ac:dyDescent="0.35">
      <c r="A154" s="4" t="s">
        <v>2221</v>
      </c>
      <c r="B154" s="4">
        <v>51.64</v>
      </c>
      <c r="C154" s="4">
        <v>5.65</v>
      </c>
      <c r="D154" s="4" t="s">
        <v>2380</v>
      </c>
      <c r="E154" s="4" t="s">
        <v>2380</v>
      </c>
      <c r="F154" s="4" t="s">
        <v>2380</v>
      </c>
      <c r="G154" s="4" t="s">
        <v>2381</v>
      </c>
      <c r="H154" s="4" t="s">
        <v>2382</v>
      </c>
      <c r="I154" s="15">
        <v>1</v>
      </c>
      <c r="J154" s="15" t="str">
        <f t="shared" si="8"/>
        <v>yes</v>
      </c>
      <c r="K154" s="15">
        <f t="shared" si="9"/>
        <v>0</v>
      </c>
      <c r="L154" s="15" t="str">
        <f t="shared" si="10"/>
        <v>Yes</v>
      </c>
      <c r="M154" s="15" t="str">
        <f t="shared" si="11"/>
        <v>No</v>
      </c>
      <c r="N154" s="29">
        <v>51.64</v>
      </c>
      <c r="O154" s="20" t="str" cm="1">
        <f t="array" ref="O154">_xlfn.IFS(N154&lt;18.5,"Underweight",N154&lt;25,"Normalweight",N154&lt;30,"Overweight",N154&gt;=30,"Obesity")</f>
        <v>Obesity</v>
      </c>
      <c r="P154" s="39" t="s">
        <v>2221</v>
      </c>
      <c r="Q154" s="29">
        <v>51.64</v>
      </c>
      <c r="R154" s="39">
        <v>5.65</v>
      </c>
      <c r="S154" s="39" t="s">
        <v>2380</v>
      </c>
      <c r="T154" s="39" t="s">
        <v>2380</v>
      </c>
      <c r="U154" s="39" t="s">
        <v>2380</v>
      </c>
      <c r="V154" s="39">
        <v>0</v>
      </c>
      <c r="W154" s="39" t="s">
        <v>2383</v>
      </c>
      <c r="X154" s="39" t="s">
        <v>8391</v>
      </c>
    </row>
    <row r="155" spans="1:24" x14ac:dyDescent="0.35">
      <c r="A155" s="4" t="s">
        <v>2220</v>
      </c>
      <c r="B155" s="4">
        <v>42.83</v>
      </c>
      <c r="C155" s="4">
        <v>6.04</v>
      </c>
      <c r="D155" s="4" t="s">
        <v>2380</v>
      </c>
      <c r="E155" s="4" t="s">
        <v>2380</v>
      </c>
      <c r="F155" s="4" t="s">
        <v>2380</v>
      </c>
      <c r="G155" s="4">
        <v>2</v>
      </c>
      <c r="H155" s="4" t="s">
        <v>2382</v>
      </c>
      <c r="I155" s="15">
        <v>1</v>
      </c>
      <c r="J155" s="15" t="str">
        <f t="shared" si="8"/>
        <v>yes</v>
      </c>
      <c r="K155" s="15">
        <f t="shared" si="9"/>
        <v>2</v>
      </c>
      <c r="L155" s="15" t="str">
        <f t="shared" si="10"/>
        <v>Yes</v>
      </c>
      <c r="M155" s="15" t="str">
        <f t="shared" si="11"/>
        <v>No</v>
      </c>
      <c r="N155" s="29">
        <v>42.83</v>
      </c>
      <c r="O155" s="20" t="str" cm="1">
        <f t="array" ref="O155">_xlfn.IFS(N155&lt;18.5,"Underweight",N155&lt;25,"Normalweight",N155&lt;30,"Overweight",N155&gt;=30,"Obesity")</f>
        <v>Obesity</v>
      </c>
      <c r="P155" s="39" t="s">
        <v>2220</v>
      </c>
      <c r="Q155" s="29">
        <v>42.83</v>
      </c>
      <c r="R155" s="39">
        <v>6.04</v>
      </c>
      <c r="S155" s="39" t="s">
        <v>2380</v>
      </c>
      <c r="T155" s="39" t="s">
        <v>2380</v>
      </c>
      <c r="U155" s="39" t="s">
        <v>2380</v>
      </c>
      <c r="V155" s="39">
        <v>2</v>
      </c>
      <c r="W155" s="39" t="s">
        <v>2383</v>
      </c>
      <c r="X155" s="39" t="s">
        <v>8391</v>
      </c>
    </row>
    <row r="156" spans="1:24" x14ac:dyDescent="0.35">
      <c r="A156" s="4" t="s">
        <v>2219</v>
      </c>
      <c r="B156" s="4">
        <v>40.15</v>
      </c>
      <c r="C156" s="4">
        <v>5.76</v>
      </c>
      <c r="D156" s="4" t="s">
        <v>2380</v>
      </c>
      <c r="E156" s="4" t="s">
        <v>2380</v>
      </c>
      <c r="F156" s="4" t="s">
        <v>2380</v>
      </c>
      <c r="G156" s="4">
        <v>1</v>
      </c>
      <c r="H156" s="4" t="s">
        <v>2382</v>
      </c>
      <c r="I156" s="15">
        <v>1</v>
      </c>
      <c r="J156" s="15" t="str">
        <f t="shared" si="8"/>
        <v>yes</v>
      </c>
      <c r="K156" s="15">
        <f t="shared" si="9"/>
        <v>1</v>
      </c>
      <c r="L156" s="15" t="str">
        <f t="shared" si="10"/>
        <v>Yes</v>
      </c>
      <c r="M156" s="15" t="str">
        <f t="shared" si="11"/>
        <v>No</v>
      </c>
      <c r="N156" s="29">
        <v>40.15</v>
      </c>
      <c r="O156" s="20" t="str" cm="1">
        <f t="array" ref="O156">_xlfn.IFS(N156&lt;18.5,"Underweight",N156&lt;25,"Normalweight",N156&lt;30,"Overweight",N156&gt;=30,"Obesity")</f>
        <v>Obesity</v>
      </c>
      <c r="P156" s="39" t="s">
        <v>2219</v>
      </c>
      <c r="Q156" s="29">
        <v>40.15</v>
      </c>
      <c r="R156" s="39">
        <v>5.76</v>
      </c>
      <c r="S156" s="39" t="s">
        <v>2380</v>
      </c>
      <c r="T156" s="39" t="s">
        <v>2380</v>
      </c>
      <c r="U156" s="39" t="s">
        <v>2380</v>
      </c>
      <c r="V156" s="39">
        <v>1</v>
      </c>
      <c r="W156" s="39" t="s">
        <v>2383</v>
      </c>
      <c r="X156" s="39" t="s">
        <v>8391</v>
      </c>
    </row>
    <row r="157" spans="1:24" x14ac:dyDescent="0.35">
      <c r="A157" s="4" t="s">
        <v>2218</v>
      </c>
      <c r="B157" s="4">
        <v>27.8</v>
      </c>
      <c r="C157" s="4">
        <v>4.3600000000000003</v>
      </c>
      <c r="D157" s="4" t="s">
        <v>2380</v>
      </c>
      <c r="E157" s="4" t="s">
        <v>2380</v>
      </c>
      <c r="F157" s="4" t="s">
        <v>2383</v>
      </c>
      <c r="G157" s="4">
        <v>1</v>
      </c>
      <c r="H157" s="4" t="s">
        <v>2382</v>
      </c>
      <c r="I157" s="15">
        <v>1</v>
      </c>
      <c r="J157" s="15" t="str">
        <f t="shared" si="8"/>
        <v>yes</v>
      </c>
      <c r="K157" s="15">
        <f t="shared" si="9"/>
        <v>1</v>
      </c>
      <c r="L157" s="15" t="str">
        <f t="shared" si="10"/>
        <v>Yes</v>
      </c>
      <c r="M157" s="15" t="str">
        <f t="shared" si="11"/>
        <v>No</v>
      </c>
      <c r="N157" s="29">
        <v>27.8</v>
      </c>
      <c r="O157" s="20" t="str" cm="1">
        <f t="array" ref="O157">_xlfn.IFS(N157&lt;18.5,"Underweight",N157&lt;25,"Normalweight",N157&lt;30,"Overweight",N157&gt;=30,"Obesity")</f>
        <v>Overweight</v>
      </c>
      <c r="P157" s="39" t="s">
        <v>2218</v>
      </c>
      <c r="Q157" s="29">
        <v>27.8</v>
      </c>
      <c r="R157" s="39">
        <v>4.3600000000000003</v>
      </c>
      <c r="S157" s="39" t="s">
        <v>2380</v>
      </c>
      <c r="T157" s="39" t="s">
        <v>2380</v>
      </c>
      <c r="U157" s="39" t="s">
        <v>2383</v>
      </c>
      <c r="V157" s="39">
        <v>1</v>
      </c>
      <c r="W157" s="39" t="s">
        <v>2383</v>
      </c>
      <c r="X157" s="39" t="s">
        <v>8392</v>
      </c>
    </row>
    <row r="158" spans="1:24" x14ac:dyDescent="0.35">
      <c r="A158" s="4" t="s">
        <v>2217</v>
      </c>
      <c r="B158" s="4">
        <v>45.81</v>
      </c>
      <c r="C158" s="4">
        <v>4.76</v>
      </c>
      <c r="D158" s="4" t="s">
        <v>2382</v>
      </c>
      <c r="E158" s="4" t="s">
        <v>2380</v>
      </c>
      <c r="F158" s="4" t="s">
        <v>2383</v>
      </c>
      <c r="G158" s="4">
        <v>1</v>
      </c>
      <c r="H158" s="4" t="s">
        <v>2382</v>
      </c>
      <c r="I158" s="15">
        <v>1</v>
      </c>
      <c r="J158" s="15" t="str">
        <f t="shared" si="8"/>
        <v>yes</v>
      </c>
      <c r="K158" s="15">
        <f t="shared" si="9"/>
        <v>1</v>
      </c>
      <c r="L158" s="15" t="str">
        <f t="shared" si="10"/>
        <v>Yes</v>
      </c>
      <c r="M158" s="15" t="str">
        <f t="shared" si="11"/>
        <v>Yes</v>
      </c>
      <c r="N158" s="29">
        <v>45.81</v>
      </c>
      <c r="O158" s="20" t="str" cm="1">
        <f t="array" ref="O158">_xlfn.IFS(N158&lt;18.5,"Underweight",N158&lt;25,"Normalweight",N158&lt;30,"Overweight",N158&gt;=30,"Obesity")</f>
        <v>Obesity</v>
      </c>
      <c r="P158" s="39" t="s">
        <v>2217</v>
      </c>
      <c r="Q158" s="29">
        <v>45.81</v>
      </c>
      <c r="R158" s="39">
        <v>4.76</v>
      </c>
      <c r="S158" s="39" t="s">
        <v>2383</v>
      </c>
      <c r="T158" s="39" t="s">
        <v>2380</v>
      </c>
      <c r="U158" s="39" t="s">
        <v>2383</v>
      </c>
      <c r="V158" s="39">
        <v>1</v>
      </c>
      <c r="W158" s="39" t="s">
        <v>2383</v>
      </c>
      <c r="X158" s="39" t="s">
        <v>8391</v>
      </c>
    </row>
    <row r="159" spans="1:24" x14ac:dyDescent="0.35">
      <c r="A159" s="4" t="s">
        <v>2216</v>
      </c>
      <c r="B159" s="4">
        <v>34.43</v>
      </c>
      <c r="C159" s="4">
        <v>10.82</v>
      </c>
      <c r="D159" s="4" t="s">
        <v>2382</v>
      </c>
      <c r="E159" s="4" t="s">
        <v>2380</v>
      </c>
      <c r="F159" s="4" t="s">
        <v>2380</v>
      </c>
      <c r="G159" s="4">
        <v>1</v>
      </c>
      <c r="H159" s="4" t="s">
        <v>2382</v>
      </c>
      <c r="I159" s="15">
        <v>1</v>
      </c>
      <c r="J159" s="15" t="str">
        <f t="shared" si="8"/>
        <v>yes</v>
      </c>
      <c r="K159" s="15">
        <f t="shared" si="9"/>
        <v>1</v>
      </c>
      <c r="L159" s="15" t="str">
        <f t="shared" si="10"/>
        <v>Yes</v>
      </c>
      <c r="M159" s="15" t="str">
        <f t="shared" si="11"/>
        <v>Yes</v>
      </c>
      <c r="N159" s="29">
        <v>34.43</v>
      </c>
      <c r="O159" s="20" t="str" cm="1">
        <f t="array" ref="O159">_xlfn.IFS(N159&lt;18.5,"Underweight",N159&lt;25,"Normalweight",N159&lt;30,"Overweight",N159&gt;=30,"Obesity")</f>
        <v>Obesity</v>
      </c>
      <c r="P159" s="39" t="s">
        <v>2216</v>
      </c>
      <c r="Q159" s="29">
        <v>34.43</v>
      </c>
      <c r="R159" s="39">
        <v>10.82</v>
      </c>
      <c r="S159" s="39" t="s">
        <v>2383</v>
      </c>
      <c r="T159" s="39" t="s">
        <v>2380</v>
      </c>
      <c r="U159" s="39" t="s">
        <v>2380</v>
      </c>
      <c r="V159" s="39">
        <v>1</v>
      </c>
      <c r="W159" s="39" t="s">
        <v>2383</v>
      </c>
      <c r="X159" s="39" t="s">
        <v>8391</v>
      </c>
    </row>
    <row r="160" spans="1:24" x14ac:dyDescent="0.35">
      <c r="A160" s="4" t="s">
        <v>2215</v>
      </c>
      <c r="B160" s="4">
        <v>41.33</v>
      </c>
      <c r="C160" s="4">
        <v>4.01</v>
      </c>
      <c r="D160" s="4" t="s">
        <v>2382</v>
      </c>
      <c r="E160" s="4" t="s">
        <v>2380</v>
      </c>
      <c r="F160" s="4" t="s">
        <v>2380</v>
      </c>
      <c r="G160" s="4" t="s">
        <v>2381</v>
      </c>
      <c r="H160" s="4" t="s">
        <v>2382</v>
      </c>
      <c r="I160" s="15">
        <v>1</v>
      </c>
      <c r="J160" s="15" t="str">
        <f t="shared" si="8"/>
        <v>yes</v>
      </c>
      <c r="K160" s="15">
        <f t="shared" si="9"/>
        <v>0</v>
      </c>
      <c r="L160" s="15" t="str">
        <f t="shared" si="10"/>
        <v>Yes</v>
      </c>
      <c r="M160" s="15" t="str">
        <f t="shared" si="11"/>
        <v>Yes</v>
      </c>
      <c r="N160" s="29">
        <v>41.33</v>
      </c>
      <c r="O160" s="20" t="str" cm="1">
        <f t="array" ref="O160">_xlfn.IFS(N160&lt;18.5,"Underweight",N160&lt;25,"Normalweight",N160&lt;30,"Overweight",N160&gt;=30,"Obesity")</f>
        <v>Obesity</v>
      </c>
      <c r="P160" s="39" t="s">
        <v>2215</v>
      </c>
      <c r="Q160" s="29">
        <v>41.33</v>
      </c>
      <c r="R160" s="39">
        <v>4.01</v>
      </c>
      <c r="S160" s="39" t="s">
        <v>2383</v>
      </c>
      <c r="T160" s="39" t="s">
        <v>2380</v>
      </c>
      <c r="U160" s="39" t="s">
        <v>2380</v>
      </c>
      <c r="V160" s="39">
        <v>0</v>
      </c>
      <c r="W160" s="39" t="s">
        <v>2383</v>
      </c>
      <c r="X160" s="39" t="s">
        <v>8391</v>
      </c>
    </row>
    <row r="161" spans="1:24" x14ac:dyDescent="0.35">
      <c r="A161" s="4" t="s">
        <v>2214</v>
      </c>
      <c r="B161" s="4">
        <v>31.92</v>
      </c>
      <c r="C161" s="4">
        <v>5.12</v>
      </c>
      <c r="D161" s="4" t="s">
        <v>2382</v>
      </c>
      <c r="E161" s="4" t="s">
        <v>2380</v>
      </c>
      <c r="F161" s="4" t="s">
        <v>2380</v>
      </c>
      <c r="G161" s="4">
        <v>1</v>
      </c>
      <c r="H161" s="4" t="s">
        <v>2382</v>
      </c>
      <c r="I161" s="15">
        <v>1</v>
      </c>
      <c r="J161" s="15" t="str">
        <f t="shared" si="8"/>
        <v>yes</v>
      </c>
      <c r="K161" s="15">
        <f t="shared" si="9"/>
        <v>1</v>
      </c>
      <c r="L161" s="15" t="str">
        <f t="shared" si="10"/>
        <v>Yes</v>
      </c>
      <c r="M161" s="15" t="str">
        <f t="shared" si="11"/>
        <v>Yes</v>
      </c>
      <c r="N161" s="29">
        <v>31.92</v>
      </c>
      <c r="O161" s="20" t="str" cm="1">
        <f t="array" ref="O161">_xlfn.IFS(N161&lt;18.5,"Underweight",N161&lt;25,"Normalweight",N161&lt;30,"Overweight",N161&gt;=30,"Obesity")</f>
        <v>Obesity</v>
      </c>
      <c r="P161" s="39" t="s">
        <v>2214</v>
      </c>
      <c r="Q161" s="29">
        <v>31.92</v>
      </c>
      <c r="R161" s="39">
        <v>5.12</v>
      </c>
      <c r="S161" s="39" t="s">
        <v>2383</v>
      </c>
      <c r="T161" s="39" t="s">
        <v>2380</v>
      </c>
      <c r="U161" s="39" t="s">
        <v>2380</v>
      </c>
      <c r="V161" s="39">
        <v>1</v>
      </c>
      <c r="W161" s="39" t="s">
        <v>2383</v>
      </c>
      <c r="X161" s="39" t="s">
        <v>8391</v>
      </c>
    </row>
    <row r="162" spans="1:24" x14ac:dyDescent="0.35">
      <c r="A162" s="4" t="s">
        <v>2213</v>
      </c>
      <c r="B162" s="4">
        <v>39.799999999999997</v>
      </c>
      <c r="C162" s="4">
        <v>10.54</v>
      </c>
      <c r="D162" s="4" t="s">
        <v>2382</v>
      </c>
      <c r="E162" s="4" t="s">
        <v>2380</v>
      </c>
      <c r="F162" s="4" t="s">
        <v>2380</v>
      </c>
      <c r="G162" s="4">
        <v>2</v>
      </c>
      <c r="H162" s="4" t="s">
        <v>2382</v>
      </c>
      <c r="I162" s="15">
        <v>1</v>
      </c>
      <c r="J162" s="15" t="str">
        <f t="shared" si="8"/>
        <v>yes</v>
      </c>
      <c r="K162" s="15">
        <f t="shared" si="9"/>
        <v>2</v>
      </c>
      <c r="L162" s="15" t="str">
        <f t="shared" si="10"/>
        <v>Yes</v>
      </c>
      <c r="M162" s="15" t="str">
        <f t="shared" si="11"/>
        <v>Yes</v>
      </c>
      <c r="N162" s="29">
        <v>39.799999999999997</v>
      </c>
      <c r="O162" s="20" t="str" cm="1">
        <f t="array" ref="O162">_xlfn.IFS(N162&lt;18.5,"Underweight",N162&lt;25,"Normalweight",N162&lt;30,"Overweight",N162&gt;=30,"Obesity")</f>
        <v>Obesity</v>
      </c>
      <c r="P162" s="39" t="s">
        <v>2213</v>
      </c>
      <c r="Q162" s="29">
        <v>39.799999999999997</v>
      </c>
      <c r="R162" s="39">
        <v>10.54</v>
      </c>
      <c r="S162" s="39" t="s">
        <v>2383</v>
      </c>
      <c r="T162" s="39" t="s">
        <v>2380</v>
      </c>
      <c r="U162" s="39" t="s">
        <v>2380</v>
      </c>
      <c r="V162" s="39">
        <v>2</v>
      </c>
      <c r="W162" s="39" t="s">
        <v>2383</v>
      </c>
      <c r="X162" s="39" t="s">
        <v>8391</v>
      </c>
    </row>
    <row r="163" spans="1:24" x14ac:dyDescent="0.35">
      <c r="A163" s="4" t="s">
        <v>2212</v>
      </c>
      <c r="B163" s="4">
        <v>42.82</v>
      </c>
      <c r="C163" s="4">
        <v>4.21</v>
      </c>
      <c r="D163" s="4" t="s">
        <v>2380</v>
      </c>
      <c r="E163" s="4" t="s">
        <v>2380</v>
      </c>
      <c r="F163" s="4" t="s">
        <v>2380</v>
      </c>
      <c r="G163" s="4" t="s">
        <v>2381</v>
      </c>
      <c r="H163" s="4" t="s">
        <v>2382</v>
      </c>
      <c r="I163" s="15">
        <v>1</v>
      </c>
      <c r="J163" s="15" t="str">
        <f t="shared" si="8"/>
        <v>yes</v>
      </c>
      <c r="K163" s="15">
        <f t="shared" si="9"/>
        <v>0</v>
      </c>
      <c r="L163" s="15" t="str">
        <f t="shared" si="10"/>
        <v>Yes</v>
      </c>
      <c r="M163" s="15" t="str">
        <f t="shared" si="11"/>
        <v>No</v>
      </c>
      <c r="N163" s="29">
        <v>42.82</v>
      </c>
      <c r="O163" s="20" t="str" cm="1">
        <f t="array" ref="O163">_xlfn.IFS(N163&lt;18.5,"Underweight",N163&lt;25,"Normalweight",N163&lt;30,"Overweight",N163&gt;=30,"Obesity")</f>
        <v>Obesity</v>
      </c>
      <c r="P163" s="39" t="s">
        <v>2212</v>
      </c>
      <c r="Q163" s="29">
        <v>42.82</v>
      </c>
      <c r="R163" s="39">
        <v>4.21</v>
      </c>
      <c r="S163" s="39" t="s">
        <v>2380</v>
      </c>
      <c r="T163" s="39" t="s">
        <v>2380</v>
      </c>
      <c r="U163" s="39" t="s">
        <v>2380</v>
      </c>
      <c r="V163" s="39">
        <v>0</v>
      </c>
      <c r="W163" s="39" t="s">
        <v>2383</v>
      </c>
      <c r="X163" s="39" t="s">
        <v>8391</v>
      </c>
    </row>
    <row r="164" spans="1:24" x14ac:dyDescent="0.35">
      <c r="A164" s="4" t="s">
        <v>2211</v>
      </c>
      <c r="B164" s="4">
        <v>33.630000000000003</v>
      </c>
      <c r="C164" s="4">
        <v>5.42</v>
      </c>
      <c r="D164" s="4" t="s">
        <v>2380</v>
      </c>
      <c r="E164" s="4" t="s">
        <v>2380</v>
      </c>
      <c r="F164" s="4" t="s">
        <v>2380</v>
      </c>
      <c r="G164" s="4" t="s">
        <v>2381</v>
      </c>
      <c r="H164" s="4" t="s">
        <v>2382</v>
      </c>
      <c r="I164" s="15">
        <v>1</v>
      </c>
      <c r="J164" s="15" t="str">
        <f t="shared" si="8"/>
        <v>yes</v>
      </c>
      <c r="K164" s="15">
        <f t="shared" si="9"/>
        <v>0</v>
      </c>
      <c r="L164" s="15" t="str">
        <f t="shared" si="10"/>
        <v>Yes</v>
      </c>
      <c r="M164" s="15" t="str">
        <f t="shared" si="11"/>
        <v>No</v>
      </c>
      <c r="N164" s="29">
        <v>33.630000000000003</v>
      </c>
      <c r="O164" s="20" t="str" cm="1">
        <f t="array" ref="O164">_xlfn.IFS(N164&lt;18.5,"Underweight",N164&lt;25,"Normalweight",N164&lt;30,"Overweight",N164&gt;=30,"Obesity")</f>
        <v>Obesity</v>
      </c>
      <c r="P164" s="39" t="s">
        <v>2211</v>
      </c>
      <c r="Q164" s="29">
        <v>33.630000000000003</v>
      </c>
      <c r="R164" s="39">
        <v>5.42</v>
      </c>
      <c r="S164" s="39" t="s">
        <v>2380</v>
      </c>
      <c r="T164" s="39" t="s">
        <v>2380</v>
      </c>
      <c r="U164" s="39" t="s">
        <v>2380</v>
      </c>
      <c r="V164" s="39">
        <v>0</v>
      </c>
      <c r="W164" s="39" t="s">
        <v>2383</v>
      </c>
      <c r="X164" s="39" t="s">
        <v>8391</v>
      </c>
    </row>
    <row r="165" spans="1:24" x14ac:dyDescent="0.35">
      <c r="A165" s="4" t="s">
        <v>2210</v>
      </c>
      <c r="B165" s="4">
        <v>37.07</v>
      </c>
      <c r="C165" s="4">
        <v>4.28</v>
      </c>
      <c r="D165" s="4" t="s">
        <v>2380</v>
      </c>
      <c r="E165" s="4" t="s">
        <v>2382</v>
      </c>
      <c r="F165" s="4" t="s">
        <v>2380</v>
      </c>
      <c r="G165" s="4">
        <v>1</v>
      </c>
      <c r="H165" s="4" t="s">
        <v>2382</v>
      </c>
      <c r="I165" s="15">
        <v>1</v>
      </c>
      <c r="J165" s="15" t="str">
        <f t="shared" si="8"/>
        <v>yes</v>
      </c>
      <c r="K165" s="15">
        <f t="shared" si="9"/>
        <v>1</v>
      </c>
      <c r="L165" s="15" t="str">
        <f t="shared" si="10"/>
        <v>Yes</v>
      </c>
      <c r="M165" s="15" t="str">
        <f t="shared" si="11"/>
        <v>No</v>
      </c>
      <c r="N165" s="29">
        <v>37.07</v>
      </c>
      <c r="O165" s="20" t="str" cm="1">
        <f t="array" ref="O165">_xlfn.IFS(N165&lt;18.5,"Underweight",N165&lt;25,"Normalweight",N165&lt;30,"Overweight",N165&gt;=30,"Obesity")</f>
        <v>Obesity</v>
      </c>
      <c r="P165" s="39" t="s">
        <v>2210</v>
      </c>
      <c r="Q165" s="29">
        <v>37.07</v>
      </c>
      <c r="R165" s="39">
        <v>4.28</v>
      </c>
      <c r="S165" s="39" t="s">
        <v>2380</v>
      </c>
      <c r="T165" s="39" t="s">
        <v>2382</v>
      </c>
      <c r="U165" s="39" t="s">
        <v>2380</v>
      </c>
      <c r="V165" s="39">
        <v>1</v>
      </c>
      <c r="W165" s="39" t="s">
        <v>2383</v>
      </c>
      <c r="X165" s="39" t="s">
        <v>8391</v>
      </c>
    </row>
    <row r="166" spans="1:24" x14ac:dyDescent="0.35">
      <c r="A166" s="4" t="s">
        <v>2209</v>
      </c>
      <c r="B166" s="4">
        <v>35.625</v>
      </c>
      <c r="C166" s="4">
        <v>8.9</v>
      </c>
      <c r="D166" s="4" t="s">
        <v>2380</v>
      </c>
      <c r="E166" s="4" t="s">
        <v>2380</v>
      </c>
      <c r="F166" s="4" t="s">
        <v>2380</v>
      </c>
      <c r="G166" s="4" t="s">
        <v>2381</v>
      </c>
      <c r="H166" s="4" t="s">
        <v>2382</v>
      </c>
      <c r="I166" s="15">
        <v>1</v>
      </c>
      <c r="J166" s="15" t="str">
        <f t="shared" si="8"/>
        <v>yes</v>
      </c>
      <c r="K166" s="15">
        <f t="shared" si="9"/>
        <v>0</v>
      </c>
      <c r="L166" s="15" t="str">
        <f t="shared" si="10"/>
        <v>Yes</v>
      </c>
      <c r="M166" s="15" t="str">
        <f t="shared" si="11"/>
        <v>No</v>
      </c>
      <c r="N166" s="29">
        <v>35.625</v>
      </c>
      <c r="O166" s="20" t="str" cm="1">
        <f t="array" ref="O166">_xlfn.IFS(N166&lt;18.5,"Underweight",N166&lt;25,"Normalweight",N166&lt;30,"Overweight",N166&gt;=30,"Obesity")</f>
        <v>Obesity</v>
      </c>
      <c r="P166" s="39" t="s">
        <v>2209</v>
      </c>
      <c r="Q166" s="29">
        <v>35.625</v>
      </c>
      <c r="R166" s="39">
        <v>8.9</v>
      </c>
      <c r="S166" s="39" t="s">
        <v>2380</v>
      </c>
      <c r="T166" s="39" t="s">
        <v>2380</v>
      </c>
      <c r="U166" s="39" t="s">
        <v>2380</v>
      </c>
      <c r="V166" s="39">
        <v>0</v>
      </c>
      <c r="W166" s="39" t="s">
        <v>2383</v>
      </c>
      <c r="X166" s="39" t="s">
        <v>8391</v>
      </c>
    </row>
    <row r="167" spans="1:24" x14ac:dyDescent="0.35">
      <c r="A167" s="4" t="s">
        <v>2208</v>
      </c>
      <c r="B167" s="4">
        <v>42.69</v>
      </c>
      <c r="C167" s="4">
        <v>4.8899999999999997</v>
      </c>
      <c r="D167" s="4" t="s">
        <v>2380</v>
      </c>
      <c r="E167" s="4" t="s">
        <v>2380</v>
      </c>
      <c r="F167" s="4" t="s">
        <v>2383</v>
      </c>
      <c r="G167" s="4">
        <v>1</v>
      </c>
      <c r="H167" s="4" t="s">
        <v>2382</v>
      </c>
      <c r="I167" s="15">
        <v>1</v>
      </c>
      <c r="J167" s="15" t="str">
        <f t="shared" si="8"/>
        <v>yes</v>
      </c>
      <c r="K167" s="15">
        <f t="shared" si="9"/>
        <v>1</v>
      </c>
      <c r="L167" s="15" t="str">
        <f t="shared" si="10"/>
        <v>Yes</v>
      </c>
      <c r="M167" s="15" t="str">
        <f t="shared" si="11"/>
        <v>No</v>
      </c>
      <c r="N167" s="29">
        <v>42.69</v>
      </c>
      <c r="O167" s="20" t="str" cm="1">
        <f t="array" ref="O167">_xlfn.IFS(N167&lt;18.5,"Underweight",N167&lt;25,"Normalweight",N167&lt;30,"Overweight",N167&gt;=30,"Obesity")</f>
        <v>Obesity</v>
      </c>
      <c r="P167" s="39" t="s">
        <v>2208</v>
      </c>
      <c r="Q167" s="29">
        <v>42.69</v>
      </c>
      <c r="R167" s="39">
        <v>4.8899999999999997</v>
      </c>
      <c r="S167" s="39" t="s">
        <v>2380</v>
      </c>
      <c r="T167" s="39" t="s">
        <v>2380</v>
      </c>
      <c r="U167" s="39" t="s">
        <v>2383</v>
      </c>
      <c r="V167" s="39">
        <v>1</v>
      </c>
      <c r="W167" s="39" t="s">
        <v>2383</v>
      </c>
      <c r="X167" s="39" t="s">
        <v>8391</v>
      </c>
    </row>
    <row r="168" spans="1:24" x14ac:dyDescent="0.35">
      <c r="A168" s="4" t="s">
        <v>2207</v>
      </c>
      <c r="B168" s="4">
        <v>37.869999999999997</v>
      </c>
      <c r="C168" s="4">
        <v>4.29</v>
      </c>
      <c r="D168" s="4" t="s">
        <v>2382</v>
      </c>
      <c r="E168" s="4" t="s">
        <v>2380</v>
      </c>
      <c r="F168" s="4" t="s">
        <v>2383</v>
      </c>
      <c r="G168" s="4">
        <v>1</v>
      </c>
      <c r="H168" s="4" t="s">
        <v>2382</v>
      </c>
      <c r="I168" s="15">
        <v>1</v>
      </c>
      <c r="J168" s="15" t="str">
        <f t="shared" si="8"/>
        <v>yes</v>
      </c>
      <c r="K168" s="15">
        <f t="shared" si="9"/>
        <v>1</v>
      </c>
      <c r="L168" s="15" t="str">
        <f t="shared" si="10"/>
        <v>Yes</v>
      </c>
      <c r="M168" s="15" t="str">
        <f t="shared" si="11"/>
        <v>Yes</v>
      </c>
      <c r="N168" s="29">
        <v>37.869999999999997</v>
      </c>
      <c r="O168" s="20" t="str" cm="1">
        <f t="array" ref="O168">_xlfn.IFS(N168&lt;18.5,"Underweight",N168&lt;25,"Normalweight",N168&lt;30,"Overweight",N168&gt;=30,"Obesity")</f>
        <v>Obesity</v>
      </c>
      <c r="P168" s="39" t="s">
        <v>2207</v>
      </c>
      <c r="Q168" s="29">
        <v>37.869999999999997</v>
      </c>
      <c r="R168" s="39">
        <v>4.29</v>
      </c>
      <c r="S168" s="39" t="s">
        <v>2383</v>
      </c>
      <c r="T168" s="39" t="s">
        <v>2380</v>
      </c>
      <c r="U168" s="39" t="s">
        <v>2383</v>
      </c>
      <c r="V168" s="39">
        <v>1</v>
      </c>
      <c r="W168" s="39" t="s">
        <v>2383</v>
      </c>
      <c r="X168" s="39" t="s">
        <v>8391</v>
      </c>
    </row>
    <row r="169" spans="1:24" x14ac:dyDescent="0.35">
      <c r="A169" s="4" t="s">
        <v>2206</v>
      </c>
      <c r="B169" s="4">
        <v>40.61</v>
      </c>
      <c r="C169" s="4">
        <v>8</v>
      </c>
      <c r="D169" s="4" t="s">
        <v>2382</v>
      </c>
      <c r="E169" s="4" t="s">
        <v>2380</v>
      </c>
      <c r="F169" s="4" t="s">
        <v>2380</v>
      </c>
      <c r="G169" s="4">
        <v>1</v>
      </c>
      <c r="H169" s="4" t="s">
        <v>2382</v>
      </c>
      <c r="I169" s="15">
        <v>1</v>
      </c>
      <c r="J169" s="15" t="str">
        <f t="shared" si="8"/>
        <v>yes</v>
      </c>
      <c r="K169" s="15">
        <f t="shared" si="9"/>
        <v>1</v>
      </c>
      <c r="L169" s="15" t="str">
        <f t="shared" si="10"/>
        <v>Yes</v>
      </c>
      <c r="M169" s="15" t="str">
        <f t="shared" si="11"/>
        <v>Yes</v>
      </c>
      <c r="N169" s="29">
        <v>40.61</v>
      </c>
      <c r="O169" s="20" t="str" cm="1">
        <f t="array" ref="O169">_xlfn.IFS(N169&lt;18.5,"Underweight",N169&lt;25,"Normalweight",N169&lt;30,"Overweight",N169&gt;=30,"Obesity")</f>
        <v>Obesity</v>
      </c>
      <c r="P169" s="39" t="s">
        <v>2206</v>
      </c>
      <c r="Q169" s="29">
        <v>40.61</v>
      </c>
      <c r="R169" s="39">
        <v>8</v>
      </c>
      <c r="S169" s="39" t="s">
        <v>2383</v>
      </c>
      <c r="T169" s="39" t="s">
        <v>2380</v>
      </c>
      <c r="U169" s="39" t="s">
        <v>2380</v>
      </c>
      <c r="V169" s="39">
        <v>1</v>
      </c>
      <c r="W169" s="39" t="s">
        <v>2383</v>
      </c>
      <c r="X169" s="39" t="s">
        <v>8391</v>
      </c>
    </row>
    <row r="170" spans="1:24" x14ac:dyDescent="0.35">
      <c r="A170" s="4" t="s">
        <v>2205</v>
      </c>
      <c r="B170" s="4">
        <v>30.78</v>
      </c>
      <c r="C170" s="4">
        <v>4.67</v>
      </c>
      <c r="D170" s="4" t="s">
        <v>2382</v>
      </c>
      <c r="E170" s="4" t="s">
        <v>2380</v>
      </c>
      <c r="F170" s="4" t="s">
        <v>2380</v>
      </c>
      <c r="G170" s="4" t="s">
        <v>2381</v>
      </c>
      <c r="H170" s="4" t="s">
        <v>2382</v>
      </c>
      <c r="I170" s="15">
        <v>1</v>
      </c>
      <c r="J170" s="15" t="str">
        <f t="shared" si="8"/>
        <v>yes</v>
      </c>
      <c r="K170" s="15">
        <f t="shared" si="9"/>
        <v>0</v>
      </c>
      <c r="L170" s="15" t="str">
        <f t="shared" si="10"/>
        <v>Yes</v>
      </c>
      <c r="M170" s="15" t="str">
        <f t="shared" si="11"/>
        <v>Yes</v>
      </c>
      <c r="N170" s="29">
        <v>30.78</v>
      </c>
      <c r="O170" s="20" t="str" cm="1">
        <f t="array" ref="O170">_xlfn.IFS(N170&lt;18.5,"Underweight",N170&lt;25,"Normalweight",N170&lt;30,"Overweight",N170&gt;=30,"Obesity")</f>
        <v>Obesity</v>
      </c>
      <c r="P170" s="39" t="s">
        <v>2205</v>
      </c>
      <c r="Q170" s="29">
        <v>30.78</v>
      </c>
      <c r="R170" s="39">
        <v>4.67</v>
      </c>
      <c r="S170" s="39" t="s">
        <v>2383</v>
      </c>
      <c r="T170" s="39" t="s">
        <v>2380</v>
      </c>
      <c r="U170" s="39" t="s">
        <v>2380</v>
      </c>
      <c r="V170" s="39">
        <v>0</v>
      </c>
      <c r="W170" s="39" t="s">
        <v>2383</v>
      </c>
      <c r="X170" s="39" t="s">
        <v>8391</v>
      </c>
    </row>
    <row r="171" spans="1:24" x14ac:dyDescent="0.35">
      <c r="A171" s="4" t="s">
        <v>2204</v>
      </c>
      <c r="B171" s="4">
        <v>49.49</v>
      </c>
      <c r="C171" s="4">
        <v>4.5</v>
      </c>
      <c r="D171" s="4" t="s">
        <v>2380</v>
      </c>
      <c r="E171" s="4" t="s">
        <v>2380</v>
      </c>
      <c r="F171" s="4" t="s">
        <v>2380</v>
      </c>
      <c r="G171" s="4" t="s">
        <v>2381</v>
      </c>
      <c r="H171" s="4" t="s">
        <v>2382</v>
      </c>
      <c r="I171" s="15">
        <v>1</v>
      </c>
      <c r="J171" s="15" t="str">
        <f t="shared" si="8"/>
        <v>yes</v>
      </c>
      <c r="K171" s="15">
        <f t="shared" si="9"/>
        <v>0</v>
      </c>
      <c r="L171" s="15" t="str">
        <f t="shared" si="10"/>
        <v>Yes</v>
      </c>
      <c r="M171" s="15" t="str">
        <f t="shared" si="11"/>
        <v>No</v>
      </c>
      <c r="N171" s="29">
        <v>49.49</v>
      </c>
      <c r="O171" s="20" t="str" cm="1">
        <f t="array" ref="O171">_xlfn.IFS(N171&lt;18.5,"Underweight",N171&lt;25,"Normalweight",N171&lt;30,"Overweight",N171&gt;=30,"Obesity")</f>
        <v>Obesity</v>
      </c>
      <c r="P171" s="39" t="s">
        <v>2204</v>
      </c>
      <c r="Q171" s="29">
        <v>49.49</v>
      </c>
      <c r="R171" s="39">
        <v>4.5</v>
      </c>
      <c r="S171" s="39" t="s">
        <v>2380</v>
      </c>
      <c r="T171" s="39" t="s">
        <v>2380</v>
      </c>
      <c r="U171" s="39" t="s">
        <v>2380</v>
      </c>
      <c r="V171" s="39">
        <v>0</v>
      </c>
      <c r="W171" s="39" t="s">
        <v>2383</v>
      </c>
      <c r="X171" s="39" t="s">
        <v>8391</v>
      </c>
    </row>
    <row r="172" spans="1:24" x14ac:dyDescent="0.35">
      <c r="A172" s="4" t="s">
        <v>2203</v>
      </c>
      <c r="B172" s="4">
        <v>37.619999999999997</v>
      </c>
      <c r="C172" s="4">
        <v>6.32</v>
      </c>
      <c r="D172" s="4" t="s">
        <v>2382</v>
      </c>
      <c r="E172" s="4" t="s">
        <v>2382</v>
      </c>
      <c r="F172" s="4" t="s">
        <v>2380</v>
      </c>
      <c r="G172" s="4">
        <v>2</v>
      </c>
      <c r="H172" s="4" t="s">
        <v>2382</v>
      </c>
      <c r="I172" s="15">
        <v>1</v>
      </c>
      <c r="J172" s="15" t="str">
        <f t="shared" si="8"/>
        <v>yes</v>
      </c>
      <c r="K172" s="15">
        <f t="shared" si="9"/>
        <v>2</v>
      </c>
      <c r="L172" s="15" t="str">
        <f t="shared" si="10"/>
        <v>Yes</v>
      </c>
      <c r="M172" s="15" t="str">
        <f t="shared" si="11"/>
        <v>Yes</v>
      </c>
      <c r="N172" s="29">
        <v>37.619999999999997</v>
      </c>
      <c r="O172" s="20" t="str" cm="1">
        <f t="array" ref="O172">_xlfn.IFS(N172&lt;18.5,"Underweight",N172&lt;25,"Normalweight",N172&lt;30,"Overweight",N172&gt;=30,"Obesity")</f>
        <v>Obesity</v>
      </c>
      <c r="P172" s="39" t="s">
        <v>2203</v>
      </c>
      <c r="Q172" s="29">
        <v>37.619999999999997</v>
      </c>
      <c r="R172" s="39">
        <v>6.32</v>
      </c>
      <c r="S172" s="39" t="s">
        <v>2383</v>
      </c>
      <c r="T172" s="39" t="s">
        <v>2382</v>
      </c>
      <c r="U172" s="39" t="s">
        <v>2380</v>
      </c>
      <c r="V172" s="39">
        <v>2</v>
      </c>
      <c r="W172" s="39" t="s">
        <v>2383</v>
      </c>
      <c r="X172" s="39" t="s">
        <v>8391</v>
      </c>
    </row>
    <row r="173" spans="1:24" x14ac:dyDescent="0.35">
      <c r="A173" s="4" t="s">
        <v>2202</v>
      </c>
      <c r="B173" s="4">
        <v>36.08</v>
      </c>
      <c r="C173" s="4">
        <v>6.1</v>
      </c>
      <c r="D173" s="4" t="s">
        <v>2382</v>
      </c>
      <c r="E173" s="4" t="s">
        <v>2380</v>
      </c>
      <c r="F173" s="4" t="s">
        <v>2380</v>
      </c>
      <c r="G173" s="4">
        <v>1</v>
      </c>
      <c r="H173" s="4" t="s">
        <v>2382</v>
      </c>
      <c r="I173" s="15">
        <v>1</v>
      </c>
      <c r="J173" s="15" t="str">
        <f t="shared" si="8"/>
        <v>yes</v>
      </c>
      <c r="K173" s="15">
        <f t="shared" si="9"/>
        <v>1</v>
      </c>
      <c r="L173" s="15" t="str">
        <f t="shared" si="10"/>
        <v>Yes</v>
      </c>
      <c r="M173" s="15" t="str">
        <f t="shared" si="11"/>
        <v>Yes</v>
      </c>
      <c r="N173" s="29">
        <v>36.08</v>
      </c>
      <c r="O173" s="20" t="str" cm="1">
        <f t="array" ref="O173">_xlfn.IFS(N173&lt;18.5,"Underweight",N173&lt;25,"Normalweight",N173&lt;30,"Overweight",N173&gt;=30,"Obesity")</f>
        <v>Obesity</v>
      </c>
      <c r="P173" s="39" t="s">
        <v>2202</v>
      </c>
      <c r="Q173" s="29">
        <v>36.08</v>
      </c>
      <c r="R173" s="39">
        <v>6.1</v>
      </c>
      <c r="S173" s="39" t="s">
        <v>2383</v>
      </c>
      <c r="T173" s="39" t="s">
        <v>2380</v>
      </c>
      <c r="U173" s="39" t="s">
        <v>2380</v>
      </c>
      <c r="V173" s="39">
        <v>1</v>
      </c>
      <c r="W173" s="39" t="s">
        <v>2383</v>
      </c>
      <c r="X173" s="39" t="s">
        <v>8391</v>
      </c>
    </row>
    <row r="174" spans="1:24" x14ac:dyDescent="0.35">
      <c r="A174" s="4" t="s">
        <v>2201</v>
      </c>
      <c r="B174" s="4">
        <v>33.5</v>
      </c>
      <c r="C174" s="4">
        <v>5.4</v>
      </c>
      <c r="D174" s="4" t="s">
        <v>2380</v>
      </c>
      <c r="E174" s="4" t="s">
        <v>2380</v>
      </c>
      <c r="F174" s="4" t="s">
        <v>2380</v>
      </c>
      <c r="G174" s="4" t="s">
        <v>2381</v>
      </c>
      <c r="H174" s="4" t="s">
        <v>2382</v>
      </c>
      <c r="I174" s="15">
        <v>1</v>
      </c>
      <c r="J174" s="15" t="str">
        <f t="shared" si="8"/>
        <v>yes</v>
      </c>
      <c r="K174" s="15">
        <f t="shared" si="9"/>
        <v>0</v>
      </c>
      <c r="L174" s="15" t="str">
        <f t="shared" si="10"/>
        <v>Yes</v>
      </c>
      <c r="M174" s="15" t="str">
        <f t="shared" si="11"/>
        <v>No</v>
      </c>
      <c r="N174" s="29">
        <v>33.5</v>
      </c>
      <c r="O174" s="20" t="str" cm="1">
        <f t="array" ref="O174">_xlfn.IFS(N174&lt;18.5,"Underweight",N174&lt;25,"Normalweight",N174&lt;30,"Overweight",N174&gt;=30,"Obesity")</f>
        <v>Obesity</v>
      </c>
      <c r="P174" s="39" t="s">
        <v>2201</v>
      </c>
      <c r="Q174" s="29">
        <v>33.5</v>
      </c>
      <c r="R174" s="39">
        <v>5.4</v>
      </c>
      <c r="S174" s="39" t="s">
        <v>2380</v>
      </c>
      <c r="T174" s="39" t="s">
        <v>2380</v>
      </c>
      <c r="U174" s="39" t="s">
        <v>2380</v>
      </c>
      <c r="V174" s="39">
        <v>0</v>
      </c>
      <c r="W174" s="39" t="s">
        <v>2383</v>
      </c>
      <c r="X174" s="39" t="s">
        <v>8391</v>
      </c>
    </row>
    <row r="175" spans="1:24" x14ac:dyDescent="0.35">
      <c r="A175" s="4" t="s">
        <v>2200</v>
      </c>
      <c r="B175" s="4">
        <v>47.46</v>
      </c>
      <c r="C175" s="4">
        <v>6.24</v>
      </c>
      <c r="D175" s="4" t="s">
        <v>2382</v>
      </c>
      <c r="E175" s="4" t="s">
        <v>2380</v>
      </c>
      <c r="F175" s="4" t="s">
        <v>2380</v>
      </c>
      <c r="G175" s="4">
        <v>1</v>
      </c>
      <c r="H175" s="4" t="s">
        <v>2382</v>
      </c>
      <c r="I175" s="15">
        <v>1</v>
      </c>
      <c r="J175" s="15" t="str">
        <f t="shared" si="8"/>
        <v>yes</v>
      </c>
      <c r="K175" s="15">
        <f t="shared" si="9"/>
        <v>1</v>
      </c>
      <c r="L175" s="15" t="str">
        <f t="shared" si="10"/>
        <v>Yes</v>
      </c>
      <c r="M175" s="15" t="str">
        <f t="shared" si="11"/>
        <v>Yes</v>
      </c>
      <c r="N175" s="29">
        <v>47.46</v>
      </c>
      <c r="O175" s="20" t="str" cm="1">
        <f t="array" ref="O175">_xlfn.IFS(N175&lt;18.5,"Underweight",N175&lt;25,"Normalweight",N175&lt;30,"Overweight",N175&gt;=30,"Obesity")</f>
        <v>Obesity</v>
      </c>
      <c r="P175" s="39" t="s">
        <v>2200</v>
      </c>
      <c r="Q175" s="29">
        <v>47.46</v>
      </c>
      <c r="R175" s="39">
        <v>6.24</v>
      </c>
      <c r="S175" s="39" t="s">
        <v>2383</v>
      </c>
      <c r="T175" s="39" t="s">
        <v>2380</v>
      </c>
      <c r="U175" s="39" t="s">
        <v>2380</v>
      </c>
      <c r="V175" s="39">
        <v>1</v>
      </c>
      <c r="W175" s="39" t="s">
        <v>2383</v>
      </c>
      <c r="X175" s="39" t="s">
        <v>8391</v>
      </c>
    </row>
    <row r="176" spans="1:24" x14ac:dyDescent="0.35">
      <c r="A176" s="4" t="s">
        <v>2199</v>
      </c>
      <c r="B176" s="4">
        <v>49.24</v>
      </c>
      <c r="C176" s="4">
        <v>4.45</v>
      </c>
      <c r="D176" s="4" t="s">
        <v>2380</v>
      </c>
      <c r="E176" s="4" t="s">
        <v>2380</v>
      </c>
      <c r="F176" s="4" t="s">
        <v>2380</v>
      </c>
      <c r="G176" s="4" t="s">
        <v>2381</v>
      </c>
      <c r="H176" s="4" t="s">
        <v>2382</v>
      </c>
      <c r="I176" s="15">
        <v>1</v>
      </c>
      <c r="J176" s="15" t="str">
        <f t="shared" si="8"/>
        <v>yes</v>
      </c>
      <c r="K176" s="15">
        <f t="shared" si="9"/>
        <v>0</v>
      </c>
      <c r="L176" s="15" t="str">
        <f t="shared" si="10"/>
        <v>Yes</v>
      </c>
      <c r="M176" s="15" t="str">
        <f t="shared" si="11"/>
        <v>No</v>
      </c>
      <c r="N176" s="29">
        <v>49.24</v>
      </c>
      <c r="O176" s="20" t="str" cm="1">
        <f t="array" ref="O176">_xlfn.IFS(N176&lt;18.5,"Underweight",N176&lt;25,"Normalweight",N176&lt;30,"Overweight",N176&gt;=30,"Obesity")</f>
        <v>Obesity</v>
      </c>
      <c r="P176" s="39" t="s">
        <v>2199</v>
      </c>
      <c r="Q176" s="29">
        <v>49.24</v>
      </c>
      <c r="R176" s="39">
        <v>4.45</v>
      </c>
      <c r="S176" s="39" t="s">
        <v>2380</v>
      </c>
      <c r="T176" s="39" t="s">
        <v>2380</v>
      </c>
      <c r="U176" s="39" t="s">
        <v>2380</v>
      </c>
      <c r="V176" s="39">
        <v>0</v>
      </c>
      <c r="W176" s="39" t="s">
        <v>2383</v>
      </c>
      <c r="X176" s="39" t="s">
        <v>8391</v>
      </c>
    </row>
    <row r="177" spans="1:24" x14ac:dyDescent="0.35">
      <c r="A177" s="4" t="s">
        <v>2198</v>
      </c>
      <c r="B177" s="4">
        <v>54.4</v>
      </c>
      <c r="C177" s="4">
        <v>5.22</v>
      </c>
      <c r="D177" s="4" t="s">
        <v>2380</v>
      </c>
      <c r="E177" s="4" t="s">
        <v>2380</v>
      </c>
      <c r="F177" s="4" t="s">
        <v>2380</v>
      </c>
      <c r="G177" s="4">
        <v>1</v>
      </c>
      <c r="H177" s="4" t="s">
        <v>2382</v>
      </c>
      <c r="I177" s="15">
        <v>1</v>
      </c>
      <c r="J177" s="15" t="str">
        <f t="shared" si="8"/>
        <v>yes</v>
      </c>
      <c r="K177" s="15">
        <f t="shared" si="9"/>
        <v>1</v>
      </c>
      <c r="L177" s="15" t="str">
        <f t="shared" si="10"/>
        <v>Yes</v>
      </c>
      <c r="M177" s="15" t="str">
        <f t="shared" si="11"/>
        <v>No</v>
      </c>
      <c r="N177" s="29">
        <v>54.4</v>
      </c>
      <c r="O177" s="20" t="str" cm="1">
        <f t="array" ref="O177">_xlfn.IFS(N177&lt;18.5,"Underweight",N177&lt;25,"Normalweight",N177&lt;30,"Overweight",N177&gt;=30,"Obesity")</f>
        <v>Obesity</v>
      </c>
      <c r="P177" s="39" t="s">
        <v>2198</v>
      </c>
      <c r="Q177" s="29">
        <v>54.4</v>
      </c>
      <c r="R177" s="39">
        <v>5.22</v>
      </c>
      <c r="S177" s="39" t="s">
        <v>2380</v>
      </c>
      <c r="T177" s="39" t="s">
        <v>2380</v>
      </c>
      <c r="U177" s="39" t="s">
        <v>2380</v>
      </c>
      <c r="V177" s="39">
        <v>1</v>
      </c>
      <c r="W177" s="39" t="s">
        <v>2383</v>
      </c>
      <c r="X177" s="39" t="s">
        <v>8391</v>
      </c>
    </row>
    <row r="178" spans="1:24" x14ac:dyDescent="0.35">
      <c r="A178" s="4" t="s">
        <v>2197</v>
      </c>
      <c r="B178" s="4">
        <v>35.53</v>
      </c>
      <c r="C178" s="4">
        <v>4.6100000000000003</v>
      </c>
      <c r="D178" s="4" t="s">
        <v>2380</v>
      </c>
      <c r="E178" s="4" t="s">
        <v>2380</v>
      </c>
      <c r="F178" s="4" t="s">
        <v>2380</v>
      </c>
      <c r="G178" s="4">
        <v>1</v>
      </c>
      <c r="H178" s="4" t="s">
        <v>2382</v>
      </c>
      <c r="I178" s="15">
        <v>1</v>
      </c>
      <c r="J178" s="15" t="str">
        <f t="shared" si="8"/>
        <v>yes</v>
      </c>
      <c r="K178" s="15">
        <f t="shared" si="9"/>
        <v>1</v>
      </c>
      <c r="L178" s="15" t="str">
        <f t="shared" si="10"/>
        <v>Yes</v>
      </c>
      <c r="M178" s="15" t="str">
        <f t="shared" si="11"/>
        <v>No</v>
      </c>
      <c r="N178" s="29">
        <v>35.53</v>
      </c>
      <c r="O178" s="20" t="str" cm="1">
        <f t="array" ref="O178">_xlfn.IFS(N178&lt;18.5,"Underweight",N178&lt;25,"Normalweight",N178&lt;30,"Overweight",N178&gt;=30,"Obesity")</f>
        <v>Obesity</v>
      </c>
      <c r="P178" s="39" t="s">
        <v>2197</v>
      </c>
      <c r="Q178" s="29">
        <v>35.53</v>
      </c>
      <c r="R178" s="39">
        <v>4.6100000000000003</v>
      </c>
      <c r="S178" s="39" t="s">
        <v>2380</v>
      </c>
      <c r="T178" s="39" t="s">
        <v>2380</v>
      </c>
      <c r="U178" s="39" t="s">
        <v>2380</v>
      </c>
      <c r="V178" s="39">
        <v>1</v>
      </c>
      <c r="W178" s="39" t="s">
        <v>2383</v>
      </c>
      <c r="X178" s="39" t="s">
        <v>8391</v>
      </c>
    </row>
    <row r="179" spans="1:24" x14ac:dyDescent="0.35">
      <c r="A179" s="4" t="s">
        <v>2196</v>
      </c>
      <c r="B179" s="4">
        <v>39.729999999999997</v>
      </c>
      <c r="C179" s="4">
        <v>6.24</v>
      </c>
      <c r="D179" s="4" t="s">
        <v>2380</v>
      </c>
      <c r="E179" s="4" t="s">
        <v>2380</v>
      </c>
      <c r="F179" s="4" t="s">
        <v>2380</v>
      </c>
      <c r="G179" s="4" t="s">
        <v>2381</v>
      </c>
      <c r="H179" s="4" t="s">
        <v>2382</v>
      </c>
      <c r="I179" s="15">
        <v>1</v>
      </c>
      <c r="J179" s="15" t="str">
        <f t="shared" si="8"/>
        <v>yes</v>
      </c>
      <c r="K179" s="15">
        <f t="shared" si="9"/>
        <v>0</v>
      </c>
      <c r="L179" s="15" t="str">
        <f t="shared" si="10"/>
        <v>Yes</v>
      </c>
      <c r="M179" s="15" t="str">
        <f t="shared" si="11"/>
        <v>No</v>
      </c>
      <c r="N179" s="29">
        <v>39.729999999999997</v>
      </c>
      <c r="O179" s="20" t="str" cm="1">
        <f t="array" ref="O179">_xlfn.IFS(N179&lt;18.5,"Underweight",N179&lt;25,"Normalweight",N179&lt;30,"Overweight",N179&gt;=30,"Obesity")</f>
        <v>Obesity</v>
      </c>
      <c r="P179" s="39" t="s">
        <v>2196</v>
      </c>
      <c r="Q179" s="29">
        <v>39.729999999999997</v>
      </c>
      <c r="R179" s="39">
        <v>6.24</v>
      </c>
      <c r="S179" s="39" t="s">
        <v>2380</v>
      </c>
      <c r="T179" s="39" t="s">
        <v>2380</v>
      </c>
      <c r="U179" s="39" t="s">
        <v>2380</v>
      </c>
      <c r="V179" s="39">
        <v>0</v>
      </c>
      <c r="W179" s="39" t="s">
        <v>2383</v>
      </c>
      <c r="X179" s="39" t="s">
        <v>8391</v>
      </c>
    </row>
    <row r="180" spans="1:24" x14ac:dyDescent="0.35">
      <c r="A180" s="4" t="s">
        <v>2195</v>
      </c>
      <c r="B180" s="4">
        <v>35.68</v>
      </c>
      <c r="C180" s="4">
        <v>10.039999999999999</v>
      </c>
      <c r="D180" s="4" t="s">
        <v>2380</v>
      </c>
      <c r="E180" s="4" t="s">
        <v>2380</v>
      </c>
      <c r="F180" s="4" t="s">
        <v>2380</v>
      </c>
      <c r="G180" s="4" t="s">
        <v>2381</v>
      </c>
      <c r="H180" s="4" t="s">
        <v>2382</v>
      </c>
      <c r="I180" s="15">
        <v>1</v>
      </c>
      <c r="J180" s="15" t="str">
        <f t="shared" si="8"/>
        <v>yes</v>
      </c>
      <c r="K180" s="15">
        <f t="shared" si="9"/>
        <v>0</v>
      </c>
      <c r="L180" s="15" t="str">
        <f t="shared" si="10"/>
        <v>Yes</v>
      </c>
      <c r="M180" s="15" t="str">
        <f t="shared" si="11"/>
        <v>No</v>
      </c>
      <c r="N180" s="29">
        <v>35.68</v>
      </c>
      <c r="O180" s="20" t="str" cm="1">
        <f t="array" ref="O180">_xlfn.IFS(N180&lt;18.5,"Underweight",N180&lt;25,"Normalweight",N180&lt;30,"Overweight",N180&gt;=30,"Obesity")</f>
        <v>Obesity</v>
      </c>
      <c r="P180" s="39" t="s">
        <v>2195</v>
      </c>
      <c r="Q180" s="29">
        <v>35.68</v>
      </c>
      <c r="R180" s="39">
        <v>10.039999999999999</v>
      </c>
      <c r="S180" s="39" t="s">
        <v>2380</v>
      </c>
      <c r="T180" s="39" t="s">
        <v>2380</v>
      </c>
      <c r="U180" s="39" t="s">
        <v>2380</v>
      </c>
      <c r="V180" s="39">
        <v>0</v>
      </c>
      <c r="W180" s="39" t="s">
        <v>2383</v>
      </c>
      <c r="X180" s="39" t="s">
        <v>8391</v>
      </c>
    </row>
    <row r="181" spans="1:24" x14ac:dyDescent="0.35">
      <c r="A181" s="4" t="s">
        <v>2194</v>
      </c>
      <c r="B181" s="4">
        <v>48.86</v>
      </c>
      <c r="C181" s="4">
        <v>6.09</v>
      </c>
      <c r="D181" s="4" t="s">
        <v>2380</v>
      </c>
      <c r="E181" s="4" t="s">
        <v>2380</v>
      </c>
      <c r="F181" s="4" t="s">
        <v>2380</v>
      </c>
      <c r="G181" s="4" t="s">
        <v>2381</v>
      </c>
      <c r="H181" s="4" t="s">
        <v>2382</v>
      </c>
      <c r="I181" s="15">
        <v>1</v>
      </c>
      <c r="J181" s="15" t="str">
        <f t="shared" si="8"/>
        <v>yes</v>
      </c>
      <c r="K181" s="15">
        <f t="shared" si="9"/>
        <v>0</v>
      </c>
      <c r="L181" s="15" t="str">
        <f t="shared" si="10"/>
        <v>Yes</v>
      </c>
      <c r="M181" s="15" t="str">
        <f t="shared" si="11"/>
        <v>No</v>
      </c>
      <c r="N181" s="29">
        <v>48.86</v>
      </c>
      <c r="O181" s="20" t="str" cm="1">
        <f t="array" ref="O181">_xlfn.IFS(N181&lt;18.5,"Underweight",N181&lt;25,"Normalweight",N181&lt;30,"Overweight",N181&gt;=30,"Obesity")</f>
        <v>Obesity</v>
      </c>
      <c r="P181" s="39" t="s">
        <v>2194</v>
      </c>
      <c r="Q181" s="29">
        <v>48.86</v>
      </c>
      <c r="R181" s="39">
        <v>6.09</v>
      </c>
      <c r="S181" s="39" t="s">
        <v>2380</v>
      </c>
      <c r="T181" s="39" t="s">
        <v>2380</v>
      </c>
      <c r="U181" s="39" t="s">
        <v>2380</v>
      </c>
      <c r="V181" s="39">
        <v>0</v>
      </c>
      <c r="W181" s="39" t="s">
        <v>2383</v>
      </c>
      <c r="X181" s="39" t="s">
        <v>8391</v>
      </c>
    </row>
    <row r="182" spans="1:24" x14ac:dyDescent="0.35">
      <c r="A182" s="4" t="s">
        <v>2193</v>
      </c>
      <c r="B182" s="4">
        <v>34.799999999999997</v>
      </c>
      <c r="C182" s="4">
        <v>11.4</v>
      </c>
      <c r="D182" s="4" t="s">
        <v>2382</v>
      </c>
      <c r="E182" s="4" t="s">
        <v>2380</v>
      </c>
      <c r="F182" s="4" t="s">
        <v>2383</v>
      </c>
      <c r="G182" s="4">
        <v>1</v>
      </c>
      <c r="H182" s="4" t="s">
        <v>2380</v>
      </c>
      <c r="I182" s="15">
        <v>180</v>
      </c>
      <c r="J182" s="15" t="str">
        <f t="shared" si="8"/>
        <v>No</v>
      </c>
      <c r="K182" s="15">
        <f t="shared" si="9"/>
        <v>1</v>
      </c>
      <c r="L182" s="15" t="str">
        <f t="shared" si="10"/>
        <v>No</v>
      </c>
      <c r="M182" s="15" t="str">
        <f t="shared" si="11"/>
        <v>Yes</v>
      </c>
      <c r="N182" s="29">
        <v>34.799999999999997</v>
      </c>
      <c r="O182" s="20" t="str" cm="1">
        <f t="array" ref="O182">_xlfn.IFS(N182&lt;18.5,"Underweight",N182&lt;25,"Normalweight",N182&lt;30,"Overweight",N182&gt;=30,"Obesity")</f>
        <v>Obesity</v>
      </c>
      <c r="P182" s="39" t="s">
        <v>2193</v>
      </c>
      <c r="Q182" s="29">
        <v>34.799999999999997</v>
      </c>
      <c r="R182" s="39">
        <v>11.4</v>
      </c>
      <c r="S182" s="39" t="s">
        <v>2383</v>
      </c>
      <c r="T182" s="39" t="s">
        <v>2380</v>
      </c>
      <c r="U182" s="39" t="s">
        <v>2383</v>
      </c>
      <c r="V182" s="39">
        <v>1</v>
      </c>
      <c r="W182" s="39" t="s">
        <v>2380</v>
      </c>
      <c r="X182" s="39" t="s">
        <v>8391</v>
      </c>
    </row>
    <row r="183" spans="1:24" x14ac:dyDescent="0.35">
      <c r="A183" s="4" t="s">
        <v>2192</v>
      </c>
      <c r="B183" s="4">
        <v>32.49</v>
      </c>
      <c r="C183" s="4">
        <v>4.29</v>
      </c>
      <c r="D183" s="4" t="s">
        <v>2380</v>
      </c>
      <c r="E183" s="4" t="s">
        <v>2380</v>
      </c>
      <c r="F183" s="4" t="s">
        <v>2383</v>
      </c>
      <c r="G183" s="4">
        <v>1</v>
      </c>
      <c r="H183" s="4" t="s">
        <v>2382</v>
      </c>
      <c r="I183" s="15">
        <v>1</v>
      </c>
      <c r="J183" s="15" t="str">
        <f t="shared" si="8"/>
        <v>yes</v>
      </c>
      <c r="K183" s="15">
        <f t="shared" si="9"/>
        <v>1</v>
      </c>
      <c r="L183" s="15" t="str">
        <f t="shared" si="10"/>
        <v>Yes</v>
      </c>
      <c r="M183" s="15" t="str">
        <f t="shared" si="11"/>
        <v>No</v>
      </c>
      <c r="N183" s="29">
        <v>32.49</v>
      </c>
      <c r="O183" s="20" t="str" cm="1">
        <f t="array" ref="O183">_xlfn.IFS(N183&lt;18.5,"Underweight",N183&lt;25,"Normalweight",N183&lt;30,"Overweight",N183&gt;=30,"Obesity")</f>
        <v>Obesity</v>
      </c>
      <c r="P183" s="39" t="s">
        <v>2192</v>
      </c>
      <c r="Q183" s="29">
        <v>32.49</v>
      </c>
      <c r="R183" s="39">
        <v>4.29</v>
      </c>
      <c r="S183" s="39" t="s">
        <v>2380</v>
      </c>
      <c r="T183" s="39" t="s">
        <v>2380</v>
      </c>
      <c r="U183" s="39" t="s">
        <v>2383</v>
      </c>
      <c r="V183" s="39">
        <v>1</v>
      </c>
      <c r="W183" s="39" t="s">
        <v>2383</v>
      </c>
      <c r="X183" s="39" t="s">
        <v>8391</v>
      </c>
    </row>
    <row r="184" spans="1:24" x14ac:dyDescent="0.35">
      <c r="A184" s="4" t="s">
        <v>2191</v>
      </c>
      <c r="B184" s="4">
        <v>39</v>
      </c>
      <c r="C184" s="4">
        <v>5.7</v>
      </c>
      <c r="D184" s="4" t="s">
        <v>2380</v>
      </c>
      <c r="E184" s="4" t="s">
        <v>2380</v>
      </c>
      <c r="F184" s="4" t="s">
        <v>2380</v>
      </c>
      <c r="G184" s="4">
        <v>2</v>
      </c>
      <c r="H184" s="4" t="s">
        <v>2382</v>
      </c>
      <c r="I184" s="15">
        <v>1</v>
      </c>
      <c r="J184" s="15" t="str">
        <f t="shared" si="8"/>
        <v>yes</v>
      </c>
      <c r="K184" s="15">
        <f t="shared" si="9"/>
        <v>2</v>
      </c>
      <c r="L184" s="15" t="str">
        <f t="shared" si="10"/>
        <v>Yes</v>
      </c>
      <c r="M184" s="15" t="str">
        <f t="shared" si="11"/>
        <v>No</v>
      </c>
      <c r="N184" s="29">
        <v>39</v>
      </c>
      <c r="O184" s="20" t="str" cm="1">
        <f t="array" ref="O184">_xlfn.IFS(N184&lt;18.5,"Underweight",N184&lt;25,"Normalweight",N184&lt;30,"Overweight",N184&gt;=30,"Obesity")</f>
        <v>Obesity</v>
      </c>
      <c r="P184" s="39" t="s">
        <v>2191</v>
      </c>
      <c r="Q184" s="29">
        <v>39</v>
      </c>
      <c r="R184" s="39">
        <v>5.7</v>
      </c>
      <c r="S184" s="39" t="s">
        <v>2380</v>
      </c>
      <c r="T184" s="39" t="s">
        <v>2380</v>
      </c>
      <c r="U184" s="39" t="s">
        <v>2380</v>
      </c>
      <c r="V184" s="39">
        <v>2</v>
      </c>
      <c r="W184" s="39" t="s">
        <v>2383</v>
      </c>
      <c r="X184" s="39" t="s">
        <v>8391</v>
      </c>
    </row>
    <row r="185" spans="1:24" x14ac:dyDescent="0.35">
      <c r="A185" s="4" t="s">
        <v>2190</v>
      </c>
      <c r="B185" s="4">
        <v>35.299999999999997</v>
      </c>
      <c r="C185" s="4">
        <v>6.09</v>
      </c>
      <c r="D185" s="4" t="s">
        <v>2380</v>
      </c>
      <c r="E185" s="4" t="s">
        <v>2380</v>
      </c>
      <c r="F185" s="4" t="s">
        <v>2380</v>
      </c>
      <c r="G185" s="4">
        <v>1</v>
      </c>
      <c r="H185" s="4" t="s">
        <v>2382</v>
      </c>
      <c r="I185" s="15">
        <v>1</v>
      </c>
      <c r="J185" s="15" t="str">
        <f t="shared" si="8"/>
        <v>yes</v>
      </c>
      <c r="K185" s="15">
        <f t="shared" si="9"/>
        <v>1</v>
      </c>
      <c r="L185" s="15" t="str">
        <f t="shared" si="10"/>
        <v>Yes</v>
      </c>
      <c r="M185" s="15" t="str">
        <f t="shared" si="11"/>
        <v>No</v>
      </c>
      <c r="N185" s="29">
        <v>35.299999999999997</v>
      </c>
      <c r="O185" s="20" t="str" cm="1">
        <f t="array" ref="O185">_xlfn.IFS(N185&lt;18.5,"Underweight",N185&lt;25,"Normalweight",N185&lt;30,"Overweight",N185&gt;=30,"Obesity")</f>
        <v>Obesity</v>
      </c>
      <c r="P185" s="39" t="s">
        <v>2190</v>
      </c>
      <c r="Q185" s="29">
        <v>35.299999999999997</v>
      </c>
      <c r="R185" s="39">
        <v>6.09</v>
      </c>
      <c r="S185" s="39" t="s">
        <v>2380</v>
      </c>
      <c r="T185" s="39" t="s">
        <v>2380</v>
      </c>
      <c r="U185" s="39" t="s">
        <v>2380</v>
      </c>
      <c r="V185" s="39">
        <v>1</v>
      </c>
      <c r="W185" s="39" t="s">
        <v>2383</v>
      </c>
      <c r="X185" s="39" t="s">
        <v>8391</v>
      </c>
    </row>
    <row r="186" spans="1:24" x14ac:dyDescent="0.35">
      <c r="A186" s="4" t="s">
        <v>2189</v>
      </c>
      <c r="B186" s="4">
        <v>33.42</v>
      </c>
      <c r="C186" s="4">
        <v>10.67</v>
      </c>
      <c r="D186" s="4" t="s">
        <v>2380</v>
      </c>
      <c r="E186" s="4" t="s">
        <v>2380</v>
      </c>
      <c r="F186" s="4" t="s">
        <v>2380</v>
      </c>
      <c r="G186" s="4" t="s">
        <v>2381</v>
      </c>
      <c r="H186" s="4" t="s">
        <v>2382</v>
      </c>
      <c r="I186" s="15">
        <v>1</v>
      </c>
      <c r="J186" s="15" t="str">
        <f t="shared" si="8"/>
        <v>yes</v>
      </c>
      <c r="K186" s="15">
        <f t="shared" si="9"/>
        <v>0</v>
      </c>
      <c r="L186" s="15" t="str">
        <f t="shared" si="10"/>
        <v>Yes</v>
      </c>
      <c r="M186" s="15" t="str">
        <f t="shared" si="11"/>
        <v>No</v>
      </c>
      <c r="N186" s="29">
        <v>33.42</v>
      </c>
      <c r="O186" s="20" t="str" cm="1">
        <f t="array" ref="O186">_xlfn.IFS(N186&lt;18.5,"Underweight",N186&lt;25,"Normalweight",N186&lt;30,"Overweight",N186&gt;=30,"Obesity")</f>
        <v>Obesity</v>
      </c>
      <c r="P186" s="39" t="s">
        <v>2189</v>
      </c>
      <c r="Q186" s="29">
        <v>33.42</v>
      </c>
      <c r="R186" s="39">
        <v>10.67</v>
      </c>
      <c r="S186" s="39" t="s">
        <v>2380</v>
      </c>
      <c r="T186" s="39" t="s">
        <v>2380</v>
      </c>
      <c r="U186" s="39" t="s">
        <v>2380</v>
      </c>
      <c r="V186" s="39">
        <v>0</v>
      </c>
      <c r="W186" s="39" t="s">
        <v>2383</v>
      </c>
      <c r="X186" s="39" t="s">
        <v>8391</v>
      </c>
    </row>
    <row r="187" spans="1:24" x14ac:dyDescent="0.35">
      <c r="A187" s="4" t="s">
        <v>2188</v>
      </c>
      <c r="B187" s="4">
        <v>37.18</v>
      </c>
      <c r="C187" s="4">
        <v>6.75</v>
      </c>
      <c r="D187" s="4" t="s">
        <v>2382</v>
      </c>
      <c r="E187" s="4" t="s">
        <v>2380</v>
      </c>
      <c r="F187" s="4" t="s">
        <v>2380</v>
      </c>
      <c r="G187" s="4">
        <v>2</v>
      </c>
      <c r="H187" s="4" t="s">
        <v>2382</v>
      </c>
      <c r="I187" s="15">
        <v>1</v>
      </c>
      <c r="J187" s="15" t="str">
        <f t="shared" si="8"/>
        <v>yes</v>
      </c>
      <c r="K187" s="15">
        <f t="shared" si="9"/>
        <v>2</v>
      </c>
      <c r="L187" s="15" t="str">
        <f t="shared" si="10"/>
        <v>Yes</v>
      </c>
      <c r="M187" s="15" t="str">
        <f t="shared" si="11"/>
        <v>Yes</v>
      </c>
      <c r="N187" s="29">
        <v>37.18</v>
      </c>
      <c r="O187" s="20" t="str" cm="1">
        <f t="array" ref="O187">_xlfn.IFS(N187&lt;18.5,"Underweight",N187&lt;25,"Normalweight",N187&lt;30,"Overweight",N187&gt;=30,"Obesity")</f>
        <v>Obesity</v>
      </c>
      <c r="P187" s="39" t="s">
        <v>2188</v>
      </c>
      <c r="Q187" s="29">
        <v>37.18</v>
      </c>
      <c r="R187" s="39">
        <v>6.75</v>
      </c>
      <c r="S187" s="39" t="s">
        <v>2383</v>
      </c>
      <c r="T187" s="39" t="s">
        <v>2380</v>
      </c>
      <c r="U187" s="39" t="s">
        <v>2380</v>
      </c>
      <c r="V187" s="39">
        <v>2</v>
      </c>
      <c r="W187" s="39" t="s">
        <v>2383</v>
      </c>
      <c r="X187" s="39" t="s">
        <v>8391</v>
      </c>
    </row>
    <row r="188" spans="1:24" x14ac:dyDescent="0.35">
      <c r="A188" s="4" t="s">
        <v>2187</v>
      </c>
      <c r="B188" s="4">
        <v>33.33</v>
      </c>
      <c r="C188" s="4">
        <v>9.26</v>
      </c>
      <c r="D188" s="4" t="s">
        <v>2382</v>
      </c>
      <c r="E188" s="4" t="s">
        <v>2380</v>
      </c>
      <c r="F188" s="4" t="s">
        <v>2380</v>
      </c>
      <c r="G188" s="4">
        <v>2</v>
      </c>
      <c r="H188" s="4" t="s">
        <v>2380</v>
      </c>
      <c r="I188" s="15">
        <v>180</v>
      </c>
      <c r="J188" s="15" t="str">
        <f t="shared" si="8"/>
        <v>No</v>
      </c>
      <c r="K188" s="15">
        <f t="shared" si="9"/>
        <v>2</v>
      </c>
      <c r="L188" s="15" t="str">
        <f t="shared" si="10"/>
        <v>No</v>
      </c>
      <c r="M188" s="15" t="str">
        <f t="shared" si="11"/>
        <v>Yes</v>
      </c>
      <c r="N188" s="29">
        <v>33.33</v>
      </c>
      <c r="O188" s="20" t="str" cm="1">
        <f t="array" ref="O188">_xlfn.IFS(N188&lt;18.5,"Underweight",N188&lt;25,"Normalweight",N188&lt;30,"Overweight",N188&gt;=30,"Obesity")</f>
        <v>Obesity</v>
      </c>
      <c r="P188" s="39" t="s">
        <v>2187</v>
      </c>
      <c r="Q188" s="29">
        <v>33.33</v>
      </c>
      <c r="R188" s="39">
        <v>9.26</v>
      </c>
      <c r="S188" s="39" t="s">
        <v>2383</v>
      </c>
      <c r="T188" s="39" t="s">
        <v>2380</v>
      </c>
      <c r="U188" s="39" t="s">
        <v>2380</v>
      </c>
      <c r="V188" s="39">
        <v>2</v>
      </c>
      <c r="W188" s="39" t="s">
        <v>2380</v>
      </c>
      <c r="X188" s="39" t="s">
        <v>8391</v>
      </c>
    </row>
    <row r="189" spans="1:24" x14ac:dyDescent="0.35">
      <c r="A189" s="4" t="s">
        <v>2186</v>
      </c>
      <c r="B189" s="4">
        <v>53.21</v>
      </c>
      <c r="C189" s="4">
        <v>4.2699999999999996</v>
      </c>
      <c r="D189" s="4" t="s">
        <v>2380</v>
      </c>
      <c r="E189" s="4" t="s">
        <v>2380</v>
      </c>
      <c r="F189" s="4" t="s">
        <v>2380</v>
      </c>
      <c r="G189" s="4">
        <v>1</v>
      </c>
      <c r="H189" s="4" t="s">
        <v>2382</v>
      </c>
      <c r="I189" s="15">
        <v>1</v>
      </c>
      <c r="J189" s="15" t="str">
        <f t="shared" si="8"/>
        <v>yes</v>
      </c>
      <c r="K189" s="15">
        <f t="shared" si="9"/>
        <v>1</v>
      </c>
      <c r="L189" s="15" t="str">
        <f t="shared" si="10"/>
        <v>Yes</v>
      </c>
      <c r="M189" s="15" t="str">
        <f t="shared" si="11"/>
        <v>No</v>
      </c>
      <c r="N189" s="29">
        <v>53.21</v>
      </c>
      <c r="O189" s="20" t="str" cm="1">
        <f t="array" ref="O189">_xlfn.IFS(N189&lt;18.5,"Underweight",N189&lt;25,"Normalweight",N189&lt;30,"Overweight",N189&gt;=30,"Obesity")</f>
        <v>Obesity</v>
      </c>
      <c r="P189" s="39" t="s">
        <v>2186</v>
      </c>
      <c r="Q189" s="29">
        <v>53.21</v>
      </c>
      <c r="R189" s="39">
        <v>4.2699999999999996</v>
      </c>
      <c r="S189" s="39" t="s">
        <v>2380</v>
      </c>
      <c r="T189" s="39" t="s">
        <v>2380</v>
      </c>
      <c r="U189" s="39" t="s">
        <v>2380</v>
      </c>
      <c r="V189" s="39">
        <v>1</v>
      </c>
      <c r="W189" s="39" t="s">
        <v>2383</v>
      </c>
      <c r="X189" s="39" t="s">
        <v>8391</v>
      </c>
    </row>
    <row r="190" spans="1:24" x14ac:dyDescent="0.35">
      <c r="A190" s="4" t="s">
        <v>2185</v>
      </c>
      <c r="B190" s="4">
        <v>38.729999999999997</v>
      </c>
      <c r="C190" s="4">
        <v>11.51</v>
      </c>
      <c r="D190" s="4" t="s">
        <v>2380</v>
      </c>
      <c r="E190" s="4" t="s">
        <v>2380</v>
      </c>
      <c r="F190" s="4" t="s">
        <v>2380</v>
      </c>
      <c r="G190" s="4">
        <v>2</v>
      </c>
      <c r="H190" s="4" t="s">
        <v>2382</v>
      </c>
      <c r="I190" s="15">
        <v>1</v>
      </c>
      <c r="J190" s="15" t="str">
        <f t="shared" si="8"/>
        <v>yes</v>
      </c>
      <c r="K190" s="15">
        <f t="shared" si="9"/>
        <v>2</v>
      </c>
      <c r="L190" s="15" t="str">
        <f t="shared" si="10"/>
        <v>Yes</v>
      </c>
      <c r="M190" s="15" t="str">
        <f t="shared" si="11"/>
        <v>No</v>
      </c>
      <c r="N190" s="29">
        <v>38.729999999999997</v>
      </c>
      <c r="O190" s="20" t="str" cm="1">
        <f t="array" ref="O190">_xlfn.IFS(N190&lt;18.5,"Underweight",N190&lt;25,"Normalweight",N190&lt;30,"Overweight",N190&gt;=30,"Obesity")</f>
        <v>Obesity</v>
      </c>
      <c r="P190" s="39" t="s">
        <v>2185</v>
      </c>
      <c r="Q190" s="29">
        <v>38.729999999999997</v>
      </c>
      <c r="R190" s="39">
        <v>11.51</v>
      </c>
      <c r="S190" s="39" t="s">
        <v>2380</v>
      </c>
      <c r="T190" s="39" t="s">
        <v>2380</v>
      </c>
      <c r="U190" s="39" t="s">
        <v>2380</v>
      </c>
      <c r="V190" s="39">
        <v>2</v>
      </c>
      <c r="W190" s="39" t="s">
        <v>2383</v>
      </c>
      <c r="X190" s="39" t="s">
        <v>8391</v>
      </c>
    </row>
    <row r="191" spans="1:24" x14ac:dyDescent="0.35">
      <c r="A191" s="4" t="s">
        <v>2184</v>
      </c>
      <c r="B191" s="4">
        <v>29.73</v>
      </c>
      <c r="C191" s="4">
        <v>7.22</v>
      </c>
      <c r="D191" s="4" t="s">
        <v>2380</v>
      </c>
      <c r="E191" s="4" t="s">
        <v>2380</v>
      </c>
      <c r="F191" s="4" t="s">
        <v>2380</v>
      </c>
      <c r="G191" s="4" t="s">
        <v>2381</v>
      </c>
      <c r="H191" s="4" t="s">
        <v>2382</v>
      </c>
      <c r="I191" s="15">
        <v>1</v>
      </c>
      <c r="J191" s="15" t="str">
        <f t="shared" si="8"/>
        <v>yes</v>
      </c>
      <c r="K191" s="15">
        <f t="shared" si="9"/>
        <v>0</v>
      </c>
      <c r="L191" s="15" t="str">
        <f t="shared" si="10"/>
        <v>Yes</v>
      </c>
      <c r="M191" s="15" t="str">
        <f t="shared" si="11"/>
        <v>No</v>
      </c>
      <c r="N191" s="29">
        <v>29.73</v>
      </c>
      <c r="O191" s="20" t="str" cm="1">
        <f t="array" ref="O191">_xlfn.IFS(N191&lt;18.5,"Underweight",N191&lt;25,"Normalweight",N191&lt;30,"Overweight",N191&gt;=30,"Obesity")</f>
        <v>Overweight</v>
      </c>
      <c r="P191" s="39" t="s">
        <v>2184</v>
      </c>
      <c r="Q191" s="29">
        <v>29.73</v>
      </c>
      <c r="R191" s="39">
        <v>7.22</v>
      </c>
      <c r="S191" s="39" t="s">
        <v>2380</v>
      </c>
      <c r="T191" s="39" t="s">
        <v>2380</v>
      </c>
      <c r="U191" s="39" t="s">
        <v>2380</v>
      </c>
      <c r="V191" s="39">
        <v>0</v>
      </c>
      <c r="W191" s="39" t="s">
        <v>2383</v>
      </c>
      <c r="X191" s="39" t="s">
        <v>8392</v>
      </c>
    </row>
    <row r="192" spans="1:24" x14ac:dyDescent="0.35">
      <c r="A192" s="4" t="s">
        <v>2183</v>
      </c>
      <c r="B192" s="4">
        <v>34.700000000000003</v>
      </c>
      <c r="C192" s="4">
        <v>4.37</v>
      </c>
      <c r="D192" s="4" t="s">
        <v>2380</v>
      </c>
      <c r="E192" s="4" t="s">
        <v>2380</v>
      </c>
      <c r="F192" s="4" t="s">
        <v>2383</v>
      </c>
      <c r="G192" s="4">
        <v>1</v>
      </c>
      <c r="H192" s="4" t="s">
        <v>2382</v>
      </c>
      <c r="I192" s="15">
        <v>1</v>
      </c>
      <c r="J192" s="15" t="str">
        <f t="shared" si="8"/>
        <v>yes</v>
      </c>
      <c r="K192" s="15">
        <f t="shared" si="9"/>
        <v>1</v>
      </c>
      <c r="L192" s="15" t="str">
        <f t="shared" si="10"/>
        <v>Yes</v>
      </c>
      <c r="M192" s="15" t="str">
        <f t="shared" si="11"/>
        <v>No</v>
      </c>
      <c r="N192" s="29">
        <v>34.700000000000003</v>
      </c>
      <c r="O192" s="20" t="str" cm="1">
        <f t="array" ref="O192">_xlfn.IFS(N192&lt;18.5,"Underweight",N192&lt;25,"Normalweight",N192&lt;30,"Overweight",N192&gt;=30,"Obesity")</f>
        <v>Obesity</v>
      </c>
      <c r="P192" s="39" t="s">
        <v>2183</v>
      </c>
      <c r="Q192" s="29">
        <v>34.700000000000003</v>
      </c>
      <c r="R192" s="39">
        <v>4.37</v>
      </c>
      <c r="S192" s="39" t="s">
        <v>2380</v>
      </c>
      <c r="T192" s="39" t="s">
        <v>2380</v>
      </c>
      <c r="U192" s="39" t="s">
        <v>2383</v>
      </c>
      <c r="V192" s="39">
        <v>1</v>
      </c>
      <c r="W192" s="39" t="s">
        <v>2383</v>
      </c>
      <c r="X192" s="39" t="s">
        <v>8391</v>
      </c>
    </row>
    <row r="193" spans="1:24" x14ac:dyDescent="0.35">
      <c r="A193" s="4" t="s">
        <v>2182</v>
      </c>
      <c r="B193" s="4">
        <v>38.28</v>
      </c>
      <c r="C193" s="4">
        <v>11.56</v>
      </c>
      <c r="D193" s="4" t="s">
        <v>2382</v>
      </c>
      <c r="E193" s="4" t="s">
        <v>2380</v>
      </c>
      <c r="F193" s="4" t="s">
        <v>2380</v>
      </c>
      <c r="G193" s="4">
        <v>1</v>
      </c>
      <c r="H193" s="4" t="s">
        <v>2382</v>
      </c>
      <c r="I193" s="15">
        <v>1</v>
      </c>
      <c r="J193" s="15" t="str">
        <f t="shared" si="8"/>
        <v>yes</v>
      </c>
      <c r="K193" s="15">
        <f t="shared" si="9"/>
        <v>1</v>
      </c>
      <c r="L193" s="15" t="str">
        <f t="shared" si="10"/>
        <v>Yes</v>
      </c>
      <c r="M193" s="15" t="str">
        <f t="shared" si="11"/>
        <v>Yes</v>
      </c>
      <c r="N193" s="29">
        <v>38.28</v>
      </c>
      <c r="O193" s="20" t="str" cm="1">
        <f t="array" ref="O193">_xlfn.IFS(N193&lt;18.5,"Underweight",N193&lt;25,"Normalweight",N193&lt;30,"Overweight",N193&gt;=30,"Obesity")</f>
        <v>Obesity</v>
      </c>
      <c r="P193" s="39" t="s">
        <v>2182</v>
      </c>
      <c r="Q193" s="29">
        <v>38.28</v>
      </c>
      <c r="R193" s="39">
        <v>11.56</v>
      </c>
      <c r="S193" s="39" t="s">
        <v>2383</v>
      </c>
      <c r="T193" s="39" t="s">
        <v>2380</v>
      </c>
      <c r="U193" s="39" t="s">
        <v>2380</v>
      </c>
      <c r="V193" s="39">
        <v>1</v>
      </c>
      <c r="W193" s="39" t="s">
        <v>2383</v>
      </c>
      <c r="X193" s="39" t="s">
        <v>8391</v>
      </c>
    </row>
    <row r="194" spans="1:24" x14ac:dyDescent="0.35">
      <c r="A194" s="4" t="s">
        <v>2181</v>
      </c>
      <c r="B194" s="4">
        <v>33.57</v>
      </c>
      <c r="C194" s="4">
        <v>8.82</v>
      </c>
      <c r="D194" s="4" t="s">
        <v>2382</v>
      </c>
      <c r="E194" s="4" t="s">
        <v>2380</v>
      </c>
      <c r="F194" s="4" t="s">
        <v>2380</v>
      </c>
      <c r="G194" s="4" t="s">
        <v>2381</v>
      </c>
      <c r="H194" s="4" t="s">
        <v>2382</v>
      </c>
      <c r="I194" s="15">
        <v>1</v>
      </c>
      <c r="J194" s="15" t="str">
        <f t="shared" si="8"/>
        <v>yes</v>
      </c>
      <c r="K194" s="15">
        <f t="shared" si="9"/>
        <v>0</v>
      </c>
      <c r="L194" s="15" t="str">
        <f t="shared" si="10"/>
        <v>Yes</v>
      </c>
      <c r="M194" s="15" t="str">
        <f t="shared" si="11"/>
        <v>Yes</v>
      </c>
      <c r="N194" s="29">
        <v>33.57</v>
      </c>
      <c r="O194" s="20" t="str" cm="1">
        <f t="array" ref="O194">_xlfn.IFS(N194&lt;18.5,"Underweight",N194&lt;25,"Normalweight",N194&lt;30,"Overweight",N194&gt;=30,"Obesity")</f>
        <v>Obesity</v>
      </c>
      <c r="P194" s="39" t="s">
        <v>2181</v>
      </c>
      <c r="Q194" s="29">
        <v>33.57</v>
      </c>
      <c r="R194" s="39">
        <v>8.82</v>
      </c>
      <c r="S194" s="39" t="s">
        <v>2383</v>
      </c>
      <c r="T194" s="39" t="s">
        <v>2380</v>
      </c>
      <c r="U194" s="39" t="s">
        <v>2380</v>
      </c>
      <c r="V194" s="39">
        <v>0</v>
      </c>
      <c r="W194" s="39" t="s">
        <v>2383</v>
      </c>
      <c r="X194" s="39" t="s">
        <v>8391</v>
      </c>
    </row>
    <row r="195" spans="1:24" x14ac:dyDescent="0.35">
      <c r="A195" s="4" t="s">
        <v>2180</v>
      </c>
      <c r="B195" s="4">
        <v>52.06</v>
      </c>
      <c r="C195" s="4">
        <v>4.6900000000000004</v>
      </c>
      <c r="D195" s="4" t="s">
        <v>2380</v>
      </c>
      <c r="E195" s="4" t="s">
        <v>2380</v>
      </c>
      <c r="F195" s="4" t="s">
        <v>2380</v>
      </c>
      <c r="G195" s="4">
        <v>1</v>
      </c>
      <c r="H195" s="4" t="s">
        <v>2382</v>
      </c>
      <c r="I195" s="15">
        <v>1</v>
      </c>
      <c r="J195" s="15" t="str">
        <f t="shared" si="8"/>
        <v>yes</v>
      </c>
      <c r="K195" s="15">
        <f t="shared" si="9"/>
        <v>1</v>
      </c>
      <c r="L195" s="15" t="str">
        <f t="shared" si="10"/>
        <v>Yes</v>
      </c>
      <c r="M195" s="15" t="str">
        <f t="shared" si="11"/>
        <v>No</v>
      </c>
      <c r="N195" s="29">
        <v>52.06</v>
      </c>
      <c r="O195" s="20" t="str" cm="1">
        <f t="array" ref="O195">_xlfn.IFS(N195&lt;18.5,"Underweight",N195&lt;25,"Normalweight",N195&lt;30,"Overweight",N195&gt;=30,"Obesity")</f>
        <v>Obesity</v>
      </c>
      <c r="P195" s="39" t="s">
        <v>2180</v>
      </c>
      <c r="Q195" s="29">
        <v>52.06</v>
      </c>
      <c r="R195" s="39">
        <v>4.6900000000000004</v>
      </c>
      <c r="S195" s="39" t="s">
        <v>2380</v>
      </c>
      <c r="T195" s="39" t="s">
        <v>2380</v>
      </c>
      <c r="U195" s="39" t="s">
        <v>2380</v>
      </c>
      <c r="V195" s="39">
        <v>1</v>
      </c>
      <c r="W195" s="39" t="s">
        <v>2383</v>
      </c>
      <c r="X195" s="39" t="s">
        <v>8391</v>
      </c>
    </row>
    <row r="196" spans="1:24" x14ac:dyDescent="0.35">
      <c r="A196" s="4" t="s">
        <v>2179</v>
      </c>
      <c r="B196" s="4">
        <v>38.17</v>
      </c>
      <c r="C196" s="4">
        <v>4.53</v>
      </c>
      <c r="D196" s="4" t="s">
        <v>2380</v>
      </c>
      <c r="E196" s="4" t="s">
        <v>2382</v>
      </c>
      <c r="F196" s="4" t="s">
        <v>2380</v>
      </c>
      <c r="G196" s="4">
        <v>1</v>
      </c>
      <c r="H196" s="4" t="s">
        <v>2382</v>
      </c>
      <c r="I196" s="15">
        <v>1</v>
      </c>
      <c r="J196" s="15" t="str">
        <f t="shared" ref="J196:J259" si="12">IF(H196="?",INDEX($H$3:$H$2337,MODE($I$3:$I$2337)),H196)</f>
        <v>yes</v>
      </c>
      <c r="K196" s="15">
        <f t="shared" ref="K196:K259" si="13">IF(G196="No major surgery",0,G196)</f>
        <v>1</v>
      </c>
      <c r="L196" s="15" t="str">
        <f t="shared" ref="L196:L259" si="14">PROPER(J196)</f>
        <v>Yes</v>
      </c>
      <c r="M196" s="15" t="str">
        <f t="shared" ref="M196:M259" si="15">PROPER(D196)</f>
        <v>No</v>
      </c>
      <c r="N196" s="29">
        <v>38.17</v>
      </c>
      <c r="O196" s="20" t="str" cm="1">
        <f t="array" ref="O196">_xlfn.IFS(N196&lt;18.5,"Underweight",N196&lt;25,"Normalweight",N196&lt;30,"Overweight",N196&gt;=30,"Obesity")</f>
        <v>Obesity</v>
      </c>
      <c r="P196" s="39" t="s">
        <v>2179</v>
      </c>
      <c r="Q196" s="29">
        <v>38.17</v>
      </c>
      <c r="R196" s="39">
        <v>4.53</v>
      </c>
      <c r="S196" s="39" t="s">
        <v>2380</v>
      </c>
      <c r="T196" s="39" t="s">
        <v>2382</v>
      </c>
      <c r="U196" s="39" t="s">
        <v>2380</v>
      </c>
      <c r="V196" s="39">
        <v>1</v>
      </c>
      <c r="W196" s="39" t="s">
        <v>2383</v>
      </c>
      <c r="X196" s="39" t="s">
        <v>8391</v>
      </c>
    </row>
    <row r="197" spans="1:24" x14ac:dyDescent="0.35">
      <c r="A197" s="4" t="s">
        <v>2178</v>
      </c>
      <c r="B197" s="4">
        <v>36.954999999999998</v>
      </c>
      <c r="C197" s="4">
        <v>5.84</v>
      </c>
      <c r="D197" s="4" t="s">
        <v>2380</v>
      </c>
      <c r="E197" s="4" t="s">
        <v>2380</v>
      </c>
      <c r="F197" s="4" t="s">
        <v>2383</v>
      </c>
      <c r="G197" s="4">
        <v>1</v>
      </c>
      <c r="H197" s="4" t="s">
        <v>2382</v>
      </c>
      <c r="I197" s="15">
        <v>1</v>
      </c>
      <c r="J197" s="15" t="str">
        <f t="shared" si="12"/>
        <v>yes</v>
      </c>
      <c r="K197" s="15">
        <f t="shared" si="13"/>
        <v>1</v>
      </c>
      <c r="L197" s="15" t="str">
        <f t="shared" si="14"/>
        <v>Yes</v>
      </c>
      <c r="M197" s="15" t="str">
        <f t="shared" si="15"/>
        <v>No</v>
      </c>
      <c r="N197" s="29">
        <v>36.954999999999998</v>
      </c>
      <c r="O197" s="20" t="str" cm="1">
        <f t="array" ref="O197">_xlfn.IFS(N197&lt;18.5,"Underweight",N197&lt;25,"Normalweight",N197&lt;30,"Overweight",N197&gt;=30,"Obesity")</f>
        <v>Obesity</v>
      </c>
      <c r="P197" s="39" t="s">
        <v>2178</v>
      </c>
      <c r="Q197" s="29">
        <v>36.954999999999998</v>
      </c>
      <c r="R197" s="39">
        <v>5.84</v>
      </c>
      <c r="S197" s="39" t="s">
        <v>2380</v>
      </c>
      <c r="T197" s="39" t="s">
        <v>2380</v>
      </c>
      <c r="U197" s="39" t="s">
        <v>2383</v>
      </c>
      <c r="V197" s="39">
        <v>1</v>
      </c>
      <c r="W197" s="39" t="s">
        <v>2383</v>
      </c>
      <c r="X197" s="39" t="s">
        <v>8391</v>
      </c>
    </row>
    <row r="198" spans="1:24" x14ac:dyDescent="0.35">
      <c r="A198" s="4" t="s">
        <v>2177</v>
      </c>
      <c r="B198" s="4">
        <v>34.4</v>
      </c>
      <c r="C198" s="4">
        <v>4.9000000000000004</v>
      </c>
      <c r="D198" s="4" t="s">
        <v>2380</v>
      </c>
      <c r="E198" s="4" t="s">
        <v>2380</v>
      </c>
      <c r="F198" s="4" t="s">
        <v>2383</v>
      </c>
      <c r="G198" s="4">
        <v>1</v>
      </c>
      <c r="H198" s="4" t="s">
        <v>2382</v>
      </c>
      <c r="I198" s="15">
        <v>1</v>
      </c>
      <c r="J198" s="15" t="str">
        <f t="shared" si="12"/>
        <v>yes</v>
      </c>
      <c r="K198" s="15">
        <f t="shared" si="13"/>
        <v>1</v>
      </c>
      <c r="L198" s="15" t="str">
        <f t="shared" si="14"/>
        <v>Yes</v>
      </c>
      <c r="M198" s="15" t="str">
        <f t="shared" si="15"/>
        <v>No</v>
      </c>
      <c r="N198" s="29">
        <v>34.4</v>
      </c>
      <c r="O198" s="20" t="str" cm="1">
        <f t="array" ref="O198">_xlfn.IFS(N198&lt;18.5,"Underweight",N198&lt;25,"Normalweight",N198&lt;30,"Overweight",N198&gt;=30,"Obesity")</f>
        <v>Obesity</v>
      </c>
      <c r="P198" s="39" t="s">
        <v>2177</v>
      </c>
      <c r="Q198" s="29">
        <v>34.4</v>
      </c>
      <c r="R198" s="39">
        <v>4.9000000000000004</v>
      </c>
      <c r="S198" s="39" t="s">
        <v>2380</v>
      </c>
      <c r="T198" s="39" t="s">
        <v>2380</v>
      </c>
      <c r="U198" s="39" t="s">
        <v>2383</v>
      </c>
      <c r="V198" s="39">
        <v>1</v>
      </c>
      <c r="W198" s="39" t="s">
        <v>2383</v>
      </c>
      <c r="X198" s="39" t="s">
        <v>8391</v>
      </c>
    </row>
    <row r="199" spans="1:24" x14ac:dyDescent="0.35">
      <c r="A199" s="4" t="s">
        <v>2176</v>
      </c>
      <c r="B199" s="4">
        <v>31.73</v>
      </c>
      <c r="C199" s="4">
        <v>4.3</v>
      </c>
      <c r="D199" s="4" t="s">
        <v>2380</v>
      </c>
      <c r="E199" s="4" t="s">
        <v>2380</v>
      </c>
      <c r="F199" s="4" t="s">
        <v>2380</v>
      </c>
      <c r="G199" s="4" t="s">
        <v>2381</v>
      </c>
      <c r="H199" s="4" t="s">
        <v>2382</v>
      </c>
      <c r="I199" s="15">
        <v>1</v>
      </c>
      <c r="J199" s="15" t="str">
        <f t="shared" si="12"/>
        <v>yes</v>
      </c>
      <c r="K199" s="15">
        <f t="shared" si="13"/>
        <v>0</v>
      </c>
      <c r="L199" s="15" t="str">
        <f t="shared" si="14"/>
        <v>Yes</v>
      </c>
      <c r="M199" s="15" t="str">
        <f t="shared" si="15"/>
        <v>No</v>
      </c>
      <c r="N199" s="29">
        <v>31.73</v>
      </c>
      <c r="O199" s="20" t="str" cm="1">
        <f t="array" ref="O199">_xlfn.IFS(N199&lt;18.5,"Underweight",N199&lt;25,"Normalweight",N199&lt;30,"Overweight",N199&gt;=30,"Obesity")</f>
        <v>Obesity</v>
      </c>
      <c r="P199" s="39" t="s">
        <v>2176</v>
      </c>
      <c r="Q199" s="29">
        <v>31.73</v>
      </c>
      <c r="R199" s="39">
        <v>4.3</v>
      </c>
      <c r="S199" s="39" t="s">
        <v>2380</v>
      </c>
      <c r="T199" s="39" t="s">
        <v>2380</v>
      </c>
      <c r="U199" s="39" t="s">
        <v>2380</v>
      </c>
      <c r="V199" s="39">
        <v>0</v>
      </c>
      <c r="W199" s="39" t="s">
        <v>2383</v>
      </c>
      <c r="X199" s="39" t="s">
        <v>8391</v>
      </c>
    </row>
    <row r="200" spans="1:24" x14ac:dyDescent="0.35">
      <c r="A200" s="4" t="s">
        <v>2175</v>
      </c>
      <c r="B200" s="4">
        <v>36.64</v>
      </c>
      <c r="C200" s="4">
        <v>11.34</v>
      </c>
      <c r="D200" s="4" t="s">
        <v>2380</v>
      </c>
      <c r="E200" s="4" t="s">
        <v>2380</v>
      </c>
      <c r="F200" s="4" t="s">
        <v>2380</v>
      </c>
      <c r="G200" s="4" t="s">
        <v>2381</v>
      </c>
      <c r="H200" s="4" t="s">
        <v>2382</v>
      </c>
      <c r="I200" s="15">
        <v>1</v>
      </c>
      <c r="J200" s="15" t="str">
        <f t="shared" si="12"/>
        <v>yes</v>
      </c>
      <c r="K200" s="15">
        <f t="shared" si="13"/>
        <v>0</v>
      </c>
      <c r="L200" s="15" t="str">
        <f t="shared" si="14"/>
        <v>Yes</v>
      </c>
      <c r="M200" s="15" t="str">
        <f t="shared" si="15"/>
        <v>No</v>
      </c>
      <c r="N200" s="29">
        <v>36.64</v>
      </c>
      <c r="O200" s="20" t="str" cm="1">
        <f t="array" ref="O200">_xlfn.IFS(N200&lt;18.5,"Underweight",N200&lt;25,"Normalweight",N200&lt;30,"Overweight",N200&gt;=30,"Obesity")</f>
        <v>Obesity</v>
      </c>
      <c r="P200" s="39" t="s">
        <v>2175</v>
      </c>
      <c r="Q200" s="29">
        <v>36.64</v>
      </c>
      <c r="R200" s="39">
        <v>11.34</v>
      </c>
      <c r="S200" s="39" t="s">
        <v>2380</v>
      </c>
      <c r="T200" s="39" t="s">
        <v>2380</v>
      </c>
      <c r="U200" s="39" t="s">
        <v>2380</v>
      </c>
      <c r="V200" s="39">
        <v>0</v>
      </c>
      <c r="W200" s="39" t="s">
        <v>2383</v>
      </c>
      <c r="X200" s="39" t="s">
        <v>8391</v>
      </c>
    </row>
    <row r="201" spans="1:24" x14ac:dyDescent="0.35">
      <c r="A201" s="4" t="s">
        <v>2174</v>
      </c>
      <c r="B201" s="4">
        <v>36.85</v>
      </c>
      <c r="C201" s="4">
        <v>5.88</v>
      </c>
      <c r="D201" s="4" t="s">
        <v>2380</v>
      </c>
      <c r="E201" s="4" t="s">
        <v>2382</v>
      </c>
      <c r="F201" s="4" t="s">
        <v>2380</v>
      </c>
      <c r="G201" s="4">
        <v>1</v>
      </c>
      <c r="H201" s="4" t="s">
        <v>2382</v>
      </c>
      <c r="I201" s="15">
        <v>1</v>
      </c>
      <c r="J201" s="15" t="str">
        <f t="shared" si="12"/>
        <v>yes</v>
      </c>
      <c r="K201" s="15">
        <f t="shared" si="13"/>
        <v>1</v>
      </c>
      <c r="L201" s="15" t="str">
        <f t="shared" si="14"/>
        <v>Yes</v>
      </c>
      <c r="M201" s="15" t="str">
        <f t="shared" si="15"/>
        <v>No</v>
      </c>
      <c r="N201" s="29">
        <v>36.85</v>
      </c>
      <c r="O201" s="20" t="str" cm="1">
        <f t="array" ref="O201">_xlfn.IFS(N201&lt;18.5,"Underweight",N201&lt;25,"Normalweight",N201&lt;30,"Overweight",N201&gt;=30,"Obesity")</f>
        <v>Obesity</v>
      </c>
      <c r="P201" s="39" t="s">
        <v>2174</v>
      </c>
      <c r="Q201" s="29">
        <v>36.85</v>
      </c>
      <c r="R201" s="39">
        <v>5.88</v>
      </c>
      <c r="S201" s="39" t="s">
        <v>2380</v>
      </c>
      <c r="T201" s="39" t="s">
        <v>2382</v>
      </c>
      <c r="U201" s="39" t="s">
        <v>2380</v>
      </c>
      <c r="V201" s="39">
        <v>1</v>
      </c>
      <c r="W201" s="39" t="s">
        <v>2383</v>
      </c>
      <c r="X201" s="39" t="s">
        <v>8391</v>
      </c>
    </row>
    <row r="202" spans="1:24" x14ac:dyDescent="0.35">
      <c r="A202" s="4" t="s">
        <v>2173</v>
      </c>
      <c r="B202" s="4">
        <v>33.33</v>
      </c>
      <c r="C202" s="4">
        <v>5.01</v>
      </c>
      <c r="D202" s="4" t="s">
        <v>2382</v>
      </c>
      <c r="E202" s="4" t="s">
        <v>2380</v>
      </c>
      <c r="F202" s="4" t="s">
        <v>2383</v>
      </c>
      <c r="G202" s="4">
        <v>1</v>
      </c>
      <c r="H202" s="4" t="s">
        <v>2382</v>
      </c>
      <c r="I202" s="15">
        <v>1</v>
      </c>
      <c r="J202" s="15" t="str">
        <f t="shared" si="12"/>
        <v>yes</v>
      </c>
      <c r="K202" s="15">
        <f t="shared" si="13"/>
        <v>1</v>
      </c>
      <c r="L202" s="15" t="str">
        <f t="shared" si="14"/>
        <v>Yes</v>
      </c>
      <c r="M202" s="15" t="str">
        <f t="shared" si="15"/>
        <v>Yes</v>
      </c>
      <c r="N202" s="29">
        <v>33.33</v>
      </c>
      <c r="O202" s="20" t="str" cm="1">
        <f t="array" ref="O202">_xlfn.IFS(N202&lt;18.5,"Underweight",N202&lt;25,"Normalweight",N202&lt;30,"Overweight",N202&gt;=30,"Obesity")</f>
        <v>Obesity</v>
      </c>
      <c r="P202" s="39" t="s">
        <v>2173</v>
      </c>
      <c r="Q202" s="29">
        <v>33.33</v>
      </c>
      <c r="R202" s="39">
        <v>5.01</v>
      </c>
      <c r="S202" s="39" t="s">
        <v>2383</v>
      </c>
      <c r="T202" s="39" t="s">
        <v>2380</v>
      </c>
      <c r="U202" s="39" t="s">
        <v>2383</v>
      </c>
      <c r="V202" s="39">
        <v>1</v>
      </c>
      <c r="W202" s="39" t="s">
        <v>2383</v>
      </c>
      <c r="X202" s="39" t="s">
        <v>8391</v>
      </c>
    </row>
    <row r="203" spans="1:24" x14ac:dyDescent="0.35">
      <c r="A203" s="4" t="s">
        <v>2172</v>
      </c>
      <c r="B203" s="4">
        <v>39.14</v>
      </c>
      <c r="C203" s="4">
        <v>4.4000000000000004</v>
      </c>
      <c r="D203" s="4" t="s">
        <v>2380</v>
      </c>
      <c r="E203" s="4" t="s">
        <v>2380</v>
      </c>
      <c r="F203" s="4" t="s">
        <v>2383</v>
      </c>
      <c r="G203" s="4">
        <v>1</v>
      </c>
      <c r="H203" s="4" t="s">
        <v>2382</v>
      </c>
      <c r="I203" s="15">
        <v>1</v>
      </c>
      <c r="J203" s="15" t="str">
        <f t="shared" si="12"/>
        <v>yes</v>
      </c>
      <c r="K203" s="15">
        <f t="shared" si="13"/>
        <v>1</v>
      </c>
      <c r="L203" s="15" t="str">
        <f t="shared" si="14"/>
        <v>Yes</v>
      </c>
      <c r="M203" s="15" t="str">
        <f t="shared" si="15"/>
        <v>No</v>
      </c>
      <c r="N203" s="29">
        <v>39.14</v>
      </c>
      <c r="O203" s="20" t="str" cm="1">
        <f t="array" ref="O203">_xlfn.IFS(N203&lt;18.5,"Underweight",N203&lt;25,"Normalweight",N203&lt;30,"Overweight",N203&gt;=30,"Obesity")</f>
        <v>Obesity</v>
      </c>
      <c r="P203" s="39" t="s">
        <v>2172</v>
      </c>
      <c r="Q203" s="29">
        <v>39.14</v>
      </c>
      <c r="R203" s="39">
        <v>4.4000000000000004</v>
      </c>
      <c r="S203" s="39" t="s">
        <v>2380</v>
      </c>
      <c r="T203" s="39" t="s">
        <v>2380</v>
      </c>
      <c r="U203" s="39" t="s">
        <v>2383</v>
      </c>
      <c r="V203" s="39">
        <v>1</v>
      </c>
      <c r="W203" s="39" t="s">
        <v>2383</v>
      </c>
      <c r="X203" s="39" t="s">
        <v>8391</v>
      </c>
    </row>
    <row r="204" spans="1:24" x14ac:dyDescent="0.35">
      <c r="A204" s="4" t="s">
        <v>2171</v>
      </c>
      <c r="B204" s="4">
        <v>32.9</v>
      </c>
      <c r="C204" s="4">
        <v>6.26</v>
      </c>
      <c r="D204" s="4" t="s">
        <v>2382</v>
      </c>
      <c r="E204" s="4" t="s">
        <v>2380</v>
      </c>
      <c r="F204" s="4" t="s">
        <v>2380</v>
      </c>
      <c r="G204" s="4" t="s">
        <v>2381</v>
      </c>
      <c r="H204" s="4" t="s">
        <v>2382</v>
      </c>
      <c r="I204" s="15">
        <v>1</v>
      </c>
      <c r="J204" s="15" t="str">
        <f t="shared" si="12"/>
        <v>yes</v>
      </c>
      <c r="K204" s="15">
        <f t="shared" si="13"/>
        <v>0</v>
      </c>
      <c r="L204" s="15" t="str">
        <f t="shared" si="14"/>
        <v>Yes</v>
      </c>
      <c r="M204" s="15" t="str">
        <f t="shared" si="15"/>
        <v>Yes</v>
      </c>
      <c r="N204" s="29">
        <v>32.9</v>
      </c>
      <c r="O204" s="20" t="str" cm="1">
        <f t="array" ref="O204">_xlfn.IFS(N204&lt;18.5,"Underweight",N204&lt;25,"Normalweight",N204&lt;30,"Overweight",N204&gt;=30,"Obesity")</f>
        <v>Obesity</v>
      </c>
      <c r="P204" s="39" t="s">
        <v>2171</v>
      </c>
      <c r="Q204" s="29">
        <v>32.9</v>
      </c>
      <c r="R204" s="39">
        <v>6.26</v>
      </c>
      <c r="S204" s="39" t="s">
        <v>2383</v>
      </c>
      <c r="T204" s="39" t="s">
        <v>2380</v>
      </c>
      <c r="U204" s="39" t="s">
        <v>2380</v>
      </c>
      <c r="V204" s="39">
        <v>0</v>
      </c>
      <c r="W204" s="39" t="s">
        <v>2383</v>
      </c>
      <c r="X204" s="39" t="s">
        <v>8391</v>
      </c>
    </row>
    <row r="205" spans="1:24" x14ac:dyDescent="0.35">
      <c r="A205" s="4" t="s">
        <v>2170</v>
      </c>
      <c r="B205" s="4">
        <v>29.78</v>
      </c>
      <c r="C205" s="4">
        <v>10.27</v>
      </c>
      <c r="D205" s="4" t="s">
        <v>2382</v>
      </c>
      <c r="E205" s="4" t="s">
        <v>2380</v>
      </c>
      <c r="F205" s="4" t="s">
        <v>2383</v>
      </c>
      <c r="G205" s="4">
        <v>1</v>
      </c>
      <c r="H205" s="4" t="s">
        <v>2382</v>
      </c>
      <c r="I205" s="15">
        <v>1</v>
      </c>
      <c r="J205" s="15" t="str">
        <f t="shared" si="12"/>
        <v>yes</v>
      </c>
      <c r="K205" s="15">
        <f t="shared" si="13"/>
        <v>1</v>
      </c>
      <c r="L205" s="15" t="str">
        <f t="shared" si="14"/>
        <v>Yes</v>
      </c>
      <c r="M205" s="15" t="str">
        <f t="shared" si="15"/>
        <v>Yes</v>
      </c>
      <c r="N205" s="29">
        <v>29.78</v>
      </c>
      <c r="O205" s="20" t="str" cm="1">
        <f t="array" ref="O205">_xlfn.IFS(N205&lt;18.5,"Underweight",N205&lt;25,"Normalweight",N205&lt;30,"Overweight",N205&gt;=30,"Obesity")</f>
        <v>Overweight</v>
      </c>
      <c r="P205" s="39" t="s">
        <v>2170</v>
      </c>
      <c r="Q205" s="29">
        <v>29.78</v>
      </c>
      <c r="R205" s="39">
        <v>10.27</v>
      </c>
      <c r="S205" s="39" t="s">
        <v>2383</v>
      </c>
      <c r="T205" s="39" t="s">
        <v>2380</v>
      </c>
      <c r="U205" s="39" t="s">
        <v>2383</v>
      </c>
      <c r="V205" s="39">
        <v>1</v>
      </c>
      <c r="W205" s="39" t="s">
        <v>2383</v>
      </c>
      <c r="X205" s="39" t="s">
        <v>8392</v>
      </c>
    </row>
    <row r="206" spans="1:24" x14ac:dyDescent="0.35">
      <c r="A206" s="4" t="s">
        <v>2169</v>
      </c>
      <c r="B206" s="4">
        <v>32.78</v>
      </c>
      <c r="C206" s="4">
        <v>5.27</v>
      </c>
      <c r="D206" s="4" t="s">
        <v>2380</v>
      </c>
      <c r="E206" s="4" t="s">
        <v>2380</v>
      </c>
      <c r="F206" s="4" t="s">
        <v>2380</v>
      </c>
      <c r="G206" s="4" t="s">
        <v>2381</v>
      </c>
      <c r="H206" s="4" t="s">
        <v>2382</v>
      </c>
      <c r="I206" s="15">
        <v>1</v>
      </c>
      <c r="J206" s="15" t="str">
        <f t="shared" si="12"/>
        <v>yes</v>
      </c>
      <c r="K206" s="15">
        <f t="shared" si="13"/>
        <v>0</v>
      </c>
      <c r="L206" s="15" t="str">
        <f t="shared" si="14"/>
        <v>Yes</v>
      </c>
      <c r="M206" s="15" t="str">
        <f t="shared" si="15"/>
        <v>No</v>
      </c>
      <c r="N206" s="29">
        <v>32.78</v>
      </c>
      <c r="O206" s="20" t="str" cm="1">
        <f t="array" ref="O206">_xlfn.IFS(N206&lt;18.5,"Underweight",N206&lt;25,"Normalweight",N206&lt;30,"Overweight",N206&gt;=30,"Obesity")</f>
        <v>Obesity</v>
      </c>
      <c r="P206" s="39" t="s">
        <v>2169</v>
      </c>
      <c r="Q206" s="29">
        <v>32.78</v>
      </c>
      <c r="R206" s="39">
        <v>5.27</v>
      </c>
      <c r="S206" s="39" t="s">
        <v>2380</v>
      </c>
      <c r="T206" s="39" t="s">
        <v>2380</v>
      </c>
      <c r="U206" s="39" t="s">
        <v>2380</v>
      </c>
      <c r="V206" s="39">
        <v>0</v>
      </c>
      <c r="W206" s="39" t="s">
        <v>2383</v>
      </c>
      <c r="X206" s="39" t="s">
        <v>8391</v>
      </c>
    </row>
    <row r="207" spans="1:24" x14ac:dyDescent="0.35">
      <c r="A207" s="4" t="s">
        <v>2168</v>
      </c>
      <c r="B207" s="4">
        <v>41.65</v>
      </c>
      <c r="C207" s="4">
        <v>10.73</v>
      </c>
      <c r="D207" s="4" t="s">
        <v>2382</v>
      </c>
      <c r="E207" s="4" t="s">
        <v>2380</v>
      </c>
      <c r="F207" s="4" t="s">
        <v>2380</v>
      </c>
      <c r="G207" s="4" t="s">
        <v>2381</v>
      </c>
      <c r="H207" s="4" t="s">
        <v>2382</v>
      </c>
      <c r="I207" s="15">
        <v>1</v>
      </c>
      <c r="J207" s="15" t="str">
        <f t="shared" si="12"/>
        <v>yes</v>
      </c>
      <c r="K207" s="15">
        <f t="shared" si="13"/>
        <v>0</v>
      </c>
      <c r="L207" s="15" t="str">
        <f t="shared" si="14"/>
        <v>Yes</v>
      </c>
      <c r="M207" s="15" t="str">
        <f t="shared" si="15"/>
        <v>Yes</v>
      </c>
      <c r="N207" s="29">
        <v>41.65</v>
      </c>
      <c r="O207" s="20" t="str" cm="1">
        <f t="array" ref="O207">_xlfn.IFS(N207&lt;18.5,"Underweight",N207&lt;25,"Normalweight",N207&lt;30,"Overweight",N207&gt;=30,"Obesity")</f>
        <v>Obesity</v>
      </c>
      <c r="P207" s="39" t="s">
        <v>2168</v>
      </c>
      <c r="Q207" s="29">
        <v>41.65</v>
      </c>
      <c r="R207" s="39">
        <v>10.73</v>
      </c>
      <c r="S207" s="39" t="s">
        <v>2383</v>
      </c>
      <c r="T207" s="39" t="s">
        <v>2380</v>
      </c>
      <c r="U207" s="39" t="s">
        <v>2380</v>
      </c>
      <c r="V207" s="39">
        <v>0</v>
      </c>
      <c r="W207" s="39" t="s">
        <v>2383</v>
      </c>
      <c r="X207" s="39" t="s">
        <v>8391</v>
      </c>
    </row>
    <row r="208" spans="1:24" x14ac:dyDescent="0.35">
      <c r="A208" s="4" t="s">
        <v>2167</v>
      </c>
      <c r="B208" s="4">
        <v>50.79</v>
      </c>
      <c r="C208" s="4">
        <v>4.45</v>
      </c>
      <c r="D208" s="4" t="s">
        <v>2380</v>
      </c>
      <c r="E208" s="4" t="s">
        <v>2380</v>
      </c>
      <c r="F208" s="4" t="s">
        <v>2380</v>
      </c>
      <c r="G208" s="4">
        <v>1</v>
      </c>
      <c r="H208" s="4" t="s">
        <v>2382</v>
      </c>
      <c r="I208" s="15">
        <v>1</v>
      </c>
      <c r="J208" s="15" t="str">
        <f t="shared" si="12"/>
        <v>yes</v>
      </c>
      <c r="K208" s="15">
        <f t="shared" si="13"/>
        <v>1</v>
      </c>
      <c r="L208" s="15" t="str">
        <f t="shared" si="14"/>
        <v>Yes</v>
      </c>
      <c r="M208" s="15" t="str">
        <f t="shared" si="15"/>
        <v>No</v>
      </c>
      <c r="N208" s="29">
        <v>50.79</v>
      </c>
      <c r="O208" s="20" t="str" cm="1">
        <f t="array" ref="O208">_xlfn.IFS(N208&lt;18.5,"Underweight",N208&lt;25,"Normalweight",N208&lt;30,"Overweight",N208&gt;=30,"Obesity")</f>
        <v>Obesity</v>
      </c>
      <c r="P208" s="39" t="s">
        <v>2167</v>
      </c>
      <c r="Q208" s="29">
        <v>50.79</v>
      </c>
      <c r="R208" s="39">
        <v>4.45</v>
      </c>
      <c r="S208" s="39" t="s">
        <v>2380</v>
      </c>
      <c r="T208" s="39" t="s">
        <v>2380</v>
      </c>
      <c r="U208" s="39" t="s">
        <v>2380</v>
      </c>
      <c r="V208" s="39">
        <v>1</v>
      </c>
      <c r="W208" s="39" t="s">
        <v>2383</v>
      </c>
      <c r="X208" s="39" t="s">
        <v>8391</v>
      </c>
    </row>
    <row r="209" spans="1:24" x14ac:dyDescent="0.35">
      <c r="A209" s="4" t="s">
        <v>2166</v>
      </c>
      <c r="B209" s="4">
        <v>35.43</v>
      </c>
      <c r="C209" s="4">
        <v>5.25</v>
      </c>
      <c r="D209" s="4" t="s">
        <v>2382</v>
      </c>
      <c r="E209" s="4" t="s">
        <v>2380</v>
      </c>
      <c r="F209" s="4" t="s">
        <v>2380</v>
      </c>
      <c r="G209" s="4" t="s">
        <v>2381</v>
      </c>
      <c r="H209" s="4" t="s">
        <v>2382</v>
      </c>
      <c r="I209" s="15">
        <v>1</v>
      </c>
      <c r="J209" s="15" t="str">
        <f t="shared" si="12"/>
        <v>yes</v>
      </c>
      <c r="K209" s="15">
        <f t="shared" si="13"/>
        <v>0</v>
      </c>
      <c r="L209" s="15" t="str">
        <f t="shared" si="14"/>
        <v>Yes</v>
      </c>
      <c r="M209" s="15" t="str">
        <f t="shared" si="15"/>
        <v>Yes</v>
      </c>
      <c r="N209" s="29">
        <v>35.43</v>
      </c>
      <c r="O209" s="20" t="str" cm="1">
        <f t="array" ref="O209">_xlfn.IFS(N209&lt;18.5,"Underweight",N209&lt;25,"Normalweight",N209&lt;30,"Overweight",N209&gt;=30,"Obesity")</f>
        <v>Obesity</v>
      </c>
      <c r="P209" s="39" t="s">
        <v>2166</v>
      </c>
      <c r="Q209" s="29">
        <v>35.43</v>
      </c>
      <c r="R209" s="39">
        <v>5.25</v>
      </c>
      <c r="S209" s="39" t="s">
        <v>2383</v>
      </c>
      <c r="T209" s="39" t="s">
        <v>2380</v>
      </c>
      <c r="U209" s="39" t="s">
        <v>2380</v>
      </c>
      <c r="V209" s="39">
        <v>0</v>
      </c>
      <c r="W209" s="39" t="s">
        <v>2383</v>
      </c>
      <c r="X209" s="39" t="s">
        <v>8391</v>
      </c>
    </row>
    <row r="210" spans="1:24" x14ac:dyDescent="0.35">
      <c r="A210" s="4" t="s">
        <v>2165</v>
      </c>
      <c r="B210" s="4">
        <v>35.25</v>
      </c>
      <c r="C210" s="4">
        <v>9.51</v>
      </c>
      <c r="D210" s="4" t="s">
        <v>2380</v>
      </c>
      <c r="E210" s="4" t="s">
        <v>2380</v>
      </c>
      <c r="F210" s="4" t="s">
        <v>2380</v>
      </c>
      <c r="G210" s="4" t="s">
        <v>2381</v>
      </c>
      <c r="H210" s="4" t="s">
        <v>2382</v>
      </c>
      <c r="I210" s="15">
        <v>1</v>
      </c>
      <c r="J210" s="15" t="str">
        <f t="shared" si="12"/>
        <v>yes</v>
      </c>
      <c r="K210" s="15">
        <f t="shared" si="13"/>
        <v>0</v>
      </c>
      <c r="L210" s="15" t="str">
        <f t="shared" si="14"/>
        <v>Yes</v>
      </c>
      <c r="M210" s="15" t="str">
        <f t="shared" si="15"/>
        <v>No</v>
      </c>
      <c r="N210" s="29">
        <v>35.25</v>
      </c>
      <c r="O210" s="20" t="str" cm="1">
        <f t="array" ref="O210">_xlfn.IFS(N210&lt;18.5,"Underweight",N210&lt;25,"Normalweight",N210&lt;30,"Overweight",N210&gt;=30,"Obesity")</f>
        <v>Obesity</v>
      </c>
      <c r="P210" s="39" t="s">
        <v>2165</v>
      </c>
      <c r="Q210" s="29">
        <v>35.25</v>
      </c>
      <c r="R210" s="39">
        <v>9.51</v>
      </c>
      <c r="S210" s="39" t="s">
        <v>2380</v>
      </c>
      <c r="T210" s="39" t="s">
        <v>2380</v>
      </c>
      <c r="U210" s="39" t="s">
        <v>2380</v>
      </c>
      <c r="V210" s="39">
        <v>0</v>
      </c>
      <c r="W210" s="39" t="s">
        <v>2383</v>
      </c>
      <c r="X210" s="39" t="s">
        <v>8391</v>
      </c>
    </row>
    <row r="211" spans="1:24" x14ac:dyDescent="0.35">
      <c r="A211" s="4" t="s">
        <v>2164</v>
      </c>
      <c r="B211" s="4">
        <v>36.85</v>
      </c>
      <c r="C211" s="4">
        <v>11.12</v>
      </c>
      <c r="D211" s="4" t="s">
        <v>2380</v>
      </c>
      <c r="E211" s="4" t="s">
        <v>2380</v>
      </c>
      <c r="F211" s="4" t="s">
        <v>2380</v>
      </c>
      <c r="G211" s="4" t="s">
        <v>2381</v>
      </c>
      <c r="H211" s="4" t="s">
        <v>2382</v>
      </c>
      <c r="I211" s="15">
        <v>1</v>
      </c>
      <c r="J211" s="15" t="str">
        <f t="shared" si="12"/>
        <v>yes</v>
      </c>
      <c r="K211" s="15">
        <f t="shared" si="13"/>
        <v>0</v>
      </c>
      <c r="L211" s="15" t="str">
        <f t="shared" si="14"/>
        <v>Yes</v>
      </c>
      <c r="M211" s="15" t="str">
        <f t="shared" si="15"/>
        <v>No</v>
      </c>
      <c r="N211" s="29">
        <v>36.85</v>
      </c>
      <c r="O211" s="20" t="str" cm="1">
        <f t="array" ref="O211">_xlfn.IFS(N211&lt;18.5,"Underweight",N211&lt;25,"Normalweight",N211&lt;30,"Overweight",N211&gt;=30,"Obesity")</f>
        <v>Obesity</v>
      </c>
      <c r="P211" s="39" t="s">
        <v>2164</v>
      </c>
      <c r="Q211" s="29">
        <v>36.85</v>
      </c>
      <c r="R211" s="39">
        <v>11.12</v>
      </c>
      <c r="S211" s="39" t="s">
        <v>2380</v>
      </c>
      <c r="T211" s="39" t="s">
        <v>2380</v>
      </c>
      <c r="U211" s="39" t="s">
        <v>2380</v>
      </c>
      <c r="V211" s="39">
        <v>0</v>
      </c>
      <c r="W211" s="39" t="s">
        <v>2383</v>
      </c>
      <c r="X211" s="39" t="s">
        <v>8391</v>
      </c>
    </row>
    <row r="212" spans="1:24" x14ac:dyDescent="0.35">
      <c r="A212" s="4" t="s">
        <v>2163</v>
      </c>
      <c r="B212" s="4">
        <v>31.02</v>
      </c>
      <c r="C212" s="4">
        <v>4.5599999999999996</v>
      </c>
      <c r="D212" s="4" t="s">
        <v>2380</v>
      </c>
      <c r="E212" s="4" t="s">
        <v>2382</v>
      </c>
      <c r="F212" s="4" t="s">
        <v>2380</v>
      </c>
      <c r="G212" s="4">
        <v>1</v>
      </c>
      <c r="H212" s="4" t="s">
        <v>2382</v>
      </c>
      <c r="I212" s="15">
        <v>1</v>
      </c>
      <c r="J212" s="15" t="str">
        <f t="shared" si="12"/>
        <v>yes</v>
      </c>
      <c r="K212" s="15">
        <f t="shared" si="13"/>
        <v>1</v>
      </c>
      <c r="L212" s="15" t="str">
        <f t="shared" si="14"/>
        <v>Yes</v>
      </c>
      <c r="M212" s="15" t="str">
        <f t="shared" si="15"/>
        <v>No</v>
      </c>
      <c r="N212" s="29">
        <v>31.02</v>
      </c>
      <c r="O212" s="20" t="str" cm="1">
        <f t="array" ref="O212">_xlfn.IFS(N212&lt;18.5,"Underweight",N212&lt;25,"Normalweight",N212&lt;30,"Overweight",N212&gt;=30,"Obesity")</f>
        <v>Obesity</v>
      </c>
      <c r="P212" s="39" t="s">
        <v>2163</v>
      </c>
      <c r="Q212" s="29">
        <v>31.02</v>
      </c>
      <c r="R212" s="39">
        <v>4.5599999999999996</v>
      </c>
      <c r="S212" s="39" t="s">
        <v>2380</v>
      </c>
      <c r="T212" s="39" t="s">
        <v>2382</v>
      </c>
      <c r="U212" s="39" t="s">
        <v>2380</v>
      </c>
      <c r="V212" s="39">
        <v>1</v>
      </c>
      <c r="W212" s="39" t="s">
        <v>2383</v>
      </c>
      <c r="X212" s="39" t="s">
        <v>8391</v>
      </c>
    </row>
    <row r="213" spans="1:24" x14ac:dyDescent="0.35">
      <c r="A213" s="4" t="s">
        <v>2162</v>
      </c>
      <c r="B213" s="4">
        <v>35.6</v>
      </c>
      <c r="C213" s="4">
        <v>4.0199999999999996</v>
      </c>
      <c r="D213" s="4" t="s">
        <v>2382</v>
      </c>
      <c r="E213" s="4" t="s">
        <v>2382</v>
      </c>
      <c r="F213" s="4" t="s">
        <v>2380</v>
      </c>
      <c r="G213" s="4">
        <v>2</v>
      </c>
      <c r="H213" s="4" t="s">
        <v>2382</v>
      </c>
      <c r="I213" s="15">
        <v>1</v>
      </c>
      <c r="J213" s="15" t="str">
        <f t="shared" si="12"/>
        <v>yes</v>
      </c>
      <c r="K213" s="15">
        <f t="shared" si="13"/>
        <v>2</v>
      </c>
      <c r="L213" s="15" t="str">
        <f t="shared" si="14"/>
        <v>Yes</v>
      </c>
      <c r="M213" s="15" t="str">
        <f t="shared" si="15"/>
        <v>Yes</v>
      </c>
      <c r="N213" s="29">
        <v>35.6</v>
      </c>
      <c r="O213" s="20" t="str" cm="1">
        <f t="array" ref="O213">_xlfn.IFS(N213&lt;18.5,"Underweight",N213&lt;25,"Normalweight",N213&lt;30,"Overweight",N213&gt;=30,"Obesity")</f>
        <v>Obesity</v>
      </c>
      <c r="P213" s="39" t="s">
        <v>2162</v>
      </c>
      <c r="Q213" s="29">
        <v>35.6</v>
      </c>
      <c r="R213" s="39">
        <v>4.0199999999999996</v>
      </c>
      <c r="S213" s="39" t="s">
        <v>2383</v>
      </c>
      <c r="T213" s="39" t="s">
        <v>2382</v>
      </c>
      <c r="U213" s="39" t="s">
        <v>2380</v>
      </c>
      <c r="V213" s="39">
        <v>2</v>
      </c>
      <c r="W213" s="39" t="s">
        <v>2383</v>
      </c>
      <c r="X213" s="39" t="s">
        <v>8391</v>
      </c>
    </row>
    <row r="214" spans="1:24" x14ac:dyDescent="0.35">
      <c r="A214" s="4" t="s">
        <v>2161</v>
      </c>
      <c r="B214" s="4">
        <v>34.39</v>
      </c>
      <c r="C214" s="4">
        <v>8.7200000000000006</v>
      </c>
      <c r="D214" s="4" t="s">
        <v>2380</v>
      </c>
      <c r="E214" s="4" t="s">
        <v>2380</v>
      </c>
      <c r="F214" s="4" t="s">
        <v>2380</v>
      </c>
      <c r="G214" s="4" t="s">
        <v>2381</v>
      </c>
      <c r="H214" s="4" t="s">
        <v>2382</v>
      </c>
      <c r="I214" s="15">
        <v>1</v>
      </c>
      <c r="J214" s="15" t="str">
        <f t="shared" si="12"/>
        <v>yes</v>
      </c>
      <c r="K214" s="15">
        <f t="shared" si="13"/>
        <v>0</v>
      </c>
      <c r="L214" s="15" t="str">
        <f t="shared" si="14"/>
        <v>Yes</v>
      </c>
      <c r="M214" s="15" t="str">
        <f t="shared" si="15"/>
        <v>No</v>
      </c>
      <c r="N214" s="29">
        <v>34.39</v>
      </c>
      <c r="O214" s="20" t="str" cm="1">
        <f t="array" ref="O214">_xlfn.IFS(N214&lt;18.5,"Underweight",N214&lt;25,"Normalweight",N214&lt;30,"Overweight",N214&gt;=30,"Obesity")</f>
        <v>Obesity</v>
      </c>
      <c r="P214" s="39" t="s">
        <v>2161</v>
      </c>
      <c r="Q214" s="29">
        <v>34.39</v>
      </c>
      <c r="R214" s="39">
        <v>8.7200000000000006</v>
      </c>
      <c r="S214" s="39" t="s">
        <v>2380</v>
      </c>
      <c r="T214" s="39" t="s">
        <v>2380</v>
      </c>
      <c r="U214" s="39" t="s">
        <v>2380</v>
      </c>
      <c r="V214" s="39">
        <v>0</v>
      </c>
      <c r="W214" s="39" t="s">
        <v>2383</v>
      </c>
      <c r="X214" s="39" t="s">
        <v>8391</v>
      </c>
    </row>
    <row r="215" spans="1:24" x14ac:dyDescent="0.35">
      <c r="A215" s="4" t="s">
        <v>2160</v>
      </c>
      <c r="B215" s="4">
        <v>29.06</v>
      </c>
      <c r="C215" s="4">
        <v>6.25</v>
      </c>
      <c r="D215" s="4" t="s">
        <v>2382</v>
      </c>
      <c r="E215" s="4" t="s">
        <v>2380</v>
      </c>
      <c r="F215" s="4" t="s">
        <v>2380</v>
      </c>
      <c r="G215" s="4">
        <v>1</v>
      </c>
      <c r="H215" s="4" t="s">
        <v>2382</v>
      </c>
      <c r="I215" s="15">
        <v>1</v>
      </c>
      <c r="J215" s="15" t="str">
        <f t="shared" si="12"/>
        <v>yes</v>
      </c>
      <c r="K215" s="15">
        <f t="shared" si="13"/>
        <v>1</v>
      </c>
      <c r="L215" s="15" t="str">
        <f t="shared" si="14"/>
        <v>Yes</v>
      </c>
      <c r="M215" s="15" t="str">
        <f t="shared" si="15"/>
        <v>Yes</v>
      </c>
      <c r="N215" s="29">
        <v>29.06</v>
      </c>
      <c r="O215" s="20" t="str" cm="1">
        <f t="array" ref="O215">_xlfn.IFS(N215&lt;18.5,"Underweight",N215&lt;25,"Normalweight",N215&lt;30,"Overweight",N215&gt;=30,"Obesity")</f>
        <v>Overweight</v>
      </c>
      <c r="P215" s="39" t="s">
        <v>2160</v>
      </c>
      <c r="Q215" s="29">
        <v>29.06</v>
      </c>
      <c r="R215" s="39">
        <v>6.25</v>
      </c>
      <c r="S215" s="39" t="s">
        <v>2383</v>
      </c>
      <c r="T215" s="39" t="s">
        <v>2380</v>
      </c>
      <c r="U215" s="39" t="s">
        <v>2380</v>
      </c>
      <c r="V215" s="39">
        <v>1</v>
      </c>
      <c r="W215" s="39" t="s">
        <v>2383</v>
      </c>
      <c r="X215" s="39" t="s">
        <v>8392</v>
      </c>
    </row>
    <row r="216" spans="1:24" x14ac:dyDescent="0.35">
      <c r="A216" s="4" t="s">
        <v>2159</v>
      </c>
      <c r="B216" s="4">
        <v>35.799999999999997</v>
      </c>
      <c r="C216" s="4">
        <v>7.32</v>
      </c>
      <c r="D216" s="4" t="s">
        <v>2380</v>
      </c>
      <c r="E216" s="4" t="s">
        <v>2380</v>
      </c>
      <c r="F216" s="4" t="s">
        <v>2380</v>
      </c>
      <c r="G216" s="4">
        <v>2</v>
      </c>
      <c r="H216" s="4" t="s">
        <v>2382</v>
      </c>
      <c r="I216" s="15">
        <v>1</v>
      </c>
      <c r="J216" s="15" t="str">
        <f t="shared" si="12"/>
        <v>yes</v>
      </c>
      <c r="K216" s="15">
        <f t="shared" si="13"/>
        <v>2</v>
      </c>
      <c r="L216" s="15" t="str">
        <f t="shared" si="14"/>
        <v>Yes</v>
      </c>
      <c r="M216" s="15" t="str">
        <f t="shared" si="15"/>
        <v>No</v>
      </c>
      <c r="N216" s="29">
        <v>35.799999999999997</v>
      </c>
      <c r="O216" s="20" t="str" cm="1">
        <f t="array" ref="O216">_xlfn.IFS(N216&lt;18.5,"Underweight",N216&lt;25,"Normalweight",N216&lt;30,"Overweight",N216&gt;=30,"Obesity")</f>
        <v>Obesity</v>
      </c>
      <c r="P216" s="39" t="s">
        <v>2159</v>
      </c>
      <c r="Q216" s="29">
        <v>35.799999999999997</v>
      </c>
      <c r="R216" s="39">
        <v>7.32</v>
      </c>
      <c r="S216" s="39" t="s">
        <v>2380</v>
      </c>
      <c r="T216" s="39" t="s">
        <v>2380</v>
      </c>
      <c r="U216" s="39" t="s">
        <v>2380</v>
      </c>
      <c r="V216" s="39">
        <v>2</v>
      </c>
      <c r="W216" s="39" t="s">
        <v>2383</v>
      </c>
      <c r="X216" s="39" t="s">
        <v>8391</v>
      </c>
    </row>
    <row r="217" spans="1:24" x14ac:dyDescent="0.35">
      <c r="A217" s="4" t="s">
        <v>2158</v>
      </c>
      <c r="B217" s="4">
        <v>49.8</v>
      </c>
      <c r="C217" s="4">
        <v>4.24</v>
      </c>
      <c r="D217" s="4" t="s">
        <v>2380</v>
      </c>
      <c r="E217" s="4" t="s">
        <v>2380</v>
      </c>
      <c r="F217" s="4" t="s">
        <v>2380</v>
      </c>
      <c r="G217" s="4">
        <v>1</v>
      </c>
      <c r="H217" s="4" t="s">
        <v>2382</v>
      </c>
      <c r="I217" s="15">
        <v>1</v>
      </c>
      <c r="J217" s="15" t="str">
        <f t="shared" si="12"/>
        <v>yes</v>
      </c>
      <c r="K217" s="15">
        <f t="shared" si="13"/>
        <v>1</v>
      </c>
      <c r="L217" s="15" t="str">
        <f t="shared" si="14"/>
        <v>Yes</v>
      </c>
      <c r="M217" s="15" t="str">
        <f t="shared" si="15"/>
        <v>No</v>
      </c>
      <c r="N217" s="29">
        <v>49.8</v>
      </c>
      <c r="O217" s="20" t="str" cm="1">
        <f t="array" ref="O217">_xlfn.IFS(N217&lt;18.5,"Underweight",N217&lt;25,"Normalweight",N217&lt;30,"Overweight",N217&gt;=30,"Obesity")</f>
        <v>Obesity</v>
      </c>
      <c r="P217" s="39" t="s">
        <v>2158</v>
      </c>
      <c r="Q217" s="29">
        <v>49.8</v>
      </c>
      <c r="R217" s="39">
        <v>4.24</v>
      </c>
      <c r="S217" s="39" t="s">
        <v>2380</v>
      </c>
      <c r="T217" s="39" t="s">
        <v>2380</v>
      </c>
      <c r="U217" s="39" t="s">
        <v>2380</v>
      </c>
      <c r="V217" s="39">
        <v>1</v>
      </c>
      <c r="W217" s="39" t="s">
        <v>2383</v>
      </c>
      <c r="X217" s="39" t="s">
        <v>8391</v>
      </c>
    </row>
    <row r="218" spans="1:24" x14ac:dyDescent="0.35">
      <c r="A218" s="4" t="s">
        <v>2157</v>
      </c>
      <c r="B218" s="4">
        <v>35.71</v>
      </c>
      <c r="C218" s="4">
        <v>6.84</v>
      </c>
      <c r="D218" s="4" t="s">
        <v>2380</v>
      </c>
      <c r="E218" s="4" t="s">
        <v>2380</v>
      </c>
      <c r="F218" s="4" t="s">
        <v>2380</v>
      </c>
      <c r="G218" s="4">
        <v>2</v>
      </c>
      <c r="H218" s="4" t="s">
        <v>2382</v>
      </c>
      <c r="I218" s="15">
        <v>1</v>
      </c>
      <c r="J218" s="15" t="str">
        <f t="shared" si="12"/>
        <v>yes</v>
      </c>
      <c r="K218" s="15">
        <f t="shared" si="13"/>
        <v>2</v>
      </c>
      <c r="L218" s="15" t="str">
        <f t="shared" si="14"/>
        <v>Yes</v>
      </c>
      <c r="M218" s="15" t="str">
        <f t="shared" si="15"/>
        <v>No</v>
      </c>
      <c r="N218" s="29">
        <v>35.71</v>
      </c>
      <c r="O218" s="20" t="str" cm="1">
        <f t="array" ref="O218">_xlfn.IFS(N218&lt;18.5,"Underweight",N218&lt;25,"Normalweight",N218&lt;30,"Overweight",N218&gt;=30,"Obesity")</f>
        <v>Obesity</v>
      </c>
      <c r="P218" s="39" t="s">
        <v>2157</v>
      </c>
      <c r="Q218" s="29">
        <v>35.71</v>
      </c>
      <c r="R218" s="39">
        <v>6.84</v>
      </c>
      <c r="S218" s="39" t="s">
        <v>2380</v>
      </c>
      <c r="T218" s="39" t="s">
        <v>2380</v>
      </c>
      <c r="U218" s="39" t="s">
        <v>2380</v>
      </c>
      <c r="V218" s="39">
        <v>2</v>
      </c>
      <c r="W218" s="39" t="s">
        <v>2383</v>
      </c>
      <c r="X218" s="39" t="s">
        <v>8391</v>
      </c>
    </row>
    <row r="219" spans="1:24" x14ac:dyDescent="0.35">
      <c r="A219" s="4" t="s">
        <v>2156</v>
      </c>
      <c r="B219" s="4">
        <v>30.8</v>
      </c>
      <c r="C219" s="4">
        <v>5.23</v>
      </c>
      <c r="D219" s="4" t="s">
        <v>2382</v>
      </c>
      <c r="E219" s="4" t="s">
        <v>2380</v>
      </c>
      <c r="F219" s="4" t="s">
        <v>2380</v>
      </c>
      <c r="G219" s="4">
        <v>1</v>
      </c>
      <c r="H219" s="4" t="s">
        <v>2382</v>
      </c>
      <c r="I219" s="15">
        <v>1</v>
      </c>
      <c r="J219" s="15" t="str">
        <f t="shared" si="12"/>
        <v>yes</v>
      </c>
      <c r="K219" s="15">
        <f t="shared" si="13"/>
        <v>1</v>
      </c>
      <c r="L219" s="15" t="str">
        <f t="shared" si="14"/>
        <v>Yes</v>
      </c>
      <c r="M219" s="15" t="str">
        <f t="shared" si="15"/>
        <v>Yes</v>
      </c>
      <c r="N219" s="29">
        <v>30.8</v>
      </c>
      <c r="O219" s="20" t="str" cm="1">
        <f t="array" ref="O219">_xlfn.IFS(N219&lt;18.5,"Underweight",N219&lt;25,"Normalweight",N219&lt;30,"Overweight",N219&gt;=30,"Obesity")</f>
        <v>Obesity</v>
      </c>
      <c r="P219" s="39" t="s">
        <v>2156</v>
      </c>
      <c r="Q219" s="29">
        <v>30.8</v>
      </c>
      <c r="R219" s="39">
        <v>5.23</v>
      </c>
      <c r="S219" s="39" t="s">
        <v>2383</v>
      </c>
      <c r="T219" s="39" t="s">
        <v>2380</v>
      </c>
      <c r="U219" s="39" t="s">
        <v>2380</v>
      </c>
      <c r="V219" s="39">
        <v>1</v>
      </c>
      <c r="W219" s="39" t="s">
        <v>2383</v>
      </c>
      <c r="X219" s="39" t="s">
        <v>8391</v>
      </c>
    </row>
    <row r="220" spans="1:24" x14ac:dyDescent="0.35">
      <c r="A220" s="4" t="s">
        <v>2155</v>
      </c>
      <c r="B220" s="4">
        <v>33.69</v>
      </c>
      <c r="C220" s="4">
        <v>9.68</v>
      </c>
      <c r="D220" s="4" t="s">
        <v>2380</v>
      </c>
      <c r="E220" s="4" t="s">
        <v>2380</v>
      </c>
      <c r="F220" s="4" t="s">
        <v>2380</v>
      </c>
      <c r="G220" s="4" t="s">
        <v>2381</v>
      </c>
      <c r="H220" s="4" t="s">
        <v>2382</v>
      </c>
      <c r="I220" s="15">
        <v>1</v>
      </c>
      <c r="J220" s="15" t="str">
        <f t="shared" si="12"/>
        <v>yes</v>
      </c>
      <c r="K220" s="15">
        <f t="shared" si="13"/>
        <v>0</v>
      </c>
      <c r="L220" s="15" t="str">
        <f t="shared" si="14"/>
        <v>Yes</v>
      </c>
      <c r="M220" s="15" t="str">
        <f t="shared" si="15"/>
        <v>No</v>
      </c>
      <c r="N220" s="29">
        <v>33.69</v>
      </c>
      <c r="O220" s="20" t="str" cm="1">
        <f t="array" ref="O220">_xlfn.IFS(N220&lt;18.5,"Underweight",N220&lt;25,"Normalweight",N220&lt;30,"Overweight",N220&gt;=30,"Obesity")</f>
        <v>Obesity</v>
      </c>
      <c r="P220" s="39" t="s">
        <v>2155</v>
      </c>
      <c r="Q220" s="29">
        <v>33.69</v>
      </c>
      <c r="R220" s="39">
        <v>9.68</v>
      </c>
      <c r="S220" s="39" t="s">
        <v>2380</v>
      </c>
      <c r="T220" s="39" t="s">
        <v>2380</v>
      </c>
      <c r="U220" s="39" t="s">
        <v>2380</v>
      </c>
      <c r="V220" s="39">
        <v>0</v>
      </c>
      <c r="W220" s="39" t="s">
        <v>2383</v>
      </c>
      <c r="X220" s="39" t="s">
        <v>8391</v>
      </c>
    </row>
    <row r="221" spans="1:24" x14ac:dyDescent="0.35">
      <c r="A221" s="4" t="s">
        <v>2154</v>
      </c>
      <c r="B221" s="4">
        <v>42.27</v>
      </c>
      <c r="C221" s="4">
        <v>6.05</v>
      </c>
      <c r="D221" s="4" t="s">
        <v>2382</v>
      </c>
      <c r="E221" s="4" t="s">
        <v>2380</v>
      </c>
      <c r="F221" s="4" t="s">
        <v>2380</v>
      </c>
      <c r="G221" s="4">
        <v>1</v>
      </c>
      <c r="H221" s="4" t="s">
        <v>2382</v>
      </c>
      <c r="I221" s="15">
        <v>1</v>
      </c>
      <c r="J221" s="15" t="str">
        <f t="shared" si="12"/>
        <v>yes</v>
      </c>
      <c r="K221" s="15">
        <f t="shared" si="13"/>
        <v>1</v>
      </c>
      <c r="L221" s="15" t="str">
        <f t="shared" si="14"/>
        <v>Yes</v>
      </c>
      <c r="M221" s="15" t="str">
        <f t="shared" si="15"/>
        <v>Yes</v>
      </c>
      <c r="N221" s="29">
        <v>42.27</v>
      </c>
      <c r="O221" s="20" t="str" cm="1">
        <f t="array" ref="O221">_xlfn.IFS(N221&lt;18.5,"Underweight",N221&lt;25,"Normalweight",N221&lt;30,"Overweight",N221&gt;=30,"Obesity")</f>
        <v>Obesity</v>
      </c>
      <c r="P221" s="39" t="s">
        <v>2154</v>
      </c>
      <c r="Q221" s="29">
        <v>42.27</v>
      </c>
      <c r="R221" s="39">
        <v>6.05</v>
      </c>
      <c r="S221" s="39" t="s">
        <v>2383</v>
      </c>
      <c r="T221" s="39" t="s">
        <v>2380</v>
      </c>
      <c r="U221" s="39" t="s">
        <v>2380</v>
      </c>
      <c r="V221" s="39">
        <v>1</v>
      </c>
      <c r="W221" s="39" t="s">
        <v>2383</v>
      </c>
      <c r="X221" s="39" t="s">
        <v>8391</v>
      </c>
    </row>
    <row r="222" spans="1:24" x14ac:dyDescent="0.35">
      <c r="A222" s="4" t="s">
        <v>2153</v>
      </c>
      <c r="B222" s="4">
        <v>53.25</v>
      </c>
      <c r="C222" s="4">
        <v>6.11</v>
      </c>
      <c r="D222" s="4" t="s">
        <v>2382</v>
      </c>
      <c r="E222" s="4" t="s">
        <v>2380</v>
      </c>
      <c r="F222" s="4" t="s">
        <v>2383</v>
      </c>
      <c r="G222" s="4">
        <v>1</v>
      </c>
      <c r="H222" s="4" t="s">
        <v>2382</v>
      </c>
      <c r="I222" s="15">
        <v>1</v>
      </c>
      <c r="J222" s="15" t="str">
        <f t="shared" si="12"/>
        <v>yes</v>
      </c>
      <c r="K222" s="15">
        <f t="shared" si="13"/>
        <v>1</v>
      </c>
      <c r="L222" s="15" t="str">
        <f t="shared" si="14"/>
        <v>Yes</v>
      </c>
      <c r="M222" s="15" t="str">
        <f t="shared" si="15"/>
        <v>Yes</v>
      </c>
      <c r="N222" s="29">
        <v>53.25</v>
      </c>
      <c r="O222" s="20" t="str" cm="1">
        <f t="array" ref="O222">_xlfn.IFS(N222&lt;18.5,"Underweight",N222&lt;25,"Normalweight",N222&lt;30,"Overweight",N222&gt;=30,"Obesity")</f>
        <v>Obesity</v>
      </c>
      <c r="P222" s="39" t="s">
        <v>2153</v>
      </c>
      <c r="Q222" s="29">
        <v>53.25</v>
      </c>
      <c r="R222" s="39">
        <v>6.11</v>
      </c>
      <c r="S222" s="39" t="s">
        <v>2383</v>
      </c>
      <c r="T222" s="39" t="s">
        <v>2380</v>
      </c>
      <c r="U222" s="39" t="s">
        <v>2383</v>
      </c>
      <c r="V222" s="39">
        <v>1</v>
      </c>
      <c r="W222" s="39" t="s">
        <v>2383</v>
      </c>
      <c r="X222" s="39" t="s">
        <v>8391</v>
      </c>
    </row>
    <row r="223" spans="1:24" x14ac:dyDescent="0.35">
      <c r="A223" s="4" t="s">
        <v>2152</v>
      </c>
      <c r="B223" s="4">
        <v>26.8</v>
      </c>
      <c r="C223" s="4">
        <v>10.93</v>
      </c>
      <c r="D223" s="4" t="s">
        <v>2382</v>
      </c>
      <c r="E223" s="4" t="s">
        <v>2380</v>
      </c>
      <c r="F223" s="4" t="s">
        <v>2380</v>
      </c>
      <c r="G223" s="4" t="s">
        <v>2381</v>
      </c>
      <c r="H223" s="4" t="s">
        <v>2380</v>
      </c>
      <c r="I223" s="15">
        <v>180</v>
      </c>
      <c r="J223" s="15" t="str">
        <f t="shared" si="12"/>
        <v>No</v>
      </c>
      <c r="K223" s="15">
        <f t="shared" si="13"/>
        <v>0</v>
      </c>
      <c r="L223" s="15" t="str">
        <f t="shared" si="14"/>
        <v>No</v>
      </c>
      <c r="M223" s="15" t="str">
        <f t="shared" si="15"/>
        <v>Yes</v>
      </c>
      <c r="N223" s="29">
        <v>26.8</v>
      </c>
      <c r="O223" s="20" t="str" cm="1">
        <f t="array" ref="O223">_xlfn.IFS(N223&lt;18.5,"Underweight",N223&lt;25,"Normalweight",N223&lt;30,"Overweight",N223&gt;=30,"Obesity")</f>
        <v>Overweight</v>
      </c>
      <c r="P223" s="39" t="s">
        <v>2152</v>
      </c>
      <c r="Q223" s="29">
        <v>26.8</v>
      </c>
      <c r="R223" s="39">
        <v>10.93</v>
      </c>
      <c r="S223" s="39" t="s">
        <v>2383</v>
      </c>
      <c r="T223" s="39" t="s">
        <v>2380</v>
      </c>
      <c r="U223" s="39" t="s">
        <v>2380</v>
      </c>
      <c r="V223" s="39">
        <v>0</v>
      </c>
      <c r="W223" s="39" t="s">
        <v>2380</v>
      </c>
      <c r="X223" s="39" t="s">
        <v>8392</v>
      </c>
    </row>
    <row r="224" spans="1:24" x14ac:dyDescent="0.35">
      <c r="A224" s="4" t="s">
        <v>2151</v>
      </c>
      <c r="B224" s="4">
        <v>28.5</v>
      </c>
      <c r="C224" s="4">
        <v>5.12</v>
      </c>
      <c r="D224" s="4" t="s">
        <v>2380</v>
      </c>
      <c r="E224" s="4" t="s">
        <v>2380</v>
      </c>
      <c r="F224" s="4" t="s">
        <v>2380</v>
      </c>
      <c r="G224" s="4">
        <v>1</v>
      </c>
      <c r="H224" s="4" t="s">
        <v>2382</v>
      </c>
      <c r="I224" s="15">
        <v>1</v>
      </c>
      <c r="J224" s="15" t="str">
        <f t="shared" si="12"/>
        <v>yes</v>
      </c>
      <c r="K224" s="15">
        <f t="shared" si="13"/>
        <v>1</v>
      </c>
      <c r="L224" s="15" t="str">
        <f t="shared" si="14"/>
        <v>Yes</v>
      </c>
      <c r="M224" s="15" t="str">
        <f t="shared" si="15"/>
        <v>No</v>
      </c>
      <c r="N224" s="29">
        <v>28.5</v>
      </c>
      <c r="O224" s="20" t="str" cm="1">
        <f t="array" ref="O224">_xlfn.IFS(N224&lt;18.5,"Underweight",N224&lt;25,"Normalweight",N224&lt;30,"Overweight",N224&gt;=30,"Obesity")</f>
        <v>Overweight</v>
      </c>
      <c r="P224" s="39" t="s">
        <v>2151</v>
      </c>
      <c r="Q224" s="29">
        <v>28.5</v>
      </c>
      <c r="R224" s="39">
        <v>5.12</v>
      </c>
      <c r="S224" s="39" t="s">
        <v>2380</v>
      </c>
      <c r="T224" s="39" t="s">
        <v>2380</v>
      </c>
      <c r="U224" s="39" t="s">
        <v>2380</v>
      </c>
      <c r="V224" s="39">
        <v>1</v>
      </c>
      <c r="W224" s="39" t="s">
        <v>2383</v>
      </c>
      <c r="X224" s="39" t="s">
        <v>8392</v>
      </c>
    </row>
    <row r="225" spans="1:24" x14ac:dyDescent="0.35">
      <c r="A225" s="4" t="s">
        <v>2150</v>
      </c>
      <c r="B225" s="4">
        <v>22.895</v>
      </c>
      <c r="C225" s="4">
        <v>5.72</v>
      </c>
      <c r="D225" s="4" t="s">
        <v>2380</v>
      </c>
      <c r="E225" s="4" t="s">
        <v>2380</v>
      </c>
      <c r="F225" s="4" t="s">
        <v>2380</v>
      </c>
      <c r="G225" s="4" t="s">
        <v>2381</v>
      </c>
      <c r="H225" s="4" t="s">
        <v>2382</v>
      </c>
      <c r="I225" s="15">
        <v>1</v>
      </c>
      <c r="J225" s="15" t="str">
        <f t="shared" si="12"/>
        <v>yes</v>
      </c>
      <c r="K225" s="15">
        <f t="shared" si="13"/>
        <v>0</v>
      </c>
      <c r="L225" s="15" t="str">
        <f t="shared" si="14"/>
        <v>Yes</v>
      </c>
      <c r="M225" s="15" t="str">
        <f t="shared" si="15"/>
        <v>No</v>
      </c>
      <c r="N225" s="29">
        <v>22.895</v>
      </c>
      <c r="O225" s="20" t="str" cm="1">
        <f t="array" ref="O225">_xlfn.IFS(N225&lt;18.5,"Underweight",N225&lt;25,"Normalweight",N225&lt;30,"Overweight",N225&gt;=30,"Obesity")</f>
        <v>Normalweight</v>
      </c>
      <c r="P225" s="39" t="s">
        <v>2150</v>
      </c>
      <c r="Q225" s="29">
        <v>22.895</v>
      </c>
      <c r="R225" s="39">
        <v>5.72</v>
      </c>
      <c r="S225" s="39" t="s">
        <v>2380</v>
      </c>
      <c r="T225" s="39" t="s">
        <v>2380</v>
      </c>
      <c r="U225" s="39" t="s">
        <v>2380</v>
      </c>
      <c r="V225" s="39">
        <v>0</v>
      </c>
      <c r="W225" s="39" t="s">
        <v>2383</v>
      </c>
      <c r="X225" s="39" t="s">
        <v>8393</v>
      </c>
    </row>
    <row r="226" spans="1:24" x14ac:dyDescent="0.35">
      <c r="A226" s="4" t="s">
        <v>2149</v>
      </c>
      <c r="B226" s="4">
        <v>34.06</v>
      </c>
      <c r="C226" s="4">
        <v>11.83</v>
      </c>
      <c r="D226" s="4" t="s">
        <v>2382</v>
      </c>
      <c r="E226" s="4" t="s">
        <v>2380</v>
      </c>
      <c r="F226" s="4" t="s">
        <v>2380</v>
      </c>
      <c r="G226" s="4">
        <v>1</v>
      </c>
      <c r="H226" s="4" t="s">
        <v>2382</v>
      </c>
      <c r="I226" s="15">
        <v>1</v>
      </c>
      <c r="J226" s="15" t="str">
        <f t="shared" si="12"/>
        <v>yes</v>
      </c>
      <c r="K226" s="15">
        <f t="shared" si="13"/>
        <v>1</v>
      </c>
      <c r="L226" s="15" t="str">
        <f t="shared" si="14"/>
        <v>Yes</v>
      </c>
      <c r="M226" s="15" t="str">
        <f t="shared" si="15"/>
        <v>Yes</v>
      </c>
      <c r="N226" s="29">
        <v>34.06</v>
      </c>
      <c r="O226" s="20" t="str" cm="1">
        <f t="array" ref="O226">_xlfn.IFS(N226&lt;18.5,"Underweight",N226&lt;25,"Normalweight",N226&lt;30,"Overweight",N226&gt;=30,"Obesity")</f>
        <v>Obesity</v>
      </c>
      <c r="P226" s="39" t="s">
        <v>2149</v>
      </c>
      <c r="Q226" s="29">
        <v>34.06</v>
      </c>
      <c r="R226" s="39">
        <v>11.83</v>
      </c>
      <c r="S226" s="39" t="s">
        <v>2383</v>
      </c>
      <c r="T226" s="39" t="s">
        <v>2380</v>
      </c>
      <c r="U226" s="39" t="s">
        <v>2380</v>
      </c>
      <c r="V226" s="39">
        <v>1</v>
      </c>
      <c r="W226" s="39" t="s">
        <v>2383</v>
      </c>
      <c r="X226" s="39" t="s">
        <v>8391</v>
      </c>
    </row>
    <row r="227" spans="1:24" x14ac:dyDescent="0.35">
      <c r="A227" s="4" t="s">
        <v>2148</v>
      </c>
      <c r="B227" s="4">
        <v>36.409999999999997</v>
      </c>
      <c r="C227" s="4">
        <v>4.55</v>
      </c>
      <c r="D227" s="4" t="s">
        <v>2380</v>
      </c>
      <c r="E227" s="4" t="s">
        <v>2380</v>
      </c>
      <c r="F227" s="4" t="s">
        <v>2380</v>
      </c>
      <c r="G227" s="4" t="s">
        <v>2381</v>
      </c>
      <c r="H227" s="4" t="s">
        <v>2382</v>
      </c>
      <c r="I227" s="15">
        <v>1</v>
      </c>
      <c r="J227" s="15" t="str">
        <f t="shared" si="12"/>
        <v>yes</v>
      </c>
      <c r="K227" s="15">
        <f t="shared" si="13"/>
        <v>0</v>
      </c>
      <c r="L227" s="15" t="str">
        <f t="shared" si="14"/>
        <v>Yes</v>
      </c>
      <c r="M227" s="15" t="str">
        <f t="shared" si="15"/>
        <v>No</v>
      </c>
      <c r="N227" s="29">
        <v>36.409999999999997</v>
      </c>
      <c r="O227" s="20" t="str" cm="1">
        <f t="array" ref="O227">_xlfn.IFS(N227&lt;18.5,"Underweight",N227&lt;25,"Normalweight",N227&lt;30,"Overweight",N227&gt;=30,"Obesity")</f>
        <v>Obesity</v>
      </c>
      <c r="P227" s="39" t="s">
        <v>2148</v>
      </c>
      <c r="Q227" s="29">
        <v>36.409999999999997</v>
      </c>
      <c r="R227" s="39">
        <v>4.55</v>
      </c>
      <c r="S227" s="39" t="s">
        <v>2380</v>
      </c>
      <c r="T227" s="39" t="s">
        <v>2380</v>
      </c>
      <c r="U227" s="39" t="s">
        <v>2380</v>
      </c>
      <c r="V227" s="39">
        <v>0</v>
      </c>
      <c r="W227" s="39" t="s">
        <v>2383</v>
      </c>
      <c r="X227" s="39" t="s">
        <v>8391</v>
      </c>
    </row>
    <row r="228" spans="1:24" x14ac:dyDescent="0.35">
      <c r="A228" s="4" t="s">
        <v>2147</v>
      </c>
      <c r="B228" s="4">
        <v>52.3</v>
      </c>
      <c r="C228" s="4">
        <v>4.87</v>
      </c>
      <c r="D228" s="4" t="s">
        <v>2382</v>
      </c>
      <c r="E228" s="4" t="s">
        <v>2380</v>
      </c>
      <c r="F228" s="4" t="s">
        <v>2383</v>
      </c>
      <c r="G228" s="4">
        <v>1</v>
      </c>
      <c r="H228" s="4" t="s">
        <v>2382</v>
      </c>
      <c r="I228" s="15">
        <v>1</v>
      </c>
      <c r="J228" s="15" t="str">
        <f t="shared" si="12"/>
        <v>yes</v>
      </c>
      <c r="K228" s="15">
        <f t="shared" si="13"/>
        <v>1</v>
      </c>
      <c r="L228" s="15" t="str">
        <f t="shared" si="14"/>
        <v>Yes</v>
      </c>
      <c r="M228" s="15" t="str">
        <f t="shared" si="15"/>
        <v>Yes</v>
      </c>
      <c r="N228" s="29">
        <v>52.3</v>
      </c>
      <c r="O228" s="20" t="str" cm="1">
        <f t="array" ref="O228">_xlfn.IFS(N228&lt;18.5,"Underweight",N228&lt;25,"Normalweight",N228&lt;30,"Overweight",N228&gt;=30,"Obesity")</f>
        <v>Obesity</v>
      </c>
      <c r="P228" s="39" t="s">
        <v>2147</v>
      </c>
      <c r="Q228" s="29">
        <v>52.3</v>
      </c>
      <c r="R228" s="39">
        <v>4.87</v>
      </c>
      <c r="S228" s="39" t="s">
        <v>2383</v>
      </c>
      <c r="T228" s="39" t="s">
        <v>2380</v>
      </c>
      <c r="U228" s="39" t="s">
        <v>2383</v>
      </c>
      <c r="V228" s="39">
        <v>1</v>
      </c>
      <c r="W228" s="39" t="s">
        <v>2383</v>
      </c>
      <c r="X228" s="39" t="s">
        <v>8391</v>
      </c>
    </row>
    <row r="229" spans="1:24" x14ac:dyDescent="0.35">
      <c r="A229" s="4" t="s">
        <v>2146</v>
      </c>
      <c r="B229" s="4">
        <v>52.66</v>
      </c>
      <c r="C229" s="4">
        <v>4.45</v>
      </c>
      <c r="D229" s="4" t="s">
        <v>2380</v>
      </c>
      <c r="E229" s="4" t="s">
        <v>2380</v>
      </c>
      <c r="F229" s="4" t="s">
        <v>2380</v>
      </c>
      <c r="G229" s="4">
        <v>1</v>
      </c>
      <c r="H229" s="4" t="s">
        <v>2382</v>
      </c>
      <c r="I229" s="15">
        <v>1</v>
      </c>
      <c r="J229" s="15" t="str">
        <f t="shared" si="12"/>
        <v>yes</v>
      </c>
      <c r="K229" s="15">
        <f t="shared" si="13"/>
        <v>1</v>
      </c>
      <c r="L229" s="15" t="str">
        <f t="shared" si="14"/>
        <v>Yes</v>
      </c>
      <c r="M229" s="15" t="str">
        <f t="shared" si="15"/>
        <v>No</v>
      </c>
      <c r="N229" s="29">
        <v>52.66</v>
      </c>
      <c r="O229" s="20" t="str" cm="1">
        <f t="array" ref="O229">_xlfn.IFS(N229&lt;18.5,"Underweight",N229&lt;25,"Normalweight",N229&lt;30,"Overweight",N229&gt;=30,"Obesity")</f>
        <v>Obesity</v>
      </c>
      <c r="P229" s="39" t="s">
        <v>2146</v>
      </c>
      <c r="Q229" s="29">
        <v>52.66</v>
      </c>
      <c r="R229" s="39">
        <v>4.45</v>
      </c>
      <c r="S229" s="39" t="s">
        <v>2380</v>
      </c>
      <c r="T229" s="39" t="s">
        <v>2380</v>
      </c>
      <c r="U229" s="39" t="s">
        <v>2380</v>
      </c>
      <c r="V229" s="39">
        <v>1</v>
      </c>
      <c r="W229" s="39" t="s">
        <v>2383</v>
      </c>
      <c r="X229" s="39" t="s">
        <v>8391</v>
      </c>
    </row>
    <row r="230" spans="1:24" x14ac:dyDescent="0.35">
      <c r="A230" s="4" t="s">
        <v>2145</v>
      </c>
      <c r="B230" s="4">
        <v>29.57</v>
      </c>
      <c r="C230" s="4">
        <v>9.42</v>
      </c>
      <c r="D230" s="4" t="s">
        <v>2382</v>
      </c>
      <c r="E230" s="4" t="s">
        <v>2380</v>
      </c>
      <c r="F230" s="4" t="s">
        <v>2380</v>
      </c>
      <c r="G230" s="4" t="s">
        <v>2381</v>
      </c>
      <c r="H230" s="4" t="s">
        <v>2382</v>
      </c>
      <c r="I230" s="15">
        <v>1</v>
      </c>
      <c r="J230" s="15" t="str">
        <f t="shared" si="12"/>
        <v>yes</v>
      </c>
      <c r="K230" s="15">
        <f t="shared" si="13"/>
        <v>0</v>
      </c>
      <c r="L230" s="15" t="str">
        <f t="shared" si="14"/>
        <v>Yes</v>
      </c>
      <c r="M230" s="15" t="str">
        <f t="shared" si="15"/>
        <v>Yes</v>
      </c>
      <c r="N230" s="29">
        <v>29.57</v>
      </c>
      <c r="O230" s="20" t="str" cm="1">
        <f t="array" ref="O230">_xlfn.IFS(N230&lt;18.5,"Underweight",N230&lt;25,"Normalweight",N230&lt;30,"Overweight",N230&gt;=30,"Obesity")</f>
        <v>Overweight</v>
      </c>
      <c r="P230" s="39" t="s">
        <v>2145</v>
      </c>
      <c r="Q230" s="29">
        <v>29.57</v>
      </c>
      <c r="R230" s="39">
        <v>9.42</v>
      </c>
      <c r="S230" s="39" t="s">
        <v>2383</v>
      </c>
      <c r="T230" s="39" t="s">
        <v>2380</v>
      </c>
      <c r="U230" s="39" t="s">
        <v>2380</v>
      </c>
      <c r="V230" s="39">
        <v>0</v>
      </c>
      <c r="W230" s="39" t="s">
        <v>2383</v>
      </c>
      <c r="X230" s="39" t="s">
        <v>8392</v>
      </c>
    </row>
    <row r="231" spans="1:24" x14ac:dyDescent="0.35">
      <c r="A231" s="4" t="s">
        <v>2144</v>
      </c>
      <c r="B231" s="4">
        <v>36.99</v>
      </c>
      <c r="C231" s="4">
        <v>5.37</v>
      </c>
      <c r="D231" s="4" t="s">
        <v>2382</v>
      </c>
      <c r="E231" s="4" t="s">
        <v>2380</v>
      </c>
      <c r="F231" s="4" t="s">
        <v>2383</v>
      </c>
      <c r="G231" s="4">
        <v>1</v>
      </c>
      <c r="H231" s="4" t="s">
        <v>2382</v>
      </c>
      <c r="I231" s="15">
        <v>1</v>
      </c>
      <c r="J231" s="15" t="str">
        <f t="shared" si="12"/>
        <v>yes</v>
      </c>
      <c r="K231" s="15">
        <f t="shared" si="13"/>
        <v>1</v>
      </c>
      <c r="L231" s="15" t="str">
        <f t="shared" si="14"/>
        <v>Yes</v>
      </c>
      <c r="M231" s="15" t="str">
        <f t="shared" si="15"/>
        <v>Yes</v>
      </c>
      <c r="N231" s="29">
        <v>36.99</v>
      </c>
      <c r="O231" s="20" t="str" cm="1">
        <f t="array" ref="O231">_xlfn.IFS(N231&lt;18.5,"Underweight",N231&lt;25,"Normalweight",N231&lt;30,"Overweight",N231&gt;=30,"Obesity")</f>
        <v>Obesity</v>
      </c>
      <c r="P231" s="39" t="s">
        <v>2144</v>
      </c>
      <c r="Q231" s="29">
        <v>36.99</v>
      </c>
      <c r="R231" s="39">
        <v>5.37</v>
      </c>
      <c r="S231" s="39" t="s">
        <v>2383</v>
      </c>
      <c r="T231" s="39" t="s">
        <v>2380</v>
      </c>
      <c r="U231" s="39" t="s">
        <v>2383</v>
      </c>
      <c r="V231" s="39">
        <v>1</v>
      </c>
      <c r="W231" s="39" t="s">
        <v>2383</v>
      </c>
      <c r="X231" s="39" t="s">
        <v>8391</v>
      </c>
    </row>
    <row r="232" spans="1:24" x14ac:dyDescent="0.35">
      <c r="A232" s="4" t="s">
        <v>2143</v>
      </c>
      <c r="B232" s="4">
        <v>31.4</v>
      </c>
      <c r="C232" s="4">
        <v>4.5999999999999996</v>
      </c>
      <c r="D232" s="4" t="s">
        <v>2382</v>
      </c>
      <c r="E232" s="4" t="s">
        <v>2380</v>
      </c>
      <c r="F232" s="4" t="s">
        <v>2380</v>
      </c>
      <c r="G232" s="4">
        <v>1</v>
      </c>
      <c r="H232" s="4" t="s">
        <v>2382</v>
      </c>
      <c r="I232" s="15">
        <v>1</v>
      </c>
      <c r="J232" s="15" t="str">
        <f t="shared" si="12"/>
        <v>yes</v>
      </c>
      <c r="K232" s="15">
        <f t="shared" si="13"/>
        <v>1</v>
      </c>
      <c r="L232" s="15" t="str">
        <f t="shared" si="14"/>
        <v>Yes</v>
      </c>
      <c r="M232" s="15" t="str">
        <f t="shared" si="15"/>
        <v>Yes</v>
      </c>
      <c r="N232" s="29">
        <v>31.4</v>
      </c>
      <c r="O232" s="20" t="str" cm="1">
        <f t="array" ref="O232">_xlfn.IFS(N232&lt;18.5,"Underweight",N232&lt;25,"Normalweight",N232&lt;30,"Overweight",N232&gt;=30,"Obesity")</f>
        <v>Obesity</v>
      </c>
      <c r="P232" s="39" t="s">
        <v>2143</v>
      </c>
      <c r="Q232" s="29">
        <v>31.4</v>
      </c>
      <c r="R232" s="39">
        <v>4.5999999999999996</v>
      </c>
      <c r="S232" s="39" t="s">
        <v>2383</v>
      </c>
      <c r="T232" s="39" t="s">
        <v>2380</v>
      </c>
      <c r="U232" s="39" t="s">
        <v>2380</v>
      </c>
      <c r="V232" s="39">
        <v>1</v>
      </c>
      <c r="W232" s="39" t="s">
        <v>2383</v>
      </c>
      <c r="X232" s="39" t="s">
        <v>8391</v>
      </c>
    </row>
    <row r="233" spans="1:24" x14ac:dyDescent="0.35">
      <c r="A233" s="4" t="s">
        <v>2142</v>
      </c>
      <c r="B233" s="4">
        <v>34.9</v>
      </c>
      <c r="C233" s="4">
        <v>6.22</v>
      </c>
      <c r="D233" s="4" t="s">
        <v>2380</v>
      </c>
      <c r="E233" s="4" t="s">
        <v>2380</v>
      </c>
      <c r="F233" s="4" t="s">
        <v>2383</v>
      </c>
      <c r="G233" s="4">
        <v>1</v>
      </c>
      <c r="H233" s="4" t="s">
        <v>2382</v>
      </c>
      <c r="I233" s="15">
        <v>1</v>
      </c>
      <c r="J233" s="15" t="str">
        <f t="shared" si="12"/>
        <v>yes</v>
      </c>
      <c r="K233" s="15">
        <f t="shared" si="13"/>
        <v>1</v>
      </c>
      <c r="L233" s="15" t="str">
        <f t="shared" si="14"/>
        <v>Yes</v>
      </c>
      <c r="M233" s="15" t="str">
        <f t="shared" si="15"/>
        <v>No</v>
      </c>
      <c r="N233" s="29">
        <v>34.9</v>
      </c>
      <c r="O233" s="20" t="str" cm="1">
        <f t="array" ref="O233">_xlfn.IFS(N233&lt;18.5,"Underweight",N233&lt;25,"Normalweight",N233&lt;30,"Overweight",N233&gt;=30,"Obesity")</f>
        <v>Obesity</v>
      </c>
      <c r="P233" s="39" t="s">
        <v>2142</v>
      </c>
      <c r="Q233" s="29">
        <v>34.9</v>
      </c>
      <c r="R233" s="39">
        <v>6.22</v>
      </c>
      <c r="S233" s="39" t="s">
        <v>2380</v>
      </c>
      <c r="T233" s="39" t="s">
        <v>2380</v>
      </c>
      <c r="U233" s="39" t="s">
        <v>2383</v>
      </c>
      <c r="V233" s="39">
        <v>1</v>
      </c>
      <c r="W233" s="39" t="s">
        <v>2383</v>
      </c>
      <c r="X233" s="39" t="s">
        <v>8391</v>
      </c>
    </row>
    <row r="234" spans="1:24" x14ac:dyDescent="0.35">
      <c r="A234" s="4" t="s">
        <v>2141</v>
      </c>
      <c r="B234" s="4">
        <v>31.13</v>
      </c>
      <c r="C234" s="4">
        <v>4.5199999999999996</v>
      </c>
      <c r="D234" s="4" t="s">
        <v>2382</v>
      </c>
      <c r="E234" s="4" t="s">
        <v>2380</v>
      </c>
      <c r="F234" s="4" t="s">
        <v>2380</v>
      </c>
      <c r="G234" s="4">
        <v>1</v>
      </c>
      <c r="H234" s="4" t="s">
        <v>2382</v>
      </c>
      <c r="I234" s="15">
        <v>1</v>
      </c>
      <c r="J234" s="15" t="str">
        <f t="shared" si="12"/>
        <v>yes</v>
      </c>
      <c r="K234" s="15">
        <f t="shared" si="13"/>
        <v>1</v>
      </c>
      <c r="L234" s="15" t="str">
        <f t="shared" si="14"/>
        <v>Yes</v>
      </c>
      <c r="M234" s="15" t="str">
        <f t="shared" si="15"/>
        <v>Yes</v>
      </c>
      <c r="N234" s="29">
        <v>31.13</v>
      </c>
      <c r="O234" s="20" t="str" cm="1">
        <f t="array" ref="O234">_xlfn.IFS(N234&lt;18.5,"Underweight",N234&lt;25,"Normalweight",N234&lt;30,"Overweight",N234&gt;=30,"Obesity")</f>
        <v>Obesity</v>
      </c>
      <c r="P234" s="39" t="s">
        <v>2141</v>
      </c>
      <c r="Q234" s="29">
        <v>31.13</v>
      </c>
      <c r="R234" s="39">
        <v>4.5199999999999996</v>
      </c>
      <c r="S234" s="39" t="s">
        <v>2383</v>
      </c>
      <c r="T234" s="39" t="s">
        <v>2380</v>
      </c>
      <c r="U234" s="39" t="s">
        <v>2380</v>
      </c>
      <c r="V234" s="39">
        <v>1</v>
      </c>
      <c r="W234" s="39" t="s">
        <v>2383</v>
      </c>
      <c r="X234" s="39" t="s">
        <v>8391</v>
      </c>
    </row>
    <row r="235" spans="1:24" x14ac:dyDescent="0.35">
      <c r="A235" s="4" t="s">
        <v>2140</v>
      </c>
      <c r="B235" s="4">
        <v>34.799999999999997</v>
      </c>
      <c r="C235" s="4">
        <v>6.18</v>
      </c>
      <c r="D235" s="4" t="s">
        <v>2380</v>
      </c>
      <c r="E235" s="4" t="s">
        <v>2380</v>
      </c>
      <c r="F235" s="4" t="s">
        <v>2383</v>
      </c>
      <c r="G235" s="4">
        <v>1</v>
      </c>
      <c r="H235" s="4" t="s">
        <v>2382</v>
      </c>
      <c r="I235" s="15">
        <v>1</v>
      </c>
      <c r="J235" s="15" t="str">
        <f t="shared" si="12"/>
        <v>yes</v>
      </c>
      <c r="K235" s="15">
        <f t="shared" si="13"/>
        <v>1</v>
      </c>
      <c r="L235" s="15" t="str">
        <f t="shared" si="14"/>
        <v>Yes</v>
      </c>
      <c r="M235" s="15" t="str">
        <f t="shared" si="15"/>
        <v>No</v>
      </c>
      <c r="N235" s="29">
        <v>34.799999999999997</v>
      </c>
      <c r="O235" s="20" t="str" cm="1">
        <f t="array" ref="O235">_xlfn.IFS(N235&lt;18.5,"Underweight",N235&lt;25,"Normalweight",N235&lt;30,"Overweight",N235&gt;=30,"Obesity")</f>
        <v>Obesity</v>
      </c>
      <c r="P235" s="39" t="s">
        <v>2140</v>
      </c>
      <c r="Q235" s="29">
        <v>34.799999999999997</v>
      </c>
      <c r="R235" s="39">
        <v>6.18</v>
      </c>
      <c r="S235" s="39" t="s">
        <v>2380</v>
      </c>
      <c r="T235" s="39" t="s">
        <v>2380</v>
      </c>
      <c r="U235" s="39" t="s">
        <v>2383</v>
      </c>
      <c r="V235" s="39">
        <v>1</v>
      </c>
      <c r="W235" s="39" t="s">
        <v>2383</v>
      </c>
      <c r="X235" s="39" t="s">
        <v>8391</v>
      </c>
    </row>
    <row r="236" spans="1:24" x14ac:dyDescent="0.35">
      <c r="A236" s="4" t="s">
        <v>2139</v>
      </c>
      <c r="B236" s="4">
        <v>31.68</v>
      </c>
      <c r="C236" s="4">
        <v>4.4000000000000004</v>
      </c>
      <c r="D236" s="4" t="s">
        <v>2380</v>
      </c>
      <c r="E236" s="4" t="s">
        <v>2380</v>
      </c>
      <c r="F236" s="4" t="s">
        <v>2380</v>
      </c>
      <c r="G236" s="4" t="s">
        <v>2381</v>
      </c>
      <c r="H236" s="4" t="s">
        <v>2382</v>
      </c>
      <c r="I236" s="15">
        <v>1</v>
      </c>
      <c r="J236" s="15" t="str">
        <f t="shared" si="12"/>
        <v>yes</v>
      </c>
      <c r="K236" s="15">
        <f t="shared" si="13"/>
        <v>0</v>
      </c>
      <c r="L236" s="15" t="str">
        <f t="shared" si="14"/>
        <v>Yes</v>
      </c>
      <c r="M236" s="15" t="str">
        <f t="shared" si="15"/>
        <v>No</v>
      </c>
      <c r="N236" s="29">
        <v>31.68</v>
      </c>
      <c r="O236" s="20" t="str" cm="1">
        <f t="array" ref="O236">_xlfn.IFS(N236&lt;18.5,"Underweight",N236&lt;25,"Normalweight",N236&lt;30,"Overweight",N236&gt;=30,"Obesity")</f>
        <v>Obesity</v>
      </c>
      <c r="P236" s="39" t="s">
        <v>2139</v>
      </c>
      <c r="Q236" s="29">
        <v>31.68</v>
      </c>
      <c r="R236" s="39">
        <v>4.4000000000000004</v>
      </c>
      <c r="S236" s="39" t="s">
        <v>2380</v>
      </c>
      <c r="T236" s="39" t="s">
        <v>2380</v>
      </c>
      <c r="U236" s="39" t="s">
        <v>2380</v>
      </c>
      <c r="V236" s="39">
        <v>0</v>
      </c>
      <c r="W236" s="39" t="s">
        <v>2383</v>
      </c>
      <c r="X236" s="39" t="s">
        <v>8391</v>
      </c>
    </row>
    <row r="237" spans="1:24" x14ac:dyDescent="0.35">
      <c r="A237" s="4" t="s">
        <v>2138</v>
      </c>
      <c r="B237" s="4">
        <v>33.534999999999997</v>
      </c>
      <c r="C237" s="4">
        <v>6.23</v>
      </c>
      <c r="D237" s="4" t="s">
        <v>2380</v>
      </c>
      <c r="E237" s="4" t="s">
        <v>2382</v>
      </c>
      <c r="F237" s="4" t="s">
        <v>2380</v>
      </c>
      <c r="G237" s="4">
        <v>1</v>
      </c>
      <c r="H237" s="4" t="s">
        <v>2382</v>
      </c>
      <c r="I237" s="15">
        <v>1</v>
      </c>
      <c r="J237" s="15" t="str">
        <f t="shared" si="12"/>
        <v>yes</v>
      </c>
      <c r="K237" s="15">
        <f t="shared" si="13"/>
        <v>1</v>
      </c>
      <c r="L237" s="15" t="str">
        <f t="shared" si="14"/>
        <v>Yes</v>
      </c>
      <c r="M237" s="15" t="str">
        <f t="shared" si="15"/>
        <v>No</v>
      </c>
      <c r="N237" s="29">
        <v>33.534999999999997</v>
      </c>
      <c r="O237" s="20" t="str" cm="1">
        <f t="array" ref="O237">_xlfn.IFS(N237&lt;18.5,"Underweight",N237&lt;25,"Normalweight",N237&lt;30,"Overweight",N237&gt;=30,"Obesity")</f>
        <v>Obesity</v>
      </c>
      <c r="P237" s="39" t="s">
        <v>2138</v>
      </c>
      <c r="Q237" s="29">
        <v>33.534999999999997</v>
      </c>
      <c r="R237" s="39">
        <v>6.23</v>
      </c>
      <c r="S237" s="39" t="s">
        <v>2380</v>
      </c>
      <c r="T237" s="39" t="s">
        <v>2382</v>
      </c>
      <c r="U237" s="39" t="s">
        <v>2380</v>
      </c>
      <c r="V237" s="39">
        <v>1</v>
      </c>
      <c r="W237" s="39" t="s">
        <v>2383</v>
      </c>
      <c r="X237" s="39" t="s">
        <v>8391</v>
      </c>
    </row>
    <row r="238" spans="1:24" x14ac:dyDescent="0.35">
      <c r="A238" s="4" t="s">
        <v>2137</v>
      </c>
      <c r="B238" s="4">
        <v>31.92</v>
      </c>
      <c r="C238" s="4">
        <v>5.33</v>
      </c>
      <c r="D238" s="4" t="s">
        <v>2382</v>
      </c>
      <c r="E238" s="4" t="s">
        <v>2380</v>
      </c>
      <c r="F238" s="4" t="s">
        <v>2380</v>
      </c>
      <c r="G238" s="4" t="s">
        <v>2381</v>
      </c>
      <c r="H238" s="4" t="s">
        <v>2382</v>
      </c>
      <c r="I238" s="15">
        <v>1</v>
      </c>
      <c r="J238" s="15" t="str">
        <f t="shared" si="12"/>
        <v>yes</v>
      </c>
      <c r="K238" s="15">
        <f t="shared" si="13"/>
        <v>0</v>
      </c>
      <c r="L238" s="15" t="str">
        <f t="shared" si="14"/>
        <v>Yes</v>
      </c>
      <c r="M238" s="15" t="str">
        <f t="shared" si="15"/>
        <v>Yes</v>
      </c>
      <c r="N238" s="29">
        <v>31.92</v>
      </c>
      <c r="O238" s="20" t="str" cm="1">
        <f t="array" ref="O238">_xlfn.IFS(N238&lt;18.5,"Underweight",N238&lt;25,"Normalweight",N238&lt;30,"Overweight",N238&gt;=30,"Obesity")</f>
        <v>Obesity</v>
      </c>
      <c r="P238" s="39" t="s">
        <v>2137</v>
      </c>
      <c r="Q238" s="29">
        <v>31.92</v>
      </c>
      <c r="R238" s="39">
        <v>5.33</v>
      </c>
      <c r="S238" s="39" t="s">
        <v>2383</v>
      </c>
      <c r="T238" s="39" t="s">
        <v>2380</v>
      </c>
      <c r="U238" s="39" t="s">
        <v>2380</v>
      </c>
      <c r="V238" s="39">
        <v>0</v>
      </c>
      <c r="W238" s="39" t="s">
        <v>2383</v>
      </c>
      <c r="X238" s="39" t="s">
        <v>8391</v>
      </c>
    </row>
    <row r="239" spans="1:24" x14ac:dyDescent="0.35">
      <c r="A239" s="4" t="s">
        <v>2136</v>
      </c>
      <c r="B239" s="4">
        <v>32.700000000000003</v>
      </c>
      <c r="C239" s="4">
        <v>4.09</v>
      </c>
      <c r="D239" s="4" t="s">
        <v>2380</v>
      </c>
      <c r="E239" s="4" t="s">
        <v>2380</v>
      </c>
      <c r="F239" s="4" t="s">
        <v>2380</v>
      </c>
      <c r="G239" s="4">
        <v>1</v>
      </c>
      <c r="H239" s="4" t="s">
        <v>2382</v>
      </c>
      <c r="I239" s="15">
        <v>1</v>
      </c>
      <c r="J239" s="15" t="str">
        <f t="shared" si="12"/>
        <v>yes</v>
      </c>
      <c r="K239" s="15">
        <f t="shared" si="13"/>
        <v>1</v>
      </c>
      <c r="L239" s="15" t="str">
        <f t="shared" si="14"/>
        <v>Yes</v>
      </c>
      <c r="M239" s="15" t="str">
        <f t="shared" si="15"/>
        <v>No</v>
      </c>
      <c r="N239" s="29">
        <v>32.700000000000003</v>
      </c>
      <c r="O239" s="20" t="str" cm="1">
        <f t="array" ref="O239">_xlfn.IFS(N239&lt;18.5,"Underweight",N239&lt;25,"Normalweight",N239&lt;30,"Overweight",N239&gt;=30,"Obesity")</f>
        <v>Obesity</v>
      </c>
      <c r="P239" s="39" t="s">
        <v>2136</v>
      </c>
      <c r="Q239" s="29">
        <v>32.700000000000003</v>
      </c>
      <c r="R239" s="39">
        <v>4.09</v>
      </c>
      <c r="S239" s="39" t="s">
        <v>2380</v>
      </c>
      <c r="T239" s="39" t="s">
        <v>2380</v>
      </c>
      <c r="U239" s="39" t="s">
        <v>2380</v>
      </c>
      <c r="V239" s="39">
        <v>1</v>
      </c>
      <c r="W239" s="39" t="s">
        <v>2383</v>
      </c>
      <c r="X239" s="39" t="s">
        <v>8391</v>
      </c>
    </row>
    <row r="240" spans="1:24" x14ac:dyDescent="0.35">
      <c r="A240" s="4" t="s">
        <v>2135</v>
      </c>
      <c r="B240" s="4">
        <v>41.25</v>
      </c>
      <c r="C240" s="4">
        <v>5.19</v>
      </c>
      <c r="D240" s="4" t="s">
        <v>2380</v>
      </c>
      <c r="E240" s="4" t="s">
        <v>2380</v>
      </c>
      <c r="F240" s="4" t="s">
        <v>2380</v>
      </c>
      <c r="G240" s="4" t="s">
        <v>2381</v>
      </c>
      <c r="H240" s="4" t="s">
        <v>2382</v>
      </c>
      <c r="I240" s="15">
        <v>1</v>
      </c>
      <c r="J240" s="15" t="str">
        <f t="shared" si="12"/>
        <v>yes</v>
      </c>
      <c r="K240" s="15">
        <f t="shared" si="13"/>
        <v>0</v>
      </c>
      <c r="L240" s="15" t="str">
        <f t="shared" si="14"/>
        <v>Yes</v>
      </c>
      <c r="M240" s="15" t="str">
        <f t="shared" si="15"/>
        <v>No</v>
      </c>
      <c r="N240" s="29">
        <v>41.25</v>
      </c>
      <c r="O240" s="20" t="str" cm="1">
        <f t="array" ref="O240">_xlfn.IFS(N240&lt;18.5,"Underweight",N240&lt;25,"Normalweight",N240&lt;30,"Overweight",N240&gt;=30,"Obesity")</f>
        <v>Obesity</v>
      </c>
      <c r="P240" s="39" t="s">
        <v>2135</v>
      </c>
      <c r="Q240" s="29">
        <v>41.25</v>
      </c>
      <c r="R240" s="39">
        <v>5.19</v>
      </c>
      <c r="S240" s="39" t="s">
        <v>2380</v>
      </c>
      <c r="T240" s="39" t="s">
        <v>2380</v>
      </c>
      <c r="U240" s="39" t="s">
        <v>2380</v>
      </c>
      <c r="V240" s="39">
        <v>0</v>
      </c>
      <c r="W240" s="39" t="s">
        <v>2383</v>
      </c>
      <c r="X240" s="39" t="s">
        <v>8391</v>
      </c>
    </row>
    <row r="241" spans="1:24" x14ac:dyDescent="0.35">
      <c r="A241" s="4" t="s">
        <v>2134</v>
      </c>
      <c r="B241" s="4">
        <v>33.11</v>
      </c>
      <c r="C241" s="4">
        <v>4.12</v>
      </c>
      <c r="D241" s="4" t="s">
        <v>2380</v>
      </c>
      <c r="E241" s="4" t="s">
        <v>2380</v>
      </c>
      <c r="F241" s="4" t="s">
        <v>2383</v>
      </c>
      <c r="G241" s="4">
        <v>1</v>
      </c>
      <c r="H241" s="4" t="s">
        <v>2382</v>
      </c>
      <c r="I241" s="15">
        <v>1</v>
      </c>
      <c r="J241" s="15" t="str">
        <f t="shared" si="12"/>
        <v>yes</v>
      </c>
      <c r="K241" s="15">
        <f t="shared" si="13"/>
        <v>1</v>
      </c>
      <c r="L241" s="15" t="str">
        <f t="shared" si="14"/>
        <v>Yes</v>
      </c>
      <c r="M241" s="15" t="str">
        <f t="shared" si="15"/>
        <v>No</v>
      </c>
      <c r="N241" s="29">
        <v>33.11</v>
      </c>
      <c r="O241" s="20" t="str" cm="1">
        <f t="array" ref="O241">_xlfn.IFS(N241&lt;18.5,"Underweight",N241&lt;25,"Normalweight",N241&lt;30,"Overweight",N241&gt;=30,"Obesity")</f>
        <v>Obesity</v>
      </c>
      <c r="P241" s="39" t="s">
        <v>2134</v>
      </c>
      <c r="Q241" s="29">
        <v>33.11</v>
      </c>
      <c r="R241" s="39">
        <v>4.12</v>
      </c>
      <c r="S241" s="39" t="s">
        <v>2380</v>
      </c>
      <c r="T241" s="39" t="s">
        <v>2380</v>
      </c>
      <c r="U241" s="39" t="s">
        <v>2383</v>
      </c>
      <c r="V241" s="39">
        <v>1</v>
      </c>
      <c r="W241" s="39" t="s">
        <v>2383</v>
      </c>
      <c r="X241" s="39" t="s">
        <v>8391</v>
      </c>
    </row>
    <row r="242" spans="1:24" x14ac:dyDescent="0.35">
      <c r="A242" s="4" t="s">
        <v>2133</v>
      </c>
      <c r="B242" s="4">
        <v>36.159999999999997</v>
      </c>
      <c r="C242" s="4">
        <v>5.0999999999999996</v>
      </c>
      <c r="D242" s="4" t="s">
        <v>2380</v>
      </c>
      <c r="E242" s="4" t="s">
        <v>2380</v>
      </c>
      <c r="F242" s="4" t="s">
        <v>2380</v>
      </c>
      <c r="G242" s="4">
        <v>1</v>
      </c>
      <c r="H242" s="4" t="s">
        <v>2382</v>
      </c>
      <c r="I242" s="15">
        <v>1</v>
      </c>
      <c r="J242" s="15" t="str">
        <f t="shared" si="12"/>
        <v>yes</v>
      </c>
      <c r="K242" s="15">
        <f t="shared" si="13"/>
        <v>1</v>
      </c>
      <c r="L242" s="15" t="str">
        <f t="shared" si="14"/>
        <v>Yes</v>
      </c>
      <c r="M242" s="15" t="str">
        <f t="shared" si="15"/>
        <v>No</v>
      </c>
      <c r="N242" s="29">
        <v>36.159999999999997</v>
      </c>
      <c r="O242" s="20" t="str" cm="1">
        <f t="array" ref="O242">_xlfn.IFS(N242&lt;18.5,"Underweight",N242&lt;25,"Normalweight",N242&lt;30,"Overweight",N242&gt;=30,"Obesity")</f>
        <v>Obesity</v>
      </c>
      <c r="P242" s="39" t="s">
        <v>2133</v>
      </c>
      <c r="Q242" s="29">
        <v>36.159999999999997</v>
      </c>
      <c r="R242" s="39">
        <v>5.0999999999999996</v>
      </c>
      <c r="S242" s="39" t="s">
        <v>2380</v>
      </c>
      <c r="T242" s="39" t="s">
        <v>2380</v>
      </c>
      <c r="U242" s="39" t="s">
        <v>2380</v>
      </c>
      <c r="V242" s="39">
        <v>1</v>
      </c>
      <c r="W242" s="39" t="s">
        <v>2383</v>
      </c>
      <c r="X242" s="39" t="s">
        <v>8391</v>
      </c>
    </row>
    <row r="243" spans="1:24" x14ac:dyDescent="0.35">
      <c r="A243" s="4" t="s">
        <v>2132</v>
      </c>
      <c r="B243" s="4">
        <v>33.72</v>
      </c>
      <c r="C243" s="4">
        <v>6.21</v>
      </c>
      <c r="D243" s="4" t="s">
        <v>2382</v>
      </c>
      <c r="E243" s="4" t="s">
        <v>2380</v>
      </c>
      <c r="F243" s="4" t="s">
        <v>2383</v>
      </c>
      <c r="G243" s="4">
        <v>1</v>
      </c>
      <c r="H243" s="4" t="s">
        <v>2382</v>
      </c>
      <c r="I243" s="15">
        <v>1</v>
      </c>
      <c r="J243" s="15" t="str">
        <f t="shared" si="12"/>
        <v>yes</v>
      </c>
      <c r="K243" s="15">
        <f t="shared" si="13"/>
        <v>1</v>
      </c>
      <c r="L243" s="15" t="str">
        <f t="shared" si="14"/>
        <v>Yes</v>
      </c>
      <c r="M243" s="15" t="str">
        <f t="shared" si="15"/>
        <v>Yes</v>
      </c>
      <c r="N243" s="29">
        <v>33.72</v>
      </c>
      <c r="O243" s="20" t="str" cm="1">
        <f t="array" ref="O243">_xlfn.IFS(N243&lt;18.5,"Underweight",N243&lt;25,"Normalweight",N243&lt;30,"Overweight",N243&gt;=30,"Obesity")</f>
        <v>Obesity</v>
      </c>
      <c r="P243" s="39" t="s">
        <v>2132</v>
      </c>
      <c r="Q243" s="29">
        <v>33.72</v>
      </c>
      <c r="R243" s="39">
        <v>6.21</v>
      </c>
      <c r="S243" s="39" t="s">
        <v>2383</v>
      </c>
      <c r="T243" s="39" t="s">
        <v>2380</v>
      </c>
      <c r="U243" s="39" t="s">
        <v>2383</v>
      </c>
      <c r="V243" s="39">
        <v>1</v>
      </c>
      <c r="W243" s="39" t="s">
        <v>2383</v>
      </c>
      <c r="X243" s="39" t="s">
        <v>8391</v>
      </c>
    </row>
    <row r="244" spans="1:24" x14ac:dyDescent="0.35">
      <c r="A244" s="4" t="s">
        <v>2130</v>
      </c>
      <c r="B244" s="4">
        <v>37.74</v>
      </c>
      <c r="C244" s="4">
        <v>9.5299999999999994</v>
      </c>
      <c r="D244" s="4" t="s">
        <v>2382</v>
      </c>
      <c r="E244" s="4" t="s">
        <v>2380</v>
      </c>
      <c r="F244" s="4" t="s">
        <v>2380</v>
      </c>
      <c r="G244" s="4">
        <v>1</v>
      </c>
      <c r="H244" s="4" t="s">
        <v>2382</v>
      </c>
      <c r="I244" s="15">
        <v>1</v>
      </c>
      <c r="J244" s="15" t="str">
        <f t="shared" si="12"/>
        <v>yes</v>
      </c>
      <c r="K244" s="15">
        <f t="shared" si="13"/>
        <v>1</v>
      </c>
      <c r="L244" s="15" t="str">
        <f t="shared" si="14"/>
        <v>Yes</v>
      </c>
      <c r="M244" s="15" t="str">
        <f t="shared" si="15"/>
        <v>Yes</v>
      </c>
      <c r="N244" s="29">
        <v>37.74</v>
      </c>
      <c r="O244" s="20" t="str" cm="1">
        <f t="array" ref="O244">_xlfn.IFS(N244&lt;18.5,"Underweight",N244&lt;25,"Normalweight",N244&lt;30,"Overweight",N244&gt;=30,"Obesity")</f>
        <v>Obesity</v>
      </c>
      <c r="P244" s="39" t="s">
        <v>2130</v>
      </c>
      <c r="Q244" s="29">
        <v>37.74</v>
      </c>
      <c r="R244" s="39">
        <v>9.5299999999999994</v>
      </c>
      <c r="S244" s="39" t="s">
        <v>2383</v>
      </c>
      <c r="T244" s="39" t="s">
        <v>2380</v>
      </c>
      <c r="U244" s="39" t="s">
        <v>2380</v>
      </c>
      <c r="V244" s="39">
        <v>1</v>
      </c>
      <c r="W244" s="39" t="s">
        <v>2383</v>
      </c>
      <c r="X244" s="39" t="s">
        <v>8391</v>
      </c>
    </row>
    <row r="245" spans="1:24" x14ac:dyDescent="0.35">
      <c r="A245" s="4" t="s">
        <v>2129</v>
      </c>
      <c r="B245" s="4">
        <v>48.75</v>
      </c>
      <c r="C245" s="4">
        <v>4.6399999999999997</v>
      </c>
      <c r="D245" s="4" t="s">
        <v>2382</v>
      </c>
      <c r="E245" s="4" t="s">
        <v>2380</v>
      </c>
      <c r="F245" s="4" t="s">
        <v>2380</v>
      </c>
      <c r="G245" s="4">
        <v>1</v>
      </c>
      <c r="H245" s="4" t="s">
        <v>2382</v>
      </c>
      <c r="I245" s="15">
        <v>1</v>
      </c>
      <c r="J245" s="15" t="str">
        <f t="shared" si="12"/>
        <v>yes</v>
      </c>
      <c r="K245" s="15">
        <f t="shared" si="13"/>
        <v>1</v>
      </c>
      <c r="L245" s="15" t="str">
        <f t="shared" si="14"/>
        <v>Yes</v>
      </c>
      <c r="M245" s="15" t="str">
        <f t="shared" si="15"/>
        <v>Yes</v>
      </c>
      <c r="N245" s="29">
        <v>48.75</v>
      </c>
      <c r="O245" s="20" t="str" cm="1">
        <f t="array" ref="O245">_xlfn.IFS(N245&lt;18.5,"Underweight",N245&lt;25,"Normalweight",N245&lt;30,"Overweight",N245&gt;=30,"Obesity")</f>
        <v>Obesity</v>
      </c>
      <c r="P245" s="39" t="s">
        <v>2129</v>
      </c>
      <c r="Q245" s="29">
        <v>48.75</v>
      </c>
      <c r="R245" s="39">
        <v>4.6399999999999997</v>
      </c>
      <c r="S245" s="39" t="s">
        <v>2383</v>
      </c>
      <c r="T245" s="39" t="s">
        <v>2380</v>
      </c>
      <c r="U245" s="39" t="s">
        <v>2380</v>
      </c>
      <c r="V245" s="39">
        <v>1</v>
      </c>
      <c r="W245" s="39" t="s">
        <v>2383</v>
      </c>
      <c r="X245" s="39" t="s">
        <v>8391</v>
      </c>
    </row>
    <row r="246" spans="1:24" x14ac:dyDescent="0.35">
      <c r="A246" s="4" t="s">
        <v>2128</v>
      </c>
      <c r="B246" s="4">
        <v>31.065000000000001</v>
      </c>
      <c r="C246" s="4">
        <v>5.05</v>
      </c>
      <c r="D246" s="4" t="s">
        <v>2380</v>
      </c>
      <c r="E246" s="4" t="s">
        <v>2380</v>
      </c>
      <c r="F246" s="4" t="s">
        <v>2380</v>
      </c>
      <c r="G246" s="4">
        <v>1</v>
      </c>
      <c r="H246" s="4" t="s">
        <v>2382</v>
      </c>
      <c r="I246" s="15">
        <v>1</v>
      </c>
      <c r="J246" s="15" t="str">
        <f t="shared" si="12"/>
        <v>yes</v>
      </c>
      <c r="K246" s="15">
        <f t="shared" si="13"/>
        <v>1</v>
      </c>
      <c r="L246" s="15" t="str">
        <f t="shared" si="14"/>
        <v>Yes</v>
      </c>
      <c r="M246" s="15" t="str">
        <f t="shared" si="15"/>
        <v>No</v>
      </c>
      <c r="N246" s="29">
        <v>31.065000000000001</v>
      </c>
      <c r="O246" s="20" t="str" cm="1">
        <f t="array" ref="O246">_xlfn.IFS(N246&lt;18.5,"Underweight",N246&lt;25,"Normalweight",N246&lt;30,"Overweight",N246&gt;=30,"Obesity")</f>
        <v>Obesity</v>
      </c>
      <c r="P246" s="39" t="s">
        <v>2128</v>
      </c>
      <c r="Q246" s="29">
        <v>31.065000000000001</v>
      </c>
      <c r="R246" s="39">
        <v>5.05</v>
      </c>
      <c r="S246" s="39" t="s">
        <v>2380</v>
      </c>
      <c r="T246" s="39" t="s">
        <v>2380</v>
      </c>
      <c r="U246" s="39" t="s">
        <v>2380</v>
      </c>
      <c r="V246" s="39">
        <v>1</v>
      </c>
      <c r="W246" s="39" t="s">
        <v>2383</v>
      </c>
      <c r="X246" s="39" t="s">
        <v>8391</v>
      </c>
    </row>
    <row r="247" spans="1:24" x14ac:dyDescent="0.35">
      <c r="A247" s="4" t="s">
        <v>2127</v>
      </c>
      <c r="B247" s="4">
        <v>23.55</v>
      </c>
      <c r="C247" s="4">
        <v>10.38</v>
      </c>
      <c r="D247" s="4" t="s">
        <v>2380</v>
      </c>
      <c r="E247" s="4" t="s">
        <v>2380</v>
      </c>
      <c r="F247" s="4" t="s">
        <v>2380</v>
      </c>
      <c r="G247" s="4" t="s">
        <v>2381</v>
      </c>
      <c r="H247" s="4" t="s">
        <v>2382</v>
      </c>
      <c r="I247" s="15">
        <v>1</v>
      </c>
      <c r="J247" s="15" t="str">
        <f t="shared" si="12"/>
        <v>yes</v>
      </c>
      <c r="K247" s="15">
        <f t="shared" si="13"/>
        <v>0</v>
      </c>
      <c r="L247" s="15" t="str">
        <f t="shared" si="14"/>
        <v>Yes</v>
      </c>
      <c r="M247" s="15" t="str">
        <f t="shared" si="15"/>
        <v>No</v>
      </c>
      <c r="N247" s="29">
        <v>23.55</v>
      </c>
      <c r="O247" s="20" t="str" cm="1">
        <f t="array" ref="O247">_xlfn.IFS(N247&lt;18.5,"Underweight",N247&lt;25,"Normalweight",N247&lt;30,"Overweight",N247&gt;=30,"Obesity")</f>
        <v>Normalweight</v>
      </c>
      <c r="P247" s="39" t="s">
        <v>2127</v>
      </c>
      <c r="Q247" s="29">
        <v>23.55</v>
      </c>
      <c r="R247" s="39">
        <v>10.38</v>
      </c>
      <c r="S247" s="39" t="s">
        <v>2380</v>
      </c>
      <c r="T247" s="39" t="s">
        <v>2380</v>
      </c>
      <c r="U247" s="39" t="s">
        <v>2380</v>
      </c>
      <c r="V247" s="39">
        <v>0</v>
      </c>
      <c r="W247" s="39" t="s">
        <v>2383</v>
      </c>
      <c r="X247" s="39" t="s">
        <v>8393</v>
      </c>
    </row>
    <row r="248" spans="1:24" x14ac:dyDescent="0.35">
      <c r="A248" s="4" t="s">
        <v>2126</v>
      </c>
      <c r="B248" s="4">
        <v>30.18</v>
      </c>
      <c r="C248" s="4">
        <v>8.31</v>
      </c>
      <c r="D248" s="4" t="s">
        <v>2382</v>
      </c>
      <c r="E248" s="4" t="s">
        <v>2380</v>
      </c>
      <c r="F248" s="4" t="s">
        <v>2380</v>
      </c>
      <c r="G248" s="4">
        <v>1</v>
      </c>
      <c r="H248" s="4" t="s">
        <v>2382</v>
      </c>
      <c r="I248" s="15">
        <v>1</v>
      </c>
      <c r="J248" s="15" t="str">
        <f t="shared" si="12"/>
        <v>yes</v>
      </c>
      <c r="K248" s="15">
        <f t="shared" si="13"/>
        <v>1</v>
      </c>
      <c r="L248" s="15" t="str">
        <f t="shared" si="14"/>
        <v>Yes</v>
      </c>
      <c r="M248" s="15" t="str">
        <f t="shared" si="15"/>
        <v>Yes</v>
      </c>
      <c r="N248" s="29">
        <v>30.18</v>
      </c>
      <c r="O248" s="20" t="str" cm="1">
        <f t="array" ref="O248">_xlfn.IFS(N248&lt;18.5,"Underweight",N248&lt;25,"Normalweight",N248&lt;30,"Overweight",N248&gt;=30,"Obesity")</f>
        <v>Obesity</v>
      </c>
      <c r="P248" s="39" t="s">
        <v>2126</v>
      </c>
      <c r="Q248" s="29">
        <v>30.18</v>
      </c>
      <c r="R248" s="39">
        <v>8.31</v>
      </c>
      <c r="S248" s="39" t="s">
        <v>2383</v>
      </c>
      <c r="T248" s="39" t="s">
        <v>2380</v>
      </c>
      <c r="U248" s="39" t="s">
        <v>2380</v>
      </c>
      <c r="V248" s="39">
        <v>1</v>
      </c>
      <c r="W248" s="39" t="s">
        <v>2383</v>
      </c>
      <c r="X248" s="39" t="s">
        <v>8391</v>
      </c>
    </row>
    <row r="249" spans="1:24" x14ac:dyDescent="0.35">
      <c r="A249" s="4" t="s">
        <v>2125</v>
      </c>
      <c r="B249" s="4">
        <v>29.94</v>
      </c>
      <c r="C249" s="4">
        <v>7.59</v>
      </c>
      <c r="D249" s="4" t="s">
        <v>2380</v>
      </c>
      <c r="E249" s="4" t="s">
        <v>2380</v>
      </c>
      <c r="F249" s="4" t="s">
        <v>2380</v>
      </c>
      <c r="G249" s="4" t="s">
        <v>2381</v>
      </c>
      <c r="H249" s="4" t="s">
        <v>2382</v>
      </c>
      <c r="I249" s="15">
        <v>1</v>
      </c>
      <c r="J249" s="15" t="str">
        <f t="shared" si="12"/>
        <v>yes</v>
      </c>
      <c r="K249" s="15">
        <f t="shared" si="13"/>
        <v>0</v>
      </c>
      <c r="L249" s="15" t="str">
        <f t="shared" si="14"/>
        <v>Yes</v>
      </c>
      <c r="M249" s="15" t="str">
        <f t="shared" si="15"/>
        <v>No</v>
      </c>
      <c r="N249" s="29">
        <v>29.94</v>
      </c>
      <c r="O249" s="20" t="str" cm="1">
        <f t="array" ref="O249">_xlfn.IFS(N249&lt;18.5,"Underweight",N249&lt;25,"Normalweight",N249&lt;30,"Overweight",N249&gt;=30,"Obesity")</f>
        <v>Overweight</v>
      </c>
      <c r="P249" s="39" t="s">
        <v>2125</v>
      </c>
      <c r="Q249" s="29">
        <v>29.94</v>
      </c>
      <c r="R249" s="39">
        <v>7.59</v>
      </c>
      <c r="S249" s="39" t="s">
        <v>2380</v>
      </c>
      <c r="T249" s="39" t="s">
        <v>2380</v>
      </c>
      <c r="U249" s="39" t="s">
        <v>2380</v>
      </c>
      <c r="V249" s="39">
        <v>0</v>
      </c>
      <c r="W249" s="39" t="s">
        <v>2383</v>
      </c>
      <c r="X249" s="39" t="s">
        <v>8392</v>
      </c>
    </row>
    <row r="250" spans="1:24" x14ac:dyDescent="0.35">
      <c r="A250" s="4" t="s">
        <v>2124</v>
      </c>
      <c r="B250" s="4">
        <v>31.4</v>
      </c>
      <c r="C250" s="4">
        <v>5.49</v>
      </c>
      <c r="D250" s="4" t="s">
        <v>2380</v>
      </c>
      <c r="E250" s="4" t="s">
        <v>2380</v>
      </c>
      <c r="F250" s="4" t="s">
        <v>2380</v>
      </c>
      <c r="G250" s="4" t="s">
        <v>2381</v>
      </c>
      <c r="H250" s="4" t="s">
        <v>2382</v>
      </c>
      <c r="I250" s="15">
        <v>1</v>
      </c>
      <c r="J250" s="15" t="str">
        <f t="shared" si="12"/>
        <v>yes</v>
      </c>
      <c r="K250" s="15">
        <f t="shared" si="13"/>
        <v>0</v>
      </c>
      <c r="L250" s="15" t="str">
        <f t="shared" si="14"/>
        <v>Yes</v>
      </c>
      <c r="M250" s="15" t="str">
        <f t="shared" si="15"/>
        <v>No</v>
      </c>
      <c r="N250" s="29">
        <v>31.4</v>
      </c>
      <c r="O250" s="20" t="str" cm="1">
        <f t="array" ref="O250">_xlfn.IFS(N250&lt;18.5,"Underweight",N250&lt;25,"Normalweight",N250&lt;30,"Overweight",N250&gt;=30,"Obesity")</f>
        <v>Obesity</v>
      </c>
      <c r="P250" s="39" t="s">
        <v>2124</v>
      </c>
      <c r="Q250" s="29">
        <v>31.4</v>
      </c>
      <c r="R250" s="39">
        <v>5.49</v>
      </c>
      <c r="S250" s="39" t="s">
        <v>2380</v>
      </c>
      <c r="T250" s="39" t="s">
        <v>2380</v>
      </c>
      <c r="U250" s="39" t="s">
        <v>2380</v>
      </c>
      <c r="V250" s="39">
        <v>0</v>
      </c>
      <c r="W250" s="39" t="s">
        <v>2383</v>
      </c>
      <c r="X250" s="39" t="s">
        <v>8391</v>
      </c>
    </row>
    <row r="251" spans="1:24" x14ac:dyDescent="0.35">
      <c r="A251" s="4" t="s">
        <v>2123</v>
      </c>
      <c r="B251" s="4">
        <v>53.06</v>
      </c>
      <c r="C251" s="4">
        <v>11.68</v>
      </c>
      <c r="D251" s="4" t="s">
        <v>2380</v>
      </c>
      <c r="E251" s="4" t="s">
        <v>2380</v>
      </c>
      <c r="F251" s="4" t="s">
        <v>2380</v>
      </c>
      <c r="G251" s="4" t="s">
        <v>2381</v>
      </c>
      <c r="H251" s="4" t="s">
        <v>2382</v>
      </c>
      <c r="I251" s="15">
        <v>1</v>
      </c>
      <c r="J251" s="15" t="str">
        <f t="shared" si="12"/>
        <v>yes</v>
      </c>
      <c r="K251" s="15">
        <f t="shared" si="13"/>
        <v>0</v>
      </c>
      <c r="L251" s="15" t="str">
        <f t="shared" si="14"/>
        <v>Yes</v>
      </c>
      <c r="M251" s="15" t="str">
        <f t="shared" si="15"/>
        <v>No</v>
      </c>
      <c r="N251" s="29">
        <v>53.06</v>
      </c>
      <c r="O251" s="20" t="str" cm="1">
        <f t="array" ref="O251">_xlfn.IFS(N251&lt;18.5,"Underweight",N251&lt;25,"Normalweight",N251&lt;30,"Overweight",N251&gt;=30,"Obesity")</f>
        <v>Obesity</v>
      </c>
      <c r="P251" s="39" t="s">
        <v>2123</v>
      </c>
      <c r="Q251" s="29">
        <v>53.06</v>
      </c>
      <c r="R251" s="39">
        <v>11.68</v>
      </c>
      <c r="S251" s="39" t="s">
        <v>2380</v>
      </c>
      <c r="T251" s="39" t="s">
        <v>2380</v>
      </c>
      <c r="U251" s="39" t="s">
        <v>2380</v>
      </c>
      <c r="V251" s="39">
        <v>0</v>
      </c>
      <c r="W251" s="39" t="s">
        <v>2383</v>
      </c>
      <c r="X251" s="39" t="s">
        <v>8391</v>
      </c>
    </row>
    <row r="252" spans="1:24" x14ac:dyDescent="0.35">
      <c r="A252" s="4" t="s">
        <v>2122</v>
      </c>
      <c r="B252" s="4">
        <v>30.25</v>
      </c>
      <c r="C252" s="4">
        <v>4.1900000000000004</v>
      </c>
      <c r="D252" s="4" t="s">
        <v>2380</v>
      </c>
      <c r="E252" s="4" t="s">
        <v>2380</v>
      </c>
      <c r="F252" s="4" t="s">
        <v>2380</v>
      </c>
      <c r="G252" s="4">
        <v>2</v>
      </c>
      <c r="H252" s="4" t="s">
        <v>2382</v>
      </c>
      <c r="I252" s="15">
        <v>1</v>
      </c>
      <c r="J252" s="15" t="str">
        <f t="shared" si="12"/>
        <v>yes</v>
      </c>
      <c r="K252" s="15">
        <f t="shared" si="13"/>
        <v>2</v>
      </c>
      <c r="L252" s="15" t="str">
        <f t="shared" si="14"/>
        <v>Yes</v>
      </c>
      <c r="M252" s="15" t="str">
        <f t="shared" si="15"/>
        <v>No</v>
      </c>
      <c r="N252" s="29">
        <v>30.25</v>
      </c>
      <c r="O252" s="20" t="str" cm="1">
        <f t="array" ref="O252">_xlfn.IFS(N252&lt;18.5,"Underweight",N252&lt;25,"Normalweight",N252&lt;30,"Overweight",N252&gt;=30,"Obesity")</f>
        <v>Obesity</v>
      </c>
      <c r="P252" s="39" t="s">
        <v>2122</v>
      </c>
      <c r="Q252" s="29">
        <v>30.25</v>
      </c>
      <c r="R252" s="39">
        <v>4.1900000000000004</v>
      </c>
      <c r="S252" s="39" t="s">
        <v>2380</v>
      </c>
      <c r="T252" s="39" t="s">
        <v>2380</v>
      </c>
      <c r="U252" s="39" t="s">
        <v>2380</v>
      </c>
      <c r="V252" s="39">
        <v>2</v>
      </c>
      <c r="W252" s="39" t="s">
        <v>2383</v>
      </c>
      <c r="X252" s="39" t="s">
        <v>8391</v>
      </c>
    </row>
    <row r="253" spans="1:24" x14ac:dyDescent="0.35">
      <c r="A253" s="4" t="s">
        <v>2121</v>
      </c>
      <c r="B253" s="4">
        <v>46.68</v>
      </c>
      <c r="C253" s="4">
        <v>4.01</v>
      </c>
      <c r="D253" s="4" t="s">
        <v>2380</v>
      </c>
      <c r="E253" s="4" t="s">
        <v>2380</v>
      </c>
      <c r="F253" s="4" t="s">
        <v>2380</v>
      </c>
      <c r="G253" s="4" t="s">
        <v>2381</v>
      </c>
      <c r="H253" s="4" t="s">
        <v>2382</v>
      </c>
      <c r="I253" s="15">
        <v>1</v>
      </c>
      <c r="J253" s="15" t="str">
        <f t="shared" si="12"/>
        <v>yes</v>
      </c>
      <c r="K253" s="15">
        <f t="shared" si="13"/>
        <v>0</v>
      </c>
      <c r="L253" s="15" t="str">
        <f t="shared" si="14"/>
        <v>Yes</v>
      </c>
      <c r="M253" s="15" t="str">
        <f t="shared" si="15"/>
        <v>No</v>
      </c>
      <c r="N253" s="29">
        <v>46.68</v>
      </c>
      <c r="O253" s="20" t="str" cm="1">
        <f t="array" ref="O253">_xlfn.IFS(N253&lt;18.5,"Underweight",N253&lt;25,"Normalweight",N253&lt;30,"Overweight",N253&gt;=30,"Obesity")</f>
        <v>Obesity</v>
      </c>
      <c r="P253" s="39" t="s">
        <v>2121</v>
      </c>
      <c r="Q253" s="29">
        <v>46.68</v>
      </c>
      <c r="R253" s="39">
        <v>4.01</v>
      </c>
      <c r="S253" s="39" t="s">
        <v>2380</v>
      </c>
      <c r="T253" s="39" t="s">
        <v>2380</v>
      </c>
      <c r="U253" s="39" t="s">
        <v>2380</v>
      </c>
      <c r="V253" s="39">
        <v>0</v>
      </c>
      <c r="W253" s="39" t="s">
        <v>2383</v>
      </c>
      <c r="X253" s="39" t="s">
        <v>8391</v>
      </c>
    </row>
    <row r="254" spans="1:24" x14ac:dyDescent="0.35">
      <c r="A254" s="4" t="s">
        <v>2120</v>
      </c>
      <c r="B254" s="4">
        <v>30.4</v>
      </c>
      <c r="C254" s="4">
        <v>5.91</v>
      </c>
      <c r="D254" s="4" t="s">
        <v>2380</v>
      </c>
      <c r="E254" s="4" t="s">
        <v>2382</v>
      </c>
      <c r="F254" s="4" t="s">
        <v>2380</v>
      </c>
      <c r="G254" s="4">
        <v>2</v>
      </c>
      <c r="H254" s="4" t="s">
        <v>2382</v>
      </c>
      <c r="I254" s="15">
        <v>1</v>
      </c>
      <c r="J254" s="15" t="str">
        <f t="shared" si="12"/>
        <v>yes</v>
      </c>
      <c r="K254" s="15">
        <f t="shared" si="13"/>
        <v>2</v>
      </c>
      <c r="L254" s="15" t="str">
        <f t="shared" si="14"/>
        <v>Yes</v>
      </c>
      <c r="M254" s="15" t="str">
        <f t="shared" si="15"/>
        <v>No</v>
      </c>
      <c r="N254" s="29">
        <v>30.4</v>
      </c>
      <c r="O254" s="20" t="str" cm="1">
        <f t="array" ref="O254">_xlfn.IFS(N254&lt;18.5,"Underweight",N254&lt;25,"Normalweight",N254&lt;30,"Overweight",N254&gt;=30,"Obesity")</f>
        <v>Obesity</v>
      </c>
      <c r="P254" s="39" t="s">
        <v>2120</v>
      </c>
      <c r="Q254" s="29">
        <v>30.4</v>
      </c>
      <c r="R254" s="39">
        <v>5.91</v>
      </c>
      <c r="S254" s="39" t="s">
        <v>2380</v>
      </c>
      <c r="T254" s="39" t="s">
        <v>2382</v>
      </c>
      <c r="U254" s="39" t="s">
        <v>2380</v>
      </c>
      <c r="V254" s="39">
        <v>2</v>
      </c>
      <c r="W254" s="39" t="s">
        <v>2383</v>
      </c>
      <c r="X254" s="39" t="s">
        <v>8391</v>
      </c>
    </row>
    <row r="255" spans="1:24" x14ac:dyDescent="0.35">
      <c r="A255" s="4" t="s">
        <v>2119</v>
      </c>
      <c r="B255" s="4">
        <v>30.2</v>
      </c>
      <c r="C255" s="4">
        <v>4.47</v>
      </c>
      <c r="D255" s="4" t="s">
        <v>2382</v>
      </c>
      <c r="E255" s="4" t="s">
        <v>2380</v>
      </c>
      <c r="F255" s="4" t="s">
        <v>2383</v>
      </c>
      <c r="G255" s="4">
        <v>1</v>
      </c>
      <c r="H255" s="4" t="s">
        <v>2382</v>
      </c>
      <c r="I255" s="15">
        <v>1</v>
      </c>
      <c r="J255" s="15" t="str">
        <f t="shared" si="12"/>
        <v>yes</v>
      </c>
      <c r="K255" s="15">
        <f t="shared" si="13"/>
        <v>1</v>
      </c>
      <c r="L255" s="15" t="str">
        <f t="shared" si="14"/>
        <v>Yes</v>
      </c>
      <c r="M255" s="15" t="str">
        <f t="shared" si="15"/>
        <v>Yes</v>
      </c>
      <c r="N255" s="29">
        <v>30.2</v>
      </c>
      <c r="O255" s="20" t="str" cm="1">
        <f t="array" ref="O255">_xlfn.IFS(N255&lt;18.5,"Underweight",N255&lt;25,"Normalweight",N255&lt;30,"Overweight",N255&gt;=30,"Obesity")</f>
        <v>Obesity</v>
      </c>
      <c r="P255" s="39" t="s">
        <v>2119</v>
      </c>
      <c r="Q255" s="29">
        <v>30.2</v>
      </c>
      <c r="R255" s="39">
        <v>4.47</v>
      </c>
      <c r="S255" s="39" t="s">
        <v>2383</v>
      </c>
      <c r="T255" s="39" t="s">
        <v>2380</v>
      </c>
      <c r="U255" s="39" t="s">
        <v>2383</v>
      </c>
      <c r="V255" s="39">
        <v>1</v>
      </c>
      <c r="W255" s="39" t="s">
        <v>2383</v>
      </c>
      <c r="X255" s="39" t="s">
        <v>8391</v>
      </c>
    </row>
    <row r="256" spans="1:24" x14ac:dyDescent="0.35">
      <c r="A256" s="4" t="s">
        <v>2118</v>
      </c>
      <c r="B256" s="4">
        <v>51.18</v>
      </c>
      <c r="C256" s="4">
        <v>4.5599999999999996</v>
      </c>
      <c r="D256" s="4" t="s">
        <v>2382</v>
      </c>
      <c r="E256" s="4" t="s">
        <v>2382</v>
      </c>
      <c r="F256" s="4" t="s">
        <v>2380</v>
      </c>
      <c r="G256" s="4">
        <v>2</v>
      </c>
      <c r="H256" s="4" t="s">
        <v>2382</v>
      </c>
      <c r="I256" s="15">
        <v>1</v>
      </c>
      <c r="J256" s="15" t="str">
        <f t="shared" si="12"/>
        <v>yes</v>
      </c>
      <c r="K256" s="15">
        <f t="shared" si="13"/>
        <v>2</v>
      </c>
      <c r="L256" s="15" t="str">
        <f t="shared" si="14"/>
        <v>Yes</v>
      </c>
      <c r="M256" s="15" t="str">
        <f t="shared" si="15"/>
        <v>Yes</v>
      </c>
      <c r="N256" s="29">
        <v>51.18</v>
      </c>
      <c r="O256" s="20" t="str" cm="1">
        <f t="array" ref="O256">_xlfn.IFS(N256&lt;18.5,"Underweight",N256&lt;25,"Normalweight",N256&lt;30,"Overweight",N256&gt;=30,"Obesity")</f>
        <v>Obesity</v>
      </c>
      <c r="P256" s="39" t="s">
        <v>2118</v>
      </c>
      <c r="Q256" s="29">
        <v>51.18</v>
      </c>
      <c r="R256" s="39">
        <v>4.5599999999999996</v>
      </c>
      <c r="S256" s="39" t="s">
        <v>2383</v>
      </c>
      <c r="T256" s="39" t="s">
        <v>2382</v>
      </c>
      <c r="U256" s="39" t="s">
        <v>2380</v>
      </c>
      <c r="V256" s="39">
        <v>2</v>
      </c>
      <c r="W256" s="39" t="s">
        <v>2383</v>
      </c>
      <c r="X256" s="39" t="s">
        <v>8391</v>
      </c>
    </row>
    <row r="257" spans="1:24" x14ac:dyDescent="0.35">
      <c r="A257" s="4" t="s">
        <v>2117</v>
      </c>
      <c r="B257" s="4">
        <v>22.18</v>
      </c>
      <c r="C257" s="4">
        <v>9.9</v>
      </c>
      <c r="D257" s="4" t="s">
        <v>2380</v>
      </c>
      <c r="E257" s="4" t="s">
        <v>2380</v>
      </c>
      <c r="F257" s="4" t="s">
        <v>2380</v>
      </c>
      <c r="G257" s="4" t="s">
        <v>2381</v>
      </c>
      <c r="H257" s="4" t="s">
        <v>2382</v>
      </c>
      <c r="I257" s="15">
        <v>1</v>
      </c>
      <c r="J257" s="15" t="str">
        <f t="shared" si="12"/>
        <v>yes</v>
      </c>
      <c r="K257" s="15">
        <f t="shared" si="13"/>
        <v>0</v>
      </c>
      <c r="L257" s="15" t="str">
        <f t="shared" si="14"/>
        <v>Yes</v>
      </c>
      <c r="M257" s="15" t="str">
        <f t="shared" si="15"/>
        <v>No</v>
      </c>
      <c r="N257" s="29">
        <v>22.18</v>
      </c>
      <c r="O257" s="20" t="str" cm="1">
        <f t="array" ref="O257">_xlfn.IFS(N257&lt;18.5,"Underweight",N257&lt;25,"Normalweight",N257&lt;30,"Overweight",N257&gt;=30,"Obesity")</f>
        <v>Normalweight</v>
      </c>
      <c r="P257" s="39" t="s">
        <v>2117</v>
      </c>
      <c r="Q257" s="29">
        <v>22.18</v>
      </c>
      <c r="R257" s="39">
        <v>9.9</v>
      </c>
      <c r="S257" s="39" t="s">
        <v>2380</v>
      </c>
      <c r="T257" s="39" t="s">
        <v>2380</v>
      </c>
      <c r="U257" s="39" t="s">
        <v>2380</v>
      </c>
      <c r="V257" s="39">
        <v>0</v>
      </c>
      <c r="W257" s="39" t="s">
        <v>2383</v>
      </c>
      <c r="X257" s="39" t="s">
        <v>8393</v>
      </c>
    </row>
    <row r="258" spans="1:24" x14ac:dyDescent="0.35">
      <c r="A258" s="4" t="s">
        <v>2116</v>
      </c>
      <c r="B258" s="4">
        <v>31.92</v>
      </c>
      <c r="C258" s="4">
        <v>5.1100000000000003</v>
      </c>
      <c r="D258" s="4" t="s">
        <v>2380</v>
      </c>
      <c r="E258" s="4" t="s">
        <v>2380</v>
      </c>
      <c r="F258" s="4" t="s">
        <v>2383</v>
      </c>
      <c r="G258" s="4">
        <v>1</v>
      </c>
      <c r="H258" s="4" t="s">
        <v>2382</v>
      </c>
      <c r="I258" s="15">
        <v>1</v>
      </c>
      <c r="J258" s="15" t="str">
        <f t="shared" si="12"/>
        <v>yes</v>
      </c>
      <c r="K258" s="15">
        <f t="shared" si="13"/>
        <v>1</v>
      </c>
      <c r="L258" s="15" t="str">
        <f t="shared" si="14"/>
        <v>Yes</v>
      </c>
      <c r="M258" s="15" t="str">
        <f t="shared" si="15"/>
        <v>No</v>
      </c>
      <c r="N258" s="29">
        <v>31.92</v>
      </c>
      <c r="O258" s="20" t="str" cm="1">
        <f t="array" ref="O258">_xlfn.IFS(N258&lt;18.5,"Underweight",N258&lt;25,"Normalweight",N258&lt;30,"Overweight",N258&gt;=30,"Obesity")</f>
        <v>Obesity</v>
      </c>
      <c r="P258" s="39" t="s">
        <v>2116</v>
      </c>
      <c r="Q258" s="29">
        <v>31.92</v>
      </c>
      <c r="R258" s="39">
        <v>5.1100000000000003</v>
      </c>
      <c r="S258" s="39" t="s">
        <v>2380</v>
      </c>
      <c r="T258" s="39" t="s">
        <v>2380</v>
      </c>
      <c r="U258" s="39" t="s">
        <v>2383</v>
      </c>
      <c r="V258" s="39">
        <v>1</v>
      </c>
      <c r="W258" s="39" t="s">
        <v>2383</v>
      </c>
      <c r="X258" s="39" t="s">
        <v>8391</v>
      </c>
    </row>
    <row r="259" spans="1:24" x14ac:dyDescent="0.35">
      <c r="A259" s="4" t="s">
        <v>2115</v>
      </c>
      <c r="B259" s="4">
        <v>31.73</v>
      </c>
      <c r="C259" s="4">
        <v>5.73</v>
      </c>
      <c r="D259" s="4" t="s">
        <v>2380</v>
      </c>
      <c r="E259" s="4" t="s">
        <v>2382</v>
      </c>
      <c r="F259" s="4" t="s">
        <v>2380</v>
      </c>
      <c r="G259" s="4">
        <v>1</v>
      </c>
      <c r="H259" s="4" t="s">
        <v>2382</v>
      </c>
      <c r="I259" s="15">
        <v>1</v>
      </c>
      <c r="J259" s="15" t="str">
        <f t="shared" si="12"/>
        <v>yes</v>
      </c>
      <c r="K259" s="15">
        <f t="shared" si="13"/>
        <v>1</v>
      </c>
      <c r="L259" s="15" t="str">
        <f t="shared" si="14"/>
        <v>Yes</v>
      </c>
      <c r="M259" s="15" t="str">
        <f t="shared" si="15"/>
        <v>No</v>
      </c>
      <c r="N259" s="29">
        <v>31.73</v>
      </c>
      <c r="O259" s="20" t="str" cm="1">
        <f t="array" ref="O259">_xlfn.IFS(N259&lt;18.5,"Underweight",N259&lt;25,"Normalweight",N259&lt;30,"Overweight",N259&gt;=30,"Obesity")</f>
        <v>Obesity</v>
      </c>
      <c r="P259" s="39" t="s">
        <v>2115</v>
      </c>
      <c r="Q259" s="29">
        <v>31.73</v>
      </c>
      <c r="R259" s="39">
        <v>5.73</v>
      </c>
      <c r="S259" s="39" t="s">
        <v>2380</v>
      </c>
      <c r="T259" s="39" t="s">
        <v>2382</v>
      </c>
      <c r="U259" s="39" t="s">
        <v>2380</v>
      </c>
      <c r="V259" s="39">
        <v>1</v>
      </c>
      <c r="W259" s="39" t="s">
        <v>2383</v>
      </c>
      <c r="X259" s="39" t="s">
        <v>8391</v>
      </c>
    </row>
    <row r="260" spans="1:24" x14ac:dyDescent="0.35">
      <c r="A260" s="4" t="s">
        <v>2114</v>
      </c>
      <c r="B260" s="4">
        <v>45.52</v>
      </c>
      <c r="C260" s="4">
        <v>6.04</v>
      </c>
      <c r="D260" s="4" t="s">
        <v>2380</v>
      </c>
      <c r="E260" s="4" t="s">
        <v>2380</v>
      </c>
      <c r="F260" s="4" t="s">
        <v>2383</v>
      </c>
      <c r="G260" s="4">
        <v>1</v>
      </c>
      <c r="H260" s="4" t="s">
        <v>2382</v>
      </c>
      <c r="I260" s="15">
        <v>1</v>
      </c>
      <c r="J260" s="15" t="str">
        <f t="shared" ref="J260:J323" si="16">IF(H260="?",INDEX($H$3:$H$2337,MODE($I$3:$I$2337)),H260)</f>
        <v>yes</v>
      </c>
      <c r="K260" s="15">
        <f t="shared" ref="K260:K323" si="17">IF(G260="No major surgery",0,G260)</f>
        <v>1</v>
      </c>
      <c r="L260" s="15" t="str">
        <f t="shared" ref="L260:L323" si="18">PROPER(J260)</f>
        <v>Yes</v>
      </c>
      <c r="M260" s="15" t="str">
        <f t="shared" ref="M260:M323" si="19">PROPER(D260)</f>
        <v>No</v>
      </c>
      <c r="N260" s="29">
        <v>45.52</v>
      </c>
      <c r="O260" s="20" t="str" cm="1">
        <f t="array" ref="O260">_xlfn.IFS(N260&lt;18.5,"Underweight",N260&lt;25,"Normalweight",N260&lt;30,"Overweight",N260&gt;=30,"Obesity")</f>
        <v>Obesity</v>
      </c>
      <c r="P260" s="39" t="s">
        <v>2114</v>
      </c>
      <c r="Q260" s="29">
        <v>45.52</v>
      </c>
      <c r="R260" s="39">
        <v>6.04</v>
      </c>
      <c r="S260" s="39" t="s">
        <v>2380</v>
      </c>
      <c r="T260" s="39" t="s">
        <v>2380</v>
      </c>
      <c r="U260" s="39" t="s">
        <v>2383</v>
      </c>
      <c r="V260" s="39">
        <v>1</v>
      </c>
      <c r="W260" s="39" t="s">
        <v>2383</v>
      </c>
      <c r="X260" s="39" t="s">
        <v>8391</v>
      </c>
    </row>
    <row r="261" spans="1:24" x14ac:dyDescent="0.35">
      <c r="A261" s="4" t="s">
        <v>2113</v>
      </c>
      <c r="B261" s="4">
        <v>52.81</v>
      </c>
      <c r="C261" s="4">
        <v>5.19</v>
      </c>
      <c r="D261" s="4" t="s">
        <v>2380</v>
      </c>
      <c r="E261" s="4" t="s">
        <v>2380</v>
      </c>
      <c r="F261" s="4" t="s">
        <v>2383</v>
      </c>
      <c r="G261" s="4">
        <v>1</v>
      </c>
      <c r="H261" s="4" t="s">
        <v>2382</v>
      </c>
      <c r="I261" s="15">
        <v>1</v>
      </c>
      <c r="J261" s="15" t="str">
        <f t="shared" si="16"/>
        <v>yes</v>
      </c>
      <c r="K261" s="15">
        <f t="shared" si="17"/>
        <v>1</v>
      </c>
      <c r="L261" s="15" t="str">
        <f t="shared" si="18"/>
        <v>Yes</v>
      </c>
      <c r="M261" s="15" t="str">
        <f t="shared" si="19"/>
        <v>No</v>
      </c>
      <c r="N261" s="29">
        <v>52.81</v>
      </c>
      <c r="O261" s="20" t="str" cm="1">
        <f t="array" ref="O261">_xlfn.IFS(N261&lt;18.5,"Underweight",N261&lt;25,"Normalweight",N261&lt;30,"Overweight",N261&gt;=30,"Obesity")</f>
        <v>Obesity</v>
      </c>
      <c r="P261" s="39" t="s">
        <v>2113</v>
      </c>
      <c r="Q261" s="29">
        <v>52.81</v>
      </c>
      <c r="R261" s="39">
        <v>5.19</v>
      </c>
      <c r="S261" s="39" t="s">
        <v>2380</v>
      </c>
      <c r="T261" s="39" t="s">
        <v>2380</v>
      </c>
      <c r="U261" s="39" t="s">
        <v>2383</v>
      </c>
      <c r="V261" s="39">
        <v>1</v>
      </c>
      <c r="W261" s="39" t="s">
        <v>2383</v>
      </c>
      <c r="X261" s="39" t="s">
        <v>8391</v>
      </c>
    </row>
    <row r="262" spans="1:24" x14ac:dyDescent="0.35">
      <c r="A262" s="4" t="s">
        <v>2112</v>
      </c>
      <c r="B262" s="4">
        <v>33.58</v>
      </c>
      <c r="C262" s="4">
        <v>5.56</v>
      </c>
      <c r="D262" s="4" t="s">
        <v>2380</v>
      </c>
      <c r="E262" s="4" t="s">
        <v>2380</v>
      </c>
      <c r="F262" s="4" t="s">
        <v>2380</v>
      </c>
      <c r="G262" s="4">
        <v>1</v>
      </c>
      <c r="H262" s="4" t="s">
        <v>2382</v>
      </c>
      <c r="I262" s="15">
        <v>1</v>
      </c>
      <c r="J262" s="15" t="str">
        <f t="shared" si="16"/>
        <v>yes</v>
      </c>
      <c r="K262" s="15">
        <f t="shared" si="17"/>
        <v>1</v>
      </c>
      <c r="L262" s="15" t="str">
        <f t="shared" si="18"/>
        <v>Yes</v>
      </c>
      <c r="M262" s="15" t="str">
        <f t="shared" si="19"/>
        <v>No</v>
      </c>
      <c r="N262" s="29">
        <v>33.58</v>
      </c>
      <c r="O262" s="20" t="str" cm="1">
        <f t="array" ref="O262">_xlfn.IFS(N262&lt;18.5,"Underweight",N262&lt;25,"Normalweight",N262&lt;30,"Overweight",N262&gt;=30,"Obesity")</f>
        <v>Obesity</v>
      </c>
      <c r="P262" s="39" t="s">
        <v>2112</v>
      </c>
      <c r="Q262" s="29">
        <v>33.58</v>
      </c>
      <c r="R262" s="39">
        <v>5.56</v>
      </c>
      <c r="S262" s="39" t="s">
        <v>2380</v>
      </c>
      <c r="T262" s="39" t="s">
        <v>2380</v>
      </c>
      <c r="U262" s="39" t="s">
        <v>2380</v>
      </c>
      <c r="V262" s="39">
        <v>1</v>
      </c>
      <c r="W262" s="39" t="s">
        <v>2383</v>
      </c>
      <c r="X262" s="39" t="s">
        <v>8391</v>
      </c>
    </row>
    <row r="263" spans="1:24" x14ac:dyDescent="0.35">
      <c r="A263" s="4" t="s">
        <v>2111</v>
      </c>
      <c r="B263" s="4">
        <v>30.684999999999999</v>
      </c>
      <c r="C263" s="4">
        <v>8.23</v>
      </c>
      <c r="D263" s="4" t="s">
        <v>2380</v>
      </c>
      <c r="E263" s="4" t="s">
        <v>2380</v>
      </c>
      <c r="F263" s="4" t="s">
        <v>2380</v>
      </c>
      <c r="G263" s="4" t="s">
        <v>2381</v>
      </c>
      <c r="H263" s="4" t="s">
        <v>2382</v>
      </c>
      <c r="I263" s="15">
        <v>1</v>
      </c>
      <c r="J263" s="15" t="str">
        <f t="shared" si="16"/>
        <v>yes</v>
      </c>
      <c r="K263" s="15">
        <f t="shared" si="17"/>
        <v>0</v>
      </c>
      <c r="L263" s="15" t="str">
        <f t="shared" si="18"/>
        <v>Yes</v>
      </c>
      <c r="M263" s="15" t="str">
        <f t="shared" si="19"/>
        <v>No</v>
      </c>
      <c r="N263" s="29">
        <v>30.684999999999999</v>
      </c>
      <c r="O263" s="20" t="str" cm="1">
        <f t="array" ref="O263">_xlfn.IFS(N263&lt;18.5,"Underweight",N263&lt;25,"Normalweight",N263&lt;30,"Overweight",N263&gt;=30,"Obesity")</f>
        <v>Obesity</v>
      </c>
      <c r="P263" s="39" t="s">
        <v>2111</v>
      </c>
      <c r="Q263" s="29">
        <v>30.684999999999999</v>
      </c>
      <c r="R263" s="39">
        <v>8.23</v>
      </c>
      <c r="S263" s="39" t="s">
        <v>2380</v>
      </c>
      <c r="T263" s="39" t="s">
        <v>2380</v>
      </c>
      <c r="U263" s="39" t="s">
        <v>2380</v>
      </c>
      <c r="V263" s="39">
        <v>0</v>
      </c>
      <c r="W263" s="39" t="s">
        <v>2383</v>
      </c>
      <c r="X263" s="39" t="s">
        <v>8391</v>
      </c>
    </row>
    <row r="264" spans="1:24" x14ac:dyDescent="0.35">
      <c r="A264" s="4" t="s">
        <v>2110</v>
      </c>
      <c r="B264" s="4">
        <v>37.524999999999999</v>
      </c>
      <c r="C264" s="4">
        <v>9.0299999999999994</v>
      </c>
      <c r="D264" s="4" t="s">
        <v>2382</v>
      </c>
      <c r="E264" s="4" t="s">
        <v>2380</v>
      </c>
      <c r="F264" s="4" t="s">
        <v>2380</v>
      </c>
      <c r="G264" s="4">
        <v>2</v>
      </c>
      <c r="H264" s="4" t="s">
        <v>2380</v>
      </c>
      <c r="I264" s="15">
        <v>180</v>
      </c>
      <c r="J264" s="15" t="str">
        <f t="shared" si="16"/>
        <v>No</v>
      </c>
      <c r="K264" s="15">
        <f t="shared" si="17"/>
        <v>2</v>
      </c>
      <c r="L264" s="15" t="str">
        <f t="shared" si="18"/>
        <v>No</v>
      </c>
      <c r="M264" s="15" t="str">
        <f t="shared" si="19"/>
        <v>Yes</v>
      </c>
      <c r="N264" s="29">
        <v>37.524999999999999</v>
      </c>
      <c r="O264" s="20" t="str" cm="1">
        <f t="array" ref="O264">_xlfn.IFS(N264&lt;18.5,"Underweight",N264&lt;25,"Normalweight",N264&lt;30,"Overweight",N264&gt;=30,"Obesity")</f>
        <v>Obesity</v>
      </c>
      <c r="P264" s="39" t="s">
        <v>2110</v>
      </c>
      <c r="Q264" s="29">
        <v>37.524999999999999</v>
      </c>
      <c r="R264" s="39">
        <v>9.0299999999999994</v>
      </c>
      <c r="S264" s="39" t="s">
        <v>2383</v>
      </c>
      <c r="T264" s="39" t="s">
        <v>2380</v>
      </c>
      <c r="U264" s="39" t="s">
        <v>2380</v>
      </c>
      <c r="V264" s="39">
        <v>2</v>
      </c>
      <c r="W264" s="39" t="s">
        <v>2380</v>
      </c>
      <c r="X264" s="39" t="s">
        <v>8391</v>
      </c>
    </row>
    <row r="265" spans="1:24" x14ac:dyDescent="0.35">
      <c r="A265" s="4" t="s">
        <v>2109</v>
      </c>
      <c r="B265" s="4">
        <v>34.5</v>
      </c>
      <c r="C265" s="4">
        <v>4.07</v>
      </c>
      <c r="D265" s="4" t="s">
        <v>2382</v>
      </c>
      <c r="E265" s="4" t="s">
        <v>2380</v>
      </c>
      <c r="F265" s="4" t="s">
        <v>2380</v>
      </c>
      <c r="G265" s="4" t="s">
        <v>2381</v>
      </c>
      <c r="H265" s="4" t="s">
        <v>2382</v>
      </c>
      <c r="I265" s="15">
        <v>1</v>
      </c>
      <c r="J265" s="15" t="str">
        <f t="shared" si="16"/>
        <v>yes</v>
      </c>
      <c r="K265" s="15">
        <f t="shared" si="17"/>
        <v>0</v>
      </c>
      <c r="L265" s="15" t="str">
        <f t="shared" si="18"/>
        <v>Yes</v>
      </c>
      <c r="M265" s="15" t="str">
        <f t="shared" si="19"/>
        <v>Yes</v>
      </c>
      <c r="N265" s="29">
        <v>34.5</v>
      </c>
      <c r="O265" s="20" t="str" cm="1">
        <f t="array" ref="O265">_xlfn.IFS(N265&lt;18.5,"Underweight",N265&lt;25,"Normalweight",N265&lt;30,"Overweight",N265&gt;=30,"Obesity")</f>
        <v>Obesity</v>
      </c>
      <c r="P265" s="39" t="s">
        <v>2109</v>
      </c>
      <c r="Q265" s="29">
        <v>34.5</v>
      </c>
      <c r="R265" s="39">
        <v>4.07</v>
      </c>
      <c r="S265" s="39" t="s">
        <v>2383</v>
      </c>
      <c r="T265" s="39" t="s">
        <v>2380</v>
      </c>
      <c r="U265" s="39" t="s">
        <v>2380</v>
      </c>
      <c r="V265" s="39">
        <v>0</v>
      </c>
      <c r="W265" s="39" t="s">
        <v>2383</v>
      </c>
      <c r="X265" s="39" t="s">
        <v>8391</v>
      </c>
    </row>
    <row r="266" spans="1:24" x14ac:dyDescent="0.35">
      <c r="A266" s="4" t="s">
        <v>2108</v>
      </c>
      <c r="B266" s="4">
        <v>28.16</v>
      </c>
      <c r="C266" s="4">
        <v>5.77</v>
      </c>
      <c r="D266" s="4" t="s">
        <v>2380</v>
      </c>
      <c r="E266" s="4" t="s">
        <v>2380</v>
      </c>
      <c r="F266" s="4" t="s">
        <v>2380</v>
      </c>
      <c r="G266" s="4">
        <v>2</v>
      </c>
      <c r="H266" s="4" t="s">
        <v>2382</v>
      </c>
      <c r="I266" s="15">
        <v>1</v>
      </c>
      <c r="J266" s="15" t="str">
        <f t="shared" si="16"/>
        <v>yes</v>
      </c>
      <c r="K266" s="15">
        <f t="shared" si="17"/>
        <v>2</v>
      </c>
      <c r="L266" s="15" t="str">
        <f t="shared" si="18"/>
        <v>Yes</v>
      </c>
      <c r="M266" s="15" t="str">
        <f t="shared" si="19"/>
        <v>No</v>
      </c>
      <c r="N266" s="29">
        <v>28.16</v>
      </c>
      <c r="O266" s="20" t="str" cm="1">
        <f t="array" ref="O266">_xlfn.IFS(N266&lt;18.5,"Underweight",N266&lt;25,"Normalweight",N266&lt;30,"Overweight",N266&gt;=30,"Obesity")</f>
        <v>Overweight</v>
      </c>
      <c r="P266" s="39" t="s">
        <v>2108</v>
      </c>
      <c r="Q266" s="29">
        <v>28.16</v>
      </c>
      <c r="R266" s="39">
        <v>5.77</v>
      </c>
      <c r="S266" s="39" t="s">
        <v>2380</v>
      </c>
      <c r="T266" s="39" t="s">
        <v>2380</v>
      </c>
      <c r="U266" s="39" t="s">
        <v>2380</v>
      </c>
      <c r="V266" s="39">
        <v>2</v>
      </c>
      <c r="W266" s="39" t="s">
        <v>2383</v>
      </c>
      <c r="X266" s="39" t="s">
        <v>8392</v>
      </c>
    </row>
    <row r="267" spans="1:24" x14ac:dyDescent="0.35">
      <c r="A267" s="4" t="s">
        <v>2107</v>
      </c>
      <c r="B267" s="4">
        <v>30.02</v>
      </c>
      <c r="C267" s="4">
        <v>5.98</v>
      </c>
      <c r="D267" s="4" t="s">
        <v>2380</v>
      </c>
      <c r="E267" s="4" t="s">
        <v>2380</v>
      </c>
      <c r="F267" s="4" t="s">
        <v>2383</v>
      </c>
      <c r="G267" s="4">
        <v>1</v>
      </c>
      <c r="H267" s="4" t="s">
        <v>2382</v>
      </c>
      <c r="I267" s="15">
        <v>1</v>
      </c>
      <c r="J267" s="15" t="str">
        <f t="shared" si="16"/>
        <v>yes</v>
      </c>
      <c r="K267" s="15">
        <f t="shared" si="17"/>
        <v>1</v>
      </c>
      <c r="L267" s="15" t="str">
        <f t="shared" si="18"/>
        <v>Yes</v>
      </c>
      <c r="M267" s="15" t="str">
        <f t="shared" si="19"/>
        <v>No</v>
      </c>
      <c r="N267" s="29">
        <v>30.02</v>
      </c>
      <c r="O267" s="20" t="str" cm="1">
        <f t="array" ref="O267">_xlfn.IFS(N267&lt;18.5,"Underweight",N267&lt;25,"Normalweight",N267&lt;30,"Overweight",N267&gt;=30,"Obesity")</f>
        <v>Obesity</v>
      </c>
      <c r="P267" s="39" t="s">
        <v>2107</v>
      </c>
      <c r="Q267" s="29">
        <v>30.02</v>
      </c>
      <c r="R267" s="39">
        <v>5.98</v>
      </c>
      <c r="S267" s="39" t="s">
        <v>2380</v>
      </c>
      <c r="T267" s="39" t="s">
        <v>2380</v>
      </c>
      <c r="U267" s="39" t="s">
        <v>2383</v>
      </c>
      <c r="V267" s="39">
        <v>1</v>
      </c>
      <c r="W267" s="39" t="s">
        <v>2383</v>
      </c>
      <c r="X267" s="39" t="s">
        <v>8391</v>
      </c>
    </row>
    <row r="268" spans="1:24" x14ac:dyDescent="0.35">
      <c r="A268" s="4" t="s">
        <v>2106</v>
      </c>
      <c r="B268" s="4">
        <v>37.82</v>
      </c>
      <c r="C268" s="4">
        <v>6.01</v>
      </c>
      <c r="D268" s="4" t="s">
        <v>2380</v>
      </c>
      <c r="E268" s="4" t="s">
        <v>2380</v>
      </c>
      <c r="F268" s="4" t="s">
        <v>2380</v>
      </c>
      <c r="G268" s="4" t="s">
        <v>2381</v>
      </c>
      <c r="H268" s="4" t="s">
        <v>2382</v>
      </c>
      <c r="I268" s="15">
        <v>1</v>
      </c>
      <c r="J268" s="15" t="str">
        <f t="shared" si="16"/>
        <v>yes</v>
      </c>
      <c r="K268" s="15">
        <f t="shared" si="17"/>
        <v>0</v>
      </c>
      <c r="L268" s="15" t="str">
        <f t="shared" si="18"/>
        <v>Yes</v>
      </c>
      <c r="M268" s="15" t="str">
        <f t="shared" si="19"/>
        <v>No</v>
      </c>
      <c r="N268" s="29">
        <v>37.82</v>
      </c>
      <c r="O268" s="20" t="str" cm="1">
        <f t="array" ref="O268">_xlfn.IFS(N268&lt;18.5,"Underweight",N268&lt;25,"Normalweight",N268&lt;30,"Overweight",N268&gt;=30,"Obesity")</f>
        <v>Obesity</v>
      </c>
      <c r="P268" s="39" t="s">
        <v>2106</v>
      </c>
      <c r="Q268" s="29">
        <v>37.82</v>
      </c>
      <c r="R268" s="39">
        <v>6.01</v>
      </c>
      <c r="S268" s="39" t="s">
        <v>2380</v>
      </c>
      <c r="T268" s="39" t="s">
        <v>2380</v>
      </c>
      <c r="U268" s="39" t="s">
        <v>2380</v>
      </c>
      <c r="V268" s="39">
        <v>0</v>
      </c>
      <c r="W268" s="39" t="s">
        <v>2383</v>
      </c>
      <c r="X268" s="39" t="s">
        <v>8391</v>
      </c>
    </row>
    <row r="269" spans="1:24" x14ac:dyDescent="0.35">
      <c r="A269" s="4" t="s">
        <v>2105</v>
      </c>
      <c r="B269" s="4">
        <v>33.14</v>
      </c>
      <c r="C269" s="4">
        <v>5.67</v>
      </c>
      <c r="D269" s="4" t="s">
        <v>2382</v>
      </c>
      <c r="E269" s="4" t="s">
        <v>2380</v>
      </c>
      <c r="F269" s="4" t="s">
        <v>2380</v>
      </c>
      <c r="G269" s="4" t="s">
        <v>2381</v>
      </c>
      <c r="H269" s="4" t="s">
        <v>2382</v>
      </c>
      <c r="I269" s="15">
        <v>1</v>
      </c>
      <c r="J269" s="15" t="str">
        <f t="shared" si="16"/>
        <v>yes</v>
      </c>
      <c r="K269" s="15">
        <f t="shared" si="17"/>
        <v>0</v>
      </c>
      <c r="L269" s="15" t="str">
        <f t="shared" si="18"/>
        <v>Yes</v>
      </c>
      <c r="M269" s="15" t="str">
        <f t="shared" si="19"/>
        <v>Yes</v>
      </c>
      <c r="N269" s="29">
        <v>33.14</v>
      </c>
      <c r="O269" s="20" t="str" cm="1">
        <f t="array" ref="O269">_xlfn.IFS(N269&lt;18.5,"Underweight",N269&lt;25,"Normalweight",N269&lt;30,"Overweight",N269&gt;=30,"Obesity")</f>
        <v>Obesity</v>
      </c>
      <c r="P269" s="39" t="s">
        <v>2105</v>
      </c>
      <c r="Q269" s="29">
        <v>33.14</v>
      </c>
      <c r="R269" s="39">
        <v>5.67</v>
      </c>
      <c r="S269" s="39" t="s">
        <v>2383</v>
      </c>
      <c r="T269" s="39" t="s">
        <v>2380</v>
      </c>
      <c r="U269" s="39" t="s">
        <v>2380</v>
      </c>
      <c r="V269" s="39">
        <v>0</v>
      </c>
      <c r="W269" s="39" t="s">
        <v>2383</v>
      </c>
      <c r="X269" s="39" t="s">
        <v>8391</v>
      </c>
    </row>
    <row r="270" spans="1:24" x14ac:dyDescent="0.35">
      <c r="A270" s="4" t="s">
        <v>2104</v>
      </c>
      <c r="B270" s="4">
        <v>25.14</v>
      </c>
      <c r="C270" s="4">
        <v>6.02</v>
      </c>
      <c r="D270" s="4" t="s">
        <v>2382</v>
      </c>
      <c r="E270" s="4" t="s">
        <v>2380</v>
      </c>
      <c r="F270" s="4" t="s">
        <v>2383</v>
      </c>
      <c r="G270" s="4">
        <v>1</v>
      </c>
      <c r="H270" s="4" t="s">
        <v>2382</v>
      </c>
      <c r="I270" s="15">
        <v>1</v>
      </c>
      <c r="J270" s="15" t="str">
        <f t="shared" si="16"/>
        <v>yes</v>
      </c>
      <c r="K270" s="15">
        <f t="shared" si="17"/>
        <v>1</v>
      </c>
      <c r="L270" s="15" t="str">
        <f t="shared" si="18"/>
        <v>Yes</v>
      </c>
      <c r="M270" s="15" t="str">
        <f t="shared" si="19"/>
        <v>Yes</v>
      </c>
      <c r="N270" s="29">
        <v>25.14</v>
      </c>
      <c r="O270" s="20" t="str" cm="1">
        <f t="array" ref="O270">_xlfn.IFS(N270&lt;18.5,"Underweight",N270&lt;25,"Normalweight",N270&lt;30,"Overweight",N270&gt;=30,"Obesity")</f>
        <v>Overweight</v>
      </c>
      <c r="P270" s="39" t="s">
        <v>2104</v>
      </c>
      <c r="Q270" s="29">
        <v>25.14</v>
      </c>
      <c r="R270" s="39">
        <v>6.02</v>
      </c>
      <c r="S270" s="39" t="s">
        <v>2383</v>
      </c>
      <c r="T270" s="39" t="s">
        <v>2380</v>
      </c>
      <c r="U270" s="39" t="s">
        <v>2383</v>
      </c>
      <c r="V270" s="39">
        <v>1</v>
      </c>
      <c r="W270" s="39" t="s">
        <v>2383</v>
      </c>
      <c r="X270" s="39" t="s">
        <v>8392</v>
      </c>
    </row>
    <row r="271" spans="1:24" x14ac:dyDescent="0.35">
      <c r="A271" s="4" t="s">
        <v>2103</v>
      </c>
      <c r="B271" s="4">
        <v>20.18</v>
      </c>
      <c r="C271" s="4">
        <v>11.19</v>
      </c>
      <c r="D271" s="4" t="s">
        <v>2380</v>
      </c>
      <c r="E271" s="4" t="s">
        <v>2380</v>
      </c>
      <c r="F271" s="4" t="s">
        <v>2380</v>
      </c>
      <c r="G271" s="4" t="s">
        <v>2381</v>
      </c>
      <c r="H271" s="4" t="s">
        <v>2382</v>
      </c>
      <c r="I271" s="15">
        <v>1</v>
      </c>
      <c r="J271" s="15" t="str">
        <f t="shared" si="16"/>
        <v>yes</v>
      </c>
      <c r="K271" s="15">
        <f t="shared" si="17"/>
        <v>0</v>
      </c>
      <c r="L271" s="15" t="str">
        <f t="shared" si="18"/>
        <v>Yes</v>
      </c>
      <c r="M271" s="15" t="str">
        <f t="shared" si="19"/>
        <v>No</v>
      </c>
      <c r="N271" s="29">
        <v>20.18</v>
      </c>
      <c r="O271" s="20" t="str" cm="1">
        <f t="array" ref="O271">_xlfn.IFS(N271&lt;18.5,"Underweight",N271&lt;25,"Normalweight",N271&lt;30,"Overweight",N271&gt;=30,"Obesity")</f>
        <v>Normalweight</v>
      </c>
      <c r="P271" s="39" t="s">
        <v>2103</v>
      </c>
      <c r="Q271" s="29">
        <v>20.18</v>
      </c>
      <c r="R271" s="39">
        <v>11.19</v>
      </c>
      <c r="S271" s="39" t="s">
        <v>2380</v>
      </c>
      <c r="T271" s="39" t="s">
        <v>2380</v>
      </c>
      <c r="U271" s="39" t="s">
        <v>2380</v>
      </c>
      <c r="V271" s="39">
        <v>0</v>
      </c>
      <c r="W271" s="39" t="s">
        <v>2383</v>
      </c>
      <c r="X271" s="39" t="s">
        <v>8393</v>
      </c>
    </row>
    <row r="272" spans="1:24" x14ac:dyDescent="0.35">
      <c r="A272" s="4" t="s">
        <v>2102</v>
      </c>
      <c r="B272" s="4">
        <v>44.36</v>
      </c>
      <c r="C272" s="4">
        <v>5.1100000000000003</v>
      </c>
      <c r="D272" s="4" t="s">
        <v>2380</v>
      </c>
      <c r="E272" s="4" t="s">
        <v>2380</v>
      </c>
      <c r="F272" s="4" t="s">
        <v>2380</v>
      </c>
      <c r="G272" s="4" t="s">
        <v>2381</v>
      </c>
      <c r="H272" s="4" t="s">
        <v>2382</v>
      </c>
      <c r="I272" s="15">
        <v>1</v>
      </c>
      <c r="J272" s="15" t="str">
        <f t="shared" si="16"/>
        <v>yes</v>
      </c>
      <c r="K272" s="15">
        <f t="shared" si="17"/>
        <v>0</v>
      </c>
      <c r="L272" s="15" t="str">
        <f t="shared" si="18"/>
        <v>Yes</v>
      </c>
      <c r="M272" s="15" t="str">
        <f t="shared" si="19"/>
        <v>No</v>
      </c>
      <c r="N272" s="29">
        <v>44.36</v>
      </c>
      <c r="O272" s="20" t="str" cm="1">
        <f t="array" ref="O272">_xlfn.IFS(N272&lt;18.5,"Underweight",N272&lt;25,"Normalweight",N272&lt;30,"Overweight",N272&gt;=30,"Obesity")</f>
        <v>Obesity</v>
      </c>
      <c r="P272" s="39" t="s">
        <v>2102</v>
      </c>
      <c r="Q272" s="29">
        <v>44.36</v>
      </c>
      <c r="R272" s="39">
        <v>5.1100000000000003</v>
      </c>
      <c r="S272" s="39" t="s">
        <v>2380</v>
      </c>
      <c r="T272" s="39" t="s">
        <v>2380</v>
      </c>
      <c r="U272" s="39" t="s">
        <v>2380</v>
      </c>
      <c r="V272" s="39">
        <v>0</v>
      </c>
      <c r="W272" s="39" t="s">
        <v>2383</v>
      </c>
      <c r="X272" s="39" t="s">
        <v>8391</v>
      </c>
    </row>
    <row r="273" spans="1:24" x14ac:dyDescent="0.35">
      <c r="A273" s="4" t="s">
        <v>2101</v>
      </c>
      <c r="B273" s="4">
        <v>23.82</v>
      </c>
      <c r="C273" s="4">
        <v>10.85</v>
      </c>
      <c r="D273" s="4" t="s">
        <v>2382</v>
      </c>
      <c r="E273" s="4" t="s">
        <v>2380</v>
      </c>
      <c r="F273" s="4" t="s">
        <v>2380</v>
      </c>
      <c r="G273" s="4" t="s">
        <v>2381</v>
      </c>
      <c r="H273" s="4" t="s">
        <v>2382</v>
      </c>
      <c r="I273" s="15">
        <v>1</v>
      </c>
      <c r="J273" s="15" t="str">
        <f t="shared" si="16"/>
        <v>yes</v>
      </c>
      <c r="K273" s="15">
        <f t="shared" si="17"/>
        <v>0</v>
      </c>
      <c r="L273" s="15" t="str">
        <f t="shared" si="18"/>
        <v>Yes</v>
      </c>
      <c r="M273" s="15" t="str">
        <f t="shared" si="19"/>
        <v>Yes</v>
      </c>
      <c r="N273" s="29">
        <v>23.82</v>
      </c>
      <c r="O273" s="20" t="str" cm="1">
        <f t="array" ref="O273">_xlfn.IFS(N273&lt;18.5,"Underweight",N273&lt;25,"Normalweight",N273&lt;30,"Overweight",N273&gt;=30,"Obesity")</f>
        <v>Normalweight</v>
      </c>
      <c r="P273" s="39" t="s">
        <v>2101</v>
      </c>
      <c r="Q273" s="29">
        <v>23.82</v>
      </c>
      <c r="R273" s="39">
        <v>10.85</v>
      </c>
      <c r="S273" s="39" t="s">
        <v>2383</v>
      </c>
      <c r="T273" s="39" t="s">
        <v>2380</v>
      </c>
      <c r="U273" s="39" t="s">
        <v>2380</v>
      </c>
      <c r="V273" s="39">
        <v>0</v>
      </c>
      <c r="W273" s="39" t="s">
        <v>2383</v>
      </c>
      <c r="X273" s="39" t="s">
        <v>8393</v>
      </c>
    </row>
    <row r="274" spans="1:24" x14ac:dyDescent="0.35">
      <c r="A274" s="4" t="s">
        <v>2100</v>
      </c>
      <c r="B274" s="4">
        <v>45</v>
      </c>
      <c r="C274" s="4">
        <v>5.24</v>
      </c>
      <c r="D274" s="4" t="s">
        <v>2382</v>
      </c>
      <c r="E274" s="4" t="s">
        <v>2380</v>
      </c>
      <c r="F274" s="4" t="s">
        <v>2380</v>
      </c>
      <c r="G274" s="4">
        <v>1</v>
      </c>
      <c r="H274" s="4" t="s">
        <v>2382</v>
      </c>
      <c r="I274" s="15">
        <v>1</v>
      </c>
      <c r="J274" s="15" t="str">
        <f t="shared" si="16"/>
        <v>yes</v>
      </c>
      <c r="K274" s="15">
        <f t="shared" si="17"/>
        <v>1</v>
      </c>
      <c r="L274" s="15" t="str">
        <f t="shared" si="18"/>
        <v>Yes</v>
      </c>
      <c r="M274" s="15" t="str">
        <f t="shared" si="19"/>
        <v>Yes</v>
      </c>
      <c r="N274" s="29">
        <v>45</v>
      </c>
      <c r="O274" s="20" t="str" cm="1">
        <f t="array" ref="O274">_xlfn.IFS(N274&lt;18.5,"Underweight",N274&lt;25,"Normalweight",N274&lt;30,"Overweight",N274&gt;=30,"Obesity")</f>
        <v>Obesity</v>
      </c>
      <c r="P274" s="39" t="s">
        <v>2100</v>
      </c>
      <c r="Q274" s="29">
        <v>45</v>
      </c>
      <c r="R274" s="39">
        <v>5.24</v>
      </c>
      <c r="S274" s="39" t="s">
        <v>2383</v>
      </c>
      <c r="T274" s="39" t="s">
        <v>2380</v>
      </c>
      <c r="U274" s="39" t="s">
        <v>2380</v>
      </c>
      <c r="V274" s="39">
        <v>1</v>
      </c>
      <c r="W274" s="39" t="s">
        <v>2383</v>
      </c>
      <c r="X274" s="39" t="s">
        <v>8391</v>
      </c>
    </row>
    <row r="275" spans="1:24" x14ac:dyDescent="0.35">
      <c r="A275" s="4" t="s">
        <v>2099</v>
      </c>
      <c r="B275" s="4">
        <v>26.62</v>
      </c>
      <c r="C275" s="4">
        <v>10.08</v>
      </c>
      <c r="D275" s="4" t="s">
        <v>2380</v>
      </c>
      <c r="E275" s="4" t="s">
        <v>2380</v>
      </c>
      <c r="F275" s="4" t="s">
        <v>2380</v>
      </c>
      <c r="G275" s="4" t="s">
        <v>2381</v>
      </c>
      <c r="H275" s="4" t="s">
        <v>2382</v>
      </c>
      <c r="I275" s="15">
        <v>1</v>
      </c>
      <c r="J275" s="15" t="str">
        <f t="shared" si="16"/>
        <v>yes</v>
      </c>
      <c r="K275" s="15">
        <f t="shared" si="17"/>
        <v>0</v>
      </c>
      <c r="L275" s="15" t="str">
        <f t="shared" si="18"/>
        <v>Yes</v>
      </c>
      <c r="M275" s="15" t="str">
        <f t="shared" si="19"/>
        <v>No</v>
      </c>
      <c r="N275" s="29">
        <v>26.62</v>
      </c>
      <c r="O275" s="20" t="str" cm="1">
        <f t="array" ref="O275">_xlfn.IFS(N275&lt;18.5,"Underweight",N275&lt;25,"Normalweight",N275&lt;30,"Overweight",N275&gt;=30,"Obesity")</f>
        <v>Overweight</v>
      </c>
      <c r="P275" s="39" t="s">
        <v>2099</v>
      </c>
      <c r="Q275" s="29">
        <v>26.62</v>
      </c>
      <c r="R275" s="39">
        <v>10.08</v>
      </c>
      <c r="S275" s="39" t="s">
        <v>2380</v>
      </c>
      <c r="T275" s="39" t="s">
        <v>2380</v>
      </c>
      <c r="U275" s="39" t="s">
        <v>2380</v>
      </c>
      <c r="V275" s="39">
        <v>0</v>
      </c>
      <c r="W275" s="39" t="s">
        <v>2383</v>
      </c>
      <c r="X275" s="39" t="s">
        <v>8392</v>
      </c>
    </row>
    <row r="276" spans="1:24" x14ac:dyDescent="0.35">
      <c r="A276" s="4" t="s">
        <v>2098</v>
      </c>
      <c r="B276" s="4">
        <v>32.67</v>
      </c>
      <c r="C276" s="4">
        <v>10.97</v>
      </c>
      <c r="D276" s="4" t="s">
        <v>2382</v>
      </c>
      <c r="E276" s="4" t="s">
        <v>2380</v>
      </c>
      <c r="F276" s="4" t="s">
        <v>2380</v>
      </c>
      <c r="G276" s="4" t="s">
        <v>2381</v>
      </c>
      <c r="H276" s="4" t="s">
        <v>2382</v>
      </c>
      <c r="I276" s="15">
        <v>1</v>
      </c>
      <c r="J276" s="15" t="str">
        <f t="shared" si="16"/>
        <v>yes</v>
      </c>
      <c r="K276" s="15">
        <f t="shared" si="17"/>
        <v>0</v>
      </c>
      <c r="L276" s="15" t="str">
        <f t="shared" si="18"/>
        <v>Yes</v>
      </c>
      <c r="M276" s="15" t="str">
        <f t="shared" si="19"/>
        <v>Yes</v>
      </c>
      <c r="N276" s="29">
        <v>32.67</v>
      </c>
      <c r="O276" s="20" t="str" cm="1">
        <f t="array" ref="O276">_xlfn.IFS(N276&lt;18.5,"Underweight",N276&lt;25,"Normalweight",N276&lt;30,"Overweight",N276&gt;=30,"Obesity")</f>
        <v>Obesity</v>
      </c>
      <c r="P276" s="39" t="s">
        <v>2098</v>
      </c>
      <c r="Q276" s="29">
        <v>32.67</v>
      </c>
      <c r="R276" s="39">
        <v>10.97</v>
      </c>
      <c r="S276" s="39" t="s">
        <v>2383</v>
      </c>
      <c r="T276" s="39" t="s">
        <v>2380</v>
      </c>
      <c r="U276" s="39" t="s">
        <v>2380</v>
      </c>
      <c r="V276" s="39">
        <v>0</v>
      </c>
      <c r="W276" s="39" t="s">
        <v>2383</v>
      </c>
      <c r="X276" s="39" t="s">
        <v>8391</v>
      </c>
    </row>
    <row r="277" spans="1:24" x14ac:dyDescent="0.35">
      <c r="A277" s="4" t="s">
        <v>2097</v>
      </c>
      <c r="B277" s="4">
        <v>44.44</v>
      </c>
      <c r="C277" s="4">
        <v>4.9000000000000004</v>
      </c>
      <c r="D277" s="4" t="s">
        <v>2382</v>
      </c>
      <c r="E277" s="4" t="s">
        <v>2380</v>
      </c>
      <c r="F277" s="4" t="s">
        <v>2380</v>
      </c>
      <c r="G277" s="4">
        <v>1</v>
      </c>
      <c r="H277" s="4" t="s">
        <v>2382</v>
      </c>
      <c r="I277" s="15">
        <v>1</v>
      </c>
      <c r="J277" s="15" t="str">
        <f t="shared" si="16"/>
        <v>yes</v>
      </c>
      <c r="K277" s="15">
        <f t="shared" si="17"/>
        <v>1</v>
      </c>
      <c r="L277" s="15" t="str">
        <f t="shared" si="18"/>
        <v>Yes</v>
      </c>
      <c r="M277" s="15" t="str">
        <f t="shared" si="19"/>
        <v>Yes</v>
      </c>
      <c r="N277" s="29">
        <v>44.44</v>
      </c>
      <c r="O277" s="20" t="str" cm="1">
        <f t="array" ref="O277">_xlfn.IFS(N277&lt;18.5,"Underweight",N277&lt;25,"Normalweight",N277&lt;30,"Overweight",N277&gt;=30,"Obesity")</f>
        <v>Obesity</v>
      </c>
      <c r="P277" s="39" t="s">
        <v>2097</v>
      </c>
      <c r="Q277" s="29">
        <v>44.44</v>
      </c>
      <c r="R277" s="39">
        <v>4.9000000000000004</v>
      </c>
      <c r="S277" s="39" t="s">
        <v>2383</v>
      </c>
      <c r="T277" s="39" t="s">
        <v>2380</v>
      </c>
      <c r="U277" s="39" t="s">
        <v>2380</v>
      </c>
      <c r="V277" s="39">
        <v>1</v>
      </c>
      <c r="W277" s="39" t="s">
        <v>2383</v>
      </c>
      <c r="X277" s="39" t="s">
        <v>8391</v>
      </c>
    </row>
    <row r="278" spans="1:24" x14ac:dyDescent="0.35">
      <c r="A278" s="4" t="s">
        <v>2096</v>
      </c>
      <c r="B278" s="4">
        <v>28.31</v>
      </c>
      <c r="C278" s="4">
        <v>5.33</v>
      </c>
      <c r="D278" s="4" t="s">
        <v>2380</v>
      </c>
      <c r="E278" s="4" t="s">
        <v>2380</v>
      </c>
      <c r="F278" s="4" t="s">
        <v>2380</v>
      </c>
      <c r="G278" s="4" t="s">
        <v>2381</v>
      </c>
      <c r="H278" s="4" t="s">
        <v>2382</v>
      </c>
      <c r="I278" s="15">
        <v>1</v>
      </c>
      <c r="J278" s="15" t="str">
        <f t="shared" si="16"/>
        <v>yes</v>
      </c>
      <c r="K278" s="15">
        <f t="shared" si="17"/>
        <v>0</v>
      </c>
      <c r="L278" s="15" t="str">
        <f t="shared" si="18"/>
        <v>Yes</v>
      </c>
      <c r="M278" s="15" t="str">
        <f t="shared" si="19"/>
        <v>No</v>
      </c>
      <c r="N278" s="29">
        <v>28.31</v>
      </c>
      <c r="O278" s="20" t="str" cm="1">
        <f t="array" ref="O278">_xlfn.IFS(N278&lt;18.5,"Underweight",N278&lt;25,"Normalweight",N278&lt;30,"Overweight",N278&gt;=30,"Obesity")</f>
        <v>Overweight</v>
      </c>
      <c r="P278" s="39" t="s">
        <v>2096</v>
      </c>
      <c r="Q278" s="29">
        <v>28.31</v>
      </c>
      <c r="R278" s="39">
        <v>5.33</v>
      </c>
      <c r="S278" s="39" t="s">
        <v>2380</v>
      </c>
      <c r="T278" s="39" t="s">
        <v>2380</v>
      </c>
      <c r="U278" s="39" t="s">
        <v>2380</v>
      </c>
      <c r="V278" s="39">
        <v>0</v>
      </c>
      <c r="W278" s="39" t="s">
        <v>2383</v>
      </c>
      <c r="X278" s="39" t="s">
        <v>8392</v>
      </c>
    </row>
    <row r="279" spans="1:24" x14ac:dyDescent="0.35">
      <c r="A279" s="4" t="s">
        <v>2095</v>
      </c>
      <c r="B279" s="4">
        <v>25.05</v>
      </c>
      <c r="C279" s="4">
        <v>4.6100000000000003</v>
      </c>
      <c r="D279" s="4" t="s">
        <v>2380</v>
      </c>
      <c r="E279" s="4" t="s">
        <v>2380</v>
      </c>
      <c r="F279" s="4" t="s">
        <v>2380</v>
      </c>
      <c r="G279" s="4">
        <v>2</v>
      </c>
      <c r="H279" s="4" t="s">
        <v>2382</v>
      </c>
      <c r="I279" s="15">
        <v>1</v>
      </c>
      <c r="J279" s="15" t="str">
        <f t="shared" si="16"/>
        <v>yes</v>
      </c>
      <c r="K279" s="15">
        <f t="shared" si="17"/>
        <v>2</v>
      </c>
      <c r="L279" s="15" t="str">
        <f t="shared" si="18"/>
        <v>Yes</v>
      </c>
      <c r="M279" s="15" t="str">
        <f t="shared" si="19"/>
        <v>No</v>
      </c>
      <c r="N279" s="29">
        <v>25.05</v>
      </c>
      <c r="O279" s="20" t="str" cm="1">
        <f t="array" ref="O279">_xlfn.IFS(N279&lt;18.5,"Underweight",N279&lt;25,"Normalweight",N279&lt;30,"Overweight",N279&gt;=30,"Obesity")</f>
        <v>Overweight</v>
      </c>
      <c r="P279" s="39" t="s">
        <v>2095</v>
      </c>
      <c r="Q279" s="29">
        <v>25.05</v>
      </c>
      <c r="R279" s="39">
        <v>4.6100000000000003</v>
      </c>
      <c r="S279" s="39" t="s">
        <v>2380</v>
      </c>
      <c r="T279" s="39" t="s">
        <v>2380</v>
      </c>
      <c r="U279" s="39" t="s">
        <v>2380</v>
      </c>
      <c r="V279" s="39">
        <v>2</v>
      </c>
      <c r="W279" s="39" t="s">
        <v>2383</v>
      </c>
      <c r="X279" s="39" t="s">
        <v>8392</v>
      </c>
    </row>
    <row r="280" spans="1:24" x14ac:dyDescent="0.35">
      <c r="A280" s="4" t="s">
        <v>2094</v>
      </c>
      <c r="B280" s="4">
        <v>28.34</v>
      </c>
      <c r="C280" s="4">
        <v>8.18</v>
      </c>
      <c r="D280" s="4" t="s">
        <v>2380</v>
      </c>
      <c r="E280" s="4" t="s">
        <v>2380</v>
      </c>
      <c r="F280" s="4" t="s">
        <v>2380</v>
      </c>
      <c r="G280" s="4" t="s">
        <v>2381</v>
      </c>
      <c r="H280" s="4" t="s">
        <v>2382</v>
      </c>
      <c r="I280" s="15">
        <v>1</v>
      </c>
      <c r="J280" s="15" t="str">
        <f t="shared" si="16"/>
        <v>yes</v>
      </c>
      <c r="K280" s="15">
        <f t="shared" si="17"/>
        <v>0</v>
      </c>
      <c r="L280" s="15" t="str">
        <f t="shared" si="18"/>
        <v>Yes</v>
      </c>
      <c r="M280" s="15" t="str">
        <f t="shared" si="19"/>
        <v>No</v>
      </c>
      <c r="N280" s="29">
        <v>28.34</v>
      </c>
      <c r="O280" s="20" t="str" cm="1">
        <f t="array" ref="O280">_xlfn.IFS(N280&lt;18.5,"Underweight",N280&lt;25,"Normalweight",N280&lt;30,"Overweight",N280&gt;=30,"Obesity")</f>
        <v>Overweight</v>
      </c>
      <c r="P280" s="39" t="s">
        <v>2094</v>
      </c>
      <c r="Q280" s="29">
        <v>28.34</v>
      </c>
      <c r="R280" s="39">
        <v>8.18</v>
      </c>
      <c r="S280" s="39" t="s">
        <v>2380</v>
      </c>
      <c r="T280" s="39" t="s">
        <v>2380</v>
      </c>
      <c r="U280" s="39" t="s">
        <v>2380</v>
      </c>
      <c r="V280" s="39">
        <v>0</v>
      </c>
      <c r="W280" s="39" t="s">
        <v>2383</v>
      </c>
      <c r="X280" s="39" t="s">
        <v>8392</v>
      </c>
    </row>
    <row r="281" spans="1:24" x14ac:dyDescent="0.35">
      <c r="A281" s="4" t="s">
        <v>2093</v>
      </c>
      <c r="B281" s="4">
        <v>17.765000000000001</v>
      </c>
      <c r="C281" s="4">
        <v>5.62</v>
      </c>
      <c r="D281" s="4" t="s">
        <v>2380</v>
      </c>
      <c r="E281" s="4" t="s">
        <v>2380</v>
      </c>
      <c r="F281" s="4" t="s">
        <v>2380</v>
      </c>
      <c r="G281" s="4" t="s">
        <v>2381</v>
      </c>
      <c r="H281" s="4" t="s">
        <v>2382</v>
      </c>
      <c r="I281" s="15">
        <v>1</v>
      </c>
      <c r="J281" s="15" t="str">
        <f t="shared" si="16"/>
        <v>yes</v>
      </c>
      <c r="K281" s="15">
        <f t="shared" si="17"/>
        <v>0</v>
      </c>
      <c r="L281" s="15" t="str">
        <f t="shared" si="18"/>
        <v>Yes</v>
      </c>
      <c r="M281" s="15" t="str">
        <f t="shared" si="19"/>
        <v>No</v>
      </c>
      <c r="N281" s="29">
        <v>17.765000000000001</v>
      </c>
      <c r="O281" s="20" t="str" cm="1">
        <f t="array" ref="O281">_xlfn.IFS(N281&lt;18.5,"Underweight",N281&lt;25,"Normalweight",N281&lt;30,"Overweight",N281&gt;=30,"Obesity")</f>
        <v>Underweight</v>
      </c>
      <c r="P281" s="39" t="s">
        <v>2093</v>
      </c>
      <c r="Q281" s="29">
        <v>17.765000000000001</v>
      </c>
      <c r="R281" s="39">
        <v>5.62</v>
      </c>
      <c r="S281" s="39" t="s">
        <v>2380</v>
      </c>
      <c r="T281" s="39" t="s">
        <v>2380</v>
      </c>
      <c r="U281" s="39" t="s">
        <v>2380</v>
      </c>
      <c r="V281" s="39">
        <v>0</v>
      </c>
      <c r="W281" s="39" t="s">
        <v>2383</v>
      </c>
      <c r="X281" s="39" t="s">
        <v>8394</v>
      </c>
    </row>
    <row r="282" spans="1:24" x14ac:dyDescent="0.35">
      <c r="A282" s="4" t="s">
        <v>2092</v>
      </c>
      <c r="B282" s="4">
        <v>36.119999999999997</v>
      </c>
      <c r="C282" s="4">
        <v>5.82</v>
      </c>
      <c r="D282" s="4" t="s">
        <v>2380</v>
      </c>
      <c r="E282" s="4" t="s">
        <v>2380</v>
      </c>
      <c r="F282" s="4" t="s">
        <v>2380</v>
      </c>
      <c r="G282" s="4" t="s">
        <v>2381</v>
      </c>
      <c r="H282" s="4" t="s">
        <v>2382</v>
      </c>
      <c r="I282" s="15">
        <v>1</v>
      </c>
      <c r="J282" s="15" t="str">
        <f t="shared" si="16"/>
        <v>yes</v>
      </c>
      <c r="K282" s="15">
        <f t="shared" si="17"/>
        <v>0</v>
      </c>
      <c r="L282" s="15" t="str">
        <f t="shared" si="18"/>
        <v>Yes</v>
      </c>
      <c r="M282" s="15" t="str">
        <f t="shared" si="19"/>
        <v>No</v>
      </c>
      <c r="N282" s="29">
        <v>36.119999999999997</v>
      </c>
      <c r="O282" s="20" t="str" cm="1">
        <f t="array" ref="O282">_xlfn.IFS(N282&lt;18.5,"Underweight",N282&lt;25,"Normalweight",N282&lt;30,"Overweight",N282&gt;=30,"Obesity")</f>
        <v>Obesity</v>
      </c>
      <c r="P282" s="39" t="s">
        <v>2092</v>
      </c>
      <c r="Q282" s="29">
        <v>36.119999999999997</v>
      </c>
      <c r="R282" s="39">
        <v>5.82</v>
      </c>
      <c r="S282" s="39" t="s">
        <v>2380</v>
      </c>
      <c r="T282" s="39" t="s">
        <v>2380</v>
      </c>
      <c r="U282" s="39" t="s">
        <v>2380</v>
      </c>
      <c r="V282" s="39">
        <v>0</v>
      </c>
      <c r="W282" s="39" t="s">
        <v>2383</v>
      </c>
      <c r="X282" s="39" t="s">
        <v>8391</v>
      </c>
    </row>
    <row r="283" spans="1:24" x14ac:dyDescent="0.35">
      <c r="A283" s="4" t="s">
        <v>2091</v>
      </c>
      <c r="B283" s="4">
        <v>23.19</v>
      </c>
      <c r="C283" s="4">
        <v>7.66</v>
      </c>
      <c r="D283" s="4" t="s">
        <v>2380</v>
      </c>
      <c r="E283" s="4" t="s">
        <v>2380</v>
      </c>
      <c r="F283" s="4" t="s">
        <v>2380</v>
      </c>
      <c r="G283" s="4" t="s">
        <v>2381</v>
      </c>
      <c r="H283" s="4" t="s">
        <v>2382</v>
      </c>
      <c r="I283" s="15">
        <v>1</v>
      </c>
      <c r="J283" s="15" t="str">
        <f t="shared" si="16"/>
        <v>yes</v>
      </c>
      <c r="K283" s="15">
        <f t="shared" si="17"/>
        <v>0</v>
      </c>
      <c r="L283" s="15" t="str">
        <f t="shared" si="18"/>
        <v>Yes</v>
      </c>
      <c r="M283" s="15" t="str">
        <f t="shared" si="19"/>
        <v>No</v>
      </c>
      <c r="N283" s="29">
        <v>23.19</v>
      </c>
      <c r="O283" s="20" t="str" cm="1">
        <f t="array" ref="O283">_xlfn.IFS(N283&lt;18.5,"Underweight",N283&lt;25,"Normalweight",N283&lt;30,"Overweight",N283&gt;=30,"Obesity")</f>
        <v>Normalweight</v>
      </c>
      <c r="P283" s="39" t="s">
        <v>2091</v>
      </c>
      <c r="Q283" s="29">
        <v>23.19</v>
      </c>
      <c r="R283" s="39">
        <v>7.66</v>
      </c>
      <c r="S283" s="39" t="s">
        <v>2380</v>
      </c>
      <c r="T283" s="39" t="s">
        <v>2380</v>
      </c>
      <c r="U283" s="39" t="s">
        <v>2380</v>
      </c>
      <c r="V283" s="39">
        <v>0</v>
      </c>
      <c r="W283" s="39" t="s">
        <v>2383</v>
      </c>
      <c r="X283" s="39" t="s">
        <v>8393</v>
      </c>
    </row>
    <row r="284" spans="1:24" x14ac:dyDescent="0.35">
      <c r="A284" s="4" t="s">
        <v>2090</v>
      </c>
      <c r="B284" s="4">
        <v>35.99</v>
      </c>
      <c r="C284" s="4">
        <v>4.2300000000000004</v>
      </c>
      <c r="D284" s="4" t="s">
        <v>2380</v>
      </c>
      <c r="E284" s="4" t="s">
        <v>2380</v>
      </c>
      <c r="F284" s="4" t="s">
        <v>2380</v>
      </c>
      <c r="G284" s="4" t="s">
        <v>2381</v>
      </c>
      <c r="H284" s="4" t="s">
        <v>2382</v>
      </c>
      <c r="I284" s="15">
        <v>1</v>
      </c>
      <c r="J284" s="15" t="str">
        <f t="shared" si="16"/>
        <v>yes</v>
      </c>
      <c r="K284" s="15">
        <f t="shared" si="17"/>
        <v>0</v>
      </c>
      <c r="L284" s="15" t="str">
        <f t="shared" si="18"/>
        <v>Yes</v>
      </c>
      <c r="M284" s="15" t="str">
        <f t="shared" si="19"/>
        <v>No</v>
      </c>
      <c r="N284" s="29">
        <v>35.99</v>
      </c>
      <c r="O284" s="20" t="str" cm="1">
        <f t="array" ref="O284">_xlfn.IFS(N284&lt;18.5,"Underweight",N284&lt;25,"Normalweight",N284&lt;30,"Overweight",N284&gt;=30,"Obesity")</f>
        <v>Obesity</v>
      </c>
      <c r="P284" s="39" t="s">
        <v>2090</v>
      </c>
      <c r="Q284" s="29">
        <v>35.99</v>
      </c>
      <c r="R284" s="39">
        <v>4.2300000000000004</v>
      </c>
      <c r="S284" s="39" t="s">
        <v>2380</v>
      </c>
      <c r="T284" s="39" t="s">
        <v>2380</v>
      </c>
      <c r="U284" s="39" t="s">
        <v>2380</v>
      </c>
      <c r="V284" s="39">
        <v>0</v>
      </c>
      <c r="W284" s="39" t="s">
        <v>2383</v>
      </c>
      <c r="X284" s="39" t="s">
        <v>8391</v>
      </c>
    </row>
    <row r="285" spans="1:24" x14ac:dyDescent="0.35">
      <c r="A285" s="4" t="s">
        <v>2089</v>
      </c>
      <c r="B285" s="4">
        <v>30.25</v>
      </c>
      <c r="C285" s="4">
        <v>5.58</v>
      </c>
      <c r="D285" s="4" t="s">
        <v>2380</v>
      </c>
      <c r="E285" s="4" t="s">
        <v>2380</v>
      </c>
      <c r="F285" s="4" t="s">
        <v>2383</v>
      </c>
      <c r="G285" s="4">
        <v>1</v>
      </c>
      <c r="H285" s="4" t="s">
        <v>2382</v>
      </c>
      <c r="I285" s="15">
        <v>1</v>
      </c>
      <c r="J285" s="15" t="str">
        <f t="shared" si="16"/>
        <v>yes</v>
      </c>
      <c r="K285" s="15">
        <f t="shared" si="17"/>
        <v>1</v>
      </c>
      <c r="L285" s="15" t="str">
        <f t="shared" si="18"/>
        <v>Yes</v>
      </c>
      <c r="M285" s="15" t="str">
        <f t="shared" si="19"/>
        <v>No</v>
      </c>
      <c r="N285" s="29">
        <v>30.25</v>
      </c>
      <c r="O285" s="20" t="str" cm="1">
        <f t="array" ref="O285">_xlfn.IFS(N285&lt;18.5,"Underweight",N285&lt;25,"Normalweight",N285&lt;30,"Overweight",N285&gt;=30,"Obesity")</f>
        <v>Obesity</v>
      </c>
      <c r="P285" s="39" t="s">
        <v>2089</v>
      </c>
      <c r="Q285" s="29">
        <v>30.25</v>
      </c>
      <c r="R285" s="39">
        <v>5.58</v>
      </c>
      <c r="S285" s="39" t="s">
        <v>2380</v>
      </c>
      <c r="T285" s="39" t="s">
        <v>2380</v>
      </c>
      <c r="U285" s="39" t="s">
        <v>2383</v>
      </c>
      <c r="V285" s="39">
        <v>1</v>
      </c>
      <c r="W285" s="39" t="s">
        <v>2383</v>
      </c>
      <c r="X285" s="39" t="s">
        <v>8391</v>
      </c>
    </row>
    <row r="286" spans="1:24" x14ac:dyDescent="0.35">
      <c r="A286" s="4" t="s">
        <v>2088</v>
      </c>
      <c r="B286" s="4">
        <v>26.24</v>
      </c>
      <c r="C286" s="4">
        <v>6.26</v>
      </c>
      <c r="D286" s="4" t="s">
        <v>2382</v>
      </c>
      <c r="E286" s="4" t="s">
        <v>2380</v>
      </c>
      <c r="F286" s="4" t="s">
        <v>2380</v>
      </c>
      <c r="G286" s="4" t="s">
        <v>2381</v>
      </c>
      <c r="H286" s="4" t="s">
        <v>2382</v>
      </c>
      <c r="I286" s="15">
        <v>1</v>
      </c>
      <c r="J286" s="15" t="str">
        <f t="shared" si="16"/>
        <v>yes</v>
      </c>
      <c r="K286" s="15">
        <f t="shared" si="17"/>
        <v>0</v>
      </c>
      <c r="L286" s="15" t="str">
        <f t="shared" si="18"/>
        <v>Yes</v>
      </c>
      <c r="M286" s="15" t="str">
        <f t="shared" si="19"/>
        <v>Yes</v>
      </c>
      <c r="N286" s="29">
        <v>26.24</v>
      </c>
      <c r="O286" s="20" t="str" cm="1">
        <f t="array" ref="O286">_xlfn.IFS(N286&lt;18.5,"Underweight",N286&lt;25,"Normalweight",N286&lt;30,"Overweight",N286&gt;=30,"Obesity")</f>
        <v>Overweight</v>
      </c>
      <c r="P286" s="39" t="s">
        <v>2088</v>
      </c>
      <c r="Q286" s="29">
        <v>26.24</v>
      </c>
      <c r="R286" s="39">
        <v>6.26</v>
      </c>
      <c r="S286" s="39" t="s">
        <v>2383</v>
      </c>
      <c r="T286" s="39" t="s">
        <v>2380</v>
      </c>
      <c r="U286" s="39" t="s">
        <v>2380</v>
      </c>
      <c r="V286" s="39">
        <v>0</v>
      </c>
      <c r="W286" s="39" t="s">
        <v>2383</v>
      </c>
      <c r="X286" s="39" t="s">
        <v>8392</v>
      </c>
    </row>
    <row r="287" spans="1:24" x14ac:dyDescent="0.35">
      <c r="A287" s="4" t="s">
        <v>2087</v>
      </c>
      <c r="B287" s="4">
        <v>31.36</v>
      </c>
      <c r="C287" s="4">
        <v>10.6</v>
      </c>
      <c r="D287" s="4" t="s">
        <v>2382</v>
      </c>
      <c r="E287" s="4" t="s">
        <v>2380</v>
      </c>
      <c r="F287" s="4" t="s">
        <v>2380</v>
      </c>
      <c r="G287" s="4" t="s">
        <v>2381</v>
      </c>
      <c r="H287" s="4" t="s">
        <v>2382</v>
      </c>
      <c r="I287" s="15">
        <v>1</v>
      </c>
      <c r="J287" s="15" t="str">
        <f t="shared" si="16"/>
        <v>yes</v>
      </c>
      <c r="K287" s="15">
        <f t="shared" si="17"/>
        <v>0</v>
      </c>
      <c r="L287" s="15" t="str">
        <f t="shared" si="18"/>
        <v>Yes</v>
      </c>
      <c r="M287" s="15" t="str">
        <f t="shared" si="19"/>
        <v>Yes</v>
      </c>
      <c r="N287" s="29">
        <v>31.36</v>
      </c>
      <c r="O287" s="20" t="str" cm="1">
        <f t="array" ref="O287">_xlfn.IFS(N287&lt;18.5,"Underweight",N287&lt;25,"Normalweight",N287&lt;30,"Overweight",N287&gt;=30,"Obesity")</f>
        <v>Obesity</v>
      </c>
      <c r="P287" s="39" t="s">
        <v>2087</v>
      </c>
      <c r="Q287" s="29">
        <v>31.36</v>
      </c>
      <c r="R287" s="39">
        <v>10.6</v>
      </c>
      <c r="S287" s="39" t="s">
        <v>2383</v>
      </c>
      <c r="T287" s="39" t="s">
        <v>2380</v>
      </c>
      <c r="U287" s="39" t="s">
        <v>2380</v>
      </c>
      <c r="V287" s="39">
        <v>0</v>
      </c>
      <c r="W287" s="39" t="s">
        <v>2383</v>
      </c>
      <c r="X287" s="39" t="s">
        <v>8391</v>
      </c>
    </row>
    <row r="288" spans="1:24" x14ac:dyDescent="0.35">
      <c r="A288" s="4" t="s">
        <v>2086</v>
      </c>
      <c r="B288" s="4">
        <v>25.69</v>
      </c>
      <c r="C288" s="4">
        <v>4.78</v>
      </c>
      <c r="D288" s="4" t="s">
        <v>2382</v>
      </c>
      <c r="E288" s="4" t="s">
        <v>2380</v>
      </c>
      <c r="F288" s="4" t="s">
        <v>2380</v>
      </c>
      <c r="G288" s="4" t="s">
        <v>2381</v>
      </c>
      <c r="H288" s="4" t="s">
        <v>2382</v>
      </c>
      <c r="I288" s="15">
        <v>1</v>
      </c>
      <c r="J288" s="15" t="str">
        <f t="shared" si="16"/>
        <v>yes</v>
      </c>
      <c r="K288" s="15">
        <f t="shared" si="17"/>
        <v>0</v>
      </c>
      <c r="L288" s="15" t="str">
        <f t="shared" si="18"/>
        <v>Yes</v>
      </c>
      <c r="M288" s="15" t="str">
        <f t="shared" si="19"/>
        <v>Yes</v>
      </c>
      <c r="N288" s="29">
        <v>25.69</v>
      </c>
      <c r="O288" s="20" t="str" cm="1">
        <f t="array" ref="O288">_xlfn.IFS(N288&lt;18.5,"Underweight",N288&lt;25,"Normalweight",N288&lt;30,"Overweight",N288&gt;=30,"Obesity")</f>
        <v>Overweight</v>
      </c>
      <c r="P288" s="39" t="s">
        <v>2086</v>
      </c>
      <c r="Q288" s="29">
        <v>25.69</v>
      </c>
      <c r="R288" s="39">
        <v>4.78</v>
      </c>
      <c r="S288" s="39" t="s">
        <v>2383</v>
      </c>
      <c r="T288" s="39" t="s">
        <v>2380</v>
      </c>
      <c r="U288" s="39" t="s">
        <v>2380</v>
      </c>
      <c r="V288" s="39">
        <v>0</v>
      </c>
      <c r="W288" s="39" t="s">
        <v>2383</v>
      </c>
      <c r="X288" s="39" t="s">
        <v>8392</v>
      </c>
    </row>
    <row r="289" spans="1:24" x14ac:dyDescent="0.35">
      <c r="A289" s="4" t="s">
        <v>2085</v>
      </c>
      <c r="B289" s="4">
        <v>25.46</v>
      </c>
      <c r="C289" s="4">
        <v>6.03</v>
      </c>
      <c r="D289" s="4" t="s">
        <v>2380</v>
      </c>
      <c r="E289" s="4" t="s">
        <v>2380</v>
      </c>
      <c r="F289" s="4" t="s">
        <v>2380</v>
      </c>
      <c r="G289" s="4">
        <v>2</v>
      </c>
      <c r="H289" s="4" t="s">
        <v>2382</v>
      </c>
      <c r="I289" s="15">
        <v>1</v>
      </c>
      <c r="J289" s="15" t="str">
        <f t="shared" si="16"/>
        <v>yes</v>
      </c>
      <c r="K289" s="15">
        <f t="shared" si="17"/>
        <v>2</v>
      </c>
      <c r="L289" s="15" t="str">
        <f t="shared" si="18"/>
        <v>Yes</v>
      </c>
      <c r="M289" s="15" t="str">
        <f t="shared" si="19"/>
        <v>No</v>
      </c>
      <c r="N289" s="29">
        <v>25.46</v>
      </c>
      <c r="O289" s="20" t="str" cm="1">
        <f t="array" ref="O289">_xlfn.IFS(N289&lt;18.5,"Underweight",N289&lt;25,"Normalweight",N289&lt;30,"Overweight",N289&gt;=30,"Obesity")</f>
        <v>Overweight</v>
      </c>
      <c r="P289" s="39" t="s">
        <v>2085</v>
      </c>
      <c r="Q289" s="29">
        <v>25.46</v>
      </c>
      <c r="R289" s="39">
        <v>6.03</v>
      </c>
      <c r="S289" s="39" t="s">
        <v>2380</v>
      </c>
      <c r="T289" s="39" t="s">
        <v>2380</v>
      </c>
      <c r="U289" s="39" t="s">
        <v>2380</v>
      </c>
      <c r="V289" s="39">
        <v>2</v>
      </c>
      <c r="W289" s="39" t="s">
        <v>2383</v>
      </c>
      <c r="X289" s="39" t="s">
        <v>8392</v>
      </c>
    </row>
    <row r="290" spans="1:24" x14ac:dyDescent="0.35">
      <c r="A290" s="4" t="s">
        <v>2084</v>
      </c>
      <c r="B290" s="4">
        <v>31.83</v>
      </c>
      <c r="C290" s="4">
        <v>11.55</v>
      </c>
      <c r="D290" s="4" t="s">
        <v>2382</v>
      </c>
      <c r="E290" s="4" t="s">
        <v>2380</v>
      </c>
      <c r="F290" s="4" t="s">
        <v>2380</v>
      </c>
      <c r="G290" s="4">
        <v>1</v>
      </c>
      <c r="H290" s="4" t="s">
        <v>2382</v>
      </c>
      <c r="I290" s="15">
        <v>1</v>
      </c>
      <c r="J290" s="15" t="str">
        <f t="shared" si="16"/>
        <v>yes</v>
      </c>
      <c r="K290" s="15">
        <f t="shared" si="17"/>
        <v>1</v>
      </c>
      <c r="L290" s="15" t="str">
        <f t="shared" si="18"/>
        <v>Yes</v>
      </c>
      <c r="M290" s="15" t="str">
        <f t="shared" si="19"/>
        <v>Yes</v>
      </c>
      <c r="N290" s="29">
        <v>31.83</v>
      </c>
      <c r="O290" s="20" t="str" cm="1">
        <f t="array" ref="O290">_xlfn.IFS(N290&lt;18.5,"Underweight",N290&lt;25,"Normalweight",N290&lt;30,"Overweight",N290&gt;=30,"Obesity")</f>
        <v>Obesity</v>
      </c>
      <c r="P290" s="39" t="s">
        <v>2084</v>
      </c>
      <c r="Q290" s="29">
        <v>31.83</v>
      </c>
      <c r="R290" s="39">
        <v>11.55</v>
      </c>
      <c r="S290" s="39" t="s">
        <v>2383</v>
      </c>
      <c r="T290" s="39" t="s">
        <v>2380</v>
      </c>
      <c r="U290" s="39" t="s">
        <v>2380</v>
      </c>
      <c r="V290" s="39">
        <v>1</v>
      </c>
      <c r="W290" s="39" t="s">
        <v>2383</v>
      </c>
      <c r="X290" s="39" t="s">
        <v>8391</v>
      </c>
    </row>
    <row r="291" spans="1:24" x14ac:dyDescent="0.35">
      <c r="A291" s="4" t="s">
        <v>2083</v>
      </c>
      <c r="B291" s="4">
        <v>24.43</v>
      </c>
      <c r="C291" s="4">
        <v>7.59</v>
      </c>
      <c r="D291" s="4" t="s">
        <v>2382</v>
      </c>
      <c r="E291" s="4" t="s">
        <v>2380</v>
      </c>
      <c r="F291" s="4" t="s">
        <v>2380</v>
      </c>
      <c r="G291" s="4">
        <v>1</v>
      </c>
      <c r="H291" s="4" t="s">
        <v>2382</v>
      </c>
      <c r="I291" s="15">
        <v>1</v>
      </c>
      <c r="J291" s="15" t="str">
        <f t="shared" si="16"/>
        <v>yes</v>
      </c>
      <c r="K291" s="15">
        <f t="shared" si="17"/>
        <v>1</v>
      </c>
      <c r="L291" s="15" t="str">
        <f t="shared" si="18"/>
        <v>Yes</v>
      </c>
      <c r="M291" s="15" t="str">
        <f t="shared" si="19"/>
        <v>Yes</v>
      </c>
      <c r="N291" s="29">
        <v>24.43</v>
      </c>
      <c r="O291" s="20" t="str" cm="1">
        <f t="array" ref="O291">_xlfn.IFS(N291&lt;18.5,"Underweight",N291&lt;25,"Normalweight",N291&lt;30,"Overweight",N291&gt;=30,"Obesity")</f>
        <v>Normalweight</v>
      </c>
      <c r="P291" s="39" t="s">
        <v>2083</v>
      </c>
      <c r="Q291" s="29">
        <v>24.43</v>
      </c>
      <c r="R291" s="39">
        <v>7.59</v>
      </c>
      <c r="S291" s="39" t="s">
        <v>2383</v>
      </c>
      <c r="T291" s="39" t="s">
        <v>2380</v>
      </c>
      <c r="U291" s="39" t="s">
        <v>2380</v>
      </c>
      <c r="V291" s="39">
        <v>1</v>
      </c>
      <c r="W291" s="39" t="s">
        <v>2383</v>
      </c>
      <c r="X291" s="39" t="s">
        <v>8393</v>
      </c>
    </row>
    <row r="292" spans="1:24" x14ac:dyDescent="0.35">
      <c r="A292" s="4" t="s">
        <v>2082</v>
      </c>
      <c r="B292" s="4">
        <v>41.9</v>
      </c>
      <c r="C292" s="4">
        <v>4.26</v>
      </c>
      <c r="D292" s="4" t="s">
        <v>2380</v>
      </c>
      <c r="E292" s="4" t="s">
        <v>2380</v>
      </c>
      <c r="F292" s="4" t="s">
        <v>2380</v>
      </c>
      <c r="G292" s="4" t="s">
        <v>2381</v>
      </c>
      <c r="H292" s="4" t="s">
        <v>2382</v>
      </c>
      <c r="I292" s="15">
        <v>1</v>
      </c>
      <c r="J292" s="15" t="str">
        <f t="shared" si="16"/>
        <v>yes</v>
      </c>
      <c r="K292" s="15">
        <f t="shared" si="17"/>
        <v>0</v>
      </c>
      <c r="L292" s="15" t="str">
        <f t="shared" si="18"/>
        <v>Yes</v>
      </c>
      <c r="M292" s="15" t="str">
        <f t="shared" si="19"/>
        <v>No</v>
      </c>
      <c r="N292" s="29">
        <v>41.9</v>
      </c>
      <c r="O292" s="20" t="str" cm="1">
        <f t="array" ref="O292">_xlfn.IFS(N292&lt;18.5,"Underweight",N292&lt;25,"Normalweight",N292&lt;30,"Overweight",N292&gt;=30,"Obesity")</f>
        <v>Obesity</v>
      </c>
      <c r="P292" s="39" t="s">
        <v>2082</v>
      </c>
      <c r="Q292" s="29">
        <v>41.9</v>
      </c>
      <c r="R292" s="39">
        <v>4.26</v>
      </c>
      <c r="S292" s="39" t="s">
        <v>2380</v>
      </c>
      <c r="T292" s="39" t="s">
        <v>2380</v>
      </c>
      <c r="U292" s="39" t="s">
        <v>2380</v>
      </c>
      <c r="V292" s="39">
        <v>0</v>
      </c>
      <c r="W292" s="39" t="s">
        <v>2383</v>
      </c>
      <c r="X292" s="39" t="s">
        <v>8391</v>
      </c>
    </row>
    <row r="293" spans="1:24" x14ac:dyDescent="0.35">
      <c r="A293" s="4" t="s">
        <v>2081</v>
      </c>
      <c r="B293" s="4">
        <v>22.88</v>
      </c>
      <c r="C293" s="4">
        <v>5.9</v>
      </c>
      <c r="D293" s="4" t="s">
        <v>2382</v>
      </c>
      <c r="E293" s="4" t="s">
        <v>2380</v>
      </c>
      <c r="F293" s="4" t="s">
        <v>2383</v>
      </c>
      <c r="G293" s="4">
        <v>1</v>
      </c>
      <c r="H293" s="4" t="s">
        <v>2382</v>
      </c>
      <c r="I293" s="15">
        <v>1</v>
      </c>
      <c r="J293" s="15" t="str">
        <f t="shared" si="16"/>
        <v>yes</v>
      </c>
      <c r="K293" s="15">
        <f t="shared" si="17"/>
        <v>1</v>
      </c>
      <c r="L293" s="15" t="str">
        <f t="shared" si="18"/>
        <v>Yes</v>
      </c>
      <c r="M293" s="15" t="str">
        <f t="shared" si="19"/>
        <v>Yes</v>
      </c>
      <c r="N293" s="29">
        <v>22.88</v>
      </c>
      <c r="O293" s="20" t="str" cm="1">
        <f t="array" ref="O293">_xlfn.IFS(N293&lt;18.5,"Underweight",N293&lt;25,"Normalweight",N293&lt;30,"Overweight",N293&gt;=30,"Obesity")</f>
        <v>Normalweight</v>
      </c>
      <c r="P293" s="39" t="s">
        <v>2081</v>
      </c>
      <c r="Q293" s="29">
        <v>22.88</v>
      </c>
      <c r="R293" s="39">
        <v>5.9</v>
      </c>
      <c r="S293" s="39" t="s">
        <v>2383</v>
      </c>
      <c r="T293" s="39" t="s">
        <v>2380</v>
      </c>
      <c r="U293" s="39" t="s">
        <v>2383</v>
      </c>
      <c r="V293" s="39">
        <v>1</v>
      </c>
      <c r="W293" s="39" t="s">
        <v>2383</v>
      </c>
      <c r="X293" s="39" t="s">
        <v>8393</v>
      </c>
    </row>
    <row r="294" spans="1:24" x14ac:dyDescent="0.35">
      <c r="A294" s="4" t="s">
        <v>2080</v>
      </c>
      <c r="B294" s="4">
        <v>29.734999999999999</v>
      </c>
      <c r="C294" s="4">
        <v>7.79</v>
      </c>
      <c r="D294" s="4" t="s">
        <v>2380</v>
      </c>
      <c r="E294" s="4" t="s">
        <v>2380</v>
      </c>
      <c r="F294" s="4" t="s">
        <v>2380</v>
      </c>
      <c r="G294" s="4" t="s">
        <v>2381</v>
      </c>
      <c r="H294" s="4" t="s">
        <v>2380</v>
      </c>
      <c r="I294" s="15">
        <v>180</v>
      </c>
      <c r="J294" s="15" t="str">
        <f t="shared" si="16"/>
        <v>No</v>
      </c>
      <c r="K294" s="15">
        <f t="shared" si="17"/>
        <v>0</v>
      </c>
      <c r="L294" s="15" t="str">
        <f t="shared" si="18"/>
        <v>No</v>
      </c>
      <c r="M294" s="15" t="str">
        <f t="shared" si="19"/>
        <v>No</v>
      </c>
      <c r="N294" s="29">
        <v>29.734999999999999</v>
      </c>
      <c r="O294" s="20" t="str" cm="1">
        <f t="array" ref="O294">_xlfn.IFS(N294&lt;18.5,"Underweight",N294&lt;25,"Normalweight",N294&lt;30,"Overweight",N294&gt;=30,"Obesity")</f>
        <v>Overweight</v>
      </c>
      <c r="P294" s="39" t="s">
        <v>2080</v>
      </c>
      <c r="Q294" s="29">
        <v>29.734999999999999</v>
      </c>
      <c r="R294" s="39">
        <v>7.79</v>
      </c>
      <c r="S294" s="39" t="s">
        <v>2380</v>
      </c>
      <c r="T294" s="39" t="s">
        <v>2380</v>
      </c>
      <c r="U294" s="39" t="s">
        <v>2380</v>
      </c>
      <c r="V294" s="39">
        <v>0</v>
      </c>
      <c r="W294" s="39" t="s">
        <v>2380</v>
      </c>
      <c r="X294" s="39" t="s">
        <v>8392</v>
      </c>
    </row>
    <row r="295" spans="1:24" x14ac:dyDescent="0.35">
      <c r="A295" s="4" t="s">
        <v>2079</v>
      </c>
      <c r="B295" s="4">
        <v>40.74</v>
      </c>
      <c r="C295" s="4">
        <v>5.28</v>
      </c>
      <c r="D295" s="4" t="s">
        <v>2380</v>
      </c>
      <c r="E295" s="4" t="s">
        <v>2380</v>
      </c>
      <c r="F295" s="4" t="s">
        <v>2383</v>
      </c>
      <c r="G295" s="4">
        <v>1</v>
      </c>
      <c r="H295" s="4" t="s">
        <v>2382</v>
      </c>
      <c r="I295" s="15">
        <v>1</v>
      </c>
      <c r="J295" s="15" t="str">
        <f t="shared" si="16"/>
        <v>yes</v>
      </c>
      <c r="K295" s="15">
        <f t="shared" si="17"/>
        <v>1</v>
      </c>
      <c r="L295" s="15" t="str">
        <f t="shared" si="18"/>
        <v>Yes</v>
      </c>
      <c r="M295" s="15" t="str">
        <f t="shared" si="19"/>
        <v>No</v>
      </c>
      <c r="N295" s="29">
        <v>40.74</v>
      </c>
      <c r="O295" s="20" t="str" cm="1">
        <f t="array" ref="O295">_xlfn.IFS(N295&lt;18.5,"Underweight",N295&lt;25,"Normalweight",N295&lt;30,"Overweight",N295&gt;=30,"Obesity")</f>
        <v>Obesity</v>
      </c>
      <c r="P295" s="39" t="s">
        <v>2079</v>
      </c>
      <c r="Q295" s="29">
        <v>40.74</v>
      </c>
      <c r="R295" s="39">
        <v>5.28</v>
      </c>
      <c r="S295" s="39" t="s">
        <v>2380</v>
      </c>
      <c r="T295" s="39" t="s">
        <v>2380</v>
      </c>
      <c r="U295" s="39" t="s">
        <v>2383</v>
      </c>
      <c r="V295" s="39">
        <v>1</v>
      </c>
      <c r="W295" s="39" t="s">
        <v>2383</v>
      </c>
      <c r="X295" s="39" t="s">
        <v>8391</v>
      </c>
    </row>
    <row r="296" spans="1:24" x14ac:dyDescent="0.35">
      <c r="A296" s="4" t="s">
        <v>2078</v>
      </c>
      <c r="B296" s="4">
        <v>24.14</v>
      </c>
      <c r="C296" s="4">
        <v>5.87</v>
      </c>
      <c r="D296" s="4" t="s">
        <v>2380</v>
      </c>
      <c r="E296" s="4" t="s">
        <v>2380</v>
      </c>
      <c r="F296" s="4" t="s">
        <v>2380</v>
      </c>
      <c r="G296" s="4">
        <v>2</v>
      </c>
      <c r="H296" s="4" t="s">
        <v>2382</v>
      </c>
      <c r="I296" s="15">
        <v>1</v>
      </c>
      <c r="J296" s="15" t="str">
        <f t="shared" si="16"/>
        <v>yes</v>
      </c>
      <c r="K296" s="15">
        <f t="shared" si="17"/>
        <v>2</v>
      </c>
      <c r="L296" s="15" t="str">
        <f t="shared" si="18"/>
        <v>Yes</v>
      </c>
      <c r="M296" s="15" t="str">
        <f t="shared" si="19"/>
        <v>No</v>
      </c>
      <c r="N296" s="29">
        <v>24.14</v>
      </c>
      <c r="O296" s="20" t="str" cm="1">
        <f t="array" ref="O296">_xlfn.IFS(N296&lt;18.5,"Underweight",N296&lt;25,"Normalweight",N296&lt;30,"Overweight",N296&gt;=30,"Obesity")</f>
        <v>Normalweight</v>
      </c>
      <c r="P296" s="39" t="s">
        <v>2078</v>
      </c>
      <c r="Q296" s="29">
        <v>24.14</v>
      </c>
      <c r="R296" s="39">
        <v>5.87</v>
      </c>
      <c r="S296" s="39" t="s">
        <v>2380</v>
      </c>
      <c r="T296" s="39" t="s">
        <v>2380</v>
      </c>
      <c r="U296" s="39" t="s">
        <v>2380</v>
      </c>
      <c r="V296" s="39">
        <v>2</v>
      </c>
      <c r="W296" s="39" t="s">
        <v>2383</v>
      </c>
      <c r="X296" s="39" t="s">
        <v>8393</v>
      </c>
    </row>
    <row r="297" spans="1:24" x14ac:dyDescent="0.35">
      <c r="A297" s="4" t="s">
        <v>2077</v>
      </c>
      <c r="B297" s="4">
        <v>25.15</v>
      </c>
      <c r="C297" s="4">
        <v>9.08</v>
      </c>
      <c r="D297" s="4" t="s">
        <v>2382</v>
      </c>
      <c r="E297" s="4" t="s">
        <v>2380</v>
      </c>
      <c r="F297" s="4" t="s">
        <v>2380</v>
      </c>
      <c r="G297" s="4">
        <v>1</v>
      </c>
      <c r="H297" s="4" t="s">
        <v>2382</v>
      </c>
      <c r="I297" s="15">
        <v>1</v>
      </c>
      <c r="J297" s="15" t="str">
        <f t="shared" si="16"/>
        <v>yes</v>
      </c>
      <c r="K297" s="15">
        <f t="shared" si="17"/>
        <v>1</v>
      </c>
      <c r="L297" s="15" t="str">
        <f t="shared" si="18"/>
        <v>Yes</v>
      </c>
      <c r="M297" s="15" t="str">
        <f t="shared" si="19"/>
        <v>Yes</v>
      </c>
      <c r="N297" s="29">
        <v>25.15</v>
      </c>
      <c r="O297" s="20" t="str" cm="1">
        <f t="array" ref="O297">_xlfn.IFS(N297&lt;18.5,"Underweight",N297&lt;25,"Normalweight",N297&lt;30,"Overweight",N297&gt;=30,"Obesity")</f>
        <v>Overweight</v>
      </c>
      <c r="P297" s="39" t="s">
        <v>2077</v>
      </c>
      <c r="Q297" s="29">
        <v>25.15</v>
      </c>
      <c r="R297" s="39">
        <v>9.08</v>
      </c>
      <c r="S297" s="39" t="s">
        <v>2383</v>
      </c>
      <c r="T297" s="39" t="s">
        <v>2380</v>
      </c>
      <c r="U297" s="39" t="s">
        <v>2380</v>
      </c>
      <c r="V297" s="39">
        <v>1</v>
      </c>
      <c r="W297" s="39" t="s">
        <v>2383</v>
      </c>
      <c r="X297" s="39" t="s">
        <v>8392</v>
      </c>
    </row>
    <row r="298" spans="1:24" x14ac:dyDescent="0.35">
      <c r="A298" s="4" t="s">
        <v>2076</v>
      </c>
      <c r="B298" s="4">
        <v>28.71</v>
      </c>
      <c r="C298" s="4">
        <v>5.2</v>
      </c>
      <c r="D298" s="4" t="s">
        <v>2380</v>
      </c>
      <c r="E298" s="4" t="s">
        <v>2380</v>
      </c>
      <c r="F298" s="4" t="s">
        <v>2380</v>
      </c>
      <c r="G298" s="4">
        <v>1</v>
      </c>
      <c r="H298" s="4" t="s">
        <v>2382</v>
      </c>
      <c r="I298" s="15">
        <v>1</v>
      </c>
      <c r="J298" s="15" t="str">
        <f t="shared" si="16"/>
        <v>yes</v>
      </c>
      <c r="K298" s="15">
        <f t="shared" si="17"/>
        <v>1</v>
      </c>
      <c r="L298" s="15" t="str">
        <f t="shared" si="18"/>
        <v>Yes</v>
      </c>
      <c r="M298" s="15" t="str">
        <f t="shared" si="19"/>
        <v>No</v>
      </c>
      <c r="N298" s="29">
        <v>28.71</v>
      </c>
      <c r="O298" s="20" t="str" cm="1">
        <f t="array" ref="O298">_xlfn.IFS(N298&lt;18.5,"Underweight",N298&lt;25,"Normalweight",N298&lt;30,"Overweight",N298&gt;=30,"Obesity")</f>
        <v>Overweight</v>
      </c>
      <c r="P298" s="39" t="s">
        <v>2076</v>
      </c>
      <c r="Q298" s="29">
        <v>28.71</v>
      </c>
      <c r="R298" s="39">
        <v>5.2</v>
      </c>
      <c r="S298" s="39" t="s">
        <v>2380</v>
      </c>
      <c r="T298" s="39" t="s">
        <v>2380</v>
      </c>
      <c r="U298" s="39" t="s">
        <v>2380</v>
      </c>
      <c r="V298" s="39">
        <v>1</v>
      </c>
      <c r="W298" s="39" t="s">
        <v>2383</v>
      </c>
      <c r="X298" s="39" t="s">
        <v>8392</v>
      </c>
    </row>
    <row r="299" spans="1:24" x14ac:dyDescent="0.35">
      <c r="A299" s="4" t="s">
        <v>2075</v>
      </c>
      <c r="B299" s="4">
        <v>23</v>
      </c>
      <c r="C299" s="4">
        <v>5.48</v>
      </c>
      <c r="D299" s="4" t="s">
        <v>2380</v>
      </c>
      <c r="E299" s="4" t="s">
        <v>2380</v>
      </c>
      <c r="F299" s="4" t="s">
        <v>2380</v>
      </c>
      <c r="G299" s="4" t="s">
        <v>2381</v>
      </c>
      <c r="H299" s="4" t="s">
        <v>2382</v>
      </c>
      <c r="I299" s="15">
        <v>1</v>
      </c>
      <c r="J299" s="15" t="str">
        <f t="shared" si="16"/>
        <v>yes</v>
      </c>
      <c r="K299" s="15">
        <f t="shared" si="17"/>
        <v>0</v>
      </c>
      <c r="L299" s="15" t="str">
        <f t="shared" si="18"/>
        <v>Yes</v>
      </c>
      <c r="M299" s="15" t="str">
        <f t="shared" si="19"/>
        <v>No</v>
      </c>
      <c r="N299" s="29">
        <v>23</v>
      </c>
      <c r="O299" s="20" t="str" cm="1">
        <f t="array" ref="O299">_xlfn.IFS(N299&lt;18.5,"Underweight",N299&lt;25,"Normalweight",N299&lt;30,"Overweight",N299&gt;=30,"Obesity")</f>
        <v>Normalweight</v>
      </c>
      <c r="P299" s="39" t="s">
        <v>2075</v>
      </c>
      <c r="Q299" s="29">
        <v>23</v>
      </c>
      <c r="R299" s="39">
        <v>5.48</v>
      </c>
      <c r="S299" s="39" t="s">
        <v>2380</v>
      </c>
      <c r="T299" s="39" t="s">
        <v>2380</v>
      </c>
      <c r="U299" s="39" t="s">
        <v>2380</v>
      </c>
      <c r="V299" s="39">
        <v>0</v>
      </c>
      <c r="W299" s="39" t="s">
        <v>2383</v>
      </c>
      <c r="X299" s="39" t="s">
        <v>8393</v>
      </c>
    </row>
    <row r="300" spans="1:24" x14ac:dyDescent="0.35">
      <c r="A300" s="4" t="s">
        <v>2074</v>
      </c>
      <c r="B300" s="4">
        <v>36.86</v>
      </c>
      <c r="C300" s="4">
        <v>11.95</v>
      </c>
      <c r="D300" s="4" t="s">
        <v>2380</v>
      </c>
      <c r="E300" s="4" t="s">
        <v>2380</v>
      </c>
      <c r="F300" s="4" t="s">
        <v>2380</v>
      </c>
      <c r="G300" s="4" t="s">
        <v>2381</v>
      </c>
      <c r="H300" s="4" t="s">
        <v>2380</v>
      </c>
      <c r="I300" s="15">
        <v>180</v>
      </c>
      <c r="J300" s="15" t="str">
        <f t="shared" si="16"/>
        <v>No</v>
      </c>
      <c r="K300" s="15">
        <f t="shared" si="17"/>
        <v>0</v>
      </c>
      <c r="L300" s="15" t="str">
        <f t="shared" si="18"/>
        <v>No</v>
      </c>
      <c r="M300" s="15" t="str">
        <f t="shared" si="19"/>
        <v>No</v>
      </c>
      <c r="N300" s="29">
        <v>36.86</v>
      </c>
      <c r="O300" s="20" t="str" cm="1">
        <f t="array" ref="O300">_xlfn.IFS(N300&lt;18.5,"Underweight",N300&lt;25,"Normalweight",N300&lt;30,"Overweight",N300&gt;=30,"Obesity")</f>
        <v>Obesity</v>
      </c>
      <c r="P300" s="39" t="s">
        <v>2074</v>
      </c>
      <c r="Q300" s="29">
        <v>36.86</v>
      </c>
      <c r="R300" s="39">
        <v>11.95</v>
      </c>
      <c r="S300" s="39" t="s">
        <v>2380</v>
      </c>
      <c r="T300" s="39" t="s">
        <v>2380</v>
      </c>
      <c r="U300" s="39" t="s">
        <v>2380</v>
      </c>
      <c r="V300" s="39">
        <v>0</v>
      </c>
      <c r="W300" s="39" t="s">
        <v>2380</v>
      </c>
      <c r="X300" s="39" t="s">
        <v>8391</v>
      </c>
    </row>
    <row r="301" spans="1:24" x14ac:dyDescent="0.35">
      <c r="A301" s="4" t="s">
        <v>2073</v>
      </c>
      <c r="B301" s="4">
        <v>24.25</v>
      </c>
      <c r="C301" s="4">
        <v>8.6999999999999993</v>
      </c>
      <c r="D301" s="4" t="s">
        <v>2382</v>
      </c>
      <c r="E301" s="4" t="s">
        <v>2380</v>
      </c>
      <c r="F301" s="4" t="s">
        <v>2380</v>
      </c>
      <c r="G301" s="4">
        <v>1</v>
      </c>
      <c r="H301" s="4" t="s">
        <v>2382</v>
      </c>
      <c r="I301" s="15">
        <v>1</v>
      </c>
      <c r="J301" s="15" t="str">
        <f t="shared" si="16"/>
        <v>yes</v>
      </c>
      <c r="K301" s="15">
        <f t="shared" si="17"/>
        <v>1</v>
      </c>
      <c r="L301" s="15" t="str">
        <f t="shared" si="18"/>
        <v>Yes</v>
      </c>
      <c r="M301" s="15" t="str">
        <f t="shared" si="19"/>
        <v>Yes</v>
      </c>
      <c r="N301" s="29">
        <v>24.25</v>
      </c>
      <c r="O301" s="20" t="str" cm="1">
        <f t="array" ref="O301">_xlfn.IFS(N301&lt;18.5,"Underweight",N301&lt;25,"Normalweight",N301&lt;30,"Overweight",N301&gt;=30,"Obesity")</f>
        <v>Normalweight</v>
      </c>
      <c r="P301" s="39" t="s">
        <v>2073</v>
      </c>
      <c r="Q301" s="29">
        <v>24.25</v>
      </c>
      <c r="R301" s="39">
        <v>8.6999999999999993</v>
      </c>
      <c r="S301" s="39" t="s">
        <v>2383</v>
      </c>
      <c r="T301" s="39" t="s">
        <v>2380</v>
      </c>
      <c r="U301" s="39" t="s">
        <v>2380</v>
      </c>
      <c r="V301" s="39">
        <v>1</v>
      </c>
      <c r="W301" s="39" t="s">
        <v>2383</v>
      </c>
      <c r="X301" s="39" t="s">
        <v>8393</v>
      </c>
    </row>
    <row r="302" spans="1:24" x14ac:dyDescent="0.35">
      <c r="A302" s="4" t="s">
        <v>2072</v>
      </c>
      <c r="B302" s="4">
        <v>23.85</v>
      </c>
      <c r="C302" s="4">
        <v>7.84</v>
      </c>
      <c r="D302" s="4" t="s">
        <v>2380</v>
      </c>
      <c r="E302" s="4" t="s">
        <v>2380</v>
      </c>
      <c r="F302" s="4" t="s">
        <v>2380</v>
      </c>
      <c r="G302" s="4" t="s">
        <v>2381</v>
      </c>
      <c r="H302" s="4" t="s">
        <v>2382</v>
      </c>
      <c r="I302" s="15">
        <v>1</v>
      </c>
      <c r="J302" s="15" t="str">
        <f t="shared" si="16"/>
        <v>yes</v>
      </c>
      <c r="K302" s="15">
        <f t="shared" si="17"/>
        <v>0</v>
      </c>
      <c r="L302" s="15" t="str">
        <f t="shared" si="18"/>
        <v>Yes</v>
      </c>
      <c r="M302" s="15" t="str">
        <f t="shared" si="19"/>
        <v>No</v>
      </c>
      <c r="N302" s="29">
        <v>23.85</v>
      </c>
      <c r="O302" s="20" t="str" cm="1">
        <f t="array" ref="O302">_xlfn.IFS(N302&lt;18.5,"Underweight",N302&lt;25,"Normalweight",N302&lt;30,"Overweight",N302&gt;=30,"Obesity")</f>
        <v>Normalweight</v>
      </c>
      <c r="P302" s="39" t="s">
        <v>2072</v>
      </c>
      <c r="Q302" s="29">
        <v>23.85</v>
      </c>
      <c r="R302" s="39">
        <v>7.84</v>
      </c>
      <c r="S302" s="39" t="s">
        <v>2380</v>
      </c>
      <c r="T302" s="39" t="s">
        <v>2380</v>
      </c>
      <c r="U302" s="39" t="s">
        <v>2380</v>
      </c>
      <c r="V302" s="39">
        <v>0</v>
      </c>
      <c r="W302" s="39" t="s">
        <v>2383</v>
      </c>
      <c r="X302" s="39" t="s">
        <v>8393</v>
      </c>
    </row>
    <row r="303" spans="1:24" x14ac:dyDescent="0.35">
      <c r="A303" s="4" t="s">
        <v>2071</v>
      </c>
      <c r="B303" s="4">
        <v>40.020000000000003</v>
      </c>
      <c r="C303" s="4">
        <v>5.19</v>
      </c>
      <c r="D303" s="4" t="s">
        <v>2382</v>
      </c>
      <c r="E303" s="4" t="s">
        <v>2380</v>
      </c>
      <c r="F303" s="4" t="s">
        <v>2380</v>
      </c>
      <c r="G303" s="4">
        <v>1</v>
      </c>
      <c r="H303" s="4" t="s">
        <v>2382</v>
      </c>
      <c r="I303" s="15">
        <v>1</v>
      </c>
      <c r="J303" s="15" t="str">
        <f t="shared" si="16"/>
        <v>yes</v>
      </c>
      <c r="K303" s="15">
        <f t="shared" si="17"/>
        <v>1</v>
      </c>
      <c r="L303" s="15" t="str">
        <f t="shared" si="18"/>
        <v>Yes</v>
      </c>
      <c r="M303" s="15" t="str">
        <f t="shared" si="19"/>
        <v>Yes</v>
      </c>
      <c r="N303" s="29">
        <v>40.020000000000003</v>
      </c>
      <c r="O303" s="20" t="str" cm="1">
        <f t="array" ref="O303">_xlfn.IFS(N303&lt;18.5,"Underweight",N303&lt;25,"Normalweight",N303&lt;30,"Overweight",N303&gt;=30,"Obesity")</f>
        <v>Obesity</v>
      </c>
      <c r="P303" s="39" t="s">
        <v>2071</v>
      </c>
      <c r="Q303" s="29">
        <v>40.020000000000003</v>
      </c>
      <c r="R303" s="39">
        <v>5.19</v>
      </c>
      <c r="S303" s="39" t="s">
        <v>2383</v>
      </c>
      <c r="T303" s="39" t="s">
        <v>2380</v>
      </c>
      <c r="U303" s="39" t="s">
        <v>2380</v>
      </c>
      <c r="V303" s="39">
        <v>1</v>
      </c>
      <c r="W303" s="39" t="s">
        <v>2383</v>
      </c>
      <c r="X303" s="39" t="s">
        <v>8391</v>
      </c>
    </row>
    <row r="304" spans="1:24" x14ac:dyDescent="0.35">
      <c r="A304" s="4" t="s">
        <v>2070</v>
      </c>
      <c r="B304" s="4">
        <v>19.170000000000002</v>
      </c>
      <c r="C304" s="4">
        <v>8.41</v>
      </c>
      <c r="D304" s="4" t="s">
        <v>2380</v>
      </c>
      <c r="E304" s="4" t="s">
        <v>2380</v>
      </c>
      <c r="F304" s="4" t="s">
        <v>2380</v>
      </c>
      <c r="G304" s="4" t="s">
        <v>2381</v>
      </c>
      <c r="H304" s="4" t="s">
        <v>2382</v>
      </c>
      <c r="I304" s="15">
        <v>1</v>
      </c>
      <c r="J304" s="15" t="str">
        <f t="shared" si="16"/>
        <v>yes</v>
      </c>
      <c r="K304" s="15">
        <f t="shared" si="17"/>
        <v>0</v>
      </c>
      <c r="L304" s="15" t="str">
        <f t="shared" si="18"/>
        <v>Yes</v>
      </c>
      <c r="M304" s="15" t="str">
        <f t="shared" si="19"/>
        <v>No</v>
      </c>
      <c r="N304" s="29">
        <v>19.170000000000002</v>
      </c>
      <c r="O304" s="20" t="str" cm="1">
        <f t="array" ref="O304">_xlfn.IFS(N304&lt;18.5,"Underweight",N304&lt;25,"Normalweight",N304&lt;30,"Overweight",N304&gt;=30,"Obesity")</f>
        <v>Normalweight</v>
      </c>
      <c r="P304" s="39" t="s">
        <v>2070</v>
      </c>
      <c r="Q304" s="29">
        <v>19.170000000000002</v>
      </c>
      <c r="R304" s="39">
        <v>8.41</v>
      </c>
      <c r="S304" s="39" t="s">
        <v>2380</v>
      </c>
      <c r="T304" s="39" t="s">
        <v>2380</v>
      </c>
      <c r="U304" s="39" t="s">
        <v>2380</v>
      </c>
      <c r="V304" s="39">
        <v>0</v>
      </c>
      <c r="W304" s="39" t="s">
        <v>2383</v>
      </c>
      <c r="X304" s="39" t="s">
        <v>8393</v>
      </c>
    </row>
    <row r="305" spans="1:24" x14ac:dyDescent="0.35">
      <c r="A305" s="4" t="s">
        <v>2069</v>
      </c>
      <c r="B305" s="4">
        <v>43.53</v>
      </c>
      <c r="C305" s="4">
        <v>5.86</v>
      </c>
      <c r="D305" s="4" t="s">
        <v>2382</v>
      </c>
      <c r="E305" s="4" t="s">
        <v>2382</v>
      </c>
      <c r="F305" s="4" t="s">
        <v>2380</v>
      </c>
      <c r="G305" s="4">
        <v>2</v>
      </c>
      <c r="H305" s="4" t="s">
        <v>2382</v>
      </c>
      <c r="I305" s="15">
        <v>1</v>
      </c>
      <c r="J305" s="15" t="str">
        <f t="shared" si="16"/>
        <v>yes</v>
      </c>
      <c r="K305" s="15">
        <f t="shared" si="17"/>
        <v>2</v>
      </c>
      <c r="L305" s="15" t="str">
        <f t="shared" si="18"/>
        <v>Yes</v>
      </c>
      <c r="M305" s="15" t="str">
        <f t="shared" si="19"/>
        <v>Yes</v>
      </c>
      <c r="N305" s="29">
        <v>43.53</v>
      </c>
      <c r="O305" s="20" t="str" cm="1">
        <f t="array" ref="O305">_xlfn.IFS(N305&lt;18.5,"Underweight",N305&lt;25,"Normalweight",N305&lt;30,"Overweight",N305&gt;=30,"Obesity")</f>
        <v>Obesity</v>
      </c>
      <c r="P305" s="39" t="s">
        <v>2069</v>
      </c>
      <c r="Q305" s="29">
        <v>43.53</v>
      </c>
      <c r="R305" s="39">
        <v>5.86</v>
      </c>
      <c r="S305" s="39" t="s">
        <v>2383</v>
      </c>
      <c r="T305" s="39" t="s">
        <v>2382</v>
      </c>
      <c r="U305" s="39" t="s">
        <v>2380</v>
      </c>
      <c r="V305" s="39">
        <v>2</v>
      </c>
      <c r="W305" s="39" t="s">
        <v>2383</v>
      </c>
      <c r="X305" s="39" t="s">
        <v>8391</v>
      </c>
    </row>
    <row r="306" spans="1:24" x14ac:dyDescent="0.35">
      <c r="A306" s="4" t="s">
        <v>2068</v>
      </c>
      <c r="B306" s="4">
        <v>46.06</v>
      </c>
      <c r="C306" s="4">
        <v>4.18</v>
      </c>
      <c r="D306" s="4" t="s">
        <v>2380</v>
      </c>
      <c r="E306" s="4" t="s">
        <v>2382</v>
      </c>
      <c r="F306" s="4" t="s">
        <v>2380</v>
      </c>
      <c r="G306" s="4">
        <v>1</v>
      </c>
      <c r="H306" s="4" t="s">
        <v>2382</v>
      </c>
      <c r="I306" s="15">
        <v>1</v>
      </c>
      <c r="J306" s="15" t="str">
        <f t="shared" si="16"/>
        <v>yes</v>
      </c>
      <c r="K306" s="15">
        <f t="shared" si="17"/>
        <v>1</v>
      </c>
      <c r="L306" s="15" t="str">
        <f t="shared" si="18"/>
        <v>Yes</v>
      </c>
      <c r="M306" s="15" t="str">
        <f t="shared" si="19"/>
        <v>No</v>
      </c>
      <c r="N306" s="29">
        <v>46.06</v>
      </c>
      <c r="O306" s="20" t="str" cm="1">
        <f t="array" ref="O306">_xlfn.IFS(N306&lt;18.5,"Underweight",N306&lt;25,"Normalweight",N306&lt;30,"Overweight",N306&gt;=30,"Obesity")</f>
        <v>Obesity</v>
      </c>
      <c r="P306" s="39" t="s">
        <v>2068</v>
      </c>
      <c r="Q306" s="29">
        <v>46.06</v>
      </c>
      <c r="R306" s="39">
        <v>4.18</v>
      </c>
      <c r="S306" s="39" t="s">
        <v>2380</v>
      </c>
      <c r="T306" s="39" t="s">
        <v>2382</v>
      </c>
      <c r="U306" s="39" t="s">
        <v>2380</v>
      </c>
      <c r="V306" s="39">
        <v>1</v>
      </c>
      <c r="W306" s="39" t="s">
        <v>2383</v>
      </c>
      <c r="X306" s="39" t="s">
        <v>8391</v>
      </c>
    </row>
    <row r="307" spans="1:24" x14ac:dyDescent="0.35">
      <c r="A307" s="4" t="s">
        <v>2067</v>
      </c>
      <c r="B307" s="4">
        <v>29.92</v>
      </c>
      <c r="C307" s="4">
        <v>11.99</v>
      </c>
      <c r="D307" s="4" t="s">
        <v>2382</v>
      </c>
      <c r="E307" s="4" t="s">
        <v>2380</v>
      </c>
      <c r="F307" s="4" t="s">
        <v>2380</v>
      </c>
      <c r="G307" s="4">
        <v>2</v>
      </c>
      <c r="H307" s="4" t="s">
        <v>2382</v>
      </c>
      <c r="I307" s="15">
        <v>1</v>
      </c>
      <c r="J307" s="15" t="str">
        <f t="shared" si="16"/>
        <v>yes</v>
      </c>
      <c r="K307" s="15">
        <f t="shared" si="17"/>
        <v>2</v>
      </c>
      <c r="L307" s="15" t="str">
        <f t="shared" si="18"/>
        <v>Yes</v>
      </c>
      <c r="M307" s="15" t="str">
        <f t="shared" si="19"/>
        <v>Yes</v>
      </c>
      <c r="N307" s="29">
        <v>29.92</v>
      </c>
      <c r="O307" s="20" t="str" cm="1">
        <f t="array" ref="O307">_xlfn.IFS(N307&lt;18.5,"Underweight",N307&lt;25,"Normalweight",N307&lt;30,"Overweight",N307&gt;=30,"Obesity")</f>
        <v>Overweight</v>
      </c>
      <c r="P307" s="39" t="s">
        <v>2067</v>
      </c>
      <c r="Q307" s="29">
        <v>29.92</v>
      </c>
      <c r="R307" s="39">
        <v>11.99</v>
      </c>
      <c r="S307" s="39" t="s">
        <v>2383</v>
      </c>
      <c r="T307" s="39" t="s">
        <v>2380</v>
      </c>
      <c r="U307" s="39" t="s">
        <v>2380</v>
      </c>
      <c r="V307" s="39">
        <v>2</v>
      </c>
      <c r="W307" s="39" t="s">
        <v>2383</v>
      </c>
      <c r="X307" s="39" t="s">
        <v>8392</v>
      </c>
    </row>
    <row r="308" spans="1:24" x14ac:dyDescent="0.35">
      <c r="A308" s="4" t="s">
        <v>2066</v>
      </c>
      <c r="B308" s="4">
        <v>28.46</v>
      </c>
      <c r="C308" s="4">
        <v>4.8499999999999996</v>
      </c>
      <c r="D308" s="4" t="s">
        <v>2382</v>
      </c>
      <c r="E308" s="4" t="s">
        <v>2380</v>
      </c>
      <c r="F308" s="4" t="s">
        <v>2380</v>
      </c>
      <c r="G308" s="4">
        <v>1</v>
      </c>
      <c r="H308" s="4" t="s">
        <v>2382</v>
      </c>
      <c r="I308" s="15">
        <v>1</v>
      </c>
      <c r="J308" s="15" t="str">
        <f t="shared" si="16"/>
        <v>yes</v>
      </c>
      <c r="K308" s="15">
        <f t="shared" si="17"/>
        <v>1</v>
      </c>
      <c r="L308" s="15" t="str">
        <f t="shared" si="18"/>
        <v>Yes</v>
      </c>
      <c r="M308" s="15" t="str">
        <f t="shared" si="19"/>
        <v>Yes</v>
      </c>
      <c r="N308" s="29">
        <v>28.46</v>
      </c>
      <c r="O308" s="20" t="str" cm="1">
        <f t="array" ref="O308">_xlfn.IFS(N308&lt;18.5,"Underweight",N308&lt;25,"Normalweight",N308&lt;30,"Overweight",N308&gt;=30,"Obesity")</f>
        <v>Overweight</v>
      </c>
      <c r="P308" s="39" t="s">
        <v>2066</v>
      </c>
      <c r="Q308" s="29">
        <v>28.46</v>
      </c>
      <c r="R308" s="39">
        <v>4.8499999999999996</v>
      </c>
      <c r="S308" s="39" t="s">
        <v>2383</v>
      </c>
      <c r="T308" s="39" t="s">
        <v>2380</v>
      </c>
      <c r="U308" s="39" t="s">
        <v>2380</v>
      </c>
      <c r="V308" s="39">
        <v>1</v>
      </c>
      <c r="W308" s="39" t="s">
        <v>2383</v>
      </c>
      <c r="X308" s="39" t="s">
        <v>8392</v>
      </c>
    </row>
    <row r="309" spans="1:24" x14ac:dyDescent="0.35">
      <c r="A309" s="4" t="s">
        <v>2065</v>
      </c>
      <c r="B309" s="4">
        <v>24.56</v>
      </c>
      <c r="C309" s="4">
        <v>6.18</v>
      </c>
      <c r="D309" s="4" t="s">
        <v>2382</v>
      </c>
      <c r="E309" s="4" t="s">
        <v>2380</v>
      </c>
      <c r="F309" s="4" t="s">
        <v>2383</v>
      </c>
      <c r="G309" s="4">
        <v>1</v>
      </c>
      <c r="H309" s="4" t="s">
        <v>2382</v>
      </c>
      <c r="I309" s="15">
        <v>1</v>
      </c>
      <c r="J309" s="15" t="str">
        <f t="shared" si="16"/>
        <v>yes</v>
      </c>
      <c r="K309" s="15">
        <f t="shared" si="17"/>
        <v>1</v>
      </c>
      <c r="L309" s="15" t="str">
        <f t="shared" si="18"/>
        <v>Yes</v>
      </c>
      <c r="M309" s="15" t="str">
        <f t="shared" si="19"/>
        <v>Yes</v>
      </c>
      <c r="N309" s="29">
        <v>24.56</v>
      </c>
      <c r="O309" s="20" t="str" cm="1">
        <f t="array" ref="O309">_xlfn.IFS(N309&lt;18.5,"Underweight",N309&lt;25,"Normalweight",N309&lt;30,"Overweight",N309&gt;=30,"Obesity")</f>
        <v>Normalweight</v>
      </c>
      <c r="P309" s="39" t="s">
        <v>2065</v>
      </c>
      <c r="Q309" s="29">
        <v>24.56</v>
      </c>
      <c r="R309" s="39">
        <v>6.18</v>
      </c>
      <c r="S309" s="39" t="s">
        <v>2383</v>
      </c>
      <c r="T309" s="39" t="s">
        <v>2380</v>
      </c>
      <c r="U309" s="39" t="s">
        <v>2383</v>
      </c>
      <c r="V309" s="39">
        <v>1</v>
      </c>
      <c r="W309" s="39" t="s">
        <v>2383</v>
      </c>
      <c r="X309" s="39" t="s">
        <v>8393</v>
      </c>
    </row>
    <row r="310" spans="1:24" x14ac:dyDescent="0.35">
      <c r="A310" s="4" t="s">
        <v>2064</v>
      </c>
      <c r="B310" s="4">
        <v>41.19</v>
      </c>
      <c r="C310" s="4">
        <v>6.37</v>
      </c>
      <c r="D310" s="4" t="s">
        <v>2380</v>
      </c>
      <c r="E310" s="4" t="s">
        <v>2380</v>
      </c>
      <c r="F310" s="4" t="s">
        <v>2380</v>
      </c>
      <c r="G310" s="4" t="s">
        <v>2381</v>
      </c>
      <c r="H310" s="4" t="s">
        <v>2382</v>
      </c>
      <c r="I310" s="15">
        <v>1</v>
      </c>
      <c r="J310" s="15" t="str">
        <f t="shared" si="16"/>
        <v>yes</v>
      </c>
      <c r="K310" s="15">
        <f t="shared" si="17"/>
        <v>0</v>
      </c>
      <c r="L310" s="15" t="str">
        <f t="shared" si="18"/>
        <v>Yes</v>
      </c>
      <c r="M310" s="15" t="str">
        <f t="shared" si="19"/>
        <v>No</v>
      </c>
      <c r="N310" s="29">
        <v>41.19</v>
      </c>
      <c r="O310" s="20" t="str" cm="1">
        <f t="array" ref="O310">_xlfn.IFS(N310&lt;18.5,"Underweight",N310&lt;25,"Normalweight",N310&lt;30,"Overweight",N310&gt;=30,"Obesity")</f>
        <v>Obesity</v>
      </c>
      <c r="P310" s="39" t="s">
        <v>2064</v>
      </c>
      <c r="Q310" s="29">
        <v>41.19</v>
      </c>
      <c r="R310" s="39">
        <v>6.37</v>
      </c>
      <c r="S310" s="39" t="s">
        <v>2380</v>
      </c>
      <c r="T310" s="39" t="s">
        <v>2380</v>
      </c>
      <c r="U310" s="39" t="s">
        <v>2380</v>
      </c>
      <c r="V310" s="39">
        <v>0</v>
      </c>
      <c r="W310" s="39" t="s">
        <v>2383</v>
      </c>
      <c r="X310" s="39" t="s">
        <v>8391</v>
      </c>
    </row>
    <row r="311" spans="1:24" x14ac:dyDescent="0.35">
      <c r="A311" s="4" t="s">
        <v>2063</v>
      </c>
      <c r="B311" s="4">
        <v>18.63</v>
      </c>
      <c r="C311" s="4">
        <v>9.81</v>
      </c>
      <c r="D311" s="4" t="s">
        <v>2382</v>
      </c>
      <c r="E311" s="4" t="s">
        <v>2380</v>
      </c>
      <c r="F311" s="4" t="s">
        <v>2380</v>
      </c>
      <c r="G311" s="4">
        <v>2</v>
      </c>
      <c r="H311" s="4" t="s">
        <v>2382</v>
      </c>
      <c r="I311" s="15">
        <v>1</v>
      </c>
      <c r="J311" s="15" t="str">
        <f t="shared" si="16"/>
        <v>yes</v>
      </c>
      <c r="K311" s="15">
        <f t="shared" si="17"/>
        <v>2</v>
      </c>
      <c r="L311" s="15" t="str">
        <f t="shared" si="18"/>
        <v>Yes</v>
      </c>
      <c r="M311" s="15" t="str">
        <f t="shared" si="19"/>
        <v>Yes</v>
      </c>
      <c r="N311" s="29">
        <v>18.63</v>
      </c>
      <c r="O311" s="20" t="str" cm="1">
        <f t="array" ref="O311">_xlfn.IFS(N311&lt;18.5,"Underweight",N311&lt;25,"Normalweight",N311&lt;30,"Overweight",N311&gt;=30,"Obesity")</f>
        <v>Normalweight</v>
      </c>
      <c r="P311" s="39" t="s">
        <v>2063</v>
      </c>
      <c r="Q311" s="29">
        <v>18.63</v>
      </c>
      <c r="R311" s="39">
        <v>9.81</v>
      </c>
      <c r="S311" s="39" t="s">
        <v>2383</v>
      </c>
      <c r="T311" s="39" t="s">
        <v>2380</v>
      </c>
      <c r="U311" s="39" t="s">
        <v>2380</v>
      </c>
      <c r="V311" s="39">
        <v>2</v>
      </c>
      <c r="W311" s="39" t="s">
        <v>2383</v>
      </c>
      <c r="X311" s="39" t="s">
        <v>8393</v>
      </c>
    </row>
    <row r="312" spans="1:24" x14ac:dyDescent="0.35">
      <c r="A312" s="4" t="s">
        <v>2062</v>
      </c>
      <c r="B312" s="4">
        <v>26.26</v>
      </c>
      <c r="C312" s="4">
        <v>11.8</v>
      </c>
      <c r="D312" s="4" t="s">
        <v>2382</v>
      </c>
      <c r="E312" s="4" t="s">
        <v>2380</v>
      </c>
      <c r="F312" s="4" t="s">
        <v>2380</v>
      </c>
      <c r="G312" s="4">
        <v>1</v>
      </c>
      <c r="H312" s="4" t="s">
        <v>2382</v>
      </c>
      <c r="I312" s="15">
        <v>1</v>
      </c>
      <c r="J312" s="15" t="str">
        <f t="shared" si="16"/>
        <v>yes</v>
      </c>
      <c r="K312" s="15">
        <f t="shared" si="17"/>
        <v>1</v>
      </c>
      <c r="L312" s="15" t="str">
        <f t="shared" si="18"/>
        <v>Yes</v>
      </c>
      <c r="M312" s="15" t="str">
        <f t="shared" si="19"/>
        <v>Yes</v>
      </c>
      <c r="N312" s="29">
        <v>26.26</v>
      </c>
      <c r="O312" s="20" t="str" cm="1">
        <f t="array" ref="O312">_xlfn.IFS(N312&lt;18.5,"Underweight",N312&lt;25,"Normalweight",N312&lt;30,"Overweight",N312&gt;=30,"Obesity")</f>
        <v>Overweight</v>
      </c>
      <c r="P312" s="39" t="s">
        <v>2062</v>
      </c>
      <c r="Q312" s="29">
        <v>26.26</v>
      </c>
      <c r="R312" s="39">
        <v>11.8</v>
      </c>
      <c r="S312" s="39" t="s">
        <v>2383</v>
      </c>
      <c r="T312" s="39" t="s">
        <v>2380</v>
      </c>
      <c r="U312" s="39" t="s">
        <v>2380</v>
      </c>
      <c r="V312" s="39">
        <v>1</v>
      </c>
      <c r="W312" s="39" t="s">
        <v>2383</v>
      </c>
      <c r="X312" s="39" t="s">
        <v>8392</v>
      </c>
    </row>
    <row r="313" spans="1:24" x14ac:dyDescent="0.35">
      <c r="A313" s="4" t="s">
        <v>2061</v>
      </c>
      <c r="B313" s="4">
        <v>22.37</v>
      </c>
      <c r="C313" s="4">
        <v>5.86</v>
      </c>
      <c r="D313" s="4" t="s">
        <v>2382</v>
      </c>
      <c r="E313" s="4" t="s">
        <v>2380</v>
      </c>
      <c r="F313" s="4" t="s">
        <v>2383</v>
      </c>
      <c r="G313" s="4">
        <v>1</v>
      </c>
      <c r="H313" s="4" t="s">
        <v>2382</v>
      </c>
      <c r="I313" s="15">
        <v>1</v>
      </c>
      <c r="J313" s="15" t="str">
        <f t="shared" si="16"/>
        <v>yes</v>
      </c>
      <c r="K313" s="15">
        <f t="shared" si="17"/>
        <v>1</v>
      </c>
      <c r="L313" s="15" t="str">
        <f t="shared" si="18"/>
        <v>Yes</v>
      </c>
      <c r="M313" s="15" t="str">
        <f t="shared" si="19"/>
        <v>Yes</v>
      </c>
      <c r="N313" s="29">
        <v>22.37</v>
      </c>
      <c r="O313" s="20" t="str" cm="1">
        <f t="array" ref="O313">_xlfn.IFS(N313&lt;18.5,"Underweight",N313&lt;25,"Normalweight",N313&lt;30,"Overweight",N313&gt;=30,"Obesity")</f>
        <v>Normalweight</v>
      </c>
      <c r="P313" s="39" t="s">
        <v>2061</v>
      </c>
      <c r="Q313" s="29">
        <v>22.37</v>
      </c>
      <c r="R313" s="39">
        <v>5.86</v>
      </c>
      <c r="S313" s="39" t="s">
        <v>2383</v>
      </c>
      <c r="T313" s="39" t="s">
        <v>2380</v>
      </c>
      <c r="U313" s="39" t="s">
        <v>2383</v>
      </c>
      <c r="V313" s="39">
        <v>1</v>
      </c>
      <c r="W313" s="39" t="s">
        <v>2383</v>
      </c>
      <c r="X313" s="39" t="s">
        <v>8393</v>
      </c>
    </row>
    <row r="314" spans="1:24" x14ac:dyDescent="0.35">
      <c r="A314" s="4" t="s">
        <v>2060</v>
      </c>
      <c r="B314" s="4">
        <v>39.619999999999997</v>
      </c>
      <c r="C314" s="4">
        <v>4.28</v>
      </c>
      <c r="D314" s="4" t="s">
        <v>2380</v>
      </c>
      <c r="E314" s="4" t="s">
        <v>2380</v>
      </c>
      <c r="F314" s="4" t="s">
        <v>2380</v>
      </c>
      <c r="G314" s="4">
        <v>1</v>
      </c>
      <c r="H314" s="4" t="s">
        <v>2382</v>
      </c>
      <c r="I314" s="15">
        <v>1</v>
      </c>
      <c r="J314" s="15" t="str">
        <f t="shared" si="16"/>
        <v>yes</v>
      </c>
      <c r="K314" s="15">
        <f t="shared" si="17"/>
        <v>1</v>
      </c>
      <c r="L314" s="15" t="str">
        <f t="shared" si="18"/>
        <v>Yes</v>
      </c>
      <c r="M314" s="15" t="str">
        <f t="shared" si="19"/>
        <v>No</v>
      </c>
      <c r="N314" s="29">
        <v>39.619999999999997</v>
      </c>
      <c r="O314" s="20" t="str" cm="1">
        <f t="array" ref="O314">_xlfn.IFS(N314&lt;18.5,"Underweight",N314&lt;25,"Normalweight",N314&lt;30,"Overweight",N314&gt;=30,"Obesity")</f>
        <v>Obesity</v>
      </c>
      <c r="P314" s="39" t="s">
        <v>2060</v>
      </c>
      <c r="Q314" s="29">
        <v>39.619999999999997</v>
      </c>
      <c r="R314" s="39">
        <v>4.28</v>
      </c>
      <c r="S314" s="39" t="s">
        <v>2380</v>
      </c>
      <c r="T314" s="39" t="s">
        <v>2380</v>
      </c>
      <c r="U314" s="39" t="s">
        <v>2380</v>
      </c>
      <c r="V314" s="39">
        <v>1</v>
      </c>
      <c r="W314" s="39" t="s">
        <v>2383</v>
      </c>
      <c r="X314" s="39" t="s">
        <v>8391</v>
      </c>
    </row>
    <row r="315" spans="1:24" x14ac:dyDescent="0.35">
      <c r="A315" s="4" t="s">
        <v>2059</v>
      </c>
      <c r="B315" s="4">
        <v>18.329999999999998</v>
      </c>
      <c r="C315" s="4">
        <v>4.16</v>
      </c>
      <c r="D315" s="4" t="s">
        <v>2382</v>
      </c>
      <c r="E315" s="4" t="s">
        <v>2380</v>
      </c>
      <c r="F315" s="4" t="s">
        <v>2380</v>
      </c>
      <c r="G315" s="4" t="s">
        <v>2381</v>
      </c>
      <c r="H315" s="4" t="s">
        <v>2382</v>
      </c>
      <c r="I315" s="15">
        <v>1</v>
      </c>
      <c r="J315" s="15" t="str">
        <f t="shared" si="16"/>
        <v>yes</v>
      </c>
      <c r="K315" s="15">
        <f t="shared" si="17"/>
        <v>0</v>
      </c>
      <c r="L315" s="15" t="str">
        <f t="shared" si="18"/>
        <v>Yes</v>
      </c>
      <c r="M315" s="15" t="str">
        <f t="shared" si="19"/>
        <v>Yes</v>
      </c>
      <c r="N315" s="29">
        <v>18.329999999999998</v>
      </c>
      <c r="O315" s="20" t="str" cm="1">
        <f t="array" ref="O315">_xlfn.IFS(N315&lt;18.5,"Underweight",N315&lt;25,"Normalweight",N315&lt;30,"Overweight",N315&gt;=30,"Obesity")</f>
        <v>Underweight</v>
      </c>
      <c r="P315" s="39" t="s">
        <v>2059</v>
      </c>
      <c r="Q315" s="29">
        <v>18.329999999999998</v>
      </c>
      <c r="R315" s="39">
        <v>4.16</v>
      </c>
      <c r="S315" s="39" t="s">
        <v>2383</v>
      </c>
      <c r="T315" s="39" t="s">
        <v>2380</v>
      </c>
      <c r="U315" s="39" t="s">
        <v>2380</v>
      </c>
      <c r="V315" s="39">
        <v>0</v>
      </c>
      <c r="W315" s="39" t="s">
        <v>2383</v>
      </c>
      <c r="X315" s="39" t="s">
        <v>8394</v>
      </c>
    </row>
    <row r="316" spans="1:24" x14ac:dyDescent="0.35">
      <c r="A316" s="4" t="s">
        <v>2058</v>
      </c>
      <c r="B316" s="4">
        <v>17.11</v>
      </c>
      <c r="C316" s="4">
        <v>4.9800000000000004</v>
      </c>
      <c r="D316" s="4" t="s">
        <v>2382</v>
      </c>
      <c r="E316" s="4" t="s">
        <v>2380</v>
      </c>
      <c r="F316" s="4" t="s">
        <v>2383</v>
      </c>
      <c r="G316" s="4">
        <v>1</v>
      </c>
      <c r="H316" s="4" t="s">
        <v>2382</v>
      </c>
      <c r="I316" s="15">
        <v>1</v>
      </c>
      <c r="J316" s="15" t="str">
        <f t="shared" si="16"/>
        <v>yes</v>
      </c>
      <c r="K316" s="15">
        <f t="shared" si="17"/>
        <v>1</v>
      </c>
      <c r="L316" s="15" t="str">
        <f t="shared" si="18"/>
        <v>Yes</v>
      </c>
      <c r="M316" s="15" t="str">
        <f t="shared" si="19"/>
        <v>Yes</v>
      </c>
      <c r="N316" s="29">
        <v>17.11</v>
      </c>
      <c r="O316" s="20" t="str" cm="1">
        <f t="array" ref="O316">_xlfn.IFS(N316&lt;18.5,"Underweight",N316&lt;25,"Normalweight",N316&lt;30,"Overweight",N316&gt;=30,"Obesity")</f>
        <v>Underweight</v>
      </c>
      <c r="P316" s="39" t="s">
        <v>2058</v>
      </c>
      <c r="Q316" s="29">
        <v>17.11</v>
      </c>
      <c r="R316" s="39">
        <v>4.9800000000000004</v>
      </c>
      <c r="S316" s="39" t="s">
        <v>2383</v>
      </c>
      <c r="T316" s="39" t="s">
        <v>2380</v>
      </c>
      <c r="U316" s="39" t="s">
        <v>2383</v>
      </c>
      <c r="V316" s="39">
        <v>1</v>
      </c>
      <c r="W316" s="39" t="s">
        <v>2383</v>
      </c>
      <c r="X316" s="39" t="s">
        <v>8394</v>
      </c>
    </row>
    <row r="317" spans="1:24" x14ac:dyDescent="0.35">
      <c r="A317" s="4" t="s">
        <v>2057</v>
      </c>
      <c r="B317" s="4">
        <v>43.5</v>
      </c>
      <c r="C317" s="4">
        <v>6.38</v>
      </c>
      <c r="D317" s="4" t="s">
        <v>2380</v>
      </c>
      <c r="E317" s="4" t="s">
        <v>2382</v>
      </c>
      <c r="F317" s="4" t="s">
        <v>2380</v>
      </c>
      <c r="G317" s="4">
        <v>1</v>
      </c>
      <c r="H317" s="4" t="s">
        <v>2382</v>
      </c>
      <c r="I317" s="15">
        <v>1</v>
      </c>
      <c r="J317" s="15" t="str">
        <f t="shared" si="16"/>
        <v>yes</v>
      </c>
      <c r="K317" s="15">
        <f t="shared" si="17"/>
        <v>1</v>
      </c>
      <c r="L317" s="15" t="str">
        <f t="shared" si="18"/>
        <v>Yes</v>
      </c>
      <c r="M317" s="15" t="str">
        <f t="shared" si="19"/>
        <v>No</v>
      </c>
      <c r="N317" s="29">
        <v>43.5</v>
      </c>
      <c r="O317" s="20" t="str" cm="1">
        <f t="array" ref="O317">_xlfn.IFS(N317&lt;18.5,"Underweight",N317&lt;25,"Normalweight",N317&lt;30,"Overweight",N317&gt;=30,"Obesity")</f>
        <v>Obesity</v>
      </c>
      <c r="P317" s="39" t="s">
        <v>2057</v>
      </c>
      <c r="Q317" s="29">
        <v>43.5</v>
      </c>
      <c r="R317" s="39">
        <v>6.38</v>
      </c>
      <c r="S317" s="39" t="s">
        <v>2380</v>
      </c>
      <c r="T317" s="39" t="s">
        <v>2382</v>
      </c>
      <c r="U317" s="39" t="s">
        <v>2380</v>
      </c>
      <c r="V317" s="39">
        <v>1</v>
      </c>
      <c r="W317" s="39" t="s">
        <v>2383</v>
      </c>
      <c r="X317" s="39" t="s">
        <v>8391</v>
      </c>
    </row>
    <row r="318" spans="1:24" x14ac:dyDescent="0.35">
      <c r="A318" s="4" t="s">
        <v>2056</v>
      </c>
      <c r="B318" s="4">
        <v>25.364999999999998</v>
      </c>
      <c r="C318" s="4">
        <v>5.19</v>
      </c>
      <c r="D318" s="4" t="s">
        <v>2380</v>
      </c>
      <c r="E318" s="4" t="s">
        <v>2380</v>
      </c>
      <c r="F318" s="4" t="s">
        <v>2380</v>
      </c>
      <c r="G318" s="4">
        <v>2</v>
      </c>
      <c r="H318" s="4" t="s">
        <v>2380</v>
      </c>
      <c r="I318" s="15">
        <v>180</v>
      </c>
      <c r="J318" s="15" t="str">
        <f t="shared" si="16"/>
        <v>No</v>
      </c>
      <c r="K318" s="15">
        <f t="shared" si="17"/>
        <v>2</v>
      </c>
      <c r="L318" s="15" t="str">
        <f t="shared" si="18"/>
        <v>No</v>
      </c>
      <c r="M318" s="15" t="str">
        <f t="shared" si="19"/>
        <v>No</v>
      </c>
      <c r="N318" s="29">
        <v>25.364999999999998</v>
      </c>
      <c r="O318" s="20" t="str" cm="1">
        <f t="array" ref="O318">_xlfn.IFS(N318&lt;18.5,"Underweight",N318&lt;25,"Normalweight",N318&lt;30,"Overweight",N318&gt;=30,"Obesity")</f>
        <v>Overweight</v>
      </c>
      <c r="P318" s="39" t="s">
        <v>2056</v>
      </c>
      <c r="Q318" s="29">
        <v>25.364999999999998</v>
      </c>
      <c r="R318" s="39">
        <v>5.19</v>
      </c>
      <c r="S318" s="39" t="s">
        <v>2380</v>
      </c>
      <c r="T318" s="39" t="s">
        <v>2380</v>
      </c>
      <c r="U318" s="39" t="s">
        <v>2380</v>
      </c>
      <c r="V318" s="39">
        <v>2</v>
      </c>
      <c r="W318" s="39" t="s">
        <v>2380</v>
      </c>
      <c r="X318" s="39" t="s">
        <v>8392</v>
      </c>
    </row>
    <row r="319" spans="1:24" x14ac:dyDescent="0.35">
      <c r="A319" s="4" t="s">
        <v>2055</v>
      </c>
      <c r="B319" s="4">
        <v>28.594999999999999</v>
      </c>
      <c r="C319" s="4">
        <v>10.210000000000001</v>
      </c>
      <c r="D319" s="4" t="s">
        <v>2380</v>
      </c>
      <c r="E319" s="4" t="s">
        <v>2380</v>
      </c>
      <c r="F319" s="4" t="s">
        <v>2380</v>
      </c>
      <c r="G319" s="4" t="s">
        <v>2381</v>
      </c>
      <c r="H319" s="4" t="s">
        <v>2380</v>
      </c>
      <c r="I319" s="15">
        <v>180</v>
      </c>
      <c r="J319" s="15" t="str">
        <f t="shared" si="16"/>
        <v>No</v>
      </c>
      <c r="K319" s="15">
        <f t="shared" si="17"/>
        <v>0</v>
      </c>
      <c r="L319" s="15" t="str">
        <f t="shared" si="18"/>
        <v>No</v>
      </c>
      <c r="M319" s="15" t="str">
        <f t="shared" si="19"/>
        <v>No</v>
      </c>
      <c r="N319" s="29">
        <v>28.594999999999999</v>
      </c>
      <c r="O319" s="20" t="str" cm="1">
        <f t="array" ref="O319">_xlfn.IFS(N319&lt;18.5,"Underweight",N319&lt;25,"Normalweight",N319&lt;30,"Overweight",N319&gt;=30,"Obesity")</f>
        <v>Overweight</v>
      </c>
      <c r="P319" s="39" t="s">
        <v>2055</v>
      </c>
      <c r="Q319" s="29">
        <v>28.594999999999999</v>
      </c>
      <c r="R319" s="39">
        <v>10.210000000000001</v>
      </c>
      <c r="S319" s="39" t="s">
        <v>2380</v>
      </c>
      <c r="T319" s="39" t="s">
        <v>2380</v>
      </c>
      <c r="U319" s="39" t="s">
        <v>2380</v>
      </c>
      <c r="V319" s="39">
        <v>0</v>
      </c>
      <c r="W319" s="39" t="s">
        <v>2380</v>
      </c>
      <c r="X319" s="39" t="s">
        <v>8392</v>
      </c>
    </row>
    <row r="320" spans="1:24" x14ac:dyDescent="0.35">
      <c r="A320" s="4" t="s">
        <v>2054</v>
      </c>
      <c r="B320" s="4">
        <v>29.83</v>
      </c>
      <c r="C320" s="4">
        <v>9.6999999999999993</v>
      </c>
      <c r="D320" s="4" t="s">
        <v>2382</v>
      </c>
      <c r="E320" s="4" t="s">
        <v>2380</v>
      </c>
      <c r="F320" s="4" t="s">
        <v>2383</v>
      </c>
      <c r="G320" s="4">
        <v>1</v>
      </c>
      <c r="H320" s="4" t="s">
        <v>2382</v>
      </c>
      <c r="I320" s="15">
        <v>1</v>
      </c>
      <c r="J320" s="15" t="str">
        <f t="shared" si="16"/>
        <v>yes</v>
      </c>
      <c r="K320" s="15">
        <f t="shared" si="17"/>
        <v>1</v>
      </c>
      <c r="L320" s="15" t="str">
        <f t="shared" si="18"/>
        <v>Yes</v>
      </c>
      <c r="M320" s="15" t="str">
        <f t="shared" si="19"/>
        <v>Yes</v>
      </c>
      <c r="N320" s="29">
        <v>29.83</v>
      </c>
      <c r="O320" s="20" t="str" cm="1">
        <f t="array" ref="O320">_xlfn.IFS(N320&lt;18.5,"Underweight",N320&lt;25,"Normalweight",N320&lt;30,"Overweight",N320&gt;=30,"Obesity")</f>
        <v>Overweight</v>
      </c>
      <c r="P320" s="39" t="s">
        <v>2054</v>
      </c>
      <c r="Q320" s="29">
        <v>29.83</v>
      </c>
      <c r="R320" s="39">
        <v>9.6999999999999993</v>
      </c>
      <c r="S320" s="39" t="s">
        <v>2383</v>
      </c>
      <c r="T320" s="39" t="s">
        <v>2380</v>
      </c>
      <c r="U320" s="39" t="s">
        <v>2383</v>
      </c>
      <c r="V320" s="39">
        <v>1</v>
      </c>
      <c r="W320" s="39" t="s">
        <v>2383</v>
      </c>
      <c r="X320" s="39" t="s">
        <v>8392</v>
      </c>
    </row>
    <row r="321" spans="1:24" x14ac:dyDescent="0.35">
      <c r="A321" s="4" t="s">
        <v>2053</v>
      </c>
      <c r="B321" s="4">
        <v>24.7</v>
      </c>
      <c r="C321" s="4">
        <v>10.25</v>
      </c>
      <c r="D321" s="4" t="s">
        <v>2380</v>
      </c>
      <c r="E321" s="4" t="s">
        <v>2380</v>
      </c>
      <c r="F321" s="4" t="s">
        <v>2380</v>
      </c>
      <c r="G321" s="4">
        <v>3</v>
      </c>
      <c r="H321" s="4" t="s">
        <v>2380</v>
      </c>
      <c r="I321" s="15">
        <v>180</v>
      </c>
      <c r="J321" s="15" t="str">
        <f t="shared" si="16"/>
        <v>No</v>
      </c>
      <c r="K321" s="15">
        <f t="shared" si="17"/>
        <v>3</v>
      </c>
      <c r="L321" s="15" t="str">
        <f t="shared" si="18"/>
        <v>No</v>
      </c>
      <c r="M321" s="15" t="str">
        <f t="shared" si="19"/>
        <v>No</v>
      </c>
      <c r="N321" s="29">
        <v>24.7</v>
      </c>
      <c r="O321" s="20" t="str" cm="1">
        <f t="array" ref="O321">_xlfn.IFS(N321&lt;18.5,"Underweight",N321&lt;25,"Normalweight",N321&lt;30,"Overweight",N321&gt;=30,"Obesity")</f>
        <v>Normalweight</v>
      </c>
      <c r="P321" s="39" t="s">
        <v>2053</v>
      </c>
      <c r="Q321" s="29">
        <v>24.7</v>
      </c>
      <c r="R321" s="39">
        <v>10.25</v>
      </c>
      <c r="S321" s="39" t="s">
        <v>2380</v>
      </c>
      <c r="T321" s="39" t="s">
        <v>2380</v>
      </c>
      <c r="U321" s="39" t="s">
        <v>2380</v>
      </c>
      <c r="V321" s="39">
        <v>3</v>
      </c>
      <c r="W321" s="39" t="s">
        <v>2380</v>
      </c>
      <c r="X321" s="39" t="s">
        <v>8393</v>
      </c>
    </row>
    <row r="322" spans="1:24" x14ac:dyDescent="0.35">
      <c r="A322" s="4" t="s">
        <v>2052</v>
      </c>
      <c r="B322" s="4">
        <v>17.940000000000001</v>
      </c>
      <c r="C322" s="4">
        <v>9.77</v>
      </c>
      <c r="D322" s="4" t="s">
        <v>2380</v>
      </c>
      <c r="E322" s="4" t="s">
        <v>2380</v>
      </c>
      <c r="F322" s="4" t="s">
        <v>2380</v>
      </c>
      <c r="G322" s="4" t="s">
        <v>2381</v>
      </c>
      <c r="H322" s="4" t="s">
        <v>2382</v>
      </c>
      <c r="I322" s="15">
        <v>1</v>
      </c>
      <c r="J322" s="15" t="str">
        <f t="shared" si="16"/>
        <v>yes</v>
      </c>
      <c r="K322" s="15">
        <f t="shared" si="17"/>
        <v>0</v>
      </c>
      <c r="L322" s="15" t="str">
        <f t="shared" si="18"/>
        <v>Yes</v>
      </c>
      <c r="M322" s="15" t="str">
        <f t="shared" si="19"/>
        <v>No</v>
      </c>
      <c r="N322" s="29">
        <v>17.940000000000001</v>
      </c>
      <c r="O322" s="20" t="str" cm="1">
        <f t="array" ref="O322">_xlfn.IFS(N322&lt;18.5,"Underweight",N322&lt;25,"Normalweight",N322&lt;30,"Overweight",N322&gt;=30,"Obesity")</f>
        <v>Underweight</v>
      </c>
      <c r="P322" s="39" t="s">
        <v>2052</v>
      </c>
      <c r="Q322" s="29">
        <v>17.940000000000001</v>
      </c>
      <c r="R322" s="39">
        <v>9.77</v>
      </c>
      <c r="S322" s="39" t="s">
        <v>2380</v>
      </c>
      <c r="T322" s="39" t="s">
        <v>2380</v>
      </c>
      <c r="U322" s="39" t="s">
        <v>2380</v>
      </c>
      <c r="V322" s="39">
        <v>0</v>
      </c>
      <c r="W322" s="39" t="s">
        <v>2383</v>
      </c>
      <c r="X322" s="39" t="s">
        <v>8394</v>
      </c>
    </row>
    <row r="323" spans="1:24" x14ac:dyDescent="0.35">
      <c r="A323" s="4" t="s">
        <v>2051</v>
      </c>
      <c r="B323" s="4">
        <v>21.08</v>
      </c>
      <c r="C323" s="4">
        <v>4.83</v>
      </c>
      <c r="D323" s="4" t="s">
        <v>2380</v>
      </c>
      <c r="E323" s="4" t="s">
        <v>2380</v>
      </c>
      <c r="F323" s="4" t="s">
        <v>2383</v>
      </c>
      <c r="G323" s="4">
        <v>1</v>
      </c>
      <c r="H323" s="4" t="s">
        <v>2382</v>
      </c>
      <c r="I323" s="15">
        <v>1</v>
      </c>
      <c r="J323" s="15" t="str">
        <f t="shared" si="16"/>
        <v>yes</v>
      </c>
      <c r="K323" s="15">
        <f t="shared" si="17"/>
        <v>1</v>
      </c>
      <c r="L323" s="15" t="str">
        <f t="shared" si="18"/>
        <v>Yes</v>
      </c>
      <c r="M323" s="15" t="str">
        <f t="shared" si="19"/>
        <v>No</v>
      </c>
      <c r="N323" s="29">
        <v>21.08</v>
      </c>
      <c r="O323" s="20" t="str" cm="1">
        <f t="array" ref="O323">_xlfn.IFS(N323&lt;18.5,"Underweight",N323&lt;25,"Normalweight",N323&lt;30,"Overweight",N323&gt;=30,"Obesity")</f>
        <v>Normalweight</v>
      </c>
      <c r="P323" s="39" t="s">
        <v>2051</v>
      </c>
      <c r="Q323" s="29">
        <v>21.08</v>
      </c>
      <c r="R323" s="39">
        <v>4.83</v>
      </c>
      <c r="S323" s="39" t="s">
        <v>2380</v>
      </c>
      <c r="T323" s="39" t="s">
        <v>2380</v>
      </c>
      <c r="U323" s="39" t="s">
        <v>2383</v>
      </c>
      <c r="V323" s="39">
        <v>1</v>
      </c>
      <c r="W323" s="39" t="s">
        <v>2383</v>
      </c>
      <c r="X323" s="39" t="s">
        <v>8393</v>
      </c>
    </row>
    <row r="324" spans="1:24" x14ac:dyDescent="0.35">
      <c r="A324" s="4" t="s">
        <v>2050</v>
      </c>
      <c r="B324" s="4">
        <v>37.715000000000003</v>
      </c>
      <c r="C324" s="4">
        <v>10.86</v>
      </c>
      <c r="D324" s="4" t="s">
        <v>2382</v>
      </c>
      <c r="E324" s="4" t="s">
        <v>2380</v>
      </c>
      <c r="F324" s="4" t="s">
        <v>2380</v>
      </c>
      <c r="G324" s="4" t="s">
        <v>2381</v>
      </c>
      <c r="H324" s="4" t="s">
        <v>2380</v>
      </c>
      <c r="I324" s="15">
        <v>180</v>
      </c>
      <c r="J324" s="15" t="str">
        <f t="shared" ref="J324:J387" si="20">IF(H324="?",INDEX($H$3:$H$2337,MODE($I$3:$I$2337)),H324)</f>
        <v>No</v>
      </c>
      <c r="K324" s="15">
        <f t="shared" ref="K324:K387" si="21">IF(G324="No major surgery",0,G324)</f>
        <v>0</v>
      </c>
      <c r="L324" s="15" t="str">
        <f t="shared" ref="L324:L387" si="22">PROPER(J324)</f>
        <v>No</v>
      </c>
      <c r="M324" s="15" t="str">
        <f t="shared" ref="M324:M387" si="23">PROPER(D324)</f>
        <v>Yes</v>
      </c>
      <c r="N324" s="29">
        <v>37.715000000000003</v>
      </c>
      <c r="O324" s="20" t="str" cm="1">
        <f t="array" ref="O324">_xlfn.IFS(N324&lt;18.5,"Underweight",N324&lt;25,"Normalweight",N324&lt;30,"Overweight",N324&gt;=30,"Obesity")</f>
        <v>Obesity</v>
      </c>
      <c r="P324" s="39" t="s">
        <v>2050</v>
      </c>
      <c r="Q324" s="29">
        <v>37.715000000000003</v>
      </c>
      <c r="R324" s="39">
        <v>10.86</v>
      </c>
      <c r="S324" s="39" t="s">
        <v>2383</v>
      </c>
      <c r="T324" s="39" t="s">
        <v>2380</v>
      </c>
      <c r="U324" s="39" t="s">
        <v>2380</v>
      </c>
      <c r="V324" s="39">
        <v>0</v>
      </c>
      <c r="W324" s="39" t="s">
        <v>2380</v>
      </c>
      <c r="X324" s="39" t="s">
        <v>8391</v>
      </c>
    </row>
    <row r="325" spans="1:24" x14ac:dyDescent="0.35">
      <c r="A325" s="4" t="s">
        <v>2049</v>
      </c>
      <c r="B325" s="4">
        <v>22.39</v>
      </c>
      <c r="C325" s="4">
        <v>9.5299999999999994</v>
      </c>
      <c r="D325" s="4" t="s">
        <v>2382</v>
      </c>
      <c r="E325" s="4" t="s">
        <v>2380</v>
      </c>
      <c r="F325" s="4" t="s">
        <v>2380</v>
      </c>
      <c r="G325" s="4" t="s">
        <v>2381</v>
      </c>
      <c r="H325" s="4" t="s">
        <v>2382</v>
      </c>
      <c r="I325" s="15">
        <v>1</v>
      </c>
      <c r="J325" s="15" t="str">
        <f t="shared" si="20"/>
        <v>yes</v>
      </c>
      <c r="K325" s="15">
        <f t="shared" si="21"/>
        <v>0</v>
      </c>
      <c r="L325" s="15" t="str">
        <f t="shared" si="22"/>
        <v>Yes</v>
      </c>
      <c r="M325" s="15" t="str">
        <f t="shared" si="23"/>
        <v>Yes</v>
      </c>
      <c r="N325" s="29">
        <v>22.39</v>
      </c>
      <c r="O325" s="20" t="str" cm="1">
        <f t="array" ref="O325">_xlfn.IFS(N325&lt;18.5,"Underweight",N325&lt;25,"Normalweight",N325&lt;30,"Overweight",N325&gt;=30,"Obesity")</f>
        <v>Normalweight</v>
      </c>
      <c r="P325" s="39" t="s">
        <v>2049</v>
      </c>
      <c r="Q325" s="29">
        <v>22.39</v>
      </c>
      <c r="R325" s="39">
        <v>9.5299999999999994</v>
      </c>
      <c r="S325" s="39" t="s">
        <v>2383</v>
      </c>
      <c r="T325" s="39" t="s">
        <v>2380</v>
      </c>
      <c r="U325" s="39" t="s">
        <v>2380</v>
      </c>
      <c r="V325" s="39">
        <v>0</v>
      </c>
      <c r="W325" s="39" t="s">
        <v>2383</v>
      </c>
      <c r="X325" s="39" t="s">
        <v>8393</v>
      </c>
    </row>
    <row r="326" spans="1:24" x14ac:dyDescent="0.35">
      <c r="A326" s="4" t="s">
        <v>2048</v>
      </c>
      <c r="B326" s="4">
        <v>28.78</v>
      </c>
      <c r="C326" s="4">
        <v>5.68</v>
      </c>
      <c r="D326" s="4" t="s">
        <v>2380</v>
      </c>
      <c r="E326" s="4" t="s">
        <v>2380</v>
      </c>
      <c r="F326" s="4" t="s">
        <v>2380</v>
      </c>
      <c r="G326" s="4" t="s">
        <v>2381</v>
      </c>
      <c r="H326" s="4" t="s">
        <v>2382</v>
      </c>
      <c r="I326" s="15">
        <v>1</v>
      </c>
      <c r="J326" s="15" t="str">
        <f t="shared" si="20"/>
        <v>yes</v>
      </c>
      <c r="K326" s="15">
        <f t="shared" si="21"/>
        <v>0</v>
      </c>
      <c r="L326" s="15" t="str">
        <f t="shared" si="22"/>
        <v>Yes</v>
      </c>
      <c r="M326" s="15" t="str">
        <f t="shared" si="23"/>
        <v>No</v>
      </c>
      <c r="N326" s="29">
        <v>28.78</v>
      </c>
      <c r="O326" s="20" t="str" cm="1">
        <f t="array" ref="O326">_xlfn.IFS(N326&lt;18.5,"Underweight",N326&lt;25,"Normalweight",N326&lt;30,"Overweight",N326&gt;=30,"Obesity")</f>
        <v>Overweight</v>
      </c>
      <c r="P326" s="39" t="s">
        <v>2048</v>
      </c>
      <c r="Q326" s="29">
        <v>28.78</v>
      </c>
      <c r="R326" s="39">
        <v>5.68</v>
      </c>
      <c r="S326" s="39" t="s">
        <v>2380</v>
      </c>
      <c r="T326" s="39" t="s">
        <v>2380</v>
      </c>
      <c r="U326" s="39" t="s">
        <v>2380</v>
      </c>
      <c r="V326" s="39">
        <v>0</v>
      </c>
      <c r="W326" s="39" t="s">
        <v>2383</v>
      </c>
      <c r="X326" s="39" t="s">
        <v>8392</v>
      </c>
    </row>
    <row r="327" spans="1:24" x14ac:dyDescent="0.35">
      <c r="A327" s="4" t="s">
        <v>2047</v>
      </c>
      <c r="B327" s="4">
        <v>18.329999999999998</v>
      </c>
      <c r="C327" s="4">
        <v>5.57</v>
      </c>
      <c r="D327" s="4" t="s">
        <v>2382</v>
      </c>
      <c r="E327" s="4" t="s">
        <v>2380</v>
      </c>
      <c r="F327" s="4" t="s">
        <v>2380</v>
      </c>
      <c r="G327" s="4" t="s">
        <v>2381</v>
      </c>
      <c r="H327" s="4" t="s">
        <v>2382</v>
      </c>
      <c r="I327" s="15">
        <v>1</v>
      </c>
      <c r="J327" s="15" t="str">
        <f t="shared" si="20"/>
        <v>yes</v>
      </c>
      <c r="K327" s="15">
        <f t="shared" si="21"/>
        <v>0</v>
      </c>
      <c r="L327" s="15" t="str">
        <f t="shared" si="22"/>
        <v>Yes</v>
      </c>
      <c r="M327" s="15" t="str">
        <f t="shared" si="23"/>
        <v>Yes</v>
      </c>
      <c r="N327" s="29">
        <v>18.329999999999998</v>
      </c>
      <c r="O327" s="20" t="str" cm="1">
        <f t="array" ref="O327">_xlfn.IFS(N327&lt;18.5,"Underweight",N327&lt;25,"Normalweight",N327&lt;30,"Overweight",N327&gt;=30,"Obesity")</f>
        <v>Underweight</v>
      </c>
      <c r="P327" s="39" t="s">
        <v>2047</v>
      </c>
      <c r="Q327" s="29">
        <v>18.329999999999998</v>
      </c>
      <c r="R327" s="39">
        <v>5.57</v>
      </c>
      <c r="S327" s="39" t="s">
        <v>2383</v>
      </c>
      <c r="T327" s="39" t="s">
        <v>2380</v>
      </c>
      <c r="U327" s="39" t="s">
        <v>2380</v>
      </c>
      <c r="V327" s="39">
        <v>0</v>
      </c>
      <c r="W327" s="39" t="s">
        <v>2383</v>
      </c>
      <c r="X327" s="39" t="s">
        <v>8394</v>
      </c>
    </row>
    <row r="328" spans="1:24" x14ac:dyDescent="0.35">
      <c r="A328" s="4" t="s">
        <v>2046</v>
      </c>
      <c r="B328" s="4">
        <v>26.39</v>
      </c>
      <c r="C328" s="4">
        <v>4.58</v>
      </c>
      <c r="D328" s="4" t="s">
        <v>2382</v>
      </c>
      <c r="E328" s="4" t="s">
        <v>2380</v>
      </c>
      <c r="F328" s="4" t="s">
        <v>2380</v>
      </c>
      <c r="G328" s="4">
        <v>1</v>
      </c>
      <c r="H328" s="4" t="s">
        <v>2382</v>
      </c>
      <c r="I328" s="15">
        <v>1</v>
      </c>
      <c r="J328" s="15" t="str">
        <f t="shared" si="20"/>
        <v>yes</v>
      </c>
      <c r="K328" s="15">
        <f t="shared" si="21"/>
        <v>1</v>
      </c>
      <c r="L328" s="15" t="str">
        <f t="shared" si="22"/>
        <v>Yes</v>
      </c>
      <c r="M328" s="15" t="str">
        <f t="shared" si="23"/>
        <v>Yes</v>
      </c>
      <c r="N328" s="29">
        <v>26.39</v>
      </c>
      <c r="O328" s="20" t="str" cm="1">
        <f t="array" ref="O328">_xlfn.IFS(N328&lt;18.5,"Underweight",N328&lt;25,"Normalweight",N328&lt;30,"Overweight",N328&gt;=30,"Obesity")</f>
        <v>Overweight</v>
      </c>
      <c r="P328" s="39" t="s">
        <v>2046</v>
      </c>
      <c r="Q328" s="29">
        <v>26.39</v>
      </c>
      <c r="R328" s="39">
        <v>4.58</v>
      </c>
      <c r="S328" s="39" t="s">
        <v>2383</v>
      </c>
      <c r="T328" s="39" t="s">
        <v>2380</v>
      </c>
      <c r="U328" s="39" t="s">
        <v>2380</v>
      </c>
      <c r="V328" s="39">
        <v>1</v>
      </c>
      <c r="W328" s="39" t="s">
        <v>2383</v>
      </c>
      <c r="X328" s="39" t="s">
        <v>8392</v>
      </c>
    </row>
    <row r="329" spans="1:24" x14ac:dyDescent="0.35">
      <c r="A329" s="4" t="s">
        <v>2045</v>
      </c>
      <c r="B329" s="4">
        <v>19.260000000000002</v>
      </c>
      <c r="C329" s="4">
        <v>8.9600000000000009</v>
      </c>
      <c r="D329" s="4" t="s">
        <v>2382</v>
      </c>
      <c r="E329" s="4" t="s">
        <v>2380</v>
      </c>
      <c r="F329" s="4" t="s">
        <v>2380</v>
      </c>
      <c r="G329" s="4">
        <v>1</v>
      </c>
      <c r="H329" s="4" t="s">
        <v>2382</v>
      </c>
      <c r="I329" s="15">
        <v>1</v>
      </c>
      <c r="J329" s="15" t="str">
        <f t="shared" si="20"/>
        <v>yes</v>
      </c>
      <c r="K329" s="15">
        <f t="shared" si="21"/>
        <v>1</v>
      </c>
      <c r="L329" s="15" t="str">
        <f t="shared" si="22"/>
        <v>Yes</v>
      </c>
      <c r="M329" s="15" t="str">
        <f t="shared" si="23"/>
        <v>Yes</v>
      </c>
      <c r="N329" s="29">
        <v>19.260000000000002</v>
      </c>
      <c r="O329" s="20" t="str" cm="1">
        <f t="array" ref="O329">_xlfn.IFS(N329&lt;18.5,"Underweight",N329&lt;25,"Normalweight",N329&lt;30,"Overweight",N329&gt;=30,"Obesity")</f>
        <v>Normalweight</v>
      </c>
      <c r="P329" s="39" t="s">
        <v>2045</v>
      </c>
      <c r="Q329" s="29">
        <v>19.260000000000002</v>
      </c>
      <c r="R329" s="39">
        <v>8.9600000000000009</v>
      </c>
      <c r="S329" s="39" t="s">
        <v>2383</v>
      </c>
      <c r="T329" s="39" t="s">
        <v>2380</v>
      </c>
      <c r="U329" s="39" t="s">
        <v>2380</v>
      </c>
      <c r="V329" s="39">
        <v>1</v>
      </c>
      <c r="W329" s="39" t="s">
        <v>2383</v>
      </c>
      <c r="X329" s="39" t="s">
        <v>8393</v>
      </c>
    </row>
    <row r="330" spans="1:24" x14ac:dyDescent="0.35">
      <c r="A330" s="4" t="s">
        <v>2044</v>
      </c>
      <c r="B330" s="4">
        <v>26.92</v>
      </c>
      <c r="C330" s="4">
        <v>6.09</v>
      </c>
      <c r="D330" s="4" t="s">
        <v>2380</v>
      </c>
      <c r="E330" s="4" t="s">
        <v>2380</v>
      </c>
      <c r="F330" s="4" t="s">
        <v>2380</v>
      </c>
      <c r="G330" s="4" t="s">
        <v>2381</v>
      </c>
      <c r="H330" s="4" t="s">
        <v>2382</v>
      </c>
      <c r="I330" s="15">
        <v>1</v>
      </c>
      <c r="J330" s="15" t="str">
        <f t="shared" si="20"/>
        <v>yes</v>
      </c>
      <c r="K330" s="15">
        <f t="shared" si="21"/>
        <v>0</v>
      </c>
      <c r="L330" s="15" t="str">
        <f t="shared" si="22"/>
        <v>Yes</v>
      </c>
      <c r="M330" s="15" t="str">
        <f t="shared" si="23"/>
        <v>No</v>
      </c>
      <c r="N330" s="29">
        <v>26.92</v>
      </c>
      <c r="O330" s="20" t="str" cm="1">
        <f t="array" ref="O330">_xlfn.IFS(N330&lt;18.5,"Underweight",N330&lt;25,"Normalweight",N330&lt;30,"Overweight",N330&gt;=30,"Obesity")</f>
        <v>Overweight</v>
      </c>
      <c r="P330" s="39" t="s">
        <v>2044</v>
      </c>
      <c r="Q330" s="29">
        <v>26.92</v>
      </c>
      <c r="R330" s="39">
        <v>6.09</v>
      </c>
      <c r="S330" s="39" t="s">
        <v>2380</v>
      </c>
      <c r="T330" s="39" t="s">
        <v>2380</v>
      </c>
      <c r="U330" s="39" t="s">
        <v>2380</v>
      </c>
      <c r="V330" s="39">
        <v>0</v>
      </c>
      <c r="W330" s="39" t="s">
        <v>2383</v>
      </c>
      <c r="X330" s="39" t="s">
        <v>8392</v>
      </c>
    </row>
    <row r="331" spans="1:24" x14ac:dyDescent="0.35">
      <c r="A331" s="4" t="s">
        <v>2043</v>
      </c>
      <c r="B331" s="4">
        <v>19.73</v>
      </c>
      <c r="C331" s="4">
        <v>4.3600000000000003</v>
      </c>
      <c r="D331" s="4" t="s">
        <v>2380</v>
      </c>
      <c r="E331" s="4" t="s">
        <v>2380</v>
      </c>
      <c r="F331" s="4" t="s">
        <v>2380</v>
      </c>
      <c r="G331" s="4" t="s">
        <v>2381</v>
      </c>
      <c r="H331" s="4" t="s">
        <v>2382</v>
      </c>
      <c r="I331" s="15">
        <v>1</v>
      </c>
      <c r="J331" s="15" t="str">
        <f t="shared" si="20"/>
        <v>yes</v>
      </c>
      <c r="K331" s="15">
        <f t="shared" si="21"/>
        <v>0</v>
      </c>
      <c r="L331" s="15" t="str">
        <f t="shared" si="22"/>
        <v>Yes</v>
      </c>
      <c r="M331" s="15" t="str">
        <f t="shared" si="23"/>
        <v>No</v>
      </c>
      <c r="N331" s="29">
        <v>19.73</v>
      </c>
      <c r="O331" s="20" t="str" cm="1">
        <f t="array" ref="O331">_xlfn.IFS(N331&lt;18.5,"Underweight",N331&lt;25,"Normalweight",N331&lt;30,"Overweight",N331&gt;=30,"Obesity")</f>
        <v>Normalweight</v>
      </c>
      <c r="P331" s="39" t="s">
        <v>2043</v>
      </c>
      <c r="Q331" s="29">
        <v>19.73</v>
      </c>
      <c r="R331" s="39">
        <v>4.3600000000000003</v>
      </c>
      <c r="S331" s="39" t="s">
        <v>2380</v>
      </c>
      <c r="T331" s="39" t="s">
        <v>2380</v>
      </c>
      <c r="U331" s="39" t="s">
        <v>2380</v>
      </c>
      <c r="V331" s="39">
        <v>0</v>
      </c>
      <c r="W331" s="39" t="s">
        <v>2383</v>
      </c>
      <c r="X331" s="39" t="s">
        <v>8393</v>
      </c>
    </row>
    <row r="332" spans="1:24" x14ac:dyDescent="0.35">
      <c r="A332" s="4" t="s">
        <v>2042</v>
      </c>
      <c r="B332" s="4">
        <v>23.56</v>
      </c>
      <c r="C332" s="4">
        <v>11.74</v>
      </c>
      <c r="D332" s="4" t="s">
        <v>2382</v>
      </c>
      <c r="E332" s="4" t="s">
        <v>2380</v>
      </c>
      <c r="F332" s="4" t="s">
        <v>2380</v>
      </c>
      <c r="G332" s="4" t="s">
        <v>2381</v>
      </c>
      <c r="H332" s="4" t="s">
        <v>2382</v>
      </c>
      <c r="I332" s="15">
        <v>1</v>
      </c>
      <c r="J332" s="15" t="str">
        <f t="shared" si="20"/>
        <v>yes</v>
      </c>
      <c r="K332" s="15">
        <f t="shared" si="21"/>
        <v>0</v>
      </c>
      <c r="L332" s="15" t="str">
        <f t="shared" si="22"/>
        <v>Yes</v>
      </c>
      <c r="M332" s="15" t="str">
        <f t="shared" si="23"/>
        <v>Yes</v>
      </c>
      <c r="N332" s="29">
        <v>23.56</v>
      </c>
      <c r="O332" s="20" t="str" cm="1">
        <f t="array" ref="O332">_xlfn.IFS(N332&lt;18.5,"Underweight",N332&lt;25,"Normalweight",N332&lt;30,"Overweight",N332&gt;=30,"Obesity")</f>
        <v>Normalweight</v>
      </c>
      <c r="P332" s="39" t="s">
        <v>2042</v>
      </c>
      <c r="Q332" s="29">
        <v>23.56</v>
      </c>
      <c r="R332" s="39">
        <v>11.74</v>
      </c>
      <c r="S332" s="39" t="s">
        <v>2383</v>
      </c>
      <c r="T332" s="39" t="s">
        <v>2380</v>
      </c>
      <c r="U332" s="39" t="s">
        <v>2380</v>
      </c>
      <c r="V332" s="39">
        <v>0</v>
      </c>
      <c r="W332" s="39" t="s">
        <v>2383</v>
      </c>
      <c r="X332" s="39" t="s">
        <v>8393</v>
      </c>
    </row>
    <row r="333" spans="1:24" x14ac:dyDescent="0.35">
      <c r="A333" s="4" t="s">
        <v>2041</v>
      </c>
      <c r="B333" s="4">
        <v>37.67</v>
      </c>
      <c r="C333" s="4">
        <v>5.89</v>
      </c>
      <c r="D333" s="4" t="s">
        <v>2380</v>
      </c>
      <c r="E333" s="4" t="s">
        <v>2380</v>
      </c>
      <c r="F333" s="4" t="s">
        <v>2380</v>
      </c>
      <c r="G333" s="4">
        <v>1</v>
      </c>
      <c r="H333" s="4" t="s">
        <v>2382</v>
      </c>
      <c r="I333" s="15">
        <v>1</v>
      </c>
      <c r="J333" s="15" t="str">
        <f t="shared" si="20"/>
        <v>yes</v>
      </c>
      <c r="K333" s="15">
        <f t="shared" si="21"/>
        <v>1</v>
      </c>
      <c r="L333" s="15" t="str">
        <f t="shared" si="22"/>
        <v>Yes</v>
      </c>
      <c r="M333" s="15" t="str">
        <f t="shared" si="23"/>
        <v>No</v>
      </c>
      <c r="N333" s="29">
        <v>37.67</v>
      </c>
      <c r="O333" s="20" t="str" cm="1">
        <f t="array" ref="O333">_xlfn.IFS(N333&lt;18.5,"Underweight",N333&lt;25,"Normalweight",N333&lt;30,"Overweight",N333&gt;=30,"Obesity")</f>
        <v>Obesity</v>
      </c>
      <c r="P333" s="39" t="s">
        <v>2041</v>
      </c>
      <c r="Q333" s="29">
        <v>37.67</v>
      </c>
      <c r="R333" s="39">
        <v>5.89</v>
      </c>
      <c r="S333" s="39" t="s">
        <v>2380</v>
      </c>
      <c r="T333" s="39" t="s">
        <v>2380</v>
      </c>
      <c r="U333" s="39" t="s">
        <v>2380</v>
      </c>
      <c r="V333" s="39">
        <v>1</v>
      </c>
      <c r="W333" s="39" t="s">
        <v>2383</v>
      </c>
      <c r="X333" s="39" t="s">
        <v>8391</v>
      </c>
    </row>
    <row r="334" spans="1:24" x14ac:dyDescent="0.35">
      <c r="A334" s="4" t="s">
        <v>2040</v>
      </c>
      <c r="B334" s="4">
        <v>18.73</v>
      </c>
      <c r="C334" s="4">
        <v>10.64</v>
      </c>
      <c r="D334" s="4" t="s">
        <v>2380</v>
      </c>
      <c r="E334" s="4" t="s">
        <v>2380</v>
      </c>
      <c r="F334" s="4" t="s">
        <v>2380</v>
      </c>
      <c r="G334" s="4">
        <v>2</v>
      </c>
      <c r="H334" s="4" t="s">
        <v>2382</v>
      </c>
      <c r="I334" s="15">
        <v>1</v>
      </c>
      <c r="J334" s="15" t="str">
        <f t="shared" si="20"/>
        <v>yes</v>
      </c>
      <c r="K334" s="15">
        <f t="shared" si="21"/>
        <v>2</v>
      </c>
      <c r="L334" s="15" t="str">
        <f t="shared" si="22"/>
        <v>Yes</v>
      </c>
      <c r="M334" s="15" t="str">
        <f t="shared" si="23"/>
        <v>No</v>
      </c>
      <c r="N334" s="29">
        <v>18.73</v>
      </c>
      <c r="O334" s="20" t="str" cm="1">
        <f t="array" ref="O334">_xlfn.IFS(N334&lt;18.5,"Underweight",N334&lt;25,"Normalweight",N334&lt;30,"Overweight",N334&gt;=30,"Obesity")</f>
        <v>Normalweight</v>
      </c>
      <c r="P334" s="39" t="s">
        <v>2040</v>
      </c>
      <c r="Q334" s="29">
        <v>18.73</v>
      </c>
      <c r="R334" s="39">
        <v>10.64</v>
      </c>
      <c r="S334" s="39" t="s">
        <v>2380</v>
      </c>
      <c r="T334" s="39" t="s">
        <v>2380</v>
      </c>
      <c r="U334" s="39" t="s">
        <v>2380</v>
      </c>
      <c r="V334" s="39">
        <v>2</v>
      </c>
      <c r="W334" s="39" t="s">
        <v>2383</v>
      </c>
      <c r="X334" s="39" t="s">
        <v>8393</v>
      </c>
    </row>
    <row r="335" spans="1:24" x14ac:dyDescent="0.35">
      <c r="A335" s="4" t="s">
        <v>2039</v>
      </c>
      <c r="B335" s="4">
        <v>33.090000000000003</v>
      </c>
      <c r="C335" s="4">
        <v>6.06</v>
      </c>
      <c r="D335" s="4" t="s">
        <v>2380</v>
      </c>
      <c r="E335" s="4" t="s">
        <v>2380</v>
      </c>
      <c r="F335" s="4" t="s">
        <v>2383</v>
      </c>
      <c r="G335" s="4">
        <v>1</v>
      </c>
      <c r="H335" s="4" t="s">
        <v>2382</v>
      </c>
      <c r="I335" s="15">
        <v>1</v>
      </c>
      <c r="J335" s="15" t="str">
        <f t="shared" si="20"/>
        <v>yes</v>
      </c>
      <c r="K335" s="15">
        <f t="shared" si="21"/>
        <v>1</v>
      </c>
      <c r="L335" s="15" t="str">
        <f t="shared" si="22"/>
        <v>Yes</v>
      </c>
      <c r="M335" s="15" t="str">
        <f t="shared" si="23"/>
        <v>No</v>
      </c>
      <c r="N335" s="29">
        <v>33.090000000000003</v>
      </c>
      <c r="O335" s="20" t="str" cm="1">
        <f t="array" ref="O335">_xlfn.IFS(N335&lt;18.5,"Underweight",N335&lt;25,"Normalweight",N335&lt;30,"Overweight",N335&gt;=30,"Obesity")</f>
        <v>Obesity</v>
      </c>
      <c r="P335" s="39" t="s">
        <v>2039</v>
      </c>
      <c r="Q335" s="29">
        <v>33.090000000000003</v>
      </c>
      <c r="R335" s="39">
        <v>6.06</v>
      </c>
      <c r="S335" s="39" t="s">
        <v>2380</v>
      </c>
      <c r="T335" s="39" t="s">
        <v>2380</v>
      </c>
      <c r="U335" s="39" t="s">
        <v>2383</v>
      </c>
      <c r="V335" s="39">
        <v>1</v>
      </c>
      <c r="W335" s="39" t="s">
        <v>2383</v>
      </c>
      <c r="X335" s="39" t="s">
        <v>8391</v>
      </c>
    </row>
    <row r="336" spans="1:24" x14ac:dyDescent="0.35">
      <c r="A336" s="4" t="s">
        <v>2038</v>
      </c>
      <c r="B336" s="4">
        <v>18.329999999999998</v>
      </c>
      <c r="C336" s="4">
        <v>7.46</v>
      </c>
      <c r="D336" s="4" t="s">
        <v>2382</v>
      </c>
      <c r="E336" s="4" t="s">
        <v>2380</v>
      </c>
      <c r="F336" s="4" t="s">
        <v>2380</v>
      </c>
      <c r="G336" s="4">
        <v>1</v>
      </c>
      <c r="H336" s="4" t="s">
        <v>2382</v>
      </c>
      <c r="I336" s="15">
        <v>1</v>
      </c>
      <c r="J336" s="15" t="str">
        <f t="shared" si="20"/>
        <v>yes</v>
      </c>
      <c r="K336" s="15">
        <f t="shared" si="21"/>
        <v>1</v>
      </c>
      <c r="L336" s="15" t="str">
        <f t="shared" si="22"/>
        <v>Yes</v>
      </c>
      <c r="M336" s="15" t="str">
        <f t="shared" si="23"/>
        <v>Yes</v>
      </c>
      <c r="N336" s="29">
        <v>18.329999999999998</v>
      </c>
      <c r="O336" s="20" t="str" cm="1">
        <f t="array" ref="O336">_xlfn.IFS(N336&lt;18.5,"Underweight",N336&lt;25,"Normalweight",N336&lt;30,"Overweight",N336&gt;=30,"Obesity")</f>
        <v>Underweight</v>
      </c>
      <c r="P336" s="39" t="s">
        <v>2038</v>
      </c>
      <c r="Q336" s="29">
        <v>18.329999999999998</v>
      </c>
      <c r="R336" s="39">
        <v>7.46</v>
      </c>
      <c r="S336" s="39" t="s">
        <v>2383</v>
      </c>
      <c r="T336" s="39" t="s">
        <v>2380</v>
      </c>
      <c r="U336" s="39" t="s">
        <v>2380</v>
      </c>
      <c r="V336" s="39">
        <v>1</v>
      </c>
      <c r="W336" s="39" t="s">
        <v>2383</v>
      </c>
      <c r="X336" s="39" t="s">
        <v>8394</v>
      </c>
    </row>
    <row r="337" spans="1:24" x14ac:dyDescent="0.35">
      <c r="A337" s="4" t="s">
        <v>2037</v>
      </c>
      <c r="B337" s="4">
        <v>27.74</v>
      </c>
      <c r="C337" s="4">
        <v>4.68</v>
      </c>
      <c r="D337" s="4" t="s">
        <v>2382</v>
      </c>
      <c r="E337" s="4" t="s">
        <v>2380</v>
      </c>
      <c r="F337" s="4" t="s">
        <v>2380</v>
      </c>
      <c r="G337" s="4">
        <v>2</v>
      </c>
      <c r="H337" s="4" t="s">
        <v>2382</v>
      </c>
      <c r="I337" s="15">
        <v>1</v>
      </c>
      <c r="J337" s="15" t="str">
        <f t="shared" si="20"/>
        <v>yes</v>
      </c>
      <c r="K337" s="15">
        <f t="shared" si="21"/>
        <v>2</v>
      </c>
      <c r="L337" s="15" t="str">
        <f t="shared" si="22"/>
        <v>Yes</v>
      </c>
      <c r="M337" s="15" t="str">
        <f t="shared" si="23"/>
        <v>Yes</v>
      </c>
      <c r="N337" s="29">
        <v>27.74</v>
      </c>
      <c r="O337" s="20" t="str" cm="1">
        <f t="array" ref="O337">_xlfn.IFS(N337&lt;18.5,"Underweight",N337&lt;25,"Normalweight",N337&lt;30,"Overweight",N337&gt;=30,"Obesity")</f>
        <v>Overweight</v>
      </c>
      <c r="P337" s="39" t="s">
        <v>2037</v>
      </c>
      <c r="Q337" s="29">
        <v>27.74</v>
      </c>
      <c r="R337" s="39">
        <v>4.68</v>
      </c>
      <c r="S337" s="39" t="s">
        <v>2383</v>
      </c>
      <c r="T337" s="39" t="s">
        <v>2380</v>
      </c>
      <c r="U337" s="39" t="s">
        <v>2380</v>
      </c>
      <c r="V337" s="39">
        <v>2</v>
      </c>
      <c r="W337" s="39" t="s">
        <v>2383</v>
      </c>
      <c r="X337" s="39" t="s">
        <v>8392</v>
      </c>
    </row>
    <row r="338" spans="1:24" x14ac:dyDescent="0.35">
      <c r="A338" s="4" t="s">
        <v>2036</v>
      </c>
      <c r="B338" s="4">
        <v>24.2</v>
      </c>
      <c r="C338" s="4">
        <v>6.15</v>
      </c>
      <c r="D338" s="4" t="s">
        <v>2380</v>
      </c>
      <c r="E338" s="4" t="s">
        <v>2380</v>
      </c>
      <c r="F338" s="4" t="s">
        <v>2380</v>
      </c>
      <c r="G338" s="4">
        <v>1</v>
      </c>
      <c r="H338" s="4" t="s">
        <v>2382</v>
      </c>
      <c r="I338" s="15">
        <v>1</v>
      </c>
      <c r="J338" s="15" t="str">
        <f t="shared" si="20"/>
        <v>yes</v>
      </c>
      <c r="K338" s="15">
        <f t="shared" si="21"/>
        <v>1</v>
      </c>
      <c r="L338" s="15" t="str">
        <f t="shared" si="22"/>
        <v>Yes</v>
      </c>
      <c r="M338" s="15" t="str">
        <f t="shared" si="23"/>
        <v>No</v>
      </c>
      <c r="N338" s="29">
        <v>24.2</v>
      </c>
      <c r="O338" s="20" t="str" cm="1">
        <f t="array" ref="O338">_xlfn.IFS(N338&lt;18.5,"Underweight",N338&lt;25,"Normalweight",N338&lt;30,"Overweight",N338&gt;=30,"Obesity")</f>
        <v>Normalweight</v>
      </c>
      <c r="P338" s="39" t="s">
        <v>2036</v>
      </c>
      <c r="Q338" s="29">
        <v>24.2</v>
      </c>
      <c r="R338" s="39">
        <v>6.15</v>
      </c>
      <c r="S338" s="39" t="s">
        <v>2380</v>
      </c>
      <c r="T338" s="39" t="s">
        <v>2380</v>
      </c>
      <c r="U338" s="39" t="s">
        <v>2380</v>
      </c>
      <c r="V338" s="39">
        <v>1</v>
      </c>
      <c r="W338" s="39" t="s">
        <v>2383</v>
      </c>
      <c r="X338" s="39" t="s">
        <v>8393</v>
      </c>
    </row>
    <row r="339" spans="1:24" x14ac:dyDescent="0.35">
      <c r="A339" s="4" t="s">
        <v>2035</v>
      </c>
      <c r="B339" s="4">
        <v>22.03</v>
      </c>
      <c r="C339" s="4">
        <v>4.28</v>
      </c>
      <c r="D339" s="4" t="s">
        <v>2382</v>
      </c>
      <c r="E339" s="4" t="s">
        <v>2380</v>
      </c>
      <c r="F339" s="4" t="s">
        <v>2380</v>
      </c>
      <c r="G339" s="4" t="s">
        <v>2381</v>
      </c>
      <c r="H339" s="4" t="s">
        <v>2382</v>
      </c>
      <c r="I339" s="15">
        <v>1</v>
      </c>
      <c r="J339" s="15" t="str">
        <f t="shared" si="20"/>
        <v>yes</v>
      </c>
      <c r="K339" s="15">
        <f t="shared" si="21"/>
        <v>0</v>
      </c>
      <c r="L339" s="15" t="str">
        <f t="shared" si="22"/>
        <v>Yes</v>
      </c>
      <c r="M339" s="15" t="str">
        <f t="shared" si="23"/>
        <v>Yes</v>
      </c>
      <c r="N339" s="29">
        <v>22.03</v>
      </c>
      <c r="O339" s="20" t="str" cm="1">
        <f t="array" ref="O339">_xlfn.IFS(N339&lt;18.5,"Underweight",N339&lt;25,"Normalweight",N339&lt;30,"Overweight",N339&gt;=30,"Obesity")</f>
        <v>Normalweight</v>
      </c>
      <c r="P339" s="39" t="s">
        <v>2035</v>
      </c>
      <c r="Q339" s="29">
        <v>22.03</v>
      </c>
      <c r="R339" s="39">
        <v>4.28</v>
      </c>
      <c r="S339" s="39" t="s">
        <v>2383</v>
      </c>
      <c r="T339" s="39" t="s">
        <v>2380</v>
      </c>
      <c r="U339" s="39" t="s">
        <v>2380</v>
      </c>
      <c r="V339" s="39">
        <v>0</v>
      </c>
      <c r="W339" s="39" t="s">
        <v>2383</v>
      </c>
      <c r="X339" s="39" t="s">
        <v>8393</v>
      </c>
    </row>
    <row r="340" spans="1:24" x14ac:dyDescent="0.35">
      <c r="A340" s="4" t="s">
        <v>2034</v>
      </c>
      <c r="B340" s="4">
        <v>26.885000000000002</v>
      </c>
      <c r="C340" s="4">
        <v>9.86</v>
      </c>
      <c r="D340" s="4" t="s">
        <v>2380</v>
      </c>
      <c r="E340" s="4" t="s">
        <v>2380</v>
      </c>
      <c r="F340" s="4" t="s">
        <v>2380</v>
      </c>
      <c r="G340" s="4">
        <v>3</v>
      </c>
      <c r="H340" s="4" t="s">
        <v>2382</v>
      </c>
      <c r="I340" s="15">
        <v>1</v>
      </c>
      <c r="J340" s="15" t="str">
        <f t="shared" si="20"/>
        <v>yes</v>
      </c>
      <c r="K340" s="15">
        <f t="shared" si="21"/>
        <v>3</v>
      </c>
      <c r="L340" s="15" t="str">
        <f t="shared" si="22"/>
        <v>Yes</v>
      </c>
      <c r="M340" s="15" t="str">
        <f t="shared" si="23"/>
        <v>No</v>
      </c>
      <c r="N340" s="29">
        <v>26.885000000000002</v>
      </c>
      <c r="O340" s="20" t="str" cm="1">
        <f t="array" ref="O340">_xlfn.IFS(N340&lt;18.5,"Underweight",N340&lt;25,"Normalweight",N340&lt;30,"Overweight",N340&gt;=30,"Obesity")</f>
        <v>Overweight</v>
      </c>
      <c r="P340" s="39" t="s">
        <v>2034</v>
      </c>
      <c r="Q340" s="29">
        <v>26.885000000000002</v>
      </c>
      <c r="R340" s="39">
        <v>9.86</v>
      </c>
      <c r="S340" s="39" t="s">
        <v>2380</v>
      </c>
      <c r="T340" s="39" t="s">
        <v>2380</v>
      </c>
      <c r="U340" s="39" t="s">
        <v>2380</v>
      </c>
      <c r="V340" s="39">
        <v>3</v>
      </c>
      <c r="W340" s="39" t="s">
        <v>2383</v>
      </c>
      <c r="X340" s="39" t="s">
        <v>8392</v>
      </c>
    </row>
    <row r="341" spans="1:24" x14ac:dyDescent="0.35">
      <c r="A341" s="4" t="s">
        <v>2033</v>
      </c>
      <c r="B341" s="4">
        <v>16.36</v>
      </c>
      <c r="C341" s="4">
        <v>11.19</v>
      </c>
      <c r="D341" s="4" t="s">
        <v>2380</v>
      </c>
      <c r="E341" s="4" t="s">
        <v>2380</v>
      </c>
      <c r="F341" s="4" t="s">
        <v>2380</v>
      </c>
      <c r="G341" s="4" t="s">
        <v>2381</v>
      </c>
      <c r="H341" s="4" t="s">
        <v>2382</v>
      </c>
      <c r="I341" s="15">
        <v>1</v>
      </c>
      <c r="J341" s="15" t="str">
        <f t="shared" si="20"/>
        <v>yes</v>
      </c>
      <c r="K341" s="15">
        <f t="shared" si="21"/>
        <v>0</v>
      </c>
      <c r="L341" s="15" t="str">
        <f t="shared" si="22"/>
        <v>Yes</v>
      </c>
      <c r="M341" s="15" t="str">
        <f t="shared" si="23"/>
        <v>No</v>
      </c>
      <c r="N341" s="29">
        <v>16.36</v>
      </c>
      <c r="O341" s="20" t="str" cm="1">
        <f t="array" ref="O341">_xlfn.IFS(N341&lt;18.5,"Underweight",N341&lt;25,"Normalweight",N341&lt;30,"Overweight",N341&gt;=30,"Obesity")</f>
        <v>Underweight</v>
      </c>
      <c r="P341" s="39" t="s">
        <v>2033</v>
      </c>
      <c r="Q341" s="29">
        <v>16.36</v>
      </c>
      <c r="R341" s="39">
        <v>11.19</v>
      </c>
      <c r="S341" s="39" t="s">
        <v>2380</v>
      </c>
      <c r="T341" s="39" t="s">
        <v>2380</v>
      </c>
      <c r="U341" s="39" t="s">
        <v>2380</v>
      </c>
      <c r="V341" s="39">
        <v>0</v>
      </c>
      <c r="W341" s="39" t="s">
        <v>2383</v>
      </c>
      <c r="X341" s="39" t="s">
        <v>8394</v>
      </c>
    </row>
    <row r="342" spans="1:24" x14ac:dyDescent="0.35">
      <c r="A342" s="4" t="s">
        <v>2032</v>
      </c>
      <c r="B342" s="4">
        <v>32.299999999999997</v>
      </c>
      <c r="C342" s="4">
        <v>4.8899999999999997</v>
      </c>
      <c r="D342" s="4" t="s">
        <v>2382</v>
      </c>
      <c r="E342" s="4" t="s">
        <v>2380</v>
      </c>
      <c r="F342" s="4" t="s">
        <v>2383</v>
      </c>
      <c r="G342" s="4">
        <v>1</v>
      </c>
      <c r="H342" s="4" t="s">
        <v>2380</v>
      </c>
      <c r="I342" s="15">
        <v>180</v>
      </c>
      <c r="J342" s="15" t="str">
        <f t="shared" si="20"/>
        <v>No</v>
      </c>
      <c r="K342" s="15">
        <f t="shared" si="21"/>
        <v>1</v>
      </c>
      <c r="L342" s="15" t="str">
        <f t="shared" si="22"/>
        <v>No</v>
      </c>
      <c r="M342" s="15" t="str">
        <f t="shared" si="23"/>
        <v>Yes</v>
      </c>
      <c r="N342" s="29">
        <v>32.299999999999997</v>
      </c>
      <c r="O342" s="20" t="str" cm="1">
        <f t="array" ref="O342">_xlfn.IFS(N342&lt;18.5,"Underweight",N342&lt;25,"Normalweight",N342&lt;30,"Overweight",N342&gt;=30,"Obesity")</f>
        <v>Obesity</v>
      </c>
      <c r="P342" s="39" t="s">
        <v>2032</v>
      </c>
      <c r="Q342" s="29">
        <v>32.299999999999997</v>
      </c>
      <c r="R342" s="39">
        <v>4.8899999999999997</v>
      </c>
      <c r="S342" s="39" t="s">
        <v>2383</v>
      </c>
      <c r="T342" s="39" t="s">
        <v>2380</v>
      </c>
      <c r="U342" s="39" t="s">
        <v>2383</v>
      </c>
      <c r="V342" s="39">
        <v>1</v>
      </c>
      <c r="W342" s="39" t="s">
        <v>2380</v>
      </c>
      <c r="X342" s="39" t="s">
        <v>8391</v>
      </c>
    </row>
    <row r="343" spans="1:24" x14ac:dyDescent="0.35">
      <c r="A343" s="4" t="s">
        <v>2031</v>
      </c>
      <c r="B343" s="4">
        <v>16.05</v>
      </c>
      <c r="C343" s="4">
        <v>4.3499999999999996</v>
      </c>
      <c r="D343" s="4" t="s">
        <v>2382</v>
      </c>
      <c r="E343" s="4" t="s">
        <v>2380</v>
      </c>
      <c r="F343" s="4" t="s">
        <v>2380</v>
      </c>
      <c r="G343" s="4" t="s">
        <v>2381</v>
      </c>
      <c r="H343" s="4" t="s">
        <v>2382</v>
      </c>
      <c r="I343" s="15">
        <v>1</v>
      </c>
      <c r="J343" s="15" t="str">
        <f t="shared" si="20"/>
        <v>yes</v>
      </c>
      <c r="K343" s="15">
        <f t="shared" si="21"/>
        <v>0</v>
      </c>
      <c r="L343" s="15" t="str">
        <f t="shared" si="22"/>
        <v>Yes</v>
      </c>
      <c r="M343" s="15" t="str">
        <f t="shared" si="23"/>
        <v>Yes</v>
      </c>
      <c r="N343" s="29">
        <v>16.05</v>
      </c>
      <c r="O343" s="20" t="str" cm="1">
        <f t="array" ref="O343">_xlfn.IFS(N343&lt;18.5,"Underweight",N343&lt;25,"Normalweight",N343&lt;30,"Overweight",N343&gt;=30,"Obesity")</f>
        <v>Underweight</v>
      </c>
      <c r="P343" s="39" t="s">
        <v>2031</v>
      </c>
      <c r="Q343" s="29">
        <v>16.05</v>
      </c>
      <c r="R343" s="39">
        <v>4.3499999999999996</v>
      </c>
      <c r="S343" s="39" t="s">
        <v>2383</v>
      </c>
      <c r="T343" s="39" t="s">
        <v>2380</v>
      </c>
      <c r="U343" s="39" t="s">
        <v>2380</v>
      </c>
      <c r="V343" s="39">
        <v>0</v>
      </c>
      <c r="W343" s="39" t="s">
        <v>2383</v>
      </c>
      <c r="X343" s="39" t="s">
        <v>8394</v>
      </c>
    </row>
    <row r="344" spans="1:24" x14ac:dyDescent="0.35">
      <c r="A344" s="4" t="s">
        <v>2030</v>
      </c>
      <c r="B344" s="4">
        <v>29.07</v>
      </c>
      <c r="C344" s="4">
        <v>8.66</v>
      </c>
      <c r="D344" s="4" t="s">
        <v>2382</v>
      </c>
      <c r="E344" s="4" t="s">
        <v>2380</v>
      </c>
      <c r="F344" s="4" t="s">
        <v>2380</v>
      </c>
      <c r="G344" s="4">
        <v>2</v>
      </c>
      <c r="H344" s="4" t="s">
        <v>2382</v>
      </c>
      <c r="I344" s="15">
        <v>1</v>
      </c>
      <c r="J344" s="15" t="str">
        <f t="shared" si="20"/>
        <v>yes</v>
      </c>
      <c r="K344" s="15">
        <f t="shared" si="21"/>
        <v>2</v>
      </c>
      <c r="L344" s="15" t="str">
        <f t="shared" si="22"/>
        <v>Yes</v>
      </c>
      <c r="M344" s="15" t="str">
        <f t="shared" si="23"/>
        <v>Yes</v>
      </c>
      <c r="N344" s="29">
        <v>29.07</v>
      </c>
      <c r="O344" s="20" t="str" cm="1">
        <f t="array" ref="O344">_xlfn.IFS(N344&lt;18.5,"Underweight",N344&lt;25,"Normalweight",N344&lt;30,"Overweight",N344&gt;=30,"Obesity")</f>
        <v>Overweight</v>
      </c>
      <c r="P344" s="39" t="s">
        <v>2030</v>
      </c>
      <c r="Q344" s="29">
        <v>29.07</v>
      </c>
      <c r="R344" s="39">
        <v>8.66</v>
      </c>
      <c r="S344" s="39" t="s">
        <v>2383</v>
      </c>
      <c r="T344" s="39" t="s">
        <v>2380</v>
      </c>
      <c r="U344" s="39" t="s">
        <v>2380</v>
      </c>
      <c r="V344" s="39">
        <v>2</v>
      </c>
      <c r="W344" s="39" t="s">
        <v>2383</v>
      </c>
      <c r="X344" s="39" t="s">
        <v>8392</v>
      </c>
    </row>
    <row r="345" spans="1:24" x14ac:dyDescent="0.35">
      <c r="A345" s="4" t="s">
        <v>2029</v>
      </c>
      <c r="B345" s="4">
        <v>17.43</v>
      </c>
      <c r="C345" s="4">
        <v>8.64</v>
      </c>
      <c r="D345" s="4" t="s">
        <v>2380</v>
      </c>
      <c r="E345" s="4" t="s">
        <v>2380</v>
      </c>
      <c r="F345" s="4" t="s">
        <v>2380</v>
      </c>
      <c r="G345" s="4" t="s">
        <v>2381</v>
      </c>
      <c r="H345" s="4" t="s">
        <v>2382</v>
      </c>
      <c r="I345" s="15">
        <v>1</v>
      </c>
      <c r="J345" s="15" t="str">
        <f t="shared" si="20"/>
        <v>yes</v>
      </c>
      <c r="K345" s="15">
        <f t="shared" si="21"/>
        <v>0</v>
      </c>
      <c r="L345" s="15" t="str">
        <f t="shared" si="22"/>
        <v>Yes</v>
      </c>
      <c r="M345" s="15" t="str">
        <f t="shared" si="23"/>
        <v>No</v>
      </c>
      <c r="N345" s="29">
        <v>17.43</v>
      </c>
      <c r="O345" s="20" t="str" cm="1">
        <f t="array" ref="O345">_xlfn.IFS(N345&lt;18.5,"Underweight",N345&lt;25,"Normalweight",N345&lt;30,"Overweight",N345&gt;=30,"Obesity")</f>
        <v>Underweight</v>
      </c>
      <c r="P345" s="39" t="s">
        <v>2029</v>
      </c>
      <c r="Q345" s="29">
        <v>17.43</v>
      </c>
      <c r="R345" s="39">
        <v>8.64</v>
      </c>
      <c r="S345" s="39" t="s">
        <v>2380</v>
      </c>
      <c r="T345" s="39" t="s">
        <v>2380</v>
      </c>
      <c r="U345" s="39" t="s">
        <v>2380</v>
      </c>
      <c r="V345" s="39">
        <v>0</v>
      </c>
      <c r="W345" s="39" t="s">
        <v>2383</v>
      </c>
      <c r="X345" s="39" t="s">
        <v>8394</v>
      </c>
    </row>
    <row r="346" spans="1:24" x14ac:dyDescent="0.35">
      <c r="A346" s="4" t="s">
        <v>2028</v>
      </c>
      <c r="B346" s="4">
        <v>19.329999999999998</v>
      </c>
      <c r="C346" s="4">
        <v>4.2699999999999996</v>
      </c>
      <c r="D346" s="4" t="s">
        <v>2380</v>
      </c>
      <c r="E346" s="4" t="s">
        <v>2380</v>
      </c>
      <c r="F346" s="4" t="s">
        <v>2380</v>
      </c>
      <c r="G346" s="4" t="s">
        <v>2381</v>
      </c>
      <c r="H346" s="4" t="s">
        <v>2382</v>
      </c>
      <c r="I346" s="15">
        <v>1</v>
      </c>
      <c r="J346" s="15" t="str">
        <f t="shared" si="20"/>
        <v>yes</v>
      </c>
      <c r="K346" s="15">
        <f t="shared" si="21"/>
        <v>0</v>
      </c>
      <c r="L346" s="15" t="str">
        <f t="shared" si="22"/>
        <v>Yes</v>
      </c>
      <c r="M346" s="15" t="str">
        <f t="shared" si="23"/>
        <v>No</v>
      </c>
      <c r="N346" s="29">
        <v>19.329999999999998</v>
      </c>
      <c r="O346" s="20" t="str" cm="1">
        <f t="array" ref="O346">_xlfn.IFS(N346&lt;18.5,"Underweight",N346&lt;25,"Normalweight",N346&lt;30,"Overweight",N346&gt;=30,"Obesity")</f>
        <v>Normalweight</v>
      </c>
      <c r="P346" s="39" t="s">
        <v>2028</v>
      </c>
      <c r="Q346" s="29">
        <v>19.329999999999998</v>
      </c>
      <c r="R346" s="39">
        <v>4.2699999999999996</v>
      </c>
      <c r="S346" s="39" t="s">
        <v>2380</v>
      </c>
      <c r="T346" s="39" t="s">
        <v>2380</v>
      </c>
      <c r="U346" s="39" t="s">
        <v>2380</v>
      </c>
      <c r="V346" s="39">
        <v>0</v>
      </c>
      <c r="W346" s="39" t="s">
        <v>2383</v>
      </c>
      <c r="X346" s="39" t="s">
        <v>8393</v>
      </c>
    </row>
    <row r="347" spans="1:24" x14ac:dyDescent="0.35">
      <c r="A347" s="4" t="s">
        <v>2027</v>
      </c>
      <c r="B347" s="4">
        <v>30.52</v>
      </c>
      <c r="C347" s="4">
        <v>4.21</v>
      </c>
      <c r="D347" s="4" t="s">
        <v>2380</v>
      </c>
      <c r="E347" s="4" t="s">
        <v>2380</v>
      </c>
      <c r="F347" s="4" t="s">
        <v>2380</v>
      </c>
      <c r="G347" s="4">
        <v>1</v>
      </c>
      <c r="H347" s="4" t="s">
        <v>2382</v>
      </c>
      <c r="I347" s="15">
        <v>1</v>
      </c>
      <c r="J347" s="15" t="str">
        <f t="shared" si="20"/>
        <v>yes</v>
      </c>
      <c r="K347" s="15">
        <f t="shared" si="21"/>
        <v>1</v>
      </c>
      <c r="L347" s="15" t="str">
        <f t="shared" si="22"/>
        <v>Yes</v>
      </c>
      <c r="M347" s="15" t="str">
        <f t="shared" si="23"/>
        <v>No</v>
      </c>
      <c r="N347" s="29">
        <v>30.52</v>
      </c>
      <c r="O347" s="20" t="str" cm="1">
        <f t="array" ref="O347">_xlfn.IFS(N347&lt;18.5,"Underweight",N347&lt;25,"Normalweight",N347&lt;30,"Overweight",N347&gt;=30,"Obesity")</f>
        <v>Obesity</v>
      </c>
      <c r="P347" s="39" t="s">
        <v>2027</v>
      </c>
      <c r="Q347" s="29">
        <v>30.52</v>
      </c>
      <c r="R347" s="39">
        <v>4.21</v>
      </c>
      <c r="S347" s="39" t="s">
        <v>2380</v>
      </c>
      <c r="T347" s="39" t="s">
        <v>2380</v>
      </c>
      <c r="U347" s="39" t="s">
        <v>2380</v>
      </c>
      <c r="V347" s="39">
        <v>1</v>
      </c>
      <c r="W347" s="39" t="s">
        <v>2383</v>
      </c>
      <c r="X347" s="39" t="s">
        <v>8391</v>
      </c>
    </row>
    <row r="348" spans="1:24" x14ac:dyDescent="0.35">
      <c r="A348" s="4" t="s">
        <v>2026</v>
      </c>
      <c r="B348" s="4">
        <v>39.21</v>
      </c>
      <c r="C348" s="4">
        <v>5.04</v>
      </c>
      <c r="D348" s="4" t="s">
        <v>2380</v>
      </c>
      <c r="E348" s="4" t="s">
        <v>2380</v>
      </c>
      <c r="F348" s="4" t="s">
        <v>2383</v>
      </c>
      <c r="G348" s="4">
        <v>1</v>
      </c>
      <c r="H348" s="4" t="s">
        <v>2382</v>
      </c>
      <c r="I348" s="15">
        <v>1</v>
      </c>
      <c r="J348" s="15" t="str">
        <f t="shared" si="20"/>
        <v>yes</v>
      </c>
      <c r="K348" s="15">
        <f t="shared" si="21"/>
        <v>1</v>
      </c>
      <c r="L348" s="15" t="str">
        <f t="shared" si="22"/>
        <v>Yes</v>
      </c>
      <c r="M348" s="15" t="str">
        <f t="shared" si="23"/>
        <v>No</v>
      </c>
      <c r="N348" s="29">
        <v>39.21</v>
      </c>
      <c r="O348" s="20" t="str" cm="1">
        <f t="array" ref="O348">_xlfn.IFS(N348&lt;18.5,"Underweight",N348&lt;25,"Normalweight",N348&lt;30,"Overweight",N348&gt;=30,"Obesity")</f>
        <v>Obesity</v>
      </c>
      <c r="P348" s="39" t="s">
        <v>2026</v>
      </c>
      <c r="Q348" s="29">
        <v>39.21</v>
      </c>
      <c r="R348" s="39">
        <v>5.04</v>
      </c>
      <c r="S348" s="39" t="s">
        <v>2380</v>
      </c>
      <c r="T348" s="39" t="s">
        <v>2380</v>
      </c>
      <c r="U348" s="39" t="s">
        <v>2383</v>
      </c>
      <c r="V348" s="39">
        <v>1</v>
      </c>
      <c r="W348" s="39" t="s">
        <v>2383</v>
      </c>
      <c r="X348" s="39" t="s">
        <v>8391</v>
      </c>
    </row>
    <row r="349" spans="1:24" x14ac:dyDescent="0.35">
      <c r="A349" s="4" t="s">
        <v>2025</v>
      </c>
      <c r="B349" s="4">
        <v>26.98</v>
      </c>
      <c r="C349" s="4">
        <v>5.21</v>
      </c>
      <c r="D349" s="4" t="s">
        <v>2382</v>
      </c>
      <c r="E349" s="4" t="s">
        <v>2380</v>
      </c>
      <c r="F349" s="4" t="s">
        <v>2380</v>
      </c>
      <c r="G349" s="4">
        <v>2</v>
      </c>
      <c r="H349" s="4" t="s">
        <v>2382</v>
      </c>
      <c r="I349" s="15">
        <v>1</v>
      </c>
      <c r="J349" s="15" t="str">
        <f t="shared" si="20"/>
        <v>yes</v>
      </c>
      <c r="K349" s="15">
        <f t="shared" si="21"/>
        <v>2</v>
      </c>
      <c r="L349" s="15" t="str">
        <f t="shared" si="22"/>
        <v>Yes</v>
      </c>
      <c r="M349" s="15" t="str">
        <f t="shared" si="23"/>
        <v>Yes</v>
      </c>
      <c r="N349" s="29">
        <v>26.98</v>
      </c>
      <c r="O349" s="20" t="str" cm="1">
        <f t="array" ref="O349">_xlfn.IFS(N349&lt;18.5,"Underweight",N349&lt;25,"Normalweight",N349&lt;30,"Overweight",N349&gt;=30,"Obesity")</f>
        <v>Overweight</v>
      </c>
      <c r="P349" s="39" t="s">
        <v>2025</v>
      </c>
      <c r="Q349" s="29">
        <v>26.98</v>
      </c>
      <c r="R349" s="39">
        <v>5.21</v>
      </c>
      <c r="S349" s="39" t="s">
        <v>2383</v>
      </c>
      <c r="T349" s="39" t="s">
        <v>2380</v>
      </c>
      <c r="U349" s="39" t="s">
        <v>2380</v>
      </c>
      <c r="V349" s="39">
        <v>2</v>
      </c>
      <c r="W349" s="39" t="s">
        <v>2383</v>
      </c>
      <c r="X349" s="39" t="s">
        <v>8392</v>
      </c>
    </row>
    <row r="350" spans="1:24" x14ac:dyDescent="0.35">
      <c r="A350" s="4" t="s">
        <v>2024</v>
      </c>
      <c r="B350" s="4">
        <v>25.84</v>
      </c>
      <c r="C350" s="4">
        <v>8.83</v>
      </c>
      <c r="D350" s="4" t="s">
        <v>2380</v>
      </c>
      <c r="E350" s="4" t="s">
        <v>2380</v>
      </c>
      <c r="F350" s="4" t="s">
        <v>2380</v>
      </c>
      <c r="G350" s="4" t="s">
        <v>2381</v>
      </c>
      <c r="H350" s="4" t="s">
        <v>2380</v>
      </c>
      <c r="I350" s="15">
        <v>180</v>
      </c>
      <c r="J350" s="15" t="str">
        <f t="shared" si="20"/>
        <v>No</v>
      </c>
      <c r="K350" s="15">
        <f t="shared" si="21"/>
        <v>0</v>
      </c>
      <c r="L350" s="15" t="str">
        <f t="shared" si="22"/>
        <v>No</v>
      </c>
      <c r="M350" s="15" t="str">
        <f t="shared" si="23"/>
        <v>No</v>
      </c>
      <c r="N350" s="29">
        <v>25.84</v>
      </c>
      <c r="O350" s="20" t="str" cm="1">
        <f t="array" ref="O350">_xlfn.IFS(N350&lt;18.5,"Underweight",N350&lt;25,"Normalweight",N350&lt;30,"Overweight",N350&gt;=30,"Obesity")</f>
        <v>Overweight</v>
      </c>
      <c r="P350" s="39" t="s">
        <v>2024</v>
      </c>
      <c r="Q350" s="29">
        <v>25.84</v>
      </c>
      <c r="R350" s="39">
        <v>8.83</v>
      </c>
      <c r="S350" s="39" t="s">
        <v>2380</v>
      </c>
      <c r="T350" s="39" t="s">
        <v>2380</v>
      </c>
      <c r="U350" s="39" t="s">
        <v>2380</v>
      </c>
      <c r="V350" s="39">
        <v>0</v>
      </c>
      <c r="W350" s="39" t="s">
        <v>2380</v>
      </c>
      <c r="X350" s="39" t="s">
        <v>8392</v>
      </c>
    </row>
    <row r="351" spans="1:24" x14ac:dyDescent="0.35">
      <c r="A351" s="4" t="s">
        <v>2023</v>
      </c>
      <c r="B351" s="4">
        <v>28.31</v>
      </c>
      <c r="C351" s="4">
        <v>8.4700000000000006</v>
      </c>
      <c r="D351" s="4" t="s">
        <v>2382</v>
      </c>
      <c r="E351" s="4" t="s">
        <v>2380</v>
      </c>
      <c r="F351" s="4" t="s">
        <v>2380</v>
      </c>
      <c r="G351" s="4">
        <v>2</v>
      </c>
      <c r="H351" s="4" t="s">
        <v>2382</v>
      </c>
      <c r="I351" s="15">
        <v>1</v>
      </c>
      <c r="J351" s="15" t="str">
        <f t="shared" si="20"/>
        <v>yes</v>
      </c>
      <c r="K351" s="15">
        <f t="shared" si="21"/>
        <v>2</v>
      </c>
      <c r="L351" s="15" t="str">
        <f t="shared" si="22"/>
        <v>Yes</v>
      </c>
      <c r="M351" s="15" t="str">
        <f t="shared" si="23"/>
        <v>Yes</v>
      </c>
      <c r="N351" s="29">
        <v>28.31</v>
      </c>
      <c r="O351" s="20" t="str" cm="1">
        <f t="array" ref="O351">_xlfn.IFS(N351&lt;18.5,"Underweight",N351&lt;25,"Normalweight",N351&lt;30,"Overweight",N351&gt;=30,"Obesity")</f>
        <v>Overweight</v>
      </c>
      <c r="P351" s="39" t="s">
        <v>2023</v>
      </c>
      <c r="Q351" s="29">
        <v>28.31</v>
      </c>
      <c r="R351" s="39">
        <v>8.4700000000000006</v>
      </c>
      <c r="S351" s="39" t="s">
        <v>2383</v>
      </c>
      <c r="T351" s="39" t="s">
        <v>2380</v>
      </c>
      <c r="U351" s="39" t="s">
        <v>2380</v>
      </c>
      <c r="V351" s="39">
        <v>2</v>
      </c>
      <c r="W351" s="39" t="s">
        <v>2383</v>
      </c>
      <c r="X351" s="39" t="s">
        <v>8392</v>
      </c>
    </row>
    <row r="352" spans="1:24" x14ac:dyDescent="0.35">
      <c r="A352" s="4" t="s">
        <v>2022</v>
      </c>
      <c r="B352" s="4">
        <v>23.94</v>
      </c>
      <c r="C352" s="4">
        <v>4.2</v>
      </c>
      <c r="D352" s="4" t="s">
        <v>2380</v>
      </c>
      <c r="E352" s="4" t="s">
        <v>2380</v>
      </c>
      <c r="F352" s="4" t="s">
        <v>2380</v>
      </c>
      <c r="G352" s="4" t="s">
        <v>2381</v>
      </c>
      <c r="H352" s="4" t="s">
        <v>2382</v>
      </c>
      <c r="I352" s="15">
        <v>1</v>
      </c>
      <c r="J352" s="15" t="str">
        <f t="shared" si="20"/>
        <v>yes</v>
      </c>
      <c r="K352" s="15">
        <f t="shared" si="21"/>
        <v>0</v>
      </c>
      <c r="L352" s="15" t="str">
        <f t="shared" si="22"/>
        <v>Yes</v>
      </c>
      <c r="M352" s="15" t="str">
        <f t="shared" si="23"/>
        <v>No</v>
      </c>
      <c r="N352" s="29">
        <v>23.94</v>
      </c>
      <c r="O352" s="20" t="str" cm="1">
        <f t="array" ref="O352">_xlfn.IFS(N352&lt;18.5,"Underweight",N352&lt;25,"Normalweight",N352&lt;30,"Overweight",N352&gt;=30,"Obesity")</f>
        <v>Normalweight</v>
      </c>
      <c r="P352" s="39" t="s">
        <v>2022</v>
      </c>
      <c r="Q352" s="29">
        <v>23.94</v>
      </c>
      <c r="R352" s="39">
        <v>4.2</v>
      </c>
      <c r="S352" s="39" t="s">
        <v>2380</v>
      </c>
      <c r="T352" s="39" t="s">
        <v>2380</v>
      </c>
      <c r="U352" s="39" t="s">
        <v>2380</v>
      </c>
      <c r="V352" s="39">
        <v>0</v>
      </c>
      <c r="W352" s="39" t="s">
        <v>2383</v>
      </c>
      <c r="X352" s="39" t="s">
        <v>8393</v>
      </c>
    </row>
    <row r="353" spans="1:24" x14ac:dyDescent="0.35">
      <c r="A353" s="4" t="s">
        <v>2021</v>
      </c>
      <c r="B353" s="4">
        <v>20.03</v>
      </c>
      <c r="C353" s="4">
        <v>6.14</v>
      </c>
      <c r="D353" s="4" t="s">
        <v>2382</v>
      </c>
      <c r="E353" s="4" t="s">
        <v>2380</v>
      </c>
      <c r="F353" s="4" t="s">
        <v>2380</v>
      </c>
      <c r="G353" s="4" t="s">
        <v>2381</v>
      </c>
      <c r="H353" s="4" t="s">
        <v>2382</v>
      </c>
      <c r="I353" s="15">
        <v>1</v>
      </c>
      <c r="J353" s="15" t="str">
        <f t="shared" si="20"/>
        <v>yes</v>
      </c>
      <c r="K353" s="15">
        <f t="shared" si="21"/>
        <v>0</v>
      </c>
      <c r="L353" s="15" t="str">
        <f t="shared" si="22"/>
        <v>Yes</v>
      </c>
      <c r="M353" s="15" t="str">
        <f t="shared" si="23"/>
        <v>Yes</v>
      </c>
      <c r="N353" s="29">
        <v>20.03</v>
      </c>
      <c r="O353" s="20" t="str" cm="1">
        <f t="array" ref="O353">_xlfn.IFS(N353&lt;18.5,"Underweight",N353&lt;25,"Normalweight",N353&lt;30,"Overweight",N353&gt;=30,"Obesity")</f>
        <v>Normalweight</v>
      </c>
      <c r="P353" s="39" t="s">
        <v>2021</v>
      </c>
      <c r="Q353" s="29">
        <v>20.03</v>
      </c>
      <c r="R353" s="39">
        <v>6.14</v>
      </c>
      <c r="S353" s="39" t="s">
        <v>2383</v>
      </c>
      <c r="T353" s="39" t="s">
        <v>2380</v>
      </c>
      <c r="U353" s="39" t="s">
        <v>2380</v>
      </c>
      <c r="V353" s="39">
        <v>0</v>
      </c>
      <c r="W353" s="39" t="s">
        <v>2383</v>
      </c>
      <c r="X353" s="39" t="s">
        <v>8393</v>
      </c>
    </row>
    <row r="354" spans="1:24" x14ac:dyDescent="0.35">
      <c r="A354" s="4" t="s">
        <v>2020</v>
      </c>
      <c r="B354" s="4">
        <v>41.42</v>
      </c>
      <c r="C354" s="4">
        <v>6.07</v>
      </c>
      <c r="D354" s="4" t="s">
        <v>2380</v>
      </c>
      <c r="E354" s="4" t="s">
        <v>2380</v>
      </c>
      <c r="F354" s="4" t="s">
        <v>2380</v>
      </c>
      <c r="G354" s="4" t="s">
        <v>2381</v>
      </c>
      <c r="H354" s="4" t="s">
        <v>2380</v>
      </c>
      <c r="I354" s="15">
        <v>180</v>
      </c>
      <c r="J354" s="15" t="str">
        <f t="shared" si="20"/>
        <v>No</v>
      </c>
      <c r="K354" s="15">
        <f t="shared" si="21"/>
        <v>0</v>
      </c>
      <c r="L354" s="15" t="str">
        <f t="shared" si="22"/>
        <v>No</v>
      </c>
      <c r="M354" s="15" t="str">
        <f t="shared" si="23"/>
        <v>No</v>
      </c>
      <c r="N354" s="29">
        <v>41.42</v>
      </c>
      <c r="O354" s="20" t="str" cm="1">
        <f t="array" ref="O354">_xlfn.IFS(N354&lt;18.5,"Underweight",N354&lt;25,"Normalweight",N354&lt;30,"Overweight",N354&gt;=30,"Obesity")</f>
        <v>Obesity</v>
      </c>
      <c r="P354" s="39" t="s">
        <v>2020</v>
      </c>
      <c r="Q354" s="29">
        <v>41.42</v>
      </c>
      <c r="R354" s="39">
        <v>6.07</v>
      </c>
      <c r="S354" s="39" t="s">
        <v>2380</v>
      </c>
      <c r="T354" s="39" t="s">
        <v>2380</v>
      </c>
      <c r="U354" s="39" t="s">
        <v>2380</v>
      </c>
      <c r="V354" s="39">
        <v>0</v>
      </c>
      <c r="W354" s="39" t="s">
        <v>2380</v>
      </c>
      <c r="X354" s="39" t="s">
        <v>8391</v>
      </c>
    </row>
    <row r="355" spans="1:24" x14ac:dyDescent="0.35">
      <c r="A355" s="4" t="s">
        <v>2019</v>
      </c>
      <c r="B355" s="4">
        <v>36.67</v>
      </c>
      <c r="C355" s="4">
        <v>10.210000000000001</v>
      </c>
      <c r="D355" s="4" t="s">
        <v>2380</v>
      </c>
      <c r="E355" s="4" t="s">
        <v>2380</v>
      </c>
      <c r="F355" s="4" t="s">
        <v>2380</v>
      </c>
      <c r="G355" s="4" t="s">
        <v>2381</v>
      </c>
      <c r="H355" s="4" t="s">
        <v>2380</v>
      </c>
      <c r="I355" s="15">
        <v>180</v>
      </c>
      <c r="J355" s="15" t="str">
        <f t="shared" si="20"/>
        <v>No</v>
      </c>
      <c r="K355" s="15">
        <f t="shared" si="21"/>
        <v>0</v>
      </c>
      <c r="L355" s="15" t="str">
        <f t="shared" si="22"/>
        <v>No</v>
      </c>
      <c r="M355" s="15" t="str">
        <f t="shared" si="23"/>
        <v>No</v>
      </c>
      <c r="N355" s="29">
        <v>36.67</v>
      </c>
      <c r="O355" s="20" t="str" cm="1">
        <f t="array" ref="O355">_xlfn.IFS(N355&lt;18.5,"Underweight",N355&lt;25,"Normalweight",N355&lt;30,"Overweight",N355&gt;=30,"Obesity")</f>
        <v>Obesity</v>
      </c>
      <c r="P355" s="39" t="s">
        <v>2019</v>
      </c>
      <c r="Q355" s="29">
        <v>36.67</v>
      </c>
      <c r="R355" s="39">
        <v>10.210000000000001</v>
      </c>
      <c r="S355" s="39" t="s">
        <v>2380</v>
      </c>
      <c r="T355" s="39" t="s">
        <v>2380</v>
      </c>
      <c r="U355" s="39" t="s">
        <v>2380</v>
      </c>
      <c r="V355" s="39">
        <v>0</v>
      </c>
      <c r="W355" s="39" t="s">
        <v>2380</v>
      </c>
      <c r="X355" s="39" t="s">
        <v>8391</v>
      </c>
    </row>
    <row r="356" spans="1:24" x14ac:dyDescent="0.35">
      <c r="A356" s="4" t="s">
        <v>2018</v>
      </c>
      <c r="B356" s="4">
        <v>27.645</v>
      </c>
      <c r="C356" s="4">
        <v>4.6900000000000004</v>
      </c>
      <c r="D356" s="4" t="s">
        <v>2380</v>
      </c>
      <c r="E356" s="4" t="s">
        <v>2380</v>
      </c>
      <c r="F356" s="4" t="s">
        <v>2380</v>
      </c>
      <c r="G356" s="4" t="s">
        <v>2381</v>
      </c>
      <c r="H356" s="4" t="s">
        <v>2380</v>
      </c>
      <c r="I356" s="15">
        <v>180</v>
      </c>
      <c r="J356" s="15" t="str">
        <f t="shared" si="20"/>
        <v>No</v>
      </c>
      <c r="K356" s="15">
        <f t="shared" si="21"/>
        <v>0</v>
      </c>
      <c r="L356" s="15" t="str">
        <f t="shared" si="22"/>
        <v>No</v>
      </c>
      <c r="M356" s="15" t="str">
        <f t="shared" si="23"/>
        <v>No</v>
      </c>
      <c r="N356" s="29">
        <v>27.645</v>
      </c>
      <c r="O356" s="20" t="str" cm="1">
        <f t="array" ref="O356">_xlfn.IFS(N356&lt;18.5,"Underweight",N356&lt;25,"Normalweight",N356&lt;30,"Overweight",N356&gt;=30,"Obesity")</f>
        <v>Overweight</v>
      </c>
      <c r="P356" s="39" t="s">
        <v>2018</v>
      </c>
      <c r="Q356" s="29">
        <v>27.645</v>
      </c>
      <c r="R356" s="39">
        <v>4.6900000000000004</v>
      </c>
      <c r="S356" s="39" t="s">
        <v>2380</v>
      </c>
      <c r="T356" s="39" t="s">
        <v>2380</v>
      </c>
      <c r="U356" s="39" t="s">
        <v>2380</v>
      </c>
      <c r="V356" s="39">
        <v>0</v>
      </c>
      <c r="W356" s="39" t="s">
        <v>2380</v>
      </c>
      <c r="X356" s="39" t="s">
        <v>8392</v>
      </c>
    </row>
    <row r="357" spans="1:24" x14ac:dyDescent="0.35">
      <c r="A357" s="4" t="s">
        <v>2017</v>
      </c>
      <c r="B357" s="4">
        <v>22.72</v>
      </c>
      <c r="C357" s="4">
        <v>5.71</v>
      </c>
      <c r="D357" s="4" t="s">
        <v>2380</v>
      </c>
      <c r="E357" s="4" t="s">
        <v>2380</v>
      </c>
      <c r="F357" s="4" t="s">
        <v>2380</v>
      </c>
      <c r="G357" s="4" t="s">
        <v>2381</v>
      </c>
      <c r="H357" s="4" t="s">
        <v>2382</v>
      </c>
      <c r="I357" s="15">
        <v>1</v>
      </c>
      <c r="J357" s="15" t="str">
        <f t="shared" si="20"/>
        <v>yes</v>
      </c>
      <c r="K357" s="15">
        <f t="shared" si="21"/>
        <v>0</v>
      </c>
      <c r="L357" s="15" t="str">
        <f t="shared" si="22"/>
        <v>Yes</v>
      </c>
      <c r="M357" s="15" t="str">
        <f t="shared" si="23"/>
        <v>No</v>
      </c>
      <c r="N357" s="29">
        <v>22.72</v>
      </c>
      <c r="O357" s="20" t="str" cm="1">
        <f t="array" ref="O357">_xlfn.IFS(N357&lt;18.5,"Underweight",N357&lt;25,"Normalweight",N357&lt;30,"Overweight",N357&gt;=30,"Obesity")</f>
        <v>Normalweight</v>
      </c>
      <c r="P357" s="39" t="s">
        <v>2017</v>
      </c>
      <c r="Q357" s="29">
        <v>22.72</v>
      </c>
      <c r="R357" s="39">
        <v>5.71</v>
      </c>
      <c r="S357" s="39" t="s">
        <v>2380</v>
      </c>
      <c r="T357" s="39" t="s">
        <v>2380</v>
      </c>
      <c r="U357" s="39" t="s">
        <v>2380</v>
      </c>
      <c r="V357" s="39">
        <v>0</v>
      </c>
      <c r="W357" s="39" t="s">
        <v>2383</v>
      </c>
      <c r="X357" s="39" t="s">
        <v>8393</v>
      </c>
    </row>
    <row r="358" spans="1:24" x14ac:dyDescent="0.35">
      <c r="A358" s="4" t="s">
        <v>2016</v>
      </c>
      <c r="B358" s="4">
        <v>36.520000000000003</v>
      </c>
      <c r="C358" s="4">
        <v>9.07</v>
      </c>
      <c r="D358" s="4" t="s">
        <v>2382</v>
      </c>
      <c r="E358" s="4" t="s">
        <v>2380</v>
      </c>
      <c r="F358" s="4" t="s">
        <v>2383</v>
      </c>
      <c r="G358" s="4">
        <v>1</v>
      </c>
      <c r="H358" s="4" t="s">
        <v>2380</v>
      </c>
      <c r="I358" s="15">
        <v>180</v>
      </c>
      <c r="J358" s="15" t="str">
        <f t="shared" si="20"/>
        <v>No</v>
      </c>
      <c r="K358" s="15">
        <f t="shared" si="21"/>
        <v>1</v>
      </c>
      <c r="L358" s="15" t="str">
        <f t="shared" si="22"/>
        <v>No</v>
      </c>
      <c r="M358" s="15" t="str">
        <f t="shared" si="23"/>
        <v>Yes</v>
      </c>
      <c r="N358" s="29">
        <v>36.520000000000003</v>
      </c>
      <c r="O358" s="20" t="str" cm="1">
        <f t="array" ref="O358">_xlfn.IFS(N358&lt;18.5,"Underweight",N358&lt;25,"Normalweight",N358&lt;30,"Overweight",N358&gt;=30,"Obesity")</f>
        <v>Obesity</v>
      </c>
      <c r="P358" s="39" t="s">
        <v>2016</v>
      </c>
      <c r="Q358" s="29">
        <v>36.520000000000003</v>
      </c>
      <c r="R358" s="39">
        <v>9.07</v>
      </c>
      <c r="S358" s="39" t="s">
        <v>2383</v>
      </c>
      <c r="T358" s="39" t="s">
        <v>2380</v>
      </c>
      <c r="U358" s="39" t="s">
        <v>2383</v>
      </c>
      <c r="V358" s="39">
        <v>1</v>
      </c>
      <c r="W358" s="39" t="s">
        <v>2380</v>
      </c>
      <c r="X358" s="39" t="s">
        <v>8391</v>
      </c>
    </row>
    <row r="359" spans="1:24" x14ac:dyDescent="0.35">
      <c r="A359" s="4" t="s">
        <v>2015</v>
      </c>
      <c r="B359" s="4">
        <v>33.96</v>
      </c>
      <c r="C359" s="4">
        <v>4.99</v>
      </c>
      <c r="D359" s="4" t="s">
        <v>2380</v>
      </c>
      <c r="E359" s="4" t="s">
        <v>2380</v>
      </c>
      <c r="F359" s="4" t="s">
        <v>2380</v>
      </c>
      <c r="G359" s="4" t="s">
        <v>2381</v>
      </c>
      <c r="H359" s="4" t="s">
        <v>2382</v>
      </c>
      <c r="I359" s="15">
        <v>1</v>
      </c>
      <c r="J359" s="15" t="str">
        <f t="shared" si="20"/>
        <v>yes</v>
      </c>
      <c r="K359" s="15">
        <f t="shared" si="21"/>
        <v>0</v>
      </c>
      <c r="L359" s="15" t="str">
        <f t="shared" si="22"/>
        <v>Yes</v>
      </c>
      <c r="M359" s="15" t="str">
        <f t="shared" si="23"/>
        <v>No</v>
      </c>
      <c r="N359" s="29">
        <v>33.96</v>
      </c>
      <c r="O359" s="20" t="str" cm="1">
        <f t="array" ref="O359">_xlfn.IFS(N359&lt;18.5,"Underweight",N359&lt;25,"Normalweight",N359&lt;30,"Overweight",N359&gt;=30,"Obesity")</f>
        <v>Obesity</v>
      </c>
      <c r="P359" s="39" t="s">
        <v>2015</v>
      </c>
      <c r="Q359" s="29">
        <v>33.96</v>
      </c>
      <c r="R359" s="39">
        <v>4.99</v>
      </c>
      <c r="S359" s="39" t="s">
        <v>2380</v>
      </c>
      <c r="T359" s="39" t="s">
        <v>2380</v>
      </c>
      <c r="U359" s="39" t="s">
        <v>2380</v>
      </c>
      <c r="V359" s="39">
        <v>0</v>
      </c>
      <c r="W359" s="39" t="s">
        <v>2383</v>
      </c>
      <c r="X359" s="39" t="s">
        <v>8391</v>
      </c>
    </row>
    <row r="360" spans="1:24" x14ac:dyDescent="0.35">
      <c r="A360" s="4" t="s">
        <v>2014</v>
      </c>
      <c r="B360" s="4">
        <v>26.695</v>
      </c>
      <c r="C360" s="4">
        <v>8.31</v>
      </c>
      <c r="D360" s="4" t="s">
        <v>2380</v>
      </c>
      <c r="E360" s="4" t="s">
        <v>2380</v>
      </c>
      <c r="F360" s="4" t="s">
        <v>2380</v>
      </c>
      <c r="G360" s="4" t="s">
        <v>2381</v>
      </c>
      <c r="H360" s="4" t="s">
        <v>2382</v>
      </c>
      <c r="I360" s="15">
        <v>1</v>
      </c>
      <c r="J360" s="15" t="str">
        <f t="shared" si="20"/>
        <v>yes</v>
      </c>
      <c r="K360" s="15">
        <f t="shared" si="21"/>
        <v>0</v>
      </c>
      <c r="L360" s="15" t="str">
        <f t="shared" si="22"/>
        <v>Yes</v>
      </c>
      <c r="M360" s="15" t="str">
        <f t="shared" si="23"/>
        <v>No</v>
      </c>
      <c r="N360" s="29">
        <v>26.695</v>
      </c>
      <c r="O360" s="20" t="str" cm="1">
        <f t="array" ref="O360">_xlfn.IFS(N360&lt;18.5,"Underweight",N360&lt;25,"Normalweight",N360&lt;30,"Overweight",N360&gt;=30,"Obesity")</f>
        <v>Overweight</v>
      </c>
      <c r="P360" s="39" t="s">
        <v>2014</v>
      </c>
      <c r="Q360" s="29">
        <v>26.695</v>
      </c>
      <c r="R360" s="39">
        <v>8.31</v>
      </c>
      <c r="S360" s="39" t="s">
        <v>2380</v>
      </c>
      <c r="T360" s="39" t="s">
        <v>2380</v>
      </c>
      <c r="U360" s="39" t="s">
        <v>2380</v>
      </c>
      <c r="V360" s="39">
        <v>0</v>
      </c>
      <c r="W360" s="39" t="s">
        <v>2383</v>
      </c>
      <c r="X360" s="39" t="s">
        <v>8392</v>
      </c>
    </row>
    <row r="361" spans="1:24" x14ac:dyDescent="0.35">
      <c r="A361" s="4" t="s">
        <v>2013</v>
      </c>
      <c r="B361" s="4">
        <v>18.45</v>
      </c>
      <c r="C361" s="4">
        <v>5.07</v>
      </c>
      <c r="D361" s="4" t="s">
        <v>2382</v>
      </c>
      <c r="E361" s="4" t="s">
        <v>2380</v>
      </c>
      <c r="F361" s="4" t="s">
        <v>2380</v>
      </c>
      <c r="G361" s="4" t="s">
        <v>2381</v>
      </c>
      <c r="H361" s="4" t="s">
        <v>2382</v>
      </c>
      <c r="I361" s="15">
        <v>1</v>
      </c>
      <c r="J361" s="15" t="str">
        <f t="shared" si="20"/>
        <v>yes</v>
      </c>
      <c r="K361" s="15">
        <f t="shared" si="21"/>
        <v>0</v>
      </c>
      <c r="L361" s="15" t="str">
        <f t="shared" si="22"/>
        <v>Yes</v>
      </c>
      <c r="M361" s="15" t="str">
        <f t="shared" si="23"/>
        <v>Yes</v>
      </c>
      <c r="N361" s="29">
        <v>18.45</v>
      </c>
      <c r="O361" s="20" t="str" cm="1">
        <f t="array" ref="O361">_xlfn.IFS(N361&lt;18.5,"Underweight",N361&lt;25,"Normalweight",N361&lt;30,"Overweight",N361&gt;=30,"Obesity")</f>
        <v>Underweight</v>
      </c>
      <c r="P361" s="39" t="s">
        <v>2013</v>
      </c>
      <c r="Q361" s="29">
        <v>18.45</v>
      </c>
      <c r="R361" s="39">
        <v>5.07</v>
      </c>
      <c r="S361" s="39" t="s">
        <v>2383</v>
      </c>
      <c r="T361" s="39" t="s">
        <v>2380</v>
      </c>
      <c r="U361" s="39" t="s">
        <v>2380</v>
      </c>
      <c r="V361" s="39">
        <v>0</v>
      </c>
      <c r="W361" s="39" t="s">
        <v>2383</v>
      </c>
      <c r="X361" s="39" t="s">
        <v>8394</v>
      </c>
    </row>
    <row r="362" spans="1:24" x14ac:dyDescent="0.35">
      <c r="A362" s="4" t="s">
        <v>2012</v>
      </c>
      <c r="B362" s="4">
        <v>33.18</v>
      </c>
      <c r="C362" s="4">
        <v>4.79</v>
      </c>
      <c r="D362" s="4" t="s">
        <v>2380</v>
      </c>
      <c r="E362" s="4" t="s">
        <v>2380</v>
      </c>
      <c r="F362" s="4" t="s">
        <v>2380</v>
      </c>
      <c r="G362" s="4" t="s">
        <v>2381</v>
      </c>
      <c r="H362" s="4" t="s">
        <v>2382</v>
      </c>
      <c r="I362" s="15">
        <v>1</v>
      </c>
      <c r="J362" s="15" t="str">
        <f t="shared" si="20"/>
        <v>yes</v>
      </c>
      <c r="K362" s="15">
        <f t="shared" si="21"/>
        <v>0</v>
      </c>
      <c r="L362" s="15" t="str">
        <f t="shared" si="22"/>
        <v>Yes</v>
      </c>
      <c r="M362" s="15" t="str">
        <f t="shared" si="23"/>
        <v>No</v>
      </c>
      <c r="N362" s="29">
        <v>33.18</v>
      </c>
      <c r="O362" s="20" t="str" cm="1">
        <f t="array" ref="O362">_xlfn.IFS(N362&lt;18.5,"Underweight",N362&lt;25,"Normalweight",N362&lt;30,"Overweight",N362&gt;=30,"Obesity")</f>
        <v>Obesity</v>
      </c>
      <c r="P362" s="39" t="s">
        <v>2012</v>
      </c>
      <c r="Q362" s="29">
        <v>33.18</v>
      </c>
      <c r="R362" s="39">
        <v>4.79</v>
      </c>
      <c r="S362" s="39" t="s">
        <v>2380</v>
      </c>
      <c r="T362" s="39" t="s">
        <v>2380</v>
      </c>
      <c r="U362" s="39" t="s">
        <v>2380</v>
      </c>
      <c r="V362" s="39">
        <v>0</v>
      </c>
      <c r="W362" s="39" t="s">
        <v>2383</v>
      </c>
      <c r="X362" s="39" t="s">
        <v>8391</v>
      </c>
    </row>
    <row r="363" spans="1:24" x14ac:dyDescent="0.35">
      <c r="A363" s="4" t="s">
        <v>2011</v>
      </c>
      <c r="B363" s="4">
        <v>36.1</v>
      </c>
      <c r="C363" s="4">
        <v>11.39</v>
      </c>
      <c r="D363" s="4" t="s">
        <v>2382</v>
      </c>
      <c r="E363" s="4" t="s">
        <v>2380</v>
      </c>
      <c r="F363" s="4" t="s">
        <v>2380</v>
      </c>
      <c r="G363" s="4">
        <v>2</v>
      </c>
      <c r="H363" s="4" t="s">
        <v>2380</v>
      </c>
      <c r="I363" s="15">
        <v>180</v>
      </c>
      <c r="J363" s="15" t="str">
        <f t="shared" si="20"/>
        <v>No</v>
      </c>
      <c r="K363" s="15">
        <f t="shared" si="21"/>
        <v>2</v>
      </c>
      <c r="L363" s="15" t="str">
        <f t="shared" si="22"/>
        <v>No</v>
      </c>
      <c r="M363" s="15" t="str">
        <f t="shared" si="23"/>
        <v>Yes</v>
      </c>
      <c r="N363" s="29">
        <v>36.1</v>
      </c>
      <c r="O363" s="20" t="str" cm="1">
        <f t="array" ref="O363">_xlfn.IFS(N363&lt;18.5,"Underweight",N363&lt;25,"Normalweight",N363&lt;30,"Overweight",N363&gt;=30,"Obesity")</f>
        <v>Obesity</v>
      </c>
      <c r="P363" s="39" t="s">
        <v>2011</v>
      </c>
      <c r="Q363" s="29">
        <v>36.1</v>
      </c>
      <c r="R363" s="39">
        <v>11.39</v>
      </c>
      <c r="S363" s="39" t="s">
        <v>2383</v>
      </c>
      <c r="T363" s="39" t="s">
        <v>2380</v>
      </c>
      <c r="U363" s="39" t="s">
        <v>2380</v>
      </c>
      <c r="V363" s="39">
        <v>2</v>
      </c>
      <c r="W363" s="39" t="s">
        <v>2380</v>
      </c>
      <c r="X363" s="39" t="s">
        <v>8391</v>
      </c>
    </row>
    <row r="364" spans="1:24" x14ac:dyDescent="0.35">
      <c r="A364" s="4" t="s">
        <v>2010</v>
      </c>
      <c r="B364" s="4">
        <v>22.77</v>
      </c>
      <c r="C364" s="4">
        <v>6</v>
      </c>
      <c r="D364" s="4" t="s">
        <v>2380</v>
      </c>
      <c r="E364" s="4" t="s">
        <v>2380</v>
      </c>
      <c r="F364" s="4" t="s">
        <v>2380</v>
      </c>
      <c r="G364" s="4" t="s">
        <v>2381</v>
      </c>
      <c r="H364" s="4" t="s">
        <v>2382</v>
      </c>
      <c r="I364" s="15">
        <v>1</v>
      </c>
      <c r="J364" s="15" t="str">
        <f t="shared" si="20"/>
        <v>yes</v>
      </c>
      <c r="K364" s="15">
        <f t="shared" si="21"/>
        <v>0</v>
      </c>
      <c r="L364" s="15" t="str">
        <f t="shared" si="22"/>
        <v>Yes</v>
      </c>
      <c r="M364" s="15" t="str">
        <f t="shared" si="23"/>
        <v>No</v>
      </c>
      <c r="N364" s="29">
        <v>22.77</v>
      </c>
      <c r="O364" s="20" t="str" cm="1">
        <f t="array" ref="O364">_xlfn.IFS(N364&lt;18.5,"Underweight",N364&lt;25,"Normalweight",N364&lt;30,"Overweight",N364&gt;=30,"Obesity")</f>
        <v>Normalweight</v>
      </c>
      <c r="P364" s="39" t="s">
        <v>2010</v>
      </c>
      <c r="Q364" s="29">
        <v>22.77</v>
      </c>
      <c r="R364" s="39">
        <v>6</v>
      </c>
      <c r="S364" s="39" t="s">
        <v>2380</v>
      </c>
      <c r="T364" s="39" t="s">
        <v>2380</v>
      </c>
      <c r="U364" s="39" t="s">
        <v>2380</v>
      </c>
      <c r="V364" s="39">
        <v>0</v>
      </c>
      <c r="W364" s="39" t="s">
        <v>2383</v>
      </c>
      <c r="X364" s="39" t="s">
        <v>8393</v>
      </c>
    </row>
    <row r="365" spans="1:24" x14ac:dyDescent="0.35">
      <c r="A365" s="4" t="s">
        <v>2009</v>
      </c>
      <c r="B365" s="4">
        <v>21.24</v>
      </c>
      <c r="C365" s="4">
        <v>5.13</v>
      </c>
      <c r="D365" s="4" t="s">
        <v>2380</v>
      </c>
      <c r="E365" s="4" t="s">
        <v>2380</v>
      </c>
      <c r="F365" s="4" t="s">
        <v>2380</v>
      </c>
      <c r="G365" s="4" t="s">
        <v>2381</v>
      </c>
      <c r="H365" s="4" t="s">
        <v>2382</v>
      </c>
      <c r="I365" s="15">
        <v>1</v>
      </c>
      <c r="J365" s="15" t="str">
        <f t="shared" si="20"/>
        <v>yes</v>
      </c>
      <c r="K365" s="15">
        <f t="shared" si="21"/>
        <v>0</v>
      </c>
      <c r="L365" s="15" t="str">
        <f t="shared" si="22"/>
        <v>Yes</v>
      </c>
      <c r="M365" s="15" t="str">
        <f t="shared" si="23"/>
        <v>No</v>
      </c>
      <c r="N365" s="29">
        <v>21.24</v>
      </c>
      <c r="O365" s="20" t="str" cm="1">
        <f t="array" ref="O365">_xlfn.IFS(N365&lt;18.5,"Underweight",N365&lt;25,"Normalweight",N365&lt;30,"Overweight",N365&gt;=30,"Obesity")</f>
        <v>Normalweight</v>
      </c>
      <c r="P365" s="39" t="s">
        <v>2009</v>
      </c>
      <c r="Q365" s="29">
        <v>21.24</v>
      </c>
      <c r="R365" s="39">
        <v>5.13</v>
      </c>
      <c r="S365" s="39" t="s">
        <v>2380</v>
      </c>
      <c r="T365" s="39" t="s">
        <v>2380</v>
      </c>
      <c r="U365" s="39" t="s">
        <v>2380</v>
      </c>
      <c r="V365" s="39">
        <v>0</v>
      </c>
      <c r="W365" s="39" t="s">
        <v>2383</v>
      </c>
      <c r="X365" s="39" t="s">
        <v>8393</v>
      </c>
    </row>
    <row r="366" spans="1:24" x14ac:dyDescent="0.35">
      <c r="A366" s="4" t="s">
        <v>2008</v>
      </c>
      <c r="B366" s="4">
        <v>17.600000000000001</v>
      </c>
      <c r="C366" s="4">
        <v>5.26</v>
      </c>
      <c r="D366" s="4" t="s">
        <v>2382</v>
      </c>
      <c r="E366" s="4" t="s">
        <v>2380</v>
      </c>
      <c r="F366" s="4" t="s">
        <v>2380</v>
      </c>
      <c r="G366" s="4" t="s">
        <v>2381</v>
      </c>
      <c r="H366" s="4" t="s">
        <v>2382</v>
      </c>
      <c r="I366" s="15">
        <v>1</v>
      </c>
      <c r="J366" s="15" t="str">
        <f t="shared" si="20"/>
        <v>yes</v>
      </c>
      <c r="K366" s="15">
        <f t="shared" si="21"/>
        <v>0</v>
      </c>
      <c r="L366" s="15" t="str">
        <f t="shared" si="22"/>
        <v>Yes</v>
      </c>
      <c r="M366" s="15" t="str">
        <f t="shared" si="23"/>
        <v>Yes</v>
      </c>
      <c r="N366" s="29">
        <v>17.600000000000001</v>
      </c>
      <c r="O366" s="20" t="str" cm="1">
        <f t="array" ref="O366">_xlfn.IFS(N366&lt;18.5,"Underweight",N366&lt;25,"Normalweight",N366&lt;30,"Overweight",N366&gt;=30,"Obesity")</f>
        <v>Underweight</v>
      </c>
      <c r="P366" s="39" t="s">
        <v>2008</v>
      </c>
      <c r="Q366" s="29">
        <v>17.600000000000001</v>
      </c>
      <c r="R366" s="39">
        <v>5.26</v>
      </c>
      <c r="S366" s="39" t="s">
        <v>2383</v>
      </c>
      <c r="T366" s="39" t="s">
        <v>2380</v>
      </c>
      <c r="U366" s="39" t="s">
        <v>2380</v>
      </c>
      <c r="V366" s="39">
        <v>0</v>
      </c>
      <c r="W366" s="39" t="s">
        <v>2383</v>
      </c>
      <c r="X366" s="39" t="s">
        <v>8394</v>
      </c>
    </row>
    <row r="367" spans="1:24" x14ac:dyDescent="0.35">
      <c r="A367" s="4" t="s">
        <v>2007</v>
      </c>
      <c r="B367" s="4">
        <v>26.29</v>
      </c>
      <c r="C367" s="4">
        <v>6.84</v>
      </c>
      <c r="D367" s="4" t="s">
        <v>2380</v>
      </c>
      <c r="E367" s="4" t="s">
        <v>2380</v>
      </c>
      <c r="F367" s="4" t="s">
        <v>2380</v>
      </c>
      <c r="G367" s="4" t="s">
        <v>2381</v>
      </c>
      <c r="H367" s="4" t="s">
        <v>2382</v>
      </c>
      <c r="I367" s="15">
        <v>1</v>
      </c>
      <c r="J367" s="15" t="str">
        <f t="shared" si="20"/>
        <v>yes</v>
      </c>
      <c r="K367" s="15">
        <f t="shared" si="21"/>
        <v>0</v>
      </c>
      <c r="L367" s="15" t="str">
        <f t="shared" si="22"/>
        <v>Yes</v>
      </c>
      <c r="M367" s="15" t="str">
        <f t="shared" si="23"/>
        <v>No</v>
      </c>
      <c r="N367" s="29">
        <v>26.29</v>
      </c>
      <c r="O367" s="20" t="str" cm="1">
        <f t="array" ref="O367">_xlfn.IFS(N367&lt;18.5,"Underweight",N367&lt;25,"Normalweight",N367&lt;30,"Overweight",N367&gt;=30,"Obesity")</f>
        <v>Overweight</v>
      </c>
      <c r="P367" s="39" t="s">
        <v>2007</v>
      </c>
      <c r="Q367" s="29">
        <v>26.29</v>
      </c>
      <c r="R367" s="39">
        <v>6.84</v>
      </c>
      <c r="S367" s="39" t="s">
        <v>2380</v>
      </c>
      <c r="T367" s="39" t="s">
        <v>2380</v>
      </c>
      <c r="U367" s="39" t="s">
        <v>2380</v>
      </c>
      <c r="V367" s="39">
        <v>0</v>
      </c>
      <c r="W367" s="39" t="s">
        <v>2383</v>
      </c>
      <c r="X367" s="39" t="s">
        <v>8392</v>
      </c>
    </row>
    <row r="368" spans="1:24" x14ac:dyDescent="0.35">
      <c r="A368" s="4" t="s">
        <v>2006</v>
      </c>
      <c r="B368" s="4">
        <v>35.31</v>
      </c>
      <c r="C368" s="4">
        <v>9.0399999999999991</v>
      </c>
      <c r="D368" s="4" t="s">
        <v>2380</v>
      </c>
      <c r="E368" s="4" t="s">
        <v>2380</v>
      </c>
      <c r="F368" s="4" t="s">
        <v>2380</v>
      </c>
      <c r="G368" s="4" t="s">
        <v>2381</v>
      </c>
      <c r="H368" s="4" t="s">
        <v>2380</v>
      </c>
      <c r="I368" s="15">
        <v>180</v>
      </c>
      <c r="J368" s="15" t="str">
        <f t="shared" si="20"/>
        <v>No</v>
      </c>
      <c r="K368" s="15">
        <f t="shared" si="21"/>
        <v>0</v>
      </c>
      <c r="L368" s="15" t="str">
        <f t="shared" si="22"/>
        <v>No</v>
      </c>
      <c r="M368" s="15" t="str">
        <f t="shared" si="23"/>
        <v>No</v>
      </c>
      <c r="N368" s="29">
        <v>35.31</v>
      </c>
      <c r="O368" s="20" t="str" cm="1">
        <f t="array" ref="O368">_xlfn.IFS(N368&lt;18.5,"Underweight",N368&lt;25,"Normalweight",N368&lt;30,"Overweight",N368&gt;=30,"Obesity")</f>
        <v>Obesity</v>
      </c>
      <c r="P368" s="39" t="s">
        <v>2006</v>
      </c>
      <c r="Q368" s="29">
        <v>35.31</v>
      </c>
      <c r="R368" s="39">
        <v>9.0399999999999991</v>
      </c>
      <c r="S368" s="39" t="s">
        <v>2380</v>
      </c>
      <c r="T368" s="39" t="s">
        <v>2380</v>
      </c>
      <c r="U368" s="39" t="s">
        <v>2380</v>
      </c>
      <c r="V368" s="39">
        <v>0</v>
      </c>
      <c r="W368" s="39" t="s">
        <v>2380</v>
      </c>
      <c r="X368" s="39" t="s">
        <v>8391</v>
      </c>
    </row>
    <row r="369" spans="1:24" x14ac:dyDescent="0.35">
      <c r="A369" s="4" t="s">
        <v>2005</v>
      </c>
      <c r="B369" s="4">
        <v>27.04</v>
      </c>
      <c r="C369" s="4">
        <v>4.0999999999999996</v>
      </c>
      <c r="D369" s="4" t="s">
        <v>2380</v>
      </c>
      <c r="E369" s="4" t="s">
        <v>2380</v>
      </c>
      <c r="F369" s="4" t="s">
        <v>2380</v>
      </c>
      <c r="G369" s="4">
        <v>1</v>
      </c>
      <c r="H369" s="4" t="s">
        <v>2382</v>
      </c>
      <c r="I369" s="15">
        <v>1</v>
      </c>
      <c r="J369" s="15" t="str">
        <f t="shared" si="20"/>
        <v>yes</v>
      </c>
      <c r="K369" s="15">
        <f t="shared" si="21"/>
        <v>1</v>
      </c>
      <c r="L369" s="15" t="str">
        <f t="shared" si="22"/>
        <v>Yes</v>
      </c>
      <c r="M369" s="15" t="str">
        <f t="shared" si="23"/>
        <v>No</v>
      </c>
      <c r="N369" s="29">
        <v>27.04</v>
      </c>
      <c r="O369" s="20" t="str" cm="1">
        <f t="array" ref="O369">_xlfn.IFS(N369&lt;18.5,"Underweight",N369&lt;25,"Normalweight",N369&lt;30,"Overweight",N369&gt;=30,"Obesity")</f>
        <v>Overweight</v>
      </c>
      <c r="P369" s="39" t="s">
        <v>2005</v>
      </c>
      <c r="Q369" s="29">
        <v>27.04</v>
      </c>
      <c r="R369" s="39">
        <v>4.0999999999999996</v>
      </c>
      <c r="S369" s="39" t="s">
        <v>2380</v>
      </c>
      <c r="T369" s="39" t="s">
        <v>2380</v>
      </c>
      <c r="U369" s="39" t="s">
        <v>2380</v>
      </c>
      <c r="V369" s="39">
        <v>1</v>
      </c>
      <c r="W369" s="39" t="s">
        <v>2383</v>
      </c>
      <c r="X369" s="39" t="s">
        <v>8392</v>
      </c>
    </row>
    <row r="370" spans="1:24" x14ac:dyDescent="0.35">
      <c r="A370" s="4" t="s">
        <v>2004</v>
      </c>
      <c r="B370" s="4">
        <v>30.23</v>
      </c>
      <c r="C370" s="4">
        <v>4.2300000000000004</v>
      </c>
      <c r="D370" s="4" t="s">
        <v>2382</v>
      </c>
      <c r="E370" s="4" t="s">
        <v>2380</v>
      </c>
      <c r="F370" s="4" t="s">
        <v>2383</v>
      </c>
      <c r="G370" s="4">
        <v>1</v>
      </c>
      <c r="H370" s="4" t="s">
        <v>2382</v>
      </c>
      <c r="I370" s="15">
        <v>1</v>
      </c>
      <c r="J370" s="15" t="str">
        <f t="shared" si="20"/>
        <v>yes</v>
      </c>
      <c r="K370" s="15">
        <f t="shared" si="21"/>
        <v>1</v>
      </c>
      <c r="L370" s="15" t="str">
        <f t="shared" si="22"/>
        <v>Yes</v>
      </c>
      <c r="M370" s="15" t="str">
        <f t="shared" si="23"/>
        <v>Yes</v>
      </c>
      <c r="N370" s="29">
        <v>30.23</v>
      </c>
      <c r="O370" s="20" t="str" cm="1">
        <f t="array" ref="O370">_xlfn.IFS(N370&lt;18.5,"Underweight",N370&lt;25,"Normalweight",N370&lt;30,"Overweight",N370&gt;=30,"Obesity")</f>
        <v>Obesity</v>
      </c>
      <c r="P370" s="39" t="s">
        <v>2004</v>
      </c>
      <c r="Q370" s="29">
        <v>30.23</v>
      </c>
      <c r="R370" s="39">
        <v>4.2300000000000004</v>
      </c>
      <c r="S370" s="39" t="s">
        <v>2383</v>
      </c>
      <c r="T370" s="39" t="s">
        <v>2380</v>
      </c>
      <c r="U370" s="39" t="s">
        <v>2383</v>
      </c>
      <c r="V370" s="39">
        <v>1</v>
      </c>
      <c r="W370" s="39" t="s">
        <v>2383</v>
      </c>
      <c r="X370" s="39" t="s">
        <v>8391</v>
      </c>
    </row>
    <row r="371" spans="1:24" x14ac:dyDescent="0.35">
      <c r="A371" s="4" t="s">
        <v>2003</v>
      </c>
      <c r="B371" s="4">
        <v>30.6</v>
      </c>
      <c r="C371" s="4">
        <v>6.48</v>
      </c>
      <c r="D371" s="4" t="s">
        <v>2382</v>
      </c>
      <c r="E371" s="4" t="s">
        <v>2380</v>
      </c>
      <c r="F371" s="4" t="s">
        <v>2383</v>
      </c>
      <c r="G371" s="4">
        <v>1</v>
      </c>
      <c r="H371" s="4" t="s">
        <v>2382</v>
      </c>
      <c r="I371" s="15">
        <v>1</v>
      </c>
      <c r="J371" s="15" t="str">
        <f t="shared" si="20"/>
        <v>yes</v>
      </c>
      <c r="K371" s="15">
        <f t="shared" si="21"/>
        <v>1</v>
      </c>
      <c r="L371" s="15" t="str">
        <f t="shared" si="22"/>
        <v>Yes</v>
      </c>
      <c r="M371" s="15" t="str">
        <f t="shared" si="23"/>
        <v>Yes</v>
      </c>
      <c r="N371" s="29">
        <v>30.6</v>
      </c>
      <c r="O371" s="20" t="str" cm="1">
        <f t="array" ref="O371">_xlfn.IFS(N371&lt;18.5,"Underweight",N371&lt;25,"Normalweight",N371&lt;30,"Overweight",N371&gt;=30,"Obesity")</f>
        <v>Obesity</v>
      </c>
      <c r="P371" s="39" t="s">
        <v>2003</v>
      </c>
      <c r="Q371" s="29">
        <v>30.6</v>
      </c>
      <c r="R371" s="39">
        <v>6.48</v>
      </c>
      <c r="S371" s="39" t="s">
        <v>2383</v>
      </c>
      <c r="T371" s="39" t="s">
        <v>2380</v>
      </c>
      <c r="U371" s="39" t="s">
        <v>2383</v>
      </c>
      <c r="V371" s="39">
        <v>1</v>
      </c>
      <c r="W371" s="39" t="s">
        <v>2383</v>
      </c>
      <c r="X371" s="39" t="s">
        <v>8391</v>
      </c>
    </row>
    <row r="372" spans="1:24" x14ac:dyDescent="0.35">
      <c r="A372" s="4" t="s">
        <v>2002</v>
      </c>
      <c r="B372" s="4">
        <v>26.8</v>
      </c>
      <c r="C372" s="4">
        <v>5.53</v>
      </c>
      <c r="D372" s="4" t="s">
        <v>2380</v>
      </c>
      <c r="E372" s="4" t="s">
        <v>2380</v>
      </c>
      <c r="F372" s="4" t="s">
        <v>2380</v>
      </c>
      <c r="G372" s="4">
        <v>1</v>
      </c>
      <c r="H372" s="4" t="s">
        <v>2382</v>
      </c>
      <c r="I372" s="15">
        <v>1</v>
      </c>
      <c r="J372" s="15" t="str">
        <f t="shared" si="20"/>
        <v>yes</v>
      </c>
      <c r="K372" s="15">
        <f t="shared" si="21"/>
        <v>1</v>
      </c>
      <c r="L372" s="15" t="str">
        <f t="shared" si="22"/>
        <v>Yes</v>
      </c>
      <c r="M372" s="15" t="str">
        <f t="shared" si="23"/>
        <v>No</v>
      </c>
      <c r="N372" s="29">
        <v>26.8</v>
      </c>
      <c r="O372" s="20" t="str" cm="1">
        <f t="array" ref="O372">_xlfn.IFS(N372&lt;18.5,"Underweight",N372&lt;25,"Normalweight",N372&lt;30,"Overweight",N372&gt;=30,"Obesity")</f>
        <v>Overweight</v>
      </c>
      <c r="P372" s="39" t="s">
        <v>2002</v>
      </c>
      <c r="Q372" s="29">
        <v>26.8</v>
      </c>
      <c r="R372" s="39">
        <v>5.53</v>
      </c>
      <c r="S372" s="39" t="s">
        <v>2380</v>
      </c>
      <c r="T372" s="39" t="s">
        <v>2380</v>
      </c>
      <c r="U372" s="39" t="s">
        <v>2380</v>
      </c>
      <c r="V372" s="39">
        <v>1</v>
      </c>
      <c r="W372" s="39" t="s">
        <v>2383</v>
      </c>
      <c r="X372" s="39" t="s">
        <v>8392</v>
      </c>
    </row>
    <row r="373" spans="1:24" x14ac:dyDescent="0.35">
      <c r="A373" s="4" t="s">
        <v>2001</v>
      </c>
      <c r="B373" s="4">
        <v>16.86</v>
      </c>
      <c r="C373" s="4">
        <v>4.07</v>
      </c>
      <c r="D373" s="4" t="s">
        <v>2382</v>
      </c>
      <c r="E373" s="4" t="s">
        <v>2380</v>
      </c>
      <c r="F373" s="4" t="s">
        <v>2380</v>
      </c>
      <c r="G373" s="4" t="s">
        <v>2381</v>
      </c>
      <c r="H373" s="4" t="s">
        <v>2382</v>
      </c>
      <c r="I373" s="15">
        <v>1</v>
      </c>
      <c r="J373" s="15" t="str">
        <f t="shared" si="20"/>
        <v>yes</v>
      </c>
      <c r="K373" s="15">
        <f t="shared" si="21"/>
        <v>0</v>
      </c>
      <c r="L373" s="15" t="str">
        <f t="shared" si="22"/>
        <v>Yes</v>
      </c>
      <c r="M373" s="15" t="str">
        <f t="shared" si="23"/>
        <v>Yes</v>
      </c>
      <c r="N373" s="29">
        <v>16.86</v>
      </c>
      <c r="O373" s="20" t="str" cm="1">
        <f t="array" ref="O373">_xlfn.IFS(N373&lt;18.5,"Underweight",N373&lt;25,"Normalweight",N373&lt;30,"Overweight",N373&gt;=30,"Obesity")</f>
        <v>Underweight</v>
      </c>
      <c r="P373" s="39" t="s">
        <v>2001</v>
      </c>
      <c r="Q373" s="29">
        <v>16.86</v>
      </c>
      <c r="R373" s="39">
        <v>4.07</v>
      </c>
      <c r="S373" s="39" t="s">
        <v>2383</v>
      </c>
      <c r="T373" s="39" t="s">
        <v>2380</v>
      </c>
      <c r="U373" s="39" t="s">
        <v>2380</v>
      </c>
      <c r="V373" s="39">
        <v>0</v>
      </c>
      <c r="W373" s="39" t="s">
        <v>2383</v>
      </c>
      <c r="X373" s="39" t="s">
        <v>8394</v>
      </c>
    </row>
    <row r="374" spans="1:24" x14ac:dyDescent="0.35">
      <c r="A374" s="4" t="s">
        <v>2000</v>
      </c>
      <c r="B374" s="4">
        <v>16.3</v>
      </c>
      <c r="C374" s="4">
        <v>5.51</v>
      </c>
      <c r="D374" s="4" t="s">
        <v>2380</v>
      </c>
      <c r="E374" s="4" t="s">
        <v>2380</v>
      </c>
      <c r="F374" s="4" t="s">
        <v>2380</v>
      </c>
      <c r="G374" s="4">
        <v>1</v>
      </c>
      <c r="H374" s="4" t="s">
        <v>2382</v>
      </c>
      <c r="I374" s="15">
        <v>1</v>
      </c>
      <c r="J374" s="15" t="str">
        <f t="shared" si="20"/>
        <v>yes</v>
      </c>
      <c r="K374" s="15">
        <f t="shared" si="21"/>
        <v>1</v>
      </c>
      <c r="L374" s="15" t="str">
        <f t="shared" si="22"/>
        <v>Yes</v>
      </c>
      <c r="M374" s="15" t="str">
        <f t="shared" si="23"/>
        <v>No</v>
      </c>
      <c r="N374" s="29">
        <v>16.3</v>
      </c>
      <c r="O374" s="20" t="str" cm="1">
        <f t="array" ref="O374">_xlfn.IFS(N374&lt;18.5,"Underweight",N374&lt;25,"Normalweight",N374&lt;30,"Overweight",N374&gt;=30,"Obesity")</f>
        <v>Underweight</v>
      </c>
      <c r="P374" s="39" t="s">
        <v>2000</v>
      </c>
      <c r="Q374" s="29">
        <v>16.3</v>
      </c>
      <c r="R374" s="39">
        <v>5.51</v>
      </c>
      <c r="S374" s="39" t="s">
        <v>2380</v>
      </c>
      <c r="T374" s="39" t="s">
        <v>2380</v>
      </c>
      <c r="U374" s="39" t="s">
        <v>2380</v>
      </c>
      <c r="V374" s="39">
        <v>1</v>
      </c>
      <c r="W374" s="39" t="s">
        <v>2383</v>
      </c>
      <c r="X374" s="39" t="s">
        <v>8394</v>
      </c>
    </row>
    <row r="375" spans="1:24" x14ac:dyDescent="0.35">
      <c r="A375" s="4" t="s">
        <v>1999</v>
      </c>
      <c r="B375" s="4">
        <v>29.81</v>
      </c>
      <c r="C375" s="4">
        <v>11.66</v>
      </c>
      <c r="D375" s="4" t="s">
        <v>2380</v>
      </c>
      <c r="E375" s="4" t="s">
        <v>2380</v>
      </c>
      <c r="F375" s="4" t="s">
        <v>2380</v>
      </c>
      <c r="G375" s="4" t="s">
        <v>2381</v>
      </c>
      <c r="H375" s="4" t="s">
        <v>2382</v>
      </c>
      <c r="I375" s="15">
        <v>1</v>
      </c>
      <c r="J375" s="15" t="str">
        <f t="shared" si="20"/>
        <v>yes</v>
      </c>
      <c r="K375" s="15">
        <f t="shared" si="21"/>
        <v>0</v>
      </c>
      <c r="L375" s="15" t="str">
        <f t="shared" si="22"/>
        <v>Yes</v>
      </c>
      <c r="M375" s="15" t="str">
        <f t="shared" si="23"/>
        <v>No</v>
      </c>
      <c r="N375" s="29">
        <v>29.81</v>
      </c>
      <c r="O375" s="20" t="str" cm="1">
        <f t="array" ref="O375">_xlfn.IFS(N375&lt;18.5,"Underweight",N375&lt;25,"Normalweight",N375&lt;30,"Overweight",N375&gt;=30,"Obesity")</f>
        <v>Overweight</v>
      </c>
      <c r="P375" s="39" t="s">
        <v>1999</v>
      </c>
      <c r="Q375" s="29">
        <v>29.81</v>
      </c>
      <c r="R375" s="39">
        <v>11.66</v>
      </c>
      <c r="S375" s="39" t="s">
        <v>2380</v>
      </c>
      <c r="T375" s="39" t="s">
        <v>2380</v>
      </c>
      <c r="U375" s="39" t="s">
        <v>2380</v>
      </c>
      <c r="V375" s="39">
        <v>0</v>
      </c>
      <c r="W375" s="39" t="s">
        <v>2383</v>
      </c>
      <c r="X375" s="39" t="s">
        <v>8392</v>
      </c>
    </row>
    <row r="376" spans="1:24" x14ac:dyDescent="0.35">
      <c r="A376" s="4" t="s">
        <v>1998</v>
      </c>
      <c r="B376" s="4">
        <v>16.329999999999998</v>
      </c>
      <c r="C376" s="4">
        <v>7.26</v>
      </c>
      <c r="D376" s="4" t="s">
        <v>2382</v>
      </c>
      <c r="E376" s="4" t="s">
        <v>2380</v>
      </c>
      <c r="F376" s="4" t="s">
        <v>2380</v>
      </c>
      <c r="G376" s="4" t="s">
        <v>2381</v>
      </c>
      <c r="H376" s="4" t="s">
        <v>2382</v>
      </c>
      <c r="I376" s="15">
        <v>1</v>
      </c>
      <c r="J376" s="15" t="str">
        <f t="shared" si="20"/>
        <v>yes</v>
      </c>
      <c r="K376" s="15">
        <f t="shared" si="21"/>
        <v>0</v>
      </c>
      <c r="L376" s="15" t="str">
        <f t="shared" si="22"/>
        <v>Yes</v>
      </c>
      <c r="M376" s="15" t="str">
        <f t="shared" si="23"/>
        <v>Yes</v>
      </c>
      <c r="N376" s="29">
        <v>16.329999999999998</v>
      </c>
      <c r="O376" s="20" t="str" cm="1">
        <f t="array" ref="O376">_xlfn.IFS(N376&lt;18.5,"Underweight",N376&lt;25,"Normalweight",N376&lt;30,"Overweight",N376&gt;=30,"Obesity")</f>
        <v>Underweight</v>
      </c>
      <c r="P376" s="39" t="s">
        <v>1998</v>
      </c>
      <c r="Q376" s="29">
        <v>16.329999999999998</v>
      </c>
      <c r="R376" s="39">
        <v>7.26</v>
      </c>
      <c r="S376" s="39" t="s">
        <v>2383</v>
      </c>
      <c r="T376" s="39" t="s">
        <v>2380</v>
      </c>
      <c r="U376" s="39" t="s">
        <v>2380</v>
      </c>
      <c r="V376" s="39">
        <v>0</v>
      </c>
      <c r="W376" s="39" t="s">
        <v>2383</v>
      </c>
      <c r="X376" s="39" t="s">
        <v>8394</v>
      </c>
    </row>
    <row r="377" spans="1:24" x14ac:dyDescent="0.35">
      <c r="A377" s="4" t="s">
        <v>1997</v>
      </c>
      <c r="B377" s="4">
        <v>16.37</v>
      </c>
      <c r="C377" s="4">
        <v>4.79</v>
      </c>
      <c r="D377" s="4" t="s">
        <v>2382</v>
      </c>
      <c r="E377" s="4" t="s">
        <v>2380</v>
      </c>
      <c r="F377" s="4" t="s">
        <v>2380</v>
      </c>
      <c r="G377" s="4" t="s">
        <v>2381</v>
      </c>
      <c r="H377" s="4" t="s">
        <v>2382</v>
      </c>
      <c r="I377" s="15">
        <v>1</v>
      </c>
      <c r="J377" s="15" t="str">
        <f t="shared" si="20"/>
        <v>yes</v>
      </c>
      <c r="K377" s="15">
        <f t="shared" si="21"/>
        <v>0</v>
      </c>
      <c r="L377" s="15" t="str">
        <f t="shared" si="22"/>
        <v>Yes</v>
      </c>
      <c r="M377" s="15" t="str">
        <f t="shared" si="23"/>
        <v>Yes</v>
      </c>
      <c r="N377" s="29">
        <v>16.37</v>
      </c>
      <c r="O377" s="20" t="str" cm="1">
        <f t="array" ref="O377">_xlfn.IFS(N377&lt;18.5,"Underweight",N377&lt;25,"Normalweight",N377&lt;30,"Overweight",N377&gt;=30,"Obesity")</f>
        <v>Underweight</v>
      </c>
      <c r="P377" s="39" t="s">
        <v>1997</v>
      </c>
      <c r="Q377" s="29">
        <v>16.37</v>
      </c>
      <c r="R377" s="39">
        <v>4.79</v>
      </c>
      <c r="S377" s="39" t="s">
        <v>2383</v>
      </c>
      <c r="T377" s="39" t="s">
        <v>2380</v>
      </c>
      <c r="U377" s="39" t="s">
        <v>2380</v>
      </c>
      <c r="V377" s="39">
        <v>0</v>
      </c>
      <c r="W377" s="39" t="s">
        <v>2383</v>
      </c>
      <c r="X377" s="39" t="s">
        <v>8394</v>
      </c>
    </row>
    <row r="378" spans="1:24" x14ac:dyDescent="0.35">
      <c r="A378" s="4" t="s">
        <v>1996</v>
      </c>
      <c r="B378" s="4">
        <v>22.42</v>
      </c>
      <c r="C378" s="4">
        <v>4.68</v>
      </c>
      <c r="D378" s="4" t="s">
        <v>2382</v>
      </c>
      <c r="E378" s="4" t="s">
        <v>2380</v>
      </c>
      <c r="F378" s="4" t="s">
        <v>2380</v>
      </c>
      <c r="G378" s="4">
        <v>1</v>
      </c>
      <c r="H378" s="4" t="s">
        <v>2380</v>
      </c>
      <c r="I378" s="15">
        <v>180</v>
      </c>
      <c r="J378" s="15" t="str">
        <f t="shared" si="20"/>
        <v>No</v>
      </c>
      <c r="K378" s="15">
        <f t="shared" si="21"/>
        <v>1</v>
      </c>
      <c r="L378" s="15" t="str">
        <f t="shared" si="22"/>
        <v>No</v>
      </c>
      <c r="M378" s="15" t="str">
        <f t="shared" si="23"/>
        <v>Yes</v>
      </c>
      <c r="N378" s="29">
        <v>22.42</v>
      </c>
      <c r="O378" s="20" t="str" cm="1">
        <f t="array" ref="O378">_xlfn.IFS(N378&lt;18.5,"Underweight",N378&lt;25,"Normalweight",N378&lt;30,"Overweight",N378&gt;=30,"Obesity")</f>
        <v>Normalweight</v>
      </c>
      <c r="P378" s="39" t="s">
        <v>1996</v>
      </c>
      <c r="Q378" s="29">
        <v>22.42</v>
      </c>
      <c r="R378" s="39">
        <v>4.68</v>
      </c>
      <c r="S378" s="39" t="s">
        <v>2383</v>
      </c>
      <c r="T378" s="39" t="s">
        <v>2380</v>
      </c>
      <c r="U378" s="39" t="s">
        <v>2380</v>
      </c>
      <c r="V378" s="39">
        <v>1</v>
      </c>
      <c r="W378" s="39" t="s">
        <v>2380</v>
      </c>
      <c r="X378" s="39" t="s">
        <v>8393</v>
      </c>
    </row>
    <row r="379" spans="1:24" x14ac:dyDescent="0.35">
      <c r="A379" s="4" t="s">
        <v>1995</v>
      </c>
      <c r="B379" s="4">
        <v>31.35</v>
      </c>
      <c r="C379" s="4">
        <v>4.33</v>
      </c>
      <c r="D379" s="4" t="s">
        <v>2382</v>
      </c>
      <c r="E379" s="4" t="s">
        <v>2380</v>
      </c>
      <c r="F379" s="4" t="s">
        <v>2383</v>
      </c>
      <c r="G379" s="4">
        <v>1</v>
      </c>
      <c r="H379" s="4" t="s">
        <v>2380</v>
      </c>
      <c r="I379" s="15">
        <v>180</v>
      </c>
      <c r="J379" s="15" t="str">
        <f t="shared" si="20"/>
        <v>No</v>
      </c>
      <c r="K379" s="15">
        <f t="shared" si="21"/>
        <v>1</v>
      </c>
      <c r="L379" s="15" t="str">
        <f t="shared" si="22"/>
        <v>No</v>
      </c>
      <c r="M379" s="15" t="str">
        <f t="shared" si="23"/>
        <v>Yes</v>
      </c>
      <c r="N379" s="29">
        <v>31.35</v>
      </c>
      <c r="O379" s="20" t="str" cm="1">
        <f t="array" ref="O379">_xlfn.IFS(N379&lt;18.5,"Underweight",N379&lt;25,"Normalweight",N379&lt;30,"Overweight",N379&gt;=30,"Obesity")</f>
        <v>Obesity</v>
      </c>
      <c r="P379" s="39" t="s">
        <v>1995</v>
      </c>
      <c r="Q379" s="29">
        <v>31.35</v>
      </c>
      <c r="R379" s="39">
        <v>4.33</v>
      </c>
      <c r="S379" s="39" t="s">
        <v>2383</v>
      </c>
      <c r="T379" s="39" t="s">
        <v>2380</v>
      </c>
      <c r="U379" s="39" t="s">
        <v>2383</v>
      </c>
      <c r="V379" s="39">
        <v>1</v>
      </c>
      <c r="W379" s="39" t="s">
        <v>2380</v>
      </c>
      <c r="X379" s="39" t="s">
        <v>8391</v>
      </c>
    </row>
    <row r="380" spans="1:24" x14ac:dyDescent="0.35">
      <c r="A380" s="4" t="s">
        <v>1994</v>
      </c>
      <c r="B380" s="4">
        <v>31.9</v>
      </c>
      <c r="C380" s="4">
        <v>11.89</v>
      </c>
      <c r="D380" s="4" t="s">
        <v>2380</v>
      </c>
      <c r="E380" s="4" t="s">
        <v>2380</v>
      </c>
      <c r="F380" s="4" t="s">
        <v>2380</v>
      </c>
      <c r="G380" s="4" t="s">
        <v>2381</v>
      </c>
      <c r="H380" s="4" t="s">
        <v>2380</v>
      </c>
      <c r="I380" s="15">
        <v>180</v>
      </c>
      <c r="J380" s="15" t="str">
        <f t="shared" si="20"/>
        <v>No</v>
      </c>
      <c r="K380" s="15">
        <f t="shared" si="21"/>
        <v>0</v>
      </c>
      <c r="L380" s="15" t="str">
        <f t="shared" si="22"/>
        <v>No</v>
      </c>
      <c r="M380" s="15" t="str">
        <f t="shared" si="23"/>
        <v>No</v>
      </c>
      <c r="N380" s="29">
        <v>31.9</v>
      </c>
      <c r="O380" s="20" t="str" cm="1">
        <f t="array" ref="O380">_xlfn.IFS(N380&lt;18.5,"Underweight",N380&lt;25,"Normalweight",N380&lt;30,"Overweight",N380&gt;=30,"Obesity")</f>
        <v>Obesity</v>
      </c>
      <c r="P380" s="39" t="s">
        <v>1994</v>
      </c>
      <c r="Q380" s="29">
        <v>31.9</v>
      </c>
      <c r="R380" s="39">
        <v>11.89</v>
      </c>
      <c r="S380" s="39" t="s">
        <v>2380</v>
      </c>
      <c r="T380" s="39" t="s">
        <v>2380</v>
      </c>
      <c r="U380" s="39" t="s">
        <v>2380</v>
      </c>
      <c r="V380" s="39">
        <v>0</v>
      </c>
      <c r="W380" s="39" t="s">
        <v>2380</v>
      </c>
      <c r="X380" s="39" t="s">
        <v>8391</v>
      </c>
    </row>
    <row r="381" spans="1:24" x14ac:dyDescent="0.35">
      <c r="A381" s="4" t="s">
        <v>1993</v>
      </c>
      <c r="B381" s="4">
        <v>30.6</v>
      </c>
      <c r="C381" s="4">
        <v>5.24</v>
      </c>
      <c r="D381" s="4" t="s">
        <v>2380</v>
      </c>
      <c r="E381" s="4" t="s">
        <v>2380</v>
      </c>
      <c r="F381" s="4" t="s">
        <v>2380</v>
      </c>
      <c r="G381" s="4" t="s">
        <v>2381</v>
      </c>
      <c r="H381" s="4" t="s">
        <v>2382</v>
      </c>
      <c r="I381" s="15">
        <v>1</v>
      </c>
      <c r="J381" s="15" t="str">
        <f t="shared" si="20"/>
        <v>yes</v>
      </c>
      <c r="K381" s="15">
        <f t="shared" si="21"/>
        <v>0</v>
      </c>
      <c r="L381" s="15" t="str">
        <f t="shared" si="22"/>
        <v>Yes</v>
      </c>
      <c r="M381" s="15" t="str">
        <f t="shared" si="23"/>
        <v>No</v>
      </c>
      <c r="N381" s="29">
        <v>30.6</v>
      </c>
      <c r="O381" s="20" t="str" cm="1">
        <f t="array" ref="O381">_xlfn.IFS(N381&lt;18.5,"Underweight",N381&lt;25,"Normalweight",N381&lt;30,"Overweight",N381&gt;=30,"Obesity")</f>
        <v>Obesity</v>
      </c>
      <c r="P381" s="39" t="s">
        <v>1993</v>
      </c>
      <c r="Q381" s="29">
        <v>30.6</v>
      </c>
      <c r="R381" s="39">
        <v>5.24</v>
      </c>
      <c r="S381" s="39" t="s">
        <v>2380</v>
      </c>
      <c r="T381" s="39" t="s">
        <v>2380</v>
      </c>
      <c r="U381" s="39" t="s">
        <v>2380</v>
      </c>
      <c r="V381" s="39">
        <v>0</v>
      </c>
      <c r="W381" s="39" t="s">
        <v>2383</v>
      </c>
      <c r="X381" s="39" t="s">
        <v>8391</v>
      </c>
    </row>
    <row r="382" spans="1:24" x14ac:dyDescent="0.35">
      <c r="A382" s="4" t="s">
        <v>1992</v>
      </c>
      <c r="B382" s="4">
        <v>28.975000000000001</v>
      </c>
      <c r="C382" s="4">
        <v>7.63</v>
      </c>
      <c r="D382" s="4" t="s">
        <v>2380</v>
      </c>
      <c r="E382" s="4" t="s">
        <v>2380</v>
      </c>
      <c r="F382" s="4" t="s">
        <v>2380</v>
      </c>
      <c r="G382" s="4" t="s">
        <v>2381</v>
      </c>
      <c r="H382" s="4" t="s">
        <v>2382</v>
      </c>
      <c r="I382" s="15">
        <v>1</v>
      </c>
      <c r="J382" s="15" t="str">
        <f t="shared" si="20"/>
        <v>yes</v>
      </c>
      <c r="K382" s="15">
        <f t="shared" si="21"/>
        <v>0</v>
      </c>
      <c r="L382" s="15" t="str">
        <f t="shared" si="22"/>
        <v>Yes</v>
      </c>
      <c r="M382" s="15" t="str">
        <f t="shared" si="23"/>
        <v>No</v>
      </c>
      <c r="N382" s="29">
        <v>28.975000000000001</v>
      </c>
      <c r="O382" s="20" t="str" cm="1">
        <f t="array" ref="O382">_xlfn.IFS(N382&lt;18.5,"Underweight",N382&lt;25,"Normalweight",N382&lt;30,"Overweight",N382&gt;=30,"Obesity")</f>
        <v>Overweight</v>
      </c>
      <c r="P382" s="39" t="s">
        <v>1992</v>
      </c>
      <c r="Q382" s="29">
        <v>28.975000000000001</v>
      </c>
      <c r="R382" s="39">
        <v>7.63</v>
      </c>
      <c r="S382" s="39" t="s">
        <v>2380</v>
      </c>
      <c r="T382" s="39" t="s">
        <v>2380</v>
      </c>
      <c r="U382" s="39" t="s">
        <v>2380</v>
      </c>
      <c r="V382" s="39">
        <v>0</v>
      </c>
      <c r="W382" s="39" t="s">
        <v>2383</v>
      </c>
      <c r="X382" s="39" t="s">
        <v>8392</v>
      </c>
    </row>
    <row r="383" spans="1:24" x14ac:dyDescent="0.35">
      <c r="A383" s="4" t="s">
        <v>1991</v>
      </c>
      <c r="B383" s="4">
        <v>24.86</v>
      </c>
      <c r="C383" s="4">
        <v>8.92</v>
      </c>
      <c r="D383" s="4" t="s">
        <v>2382</v>
      </c>
      <c r="E383" s="4" t="s">
        <v>2380</v>
      </c>
      <c r="F383" s="4" t="s">
        <v>2380</v>
      </c>
      <c r="G383" s="4">
        <v>2</v>
      </c>
      <c r="H383" s="4" t="s">
        <v>2380</v>
      </c>
      <c r="I383" s="15">
        <v>180</v>
      </c>
      <c r="J383" s="15" t="str">
        <f t="shared" si="20"/>
        <v>No</v>
      </c>
      <c r="K383" s="15">
        <f t="shared" si="21"/>
        <v>2</v>
      </c>
      <c r="L383" s="15" t="str">
        <f t="shared" si="22"/>
        <v>No</v>
      </c>
      <c r="M383" s="15" t="str">
        <f t="shared" si="23"/>
        <v>Yes</v>
      </c>
      <c r="N383" s="29">
        <v>24.86</v>
      </c>
      <c r="O383" s="20" t="str" cm="1">
        <f t="array" ref="O383">_xlfn.IFS(N383&lt;18.5,"Underweight",N383&lt;25,"Normalweight",N383&lt;30,"Overweight",N383&gt;=30,"Obesity")</f>
        <v>Normalweight</v>
      </c>
      <c r="P383" s="39" t="s">
        <v>1991</v>
      </c>
      <c r="Q383" s="29">
        <v>24.86</v>
      </c>
      <c r="R383" s="39">
        <v>8.92</v>
      </c>
      <c r="S383" s="39" t="s">
        <v>2383</v>
      </c>
      <c r="T383" s="39" t="s">
        <v>2380</v>
      </c>
      <c r="U383" s="39" t="s">
        <v>2380</v>
      </c>
      <c r="V383" s="39">
        <v>2</v>
      </c>
      <c r="W383" s="39" t="s">
        <v>2380</v>
      </c>
      <c r="X383" s="39" t="s">
        <v>8393</v>
      </c>
    </row>
    <row r="384" spans="1:24" x14ac:dyDescent="0.35">
      <c r="A384" s="4" t="s">
        <v>1990</v>
      </c>
      <c r="B384" s="4">
        <v>19.54</v>
      </c>
      <c r="C384" s="4">
        <v>5.37</v>
      </c>
      <c r="D384" s="4" t="s">
        <v>2380</v>
      </c>
      <c r="E384" s="4" t="s">
        <v>2380</v>
      </c>
      <c r="F384" s="4" t="s">
        <v>2380</v>
      </c>
      <c r="G384" s="4" t="s">
        <v>2381</v>
      </c>
      <c r="H384" s="4" t="s">
        <v>2382</v>
      </c>
      <c r="I384" s="15">
        <v>1</v>
      </c>
      <c r="J384" s="15" t="str">
        <f t="shared" si="20"/>
        <v>yes</v>
      </c>
      <c r="K384" s="15">
        <f t="shared" si="21"/>
        <v>0</v>
      </c>
      <c r="L384" s="15" t="str">
        <f t="shared" si="22"/>
        <v>Yes</v>
      </c>
      <c r="M384" s="15" t="str">
        <f t="shared" si="23"/>
        <v>No</v>
      </c>
      <c r="N384" s="29">
        <v>19.54</v>
      </c>
      <c r="O384" s="20" t="str" cm="1">
        <f t="array" ref="O384">_xlfn.IFS(N384&lt;18.5,"Underweight",N384&lt;25,"Normalweight",N384&lt;30,"Overweight",N384&gt;=30,"Obesity")</f>
        <v>Normalweight</v>
      </c>
      <c r="P384" s="39" t="s">
        <v>1990</v>
      </c>
      <c r="Q384" s="29">
        <v>19.54</v>
      </c>
      <c r="R384" s="39">
        <v>5.37</v>
      </c>
      <c r="S384" s="39" t="s">
        <v>2380</v>
      </c>
      <c r="T384" s="39" t="s">
        <v>2380</v>
      </c>
      <c r="U384" s="39" t="s">
        <v>2380</v>
      </c>
      <c r="V384" s="39">
        <v>0</v>
      </c>
      <c r="W384" s="39" t="s">
        <v>2383</v>
      </c>
      <c r="X384" s="39" t="s">
        <v>8393</v>
      </c>
    </row>
    <row r="385" spans="1:24" x14ac:dyDescent="0.35">
      <c r="A385" s="4" t="s">
        <v>1989</v>
      </c>
      <c r="B385" s="4">
        <v>26.74</v>
      </c>
      <c r="C385" s="4">
        <v>4.3099999999999996</v>
      </c>
      <c r="D385" s="4" t="s">
        <v>2380</v>
      </c>
      <c r="E385" s="4" t="s">
        <v>2380</v>
      </c>
      <c r="F385" s="4" t="s">
        <v>2380</v>
      </c>
      <c r="G385" s="4" t="s">
        <v>2381</v>
      </c>
      <c r="H385" s="4" t="s">
        <v>2382</v>
      </c>
      <c r="I385" s="15">
        <v>1</v>
      </c>
      <c r="J385" s="15" t="str">
        <f t="shared" si="20"/>
        <v>yes</v>
      </c>
      <c r="K385" s="15">
        <f t="shared" si="21"/>
        <v>0</v>
      </c>
      <c r="L385" s="15" t="str">
        <f t="shared" si="22"/>
        <v>Yes</v>
      </c>
      <c r="M385" s="15" t="str">
        <f t="shared" si="23"/>
        <v>No</v>
      </c>
      <c r="N385" s="29">
        <v>26.74</v>
      </c>
      <c r="O385" s="20" t="str" cm="1">
        <f t="array" ref="O385">_xlfn.IFS(N385&lt;18.5,"Underweight",N385&lt;25,"Normalweight",N385&lt;30,"Overweight",N385&gt;=30,"Obesity")</f>
        <v>Overweight</v>
      </c>
      <c r="P385" s="39" t="s">
        <v>1989</v>
      </c>
      <c r="Q385" s="29">
        <v>26.74</v>
      </c>
      <c r="R385" s="39">
        <v>4.3099999999999996</v>
      </c>
      <c r="S385" s="39" t="s">
        <v>2380</v>
      </c>
      <c r="T385" s="39" t="s">
        <v>2380</v>
      </c>
      <c r="U385" s="39" t="s">
        <v>2380</v>
      </c>
      <c r="V385" s="39">
        <v>0</v>
      </c>
      <c r="W385" s="39" t="s">
        <v>2383</v>
      </c>
      <c r="X385" s="39" t="s">
        <v>8392</v>
      </c>
    </row>
    <row r="386" spans="1:24" x14ac:dyDescent="0.35">
      <c r="A386" s="4" t="s">
        <v>1988</v>
      </c>
      <c r="B386" s="4">
        <v>22.99</v>
      </c>
      <c r="C386" s="4">
        <v>10.46</v>
      </c>
      <c r="D386" s="4" t="s">
        <v>2380</v>
      </c>
      <c r="E386" s="4" t="s">
        <v>2380</v>
      </c>
      <c r="F386" s="4" t="s">
        <v>2380</v>
      </c>
      <c r="G386" s="4">
        <v>3</v>
      </c>
      <c r="H386" s="4" t="s">
        <v>2382</v>
      </c>
      <c r="I386" s="15">
        <v>1</v>
      </c>
      <c r="J386" s="15" t="str">
        <f t="shared" si="20"/>
        <v>yes</v>
      </c>
      <c r="K386" s="15">
        <f t="shared" si="21"/>
        <v>3</v>
      </c>
      <c r="L386" s="15" t="str">
        <f t="shared" si="22"/>
        <v>Yes</v>
      </c>
      <c r="M386" s="15" t="str">
        <f t="shared" si="23"/>
        <v>No</v>
      </c>
      <c r="N386" s="29">
        <v>22.99</v>
      </c>
      <c r="O386" s="20" t="str" cm="1">
        <f t="array" ref="O386">_xlfn.IFS(N386&lt;18.5,"Underweight",N386&lt;25,"Normalweight",N386&lt;30,"Overweight",N386&gt;=30,"Obesity")</f>
        <v>Normalweight</v>
      </c>
      <c r="P386" s="39" t="s">
        <v>1988</v>
      </c>
      <c r="Q386" s="29">
        <v>22.99</v>
      </c>
      <c r="R386" s="39">
        <v>10.46</v>
      </c>
      <c r="S386" s="39" t="s">
        <v>2380</v>
      </c>
      <c r="T386" s="39" t="s">
        <v>2380</v>
      </c>
      <c r="U386" s="39" t="s">
        <v>2380</v>
      </c>
      <c r="V386" s="39">
        <v>3</v>
      </c>
      <c r="W386" s="39" t="s">
        <v>2383</v>
      </c>
      <c r="X386" s="39" t="s">
        <v>8393</v>
      </c>
    </row>
    <row r="387" spans="1:24" x14ac:dyDescent="0.35">
      <c r="A387" s="4" t="s">
        <v>1987</v>
      </c>
      <c r="B387" s="4">
        <v>31.46</v>
      </c>
      <c r="C387" s="4">
        <v>7.39</v>
      </c>
      <c r="D387" s="4" t="s">
        <v>2380</v>
      </c>
      <c r="E387" s="4" t="s">
        <v>2380</v>
      </c>
      <c r="F387" s="4" t="s">
        <v>2380</v>
      </c>
      <c r="G387" s="4" t="s">
        <v>2381</v>
      </c>
      <c r="H387" s="4" t="s">
        <v>2380</v>
      </c>
      <c r="I387" s="15">
        <v>180</v>
      </c>
      <c r="J387" s="15" t="str">
        <f t="shared" si="20"/>
        <v>No</v>
      </c>
      <c r="K387" s="15">
        <f t="shared" si="21"/>
        <v>0</v>
      </c>
      <c r="L387" s="15" t="str">
        <f t="shared" si="22"/>
        <v>No</v>
      </c>
      <c r="M387" s="15" t="str">
        <f t="shared" si="23"/>
        <v>No</v>
      </c>
      <c r="N387" s="29">
        <v>31.46</v>
      </c>
      <c r="O387" s="20" t="str" cm="1">
        <f t="array" ref="O387">_xlfn.IFS(N387&lt;18.5,"Underweight",N387&lt;25,"Normalweight",N387&lt;30,"Overweight",N387&gt;=30,"Obesity")</f>
        <v>Obesity</v>
      </c>
      <c r="P387" s="39" t="s">
        <v>1987</v>
      </c>
      <c r="Q387" s="29">
        <v>31.46</v>
      </c>
      <c r="R387" s="39">
        <v>7.39</v>
      </c>
      <c r="S387" s="39" t="s">
        <v>2380</v>
      </c>
      <c r="T387" s="39" t="s">
        <v>2380</v>
      </c>
      <c r="U387" s="39" t="s">
        <v>2380</v>
      </c>
      <c r="V387" s="39">
        <v>0</v>
      </c>
      <c r="W387" s="39" t="s">
        <v>2380</v>
      </c>
      <c r="X387" s="39" t="s">
        <v>8391</v>
      </c>
    </row>
    <row r="388" spans="1:24" x14ac:dyDescent="0.35">
      <c r="A388" s="4" t="s">
        <v>1986</v>
      </c>
      <c r="B388" s="4">
        <v>30.86</v>
      </c>
      <c r="C388" s="4">
        <v>6.18</v>
      </c>
      <c r="D388" s="4" t="s">
        <v>2380</v>
      </c>
      <c r="E388" s="4" t="s">
        <v>2382</v>
      </c>
      <c r="F388" s="4" t="s">
        <v>2380</v>
      </c>
      <c r="G388" s="4">
        <v>2</v>
      </c>
      <c r="H388" s="4" t="s">
        <v>2382</v>
      </c>
      <c r="I388" s="15">
        <v>1</v>
      </c>
      <c r="J388" s="15" t="str">
        <f t="shared" ref="J388:J451" si="24">IF(H388="?",INDEX($H$3:$H$2337,MODE($I$3:$I$2337)),H388)</f>
        <v>yes</v>
      </c>
      <c r="K388" s="15">
        <f t="shared" ref="K388:K451" si="25">IF(G388="No major surgery",0,G388)</f>
        <v>2</v>
      </c>
      <c r="L388" s="15" t="str">
        <f t="shared" ref="L388:L451" si="26">PROPER(J388)</f>
        <v>Yes</v>
      </c>
      <c r="M388" s="15" t="str">
        <f t="shared" ref="M388:M451" si="27">PROPER(D388)</f>
        <v>No</v>
      </c>
      <c r="N388" s="29">
        <v>30.86</v>
      </c>
      <c r="O388" s="20" t="str" cm="1">
        <f t="array" ref="O388">_xlfn.IFS(N388&lt;18.5,"Underweight",N388&lt;25,"Normalweight",N388&lt;30,"Overweight",N388&gt;=30,"Obesity")</f>
        <v>Obesity</v>
      </c>
      <c r="P388" s="39" t="s">
        <v>1986</v>
      </c>
      <c r="Q388" s="29">
        <v>30.86</v>
      </c>
      <c r="R388" s="39">
        <v>6.18</v>
      </c>
      <c r="S388" s="39" t="s">
        <v>2380</v>
      </c>
      <c r="T388" s="39" t="s">
        <v>2382</v>
      </c>
      <c r="U388" s="39" t="s">
        <v>2380</v>
      </c>
      <c r="V388" s="39">
        <v>2</v>
      </c>
      <c r="W388" s="39" t="s">
        <v>2383</v>
      </c>
      <c r="X388" s="39" t="s">
        <v>8391</v>
      </c>
    </row>
    <row r="389" spans="1:24" x14ac:dyDescent="0.35">
      <c r="A389" s="4" t="s">
        <v>1985</v>
      </c>
      <c r="B389" s="4">
        <v>31.96</v>
      </c>
      <c r="C389" s="4">
        <v>8.86</v>
      </c>
      <c r="D389" s="4" t="s">
        <v>2380</v>
      </c>
      <c r="E389" s="4" t="s">
        <v>2380</v>
      </c>
      <c r="F389" s="4" t="s">
        <v>2380</v>
      </c>
      <c r="G389" s="4" t="s">
        <v>2381</v>
      </c>
      <c r="H389" s="4" t="s">
        <v>2382</v>
      </c>
      <c r="I389" s="15">
        <v>1</v>
      </c>
      <c r="J389" s="15" t="str">
        <f t="shared" si="24"/>
        <v>yes</v>
      </c>
      <c r="K389" s="15">
        <f t="shared" si="25"/>
        <v>0</v>
      </c>
      <c r="L389" s="15" t="str">
        <f t="shared" si="26"/>
        <v>Yes</v>
      </c>
      <c r="M389" s="15" t="str">
        <f t="shared" si="27"/>
        <v>No</v>
      </c>
      <c r="N389" s="29">
        <v>31.96</v>
      </c>
      <c r="O389" s="20" t="str" cm="1">
        <f t="array" ref="O389">_xlfn.IFS(N389&lt;18.5,"Underweight",N389&lt;25,"Normalweight",N389&lt;30,"Overweight",N389&gt;=30,"Obesity")</f>
        <v>Obesity</v>
      </c>
      <c r="P389" s="39" t="s">
        <v>1985</v>
      </c>
      <c r="Q389" s="29">
        <v>31.96</v>
      </c>
      <c r="R389" s="39">
        <v>8.86</v>
      </c>
      <c r="S389" s="39" t="s">
        <v>2380</v>
      </c>
      <c r="T389" s="39" t="s">
        <v>2380</v>
      </c>
      <c r="U389" s="39" t="s">
        <v>2380</v>
      </c>
      <c r="V389" s="39">
        <v>0</v>
      </c>
      <c r="W389" s="39" t="s">
        <v>2383</v>
      </c>
      <c r="X389" s="39" t="s">
        <v>8391</v>
      </c>
    </row>
    <row r="390" spans="1:24" x14ac:dyDescent="0.35">
      <c r="A390" s="4" t="s">
        <v>1984</v>
      </c>
      <c r="B390" s="4">
        <v>23.76</v>
      </c>
      <c r="C390" s="4">
        <v>10.96</v>
      </c>
      <c r="D390" s="4" t="s">
        <v>2380</v>
      </c>
      <c r="E390" s="4" t="s">
        <v>2380</v>
      </c>
      <c r="F390" s="4" t="s">
        <v>2380</v>
      </c>
      <c r="G390" s="4">
        <v>3</v>
      </c>
      <c r="H390" s="4" t="s">
        <v>2382</v>
      </c>
      <c r="I390" s="15">
        <v>1</v>
      </c>
      <c r="J390" s="15" t="str">
        <f t="shared" si="24"/>
        <v>yes</v>
      </c>
      <c r="K390" s="15">
        <f t="shared" si="25"/>
        <v>3</v>
      </c>
      <c r="L390" s="15" t="str">
        <f t="shared" si="26"/>
        <v>Yes</v>
      </c>
      <c r="M390" s="15" t="str">
        <f t="shared" si="27"/>
        <v>No</v>
      </c>
      <c r="N390" s="29">
        <v>23.76</v>
      </c>
      <c r="O390" s="20" t="str" cm="1">
        <f t="array" ref="O390">_xlfn.IFS(N390&lt;18.5,"Underweight",N390&lt;25,"Normalweight",N390&lt;30,"Overweight",N390&gt;=30,"Obesity")</f>
        <v>Normalweight</v>
      </c>
      <c r="P390" s="39" t="s">
        <v>1984</v>
      </c>
      <c r="Q390" s="29">
        <v>23.76</v>
      </c>
      <c r="R390" s="39">
        <v>10.96</v>
      </c>
      <c r="S390" s="39" t="s">
        <v>2380</v>
      </c>
      <c r="T390" s="39" t="s">
        <v>2380</v>
      </c>
      <c r="U390" s="39" t="s">
        <v>2380</v>
      </c>
      <c r="V390" s="39">
        <v>3</v>
      </c>
      <c r="W390" s="39" t="s">
        <v>2383</v>
      </c>
      <c r="X390" s="39" t="s">
        <v>8393</v>
      </c>
    </row>
    <row r="391" spans="1:24" x14ac:dyDescent="0.35">
      <c r="A391" s="4" t="s">
        <v>1983</v>
      </c>
      <c r="B391" s="4">
        <v>19.38</v>
      </c>
      <c r="C391" s="4">
        <v>6.28</v>
      </c>
      <c r="D391" s="4" t="s">
        <v>2380</v>
      </c>
      <c r="E391" s="4" t="s">
        <v>2380</v>
      </c>
      <c r="F391" s="4" t="s">
        <v>2380</v>
      </c>
      <c r="G391" s="4" t="s">
        <v>2381</v>
      </c>
      <c r="H391" s="4" t="s">
        <v>2382</v>
      </c>
      <c r="I391" s="15">
        <v>1</v>
      </c>
      <c r="J391" s="15" t="str">
        <f t="shared" si="24"/>
        <v>yes</v>
      </c>
      <c r="K391" s="15">
        <f t="shared" si="25"/>
        <v>0</v>
      </c>
      <c r="L391" s="15" t="str">
        <f t="shared" si="26"/>
        <v>Yes</v>
      </c>
      <c r="M391" s="15" t="str">
        <f t="shared" si="27"/>
        <v>No</v>
      </c>
      <c r="N391" s="29">
        <v>19.38</v>
      </c>
      <c r="O391" s="20" t="str" cm="1">
        <f t="array" ref="O391">_xlfn.IFS(N391&lt;18.5,"Underweight",N391&lt;25,"Normalweight",N391&lt;30,"Overweight",N391&gt;=30,"Obesity")</f>
        <v>Normalweight</v>
      </c>
      <c r="P391" s="39" t="s">
        <v>1983</v>
      </c>
      <c r="Q391" s="29">
        <v>19.38</v>
      </c>
      <c r="R391" s="39">
        <v>6.28</v>
      </c>
      <c r="S391" s="39" t="s">
        <v>2380</v>
      </c>
      <c r="T391" s="39" t="s">
        <v>2380</v>
      </c>
      <c r="U391" s="39" t="s">
        <v>2380</v>
      </c>
      <c r="V391" s="39">
        <v>0</v>
      </c>
      <c r="W391" s="39" t="s">
        <v>2383</v>
      </c>
      <c r="X391" s="39" t="s">
        <v>8393</v>
      </c>
    </row>
    <row r="392" spans="1:24" x14ac:dyDescent="0.35">
      <c r="A392" s="4" t="s">
        <v>1982</v>
      </c>
      <c r="B392" s="4">
        <v>16.21</v>
      </c>
      <c r="C392" s="4">
        <v>6.29</v>
      </c>
      <c r="D392" s="4" t="s">
        <v>2382</v>
      </c>
      <c r="E392" s="4" t="s">
        <v>2380</v>
      </c>
      <c r="F392" s="4" t="s">
        <v>2380</v>
      </c>
      <c r="G392" s="4">
        <v>1</v>
      </c>
      <c r="H392" s="4" t="s">
        <v>2382</v>
      </c>
      <c r="I392" s="15">
        <v>1</v>
      </c>
      <c r="J392" s="15" t="str">
        <f t="shared" si="24"/>
        <v>yes</v>
      </c>
      <c r="K392" s="15">
        <f t="shared" si="25"/>
        <v>1</v>
      </c>
      <c r="L392" s="15" t="str">
        <f t="shared" si="26"/>
        <v>Yes</v>
      </c>
      <c r="M392" s="15" t="str">
        <f t="shared" si="27"/>
        <v>Yes</v>
      </c>
      <c r="N392" s="29">
        <v>16.21</v>
      </c>
      <c r="O392" s="20" t="str" cm="1">
        <f t="array" ref="O392">_xlfn.IFS(N392&lt;18.5,"Underweight",N392&lt;25,"Normalweight",N392&lt;30,"Overweight",N392&gt;=30,"Obesity")</f>
        <v>Underweight</v>
      </c>
      <c r="P392" s="39" t="s">
        <v>1982</v>
      </c>
      <c r="Q392" s="29">
        <v>16.21</v>
      </c>
      <c r="R392" s="39">
        <v>6.29</v>
      </c>
      <c r="S392" s="39" t="s">
        <v>2383</v>
      </c>
      <c r="T392" s="39" t="s">
        <v>2380</v>
      </c>
      <c r="U392" s="39" t="s">
        <v>2380</v>
      </c>
      <c r="V392" s="39">
        <v>1</v>
      </c>
      <c r="W392" s="39" t="s">
        <v>2383</v>
      </c>
      <c r="X392" s="39" t="s">
        <v>8394</v>
      </c>
    </row>
    <row r="393" spans="1:24" x14ac:dyDescent="0.35">
      <c r="A393" s="4" t="s">
        <v>1981</v>
      </c>
      <c r="B393" s="4">
        <v>32.54</v>
      </c>
      <c r="C393" s="4">
        <v>4.0199999999999996</v>
      </c>
      <c r="D393" s="4" t="s">
        <v>2380</v>
      </c>
      <c r="E393" s="4" t="s">
        <v>2382</v>
      </c>
      <c r="F393" s="4" t="s">
        <v>2380</v>
      </c>
      <c r="G393" s="4">
        <v>1</v>
      </c>
      <c r="H393" s="4" t="s">
        <v>2382</v>
      </c>
      <c r="I393" s="15">
        <v>1</v>
      </c>
      <c r="J393" s="15" t="str">
        <f t="shared" si="24"/>
        <v>yes</v>
      </c>
      <c r="K393" s="15">
        <f t="shared" si="25"/>
        <v>1</v>
      </c>
      <c r="L393" s="15" t="str">
        <f t="shared" si="26"/>
        <v>Yes</v>
      </c>
      <c r="M393" s="15" t="str">
        <f t="shared" si="27"/>
        <v>No</v>
      </c>
      <c r="N393" s="29">
        <v>32.54</v>
      </c>
      <c r="O393" s="20" t="str" cm="1">
        <f t="array" ref="O393">_xlfn.IFS(N393&lt;18.5,"Underweight",N393&lt;25,"Normalweight",N393&lt;30,"Overweight",N393&gt;=30,"Obesity")</f>
        <v>Obesity</v>
      </c>
      <c r="P393" s="39" t="s">
        <v>1981</v>
      </c>
      <c r="Q393" s="29">
        <v>32.54</v>
      </c>
      <c r="R393" s="39">
        <v>4.0199999999999996</v>
      </c>
      <c r="S393" s="39" t="s">
        <v>2380</v>
      </c>
      <c r="T393" s="39" t="s">
        <v>2382</v>
      </c>
      <c r="U393" s="39" t="s">
        <v>2380</v>
      </c>
      <c r="V393" s="39">
        <v>1</v>
      </c>
      <c r="W393" s="39" t="s">
        <v>2383</v>
      </c>
      <c r="X393" s="39" t="s">
        <v>8391</v>
      </c>
    </row>
    <row r="394" spans="1:24" x14ac:dyDescent="0.35">
      <c r="A394" s="4" t="s">
        <v>1980</v>
      </c>
      <c r="B394" s="4">
        <v>36.765000000000001</v>
      </c>
      <c r="C394" s="4">
        <v>11.95</v>
      </c>
      <c r="D394" s="4" t="s">
        <v>2382</v>
      </c>
      <c r="E394" s="4" t="s">
        <v>2380</v>
      </c>
      <c r="F394" s="4" t="s">
        <v>2380</v>
      </c>
      <c r="G394" s="4">
        <v>2</v>
      </c>
      <c r="H394" s="4" t="s">
        <v>2380</v>
      </c>
      <c r="I394" s="15">
        <v>180</v>
      </c>
      <c r="J394" s="15" t="str">
        <f t="shared" si="24"/>
        <v>No</v>
      </c>
      <c r="K394" s="15">
        <f t="shared" si="25"/>
        <v>2</v>
      </c>
      <c r="L394" s="15" t="str">
        <f t="shared" si="26"/>
        <v>No</v>
      </c>
      <c r="M394" s="15" t="str">
        <f t="shared" si="27"/>
        <v>Yes</v>
      </c>
      <c r="N394" s="29">
        <v>36.765000000000001</v>
      </c>
      <c r="O394" s="20" t="str" cm="1">
        <f t="array" ref="O394">_xlfn.IFS(N394&lt;18.5,"Underweight",N394&lt;25,"Normalweight",N394&lt;30,"Overweight",N394&gt;=30,"Obesity")</f>
        <v>Obesity</v>
      </c>
      <c r="P394" s="39" t="s">
        <v>1980</v>
      </c>
      <c r="Q394" s="29">
        <v>36.765000000000001</v>
      </c>
      <c r="R394" s="39">
        <v>11.95</v>
      </c>
      <c r="S394" s="39" t="s">
        <v>2383</v>
      </c>
      <c r="T394" s="39" t="s">
        <v>2380</v>
      </c>
      <c r="U394" s="39" t="s">
        <v>2380</v>
      </c>
      <c r="V394" s="39">
        <v>2</v>
      </c>
      <c r="W394" s="39" t="s">
        <v>2380</v>
      </c>
      <c r="X394" s="39" t="s">
        <v>8391</v>
      </c>
    </row>
    <row r="395" spans="1:24" x14ac:dyDescent="0.35">
      <c r="A395" s="4" t="s">
        <v>1979</v>
      </c>
      <c r="B395" s="4">
        <v>35.909999999999997</v>
      </c>
      <c r="C395" s="4">
        <v>8.7100000000000009</v>
      </c>
      <c r="D395" s="4" t="s">
        <v>2380</v>
      </c>
      <c r="E395" s="4" t="s">
        <v>2380</v>
      </c>
      <c r="F395" s="4" t="s">
        <v>2380</v>
      </c>
      <c r="G395" s="4" t="s">
        <v>2381</v>
      </c>
      <c r="H395" s="4" t="s">
        <v>2380</v>
      </c>
      <c r="I395" s="15">
        <v>180</v>
      </c>
      <c r="J395" s="15" t="str">
        <f t="shared" si="24"/>
        <v>No</v>
      </c>
      <c r="K395" s="15">
        <f t="shared" si="25"/>
        <v>0</v>
      </c>
      <c r="L395" s="15" t="str">
        <f t="shared" si="26"/>
        <v>No</v>
      </c>
      <c r="M395" s="15" t="str">
        <f t="shared" si="27"/>
        <v>No</v>
      </c>
      <c r="N395" s="29">
        <v>35.909999999999997</v>
      </c>
      <c r="O395" s="20" t="str" cm="1">
        <f t="array" ref="O395">_xlfn.IFS(N395&lt;18.5,"Underweight",N395&lt;25,"Normalweight",N395&lt;30,"Overweight",N395&gt;=30,"Obesity")</f>
        <v>Obesity</v>
      </c>
      <c r="P395" s="39" t="s">
        <v>1979</v>
      </c>
      <c r="Q395" s="29">
        <v>35.909999999999997</v>
      </c>
      <c r="R395" s="39">
        <v>8.7100000000000009</v>
      </c>
      <c r="S395" s="39" t="s">
        <v>2380</v>
      </c>
      <c r="T395" s="39" t="s">
        <v>2380</v>
      </c>
      <c r="U395" s="39" t="s">
        <v>2380</v>
      </c>
      <c r="V395" s="39">
        <v>0</v>
      </c>
      <c r="W395" s="39" t="s">
        <v>2380</v>
      </c>
      <c r="X395" s="39" t="s">
        <v>8391</v>
      </c>
    </row>
    <row r="396" spans="1:24" x14ac:dyDescent="0.35">
      <c r="A396" s="4" t="s">
        <v>1978</v>
      </c>
      <c r="B396" s="4">
        <v>32.06</v>
      </c>
      <c r="C396" s="4">
        <v>4.67</v>
      </c>
      <c r="D396" s="4" t="s">
        <v>2380</v>
      </c>
      <c r="E396" s="4" t="s">
        <v>2382</v>
      </c>
      <c r="F396" s="4" t="s">
        <v>2380</v>
      </c>
      <c r="G396" s="4">
        <v>1</v>
      </c>
      <c r="H396" s="4" t="s">
        <v>2382</v>
      </c>
      <c r="I396" s="15">
        <v>1</v>
      </c>
      <c r="J396" s="15" t="str">
        <f t="shared" si="24"/>
        <v>yes</v>
      </c>
      <c r="K396" s="15">
        <f t="shared" si="25"/>
        <v>1</v>
      </c>
      <c r="L396" s="15" t="str">
        <f t="shared" si="26"/>
        <v>Yes</v>
      </c>
      <c r="M396" s="15" t="str">
        <f t="shared" si="27"/>
        <v>No</v>
      </c>
      <c r="N396" s="29">
        <v>32.06</v>
      </c>
      <c r="O396" s="20" t="str" cm="1">
        <f t="array" ref="O396">_xlfn.IFS(N396&lt;18.5,"Underweight",N396&lt;25,"Normalweight",N396&lt;30,"Overweight",N396&gt;=30,"Obesity")</f>
        <v>Obesity</v>
      </c>
      <c r="P396" s="39" t="s">
        <v>1978</v>
      </c>
      <c r="Q396" s="29">
        <v>32.06</v>
      </c>
      <c r="R396" s="39">
        <v>4.67</v>
      </c>
      <c r="S396" s="39" t="s">
        <v>2380</v>
      </c>
      <c r="T396" s="39" t="s">
        <v>2382</v>
      </c>
      <c r="U396" s="39" t="s">
        <v>2380</v>
      </c>
      <c r="V396" s="39">
        <v>1</v>
      </c>
      <c r="W396" s="39" t="s">
        <v>2383</v>
      </c>
      <c r="X396" s="39" t="s">
        <v>8391</v>
      </c>
    </row>
    <row r="397" spans="1:24" x14ac:dyDescent="0.35">
      <c r="A397" s="4" t="s">
        <v>1977</v>
      </c>
      <c r="B397" s="4">
        <v>24.1</v>
      </c>
      <c r="C397" s="4">
        <v>11.14</v>
      </c>
      <c r="D397" s="4" t="s">
        <v>2382</v>
      </c>
      <c r="E397" s="4" t="s">
        <v>2380</v>
      </c>
      <c r="F397" s="4" t="s">
        <v>2380</v>
      </c>
      <c r="G397" s="4">
        <v>1</v>
      </c>
      <c r="H397" s="4" t="s">
        <v>2380</v>
      </c>
      <c r="I397" s="15">
        <v>180</v>
      </c>
      <c r="J397" s="15" t="str">
        <f t="shared" si="24"/>
        <v>No</v>
      </c>
      <c r="K397" s="15">
        <f t="shared" si="25"/>
        <v>1</v>
      </c>
      <c r="L397" s="15" t="str">
        <f t="shared" si="26"/>
        <v>No</v>
      </c>
      <c r="M397" s="15" t="str">
        <f t="shared" si="27"/>
        <v>Yes</v>
      </c>
      <c r="N397" s="29">
        <v>24.1</v>
      </c>
      <c r="O397" s="20" t="str" cm="1">
        <f t="array" ref="O397">_xlfn.IFS(N397&lt;18.5,"Underweight",N397&lt;25,"Normalweight",N397&lt;30,"Overweight",N397&gt;=30,"Obesity")</f>
        <v>Normalweight</v>
      </c>
      <c r="P397" s="39" t="s">
        <v>1977</v>
      </c>
      <c r="Q397" s="29">
        <v>24.1</v>
      </c>
      <c r="R397" s="39">
        <v>11.14</v>
      </c>
      <c r="S397" s="39" t="s">
        <v>2383</v>
      </c>
      <c r="T397" s="39" t="s">
        <v>2380</v>
      </c>
      <c r="U397" s="39" t="s">
        <v>2380</v>
      </c>
      <c r="V397" s="39">
        <v>1</v>
      </c>
      <c r="W397" s="39" t="s">
        <v>2380</v>
      </c>
      <c r="X397" s="39" t="s">
        <v>8393</v>
      </c>
    </row>
    <row r="398" spans="1:24" x14ac:dyDescent="0.35">
      <c r="A398" s="4" t="s">
        <v>1976</v>
      </c>
      <c r="B398" s="4">
        <v>27.1</v>
      </c>
      <c r="C398" s="4">
        <v>9.0500000000000007</v>
      </c>
      <c r="D398" s="4" t="s">
        <v>2380</v>
      </c>
      <c r="E398" s="4" t="s">
        <v>2380</v>
      </c>
      <c r="F398" s="4" t="s">
        <v>2380</v>
      </c>
      <c r="G398" s="4">
        <v>2</v>
      </c>
      <c r="H398" s="4" t="s">
        <v>2380</v>
      </c>
      <c r="I398" s="15">
        <v>180</v>
      </c>
      <c r="J398" s="15" t="str">
        <f t="shared" si="24"/>
        <v>No</v>
      </c>
      <c r="K398" s="15">
        <f t="shared" si="25"/>
        <v>2</v>
      </c>
      <c r="L398" s="15" t="str">
        <f t="shared" si="26"/>
        <v>No</v>
      </c>
      <c r="M398" s="15" t="str">
        <f t="shared" si="27"/>
        <v>No</v>
      </c>
      <c r="N398" s="29">
        <v>27.1</v>
      </c>
      <c r="O398" s="20" t="str" cm="1">
        <f t="array" ref="O398">_xlfn.IFS(N398&lt;18.5,"Underweight",N398&lt;25,"Normalweight",N398&lt;30,"Overweight",N398&gt;=30,"Obesity")</f>
        <v>Overweight</v>
      </c>
      <c r="P398" s="39" t="s">
        <v>1976</v>
      </c>
      <c r="Q398" s="29">
        <v>27.1</v>
      </c>
      <c r="R398" s="39">
        <v>9.0500000000000007</v>
      </c>
      <c r="S398" s="39" t="s">
        <v>2380</v>
      </c>
      <c r="T398" s="39" t="s">
        <v>2380</v>
      </c>
      <c r="U398" s="39" t="s">
        <v>2380</v>
      </c>
      <c r="V398" s="39">
        <v>2</v>
      </c>
      <c r="W398" s="39" t="s">
        <v>2380</v>
      </c>
      <c r="X398" s="39" t="s">
        <v>8392</v>
      </c>
    </row>
    <row r="399" spans="1:24" x14ac:dyDescent="0.35">
      <c r="A399" s="4" t="s">
        <v>1975</v>
      </c>
      <c r="B399" s="4">
        <v>24.42</v>
      </c>
      <c r="C399" s="4">
        <v>11.31</v>
      </c>
      <c r="D399" s="4" t="s">
        <v>2380</v>
      </c>
      <c r="E399" s="4" t="s">
        <v>2380</v>
      </c>
      <c r="F399" s="4" t="s">
        <v>2380</v>
      </c>
      <c r="G399" s="4" t="s">
        <v>2381</v>
      </c>
      <c r="H399" s="4" t="s">
        <v>2382</v>
      </c>
      <c r="I399" s="15">
        <v>1</v>
      </c>
      <c r="J399" s="15" t="str">
        <f t="shared" si="24"/>
        <v>yes</v>
      </c>
      <c r="K399" s="15">
        <f t="shared" si="25"/>
        <v>0</v>
      </c>
      <c r="L399" s="15" t="str">
        <f t="shared" si="26"/>
        <v>Yes</v>
      </c>
      <c r="M399" s="15" t="str">
        <f t="shared" si="27"/>
        <v>No</v>
      </c>
      <c r="N399" s="29">
        <v>24.42</v>
      </c>
      <c r="O399" s="20" t="str" cm="1">
        <f t="array" ref="O399">_xlfn.IFS(N399&lt;18.5,"Underweight",N399&lt;25,"Normalweight",N399&lt;30,"Overweight",N399&gt;=30,"Obesity")</f>
        <v>Normalweight</v>
      </c>
      <c r="P399" s="39" t="s">
        <v>1975</v>
      </c>
      <c r="Q399" s="29">
        <v>24.42</v>
      </c>
      <c r="R399" s="39">
        <v>11.31</v>
      </c>
      <c r="S399" s="39" t="s">
        <v>2380</v>
      </c>
      <c r="T399" s="39" t="s">
        <v>2380</v>
      </c>
      <c r="U399" s="39" t="s">
        <v>2380</v>
      </c>
      <c r="V399" s="39">
        <v>0</v>
      </c>
      <c r="W399" s="39" t="s">
        <v>2383</v>
      </c>
      <c r="X399" s="39" t="s">
        <v>8393</v>
      </c>
    </row>
    <row r="400" spans="1:24" x14ac:dyDescent="0.35">
      <c r="A400" s="4" t="s">
        <v>1974</v>
      </c>
      <c r="B400" s="4">
        <v>26.695</v>
      </c>
      <c r="C400" s="4">
        <v>4.68</v>
      </c>
      <c r="D400" s="4" t="s">
        <v>2382</v>
      </c>
      <c r="E400" s="4" t="s">
        <v>2380</v>
      </c>
      <c r="F400" s="4" t="s">
        <v>2380</v>
      </c>
      <c r="G400" s="4">
        <v>2</v>
      </c>
      <c r="H400" s="4" t="s">
        <v>2382</v>
      </c>
      <c r="I400" s="15">
        <v>1</v>
      </c>
      <c r="J400" s="15" t="str">
        <f t="shared" si="24"/>
        <v>yes</v>
      </c>
      <c r="K400" s="15">
        <f t="shared" si="25"/>
        <v>2</v>
      </c>
      <c r="L400" s="15" t="str">
        <f t="shared" si="26"/>
        <v>Yes</v>
      </c>
      <c r="M400" s="15" t="str">
        <f t="shared" si="27"/>
        <v>Yes</v>
      </c>
      <c r="N400" s="29">
        <v>26.695</v>
      </c>
      <c r="O400" s="20" t="str" cm="1">
        <f t="array" ref="O400">_xlfn.IFS(N400&lt;18.5,"Underweight",N400&lt;25,"Normalweight",N400&lt;30,"Overweight",N400&gt;=30,"Obesity")</f>
        <v>Overweight</v>
      </c>
      <c r="P400" s="39" t="s">
        <v>1974</v>
      </c>
      <c r="Q400" s="29">
        <v>26.695</v>
      </c>
      <c r="R400" s="39">
        <v>4.68</v>
      </c>
      <c r="S400" s="39" t="s">
        <v>2383</v>
      </c>
      <c r="T400" s="39" t="s">
        <v>2380</v>
      </c>
      <c r="U400" s="39" t="s">
        <v>2380</v>
      </c>
      <c r="V400" s="39">
        <v>2</v>
      </c>
      <c r="W400" s="39" t="s">
        <v>2383</v>
      </c>
      <c r="X400" s="39" t="s">
        <v>8392</v>
      </c>
    </row>
    <row r="401" spans="1:24" x14ac:dyDescent="0.35">
      <c r="A401" s="4" t="s">
        <v>1973</v>
      </c>
      <c r="B401" s="4">
        <v>27.79</v>
      </c>
      <c r="C401" s="4">
        <v>6.05</v>
      </c>
      <c r="D401" s="4" t="s">
        <v>2382</v>
      </c>
      <c r="E401" s="4" t="s">
        <v>2382</v>
      </c>
      <c r="F401" s="4" t="s">
        <v>2380</v>
      </c>
      <c r="G401" s="4">
        <v>1</v>
      </c>
      <c r="H401" s="4" t="s">
        <v>2382</v>
      </c>
      <c r="I401" s="15">
        <v>1</v>
      </c>
      <c r="J401" s="15" t="str">
        <f t="shared" si="24"/>
        <v>yes</v>
      </c>
      <c r="K401" s="15">
        <f t="shared" si="25"/>
        <v>1</v>
      </c>
      <c r="L401" s="15" t="str">
        <f t="shared" si="26"/>
        <v>Yes</v>
      </c>
      <c r="M401" s="15" t="str">
        <f t="shared" si="27"/>
        <v>Yes</v>
      </c>
      <c r="N401" s="29">
        <v>27.79</v>
      </c>
      <c r="O401" s="20" t="str" cm="1">
        <f t="array" ref="O401">_xlfn.IFS(N401&lt;18.5,"Underweight",N401&lt;25,"Normalweight",N401&lt;30,"Overweight",N401&gt;=30,"Obesity")</f>
        <v>Overweight</v>
      </c>
      <c r="P401" s="39" t="s">
        <v>1973</v>
      </c>
      <c r="Q401" s="29">
        <v>27.79</v>
      </c>
      <c r="R401" s="39">
        <v>6.05</v>
      </c>
      <c r="S401" s="39" t="s">
        <v>2383</v>
      </c>
      <c r="T401" s="39" t="s">
        <v>2382</v>
      </c>
      <c r="U401" s="39" t="s">
        <v>2380</v>
      </c>
      <c r="V401" s="39">
        <v>1</v>
      </c>
      <c r="W401" s="39" t="s">
        <v>2383</v>
      </c>
      <c r="X401" s="39" t="s">
        <v>8392</v>
      </c>
    </row>
    <row r="402" spans="1:24" x14ac:dyDescent="0.35">
      <c r="A402" s="4" t="s">
        <v>1972</v>
      </c>
      <c r="B402" s="4">
        <v>32.68</v>
      </c>
      <c r="C402" s="4">
        <v>4.68</v>
      </c>
      <c r="D402" s="4" t="s">
        <v>2382</v>
      </c>
      <c r="E402" s="4" t="s">
        <v>2380</v>
      </c>
      <c r="F402" s="4" t="s">
        <v>2380</v>
      </c>
      <c r="G402" s="4" t="s">
        <v>2381</v>
      </c>
      <c r="H402" s="4" t="s">
        <v>2380</v>
      </c>
      <c r="I402" s="15">
        <v>180</v>
      </c>
      <c r="J402" s="15" t="str">
        <f t="shared" si="24"/>
        <v>No</v>
      </c>
      <c r="K402" s="15">
        <f t="shared" si="25"/>
        <v>0</v>
      </c>
      <c r="L402" s="15" t="str">
        <f t="shared" si="26"/>
        <v>No</v>
      </c>
      <c r="M402" s="15" t="str">
        <f t="shared" si="27"/>
        <v>Yes</v>
      </c>
      <c r="N402" s="29">
        <v>32.68</v>
      </c>
      <c r="O402" s="20" t="str" cm="1">
        <f t="array" ref="O402">_xlfn.IFS(N402&lt;18.5,"Underweight",N402&lt;25,"Normalweight",N402&lt;30,"Overweight",N402&gt;=30,"Obesity")</f>
        <v>Obesity</v>
      </c>
      <c r="P402" s="39" t="s">
        <v>1972</v>
      </c>
      <c r="Q402" s="29">
        <v>32.68</v>
      </c>
      <c r="R402" s="39">
        <v>4.68</v>
      </c>
      <c r="S402" s="39" t="s">
        <v>2383</v>
      </c>
      <c r="T402" s="39" t="s">
        <v>2380</v>
      </c>
      <c r="U402" s="39" t="s">
        <v>2380</v>
      </c>
      <c r="V402" s="39">
        <v>0</v>
      </c>
      <c r="W402" s="39" t="s">
        <v>2380</v>
      </c>
      <c r="X402" s="39" t="s">
        <v>8391</v>
      </c>
    </row>
    <row r="403" spans="1:24" x14ac:dyDescent="0.35">
      <c r="A403" s="4" t="s">
        <v>1971</v>
      </c>
      <c r="B403" s="4">
        <v>26.4</v>
      </c>
      <c r="C403" s="4">
        <v>9.5</v>
      </c>
      <c r="D403" s="4" t="s">
        <v>2382</v>
      </c>
      <c r="E403" s="4" t="s">
        <v>2380</v>
      </c>
      <c r="F403" s="4" t="s">
        <v>2380</v>
      </c>
      <c r="G403" s="4">
        <v>2</v>
      </c>
      <c r="H403" s="4" t="s">
        <v>2380</v>
      </c>
      <c r="I403" s="15">
        <v>180</v>
      </c>
      <c r="J403" s="15" t="str">
        <f t="shared" si="24"/>
        <v>No</v>
      </c>
      <c r="K403" s="15">
        <f t="shared" si="25"/>
        <v>2</v>
      </c>
      <c r="L403" s="15" t="str">
        <f t="shared" si="26"/>
        <v>No</v>
      </c>
      <c r="M403" s="15" t="str">
        <f t="shared" si="27"/>
        <v>Yes</v>
      </c>
      <c r="N403" s="29">
        <v>26.4</v>
      </c>
      <c r="O403" s="20" t="str" cm="1">
        <f t="array" ref="O403">_xlfn.IFS(N403&lt;18.5,"Underweight",N403&lt;25,"Normalweight",N403&lt;30,"Overweight",N403&gt;=30,"Obesity")</f>
        <v>Overweight</v>
      </c>
      <c r="P403" s="39" t="s">
        <v>1971</v>
      </c>
      <c r="Q403" s="29">
        <v>26.4</v>
      </c>
      <c r="R403" s="39">
        <v>9.5</v>
      </c>
      <c r="S403" s="39" t="s">
        <v>2383</v>
      </c>
      <c r="T403" s="39" t="s">
        <v>2380</v>
      </c>
      <c r="U403" s="39" t="s">
        <v>2380</v>
      </c>
      <c r="V403" s="39">
        <v>2</v>
      </c>
      <c r="W403" s="39" t="s">
        <v>2380</v>
      </c>
      <c r="X403" s="39" t="s">
        <v>8392</v>
      </c>
    </row>
    <row r="404" spans="1:24" x14ac:dyDescent="0.35">
      <c r="A404" s="4" t="s">
        <v>1970</v>
      </c>
      <c r="B404" s="4">
        <v>23.655000000000001</v>
      </c>
      <c r="C404" s="4">
        <v>10.84</v>
      </c>
      <c r="D404" s="4" t="s">
        <v>2382</v>
      </c>
      <c r="E404" s="4" t="s">
        <v>2380</v>
      </c>
      <c r="F404" s="4" t="s">
        <v>2383</v>
      </c>
      <c r="G404" s="4">
        <v>1</v>
      </c>
      <c r="H404" s="4" t="s">
        <v>2382</v>
      </c>
      <c r="I404" s="15">
        <v>1</v>
      </c>
      <c r="J404" s="15" t="str">
        <f t="shared" si="24"/>
        <v>yes</v>
      </c>
      <c r="K404" s="15">
        <f t="shared" si="25"/>
        <v>1</v>
      </c>
      <c r="L404" s="15" t="str">
        <f t="shared" si="26"/>
        <v>Yes</v>
      </c>
      <c r="M404" s="15" t="str">
        <f t="shared" si="27"/>
        <v>Yes</v>
      </c>
      <c r="N404" s="29">
        <v>23.655000000000001</v>
      </c>
      <c r="O404" s="20" t="str" cm="1">
        <f t="array" ref="O404">_xlfn.IFS(N404&lt;18.5,"Underweight",N404&lt;25,"Normalweight",N404&lt;30,"Overweight",N404&gt;=30,"Obesity")</f>
        <v>Normalweight</v>
      </c>
      <c r="P404" s="39" t="s">
        <v>1970</v>
      </c>
      <c r="Q404" s="29">
        <v>23.655000000000001</v>
      </c>
      <c r="R404" s="39">
        <v>10.84</v>
      </c>
      <c r="S404" s="39" t="s">
        <v>2383</v>
      </c>
      <c r="T404" s="39" t="s">
        <v>2380</v>
      </c>
      <c r="U404" s="39" t="s">
        <v>2383</v>
      </c>
      <c r="V404" s="39">
        <v>1</v>
      </c>
      <c r="W404" s="39" t="s">
        <v>2383</v>
      </c>
      <c r="X404" s="39" t="s">
        <v>8393</v>
      </c>
    </row>
    <row r="405" spans="1:24" x14ac:dyDescent="0.35">
      <c r="A405" s="4" t="s">
        <v>1969</v>
      </c>
      <c r="B405" s="4">
        <v>27.36</v>
      </c>
      <c r="C405" s="4">
        <v>5.88</v>
      </c>
      <c r="D405" s="4" t="s">
        <v>2380</v>
      </c>
      <c r="E405" s="4" t="s">
        <v>2380</v>
      </c>
      <c r="F405" s="4" t="s">
        <v>2380</v>
      </c>
      <c r="G405" s="4">
        <v>2</v>
      </c>
      <c r="H405" s="4" t="s">
        <v>2380</v>
      </c>
      <c r="I405" s="15">
        <v>180</v>
      </c>
      <c r="J405" s="15" t="str">
        <f t="shared" si="24"/>
        <v>No</v>
      </c>
      <c r="K405" s="15">
        <f t="shared" si="25"/>
        <v>2</v>
      </c>
      <c r="L405" s="15" t="str">
        <f t="shared" si="26"/>
        <v>No</v>
      </c>
      <c r="M405" s="15" t="str">
        <f t="shared" si="27"/>
        <v>No</v>
      </c>
      <c r="N405" s="29">
        <v>27.36</v>
      </c>
      <c r="O405" s="20" t="str" cm="1">
        <f t="array" ref="O405">_xlfn.IFS(N405&lt;18.5,"Underweight",N405&lt;25,"Normalweight",N405&lt;30,"Overweight",N405&gt;=30,"Obesity")</f>
        <v>Overweight</v>
      </c>
      <c r="P405" s="39" t="s">
        <v>1969</v>
      </c>
      <c r="Q405" s="29">
        <v>27.36</v>
      </c>
      <c r="R405" s="39">
        <v>5.88</v>
      </c>
      <c r="S405" s="39" t="s">
        <v>2380</v>
      </c>
      <c r="T405" s="39" t="s">
        <v>2380</v>
      </c>
      <c r="U405" s="39" t="s">
        <v>2380</v>
      </c>
      <c r="V405" s="39">
        <v>2</v>
      </c>
      <c r="W405" s="39" t="s">
        <v>2380</v>
      </c>
      <c r="X405" s="39" t="s">
        <v>8392</v>
      </c>
    </row>
    <row r="406" spans="1:24" x14ac:dyDescent="0.35">
      <c r="A406" s="4" t="s">
        <v>1968</v>
      </c>
      <c r="B406" s="4">
        <v>27.82</v>
      </c>
      <c r="C406" s="4">
        <v>5.24</v>
      </c>
      <c r="D406" s="4" t="s">
        <v>2382</v>
      </c>
      <c r="E406" s="4" t="s">
        <v>2380</v>
      </c>
      <c r="F406" s="4" t="s">
        <v>2380</v>
      </c>
      <c r="G406" s="4" t="s">
        <v>2381</v>
      </c>
      <c r="H406" s="4" t="s">
        <v>2382</v>
      </c>
      <c r="I406" s="15">
        <v>1</v>
      </c>
      <c r="J406" s="15" t="str">
        <f t="shared" si="24"/>
        <v>yes</v>
      </c>
      <c r="K406" s="15">
        <f t="shared" si="25"/>
        <v>0</v>
      </c>
      <c r="L406" s="15" t="str">
        <f t="shared" si="26"/>
        <v>Yes</v>
      </c>
      <c r="M406" s="15" t="str">
        <f t="shared" si="27"/>
        <v>Yes</v>
      </c>
      <c r="N406" s="29">
        <v>27.82</v>
      </c>
      <c r="O406" s="20" t="str" cm="1">
        <f t="array" ref="O406">_xlfn.IFS(N406&lt;18.5,"Underweight",N406&lt;25,"Normalweight",N406&lt;30,"Overweight",N406&gt;=30,"Obesity")</f>
        <v>Overweight</v>
      </c>
      <c r="P406" s="39" t="s">
        <v>1968</v>
      </c>
      <c r="Q406" s="29">
        <v>27.82</v>
      </c>
      <c r="R406" s="39">
        <v>5.24</v>
      </c>
      <c r="S406" s="39" t="s">
        <v>2383</v>
      </c>
      <c r="T406" s="39" t="s">
        <v>2380</v>
      </c>
      <c r="U406" s="39" t="s">
        <v>2380</v>
      </c>
      <c r="V406" s="39">
        <v>0</v>
      </c>
      <c r="W406" s="39" t="s">
        <v>2383</v>
      </c>
      <c r="X406" s="39" t="s">
        <v>8392</v>
      </c>
    </row>
    <row r="407" spans="1:24" x14ac:dyDescent="0.35">
      <c r="A407" s="4" t="s">
        <v>1967</v>
      </c>
      <c r="B407" s="4">
        <v>25.46</v>
      </c>
      <c r="C407" s="4">
        <v>11.75</v>
      </c>
      <c r="D407" s="4" t="s">
        <v>2380</v>
      </c>
      <c r="E407" s="4" t="s">
        <v>2380</v>
      </c>
      <c r="F407" s="4" t="s">
        <v>2380</v>
      </c>
      <c r="G407" s="4" t="s">
        <v>2381</v>
      </c>
      <c r="H407" s="4" t="s">
        <v>2380</v>
      </c>
      <c r="I407" s="15">
        <v>180</v>
      </c>
      <c r="J407" s="15" t="str">
        <f t="shared" si="24"/>
        <v>No</v>
      </c>
      <c r="K407" s="15">
        <f t="shared" si="25"/>
        <v>0</v>
      </c>
      <c r="L407" s="15" t="str">
        <f t="shared" si="26"/>
        <v>No</v>
      </c>
      <c r="M407" s="15" t="str">
        <f t="shared" si="27"/>
        <v>No</v>
      </c>
      <c r="N407" s="29">
        <v>25.46</v>
      </c>
      <c r="O407" s="20" t="str" cm="1">
        <f t="array" ref="O407">_xlfn.IFS(N407&lt;18.5,"Underweight",N407&lt;25,"Normalweight",N407&lt;30,"Overweight",N407&gt;=30,"Obesity")</f>
        <v>Overweight</v>
      </c>
      <c r="P407" s="39" t="s">
        <v>1967</v>
      </c>
      <c r="Q407" s="29">
        <v>25.46</v>
      </c>
      <c r="R407" s="39">
        <v>11.75</v>
      </c>
      <c r="S407" s="39" t="s">
        <v>2380</v>
      </c>
      <c r="T407" s="39" t="s">
        <v>2380</v>
      </c>
      <c r="U407" s="39" t="s">
        <v>2380</v>
      </c>
      <c r="V407" s="39">
        <v>0</v>
      </c>
      <c r="W407" s="39" t="s">
        <v>2380</v>
      </c>
      <c r="X407" s="39" t="s">
        <v>8392</v>
      </c>
    </row>
    <row r="408" spans="1:24" x14ac:dyDescent="0.35">
      <c r="A408" s="4" t="s">
        <v>1966</v>
      </c>
      <c r="B408" s="4">
        <v>25.1</v>
      </c>
      <c r="C408" s="4">
        <v>6.97</v>
      </c>
      <c r="D408" s="4" t="s">
        <v>2380</v>
      </c>
      <c r="E408" s="4" t="s">
        <v>2380</v>
      </c>
      <c r="F408" s="4" t="s">
        <v>2380</v>
      </c>
      <c r="G408" s="4" t="s">
        <v>2381</v>
      </c>
      <c r="H408" s="4" t="s">
        <v>2382</v>
      </c>
      <c r="I408" s="15">
        <v>1</v>
      </c>
      <c r="J408" s="15" t="str">
        <f t="shared" si="24"/>
        <v>yes</v>
      </c>
      <c r="K408" s="15">
        <f t="shared" si="25"/>
        <v>0</v>
      </c>
      <c r="L408" s="15" t="str">
        <f t="shared" si="26"/>
        <v>Yes</v>
      </c>
      <c r="M408" s="15" t="str">
        <f t="shared" si="27"/>
        <v>No</v>
      </c>
      <c r="N408" s="29">
        <v>25.1</v>
      </c>
      <c r="O408" s="20" t="str" cm="1">
        <f t="array" ref="O408">_xlfn.IFS(N408&lt;18.5,"Underweight",N408&lt;25,"Normalweight",N408&lt;30,"Overweight",N408&gt;=30,"Obesity")</f>
        <v>Overweight</v>
      </c>
      <c r="P408" s="39" t="s">
        <v>1966</v>
      </c>
      <c r="Q408" s="29">
        <v>25.1</v>
      </c>
      <c r="R408" s="39">
        <v>6.97</v>
      </c>
      <c r="S408" s="39" t="s">
        <v>2380</v>
      </c>
      <c r="T408" s="39" t="s">
        <v>2380</v>
      </c>
      <c r="U408" s="39" t="s">
        <v>2380</v>
      </c>
      <c r="V408" s="39">
        <v>0</v>
      </c>
      <c r="W408" s="39" t="s">
        <v>2383</v>
      </c>
      <c r="X408" s="39" t="s">
        <v>8392</v>
      </c>
    </row>
    <row r="409" spans="1:24" x14ac:dyDescent="0.35">
      <c r="A409" s="4" t="s">
        <v>1965</v>
      </c>
      <c r="B409" s="4">
        <v>32.11</v>
      </c>
      <c r="C409" s="4">
        <v>4.76</v>
      </c>
      <c r="D409" s="4" t="s">
        <v>2380</v>
      </c>
      <c r="E409" s="4" t="s">
        <v>2380</v>
      </c>
      <c r="F409" s="4" t="s">
        <v>2380</v>
      </c>
      <c r="G409" s="4">
        <v>2</v>
      </c>
      <c r="H409" s="4" t="s">
        <v>2380</v>
      </c>
      <c r="I409" s="15">
        <v>180</v>
      </c>
      <c r="J409" s="15" t="str">
        <f t="shared" si="24"/>
        <v>No</v>
      </c>
      <c r="K409" s="15">
        <f t="shared" si="25"/>
        <v>2</v>
      </c>
      <c r="L409" s="15" t="str">
        <f t="shared" si="26"/>
        <v>No</v>
      </c>
      <c r="M409" s="15" t="str">
        <f t="shared" si="27"/>
        <v>No</v>
      </c>
      <c r="N409" s="29">
        <v>32.11</v>
      </c>
      <c r="O409" s="20" t="str" cm="1">
        <f t="array" ref="O409">_xlfn.IFS(N409&lt;18.5,"Underweight",N409&lt;25,"Normalweight",N409&lt;30,"Overweight",N409&gt;=30,"Obesity")</f>
        <v>Obesity</v>
      </c>
      <c r="P409" s="39" t="s">
        <v>1965</v>
      </c>
      <c r="Q409" s="29">
        <v>32.11</v>
      </c>
      <c r="R409" s="39">
        <v>4.76</v>
      </c>
      <c r="S409" s="39" t="s">
        <v>2380</v>
      </c>
      <c r="T409" s="39" t="s">
        <v>2380</v>
      </c>
      <c r="U409" s="39" t="s">
        <v>2380</v>
      </c>
      <c r="V409" s="39">
        <v>2</v>
      </c>
      <c r="W409" s="39" t="s">
        <v>2380</v>
      </c>
      <c r="X409" s="39" t="s">
        <v>8391</v>
      </c>
    </row>
    <row r="410" spans="1:24" x14ac:dyDescent="0.35">
      <c r="A410" s="4" t="s">
        <v>1964</v>
      </c>
      <c r="B410" s="4">
        <v>29.8</v>
      </c>
      <c r="C410" s="4">
        <v>8.24</v>
      </c>
      <c r="D410" s="4" t="s">
        <v>2382</v>
      </c>
      <c r="E410" s="4" t="s">
        <v>2380</v>
      </c>
      <c r="F410" s="4" t="s">
        <v>2380</v>
      </c>
      <c r="G410" s="4">
        <v>1</v>
      </c>
      <c r="H410" s="4" t="s">
        <v>2382</v>
      </c>
      <c r="I410" s="15">
        <v>1</v>
      </c>
      <c r="J410" s="15" t="str">
        <f t="shared" si="24"/>
        <v>yes</v>
      </c>
      <c r="K410" s="15">
        <f t="shared" si="25"/>
        <v>1</v>
      </c>
      <c r="L410" s="15" t="str">
        <f t="shared" si="26"/>
        <v>Yes</v>
      </c>
      <c r="M410" s="15" t="str">
        <f t="shared" si="27"/>
        <v>Yes</v>
      </c>
      <c r="N410" s="29">
        <v>29.8</v>
      </c>
      <c r="O410" s="20" t="str" cm="1">
        <f t="array" ref="O410">_xlfn.IFS(N410&lt;18.5,"Underweight",N410&lt;25,"Normalweight",N410&lt;30,"Overweight",N410&gt;=30,"Obesity")</f>
        <v>Overweight</v>
      </c>
      <c r="P410" s="39" t="s">
        <v>1964</v>
      </c>
      <c r="Q410" s="29">
        <v>29.8</v>
      </c>
      <c r="R410" s="39">
        <v>8.24</v>
      </c>
      <c r="S410" s="39" t="s">
        <v>2383</v>
      </c>
      <c r="T410" s="39" t="s">
        <v>2380</v>
      </c>
      <c r="U410" s="39" t="s">
        <v>2380</v>
      </c>
      <c r="V410" s="39">
        <v>1</v>
      </c>
      <c r="W410" s="39" t="s">
        <v>2383</v>
      </c>
      <c r="X410" s="39" t="s">
        <v>8392</v>
      </c>
    </row>
    <row r="411" spans="1:24" x14ac:dyDescent="0.35">
      <c r="A411" s="4" t="s">
        <v>1963</v>
      </c>
      <c r="B411" s="4">
        <v>24.01</v>
      </c>
      <c r="C411" s="4">
        <v>4.76</v>
      </c>
      <c r="D411" s="4" t="s">
        <v>2380</v>
      </c>
      <c r="E411" s="4" t="s">
        <v>2380</v>
      </c>
      <c r="F411" s="4" t="s">
        <v>2380</v>
      </c>
      <c r="G411" s="4">
        <v>1</v>
      </c>
      <c r="H411" s="4" t="s">
        <v>2382</v>
      </c>
      <c r="I411" s="15">
        <v>1</v>
      </c>
      <c r="J411" s="15" t="str">
        <f t="shared" si="24"/>
        <v>yes</v>
      </c>
      <c r="K411" s="15">
        <f t="shared" si="25"/>
        <v>1</v>
      </c>
      <c r="L411" s="15" t="str">
        <f t="shared" si="26"/>
        <v>Yes</v>
      </c>
      <c r="M411" s="15" t="str">
        <f t="shared" si="27"/>
        <v>No</v>
      </c>
      <c r="N411" s="29">
        <v>24.01</v>
      </c>
      <c r="O411" s="20" t="str" cm="1">
        <f t="array" ref="O411">_xlfn.IFS(N411&lt;18.5,"Underweight",N411&lt;25,"Normalweight",N411&lt;30,"Overweight",N411&gt;=30,"Obesity")</f>
        <v>Normalweight</v>
      </c>
      <c r="P411" s="39" t="s">
        <v>1963</v>
      </c>
      <c r="Q411" s="29">
        <v>24.01</v>
      </c>
      <c r="R411" s="39">
        <v>4.76</v>
      </c>
      <c r="S411" s="39" t="s">
        <v>2380</v>
      </c>
      <c r="T411" s="39" t="s">
        <v>2380</v>
      </c>
      <c r="U411" s="39" t="s">
        <v>2380</v>
      </c>
      <c r="V411" s="39">
        <v>1</v>
      </c>
      <c r="W411" s="39" t="s">
        <v>2383</v>
      </c>
      <c r="X411" s="39" t="s">
        <v>8393</v>
      </c>
    </row>
    <row r="412" spans="1:24" x14ac:dyDescent="0.35">
      <c r="A412" s="4" t="s">
        <v>1962</v>
      </c>
      <c r="B412" s="4">
        <v>23.21</v>
      </c>
      <c r="C412" s="4">
        <v>6.03</v>
      </c>
      <c r="D412" s="4" t="s">
        <v>2380</v>
      </c>
      <c r="E412" s="4" t="s">
        <v>2380</v>
      </c>
      <c r="F412" s="4" t="s">
        <v>2380</v>
      </c>
      <c r="G412" s="4">
        <v>1</v>
      </c>
      <c r="H412" s="4" t="s">
        <v>2380</v>
      </c>
      <c r="I412" s="15">
        <v>180</v>
      </c>
      <c r="J412" s="15" t="str">
        <f t="shared" si="24"/>
        <v>No</v>
      </c>
      <c r="K412" s="15">
        <f t="shared" si="25"/>
        <v>1</v>
      </c>
      <c r="L412" s="15" t="str">
        <f t="shared" si="26"/>
        <v>No</v>
      </c>
      <c r="M412" s="15" t="str">
        <f t="shared" si="27"/>
        <v>No</v>
      </c>
      <c r="N412" s="29">
        <v>23.21</v>
      </c>
      <c r="O412" s="20" t="str" cm="1">
        <f t="array" ref="O412">_xlfn.IFS(N412&lt;18.5,"Underweight",N412&lt;25,"Normalweight",N412&lt;30,"Overweight",N412&gt;=30,"Obesity")</f>
        <v>Normalweight</v>
      </c>
      <c r="P412" s="39" t="s">
        <v>1962</v>
      </c>
      <c r="Q412" s="29">
        <v>23.21</v>
      </c>
      <c r="R412" s="39">
        <v>6.03</v>
      </c>
      <c r="S412" s="39" t="s">
        <v>2380</v>
      </c>
      <c r="T412" s="39" t="s">
        <v>2380</v>
      </c>
      <c r="U412" s="39" t="s">
        <v>2380</v>
      </c>
      <c r="V412" s="39">
        <v>1</v>
      </c>
      <c r="W412" s="39" t="s">
        <v>2380</v>
      </c>
      <c r="X412" s="39" t="s">
        <v>8393</v>
      </c>
    </row>
    <row r="413" spans="1:24" x14ac:dyDescent="0.35">
      <c r="A413" s="4" t="s">
        <v>1961</v>
      </c>
      <c r="B413" s="4">
        <v>21.2</v>
      </c>
      <c r="C413" s="4">
        <v>4.07</v>
      </c>
      <c r="D413" s="4" t="s">
        <v>2382</v>
      </c>
      <c r="E413" s="4" t="s">
        <v>2380</v>
      </c>
      <c r="F413" s="4" t="s">
        <v>2380</v>
      </c>
      <c r="G413" s="4">
        <v>1</v>
      </c>
      <c r="H413" s="4" t="s">
        <v>2382</v>
      </c>
      <c r="I413" s="15">
        <v>1</v>
      </c>
      <c r="J413" s="15" t="str">
        <f t="shared" si="24"/>
        <v>yes</v>
      </c>
      <c r="K413" s="15">
        <f t="shared" si="25"/>
        <v>1</v>
      </c>
      <c r="L413" s="15" t="str">
        <f t="shared" si="26"/>
        <v>Yes</v>
      </c>
      <c r="M413" s="15" t="str">
        <f t="shared" si="27"/>
        <v>Yes</v>
      </c>
      <c r="N413" s="29">
        <v>21.2</v>
      </c>
      <c r="O413" s="20" t="str" cm="1">
        <f t="array" ref="O413">_xlfn.IFS(N413&lt;18.5,"Underweight",N413&lt;25,"Normalweight",N413&lt;30,"Overweight",N413&gt;=30,"Obesity")</f>
        <v>Normalweight</v>
      </c>
      <c r="P413" s="39" t="s">
        <v>1961</v>
      </c>
      <c r="Q413" s="29">
        <v>21.2</v>
      </c>
      <c r="R413" s="39">
        <v>4.07</v>
      </c>
      <c r="S413" s="39" t="s">
        <v>2383</v>
      </c>
      <c r="T413" s="39" t="s">
        <v>2380</v>
      </c>
      <c r="U413" s="39" t="s">
        <v>2380</v>
      </c>
      <c r="V413" s="39">
        <v>1</v>
      </c>
      <c r="W413" s="39" t="s">
        <v>2383</v>
      </c>
      <c r="X413" s="39" t="s">
        <v>8393</v>
      </c>
    </row>
    <row r="414" spans="1:24" x14ac:dyDescent="0.35">
      <c r="A414" s="4" t="s">
        <v>1960</v>
      </c>
      <c r="B414" s="4">
        <v>28.215</v>
      </c>
      <c r="C414" s="4">
        <v>8.26</v>
      </c>
      <c r="D414" s="4" t="s">
        <v>2382</v>
      </c>
      <c r="E414" s="4" t="s">
        <v>2380</v>
      </c>
      <c r="F414" s="4" t="s">
        <v>2380</v>
      </c>
      <c r="G414" s="4">
        <v>1</v>
      </c>
      <c r="H414" s="4" t="s">
        <v>2382</v>
      </c>
      <c r="I414" s="15">
        <v>1</v>
      </c>
      <c r="J414" s="15" t="str">
        <f t="shared" si="24"/>
        <v>yes</v>
      </c>
      <c r="K414" s="15">
        <f t="shared" si="25"/>
        <v>1</v>
      </c>
      <c r="L414" s="15" t="str">
        <f t="shared" si="26"/>
        <v>Yes</v>
      </c>
      <c r="M414" s="15" t="str">
        <f t="shared" si="27"/>
        <v>Yes</v>
      </c>
      <c r="N414" s="29">
        <v>28.215</v>
      </c>
      <c r="O414" s="20" t="str" cm="1">
        <f t="array" ref="O414">_xlfn.IFS(N414&lt;18.5,"Underweight",N414&lt;25,"Normalweight",N414&lt;30,"Overweight",N414&gt;=30,"Obesity")</f>
        <v>Overweight</v>
      </c>
      <c r="P414" s="39" t="s">
        <v>1960</v>
      </c>
      <c r="Q414" s="29">
        <v>28.215</v>
      </c>
      <c r="R414" s="39">
        <v>8.26</v>
      </c>
      <c r="S414" s="39" t="s">
        <v>2383</v>
      </c>
      <c r="T414" s="39" t="s">
        <v>2380</v>
      </c>
      <c r="U414" s="39" t="s">
        <v>2380</v>
      </c>
      <c r="V414" s="39">
        <v>1</v>
      </c>
      <c r="W414" s="39" t="s">
        <v>2383</v>
      </c>
      <c r="X414" s="39" t="s">
        <v>8392</v>
      </c>
    </row>
    <row r="415" spans="1:24" x14ac:dyDescent="0.35">
      <c r="A415" s="4" t="s">
        <v>1959</v>
      </c>
      <c r="B415" s="4">
        <v>38.094999999999999</v>
      </c>
      <c r="C415" s="4">
        <v>4.76</v>
      </c>
      <c r="D415" s="4" t="s">
        <v>2380</v>
      </c>
      <c r="E415" s="4" t="s">
        <v>2380</v>
      </c>
      <c r="F415" s="4" t="s">
        <v>2380</v>
      </c>
      <c r="G415" s="4">
        <v>1</v>
      </c>
      <c r="H415" s="4" t="s">
        <v>2380</v>
      </c>
      <c r="I415" s="15">
        <v>180</v>
      </c>
      <c r="J415" s="15" t="str">
        <f t="shared" si="24"/>
        <v>No</v>
      </c>
      <c r="K415" s="15">
        <f t="shared" si="25"/>
        <v>1</v>
      </c>
      <c r="L415" s="15" t="str">
        <f t="shared" si="26"/>
        <v>No</v>
      </c>
      <c r="M415" s="15" t="str">
        <f t="shared" si="27"/>
        <v>No</v>
      </c>
      <c r="N415" s="29">
        <v>38.094999999999999</v>
      </c>
      <c r="O415" s="20" t="str" cm="1">
        <f t="array" ref="O415">_xlfn.IFS(N415&lt;18.5,"Underweight",N415&lt;25,"Normalweight",N415&lt;30,"Overweight",N415&gt;=30,"Obesity")</f>
        <v>Obesity</v>
      </c>
      <c r="P415" s="39" t="s">
        <v>1959</v>
      </c>
      <c r="Q415" s="29">
        <v>38.094999999999999</v>
      </c>
      <c r="R415" s="39">
        <v>4.76</v>
      </c>
      <c r="S415" s="39" t="s">
        <v>2380</v>
      </c>
      <c r="T415" s="39" t="s">
        <v>2380</v>
      </c>
      <c r="U415" s="39" t="s">
        <v>2380</v>
      </c>
      <c r="V415" s="39">
        <v>1</v>
      </c>
      <c r="W415" s="39" t="s">
        <v>2380</v>
      </c>
      <c r="X415" s="39" t="s">
        <v>8391</v>
      </c>
    </row>
    <row r="416" spans="1:24" x14ac:dyDescent="0.35">
      <c r="A416" s="4" t="s">
        <v>1958</v>
      </c>
      <c r="B416" s="4">
        <v>22.61</v>
      </c>
      <c r="C416" s="4">
        <v>6.13</v>
      </c>
      <c r="D416" s="4" t="s">
        <v>2382</v>
      </c>
      <c r="E416" s="4" t="s">
        <v>2380</v>
      </c>
      <c r="F416" s="4" t="s">
        <v>2383</v>
      </c>
      <c r="G416" s="4">
        <v>1</v>
      </c>
      <c r="H416" s="4" t="s">
        <v>2382</v>
      </c>
      <c r="I416" s="15">
        <v>1</v>
      </c>
      <c r="J416" s="15" t="str">
        <f t="shared" si="24"/>
        <v>yes</v>
      </c>
      <c r="K416" s="15">
        <f t="shared" si="25"/>
        <v>1</v>
      </c>
      <c r="L416" s="15" t="str">
        <f t="shared" si="26"/>
        <v>Yes</v>
      </c>
      <c r="M416" s="15" t="str">
        <f t="shared" si="27"/>
        <v>Yes</v>
      </c>
      <c r="N416" s="29">
        <v>22.61</v>
      </c>
      <c r="O416" s="20" t="str" cm="1">
        <f t="array" ref="O416">_xlfn.IFS(N416&lt;18.5,"Underweight",N416&lt;25,"Normalweight",N416&lt;30,"Overweight",N416&gt;=30,"Obesity")</f>
        <v>Normalweight</v>
      </c>
      <c r="P416" s="39" t="s">
        <v>1958</v>
      </c>
      <c r="Q416" s="29">
        <v>22.61</v>
      </c>
      <c r="R416" s="39">
        <v>6.13</v>
      </c>
      <c r="S416" s="39" t="s">
        <v>2383</v>
      </c>
      <c r="T416" s="39" t="s">
        <v>2380</v>
      </c>
      <c r="U416" s="39" t="s">
        <v>2383</v>
      </c>
      <c r="V416" s="39">
        <v>1</v>
      </c>
      <c r="W416" s="39" t="s">
        <v>2383</v>
      </c>
      <c r="X416" s="39" t="s">
        <v>8393</v>
      </c>
    </row>
    <row r="417" spans="1:24" x14ac:dyDescent="0.35">
      <c r="A417" s="4" t="s">
        <v>1957</v>
      </c>
      <c r="B417" s="4">
        <v>24.32</v>
      </c>
      <c r="C417" s="4">
        <v>10.47</v>
      </c>
      <c r="D417" s="4" t="s">
        <v>2382</v>
      </c>
      <c r="E417" s="4" t="s">
        <v>2380</v>
      </c>
      <c r="F417" s="4" t="s">
        <v>2380</v>
      </c>
      <c r="G417" s="4">
        <v>2</v>
      </c>
      <c r="H417" s="4" t="s">
        <v>2382</v>
      </c>
      <c r="I417" s="15">
        <v>1</v>
      </c>
      <c r="J417" s="15" t="str">
        <f t="shared" si="24"/>
        <v>yes</v>
      </c>
      <c r="K417" s="15">
        <f t="shared" si="25"/>
        <v>2</v>
      </c>
      <c r="L417" s="15" t="str">
        <f t="shared" si="26"/>
        <v>Yes</v>
      </c>
      <c r="M417" s="15" t="str">
        <f t="shared" si="27"/>
        <v>Yes</v>
      </c>
      <c r="N417" s="29">
        <v>24.32</v>
      </c>
      <c r="O417" s="20" t="str" cm="1">
        <f t="array" ref="O417">_xlfn.IFS(N417&lt;18.5,"Underweight",N417&lt;25,"Normalweight",N417&lt;30,"Overweight",N417&gt;=30,"Obesity")</f>
        <v>Normalweight</v>
      </c>
      <c r="P417" s="39" t="s">
        <v>1957</v>
      </c>
      <c r="Q417" s="29">
        <v>24.32</v>
      </c>
      <c r="R417" s="39">
        <v>10.47</v>
      </c>
      <c r="S417" s="39" t="s">
        <v>2383</v>
      </c>
      <c r="T417" s="39" t="s">
        <v>2380</v>
      </c>
      <c r="U417" s="39" t="s">
        <v>2380</v>
      </c>
      <c r="V417" s="39">
        <v>2</v>
      </c>
      <c r="W417" s="39" t="s">
        <v>2383</v>
      </c>
      <c r="X417" s="39" t="s">
        <v>8393</v>
      </c>
    </row>
    <row r="418" spans="1:24" x14ac:dyDescent="0.35">
      <c r="A418" s="4" t="s">
        <v>1956</v>
      </c>
      <c r="B418" s="4">
        <v>20.96</v>
      </c>
      <c r="C418" s="4">
        <v>4.04</v>
      </c>
      <c r="D418" s="4" t="s">
        <v>2382</v>
      </c>
      <c r="E418" s="4" t="s">
        <v>2380</v>
      </c>
      <c r="F418" s="4" t="s">
        <v>2380</v>
      </c>
      <c r="G418" s="4">
        <v>1</v>
      </c>
      <c r="H418" s="4" t="s">
        <v>2382</v>
      </c>
      <c r="I418" s="15">
        <v>1</v>
      </c>
      <c r="J418" s="15" t="str">
        <f t="shared" si="24"/>
        <v>yes</v>
      </c>
      <c r="K418" s="15">
        <f t="shared" si="25"/>
        <v>1</v>
      </c>
      <c r="L418" s="15" t="str">
        <f t="shared" si="26"/>
        <v>Yes</v>
      </c>
      <c r="M418" s="15" t="str">
        <f t="shared" si="27"/>
        <v>Yes</v>
      </c>
      <c r="N418" s="29">
        <v>20.96</v>
      </c>
      <c r="O418" s="20" t="str" cm="1">
        <f t="array" ref="O418">_xlfn.IFS(N418&lt;18.5,"Underweight",N418&lt;25,"Normalweight",N418&lt;30,"Overweight",N418&gt;=30,"Obesity")</f>
        <v>Normalweight</v>
      </c>
      <c r="P418" s="39" t="s">
        <v>1956</v>
      </c>
      <c r="Q418" s="29">
        <v>20.96</v>
      </c>
      <c r="R418" s="39">
        <v>4.04</v>
      </c>
      <c r="S418" s="39" t="s">
        <v>2383</v>
      </c>
      <c r="T418" s="39" t="s">
        <v>2380</v>
      </c>
      <c r="U418" s="39" t="s">
        <v>2380</v>
      </c>
      <c r="V418" s="39">
        <v>1</v>
      </c>
      <c r="W418" s="39" t="s">
        <v>2383</v>
      </c>
      <c r="X418" s="39" t="s">
        <v>8393</v>
      </c>
    </row>
    <row r="419" spans="1:24" x14ac:dyDescent="0.35">
      <c r="A419" s="4" t="s">
        <v>1955</v>
      </c>
      <c r="B419" s="4">
        <v>19.68</v>
      </c>
      <c r="C419" s="4">
        <v>5.74</v>
      </c>
      <c r="D419" s="4" t="s">
        <v>2380</v>
      </c>
      <c r="E419" s="4" t="s">
        <v>2380</v>
      </c>
      <c r="F419" s="4" t="s">
        <v>2380</v>
      </c>
      <c r="G419" s="4" t="s">
        <v>2381</v>
      </c>
      <c r="H419" s="4" t="s">
        <v>2382</v>
      </c>
      <c r="I419" s="15">
        <v>1</v>
      </c>
      <c r="J419" s="15" t="str">
        <f t="shared" si="24"/>
        <v>yes</v>
      </c>
      <c r="K419" s="15">
        <f t="shared" si="25"/>
        <v>0</v>
      </c>
      <c r="L419" s="15" t="str">
        <f t="shared" si="26"/>
        <v>Yes</v>
      </c>
      <c r="M419" s="15" t="str">
        <f t="shared" si="27"/>
        <v>No</v>
      </c>
      <c r="N419" s="29">
        <v>19.68</v>
      </c>
      <c r="O419" s="20" t="str" cm="1">
        <f t="array" ref="O419">_xlfn.IFS(N419&lt;18.5,"Underweight",N419&lt;25,"Normalweight",N419&lt;30,"Overweight",N419&gt;=30,"Obesity")</f>
        <v>Normalweight</v>
      </c>
      <c r="P419" s="39" t="s">
        <v>1955</v>
      </c>
      <c r="Q419" s="29">
        <v>19.68</v>
      </c>
      <c r="R419" s="39">
        <v>5.74</v>
      </c>
      <c r="S419" s="39" t="s">
        <v>2380</v>
      </c>
      <c r="T419" s="39" t="s">
        <v>2380</v>
      </c>
      <c r="U419" s="39" t="s">
        <v>2380</v>
      </c>
      <c r="V419" s="39">
        <v>0</v>
      </c>
      <c r="W419" s="39" t="s">
        <v>2383</v>
      </c>
      <c r="X419" s="39" t="s">
        <v>8393</v>
      </c>
    </row>
    <row r="420" spans="1:24" x14ac:dyDescent="0.35">
      <c r="A420" s="4" t="s">
        <v>1954</v>
      </c>
      <c r="B420" s="4">
        <v>18.100000000000001</v>
      </c>
      <c r="C420" s="4">
        <v>6.33</v>
      </c>
      <c r="D420" s="4" t="s">
        <v>2380</v>
      </c>
      <c r="E420" s="4" t="s">
        <v>2380</v>
      </c>
      <c r="F420" s="4" t="s">
        <v>2380</v>
      </c>
      <c r="G420" s="4">
        <v>1</v>
      </c>
      <c r="H420" s="4" t="s">
        <v>2382</v>
      </c>
      <c r="I420" s="15">
        <v>1</v>
      </c>
      <c r="J420" s="15" t="str">
        <f t="shared" si="24"/>
        <v>yes</v>
      </c>
      <c r="K420" s="15">
        <f t="shared" si="25"/>
        <v>1</v>
      </c>
      <c r="L420" s="15" t="str">
        <f t="shared" si="26"/>
        <v>Yes</v>
      </c>
      <c r="M420" s="15" t="str">
        <f t="shared" si="27"/>
        <v>No</v>
      </c>
      <c r="N420" s="29">
        <v>18.100000000000001</v>
      </c>
      <c r="O420" s="20" t="str" cm="1">
        <f t="array" ref="O420">_xlfn.IFS(N420&lt;18.5,"Underweight",N420&lt;25,"Normalweight",N420&lt;30,"Overweight",N420&gt;=30,"Obesity")</f>
        <v>Underweight</v>
      </c>
      <c r="P420" s="39" t="s">
        <v>1954</v>
      </c>
      <c r="Q420" s="29">
        <v>18.100000000000001</v>
      </c>
      <c r="R420" s="39">
        <v>6.33</v>
      </c>
      <c r="S420" s="39" t="s">
        <v>2380</v>
      </c>
      <c r="T420" s="39" t="s">
        <v>2380</v>
      </c>
      <c r="U420" s="39" t="s">
        <v>2380</v>
      </c>
      <c r="V420" s="39">
        <v>1</v>
      </c>
      <c r="W420" s="39" t="s">
        <v>2383</v>
      </c>
      <c r="X420" s="39" t="s">
        <v>8394</v>
      </c>
    </row>
    <row r="421" spans="1:24" x14ac:dyDescent="0.35">
      <c r="A421" s="4" t="s">
        <v>1953</v>
      </c>
      <c r="B421" s="4">
        <v>29.64</v>
      </c>
      <c r="C421" s="4">
        <v>4.28</v>
      </c>
      <c r="D421" s="4" t="s">
        <v>2382</v>
      </c>
      <c r="E421" s="4" t="s">
        <v>2380</v>
      </c>
      <c r="F421" s="4" t="s">
        <v>2380</v>
      </c>
      <c r="G421" s="4" t="s">
        <v>2381</v>
      </c>
      <c r="H421" s="4" t="s">
        <v>2380</v>
      </c>
      <c r="I421" s="15">
        <v>180</v>
      </c>
      <c r="J421" s="15" t="str">
        <f t="shared" si="24"/>
        <v>No</v>
      </c>
      <c r="K421" s="15">
        <f t="shared" si="25"/>
        <v>0</v>
      </c>
      <c r="L421" s="15" t="str">
        <f t="shared" si="26"/>
        <v>No</v>
      </c>
      <c r="M421" s="15" t="str">
        <f t="shared" si="27"/>
        <v>Yes</v>
      </c>
      <c r="N421" s="29">
        <v>29.64</v>
      </c>
      <c r="O421" s="20" t="str" cm="1">
        <f t="array" ref="O421">_xlfn.IFS(N421&lt;18.5,"Underweight",N421&lt;25,"Normalweight",N421&lt;30,"Overweight",N421&gt;=30,"Obesity")</f>
        <v>Overweight</v>
      </c>
      <c r="P421" s="39" t="s">
        <v>1953</v>
      </c>
      <c r="Q421" s="29">
        <v>29.64</v>
      </c>
      <c r="R421" s="39">
        <v>4.28</v>
      </c>
      <c r="S421" s="39" t="s">
        <v>2383</v>
      </c>
      <c r="T421" s="39" t="s">
        <v>2380</v>
      </c>
      <c r="U421" s="39" t="s">
        <v>2380</v>
      </c>
      <c r="V421" s="39">
        <v>0</v>
      </c>
      <c r="W421" s="39" t="s">
        <v>2380</v>
      </c>
      <c r="X421" s="39" t="s">
        <v>8392</v>
      </c>
    </row>
    <row r="422" spans="1:24" x14ac:dyDescent="0.35">
      <c r="A422" s="4" t="s">
        <v>1952</v>
      </c>
      <c r="B422" s="4">
        <v>25.3</v>
      </c>
      <c r="C422" s="4">
        <v>9.4700000000000006</v>
      </c>
      <c r="D422" s="4" t="s">
        <v>2382</v>
      </c>
      <c r="E422" s="4" t="s">
        <v>2380</v>
      </c>
      <c r="F422" s="4" t="s">
        <v>2380</v>
      </c>
      <c r="G422" s="4">
        <v>2</v>
      </c>
      <c r="H422" s="4" t="s">
        <v>2382</v>
      </c>
      <c r="I422" s="15">
        <v>1</v>
      </c>
      <c r="J422" s="15" t="str">
        <f t="shared" si="24"/>
        <v>yes</v>
      </c>
      <c r="K422" s="15">
        <f t="shared" si="25"/>
        <v>2</v>
      </c>
      <c r="L422" s="15" t="str">
        <f t="shared" si="26"/>
        <v>Yes</v>
      </c>
      <c r="M422" s="15" t="str">
        <f t="shared" si="27"/>
        <v>Yes</v>
      </c>
      <c r="N422" s="29">
        <v>25.3</v>
      </c>
      <c r="O422" s="20" t="str" cm="1">
        <f t="array" ref="O422">_xlfn.IFS(N422&lt;18.5,"Underweight",N422&lt;25,"Normalweight",N422&lt;30,"Overweight",N422&gt;=30,"Obesity")</f>
        <v>Overweight</v>
      </c>
      <c r="P422" s="39" t="s">
        <v>1952</v>
      </c>
      <c r="Q422" s="29">
        <v>25.3</v>
      </c>
      <c r="R422" s="39">
        <v>9.4700000000000006</v>
      </c>
      <c r="S422" s="39" t="s">
        <v>2383</v>
      </c>
      <c r="T422" s="39" t="s">
        <v>2380</v>
      </c>
      <c r="U422" s="39" t="s">
        <v>2380</v>
      </c>
      <c r="V422" s="39">
        <v>2</v>
      </c>
      <c r="W422" s="39" t="s">
        <v>2383</v>
      </c>
      <c r="X422" s="39" t="s">
        <v>8392</v>
      </c>
    </row>
    <row r="423" spans="1:24" x14ac:dyDescent="0.35">
      <c r="A423" s="4" t="s">
        <v>1951</v>
      </c>
      <c r="B423" s="4">
        <v>27.6</v>
      </c>
      <c r="C423" s="4">
        <v>4.8499999999999996</v>
      </c>
      <c r="D423" s="4" t="s">
        <v>2382</v>
      </c>
      <c r="E423" s="4" t="s">
        <v>2380</v>
      </c>
      <c r="F423" s="4" t="s">
        <v>2380</v>
      </c>
      <c r="G423" s="4" t="s">
        <v>2381</v>
      </c>
      <c r="H423" s="4" t="s">
        <v>2380</v>
      </c>
      <c r="I423" s="15">
        <v>180</v>
      </c>
      <c r="J423" s="15" t="str">
        <f t="shared" si="24"/>
        <v>No</v>
      </c>
      <c r="K423" s="15">
        <f t="shared" si="25"/>
        <v>0</v>
      </c>
      <c r="L423" s="15" t="str">
        <f t="shared" si="26"/>
        <v>No</v>
      </c>
      <c r="M423" s="15" t="str">
        <f t="shared" si="27"/>
        <v>Yes</v>
      </c>
      <c r="N423" s="29">
        <v>27.6</v>
      </c>
      <c r="O423" s="20" t="str" cm="1">
        <f t="array" ref="O423">_xlfn.IFS(N423&lt;18.5,"Underweight",N423&lt;25,"Normalweight",N423&lt;30,"Overweight",N423&gt;=30,"Obesity")</f>
        <v>Overweight</v>
      </c>
      <c r="P423" s="39" t="s">
        <v>1951</v>
      </c>
      <c r="Q423" s="29">
        <v>27.6</v>
      </c>
      <c r="R423" s="39">
        <v>4.8499999999999996</v>
      </c>
      <c r="S423" s="39" t="s">
        <v>2383</v>
      </c>
      <c r="T423" s="39" t="s">
        <v>2380</v>
      </c>
      <c r="U423" s="39" t="s">
        <v>2380</v>
      </c>
      <c r="V423" s="39">
        <v>0</v>
      </c>
      <c r="W423" s="39" t="s">
        <v>2380</v>
      </c>
      <c r="X423" s="39" t="s">
        <v>8392</v>
      </c>
    </row>
    <row r="424" spans="1:24" x14ac:dyDescent="0.35">
      <c r="A424" s="4" t="s">
        <v>1950</v>
      </c>
      <c r="B424" s="4">
        <v>27.645</v>
      </c>
      <c r="C424" s="4">
        <v>11.03</v>
      </c>
      <c r="D424" s="4" t="s">
        <v>2382</v>
      </c>
      <c r="E424" s="4" t="s">
        <v>2380</v>
      </c>
      <c r="F424" s="4" t="s">
        <v>2380</v>
      </c>
      <c r="G424" s="4">
        <v>1</v>
      </c>
      <c r="H424" s="4" t="s">
        <v>2382</v>
      </c>
      <c r="I424" s="15">
        <v>1</v>
      </c>
      <c r="J424" s="15" t="str">
        <f t="shared" si="24"/>
        <v>yes</v>
      </c>
      <c r="K424" s="15">
        <f t="shared" si="25"/>
        <v>1</v>
      </c>
      <c r="L424" s="15" t="str">
        <f t="shared" si="26"/>
        <v>Yes</v>
      </c>
      <c r="M424" s="15" t="str">
        <f t="shared" si="27"/>
        <v>Yes</v>
      </c>
      <c r="N424" s="29">
        <v>27.645</v>
      </c>
      <c r="O424" s="20" t="str" cm="1">
        <f t="array" ref="O424">_xlfn.IFS(N424&lt;18.5,"Underweight",N424&lt;25,"Normalweight",N424&lt;30,"Overweight",N424&gt;=30,"Obesity")</f>
        <v>Overweight</v>
      </c>
      <c r="P424" s="39" t="s">
        <v>1950</v>
      </c>
      <c r="Q424" s="29">
        <v>27.645</v>
      </c>
      <c r="R424" s="39">
        <v>11.03</v>
      </c>
      <c r="S424" s="39" t="s">
        <v>2383</v>
      </c>
      <c r="T424" s="39" t="s">
        <v>2380</v>
      </c>
      <c r="U424" s="39" t="s">
        <v>2380</v>
      </c>
      <c r="V424" s="39">
        <v>1</v>
      </c>
      <c r="W424" s="39" t="s">
        <v>2383</v>
      </c>
      <c r="X424" s="39" t="s">
        <v>8392</v>
      </c>
    </row>
    <row r="425" spans="1:24" x14ac:dyDescent="0.35">
      <c r="A425" s="4" t="s">
        <v>1949</v>
      </c>
      <c r="B425" s="4">
        <v>27.6</v>
      </c>
      <c r="C425" s="4">
        <v>5.22</v>
      </c>
      <c r="D425" s="4" t="s">
        <v>2380</v>
      </c>
      <c r="E425" s="4" t="s">
        <v>2380</v>
      </c>
      <c r="F425" s="4" t="s">
        <v>2380</v>
      </c>
      <c r="G425" s="4">
        <v>2</v>
      </c>
      <c r="H425" s="4" t="s">
        <v>2382</v>
      </c>
      <c r="I425" s="15">
        <v>1</v>
      </c>
      <c r="J425" s="15" t="str">
        <f t="shared" si="24"/>
        <v>yes</v>
      </c>
      <c r="K425" s="15">
        <f t="shared" si="25"/>
        <v>2</v>
      </c>
      <c r="L425" s="15" t="str">
        <f t="shared" si="26"/>
        <v>Yes</v>
      </c>
      <c r="M425" s="15" t="str">
        <f t="shared" si="27"/>
        <v>No</v>
      </c>
      <c r="N425" s="29">
        <v>27.6</v>
      </c>
      <c r="O425" s="20" t="str" cm="1">
        <f t="array" ref="O425">_xlfn.IFS(N425&lt;18.5,"Underweight",N425&lt;25,"Normalweight",N425&lt;30,"Overweight",N425&gt;=30,"Obesity")</f>
        <v>Overweight</v>
      </c>
      <c r="P425" s="39" t="s">
        <v>1949</v>
      </c>
      <c r="Q425" s="29">
        <v>27.6</v>
      </c>
      <c r="R425" s="39">
        <v>5.22</v>
      </c>
      <c r="S425" s="39" t="s">
        <v>2380</v>
      </c>
      <c r="T425" s="39" t="s">
        <v>2380</v>
      </c>
      <c r="U425" s="39" t="s">
        <v>2380</v>
      </c>
      <c r="V425" s="39">
        <v>2</v>
      </c>
      <c r="W425" s="39" t="s">
        <v>2383</v>
      </c>
      <c r="X425" s="39" t="s">
        <v>8392</v>
      </c>
    </row>
    <row r="426" spans="1:24" x14ac:dyDescent="0.35">
      <c r="A426" s="4" t="s">
        <v>1948</v>
      </c>
      <c r="B426" s="4">
        <v>25.08</v>
      </c>
      <c r="C426" s="4">
        <v>9.52</v>
      </c>
      <c r="D426" s="4" t="s">
        <v>2382</v>
      </c>
      <c r="E426" s="4" t="s">
        <v>2380</v>
      </c>
      <c r="F426" s="4" t="s">
        <v>2380</v>
      </c>
      <c r="G426" s="4">
        <v>2</v>
      </c>
      <c r="H426" s="4" t="s">
        <v>2380</v>
      </c>
      <c r="I426" s="15">
        <v>180</v>
      </c>
      <c r="J426" s="15" t="str">
        <f t="shared" si="24"/>
        <v>No</v>
      </c>
      <c r="K426" s="15">
        <f t="shared" si="25"/>
        <v>2</v>
      </c>
      <c r="L426" s="15" t="str">
        <f t="shared" si="26"/>
        <v>No</v>
      </c>
      <c r="M426" s="15" t="str">
        <f t="shared" si="27"/>
        <v>Yes</v>
      </c>
      <c r="N426" s="29">
        <v>25.08</v>
      </c>
      <c r="O426" s="20" t="str" cm="1">
        <f t="array" ref="O426">_xlfn.IFS(N426&lt;18.5,"Underweight",N426&lt;25,"Normalweight",N426&lt;30,"Overweight",N426&gt;=30,"Obesity")</f>
        <v>Overweight</v>
      </c>
      <c r="P426" s="39" t="s">
        <v>1948</v>
      </c>
      <c r="Q426" s="29">
        <v>25.08</v>
      </c>
      <c r="R426" s="39">
        <v>9.52</v>
      </c>
      <c r="S426" s="39" t="s">
        <v>2383</v>
      </c>
      <c r="T426" s="39" t="s">
        <v>2380</v>
      </c>
      <c r="U426" s="39" t="s">
        <v>2380</v>
      </c>
      <c r="V426" s="39">
        <v>2</v>
      </c>
      <c r="W426" s="39" t="s">
        <v>2380</v>
      </c>
      <c r="X426" s="39" t="s">
        <v>8392</v>
      </c>
    </row>
    <row r="427" spans="1:24" x14ac:dyDescent="0.35">
      <c r="A427" s="4" t="s">
        <v>1947</v>
      </c>
      <c r="B427" s="4">
        <v>30.02</v>
      </c>
      <c r="C427" s="4">
        <v>11.09</v>
      </c>
      <c r="D427" s="4" t="s">
        <v>2380</v>
      </c>
      <c r="E427" s="4" t="s">
        <v>2380</v>
      </c>
      <c r="F427" s="4" t="s">
        <v>2380</v>
      </c>
      <c r="G427" s="4" t="s">
        <v>2381</v>
      </c>
      <c r="H427" s="4" t="s">
        <v>2380</v>
      </c>
      <c r="I427" s="15">
        <v>180</v>
      </c>
      <c r="J427" s="15" t="str">
        <f t="shared" si="24"/>
        <v>No</v>
      </c>
      <c r="K427" s="15">
        <f t="shared" si="25"/>
        <v>0</v>
      </c>
      <c r="L427" s="15" t="str">
        <f t="shared" si="26"/>
        <v>No</v>
      </c>
      <c r="M427" s="15" t="str">
        <f t="shared" si="27"/>
        <v>No</v>
      </c>
      <c r="N427" s="29">
        <v>30.02</v>
      </c>
      <c r="O427" s="20" t="str" cm="1">
        <f t="array" ref="O427">_xlfn.IFS(N427&lt;18.5,"Underweight",N427&lt;25,"Normalweight",N427&lt;30,"Overweight",N427&gt;=30,"Obesity")</f>
        <v>Obesity</v>
      </c>
      <c r="P427" s="39" t="s">
        <v>1947</v>
      </c>
      <c r="Q427" s="29">
        <v>30.02</v>
      </c>
      <c r="R427" s="39">
        <v>11.09</v>
      </c>
      <c r="S427" s="39" t="s">
        <v>2380</v>
      </c>
      <c r="T427" s="39" t="s">
        <v>2380</v>
      </c>
      <c r="U427" s="39" t="s">
        <v>2380</v>
      </c>
      <c r="V427" s="39">
        <v>0</v>
      </c>
      <c r="W427" s="39" t="s">
        <v>2380</v>
      </c>
      <c r="X427" s="39" t="s">
        <v>8391</v>
      </c>
    </row>
    <row r="428" spans="1:24" x14ac:dyDescent="0.35">
      <c r="A428" s="4" t="s">
        <v>1946</v>
      </c>
      <c r="B428" s="4">
        <v>27.36</v>
      </c>
      <c r="C428" s="4">
        <v>9.4499999999999993</v>
      </c>
      <c r="D428" s="4" t="s">
        <v>2382</v>
      </c>
      <c r="E428" s="4" t="s">
        <v>2380</v>
      </c>
      <c r="F428" s="4" t="s">
        <v>2380</v>
      </c>
      <c r="G428" s="4">
        <v>2</v>
      </c>
      <c r="H428" s="4" t="s">
        <v>2382</v>
      </c>
      <c r="I428" s="15">
        <v>1</v>
      </c>
      <c r="J428" s="15" t="str">
        <f t="shared" si="24"/>
        <v>yes</v>
      </c>
      <c r="K428" s="15">
        <f t="shared" si="25"/>
        <v>2</v>
      </c>
      <c r="L428" s="15" t="str">
        <f t="shared" si="26"/>
        <v>Yes</v>
      </c>
      <c r="M428" s="15" t="str">
        <f t="shared" si="27"/>
        <v>Yes</v>
      </c>
      <c r="N428" s="29">
        <v>27.36</v>
      </c>
      <c r="O428" s="20" t="str" cm="1">
        <f t="array" ref="O428">_xlfn.IFS(N428&lt;18.5,"Underweight",N428&lt;25,"Normalweight",N428&lt;30,"Overweight",N428&gt;=30,"Obesity")</f>
        <v>Overweight</v>
      </c>
      <c r="P428" s="39" t="s">
        <v>1946</v>
      </c>
      <c r="Q428" s="29">
        <v>27.36</v>
      </c>
      <c r="R428" s="39">
        <v>9.4499999999999993</v>
      </c>
      <c r="S428" s="39" t="s">
        <v>2383</v>
      </c>
      <c r="T428" s="39" t="s">
        <v>2380</v>
      </c>
      <c r="U428" s="39" t="s">
        <v>2380</v>
      </c>
      <c r="V428" s="39">
        <v>2</v>
      </c>
      <c r="W428" s="39" t="s">
        <v>2383</v>
      </c>
      <c r="X428" s="39" t="s">
        <v>8392</v>
      </c>
    </row>
    <row r="429" spans="1:24" x14ac:dyDescent="0.35">
      <c r="A429" s="4" t="s">
        <v>1945</v>
      </c>
      <c r="B429" s="4">
        <v>22.2</v>
      </c>
      <c r="C429" s="4">
        <v>5.51</v>
      </c>
      <c r="D429" s="4" t="s">
        <v>2380</v>
      </c>
      <c r="E429" s="4" t="s">
        <v>2380</v>
      </c>
      <c r="F429" s="4" t="s">
        <v>2380</v>
      </c>
      <c r="G429" s="4" t="s">
        <v>2381</v>
      </c>
      <c r="H429" s="4" t="s">
        <v>2382</v>
      </c>
      <c r="I429" s="15">
        <v>1</v>
      </c>
      <c r="J429" s="15" t="str">
        <f t="shared" si="24"/>
        <v>yes</v>
      </c>
      <c r="K429" s="15">
        <f t="shared" si="25"/>
        <v>0</v>
      </c>
      <c r="L429" s="15" t="str">
        <f t="shared" si="26"/>
        <v>Yes</v>
      </c>
      <c r="M429" s="15" t="str">
        <f t="shared" si="27"/>
        <v>No</v>
      </c>
      <c r="N429" s="29">
        <v>22.2</v>
      </c>
      <c r="O429" s="20" t="str" cm="1">
        <f t="array" ref="O429">_xlfn.IFS(N429&lt;18.5,"Underweight",N429&lt;25,"Normalweight",N429&lt;30,"Overweight",N429&gt;=30,"Obesity")</f>
        <v>Normalweight</v>
      </c>
      <c r="P429" s="39" t="s">
        <v>1945</v>
      </c>
      <c r="Q429" s="29">
        <v>22.2</v>
      </c>
      <c r="R429" s="39">
        <v>5.51</v>
      </c>
      <c r="S429" s="39" t="s">
        <v>2380</v>
      </c>
      <c r="T429" s="39" t="s">
        <v>2380</v>
      </c>
      <c r="U429" s="39" t="s">
        <v>2380</v>
      </c>
      <c r="V429" s="39">
        <v>0</v>
      </c>
      <c r="W429" s="39" t="s">
        <v>2383</v>
      </c>
      <c r="X429" s="39" t="s">
        <v>8393</v>
      </c>
    </row>
    <row r="430" spans="1:24" x14ac:dyDescent="0.35">
      <c r="A430" s="4" t="s">
        <v>1944</v>
      </c>
      <c r="B430" s="4">
        <v>25.71</v>
      </c>
      <c r="C430" s="4">
        <v>4.18</v>
      </c>
      <c r="D430" s="4" t="s">
        <v>2380</v>
      </c>
      <c r="E430" s="4" t="s">
        <v>2382</v>
      </c>
      <c r="F430" s="4" t="s">
        <v>2380</v>
      </c>
      <c r="G430" s="4">
        <v>1</v>
      </c>
      <c r="H430" s="4" t="s">
        <v>2382</v>
      </c>
      <c r="I430" s="15">
        <v>1</v>
      </c>
      <c r="J430" s="15" t="str">
        <f t="shared" si="24"/>
        <v>yes</v>
      </c>
      <c r="K430" s="15">
        <f t="shared" si="25"/>
        <v>1</v>
      </c>
      <c r="L430" s="15" t="str">
        <f t="shared" si="26"/>
        <v>Yes</v>
      </c>
      <c r="M430" s="15" t="str">
        <f t="shared" si="27"/>
        <v>No</v>
      </c>
      <c r="N430" s="29">
        <v>25.71</v>
      </c>
      <c r="O430" s="20" t="str" cm="1">
        <f t="array" ref="O430">_xlfn.IFS(N430&lt;18.5,"Underweight",N430&lt;25,"Normalweight",N430&lt;30,"Overweight",N430&gt;=30,"Obesity")</f>
        <v>Overweight</v>
      </c>
      <c r="P430" s="39" t="s">
        <v>1944</v>
      </c>
      <c r="Q430" s="29">
        <v>25.71</v>
      </c>
      <c r="R430" s="39">
        <v>4.18</v>
      </c>
      <c r="S430" s="39" t="s">
        <v>2380</v>
      </c>
      <c r="T430" s="39" t="s">
        <v>2382</v>
      </c>
      <c r="U430" s="39" t="s">
        <v>2380</v>
      </c>
      <c r="V430" s="39">
        <v>1</v>
      </c>
      <c r="W430" s="39" t="s">
        <v>2383</v>
      </c>
      <c r="X430" s="39" t="s">
        <v>8392</v>
      </c>
    </row>
    <row r="431" spans="1:24" x14ac:dyDescent="0.35">
      <c r="A431" s="4" t="s">
        <v>1943</v>
      </c>
      <c r="B431" s="4">
        <v>41.91</v>
      </c>
      <c r="C431" s="4">
        <v>5.98</v>
      </c>
      <c r="D431" s="4" t="s">
        <v>2382</v>
      </c>
      <c r="E431" s="4" t="s">
        <v>2380</v>
      </c>
      <c r="F431" s="4" t="s">
        <v>2380</v>
      </c>
      <c r="G431" s="4">
        <v>1</v>
      </c>
      <c r="H431" s="4" t="s">
        <v>2380</v>
      </c>
      <c r="I431" s="15">
        <v>180</v>
      </c>
      <c r="J431" s="15" t="str">
        <f t="shared" si="24"/>
        <v>No</v>
      </c>
      <c r="K431" s="15">
        <f t="shared" si="25"/>
        <v>1</v>
      </c>
      <c r="L431" s="15" t="str">
        <f t="shared" si="26"/>
        <v>No</v>
      </c>
      <c r="M431" s="15" t="str">
        <f t="shared" si="27"/>
        <v>Yes</v>
      </c>
      <c r="N431" s="29">
        <v>41.91</v>
      </c>
      <c r="O431" s="20" t="str" cm="1">
        <f t="array" ref="O431">_xlfn.IFS(N431&lt;18.5,"Underweight",N431&lt;25,"Normalweight",N431&lt;30,"Overweight",N431&gt;=30,"Obesity")</f>
        <v>Obesity</v>
      </c>
      <c r="P431" s="39" t="s">
        <v>1943</v>
      </c>
      <c r="Q431" s="29">
        <v>41.91</v>
      </c>
      <c r="R431" s="39">
        <v>5.98</v>
      </c>
      <c r="S431" s="39" t="s">
        <v>2383</v>
      </c>
      <c r="T431" s="39" t="s">
        <v>2380</v>
      </c>
      <c r="U431" s="39" t="s">
        <v>2380</v>
      </c>
      <c r="V431" s="39">
        <v>1</v>
      </c>
      <c r="W431" s="39" t="s">
        <v>2380</v>
      </c>
      <c r="X431" s="39" t="s">
        <v>8391</v>
      </c>
    </row>
    <row r="432" spans="1:24" x14ac:dyDescent="0.35">
      <c r="A432" s="4" t="s">
        <v>1942</v>
      </c>
      <c r="B432" s="4">
        <v>25.85</v>
      </c>
      <c r="C432" s="4">
        <v>10.16</v>
      </c>
      <c r="D432" s="4" t="s">
        <v>2380</v>
      </c>
      <c r="E432" s="4" t="s">
        <v>2380</v>
      </c>
      <c r="F432" s="4" t="s">
        <v>2380</v>
      </c>
      <c r="G432" s="4" t="s">
        <v>2381</v>
      </c>
      <c r="H432" s="4" t="s">
        <v>2382</v>
      </c>
      <c r="I432" s="15">
        <v>1</v>
      </c>
      <c r="J432" s="15" t="str">
        <f t="shared" si="24"/>
        <v>yes</v>
      </c>
      <c r="K432" s="15">
        <f t="shared" si="25"/>
        <v>0</v>
      </c>
      <c r="L432" s="15" t="str">
        <f t="shared" si="26"/>
        <v>Yes</v>
      </c>
      <c r="M432" s="15" t="str">
        <f t="shared" si="27"/>
        <v>No</v>
      </c>
      <c r="N432" s="29">
        <v>25.85</v>
      </c>
      <c r="O432" s="20" t="str" cm="1">
        <f t="array" ref="O432">_xlfn.IFS(N432&lt;18.5,"Underweight",N432&lt;25,"Normalweight",N432&lt;30,"Overweight",N432&gt;=30,"Obesity")</f>
        <v>Overweight</v>
      </c>
      <c r="P432" s="39" t="s">
        <v>1942</v>
      </c>
      <c r="Q432" s="29">
        <v>25.85</v>
      </c>
      <c r="R432" s="39">
        <v>10.16</v>
      </c>
      <c r="S432" s="39" t="s">
        <v>2380</v>
      </c>
      <c r="T432" s="39" t="s">
        <v>2380</v>
      </c>
      <c r="U432" s="39" t="s">
        <v>2380</v>
      </c>
      <c r="V432" s="39">
        <v>0</v>
      </c>
      <c r="W432" s="39" t="s">
        <v>2383</v>
      </c>
      <c r="X432" s="39" t="s">
        <v>8392</v>
      </c>
    </row>
    <row r="433" spans="1:24" x14ac:dyDescent="0.35">
      <c r="A433" s="4" t="s">
        <v>1941</v>
      </c>
      <c r="B433" s="4">
        <v>23.844999999999999</v>
      </c>
      <c r="C433" s="4">
        <v>11.71</v>
      </c>
      <c r="D433" s="4" t="s">
        <v>2380</v>
      </c>
      <c r="E433" s="4" t="s">
        <v>2380</v>
      </c>
      <c r="F433" s="4" t="s">
        <v>2380</v>
      </c>
      <c r="G433" s="4">
        <v>2</v>
      </c>
      <c r="H433" s="4" t="s">
        <v>2382</v>
      </c>
      <c r="I433" s="15">
        <v>1</v>
      </c>
      <c r="J433" s="15" t="str">
        <f t="shared" si="24"/>
        <v>yes</v>
      </c>
      <c r="K433" s="15">
        <f t="shared" si="25"/>
        <v>2</v>
      </c>
      <c r="L433" s="15" t="str">
        <f t="shared" si="26"/>
        <v>Yes</v>
      </c>
      <c r="M433" s="15" t="str">
        <f t="shared" si="27"/>
        <v>No</v>
      </c>
      <c r="N433" s="29">
        <v>23.844999999999999</v>
      </c>
      <c r="O433" s="20" t="str" cm="1">
        <f t="array" ref="O433">_xlfn.IFS(N433&lt;18.5,"Underweight",N433&lt;25,"Normalweight",N433&lt;30,"Overweight",N433&gt;=30,"Obesity")</f>
        <v>Normalweight</v>
      </c>
      <c r="P433" s="39" t="s">
        <v>1941</v>
      </c>
      <c r="Q433" s="29">
        <v>23.844999999999999</v>
      </c>
      <c r="R433" s="39">
        <v>11.71</v>
      </c>
      <c r="S433" s="39" t="s">
        <v>2380</v>
      </c>
      <c r="T433" s="39" t="s">
        <v>2380</v>
      </c>
      <c r="U433" s="39" t="s">
        <v>2380</v>
      </c>
      <c r="V433" s="39">
        <v>2</v>
      </c>
      <c r="W433" s="39" t="s">
        <v>2383</v>
      </c>
      <c r="X433" s="39" t="s">
        <v>8393</v>
      </c>
    </row>
    <row r="434" spans="1:24" x14ac:dyDescent="0.35">
      <c r="A434" s="4" t="s">
        <v>1940</v>
      </c>
      <c r="B434" s="4">
        <v>30.59</v>
      </c>
      <c r="C434" s="4">
        <v>5.23</v>
      </c>
      <c r="D434" s="4" t="s">
        <v>2380</v>
      </c>
      <c r="E434" s="4" t="s">
        <v>2380</v>
      </c>
      <c r="F434" s="4" t="s">
        <v>2383</v>
      </c>
      <c r="G434" s="4">
        <v>1</v>
      </c>
      <c r="H434" s="4" t="s">
        <v>2380</v>
      </c>
      <c r="I434" s="15">
        <v>180</v>
      </c>
      <c r="J434" s="15" t="str">
        <f t="shared" si="24"/>
        <v>No</v>
      </c>
      <c r="K434" s="15">
        <f t="shared" si="25"/>
        <v>1</v>
      </c>
      <c r="L434" s="15" t="str">
        <f t="shared" si="26"/>
        <v>No</v>
      </c>
      <c r="M434" s="15" t="str">
        <f t="shared" si="27"/>
        <v>No</v>
      </c>
      <c r="N434" s="29">
        <v>30.59</v>
      </c>
      <c r="O434" s="20" t="str" cm="1">
        <f t="array" ref="O434">_xlfn.IFS(N434&lt;18.5,"Underweight",N434&lt;25,"Normalweight",N434&lt;30,"Overweight",N434&gt;=30,"Obesity")</f>
        <v>Obesity</v>
      </c>
      <c r="P434" s="39" t="s">
        <v>1940</v>
      </c>
      <c r="Q434" s="29">
        <v>30.59</v>
      </c>
      <c r="R434" s="39">
        <v>5.23</v>
      </c>
      <c r="S434" s="39" t="s">
        <v>2380</v>
      </c>
      <c r="T434" s="39" t="s">
        <v>2380</v>
      </c>
      <c r="U434" s="39" t="s">
        <v>2383</v>
      </c>
      <c r="V434" s="39">
        <v>1</v>
      </c>
      <c r="W434" s="39" t="s">
        <v>2380</v>
      </c>
      <c r="X434" s="39" t="s">
        <v>8391</v>
      </c>
    </row>
    <row r="435" spans="1:24" x14ac:dyDescent="0.35">
      <c r="A435" s="4" t="s">
        <v>1939</v>
      </c>
      <c r="B435" s="4">
        <v>24.795000000000002</v>
      </c>
      <c r="C435" s="4">
        <v>6.85</v>
      </c>
      <c r="D435" s="4" t="s">
        <v>2380</v>
      </c>
      <c r="E435" s="4" t="s">
        <v>2380</v>
      </c>
      <c r="F435" s="4" t="s">
        <v>2380</v>
      </c>
      <c r="G435" s="4" t="s">
        <v>2381</v>
      </c>
      <c r="H435" s="4" t="s">
        <v>2382</v>
      </c>
      <c r="I435" s="15">
        <v>1</v>
      </c>
      <c r="J435" s="15" t="str">
        <f t="shared" si="24"/>
        <v>yes</v>
      </c>
      <c r="K435" s="15">
        <f t="shared" si="25"/>
        <v>0</v>
      </c>
      <c r="L435" s="15" t="str">
        <f t="shared" si="26"/>
        <v>Yes</v>
      </c>
      <c r="M435" s="15" t="str">
        <f t="shared" si="27"/>
        <v>No</v>
      </c>
      <c r="N435" s="29">
        <v>24.795000000000002</v>
      </c>
      <c r="O435" s="20" t="str" cm="1">
        <f t="array" ref="O435">_xlfn.IFS(N435&lt;18.5,"Underweight",N435&lt;25,"Normalweight",N435&lt;30,"Overweight",N435&gt;=30,"Obesity")</f>
        <v>Normalweight</v>
      </c>
      <c r="P435" s="39" t="s">
        <v>1939</v>
      </c>
      <c r="Q435" s="29">
        <v>24.795000000000002</v>
      </c>
      <c r="R435" s="39">
        <v>6.85</v>
      </c>
      <c r="S435" s="39" t="s">
        <v>2380</v>
      </c>
      <c r="T435" s="39" t="s">
        <v>2380</v>
      </c>
      <c r="U435" s="39" t="s">
        <v>2380</v>
      </c>
      <c r="V435" s="39">
        <v>0</v>
      </c>
      <c r="W435" s="39" t="s">
        <v>2383</v>
      </c>
      <c r="X435" s="39" t="s">
        <v>8393</v>
      </c>
    </row>
    <row r="436" spans="1:24" x14ac:dyDescent="0.35">
      <c r="A436" s="4" t="s">
        <v>1938</v>
      </c>
      <c r="B436" s="4">
        <v>24.13</v>
      </c>
      <c r="C436" s="4">
        <v>7.05</v>
      </c>
      <c r="D436" s="4" t="s">
        <v>2382</v>
      </c>
      <c r="E436" s="4" t="s">
        <v>2380</v>
      </c>
      <c r="F436" s="4" t="s">
        <v>2380</v>
      </c>
      <c r="G436" s="4">
        <v>2</v>
      </c>
      <c r="H436" s="4" t="s">
        <v>2382</v>
      </c>
      <c r="I436" s="15">
        <v>1</v>
      </c>
      <c r="J436" s="15" t="str">
        <f t="shared" si="24"/>
        <v>yes</v>
      </c>
      <c r="K436" s="15">
        <f t="shared" si="25"/>
        <v>2</v>
      </c>
      <c r="L436" s="15" t="str">
        <f t="shared" si="26"/>
        <v>Yes</v>
      </c>
      <c r="M436" s="15" t="str">
        <f t="shared" si="27"/>
        <v>Yes</v>
      </c>
      <c r="N436" s="29">
        <v>24.13</v>
      </c>
      <c r="O436" s="20" t="str" cm="1">
        <f t="array" ref="O436">_xlfn.IFS(N436&lt;18.5,"Underweight",N436&lt;25,"Normalweight",N436&lt;30,"Overweight",N436&gt;=30,"Obesity")</f>
        <v>Normalweight</v>
      </c>
      <c r="P436" s="39" t="s">
        <v>1938</v>
      </c>
      <c r="Q436" s="29">
        <v>24.13</v>
      </c>
      <c r="R436" s="39">
        <v>7.05</v>
      </c>
      <c r="S436" s="39" t="s">
        <v>2383</v>
      </c>
      <c r="T436" s="39" t="s">
        <v>2380</v>
      </c>
      <c r="U436" s="39" t="s">
        <v>2380</v>
      </c>
      <c r="V436" s="39">
        <v>2</v>
      </c>
      <c r="W436" s="39" t="s">
        <v>2383</v>
      </c>
      <c r="X436" s="39" t="s">
        <v>8393</v>
      </c>
    </row>
    <row r="437" spans="1:24" x14ac:dyDescent="0.35">
      <c r="A437" s="4" t="s">
        <v>1937</v>
      </c>
      <c r="B437" s="4">
        <v>25.84</v>
      </c>
      <c r="C437" s="4">
        <v>11.64</v>
      </c>
      <c r="D437" s="4" t="s">
        <v>2380</v>
      </c>
      <c r="E437" s="4" t="s">
        <v>2380</v>
      </c>
      <c r="F437" s="4" t="s">
        <v>2380</v>
      </c>
      <c r="G437" s="4">
        <v>2</v>
      </c>
      <c r="H437" s="4" t="s">
        <v>2382</v>
      </c>
      <c r="I437" s="15">
        <v>1</v>
      </c>
      <c r="J437" s="15" t="str">
        <f t="shared" si="24"/>
        <v>yes</v>
      </c>
      <c r="K437" s="15">
        <f t="shared" si="25"/>
        <v>2</v>
      </c>
      <c r="L437" s="15" t="str">
        <f t="shared" si="26"/>
        <v>Yes</v>
      </c>
      <c r="M437" s="15" t="str">
        <f t="shared" si="27"/>
        <v>No</v>
      </c>
      <c r="N437" s="29">
        <v>25.84</v>
      </c>
      <c r="O437" s="20" t="str" cm="1">
        <f t="array" ref="O437">_xlfn.IFS(N437&lt;18.5,"Underweight",N437&lt;25,"Normalweight",N437&lt;30,"Overweight",N437&gt;=30,"Obesity")</f>
        <v>Overweight</v>
      </c>
      <c r="P437" s="39" t="s">
        <v>1937</v>
      </c>
      <c r="Q437" s="29">
        <v>25.84</v>
      </c>
      <c r="R437" s="39">
        <v>11.64</v>
      </c>
      <c r="S437" s="39" t="s">
        <v>2380</v>
      </c>
      <c r="T437" s="39" t="s">
        <v>2380</v>
      </c>
      <c r="U437" s="39" t="s">
        <v>2380</v>
      </c>
      <c r="V437" s="39">
        <v>2</v>
      </c>
      <c r="W437" s="39" t="s">
        <v>2383</v>
      </c>
      <c r="X437" s="39" t="s">
        <v>8392</v>
      </c>
    </row>
    <row r="438" spans="1:24" x14ac:dyDescent="0.35">
      <c r="A438" s="4" t="s">
        <v>1936</v>
      </c>
      <c r="B438" s="4">
        <v>28</v>
      </c>
      <c r="C438" s="4">
        <v>10.52</v>
      </c>
      <c r="D438" s="4" t="s">
        <v>2380</v>
      </c>
      <c r="E438" s="4" t="s">
        <v>2380</v>
      </c>
      <c r="F438" s="4" t="s">
        <v>2380</v>
      </c>
      <c r="G438" s="4" t="s">
        <v>2381</v>
      </c>
      <c r="H438" s="4" t="s">
        <v>2382</v>
      </c>
      <c r="I438" s="15">
        <v>1</v>
      </c>
      <c r="J438" s="15" t="str">
        <f t="shared" si="24"/>
        <v>yes</v>
      </c>
      <c r="K438" s="15">
        <f t="shared" si="25"/>
        <v>0</v>
      </c>
      <c r="L438" s="15" t="str">
        <f t="shared" si="26"/>
        <v>Yes</v>
      </c>
      <c r="M438" s="15" t="str">
        <f t="shared" si="27"/>
        <v>No</v>
      </c>
      <c r="N438" s="29">
        <v>28</v>
      </c>
      <c r="O438" s="20" t="str" cm="1">
        <f t="array" ref="O438">_xlfn.IFS(N438&lt;18.5,"Underweight",N438&lt;25,"Normalweight",N438&lt;30,"Overweight",N438&gt;=30,"Obesity")</f>
        <v>Overweight</v>
      </c>
      <c r="P438" s="39" t="s">
        <v>1936</v>
      </c>
      <c r="Q438" s="29">
        <v>28</v>
      </c>
      <c r="R438" s="39">
        <v>10.52</v>
      </c>
      <c r="S438" s="39" t="s">
        <v>2380</v>
      </c>
      <c r="T438" s="39" t="s">
        <v>2380</v>
      </c>
      <c r="U438" s="39" t="s">
        <v>2380</v>
      </c>
      <c r="V438" s="39">
        <v>0</v>
      </c>
      <c r="W438" s="39" t="s">
        <v>2383</v>
      </c>
      <c r="X438" s="39" t="s">
        <v>8392</v>
      </c>
    </row>
    <row r="439" spans="1:24" x14ac:dyDescent="0.35">
      <c r="A439" s="4" t="s">
        <v>1935</v>
      </c>
      <c r="B439" s="4">
        <v>34.1</v>
      </c>
      <c r="C439" s="4">
        <v>4.01</v>
      </c>
      <c r="D439" s="4" t="s">
        <v>2382</v>
      </c>
      <c r="E439" s="4" t="s">
        <v>2380</v>
      </c>
      <c r="F439" s="4" t="s">
        <v>2383</v>
      </c>
      <c r="G439" s="4">
        <v>1</v>
      </c>
      <c r="H439" s="4" t="s">
        <v>2380</v>
      </c>
      <c r="I439" s="15">
        <v>180</v>
      </c>
      <c r="J439" s="15" t="str">
        <f t="shared" si="24"/>
        <v>No</v>
      </c>
      <c r="K439" s="15">
        <f t="shared" si="25"/>
        <v>1</v>
      </c>
      <c r="L439" s="15" t="str">
        <f t="shared" si="26"/>
        <v>No</v>
      </c>
      <c r="M439" s="15" t="str">
        <f t="shared" si="27"/>
        <v>Yes</v>
      </c>
      <c r="N439" s="29">
        <v>34.1</v>
      </c>
      <c r="O439" s="20" t="str" cm="1">
        <f t="array" ref="O439">_xlfn.IFS(N439&lt;18.5,"Underweight",N439&lt;25,"Normalweight",N439&lt;30,"Overweight",N439&gt;=30,"Obesity")</f>
        <v>Obesity</v>
      </c>
      <c r="P439" s="39" t="s">
        <v>1935</v>
      </c>
      <c r="Q439" s="29">
        <v>34.1</v>
      </c>
      <c r="R439" s="39">
        <v>4.01</v>
      </c>
      <c r="S439" s="39" t="s">
        <v>2383</v>
      </c>
      <c r="T439" s="39" t="s">
        <v>2380</v>
      </c>
      <c r="U439" s="39" t="s">
        <v>2383</v>
      </c>
      <c r="V439" s="39">
        <v>1</v>
      </c>
      <c r="W439" s="39" t="s">
        <v>2380</v>
      </c>
      <c r="X439" s="39" t="s">
        <v>8391</v>
      </c>
    </row>
    <row r="440" spans="1:24" x14ac:dyDescent="0.35">
      <c r="A440" s="4" t="s">
        <v>1934</v>
      </c>
      <c r="B440" s="4">
        <v>26.125</v>
      </c>
      <c r="C440" s="4">
        <v>8.56</v>
      </c>
      <c r="D440" s="4" t="s">
        <v>2382</v>
      </c>
      <c r="E440" s="4" t="s">
        <v>2380</v>
      </c>
      <c r="F440" s="4" t="s">
        <v>2380</v>
      </c>
      <c r="G440" s="4">
        <v>1</v>
      </c>
      <c r="H440" s="4" t="s">
        <v>2382</v>
      </c>
      <c r="I440" s="15">
        <v>1</v>
      </c>
      <c r="J440" s="15" t="str">
        <f t="shared" si="24"/>
        <v>yes</v>
      </c>
      <c r="K440" s="15">
        <f t="shared" si="25"/>
        <v>1</v>
      </c>
      <c r="L440" s="15" t="str">
        <f t="shared" si="26"/>
        <v>Yes</v>
      </c>
      <c r="M440" s="15" t="str">
        <f t="shared" si="27"/>
        <v>Yes</v>
      </c>
      <c r="N440" s="29">
        <v>26.125</v>
      </c>
      <c r="O440" s="20" t="str" cm="1">
        <f t="array" ref="O440">_xlfn.IFS(N440&lt;18.5,"Underweight",N440&lt;25,"Normalweight",N440&lt;30,"Overweight",N440&gt;=30,"Obesity")</f>
        <v>Overweight</v>
      </c>
      <c r="P440" s="39" t="s">
        <v>1934</v>
      </c>
      <c r="Q440" s="29">
        <v>26.125</v>
      </c>
      <c r="R440" s="39">
        <v>8.56</v>
      </c>
      <c r="S440" s="39" t="s">
        <v>2383</v>
      </c>
      <c r="T440" s="39" t="s">
        <v>2380</v>
      </c>
      <c r="U440" s="39" t="s">
        <v>2380</v>
      </c>
      <c r="V440" s="39">
        <v>1</v>
      </c>
      <c r="W440" s="39" t="s">
        <v>2383</v>
      </c>
      <c r="X440" s="39" t="s">
        <v>8392</v>
      </c>
    </row>
    <row r="441" spans="1:24" x14ac:dyDescent="0.35">
      <c r="A441" s="4" t="s">
        <v>1933</v>
      </c>
      <c r="B441" s="4">
        <v>25.6</v>
      </c>
      <c r="C441" s="4">
        <v>10.5</v>
      </c>
      <c r="D441" s="4" t="s">
        <v>2380</v>
      </c>
      <c r="E441" s="4" t="s">
        <v>2380</v>
      </c>
      <c r="F441" s="4" t="s">
        <v>2380</v>
      </c>
      <c r="G441" s="4">
        <v>2</v>
      </c>
      <c r="H441" s="4" t="s">
        <v>2382</v>
      </c>
      <c r="I441" s="15">
        <v>1</v>
      </c>
      <c r="J441" s="15" t="str">
        <f t="shared" si="24"/>
        <v>yes</v>
      </c>
      <c r="K441" s="15">
        <f t="shared" si="25"/>
        <v>2</v>
      </c>
      <c r="L441" s="15" t="str">
        <f t="shared" si="26"/>
        <v>Yes</v>
      </c>
      <c r="M441" s="15" t="str">
        <f t="shared" si="27"/>
        <v>No</v>
      </c>
      <c r="N441" s="29">
        <v>25.6</v>
      </c>
      <c r="O441" s="20" t="str" cm="1">
        <f t="array" ref="O441">_xlfn.IFS(N441&lt;18.5,"Underweight",N441&lt;25,"Normalweight",N441&lt;30,"Overweight",N441&gt;=30,"Obesity")</f>
        <v>Overweight</v>
      </c>
      <c r="P441" s="39" t="s">
        <v>1933</v>
      </c>
      <c r="Q441" s="29">
        <v>25.6</v>
      </c>
      <c r="R441" s="39">
        <v>10.5</v>
      </c>
      <c r="S441" s="39" t="s">
        <v>2380</v>
      </c>
      <c r="T441" s="39" t="s">
        <v>2380</v>
      </c>
      <c r="U441" s="39" t="s">
        <v>2380</v>
      </c>
      <c r="V441" s="39">
        <v>2</v>
      </c>
      <c r="W441" s="39" t="s">
        <v>2383</v>
      </c>
      <c r="X441" s="39" t="s">
        <v>8392</v>
      </c>
    </row>
    <row r="442" spans="1:24" x14ac:dyDescent="0.35">
      <c r="A442" s="4" t="s">
        <v>1932</v>
      </c>
      <c r="B442" s="4">
        <v>24.32</v>
      </c>
      <c r="C442" s="4">
        <v>6.39</v>
      </c>
      <c r="D442" s="4" t="s">
        <v>2380</v>
      </c>
      <c r="E442" s="4" t="s">
        <v>2380</v>
      </c>
      <c r="F442" s="4" t="s">
        <v>2380</v>
      </c>
      <c r="G442" s="4" t="s">
        <v>2381</v>
      </c>
      <c r="H442" s="4" t="s">
        <v>2380</v>
      </c>
      <c r="I442" s="15">
        <v>180</v>
      </c>
      <c r="J442" s="15" t="str">
        <f t="shared" si="24"/>
        <v>No</v>
      </c>
      <c r="K442" s="15">
        <f t="shared" si="25"/>
        <v>0</v>
      </c>
      <c r="L442" s="15" t="str">
        <f t="shared" si="26"/>
        <v>No</v>
      </c>
      <c r="M442" s="15" t="str">
        <f t="shared" si="27"/>
        <v>No</v>
      </c>
      <c r="N442" s="29">
        <v>24.32</v>
      </c>
      <c r="O442" s="20" t="str" cm="1">
        <f t="array" ref="O442">_xlfn.IFS(N442&lt;18.5,"Underweight",N442&lt;25,"Normalweight",N442&lt;30,"Overweight",N442&gt;=30,"Obesity")</f>
        <v>Normalweight</v>
      </c>
      <c r="P442" s="39" t="s">
        <v>1932</v>
      </c>
      <c r="Q442" s="29">
        <v>24.32</v>
      </c>
      <c r="R442" s="39">
        <v>6.39</v>
      </c>
      <c r="S442" s="39" t="s">
        <v>2380</v>
      </c>
      <c r="T442" s="39" t="s">
        <v>2380</v>
      </c>
      <c r="U442" s="39" t="s">
        <v>2380</v>
      </c>
      <c r="V442" s="39">
        <v>0</v>
      </c>
      <c r="W442" s="39" t="s">
        <v>2380</v>
      </c>
      <c r="X442" s="39" t="s">
        <v>8393</v>
      </c>
    </row>
    <row r="443" spans="1:24" x14ac:dyDescent="0.35">
      <c r="A443" s="4" t="s">
        <v>1931</v>
      </c>
      <c r="B443" s="4">
        <v>22.88</v>
      </c>
      <c r="C443" s="4">
        <v>5.71</v>
      </c>
      <c r="D443" s="4" t="s">
        <v>2382</v>
      </c>
      <c r="E443" s="4" t="s">
        <v>2380</v>
      </c>
      <c r="F443" s="4" t="s">
        <v>2383</v>
      </c>
      <c r="G443" s="4">
        <v>1</v>
      </c>
      <c r="H443" s="4" t="s">
        <v>2382</v>
      </c>
      <c r="I443" s="15">
        <v>1</v>
      </c>
      <c r="J443" s="15" t="str">
        <f t="shared" si="24"/>
        <v>yes</v>
      </c>
      <c r="K443" s="15">
        <f t="shared" si="25"/>
        <v>1</v>
      </c>
      <c r="L443" s="15" t="str">
        <f t="shared" si="26"/>
        <v>Yes</v>
      </c>
      <c r="M443" s="15" t="str">
        <f t="shared" si="27"/>
        <v>Yes</v>
      </c>
      <c r="N443" s="29">
        <v>22.88</v>
      </c>
      <c r="O443" s="20" t="str" cm="1">
        <f t="array" ref="O443">_xlfn.IFS(N443&lt;18.5,"Underweight",N443&lt;25,"Normalweight",N443&lt;30,"Overweight",N443&gt;=30,"Obesity")</f>
        <v>Normalweight</v>
      </c>
      <c r="P443" s="39" t="s">
        <v>1931</v>
      </c>
      <c r="Q443" s="29">
        <v>22.88</v>
      </c>
      <c r="R443" s="39">
        <v>5.71</v>
      </c>
      <c r="S443" s="39" t="s">
        <v>2383</v>
      </c>
      <c r="T443" s="39" t="s">
        <v>2380</v>
      </c>
      <c r="U443" s="39" t="s">
        <v>2383</v>
      </c>
      <c r="V443" s="39">
        <v>1</v>
      </c>
      <c r="W443" s="39" t="s">
        <v>2383</v>
      </c>
      <c r="X443" s="39" t="s">
        <v>8393</v>
      </c>
    </row>
    <row r="444" spans="1:24" x14ac:dyDescent="0.35">
      <c r="A444" s="4" t="s">
        <v>1930</v>
      </c>
      <c r="B444" s="4">
        <v>24.984999999999999</v>
      </c>
      <c r="C444" s="4">
        <v>4.43</v>
      </c>
      <c r="D444" s="4" t="s">
        <v>2382</v>
      </c>
      <c r="E444" s="4" t="s">
        <v>2380</v>
      </c>
      <c r="F444" s="4" t="s">
        <v>2383</v>
      </c>
      <c r="G444" s="4">
        <v>1</v>
      </c>
      <c r="H444" s="4" t="s">
        <v>2380</v>
      </c>
      <c r="I444" s="15">
        <v>180</v>
      </c>
      <c r="J444" s="15" t="str">
        <f t="shared" si="24"/>
        <v>No</v>
      </c>
      <c r="K444" s="15">
        <f t="shared" si="25"/>
        <v>1</v>
      </c>
      <c r="L444" s="15" t="str">
        <f t="shared" si="26"/>
        <v>No</v>
      </c>
      <c r="M444" s="15" t="str">
        <f t="shared" si="27"/>
        <v>Yes</v>
      </c>
      <c r="N444" s="29">
        <v>24.984999999999999</v>
      </c>
      <c r="O444" s="20" t="str" cm="1">
        <f t="array" ref="O444">_xlfn.IFS(N444&lt;18.5,"Underweight",N444&lt;25,"Normalweight",N444&lt;30,"Overweight",N444&gt;=30,"Obesity")</f>
        <v>Normalweight</v>
      </c>
      <c r="P444" s="39" t="s">
        <v>1930</v>
      </c>
      <c r="Q444" s="29">
        <v>24.984999999999999</v>
      </c>
      <c r="R444" s="39">
        <v>4.43</v>
      </c>
      <c r="S444" s="39" t="s">
        <v>2383</v>
      </c>
      <c r="T444" s="39" t="s">
        <v>2380</v>
      </c>
      <c r="U444" s="39" t="s">
        <v>2383</v>
      </c>
      <c r="V444" s="39">
        <v>1</v>
      </c>
      <c r="W444" s="39" t="s">
        <v>2380</v>
      </c>
      <c r="X444" s="39" t="s">
        <v>8393</v>
      </c>
    </row>
    <row r="445" spans="1:24" x14ac:dyDescent="0.35">
      <c r="A445" s="4" t="s">
        <v>1929</v>
      </c>
      <c r="B445" s="4">
        <v>33.1</v>
      </c>
      <c r="C445" s="4">
        <v>5.52</v>
      </c>
      <c r="D445" s="4" t="s">
        <v>2380</v>
      </c>
      <c r="E445" s="4" t="s">
        <v>2380</v>
      </c>
      <c r="F445" s="4" t="s">
        <v>2383</v>
      </c>
      <c r="G445" s="4">
        <v>1</v>
      </c>
      <c r="H445" s="4" t="s">
        <v>2380</v>
      </c>
      <c r="I445" s="15">
        <v>180</v>
      </c>
      <c r="J445" s="15" t="str">
        <f t="shared" si="24"/>
        <v>No</v>
      </c>
      <c r="K445" s="15">
        <f t="shared" si="25"/>
        <v>1</v>
      </c>
      <c r="L445" s="15" t="str">
        <f t="shared" si="26"/>
        <v>No</v>
      </c>
      <c r="M445" s="15" t="str">
        <f t="shared" si="27"/>
        <v>No</v>
      </c>
      <c r="N445" s="29">
        <v>33.1</v>
      </c>
      <c r="O445" s="20" t="str" cm="1">
        <f t="array" ref="O445">_xlfn.IFS(N445&lt;18.5,"Underweight",N445&lt;25,"Normalweight",N445&lt;30,"Overweight",N445&gt;=30,"Obesity")</f>
        <v>Obesity</v>
      </c>
      <c r="P445" s="39" t="s">
        <v>1929</v>
      </c>
      <c r="Q445" s="29">
        <v>33.1</v>
      </c>
      <c r="R445" s="39">
        <v>5.52</v>
      </c>
      <c r="S445" s="39" t="s">
        <v>2380</v>
      </c>
      <c r="T445" s="39" t="s">
        <v>2380</v>
      </c>
      <c r="U445" s="39" t="s">
        <v>2383</v>
      </c>
      <c r="V445" s="39">
        <v>1</v>
      </c>
      <c r="W445" s="39" t="s">
        <v>2380</v>
      </c>
      <c r="X445" s="39" t="s">
        <v>8391</v>
      </c>
    </row>
    <row r="446" spans="1:24" x14ac:dyDescent="0.35">
      <c r="A446" s="4" t="s">
        <v>1928</v>
      </c>
      <c r="B446" s="4">
        <v>27.83</v>
      </c>
      <c r="C446" s="4">
        <v>9.1999999999999993</v>
      </c>
      <c r="D446" s="4" t="s">
        <v>2382</v>
      </c>
      <c r="E446" s="4" t="s">
        <v>2380</v>
      </c>
      <c r="F446" s="4" t="s">
        <v>2380</v>
      </c>
      <c r="G446" s="4">
        <v>1</v>
      </c>
      <c r="H446" s="4" t="s">
        <v>2382</v>
      </c>
      <c r="I446" s="15">
        <v>1</v>
      </c>
      <c r="J446" s="15" t="str">
        <f t="shared" si="24"/>
        <v>yes</v>
      </c>
      <c r="K446" s="15">
        <f t="shared" si="25"/>
        <v>1</v>
      </c>
      <c r="L446" s="15" t="str">
        <f t="shared" si="26"/>
        <v>Yes</v>
      </c>
      <c r="M446" s="15" t="str">
        <f t="shared" si="27"/>
        <v>Yes</v>
      </c>
      <c r="N446" s="29">
        <v>27.83</v>
      </c>
      <c r="O446" s="20" t="str" cm="1">
        <f t="array" ref="O446">_xlfn.IFS(N446&lt;18.5,"Underweight",N446&lt;25,"Normalweight",N446&lt;30,"Overweight",N446&gt;=30,"Obesity")</f>
        <v>Overweight</v>
      </c>
      <c r="P446" s="39" t="s">
        <v>1928</v>
      </c>
      <c r="Q446" s="29">
        <v>27.83</v>
      </c>
      <c r="R446" s="39">
        <v>9.1999999999999993</v>
      </c>
      <c r="S446" s="39" t="s">
        <v>2383</v>
      </c>
      <c r="T446" s="39" t="s">
        <v>2380</v>
      </c>
      <c r="U446" s="39" t="s">
        <v>2380</v>
      </c>
      <c r="V446" s="39">
        <v>1</v>
      </c>
      <c r="W446" s="39" t="s">
        <v>2383</v>
      </c>
      <c r="X446" s="39" t="s">
        <v>8392</v>
      </c>
    </row>
    <row r="447" spans="1:24" x14ac:dyDescent="0.35">
      <c r="A447" s="4" t="s">
        <v>1927</v>
      </c>
      <c r="B447" s="4">
        <v>30.875</v>
      </c>
      <c r="C447" s="4">
        <v>10.97</v>
      </c>
      <c r="D447" s="4" t="s">
        <v>2382</v>
      </c>
      <c r="E447" s="4" t="s">
        <v>2380</v>
      </c>
      <c r="F447" s="4" t="s">
        <v>2380</v>
      </c>
      <c r="G447" s="4">
        <v>2</v>
      </c>
      <c r="H447" s="4" t="s">
        <v>2380</v>
      </c>
      <c r="I447" s="15">
        <v>180</v>
      </c>
      <c r="J447" s="15" t="str">
        <f t="shared" si="24"/>
        <v>No</v>
      </c>
      <c r="K447" s="15">
        <f t="shared" si="25"/>
        <v>2</v>
      </c>
      <c r="L447" s="15" t="str">
        <f t="shared" si="26"/>
        <v>No</v>
      </c>
      <c r="M447" s="15" t="str">
        <f t="shared" si="27"/>
        <v>Yes</v>
      </c>
      <c r="N447" s="29">
        <v>30.875</v>
      </c>
      <c r="O447" s="20" t="str" cm="1">
        <f t="array" ref="O447">_xlfn.IFS(N447&lt;18.5,"Underweight",N447&lt;25,"Normalweight",N447&lt;30,"Overweight",N447&gt;=30,"Obesity")</f>
        <v>Obesity</v>
      </c>
      <c r="P447" s="39" t="s">
        <v>1927</v>
      </c>
      <c r="Q447" s="29">
        <v>30.875</v>
      </c>
      <c r="R447" s="39">
        <v>10.97</v>
      </c>
      <c r="S447" s="39" t="s">
        <v>2383</v>
      </c>
      <c r="T447" s="39" t="s">
        <v>2380</v>
      </c>
      <c r="U447" s="39" t="s">
        <v>2380</v>
      </c>
      <c r="V447" s="39">
        <v>2</v>
      </c>
      <c r="W447" s="39" t="s">
        <v>2380</v>
      </c>
      <c r="X447" s="39" t="s">
        <v>8391</v>
      </c>
    </row>
    <row r="448" spans="1:24" x14ac:dyDescent="0.35">
      <c r="A448" s="4" t="s">
        <v>1926</v>
      </c>
      <c r="B448" s="4">
        <v>27.265000000000001</v>
      </c>
      <c r="C448" s="4">
        <v>4.25</v>
      </c>
      <c r="D448" s="4" t="s">
        <v>2380</v>
      </c>
      <c r="E448" s="4" t="s">
        <v>2380</v>
      </c>
      <c r="F448" s="4" t="s">
        <v>2383</v>
      </c>
      <c r="G448" s="4">
        <v>1</v>
      </c>
      <c r="H448" s="4" t="s">
        <v>2380</v>
      </c>
      <c r="I448" s="15">
        <v>180</v>
      </c>
      <c r="J448" s="15" t="str">
        <f t="shared" si="24"/>
        <v>No</v>
      </c>
      <c r="K448" s="15">
        <f t="shared" si="25"/>
        <v>1</v>
      </c>
      <c r="L448" s="15" t="str">
        <f t="shared" si="26"/>
        <v>No</v>
      </c>
      <c r="M448" s="15" t="str">
        <f t="shared" si="27"/>
        <v>No</v>
      </c>
      <c r="N448" s="29">
        <v>27.265000000000001</v>
      </c>
      <c r="O448" s="20" t="str" cm="1">
        <f t="array" ref="O448">_xlfn.IFS(N448&lt;18.5,"Underweight",N448&lt;25,"Normalweight",N448&lt;30,"Overweight",N448&gt;=30,"Obesity")</f>
        <v>Overweight</v>
      </c>
      <c r="P448" s="39" t="s">
        <v>1926</v>
      </c>
      <c r="Q448" s="29">
        <v>27.265000000000001</v>
      </c>
      <c r="R448" s="39">
        <v>4.25</v>
      </c>
      <c r="S448" s="39" t="s">
        <v>2380</v>
      </c>
      <c r="T448" s="39" t="s">
        <v>2380</v>
      </c>
      <c r="U448" s="39" t="s">
        <v>2383</v>
      </c>
      <c r="V448" s="39">
        <v>1</v>
      </c>
      <c r="W448" s="39" t="s">
        <v>2380</v>
      </c>
      <c r="X448" s="39" t="s">
        <v>8392</v>
      </c>
    </row>
    <row r="449" spans="1:24" x14ac:dyDescent="0.35">
      <c r="A449" s="4" t="s">
        <v>1925</v>
      </c>
      <c r="B449" s="4">
        <v>26.7</v>
      </c>
      <c r="C449" s="4">
        <v>5.23</v>
      </c>
      <c r="D449" s="4" t="s">
        <v>2380</v>
      </c>
      <c r="E449" s="4" t="s">
        <v>2380</v>
      </c>
      <c r="F449" s="4" t="s">
        <v>2383</v>
      </c>
      <c r="G449" s="4">
        <v>1</v>
      </c>
      <c r="H449" s="4" t="s">
        <v>2382</v>
      </c>
      <c r="I449" s="15">
        <v>1</v>
      </c>
      <c r="J449" s="15" t="str">
        <f t="shared" si="24"/>
        <v>yes</v>
      </c>
      <c r="K449" s="15">
        <f t="shared" si="25"/>
        <v>1</v>
      </c>
      <c r="L449" s="15" t="str">
        <f t="shared" si="26"/>
        <v>Yes</v>
      </c>
      <c r="M449" s="15" t="str">
        <f t="shared" si="27"/>
        <v>No</v>
      </c>
      <c r="N449" s="29">
        <v>26.7</v>
      </c>
      <c r="O449" s="20" t="str" cm="1">
        <f t="array" ref="O449">_xlfn.IFS(N449&lt;18.5,"Underweight",N449&lt;25,"Normalweight",N449&lt;30,"Overweight",N449&gt;=30,"Obesity")</f>
        <v>Overweight</v>
      </c>
      <c r="P449" s="39" t="s">
        <v>1925</v>
      </c>
      <c r="Q449" s="29">
        <v>26.7</v>
      </c>
      <c r="R449" s="39">
        <v>5.23</v>
      </c>
      <c r="S449" s="39" t="s">
        <v>2380</v>
      </c>
      <c r="T449" s="39" t="s">
        <v>2380</v>
      </c>
      <c r="U449" s="39" t="s">
        <v>2383</v>
      </c>
      <c r="V449" s="39">
        <v>1</v>
      </c>
      <c r="W449" s="39" t="s">
        <v>2383</v>
      </c>
      <c r="X449" s="39" t="s">
        <v>8392</v>
      </c>
    </row>
    <row r="450" spans="1:24" x14ac:dyDescent="0.35">
      <c r="A450" s="4" t="s">
        <v>1924</v>
      </c>
      <c r="B450" s="4">
        <v>29.925000000000001</v>
      </c>
      <c r="C450" s="4">
        <v>5.96</v>
      </c>
      <c r="D450" s="4" t="s">
        <v>2382</v>
      </c>
      <c r="E450" s="4" t="s">
        <v>2380</v>
      </c>
      <c r="F450" s="4" t="s">
        <v>2383</v>
      </c>
      <c r="G450" s="4">
        <v>1</v>
      </c>
      <c r="H450" s="4" t="s">
        <v>2382</v>
      </c>
      <c r="I450" s="15">
        <v>1</v>
      </c>
      <c r="J450" s="15" t="str">
        <f t="shared" si="24"/>
        <v>yes</v>
      </c>
      <c r="K450" s="15">
        <f t="shared" si="25"/>
        <v>1</v>
      </c>
      <c r="L450" s="15" t="str">
        <f t="shared" si="26"/>
        <v>Yes</v>
      </c>
      <c r="M450" s="15" t="str">
        <f t="shared" si="27"/>
        <v>Yes</v>
      </c>
      <c r="N450" s="29">
        <v>29.925000000000001</v>
      </c>
      <c r="O450" s="20" t="str" cm="1">
        <f t="array" ref="O450">_xlfn.IFS(N450&lt;18.5,"Underweight",N450&lt;25,"Normalweight",N450&lt;30,"Overweight",N450&gt;=30,"Obesity")</f>
        <v>Overweight</v>
      </c>
      <c r="P450" s="39" t="s">
        <v>1924</v>
      </c>
      <c r="Q450" s="29">
        <v>29.925000000000001</v>
      </c>
      <c r="R450" s="39">
        <v>5.96</v>
      </c>
      <c r="S450" s="39" t="s">
        <v>2383</v>
      </c>
      <c r="T450" s="39" t="s">
        <v>2380</v>
      </c>
      <c r="U450" s="39" t="s">
        <v>2383</v>
      </c>
      <c r="V450" s="39">
        <v>1</v>
      </c>
      <c r="W450" s="39" t="s">
        <v>2383</v>
      </c>
      <c r="X450" s="39" t="s">
        <v>8392</v>
      </c>
    </row>
    <row r="451" spans="1:24" x14ac:dyDescent="0.35">
      <c r="A451" s="4" t="s">
        <v>1923</v>
      </c>
      <c r="B451" s="4">
        <v>19.95</v>
      </c>
      <c r="C451" s="4">
        <v>4.29</v>
      </c>
      <c r="D451" s="4" t="s">
        <v>2382</v>
      </c>
      <c r="E451" s="4" t="s">
        <v>2380</v>
      </c>
      <c r="F451" s="4" t="s">
        <v>2380</v>
      </c>
      <c r="G451" s="4">
        <v>2</v>
      </c>
      <c r="H451" s="4" t="s">
        <v>2382</v>
      </c>
      <c r="I451" s="15">
        <v>1</v>
      </c>
      <c r="J451" s="15" t="str">
        <f t="shared" si="24"/>
        <v>yes</v>
      </c>
      <c r="K451" s="15">
        <f t="shared" si="25"/>
        <v>2</v>
      </c>
      <c r="L451" s="15" t="str">
        <f t="shared" si="26"/>
        <v>Yes</v>
      </c>
      <c r="M451" s="15" t="str">
        <f t="shared" si="27"/>
        <v>Yes</v>
      </c>
      <c r="N451" s="29">
        <v>19.95</v>
      </c>
      <c r="O451" s="20" t="str" cm="1">
        <f t="array" ref="O451">_xlfn.IFS(N451&lt;18.5,"Underweight",N451&lt;25,"Normalweight",N451&lt;30,"Overweight",N451&gt;=30,"Obesity")</f>
        <v>Normalweight</v>
      </c>
      <c r="P451" s="39" t="s">
        <v>1923</v>
      </c>
      <c r="Q451" s="29">
        <v>19.95</v>
      </c>
      <c r="R451" s="39">
        <v>4.29</v>
      </c>
      <c r="S451" s="39" t="s">
        <v>2383</v>
      </c>
      <c r="T451" s="39" t="s">
        <v>2380</v>
      </c>
      <c r="U451" s="39" t="s">
        <v>2380</v>
      </c>
      <c r="V451" s="39">
        <v>2</v>
      </c>
      <c r="W451" s="39" t="s">
        <v>2383</v>
      </c>
      <c r="X451" s="39" t="s">
        <v>8393</v>
      </c>
    </row>
    <row r="452" spans="1:24" x14ac:dyDescent="0.35">
      <c r="A452" s="4" t="s">
        <v>1922</v>
      </c>
      <c r="B452" s="4">
        <v>24.225000000000001</v>
      </c>
      <c r="C452" s="4">
        <v>4.09</v>
      </c>
      <c r="D452" s="4" t="s">
        <v>2380</v>
      </c>
      <c r="E452" s="4" t="s">
        <v>2380</v>
      </c>
      <c r="F452" s="4" t="s">
        <v>2380</v>
      </c>
      <c r="G452" s="4" t="s">
        <v>2381</v>
      </c>
      <c r="H452" s="4" t="s">
        <v>2380</v>
      </c>
      <c r="I452" s="15">
        <v>180</v>
      </c>
      <c r="J452" s="15" t="str">
        <f t="shared" ref="J452:J515" si="28">IF(H452="?",INDEX($H$3:$H$2337,MODE($I$3:$I$2337)),H452)</f>
        <v>No</v>
      </c>
      <c r="K452" s="15">
        <f t="shared" ref="K452:K515" si="29">IF(G452="No major surgery",0,G452)</f>
        <v>0</v>
      </c>
      <c r="L452" s="15" t="str">
        <f t="shared" ref="L452:L515" si="30">PROPER(J452)</f>
        <v>No</v>
      </c>
      <c r="M452" s="15" t="str">
        <f t="shared" ref="M452:M515" si="31">PROPER(D452)</f>
        <v>No</v>
      </c>
      <c r="N452" s="29">
        <v>24.225000000000001</v>
      </c>
      <c r="O452" s="20" t="str" cm="1">
        <f t="array" ref="O452">_xlfn.IFS(N452&lt;18.5,"Underweight",N452&lt;25,"Normalweight",N452&lt;30,"Overweight",N452&gt;=30,"Obesity")</f>
        <v>Normalweight</v>
      </c>
      <c r="P452" s="39" t="s">
        <v>1922</v>
      </c>
      <c r="Q452" s="29">
        <v>24.225000000000001</v>
      </c>
      <c r="R452" s="39">
        <v>4.09</v>
      </c>
      <c r="S452" s="39" t="s">
        <v>2380</v>
      </c>
      <c r="T452" s="39" t="s">
        <v>2380</v>
      </c>
      <c r="U452" s="39" t="s">
        <v>2380</v>
      </c>
      <c r="V452" s="39">
        <v>0</v>
      </c>
      <c r="W452" s="39" t="s">
        <v>2380</v>
      </c>
      <c r="X452" s="39" t="s">
        <v>8393</v>
      </c>
    </row>
    <row r="453" spans="1:24" x14ac:dyDescent="0.35">
      <c r="A453" s="4" t="s">
        <v>1921</v>
      </c>
      <c r="B453" s="4">
        <v>28.12</v>
      </c>
      <c r="C453" s="4">
        <v>4.88</v>
      </c>
      <c r="D453" s="4" t="s">
        <v>2380</v>
      </c>
      <c r="E453" s="4" t="s">
        <v>2380</v>
      </c>
      <c r="F453" s="4" t="s">
        <v>2380</v>
      </c>
      <c r="G453" s="4" t="s">
        <v>2381</v>
      </c>
      <c r="H453" s="4" t="s">
        <v>2382</v>
      </c>
      <c r="I453" s="15">
        <v>1</v>
      </c>
      <c r="J453" s="15" t="str">
        <f t="shared" si="28"/>
        <v>yes</v>
      </c>
      <c r="K453" s="15">
        <f t="shared" si="29"/>
        <v>0</v>
      </c>
      <c r="L453" s="15" t="str">
        <f t="shared" si="30"/>
        <v>Yes</v>
      </c>
      <c r="M453" s="15" t="str">
        <f t="shared" si="31"/>
        <v>No</v>
      </c>
      <c r="N453" s="29">
        <v>28.12</v>
      </c>
      <c r="O453" s="20" t="str" cm="1">
        <f t="array" ref="O453">_xlfn.IFS(N453&lt;18.5,"Underweight",N453&lt;25,"Normalweight",N453&lt;30,"Overweight",N453&gt;=30,"Obesity")</f>
        <v>Overweight</v>
      </c>
      <c r="P453" s="39" t="s">
        <v>1921</v>
      </c>
      <c r="Q453" s="29">
        <v>28.12</v>
      </c>
      <c r="R453" s="39">
        <v>4.88</v>
      </c>
      <c r="S453" s="39" t="s">
        <v>2380</v>
      </c>
      <c r="T453" s="39" t="s">
        <v>2380</v>
      </c>
      <c r="U453" s="39" t="s">
        <v>2380</v>
      </c>
      <c r="V453" s="39">
        <v>0</v>
      </c>
      <c r="W453" s="39" t="s">
        <v>2383</v>
      </c>
      <c r="X453" s="39" t="s">
        <v>8392</v>
      </c>
    </row>
    <row r="454" spans="1:24" x14ac:dyDescent="0.35">
      <c r="A454" s="4" t="s">
        <v>1920</v>
      </c>
      <c r="B454" s="4">
        <v>23.21</v>
      </c>
      <c r="C454" s="4">
        <v>6.76</v>
      </c>
      <c r="D454" s="4" t="s">
        <v>2380</v>
      </c>
      <c r="E454" s="4" t="s">
        <v>2380</v>
      </c>
      <c r="F454" s="4" t="s">
        <v>2380</v>
      </c>
      <c r="G454" s="4" t="s">
        <v>2381</v>
      </c>
      <c r="H454" s="4" t="s">
        <v>2382</v>
      </c>
      <c r="I454" s="15">
        <v>1</v>
      </c>
      <c r="J454" s="15" t="str">
        <f t="shared" si="28"/>
        <v>yes</v>
      </c>
      <c r="K454" s="15">
        <f t="shared" si="29"/>
        <v>0</v>
      </c>
      <c r="L454" s="15" t="str">
        <f t="shared" si="30"/>
        <v>Yes</v>
      </c>
      <c r="M454" s="15" t="str">
        <f t="shared" si="31"/>
        <v>No</v>
      </c>
      <c r="N454" s="29">
        <v>23.21</v>
      </c>
      <c r="O454" s="20" t="str" cm="1">
        <f t="array" ref="O454">_xlfn.IFS(N454&lt;18.5,"Underweight",N454&lt;25,"Normalweight",N454&lt;30,"Overweight",N454&gt;=30,"Obesity")</f>
        <v>Normalweight</v>
      </c>
      <c r="P454" s="39" t="s">
        <v>1920</v>
      </c>
      <c r="Q454" s="29">
        <v>23.21</v>
      </c>
      <c r="R454" s="39">
        <v>6.76</v>
      </c>
      <c r="S454" s="39" t="s">
        <v>2380</v>
      </c>
      <c r="T454" s="39" t="s">
        <v>2380</v>
      </c>
      <c r="U454" s="39" t="s">
        <v>2380</v>
      </c>
      <c r="V454" s="39">
        <v>0</v>
      </c>
      <c r="W454" s="39" t="s">
        <v>2383</v>
      </c>
      <c r="X454" s="39" t="s">
        <v>8393</v>
      </c>
    </row>
    <row r="455" spans="1:24" x14ac:dyDescent="0.35">
      <c r="A455" s="4" t="s">
        <v>1919</v>
      </c>
      <c r="B455" s="4">
        <v>23.98</v>
      </c>
      <c r="C455" s="4">
        <v>10.67</v>
      </c>
      <c r="D455" s="4" t="s">
        <v>2380</v>
      </c>
      <c r="E455" s="4" t="s">
        <v>2380</v>
      </c>
      <c r="F455" s="4" t="s">
        <v>2380</v>
      </c>
      <c r="G455" s="4" t="s">
        <v>2381</v>
      </c>
      <c r="H455" s="4" t="s">
        <v>2380</v>
      </c>
      <c r="I455" s="15">
        <v>180</v>
      </c>
      <c r="J455" s="15" t="str">
        <f t="shared" si="28"/>
        <v>No</v>
      </c>
      <c r="K455" s="15">
        <f t="shared" si="29"/>
        <v>0</v>
      </c>
      <c r="L455" s="15" t="str">
        <f t="shared" si="30"/>
        <v>No</v>
      </c>
      <c r="M455" s="15" t="str">
        <f t="shared" si="31"/>
        <v>No</v>
      </c>
      <c r="N455" s="29">
        <v>23.98</v>
      </c>
      <c r="O455" s="20" t="str" cm="1">
        <f t="array" ref="O455">_xlfn.IFS(N455&lt;18.5,"Underweight",N455&lt;25,"Normalweight",N455&lt;30,"Overweight",N455&gt;=30,"Obesity")</f>
        <v>Normalweight</v>
      </c>
      <c r="P455" s="39" t="s">
        <v>1919</v>
      </c>
      <c r="Q455" s="29">
        <v>23.98</v>
      </c>
      <c r="R455" s="39">
        <v>10.67</v>
      </c>
      <c r="S455" s="39" t="s">
        <v>2380</v>
      </c>
      <c r="T455" s="39" t="s">
        <v>2380</v>
      </c>
      <c r="U455" s="39" t="s">
        <v>2380</v>
      </c>
      <c r="V455" s="39">
        <v>0</v>
      </c>
      <c r="W455" s="39" t="s">
        <v>2380</v>
      </c>
      <c r="X455" s="39" t="s">
        <v>8393</v>
      </c>
    </row>
    <row r="456" spans="1:24" x14ac:dyDescent="0.35">
      <c r="A456" s="4" t="s">
        <v>1918</v>
      </c>
      <c r="B456" s="4">
        <v>30</v>
      </c>
      <c r="C456" s="4">
        <v>6.21</v>
      </c>
      <c r="D456" s="4" t="s">
        <v>2380</v>
      </c>
      <c r="E456" s="4" t="s">
        <v>2380</v>
      </c>
      <c r="F456" s="4" t="s">
        <v>2380</v>
      </c>
      <c r="G456" s="4" t="s">
        <v>2381</v>
      </c>
      <c r="H456" s="4" t="s">
        <v>2382</v>
      </c>
      <c r="I456" s="15">
        <v>1</v>
      </c>
      <c r="J456" s="15" t="str">
        <f t="shared" si="28"/>
        <v>yes</v>
      </c>
      <c r="K456" s="15">
        <f t="shared" si="29"/>
        <v>0</v>
      </c>
      <c r="L456" s="15" t="str">
        <f t="shared" si="30"/>
        <v>Yes</v>
      </c>
      <c r="M456" s="15" t="str">
        <f t="shared" si="31"/>
        <v>No</v>
      </c>
      <c r="N456" s="29">
        <v>30</v>
      </c>
      <c r="O456" s="20" t="str" cm="1">
        <f t="array" ref="O456">_xlfn.IFS(N456&lt;18.5,"Underweight",N456&lt;25,"Normalweight",N456&lt;30,"Overweight",N456&gt;=30,"Obesity")</f>
        <v>Obesity</v>
      </c>
      <c r="P456" s="39" t="s">
        <v>1918</v>
      </c>
      <c r="Q456" s="29">
        <v>30</v>
      </c>
      <c r="R456" s="39">
        <v>6.21</v>
      </c>
      <c r="S456" s="39" t="s">
        <v>2380</v>
      </c>
      <c r="T456" s="39" t="s">
        <v>2380</v>
      </c>
      <c r="U456" s="39" t="s">
        <v>2380</v>
      </c>
      <c r="V456" s="39">
        <v>0</v>
      </c>
      <c r="W456" s="39" t="s">
        <v>2383</v>
      </c>
      <c r="X456" s="39" t="s">
        <v>8391</v>
      </c>
    </row>
    <row r="457" spans="1:24" x14ac:dyDescent="0.35">
      <c r="A457" s="4" t="s">
        <v>1917</v>
      </c>
      <c r="B457" s="4">
        <v>17.350000000000001</v>
      </c>
      <c r="C457" s="4">
        <v>5.03</v>
      </c>
      <c r="D457" s="4" t="s">
        <v>2382</v>
      </c>
      <c r="E457" s="4" t="s">
        <v>2380</v>
      </c>
      <c r="F457" s="4" t="s">
        <v>2380</v>
      </c>
      <c r="G457" s="4" t="s">
        <v>2381</v>
      </c>
      <c r="H457" s="4" t="s">
        <v>2382</v>
      </c>
      <c r="I457" s="15">
        <v>1</v>
      </c>
      <c r="J457" s="15" t="str">
        <f t="shared" si="28"/>
        <v>yes</v>
      </c>
      <c r="K457" s="15">
        <f t="shared" si="29"/>
        <v>0</v>
      </c>
      <c r="L457" s="15" t="str">
        <f t="shared" si="30"/>
        <v>Yes</v>
      </c>
      <c r="M457" s="15" t="str">
        <f t="shared" si="31"/>
        <v>Yes</v>
      </c>
      <c r="N457" s="29">
        <v>17.350000000000001</v>
      </c>
      <c r="O457" s="20" t="str" cm="1">
        <f t="array" ref="O457">_xlfn.IFS(N457&lt;18.5,"Underweight",N457&lt;25,"Normalweight",N457&lt;30,"Overweight",N457&gt;=30,"Obesity")</f>
        <v>Underweight</v>
      </c>
      <c r="P457" s="39" t="s">
        <v>1917</v>
      </c>
      <c r="Q457" s="29">
        <v>17.350000000000001</v>
      </c>
      <c r="R457" s="39">
        <v>5.03</v>
      </c>
      <c r="S457" s="39" t="s">
        <v>2383</v>
      </c>
      <c r="T457" s="39" t="s">
        <v>2380</v>
      </c>
      <c r="U457" s="39" t="s">
        <v>2380</v>
      </c>
      <c r="V457" s="39">
        <v>0</v>
      </c>
      <c r="W457" s="39" t="s">
        <v>2383</v>
      </c>
      <c r="X457" s="39" t="s">
        <v>8394</v>
      </c>
    </row>
    <row r="458" spans="1:24" x14ac:dyDescent="0.35">
      <c r="A458" s="4" t="s">
        <v>1916</v>
      </c>
      <c r="B458" s="4">
        <v>22.704999999999998</v>
      </c>
      <c r="C458" s="4">
        <v>5.27</v>
      </c>
      <c r="D458" s="4" t="s">
        <v>2380</v>
      </c>
      <c r="E458" s="4" t="s">
        <v>2380</v>
      </c>
      <c r="F458" s="4" t="s">
        <v>2380</v>
      </c>
      <c r="G458" s="4" t="s">
        <v>2381</v>
      </c>
      <c r="H458" s="4" t="s">
        <v>2380</v>
      </c>
      <c r="I458" s="15">
        <v>180</v>
      </c>
      <c r="J458" s="15" t="str">
        <f t="shared" si="28"/>
        <v>No</v>
      </c>
      <c r="K458" s="15">
        <f t="shared" si="29"/>
        <v>0</v>
      </c>
      <c r="L458" s="15" t="str">
        <f t="shared" si="30"/>
        <v>No</v>
      </c>
      <c r="M458" s="15" t="str">
        <f t="shared" si="31"/>
        <v>No</v>
      </c>
      <c r="N458" s="29">
        <v>22.704999999999998</v>
      </c>
      <c r="O458" s="20" t="str" cm="1">
        <f t="array" ref="O458">_xlfn.IFS(N458&lt;18.5,"Underweight",N458&lt;25,"Normalweight",N458&lt;30,"Overweight",N458&gt;=30,"Obesity")</f>
        <v>Normalweight</v>
      </c>
      <c r="P458" s="39" t="s">
        <v>1916</v>
      </c>
      <c r="Q458" s="29">
        <v>22.704999999999998</v>
      </c>
      <c r="R458" s="39">
        <v>5.27</v>
      </c>
      <c r="S458" s="39" t="s">
        <v>2380</v>
      </c>
      <c r="T458" s="39" t="s">
        <v>2380</v>
      </c>
      <c r="U458" s="39" t="s">
        <v>2380</v>
      </c>
      <c r="V458" s="39">
        <v>0</v>
      </c>
      <c r="W458" s="39" t="s">
        <v>2380</v>
      </c>
      <c r="X458" s="39" t="s">
        <v>8393</v>
      </c>
    </row>
    <row r="459" spans="1:24" x14ac:dyDescent="0.35">
      <c r="A459" s="4" t="s">
        <v>1915</v>
      </c>
      <c r="B459" s="4">
        <v>25.41</v>
      </c>
      <c r="C459" s="4">
        <v>10.53</v>
      </c>
      <c r="D459" s="4" t="s">
        <v>2382</v>
      </c>
      <c r="E459" s="4" t="s">
        <v>2380</v>
      </c>
      <c r="F459" s="4" t="s">
        <v>2380</v>
      </c>
      <c r="G459" s="4">
        <v>1</v>
      </c>
      <c r="H459" s="4" t="s">
        <v>2382</v>
      </c>
      <c r="I459" s="15">
        <v>1</v>
      </c>
      <c r="J459" s="15" t="str">
        <f t="shared" si="28"/>
        <v>yes</v>
      </c>
      <c r="K459" s="15">
        <f t="shared" si="29"/>
        <v>1</v>
      </c>
      <c r="L459" s="15" t="str">
        <f t="shared" si="30"/>
        <v>Yes</v>
      </c>
      <c r="M459" s="15" t="str">
        <f t="shared" si="31"/>
        <v>Yes</v>
      </c>
      <c r="N459" s="29">
        <v>25.41</v>
      </c>
      <c r="O459" s="20" t="str" cm="1">
        <f t="array" ref="O459">_xlfn.IFS(N459&lt;18.5,"Underweight",N459&lt;25,"Normalweight",N459&lt;30,"Overweight",N459&gt;=30,"Obesity")</f>
        <v>Overweight</v>
      </c>
      <c r="P459" s="39" t="s">
        <v>1915</v>
      </c>
      <c r="Q459" s="29">
        <v>25.41</v>
      </c>
      <c r="R459" s="39">
        <v>10.53</v>
      </c>
      <c r="S459" s="39" t="s">
        <v>2383</v>
      </c>
      <c r="T459" s="39" t="s">
        <v>2380</v>
      </c>
      <c r="U459" s="39" t="s">
        <v>2380</v>
      </c>
      <c r="V459" s="39">
        <v>1</v>
      </c>
      <c r="W459" s="39" t="s">
        <v>2383</v>
      </c>
      <c r="X459" s="39" t="s">
        <v>8392</v>
      </c>
    </row>
    <row r="460" spans="1:24" x14ac:dyDescent="0.35">
      <c r="A460" s="4" t="s">
        <v>1914</v>
      </c>
      <c r="B460" s="4">
        <v>18.23</v>
      </c>
      <c r="C460" s="4">
        <v>5.78</v>
      </c>
      <c r="D460" s="4" t="s">
        <v>2380</v>
      </c>
      <c r="E460" s="4" t="s">
        <v>2380</v>
      </c>
      <c r="F460" s="4" t="s">
        <v>2383</v>
      </c>
      <c r="G460" s="4">
        <v>1</v>
      </c>
      <c r="H460" s="4" t="s">
        <v>2382</v>
      </c>
      <c r="I460" s="15">
        <v>1</v>
      </c>
      <c r="J460" s="15" t="str">
        <f t="shared" si="28"/>
        <v>yes</v>
      </c>
      <c r="K460" s="15">
        <f t="shared" si="29"/>
        <v>1</v>
      </c>
      <c r="L460" s="15" t="str">
        <f t="shared" si="30"/>
        <v>Yes</v>
      </c>
      <c r="M460" s="15" t="str">
        <f t="shared" si="31"/>
        <v>No</v>
      </c>
      <c r="N460" s="29">
        <v>18.23</v>
      </c>
      <c r="O460" s="20" t="str" cm="1">
        <f t="array" ref="O460">_xlfn.IFS(N460&lt;18.5,"Underweight",N460&lt;25,"Normalweight",N460&lt;30,"Overweight",N460&gt;=30,"Obesity")</f>
        <v>Underweight</v>
      </c>
      <c r="P460" s="39" t="s">
        <v>1914</v>
      </c>
      <c r="Q460" s="29">
        <v>18.23</v>
      </c>
      <c r="R460" s="39">
        <v>5.78</v>
      </c>
      <c r="S460" s="39" t="s">
        <v>2380</v>
      </c>
      <c r="T460" s="39" t="s">
        <v>2380</v>
      </c>
      <c r="U460" s="39" t="s">
        <v>2383</v>
      </c>
      <c r="V460" s="39">
        <v>1</v>
      </c>
      <c r="W460" s="39" t="s">
        <v>2383</v>
      </c>
      <c r="X460" s="39" t="s">
        <v>8394</v>
      </c>
    </row>
    <row r="461" spans="1:24" x14ac:dyDescent="0.35">
      <c r="A461" s="4" t="s">
        <v>1913</v>
      </c>
      <c r="B461" s="4">
        <v>24.7</v>
      </c>
      <c r="C461" s="4">
        <v>4.3600000000000003</v>
      </c>
      <c r="D461" s="4" t="s">
        <v>2380</v>
      </c>
      <c r="E461" s="4" t="s">
        <v>2380</v>
      </c>
      <c r="F461" s="4" t="s">
        <v>2383</v>
      </c>
      <c r="G461" s="4">
        <v>1</v>
      </c>
      <c r="H461" s="4" t="s">
        <v>2382</v>
      </c>
      <c r="I461" s="15">
        <v>1</v>
      </c>
      <c r="J461" s="15" t="str">
        <f t="shared" si="28"/>
        <v>yes</v>
      </c>
      <c r="K461" s="15">
        <f t="shared" si="29"/>
        <v>1</v>
      </c>
      <c r="L461" s="15" t="str">
        <f t="shared" si="30"/>
        <v>Yes</v>
      </c>
      <c r="M461" s="15" t="str">
        <f t="shared" si="31"/>
        <v>No</v>
      </c>
      <c r="N461" s="29">
        <v>24.7</v>
      </c>
      <c r="O461" s="20" t="str" cm="1">
        <f t="array" ref="O461">_xlfn.IFS(N461&lt;18.5,"Underweight",N461&lt;25,"Normalweight",N461&lt;30,"Overweight",N461&gt;=30,"Obesity")</f>
        <v>Normalweight</v>
      </c>
      <c r="P461" s="39" t="s">
        <v>1913</v>
      </c>
      <c r="Q461" s="29">
        <v>24.7</v>
      </c>
      <c r="R461" s="39">
        <v>4.3600000000000003</v>
      </c>
      <c r="S461" s="39" t="s">
        <v>2380</v>
      </c>
      <c r="T461" s="39" t="s">
        <v>2380</v>
      </c>
      <c r="U461" s="39" t="s">
        <v>2383</v>
      </c>
      <c r="V461" s="39">
        <v>1</v>
      </c>
      <c r="W461" s="39" t="s">
        <v>2383</v>
      </c>
      <c r="X461" s="39" t="s">
        <v>8393</v>
      </c>
    </row>
    <row r="462" spans="1:24" x14ac:dyDescent="0.35">
      <c r="A462" s="4" t="s">
        <v>1912</v>
      </c>
      <c r="B462" s="4">
        <v>37.4</v>
      </c>
      <c r="C462" s="4">
        <v>9.7200000000000006</v>
      </c>
      <c r="D462" s="4" t="s">
        <v>2382</v>
      </c>
      <c r="E462" s="4" t="s">
        <v>2380</v>
      </c>
      <c r="F462" s="4" t="s">
        <v>2383</v>
      </c>
      <c r="G462" s="4">
        <v>1</v>
      </c>
      <c r="H462" s="4" t="s">
        <v>2380</v>
      </c>
      <c r="I462" s="15">
        <v>180</v>
      </c>
      <c r="J462" s="15" t="str">
        <f t="shared" si="28"/>
        <v>No</v>
      </c>
      <c r="K462" s="15">
        <f t="shared" si="29"/>
        <v>1</v>
      </c>
      <c r="L462" s="15" t="str">
        <f t="shared" si="30"/>
        <v>No</v>
      </c>
      <c r="M462" s="15" t="str">
        <f t="shared" si="31"/>
        <v>Yes</v>
      </c>
      <c r="N462" s="29">
        <v>37.4</v>
      </c>
      <c r="O462" s="20" t="str" cm="1">
        <f t="array" ref="O462">_xlfn.IFS(N462&lt;18.5,"Underweight",N462&lt;25,"Normalweight",N462&lt;30,"Overweight",N462&gt;=30,"Obesity")</f>
        <v>Obesity</v>
      </c>
      <c r="P462" s="39" t="s">
        <v>1912</v>
      </c>
      <c r="Q462" s="29">
        <v>37.4</v>
      </c>
      <c r="R462" s="39">
        <v>9.7200000000000006</v>
      </c>
      <c r="S462" s="39" t="s">
        <v>2383</v>
      </c>
      <c r="T462" s="39" t="s">
        <v>2380</v>
      </c>
      <c r="U462" s="39" t="s">
        <v>2383</v>
      </c>
      <c r="V462" s="39">
        <v>1</v>
      </c>
      <c r="W462" s="39" t="s">
        <v>2380</v>
      </c>
      <c r="X462" s="39" t="s">
        <v>8391</v>
      </c>
    </row>
    <row r="463" spans="1:24" x14ac:dyDescent="0.35">
      <c r="A463" s="4" t="s">
        <v>1911</v>
      </c>
      <c r="B463" s="4">
        <v>26.885000000000002</v>
      </c>
      <c r="C463" s="4">
        <v>5.18</v>
      </c>
      <c r="D463" s="4" t="s">
        <v>2380</v>
      </c>
      <c r="E463" s="4" t="s">
        <v>2380</v>
      </c>
      <c r="F463" s="4" t="s">
        <v>2383</v>
      </c>
      <c r="G463" s="4">
        <v>1</v>
      </c>
      <c r="H463" s="4" t="s">
        <v>2382</v>
      </c>
      <c r="I463" s="15">
        <v>1</v>
      </c>
      <c r="J463" s="15" t="str">
        <f t="shared" si="28"/>
        <v>yes</v>
      </c>
      <c r="K463" s="15">
        <f t="shared" si="29"/>
        <v>1</v>
      </c>
      <c r="L463" s="15" t="str">
        <f t="shared" si="30"/>
        <v>Yes</v>
      </c>
      <c r="M463" s="15" t="str">
        <f t="shared" si="31"/>
        <v>No</v>
      </c>
      <c r="N463" s="29">
        <v>26.885000000000002</v>
      </c>
      <c r="O463" s="20" t="str" cm="1">
        <f t="array" ref="O463">_xlfn.IFS(N463&lt;18.5,"Underweight",N463&lt;25,"Normalweight",N463&lt;30,"Overweight",N463&gt;=30,"Obesity")</f>
        <v>Overweight</v>
      </c>
      <c r="P463" s="39" t="s">
        <v>1911</v>
      </c>
      <c r="Q463" s="29">
        <v>26.885000000000002</v>
      </c>
      <c r="R463" s="39">
        <v>5.18</v>
      </c>
      <c r="S463" s="39" t="s">
        <v>2380</v>
      </c>
      <c r="T463" s="39" t="s">
        <v>2380</v>
      </c>
      <c r="U463" s="39" t="s">
        <v>2383</v>
      </c>
      <c r="V463" s="39">
        <v>1</v>
      </c>
      <c r="W463" s="39" t="s">
        <v>2383</v>
      </c>
      <c r="X463" s="39" t="s">
        <v>8392</v>
      </c>
    </row>
    <row r="464" spans="1:24" x14ac:dyDescent="0.35">
      <c r="A464" s="4" t="s">
        <v>1910</v>
      </c>
      <c r="B464" s="4">
        <v>25.27</v>
      </c>
      <c r="C464" s="4">
        <v>5.29</v>
      </c>
      <c r="D464" s="4" t="s">
        <v>2380</v>
      </c>
      <c r="E464" s="4" t="s">
        <v>2380</v>
      </c>
      <c r="F464" s="4" t="s">
        <v>2383</v>
      </c>
      <c r="G464" s="4">
        <v>1</v>
      </c>
      <c r="H464" s="4" t="s">
        <v>2382</v>
      </c>
      <c r="I464" s="15">
        <v>1</v>
      </c>
      <c r="J464" s="15" t="str">
        <f t="shared" si="28"/>
        <v>yes</v>
      </c>
      <c r="K464" s="15">
        <f t="shared" si="29"/>
        <v>1</v>
      </c>
      <c r="L464" s="15" t="str">
        <f t="shared" si="30"/>
        <v>Yes</v>
      </c>
      <c r="M464" s="15" t="str">
        <f t="shared" si="31"/>
        <v>No</v>
      </c>
      <c r="N464" s="29">
        <v>25.27</v>
      </c>
      <c r="O464" s="20" t="str" cm="1">
        <f t="array" ref="O464">_xlfn.IFS(N464&lt;18.5,"Underweight",N464&lt;25,"Normalweight",N464&lt;30,"Overweight",N464&gt;=30,"Obesity")</f>
        <v>Overweight</v>
      </c>
      <c r="P464" s="39" t="s">
        <v>1910</v>
      </c>
      <c r="Q464" s="29">
        <v>25.27</v>
      </c>
      <c r="R464" s="39">
        <v>5.29</v>
      </c>
      <c r="S464" s="39" t="s">
        <v>2380</v>
      </c>
      <c r="T464" s="39" t="s">
        <v>2380</v>
      </c>
      <c r="U464" s="39" t="s">
        <v>2383</v>
      </c>
      <c r="V464" s="39">
        <v>1</v>
      </c>
      <c r="W464" s="39" t="s">
        <v>2383</v>
      </c>
      <c r="X464" s="39" t="s">
        <v>8392</v>
      </c>
    </row>
    <row r="465" spans="1:24" x14ac:dyDescent="0.35">
      <c r="A465" s="4" t="s">
        <v>1909</v>
      </c>
      <c r="B465" s="4">
        <v>23.655000000000001</v>
      </c>
      <c r="C465" s="4">
        <v>4.8600000000000003</v>
      </c>
      <c r="D465" s="4" t="s">
        <v>2382</v>
      </c>
      <c r="E465" s="4" t="s">
        <v>2380</v>
      </c>
      <c r="F465" s="4" t="s">
        <v>2380</v>
      </c>
      <c r="G465" s="4" t="s">
        <v>2381</v>
      </c>
      <c r="H465" s="4" t="s">
        <v>2382</v>
      </c>
      <c r="I465" s="15">
        <v>1</v>
      </c>
      <c r="J465" s="15" t="str">
        <f t="shared" si="28"/>
        <v>yes</v>
      </c>
      <c r="K465" s="15">
        <f t="shared" si="29"/>
        <v>0</v>
      </c>
      <c r="L465" s="15" t="str">
        <f t="shared" si="30"/>
        <v>Yes</v>
      </c>
      <c r="M465" s="15" t="str">
        <f t="shared" si="31"/>
        <v>Yes</v>
      </c>
      <c r="N465" s="29">
        <v>23.655000000000001</v>
      </c>
      <c r="O465" s="20" t="str" cm="1">
        <f t="array" ref="O465">_xlfn.IFS(N465&lt;18.5,"Underweight",N465&lt;25,"Normalweight",N465&lt;30,"Overweight",N465&gt;=30,"Obesity")</f>
        <v>Normalweight</v>
      </c>
      <c r="P465" s="39" t="s">
        <v>1909</v>
      </c>
      <c r="Q465" s="29">
        <v>23.655000000000001</v>
      </c>
      <c r="R465" s="39">
        <v>4.8600000000000003</v>
      </c>
      <c r="S465" s="39" t="s">
        <v>2383</v>
      </c>
      <c r="T465" s="39" t="s">
        <v>2380</v>
      </c>
      <c r="U465" s="39" t="s">
        <v>2380</v>
      </c>
      <c r="V465" s="39">
        <v>0</v>
      </c>
      <c r="W465" s="39" t="s">
        <v>2383</v>
      </c>
      <c r="X465" s="39" t="s">
        <v>8393</v>
      </c>
    </row>
    <row r="466" spans="1:24" x14ac:dyDescent="0.35">
      <c r="A466" s="4" t="s">
        <v>1908</v>
      </c>
      <c r="B466" s="4">
        <v>55.05</v>
      </c>
      <c r="C466" s="4">
        <v>7.66</v>
      </c>
      <c r="D466" s="4" t="s">
        <v>2380</v>
      </c>
      <c r="E466" s="4" t="s">
        <v>2380</v>
      </c>
      <c r="F466" s="4" t="s">
        <v>2380</v>
      </c>
      <c r="G466" s="4" t="s">
        <v>2381</v>
      </c>
      <c r="H466" s="4" t="s">
        <v>2380</v>
      </c>
      <c r="I466" s="15">
        <v>180</v>
      </c>
      <c r="J466" s="15" t="str">
        <f t="shared" si="28"/>
        <v>No</v>
      </c>
      <c r="K466" s="15">
        <f t="shared" si="29"/>
        <v>0</v>
      </c>
      <c r="L466" s="15" t="str">
        <f t="shared" si="30"/>
        <v>No</v>
      </c>
      <c r="M466" s="15" t="str">
        <f t="shared" si="31"/>
        <v>No</v>
      </c>
      <c r="N466" s="29">
        <v>55.05</v>
      </c>
      <c r="O466" s="20" t="str" cm="1">
        <f t="array" ref="O466">_xlfn.IFS(N466&lt;18.5,"Underweight",N466&lt;25,"Normalweight",N466&lt;30,"Overweight",N466&gt;=30,"Obesity")</f>
        <v>Obesity</v>
      </c>
      <c r="P466" s="39" t="s">
        <v>1908</v>
      </c>
      <c r="Q466" s="29">
        <v>55.05</v>
      </c>
      <c r="R466" s="39">
        <v>7.66</v>
      </c>
      <c r="S466" s="39" t="s">
        <v>2380</v>
      </c>
      <c r="T466" s="39" t="s">
        <v>2380</v>
      </c>
      <c r="U466" s="39" t="s">
        <v>2380</v>
      </c>
      <c r="V466" s="39">
        <v>0</v>
      </c>
      <c r="W466" s="39" t="s">
        <v>2380</v>
      </c>
      <c r="X466" s="39" t="s">
        <v>8391</v>
      </c>
    </row>
    <row r="467" spans="1:24" x14ac:dyDescent="0.35">
      <c r="A467" s="4" t="s">
        <v>1907</v>
      </c>
      <c r="B467" s="4">
        <v>24.89</v>
      </c>
      <c r="C467" s="4">
        <v>6.1</v>
      </c>
      <c r="D467" s="4" t="s">
        <v>2382</v>
      </c>
      <c r="E467" s="4" t="s">
        <v>2380</v>
      </c>
      <c r="F467" s="4" t="s">
        <v>2383</v>
      </c>
      <c r="G467" s="4">
        <v>1</v>
      </c>
      <c r="H467" s="4" t="s">
        <v>2382</v>
      </c>
      <c r="I467" s="15">
        <v>1</v>
      </c>
      <c r="J467" s="15" t="str">
        <f t="shared" si="28"/>
        <v>yes</v>
      </c>
      <c r="K467" s="15">
        <f t="shared" si="29"/>
        <v>1</v>
      </c>
      <c r="L467" s="15" t="str">
        <f t="shared" si="30"/>
        <v>Yes</v>
      </c>
      <c r="M467" s="15" t="str">
        <f t="shared" si="31"/>
        <v>Yes</v>
      </c>
      <c r="N467" s="29">
        <v>24.89</v>
      </c>
      <c r="O467" s="20" t="str" cm="1">
        <f t="array" ref="O467">_xlfn.IFS(N467&lt;18.5,"Underweight",N467&lt;25,"Normalweight",N467&lt;30,"Overweight",N467&gt;=30,"Obesity")</f>
        <v>Normalweight</v>
      </c>
      <c r="P467" s="39" t="s">
        <v>1907</v>
      </c>
      <c r="Q467" s="29">
        <v>24.89</v>
      </c>
      <c r="R467" s="39">
        <v>6.1</v>
      </c>
      <c r="S467" s="39" t="s">
        <v>2383</v>
      </c>
      <c r="T467" s="39" t="s">
        <v>2380</v>
      </c>
      <c r="U467" s="39" t="s">
        <v>2383</v>
      </c>
      <c r="V467" s="39">
        <v>1</v>
      </c>
      <c r="W467" s="39" t="s">
        <v>2383</v>
      </c>
      <c r="X467" s="39" t="s">
        <v>8393</v>
      </c>
    </row>
    <row r="468" spans="1:24" x14ac:dyDescent="0.35">
      <c r="A468" s="4" t="s">
        <v>1906</v>
      </c>
      <c r="B468" s="4">
        <v>18.715</v>
      </c>
      <c r="C468" s="4">
        <v>4.4400000000000004</v>
      </c>
      <c r="D468" s="4" t="s">
        <v>2380</v>
      </c>
      <c r="E468" s="4" t="s">
        <v>2380</v>
      </c>
      <c r="F468" s="4" t="s">
        <v>2380</v>
      </c>
      <c r="G468" s="4" t="s">
        <v>2381</v>
      </c>
      <c r="H468" s="4" t="s">
        <v>2380</v>
      </c>
      <c r="I468" s="15">
        <v>180</v>
      </c>
      <c r="J468" s="15" t="str">
        <f t="shared" si="28"/>
        <v>No</v>
      </c>
      <c r="K468" s="15">
        <f t="shared" si="29"/>
        <v>0</v>
      </c>
      <c r="L468" s="15" t="str">
        <f t="shared" si="30"/>
        <v>No</v>
      </c>
      <c r="M468" s="15" t="str">
        <f t="shared" si="31"/>
        <v>No</v>
      </c>
      <c r="N468" s="29">
        <v>18.715</v>
      </c>
      <c r="O468" s="20" t="str" cm="1">
        <f t="array" ref="O468">_xlfn.IFS(N468&lt;18.5,"Underweight",N468&lt;25,"Normalweight",N468&lt;30,"Overweight",N468&gt;=30,"Obesity")</f>
        <v>Normalweight</v>
      </c>
      <c r="P468" s="39" t="s">
        <v>1906</v>
      </c>
      <c r="Q468" s="29">
        <v>18.715</v>
      </c>
      <c r="R468" s="39">
        <v>4.4400000000000004</v>
      </c>
      <c r="S468" s="39" t="s">
        <v>2380</v>
      </c>
      <c r="T468" s="39" t="s">
        <v>2380</v>
      </c>
      <c r="U468" s="39" t="s">
        <v>2380</v>
      </c>
      <c r="V468" s="39">
        <v>0</v>
      </c>
      <c r="W468" s="39" t="s">
        <v>2380</v>
      </c>
      <c r="X468" s="39" t="s">
        <v>8393</v>
      </c>
    </row>
    <row r="469" spans="1:24" x14ac:dyDescent="0.35">
      <c r="A469" s="4" t="s">
        <v>1905</v>
      </c>
      <c r="B469" s="4">
        <v>28.12</v>
      </c>
      <c r="C469" s="4">
        <v>6.15</v>
      </c>
      <c r="D469" s="4" t="s">
        <v>2380</v>
      </c>
      <c r="E469" s="4" t="s">
        <v>2380</v>
      </c>
      <c r="F469" s="4" t="s">
        <v>2380</v>
      </c>
      <c r="G469" s="4" t="s">
        <v>2381</v>
      </c>
      <c r="H469" s="4" t="s">
        <v>2382</v>
      </c>
      <c r="I469" s="15">
        <v>1</v>
      </c>
      <c r="J469" s="15" t="str">
        <f t="shared" si="28"/>
        <v>yes</v>
      </c>
      <c r="K469" s="15">
        <f t="shared" si="29"/>
        <v>0</v>
      </c>
      <c r="L469" s="15" t="str">
        <f t="shared" si="30"/>
        <v>Yes</v>
      </c>
      <c r="M469" s="15" t="str">
        <f t="shared" si="31"/>
        <v>No</v>
      </c>
      <c r="N469" s="29">
        <v>28.12</v>
      </c>
      <c r="O469" s="20" t="str" cm="1">
        <f t="array" ref="O469">_xlfn.IFS(N469&lt;18.5,"Underweight",N469&lt;25,"Normalweight",N469&lt;30,"Overweight",N469&gt;=30,"Obesity")</f>
        <v>Overweight</v>
      </c>
      <c r="P469" s="39" t="s">
        <v>1905</v>
      </c>
      <c r="Q469" s="29">
        <v>28.12</v>
      </c>
      <c r="R469" s="39">
        <v>6.15</v>
      </c>
      <c r="S469" s="39" t="s">
        <v>2380</v>
      </c>
      <c r="T469" s="39" t="s">
        <v>2380</v>
      </c>
      <c r="U469" s="39" t="s">
        <v>2380</v>
      </c>
      <c r="V469" s="39">
        <v>0</v>
      </c>
      <c r="W469" s="39" t="s">
        <v>2383</v>
      </c>
      <c r="X469" s="39" t="s">
        <v>8392</v>
      </c>
    </row>
    <row r="470" spans="1:24" x14ac:dyDescent="0.35">
      <c r="A470" s="4" t="s">
        <v>1904</v>
      </c>
      <c r="B470" s="4">
        <v>26.6</v>
      </c>
      <c r="C470" s="4">
        <v>4.53</v>
      </c>
      <c r="D470" s="4" t="s">
        <v>2380</v>
      </c>
      <c r="E470" s="4" t="s">
        <v>2380</v>
      </c>
      <c r="F470" s="4" t="s">
        <v>2380</v>
      </c>
      <c r="G470" s="4" t="s">
        <v>2381</v>
      </c>
      <c r="H470" s="4" t="s">
        <v>2382</v>
      </c>
      <c r="I470" s="15">
        <v>1</v>
      </c>
      <c r="J470" s="15" t="str">
        <f t="shared" si="28"/>
        <v>yes</v>
      </c>
      <c r="K470" s="15">
        <f t="shared" si="29"/>
        <v>0</v>
      </c>
      <c r="L470" s="15" t="str">
        <f t="shared" si="30"/>
        <v>Yes</v>
      </c>
      <c r="M470" s="15" t="str">
        <f t="shared" si="31"/>
        <v>No</v>
      </c>
      <c r="N470" s="29">
        <v>26.6</v>
      </c>
      <c r="O470" s="20" t="str" cm="1">
        <f t="array" ref="O470">_xlfn.IFS(N470&lt;18.5,"Underweight",N470&lt;25,"Normalweight",N470&lt;30,"Overweight",N470&gt;=30,"Obesity")</f>
        <v>Overweight</v>
      </c>
      <c r="P470" s="39" t="s">
        <v>1904</v>
      </c>
      <c r="Q470" s="29">
        <v>26.6</v>
      </c>
      <c r="R470" s="39">
        <v>4.53</v>
      </c>
      <c r="S470" s="39" t="s">
        <v>2380</v>
      </c>
      <c r="T470" s="39" t="s">
        <v>2380</v>
      </c>
      <c r="U470" s="39" t="s">
        <v>2380</v>
      </c>
      <c r="V470" s="39">
        <v>0</v>
      </c>
      <c r="W470" s="39" t="s">
        <v>2383</v>
      </c>
      <c r="X470" s="39" t="s">
        <v>8392</v>
      </c>
    </row>
    <row r="471" spans="1:24" x14ac:dyDescent="0.35">
      <c r="A471" s="4" t="s">
        <v>1903</v>
      </c>
      <c r="B471" s="4">
        <v>30.114999999999998</v>
      </c>
      <c r="C471" s="4">
        <v>5.48</v>
      </c>
      <c r="D471" s="4" t="s">
        <v>2380</v>
      </c>
      <c r="E471" s="4" t="s">
        <v>2382</v>
      </c>
      <c r="F471" s="4" t="s">
        <v>2380</v>
      </c>
      <c r="G471" s="4">
        <v>1</v>
      </c>
      <c r="H471" s="4" t="s">
        <v>2380</v>
      </c>
      <c r="I471" s="15">
        <v>180</v>
      </c>
      <c r="J471" s="15" t="str">
        <f t="shared" si="28"/>
        <v>No</v>
      </c>
      <c r="K471" s="15">
        <f t="shared" si="29"/>
        <v>1</v>
      </c>
      <c r="L471" s="15" t="str">
        <f t="shared" si="30"/>
        <v>No</v>
      </c>
      <c r="M471" s="15" t="str">
        <f t="shared" si="31"/>
        <v>No</v>
      </c>
      <c r="N471" s="29">
        <v>30.114999999999998</v>
      </c>
      <c r="O471" s="20" t="str" cm="1">
        <f t="array" ref="O471">_xlfn.IFS(N471&lt;18.5,"Underweight",N471&lt;25,"Normalweight",N471&lt;30,"Overweight",N471&gt;=30,"Obesity")</f>
        <v>Obesity</v>
      </c>
      <c r="P471" s="39" t="s">
        <v>1903</v>
      </c>
      <c r="Q471" s="29">
        <v>30.114999999999998</v>
      </c>
      <c r="R471" s="39">
        <v>5.48</v>
      </c>
      <c r="S471" s="39" t="s">
        <v>2380</v>
      </c>
      <c r="T471" s="39" t="s">
        <v>2382</v>
      </c>
      <c r="U471" s="39" t="s">
        <v>2380</v>
      </c>
      <c r="V471" s="39">
        <v>1</v>
      </c>
      <c r="W471" s="39" t="s">
        <v>2380</v>
      </c>
      <c r="X471" s="39" t="s">
        <v>8391</v>
      </c>
    </row>
    <row r="472" spans="1:24" x14ac:dyDescent="0.35">
      <c r="A472" s="4" t="s">
        <v>1902</v>
      </c>
      <c r="B472" s="4">
        <v>24.605</v>
      </c>
      <c r="C472" s="4">
        <v>5.48</v>
      </c>
      <c r="D472" s="4" t="s">
        <v>2380</v>
      </c>
      <c r="E472" s="4" t="s">
        <v>2380</v>
      </c>
      <c r="F472" s="4" t="s">
        <v>2380</v>
      </c>
      <c r="G472" s="4" t="s">
        <v>2381</v>
      </c>
      <c r="H472" s="4" t="s">
        <v>2382</v>
      </c>
      <c r="I472" s="15">
        <v>1</v>
      </c>
      <c r="J472" s="15" t="str">
        <f t="shared" si="28"/>
        <v>yes</v>
      </c>
      <c r="K472" s="15">
        <f t="shared" si="29"/>
        <v>0</v>
      </c>
      <c r="L472" s="15" t="str">
        <f t="shared" si="30"/>
        <v>Yes</v>
      </c>
      <c r="M472" s="15" t="str">
        <f t="shared" si="31"/>
        <v>No</v>
      </c>
      <c r="N472" s="29">
        <v>24.605</v>
      </c>
      <c r="O472" s="20" t="str" cm="1">
        <f t="array" ref="O472">_xlfn.IFS(N472&lt;18.5,"Underweight",N472&lt;25,"Normalweight",N472&lt;30,"Overweight",N472&gt;=30,"Obesity")</f>
        <v>Normalweight</v>
      </c>
      <c r="P472" s="39" t="s">
        <v>1902</v>
      </c>
      <c r="Q472" s="29">
        <v>24.605</v>
      </c>
      <c r="R472" s="39">
        <v>5.48</v>
      </c>
      <c r="S472" s="39" t="s">
        <v>2380</v>
      </c>
      <c r="T472" s="39" t="s">
        <v>2380</v>
      </c>
      <c r="U472" s="39" t="s">
        <v>2380</v>
      </c>
      <c r="V472" s="39">
        <v>0</v>
      </c>
      <c r="W472" s="39" t="s">
        <v>2383</v>
      </c>
      <c r="X472" s="39" t="s">
        <v>8393</v>
      </c>
    </row>
    <row r="473" spans="1:24" x14ac:dyDescent="0.35">
      <c r="A473" s="4" t="s">
        <v>1901</v>
      </c>
      <c r="B473" s="4">
        <v>29.6</v>
      </c>
      <c r="C473" s="4">
        <v>8.1</v>
      </c>
      <c r="D473" s="4" t="s">
        <v>2380</v>
      </c>
      <c r="E473" s="4" t="s">
        <v>2380</v>
      </c>
      <c r="F473" s="4" t="s">
        <v>2380</v>
      </c>
      <c r="G473" s="4" t="s">
        <v>2381</v>
      </c>
      <c r="H473" s="4" t="s">
        <v>2380</v>
      </c>
      <c r="I473" s="15">
        <v>180</v>
      </c>
      <c r="J473" s="15" t="str">
        <f t="shared" si="28"/>
        <v>No</v>
      </c>
      <c r="K473" s="15">
        <f t="shared" si="29"/>
        <v>0</v>
      </c>
      <c r="L473" s="15" t="str">
        <f t="shared" si="30"/>
        <v>No</v>
      </c>
      <c r="M473" s="15" t="str">
        <f t="shared" si="31"/>
        <v>No</v>
      </c>
      <c r="N473" s="29">
        <v>29.6</v>
      </c>
      <c r="O473" s="20" t="str" cm="1">
        <f t="array" ref="O473">_xlfn.IFS(N473&lt;18.5,"Underweight",N473&lt;25,"Normalweight",N473&lt;30,"Overweight",N473&gt;=30,"Obesity")</f>
        <v>Overweight</v>
      </c>
      <c r="P473" s="39" t="s">
        <v>1901</v>
      </c>
      <c r="Q473" s="29">
        <v>29.6</v>
      </c>
      <c r="R473" s="39">
        <v>8.1</v>
      </c>
      <c r="S473" s="39" t="s">
        <v>2380</v>
      </c>
      <c r="T473" s="39" t="s">
        <v>2380</v>
      </c>
      <c r="U473" s="39" t="s">
        <v>2380</v>
      </c>
      <c r="V473" s="39">
        <v>0</v>
      </c>
      <c r="W473" s="39" t="s">
        <v>2380</v>
      </c>
      <c r="X473" s="39" t="s">
        <v>8392</v>
      </c>
    </row>
    <row r="474" spans="1:24" x14ac:dyDescent="0.35">
      <c r="A474" s="4" t="s">
        <v>1900</v>
      </c>
      <c r="B474" s="4">
        <v>24.42</v>
      </c>
      <c r="C474" s="4">
        <v>7.16</v>
      </c>
      <c r="D474" s="4" t="s">
        <v>2380</v>
      </c>
      <c r="E474" s="4" t="s">
        <v>2380</v>
      </c>
      <c r="F474" s="4" t="s">
        <v>2380</v>
      </c>
      <c r="G474" s="4" t="s">
        <v>2381</v>
      </c>
      <c r="H474" s="4" t="s">
        <v>2382</v>
      </c>
      <c r="I474" s="15">
        <v>1</v>
      </c>
      <c r="J474" s="15" t="str">
        <f t="shared" si="28"/>
        <v>yes</v>
      </c>
      <c r="K474" s="15">
        <f t="shared" si="29"/>
        <v>0</v>
      </c>
      <c r="L474" s="15" t="str">
        <f t="shared" si="30"/>
        <v>Yes</v>
      </c>
      <c r="M474" s="15" t="str">
        <f t="shared" si="31"/>
        <v>No</v>
      </c>
      <c r="N474" s="29">
        <v>24.42</v>
      </c>
      <c r="O474" s="20" t="str" cm="1">
        <f t="array" ref="O474">_xlfn.IFS(N474&lt;18.5,"Underweight",N474&lt;25,"Normalweight",N474&lt;30,"Overweight",N474&gt;=30,"Obesity")</f>
        <v>Normalweight</v>
      </c>
      <c r="P474" s="39" t="s">
        <v>1900</v>
      </c>
      <c r="Q474" s="29">
        <v>24.42</v>
      </c>
      <c r="R474" s="39">
        <v>7.16</v>
      </c>
      <c r="S474" s="39" t="s">
        <v>2380</v>
      </c>
      <c r="T474" s="39" t="s">
        <v>2380</v>
      </c>
      <c r="U474" s="39" t="s">
        <v>2380</v>
      </c>
      <c r="V474" s="39">
        <v>0</v>
      </c>
      <c r="W474" s="39" t="s">
        <v>2383</v>
      </c>
      <c r="X474" s="39" t="s">
        <v>8393</v>
      </c>
    </row>
    <row r="475" spans="1:24" x14ac:dyDescent="0.35">
      <c r="A475" s="4" t="s">
        <v>1899</v>
      </c>
      <c r="B475" s="4">
        <v>20.9</v>
      </c>
      <c r="C475" s="4">
        <v>4.55</v>
      </c>
      <c r="D475" s="4" t="s">
        <v>2382</v>
      </c>
      <c r="E475" s="4" t="s">
        <v>2380</v>
      </c>
      <c r="F475" s="4" t="s">
        <v>2383</v>
      </c>
      <c r="G475" s="4">
        <v>1</v>
      </c>
      <c r="H475" s="4" t="s">
        <v>2382</v>
      </c>
      <c r="I475" s="15">
        <v>1</v>
      </c>
      <c r="J475" s="15" t="str">
        <f t="shared" si="28"/>
        <v>yes</v>
      </c>
      <c r="K475" s="15">
        <f t="shared" si="29"/>
        <v>1</v>
      </c>
      <c r="L475" s="15" t="str">
        <f t="shared" si="30"/>
        <v>Yes</v>
      </c>
      <c r="M475" s="15" t="str">
        <f t="shared" si="31"/>
        <v>Yes</v>
      </c>
      <c r="N475" s="29">
        <v>20.9</v>
      </c>
      <c r="O475" s="20" t="str" cm="1">
        <f t="array" ref="O475">_xlfn.IFS(N475&lt;18.5,"Underweight",N475&lt;25,"Normalweight",N475&lt;30,"Overweight",N475&gt;=30,"Obesity")</f>
        <v>Normalweight</v>
      </c>
      <c r="P475" s="39" t="s">
        <v>1899</v>
      </c>
      <c r="Q475" s="29">
        <v>20.9</v>
      </c>
      <c r="R475" s="39">
        <v>4.55</v>
      </c>
      <c r="S475" s="39" t="s">
        <v>2383</v>
      </c>
      <c r="T475" s="39" t="s">
        <v>2380</v>
      </c>
      <c r="U475" s="39" t="s">
        <v>2383</v>
      </c>
      <c r="V475" s="39">
        <v>1</v>
      </c>
      <c r="W475" s="39" t="s">
        <v>2383</v>
      </c>
      <c r="X475" s="39" t="s">
        <v>8393</v>
      </c>
    </row>
    <row r="476" spans="1:24" x14ac:dyDescent="0.35">
      <c r="A476" s="4" t="s">
        <v>1898</v>
      </c>
      <c r="B476" s="4">
        <v>22.895</v>
      </c>
      <c r="C476" s="4">
        <v>6.03</v>
      </c>
      <c r="D476" s="4" t="s">
        <v>2380</v>
      </c>
      <c r="E476" s="4" t="s">
        <v>2380</v>
      </c>
      <c r="F476" s="4" t="s">
        <v>2380</v>
      </c>
      <c r="G476" s="4" t="s">
        <v>2381</v>
      </c>
      <c r="H476" s="4" t="s">
        <v>2382</v>
      </c>
      <c r="I476" s="15">
        <v>1</v>
      </c>
      <c r="J476" s="15" t="str">
        <f t="shared" si="28"/>
        <v>yes</v>
      </c>
      <c r="K476" s="15">
        <f t="shared" si="29"/>
        <v>0</v>
      </c>
      <c r="L476" s="15" t="str">
        <f t="shared" si="30"/>
        <v>Yes</v>
      </c>
      <c r="M476" s="15" t="str">
        <f t="shared" si="31"/>
        <v>No</v>
      </c>
      <c r="N476" s="29">
        <v>22.895</v>
      </c>
      <c r="O476" s="20" t="str" cm="1">
        <f t="array" ref="O476">_xlfn.IFS(N476&lt;18.5,"Underweight",N476&lt;25,"Normalweight",N476&lt;30,"Overweight",N476&gt;=30,"Obesity")</f>
        <v>Normalweight</v>
      </c>
      <c r="P476" s="39" t="s">
        <v>1898</v>
      </c>
      <c r="Q476" s="29">
        <v>22.895</v>
      </c>
      <c r="R476" s="39">
        <v>6.03</v>
      </c>
      <c r="S476" s="39" t="s">
        <v>2380</v>
      </c>
      <c r="T476" s="39" t="s">
        <v>2380</v>
      </c>
      <c r="U476" s="39" t="s">
        <v>2380</v>
      </c>
      <c r="V476" s="39">
        <v>0</v>
      </c>
      <c r="W476" s="39" t="s">
        <v>2383</v>
      </c>
      <c r="X476" s="39" t="s">
        <v>8393</v>
      </c>
    </row>
    <row r="477" spans="1:24" x14ac:dyDescent="0.35">
      <c r="A477" s="4" t="s">
        <v>1897</v>
      </c>
      <c r="B477" s="4">
        <v>28.3</v>
      </c>
      <c r="C477" s="4">
        <v>5.47</v>
      </c>
      <c r="D477" s="4" t="s">
        <v>2382</v>
      </c>
      <c r="E477" s="4" t="s">
        <v>2380</v>
      </c>
      <c r="F477" s="4" t="s">
        <v>2383</v>
      </c>
      <c r="G477" s="4">
        <v>1</v>
      </c>
      <c r="H477" s="4" t="s">
        <v>2382</v>
      </c>
      <c r="I477" s="15">
        <v>1</v>
      </c>
      <c r="J477" s="15" t="str">
        <f t="shared" si="28"/>
        <v>yes</v>
      </c>
      <c r="K477" s="15">
        <f t="shared" si="29"/>
        <v>1</v>
      </c>
      <c r="L477" s="15" t="str">
        <f t="shared" si="30"/>
        <v>Yes</v>
      </c>
      <c r="M477" s="15" t="str">
        <f t="shared" si="31"/>
        <v>Yes</v>
      </c>
      <c r="N477" s="29">
        <v>28.3</v>
      </c>
      <c r="O477" s="20" t="str" cm="1">
        <f t="array" ref="O477">_xlfn.IFS(N477&lt;18.5,"Underweight",N477&lt;25,"Normalweight",N477&lt;30,"Overweight",N477&gt;=30,"Obesity")</f>
        <v>Overweight</v>
      </c>
      <c r="P477" s="39" t="s">
        <v>1897</v>
      </c>
      <c r="Q477" s="29">
        <v>28.3</v>
      </c>
      <c r="R477" s="39">
        <v>5.47</v>
      </c>
      <c r="S477" s="39" t="s">
        <v>2383</v>
      </c>
      <c r="T477" s="39" t="s">
        <v>2380</v>
      </c>
      <c r="U477" s="39" t="s">
        <v>2383</v>
      </c>
      <c r="V477" s="39">
        <v>1</v>
      </c>
      <c r="W477" s="39" t="s">
        <v>2383</v>
      </c>
      <c r="X477" s="39" t="s">
        <v>8392</v>
      </c>
    </row>
    <row r="478" spans="1:24" x14ac:dyDescent="0.35">
      <c r="A478" s="4" t="s">
        <v>1895</v>
      </c>
      <c r="B478" s="4">
        <v>54.3</v>
      </c>
      <c r="C478" s="4">
        <v>4.1500000000000004</v>
      </c>
      <c r="D478" s="4" t="s">
        <v>2382</v>
      </c>
      <c r="E478" s="4" t="s">
        <v>2380</v>
      </c>
      <c r="F478" s="4" t="s">
        <v>2380</v>
      </c>
      <c r="G478" s="4">
        <v>1</v>
      </c>
      <c r="H478" s="4" t="s">
        <v>2380</v>
      </c>
      <c r="I478" s="15">
        <v>180</v>
      </c>
      <c r="J478" s="15" t="str">
        <f t="shared" si="28"/>
        <v>No</v>
      </c>
      <c r="K478" s="15">
        <f t="shared" si="29"/>
        <v>1</v>
      </c>
      <c r="L478" s="15" t="str">
        <f t="shared" si="30"/>
        <v>No</v>
      </c>
      <c r="M478" s="15" t="str">
        <f t="shared" si="31"/>
        <v>Yes</v>
      </c>
      <c r="N478" s="29">
        <v>54.3</v>
      </c>
      <c r="O478" s="20" t="str" cm="1">
        <f t="array" ref="O478">_xlfn.IFS(N478&lt;18.5,"Underweight",N478&lt;25,"Normalweight",N478&lt;30,"Overweight",N478&gt;=30,"Obesity")</f>
        <v>Obesity</v>
      </c>
      <c r="P478" s="39" t="s">
        <v>1895</v>
      </c>
      <c r="Q478" s="29">
        <v>54.3</v>
      </c>
      <c r="R478" s="39">
        <v>4.1500000000000004</v>
      </c>
      <c r="S478" s="39" t="s">
        <v>2383</v>
      </c>
      <c r="T478" s="39" t="s">
        <v>2380</v>
      </c>
      <c r="U478" s="39" t="s">
        <v>2380</v>
      </c>
      <c r="V478" s="39">
        <v>1</v>
      </c>
      <c r="W478" s="39" t="s">
        <v>2380</v>
      </c>
      <c r="X478" s="39" t="s">
        <v>8391</v>
      </c>
    </row>
    <row r="479" spans="1:24" x14ac:dyDescent="0.35">
      <c r="A479" s="4" t="s">
        <v>1894</v>
      </c>
      <c r="B479" s="4">
        <v>33.344999999999999</v>
      </c>
      <c r="C479" s="4">
        <v>11.32</v>
      </c>
      <c r="D479" s="4" t="s">
        <v>2382</v>
      </c>
      <c r="E479" s="4" t="s">
        <v>2380</v>
      </c>
      <c r="F479" s="4" t="s">
        <v>2380</v>
      </c>
      <c r="G479" s="4">
        <v>1</v>
      </c>
      <c r="H479" s="4" t="s">
        <v>2380</v>
      </c>
      <c r="I479" s="15">
        <v>180</v>
      </c>
      <c r="J479" s="15" t="str">
        <f t="shared" si="28"/>
        <v>No</v>
      </c>
      <c r="K479" s="15">
        <f t="shared" si="29"/>
        <v>1</v>
      </c>
      <c r="L479" s="15" t="str">
        <f t="shared" si="30"/>
        <v>No</v>
      </c>
      <c r="M479" s="15" t="str">
        <f t="shared" si="31"/>
        <v>Yes</v>
      </c>
      <c r="N479" s="29">
        <v>33.344999999999999</v>
      </c>
      <c r="O479" s="20" t="str" cm="1">
        <f t="array" ref="O479">_xlfn.IFS(N479&lt;18.5,"Underweight",N479&lt;25,"Normalweight",N479&lt;30,"Overweight",N479&gt;=30,"Obesity")</f>
        <v>Obesity</v>
      </c>
      <c r="P479" s="39" t="s">
        <v>1894</v>
      </c>
      <c r="Q479" s="29">
        <v>33.344999999999999</v>
      </c>
      <c r="R479" s="39">
        <v>11.32</v>
      </c>
      <c r="S479" s="39" t="s">
        <v>2383</v>
      </c>
      <c r="T479" s="39" t="s">
        <v>2380</v>
      </c>
      <c r="U479" s="39" t="s">
        <v>2380</v>
      </c>
      <c r="V479" s="39">
        <v>1</v>
      </c>
      <c r="W479" s="39" t="s">
        <v>2380</v>
      </c>
      <c r="X479" s="39" t="s">
        <v>8391</v>
      </c>
    </row>
    <row r="480" spans="1:24" x14ac:dyDescent="0.35">
      <c r="A480" s="4" t="s">
        <v>1893</v>
      </c>
      <c r="B480" s="4">
        <v>33</v>
      </c>
      <c r="C480" s="4">
        <v>9.51</v>
      </c>
      <c r="D480" s="4" t="s">
        <v>2382</v>
      </c>
      <c r="E480" s="4" t="s">
        <v>2380</v>
      </c>
      <c r="F480" s="4" t="s">
        <v>2380</v>
      </c>
      <c r="G480" s="4" t="s">
        <v>2381</v>
      </c>
      <c r="H480" s="4" t="s">
        <v>2380</v>
      </c>
      <c r="I480" s="15">
        <v>180</v>
      </c>
      <c r="J480" s="15" t="str">
        <f t="shared" si="28"/>
        <v>No</v>
      </c>
      <c r="K480" s="15">
        <f t="shared" si="29"/>
        <v>0</v>
      </c>
      <c r="L480" s="15" t="str">
        <f t="shared" si="30"/>
        <v>No</v>
      </c>
      <c r="M480" s="15" t="str">
        <f t="shared" si="31"/>
        <v>Yes</v>
      </c>
      <c r="N480" s="29">
        <v>33</v>
      </c>
      <c r="O480" s="20" t="str" cm="1">
        <f t="array" ref="O480">_xlfn.IFS(N480&lt;18.5,"Underweight",N480&lt;25,"Normalweight",N480&lt;30,"Overweight",N480&gt;=30,"Obesity")</f>
        <v>Obesity</v>
      </c>
      <c r="P480" s="39" t="s">
        <v>1893</v>
      </c>
      <c r="Q480" s="29">
        <v>33</v>
      </c>
      <c r="R480" s="39">
        <v>9.51</v>
      </c>
      <c r="S480" s="39" t="s">
        <v>2383</v>
      </c>
      <c r="T480" s="39" t="s">
        <v>2380</v>
      </c>
      <c r="U480" s="39" t="s">
        <v>2380</v>
      </c>
      <c r="V480" s="39">
        <v>0</v>
      </c>
      <c r="W480" s="39" t="s">
        <v>2380</v>
      </c>
      <c r="X480" s="39" t="s">
        <v>8391</v>
      </c>
    </row>
    <row r="481" spans="1:24" x14ac:dyDescent="0.35">
      <c r="A481" s="4" t="s">
        <v>1892</v>
      </c>
      <c r="B481" s="4">
        <v>28.024999999999999</v>
      </c>
      <c r="C481" s="4">
        <v>7.67</v>
      </c>
      <c r="D481" s="4" t="s">
        <v>2382</v>
      </c>
      <c r="E481" s="4" t="s">
        <v>2380</v>
      </c>
      <c r="F481" s="4" t="s">
        <v>2380</v>
      </c>
      <c r="G481" s="4">
        <v>1</v>
      </c>
      <c r="H481" s="4" t="s">
        <v>2382</v>
      </c>
      <c r="I481" s="15">
        <v>1</v>
      </c>
      <c r="J481" s="15" t="str">
        <f t="shared" si="28"/>
        <v>yes</v>
      </c>
      <c r="K481" s="15">
        <f t="shared" si="29"/>
        <v>1</v>
      </c>
      <c r="L481" s="15" t="str">
        <f t="shared" si="30"/>
        <v>Yes</v>
      </c>
      <c r="M481" s="15" t="str">
        <f t="shared" si="31"/>
        <v>Yes</v>
      </c>
      <c r="N481" s="29">
        <v>28.024999999999999</v>
      </c>
      <c r="O481" s="20" t="str" cm="1">
        <f t="array" ref="O481">_xlfn.IFS(N481&lt;18.5,"Underweight",N481&lt;25,"Normalweight",N481&lt;30,"Overweight",N481&gt;=30,"Obesity")</f>
        <v>Overweight</v>
      </c>
      <c r="P481" s="39" t="s">
        <v>1892</v>
      </c>
      <c r="Q481" s="29">
        <v>28.024999999999999</v>
      </c>
      <c r="R481" s="39">
        <v>7.67</v>
      </c>
      <c r="S481" s="39" t="s">
        <v>2383</v>
      </c>
      <c r="T481" s="39" t="s">
        <v>2380</v>
      </c>
      <c r="U481" s="39" t="s">
        <v>2380</v>
      </c>
      <c r="V481" s="39">
        <v>1</v>
      </c>
      <c r="W481" s="39" t="s">
        <v>2383</v>
      </c>
      <c r="X481" s="39" t="s">
        <v>8392</v>
      </c>
    </row>
    <row r="482" spans="1:24" x14ac:dyDescent="0.35">
      <c r="A482" s="4" t="s">
        <v>1891</v>
      </c>
      <c r="B482" s="4">
        <v>28.69</v>
      </c>
      <c r="C482" s="4">
        <v>6.23</v>
      </c>
      <c r="D482" s="4" t="s">
        <v>2380</v>
      </c>
      <c r="E482" s="4" t="s">
        <v>2380</v>
      </c>
      <c r="F482" s="4" t="s">
        <v>2380</v>
      </c>
      <c r="G482" s="4">
        <v>1</v>
      </c>
      <c r="H482" s="4" t="s">
        <v>2382</v>
      </c>
      <c r="I482" s="15">
        <v>1</v>
      </c>
      <c r="J482" s="15" t="str">
        <f t="shared" si="28"/>
        <v>yes</v>
      </c>
      <c r="K482" s="15">
        <f t="shared" si="29"/>
        <v>1</v>
      </c>
      <c r="L482" s="15" t="str">
        <f t="shared" si="30"/>
        <v>Yes</v>
      </c>
      <c r="M482" s="15" t="str">
        <f t="shared" si="31"/>
        <v>No</v>
      </c>
      <c r="N482" s="29">
        <v>28.69</v>
      </c>
      <c r="O482" s="20" t="str" cm="1">
        <f t="array" ref="O482">_xlfn.IFS(N482&lt;18.5,"Underweight",N482&lt;25,"Normalweight",N482&lt;30,"Overweight",N482&gt;=30,"Obesity")</f>
        <v>Overweight</v>
      </c>
      <c r="P482" s="39" t="s">
        <v>1891</v>
      </c>
      <c r="Q482" s="29">
        <v>28.69</v>
      </c>
      <c r="R482" s="39">
        <v>6.23</v>
      </c>
      <c r="S482" s="39" t="s">
        <v>2380</v>
      </c>
      <c r="T482" s="39" t="s">
        <v>2380</v>
      </c>
      <c r="U482" s="39" t="s">
        <v>2380</v>
      </c>
      <c r="V482" s="39">
        <v>1</v>
      </c>
      <c r="W482" s="39" t="s">
        <v>2383</v>
      </c>
      <c r="X482" s="39" t="s">
        <v>8392</v>
      </c>
    </row>
    <row r="483" spans="1:24" x14ac:dyDescent="0.35">
      <c r="A483" s="4" t="s">
        <v>1890</v>
      </c>
      <c r="B483" s="4">
        <v>40.28</v>
      </c>
      <c r="C483" s="4">
        <v>8.9</v>
      </c>
      <c r="D483" s="4" t="s">
        <v>2380</v>
      </c>
      <c r="E483" s="4" t="s">
        <v>2380</v>
      </c>
      <c r="F483" s="4" t="s">
        <v>2380</v>
      </c>
      <c r="G483" s="4" t="s">
        <v>2381</v>
      </c>
      <c r="H483" s="4" t="s">
        <v>2380</v>
      </c>
      <c r="I483" s="15">
        <v>180</v>
      </c>
      <c r="J483" s="15" t="str">
        <f t="shared" si="28"/>
        <v>No</v>
      </c>
      <c r="K483" s="15">
        <f t="shared" si="29"/>
        <v>0</v>
      </c>
      <c r="L483" s="15" t="str">
        <f t="shared" si="30"/>
        <v>No</v>
      </c>
      <c r="M483" s="15" t="str">
        <f t="shared" si="31"/>
        <v>No</v>
      </c>
      <c r="N483" s="29">
        <v>40.28</v>
      </c>
      <c r="O483" s="20" t="str" cm="1">
        <f t="array" ref="O483">_xlfn.IFS(N483&lt;18.5,"Underweight",N483&lt;25,"Normalweight",N483&lt;30,"Overweight",N483&gt;=30,"Obesity")</f>
        <v>Obesity</v>
      </c>
      <c r="P483" s="39" t="s">
        <v>1890</v>
      </c>
      <c r="Q483" s="29">
        <v>40.28</v>
      </c>
      <c r="R483" s="39">
        <v>8.9</v>
      </c>
      <c r="S483" s="39" t="s">
        <v>2380</v>
      </c>
      <c r="T483" s="39" t="s">
        <v>2380</v>
      </c>
      <c r="U483" s="39" t="s">
        <v>2380</v>
      </c>
      <c r="V483" s="39">
        <v>0</v>
      </c>
      <c r="W483" s="39" t="s">
        <v>2380</v>
      </c>
      <c r="X483" s="39" t="s">
        <v>8391</v>
      </c>
    </row>
    <row r="484" spans="1:24" x14ac:dyDescent="0.35">
      <c r="A484" s="4" t="s">
        <v>1889</v>
      </c>
      <c r="B484" s="4">
        <v>37.299999999999997</v>
      </c>
      <c r="C484" s="4">
        <v>7.79</v>
      </c>
      <c r="D484" s="4" t="s">
        <v>2382</v>
      </c>
      <c r="E484" s="4" t="s">
        <v>2380</v>
      </c>
      <c r="F484" s="4" t="s">
        <v>2380</v>
      </c>
      <c r="G484" s="4" t="s">
        <v>2381</v>
      </c>
      <c r="H484" s="4" t="s">
        <v>2380</v>
      </c>
      <c r="I484" s="15">
        <v>180</v>
      </c>
      <c r="J484" s="15" t="str">
        <f t="shared" si="28"/>
        <v>No</v>
      </c>
      <c r="K484" s="15">
        <f t="shared" si="29"/>
        <v>0</v>
      </c>
      <c r="L484" s="15" t="str">
        <f t="shared" si="30"/>
        <v>No</v>
      </c>
      <c r="M484" s="15" t="str">
        <f t="shared" si="31"/>
        <v>Yes</v>
      </c>
      <c r="N484" s="29">
        <v>37.299999999999997</v>
      </c>
      <c r="O484" s="20" t="str" cm="1">
        <f t="array" ref="O484">_xlfn.IFS(N484&lt;18.5,"Underweight",N484&lt;25,"Normalweight",N484&lt;30,"Overweight",N484&gt;=30,"Obesity")</f>
        <v>Obesity</v>
      </c>
      <c r="P484" s="39" t="s">
        <v>1889</v>
      </c>
      <c r="Q484" s="29">
        <v>37.299999999999997</v>
      </c>
      <c r="R484" s="39">
        <v>7.79</v>
      </c>
      <c r="S484" s="39" t="s">
        <v>2383</v>
      </c>
      <c r="T484" s="39" t="s">
        <v>2380</v>
      </c>
      <c r="U484" s="39" t="s">
        <v>2380</v>
      </c>
      <c r="V484" s="39">
        <v>0</v>
      </c>
      <c r="W484" s="39" t="s">
        <v>2380</v>
      </c>
      <c r="X484" s="39" t="s">
        <v>8391</v>
      </c>
    </row>
    <row r="485" spans="1:24" x14ac:dyDescent="0.35">
      <c r="A485" s="4" t="s">
        <v>1888</v>
      </c>
      <c r="B485" s="4">
        <v>54.47</v>
      </c>
      <c r="C485" s="4">
        <v>4.49</v>
      </c>
      <c r="D485" s="4" t="s">
        <v>2382</v>
      </c>
      <c r="E485" s="4" t="s">
        <v>2380</v>
      </c>
      <c r="F485" s="4" t="s">
        <v>2380</v>
      </c>
      <c r="G485" s="4">
        <v>2</v>
      </c>
      <c r="H485" s="4" t="s">
        <v>2380</v>
      </c>
      <c r="I485" s="15">
        <v>180</v>
      </c>
      <c r="J485" s="15" t="str">
        <f t="shared" si="28"/>
        <v>No</v>
      </c>
      <c r="K485" s="15">
        <f t="shared" si="29"/>
        <v>2</v>
      </c>
      <c r="L485" s="15" t="str">
        <f t="shared" si="30"/>
        <v>No</v>
      </c>
      <c r="M485" s="15" t="str">
        <f t="shared" si="31"/>
        <v>Yes</v>
      </c>
      <c r="N485" s="29">
        <v>54.47</v>
      </c>
      <c r="O485" s="20" t="str" cm="1">
        <f t="array" ref="O485">_xlfn.IFS(N485&lt;18.5,"Underweight",N485&lt;25,"Normalweight",N485&lt;30,"Overweight",N485&gt;=30,"Obesity")</f>
        <v>Obesity</v>
      </c>
      <c r="P485" s="39" t="s">
        <v>1888</v>
      </c>
      <c r="Q485" s="29">
        <v>54.47</v>
      </c>
      <c r="R485" s="39">
        <v>4.49</v>
      </c>
      <c r="S485" s="39" t="s">
        <v>2383</v>
      </c>
      <c r="T485" s="39" t="s">
        <v>2380</v>
      </c>
      <c r="U485" s="39" t="s">
        <v>2380</v>
      </c>
      <c r="V485" s="39">
        <v>2</v>
      </c>
      <c r="W485" s="39" t="s">
        <v>2380</v>
      </c>
      <c r="X485" s="39" t="s">
        <v>8391</v>
      </c>
    </row>
    <row r="486" spans="1:24" x14ac:dyDescent="0.35">
      <c r="A486" s="4" t="s">
        <v>1887</v>
      </c>
      <c r="B486" s="4">
        <v>38.06</v>
      </c>
      <c r="C486" s="4">
        <v>5.24</v>
      </c>
      <c r="D486" s="4" t="s">
        <v>2382</v>
      </c>
      <c r="E486" s="4" t="s">
        <v>2380</v>
      </c>
      <c r="F486" s="4" t="s">
        <v>2383</v>
      </c>
      <c r="G486" s="4">
        <v>1</v>
      </c>
      <c r="H486" s="4" t="s">
        <v>2380</v>
      </c>
      <c r="I486" s="15">
        <v>180</v>
      </c>
      <c r="J486" s="15" t="str">
        <f t="shared" si="28"/>
        <v>No</v>
      </c>
      <c r="K486" s="15">
        <f t="shared" si="29"/>
        <v>1</v>
      </c>
      <c r="L486" s="15" t="str">
        <f t="shared" si="30"/>
        <v>No</v>
      </c>
      <c r="M486" s="15" t="str">
        <f t="shared" si="31"/>
        <v>Yes</v>
      </c>
      <c r="N486" s="29">
        <v>38.06</v>
      </c>
      <c r="O486" s="20" t="str" cm="1">
        <f t="array" ref="O486">_xlfn.IFS(N486&lt;18.5,"Underweight",N486&lt;25,"Normalweight",N486&lt;30,"Overweight",N486&gt;=30,"Obesity")</f>
        <v>Obesity</v>
      </c>
      <c r="P486" s="39" t="s">
        <v>1887</v>
      </c>
      <c r="Q486" s="29">
        <v>38.06</v>
      </c>
      <c r="R486" s="39">
        <v>5.24</v>
      </c>
      <c r="S486" s="39" t="s">
        <v>2383</v>
      </c>
      <c r="T486" s="39" t="s">
        <v>2380</v>
      </c>
      <c r="U486" s="39" t="s">
        <v>2383</v>
      </c>
      <c r="V486" s="39">
        <v>1</v>
      </c>
      <c r="W486" s="39" t="s">
        <v>2380</v>
      </c>
      <c r="X486" s="39" t="s">
        <v>8391</v>
      </c>
    </row>
    <row r="487" spans="1:24" x14ac:dyDescent="0.35">
      <c r="A487" s="4" t="s">
        <v>1886</v>
      </c>
      <c r="B487" s="4">
        <v>51.47</v>
      </c>
      <c r="C487" s="4">
        <v>9.6</v>
      </c>
      <c r="D487" s="4" t="s">
        <v>2380</v>
      </c>
      <c r="E487" s="4" t="s">
        <v>2380</v>
      </c>
      <c r="F487" s="4" t="s">
        <v>2380</v>
      </c>
      <c r="G487" s="4" t="s">
        <v>2381</v>
      </c>
      <c r="H487" s="4" t="s">
        <v>2380</v>
      </c>
      <c r="I487" s="15">
        <v>180</v>
      </c>
      <c r="J487" s="15" t="str">
        <f t="shared" si="28"/>
        <v>No</v>
      </c>
      <c r="K487" s="15">
        <f t="shared" si="29"/>
        <v>0</v>
      </c>
      <c r="L487" s="15" t="str">
        <f t="shared" si="30"/>
        <v>No</v>
      </c>
      <c r="M487" s="15" t="str">
        <f t="shared" si="31"/>
        <v>No</v>
      </c>
      <c r="N487" s="29">
        <v>51.47</v>
      </c>
      <c r="O487" s="20" t="str" cm="1">
        <f t="array" ref="O487">_xlfn.IFS(N487&lt;18.5,"Underweight",N487&lt;25,"Normalweight",N487&lt;30,"Overweight",N487&gt;=30,"Obesity")</f>
        <v>Obesity</v>
      </c>
      <c r="P487" s="39" t="s">
        <v>1886</v>
      </c>
      <c r="Q487" s="29">
        <v>51.47</v>
      </c>
      <c r="R487" s="39">
        <v>9.6</v>
      </c>
      <c r="S487" s="39" t="s">
        <v>2380</v>
      </c>
      <c r="T487" s="39" t="s">
        <v>2380</v>
      </c>
      <c r="U487" s="39" t="s">
        <v>2380</v>
      </c>
      <c r="V487" s="39">
        <v>0</v>
      </c>
      <c r="W487" s="39" t="s">
        <v>2380</v>
      </c>
      <c r="X487" s="39" t="s">
        <v>8391</v>
      </c>
    </row>
    <row r="488" spans="1:24" x14ac:dyDescent="0.35">
      <c r="A488" s="4" t="s">
        <v>1885</v>
      </c>
      <c r="B488" s="4">
        <v>29.8</v>
      </c>
      <c r="C488" s="4">
        <v>5.78</v>
      </c>
      <c r="D488" s="4" t="s">
        <v>2382</v>
      </c>
      <c r="E488" s="4" t="s">
        <v>2380</v>
      </c>
      <c r="F488" s="4" t="s">
        <v>2380</v>
      </c>
      <c r="G488" s="4" t="s">
        <v>2381</v>
      </c>
      <c r="H488" s="4" t="s">
        <v>2380</v>
      </c>
      <c r="I488" s="15">
        <v>180</v>
      </c>
      <c r="J488" s="15" t="str">
        <f t="shared" si="28"/>
        <v>No</v>
      </c>
      <c r="K488" s="15">
        <f t="shared" si="29"/>
        <v>0</v>
      </c>
      <c r="L488" s="15" t="str">
        <f t="shared" si="30"/>
        <v>No</v>
      </c>
      <c r="M488" s="15" t="str">
        <f t="shared" si="31"/>
        <v>Yes</v>
      </c>
      <c r="N488" s="29">
        <v>29.8</v>
      </c>
      <c r="O488" s="20" t="str" cm="1">
        <f t="array" ref="O488">_xlfn.IFS(N488&lt;18.5,"Underweight",N488&lt;25,"Normalweight",N488&lt;30,"Overweight",N488&gt;=30,"Obesity")</f>
        <v>Overweight</v>
      </c>
      <c r="P488" s="39" t="s">
        <v>1885</v>
      </c>
      <c r="Q488" s="29">
        <v>29.8</v>
      </c>
      <c r="R488" s="39">
        <v>5.78</v>
      </c>
      <c r="S488" s="39" t="s">
        <v>2383</v>
      </c>
      <c r="T488" s="39" t="s">
        <v>2380</v>
      </c>
      <c r="U488" s="39" t="s">
        <v>2380</v>
      </c>
      <c r="V488" s="39">
        <v>0</v>
      </c>
      <c r="W488" s="39" t="s">
        <v>2380</v>
      </c>
      <c r="X488" s="39" t="s">
        <v>8392</v>
      </c>
    </row>
    <row r="489" spans="1:24" x14ac:dyDescent="0.35">
      <c r="A489" s="4" t="s">
        <v>1884</v>
      </c>
      <c r="B489" s="4">
        <v>49.77</v>
      </c>
      <c r="C489" s="4">
        <v>7.02</v>
      </c>
      <c r="D489" s="4" t="s">
        <v>2380</v>
      </c>
      <c r="E489" s="4" t="s">
        <v>2380</v>
      </c>
      <c r="F489" s="4" t="s">
        <v>2380</v>
      </c>
      <c r="G489" s="4" t="s">
        <v>2381</v>
      </c>
      <c r="H489" s="4" t="s">
        <v>2380</v>
      </c>
      <c r="I489" s="15">
        <v>180</v>
      </c>
      <c r="J489" s="15" t="str">
        <f t="shared" si="28"/>
        <v>No</v>
      </c>
      <c r="K489" s="15">
        <f t="shared" si="29"/>
        <v>0</v>
      </c>
      <c r="L489" s="15" t="str">
        <f t="shared" si="30"/>
        <v>No</v>
      </c>
      <c r="M489" s="15" t="str">
        <f t="shared" si="31"/>
        <v>No</v>
      </c>
      <c r="N489" s="29">
        <v>49.77</v>
      </c>
      <c r="O489" s="20" t="str" cm="1">
        <f t="array" ref="O489">_xlfn.IFS(N489&lt;18.5,"Underweight",N489&lt;25,"Normalweight",N489&lt;30,"Overweight",N489&gt;=30,"Obesity")</f>
        <v>Obesity</v>
      </c>
      <c r="P489" s="39" t="s">
        <v>1884</v>
      </c>
      <c r="Q489" s="29">
        <v>49.77</v>
      </c>
      <c r="R489" s="39">
        <v>7.02</v>
      </c>
      <c r="S489" s="39" t="s">
        <v>2380</v>
      </c>
      <c r="T489" s="39" t="s">
        <v>2380</v>
      </c>
      <c r="U489" s="39" t="s">
        <v>2380</v>
      </c>
      <c r="V489" s="39">
        <v>0</v>
      </c>
      <c r="W489" s="39" t="s">
        <v>2380</v>
      </c>
      <c r="X489" s="39" t="s">
        <v>8391</v>
      </c>
    </row>
    <row r="490" spans="1:24" x14ac:dyDescent="0.35">
      <c r="A490" s="4" t="s">
        <v>1883</v>
      </c>
      <c r="B490" s="4">
        <v>25.555</v>
      </c>
      <c r="C490" s="4">
        <v>4.09</v>
      </c>
      <c r="D490" s="4" t="s">
        <v>2382</v>
      </c>
      <c r="E490" s="4" t="s">
        <v>2380</v>
      </c>
      <c r="F490" s="4" t="s">
        <v>2380</v>
      </c>
      <c r="G490" s="4" t="s">
        <v>2381</v>
      </c>
      <c r="H490" s="4" t="s">
        <v>2382</v>
      </c>
      <c r="I490" s="15">
        <v>1</v>
      </c>
      <c r="J490" s="15" t="str">
        <f t="shared" si="28"/>
        <v>yes</v>
      </c>
      <c r="K490" s="15">
        <f t="shared" si="29"/>
        <v>0</v>
      </c>
      <c r="L490" s="15" t="str">
        <f t="shared" si="30"/>
        <v>Yes</v>
      </c>
      <c r="M490" s="15" t="str">
        <f t="shared" si="31"/>
        <v>Yes</v>
      </c>
      <c r="N490" s="29">
        <v>25.555</v>
      </c>
      <c r="O490" s="20" t="str" cm="1">
        <f t="array" ref="O490">_xlfn.IFS(N490&lt;18.5,"Underweight",N490&lt;25,"Normalweight",N490&lt;30,"Overweight",N490&gt;=30,"Obesity")</f>
        <v>Overweight</v>
      </c>
      <c r="P490" s="39" t="s">
        <v>1883</v>
      </c>
      <c r="Q490" s="29">
        <v>25.555</v>
      </c>
      <c r="R490" s="39">
        <v>4.09</v>
      </c>
      <c r="S490" s="39" t="s">
        <v>2383</v>
      </c>
      <c r="T490" s="39" t="s">
        <v>2380</v>
      </c>
      <c r="U490" s="39" t="s">
        <v>2380</v>
      </c>
      <c r="V490" s="39">
        <v>0</v>
      </c>
      <c r="W490" s="39" t="s">
        <v>2383</v>
      </c>
      <c r="X490" s="39" t="s">
        <v>8392</v>
      </c>
    </row>
    <row r="491" spans="1:24" x14ac:dyDescent="0.35">
      <c r="A491" s="4" t="s">
        <v>1882</v>
      </c>
      <c r="B491" s="4">
        <v>29.64</v>
      </c>
      <c r="C491" s="4">
        <v>4.93</v>
      </c>
      <c r="D491" s="4" t="s">
        <v>2380</v>
      </c>
      <c r="E491" s="4" t="s">
        <v>2380</v>
      </c>
      <c r="F491" s="4" t="s">
        <v>2383</v>
      </c>
      <c r="G491" s="4">
        <v>1</v>
      </c>
      <c r="H491" s="4" t="s">
        <v>2380</v>
      </c>
      <c r="I491" s="15">
        <v>180</v>
      </c>
      <c r="J491" s="15" t="str">
        <f t="shared" si="28"/>
        <v>No</v>
      </c>
      <c r="K491" s="15">
        <f t="shared" si="29"/>
        <v>1</v>
      </c>
      <c r="L491" s="15" t="str">
        <f t="shared" si="30"/>
        <v>No</v>
      </c>
      <c r="M491" s="15" t="str">
        <f t="shared" si="31"/>
        <v>No</v>
      </c>
      <c r="N491" s="29">
        <v>29.64</v>
      </c>
      <c r="O491" s="20" t="str" cm="1">
        <f t="array" ref="O491">_xlfn.IFS(N491&lt;18.5,"Underweight",N491&lt;25,"Normalweight",N491&lt;30,"Overweight",N491&gt;=30,"Obesity")</f>
        <v>Overweight</v>
      </c>
      <c r="P491" s="39" t="s">
        <v>1882</v>
      </c>
      <c r="Q491" s="29">
        <v>29.64</v>
      </c>
      <c r="R491" s="39">
        <v>4.93</v>
      </c>
      <c r="S491" s="39" t="s">
        <v>2380</v>
      </c>
      <c r="T491" s="39" t="s">
        <v>2380</v>
      </c>
      <c r="U491" s="39" t="s">
        <v>2383</v>
      </c>
      <c r="V491" s="39">
        <v>1</v>
      </c>
      <c r="W491" s="39" t="s">
        <v>2380</v>
      </c>
      <c r="X491" s="39" t="s">
        <v>8392</v>
      </c>
    </row>
    <row r="492" spans="1:24" x14ac:dyDescent="0.35">
      <c r="A492" s="4" t="s">
        <v>1881</v>
      </c>
      <c r="B492" s="4">
        <v>53.93</v>
      </c>
      <c r="C492" s="4">
        <v>5.34</v>
      </c>
      <c r="D492" s="4" t="s">
        <v>2382</v>
      </c>
      <c r="E492" s="4" t="s">
        <v>2380</v>
      </c>
      <c r="F492" s="4" t="s">
        <v>2380</v>
      </c>
      <c r="G492" s="4">
        <v>2</v>
      </c>
      <c r="H492" s="4" t="s">
        <v>2380</v>
      </c>
      <c r="I492" s="15">
        <v>180</v>
      </c>
      <c r="J492" s="15" t="str">
        <f t="shared" si="28"/>
        <v>No</v>
      </c>
      <c r="K492" s="15">
        <f t="shared" si="29"/>
        <v>2</v>
      </c>
      <c r="L492" s="15" t="str">
        <f t="shared" si="30"/>
        <v>No</v>
      </c>
      <c r="M492" s="15" t="str">
        <f t="shared" si="31"/>
        <v>Yes</v>
      </c>
      <c r="N492" s="29">
        <v>53.93</v>
      </c>
      <c r="O492" s="20" t="str" cm="1">
        <f t="array" ref="O492">_xlfn.IFS(N492&lt;18.5,"Underweight",N492&lt;25,"Normalweight",N492&lt;30,"Overweight",N492&gt;=30,"Obesity")</f>
        <v>Obesity</v>
      </c>
      <c r="P492" s="39" t="s">
        <v>1881</v>
      </c>
      <c r="Q492" s="29">
        <v>53.93</v>
      </c>
      <c r="R492" s="39">
        <v>5.34</v>
      </c>
      <c r="S492" s="39" t="s">
        <v>2383</v>
      </c>
      <c r="T492" s="39" t="s">
        <v>2380</v>
      </c>
      <c r="U492" s="39" t="s">
        <v>2380</v>
      </c>
      <c r="V492" s="39">
        <v>2</v>
      </c>
      <c r="W492" s="39" t="s">
        <v>2380</v>
      </c>
      <c r="X492" s="39" t="s">
        <v>8391</v>
      </c>
    </row>
    <row r="493" spans="1:24" x14ac:dyDescent="0.35">
      <c r="A493" s="4" t="s">
        <v>1880</v>
      </c>
      <c r="B493" s="4">
        <v>28.024999999999999</v>
      </c>
      <c r="C493" s="4">
        <v>5.65</v>
      </c>
      <c r="D493" s="4" t="s">
        <v>2380</v>
      </c>
      <c r="E493" s="4" t="s">
        <v>2380</v>
      </c>
      <c r="F493" s="4" t="s">
        <v>2380</v>
      </c>
      <c r="G493" s="4">
        <v>1</v>
      </c>
      <c r="H493" s="4" t="s">
        <v>2382</v>
      </c>
      <c r="I493" s="15">
        <v>1</v>
      </c>
      <c r="J493" s="15" t="str">
        <f t="shared" si="28"/>
        <v>yes</v>
      </c>
      <c r="K493" s="15">
        <f t="shared" si="29"/>
        <v>1</v>
      </c>
      <c r="L493" s="15" t="str">
        <f t="shared" si="30"/>
        <v>Yes</v>
      </c>
      <c r="M493" s="15" t="str">
        <f t="shared" si="31"/>
        <v>No</v>
      </c>
      <c r="N493" s="29">
        <v>28.024999999999999</v>
      </c>
      <c r="O493" s="20" t="str" cm="1">
        <f t="array" ref="O493">_xlfn.IFS(N493&lt;18.5,"Underweight",N493&lt;25,"Normalweight",N493&lt;30,"Overweight",N493&gt;=30,"Obesity")</f>
        <v>Overweight</v>
      </c>
      <c r="P493" s="39" t="s">
        <v>1880</v>
      </c>
      <c r="Q493" s="29">
        <v>28.024999999999999</v>
      </c>
      <c r="R493" s="39">
        <v>5.65</v>
      </c>
      <c r="S493" s="39" t="s">
        <v>2380</v>
      </c>
      <c r="T493" s="39" t="s">
        <v>2380</v>
      </c>
      <c r="U493" s="39" t="s">
        <v>2380</v>
      </c>
      <c r="V493" s="39">
        <v>1</v>
      </c>
      <c r="W493" s="39" t="s">
        <v>2383</v>
      </c>
      <c r="X493" s="39" t="s">
        <v>8392</v>
      </c>
    </row>
    <row r="494" spans="1:24" x14ac:dyDescent="0.35">
      <c r="A494" s="4" t="s">
        <v>1879</v>
      </c>
      <c r="B494" s="4">
        <v>27.5</v>
      </c>
      <c r="C494" s="4">
        <v>4.49</v>
      </c>
      <c r="D494" s="4" t="s">
        <v>2380</v>
      </c>
      <c r="E494" s="4" t="s">
        <v>2380</v>
      </c>
      <c r="F494" s="4" t="s">
        <v>2380</v>
      </c>
      <c r="G494" s="4" t="s">
        <v>2381</v>
      </c>
      <c r="H494" s="4" t="s">
        <v>2380</v>
      </c>
      <c r="I494" s="15">
        <v>180</v>
      </c>
      <c r="J494" s="15" t="str">
        <f t="shared" si="28"/>
        <v>No</v>
      </c>
      <c r="K494" s="15">
        <f t="shared" si="29"/>
        <v>0</v>
      </c>
      <c r="L494" s="15" t="str">
        <f t="shared" si="30"/>
        <v>No</v>
      </c>
      <c r="M494" s="15" t="str">
        <f t="shared" si="31"/>
        <v>No</v>
      </c>
      <c r="N494" s="29">
        <v>27.5</v>
      </c>
      <c r="O494" s="20" t="str" cm="1">
        <f t="array" ref="O494">_xlfn.IFS(N494&lt;18.5,"Underweight",N494&lt;25,"Normalweight",N494&lt;30,"Overweight",N494&gt;=30,"Obesity")</f>
        <v>Overweight</v>
      </c>
      <c r="P494" s="39" t="s">
        <v>1879</v>
      </c>
      <c r="Q494" s="29">
        <v>27.5</v>
      </c>
      <c r="R494" s="39">
        <v>4.49</v>
      </c>
      <c r="S494" s="39" t="s">
        <v>2380</v>
      </c>
      <c r="T494" s="39" t="s">
        <v>2380</v>
      </c>
      <c r="U494" s="39" t="s">
        <v>2380</v>
      </c>
      <c r="V494" s="39">
        <v>0</v>
      </c>
      <c r="W494" s="39" t="s">
        <v>2380</v>
      </c>
      <c r="X494" s="39" t="s">
        <v>8392</v>
      </c>
    </row>
    <row r="495" spans="1:24" x14ac:dyDescent="0.35">
      <c r="A495" s="4" t="s">
        <v>1878</v>
      </c>
      <c r="B495" s="4">
        <v>21.8</v>
      </c>
      <c r="C495" s="4">
        <v>10.55</v>
      </c>
      <c r="D495" s="4" t="s">
        <v>2380</v>
      </c>
      <c r="E495" s="4" t="s">
        <v>2380</v>
      </c>
      <c r="F495" s="4" t="s">
        <v>2380</v>
      </c>
      <c r="G495" s="4" t="s">
        <v>2381</v>
      </c>
      <c r="H495" s="4" t="s">
        <v>2382</v>
      </c>
      <c r="I495" s="15">
        <v>1</v>
      </c>
      <c r="J495" s="15" t="str">
        <f t="shared" si="28"/>
        <v>yes</v>
      </c>
      <c r="K495" s="15">
        <f t="shared" si="29"/>
        <v>0</v>
      </c>
      <c r="L495" s="15" t="str">
        <f t="shared" si="30"/>
        <v>Yes</v>
      </c>
      <c r="M495" s="15" t="str">
        <f t="shared" si="31"/>
        <v>No</v>
      </c>
      <c r="N495" s="29">
        <v>21.8</v>
      </c>
      <c r="O495" s="20" t="str" cm="1">
        <f t="array" ref="O495">_xlfn.IFS(N495&lt;18.5,"Underweight",N495&lt;25,"Normalweight",N495&lt;30,"Overweight",N495&gt;=30,"Obesity")</f>
        <v>Normalweight</v>
      </c>
      <c r="P495" s="39" t="s">
        <v>1878</v>
      </c>
      <c r="Q495" s="29">
        <v>21.8</v>
      </c>
      <c r="R495" s="39">
        <v>10.55</v>
      </c>
      <c r="S495" s="39" t="s">
        <v>2380</v>
      </c>
      <c r="T495" s="39" t="s">
        <v>2380</v>
      </c>
      <c r="U495" s="39" t="s">
        <v>2380</v>
      </c>
      <c r="V495" s="39">
        <v>0</v>
      </c>
      <c r="W495" s="39" t="s">
        <v>2383</v>
      </c>
      <c r="X495" s="39" t="s">
        <v>8393</v>
      </c>
    </row>
    <row r="496" spans="1:24" x14ac:dyDescent="0.35">
      <c r="A496" s="4" t="s">
        <v>1877</v>
      </c>
      <c r="B496" s="4">
        <v>26.41</v>
      </c>
      <c r="C496" s="4">
        <v>4.92</v>
      </c>
      <c r="D496" s="4" t="s">
        <v>2382</v>
      </c>
      <c r="E496" s="4" t="s">
        <v>2380</v>
      </c>
      <c r="F496" s="4" t="s">
        <v>2383</v>
      </c>
      <c r="G496" s="4">
        <v>1</v>
      </c>
      <c r="H496" s="4" t="s">
        <v>2382</v>
      </c>
      <c r="I496" s="15">
        <v>1</v>
      </c>
      <c r="J496" s="15" t="str">
        <f t="shared" si="28"/>
        <v>yes</v>
      </c>
      <c r="K496" s="15">
        <f t="shared" si="29"/>
        <v>1</v>
      </c>
      <c r="L496" s="15" t="str">
        <f t="shared" si="30"/>
        <v>Yes</v>
      </c>
      <c r="M496" s="15" t="str">
        <f t="shared" si="31"/>
        <v>Yes</v>
      </c>
      <c r="N496" s="29">
        <v>26.41</v>
      </c>
      <c r="O496" s="20" t="str" cm="1">
        <f t="array" ref="O496">_xlfn.IFS(N496&lt;18.5,"Underweight",N496&lt;25,"Normalweight",N496&lt;30,"Overweight",N496&gt;=30,"Obesity")</f>
        <v>Overweight</v>
      </c>
      <c r="P496" s="39" t="s">
        <v>1877</v>
      </c>
      <c r="Q496" s="29">
        <v>26.41</v>
      </c>
      <c r="R496" s="39">
        <v>4.92</v>
      </c>
      <c r="S496" s="39" t="s">
        <v>2383</v>
      </c>
      <c r="T496" s="39" t="s">
        <v>2380</v>
      </c>
      <c r="U496" s="39" t="s">
        <v>2383</v>
      </c>
      <c r="V496" s="39">
        <v>1</v>
      </c>
      <c r="W496" s="39" t="s">
        <v>2383</v>
      </c>
      <c r="X496" s="39" t="s">
        <v>8392</v>
      </c>
    </row>
    <row r="497" spans="1:24" x14ac:dyDescent="0.35">
      <c r="A497" s="4" t="s">
        <v>1876</v>
      </c>
      <c r="B497" s="4">
        <v>27.835000000000001</v>
      </c>
      <c r="C497" s="4">
        <v>5.9</v>
      </c>
      <c r="D497" s="4" t="s">
        <v>2382</v>
      </c>
      <c r="E497" s="4" t="s">
        <v>2380</v>
      </c>
      <c r="F497" s="4" t="s">
        <v>2380</v>
      </c>
      <c r="G497" s="4">
        <v>1</v>
      </c>
      <c r="H497" s="4" t="s">
        <v>2382</v>
      </c>
      <c r="I497" s="15">
        <v>1</v>
      </c>
      <c r="J497" s="15" t="str">
        <f t="shared" si="28"/>
        <v>yes</v>
      </c>
      <c r="K497" s="15">
        <f t="shared" si="29"/>
        <v>1</v>
      </c>
      <c r="L497" s="15" t="str">
        <f t="shared" si="30"/>
        <v>Yes</v>
      </c>
      <c r="M497" s="15" t="str">
        <f t="shared" si="31"/>
        <v>Yes</v>
      </c>
      <c r="N497" s="29">
        <v>27.835000000000001</v>
      </c>
      <c r="O497" s="20" t="str" cm="1">
        <f t="array" ref="O497">_xlfn.IFS(N497&lt;18.5,"Underweight",N497&lt;25,"Normalweight",N497&lt;30,"Overweight",N497&gt;=30,"Obesity")</f>
        <v>Overweight</v>
      </c>
      <c r="P497" s="39" t="s">
        <v>1876</v>
      </c>
      <c r="Q497" s="29">
        <v>27.835000000000001</v>
      </c>
      <c r="R497" s="39">
        <v>5.9</v>
      </c>
      <c r="S497" s="39" t="s">
        <v>2383</v>
      </c>
      <c r="T497" s="39" t="s">
        <v>2380</v>
      </c>
      <c r="U497" s="39" t="s">
        <v>2380</v>
      </c>
      <c r="V497" s="39">
        <v>1</v>
      </c>
      <c r="W497" s="39" t="s">
        <v>2383</v>
      </c>
      <c r="X497" s="39" t="s">
        <v>8392</v>
      </c>
    </row>
    <row r="498" spans="1:24" x14ac:dyDescent="0.35">
      <c r="A498" s="4" t="s">
        <v>1875</v>
      </c>
      <c r="B498" s="4">
        <v>51.74</v>
      </c>
      <c r="C498" s="4">
        <v>4.9800000000000004</v>
      </c>
      <c r="D498" s="4" t="s">
        <v>2382</v>
      </c>
      <c r="E498" s="4" t="s">
        <v>2380</v>
      </c>
      <c r="F498" s="4" t="s">
        <v>2380</v>
      </c>
      <c r="G498" s="4">
        <v>2</v>
      </c>
      <c r="H498" s="4" t="s">
        <v>2380</v>
      </c>
      <c r="I498" s="15">
        <v>180</v>
      </c>
      <c r="J498" s="15" t="str">
        <f t="shared" si="28"/>
        <v>No</v>
      </c>
      <c r="K498" s="15">
        <f t="shared" si="29"/>
        <v>2</v>
      </c>
      <c r="L498" s="15" t="str">
        <f t="shared" si="30"/>
        <v>No</v>
      </c>
      <c r="M498" s="15" t="str">
        <f t="shared" si="31"/>
        <v>Yes</v>
      </c>
      <c r="N498" s="29">
        <v>51.74</v>
      </c>
      <c r="O498" s="20" t="str" cm="1">
        <f t="array" ref="O498">_xlfn.IFS(N498&lt;18.5,"Underweight",N498&lt;25,"Normalweight",N498&lt;30,"Overweight",N498&gt;=30,"Obesity")</f>
        <v>Obesity</v>
      </c>
      <c r="P498" s="39" t="s">
        <v>1875</v>
      </c>
      <c r="Q498" s="29">
        <v>51.74</v>
      </c>
      <c r="R498" s="39">
        <v>4.9800000000000004</v>
      </c>
      <c r="S498" s="39" t="s">
        <v>2383</v>
      </c>
      <c r="T498" s="39" t="s">
        <v>2380</v>
      </c>
      <c r="U498" s="39" t="s">
        <v>2380</v>
      </c>
      <c r="V498" s="39">
        <v>2</v>
      </c>
      <c r="W498" s="39" t="s">
        <v>2380</v>
      </c>
      <c r="X498" s="39" t="s">
        <v>8391</v>
      </c>
    </row>
    <row r="499" spans="1:24" x14ac:dyDescent="0.35">
      <c r="A499" s="4" t="s">
        <v>1874</v>
      </c>
      <c r="B499" s="4">
        <v>23.37</v>
      </c>
      <c r="C499" s="4">
        <v>5.8</v>
      </c>
      <c r="D499" s="4" t="s">
        <v>2380</v>
      </c>
      <c r="E499" s="4" t="s">
        <v>2380</v>
      </c>
      <c r="F499" s="4" t="s">
        <v>2380</v>
      </c>
      <c r="G499" s="4" t="s">
        <v>2381</v>
      </c>
      <c r="H499" s="4" t="s">
        <v>2382</v>
      </c>
      <c r="I499" s="15">
        <v>1</v>
      </c>
      <c r="J499" s="15" t="str">
        <f t="shared" si="28"/>
        <v>yes</v>
      </c>
      <c r="K499" s="15">
        <f t="shared" si="29"/>
        <v>0</v>
      </c>
      <c r="L499" s="15" t="str">
        <f t="shared" si="30"/>
        <v>Yes</v>
      </c>
      <c r="M499" s="15" t="str">
        <f t="shared" si="31"/>
        <v>No</v>
      </c>
      <c r="N499" s="29">
        <v>23.37</v>
      </c>
      <c r="O499" s="20" t="str" cm="1">
        <f t="array" ref="O499">_xlfn.IFS(N499&lt;18.5,"Underweight",N499&lt;25,"Normalweight",N499&lt;30,"Overweight",N499&gt;=30,"Obesity")</f>
        <v>Normalweight</v>
      </c>
      <c r="P499" s="39" t="s">
        <v>1874</v>
      </c>
      <c r="Q499" s="29">
        <v>23.37</v>
      </c>
      <c r="R499" s="39">
        <v>5.8</v>
      </c>
      <c r="S499" s="39" t="s">
        <v>2380</v>
      </c>
      <c r="T499" s="39" t="s">
        <v>2380</v>
      </c>
      <c r="U499" s="39" t="s">
        <v>2380</v>
      </c>
      <c r="V499" s="39">
        <v>0</v>
      </c>
      <c r="W499" s="39" t="s">
        <v>2383</v>
      </c>
      <c r="X499" s="39" t="s">
        <v>8393</v>
      </c>
    </row>
    <row r="500" spans="1:24" x14ac:dyDescent="0.35">
      <c r="A500" s="4" t="s">
        <v>1873</v>
      </c>
      <c r="B500" s="4">
        <v>29.7</v>
      </c>
      <c r="C500" s="4">
        <v>6.21</v>
      </c>
      <c r="D500" s="4" t="s">
        <v>2382</v>
      </c>
      <c r="E500" s="4" t="s">
        <v>2380</v>
      </c>
      <c r="F500" s="4" t="s">
        <v>2383</v>
      </c>
      <c r="G500" s="4">
        <v>1</v>
      </c>
      <c r="H500" s="4" t="s">
        <v>2382</v>
      </c>
      <c r="I500" s="15">
        <v>1</v>
      </c>
      <c r="J500" s="15" t="str">
        <f t="shared" si="28"/>
        <v>yes</v>
      </c>
      <c r="K500" s="15">
        <f t="shared" si="29"/>
        <v>1</v>
      </c>
      <c r="L500" s="15" t="str">
        <f t="shared" si="30"/>
        <v>Yes</v>
      </c>
      <c r="M500" s="15" t="str">
        <f t="shared" si="31"/>
        <v>Yes</v>
      </c>
      <c r="N500" s="29">
        <v>29.7</v>
      </c>
      <c r="O500" s="20" t="str" cm="1">
        <f t="array" ref="O500">_xlfn.IFS(N500&lt;18.5,"Underweight",N500&lt;25,"Normalweight",N500&lt;30,"Overweight",N500&gt;=30,"Obesity")</f>
        <v>Overweight</v>
      </c>
      <c r="P500" s="39" t="s">
        <v>1873</v>
      </c>
      <c r="Q500" s="29">
        <v>29.7</v>
      </c>
      <c r="R500" s="39">
        <v>6.21</v>
      </c>
      <c r="S500" s="39" t="s">
        <v>2383</v>
      </c>
      <c r="T500" s="39" t="s">
        <v>2380</v>
      </c>
      <c r="U500" s="39" t="s">
        <v>2383</v>
      </c>
      <c r="V500" s="39">
        <v>1</v>
      </c>
      <c r="W500" s="39" t="s">
        <v>2383</v>
      </c>
      <c r="X500" s="39" t="s">
        <v>8392</v>
      </c>
    </row>
    <row r="501" spans="1:24" x14ac:dyDescent="0.35">
      <c r="A501" s="4" t="s">
        <v>1872</v>
      </c>
      <c r="B501" s="4">
        <v>20.045000000000002</v>
      </c>
      <c r="C501" s="4">
        <v>6.17</v>
      </c>
      <c r="D501" s="4" t="s">
        <v>2380</v>
      </c>
      <c r="E501" s="4" t="s">
        <v>2380</v>
      </c>
      <c r="F501" s="4" t="s">
        <v>2383</v>
      </c>
      <c r="G501" s="4">
        <v>1</v>
      </c>
      <c r="H501" s="4" t="s">
        <v>2382</v>
      </c>
      <c r="I501" s="15">
        <v>1</v>
      </c>
      <c r="J501" s="15" t="str">
        <f t="shared" si="28"/>
        <v>yes</v>
      </c>
      <c r="K501" s="15">
        <f t="shared" si="29"/>
        <v>1</v>
      </c>
      <c r="L501" s="15" t="str">
        <f t="shared" si="30"/>
        <v>Yes</v>
      </c>
      <c r="M501" s="15" t="str">
        <f t="shared" si="31"/>
        <v>No</v>
      </c>
      <c r="N501" s="29">
        <v>20.045000000000002</v>
      </c>
      <c r="O501" s="20" t="str" cm="1">
        <f t="array" ref="O501">_xlfn.IFS(N501&lt;18.5,"Underweight",N501&lt;25,"Normalweight",N501&lt;30,"Overweight",N501&gt;=30,"Obesity")</f>
        <v>Normalweight</v>
      </c>
      <c r="P501" s="39" t="s">
        <v>1872</v>
      </c>
      <c r="Q501" s="29">
        <v>20.045000000000002</v>
      </c>
      <c r="R501" s="39">
        <v>6.17</v>
      </c>
      <c r="S501" s="39" t="s">
        <v>2380</v>
      </c>
      <c r="T501" s="39" t="s">
        <v>2380</v>
      </c>
      <c r="U501" s="39" t="s">
        <v>2383</v>
      </c>
      <c r="V501" s="39">
        <v>1</v>
      </c>
      <c r="W501" s="39" t="s">
        <v>2383</v>
      </c>
      <c r="X501" s="39" t="s">
        <v>8393</v>
      </c>
    </row>
    <row r="502" spans="1:24" x14ac:dyDescent="0.35">
      <c r="A502" s="4" t="s">
        <v>1871</v>
      </c>
      <c r="B502" s="4">
        <v>27.83</v>
      </c>
      <c r="C502" s="4">
        <v>5.36</v>
      </c>
      <c r="D502" s="4" t="s">
        <v>2380</v>
      </c>
      <c r="E502" s="4" t="s">
        <v>2380</v>
      </c>
      <c r="F502" s="4" t="s">
        <v>2380</v>
      </c>
      <c r="G502" s="4">
        <v>2</v>
      </c>
      <c r="H502" s="4" t="s">
        <v>2380</v>
      </c>
      <c r="I502" s="15">
        <v>180</v>
      </c>
      <c r="J502" s="15" t="str">
        <f t="shared" si="28"/>
        <v>No</v>
      </c>
      <c r="K502" s="15">
        <f t="shared" si="29"/>
        <v>2</v>
      </c>
      <c r="L502" s="15" t="str">
        <f t="shared" si="30"/>
        <v>No</v>
      </c>
      <c r="M502" s="15" t="str">
        <f t="shared" si="31"/>
        <v>No</v>
      </c>
      <c r="N502" s="29">
        <v>27.83</v>
      </c>
      <c r="O502" s="20" t="str" cm="1">
        <f t="array" ref="O502">_xlfn.IFS(N502&lt;18.5,"Underweight",N502&lt;25,"Normalweight",N502&lt;30,"Overweight",N502&gt;=30,"Obesity")</f>
        <v>Overweight</v>
      </c>
      <c r="P502" s="39" t="s">
        <v>1871</v>
      </c>
      <c r="Q502" s="29">
        <v>27.83</v>
      </c>
      <c r="R502" s="39">
        <v>5.36</v>
      </c>
      <c r="S502" s="39" t="s">
        <v>2380</v>
      </c>
      <c r="T502" s="39" t="s">
        <v>2380</v>
      </c>
      <c r="U502" s="39" t="s">
        <v>2380</v>
      </c>
      <c r="V502" s="39">
        <v>2</v>
      </c>
      <c r="W502" s="39" t="s">
        <v>2380</v>
      </c>
      <c r="X502" s="39" t="s">
        <v>8392</v>
      </c>
    </row>
    <row r="503" spans="1:24" x14ac:dyDescent="0.35">
      <c r="A503" s="4" t="s">
        <v>1870</v>
      </c>
      <c r="B503" s="4">
        <v>28.93</v>
      </c>
      <c r="C503" s="4">
        <v>5.2</v>
      </c>
      <c r="D503" s="4" t="s">
        <v>2380</v>
      </c>
      <c r="E503" s="4" t="s">
        <v>2380</v>
      </c>
      <c r="F503" s="4" t="s">
        <v>2380</v>
      </c>
      <c r="G503" s="4" t="s">
        <v>2381</v>
      </c>
      <c r="H503" s="4" t="s">
        <v>2382</v>
      </c>
      <c r="I503" s="15">
        <v>1</v>
      </c>
      <c r="J503" s="15" t="str">
        <f t="shared" si="28"/>
        <v>yes</v>
      </c>
      <c r="K503" s="15">
        <f t="shared" si="29"/>
        <v>0</v>
      </c>
      <c r="L503" s="15" t="str">
        <f t="shared" si="30"/>
        <v>Yes</v>
      </c>
      <c r="M503" s="15" t="str">
        <f t="shared" si="31"/>
        <v>No</v>
      </c>
      <c r="N503" s="29">
        <v>28.93</v>
      </c>
      <c r="O503" s="20" t="str" cm="1">
        <f t="array" ref="O503">_xlfn.IFS(N503&lt;18.5,"Underweight",N503&lt;25,"Normalweight",N503&lt;30,"Overweight",N503&gt;=30,"Obesity")</f>
        <v>Overweight</v>
      </c>
      <c r="P503" s="39" t="s">
        <v>1870</v>
      </c>
      <c r="Q503" s="29">
        <v>28.93</v>
      </c>
      <c r="R503" s="39">
        <v>5.2</v>
      </c>
      <c r="S503" s="39" t="s">
        <v>2380</v>
      </c>
      <c r="T503" s="39" t="s">
        <v>2380</v>
      </c>
      <c r="U503" s="39" t="s">
        <v>2380</v>
      </c>
      <c r="V503" s="39">
        <v>0</v>
      </c>
      <c r="W503" s="39" t="s">
        <v>2383</v>
      </c>
      <c r="X503" s="39" t="s">
        <v>8392</v>
      </c>
    </row>
    <row r="504" spans="1:24" x14ac:dyDescent="0.35">
      <c r="A504" s="4" t="s">
        <v>1869</v>
      </c>
      <c r="B504" s="4">
        <v>33.82</v>
      </c>
      <c r="C504" s="4">
        <v>5.42</v>
      </c>
      <c r="D504" s="4" t="s">
        <v>2380</v>
      </c>
      <c r="E504" s="4" t="s">
        <v>2380</v>
      </c>
      <c r="F504" s="4" t="s">
        <v>2380</v>
      </c>
      <c r="G504" s="4" t="s">
        <v>2381</v>
      </c>
      <c r="H504" s="4" t="s">
        <v>2380</v>
      </c>
      <c r="I504" s="15">
        <v>180</v>
      </c>
      <c r="J504" s="15" t="str">
        <f t="shared" si="28"/>
        <v>No</v>
      </c>
      <c r="K504" s="15">
        <f t="shared" si="29"/>
        <v>0</v>
      </c>
      <c r="L504" s="15" t="str">
        <f t="shared" si="30"/>
        <v>No</v>
      </c>
      <c r="M504" s="15" t="str">
        <f t="shared" si="31"/>
        <v>No</v>
      </c>
      <c r="N504" s="29">
        <v>33.82</v>
      </c>
      <c r="O504" s="20" t="str" cm="1">
        <f t="array" ref="O504">_xlfn.IFS(N504&lt;18.5,"Underweight",N504&lt;25,"Normalweight",N504&lt;30,"Overweight",N504&gt;=30,"Obesity")</f>
        <v>Obesity</v>
      </c>
      <c r="P504" s="39" t="s">
        <v>1869</v>
      </c>
      <c r="Q504" s="29">
        <v>33.82</v>
      </c>
      <c r="R504" s="39">
        <v>5.42</v>
      </c>
      <c r="S504" s="39" t="s">
        <v>2380</v>
      </c>
      <c r="T504" s="39" t="s">
        <v>2380</v>
      </c>
      <c r="U504" s="39" t="s">
        <v>2380</v>
      </c>
      <c r="V504" s="39">
        <v>0</v>
      </c>
      <c r="W504" s="39" t="s">
        <v>2380</v>
      </c>
      <c r="X504" s="39" t="s">
        <v>8391</v>
      </c>
    </row>
    <row r="505" spans="1:24" x14ac:dyDescent="0.35">
      <c r="A505" s="4" t="s">
        <v>1868</v>
      </c>
      <c r="B505" s="4">
        <v>20.234999999999999</v>
      </c>
      <c r="C505" s="4">
        <v>6.84</v>
      </c>
      <c r="D505" s="4" t="s">
        <v>2380</v>
      </c>
      <c r="E505" s="4" t="s">
        <v>2380</v>
      </c>
      <c r="F505" s="4" t="s">
        <v>2380</v>
      </c>
      <c r="G505" s="4" t="s">
        <v>2381</v>
      </c>
      <c r="H505" s="4" t="s">
        <v>2382</v>
      </c>
      <c r="I505" s="15">
        <v>1</v>
      </c>
      <c r="J505" s="15" t="str">
        <f t="shared" si="28"/>
        <v>yes</v>
      </c>
      <c r="K505" s="15">
        <f t="shared" si="29"/>
        <v>0</v>
      </c>
      <c r="L505" s="15" t="str">
        <f t="shared" si="30"/>
        <v>Yes</v>
      </c>
      <c r="M505" s="15" t="str">
        <f t="shared" si="31"/>
        <v>No</v>
      </c>
      <c r="N505" s="29">
        <v>20.234999999999999</v>
      </c>
      <c r="O505" s="20" t="str" cm="1">
        <f t="array" ref="O505">_xlfn.IFS(N505&lt;18.5,"Underweight",N505&lt;25,"Normalweight",N505&lt;30,"Overweight",N505&gt;=30,"Obesity")</f>
        <v>Normalweight</v>
      </c>
      <c r="P505" s="39" t="s">
        <v>1868</v>
      </c>
      <c r="Q505" s="29">
        <v>20.234999999999999</v>
      </c>
      <c r="R505" s="39">
        <v>6.84</v>
      </c>
      <c r="S505" s="39" t="s">
        <v>2380</v>
      </c>
      <c r="T505" s="39" t="s">
        <v>2380</v>
      </c>
      <c r="U505" s="39" t="s">
        <v>2380</v>
      </c>
      <c r="V505" s="39">
        <v>0</v>
      </c>
      <c r="W505" s="39" t="s">
        <v>2383</v>
      </c>
      <c r="X505" s="39" t="s">
        <v>8393</v>
      </c>
    </row>
    <row r="506" spans="1:24" x14ac:dyDescent="0.35">
      <c r="A506" s="4" t="s">
        <v>1867</v>
      </c>
      <c r="B506" s="4">
        <v>49.2</v>
      </c>
      <c r="C506" s="4">
        <v>10.9</v>
      </c>
      <c r="D506" s="4" t="s">
        <v>2382</v>
      </c>
      <c r="E506" s="4" t="s">
        <v>2380</v>
      </c>
      <c r="F506" s="4" t="s">
        <v>2383</v>
      </c>
      <c r="G506" s="4">
        <v>1</v>
      </c>
      <c r="H506" s="4" t="s">
        <v>2380</v>
      </c>
      <c r="I506" s="15">
        <v>180</v>
      </c>
      <c r="J506" s="15" t="str">
        <f t="shared" si="28"/>
        <v>No</v>
      </c>
      <c r="K506" s="15">
        <f t="shared" si="29"/>
        <v>1</v>
      </c>
      <c r="L506" s="15" t="str">
        <f t="shared" si="30"/>
        <v>No</v>
      </c>
      <c r="M506" s="15" t="str">
        <f t="shared" si="31"/>
        <v>Yes</v>
      </c>
      <c r="N506" s="29">
        <v>49.2</v>
      </c>
      <c r="O506" s="20" t="str" cm="1">
        <f t="array" ref="O506">_xlfn.IFS(N506&lt;18.5,"Underweight",N506&lt;25,"Normalweight",N506&lt;30,"Overweight",N506&gt;=30,"Obesity")</f>
        <v>Obesity</v>
      </c>
      <c r="P506" s="39" t="s">
        <v>1867</v>
      </c>
      <c r="Q506" s="29">
        <v>49.2</v>
      </c>
      <c r="R506" s="39">
        <v>10.9</v>
      </c>
      <c r="S506" s="39" t="s">
        <v>2383</v>
      </c>
      <c r="T506" s="39" t="s">
        <v>2380</v>
      </c>
      <c r="U506" s="39" t="s">
        <v>2383</v>
      </c>
      <c r="V506" s="39">
        <v>1</v>
      </c>
      <c r="W506" s="39" t="s">
        <v>2380</v>
      </c>
      <c r="X506" s="39" t="s">
        <v>8391</v>
      </c>
    </row>
    <row r="507" spans="1:24" x14ac:dyDescent="0.35">
      <c r="A507" s="4" t="s">
        <v>1866</v>
      </c>
      <c r="B507" s="4">
        <v>26.4</v>
      </c>
      <c r="C507" s="4">
        <v>4.87</v>
      </c>
      <c r="D507" s="4" t="s">
        <v>2382</v>
      </c>
      <c r="E507" s="4" t="s">
        <v>2380</v>
      </c>
      <c r="F507" s="4" t="s">
        <v>2380</v>
      </c>
      <c r="G507" s="4" t="s">
        <v>2381</v>
      </c>
      <c r="H507" s="4" t="s">
        <v>2382</v>
      </c>
      <c r="I507" s="15">
        <v>1</v>
      </c>
      <c r="J507" s="15" t="str">
        <f t="shared" si="28"/>
        <v>yes</v>
      </c>
      <c r="K507" s="15">
        <f t="shared" si="29"/>
        <v>0</v>
      </c>
      <c r="L507" s="15" t="str">
        <f t="shared" si="30"/>
        <v>Yes</v>
      </c>
      <c r="M507" s="15" t="str">
        <f t="shared" si="31"/>
        <v>Yes</v>
      </c>
      <c r="N507" s="29">
        <v>26.4</v>
      </c>
      <c r="O507" s="20" t="str" cm="1">
        <f t="array" ref="O507">_xlfn.IFS(N507&lt;18.5,"Underweight",N507&lt;25,"Normalweight",N507&lt;30,"Overweight",N507&gt;=30,"Obesity")</f>
        <v>Overweight</v>
      </c>
      <c r="P507" s="39" t="s">
        <v>1866</v>
      </c>
      <c r="Q507" s="29">
        <v>26.4</v>
      </c>
      <c r="R507" s="39">
        <v>4.87</v>
      </c>
      <c r="S507" s="39" t="s">
        <v>2383</v>
      </c>
      <c r="T507" s="39" t="s">
        <v>2380</v>
      </c>
      <c r="U507" s="39" t="s">
        <v>2380</v>
      </c>
      <c r="V507" s="39">
        <v>0</v>
      </c>
      <c r="W507" s="39" t="s">
        <v>2383</v>
      </c>
      <c r="X507" s="39" t="s">
        <v>8392</v>
      </c>
    </row>
    <row r="508" spans="1:24" x14ac:dyDescent="0.35">
      <c r="A508" s="4" t="s">
        <v>1865</v>
      </c>
      <c r="B508" s="4">
        <v>28.38</v>
      </c>
      <c r="C508" s="4">
        <v>6.07</v>
      </c>
      <c r="D508" s="4" t="s">
        <v>2380</v>
      </c>
      <c r="E508" s="4" t="s">
        <v>2380</v>
      </c>
      <c r="F508" s="4" t="s">
        <v>2380</v>
      </c>
      <c r="G508" s="4">
        <v>1</v>
      </c>
      <c r="H508" s="4" t="s">
        <v>2382</v>
      </c>
      <c r="I508" s="15">
        <v>1</v>
      </c>
      <c r="J508" s="15" t="str">
        <f t="shared" si="28"/>
        <v>yes</v>
      </c>
      <c r="K508" s="15">
        <f t="shared" si="29"/>
        <v>1</v>
      </c>
      <c r="L508" s="15" t="str">
        <f t="shared" si="30"/>
        <v>Yes</v>
      </c>
      <c r="M508" s="15" t="str">
        <f t="shared" si="31"/>
        <v>No</v>
      </c>
      <c r="N508" s="29">
        <v>28.38</v>
      </c>
      <c r="O508" s="20" t="str" cm="1">
        <f t="array" ref="O508">_xlfn.IFS(N508&lt;18.5,"Underweight",N508&lt;25,"Normalweight",N508&lt;30,"Overweight",N508&gt;=30,"Obesity")</f>
        <v>Overweight</v>
      </c>
      <c r="P508" s="39" t="s">
        <v>1865</v>
      </c>
      <c r="Q508" s="29">
        <v>28.38</v>
      </c>
      <c r="R508" s="39">
        <v>6.07</v>
      </c>
      <c r="S508" s="39" t="s">
        <v>2380</v>
      </c>
      <c r="T508" s="39" t="s">
        <v>2380</v>
      </c>
      <c r="U508" s="39" t="s">
        <v>2380</v>
      </c>
      <c r="V508" s="39">
        <v>1</v>
      </c>
      <c r="W508" s="39" t="s">
        <v>2383</v>
      </c>
      <c r="X508" s="39" t="s">
        <v>8392</v>
      </c>
    </row>
    <row r="509" spans="1:24" x14ac:dyDescent="0.35">
      <c r="A509" s="4" t="s">
        <v>1864</v>
      </c>
      <c r="B509" s="4">
        <v>24.64</v>
      </c>
      <c r="C509" s="4">
        <v>4.33</v>
      </c>
      <c r="D509" s="4" t="s">
        <v>2380</v>
      </c>
      <c r="E509" s="4" t="s">
        <v>2380</v>
      </c>
      <c r="F509" s="4" t="s">
        <v>2380</v>
      </c>
      <c r="G509" s="4" t="s">
        <v>2381</v>
      </c>
      <c r="H509" s="4" t="s">
        <v>2382</v>
      </c>
      <c r="I509" s="15">
        <v>1</v>
      </c>
      <c r="J509" s="15" t="str">
        <f t="shared" si="28"/>
        <v>yes</v>
      </c>
      <c r="K509" s="15">
        <f t="shared" si="29"/>
        <v>0</v>
      </c>
      <c r="L509" s="15" t="str">
        <f t="shared" si="30"/>
        <v>Yes</v>
      </c>
      <c r="M509" s="15" t="str">
        <f t="shared" si="31"/>
        <v>No</v>
      </c>
      <c r="N509" s="29">
        <v>24.64</v>
      </c>
      <c r="O509" s="20" t="str" cm="1">
        <f t="array" ref="O509">_xlfn.IFS(N509&lt;18.5,"Underweight",N509&lt;25,"Normalweight",N509&lt;30,"Overweight",N509&gt;=30,"Obesity")</f>
        <v>Normalweight</v>
      </c>
      <c r="P509" s="39" t="s">
        <v>1864</v>
      </c>
      <c r="Q509" s="29">
        <v>24.64</v>
      </c>
      <c r="R509" s="39">
        <v>4.33</v>
      </c>
      <c r="S509" s="39" t="s">
        <v>2380</v>
      </c>
      <c r="T509" s="39" t="s">
        <v>2380</v>
      </c>
      <c r="U509" s="39" t="s">
        <v>2380</v>
      </c>
      <c r="V509" s="39">
        <v>0</v>
      </c>
      <c r="W509" s="39" t="s">
        <v>2383</v>
      </c>
      <c r="X509" s="39" t="s">
        <v>8393</v>
      </c>
    </row>
    <row r="510" spans="1:24" x14ac:dyDescent="0.35">
      <c r="A510" s="4" t="s">
        <v>1863</v>
      </c>
      <c r="B510" s="4">
        <v>39.71</v>
      </c>
      <c r="C510" s="4">
        <v>5.83</v>
      </c>
      <c r="D510" s="4" t="s">
        <v>2380</v>
      </c>
      <c r="E510" s="4" t="s">
        <v>2380</v>
      </c>
      <c r="F510" s="4" t="s">
        <v>2380</v>
      </c>
      <c r="G510" s="4">
        <v>1</v>
      </c>
      <c r="H510" s="4" t="s">
        <v>2380</v>
      </c>
      <c r="I510" s="15">
        <v>180</v>
      </c>
      <c r="J510" s="15" t="str">
        <f t="shared" si="28"/>
        <v>No</v>
      </c>
      <c r="K510" s="15">
        <f t="shared" si="29"/>
        <v>1</v>
      </c>
      <c r="L510" s="15" t="str">
        <f t="shared" si="30"/>
        <v>No</v>
      </c>
      <c r="M510" s="15" t="str">
        <f t="shared" si="31"/>
        <v>No</v>
      </c>
      <c r="N510" s="29">
        <v>39.71</v>
      </c>
      <c r="O510" s="20" t="str" cm="1">
        <f t="array" ref="O510">_xlfn.IFS(N510&lt;18.5,"Underweight",N510&lt;25,"Normalweight",N510&lt;30,"Overweight",N510&gt;=30,"Obesity")</f>
        <v>Obesity</v>
      </c>
      <c r="P510" s="39" t="s">
        <v>1863</v>
      </c>
      <c r="Q510" s="29">
        <v>39.71</v>
      </c>
      <c r="R510" s="39">
        <v>5.83</v>
      </c>
      <c r="S510" s="39" t="s">
        <v>2380</v>
      </c>
      <c r="T510" s="39" t="s">
        <v>2380</v>
      </c>
      <c r="U510" s="39" t="s">
        <v>2380</v>
      </c>
      <c r="V510" s="39">
        <v>1</v>
      </c>
      <c r="W510" s="39" t="s">
        <v>2380</v>
      </c>
      <c r="X510" s="39" t="s">
        <v>8391</v>
      </c>
    </row>
    <row r="511" spans="1:24" x14ac:dyDescent="0.35">
      <c r="A511" s="4" t="s">
        <v>1862</v>
      </c>
      <c r="B511" s="4">
        <v>22.22</v>
      </c>
      <c r="C511" s="4">
        <v>5.5</v>
      </c>
      <c r="D511" s="4" t="s">
        <v>2380</v>
      </c>
      <c r="E511" s="4" t="s">
        <v>2380</v>
      </c>
      <c r="F511" s="4" t="s">
        <v>2380</v>
      </c>
      <c r="G511" s="4" t="s">
        <v>2381</v>
      </c>
      <c r="H511" s="4" t="s">
        <v>2382</v>
      </c>
      <c r="I511" s="15">
        <v>1</v>
      </c>
      <c r="J511" s="15" t="str">
        <f t="shared" si="28"/>
        <v>yes</v>
      </c>
      <c r="K511" s="15">
        <f t="shared" si="29"/>
        <v>0</v>
      </c>
      <c r="L511" s="15" t="str">
        <f t="shared" si="30"/>
        <v>Yes</v>
      </c>
      <c r="M511" s="15" t="str">
        <f t="shared" si="31"/>
        <v>No</v>
      </c>
      <c r="N511" s="29">
        <v>22.22</v>
      </c>
      <c r="O511" s="20" t="str" cm="1">
        <f t="array" ref="O511">_xlfn.IFS(N511&lt;18.5,"Underweight",N511&lt;25,"Normalweight",N511&lt;30,"Overweight",N511&gt;=30,"Obesity")</f>
        <v>Normalweight</v>
      </c>
      <c r="P511" s="39" t="s">
        <v>1862</v>
      </c>
      <c r="Q511" s="29">
        <v>22.22</v>
      </c>
      <c r="R511" s="39">
        <v>5.5</v>
      </c>
      <c r="S511" s="39" t="s">
        <v>2380</v>
      </c>
      <c r="T511" s="39" t="s">
        <v>2380</v>
      </c>
      <c r="U511" s="39" t="s">
        <v>2380</v>
      </c>
      <c r="V511" s="39">
        <v>0</v>
      </c>
      <c r="W511" s="39" t="s">
        <v>2383</v>
      </c>
      <c r="X511" s="39" t="s">
        <v>8393</v>
      </c>
    </row>
    <row r="512" spans="1:24" x14ac:dyDescent="0.35">
      <c r="A512" s="4" t="s">
        <v>1861</v>
      </c>
      <c r="B512" s="4">
        <v>33.344999999999999</v>
      </c>
      <c r="C512" s="4">
        <v>4.79</v>
      </c>
      <c r="D512" s="4" t="s">
        <v>2380</v>
      </c>
      <c r="E512" s="4" t="s">
        <v>2380</v>
      </c>
      <c r="F512" s="4" t="s">
        <v>2383</v>
      </c>
      <c r="G512" s="4">
        <v>1</v>
      </c>
      <c r="H512" s="4" t="s">
        <v>2380</v>
      </c>
      <c r="I512" s="15">
        <v>180</v>
      </c>
      <c r="J512" s="15" t="str">
        <f t="shared" si="28"/>
        <v>No</v>
      </c>
      <c r="K512" s="15">
        <f t="shared" si="29"/>
        <v>1</v>
      </c>
      <c r="L512" s="15" t="str">
        <f t="shared" si="30"/>
        <v>No</v>
      </c>
      <c r="M512" s="15" t="str">
        <f t="shared" si="31"/>
        <v>No</v>
      </c>
      <c r="N512" s="29">
        <v>33.344999999999999</v>
      </c>
      <c r="O512" s="20" t="str" cm="1">
        <f t="array" ref="O512">_xlfn.IFS(N512&lt;18.5,"Underweight",N512&lt;25,"Normalweight",N512&lt;30,"Overweight",N512&gt;=30,"Obesity")</f>
        <v>Obesity</v>
      </c>
      <c r="P512" s="39" t="s">
        <v>1861</v>
      </c>
      <c r="Q512" s="29">
        <v>33.344999999999999</v>
      </c>
      <c r="R512" s="39">
        <v>4.79</v>
      </c>
      <c r="S512" s="39" t="s">
        <v>2380</v>
      </c>
      <c r="T512" s="39" t="s">
        <v>2380</v>
      </c>
      <c r="U512" s="39" t="s">
        <v>2383</v>
      </c>
      <c r="V512" s="39">
        <v>1</v>
      </c>
      <c r="W512" s="39" t="s">
        <v>2380</v>
      </c>
      <c r="X512" s="39" t="s">
        <v>8391</v>
      </c>
    </row>
    <row r="513" spans="1:24" x14ac:dyDescent="0.35">
      <c r="A513" s="4" t="s">
        <v>1860</v>
      </c>
      <c r="B513" s="4">
        <v>24.42</v>
      </c>
      <c r="C513" s="4">
        <v>5.81</v>
      </c>
      <c r="D513" s="4" t="s">
        <v>2380</v>
      </c>
      <c r="E513" s="4" t="s">
        <v>2380</v>
      </c>
      <c r="F513" s="4" t="s">
        <v>2380</v>
      </c>
      <c r="G513" s="4">
        <v>1</v>
      </c>
      <c r="H513" s="4" t="s">
        <v>2382</v>
      </c>
      <c r="I513" s="15">
        <v>1</v>
      </c>
      <c r="J513" s="15" t="str">
        <f t="shared" si="28"/>
        <v>yes</v>
      </c>
      <c r="K513" s="15">
        <f t="shared" si="29"/>
        <v>1</v>
      </c>
      <c r="L513" s="15" t="str">
        <f t="shared" si="30"/>
        <v>Yes</v>
      </c>
      <c r="M513" s="15" t="str">
        <f t="shared" si="31"/>
        <v>No</v>
      </c>
      <c r="N513" s="29">
        <v>24.42</v>
      </c>
      <c r="O513" s="20" t="str" cm="1">
        <f t="array" ref="O513">_xlfn.IFS(N513&lt;18.5,"Underweight",N513&lt;25,"Normalweight",N513&lt;30,"Overweight",N513&gt;=30,"Obesity")</f>
        <v>Normalweight</v>
      </c>
      <c r="P513" s="39" t="s">
        <v>1860</v>
      </c>
      <c r="Q513" s="29">
        <v>24.42</v>
      </c>
      <c r="R513" s="39">
        <v>5.81</v>
      </c>
      <c r="S513" s="39" t="s">
        <v>2380</v>
      </c>
      <c r="T513" s="39" t="s">
        <v>2380</v>
      </c>
      <c r="U513" s="39" t="s">
        <v>2380</v>
      </c>
      <c r="V513" s="39">
        <v>1</v>
      </c>
      <c r="W513" s="39" t="s">
        <v>2383</v>
      </c>
      <c r="X513" s="39" t="s">
        <v>8393</v>
      </c>
    </row>
    <row r="514" spans="1:24" x14ac:dyDescent="0.35">
      <c r="A514" s="4" t="s">
        <v>1859</v>
      </c>
      <c r="B514" s="4">
        <v>29.81</v>
      </c>
      <c r="C514" s="4">
        <v>5.58</v>
      </c>
      <c r="D514" s="4" t="s">
        <v>2380</v>
      </c>
      <c r="E514" s="4" t="s">
        <v>2380</v>
      </c>
      <c r="F514" s="4" t="s">
        <v>2380</v>
      </c>
      <c r="G514" s="4" t="s">
        <v>2381</v>
      </c>
      <c r="H514" s="4" t="s">
        <v>2382</v>
      </c>
      <c r="I514" s="15">
        <v>1</v>
      </c>
      <c r="J514" s="15" t="str">
        <f t="shared" si="28"/>
        <v>yes</v>
      </c>
      <c r="K514" s="15">
        <f t="shared" si="29"/>
        <v>0</v>
      </c>
      <c r="L514" s="15" t="str">
        <f t="shared" si="30"/>
        <v>Yes</v>
      </c>
      <c r="M514" s="15" t="str">
        <f t="shared" si="31"/>
        <v>No</v>
      </c>
      <c r="N514" s="29">
        <v>29.81</v>
      </c>
      <c r="O514" s="20" t="str" cm="1">
        <f t="array" ref="O514">_xlfn.IFS(N514&lt;18.5,"Underweight",N514&lt;25,"Normalweight",N514&lt;30,"Overweight",N514&gt;=30,"Obesity")</f>
        <v>Overweight</v>
      </c>
      <c r="P514" s="39" t="s">
        <v>1859</v>
      </c>
      <c r="Q514" s="29">
        <v>29.81</v>
      </c>
      <c r="R514" s="39">
        <v>5.58</v>
      </c>
      <c r="S514" s="39" t="s">
        <v>2380</v>
      </c>
      <c r="T514" s="39" t="s">
        <v>2380</v>
      </c>
      <c r="U514" s="39" t="s">
        <v>2380</v>
      </c>
      <c r="V514" s="39">
        <v>0</v>
      </c>
      <c r="W514" s="39" t="s">
        <v>2383</v>
      </c>
      <c r="X514" s="39" t="s">
        <v>8392</v>
      </c>
    </row>
    <row r="515" spans="1:24" x14ac:dyDescent="0.35">
      <c r="A515" s="4" t="s">
        <v>1858</v>
      </c>
      <c r="B515" s="4">
        <v>51.18</v>
      </c>
      <c r="C515" s="4">
        <v>4.4000000000000004</v>
      </c>
      <c r="D515" s="4" t="s">
        <v>2382</v>
      </c>
      <c r="E515" s="4" t="s">
        <v>2380</v>
      </c>
      <c r="F515" s="4" t="s">
        <v>2380</v>
      </c>
      <c r="G515" s="4">
        <v>2</v>
      </c>
      <c r="H515" s="4" t="s">
        <v>2380</v>
      </c>
      <c r="I515" s="15">
        <v>180</v>
      </c>
      <c r="J515" s="15" t="str">
        <f t="shared" si="28"/>
        <v>No</v>
      </c>
      <c r="K515" s="15">
        <f t="shared" si="29"/>
        <v>2</v>
      </c>
      <c r="L515" s="15" t="str">
        <f t="shared" si="30"/>
        <v>No</v>
      </c>
      <c r="M515" s="15" t="str">
        <f t="shared" si="31"/>
        <v>Yes</v>
      </c>
      <c r="N515" s="29">
        <v>51.18</v>
      </c>
      <c r="O515" s="20" t="str" cm="1">
        <f t="array" ref="O515">_xlfn.IFS(N515&lt;18.5,"Underweight",N515&lt;25,"Normalweight",N515&lt;30,"Overweight",N515&gt;=30,"Obesity")</f>
        <v>Obesity</v>
      </c>
      <c r="P515" s="39" t="s">
        <v>1858</v>
      </c>
      <c r="Q515" s="29">
        <v>51.18</v>
      </c>
      <c r="R515" s="39">
        <v>4.4000000000000004</v>
      </c>
      <c r="S515" s="39" t="s">
        <v>2383</v>
      </c>
      <c r="T515" s="39" t="s">
        <v>2380</v>
      </c>
      <c r="U515" s="39" t="s">
        <v>2380</v>
      </c>
      <c r="V515" s="39">
        <v>2</v>
      </c>
      <c r="W515" s="39" t="s">
        <v>2380</v>
      </c>
      <c r="X515" s="39" t="s">
        <v>8391</v>
      </c>
    </row>
    <row r="516" spans="1:24" x14ac:dyDescent="0.35">
      <c r="A516" s="4" t="s">
        <v>1857</v>
      </c>
      <c r="B516" s="4">
        <v>51.37</v>
      </c>
      <c r="C516" s="4">
        <v>8.18</v>
      </c>
      <c r="D516" s="4" t="s">
        <v>2382</v>
      </c>
      <c r="E516" s="4" t="s">
        <v>2380</v>
      </c>
      <c r="F516" s="4" t="s">
        <v>2380</v>
      </c>
      <c r="G516" s="4" t="s">
        <v>2381</v>
      </c>
      <c r="H516" s="4" t="s">
        <v>2380</v>
      </c>
      <c r="I516" s="15">
        <v>180</v>
      </c>
      <c r="J516" s="15" t="str">
        <f t="shared" ref="J516:J579" si="32">IF(H516="?",INDEX($H$3:$H$2337,MODE($I$3:$I$2337)),H516)</f>
        <v>No</v>
      </c>
      <c r="K516" s="15">
        <f t="shared" ref="K516:K579" si="33">IF(G516="No major surgery",0,G516)</f>
        <v>0</v>
      </c>
      <c r="L516" s="15" t="str">
        <f t="shared" ref="L516:L579" si="34">PROPER(J516)</f>
        <v>No</v>
      </c>
      <c r="M516" s="15" t="str">
        <f t="shared" ref="M516:M579" si="35">PROPER(D516)</f>
        <v>Yes</v>
      </c>
      <c r="N516" s="29">
        <v>51.37</v>
      </c>
      <c r="O516" s="20" t="str" cm="1">
        <f t="array" ref="O516">_xlfn.IFS(N516&lt;18.5,"Underweight",N516&lt;25,"Normalweight",N516&lt;30,"Overweight",N516&gt;=30,"Obesity")</f>
        <v>Obesity</v>
      </c>
      <c r="P516" s="39" t="s">
        <v>1857</v>
      </c>
      <c r="Q516" s="29">
        <v>51.37</v>
      </c>
      <c r="R516" s="39">
        <v>8.18</v>
      </c>
      <c r="S516" s="39" t="s">
        <v>2383</v>
      </c>
      <c r="T516" s="39" t="s">
        <v>2380</v>
      </c>
      <c r="U516" s="39" t="s">
        <v>2380</v>
      </c>
      <c r="V516" s="39">
        <v>0</v>
      </c>
      <c r="W516" s="39" t="s">
        <v>2380</v>
      </c>
      <c r="X516" s="39" t="s">
        <v>8391</v>
      </c>
    </row>
    <row r="517" spans="1:24" x14ac:dyDescent="0.35">
      <c r="A517" s="4" t="s">
        <v>1856</v>
      </c>
      <c r="B517" s="4">
        <v>36.19</v>
      </c>
      <c r="C517" s="4">
        <v>5.52</v>
      </c>
      <c r="D517" s="4" t="s">
        <v>2382</v>
      </c>
      <c r="E517" s="4" t="s">
        <v>2380</v>
      </c>
      <c r="F517" s="4" t="s">
        <v>2380</v>
      </c>
      <c r="G517" s="4" t="s">
        <v>2381</v>
      </c>
      <c r="H517" s="4" t="s">
        <v>2380</v>
      </c>
      <c r="I517" s="15">
        <v>180</v>
      </c>
      <c r="J517" s="15" t="str">
        <f t="shared" si="32"/>
        <v>No</v>
      </c>
      <c r="K517" s="15">
        <f t="shared" si="33"/>
        <v>0</v>
      </c>
      <c r="L517" s="15" t="str">
        <f t="shared" si="34"/>
        <v>No</v>
      </c>
      <c r="M517" s="15" t="str">
        <f t="shared" si="35"/>
        <v>Yes</v>
      </c>
      <c r="N517" s="29">
        <v>36.19</v>
      </c>
      <c r="O517" s="20" t="str" cm="1">
        <f t="array" ref="O517">_xlfn.IFS(N517&lt;18.5,"Underweight",N517&lt;25,"Normalweight",N517&lt;30,"Overweight",N517&gt;=30,"Obesity")</f>
        <v>Obesity</v>
      </c>
      <c r="P517" s="39" t="s">
        <v>1856</v>
      </c>
      <c r="Q517" s="29">
        <v>36.19</v>
      </c>
      <c r="R517" s="39">
        <v>5.52</v>
      </c>
      <c r="S517" s="39" t="s">
        <v>2383</v>
      </c>
      <c r="T517" s="39" t="s">
        <v>2380</v>
      </c>
      <c r="U517" s="39" t="s">
        <v>2380</v>
      </c>
      <c r="V517" s="39">
        <v>0</v>
      </c>
      <c r="W517" s="39" t="s">
        <v>2380</v>
      </c>
      <c r="X517" s="39" t="s">
        <v>8391</v>
      </c>
    </row>
    <row r="518" spans="1:24" x14ac:dyDescent="0.35">
      <c r="A518" s="4" t="s">
        <v>1855</v>
      </c>
      <c r="B518" s="4">
        <v>25.9</v>
      </c>
      <c r="C518" s="4">
        <v>4.84</v>
      </c>
      <c r="D518" s="4" t="s">
        <v>2380</v>
      </c>
      <c r="E518" s="4" t="s">
        <v>2380</v>
      </c>
      <c r="F518" s="4" t="s">
        <v>2380</v>
      </c>
      <c r="G518" s="4" t="s">
        <v>2381</v>
      </c>
      <c r="H518" s="4" t="s">
        <v>2382</v>
      </c>
      <c r="I518" s="15">
        <v>1</v>
      </c>
      <c r="J518" s="15" t="str">
        <f t="shared" si="32"/>
        <v>yes</v>
      </c>
      <c r="K518" s="15">
        <f t="shared" si="33"/>
        <v>0</v>
      </c>
      <c r="L518" s="15" t="str">
        <f t="shared" si="34"/>
        <v>Yes</v>
      </c>
      <c r="M518" s="15" t="str">
        <f t="shared" si="35"/>
        <v>No</v>
      </c>
      <c r="N518" s="29">
        <v>25.9</v>
      </c>
      <c r="O518" s="20" t="str" cm="1">
        <f t="array" ref="O518">_xlfn.IFS(N518&lt;18.5,"Underweight",N518&lt;25,"Normalweight",N518&lt;30,"Overweight",N518&gt;=30,"Obesity")</f>
        <v>Overweight</v>
      </c>
      <c r="P518" s="39" t="s">
        <v>1855</v>
      </c>
      <c r="Q518" s="29">
        <v>25.9</v>
      </c>
      <c r="R518" s="39">
        <v>4.84</v>
      </c>
      <c r="S518" s="39" t="s">
        <v>2380</v>
      </c>
      <c r="T518" s="39" t="s">
        <v>2380</v>
      </c>
      <c r="U518" s="39" t="s">
        <v>2380</v>
      </c>
      <c r="V518" s="39">
        <v>0</v>
      </c>
      <c r="W518" s="39" t="s">
        <v>2383</v>
      </c>
      <c r="X518" s="39" t="s">
        <v>8392</v>
      </c>
    </row>
    <row r="519" spans="1:24" x14ac:dyDescent="0.35">
      <c r="A519" s="4" t="s">
        <v>1854</v>
      </c>
      <c r="B519" s="4">
        <v>35.72</v>
      </c>
      <c r="C519" s="4">
        <v>4.08</v>
      </c>
      <c r="D519" s="4" t="s">
        <v>2380</v>
      </c>
      <c r="E519" s="4" t="s">
        <v>2380</v>
      </c>
      <c r="F519" s="4" t="s">
        <v>2383</v>
      </c>
      <c r="G519" s="4">
        <v>1</v>
      </c>
      <c r="H519" s="4" t="s">
        <v>2380</v>
      </c>
      <c r="I519" s="15">
        <v>180</v>
      </c>
      <c r="J519" s="15" t="str">
        <f t="shared" si="32"/>
        <v>No</v>
      </c>
      <c r="K519" s="15">
        <f t="shared" si="33"/>
        <v>1</v>
      </c>
      <c r="L519" s="15" t="str">
        <f t="shared" si="34"/>
        <v>No</v>
      </c>
      <c r="M519" s="15" t="str">
        <f t="shared" si="35"/>
        <v>No</v>
      </c>
      <c r="N519" s="29">
        <v>35.72</v>
      </c>
      <c r="O519" s="20" t="str" cm="1">
        <f t="array" ref="O519">_xlfn.IFS(N519&lt;18.5,"Underweight",N519&lt;25,"Normalweight",N519&lt;30,"Overweight",N519&gt;=30,"Obesity")</f>
        <v>Obesity</v>
      </c>
      <c r="P519" s="39" t="s">
        <v>1854</v>
      </c>
      <c r="Q519" s="29">
        <v>35.72</v>
      </c>
      <c r="R519" s="39">
        <v>4.08</v>
      </c>
      <c r="S519" s="39" t="s">
        <v>2380</v>
      </c>
      <c r="T519" s="39" t="s">
        <v>2380</v>
      </c>
      <c r="U519" s="39" t="s">
        <v>2383</v>
      </c>
      <c r="V519" s="39">
        <v>1</v>
      </c>
      <c r="W519" s="39" t="s">
        <v>2380</v>
      </c>
      <c r="X519" s="39" t="s">
        <v>8391</v>
      </c>
    </row>
    <row r="520" spans="1:24" x14ac:dyDescent="0.35">
      <c r="A520" s="4" t="s">
        <v>1853</v>
      </c>
      <c r="B520" s="4">
        <v>27.94</v>
      </c>
      <c r="C520" s="4">
        <v>4.4800000000000004</v>
      </c>
      <c r="D520" s="4" t="s">
        <v>2380</v>
      </c>
      <c r="E520" s="4" t="s">
        <v>2380</v>
      </c>
      <c r="F520" s="4" t="s">
        <v>2383</v>
      </c>
      <c r="G520" s="4">
        <v>1</v>
      </c>
      <c r="H520" s="4" t="s">
        <v>2382</v>
      </c>
      <c r="I520" s="15">
        <v>1</v>
      </c>
      <c r="J520" s="15" t="str">
        <f t="shared" si="32"/>
        <v>yes</v>
      </c>
      <c r="K520" s="15">
        <f t="shared" si="33"/>
        <v>1</v>
      </c>
      <c r="L520" s="15" t="str">
        <f t="shared" si="34"/>
        <v>Yes</v>
      </c>
      <c r="M520" s="15" t="str">
        <f t="shared" si="35"/>
        <v>No</v>
      </c>
      <c r="N520" s="29">
        <v>27.94</v>
      </c>
      <c r="O520" s="20" t="str" cm="1">
        <f t="array" ref="O520">_xlfn.IFS(N520&lt;18.5,"Underweight",N520&lt;25,"Normalweight",N520&lt;30,"Overweight",N520&gt;=30,"Obesity")</f>
        <v>Overweight</v>
      </c>
      <c r="P520" s="39" t="s">
        <v>1853</v>
      </c>
      <c r="Q520" s="29">
        <v>27.94</v>
      </c>
      <c r="R520" s="39">
        <v>4.4800000000000004</v>
      </c>
      <c r="S520" s="39" t="s">
        <v>2380</v>
      </c>
      <c r="T520" s="39" t="s">
        <v>2380</v>
      </c>
      <c r="U520" s="39" t="s">
        <v>2383</v>
      </c>
      <c r="V520" s="39">
        <v>1</v>
      </c>
      <c r="W520" s="39" t="s">
        <v>2383</v>
      </c>
      <c r="X520" s="39" t="s">
        <v>8392</v>
      </c>
    </row>
    <row r="521" spans="1:24" x14ac:dyDescent="0.35">
      <c r="A521" s="4" t="s">
        <v>1852</v>
      </c>
      <c r="B521" s="4">
        <v>27.1</v>
      </c>
      <c r="C521" s="4">
        <v>5.73</v>
      </c>
      <c r="D521" s="4" t="s">
        <v>2380</v>
      </c>
      <c r="E521" s="4" t="s">
        <v>2380</v>
      </c>
      <c r="F521" s="4" t="s">
        <v>2380</v>
      </c>
      <c r="G521" s="4" t="s">
        <v>2381</v>
      </c>
      <c r="H521" s="4" t="s">
        <v>2382</v>
      </c>
      <c r="I521" s="15">
        <v>1</v>
      </c>
      <c r="J521" s="15" t="str">
        <f t="shared" si="32"/>
        <v>yes</v>
      </c>
      <c r="K521" s="15">
        <f t="shared" si="33"/>
        <v>0</v>
      </c>
      <c r="L521" s="15" t="str">
        <f t="shared" si="34"/>
        <v>Yes</v>
      </c>
      <c r="M521" s="15" t="str">
        <f t="shared" si="35"/>
        <v>No</v>
      </c>
      <c r="N521" s="29">
        <v>27.1</v>
      </c>
      <c r="O521" s="20" t="str" cm="1">
        <f t="array" ref="O521">_xlfn.IFS(N521&lt;18.5,"Underweight",N521&lt;25,"Normalweight",N521&lt;30,"Overweight",N521&gt;=30,"Obesity")</f>
        <v>Overweight</v>
      </c>
      <c r="P521" s="39" t="s">
        <v>1852</v>
      </c>
      <c r="Q521" s="29">
        <v>27.1</v>
      </c>
      <c r="R521" s="39">
        <v>5.73</v>
      </c>
      <c r="S521" s="39" t="s">
        <v>2380</v>
      </c>
      <c r="T521" s="39" t="s">
        <v>2380</v>
      </c>
      <c r="U521" s="39" t="s">
        <v>2380</v>
      </c>
      <c r="V521" s="39">
        <v>0</v>
      </c>
      <c r="W521" s="39" t="s">
        <v>2383</v>
      </c>
      <c r="X521" s="39" t="s">
        <v>8392</v>
      </c>
    </row>
    <row r="522" spans="1:24" x14ac:dyDescent="0.35">
      <c r="A522" s="4" t="s">
        <v>1851</v>
      </c>
      <c r="B522" s="4">
        <v>18.3</v>
      </c>
      <c r="C522" s="4">
        <v>5.46</v>
      </c>
      <c r="D522" s="4" t="s">
        <v>2382</v>
      </c>
      <c r="E522" s="4" t="s">
        <v>2380</v>
      </c>
      <c r="F522" s="4" t="s">
        <v>2383</v>
      </c>
      <c r="G522" s="4">
        <v>1</v>
      </c>
      <c r="H522" s="4" t="s">
        <v>2382</v>
      </c>
      <c r="I522" s="15">
        <v>1</v>
      </c>
      <c r="J522" s="15" t="str">
        <f t="shared" si="32"/>
        <v>yes</v>
      </c>
      <c r="K522" s="15">
        <f t="shared" si="33"/>
        <v>1</v>
      </c>
      <c r="L522" s="15" t="str">
        <f t="shared" si="34"/>
        <v>Yes</v>
      </c>
      <c r="M522" s="15" t="str">
        <f t="shared" si="35"/>
        <v>Yes</v>
      </c>
      <c r="N522" s="29">
        <v>18.3</v>
      </c>
      <c r="O522" s="20" t="str" cm="1">
        <f t="array" ref="O522">_xlfn.IFS(N522&lt;18.5,"Underweight",N522&lt;25,"Normalweight",N522&lt;30,"Overweight",N522&gt;=30,"Obesity")</f>
        <v>Underweight</v>
      </c>
      <c r="P522" s="39" t="s">
        <v>1851</v>
      </c>
      <c r="Q522" s="29">
        <v>18.3</v>
      </c>
      <c r="R522" s="39">
        <v>5.46</v>
      </c>
      <c r="S522" s="39" t="s">
        <v>2383</v>
      </c>
      <c r="T522" s="39" t="s">
        <v>2380</v>
      </c>
      <c r="U522" s="39" t="s">
        <v>2383</v>
      </c>
      <c r="V522" s="39">
        <v>1</v>
      </c>
      <c r="W522" s="39" t="s">
        <v>2383</v>
      </c>
      <c r="X522" s="39" t="s">
        <v>8394</v>
      </c>
    </row>
    <row r="523" spans="1:24" x14ac:dyDescent="0.35">
      <c r="A523" s="4" t="s">
        <v>1850</v>
      </c>
      <c r="B523" s="4">
        <v>25.3</v>
      </c>
      <c r="C523" s="4">
        <v>5.0199999999999996</v>
      </c>
      <c r="D523" s="4" t="s">
        <v>2382</v>
      </c>
      <c r="E523" s="4" t="s">
        <v>2380</v>
      </c>
      <c r="F523" s="4" t="s">
        <v>2380</v>
      </c>
      <c r="G523" s="4">
        <v>1</v>
      </c>
      <c r="H523" s="4" t="s">
        <v>2382</v>
      </c>
      <c r="I523" s="15">
        <v>1</v>
      </c>
      <c r="J523" s="15" t="str">
        <f t="shared" si="32"/>
        <v>yes</v>
      </c>
      <c r="K523" s="15">
        <f t="shared" si="33"/>
        <v>1</v>
      </c>
      <c r="L523" s="15" t="str">
        <f t="shared" si="34"/>
        <v>Yes</v>
      </c>
      <c r="M523" s="15" t="str">
        <f t="shared" si="35"/>
        <v>Yes</v>
      </c>
      <c r="N523" s="29">
        <v>25.3</v>
      </c>
      <c r="O523" s="20" t="str" cm="1">
        <f t="array" ref="O523">_xlfn.IFS(N523&lt;18.5,"Underweight",N523&lt;25,"Normalweight",N523&lt;30,"Overweight",N523&gt;=30,"Obesity")</f>
        <v>Overweight</v>
      </c>
      <c r="P523" s="39" t="s">
        <v>1850</v>
      </c>
      <c r="Q523" s="29">
        <v>25.3</v>
      </c>
      <c r="R523" s="39">
        <v>5.0199999999999996</v>
      </c>
      <c r="S523" s="39" t="s">
        <v>2383</v>
      </c>
      <c r="T523" s="39" t="s">
        <v>2380</v>
      </c>
      <c r="U523" s="39" t="s">
        <v>2380</v>
      </c>
      <c r="V523" s="39">
        <v>1</v>
      </c>
      <c r="W523" s="39" t="s">
        <v>2383</v>
      </c>
      <c r="X523" s="39" t="s">
        <v>8392</v>
      </c>
    </row>
    <row r="524" spans="1:24" x14ac:dyDescent="0.35">
      <c r="A524" s="4" t="s">
        <v>1849</v>
      </c>
      <c r="B524" s="4">
        <v>38.83</v>
      </c>
      <c r="C524" s="4">
        <v>6.36</v>
      </c>
      <c r="D524" s="4" t="s">
        <v>2380</v>
      </c>
      <c r="E524" s="4" t="s">
        <v>2380</v>
      </c>
      <c r="F524" s="4" t="s">
        <v>2380</v>
      </c>
      <c r="G524" s="4">
        <v>1</v>
      </c>
      <c r="H524" s="4" t="s">
        <v>2380</v>
      </c>
      <c r="I524" s="15">
        <v>180</v>
      </c>
      <c r="J524" s="15" t="str">
        <f t="shared" si="32"/>
        <v>No</v>
      </c>
      <c r="K524" s="15">
        <f t="shared" si="33"/>
        <v>1</v>
      </c>
      <c r="L524" s="15" t="str">
        <f t="shared" si="34"/>
        <v>No</v>
      </c>
      <c r="M524" s="15" t="str">
        <f t="shared" si="35"/>
        <v>No</v>
      </c>
      <c r="N524" s="29">
        <v>38.83</v>
      </c>
      <c r="O524" s="20" t="str" cm="1">
        <f t="array" ref="O524">_xlfn.IFS(N524&lt;18.5,"Underweight",N524&lt;25,"Normalweight",N524&lt;30,"Overweight",N524&gt;=30,"Obesity")</f>
        <v>Obesity</v>
      </c>
      <c r="P524" s="39" t="s">
        <v>1849</v>
      </c>
      <c r="Q524" s="29">
        <v>38.83</v>
      </c>
      <c r="R524" s="39">
        <v>6.36</v>
      </c>
      <c r="S524" s="39" t="s">
        <v>2380</v>
      </c>
      <c r="T524" s="39" t="s">
        <v>2380</v>
      </c>
      <c r="U524" s="39" t="s">
        <v>2380</v>
      </c>
      <c r="V524" s="39">
        <v>1</v>
      </c>
      <c r="W524" s="39" t="s">
        <v>2380</v>
      </c>
      <c r="X524" s="39" t="s">
        <v>8391</v>
      </c>
    </row>
    <row r="525" spans="1:24" x14ac:dyDescent="0.35">
      <c r="A525" s="4" t="s">
        <v>1848</v>
      </c>
      <c r="B525" s="4">
        <v>27.6</v>
      </c>
      <c r="C525" s="4">
        <v>5.36</v>
      </c>
      <c r="D525" s="4" t="s">
        <v>2380</v>
      </c>
      <c r="E525" s="4" t="s">
        <v>2380</v>
      </c>
      <c r="F525" s="4" t="s">
        <v>2380</v>
      </c>
      <c r="G525" s="4">
        <v>1</v>
      </c>
      <c r="H525" s="4" t="s">
        <v>2380</v>
      </c>
      <c r="I525" s="15">
        <v>180</v>
      </c>
      <c r="J525" s="15" t="str">
        <f t="shared" si="32"/>
        <v>No</v>
      </c>
      <c r="K525" s="15">
        <f t="shared" si="33"/>
        <v>1</v>
      </c>
      <c r="L525" s="15" t="str">
        <f t="shared" si="34"/>
        <v>No</v>
      </c>
      <c r="M525" s="15" t="str">
        <f t="shared" si="35"/>
        <v>No</v>
      </c>
      <c r="N525" s="29">
        <v>27.6</v>
      </c>
      <c r="O525" s="20" t="str" cm="1">
        <f t="array" ref="O525">_xlfn.IFS(N525&lt;18.5,"Underweight",N525&lt;25,"Normalweight",N525&lt;30,"Overweight",N525&gt;=30,"Obesity")</f>
        <v>Overweight</v>
      </c>
      <c r="P525" s="39" t="s">
        <v>1848</v>
      </c>
      <c r="Q525" s="29">
        <v>27.6</v>
      </c>
      <c r="R525" s="39">
        <v>5.36</v>
      </c>
      <c r="S525" s="39" t="s">
        <v>2380</v>
      </c>
      <c r="T525" s="39" t="s">
        <v>2380</v>
      </c>
      <c r="U525" s="39" t="s">
        <v>2380</v>
      </c>
      <c r="V525" s="39">
        <v>1</v>
      </c>
      <c r="W525" s="39" t="s">
        <v>2380</v>
      </c>
      <c r="X525" s="39" t="s">
        <v>8392</v>
      </c>
    </row>
    <row r="526" spans="1:24" x14ac:dyDescent="0.35">
      <c r="A526" s="4" t="s">
        <v>1847</v>
      </c>
      <c r="B526" s="4">
        <v>46.4</v>
      </c>
      <c r="C526" s="4">
        <v>8.3699999999999992</v>
      </c>
      <c r="D526" s="4" t="s">
        <v>2382</v>
      </c>
      <c r="E526" s="4" t="s">
        <v>2380</v>
      </c>
      <c r="F526" s="4" t="s">
        <v>2383</v>
      </c>
      <c r="G526" s="4">
        <v>1</v>
      </c>
      <c r="H526" s="4" t="s">
        <v>2380</v>
      </c>
      <c r="I526" s="15">
        <v>180</v>
      </c>
      <c r="J526" s="15" t="str">
        <f t="shared" si="32"/>
        <v>No</v>
      </c>
      <c r="K526" s="15">
        <f t="shared" si="33"/>
        <v>1</v>
      </c>
      <c r="L526" s="15" t="str">
        <f t="shared" si="34"/>
        <v>No</v>
      </c>
      <c r="M526" s="15" t="str">
        <f t="shared" si="35"/>
        <v>Yes</v>
      </c>
      <c r="N526" s="29">
        <v>46.4</v>
      </c>
      <c r="O526" s="20" t="str" cm="1">
        <f t="array" ref="O526">_xlfn.IFS(N526&lt;18.5,"Underweight",N526&lt;25,"Normalweight",N526&lt;30,"Overweight",N526&gt;=30,"Obesity")</f>
        <v>Obesity</v>
      </c>
      <c r="P526" s="39" t="s">
        <v>1847</v>
      </c>
      <c r="Q526" s="29">
        <v>46.4</v>
      </c>
      <c r="R526" s="39">
        <v>8.3699999999999992</v>
      </c>
      <c r="S526" s="39" t="s">
        <v>2383</v>
      </c>
      <c r="T526" s="39" t="s">
        <v>2380</v>
      </c>
      <c r="U526" s="39" t="s">
        <v>2383</v>
      </c>
      <c r="V526" s="39">
        <v>1</v>
      </c>
      <c r="W526" s="39" t="s">
        <v>2380</v>
      </c>
      <c r="X526" s="39" t="s">
        <v>8391</v>
      </c>
    </row>
    <row r="527" spans="1:24" x14ac:dyDescent="0.35">
      <c r="A527" s="4" t="s">
        <v>1846</v>
      </c>
      <c r="B527" s="4">
        <v>51.92</v>
      </c>
      <c r="C527" s="4">
        <v>5.18</v>
      </c>
      <c r="D527" s="4" t="s">
        <v>2382</v>
      </c>
      <c r="E527" s="4" t="s">
        <v>2380</v>
      </c>
      <c r="F527" s="4" t="s">
        <v>2383</v>
      </c>
      <c r="G527" s="4">
        <v>1</v>
      </c>
      <c r="H527" s="4" t="s">
        <v>2380</v>
      </c>
      <c r="I527" s="15">
        <v>180</v>
      </c>
      <c r="J527" s="15" t="str">
        <f t="shared" si="32"/>
        <v>No</v>
      </c>
      <c r="K527" s="15">
        <f t="shared" si="33"/>
        <v>1</v>
      </c>
      <c r="L527" s="15" t="str">
        <f t="shared" si="34"/>
        <v>No</v>
      </c>
      <c r="M527" s="15" t="str">
        <f t="shared" si="35"/>
        <v>Yes</v>
      </c>
      <c r="N527" s="29">
        <v>51.92</v>
      </c>
      <c r="O527" s="20" t="str" cm="1">
        <f t="array" ref="O527">_xlfn.IFS(N527&lt;18.5,"Underweight",N527&lt;25,"Normalweight",N527&lt;30,"Overweight",N527&gt;=30,"Obesity")</f>
        <v>Obesity</v>
      </c>
      <c r="P527" s="39" t="s">
        <v>1846</v>
      </c>
      <c r="Q527" s="29">
        <v>51.92</v>
      </c>
      <c r="R527" s="39">
        <v>5.18</v>
      </c>
      <c r="S527" s="39" t="s">
        <v>2383</v>
      </c>
      <c r="T527" s="39" t="s">
        <v>2380</v>
      </c>
      <c r="U527" s="39" t="s">
        <v>2383</v>
      </c>
      <c r="V527" s="39">
        <v>1</v>
      </c>
      <c r="W527" s="39" t="s">
        <v>2380</v>
      </c>
      <c r="X527" s="39" t="s">
        <v>8391</v>
      </c>
    </row>
    <row r="528" spans="1:24" x14ac:dyDescent="0.35">
      <c r="A528" s="4" t="s">
        <v>1845</v>
      </c>
      <c r="B528" s="4">
        <v>32.395000000000003</v>
      </c>
      <c r="C528" s="4">
        <v>5.68</v>
      </c>
      <c r="D528" s="4" t="s">
        <v>2382</v>
      </c>
      <c r="E528" s="4" t="s">
        <v>2380</v>
      </c>
      <c r="F528" s="4" t="s">
        <v>2380</v>
      </c>
      <c r="G528" s="4">
        <v>1</v>
      </c>
      <c r="H528" s="4" t="s">
        <v>2380</v>
      </c>
      <c r="I528" s="15">
        <v>180</v>
      </c>
      <c r="J528" s="15" t="str">
        <f t="shared" si="32"/>
        <v>No</v>
      </c>
      <c r="K528" s="15">
        <f t="shared" si="33"/>
        <v>1</v>
      </c>
      <c r="L528" s="15" t="str">
        <f t="shared" si="34"/>
        <v>No</v>
      </c>
      <c r="M528" s="15" t="str">
        <f t="shared" si="35"/>
        <v>Yes</v>
      </c>
      <c r="N528" s="29">
        <v>32.395000000000003</v>
      </c>
      <c r="O528" s="20" t="str" cm="1">
        <f t="array" ref="O528">_xlfn.IFS(N528&lt;18.5,"Underweight",N528&lt;25,"Normalweight",N528&lt;30,"Overweight",N528&gt;=30,"Obesity")</f>
        <v>Obesity</v>
      </c>
      <c r="P528" s="39" t="s">
        <v>1845</v>
      </c>
      <c r="Q528" s="29">
        <v>32.395000000000003</v>
      </c>
      <c r="R528" s="39">
        <v>5.68</v>
      </c>
      <c r="S528" s="39" t="s">
        <v>2383</v>
      </c>
      <c r="T528" s="39" t="s">
        <v>2380</v>
      </c>
      <c r="U528" s="39" t="s">
        <v>2380</v>
      </c>
      <c r="V528" s="39">
        <v>1</v>
      </c>
      <c r="W528" s="39" t="s">
        <v>2380</v>
      </c>
      <c r="X528" s="39" t="s">
        <v>8391</v>
      </c>
    </row>
    <row r="529" spans="1:24" x14ac:dyDescent="0.35">
      <c r="A529" s="4" t="s">
        <v>1844</v>
      </c>
      <c r="B529" s="4">
        <v>46.19</v>
      </c>
      <c r="C529" s="4">
        <v>7.31</v>
      </c>
      <c r="D529" s="4" t="s">
        <v>2382</v>
      </c>
      <c r="E529" s="4" t="s">
        <v>2380</v>
      </c>
      <c r="F529" s="4" t="s">
        <v>2383</v>
      </c>
      <c r="G529" s="4">
        <v>1</v>
      </c>
      <c r="H529" s="4" t="s">
        <v>2380</v>
      </c>
      <c r="I529" s="15">
        <v>180</v>
      </c>
      <c r="J529" s="15" t="str">
        <f t="shared" si="32"/>
        <v>No</v>
      </c>
      <c r="K529" s="15">
        <f t="shared" si="33"/>
        <v>1</v>
      </c>
      <c r="L529" s="15" t="str">
        <f t="shared" si="34"/>
        <v>No</v>
      </c>
      <c r="M529" s="15" t="str">
        <f t="shared" si="35"/>
        <v>Yes</v>
      </c>
      <c r="N529" s="29">
        <v>46.19</v>
      </c>
      <c r="O529" s="20" t="str" cm="1">
        <f t="array" ref="O529">_xlfn.IFS(N529&lt;18.5,"Underweight",N529&lt;25,"Normalweight",N529&lt;30,"Overweight",N529&gt;=30,"Obesity")</f>
        <v>Obesity</v>
      </c>
      <c r="P529" s="39" t="s">
        <v>1844</v>
      </c>
      <c r="Q529" s="29">
        <v>46.19</v>
      </c>
      <c r="R529" s="39">
        <v>7.31</v>
      </c>
      <c r="S529" s="39" t="s">
        <v>2383</v>
      </c>
      <c r="T529" s="39" t="s">
        <v>2380</v>
      </c>
      <c r="U529" s="39" t="s">
        <v>2383</v>
      </c>
      <c r="V529" s="39">
        <v>1</v>
      </c>
      <c r="W529" s="39" t="s">
        <v>2380</v>
      </c>
      <c r="X529" s="39" t="s">
        <v>8391</v>
      </c>
    </row>
    <row r="530" spans="1:24" x14ac:dyDescent="0.35">
      <c r="A530" s="4" t="s">
        <v>1843</v>
      </c>
      <c r="B530" s="4">
        <v>27.93</v>
      </c>
      <c r="C530" s="4">
        <v>4.67</v>
      </c>
      <c r="D530" s="4" t="s">
        <v>2380</v>
      </c>
      <c r="E530" s="4" t="s">
        <v>2380</v>
      </c>
      <c r="F530" s="4" t="s">
        <v>2383</v>
      </c>
      <c r="G530" s="4">
        <v>1</v>
      </c>
      <c r="H530" s="4" t="s">
        <v>2380</v>
      </c>
      <c r="I530" s="15">
        <v>180</v>
      </c>
      <c r="J530" s="15" t="str">
        <f t="shared" si="32"/>
        <v>No</v>
      </c>
      <c r="K530" s="15">
        <f t="shared" si="33"/>
        <v>1</v>
      </c>
      <c r="L530" s="15" t="str">
        <f t="shared" si="34"/>
        <v>No</v>
      </c>
      <c r="M530" s="15" t="str">
        <f t="shared" si="35"/>
        <v>No</v>
      </c>
      <c r="N530" s="29">
        <v>27.93</v>
      </c>
      <c r="O530" s="20" t="str" cm="1">
        <f t="array" ref="O530">_xlfn.IFS(N530&lt;18.5,"Underweight",N530&lt;25,"Normalweight",N530&lt;30,"Overweight",N530&gt;=30,"Obesity")</f>
        <v>Overweight</v>
      </c>
      <c r="P530" s="39" t="s">
        <v>1843</v>
      </c>
      <c r="Q530" s="29">
        <v>27.93</v>
      </c>
      <c r="R530" s="39">
        <v>4.67</v>
      </c>
      <c r="S530" s="39" t="s">
        <v>2380</v>
      </c>
      <c r="T530" s="39" t="s">
        <v>2380</v>
      </c>
      <c r="U530" s="39" t="s">
        <v>2383</v>
      </c>
      <c r="V530" s="39">
        <v>1</v>
      </c>
      <c r="W530" s="39" t="s">
        <v>2380</v>
      </c>
      <c r="X530" s="39" t="s">
        <v>8392</v>
      </c>
    </row>
    <row r="531" spans="1:24" x14ac:dyDescent="0.35">
      <c r="A531" s="4" t="s">
        <v>1842</v>
      </c>
      <c r="B531" s="4">
        <v>45.62</v>
      </c>
      <c r="C531" s="4">
        <v>6.87</v>
      </c>
      <c r="D531" s="4" t="s">
        <v>2380</v>
      </c>
      <c r="E531" s="4" t="s">
        <v>2380</v>
      </c>
      <c r="F531" s="4" t="s">
        <v>2380</v>
      </c>
      <c r="G531" s="4" t="s">
        <v>2381</v>
      </c>
      <c r="H531" s="4" t="s">
        <v>2380</v>
      </c>
      <c r="I531" s="15">
        <v>180</v>
      </c>
      <c r="J531" s="15" t="str">
        <f t="shared" si="32"/>
        <v>No</v>
      </c>
      <c r="K531" s="15">
        <f t="shared" si="33"/>
        <v>0</v>
      </c>
      <c r="L531" s="15" t="str">
        <f t="shared" si="34"/>
        <v>No</v>
      </c>
      <c r="M531" s="15" t="str">
        <f t="shared" si="35"/>
        <v>No</v>
      </c>
      <c r="N531" s="29">
        <v>45.62</v>
      </c>
      <c r="O531" s="20" t="str" cm="1">
        <f t="array" ref="O531">_xlfn.IFS(N531&lt;18.5,"Underweight",N531&lt;25,"Normalweight",N531&lt;30,"Overweight",N531&gt;=30,"Obesity")</f>
        <v>Obesity</v>
      </c>
      <c r="P531" s="39" t="s">
        <v>1842</v>
      </c>
      <c r="Q531" s="29">
        <v>45.62</v>
      </c>
      <c r="R531" s="39">
        <v>6.87</v>
      </c>
      <c r="S531" s="39" t="s">
        <v>2380</v>
      </c>
      <c r="T531" s="39" t="s">
        <v>2380</v>
      </c>
      <c r="U531" s="39" t="s">
        <v>2380</v>
      </c>
      <c r="V531" s="39">
        <v>0</v>
      </c>
      <c r="W531" s="39" t="s">
        <v>2380</v>
      </c>
      <c r="X531" s="39" t="s">
        <v>8391</v>
      </c>
    </row>
    <row r="532" spans="1:24" x14ac:dyDescent="0.35">
      <c r="A532" s="4" t="s">
        <v>1841</v>
      </c>
      <c r="B532" s="4">
        <v>35.31</v>
      </c>
      <c r="C532" s="4">
        <v>5.87</v>
      </c>
      <c r="D532" s="4" t="s">
        <v>2380</v>
      </c>
      <c r="E532" s="4" t="s">
        <v>2380</v>
      </c>
      <c r="F532" s="4" t="s">
        <v>2383</v>
      </c>
      <c r="G532" s="4">
        <v>1</v>
      </c>
      <c r="H532" s="4" t="s">
        <v>2380</v>
      </c>
      <c r="I532" s="15">
        <v>180</v>
      </c>
      <c r="J532" s="15" t="str">
        <f t="shared" si="32"/>
        <v>No</v>
      </c>
      <c r="K532" s="15">
        <f t="shared" si="33"/>
        <v>1</v>
      </c>
      <c r="L532" s="15" t="str">
        <f t="shared" si="34"/>
        <v>No</v>
      </c>
      <c r="M532" s="15" t="str">
        <f t="shared" si="35"/>
        <v>No</v>
      </c>
      <c r="N532" s="29">
        <v>35.31</v>
      </c>
      <c r="O532" s="20" t="str" cm="1">
        <f t="array" ref="O532">_xlfn.IFS(N532&lt;18.5,"Underweight",N532&lt;25,"Normalweight",N532&lt;30,"Overweight",N532&gt;=30,"Obesity")</f>
        <v>Obesity</v>
      </c>
      <c r="P532" s="39" t="s">
        <v>1841</v>
      </c>
      <c r="Q532" s="29">
        <v>35.31</v>
      </c>
      <c r="R532" s="39">
        <v>5.87</v>
      </c>
      <c r="S532" s="39" t="s">
        <v>2380</v>
      </c>
      <c r="T532" s="39" t="s">
        <v>2380</v>
      </c>
      <c r="U532" s="39" t="s">
        <v>2383</v>
      </c>
      <c r="V532" s="39">
        <v>1</v>
      </c>
      <c r="W532" s="39" t="s">
        <v>2380</v>
      </c>
      <c r="X532" s="39" t="s">
        <v>8391</v>
      </c>
    </row>
    <row r="533" spans="1:24" x14ac:dyDescent="0.35">
      <c r="A533" s="4" t="s">
        <v>1840</v>
      </c>
      <c r="B533" s="4">
        <v>30.4</v>
      </c>
      <c r="C533" s="4">
        <v>4.07</v>
      </c>
      <c r="D533" s="4" t="s">
        <v>2382</v>
      </c>
      <c r="E533" s="4" t="s">
        <v>2380</v>
      </c>
      <c r="F533" s="4" t="s">
        <v>2380</v>
      </c>
      <c r="G533" s="4">
        <v>1</v>
      </c>
      <c r="H533" s="4" t="s">
        <v>2380</v>
      </c>
      <c r="I533" s="15">
        <v>180</v>
      </c>
      <c r="J533" s="15" t="str">
        <f t="shared" si="32"/>
        <v>No</v>
      </c>
      <c r="K533" s="15">
        <f t="shared" si="33"/>
        <v>1</v>
      </c>
      <c r="L533" s="15" t="str">
        <f t="shared" si="34"/>
        <v>No</v>
      </c>
      <c r="M533" s="15" t="str">
        <f t="shared" si="35"/>
        <v>Yes</v>
      </c>
      <c r="N533" s="29">
        <v>30.4</v>
      </c>
      <c r="O533" s="20" t="str" cm="1">
        <f t="array" ref="O533">_xlfn.IFS(N533&lt;18.5,"Underweight",N533&lt;25,"Normalweight",N533&lt;30,"Overweight",N533&gt;=30,"Obesity")</f>
        <v>Obesity</v>
      </c>
      <c r="P533" s="39" t="s">
        <v>1840</v>
      </c>
      <c r="Q533" s="29">
        <v>30.4</v>
      </c>
      <c r="R533" s="39">
        <v>4.07</v>
      </c>
      <c r="S533" s="39" t="s">
        <v>2383</v>
      </c>
      <c r="T533" s="39" t="s">
        <v>2380</v>
      </c>
      <c r="U533" s="39" t="s">
        <v>2380</v>
      </c>
      <c r="V533" s="39">
        <v>1</v>
      </c>
      <c r="W533" s="39" t="s">
        <v>2380</v>
      </c>
      <c r="X533" s="39" t="s">
        <v>8391</v>
      </c>
    </row>
    <row r="534" spans="1:24" x14ac:dyDescent="0.35">
      <c r="A534" s="4" t="s">
        <v>1839</v>
      </c>
      <c r="B534" s="4">
        <v>20.13</v>
      </c>
      <c r="C534" s="4">
        <v>6.47</v>
      </c>
      <c r="D534" s="4" t="s">
        <v>2380</v>
      </c>
      <c r="E534" s="4" t="s">
        <v>2380</v>
      </c>
      <c r="F534" s="4" t="s">
        <v>2383</v>
      </c>
      <c r="G534" s="4">
        <v>1</v>
      </c>
      <c r="H534" s="4" t="s">
        <v>2382</v>
      </c>
      <c r="I534" s="15">
        <v>1</v>
      </c>
      <c r="J534" s="15" t="str">
        <f t="shared" si="32"/>
        <v>yes</v>
      </c>
      <c r="K534" s="15">
        <f t="shared" si="33"/>
        <v>1</v>
      </c>
      <c r="L534" s="15" t="str">
        <f t="shared" si="34"/>
        <v>Yes</v>
      </c>
      <c r="M534" s="15" t="str">
        <f t="shared" si="35"/>
        <v>No</v>
      </c>
      <c r="N534" s="29">
        <v>20.13</v>
      </c>
      <c r="O534" s="20" t="str" cm="1">
        <f t="array" ref="O534">_xlfn.IFS(N534&lt;18.5,"Underweight",N534&lt;25,"Normalweight",N534&lt;30,"Overweight",N534&gt;=30,"Obesity")</f>
        <v>Normalweight</v>
      </c>
      <c r="P534" s="39" t="s">
        <v>1839</v>
      </c>
      <c r="Q534" s="29">
        <v>20.13</v>
      </c>
      <c r="R534" s="39">
        <v>6.47</v>
      </c>
      <c r="S534" s="39" t="s">
        <v>2380</v>
      </c>
      <c r="T534" s="39" t="s">
        <v>2380</v>
      </c>
      <c r="U534" s="39" t="s">
        <v>2383</v>
      </c>
      <c r="V534" s="39">
        <v>1</v>
      </c>
      <c r="W534" s="39" t="s">
        <v>2383</v>
      </c>
      <c r="X534" s="39" t="s">
        <v>8393</v>
      </c>
    </row>
    <row r="535" spans="1:24" x14ac:dyDescent="0.35">
      <c r="A535" s="4" t="s">
        <v>1838</v>
      </c>
      <c r="B535" s="4">
        <v>23.655000000000001</v>
      </c>
      <c r="C535" s="4">
        <v>5.14</v>
      </c>
      <c r="D535" s="4" t="s">
        <v>2380</v>
      </c>
      <c r="E535" s="4" t="s">
        <v>2380</v>
      </c>
      <c r="F535" s="4" t="s">
        <v>2380</v>
      </c>
      <c r="G535" s="4">
        <v>1</v>
      </c>
      <c r="H535" s="4" t="s">
        <v>2382</v>
      </c>
      <c r="I535" s="15">
        <v>1</v>
      </c>
      <c r="J535" s="15" t="str">
        <f t="shared" si="32"/>
        <v>yes</v>
      </c>
      <c r="K535" s="15">
        <f t="shared" si="33"/>
        <v>1</v>
      </c>
      <c r="L535" s="15" t="str">
        <f t="shared" si="34"/>
        <v>Yes</v>
      </c>
      <c r="M535" s="15" t="str">
        <f t="shared" si="35"/>
        <v>No</v>
      </c>
      <c r="N535" s="29">
        <v>23.655000000000001</v>
      </c>
      <c r="O535" s="20" t="str" cm="1">
        <f t="array" ref="O535">_xlfn.IFS(N535&lt;18.5,"Underweight",N535&lt;25,"Normalweight",N535&lt;30,"Overweight",N535&gt;=30,"Obesity")</f>
        <v>Normalweight</v>
      </c>
      <c r="P535" s="39" t="s">
        <v>1838</v>
      </c>
      <c r="Q535" s="29">
        <v>23.655000000000001</v>
      </c>
      <c r="R535" s="39">
        <v>5.14</v>
      </c>
      <c r="S535" s="39" t="s">
        <v>2380</v>
      </c>
      <c r="T535" s="39" t="s">
        <v>2380</v>
      </c>
      <c r="U535" s="39" t="s">
        <v>2380</v>
      </c>
      <c r="V535" s="39">
        <v>1</v>
      </c>
      <c r="W535" s="39" t="s">
        <v>2383</v>
      </c>
      <c r="X535" s="39" t="s">
        <v>8393</v>
      </c>
    </row>
    <row r="536" spans="1:24" x14ac:dyDescent="0.35">
      <c r="A536" s="4" t="s">
        <v>1837</v>
      </c>
      <c r="B536" s="4">
        <v>49.05</v>
      </c>
      <c r="C536" s="4">
        <v>9.77</v>
      </c>
      <c r="D536" s="4" t="s">
        <v>2382</v>
      </c>
      <c r="E536" s="4" t="s">
        <v>2380</v>
      </c>
      <c r="F536" s="4" t="s">
        <v>2380</v>
      </c>
      <c r="G536" s="4" t="s">
        <v>2381</v>
      </c>
      <c r="H536" s="4" t="s">
        <v>2380</v>
      </c>
      <c r="I536" s="15">
        <v>180</v>
      </c>
      <c r="J536" s="15" t="str">
        <f t="shared" si="32"/>
        <v>No</v>
      </c>
      <c r="K536" s="15">
        <f t="shared" si="33"/>
        <v>0</v>
      </c>
      <c r="L536" s="15" t="str">
        <f t="shared" si="34"/>
        <v>No</v>
      </c>
      <c r="M536" s="15" t="str">
        <f t="shared" si="35"/>
        <v>Yes</v>
      </c>
      <c r="N536" s="29">
        <v>49.05</v>
      </c>
      <c r="O536" s="20" t="str" cm="1">
        <f t="array" ref="O536">_xlfn.IFS(N536&lt;18.5,"Underweight",N536&lt;25,"Normalweight",N536&lt;30,"Overweight",N536&gt;=30,"Obesity")</f>
        <v>Obesity</v>
      </c>
      <c r="P536" s="39" t="s">
        <v>1837</v>
      </c>
      <c r="Q536" s="29">
        <v>49.05</v>
      </c>
      <c r="R536" s="39">
        <v>9.77</v>
      </c>
      <c r="S536" s="39" t="s">
        <v>2383</v>
      </c>
      <c r="T536" s="39" t="s">
        <v>2380</v>
      </c>
      <c r="U536" s="39" t="s">
        <v>2380</v>
      </c>
      <c r="V536" s="39">
        <v>0</v>
      </c>
      <c r="W536" s="39" t="s">
        <v>2380</v>
      </c>
      <c r="X536" s="39" t="s">
        <v>8391</v>
      </c>
    </row>
    <row r="537" spans="1:24" x14ac:dyDescent="0.35">
      <c r="A537" s="4" t="s">
        <v>1836</v>
      </c>
      <c r="B537" s="4">
        <v>51.94</v>
      </c>
      <c r="C537" s="4">
        <v>8.8000000000000007</v>
      </c>
      <c r="D537" s="4" t="s">
        <v>2382</v>
      </c>
      <c r="E537" s="4" t="s">
        <v>2380</v>
      </c>
      <c r="F537" s="4" t="s">
        <v>2380</v>
      </c>
      <c r="G537" s="4">
        <v>2</v>
      </c>
      <c r="H537" s="4" t="s">
        <v>2380</v>
      </c>
      <c r="I537" s="15">
        <v>180</v>
      </c>
      <c r="J537" s="15" t="str">
        <f t="shared" si="32"/>
        <v>No</v>
      </c>
      <c r="K537" s="15">
        <f t="shared" si="33"/>
        <v>2</v>
      </c>
      <c r="L537" s="15" t="str">
        <f t="shared" si="34"/>
        <v>No</v>
      </c>
      <c r="M537" s="15" t="str">
        <f t="shared" si="35"/>
        <v>Yes</v>
      </c>
      <c r="N537" s="29">
        <v>51.94</v>
      </c>
      <c r="O537" s="20" t="str" cm="1">
        <f t="array" ref="O537">_xlfn.IFS(N537&lt;18.5,"Underweight",N537&lt;25,"Normalweight",N537&lt;30,"Overweight",N537&gt;=30,"Obesity")</f>
        <v>Obesity</v>
      </c>
      <c r="P537" s="39" t="s">
        <v>1836</v>
      </c>
      <c r="Q537" s="29">
        <v>51.94</v>
      </c>
      <c r="R537" s="39">
        <v>8.8000000000000007</v>
      </c>
      <c r="S537" s="39" t="s">
        <v>2383</v>
      </c>
      <c r="T537" s="39" t="s">
        <v>2380</v>
      </c>
      <c r="U537" s="39" t="s">
        <v>2380</v>
      </c>
      <c r="V537" s="39">
        <v>2</v>
      </c>
      <c r="W537" s="39" t="s">
        <v>2380</v>
      </c>
      <c r="X537" s="39" t="s">
        <v>8391</v>
      </c>
    </row>
    <row r="538" spans="1:24" x14ac:dyDescent="0.35">
      <c r="A538" s="4" t="s">
        <v>1835</v>
      </c>
      <c r="B538" s="4">
        <v>29.83</v>
      </c>
      <c r="C538" s="4">
        <v>5.84</v>
      </c>
      <c r="D538" s="4" t="s">
        <v>2380</v>
      </c>
      <c r="E538" s="4" t="s">
        <v>2380</v>
      </c>
      <c r="F538" s="4" t="s">
        <v>2380</v>
      </c>
      <c r="G538" s="4">
        <v>1</v>
      </c>
      <c r="H538" s="4" t="s">
        <v>2382</v>
      </c>
      <c r="I538" s="15">
        <v>1</v>
      </c>
      <c r="J538" s="15" t="str">
        <f t="shared" si="32"/>
        <v>yes</v>
      </c>
      <c r="K538" s="15">
        <f t="shared" si="33"/>
        <v>1</v>
      </c>
      <c r="L538" s="15" t="str">
        <f t="shared" si="34"/>
        <v>Yes</v>
      </c>
      <c r="M538" s="15" t="str">
        <f t="shared" si="35"/>
        <v>No</v>
      </c>
      <c r="N538" s="29">
        <v>29.83</v>
      </c>
      <c r="O538" s="20" t="str" cm="1">
        <f t="array" ref="O538">_xlfn.IFS(N538&lt;18.5,"Underweight",N538&lt;25,"Normalweight",N538&lt;30,"Overweight",N538&gt;=30,"Obesity")</f>
        <v>Overweight</v>
      </c>
      <c r="P538" s="39" t="s">
        <v>1835</v>
      </c>
      <c r="Q538" s="29">
        <v>29.83</v>
      </c>
      <c r="R538" s="39">
        <v>5.84</v>
      </c>
      <c r="S538" s="39" t="s">
        <v>2380</v>
      </c>
      <c r="T538" s="39" t="s">
        <v>2380</v>
      </c>
      <c r="U538" s="39" t="s">
        <v>2380</v>
      </c>
      <c r="V538" s="39">
        <v>1</v>
      </c>
      <c r="W538" s="39" t="s">
        <v>2383</v>
      </c>
      <c r="X538" s="39" t="s">
        <v>8392</v>
      </c>
    </row>
    <row r="539" spans="1:24" x14ac:dyDescent="0.35">
      <c r="A539" s="4" t="s">
        <v>1834</v>
      </c>
      <c r="B539" s="4">
        <v>22.6</v>
      </c>
      <c r="C539" s="4">
        <v>10.43</v>
      </c>
      <c r="D539" s="4" t="s">
        <v>2382</v>
      </c>
      <c r="E539" s="4" t="s">
        <v>2380</v>
      </c>
      <c r="F539" s="4" t="s">
        <v>2380</v>
      </c>
      <c r="G539" s="4">
        <v>1</v>
      </c>
      <c r="H539" s="4" t="s">
        <v>2382</v>
      </c>
      <c r="I539" s="15">
        <v>1</v>
      </c>
      <c r="J539" s="15" t="str">
        <f t="shared" si="32"/>
        <v>yes</v>
      </c>
      <c r="K539" s="15">
        <f t="shared" si="33"/>
        <v>1</v>
      </c>
      <c r="L539" s="15" t="str">
        <f t="shared" si="34"/>
        <v>Yes</v>
      </c>
      <c r="M539" s="15" t="str">
        <f t="shared" si="35"/>
        <v>Yes</v>
      </c>
      <c r="N539" s="29">
        <v>22.6</v>
      </c>
      <c r="O539" s="20" t="str" cm="1">
        <f t="array" ref="O539">_xlfn.IFS(N539&lt;18.5,"Underweight",N539&lt;25,"Normalweight",N539&lt;30,"Overweight",N539&gt;=30,"Obesity")</f>
        <v>Normalweight</v>
      </c>
      <c r="P539" s="39" t="s">
        <v>1834</v>
      </c>
      <c r="Q539" s="29">
        <v>22.6</v>
      </c>
      <c r="R539" s="39">
        <v>10.43</v>
      </c>
      <c r="S539" s="39" t="s">
        <v>2383</v>
      </c>
      <c r="T539" s="39" t="s">
        <v>2380</v>
      </c>
      <c r="U539" s="39" t="s">
        <v>2380</v>
      </c>
      <c r="V539" s="39">
        <v>1</v>
      </c>
      <c r="W539" s="39" t="s">
        <v>2383</v>
      </c>
      <c r="X539" s="39" t="s">
        <v>8393</v>
      </c>
    </row>
    <row r="540" spans="1:24" x14ac:dyDescent="0.35">
      <c r="A540" s="4" t="s">
        <v>1833</v>
      </c>
      <c r="B540" s="4">
        <v>46.69</v>
      </c>
      <c r="C540" s="4">
        <v>4.25</v>
      </c>
      <c r="D540" s="4" t="s">
        <v>2382</v>
      </c>
      <c r="E540" s="4" t="s">
        <v>2380</v>
      </c>
      <c r="F540" s="4" t="s">
        <v>2380</v>
      </c>
      <c r="G540" s="4">
        <v>1</v>
      </c>
      <c r="H540" s="4" t="s">
        <v>2380</v>
      </c>
      <c r="I540" s="15">
        <v>180</v>
      </c>
      <c r="J540" s="15" t="str">
        <f t="shared" si="32"/>
        <v>No</v>
      </c>
      <c r="K540" s="15">
        <f t="shared" si="33"/>
        <v>1</v>
      </c>
      <c r="L540" s="15" t="str">
        <f t="shared" si="34"/>
        <v>No</v>
      </c>
      <c r="M540" s="15" t="str">
        <f t="shared" si="35"/>
        <v>Yes</v>
      </c>
      <c r="N540" s="29">
        <v>46.69</v>
      </c>
      <c r="O540" s="20" t="str" cm="1">
        <f t="array" ref="O540">_xlfn.IFS(N540&lt;18.5,"Underweight",N540&lt;25,"Normalweight",N540&lt;30,"Overweight",N540&gt;=30,"Obesity")</f>
        <v>Obesity</v>
      </c>
      <c r="P540" s="39" t="s">
        <v>1833</v>
      </c>
      <c r="Q540" s="29">
        <v>46.69</v>
      </c>
      <c r="R540" s="39">
        <v>4.25</v>
      </c>
      <c r="S540" s="39" t="s">
        <v>2383</v>
      </c>
      <c r="T540" s="39" t="s">
        <v>2380</v>
      </c>
      <c r="U540" s="39" t="s">
        <v>2380</v>
      </c>
      <c r="V540" s="39">
        <v>1</v>
      </c>
      <c r="W540" s="39" t="s">
        <v>2380</v>
      </c>
      <c r="X540" s="39" t="s">
        <v>8391</v>
      </c>
    </row>
    <row r="541" spans="1:24" x14ac:dyDescent="0.35">
      <c r="A541" s="4" t="s">
        <v>1832</v>
      </c>
      <c r="B541" s="4">
        <v>28.49</v>
      </c>
      <c r="C541" s="4">
        <v>4.8899999999999997</v>
      </c>
      <c r="D541" s="4" t="s">
        <v>2380</v>
      </c>
      <c r="E541" s="4" t="s">
        <v>2380</v>
      </c>
      <c r="F541" s="4" t="s">
        <v>2380</v>
      </c>
      <c r="G541" s="4" t="s">
        <v>2381</v>
      </c>
      <c r="H541" s="4" t="s">
        <v>2382</v>
      </c>
      <c r="I541" s="15">
        <v>1</v>
      </c>
      <c r="J541" s="15" t="str">
        <f t="shared" si="32"/>
        <v>yes</v>
      </c>
      <c r="K541" s="15">
        <f t="shared" si="33"/>
        <v>0</v>
      </c>
      <c r="L541" s="15" t="str">
        <f t="shared" si="34"/>
        <v>Yes</v>
      </c>
      <c r="M541" s="15" t="str">
        <f t="shared" si="35"/>
        <v>No</v>
      </c>
      <c r="N541" s="29">
        <v>28.49</v>
      </c>
      <c r="O541" s="20" t="str" cm="1">
        <f t="array" ref="O541">_xlfn.IFS(N541&lt;18.5,"Underweight",N541&lt;25,"Normalweight",N541&lt;30,"Overweight",N541&gt;=30,"Obesity")</f>
        <v>Overweight</v>
      </c>
      <c r="P541" s="39" t="s">
        <v>1832</v>
      </c>
      <c r="Q541" s="29">
        <v>28.49</v>
      </c>
      <c r="R541" s="39">
        <v>4.8899999999999997</v>
      </c>
      <c r="S541" s="39" t="s">
        <v>2380</v>
      </c>
      <c r="T541" s="39" t="s">
        <v>2380</v>
      </c>
      <c r="U541" s="39" t="s">
        <v>2380</v>
      </c>
      <c r="V541" s="39">
        <v>0</v>
      </c>
      <c r="W541" s="39" t="s">
        <v>2383</v>
      </c>
      <c r="X541" s="39" t="s">
        <v>8392</v>
      </c>
    </row>
    <row r="542" spans="1:24" x14ac:dyDescent="0.35">
      <c r="A542" s="4" t="s">
        <v>1831</v>
      </c>
      <c r="B542" s="4">
        <v>28.5</v>
      </c>
      <c r="C542" s="4">
        <v>5.55</v>
      </c>
      <c r="D542" s="4" t="s">
        <v>2382</v>
      </c>
      <c r="E542" s="4" t="s">
        <v>2380</v>
      </c>
      <c r="F542" s="4" t="s">
        <v>2380</v>
      </c>
      <c r="G542" s="4">
        <v>1</v>
      </c>
      <c r="H542" s="4" t="s">
        <v>2382</v>
      </c>
      <c r="I542" s="15">
        <v>1</v>
      </c>
      <c r="J542" s="15" t="str">
        <f t="shared" si="32"/>
        <v>yes</v>
      </c>
      <c r="K542" s="15">
        <f t="shared" si="33"/>
        <v>1</v>
      </c>
      <c r="L542" s="15" t="str">
        <f t="shared" si="34"/>
        <v>Yes</v>
      </c>
      <c r="M542" s="15" t="str">
        <f t="shared" si="35"/>
        <v>Yes</v>
      </c>
      <c r="N542" s="29">
        <v>28.5</v>
      </c>
      <c r="O542" s="20" t="str" cm="1">
        <f t="array" ref="O542">_xlfn.IFS(N542&lt;18.5,"Underweight",N542&lt;25,"Normalweight",N542&lt;30,"Overweight",N542&gt;=30,"Obesity")</f>
        <v>Overweight</v>
      </c>
      <c r="P542" s="39" t="s">
        <v>1831</v>
      </c>
      <c r="Q542" s="29">
        <v>28.5</v>
      </c>
      <c r="R542" s="39">
        <v>5.55</v>
      </c>
      <c r="S542" s="39" t="s">
        <v>2383</v>
      </c>
      <c r="T542" s="39" t="s">
        <v>2380</v>
      </c>
      <c r="U542" s="39" t="s">
        <v>2380</v>
      </c>
      <c r="V542" s="39">
        <v>1</v>
      </c>
      <c r="W542" s="39" t="s">
        <v>2383</v>
      </c>
      <c r="X542" s="39" t="s">
        <v>8392</v>
      </c>
    </row>
    <row r="543" spans="1:24" x14ac:dyDescent="0.35">
      <c r="A543" s="4" t="s">
        <v>1830</v>
      </c>
      <c r="B543" s="4">
        <v>24.4</v>
      </c>
      <c r="C543" s="4">
        <v>4.5199999999999996</v>
      </c>
      <c r="D543" s="4" t="s">
        <v>2380</v>
      </c>
      <c r="E543" s="4" t="s">
        <v>2380</v>
      </c>
      <c r="F543" s="4" t="s">
        <v>2380</v>
      </c>
      <c r="G543" s="4">
        <v>1</v>
      </c>
      <c r="H543" s="4" t="s">
        <v>2382</v>
      </c>
      <c r="I543" s="15">
        <v>1</v>
      </c>
      <c r="J543" s="15" t="str">
        <f t="shared" si="32"/>
        <v>yes</v>
      </c>
      <c r="K543" s="15">
        <f t="shared" si="33"/>
        <v>1</v>
      </c>
      <c r="L543" s="15" t="str">
        <f t="shared" si="34"/>
        <v>Yes</v>
      </c>
      <c r="M543" s="15" t="str">
        <f t="shared" si="35"/>
        <v>No</v>
      </c>
      <c r="N543" s="29">
        <v>24.4</v>
      </c>
      <c r="O543" s="20" t="str" cm="1">
        <f t="array" ref="O543">_xlfn.IFS(N543&lt;18.5,"Underweight",N543&lt;25,"Normalweight",N543&lt;30,"Overweight",N543&gt;=30,"Obesity")</f>
        <v>Normalweight</v>
      </c>
      <c r="P543" s="39" t="s">
        <v>1830</v>
      </c>
      <c r="Q543" s="29">
        <v>24.4</v>
      </c>
      <c r="R543" s="39">
        <v>4.5199999999999996</v>
      </c>
      <c r="S543" s="39" t="s">
        <v>2380</v>
      </c>
      <c r="T543" s="39" t="s">
        <v>2380</v>
      </c>
      <c r="U543" s="39" t="s">
        <v>2380</v>
      </c>
      <c r="V543" s="39">
        <v>1</v>
      </c>
      <c r="W543" s="39" t="s">
        <v>2383</v>
      </c>
      <c r="X543" s="39" t="s">
        <v>8393</v>
      </c>
    </row>
    <row r="544" spans="1:24" x14ac:dyDescent="0.35">
      <c r="A544" s="4" t="s">
        <v>1829</v>
      </c>
      <c r="B544" s="4">
        <v>29.15</v>
      </c>
      <c r="C544" s="4">
        <v>4.45</v>
      </c>
      <c r="D544" s="4" t="s">
        <v>2382</v>
      </c>
      <c r="E544" s="4" t="s">
        <v>2380</v>
      </c>
      <c r="F544" s="4" t="s">
        <v>2380</v>
      </c>
      <c r="G544" s="4">
        <v>1</v>
      </c>
      <c r="H544" s="4" t="s">
        <v>2382</v>
      </c>
      <c r="I544" s="15">
        <v>1</v>
      </c>
      <c r="J544" s="15" t="str">
        <f t="shared" si="32"/>
        <v>yes</v>
      </c>
      <c r="K544" s="15">
        <f t="shared" si="33"/>
        <v>1</v>
      </c>
      <c r="L544" s="15" t="str">
        <f t="shared" si="34"/>
        <v>Yes</v>
      </c>
      <c r="M544" s="15" t="str">
        <f t="shared" si="35"/>
        <v>Yes</v>
      </c>
      <c r="N544" s="29">
        <v>29.15</v>
      </c>
      <c r="O544" s="20" t="str" cm="1">
        <f t="array" ref="O544">_xlfn.IFS(N544&lt;18.5,"Underweight",N544&lt;25,"Normalweight",N544&lt;30,"Overweight",N544&gt;=30,"Obesity")</f>
        <v>Overweight</v>
      </c>
      <c r="P544" s="39" t="s">
        <v>1829</v>
      </c>
      <c r="Q544" s="29">
        <v>29.15</v>
      </c>
      <c r="R544" s="39">
        <v>4.45</v>
      </c>
      <c r="S544" s="39" t="s">
        <v>2383</v>
      </c>
      <c r="T544" s="39" t="s">
        <v>2380</v>
      </c>
      <c r="U544" s="39" t="s">
        <v>2380</v>
      </c>
      <c r="V544" s="39">
        <v>1</v>
      </c>
      <c r="W544" s="39" t="s">
        <v>2383</v>
      </c>
      <c r="X544" s="39" t="s">
        <v>8392</v>
      </c>
    </row>
    <row r="545" spans="1:24" x14ac:dyDescent="0.35">
      <c r="A545" s="4" t="s">
        <v>1828</v>
      </c>
      <c r="B545" s="4">
        <v>27.28</v>
      </c>
      <c r="C545" s="4">
        <v>4.72</v>
      </c>
      <c r="D545" s="4" t="s">
        <v>2380</v>
      </c>
      <c r="E545" s="4" t="s">
        <v>2382</v>
      </c>
      <c r="F545" s="4" t="s">
        <v>2380</v>
      </c>
      <c r="G545" s="4">
        <v>1</v>
      </c>
      <c r="H545" s="4" t="s">
        <v>2382</v>
      </c>
      <c r="I545" s="15">
        <v>1</v>
      </c>
      <c r="J545" s="15" t="str">
        <f t="shared" si="32"/>
        <v>yes</v>
      </c>
      <c r="K545" s="15">
        <f t="shared" si="33"/>
        <v>1</v>
      </c>
      <c r="L545" s="15" t="str">
        <f t="shared" si="34"/>
        <v>Yes</v>
      </c>
      <c r="M545" s="15" t="str">
        <f t="shared" si="35"/>
        <v>No</v>
      </c>
      <c r="N545" s="29">
        <v>27.28</v>
      </c>
      <c r="O545" s="20" t="str" cm="1">
        <f t="array" ref="O545">_xlfn.IFS(N545&lt;18.5,"Underweight",N545&lt;25,"Normalweight",N545&lt;30,"Overweight",N545&gt;=30,"Obesity")</f>
        <v>Overweight</v>
      </c>
      <c r="P545" s="39" t="s">
        <v>1828</v>
      </c>
      <c r="Q545" s="29">
        <v>27.28</v>
      </c>
      <c r="R545" s="39">
        <v>4.72</v>
      </c>
      <c r="S545" s="39" t="s">
        <v>2380</v>
      </c>
      <c r="T545" s="39" t="s">
        <v>2382</v>
      </c>
      <c r="U545" s="39" t="s">
        <v>2380</v>
      </c>
      <c r="V545" s="39">
        <v>1</v>
      </c>
      <c r="W545" s="39" t="s">
        <v>2383</v>
      </c>
      <c r="X545" s="39" t="s">
        <v>8392</v>
      </c>
    </row>
    <row r="546" spans="1:24" x14ac:dyDescent="0.35">
      <c r="A546" s="4" t="s">
        <v>1827</v>
      </c>
      <c r="B546" s="4">
        <v>32.229999999999997</v>
      </c>
      <c r="C546" s="4">
        <v>4.6500000000000004</v>
      </c>
      <c r="D546" s="4" t="s">
        <v>2382</v>
      </c>
      <c r="E546" s="4" t="s">
        <v>2380</v>
      </c>
      <c r="F546" s="4" t="s">
        <v>2383</v>
      </c>
      <c r="G546" s="4">
        <v>1</v>
      </c>
      <c r="H546" s="4" t="s">
        <v>2380</v>
      </c>
      <c r="I546" s="15">
        <v>180</v>
      </c>
      <c r="J546" s="15" t="str">
        <f t="shared" si="32"/>
        <v>No</v>
      </c>
      <c r="K546" s="15">
        <f t="shared" si="33"/>
        <v>1</v>
      </c>
      <c r="L546" s="15" t="str">
        <f t="shared" si="34"/>
        <v>No</v>
      </c>
      <c r="M546" s="15" t="str">
        <f t="shared" si="35"/>
        <v>Yes</v>
      </c>
      <c r="N546" s="29">
        <v>32.229999999999997</v>
      </c>
      <c r="O546" s="20" t="str" cm="1">
        <f t="array" ref="O546">_xlfn.IFS(N546&lt;18.5,"Underweight",N546&lt;25,"Normalweight",N546&lt;30,"Overweight",N546&gt;=30,"Obesity")</f>
        <v>Obesity</v>
      </c>
      <c r="P546" s="39" t="s">
        <v>1827</v>
      </c>
      <c r="Q546" s="29">
        <v>32.229999999999997</v>
      </c>
      <c r="R546" s="39">
        <v>4.6500000000000004</v>
      </c>
      <c r="S546" s="39" t="s">
        <v>2383</v>
      </c>
      <c r="T546" s="39" t="s">
        <v>2380</v>
      </c>
      <c r="U546" s="39" t="s">
        <v>2383</v>
      </c>
      <c r="V546" s="39">
        <v>1</v>
      </c>
      <c r="W546" s="39" t="s">
        <v>2380</v>
      </c>
      <c r="X546" s="39" t="s">
        <v>8391</v>
      </c>
    </row>
    <row r="547" spans="1:24" x14ac:dyDescent="0.35">
      <c r="A547" s="4" t="s">
        <v>1826</v>
      </c>
      <c r="B547" s="4">
        <v>44.2</v>
      </c>
      <c r="C547" s="4">
        <v>11.34</v>
      </c>
      <c r="D547" s="4" t="s">
        <v>2382</v>
      </c>
      <c r="E547" s="4" t="s">
        <v>2380</v>
      </c>
      <c r="F547" s="4" t="s">
        <v>2383</v>
      </c>
      <c r="G547" s="4">
        <v>1</v>
      </c>
      <c r="H547" s="4" t="s">
        <v>2380</v>
      </c>
      <c r="I547" s="15">
        <v>180</v>
      </c>
      <c r="J547" s="15" t="str">
        <f t="shared" si="32"/>
        <v>No</v>
      </c>
      <c r="K547" s="15">
        <f t="shared" si="33"/>
        <v>1</v>
      </c>
      <c r="L547" s="15" t="str">
        <f t="shared" si="34"/>
        <v>No</v>
      </c>
      <c r="M547" s="15" t="str">
        <f t="shared" si="35"/>
        <v>Yes</v>
      </c>
      <c r="N547" s="29">
        <v>44.2</v>
      </c>
      <c r="O547" s="20" t="str" cm="1">
        <f t="array" ref="O547">_xlfn.IFS(N547&lt;18.5,"Underweight",N547&lt;25,"Normalweight",N547&lt;30,"Overweight",N547&gt;=30,"Obesity")</f>
        <v>Obesity</v>
      </c>
      <c r="P547" s="39" t="s">
        <v>1826</v>
      </c>
      <c r="Q547" s="29">
        <v>44.2</v>
      </c>
      <c r="R547" s="39">
        <v>11.34</v>
      </c>
      <c r="S547" s="39" t="s">
        <v>2383</v>
      </c>
      <c r="T547" s="39" t="s">
        <v>2380</v>
      </c>
      <c r="U547" s="39" t="s">
        <v>2383</v>
      </c>
      <c r="V547" s="39">
        <v>1</v>
      </c>
      <c r="W547" s="39" t="s">
        <v>2380</v>
      </c>
      <c r="X547" s="39" t="s">
        <v>8391</v>
      </c>
    </row>
    <row r="548" spans="1:24" x14ac:dyDescent="0.35">
      <c r="A548" s="4" t="s">
        <v>1825</v>
      </c>
      <c r="B548" s="4">
        <v>29.734999999999999</v>
      </c>
      <c r="C548" s="4">
        <v>4.53</v>
      </c>
      <c r="D548" s="4" t="s">
        <v>2380</v>
      </c>
      <c r="E548" s="4" t="s">
        <v>2380</v>
      </c>
      <c r="F548" s="4" t="s">
        <v>2383</v>
      </c>
      <c r="G548" s="4">
        <v>1</v>
      </c>
      <c r="H548" s="4" t="s">
        <v>2380</v>
      </c>
      <c r="I548" s="15">
        <v>180</v>
      </c>
      <c r="J548" s="15" t="str">
        <f t="shared" si="32"/>
        <v>No</v>
      </c>
      <c r="K548" s="15">
        <f t="shared" si="33"/>
        <v>1</v>
      </c>
      <c r="L548" s="15" t="str">
        <f t="shared" si="34"/>
        <v>No</v>
      </c>
      <c r="M548" s="15" t="str">
        <f t="shared" si="35"/>
        <v>No</v>
      </c>
      <c r="N548" s="29">
        <v>29.734999999999999</v>
      </c>
      <c r="O548" s="20" t="str" cm="1">
        <f t="array" ref="O548">_xlfn.IFS(N548&lt;18.5,"Underweight",N548&lt;25,"Normalweight",N548&lt;30,"Overweight",N548&gt;=30,"Obesity")</f>
        <v>Overweight</v>
      </c>
      <c r="P548" s="39" t="s">
        <v>1825</v>
      </c>
      <c r="Q548" s="29">
        <v>29.734999999999999</v>
      </c>
      <c r="R548" s="39">
        <v>4.53</v>
      </c>
      <c r="S548" s="39" t="s">
        <v>2380</v>
      </c>
      <c r="T548" s="39" t="s">
        <v>2380</v>
      </c>
      <c r="U548" s="39" t="s">
        <v>2383</v>
      </c>
      <c r="V548" s="39">
        <v>1</v>
      </c>
      <c r="W548" s="39" t="s">
        <v>2380</v>
      </c>
      <c r="X548" s="39" t="s">
        <v>8392</v>
      </c>
    </row>
    <row r="549" spans="1:24" x14ac:dyDescent="0.35">
      <c r="A549" s="4" t="s">
        <v>1824</v>
      </c>
      <c r="B549" s="4">
        <v>28.31</v>
      </c>
      <c r="C549" s="4">
        <v>6.35</v>
      </c>
      <c r="D549" s="4" t="s">
        <v>2380</v>
      </c>
      <c r="E549" s="4" t="s">
        <v>2380</v>
      </c>
      <c r="F549" s="4" t="s">
        <v>2380</v>
      </c>
      <c r="G549" s="4" t="s">
        <v>2381</v>
      </c>
      <c r="H549" s="4" t="s">
        <v>2382</v>
      </c>
      <c r="I549" s="15">
        <v>1</v>
      </c>
      <c r="J549" s="15" t="str">
        <f t="shared" si="32"/>
        <v>yes</v>
      </c>
      <c r="K549" s="15">
        <f t="shared" si="33"/>
        <v>0</v>
      </c>
      <c r="L549" s="15" t="str">
        <f t="shared" si="34"/>
        <v>Yes</v>
      </c>
      <c r="M549" s="15" t="str">
        <f t="shared" si="35"/>
        <v>No</v>
      </c>
      <c r="N549" s="29">
        <v>28.31</v>
      </c>
      <c r="O549" s="20" t="str" cm="1">
        <f t="array" ref="O549">_xlfn.IFS(N549&lt;18.5,"Underweight",N549&lt;25,"Normalweight",N549&lt;30,"Overweight",N549&gt;=30,"Obesity")</f>
        <v>Overweight</v>
      </c>
      <c r="P549" s="39" t="s">
        <v>1824</v>
      </c>
      <c r="Q549" s="29">
        <v>28.31</v>
      </c>
      <c r="R549" s="39">
        <v>6.35</v>
      </c>
      <c r="S549" s="39" t="s">
        <v>2380</v>
      </c>
      <c r="T549" s="39" t="s">
        <v>2380</v>
      </c>
      <c r="U549" s="39" t="s">
        <v>2380</v>
      </c>
      <c r="V549" s="39">
        <v>0</v>
      </c>
      <c r="W549" s="39" t="s">
        <v>2383</v>
      </c>
      <c r="X549" s="39" t="s">
        <v>8392</v>
      </c>
    </row>
    <row r="550" spans="1:24" x14ac:dyDescent="0.35">
      <c r="A550" s="4" t="s">
        <v>1823</v>
      </c>
      <c r="B550" s="4">
        <v>46.62</v>
      </c>
      <c r="C550" s="4">
        <v>8.51</v>
      </c>
      <c r="D550" s="4" t="s">
        <v>2380</v>
      </c>
      <c r="E550" s="4" t="s">
        <v>2380</v>
      </c>
      <c r="F550" s="4" t="s">
        <v>2380</v>
      </c>
      <c r="G550" s="4" t="s">
        <v>2381</v>
      </c>
      <c r="H550" s="4" t="s">
        <v>2380</v>
      </c>
      <c r="I550" s="15">
        <v>180</v>
      </c>
      <c r="J550" s="15" t="str">
        <f t="shared" si="32"/>
        <v>No</v>
      </c>
      <c r="K550" s="15">
        <f t="shared" si="33"/>
        <v>0</v>
      </c>
      <c r="L550" s="15" t="str">
        <f t="shared" si="34"/>
        <v>No</v>
      </c>
      <c r="M550" s="15" t="str">
        <f t="shared" si="35"/>
        <v>No</v>
      </c>
      <c r="N550" s="29">
        <v>46.62</v>
      </c>
      <c r="O550" s="20" t="str" cm="1">
        <f t="array" ref="O550">_xlfn.IFS(N550&lt;18.5,"Underweight",N550&lt;25,"Normalweight",N550&lt;30,"Overweight",N550&gt;=30,"Obesity")</f>
        <v>Obesity</v>
      </c>
      <c r="P550" s="39" t="s">
        <v>1823</v>
      </c>
      <c r="Q550" s="29">
        <v>46.62</v>
      </c>
      <c r="R550" s="39">
        <v>8.51</v>
      </c>
      <c r="S550" s="39" t="s">
        <v>2380</v>
      </c>
      <c r="T550" s="39" t="s">
        <v>2380</v>
      </c>
      <c r="U550" s="39" t="s">
        <v>2380</v>
      </c>
      <c r="V550" s="39">
        <v>0</v>
      </c>
      <c r="W550" s="39" t="s">
        <v>2380</v>
      </c>
      <c r="X550" s="39" t="s">
        <v>8391</v>
      </c>
    </row>
    <row r="551" spans="1:24" x14ac:dyDescent="0.35">
      <c r="A551" s="4" t="s">
        <v>1822</v>
      </c>
      <c r="B551" s="4">
        <v>51.75</v>
      </c>
      <c r="C551" s="4">
        <v>8.59</v>
      </c>
      <c r="D551" s="4" t="s">
        <v>2382</v>
      </c>
      <c r="E551" s="4" t="s">
        <v>2380</v>
      </c>
      <c r="F551" s="4" t="s">
        <v>2380</v>
      </c>
      <c r="G551" s="4">
        <v>1</v>
      </c>
      <c r="H551" s="4" t="s">
        <v>2380</v>
      </c>
      <c r="I551" s="15">
        <v>180</v>
      </c>
      <c r="J551" s="15" t="str">
        <f t="shared" si="32"/>
        <v>No</v>
      </c>
      <c r="K551" s="15">
        <f t="shared" si="33"/>
        <v>1</v>
      </c>
      <c r="L551" s="15" t="str">
        <f t="shared" si="34"/>
        <v>No</v>
      </c>
      <c r="M551" s="15" t="str">
        <f t="shared" si="35"/>
        <v>Yes</v>
      </c>
      <c r="N551" s="29">
        <v>51.75</v>
      </c>
      <c r="O551" s="20" t="str" cm="1">
        <f t="array" ref="O551">_xlfn.IFS(N551&lt;18.5,"Underweight",N551&lt;25,"Normalweight",N551&lt;30,"Overweight",N551&gt;=30,"Obesity")</f>
        <v>Obesity</v>
      </c>
      <c r="P551" s="39" t="s">
        <v>1822</v>
      </c>
      <c r="Q551" s="29">
        <v>51.75</v>
      </c>
      <c r="R551" s="39">
        <v>8.59</v>
      </c>
      <c r="S551" s="39" t="s">
        <v>2383</v>
      </c>
      <c r="T551" s="39" t="s">
        <v>2380</v>
      </c>
      <c r="U551" s="39" t="s">
        <v>2380</v>
      </c>
      <c r="V551" s="39">
        <v>1</v>
      </c>
      <c r="W551" s="39" t="s">
        <v>2380</v>
      </c>
      <c r="X551" s="39" t="s">
        <v>8391</v>
      </c>
    </row>
    <row r="552" spans="1:24" x14ac:dyDescent="0.35">
      <c r="A552" s="4" t="s">
        <v>1821</v>
      </c>
      <c r="B552" s="4">
        <v>25.7</v>
      </c>
      <c r="C552" s="4">
        <v>4.13</v>
      </c>
      <c r="D552" s="4" t="s">
        <v>2382</v>
      </c>
      <c r="E552" s="4" t="s">
        <v>2380</v>
      </c>
      <c r="F552" s="4" t="s">
        <v>2380</v>
      </c>
      <c r="G552" s="4" t="s">
        <v>2381</v>
      </c>
      <c r="H552" s="4" t="s">
        <v>2382</v>
      </c>
      <c r="I552" s="15">
        <v>1</v>
      </c>
      <c r="J552" s="15" t="str">
        <f t="shared" si="32"/>
        <v>yes</v>
      </c>
      <c r="K552" s="15">
        <f t="shared" si="33"/>
        <v>0</v>
      </c>
      <c r="L552" s="15" t="str">
        <f t="shared" si="34"/>
        <v>Yes</v>
      </c>
      <c r="M552" s="15" t="str">
        <f t="shared" si="35"/>
        <v>Yes</v>
      </c>
      <c r="N552" s="29">
        <v>25.7</v>
      </c>
      <c r="O552" s="20" t="str" cm="1">
        <f t="array" ref="O552">_xlfn.IFS(N552&lt;18.5,"Underweight",N552&lt;25,"Normalweight",N552&lt;30,"Overweight",N552&gt;=30,"Obesity")</f>
        <v>Overweight</v>
      </c>
      <c r="P552" s="39" t="s">
        <v>1821</v>
      </c>
      <c r="Q552" s="29">
        <v>25.7</v>
      </c>
      <c r="R552" s="39">
        <v>4.13</v>
      </c>
      <c r="S552" s="39" t="s">
        <v>2383</v>
      </c>
      <c r="T552" s="39" t="s">
        <v>2380</v>
      </c>
      <c r="U552" s="39" t="s">
        <v>2380</v>
      </c>
      <c r="V552" s="39">
        <v>0</v>
      </c>
      <c r="W552" s="39" t="s">
        <v>2383</v>
      </c>
      <c r="X552" s="39" t="s">
        <v>8392</v>
      </c>
    </row>
    <row r="553" spans="1:24" x14ac:dyDescent="0.35">
      <c r="A553" s="4" t="s">
        <v>1820</v>
      </c>
      <c r="B553" s="4">
        <v>31.79</v>
      </c>
      <c r="C553" s="4">
        <v>4.55</v>
      </c>
      <c r="D553" s="4" t="s">
        <v>2380</v>
      </c>
      <c r="E553" s="4" t="s">
        <v>2380</v>
      </c>
      <c r="F553" s="4" t="s">
        <v>2380</v>
      </c>
      <c r="G553" s="4" t="s">
        <v>2381</v>
      </c>
      <c r="H553" s="4" t="s">
        <v>2380</v>
      </c>
      <c r="I553" s="15">
        <v>180</v>
      </c>
      <c r="J553" s="15" t="str">
        <f t="shared" si="32"/>
        <v>No</v>
      </c>
      <c r="K553" s="15">
        <f t="shared" si="33"/>
        <v>0</v>
      </c>
      <c r="L553" s="15" t="str">
        <f t="shared" si="34"/>
        <v>No</v>
      </c>
      <c r="M553" s="15" t="str">
        <f t="shared" si="35"/>
        <v>No</v>
      </c>
      <c r="N553" s="29">
        <v>31.79</v>
      </c>
      <c r="O553" s="20" t="str" cm="1">
        <f t="array" ref="O553">_xlfn.IFS(N553&lt;18.5,"Underweight",N553&lt;25,"Normalweight",N553&lt;30,"Overweight",N553&gt;=30,"Obesity")</f>
        <v>Obesity</v>
      </c>
      <c r="P553" s="39" t="s">
        <v>1820</v>
      </c>
      <c r="Q553" s="29">
        <v>31.79</v>
      </c>
      <c r="R553" s="39">
        <v>4.55</v>
      </c>
      <c r="S553" s="39" t="s">
        <v>2380</v>
      </c>
      <c r="T553" s="39" t="s">
        <v>2380</v>
      </c>
      <c r="U553" s="39" t="s">
        <v>2380</v>
      </c>
      <c r="V553" s="39">
        <v>0</v>
      </c>
      <c r="W553" s="39" t="s">
        <v>2380</v>
      </c>
      <c r="X553" s="39" t="s">
        <v>8391</v>
      </c>
    </row>
    <row r="554" spans="1:24" x14ac:dyDescent="0.35">
      <c r="A554" s="4" t="s">
        <v>1819</v>
      </c>
      <c r="B554" s="4">
        <v>24.795000000000002</v>
      </c>
      <c r="C554" s="4">
        <v>4.5199999999999996</v>
      </c>
      <c r="D554" s="4" t="s">
        <v>2380</v>
      </c>
      <c r="E554" s="4" t="s">
        <v>2380</v>
      </c>
      <c r="F554" s="4" t="s">
        <v>2380</v>
      </c>
      <c r="G554" s="4" t="s">
        <v>2381</v>
      </c>
      <c r="H554" s="4" t="s">
        <v>2382</v>
      </c>
      <c r="I554" s="15">
        <v>1</v>
      </c>
      <c r="J554" s="15" t="str">
        <f t="shared" si="32"/>
        <v>yes</v>
      </c>
      <c r="K554" s="15">
        <f t="shared" si="33"/>
        <v>0</v>
      </c>
      <c r="L554" s="15" t="str">
        <f t="shared" si="34"/>
        <v>Yes</v>
      </c>
      <c r="M554" s="15" t="str">
        <f t="shared" si="35"/>
        <v>No</v>
      </c>
      <c r="N554" s="29">
        <v>24.795000000000002</v>
      </c>
      <c r="O554" s="20" t="str" cm="1">
        <f t="array" ref="O554">_xlfn.IFS(N554&lt;18.5,"Underweight",N554&lt;25,"Normalweight",N554&lt;30,"Overweight",N554&gt;=30,"Obesity")</f>
        <v>Normalweight</v>
      </c>
      <c r="P554" s="39" t="s">
        <v>1819</v>
      </c>
      <c r="Q554" s="29">
        <v>24.795000000000002</v>
      </c>
      <c r="R554" s="39">
        <v>4.5199999999999996</v>
      </c>
      <c r="S554" s="39" t="s">
        <v>2380</v>
      </c>
      <c r="T554" s="39" t="s">
        <v>2380</v>
      </c>
      <c r="U554" s="39" t="s">
        <v>2380</v>
      </c>
      <c r="V554" s="39">
        <v>0</v>
      </c>
      <c r="W554" s="39" t="s">
        <v>2383</v>
      </c>
      <c r="X554" s="39" t="s">
        <v>8393</v>
      </c>
    </row>
    <row r="555" spans="1:24" x14ac:dyDescent="0.35">
      <c r="A555" s="4" t="s">
        <v>1818</v>
      </c>
      <c r="B555" s="4">
        <v>53.98</v>
      </c>
      <c r="C555" s="4">
        <v>5.07</v>
      </c>
      <c r="D555" s="4" t="s">
        <v>2380</v>
      </c>
      <c r="E555" s="4" t="s">
        <v>2380</v>
      </c>
      <c r="F555" s="4" t="s">
        <v>2383</v>
      </c>
      <c r="G555" s="4">
        <v>1</v>
      </c>
      <c r="H555" s="4" t="s">
        <v>2380</v>
      </c>
      <c r="I555" s="15">
        <v>180</v>
      </c>
      <c r="J555" s="15" t="str">
        <f t="shared" si="32"/>
        <v>No</v>
      </c>
      <c r="K555" s="15">
        <f t="shared" si="33"/>
        <v>1</v>
      </c>
      <c r="L555" s="15" t="str">
        <f t="shared" si="34"/>
        <v>No</v>
      </c>
      <c r="M555" s="15" t="str">
        <f t="shared" si="35"/>
        <v>No</v>
      </c>
      <c r="N555" s="29">
        <v>53.98</v>
      </c>
      <c r="O555" s="20" t="str" cm="1">
        <f t="array" ref="O555">_xlfn.IFS(N555&lt;18.5,"Underweight",N555&lt;25,"Normalweight",N555&lt;30,"Overweight",N555&gt;=30,"Obesity")</f>
        <v>Obesity</v>
      </c>
      <c r="P555" s="39" t="s">
        <v>1818</v>
      </c>
      <c r="Q555" s="29">
        <v>53.98</v>
      </c>
      <c r="R555" s="39">
        <v>5.07</v>
      </c>
      <c r="S555" s="39" t="s">
        <v>2380</v>
      </c>
      <c r="T555" s="39" t="s">
        <v>2380</v>
      </c>
      <c r="U555" s="39" t="s">
        <v>2383</v>
      </c>
      <c r="V555" s="39">
        <v>1</v>
      </c>
      <c r="W555" s="39" t="s">
        <v>2380</v>
      </c>
      <c r="X555" s="39" t="s">
        <v>8391</v>
      </c>
    </row>
    <row r="556" spans="1:24" x14ac:dyDescent="0.35">
      <c r="A556" s="4" t="s">
        <v>1817</v>
      </c>
      <c r="B556" s="4">
        <v>41.325000000000003</v>
      </c>
      <c r="C556" s="4">
        <v>4.04</v>
      </c>
      <c r="D556" s="4" t="s">
        <v>2382</v>
      </c>
      <c r="E556" s="4" t="s">
        <v>2380</v>
      </c>
      <c r="F556" s="4" t="s">
        <v>2383</v>
      </c>
      <c r="G556" s="4">
        <v>1</v>
      </c>
      <c r="H556" s="4" t="s">
        <v>2380</v>
      </c>
      <c r="I556" s="15">
        <v>180</v>
      </c>
      <c r="J556" s="15" t="str">
        <f t="shared" si="32"/>
        <v>No</v>
      </c>
      <c r="K556" s="15">
        <f t="shared" si="33"/>
        <v>1</v>
      </c>
      <c r="L556" s="15" t="str">
        <f t="shared" si="34"/>
        <v>No</v>
      </c>
      <c r="M556" s="15" t="str">
        <f t="shared" si="35"/>
        <v>Yes</v>
      </c>
      <c r="N556" s="29">
        <v>41.325000000000003</v>
      </c>
      <c r="O556" s="20" t="str" cm="1">
        <f t="array" ref="O556">_xlfn.IFS(N556&lt;18.5,"Underweight",N556&lt;25,"Normalweight",N556&lt;30,"Overweight",N556&gt;=30,"Obesity")</f>
        <v>Obesity</v>
      </c>
      <c r="P556" s="39" t="s">
        <v>1817</v>
      </c>
      <c r="Q556" s="29">
        <v>41.325000000000003</v>
      </c>
      <c r="R556" s="39">
        <v>4.04</v>
      </c>
      <c r="S556" s="39" t="s">
        <v>2383</v>
      </c>
      <c r="T556" s="39" t="s">
        <v>2380</v>
      </c>
      <c r="U556" s="39" t="s">
        <v>2383</v>
      </c>
      <c r="V556" s="39">
        <v>1</v>
      </c>
      <c r="W556" s="39" t="s">
        <v>2380</v>
      </c>
      <c r="X556" s="39" t="s">
        <v>8391</v>
      </c>
    </row>
    <row r="557" spans="1:24" x14ac:dyDescent="0.35">
      <c r="A557" s="4" t="s">
        <v>1816</v>
      </c>
      <c r="B557" s="4">
        <v>51.65</v>
      </c>
      <c r="C557" s="4">
        <v>5.3</v>
      </c>
      <c r="D557" s="4" t="s">
        <v>2382</v>
      </c>
      <c r="E557" s="4" t="s">
        <v>2380</v>
      </c>
      <c r="F557" s="4" t="s">
        <v>2380</v>
      </c>
      <c r="G557" s="4" t="s">
        <v>2381</v>
      </c>
      <c r="H557" s="4" t="s">
        <v>2380</v>
      </c>
      <c r="I557" s="15">
        <v>180</v>
      </c>
      <c r="J557" s="15" t="str">
        <f t="shared" si="32"/>
        <v>No</v>
      </c>
      <c r="K557" s="15">
        <f t="shared" si="33"/>
        <v>0</v>
      </c>
      <c r="L557" s="15" t="str">
        <f t="shared" si="34"/>
        <v>No</v>
      </c>
      <c r="M557" s="15" t="str">
        <f t="shared" si="35"/>
        <v>Yes</v>
      </c>
      <c r="N557" s="29">
        <v>51.65</v>
      </c>
      <c r="O557" s="20" t="str" cm="1">
        <f t="array" ref="O557">_xlfn.IFS(N557&lt;18.5,"Underweight",N557&lt;25,"Normalweight",N557&lt;30,"Overweight",N557&gt;=30,"Obesity")</f>
        <v>Obesity</v>
      </c>
      <c r="P557" s="39" t="s">
        <v>1816</v>
      </c>
      <c r="Q557" s="29">
        <v>51.65</v>
      </c>
      <c r="R557" s="39">
        <v>5.3</v>
      </c>
      <c r="S557" s="39" t="s">
        <v>2383</v>
      </c>
      <c r="T557" s="39" t="s">
        <v>2380</v>
      </c>
      <c r="U557" s="39" t="s">
        <v>2380</v>
      </c>
      <c r="V557" s="39">
        <v>0</v>
      </c>
      <c r="W557" s="39" t="s">
        <v>2380</v>
      </c>
      <c r="X557" s="39" t="s">
        <v>8391</v>
      </c>
    </row>
    <row r="558" spans="1:24" x14ac:dyDescent="0.35">
      <c r="A558" s="4" t="s">
        <v>1815</v>
      </c>
      <c r="B558" s="4">
        <v>44.52</v>
      </c>
      <c r="C558" s="4">
        <v>8.64</v>
      </c>
      <c r="D558" s="4" t="s">
        <v>2382</v>
      </c>
      <c r="E558" s="4" t="s">
        <v>2380</v>
      </c>
      <c r="F558" s="4" t="s">
        <v>2383</v>
      </c>
      <c r="G558" s="4">
        <v>1</v>
      </c>
      <c r="H558" s="4" t="s">
        <v>2380</v>
      </c>
      <c r="I558" s="15">
        <v>180</v>
      </c>
      <c r="J558" s="15" t="str">
        <f t="shared" si="32"/>
        <v>No</v>
      </c>
      <c r="K558" s="15">
        <f t="shared" si="33"/>
        <v>1</v>
      </c>
      <c r="L558" s="15" t="str">
        <f t="shared" si="34"/>
        <v>No</v>
      </c>
      <c r="M558" s="15" t="str">
        <f t="shared" si="35"/>
        <v>Yes</v>
      </c>
      <c r="N558" s="29">
        <v>44.52</v>
      </c>
      <c r="O558" s="20" t="str" cm="1">
        <f t="array" ref="O558">_xlfn.IFS(N558&lt;18.5,"Underweight",N558&lt;25,"Normalweight",N558&lt;30,"Overweight",N558&gt;=30,"Obesity")</f>
        <v>Obesity</v>
      </c>
      <c r="P558" s="39" t="s">
        <v>1815</v>
      </c>
      <c r="Q558" s="29">
        <v>44.52</v>
      </c>
      <c r="R558" s="39">
        <v>8.64</v>
      </c>
      <c r="S558" s="39" t="s">
        <v>2383</v>
      </c>
      <c r="T558" s="39" t="s">
        <v>2380</v>
      </c>
      <c r="U558" s="39" t="s">
        <v>2383</v>
      </c>
      <c r="V558" s="39">
        <v>1</v>
      </c>
      <c r="W558" s="39" t="s">
        <v>2380</v>
      </c>
      <c r="X558" s="39" t="s">
        <v>8391</v>
      </c>
    </row>
    <row r="559" spans="1:24" x14ac:dyDescent="0.35">
      <c r="A559" s="4" t="s">
        <v>1814</v>
      </c>
      <c r="B559" s="4">
        <v>53.29</v>
      </c>
      <c r="C559" s="4">
        <v>4.03</v>
      </c>
      <c r="D559" s="4" t="s">
        <v>2380</v>
      </c>
      <c r="E559" s="4" t="s">
        <v>2380</v>
      </c>
      <c r="F559" s="4" t="s">
        <v>2383</v>
      </c>
      <c r="G559" s="4">
        <v>1</v>
      </c>
      <c r="H559" s="4" t="s">
        <v>2380</v>
      </c>
      <c r="I559" s="15">
        <v>180</v>
      </c>
      <c r="J559" s="15" t="str">
        <f t="shared" si="32"/>
        <v>No</v>
      </c>
      <c r="K559" s="15">
        <f t="shared" si="33"/>
        <v>1</v>
      </c>
      <c r="L559" s="15" t="str">
        <f t="shared" si="34"/>
        <v>No</v>
      </c>
      <c r="M559" s="15" t="str">
        <f t="shared" si="35"/>
        <v>No</v>
      </c>
      <c r="N559" s="29">
        <v>53.29</v>
      </c>
      <c r="O559" s="20" t="str" cm="1">
        <f t="array" ref="O559">_xlfn.IFS(N559&lt;18.5,"Underweight",N559&lt;25,"Normalweight",N559&lt;30,"Overweight",N559&gt;=30,"Obesity")</f>
        <v>Obesity</v>
      </c>
      <c r="P559" s="39" t="s">
        <v>1814</v>
      </c>
      <c r="Q559" s="29">
        <v>53.29</v>
      </c>
      <c r="R559" s="39">
        <v>4.03</v>
      </c>
      <c r="S559" s="39" t="s">
        <v>2380</v>
      </c>
      <c r="T559" s="39" t="s">
        <v>2380</v>
      </c>
      <c r="U559" s="39" t="s">
        <v>2383</v>
      </c>
      <c r="V559" s="39">
        <v>1</v>
      </c>
      <c r="W559" s="39" t="s">
        <v>2380</v>
      </c>
      <c r="X559" s="39" t="s">
        <v>8391</v>
      </c>
    </row>
    <row r="560" spans="1:24" x14ac:dyDescent="0.35">
      <c r="A560" s="4" t="s">
        <v>1813</v>
      </c>
      <c r="B560" s="4">
        <v>46.63</v>
      </c>
      <c r="C560" s="4">
        <v>4.26</v>
      </c>
      <c r="D560" s="4" t="s">
        <v>2382</v>
      </c>
      <c r="E560" s="4" t="s">
        <v>2380</v>
      </c>
      <c r="F560" s="4" t="s">
        <v>2380</v>
      </c>
      <c r="G560" s="4">
        <v>2</v>
      </c>
      <c r="H560" s="4" t="s">
        <v>2380</v>
      </c>
      <c r="I560" s="15">
        <v>180</v>
      </c>
      <c r="J560" s="15" t="str">
        <f t="shared" si="32"/>
        <v>No</v>
      </c>
      <c r="K560" s="15">
        <f t="shared" si="33"/>
        <v>2</v>
      </c>
      <c r="L560" s="15" t="str">
        <f t="shared" si="34"/>
        <v>No</v>
      </c>
      <c r="M560" s="15" t="str">
        <f t="shared" si="35"/>
        <v>Yes</v>
      </c>
      <c r="N560" s="29">
        <v>46.63</v>
      </c>
      <c r="O560" s="20" t="str" cm="1">
        <f t="array" ref="O560">_xlfn.IFS(N560&lt;18.5,"Underweight",N560&lt;25,"Normalweight",N560&lt;30,"Overweight",N560&gt;=30,"Obesity")</f>
        <v>Obesity</v>
      </c>
      <c r="P560" s="39" t="s">
        <v>1813</v>
      </c>
      <c r="Q560" s="29">
        <v>46.63</v>
      </c>
      <c r="R560" s="39">
        <v>4.26</v>
      </c>
      <c r="S560" s="39" t="s">
        <v>2383</v>
      </c>
      <c r="T560" s="39" t="s">
        <v>2380</v>
      </c>
      <c r="U560" s="39" t="s">
        <v>2380</v>
      </c>
      <c r="V560" s="39">
        <v>2</v>
      </c>
      <c r="W560" s="39" t="s">
        <v>2380</v>
      </c>
      <c r="X560" s="39" t="s">
        <v>8391</v>
      </c>
    </row>
    <row r="561" spans="1:24" x14ac:dyDescent="0.35">
      <c r="A561" s="4" t="s">
        <v>1812</v>
      </c>
      <c r="B561" s="4">
        <v>28.88</v>
      </c>
      <c r="C561" s="4">
        <v>5.35</v>
      </c>
      <c r="D561" s="4" t="s">
        <v>2380</v>
      </c>
      <c r="E561" s="4" t="s">
        <v>2380</v>
      </c>
      <c r="F561" s="4" t="s">
        <v>2383</v>
      </c>
      <c r="G561" s="4">
        <v>1</v>
      </c>
      <c r="H561" s="4" t="s">
        <v>2382</v>
      </c>
      <c r="I561" s="15">
        <v>1</v>
      </c>
      <c r="J561" s="15" t="str">
        <f t="shared" si="32"/>
        <v>yes</v>
      </c>
      <c r="K561" s="15">
        <f t="shared" si="33"/>
        <v>1</v>
      </c>
      <c r="L561" s="15" t="str">
        <f t="shared" si="34"/>
        <v>Yes</v>
      </c>
      <c r="M561" s="15" t="str">
        <f t="shared" si="35"/>
        <v>No</v>
      </c>
      <c r="N561" s="29">
        <v>28.88</v>
      </c>
      <c r="O561" s="20" t="str" cm="1">
        <f t="array" ref="O561">_xlfn.IFS(N561&lt;18.5,"Underweight",N561&lt;25,"Normalweight",N561&lt;30,"Overweight",N561&gt;=30,"Obesity")</f>
        <v>Overweight</v>
      </c>
      <c r="P561" s="39" t="s">
        <v>1812</v>
      </c>
      <c r="Q561" s="29">
        <v>28.88</v>
      </c>
      <c r="R561" s="39">
        <v>5.35</v>
      </c>
      <c r="S561" s="39" t="s">
        <v>2380</v>
      </c>
      <c r="T561" s="39" t="s">
        <v>2380</v>
      </c>
      <c r="U561" s="39" t="s">
        <v>2383</v>
      </c>
      <c r="V561" s="39">
        <v>1</v>
      </c>
      <c r="W561" s="39" t="s">
        <v>2383</v>
      </c>
      <c r="X561" s="39" t="s">
        <v>8392</v>
      </c>
    </row>
    <row r="562" spans="1:24" x14ac:dyDescent="0.35">
      <c r="A562" s="4" t="s">
        <v>1811</v>
      </c>
      <c r="B562" s="4">
        <v>23.98</v>
      </c>
      <c r="C562" s="4">
        <v>4.9000000000000004</v>
      </c>
      <c r="D562" s="4" t="s">
        <v>2380</v>
      </c>
      <c r="E562" s="4" t="s">
        <v>2380</v>
      </c>
      <c r="F562" s="4" t="s">
        <v>2380</v>
      </c>
      <c r="G562" s="4" t="s">
        <v>2381</v>
      </c>
      <c r="H562" s="4" t="s">
        <v>31</v>
      </c>
      <c r="I562" s="15">
        <v>560</v>
      </c>
      <c r="J562" s="15" t="str">
        <f t="shared" si="32"/>
        <v>No</v>
      </c>
      <c r="K562" s="15">
        <f t="shared" si="33"/>
        <v>0</v>
      </c>
      <c r="L562" s="15" t="str">
        <f t="shared" si="34"/>
        <v>No</v>
      </c>
      <c r="M562" s="15" t="str">
        <f t="shared" si="35"/>
        <v>No</v>
      </c>
      <c r="N562" s="29">
        <v>23.98</v>
      </c>
      <c r="O562" s="20" t="str" cm="1">
        <f t="array" ref="O562">_xlfn.IFS(N562&lt;18.5,"Underweight",N562&lt;25,"Normalweight",N562&lt;30,"Overweight",N562&gt;=30,"Obesity")</f>
        <v>Normalweight</v>
      </c>
      <c r="P562" s="39" t="s">
        <v>1811</v>
      </c>
      <c r="Q562" s="29">
        <v>23.98</v>
      </c>
      <c r="R562" s="39">
        <v>4.9000000000000004</v>
      </c>
      <c r="S562" s="39" t="s">
        <v>2380</v>
      </c>
      <c r="T562" s="39" t="s">
        <v>2380</v>
      </c>
      <c r="U562" s="39" t="s">
        <v>2380</v>
      </c>
      <c r="V562" s="39">
        <v>0</v>
      </c>
      <c r="W562" s="39" t="s">
        <v>2380</v>
      </c>
      <c r="X562" s="39" t="s">
        <v>8393</v>
      </c>
    </row>
    <row r="563" spans="1:24" x14ac:dyDescent="0.35">
      <c r="A563" s="4" t="s">
        <v>1810</v>
      </c>
      <c r="B563" s="4">
        <v>23.65</v>
      </c>
      <c r="C563" s="4">
        <v>4.5</v>
      </c>
      <c r="D563" s="4" t="s">
        <v>2380</v>
      </c>
      <c r="E563" s="4" t="s">
        <v>2380</v>
      </c>
      <c r="F563" s="4" t="s">
        <v>2380</v>
      </c>
      <c r="G563" s="4" t="s">
        <v>2381</v>
      </c>
      <c r="H563" s="4" t="s">
        <v>2380</v>
      </c>
      <c r="I563" s="15">
        <v>180</v>
      </c>
      <c r="J563" s="15" t="str">
        <f t="shared" si="32"/>
        <v>No</v>
      </c>
      <c r="K563" s="15">
        <f t="shared" si="33"/>
        <v>0</v>
      </c>
      <c r="L563" s="15" t="str">
        <f t="shared" si="34"/>
        <v>No</v>
      </c>
      <c r="M563" s="15" t="str">
        <f t="shared" si="35"/>
        <v>No</v>
      </c>
      <c r="N563" s="29">
        <v>23.65</v>
      </c>
      <c r="O563" s="20" t="str" cm="1">
        <f t="array" ref="O563">_xlfn.IFS(N563&lt;18.5,"Underweight",N563&lt;25,"Normalweight",N563&lt;30,"Overweight",N563&gt;=30,"Obesity")</f>
        <v>Normalweight</v>
      </c>
      <c r="P563" s="39" t="s">
        <v>1810</v>
      </c>
      <c r="Q563" s="29">
        <v>23.65</v>
      </c>
      <c r="R563" s="39">
        <v>4.5</v>
      </c>
      <c r="S563" s="39" t="s">
        <v>2380</v>
      </c>
      <c r="T563" s="39" t="s">
        <v>2380</v>
      </c>
      <c r="U563" s="39" t="s">
        <v>2380</v>
      </c>
      <c r="V563" s="39">
        <v>0</v>
      </c>
      <c r="W563" s="39" t="s">
        <v>2380</v>
      </c>
      <c r="X563" s="39" t="s">
        <v>8393</v>
      </c>
    </row>
    <row r="564" spans="1:24" x14ac:dyDescent="0.35">
      <c r="A564" s="4" t="s">
        <v>1809</v>
      </c>
      <c r="B564" s="4">
        <v>49.09</v>
      </c>
      <c r="C564" s="4">
        <v>8.3800000000000008</v>
      </c>
      <c r="D564" s="4" t="s">
        <v>2382</v>
      </c>
      <c r="E564" s="4" t="s">
        <v>2380</v>
      </c>
      <c r="F564" s="4" t="s">
        <v>2380</v>
      </c>
      <c r="G564" s="4">
        <v>2</v>
      </c>
      <c r="H564" s="4" t="s">
        <v>2380</v>
      </c>
      <c r="I564" s="15">
        <v>180</v>
      </c>
      <c r="J564" s="15" t="str">
        <f t="shared" si="32"/>
        <v>No</v>
      </c>
      <c r="K564" s="15">
        <f t="shared" si="33"/>
        <v>2</v>
      </c>
      <c r="L564" s="15" t="str">
        <f t="shared" si="34"/>
        <v>No</v>
      </c>
      <c r="M564" s="15" t="str">
        <f t="shared" si="35"/>
        <v>Yes</v>
      </c>
      <c r="N564" s="29">
        <v>49.09</v>
      </c>
      <c r="O564" s="20" t="str" cm="1">
        <f t="array" ref="O564">_xlfn.IFS(N564&lt;18.5,"Underweight",N564&lt;25,"Normalweight",N564&lt;30,"Overweight",N564&gt;=30,"Obesity")</f>
        <v>Obesity</v>
      </c>
      <c r="P564" s="39" t="s">
        <v>1809</v>
      </c>
      <c r="Q564" s="29">
        <v>49.09</v>
      </c>
      <c r="R564" s="39">
        <v>8.3800000000000008</v>
      </c>
      <c r="S564" s="39" t="s">
        <v>2383</v>
      </c>
      <c r="T564" s="39" t="s">
        <v>2380</v>
      </c>
      <c r="U564" s="39" t="s">
        <v>2380</v>
      </c>
      <c r="V564" s="39">
        <v>2</v>
      </c>
      <c r="W564" s="39" t="s">
        <v>2380</v>
      </c>
      <c r="X564" s="39" t="s">
        <v>8391</v>
      </c>
    </row>
    <row r="565" spans="1:24" x14ac:dyDescent="0.35">
      <c r="A565" s="4" t="s">
        <v>1808</v>
      </c>
      <c r="B565" s="4">
        <v>28.024999999999999</v>
      </c>
      <c r="C565" s="4">
        <v>7.03</v>
      </c>
      <c r="D565" s="4" t="s">
        <v>2380</v>
      </c>
      <c r="E565" s="4" t="s">
        <v>2380</v>
      </c>
      <c r="F565" s="4" t="s">
        <v>2380</v>
      </c>
      <c r="G565" s="4" t="s">
        <v>2381</v>
      </c>
      <c r="H565" s="4" t="s">
        <v>2382</v>
      </c>
      <c r="I565" s="15">
        <v>1</v>
      </c>
      <c r="J565" s="15" t="str">
        <f t="shared" si="32"/>
        <v>yes</v>
      </c>
      <c r="K565" s="15">
        <f t="shared" si="33"/>
        <v>0</v>
      </c>
      <c r="L565" s="15" t="str">
        <f t="shared" si="34"/>
        <v>Yes</v>
      </c>
      <c r="M565" s="15" t="str">
        <f t="shared" si="35"/>
        <v>No</v>
      </c>
      <c r="N565" s="29">
        <v>28.024999999999999</v>
      </c>
      <c r="O565" s="20" t="str" cm="1">
        <f t="array" ref="O565">_xlfn.IFS(N565&lt;18.5,"Underweight",N565&lt;25,"Normalweight",N565&lt;30,"Overweight",N565&gt;=30,"Obesity")</f>
        <v>Overweight</v>
      </c>
      <c r="P565" s="39" t="s">
        <v>1808</v>
      </c>
      <c r="Q565" s="29">
        <v>28.024999999999999</v>
      </c>
      <c r="R565" s="39">
        <v>7.03</v>
      </c>
      <c r="S565" s="39" t="s">
        <v>2380</v>
      </c>
      <c r="T565" s="39" t="s">
        <v>2380</v>
      </c>
      <c r="U565" s="39" t="s">
        <v>2380</v>
      </c>
      <c r="V565" s="39">
        <v>0</v>
      </c>
      <c r="W565" s="39" t="s">
        <v>2383</v>
      </c>
      <c r="X565" s="39" t="s">
        <v>8392</v>
      </c>
    </row>
    <row r="566" spans="1:24" x14ac:dyDescent="0.35">
      <c r="A566" s="4" t="s">
        <v>1807</v>
      </c>
      <c r="B566" s="4">
        <v>43.32</v>
      </c>
      <c r="C566" s="4">
        <v>8.75</v>
      </c>
      <c r="D566" s="4" t="s">
        <v>2382</v>
      </c>
      <c r="E566" s="4" t="s">
        <v>2380</v>
      </c>
      <c r="F566" s="4" t="s">
        <v>2383</v>
      </c>
      <c r="G566" s="4">
        <v>1</v>
      </c>
      <c r="H566" s="4" t="s">
        <v>2380</v>
      </c>
      <c r="I566" s="15">
        <v>180</v>
      </c>
      <c r="J566" s="15" t="str">
        <f t="shared" si="32"/>
        <v>No</v>
      </c>
      <c r="K566" s="15">
        <f t="shared" si="33"/>
        <v>1</v>
      </c>
      <c r="L566" s="15" t="str">
        <f t="shared" si="34"/>
        <v>No</v>
      </c>
      <c r="M566" s="15" t="str">
        <f t="shared" si="35"/>
        <v>Yes</v>
      </c>
      <c r="N566" s="29">
        <v>43.32</v>
      </c>
      <c r="O566" s="20" t="str" cm="1">
        <f t="array" ref="O566">_xlfn.IFS(N566&lt;18.5,"Underweight",N566&lt;25,"Normalweight",N566&lt;30,"Overweight",N566&gt;=30,"Obesity")</f>
        <v>Obesity</v>
      </c>
      <c r="P566" s="39" t="s">
        <v>1807</v>
      </c>
      <c r="Q566" s="29">
        <v>43.32</v>
      </c>
      <c r="R566" s="39">
        <v>8.75</v>
      </c>
      <c r="S566" s="39" t="s">
        <v>2383</v>
      </c>
      <c r="T566" s="39" t="s">
        <v>2380</v>
      </c>
      <c r="U566" s="39" t="s">
        <v>2383</v>
      </c>
      <c r="V566" s="39">
        <v>1</v>
      </c>
      <c r="W566" s="39" t="s">
        <v>2380</v>
      </c>
      <c r="X566" s="39" t="s">
        <v>8391</v>
      </c>
    </row>
    <row r="567" spans="1:24" x14ac:dyDescent="0.35">
      <c r="A567" s="4" t="s">
        <v>1806</v>
      </c>
      <c r="B567" s="4">
        <v>45.92</v>
      </c>
      <c r="C567" s="4">
        <v>9.51</v>
      </c>
      <c r="D567" s="4" t="s">
        <v>2380</v>
      </c>
      <c r="E567" s="4" t="s">
        <v>2380</v>
      </c>
      <c r="F567" s="4" t="s">
        <v>2380</v>
      </c>
      <c r="G567" s="4" t="s">
        <v>2381</v>
      </c>
      <c r="H567" s="4" t="s">
        <v>2380</v>
      </c>
      <c r="I567" s="15">
        <v>180</v>
      </c>
      <c r="J567" s="15" t="str">
        <f t="shared" si="32"/>
        <v>No</v>
      </c>
      <c r="K567" s="15">
        <f t="shared" si="33"/>
        <v>0</v>
      </c>
      <c r="L567" s="15" t="str">
        <f t="shared" si="34"/>
        <v>No</v>
      </c>
      <c r="M567" s="15" t="str">
        <f t="shared" si="35"/>
        <v>No</v>
      </c>
      <c r="N567" s="29">
        <v>45.92</v>
      </c>
      <c r="O567" s="20" t="str" cm="1">
        <f t="array" ref="O567">_xlfn.IFS(N567&lt;18.5,"Underweight",N567&lt;25,"Normalweight",N567&lt;30,"Overweight",N567&gt;=30,"Obesity")</f>
        <v>Obesity</v>
      </c>
      <c r="P567" s="39" t="s">
        <v>1806</v>
      </c>
      <c r="Q567" s="29">
        <v>45.92</v>
      </c>
      <c r="R567" s="39">
        <v>9.51</v>
      </c>
      <c r="S567" s="39" t="s">
        <v>2380</v>
      </c>
      <c r="T567" s="39" t="s">
        <v>2380</v>
      </c>
      <c r="U567" s="39" t="s">
        <v>2380</v>
      </c>
      <c r="V567" s="39">
        <v>0</v>
      </c>
      <c r="W567" s="39" t="s">
        <v>2380</v>
      </c>
      <c r="X567" s="39" t="s">
        <v>8391</v>
      </c>
    </row>
    <row r="568" spans="1:24" x14ac:dyDescent="0.35">
      <c r="A568" s="4" t="s">
        <v>1805</v>
      </c>
      <c r="B568" s="4">
        <v>44.03</v>
      </c>
      <c r="C568" s="4">
        <v>9.36</v>
      </c>
      <c r="D568" s="4" t="s">
        <v>2380</v>
      </c>
      <c r="E568" s="4" t="s">
        <v>2380</v>
      </c>
      <c r="F568" s="4" t="s">
        <v>2380</v>
      </c>
      <c r="G568" s="4" t="s">
        <v>2381</v>
      </c>
      <c r="H568" s="4" t="s">
        <v>2380</v>
      </c>
      <c r="I568" s="15">
        <v>180</v>
      </c>
      <c r="J568" s="15" t="str">
        <f t="shared" si="32"/>
        <v>No</v>
      </c>
      <c r="K568" s="15">
        <f t="shared" si="33"/>
        <v>0</v>
      </c>
      <c r="L568" s="15" t="str">
        <f t="shared" si="34"/>
        <v>No</v>
      </c>
      <c r="M568" s="15" t="str">
        <f t="shared" si="35"/>
        <v>No</v>
      </c>
      <c r="N568" s="29">
        <v>44.03</v>
      </c>
      <c r="O568" s="20" t="str" cm="1">
        <f t="array" ref="O568">_xlfn.IFS(N568&lt;18.5,"Underweight",N568&lt;25,"Normalweight",N568&lt;30,"Overweight",N568&gt;=30,"Obesity")</f>
        <v>Obesity</v>
      </c>
      <c r="P568" s="39" t="s">
        <v>1805</v>
      </c>
      <c r="Q568" s="29">
        <v>44.03</v>
      </c>
      <c r="R568" s="39">
        <v>9.36</v>
      </c>
      <c r="S568" s="39" t="s">
        <v>2380</v>
      </c>
      <c r="T568" s="39" t="s">
        <v>2380</v>
      </c>
      <c r="U568" s="39" t="s">
        <v>2380</v>
      </c>
      <c r="V568" s="39">
        <v>0</v>
      </c>
      <c r="W568" s="39" t="s">
        <v>2380</v>
      </c>
      <c r="X568" s="39" t="s">
        <v>8391</v>
      </c>
    </row>
    <row r="569" spans="1:24" x14ac:dyDescent="0.35">
      <c r="A569" s="4" t="s">
        <v>1804</v>
      </c>
      <c r="B569" s="4">
        <v>24.6</v>
      </c>
      <c r="C569" s="4">
        <v>4.8099999999999996</v>
      </c>
      <c r="D569" s="4" t="s">
        <v>2380</v>
      </c>
      <c r="E569" s="4" t="s">
        <v>2380</v>
      </c>
      <c r="F569" s="4" t="s">
        <v>2380</v>
      </c>
      <c r="G569" s="4" t="s">
        <v>2381</v>
      </c>
      <c r="H569" s="4" t="s">
        <v>2382</v>
      </c>
      <c r="I569" s="15">
        <v>1</v>
      </c>
      <c r="J569" s="15" t="str">
        <f t="shared" si="32"/>
        <v>yes</v>
      </c>
      <c r="K569" s="15">
        <f t="shared" si="33"/>
        <v>0</v>
      </c>
      <c r="L569" s="15" t="str">
        <f t="shared" si="34"/>
        <v>Yes</v>
      </c>
      <c r="M569" s="15" t="str">
        <f t="shared" si="35"/>
        <v>No</v>
      </c>
      <c r="N569" s="29">
        <v>24.6</v>
      </c>
      <c r="O569" s="20" t="str" cm="1">
        <f t="array" ref="O569">_xlfn.IFS(N569&lt;18.5,"Underweight",N569&lt;25,"Normalweight",N569&lt;30,"Overweight",N569&gt;=30,"Obesity")</f>
        <v>Normalweight</v>
      </c>
      <c r="P569" s="39" t="s">
        <v>1804</v>
      </c>
      <c r="Q569" s="29">
        <v>24.6</v>
      </c>
      <c r="R569" s="39">
        <v>4.8099999999999996</v>
      </c>
      <c r="S569" s="39" t="s">
        <v>2380</v>
      </c>
      <c r="T569" s="39" t="s">
        <v>2380</v>
      </c>
      <c r="U569" s="39" t="s">
        <v>2380</v>
      </c>
      <c r="V569" s="39">
        <v>0</v>
      </c>
      <c r="W569" s="39" t="s">
        <v>2383</v>
      </c>
      <c r="X569" s="39" t="s">
        <v>8393</v>
      </c>
    </row>
    <row r="570" spans="1:24" x14ac:dyDescent="0.35">
      <c r="A570" s="4" t="s">
        <v>1803</v>
      </c>
      <c r="B570" s="4">
        <v>49.15</v>
      </c>
      <c r="C570" s="4">
        <v>8.08</v>
      </c>
      <c r="D570" s="4" t="s">
        <v>2380</v>
      </c>
      <c r="E570" s="4" t="s">
        <v>2380</v>
      </c>
      <c r="F570" s="4" t="s">
        <v>2380</v>
      </c>
      <c r="G570" s="4" t="s">
        <v>2381</v>
      </c>
      <c r="H570" s="4" t="s">
        <v>2380</v>
      </c>
      <c r="I570" s="15">
        <v>180</v>
      </c>
      <c r="J570" s="15" t="str">
        <f t="shared" si="32"/>
        <v>No</v>
      </c>
      <c r="K570" s="15">
        <f t="shared" si="33"/>
        <v>0</v>
      </c>
      <c r="L570" s="15" t="str">
        <f t="shared" si="34"/>
        <v>No</v>
      </c>
      <c r="M570" s="15" t="str">
        <f t="shared" si="35"/>
        <v>No</v>
      </c>
      <c r="N570" s="29">
        <v>49.15</v>
      </c>
      <c r="O570" s="20" t="str" cm="1">
        <f t="array" ref="O570">_xlfn.IFS(N570&lt;18.5,"Underweight",N570&lt;25,"Normalweight",N570&lt;30,"Overweight",N570&gt;=30,"Obesity")</f>
        <v>Obesity</v>
      </c>
      <c r="P570" s="39" t="s">
        <v>1803</v>
      </c>
      <c r="Q570" s="29">
        <v>49.15</v>
      </c>
      <c r="R570" s="39">
        <v>8.08</v>
      </c>
      <c r="S570" s="39" t="s">
        <v>2380</v>
      </c>
      <c r="T570" s="39" t="s">
        <v>2380</v>
      </c>
      <c r="U570" s="39" t="s">
        <v>2380</v>
      </c>
      <c r="V570" s="39">
        <v>0</v>
      </c>
      <c r="W570" s="39" t="s">
        <v>2380</v>
      </c>
      <c r="X570" s="39" t="s">
        <v>8391</v>
      </c>
    </row>
    <row r="571" spans="1:24" x14ac:dyDescent="0.35">
      <c r="A571" s="4" t="s">
        <v>1802</v>
      </c>
      <c r="B571" s="4">
        <v>28.31</v>
      </c>
      <c r="C571" s="4">
        <v>6.29</v>
      </c>
      <c r="D571" s="4" t="s">
        <v>2380</v>
      </c>
      <c r="E571" s="4" t="s">
        <v>2380</v>
      </c>
      <c r="F571" s="4" t="s">
        <v>2383</v>
      </c>
      <c r="G571" s="4">
        <v>1</v>
      </c>
      <c r="H571" s="4" t="s">
        <v>2382</v>
      </c>
      <c r="I571" s="15">
        <v>1</v>
      </c>
      <c r="J571" s="15" t="str">
        <f t="shared" si="32"/>
        <v>yes</v>
      </c>
      <c r="K571" s="15">
        <f t="shared" si="33"/>
        <v>1</v>
      </c>
      <c r="L571" s="15" t="str">
        <f t="shared" si="34"/>
        <v>Yes</v>
      </c>
      <c r="M571" s="15" t="str">
        <f t="shared" si="35"/>
        <v>No</v>
      </c>
      <c r="N571" s="29">
        <v>28.31</v>
      </c>
      <c r="O571" s="20" t="str" cm="1">
        <f t="array" ref="O571">_xlfn.IFS(N571&lt;18.5,"Underweight",N571&lt;25,"Normalweight",N571&lt;30,"Overweight",N571&gt;=30,"Obesity")</f>
        <v>Overweight</v>
      </c>
      <c r="P571" s="39" t="s">
        <v>1802</v>
      </c>
      <c r="Q571" s="29">
        <v>28.31</v>
      </c>
      <c r="R571" s="39">
        <v>6.29</v>
      </c>
      <c r="S571" s="39" t="s">
        <v>2380</v>
      </c>
      <c r="T571" s="39" t="s">
        <v>2380</v>
      </c>
      <c r="U571" s="39" t="s">
        <v>2383</v>
      </c>
      <c r="V571" s="39">
        <v>1</v>
      </c>
      <c r="W571" s="39" t="s">
        <v>2383</v>
      </c>
      <c r="X571" s="39" t="s">
        <v>8392</v>
      </c>
    </row>
    <row r="572" spans="1:24" x14ac:dyDescent="0.35">
      <c r="A572" s="4" t="s">
        <v>1801</v>
      </c>
      <c r="B572" s="4">
        <v>22.99</v>
      </c>
      <c r="C572" s="4">
        <v>6.29</v>
      </c>
      <c r="D572" s="4" t="s">
        <v>2380</v>
      </c>
      <c r="E572" s="4" t="s">
        <v>2380</v>
      </c>
      <c r="F572" s="4" t="s">
        <v>2380</v>
      </c>
      <c r="G572" s="4">
        <v>1</v>
      </c>
      <c r="H572" s="4" t="s">
        <v>2382</v>
      </c>
      <c r="I572" s="15">
        <v>1</v>
      </c>
      <c r="J572" s="15" t="str">
        <f t="shared" si="32"/>
        <v>yes</v>
      </c>
      <c r="K572" s="15">
        <f t="shared" si="33"/>
        <v>1</v>
      </c>
      <c r="L572" s="15" t="str">
        <f t="shared" si="34"/>
        <v>Yes</v>
      </c>
      <c r="M572" s="15" t="str">
        <f t="shared" si="35"/>
        <v>No</v>
      </c>
      <c r="N572" s="29">
        <v>22.99</v>
      </c>
      <c r="O572" s="20" t="str" cm="1">
        <f t="array" ref="O572">_xlfn.IFS(N572&lt;18.5,"Underweight",N572&lt;25,"Normalweight",N572&lt;30,"Overweight",N572&gt;=30,"Obesity")</f>
        <v>Normalweight</v>
      </c>
      <c r="P572" s="39" t="s">
        <v>1801</v>
      </c>
      <c r="Q572" s="29">
        <v>22.99</v>
      </c>
      <c r="R572" s="39">
        <v>6.29</v>
      </c>
      <c r="S572" s="39" t="s">
        <v>2380</v>
      </c>
      <c r="T572" s="39" t="s">
        <v>2380</v>
      </c>
      <c r="U572" s="39" t="s">
        <v>2380</v>
      </c>
      <c r="V572" s="39">
        <v>1</v>
      </c>
      <c r="W572" s="39" t="s">
        <v>2383</v>
      </c>
      <c r="X572" s="39" t="s">
        <v>8393</v>
      </c>
    </row>
    <row r="573" spans="1:24" x14ac:dyDescent="0.35">
      <c r="A573" s="4" t="s">
        <v>1800</v>
      </c>
      <c r="B573" s="4">
        <v>29.07</v>
      </c>
      <c r="C573" s="4">
        <v>5.12</v>
      </c>
      <c r="D573" s="4" t="s">
        <v>2380</v>
      </c>
      <c r="E573" s="4" t="s">
        <v>2380</v>
      </c>
      <c r="F573" s="4" t="s">
        <v>2383</v>
      </c>
      <c r="G573" s="4">
        <v>1</v>
      </c>
      <c r="H573" s="4" t="s">
        <v>2382</v>
      </c>
      <c r="I573" s="15">
        <v>1</v>
      </c>
      <c r="J573" s="15" t="str">
        <f t="shared" si="32"/>
        <v>yes</v>
      </c>
      <c r="K573" s="15">
        <f t="shared" si="33"/>
        <v>1</v>
      </c>
      <c r="L573" s="15" t="str">
        <f t="shared" si="34"/>
        <v>Yes</v>
      </c>
      <c r="M573" s="15" t="str">
        <f t="shared" si="35"/>
        <v>No</v>
      </c>
      <c r="N573" s="29">
        <v>29.07</v>
      </c>
      <c r="O573" s="20" t="str" cm="1">
        <f t="array" ref="O573">_xlfn.IFS(N573&lt;18.5,"Underweight",N573&lt;25,"Normalweight",N573&lt;30,"Overweight",N573&gt;=30,"Obesity")</f>
        <v>Overweight</v>
      </c>
      <c r="P573" s="39" t="s">
        <v>1800</v>
      </c>
      <c r="Q573" s="29">
        <v>29.07</v>
      </c>
      <c r="R573" s="39">
        <v>5.12</v>
      </c>
      <c r="S573" s="39" t="s">
        <v>2380</v>
      </c>
      <c r="T573" s="39" t="s">
        <v>2380</v>
      </c>
      <c r="U573" s="39" t="s">
        <v>2383</v>
      </c>
      <c r="V573" s="39">
        <v>1</v>
      </c>
      <c r="W573" s="39" t="s">
        <v>2383</v>
      </c>
      <c r="X573" s="39" t="s">
        <v>8392</v>
      </c>
    </row>
    <row r="574" spans="1:24" x14ac:dyDescent="0.35">
      <c r="A574" s="4" t="s">
        <v>1799</v>
      </c>
      <c r="B574" s="4">
        <v>42.02</v>
      </c>
      <c r="C574" s="4">
        <v>9.9499999999999993</v>
      </c>
      <c r="D574" s="4" t="s">
        <v>2382</v>
      </c>
      <c r="E574" s="4" t="s">
        <v>2380</v>
      </c>
      <c r="F574" s="4" t="s">
        <v>2383</v>
      </c>
      <c r="G574" s="4">
        <v>1</v>
      </c>
      <c r="H574" s="4" t="s">
        <v>2380</v>
      </c>
      <c r="I574" s="15">
        <v>180</v>
      </c>
      <c r="J574" s="15" t="str">
        <f t="shared" si="32"/>
        <v>No</v>
      </c>
      <c r="K574" s="15">
        <f t="shared" si="33"/>
        <v>1</v>
      </c>
      <c r="L574" s="15" t="str">
        <f t="shared" si="34"/>
        <v>No</v>
      </c>
      <c r="M574" s="15" t="str">
        <f t="shared" si="35"/>
        <v>Yes</v>
      </c>
      <c r="N574" s="29">
        <v>42.02</v>
      </c>
      <c r="O574" s="20" t="str" cm="1">
        <f t="array" ref="O574">_xlfn.IFS(N574&lt;18.5,"Underweight",N574&lt;25,"Normalweight",N574&lt;30,"Overweight",N574&gt;=30,"Obesity")</f>
        <v>Obesity</v>
      </c>
      <c r="P574" s="39" t="s">
        <v>1799</v>
      </c>
      <c r="Q574" s="29">
        <v>42.02</v>
      </c>
      <c r="R574" s="39">
        <v>9.9499999999999993</v>
      </c>
      <c r="S574" s="39" t="s">
        <v>2383</v>
      </c>
      <c r="T574" s="39" t="s">
        <v>2380</v>
      </c>
      <c r="U574" s="39" t="s">
        <v>2383</v>
      </c>
      <c r="V574" s="39">
        <v>1</v>
      </c>
      <c r="W574" s="39" t="s">
        <v>2380</v>
      </c>
      <c r="X574" s="39" t="s">
        <v>8391</v>
      </c>
    </row>
    <row r="575" spans="1:24" x14ac:dyDescent="0.35">
      <c r="A575" s="4" t="s">
        <v>1798</v>
      </c>
      <c r="B575" s="4">
        <v>49.07</v>
      </c>
      <c r="C575" s="4">
        <v>9.08</v>
      </c>
      <c r="D575" s="4" t="s">
        <v>2382</v>
      </c>
      <c r="E575" s="4" t="s">
        <v>2380</v>
      </c>
      <c r="F575" s="4" t="s">
        <v>2380</v>
      </c>
      <c r="G575" s="4">
        <v>1</v>
      </c>
      <c r="H575" s="4" t="s">
        <v>2380</v>
      </c>
      <c r="I575" s="15">
        <v>180</v>
      </c>
      <c r="J575" s="15" t="str">
        <f t="shared" si="32"/>
        <v>No</v>
      </c>
      <c r="K575" s="15">
        <f t="shared" si="33"/>
        <v>1</v>
      </c>
      <c r="L575" s="15" t="str">
        <f t="shared" si="34"/>
        <v>No</v>
      </c>
      <c r="M575" s="15" t="str">
        <f t="shared" si="35"/>
        <v>Yes</v>
      </c>
      <c r="N575" s="29">
        <v>49.07</v>
      </c>
      <c r="O575" s="20" t="str" cm="1">
        <f t="array" ref="O575">_xlfn.IFS(N575&lt;18.5,"Underweight",N575&lt;25,"Normalweight",N575&lt;30,"Overweight",N575&gt;=30,"Obesity")</f>
        <v>Obesity</v>
      </c>
      <c r="P575" s="39" t="s">
        <v>1798</v>
      </c>
      <c r="Q575" s="29">
        <v>49.07</v>
      </c>
      <c r="R575" s="39">
        <v>9.08</v>
      </c>
      <c r="S575" s="39" t="s">
        <v>2383</v>
      </c>
      <c r="T575" s="39" t="s">
        <v>2380</v>
      </c>
      <c r="U575" s="39" t="s">
        <v>2380</v>
      </c>
      <c r="V575" s="39">
        <v>1</v>
      </c>
      <c r="W575" s="39" t="s">
        <v>2380</v>
      </c>
      <c r="X575" s="39" t="s">
        <v>8391</v>
      </c>
    </row>
    <row r="576" spans="1:24" x14ac:dyDescent="0.35">
      <c r="A576" s="4" t="s">
        <v>1797</v>
      </c>
      <c r="B576" s="4">
        <v>19.8</v>
      </c>
      <c r="C576" s="4">
        <v>4.82</v>
      </c>
      <c r="D576" s="4" t="s">
        <v>2380</v>
      </c>
      <c r="E576" s="4" t="s">
        <v>2380</v>
      </c>
      <c r="F576" s="4" t="s">
        <v>2380</v>
      </c>
      <c r="G576" s="4" t="s">
        <v>2381</v>
      </c>
      <c r="H576" s="4" t="s">
        <v>2382</v>
      </c>
      <c r="I576" s="15">
        <v>1</v>
      </c>
      <c r="J576" s="15" t="str">
        <f t="shared" si="32"/>
        <v>yes</v>
      </c>
      <c r="K576" s="15">
        <f t="shared" si="33"/>
        <v>0</v>
      </c>
      <c r="L576" s="15" t="str">
        <f t="shared" si="34"/>
        <v>Yes</v>
      </c>
      <c r="M576" s="15" t="str">
        <f t="shared" si="35"/>
        <v>No</v>
      </c>
      <c r="N576" s="29">
        <v>19.8</v>
      </c>
      <c r="O576" s="20" t="str" cm="1">
        <f t="array" ref="O576">_xlfn.IFS(N576&lt;18.5,"Underweight",N576&lt;25,"Normalweight",N576&lt;30,"Overweight",N576&gt;=30,"Obesity")</f>
        <v>Normalweight</v>
      </c>
      <c r="P576" s="39" t="s">
        <v>1797</v>
      </c>
      <c r="Q576" s="29">
        <v>19.8</v>
      </c>
      <c r="R576" s="39">
        <v>4.82</v>
      </c>
      <c r="S576" s="39" t="s">
        <v>2380</v>
      </c>
      <c r="T576" s="39" t="s">
        <v>2380</v>
      </c>
      <c r="U576" s="39" t="s">
        <v>2380</v>
      </c>
      <c r="V576" s="39">
        <v>0</v>
      </c>
      <c r="W576" s="39" t="s">
        <v>2383</v>
      </c>
      <c r="X576" s="39" t="s">
        <v>8393</v>
      </c>
    </row>
    <row r="577" spans="1:24" x14ac:dyDescent="0.35">
      <c r="A577" s="4" t="s">
        <v>1796</v>
      </c>
      <c r="B577" s="4">
        <v>27.36</v>
      </c>
      <c r="C577" s="4">
        <v>4.6500000000000004</v>
      </c>
      <c r="D577" s="4" t="s">
        <v>2380</v>
      </c>
      <c r="E577" s="4" t="s">
        <v>2382</v>
      </c>
      <c r="F577" s="4" t="s">
        <v>2380</v>
      </c>
      <c r="G577" s="4">
        <v>1</v>
      </c>
      <c r="H577" s="4" t="s">
        <v>2382</v>
      </c>
      <c r="I577" s="15">
        <v>1</v>
      </c>
      <c r="J577" s="15" t="str">
        <f t="shared" si="32"/>
        <v>yes</v>
      </c>
      <c r="K577" s="15">
        <f t="shared" si="33"/>
        <v>1</v>
      </c>
      <c r="L577" s="15" t="str">
        <f t="shared" si="34"/>
        <v>Yes</v>
      </c>
      <c r="M577" s="15" t="str">
        <f t="shared" si="35"/>
        <v>No</v>
      </c>
      <c r="N577" s="29">
        <v>27.36</v>
      </c>
      <c r="O577" s="20" t="str" cm="1">
        <f t="array" ref="O577">_xlfn.IFS(N577&lt;18.5,"Underweight",N577&lt;25,"Normalweight",N577&lt;30,"Overweight",N577&gt;=30,"Obesity")</f>
        <v>Overweight</v>
      </c>
      <c r="P577" s="39" t="s">
        <v>1796</v>
      </c>
      <c r="Q577" s="29">
        <v>27.36</v>
      </c>
      <c r="R577" s="39">
        <v>4.6500000000000004</v>
      </c>
      <c r="S577" s="39" t="s">
        <v>2380</v>
      </c>
      <c r="T577" s="39" t="s">
        <v>2382</v>
      </c>
      <c r="U577" s="39" t="s">
        <v>2380</v>
      </c>
      <c r="V577" s="39">
        <v>1</v>
      </c>
      <c r="W577" s="39" t="s">
        <v>2383</v>
      </c>
      <c r="X577" s="39" t="s">
        <v>8392</v>
      </c>
    </row>
    <row r="578" spans="1:24" x14ac:dyDescent="0.35">
      <c r="A578" s="4" t="s">
        <v>1795</v>
      </c>
      <c r="B578" s="4">
        <v>42.95</v>
      </c>
      <c r="C578" s="4">
        <v>5.16</v>
      </c>
      <c r="D578" s="4" t="s">
        <v>2382</v>
      </c>
      <c r="E578" s="4" t="s">
        <v>2380</v>
      </c>
      <c r="F578" s="4" t="s">
        <v>2380</v>
      </c>
      <c r="G578" s="4">
        <v>1</v>
      </c>
      <c r="H578" s="4" t="s">
        <v>2380</v>
      </c>
      <c r="I578" s="15">
        <v>180</v>
      </c>
      <c r="J578" s="15" t="str">
        <f t="shared" si="32"/>
        <v>No</v>
      </c>
      <c r="K578" s="15">
        <f t="shared" si="33"/>
        <v>1</v>
      </c>
      <c r="L578" s="15" t="str">
        <f t="shared" si="34"/>
        <v>No</v>
      </c>
      <c r="M578" s="15" t="str">
        <f t="shared" si="35"/>
        <v>Yes</v>
      </c>
      <c r="N578" s="29">
        <v>42.95</v>
      </c>
      <c r="O578" s="20" t="str" cm="1">
        <f t="array" ref="O578">_xlfn.IFS(N578&lt;18.5,"Underweight",N578&lt;25,"Normalweight",N578&lt;30,"Overweight",N578&gt;=30,"Obesity")</f>
        <v>Obesity</v>
      </c>
      <c r="P578" s="39" t="s">
        <v>1795</v>
      </c>
      <c r="Q578" s="29">
        <v>42.95</v>
      </c>
      <c r="R578" s="39">
        <v>5.16</v>
      </c>
      <c r="S578" s="39" t="s">
        <v>2383</v>
      </c>
      <c r="T578" s="39" t="s">
        <v>2380</v>
      </c>
      <c r="U578" s="39" t="s">
        <v>2380</v>
      </c>
      <c r="V578" s="39">
        <v>1</v>
      </c>
      <c r="W578" s="39" t="s">
        <v>2380</v>
      </c>
      <c r="X578" s="39" t="s">
        <v>8391</v>
      </c>
    </row>
    <row r="579" spans="1:24" x14ac:dyDescent="0.35">
      <c r="A579" s="4" t="s">
        <v>1794</v>
      </c>
      <c r="B579" s="4">
        <v>42.66</v>
      </c>
      <c r="C579" s="4">
        <v>10.44</v>
      </c>
      <c r="D579" s="4" t="s">
        <v>2380</v>
      </c>
      <c r="E579" s="4" t="s">
        <v>2380</v>
      </c>
      <c r="F579" s="4" t="s">
        <v>2380</v>
      </c>
      <c r="G579" s="4" t="s">
        <v>2381</v>
      </c>
      <c r="H579" s="4" t="s">
        <v>2380</v>
      </c>
      <c r="I579" s="15">
        <v>180</v>
      </c>
      <c r="J579" s="15" t="str">
        <f t="shared" si="32"/>
        <v>No</v>
      </c>
      <c r="K579" s="15">
        <f t="shared" si="33"/>
        <v>0</v>
      </c>
      <c r="L579" s="15" t="str">
        <f t="shared" si="34"/>
        <v>No</v>
      </c>
      <c r="M579" s="15" t="str">
        <f t="shared" si="35"/>
        <v>No</v>
      </c>
      <c r="N579" s="29">
        <v>42.66</v>
      </c>
      <c r="O579" s="20" t="str" cm="1">
        <f t="array" ref="O579">_xlfn.IFS(N579&lt;18.5,"Underweight",N579&lt;25,"Normalweight",N579&lt;30,"Overweight",N579&gt;=30,"Obesity")</f>
        <v>Obesity</v>
      </c>
      <c r="P579" s="39" t="s">
        <v>1794</v>
      </c>
      <c r="Q579" s="29">
        <v>42.66</v>
      </c>
      <c r="R579" s="39">
        <v>10.44</v>
      </c>
      <c r="S579" s="39" t="s">
        <v>2380</v>
      </c>
      <c r="T579" s="39" t="s">
        <v>2380</v>
      </c>
      <c r="U579" s="39" t="s">
        <v>2380</v>
      </c>
      <c r="V579" s="39">
        <v>0</v>
      </c>
      <c r="W579" s="39" t="s">
        <v>2380</v>
      </c>
      <c r="X579" s="39" t="s">
        <v>8391</v>
      </c>
    </row>
    <row r="580" spans="1:24" x14ac:dyDescent="0.35">
      <c r="A580" s="4" t="s">
        <v>1793</v>
      </c>
      <c r="B580" s="4">
        <v>33.630000000000003</v>
      </c>
      <c r="C580" s="4">
        <v>5.69</v>
      </c>
      <c r="D580" s="4" t="s">
        <v>2380</v>
      </c>
      <c r="E580" s="4" t="s">
        <v>2380</v>
      </c>
      <c r="F580" s="4" t="s">
        <v>2380</v>
      </c>
      <c r="G580" s="4">
        <v>1</v>
      </c>
      <c r="H580" s="4" t="s">
        <v>2380</v>
      </c>
      <c r="I580" s="15">
        <v>180</v>
      </c>
      <c r="J580" s="15" t="str">
        <f t="shared" ref="J580:J643" si="36">IF(H580="?",INDEX($H$3:$H$2337,MODE($I$3:$I$2337)),H580)</f>
        <v>No</v>
      </c>
      <c r="K580" s="15">
        <f t="shared" ref="K580:K643" si="37">IF(G580="No major surgery",0,G580)</f>
        <v>1</v>
      </c>
      <c r="L580" s="15" t="str">
        <f t="shared" ref="L580:L643" si="38">PROPER(J580)</f>
        <v>No</v>
      </c>
      <c r="M580" s="15" t="str">
        <f t="shared" ref="M580:M643" si="39">PROPER(D580)</f>
        <v>No</v>
      </c>
      <c r="N580" s="29">
        <v>33.630000000000003</v>
      </c>
      <c r="O580" s="20" t="str" cm="1">
        <f t="array" ref="O580">_xlfn.IFS(N580&lt;18.5,"Underweight",N580&lt;25,"Normalweight",N580&lt;30,"Overweight",N580&gt;=30,"Obesity")</f>
        <v>Obesity</v>
      </c>
      <c r="P580" s="39" t="s">
        <v>1793</v>
      </c>
      <c r="Q580" s="29">
        <v>33.630000000000003</v>
      </c>
      <c r="R580" s="39">
        <v>5.69</v>
      </c>
      <c r="S580" s="39" t="s">
        <v>2380</v>
      </c>
      <c r="T580" s="39" t="s">
        <v>2380</v>
      </c>
      <c r="U580" s="39" t="s">
        <v>2380</v>
      </c>
      <c r="V580" s="39">
        <v>1</v>
      </c>
      <c r="W580" s="39" t="s">
        <v>2380</v>
      </c>
      <c r="X580" s="39" t="s">
        <v>8391</v>
      </c>
    </row>
    <row r="581" spans="1:24" x14ac:dyDescent="0.35">
      <c r="A581" s="4" t="s">
        <v>1792</v>
      </c>
      <c r="B581" s="4">
        <v>26.84</v>
      </c>
      <c r="C581" s="4">
        <v>6.5</v>
      </c>
      <c r="D581" s="4" t="s">
        <v>2380</v>
      </c>
      <c r="E581" s="4" t="s">
        <v>2380</v>
      </c>
      <c r="F581" s="4" t="s">
        <v>2380</v>
      </c>
      <c r="G581" s="4" t="s">
        <v>2381</v>
      </c>
      <c r="H581" s="4" t="s">
        <v>2382</v>
      </c>
      <c r="I581" s="15">
        <v>1</v>
      </c>
      <c r="J581" s="15" t="str">
        <f t="shared" si="36"/>
        <v>yes</v>
      </c>
      <c r="K581" s="15">
        <f t="shared" si="37"/>
        <v>0</v>
      </c>
      <c r="L581" s="15" t="str">
        <f t="shared" si="38"/>
        <v>Yes</v>
      </c>
      <c r="M581" s="15" t="str">
        <f t="shared" si="39"/>
        <v>No</v>
      </c>
      <c r="N581" s="29">
        <v>26.84</v>
      </c>
      <c r="O581" s="20" t="str" cm="1">
        <f t="array" ref="O581">_xlfn.IFS(N581&lt;18.5,"Underweight",N581&lt;25,"Normalweight",N581&lt;30,"Overweight",N581&gt;=30,"Obesity")</f>
        <v>Overweight</v>
      </c>
      <c r="P581" s="39" t="s">
        <v>1792</v>
      </c>
      <c r="Q581" s="29">
        <v>26.84</v>
      </c>
      <c r="R581" s="39">
        <v>6.5</v>
      </c>
      <c r="S581" s="39" t="s">
        <v>2380</v>
      </c>
      <c r="T581" s="39" t="s">
        <v>2380</v>
      </c>
      <c r="U581" s="39" t="s">
        <v>2380</v>
      </c>
      <c r="V581" s="39">
        <v>0</v>
      </c>
      <c r="W581" s="39" t="s">
        <v>2383</v>
      </c>
      <c r="X581" s="39" t="s">
        <v>8392</v>
      </c>
    </row>
    <row r="582" spans="1:24" x14ac:dyDescent="0.35">
      <c r="A582" s="4" t="s">
        <v>1791</v>
      </c>
      <c r="B582" s="4">
        <v>28.3</v>
      </c>
      <c r="C582" s="4">
        <v>5.73</v>
      </c>
      <c r="D582" s="4" t="s">
        <v>2380</v>
      </c>
      <c r="E582" s="4" t="s">
        <v>2380</v>
      </c>
      <c r="F582" s="4" t="s">
        <v>2383</v>
      </c>
      <c r="G582" s="4">
        <v>1</v>
      </c>
      <c r="H582" s="4" t="s">
        <v>2382</v>
      </c>
      <c r="I582" s="15">
        <v>1</v>
      </c>
      <c r="J582" s="15" t="str">
        <f t="shared" si="36"/>
        <v>yes</v>
      </c>
      <c r="K582" s="15">
        <f t="shared" si="37"/>
        <v>1</v>
      </c>
      <c r="L582" s="15" t="str">
        <f t="shared" si="38"/>
        <v>Yes</v>
      </c>
      <c r="M582" s="15" t="str">
        <f t="shared" si="39"/>
        <v>No</v>
      </c>
      <c r="N582" s="29">
        <v>28.3</v>
      </c>
      <c r="O582" s="20" t="str" cm="1">
        <f t="array" ref="O582">_xlfn.IFS(N582&lt;18.5,"Underweight",N582&lt;25,"Normalweight",N582&lt;30,"Overweight",N582&gt;=30,"Obesity")</f>
        <v>Overweight</v>
      </c>
      <c r="P582" s="39" t="s">
        <v>1791</v>
      </c>
      <c r="Q582" s="29">
        <v>28.3</v>
      </c>
      <c r="R582" s="39">
        <v>5.73</v>
      </c>
      <c r="S582" s="39" t="s">
        <v>2380</v>
      </c>
      <c r="T582" s="39" t="s">
        <v>2380</v>
      </c>
      <c r="U582" s="39" t="s">
        <v>2383</v>
      </c>
      <c r="V582" s="39">
        <v>1</v>
      </c>
      <c r="W582" s="39" t="s">
        <v>2383</v>
      </c>
      <c r="X582" s="39" t="s">
        <v>8392</v>
      </c>
    </row>
    <row r="583" spans="1:24" x14ac:dyDescent="0.35">
      <c r="A583" s="4" t="s">
        <v>1790</v>
      </c>
      <c r="B583" s="4">
        <v>27.06</v>
      </c>
      <c r="C583" s="4">
        <v>5.74</v>
      </c>
      <c r="D583" s="4" t="s">
        <v>2382</v>
      </c>
      <c r="E583" s="4" t="s">
        <v>2380</v>
      </c>
      <c r="F583" s="4" t="s">
        <v>2380</v>
      </c>
      <c r="G583" s="4" t="s">
        <v>2381</v>
      </c>
      <c r="H583" s="4" t="s">
        <v>2382</v>
      </c>
      <c r="I583" s="15">
        <v>1</v>
      </c>
      <c r="J583" s="15" t="str">
        <f t="shared" si="36"/>
        <v>yes</v>
      </c>
      <c r="K583" s="15">
        <f t="shared" si="37"/>
        <v>0</v>
      </c>
      <c r="L583" s="15" t="str">
        <f t="shared" si="38"/>
        <v>Yes</v>
      </c>
      <c r="M583" s="15" t="str">
        <f t="shared" si="39"/>
        <v>Yes</v>
      </c>
      <c r="N583" s="29">
        <v>27.06</v>
      </c>
      <c r="O583" s="20" t="str" cm="1">
        <f t="array" ref="O583">_xlfn.IFS(N583&lt;18.5,"Underweight",N583&lt;25,"Normalweight",N583&lt;30,"Overweight",N583&gt;=30,"Obesity")</f>
        <v>Overweight</v>
      </c>
      <c r="P583" s="39" t="s">
        <v>1790</v>
      </c>
      <c r="Q583" s="29">
        <v>27.06</v>
      </c>
      <c r="R583" s="39">
        <v>5.74</v>
      </c>
      <c r="S583" s="39" t="s">
        <v>2383</v>
      </c>
      <c r="T583" s="39" t="s">
        <v>2380</v>
      </c>
      <c r="U583" s="39" t="s">
        <v>2380</v>
      </c>
      <c r="V583" s="39">
        <v>0</v>
      </c>
      <c r="W583" s="39" t="s">
        <v>2383</v>
      </c>
      <c r="X583" s="39" t="s">
        <v>8392</v>
      </c>
    </row>
    <row r="584" spans="1:24" x14ac:dyDescent="0.35">
      <c r="A584" s="4" t="s">
        <v>1789</v>
      </c>
      <c r="B584" s="4">
        <v>47.13</v>
      </c>
      <c r="C584" s="4">
        <v>8.6999999999999993</v>
      </c>
      <c r="D584" s="4" t="s">
        <v>2380</v>
      </c>
      <c r="E584" s="4" t="s">
        <v>2380</v>
      </c>
      <c r="F584" s="4" t="s">
        <v>2380</v>
      </c>
      <c r="G584" s="4" t="s">
        <v>2381</v>
      </c>
      <c r="H584" s="4" t="s">
        <v>2380</v>
      </c>
      <c r="I584" s="15">
        <v>180</v>
      </c>
      <c r="J584" s="15" t="str">
        <f t="shared" si="36"/>
        <v>No</v>
      </c>
      <c r="K584" s="15">
        <f t="shared" si="37"/>
        <v>0</v>
      </c>
      <c r="L584" s="15" t="str">
        <f t="shared" si="38"/>
        <v>No</v>
      </c>
      <c r="M584" s="15" t="str">
        <f t="shared" si="39"/>
        <v>No</v>
      </c>
      <c r="N584" s="29">
        <v>47.13</v>
      </c>
      <c r="O584" s="20" t="str" cm="1">
        <f t="array" ref="O584">_xlfn.IFS(N584&lt;18.5,"Underweight",N584&lt;25,"Normalweight",N584&lt;30,"Overweight",N584&gt;=30,"Obesity")</f>
        <v>Obesity</v>
      </c>
      <c r="P584" s="39" t="s">
        <v>1789</v>
      </c>
      <c r="Q584" s="29">
        <v>47.13</v>
      </c>
      <c r="R584" s="39">
        <v>8.6999999999999993</v>
      </c>
      <c r="S584" s="39" t="s">
        <v>2380</v>
      </c>
      <c r="T584" s="39" t="s">
        <v>2380</v>
      </c>
      <c r="U584" s="39" t="s">
        <v>2380</v>
      </c>
      <c r="V584" s="39">
        <v>0</v>
      </c>
      <c r="W584" s="39" t="s">
        <v>2380</v>
      </c>
      <c r="X584" s="39" t="s">
        <v>8391</v>
      </c>
    </row>
    <row r="585" spans="1:24" x14ac:dyDescent="0.35">
      <c r="A585" s="4" t="s">
        <v>1788</v>
      </c>
      <c r="B585" s="4">
        <v>51.72</v>
      </c>
      <c r="C585" s="4">
        <v>5.09</v>
      </c>
      <c r="D585" s="4" t="s">
        <v>2380</v>
      </c>
      <c r="E585" s="4" t="s">
        <v>2380</v>
      </c>
      <c r="F585" s="4" t="s">
        <v>2380</v>
      </c>
      <c r="G585" s="4" t="s">
        <v>2381</v>
      </c>
      <c r="H585" s="4" t="s">
        <v>2380</v>
      </c>
      <c r="I585" s="15">
        <v>180</v>
      </c>
      <c r="J585" s="15" t="str">
        <f t="shared" si="36"/>
        <v>No</v>
      </c>
      <c r="K585" s="15">
        <f t="shared" si="37"/>
        <v>0</v>
      </c>
      <c r="L585" s="15" t="str">
        <f t="shared" si="38"/>
        <v>No</v>
      </c>
      <c r="M585" s="15" t="str">
        <f t="shared" si="39"/>
        <v>No</v>
      </c>
      <c r="N585" s="29">
        <v>51.72</v>
      </c>
      <c r="O585" s="20" t="str" cm="1">
        <f t="array" ref="O585">_xlfn.IFS(N585&lt;18.5,"Underweight",N585&lt;25,"Normalweight",N585&lt;30,"Overweight",N585&gt;=30,"Obesity")</f>
        <v>Obesity</v>
      </c>
      <c r="P585" s="39" t="s">
        <v>1788</v>
      </c>
      <c r="Q585" s="29">
        <v>51.72</v>
      </c>
      <c r="R585" s="39">
        <v>5.09</v>
      </c>
      <c r="S585" s="39" t="s">
        <v>2380</v>
      </c>
      <c r="T585" s="39" t="s">
        <v>2380</v>
      </c>
      <c r="U585" s="39" t="s">
        <v>2380</v>
      </c>
      <c r="V585" s="39">
        <v>0</v>
      </c>
      <c r="W585" s="39" t="s">
        <v>2380</v>
      </c>
      <c r="X585" s="39" t="s">
        <v>8391</v>
      </c>
    </row>
    <row r="586" spans="1:24" x14ac:dyDescent="0.35">
      <c r="A586" s="4" t="s">
        <v>1787</v>
      </c>
      <c r="B586" s="4">
        <v>48.59</v>
      </c>
      <c r="C586" s="4">
        <v>5.57</v>
      </c>
      <c r="D586" s="4" t="s">
        <v>2380</v>
      </c>
      <c r="E586" s="4" t="s">
        <v>2380</v>
      </c>
      <c r="F586" s="4" t="s">
        <v>2380</v>
      </c>
      <c r="G586" s="4" t="s">
        <v>2381</v>
      </c>
      <c r="H586" s="4" t="s">
        <v>2380</v>
      </c>
      <c r="I586" s="15">
        <v>180</v>
      </c>
      <c r="J586" s="15" t="str">
        <f t="shared" si="36"/>
        <v>No</v>
      </c>
      <c r="K586" s="15">
        <f t="shared" si="37"/>
        <v>0</v>
      </c>
      <c r="L586" s="15" t="str">
        <f t="shared" si="38"/>
        <v>No</v>
      </c>
      <c r="M586" s="15" t="str">
        <f t="shared" si="39"/>
        <v>No</v>
      </c>
      <c r="N586" s="29">
        <v>48.59</v>
      </c>
      <c r="O586" s="20" t="str" cm="1">
        <f t="array" ref="O586">_xlfn.IFS(N586&lt;18.5,"Underweight",N586&lt;25,"Normalweight",N586&lt;30,"Overweight",N586&gt;=30,"Obesity")</f>
        <v>Obesity</v>
      </c>
      <c r="P586" s="39" t="s">
        <v>1787</v>
      </c>
      <c r="Q586" s="29">
        <v>48.59</v>
      </c>
      <c r="R586" s="39">
        <v>5.57</v>
      </c>
      <c r="S586" s="39" t="s">
        <v>2380</v>
      </c>
      <c r="T586" s="39" t="s">
        <v>2380</v>
      </c>
      <c r="U586" s="39" t="s">
        <v>2380</v>
      </c>
      <c r="V586" s="39">
        <v>0</v>
      </c>
      <c r="W586" s="39" t="s">
        <v>2380</v>
      </c>
      <c r="X586" s="39" t="s">
        <v>8391</v>
      </c>
    </row>
    <row r="587" spans="1:24" x14ac:dyDescent="0.35">
      <c r="A587" s="4" t="s">
        <v>1786</v>
      </c>
      <c r="B587" s="4">
        <v>45.18</v>
      </c>
      <c r="C587" s="4">
        <v>10.87</v>
      </c>
      <c r="D587" s="4" t="s">
        <v>2380</v>
      </c>
      <c r="E587" s="4" t="s">
        <v>2380</v>
      </c>
      <c r="F587" s="4" t="s">
        <v>2380</v>
      </c>
      <c r="G587" s="4" t="s">
        <v>2381</v>
      </c>
      <c r="H587" s="4" t="s">
        <v>2380</v>
      </c>
      <c r="I587" s="15">
        <v>180</v>
      </c>
      <c r="J587" s="15" t="str">
        <f t="shared" si="36"/>
        <v>No</v>
      </c>
      <c r="K587" s="15">
        <f t="shared" si="37"/>
        <v>0</v>
      </c>
      <c r="L587" s="15" t="str">
        <f t="shared" si="38"/>
        <v>No</v>
      </c>
      <c r="M587" s="15" t="str">
        <f t="shared" si="39"/>
        <v>No</v>
      </c>
      <c r="N587" s="29">
        <v>45.18</v>
      </c>
      <c r="O587" s="20" t="str" cm="1">
        <f t="array" ref="O587">_xlfn.IFS(N587&lt;18.5,"Underweight",N587&lt;25,"Normalweight",N587&lt;30,"Overweight",N587&gt;=30,"Obesity")</f>
        <v>Obesity</v>
      </c>
      <c r="P587" s="39" t="s">
        <v>1786</v>
      </c>
      <c r="Q587" s="29">
        <v>45.18</v>
      </c>
      <c r="R587" s="39">
        <v>10.87</v>
      </c>
      <c r="S587" s="39" t="s">
        <v>2380</v>
      </c>
      <c r="T587" s="39" t="s">
        <v>2380</v>
      </c>
      <c r="U587" s="39" t="s">
        <v>2380</v>
      </c>
      <c r="V587" s="39">
        <v>0</v>
      </c>
      <c r="W587" s="39" t="s">
        <v>2380</v>
      </c>
      <c r="X587" s="39" t="s">
        <v>8391</v>
      </c>
    </row>
    <row r="588" spans="1:24" x14ac:dyDescent="0.35">
      <c r="A588" s="4" t="s">
        <v>1785</v>
      </c>
      <c r="B588" s="4">
        <v>27.9</v>
      </c>
      <c r="C588" s="4">
        <v>6.02</v>
      </c>
      <c r="D588" s="4" t="s">
        <v>2380</v>
      </c>
      <c r="E588" s="4" t="s">
        <v>2380</v>
      </c>
      <c r="F588" s="4" t="s">
        <v>2383</v>
      </c>
      <c r="G588" s="4">
        <v>1</v>
      </c>
      <c r="H588" s="4" t="s">
        <v>2382</v>
      </c>
      <c r="I588" s="15">
        <v>1</v>
      </c>
      <c r="J588" s="15" t="str">
        <f t="shared" si="36"/>
        <v>yes</v>
      </c>
      <c r="K588" s="15">
        <f t="shared" si="37"/>
        <v>1</v>
      </c>
      <c r="L588" s="15" t="str">
        <f t="shared" si="38"/>
        <v>Yes</v>
      </c>
      <c r="M588" s="15" t="str">
        <f t="shared" si="39"/>
        <v>No</v>
      </c>
      <c r="N588" s="29">
        <v>27.9</v>
      </c>
      <c r="O588" s="20" t="str" cm="1">
        <f t="array" ref="O588">_xlfn.IFS(N588&lt;18.5,"Underweight",N588&lt;25,"Normalweight",N588&lt;30,"Overweight",N588&gt;=30,"Obesity")</f>
        <v>Overweight</v>
      </c>
      <c r="P588" s="39" t="s">
        <v>1785</v>
      </c>
      <c r="Q588" s="29">
        <v>27.9</v>
      </c>
      <c r="R588" s="39">
        <v>6.02</v>
      </c>
      <c r="S588" s="39" t="s">
        <v>2380</v>
      </c>
      <c r="T588" s="39" t="s">
        <v>2380</v>
      </c>
      <c r="U588" s="39" t="s">
        <v>2383</v>
      </c>
      <c r="V588" s="39">
        <v>1</v>
      </c>
      <c r="W588" s="39" t="s">
        <v>2383</v>
      </c>
      <c r="X588" s="39" t="s">
        <v>8392</v>
      </c>
    </row>
    <row r="589" spans="1:24" x14ac:dyDescent="0.35">
      <c r="A589" s="4" t="s">
        <v>1784</v>
      </c>
      <c r="B589" s="4">
        <v>51.33</v>
      </c>
      <c r="C589" s="4">
        <v>7</v>
      </c>
      <c r="D589" s="4" t="s">
        <v>2380</v>
      </c>
      <c r="E589" s="4" t="s">
        <v>2380</v>
      </c>
      <c r="F589" s="4" t="s">
        <v>2380</v>
      </c>
      <c r="G589" s="4" t="s">
        <v>2381</v>
      </c>
      <c r="H589" s="4" t="s">
        <v>2380</v>
      </c>
      <c r="I589" s="15">
        <v>180</v>
      </c>
      <c r="J589" s="15" t="str">
        <f t="shared" si="36"/>
        <v>No</v>
      </c>
      <c r="K589" s="15">
        <f t="shared" si="37"/>
        <v>0</v>
      </c>
      <c r="L589" s="15" t="str">
        <f t="shared" si="38"/>
        <v>No</v>
      </c>
      <c r="M589" s="15" t="str">
        <f t="shared" si="39"/>
        <v>No</v>
      </c>
      <c r="N589" s="29">
        <v>51.33</v>
      </c>
      <c r="O589" s="20" t="str" cm="1">
        <f t="array" ref="O589">_xlfn.IFS(N589&lt;18.5,"Underweight",N589&lt;25,"Normalweight",N589&lt;30,"Overweight",N589&gt;=30,"Obesity")</f>
        <v>Obesity</v>
      </c>
      <c r="P589" s="39" t="s">
        <v>1784</v>
      </c>
      <c r="Q589" s="29">
        <v>51.33</v>
      </c>
      <c r="R589" s="39">
        <v>7</v>
      </c>
      <c r="S589" s="39" t="s">
        <v>2380</v>
      </c>
      <c r="T589" s="39" t="s">
        <v>2380</v>
      </c>
      <c r="U589" s="39" t="s">
        <v>2380</v>
      </c>
      <c r="V589" s="39">
        <v>0</v>
      </c>
      <c r="W589" s="39" t="s">
        <v>2380</v>
      </c>
      <c r="X589" s="39" t="s">
        <v>8391</v>
      </c>
    </row>
    <row r="590" spans="1:24" x14ac:dyDescent="0.35">
      <c r="A590" s="4" t="s">
        <v>1783</v>
      </c>
      <c r="B590" s="4">
        <v>30.59</v>
      </c>
      <c r="C590" s="4">
        <v>5.56</v>
      </c>
      <c r="D590" s="4" t="s">
        <v>2382</v>
      </c>
      <c r="E590" s="4" t="s">
        <v>2380</v>
      </c>
      <c r="F590" s="4" t="s">
        <v>2380</v>
      </c>
      <c r="G590" s="4">
        <v>1</v>
      </c>
      <c r="H590" s="4" t="s">
        <v>2380</v>
      </c>
      <c r="I590" s="15">
        <v>180</v>
      </c>
      <c r="J590" s="15" t="str">
        <f t="shared" si="36"/>
        <v>No</v>
      </c>
      <c r="K590" s="15">
        <f t="shared" si="37"/>
        <v>1</v>
      </c>
      <c r="L590" s="15" t="str">
        <f t="shared" si="38"/>
        <v>No</v>
      </c>
      <c r="M590" s="15" t="str">
        <f t="shared" si="39"/>
        <v>Yes</v>
      </c>
      <c r="N590" s="29">
        <v>30.59</v>
      </c>
      <c r="O590" s="20" t="str" cm="1">
        <f t="array" ref="O590">_xlfn.IFS(N590&lt;18.5,"Underweight",N590&lt;25,"Normalweight",N590&lt;30,"Overweight",N590&gt;=30,"Obesity")</f>
        <v>Obesity</v>
      </c>
      <c r="P590" s="39" t="s">
        <v>1783</v>
      </c>
      <c r="Q590" s="29">
        <v>30.59</v>
      </c>
      <c r="R590" s="39">
        <v>5.56</v>
      </c>
      <c r="S590" s="39" t="s">
        <v>2383</v>
      </c>
      <c r="T590" s="39" t="s">
        <v>2380</v>
      </c>
      <c r="U590" s="39" t="s">
        <v>2380</v>
      </c>
      <c r="V590" s="39">
        <v>1</v>
      </c>
      <c r="W590" s="39" t="s">
        <v>2380</v>
      </c>
      <c r="X590" s="39" t="s">
        <v>8391</v>
      </c>
    </row>
    <row r="591" spans="1:24" x14ac:dyDescent="0.35">
      <c r="A591" s="4" t="s">
        <v>1782</v>
      </c>
      <c r="B591" s="4">
        <v>39.229999999999997</v>
      </c>
      <c r="C591" s="4">
        <v>8.4499999999999993</v>
      </c>
      <c r="D591" s="4" t="s">
        <v>2380</v>
      </c>
      <c r="E591" s="4" t="s">
        <v>2380</v>
      </c>
      <c r="F591" s="4" t="s">
        <v>2380</v>
      </c>
      <c r="G591" s="4" t="s">
        <v>2381</v>
      </c>
      <c r="H591" s="4" t="s">
        <v>2380</v>
      </c>
      <c r="I591" s="15">
        <v>180</v>
      </c>
      <c r="J591" s="15" t="str">
        <f t="shared" si="36"/>
        <v>No</v>
      </c>
      <c r="K591" s="15">
        <f t="shared" si="37"/>
        <v>0</v>
      </c>
      <c r="L591" s="15" t="str">
        <f t="shared" si="38"/>
        <v>No</v>
      </c>
      <c r="M591" s="15" t="str">
        <f t="shared" si="39"/>
        <v>No</v>
      </c>
      <c r="N591" s="29">
        <v>39.229999999999997</v>
      </c>
      <c r="O591" s="20" t="str" cm="1">
        <f t="array" ref="O591">_xlfn.IFS(N591&lt;18.5,"Underweight",N591&lt;25,"Normalweight",N591&lt;30,"Overweight",N591&gt;=30,"Obesity")</f>
        <v>Obesity</v>
      </c>
      <c r="P591" s="39" t="s">
        <v>1782</v>
      </c>
      <c r="Q591" s="29">
        <v>39.229999999999997</v>
      </c>
      <c r="R591" s="39">
        <v>8.4499999999999993</v>
      </c>
      <c r="S591" s="39" t="s">
        <v>2380</v>
      </c>
      <c r="T591" s="39" t="s">
        <v>2380</v>
      </c>
      <c r="U591" s="39" t="s">
        <v>2380</v>
      </c>
      <c r="V591" s="39">
        <v>0</v>
      </c>
      <c r="W591" s="39" t="s">
        <v>2380</v>
      </c>
      <c r="X591" s="39" t="s">
        <v>8391</v>
      </c>
    </row>
    <row r="592" spans="1:24" x14ac:dyDescent="0.35">
      <c r="A592" s="4" t="s">
        <v>1781</v>
      </c>
      <c r="B592" s="4">
        <v>19.094999999999999</v>
      </c>
      <c r="C592" s="4">
        <v>6.19</v>
      </c>
      <c r="D592" s="4" t="s">
        <v>2380</v>
      </c>
      <c r="E592" s="4" t="s">
        <v>2380</v>
      </c>
      <c r="F592" s="4" t="s">
        <v>2380</v>
      </c>
      <c r="G592" s="4" t="s">
        <v>2381</v>
      </c>
      <c r="H592" s="4" t="s">
        <v>2382</v>
      </c>
      <c r="I592" s="15">
        <v>1</v>
      </c>
      <c r="J592" s="15" t="str">
        <f t="shared" si="36"/>
        <v>yes</v>
      </c>
      <c r="K592" s="15">
        <f t="shared" si="37"/>
        <v>0</v>
      </c>
      <c r="L592" s="15" t="str">
        <f t="shared" si="38"/>
        <v>Yes</v>
      </c>
      <c r="M592" s="15" t="str">
        <f t="shared" si="39"/>
        <v>No</v>
      </c>
      <c r="N592" s="29">
        <v>19.094999999999999</v>
      </c>
      <c r="O592" s="20" t="str" cm="1">
        <f t="array" ref="O592">_xlfn.IFS(N592&lt;18.5,"Underweight",N592&lt;25,"Normalweight",N592&lt;30,"Overweight",N592&gt;=30,"Obesity")</f>
        <v>Normalweight</v>
      </c>
      <c r="P592" s="39" t="s">
        <v>1781</v>
      </c>
      <c r="Q592" s="29">
        <v>19.094999999999999</v>
      </c>
      <c r="R592" s="39">
        <v>6.19</v>
      </c>
      <c r="S592" s="39" t="s">
        <v>2380</v>
      </c>
      <c r="T592" s="39" t="s">
        <v>2380</v>
      </c>
      <c r="U592" s="39" t="s">
        <v>2380</v>
      </c>
      <c r="V592" s="39">
        <v>0</v>
      </c>
      <c r="W592" s="39" t="s">
        <v>2383</v>
      </c>
      <c r="X592" s="39" t="s">
        <v>8393</v>
      </c>
    </row>
    <row r="593" spans="1:24" x14ac:dyDescent="0.35">
      <c r="A593" s="4" t="s">
        <v>1780</v>
      </c>
      <c r="B593" s="4">
        <v>49.72</v>
      </c>
      <c r="C593" s="4">
        <v>7.71</v>
      </c>
      <c r="D593" s="4" t="s">
        <v>2380</v>
      </c>
      <c r="E593" s="4" t="s">
        <v>2380</v>
      </c>
      <c r="F593" s="4" t="s">
        <v>2380</v>
      </c>
      <c r="G593" s="4" t="s">
        <v>2381</v>
      </c>
      <c r="H593" s="4" t="s">
        <v>2380</v>
      </c>
      <c r="I593" s="15">
        <v>180</v>
      </c>
      <c r="J593" s="15" t="str">
        <f t="shared" si="36"/>
        <v>No</v>
      </c>
      <c r="K593" s="15">
        <f t="shared" si="37"/>
        <v>0</v>
      </c>
      <c r="L593" s="15" t="str">
        <f t="shared" si="38"/>
        <v>No</v>
      </c>
      <c r="M593" s="15" t="str">
        <f t="shared" si="39"/>
        <v>No</v>
      </c>
      <c r="N593" s="29">
        <v>49.72</v>
      </c>
      <c r="O593" s="20" t="str" cm="1">
        <f t="array" ref="O593">_xlfn.IFS(N593&lt;18.5,"Underweight",N593&lt;25,"Normalweight",N593&lt;30,"Overweight",N593&gt;=30,"Obesity")</f>
        <v>Obesity</v>
      </c>
      <c r="P593" s="39" t="s">
        <v>1780</v>
      </c>
      <c r="Q593" s="29">
        <v>49.72</v>
      </c>
      <c r="R593" s="39">
        <v>7.71</v>
      </c>
      <c r="S593" s="39" t="s">
        <v>2380</v>
      </c>
      <c r="T593" s="39" t="s">
        <v>2380</v>
      </c>
      <c r="U593" s="39" t="s">
        <v>2380</v>
      </c>
      <c r="V593" s="39">
        <v>0</v>
      </c>
      <c r="W593" s="39" t="s">
        <v>2380</v>
      </c>
      <c r="X593" s="39" t="s">
        <v>8391</v>
      </c>
    </row>
    <row r="594" spans="1:24" x14ac:dyDescent="0.35">
      <c r="A594" s="4" t="s">
        <v>1779</v>
      </c>
      <c r="B594" s="4">
        <v>21.754999999999999</v>
      </c>
      <c r="C594" s="4">
        <v>4.63</v>
      </c>
      <c r="D594" s="4" t="s">
        <v>2380</v>
      </c>
      <c r="E594" s="4" t="s">
        <v>2380</v>
      </c>
      <c r="F594" s="4" t="s">
        <v>2383</v>
      </c>
      <c r="G594" s="4">
        <v>1</v>
      </c>
      <c r="H594" s="4" t="s">
        <v>2382</v>
      </c>
      <c r="I594" s="15">
        <v>1</v>
      </c>
      <c r="J594" s="15" t="str">
        <f t="shared" si="36"/>
        <v>yes</v>
      </c>
      <c r="K594" s="15">
        <f t="shared" si="37"/>
        <v>1</v>
      </c>
      <c r="L594" s="15" t="str">
        <f t="shared" si="38"/>
        <v>Yes</v>
      </c>
      <c r="M594" s="15" t="str">
        <f t="shared" si="39"/>
        <v>No</v>
      </c>
      <c r="N594" s="29">
        <v>21.754999999999999</v>
      </c>
      <c r="O594" s="20" t="str" cm="1">
        <f t="array" ref="O594">_xlfn.IFS(N594&lt;18.5,"Underweight",N594&lt;25,"Normalweight",N594&lt;30,"Overweight",N594&gt;=30,"Obesity")</f>
        <v>Normalweight</v>
      </c>
      <c r="P594" s="39" t="s">
        <v>1779</v>
      </c>
      <c r="Q594" s="29">
        <v>21.754999999999999</v>
      </c>
      <c r="R594" s="39">
        <v>4.63</v>
      </c>
      <c r="S594" s="39" t="s">
        <v>2380</v>
      </c>
      <c r="T594" s="39" t="s">
        <v>2380</v>
      </c>
      <c r="U594" s="39" t="s">
        <v>2383</v>
      </c>
      <c r="V594" s="39">
        <v>1</v>
      </c>
      <c r="W594" s="39" t="s">
        <v>2383</v>
      </c>
      <c r="X594" s="39" t="s">
        <v>8393</v>
      </c>
    </row>
    <row r="595" spans="1:24" x14ac:dyDescent="0.35">
      <c r="A595" s="4" t="s">
        <v>1778</v>
      </c>
      <c r="B595" s="4">
        <v>48.39</v>
      </c>
      <c r="C595" s="4">
        <v>4.6100000000000003</v>
      </c>
      <c r="D595" s="4" t="s">
        <v>2380</v>
      </c>
      <c r="E595" s="4" t="s">
        <v>2380</v>
      </c>
      <c r="F595" s="4" t="s">
        <v>2380</v>
      </c>
      <c r="G595" s="4" t="s">
        <v>2381</v>
      </c>
      <c r="H595" s="4" t="s">
        <v>2380</v>
      </c>
      <c r="I595" s="15">
        <v>180</v>
      </c>
      <c r="J595" s="15" t="str">
        <f t="shared" si="36"/>
        <v>No</v>
      </c>
      <c r="K595" s="15">
        <f t="shared" si="37"/>
        <v>0</v>
      </c>
      <c r="L595" s="15" t="str">
        <f t="shared" si="38"/>
        <v>No</v>
      </c>
      <c r="M595" s="15" t="str">
        <f t="shared" si="39"/>
        <v>No</v>
      </c>
      <c r="N595" s="29">
        <v>48.39</v>
      </c>
      <c r="O595" s="20" t="str" cm="1">
        <f t="array" ref="O595">_xlfn.IFS(N595&lt;18.5,"Underweight",N595&lt;25,"Normalweight",N595&lt;30,"Overweight",N595&gt;=30,"Obesity")</f>
        <v>Obesity</v>
      </c>
      <c r="P595" s="39" t="s">
        <v>1778</v>
      </c>
      <c r="Q595" s="29">
        <v>48.39</v>
      </c>
      <c r="R595" s="39">
        <v>4.6100000000000003</v>
      </c>
      <c r="S595" s="39" t="s">
        <v>2380</v>
      </c>
      <c r="T595" s="39" t="s">
        <v>2380</v>
      </c>
      <c r="U595" s="39" t="s">
        <v>2380</v>
      </c>
      <c r="V595" s="39">
        <v>0</v>
      </c>
      <c r="W595" s="39" t="s">
        <v>2380</v>
      </c>
      <c r="X595" s="39" t="s">
        <v>8391</v>
      </c>
    </row>
    <row r="596" spans="1:24" x14ac:dyDescent="0.35">
      <c r="A596" s="4" t="s">
        <v>1777</v>
      </c>
      <c r="B596" s="4">
        <v>47.15</v>
      </c>
      <c r="C596" s="4">
        <v>9.5299999999999994</v>
      </c>
      <c r="D596" s="4" t="s">
        <v>2382</v>
      </c>
      <c r="E596" s="4" t="s">
        <v>2380</v>
      </c>
      <c r="F596" s="4" t="s">
        <v>2380</v>
      </c>
      <c r="G596" s="4">
        <v>1</v>
      </c>
      <c r="H596" s="4" t="s">
        <v>2380</v>
      </c>
      <c r="I596" s="15">
        <v>180</v>
      </c>
      <c r="J596" s="15" t="str">
        <f t="shared" si="36"/>
        <v>No</v>
      </c>
      <c r="K596" s="15">
        <f t="shared" si="37"/>
        <v>1</v>
      </c>
      <c r="L596" s="15" t="str">
        <f t="shared" si="38"/>
        <v>No</v>
      </c>
      <c r="M596" s="15" t="str">
        <f t="shared" si="39"/>
        <v>Yes</v>
      </c>
      <c r="N596" s="29">
        <v>47.15</v>
      </c>
      <c r="O596" s="20" t="str" cm="1">
        <f t="array" ref="O596">_xlfn.IFS(N596&lt;18.5,"Underweight",N596&lt;25,"Normalweight",N596&lt;30,"Overweight",N596&gt;=30,"Obesity")</f>
        <v>Obesity</v>
      </c>
      <c r="P596" s="39" t="s">
        <v>1777</v>
      </c>
      <c r="Q596" s="29">
        <v>47.15</v>
      </c>
      <c r="R596" s="39">
        <v>9.5299999999999994</v>
      </c>
      <c r="S596" s="39" t="s">
        <v>2383</v>
      </c>
      <c r="T596" s="39" t="s">
        <v>2380</v>
      </c>
      <c r="U596" s="39" t="s">
        <v>2380</v>
      </c>
      <c r="V596" s="39">
        <v>1</v>
      </c>
      <c r="W596" s="39" t="s">
        <v>2380</v>
      </c>
      <c r="X596" s="39" t="s">
        <v>8391</v>
      </c>
    </row>
    <row r="597" spans="1:24" x14ac:dyDescent="0.35">
      <c r="A597" s="4" t="s">
        <v>1776</v>
      </c>
      <c r="B597" s="4">
        <v>47.59</v>
      </c>
      <c r="C597" s="4">
        <v>11.43</v>
      </c>
      <c r="D597" s="4" t="s">
        <v>2382</v>
      </c>
      <c r="E597" s="4" t="s">
        <v>2380</v>
      </c>
      <c r="F597" s="4" t="s">
        <v>2380</v>
      </c>
      <c r="G597" s="4">
        <v>2</v>
      </c>
      <c r="H597" s="4" t="s">
        <v>2380</v>
      </c>
      <c r="I597" s="15">
        <v>180</v>
      </c>
      <c r="J597" s="15" t="str">
        <f t="shared" si="36"/>
        <v>No</v>
      </c>
      <c r="K597" s="15">
        <f t="shared" si="37"/>
        <v>2</v>
      </c>
      <c r="L597" s="15" t="str">
        <f t="shared" si="38"/>
        <v>No</v>
      </c>
      <c r="M597" s="15" t="str">
        <f t="shared" si="39"/>
        <v>Yes</v>
      </c>
      <c r="N597" s="29">
        <v>47.59</v>
      </c>
      <c r="O597" s="20" t="str" cm="1">
        <f t="array" ref="O597">_xlfn.IFS(N597&lt;18.5,"Underweight",N597&lt;25,"Normalweight",N597&lt;30,"Overweight",N597&gt;=30,"Obesity")</f>
        <v>Obesity</v>
      </c>
      <c r="P597" s="39" t="s">
        <v>1776</v>
      </c>
      <c r="Q597" s="29">
        <v>47.59</v>
      </c>
      <c r="R597" s="39">
        <v>11.43</v>
      </c>
      <c r="S597" s="39" t="s">
        <v>2383</v>
      </c>
      <c r="T597" s="39" t="s">
        <v>2380</v>
      </c>
      <c r="U597" s="39" t="s">
        <v>2380</v>
      </c>
      <c r="V597" s="39">
        <v>2</v>
      </c>
      <c r="W597" s="39" t="s">
        <v>2380</v>
      </c>
      <c r="X597" s="39" t="s">
        <v>8391</v>
      </c>
    </row>
    <row r="598" spans="1:24" x14ac:dyDescent="0.35">
      <c r="A598" s="4" t="s">
        <v>1775</v>
      </c>
      <c r="B598" s="4">
        <v>39.81</v>
      </c>
      <c r="C598" s="4">
        <v>7.65</v>
      </c>
      <c r="D598" s="4" t="s">
        <v>2382</v>
      </c>
      <c r="E598" s="4" t="s">
        <v>2380</v>
      </c>
      <c r="F598" s="4" t="s">
        <v>2383</v>
      </c>
      <c r="G598" s="4">
        <v>1</v>
      </c>
      <c r="H598" s="4" t="s">
        <v>2380</v>
      </c>
      <c r="I598" s="15">
        <v>180</v>
      </c>
      <c r="J598" s="15" t="str">
        <f t="shared" si="36"/>
        <v>No</v>
      </c>
      <c r="K598" s="15">
        <f t="shared" si="37"/>
        <v>1</v>
      </c>
      <c r="L598" s="15" t="str">
        <f t="shared" si="38"/>
        <v>No</v>
      </c>
      <c r="M598" s="15" t="str">
        <f t="shared" si="39"/>
        <v>Yes</v>
      </c>
      <c r="N598" s="29">
        <v>39.81</v>
      </c>
      <c r="O598" s="20" t="str" cm="1">
        <f t="array" ref="O598">_xlfn.IFS(N598&lt;18.5,"Underweight",N598&lt;25,"Normalweight",N598&lt;30,"Overweight",N598&gt;=30,"Obesity")</f>
        <v>Obesity</v>
      </c>
      <c r="P598" s="39" t="s">
        <v>1775</v>
      </c>
      <c r="Q598" s="29">
        <v>39.81</v>
      </c>
      <c r="R598" s="39">
        <v>7.65</v>
      </c>
      <c r="S598" s="39" t="s">
        <v>2383</v>
      </c>
      <c r="T598" s="39" t="s">
        <v>2380</v>
      </c>
      <c r="U598" s="39" t="s">
        <v>2383</v>
      </c>
      <c r="V598" s="39">
        <v>1</v>
      </c>
      <c r="W598" s="39" t="s">
        <v>2380</v>
      </c>
      <c r="X598" s="39" t="s">
        <v>8391</v>
      </c>
    </row>
    <row r="599" spans="1:24" x14ac:dyDescent="0.35">
      <c r="A599" s="4" t="s">
        <v>1774</v>
      </c>
      <c r="B599" s="4">
        <v>31.02</v>
      </c>
      <c r="C599" s="4">
        <v>5.87</v>
      </c>
      <c r="D599" s="4" t="s">
        <v>2382</v>
      </c>
      <c r="E599" s="4" t="s">
        <v>2380</v>
      </c>
      <c r="F599" s="4" t="s">
        <v>2380</v>
      </c>
      <c r="G599" s="4" t="s">
        <v>2381</v>
      </c>
      <c r="H599" s="4" t="s">
        <v>2380</v>
      </c>
      <c r="I599" s="15">
        <v>180</v>
      </c>
      <c r="J599" s="15" t="str">
        <f t="shared" si="36"/>
        <v>No</v>
      </c>
      <c r="K599" s="15">
        <f t="shared" si="37"/>
        <v>0</v>
      </c>
      <c r="L599" s="15" t="str">
        <f t="shared" si="38"/>
        <v>No</v>
      </c>
      <c r="M599" s="15" t="str">
        <f t="shared" si="39"/>
        <v>Yes</v>
      </c>
      <c r="N599" s="29">
        <v>31.02</v>
      </c>
      <c r="O599" s="20" t="str" cm="1">
        <f t="array" ref="O599">_xlfn.IFS(N599&lt;18.5,"Underweight",N599&lt;25,"Normalweight",N599&lt;30,"Overweight",N599&gt;=30,"Obesity")</f>
        <v>Obesity</v>
      </c>
      <c r="P599" s="39" t="s">
        <v>1774</v>
      </c>
      <c r="Q599" s="29">
        <v>31.02</v>
      </c>
      <c r="R599" s="39">
        <v>5.87</v>
      </c>
      <c r="S599" s="39" t="s">
        <v>2383</v>
      </c>
      <c r="T599" s="39" t="s">
        <v>2380</v>
      </c>
      <c r="U599" s="39" t="s">
        <v>2380</v>
      </c>
      <c r="V599" s="39">
        <v>0</v>
      </c>
      <c r="W599" s="39" t="s">
        <v>2380</v>
      </c>
      <c r="X599" s="39" t="s">
        <v>8391</v>
      </c>
    </row>
    <row r="600" spans="1:24" x14ac:dyDescent="0.35">
      <c r="A600" s="4" t="s">
        <v>1773</v>
      </c>
      <c r="B600" s="4">
        <v>24.75</v>
      </c>
      <c r="C600" s="4">
        <v>4.3600000000000003</v>
      </c>
      <c r="D600" s="4" t="s">
        <v>2382</v>
      </c>
      <c r="E600" s="4" t="s">
        <v>2380</v>
      </c>
      <c r="F600" s="4" t="s">
        <v>2380</v>
      </c>
      <c r="G600" s="4">
        <v>1</v>
      </c>
      <c r="H600" s="4" t="s">
        <v>2382</v>
      </c>
      <c r="I600" s="15">
        <v>1</v>
      </c>
      <c r="J600" s="15" t="str">
        <f t="shared" si="36"/>
        <v>yes</v>
      </c>
      <c r="K600" s="15">
        <f t="shared" si="37"/>
        <v>1</v>
      </c>
      <c r="L600" s="15" t="str">
        <f t="shared" si="38"/>
        <v>Yes</v>
      </c>
      <c r="M600" s="15" t="str">
        <f t="shared" si="39"/>
        <v>Yes</v>
      </c>
      <c r="N600" s="29">
        <v>24.75</v>
      </c>
      <c r="O600" s="20" t="str" cm="1">
        <f t="array" ref="O600">_xlfn.IFS(N600&lt;18.5,"Underweight",N600&lt;25,"Normalweight",N600&lt;30,"Overweight",N600&gt;=30,"Obesity")</f>
        <v>Normalweight</v>
      </c>
      <c r="P600" s="39" t="s">
        <v>1773</v>
      </c>
      <c r="Q600" s="29">
        <v>24.75</v>
      </c>
      <c r="R600" s="39">
        <v>4.3600000000000003</v>
      </c>
      <c r="S600" s="39" t="s">
        <v>2383</v>
      </c>
      <c r="T600" s="39" t="s">
        <v>2380</v>
      </c>
      <c r="U600" s="39" t="s">
        <v>2380</v>
      </c>
      <c r="V600" s="39">
        <v>1</v>
      </c>
      <c r="W600" s="39" t="s">
        <v>2383</v>
      </c>
      <c r="X600" s="39" t="s">
        <v>8393</v>
      </c>
    </row>
    <row r="601" spans="1:24" x14ac:dyDescent="0.35">
      <c r="A601" s="4" t="s">
        <v>1772</v>
      </c>
      <c r="B601" s="4">
        <v>30.114999999999998</v>
      </c>
      <c r="C601" s="4">
        <v>10.119999999999999</v>
      </c>
      <c r="D601" s="4" t="s">
        <v>2380</v>
      </c>
      <c r="E601" s="4" t="s">
        <v>2380</v>
      </c>
      <c r="F601" s="4" t="s">
        <v>2380</v>
      </c>
      <c r="G601" s="4">
        <v>3</v>
      </c>
      <c r="H601" s="4" t="s">
        <v>2380</v>
      </c>
      <c r="I601" s="15">
        <v>180</v>
      </c>
      <c r="J601" s="15" t="str">
        <f t="shared" si="36"/>
        <v>No</v>
      </c>
      <c r="K601" s="15">
        <f t="shared" si="37"/>
        <v>3</v>
      </c>
      <c r="L601" s="15" t="str">
        <f t="shared" si="38"/>
        <v>No</v>
      </c>
      <c r="M601" s="15" t="str">
        <f t="shared" si="39"/>
        <v>No</v>
      </c>
      <c r="N601" s="29">
        <v>30.114999999999998</v>
      </c>
      <c r="O601" s="20" t="str" cm="1">
        <f t="array" ref="O601">_xlfn.IFS(N601&lt;18.5,"Underweight",N601&lt;25,"Normalweight",N601&lt;30,"Overweight",N601&gt;=30,"Obesity")</f>
        <v>Obesity</v>
      </c>
      <c r="P601" s="39" t="s">
        <v>1772</v>
      </c>
      <c r="Q601" s="29">
        <v>30.114999999999998</v>
      </c>
      <c r="R601" s="39">
        <v>10.119999999999999</v>
      </c>
      <c r="S601" s="39" t="s">
        <v>2380</v>
      </c>
      <c r="T601" s="39" t="s">
        <v>2380</v>
      </c>
      <c r="U601" s="39" t="s">
        <v>2380</v>
      </c>
      <c r="V601" s="39">
        <v>3</v>
      </c>
      <c r="W601" s="39" t="s">
        <v>2380</v>
      </c>
      <c r="X601" s="39" t="s">
        <v>8391</v>
      </c>
    </row>
    <row r="602" spans="1:24" x14ac:dyDescent="0.35">
      <c r="A602" s="4" t="s">
        <v>1771</v>
      </c>
      <c r="B602" s="4">
        <v>26.03</v>
      </c>
      <c r="C602" s="4">
        <v>4.01</v>
      </c>
      <c r="D602" s="4" t="s">
        <v>2380</v>
      </c>
      <c r="E602" s="4" t="s">
        <v>2380</v>
      </c>
      <c r="F602" s="4" t="s">
        <v>2383</v>
      </c>
      <c r="G602" s="4">
        <v>1</v>
      </c>
      <c r="H602" s="4" t="s">
        <v>2382</v>
      </c>
      <c r="I602" s="15">
        <v>1</v>
      </c>
      <c r="J602" s="15" t="str">
        <f t="shared" si="36"/>
        <v>yes</v>
      </c>
      <c r="K602" s="15">
        <f t="shared" si="37"/>
        <v>1</v>
      </c>
      <c r="L602" s="15" t="str">
        <f t="shared" si="38"/>
        <v>Yes</v>
      </c>
      <c r="M602" s="15" t="str">
        <f t="shared" si="39"/>
        <v>No</v>
      </c>
      <c r="N602" s="29">
        <v>26.03</v>
      </c>
      <c r="O602" s="20" t="str" cm="1">
        <f t="array" ref="O602">_xlfn.IFS(N602&lt;18.5,"Underweight",N602&lt;25,"Normalweight",N602&lt;30,"Overweight",N602&gt;=30,"Obesity")</f>
        <v>Overweight</v>
      </c>
      <c r="P602" s="39" t="s">
        <v>1771</v>
      </c>
      <c r="Q602" s="29">
        <v>26.03</v>
      </c>
      <c r="R602" s="39">
        <v>4.01</v>
      </c>
      <c r="S602" s="39" t="s">
        <v>2380</v>
      </c>
      <c r="T602" s="39" t="s">
        <v>2380</v>
      </c>
      <c r="U602" s="39" t="s">
        <v>2383</v>
      </c>
      <c r="V602" s="39">
        <v>1</v>
      </c>
      <c r="W602" s="39" t="s">
        <v>2383</v>
      </c>
      <c r="X602" s="39" t="s">
        <v>8392</v>
      </c>
    </row>
    <row r="603" spans="1:24" x14ac:dyDescent="0.35">
      <c r="A603" s="4" t="s">
        <v>1770</v>
      </c>
      <c r="B603" s="4">
        <v>20.045000000000002</v>
      </c>
      <c r="C603" s="4">
        <v>4.7699999999999996</v>
      </c>
      <c r="D603" s="4" t="s">
        <v>2382</v>
      </c>
      <c r="E603" s="4" t="s">
        <v>2380</v>
      </c>
      <c r="F603" s="4" t="s">
        <v>2380</v>
      </c>
      <c r="G603" s="4">
        <v>1</v>
      </c>
      <c r="H603" s="4" t="s">
        <v>2382</v>
      </c>
      <c r="I603" s="15">
        <v>1</v>
      </c>
      <c r="J603" s="15" t="str">
        <f t="shared" si="36"/>
        <v>yes</v>
      </c>
      <c r="K603" s="15">
        <f t="shared" si="37"/>
        <v>1</v>
      </c>
      <c r="L603" s="15" t="str">
        <f t="shared" si="38"/>
        <v>Yes</v>
      </c>
      <c r="M603" s="15" t="str">
        <f t="shared" si="39"/>
        <v>Yes</v>
      </c>
      <c r="N603" s="29">
        <v>20.045000000000002</v>
      </c>
      <c r="O603" s="20" t="str" cm="1">
        <f t="array" ref="O603">_xlfn.IFS(N603&lt;18.5,"Underweight",N603&lt;25,"Normalweight",N603&lt;30,"Overweight",N603&gt;=30,"Obesity")</f>
        <v>Normalweight</v>
      </c>
      <c r="P603" s="39" t="s">
        <v>1770</v>
      </c>
      <c r="Q603" s="29">
        <v>20.045000000000002</v>
      </c>
      <c r="R603" s="39">
        <v>4.7699999999999996</v>
      </c>
      <c r="S603" s="39" t="s">
        <v>2383</v>
      </c>
      <c r="T603" s="39" t="s">
        <v>2380</v>
      </c>
      <c r="U603" s="39" t="s">
        <v>2380</v>
      </c>
      <c r="V603" s="39">
        <v>1</v>
      </c>
      <c r="W603" s="39" t="s">
        <v>2383</v>
      </c>
      <c r="X603" s="39" t="s">
        <v>8393</v>
      </c>
    </row>
    <row r="604" spans="1:24" x14ac:dyDescent="0.35">
      <c r="A604" s="4" t="s">
        <v>1769</v>
      </c>
      <c r="B604" s="4">
        <v>40.24</v>
      </c>
      <c r="C604" s="4">
        <v>6.83</v>
      </c>
      <c r="D604" s="4" t="s">
        <v>2380</v>
      </c>
      <c r="E604" s="4" t="s">
        <v>2380</v>
      </c>
      <c r="F604" s="4" t="s">
        <v>2380</v>
      </c>
      <c r="G604" s="4" t="s">
        <v>2381</v>
      </c>
      <c r="H604" s="4" t="s">
        <v>2380</v>
      </c>
      <c r="I604" s="15">
        <v>180</v>
      </c>
      <c r="J604" s="15" t="str">
        <f t="shared" si="36"/>
        <v>No</v>
      </c>
      <c r="K604" s="15">
        <f t="shared" si="37"/>
        <v>0</v>
      </c>
      <c r="L604" s="15" t="str">
        <f t="shared" si="38"/>
        <v>No</v>
      </c>
      <c r="M604" s="15" t="str">
        <f t="shared" si="39"/>
        <v>No</v>
      </c>
      <c r="N604" s="29">
        <v>40.24</v>
      </c>
      <c r="O604" s="20" t="str" cm="1">
        <f t="array" ref="O604">_xlfn.IFS(N604&lt;18.5,"Underweight",N604&lt;25,"Normalweight",N604&lt;30,"Overweight",N604&gt;=30,"Obesity")</f>
        <v>Obesity</v>
      </c>
      <c r="P604" s="39" t="s">
        <v>1769</v>
      </c>
      <c r="Q604" s="29">
        <v>40.24</v>
      </c>
      <c r="R604" s="39">
        <v>6.83</v>
      </c>
      <c r="S604" s="39" t="s">
        <v>2380</v>
      </c>
      <c r="T604" s="39" t="s">
        <v>2380</v>
      </c>
      <c r="U604" s="39" t="s">
        <v>2380</v>
      </c>
      <c r="V604" s="39">
        <v>0</v>
      </c>
      <c r="W604" s="39" t="s">
        <v>2380</v>
      </c>
      <c r="X604" s="39" t="s">
        <v>8391</v>
      </c>
    </row>
    <row r="605" spans="1:24" x14ac:dyDescent="0.35">
      <c r="A605" s="4" t="s">
        <v>1768</v>
      </c>
      <c r="B605" s="4">
        <v>43.15</v>
      </c>
      <c r="C605" s="4">
        <v>6.14</v>
      </c>
      <c r="D605" s="4" t="s">
        <v>2382</v>
      </c>
      <c r="E605" s="4" t="s">
        <v>2380</v>
      </c>
      <c r="F605" s="4" t="s">
        <v>2383</v>
      </c>
      <c r="G605" s="4">
        <v>1</v>
      </c>
      <c r="H605" s="4" t="s">
        <v>2380</v>
      </c>
      <c r="I605" s="15">
        <v>180</v>
      </c>
      <c r="J605" s="15" t="str">
        <f t="shared" si="36"/>
        <v>No</v>
      </c>
      <c r="K605" s="15">
        <f t="shared" si="37"/>
        <v>1</v>
      </c>
      <c r="L605" s="15" t="str">
        <f t="shared" si="38"/>
        <v>No</v>
      </c>
      <c r="M605" s="15" t="str">
        <f t="shared" si="39"/>
        <v>Yes</v>
      </c>
      <c r="N605" s="29">
        <v>43.15</v>
      </c>
      <c r="O605" s="20" t="str" cm="1">
        <f t="array" ref="O605">_xlfn.IFS(N605&lt;18.5,"Underweight",N605&lt;25,"Normalweight",N605&lt;30,"Overweight",N605&gt;=30,"Obesity")</f>
        <v>Obesity</v>
      </c>
      <c r="P605" s="39" t="s">
        <v>1768</v>
      </c>
      <c r="Q605" s="29">
        <v>43.15</v>
      </c>
      <c r="R605" s="39">
        <v>6.14</v>
      </c>
      <c r="S605" s="39" t="s">
        <v>2383</v>
      </c>
      <c r="T605" s="39" t="s">
        <v>2380</v>
      </c>
      <c r="U605" s="39" t="s">
        <v>2383</v>
      </c>
      <c r="V605" s="39">
        <v>1</v>
      </c>
      <c r="W605" s="39" t="s">
        <v>2380</v>
      </c>
      <c r="X605" s="39" t="s">
        <v>8391</v>
      </c>
    </row>
    <row r="606" spans="1:24" x14ac:dyDescent="0.35">
      <c r="A606" s="4" t="s">
        <v>1767</v>
      </c>
      <c r="B606" s="4">
        <v>27.7</v>
      </c>
      <c r="C606" s="4">
        <v>5.6</v>
      </c>
      <c r="D606" s="4" t="s">
        <v>2380</v>
      </c>
      <c r="E606" s="4" t="s">
        <v>2380</v>
      </c>
      <c r="F606" s="4" t="s">
        <v>2383</v>
      </c>
      <c r="G606" s="4">
        <v>1</v>
      </c>
      <c r="H606" s="4" t="s">
        <v>2382</v>
      </c>
      <c r="I606" s="15">
        <v>1</v>
      </c>
      <c r="J606" s="15" t="str">
        <f t="shared" si="36"/>
        <v>yes</v>
      </c>
      <c r="K606" s="15">
        <f t="shared" si="37"/>
        <v>1</v>
      </c>
      <c r="L606" s="15" t="str">
        <f t="shared" si="38"/>
        <v>Yes</v>
      </c>
      <c r="M606" s="15" t="str">
        <f t="shared" si="39"/>
        <v>No</v>
      </c>
      <c r="N606" s="29">
        <v>27.7</v>
      </c>
      <c r="O606" s="20" t="str" cm="1">
        <f t="array" ref="O606">_xlfn.IFS(N606&lt;18.5,"Underweight",N606&lt;25,"Normalweight",N606&lt;30,"Overweight",N606&gt;=30,"Obesity")</f>
        <v>Overweight</v>
      </c>
      <c r="P606" s="39" t="s">
        <v>1767</v>
      </c>
      <c r="Q606" s="29">
        <v>27.7</v>
      </c>
      <c r="R606" s="39">
        <v>5.6</v>
      </c>
      <c r="S606" s="39" t="s">
        <v>2380</v>
      </c>
      <c r="T606" s="39" t="s">
        <v>2380</v>
      </c>
      <c r="U606" s="39" t="s">
        <v>2383</v>
      </c>
      <c r="V606" s="39">
        <v>1</v>
      </c>
      <c r="W606" s="39" t="s">
        <v>2383</v>
      </c>
      <c r="X606" s="39" t="s">
        <v>8392</v>
      </c>
    </row>
    <row r="607" spans="1:24" x14ac:dyDescent="0.35">
      <c r="A607" s="4" t="s">
        <v>1766</v>
      </c>
      <c r="B607" s="4">
        <v>45.68</v>
      </c>
      <c r="C607" s="4">
        <v>4.8</v>
      </c>
      <c r="D607" s="4" t="s">
        <v>2380</v>
      </c>
      <c r="E607" s="4" t="s">
        <v>2380</v>
      </c>
      <c r="F607" s="4" t="s">
        <v>2380</v>
      </c>
      <c r="G607" s="4">
        <v>2</v>
      </c>
      <c r="H607" s="4" t="s">
        <v>2380</v>
      </c>
      <c r="I607" s="15">
        <v>180</v>
      </c>
      <c r="J607" s="15" t="str">
        <f t="shared" si="36"/>
        <v>No</v>
      </c>
      <c r="K607" s="15">
        <f t="shared" si="37"/>
        <v>2</v>
      </c>
      <c r="L607" s="15" t="str">
        <f t="shared" si="38"/>
        <v>No</v>
      </c>
      <c r="M607" s="15" t="str">
        <f t="shared" si="39"/>
        <v>No</v>
      </c>
      <c r="N607" s="29">
        <v>45.68</v>
      </c>
      <c r="O607" s="20" t="str" cm="1">
        <f t="array" ref="O607">_xlfn.IFS(N607&lt;18.5,"Underweight",N607&lt;25,"Normalweight",N607&lt;30,"Overweight",N607&gt;=30,"Obesity")</f>
        <v>Obesity</v>
      </c>
      <c r="P607" s="39" t="s">
        <v>1766</v>
      </c>
      <c r="Q607" s="29">
        <v>45.68</v>
      </c>
      <c r="R607" s="39">
        <v>4.8</v>
      </c>
      <c r="S607" s="39" t="s">
        <v>2380</v>
      </c>
      <c r="T607" s="39" t="s">
        <v>2380</v>
      </c>
      <c r="U607" s="39" t="s">
        <v>2380</v>
      </c>
      <c r="V607" s="39">
        <v>2</v>
      </c>
      <c r="W607" s="39" t="s">
        <v>2380</v>
      </c>
      <c r="X607" s="39" t="s">
        <v>8391</v>
      </c>
    </row>
    <row r="608" spans="1:24" x14ac:dyDescent="0.35">
      <c r="A608" s="4" t="s">
        <v>1765</v>
      </c>
      <c r="B608" s="4">
        <v>27.3</v>
      </c>
      <c r="C608" s="4">
        <v>11.89</v>
      </c>
      <c r="D608" s="4" t="s">
        <v>2380</v>
      </c>
      <c r="E608" s="4" t="s">
        <v>2380</v>
      </c>
      <c r="F608" s="4" t="s">
        <v>2380</v>
      </c>
      <c r="G608" s="4" t="s">
        <v>2381</v>
      </c>
      <c r="H608" s="4" t="s">
        <v>2382</v>
      </c>
      <c r="I608" s="15">
        <v>1</v>
      </c>
      <c r="J608" s="15" t="str">
        <f t="shared" si="36"/>
        <v>yes</v>
      </c>
      <c r="K608" s="15">
        <f t="shared" si="37"/>
        <v>0</v>
      </c>
      <c r="L608" s="15" t="str">
        <f t="shared" si="38"/>
        <v>Yes</v>
      </c>
      <c r="M608" s="15" t="str">
        <f t="shared" si="39"/>
        <v>No</v>
      </c>
      <c r="N608" s="29">
        <v>27.3</v>
      </c>
      <c r="O608" s="20" t="str" cm="1">
        <f t="array" ref="O608">_xlfn.IFS(N608&lt;18.5,"Underweight",N608&lt;25,"Normalweight",N608&lt;30,"Overweight",N608&gt;=30,"Obesity")</f>
        <v>Overweight</v>
      </c>
      <c r="P608" s="39" t="s">
        <v>1765</v>
      </c>
      <c r="Q608" s="29">
        <v>27.3</v>
      </c>
      <c r="R608" s="39">
        <v>11.89</v>
      </c>
      <c r="S608" s="39" t="s">
        <v>2380</v>
      </c>
      <c r="T608" s="39" t="s">
        <v>2380</v>
      </c>
      <c r="U608" s="39" t="s">
        <v>2380</v>
      </c>
      <c r="V608" s="39">
        <v>0</v>
      </c>
      <c r="W608" s="39" t="s">
        <v>2383</v>
      </c>
      <c r="X608" s="39" t="s">
        <v>8392</v>
      </c>
    </row>
    <row r="609" spans="1:24" x14ac:dyDescent="0.35">
      <c r="A609" s="4" t="s">
        <v>1764</v>
      </c>
      <c r="B609" s="4">
        <v>54.45</v>
      </c>
      <c r="C609" s="4">
        <v>4.7300000000000004</v>
      </c>
      <c r="D609" s="4" t="s">
        <v>2382</v>
      </c>
      <c r="E609" s="4" t="s">
        <v>2380</v>
      </c>
      <c r="F609" s="4" t="s">
        <v>2380</v>
      </c>
      <c r="G609" s="4">
        <v>1</v>
      </c>
      <c r="H609" s="4" t="s">
        <v>2380</v>
      </c>
      <c r="I609" s="15">
        <v>180</v>
      </c>
      <c r="J609" s="15" t="str">
        <f t="shared" si="36"/>
        <v>No</v>
      </c>
      <c r="K609" s="15">
        <f t="shared" si="37"/>
        <v>1</v>
      </c>
      <c r="L609" s="15" t="str">
        <f t="shared" si="38"/>
        <v>No</v>
      </c>
      <c r="M609" s="15" t="str">
        <f t="shared" si="39"/>
        <v>Yes</v>
      </c>
      <c r="N609" s="29">
        <v>54.45</v>
      </c>
      <c r="O609" s="20" t="str" cm="1">
        <f t="array" ref="O609">_xlfn.IFS(N609&lt;18.5,"Underweight",N609&lt;25,"Normalweight",N609&lt;30,"Overweight",N609&gt;=30,"Obesity")</f>
        <v>Obesity</v>
      </c>
      <c r="P609" s="39" t="s">
        <v>1764</v>
      </c>
      <c r="Q609" s="29">
        <v>54.45</v>
      </c>
      <c r="R609" s="39">
        <v>4.7300000000000004</v>
      </c>
      <c r="S609" s="39" t="s">
        <v>2383</v>
      </c>
      <c r="T609" s="39" t="s">
        <v>2380</v>
      </c>
      <c r="U609" s="39" t="s">
        <v>2380</v>
      </c>
      <c r="V609" s="39">
        <v>1</v>
      </c>
      <c r="W609" s="39" t="s">
        <v>2380</v>
      </c>
      <c r="X609" s="39" t="s">
        <v>8391</v>
      </c>
    </row>
    <row r="610" spans="1:24" x14ac:dyDescent="0.35">
      <c r="A610" s="4" t="s">
        <v>1763</v>
      </c>
      <c r="B610" s="4">
        <v>54.43</v>
      </c>
      <c r="C610" s="4">
        <v>4.6100000000000003</v>
      </c>
      <c r="D610" s="4" t="s">
        <v>2382</v>
      </c>
      <c r="E610" s="4" t="s">
        <v>2380</v>
      </c>
      <c r="F610" s="4" t="s">
        <v>2380</v>
      </c>
      <c r="G610" s="4">
        <v>1</v>
      </c>
      <c r="H610" s="4" t="s">
        <v>2380</v>
      </c>
      <c r="I610" s="15">
        <v>180</v>
      </c>
      <c r="J610" s="15" t="str">
        <f t="shared" si="36"/>
        <v>No</v>
      </c>
      <c r="K610" s="15">
        <f t="shared" si="37"/>
        <v>1</v>
      </c>
      <c r="L610" s="15" t="str">
        <f t="shared" si="38"/>
        <v>No</v>
      </c>
      <c r="M610" s="15" t="str">
        <f t="shared" si="39"/>
        <v>Yes</v>
      </c>
      <c r="N610" s="29">
        <v>54.43</v>
      </c>
      <c r="O610" s="20" t="str" cm="1">
        <f t="array" ref="O610">_xlfn.IFS(N610&lt;18.5,"Underweight",N610&lt;25,"Normalweight",N610&lt;30,"Overweight",N610&gt;=30,"Obesity")</f>
        <v>Obesity</v>
      </c>
      <c r="P610" s="39" t="s">
        <v>1763</v>
      </c>
      <c r="Q610" s="29">
        <v>54.43</v>
      </c>
      <c r="R610" s="39">
        <v>4.6100000000000003</v>
      </c>
      <c r="S610" s="39" t="s">
        <v>2383</v>
      </c>
      <c r="T610" s="39" t="s">
        <v>2380</v>
      </c>
      <c r="U610" s="39" t="s">
        <v>2380</v>
      </c>
      <c r="V610" s="39">
        <v>1</v>
      </c>
      <c r="W610" s="39" t="s">
        <v>2380</v>
      </c>
      <c r="X610" s="39" t="s">
        <v>8391</v>
      </c>
    </row>
    <row r="611" spans="1:24" x14ac:dyDescent="0.35">
      <c r="A611" s="4" t="s">
        <v>1762</v>
      </c>
      <c r="B611" s="4">
        <v>48.01</v>
      </c>
      <c r="C611" s="4">
        <v>7.3</v>
      </c>
      <c r="D611" s="4" t="s">
        <v>2380</v>
      </c>
      <c r="E611" s="4" t="s">
        <v>2380</v>
      </c>
      <c r="F611" s="4" t="s">
        <v>2380</v>
      </c>
      <c r="G611" s="4" t="s">
        <v>2381</v>
      </c>
      <c r="H611" s="4" t="s">
        <v>2380</v>
      </c>
      <c r="I611" s="15">
        <v>180</v>
      </c>
      <c r="J611" s="15" t="str">
        <f t="shared" si="36"/>
        <v>No</v>
      </c>
      <c r="K611" s="15">
        <f t="shared" si="37"/>
        <v>0</v>
      </c>
      <c r="L611" s="15" t="str">
        <f t="shared" si="38"/>
        <v>No</v>
      </c>
      <c r="M611" s="15" t="str">
        <f t="shared" si="39"/>
        <v>No</v>
      </c>
      <c r="N611" s="29">
        <v>48.01</v>
      </c>
      <c r="O611" s="20" t="str" cm="1">
        <f t="array" ref="O611">_xlfn.IFS(N611&lt;18.5,"Underweight",N611&lt;25,"Normalweight",N611&lt;30,"Overweight",N611&gt;=30,"Obesity")</f>
        <v>Obesity</v>
      </c>
      <c r="P611" s="39" t="s">
        <v>1762</v>
      </c>
      <c r="Q611" s="29">
        <v>48.01</v>
      </c>
      <c r="R611" s="39">
        <v>7.3</v>
      </c>
      <c r="S611" s="39" t="s">
        <v>2380</v>
      </c>
      <c r="T611" s="39" t="s">
        <v>2380</v>
      </c>
      <c r="U611" s="39" t="s">
        <v>2380</v>
      </c>
      <c r="V611" s="39">
        <v>0</v>
      </c>
      <c r="W611" s="39" t="s">
        <v>2380</v>
      </c>
      <c r="X611" s="39" t="s">
        <v>8391</v>
      </c>
    </row>
    <row r="612" spans="1:24" x14ac:dyDescent="0.35">
      <c r="A612" s="4" t="s">
        <v>1761</v>
      </c>
      <c r="B612" s="4">
        <v>48.32</v>
      </c>
      <c r="C612" s="4">
        <v>5.88</v>
      </c>
      <c r="D612" s="4" t="s">
        <v>2380</v>
      </c>
      <c r="E612" s="4" t="s">
        <v>2380</v>
      </c>
      <c r="F612" s="4" t="s">
        <v>2380</v>
      </c>
      <c r="G612" s="4" t="s">
        <v>2381</v>
      </c>
      <c r="H612" s="4" t="s">
        <v>2380</v>
      </c>
      <c r="I612" s="15">
        <v>180</v>
      </c>
      <c r="J612" s="15" t="str">
        <f t="shared" si="36"/>
        <v>No</v>
      </c>
      <c r="K612" s="15">
        <f t="shared" si="37"/>
        <v>0</v>
      </c>
      <c r="L612" s="15" t="str">
        <f t="shared" si="38"/>
        <v>No</v>
      </c>
      <c r="M612" s="15" t="str">
        <f t="shared" si="39"/>
        <v>No</v>
      </c>
      <c r="N612" s="29">
        <v>48.32</v>
      </c>
      <c r="O612" s="20" t="str" cm="1">
        <f t="array" ref="O612">_xlfn.IFS(N612&lt;18.5,"Underweight",N612&lt;25,"Normalweight",N612&lt;30,"Overweight",N612&gt;=30,"Obesity")</f>
        <v>Obesity</v>
      </c>
      <c r="P612" s="39" t="s">
        <v>1761</v>
      </c>
      <c r="Q612" s="29">
        <v>48.32</v>
      </c>
      <c r="R612" s="39">
        <v>5.88</v>
      </c>
      <c r="S612" s="39" t="s">
        <v>2380</v>
      </c>
      <c r="T612" s="39" t="s">
        <v>2380</v>
      </c>
      <c r="U612" s="39" t="s">
        <v>2380</v>
      </c>
      <c r="V612" s="39">
        <v>0</v>
      </c>
      <c r="W612" s="39" t="s">
        <v>2380</v>
      </c>
      <c r="X612" s="39" t="s">
        <v>8391</v>
      </c>
    </row>
    <row r="613" spans="1:24" x14ac:dyDescent="0.35">
      <c r="A613" s="4" t="s">
        <v>1760</v>
      </c>
      <c r="B613" s="4">
        <v>22.895</v>
      </c>
      <c r="C613" s="4">
        <v>4.0599999999999996</v>
      </c>
      <c r="D613" s="4" t="s">
        <v>2380</v>
      </c>
      <c r="E613" s="4" t="s">
        <v>2380</v>
      </c>
      <c r="F613" s="4" t="s">
        <v>2383</v>
      </c>
      <c r="G613" s="4">
        <v>1</v>
      </c>
      <c r="H613" s="4" t="s">
        <v>2382</v>
      </c>
      <c r="I613" s="15">
        <v>1</v>
      </c>
      <c r="J613" s="15" t="str">
        <f t="shared" si="36"/>
        <v>yes</v>
      </c>
      <c r="K613" s="15">
        <f t="shared" si="37"/>
        <v>1</v>
      </c>
      <c r="L613" s="15" t="str">
        <f t="shared" si="38"/>
        <v>Yes</v>
      </c>
      <c r="M613" s="15" t="str">
        <f t="shared" si="39"/>
        <v>No</v>
      </c>
      <c r="N613" s="29">
        <v>22.895</v>
      </c>
      <c r="O613" s="20" t="str" cm="1">
        <f t="array" ref="O613">_xlfn.IFS(N613&lt;18.5,"Underweight",N613&lt;25,"Normalweight",N613&lt;30,"Overweight",N613&gt;=30,"Obesity")</f>
        <v>Normalweight</v>
      </c>
      <c r="P613" s="39" t="s">
        <v>1760</v>
      </c>
      <c r="Q613" s="29">
        <v>22.895</v>
      </c>
      <c r="R613" s="39">
        <v>4.0599999999999996</v>
      </c>
      <c r="S613" s="39" t="s">
        <v>2380</v>
      </c>
      <c r="T613" s="39" t="s">
        <v>2380</v>
      </c>
      <c r="U613" s="39" t="s">
        <v>2383</v>
      </c>
      <c r="V613" s="39">
        <v>1</v>
      </c>
      <c r="W613" s="39" t="s">
        <v>2383</v>
      </c>
      <c r="X613" s="39" t="s">
        <v>8393</v>
      </c>
    </row>
    <row r="614" spans="1:24" x14ac:dyDescent="0.35">
      <c r="A614" s="4" t="s">
        <v>1759</v>
      </c>
      <c r="B614" s="4">
        <v>54.85</v>
      </c>
      <c r="C614" s="4">
        <v>4.9000000000000004</v>
      </c>
      <c r="D614" s="4" t="s">
        <v>2380</v>
      </c>
      <c r="E614" s="4" t="s">
        <v>2380</v>
      </c>
      <c r="F614" s="4" t="s">
        <v>2380</v>
      </c>
      <c r="G614" s="4">
        <v>1</v>
      </c>
      <c r="H614" s="4" t="s">
        <v>2380</v>
      </c>
      <c r="I614" s="15">
        <v>180</v>
      </c>
      <c r="J614" s="15" t="str">
        <f t="shared" si="36"/>
        <v>No</v>
      </c>
      <c r="K614" s="15">
        <f t="shared" si="37"/>
        <v>1</v>
      </c>
      <c r="L614" s="15" t="str">
        <f t="shared" si="38"/>
        <v>No</v>
      </c>
      <c r="M614" s="15" t="str">
        <f t="shared" si="39"/>
        <v>No</v>
      </c>
      <c r="N614" s="29">
        <v>54.85</v>
      </c>
      <c r="O614" s="20" t="str" cm="1">
        <f t="array" ref="O614">_xlfn.IFS(N614&lt;18.5,"Underweight",N614&lt;25,"Normalweight",N614&lt;30,"Overweight",N614&gt;=30,"Obesity")</f>
        <v>Obesity</v>
      </c>
      <c r="P614" s="39" t="s">
        <v>1759</v>
      </c>
      <c r="Q614" s="29">
        <v>54.85</v>
      </c>
      <c r="R614" s="39">
        <v>4.9000000000000004</v>
      </c>
      <c r="S614" s="39" t="s">
        <v>2380</v>
      </c>
      <c r="T614" s="39" t="s">
        <v>2380</v>
      </c>
      <c r="U614" s="39" t="s">
        <v>2380</v>
      </c>
      <c r="V614" s="39">
        <v>1</v>
      </c>
      <c r="W614" s="39" t="s">
        <v>2380</v>
      </c>
      <c r="X614" s="39" t="s">
        <v>8391</v>
      </c>
    </row>
    <row r="615" spans="1:24" x14ac:dyDescent="0.35">
      <c r="A615" s="4" t="s">
        <v>1758</v>
      </c>
      <c r="B615" s="4">
        <v>21.85</v>
      </c>
      <c r="C615" s="4">
        <v>5.52</v>
      </c>
      <c r="D615" s="4" t="s">
        <v>2380</v>
      </c>
      <c r="E615" s="4" t="s">
        <v>2380</v>
      </c>
      <c r="F615" s="4" t="s">
        <v>2383</v>
      </c>
      <c r="G615" s="4">
        <v>1</v>
      </c>
      <c r="H615" s="4" t="s">
        <v>2382</v>
      </c>
      <c r="I615" s="15">
        <v>1</v>
      </c>
      <c r="J615" s="15" t="str">
        <f t="shared" si="36"/>
        <v>yes</v>
      </c>
      <c r="K615" s="15">
        <f t="shared" si="37"/>
        <v>1</v>
      </c>
      <c r="L615" s="15" t="str">
        <f t="shared" si="38"/>
        <v>Yes</v>
      </c>
      <c r="M615" s="15" t="str">
        <f t="shared" si="39"/>
        <v>No</v>
      </c>
      <c r="N615" s="29">
        <v>21.85</v>
      </c>
      <c r="O615" s="20" t="str" cm="1">
        <f t="array" ref="O615">_xlfn.IFS(N615&lt;18.5,"Underweight",N615&lt;25,"Normalweight",N615&lt;30,"Overweight",N615&gt;=30,"Obesity")</f>
        <v>Normalweight</v>
      </c>
      <c r="P615" s="39" t="s">
        <v>1758</v>
      </c>
      <c r="Q615" s="29">
        <v>21.85</v>
      </c>
      <c r="R615" s="39">
        <v>5.52</v>
      </c>
      <c r="S615" s="39" t="s">
        <v>2380</v>
      </c>
      <c r="T615" s="39" t="s">
        <v>2380</v>
      </c>
      <c r="U615" s="39" t="s">
        <v>2383</v>
      </c>
      <c r="V615" s="39">
        <v>1</v>
      </c>
      <c r="W615" s="39" t="s">
        <v>2383</v>
      </c>
      <c r="X615" s="39" t="s">
        <v>8393</v>
      </c>
    </row>
    <row r="616" spans="1:24" x14ac:dyDescent="0.35">
      <c r="A616" s="4" t="s">
        <v>1757</v>
      </c>
      <c r="B616" s="4">
        <v>51.86</v>
      </c>
      <c r="C616" s="4">
        <v>5.2</v>
      </c>
      <c r="D616" s="4" t="s">
        <v>2382</v>
      </c>
      <c r="E616" s="4" t="s">
        <v>2380</v>
      </c>
      <c r="F616" s="4" t="s">
        <v>2380</v>
      </c>
      <c r="G616" s="4" t="s">
        <v>2381</v>
      </c>
      <c r="H616" s="4" t="s">
        <v>2380</v>
      </c>
      <c r="I616" s="15">
        <v>180</v>
      </c>
      <c r="J616" s="15" t="str">
        <f t="shared" si="36"/>
        <v>No</v>
      </c>
      <c r="K616" s="15">
        <f t="shared" si="37"/>
        <v>0</v>
      </c>
      <c r="L616" s="15" t="str">
        <f t="shared" si="38"/>
        <v>No</v>
      </c>
      <c r="M616" s="15" t="str">
        <f t="shared" si="39"/>
        <v>Yes</v>
      </c>
      <c r="N616" s="29">
        <v>51.86</v>
      </c>
      <c r="O616" s="20" t="str" cm="1">
        <f t="array" ref="O616">_xlfn.IFS(N616&lt;18.5,"Underweight",N616&lt;25,"Normalweight",N616&lt;30,"Overweight",N616&gt;=30,"Obesity")</f>
        <v>Obesity</v>
      </c>
      <c r="P616" s="39" t="s">
        <v>1757</v>
      </c>
      <c r="Q616" s="29">
        <v>51.86</v>
      </c>
      <c r="R616" s="39">
        <v>5.2</v>
      </c>
      <c r="S616" s="39" t="s">
        <v>2383</v>
      </c>
      <c r="T616" s="39" t="s">
        <v>2380</v>
      </c>
      <c r="U616" s="39" t="s">
        <v>2380</v>
      </c>
      <c r="V616" s="39">
        <v>0</v>
      </c>
      <c r="W616" s="39" t="s">
        <v>2380</v>
      </c>
      <c r="X616" s="39" t="s">
        <v>8391</v>
      </c>
    </row>
    <row r="617" spans="1:24" x14ac:dyDescent="0.35">
      <c r="A617" s="4" t="s">
        <v>1756</v>
      </c>
      <c r="B617" s="4">
        <v>39.049999999999997</v>
      </c>
      <c r="C617" s="4">
        <v>7.59</v>
      </c>
      <c r="D617" s="4" t="s">
        <v>2380</v>
      </c>
      <c r="E617" s="4" t="s">
        <v>2380</v>
      </c>
      <c r="F617" s="4" t="s">
        <v>2380</v>
      </c>
      <c r="G617" s="4">
        <v>3</v>
      </c>
      <c r="H617" s="4" t="s">
        <v>2380</v>
      </c>
      <c r="I617" s="15">
        <v>180</v>
      </c>
      <c r="J617" s="15" t="str">
        <f t="shared" si="36"/>
        <v>No</v>
      </c>
      <c r="K617" s="15">
        <f t="shared" si="37"/>
        <v>3</v>
      </c>
      <c r="L617" s="15" t="str">
        <f t="shared" si="38"/>
        <v>No</v>
      </c>
      <c r="M617" s="15" t="str">
        <f t="shared" si="39"/>
        <v>No</v>
      </c>
      <c r="N617" s="29">
        <v>39.049999999999997</v>
      </c>
      <c r="O617" s="20" t="str" cm="1">
        <f t="array" ref="O617">_xlfn.IFS(N617&lt;18.5,"Underweight",N617&lt;25,"Normalweight",N617&lt;30,"Overweight",N617&gt;=30,"Obesity")</f>
        <v>Obesity</v>
      </c>
      <c r="P617" s="39" t="s">
        <v>1756</v>
      </c>
      <c r="Q617" s="29">
        <v>39.049999999999997</v>
      </c>
      <c r="R617" s="39">
        <v>7.59</v>
      </c>
      <c r="S617" s="39" t="s">
        <v>2380</v>
      </c>
      <c r="T617" s="39" t="s">
        <v>2380</v>
      </c>
      <c r="U617" s="39" t="s">
        <v>2380</v>
      </c>
      <c r="V617" s="39">
        <v>3</v>
      </c>
      <c r="W617" s="39" t="s">
        <v>2380</v>
      </c>
      <c r="X617" s="39" t="s">
        <v>8391</v>
      </c>
    </row>
    <row r="618" spans="1:24" x14ac:dyDescent="0.35">
      <c r="A618" s="4" t="s">
        <v>1755</v>
      </c>
      <c r="B618" s="4">
        <v>31.824999999999999</v>
      </c>
      <c r="C618" s="4">
        <v>8.2799999999999994</v>
      </c>
      <c r="D618" s="4" t="s">
        <v>2380</v>
      </c>
      <c r="E618" s="4" t="s">
        <v>2380</v>
      </c>
      <c r="F618" s="4" t="s">
        <v>2380</v>
      </c>
      <c r="G618" s="4">
        <v>3</v>
      </c>
      <c r="H618" s="4" t="s">
        <v>2380</v>
      </c>
      <c r="I618" s="15">
        <v>180</v>
      </c>
      <c r="J618" s="15" t="str">
        <f t="shared" si="36"/>
        <v>No</v>
      </c>
      <c r="K618" s="15">
        <f t="shared" si="37"/>
        <v>3</v>
      </c>
      <c r="L618" s="15" t="str">
        <f t="shared" si="38"/>
        <v>No</v>
      </c>
      <c r="M618" s="15" t="str">
        <f t="shared" si="39"/>
        <v>No</v>
      </c>
      <c r="N618" s="29">
        <v>31.824999999999999</v>
      </c>
      <c r="O618" s="20" t="str" cm="1">
        <f t="array" ref="O618">_xlfn.IFS(N618&lt;18.5,"Underweight",N618&lt;25,"Normalweight",N618&lt;30,"Overweight",N618&gt;=30,"Obesity")</f>
        <v>Obesity</v>
      </c>
      <c r="P618" s="39" t="s">
        <v>1755</v>
      </c>
      <c r="Q618" s="29">
        <v>31.824999999999999</v>
      </c>
      <c r="R618" s="39">
        <v>8.2799999999999994</v>
      </c>
      <c r="S618" s="39" t="s">
        <v>2380</v>
      </c>
      <c r="T618" s="39" t="s">
        <v>2380</v>
      </c>
      <c r="U618" s="39" t="s">
        <v>2380</v>
      </c>
      <c r="V618" s="39">
        <v>3</v>
      </c>
      <c r="W618" s="39" t="s">
        <v>2380</v>
      </c>
      <c r="X618" s="39" t="s">
        <v>8391</v>
      </c>
    </row>
    <row r="619" spans="1:24" x14ac:dyDescent="0.35">
      <c r="A619" s="4" t="s">
        <v>1754</v>
      </c>
      <c r="B619" s="4">
        <v>46.43</v>
      </c>
      <c r="C619" s="4">
        <v>6.72</v>
      </c>
      <c r="D619" s="4" t="s">
        <v>2380</v>
      </c>
      <c r="E619" s="4" t="s">
        <v>2380</v>
      </c>
      <c r="F619" s="4" t="s">
        <v>2380</v>
      </c>
      <c r="G619" s="4" t="s">
        <v>2381</v>
      </c>
      <c r="H619" s="4" t="s">
        <v>2380</v>
      </c>
      <c r="I619" s="15">
        <v>180</v>
      </c>
      <c r="J619" s="15" t="str">
        <f t="shared" si="36"/>
        <v>No</v>
      </c>
      <c r="K619" s="15">
        <f t="shared" si="37"/>
        <v>0</v>
      </c>
      <c r="L619" s="15" t="str">
        <f t="shared" si="38"/>
        <v>No</v>
      </c>
      <c r="M619" s="15" t="str">
        <f t="shared" si="39"/>
        <v>No</v>
      </c>
      <c r="N619" s="29">
        <v>46.43</v>
      </c>
      <c r="O619" s="20" t="str" cm="1">
        <f t="array" ref="O619">_xlfn.IFS(N619&lt;18.5,"Underweight",N619&lt;25,"Normalweight",N619&lt;30,"Overweight",N619&gt;=30,"Obesity")</f>
        <v>Obesity</v>
      </c>
      <c r="P619" s="39" t="s">
        <v>1754</v>
      </c>
      <c r="Q619" s="29">
        <v>46.43</v>
      </c>
      <c r="R619" s="39">
        <v>6.72</v>
      </c>
      <c r="S619" s="39" t="s">
        <v>2380</v>
      </c>
      <c r="T619" s="39" t="s">
        <v>2380</v>
      </c>
      <c r="U619" s="39" t="s">
        <v>2380</v>
      </c>
      <c r="V619" s="39">
        <v>0</v>
      </c>
      <c r="W619" s="39" t="s">
        <v>2380</v>
      </c>
      <c r="X619" s="39" t="s">
        <v>8391</v>
      </c>
    </row>
    <row r="620" spans="1:24" x14ac:dyDescent="0.35">
      <c r="A620" s="4" t="s">
        <v>1753</v>
      </c>
      <c r="B620" s="4">
        <v>53.63</v>
      </c>
      <c r="C620" s="4">
        <v>5.47</v>
      </c>
      <c r="D620" s="4" t="s">
        <v>2382</v>
      </c>
      <c r="E620" s="4" t="s">
        <v>2380</v>
      </c>
      <c r="F620" s="4" t="s">
        <v>2380</v>
      </c>
      <c r="G620" s="4">
        <v>1</v>
      </c>
      <c r="H620" s="4" t="s">
        <v>2380</v>
      </c>
      <c r="I620" s="15">
        <v>180</v>
      </c>
      <c r="J620" s="15" t="str">
        <f t="shared" si="36"/>
        <v>No</v>
      </c>
      <c r="K620" s="15">
        <f t="shared" si="37"/>
        <v>1</v>
      </c>
      <c r="L620" s="15" t="str">
        <f t="shared" si="38"/>
        <v>No</v>
      </c>
      <c r="M620" s="15" t="str">
        <f t="shared" si="39"/>
        <v>Yes</v>
      </c>
      <c r="N620" s="29">
        <v>53.63</v>
      </c>
      <c r="O620" s="20" t="str" cm="1">
        <f t="array" ref="O620">_xlfn.IFS(N620&lt;18.5,"Underweight",N620&lt;25,"Normalweight",N620&lt;30,"Overweight",N620&gt;=30,"Obesity")</f>
        <v>Obesity</v>
      </c>
      <c r="P620" s="39" t="s">
        <v>1753</v>
      </c>
      <c r="Q620" s="29">
        <v>53.63</v>
      </c>
      <c r="R620" s="39">
        <v>5.47</v>
      </c>
      <c r="S620" s="39" t="s">
        <v>2383</v>
      </c>
      <c r="T620" s="39" t="s">
        <v>2380</v>
      </c>
      <c r="U620" s="39" t="s">
        <v>2380</v>
      </c>
      <c r="V620" s="39">
        <v>1</v>
      </c>
      <c r="W620" s="39" t="s">
        <v>2380</v>
      </c>
      <c r="X620" s="39" t="s">
        <v>8391</v>
      </c>
    </row>
    <row r="621" spans="1:24" x14ac:dyDescent="0.35">
      <c r="A621" s="4" t="s">
        <v>1752</v>
      </c>
      <c r="B621" s="4">
        <v>48.7</v>
      </c>
      <c r="C621" s="4">
        <v>4.71</v>
      </c>
      <c r="D621" s="4" t="s">
        <v>2380</v>
      </c>
      <c r="E621" s="4" t="s">
        <v>2380</v>
      </c>
      <c r="F621" s="4" t="s">
        <v>2380</v>
      </c>
      <c r="G621" s="4" t="s">
        <v>2381</v>
      </c>
      <c r="H621" s="4" t="s">
        <v>2380</v>
      </c>
      <c r="I621" s="15">
        <v>180</v>
      </c>
      <c r="J621" s="15" t="str">
        <f t="shared" si="36"/>
        <v>No</v>
      </c>
      <c r="K621" s="15">
        <f t="shared" si="37"/>
        <v>0</v>
      </c>
      <c r="L621" s="15" t="str">
        <f t="shared" si="38"/>
        <v>No</v>
      </c>
      <c r="M621" s="15" t="str">
        <f t="shared" si="39"/>
        <v>No</v>
      </c>
      <c r="N621" s="29">
        <v>48.7</v>
      </c>
      <c r="O621" s="20" t="str" cm="1">
        <f t="array" ref="O621">_xlfn.IFS(N621&lt;18.5,"Underweight",N621&lt;25,"Normalweight",N621&lt;30,"Overweight",N621&gt;=30,"Obesity")</f>
        <v>Obesity</v>
      </c>
      <c r="P621" s="39" t="s">
        <v>1752</v>
      </c>
      <c r="Q621" s="29">
        <v>48.7</v>
      </c>
      <c r="R621" s="39">
        <v>4.71</v>
      </c>
      <c r="S621" s="39" t="s">
        <v>2380</v>
      </c>
      <c r="T621" s="39" t="s">
        <v>2380</v>
      </c>
      <c r="U621" s="39" t="s">
        <v>2380</v>
      </c>
      <c r="V621" s="39">
        <v>0</v>
      </c>
      <c r="W621" s="39" t="s">
        <v>2380</v>
      </c>
      <c r="X621" s="39" t="s">
        <v>8391</v>
      </c>
    </row>
    <row r="622" spans="1:24" x14ac:dyDescent="0.35">
      <c r="A622" s="4" t="s">
        <v>1751</v>
      </c>
      <c r="B622" s="4">
        <v>48.81</v>
      </c>
      <c r="C622" s="4">
        <v>5.49</v>
      </c>
      <c r="D622" s="4" t="s">
        <v>2380</v>
      </c>
      <c r="E622" s="4" t="s">
        <v>2380</v>
      </c>
      <c r="F622" s="4" t="s">
        <v>2380</v>
      </c>
      <c r="G622" s="4" t="s">
        <v>2381</v>
      </c>
      <c r="H622" s="4" t="s">
        <v>2380</v>
      </c>
      <c r="I622" s="15">
        <v>180</v>
      </c>
      <c r="J622" s="15" t="str">
        <f t="shared" si="36"/>
        <v>No</v>
      </c>
      <c r="K622" s="15">
        <f t="shared" si="37"/>
        <v>0</v>
      </c>
      <c r="L622" s="15" t="str">
        <f t="shared" si="38"/>
        <v>No</v>
      </c>
      <c r="M622" s="15" t="str">
        <f t="shared" si="39"/>
        <v>No</v>
      </c>
      <c r="N622" s="29">
        <v>48.81</v>
      </c>
      <c r="O622" s="20" t="str" cm="1">
        <f t="array" ref="O622">_xlfn.IFS(N622&lt;18.5,"Underweight",N622&lt;25,"Normalweight",N622&lt;30,"Overweight",N622&gt;=30,"Obesity")</f>
        <v>Obesity</v>
      </c>
      <c r="P622" s="39" t="s">
        <v>1751</v>
      </c>
      <c r="Q622" s="29">
        <v>48.81</v>
      </c>
      <c r="R622" s="39">
        <v>5.49</v>
      </c>
      <c r="S622" s="39" t="s">
        <v>2380</v>
      </c>
      <c r="T622" s="39" t="s">
        <v>2380</v>
      </c>
      <c r="U622" s="39" t="s">
        <v>2380</v>
      </c>
      <c r="V622" s="39">
        <v>0</v>
      </c>
      <c r="W622" s="39" t="s">
        <v>2380</v>
      </c>
      <c r="X622" s="39" t="s">
        <v>8391</v>
      </c>
    </row>
    <row r="623" spans="1:24" x14ac:dyDescent="0.35">
      <c r="A623" s="4" t="s">
        <v>1750</v>
      </c>
      <c r="B623" s="4">
        <v>47.53</v>
      </c>
      <c r="C623" s="4">
        <v>4.72</v>
      </c>
      <c r="D623" s="4" t="s">
        <v>2380</v>
      </c>
      <c r="E623" s="4" t="s">
        <v>2380</v>
      </c>
      <c r="F623" s="4" t="s">
        <v>2380</v>
      </c>
      <c r="G623" s="4" t="s">
        <v>2381</v>
      </c>
      <c r="H623" s="4" t="s">
        <v>2380</v>
      </c>
      <c r="I623" s="15">
        <v>180</v>
      </c>
      <c r="J623" s="15" t="str">
        <f t="shared" si="36"/>
        <v>No</v>
      </c>
      <c r="K623" s="15">
        <f t="shared" si="37"/>
        <v>0</v>
      </c>
      <c r="L623" s="15" t="str">
        <f t="shared" si="38"/>
        <v>No</v>
      </c>
      <c r="M623" s="15" t="str">
        <f t="shared" si="39"/>
        <v>No</v>
      </c>
      <c r="N623" s="29">
        <v>47.53</v>
      </c>
      <c r="O623" s="20" t="str" cm="1">
        <f t="array" ref="O623">_xlfn.IFS(N623&lt;18.5,"Underweight",N623&lt;25,"Normalweight",N623&lt;30,"Overweight",N623&gt;=30,"Obesity")</f>
        <v>Obesity</v>
      </c>
      <c r="P623" s="39" t="s">
        <v>1750</v>
      </c>
      <c r="Q623" s="29">
        <v>47.53</v>
      </c>
      <c r="R623" s="39">
        <v>4.72</v>
      </c>
      <c r="S623" s="39" t="s">
        <v>2380</v>
      </c>
      <c r="T623" s="39" t="s">
        <v>2380</v>
      </c>
      <c r="U623" s="39" t="s">
        <v>2380</v>
      </c>
      <c r="V623" s="39">
        <v>0</v>
      </c>
      <c r="W623" s="39" t="s">
        <v>2380</v>
      </c>
      <c r="X623" s="39" t="s">
        <v>8391</v>
      </c>
    </row>
    <row r="624" spans="1:24" x14ac:dyDescent="0.35">
      <c r="A624" s="4" t="s">
        <v>1749</v>
      </c>
      <c r="B624" s="4">
        <v>36.85</v>
      </c>
      <c r="C624" s="4">
        <v>6.7</v>
      </c>
      <c r="D624" s="4" t="s">
        <v>2380</v>
      </c>
      <c r="E624" s="4" t="s">
        <v>2380</v>
      </c>
      <c r="F624" s="4" t="s">
        <v>2380</v>
      </c>
      <c r="G624" s="4" t="s">
        <v>2381</v>
      </c>
      <c r="H624" s="4" t="s">
        <v>2380</v>
      </c>
      <c r="I624" s="15">
        <v>180</v>
      </c>
      <c r="J624" s="15" t="str">
        <f t="shared" si="36"/>
        <v>No</v>
      </c>
      <c r="K624" s="15">
        <f t="shared" si="37"/>
        <v>0</v>
      </c>
      <c r="L624" s="15" t="str">
        <f t="shared" si="38"/>
        <v>No</v>
      </c>
      <c r="M624" s="15" t="str">
        <f t="shared" si="39"/>
        <v>No</v>
      </c>
      <c r="N624" s="29">
        <v>36.85</v>
      </c>
      <c r="O624" s="20" t="str" cm="1">
        <f t="array" ref="O624">_xlfn.IFS(N624&lt;18.5,"Underweight",N624&lt;25,"Normalweight",N624&lt;30,"Overweight",N624&gt;=30,"Obesity")</f>
        <v>Obesity</v>
      </c>
      <c r="P624" s="39" t="s">
        <v>1749</v>
      </c>
      <c r="Q624" s="29">
        <v>36.85</v>
      </c>
      <c r="R624" s="39">
        <v>6.7</v>
      </c>
      <c r="S624" s="39" t="s">
        <v>2380</v>
      </c>
      <c r="T624" s="39" t="s">
        <v>2380</v>
      </c>
      <c r="U624" s="39" t="s">
        <v>2380</v>
      </c>
      <c r="V624" s="39">
        <v>0</v>
      </c>
      <c r="W624" s="39" t="s">
        <v>2380</v>
      </c>
      <c r="X624" s="39" t="s">
        <v>8391</v>
      </c>
    </row>
    <row r="625" spans="1:24" x14ac:dyDescent="0.35">
      <c r="A625" s="4" t="s">
        <v>1748</v>
      </c>
      <c r="B625" s="4">
        <v>29.3</v>
      </c>
      <c r="C625" s="4">
        <v>5.5</v>
      </c>
      <c r="D625" s="4" t="s">
        <v>2380</v>
      </c>
      <c r="E625" s="4" t="s">
        <v>2380</v>
      </c>
      <c r="F625" s="4" t="s">
        <v>2380</v>
      </c>
      <c r="G625" s="4" t="s">
        <v>2381</v>
      </c>
      <c r="H625" s="4" t="s">
        <v>2380</v>
      </c>
      <c r="I625" s="15">
        <v>180</v>
      </c>
      <c r="J625" s="15" t="str">
        <f t="shared" si="36"/>
        <v>No</v>
      </c>
      <c r="K625" s="15">
        <f t="shared" si="37"/>
        <v>0</v>
      </c>
      <c r="L625" s="15" t="str">
        <f t="shared" si="38"/>
        <v>No</v>
      </c>
      <c r="M625" s="15" t="str">
        <f t="shared" si="39"/>
        <v>No</v>
      </c>
      <c r="N625" s="29">
        <v>29.3</v>
      </c>
      <c r="O625" s="20" t="str" cm="1">
        <f t="array" ref="O625">_xlfn.IFS(N625&lt;18.5,"Underweight",N625&lt;25,"Normalweight",N625&lt;30,"Overweight",N625&gt;=30,"Obesity")</f>
        <v>Overweight</v>
      </c>
      <c r="P625" s="39" t="s">
        <v>1748</v>
      </c>
      <c r="Q625" s="29">
        <v>29.3</v>
      </c>
      <c r="R625" s="39">
        <v>5.5</v>
      </c>
      <c r="S625" s="39" t="s">
        <v>2380</v>
      </c>
      <c r="T625" s="39" t="s">
        <v>2380</v>
      </c>
      <c r="U625" s="39" t="s">
        <v>2380</v>
      </c>
      <c r="V625" s="39">
        <v>0</v>
      </c>
      <c r="W625" s="39" t="s">
        <v>2380</v>
      </c>
      <c r="X625" s="39" t="s">
        <v>8392</v>
      </c>
    </row>
    <row r="626" spans="1:24" x14ac:dyDescent="0.35">
      <c r="A626" s="4" t="s">
        <v>1747</v>
      </c>
      <c r="B626" s="4">
        <v>19.3</v>
      </c>
      <c r="C626" s="4">
        <v>4.46</v>
      </c>
      <c r="D626" s="4" t="s">
        <v>2380</v>
      </c>
      <c r="E626" s="4" t="s">
        <v>2380</v>
      </c>
      <c r="F626" s="4" t="s">
        <v>2380</v>
      </c>
      <c r="G626" s="4">
        <v>1</v>
      </c>
      <c r="H626" s="4" t="s">
        <v>2382</v>
      </c>
      <c r="I626" s="15">
        <v>1</v>
      </c>
      <c r="J626" s="15" t="str">
        <f t="shared" si="36"/>
        <v>yes</v>
      </c>
      <c r="K626" s="15">
        <f t="shared" si="37"/>
        <v>1</v>
      </c>
      <c r="L626" s="15" t="str">
        <f t="shared" si="38"/>
        <v>Yes</v>
      </c>
      <c r="M626" s="15" t="str">
        <f t="shared" si="39"/>
        <v>No</v>
      </c>
      <c r="N626" s="29">
        <v>19.3</v>
      </c>
      <c r="O626" s="20" t="str" cm="1">
        <f t="array" ref="O626">_xlfn.IFS(N626&lt;18.5,"Underweight",N626&lt;25,"Normalweight",N626&lt;30,"Overweight",N626&gt;=30,"Obesity")</f>
        <v>Normalweight</v>
      </c>
      <c r="P626" s="39" t="s">
        <v>1747</v>
      </c>
      <c r="Q626" s="29">
        <v>19.3</v>
      </c>
      <c r="R626" s="39">
        <v>4.46</v>
      </c>
      <c r="S626" s="39" t="s">
        <v>2380</v>
      </c>
      <c r="T626" s="39" t="s">
        <v>2380</v>
      </c>
      <c r="U626" s="39" t="s">
        <v>2380</v>
      </c>
      <c r="V626" s="39">
        <v>1</v>
      </c>
      <c r="W626" s="39" t="s">
        <v>2383</v>
      </c>
      <c r="X626" s="39" t="s">
        <v>8393</v>
      </c>
    </row>
    <row r="627" spans="1:24" x14ac:dyDescent="0.35">
      <c r="A627" s="4" t="s">
        <v>1746</v>
      </c>
      <c r="B627" s="4">
        <v>24.13</v>
      </c>
      <c r="C627" s="4">
        <v>5.29</v>
      </c>
      <c r="D627" s="4" t="s">
        <v>2382</v>
      </c>
      <c r="E627" s="4" t="s">
        <v>2380</v>
      </c>
      <c r="F627" s="4" t="s">
        <v>2383</v>
      </c>
      <c r="G627" s="4">
        <v>1</v>
      </c>
      <c r="H627" s="4" t="s">
        <v>2382</v>
      </c>
      <c r="I627" s="15">
        <v>1</v>
      </c>
      <c r="J627" s="15" t="str">
        <f t="shared" si="36"/>
        <v>yes</v>
      </c>
      <c r="K627" s="15">
        <f t="shared" si="37"/>
        <v>1</v>
      </c>
      <c r="L627" s="15" t="str">
        <f t="shared" si="38"/>
        <v>Yes</v>
      </c>
      <c r="M627" s="15" t="str">
        <f t="shared" si="39"/>
        <v>Yes</v>
      </c>
      <c r="N627" s="29">
        <v>24.13</v>
      </c>
      <c r="O627" s="20" t="str" cm="1">
        <f t="array" ref="O627">_xlfn.IFS(N627&lt;18.5,"Underweight",N627&lt;25,"Normalweight",N627&lt;30,"Overweight",N627&gt;=30,"Obesity")</f>
        <v>Normalweight</v>
      </c>
      <c r="P627" s="39" t="s">
        <v>1746</v>
      </c>
      <c r="Q627" s="29">
        <v>24.13</v>
      </c>
      <c r="R627" s="39">
        <v>5.29</v>
      </c>
      <c r="S627" s="39" t="s">
        <v>2383</v>
      </c>
      <c r="T627" s="39" t="s">
        <v>2380</v>
      </c>
      <c r="U627" s="39" t="s">
        <v>2383</v>
      </c>
      <c r="V627" s="39">
        <v>1</v>
      </c>
      <c r="W627" s="39" t="s">
        <v>2383</v>
      </c>
      <c r="X627" s="39" t="s">
        <v>8393</v>
      </c>
    </row>
    <row r="628" spans="1:24" x14ac:dyDescent="0.35">
      <c r="A628" s="4" t="s">
        <v>1745</v>
      </c>
      <c r="B628" s="4">
        <v>46.7</v>
      </c>
      <c r="C628" s="4">
        <v>10.99</v>
      </c>
      <c r="D628" s="4" t="s">
        <v>2380</v>
      </c>
      <c r="E628" s="4" t="s">
        <v>2380</v>
      </c>
      <c r="F628" s="4" t="s">
        <v>2380</v>
      </c>
      <c r="G628" s="4" t="s">
        <v>2381</v>
      </c>
      <c r="H628" s="4" t="s">
        <v>2380</v>
      </c>
      <c r="I628" s="15">
        <v>180</v>
      </c>
      <c r="J628" s="15" t="str">
        <f t="shared" si="36"/>
        <v>No</v>
      </c>
      <c r="K628" s="15">
        <f t="shared" si="37"/>
        <v>0</v>
      </c>
      <c r="L628" s="15" t="str">
        <f t="shared" si="38"/>
        <v>No</v>
      </c>
      <c r="M628" s="15" t="str">
        <f t="shared" si="39"/>
        <v>No</v>
      </c>
      <c r="N628" s="29">
        <v>46.7</v>
      </c>
      <c r="O628" s="20" t="str" cm="1">
        <f t="array" ref="O628">_xlfn.IFS(N628&lt;18.5,"Underweight",N628&lt;25,"Normalweight",N628&lt;30,"Overweight",N628&gt;=30,"Obesity")</f>
        <v>Obesity</v>
      </c>
      <c r="P628" s="39" t="s">
        <v>1745</v>
      </c>
      <c r="Q628" s="29">
        <v>46.7</v>
      </c>
      <c r="R628" s="39">
        <v>10.99</v>
      </c>
      <c r="S628" s="39" t="s">
        <v>2380</v>
      </c>
      <c r="T628" s="39" t="s">
        <v>2380</v>
      </c>
      <c r="U628" s="39" t="s">
        <v>2380</v>
      </c>
      <c r="V628" s="39">
        <v>0</v>
      </c>
      <c r="W628" s="39" t="s">
        <v>2380</v>
      </c>
      <c r="X628" s="39" t="s">
        <v>8391</v>
      </c>
    </row>
    <row r="629" spans="1:24" x14ac:dyDescent="0.35">
      <c r="A629" s="4" t="s">
        <v>1744</v>
      </c>
      <c r="B629" s="4">
        <v>45.27</v>
      </c>
      <c r="C629" s="4">
        <v>5.2</v>
      </c>
      <c r="D629" s="4" t="s">
        <v>2382</v>
      </c>
      <c r="E629" s="4" t="s">
        <v>2380</v>
      </c>
      <c r="F629" s="4" t="s">
        <v>2380</v>
      </c>
      <c r="G629" s="4" t="s">
        <v>2381</v>
      </c>
      <c r="H629" s="4" t="s">
        <v>2380</v>
      </c>
      <c r="I629" s="15">
        <v>180</v>
      </c>
      <c r="J629" s="15" t="str">
        <f t="shared" si="36"/>
        <v>No</v>
      </c>
      <c r="K629" s="15">
        <f t="shared" si="37"/>
        <v>0</v>
      </c>
      <c r="L629" s="15" t="str">
        <f t="shared" si="38"/>
        <v>No</v>
      </c>
      <c r="M629" s="15" t="str">
        <f t="shared" si="39"/>
        <v>Yes</v>
      </c>
      <c r="N629" s="29">
        <v>45.27</v>
      </c>
      <c r="O629" s="20" t="str" cm="1">
        <f t="array" ref="O629">_xlfn.IFS(N629&lt;18.5,"Underweight",N629&lt;25,"Normalweight",N629&lt;30,"Overweight",N629&gt;=30,"Obesity")</f>
        <v>Obesity</v>
      </c>
      <c r="P629" s="39" t="s">
        <v>1744</v>
      </c>
      <c r="Q629" s="29">
        <v>45.27</v>
      </c>
      <c r="R629" s="39">
        <v>5.2</v>
      </c>
      <c r="S629" s="39" t="s">
        <v>2383</v>
      </c>
      <c r="T629" s="39" t="s">
        <v>2380</v>
      </c>
      <c r="U629" s="39" t="s">
        <v>2380</v>
      </c>
      <c r="V629" s="39">
        <v>0</v>
      </c>
      <c r="W629" s="39" t="s">
        <v>2380</v>
      </c>
      <c r="X629" s="39" t="s">
        <v>8391</v>
      </c>
    </row>
    <row r="630" spans="1:24" x14ac:dyDescent="0.35">
      <c r="A630" s="4" t="s">
        <v>1743</v>
      </c>
      <c r="B630" s="4">
        <v>44.29</v>
      </c>
      <c r="C630" s="4">
        <v>9.66</v>
      </c>
      <c r="D630" s="4" t="s">
        <v>2380</v>
      </c>
      <c r="E630" s="4" t="s">
        <v>2380</v>
      </c>
      <c r="F630" s="4" t="s">
        <v>2380</v>
      </c>
      <c r="G630" s="4">
        <v>2</v>
      </c>
      <c r="H630" s="4" t="s">
        <v>2380</v>
      </c>
      <c r="I630" s="15">
        <v>180</v>
      </c>
      <c r="J630" s="15" t="str">
        <f t="shared" si="36"/>
        <v>No</v>
      </c>
      <c r="K630" s="15">
        <f t="shared" si="37"/>
        <v>2</v>
      </c>
      <c r="L630" s="15" t="str">
        <f t="shared" si="38"/>
        <v>No</v>
      </c>
      <c r="M630" s="15" t="str">
        <f t="shared" si="39"/>
        <v>No</v>
      </c>
      <c r="N630" s="29">
        <v>44.29</v>
      </c>
      <c r="O630" s="20" t="str" cm="1">
        <f t="array" ref="O630">_xlfn.IFS(N630&lt;18.5,"Underweight",N630&lt;25,"Normalweight",N630&lt;30,"Overweight",N630&gt;=30,"Obesity")</f>
        <v>Obesity</v>
      </c>
      <c r="P630" s="39" t="s">
        <v>1743</v>
      </c>
      <c r="Q630" s="29">
        <v>44.29</v>
      </c>
      <c r="R630" s="39">
        <v>9.66</v>
      </c>
      <c r="S630" s="39" t="s">
        <v>2380</v>
      </c>
      <c r="T630" s="39" t="s">
        <v>2380</v>
      </c>
      <c r="U630" s="39" t="s">
        <v>2380</v>
      </c>
      <c r="V630" s="39">
        <v>2</v>
      </c>
      <c r="W630" s="39" t="s">
        <v>2380</v>
      </c>
      <c r="X630" s="39" t="s">
        <v>8391</v>
      </c>
    </row>
    <row r="631" spans="1:24" x14ac:dyDescent="0.35">
      <c r="A631" s="4" t="s">
        <v>1742</v>
      </c>
      <c r="B631" s="4">
        <v>54.59</v>
      </c>
      <c r="C631" s="4">
        <v>4.22</v>
      </c>
      <c r="D631" s="4" t="s">
        <v>2382</v>
      </c>
      <c r="E631" s="4" t="s">
        <v>2380</v>
      </c>
      <c r="F631" s="4" t="s">
        <v>2380</v>
      </c>
      <c r="G631" s="4">
        <v>1</v>
      </c>
      <c r="H631" s="4" t="s">
        <v>2380</v>
      </c>
      <c r="I631" s="15">
        <v>180</v>
      </c>
      <c r="J631" s="15" t="str">
        <f t="shared" si="36"/>
        <v>No</v>
      </c>
      <c r="K631" s="15">
        <f t="shared" si="37"/>
        <v>1</v>
      </c>
      <c r="L631" s="15" t="str">
        <f t="shared" si="38"/>
        <v>No</v>
      </c>
      <c r="M631" s="15" t="str">
        <f t="shared" si="39"/>
        <v>Yes</v>
      </c>
      <c r="N631" s="29">
        <v>54.59</v>
      </c>
      <c r="O631" s="20" t="str" cm="1">
        <f t="array" ref="O631">_xlfn.IFS(N631&lt;18.5,"Underweight",N631&lt;25,"Normalweight",N631&lt;30,"Overweight",N631&gt;=30,"Obesity")</f>
        <v>Obesity</v>
      </c>
      <c r="P631" s="39" t="s">
        <v>1742</v>
      </c>
      <c r="Q631" s="29">
        <v>54.59</v>
      </c>
      <c r="R631" s="39">
        <v>4.22</v>
      </c>
      <c r="S631" s="39" t="s">
        <v>2383</v>
      </c>
      <c r="T631" s="39" t="s">
        <v>2380</v>
      </c>
      <c r="U631" s="39" t="s">
        <v>2380</v>
      </c>
      <c r="V631" s="39">
        <v>1</v>
      </c>
      <c r="W631" s="39" t="s">
        <v>2380</v>
      </c>
      <c r="X631" s="39" t="s">
        <v>8391</v>
      </c>
    </row>
    <row r="632" spans="1:24" x14ac:dyDescent="0.35">
      <c r="A632" s="4" t="s">
        <v>1741</v>
      </c>
      <c r="B632" s="4">
        <v>32.965000000000003</v>
      </c>
      <c r="C632" s="4">
        <v>11.78</v>
      </c>
      <c r="D632" s="4" t="s">
        <v>2380</v>
      </c>
      <c r="E632" s="4" t="s">
        <v>2380</v>
      </c>
      <c r="F632" s="4" t="s">
        <v>2380</v>
      </c>
      <c r="G632" s="4" t="s">
        <v>2381</v>
      </c>
      <c r="H632" s="4" t="s">
        <v>2380</v>
      </c>
      <c r="I632" s="15">
        <v>180</v>
      </c>
      <c r="J632" s="15" t="str">
        <f t="shared" si="36"/>
        <v>No</v>
      </c>
      <c r="K632" s="15">
        <f t="shared" si="37"/>
        <v>0</v>
      </c>
      <c r="L632" s="15" t="str">
        <f t="shared" si="38"/>
        <v>No</v>
      </c>
      <c r="M632" s="15" t="str">
        <f t="shared" si="39"/>
        <v>No</v>
      </c>
      <c r="N632" s="29">
        <v>32.965000000000003</v>
      </c>
      <c r="O632" s="20" t="str" cm="1">
        <f t="array" ref="O632">_xlfn.IFS(N632&lt;18.5,"Underweight",N632&lt;25,"Normalweight",N632&lt;30,"Overweight",N632&gt;=30,"Obesity")</f>
        <v>Obesity</v>
      </c>
      <c r="P632" s="39" t="s">
        <v>1741</v>
      </c>
      <c r="Q632" s="29">
        <v>32.965000000000003</v>
      </c>
      <c r="R632" s="39">
        <v>11.78</v>
      </c>
      <c r="S632" s="39" t="s">
        <v>2380</v>
      </c>
      <c r="T632" s="39" t="s">
        <v>2380</v>
      </c>
      <c r="U632" s="39" t="s">
        <v>2380</v>
      </c>
      <c r="V632" s="39">
        <v>0</v>
      </c>
      <c r="W632" s="39" t="s">
        <v>2380</v>
      </c>
      <c r="X632" s="39" t="s">
        <v>8391</v>
      </c>
    </row>
    <row r="633" spans="1:24" x14ac:dyDescent="0.35">
      <c r="A633" s="4" t="s">
        <v>1740</v>
      </c>
      <c r="B633" s="4">
        <v>38.049999999999997</v>
      </c>
      <c r="C633" s="4">
        <v>9.6199999999999992</v>
      </c>
      <c r="D633" s="4" t="s">
        <v>2380</v>
      </c>
      <c r="E633" s="4" t="s">
        <v>2380</v>
      </c>
      <c r="F633" s="4" t="s">
        <v>2380</v>
      </c>
      <c r="G633" s="4" t="s">
        <v>2381</v>
      </c>
      <c r="H633" s="4" t="s">
        <v>2380</v>
      </c>
      <c r="I633" s="15">
        <v>180</v>
      </c>
      <c r="J633" s="15" t="str">
        <f t="shared" si="36"/>
        <v>No</v>
      </c>
      <c r="K633" s="15">
        <f t="shared" si="37"/>
        <v>0</v>
      </c>
      <c r="L633" s="15" t="str">
        <f t="shared" si="38"/>
        <v>No</v>
      </c>
      <c r="M633" s="15" t="str">
        <f t="shared" si="39"/>
        <v>No</v>
      </c>
      <c r="N633" s="29">
        <v>38.049999999999997</v>
      </c>
      <c r="O633" s="20" t="str" cm="1">
        <f t="array" ref="O633">_xlfn.IFS(N633&lt;18.5,"Underweight",N633&lt;25,"Normalweight",N633&lt;30,"Overweight",N633&gt;=30,"Obesity")</f>
        <v>Obesity</v>
      </c>
      <c r="P633" s="39" t="s">
        <v>1740</v>
      </c>
      <c r="Q633" s="29">
        <v>38.049999999999997</v>
      </c>
      <c r="R633" s="39">
        <v>9.6199999999999992</v>
      </c>
      <c r="S633" s="39" t="s">
        <v>2380</v>
      </c>
      <c r="T633" s="39" t="s">
        <v>2380</v>
      </c>
      <c r="U633" s="39" t="s">
        <v>2380</v>
      </c>
      <c r="V633" s="39">
        <v>0</v>
      </c>
      <c r="W633" s="39" t="s">
        <v>2380</v>
      </c>
      <c r="X633" s="39" t="s">
        <v>8391</v>
      </c>
    </row>
    <row r="634" spans="1:24" x14ac:dyDescent="0.35">
      <c r="A634" s="4" t="s">
        <v>1739</v>
      </c>
      <c r="B634" s="4">
        <v>46.14</v>
      </c>
      <c r="C634" s="4">
        <v>10.78</v>
      </c>
      <c r="D634" s="4" t="s">
        <v>2380</v>
      </c>
      <c r="E634" s="4" t="s">
        <v>2380</v>
      </c>
      <c r="F634" s="4" t="s">
        <v>2380</v>
      </c>
      <c r="G634" s="4" t="s">
        <v>2381</v>
      </c>
      <c r="H634" s="4" t="s">
        <v>2380</v>
      </c>
      <c r="I634" s="15">
        <v>180</v>
      </c>
      <c r="J634" s="15" t="str">
        <f t="shared" si="36"/>
        <v>No</v>
      </c>
      <c r="K634" s="15">
        <f t="shared" si="37"/>
        <v>0</v>
      </c>
      <c r="L634" s="15" t="str">
        <f t="shared" si="38"/>
        <v>No</v>
      </c>
      <c r="M634" s="15" t="str">
        <f t="shared" si="39"/>
        <v>No</v>
      </c>
      <c r="N634" s="29">
        <v>46.14</v>
      </c>
      <c r="O634" s="20" t="str" cm="1">
        <f t="array" ref="O634">_xlfn.IFS(N634&lt;18.5,"Underweight",N634&lt;25,"Normalweight",N634&lt;30,"Overweight",N634&gt;=30,"Obesity")</f>
        <v>Obesity</v>
      </c>
      <c r="P634" s="39" t="s">
        <v>1739</v>
      </c>
      <c r="Q634" s="29">
        <v>46.14</v>
      </c>
      <c r="R634" s="39">
        <v>10.78</v>
      </c>
      <c r="S634" s="39" t="s">
        <v>2380</v>
      </c>
      <c r="T634" s="39" t="s">
        <v>2380</v>
      </c>
      <c r="U634" s="39" t="s">
        <v>2380</v>
      </c>
      <c r="V634" s="39">
        <v>0</v>
      </c>
      <c r="W634" s="39" t="s">
        <v>2380</v>
      </c>
      <c r="X634" s="39" t="s">
        <v>8391</v>
      </c>
    </row>
    <row r="635" spans="1:24" x14ac:dyDescent="0.35">
      <c r="A635" s="4" t="s">
        <v>1738</v>
      </c>
      <c r="B635" s="4">
        <v>41.325000000000003</v>
      </c>
      <c r="C635" s="4">
        <v>5.1100000000000003</v>
      </c>
      <c r="D635" s="4" t="s">
        <v>2382</v>
      </c>
      <c r="E635" s="4" t="s">
        <v>2380</v>
      </c>
      <c r="F635" s="4" t="s">
        <v>2380</v>
      </c>
      <c r="G635" s="4">
        <v>2</v>
      </c>
      <c r="H635" s="4" t="s">
        <v>2380</v>
      </c>
      <c r="I635" s="15">
        <v>180</v>
      </c>
      <c r="J635" s="15" t="str">
        <f t="shared" si="36"/>
        <v>No</v>
      </c>
      <c r="K635" s="15">
        <f t="shared" si="37"/>
        <v>2</v>
      </c>
      <c r="L635" s="15" t="str">
        <f t="shared" si="38"/>
        <v>No</v>
      </c>
      <c r="M635" s="15" t="str">
        <f t="shared" si="39"/>
        <v>Yes</v>
      </c>
      <c r="N635" s="29">
        <v>41.325000000000003</v>
      </c>
      <c r="O635" s="20" t="str" cm="1">
        <f t="array" ref="O635">_xlfn.IFS(N635&lt;18.5,"Underweight",N635&lt;25,"Normalweight",N635&lt;30,"Overweight",N635&gt;=30,"Obesity")</f>
        <v>Obesity</v>
      </c>
      <c r="P635" s="39" t="s">
        <v>1738</v>
      </c>
      <c r="Q635" s="29">
        <v>41.325000000000003</v>
      </c>
      <c r="R635" s="39">
        <v>5.1100000000000003</v>
      </c>
      <c r="S635" s="39" t="s">
        <v>2383</v>
      </c>
      <c r="T635" s="39" t="s">
        <v>2380</v>
      </c>
      <c r="U635" s="39" t="s">
        <v>2380</v>
      </c>
      <c r="V635" s="39">
        <v>2</v>
      </c>
      <c r="W635" s="39" t="s">
        <v>2380</v>
      </c>
      <c r="X635" s="39" t="s">
        <v>8391</v>
      </c>
    </row>
    <row r="636" spans="1:24" x14ac:dyDescent="0.35">
      <c r="A636" s="4" t="s">
        <v>1737</v>
      </c>
      <c r="B636" s="4">
        <v>44.64</v>
      </c>
      <c r="C636" s="4">
        <v>7.18</v>
      </c>
      <c r="D636" s="4" t="s">
        <v>2380</v>
      </c>
      <c r="E636" s="4" t="s">
        <v>2380</v>
      </c>
      <c r="F636" s="4" t="s">
        <v>2380</v>
      </c>
      <c r="G636" s="4" t="s">
        <v>2381</v>
      </c>
      <c r="H636" s="4" t="s">
        <v>2380</v>
      </c>
      <c r="I636" s="15">
        <v>180</v>
      </c>
      <c r="J636" s="15" t="str">
        <f t="shared" si="36"/>
        <v>No</v>
      </c>
      <c r="K636" s="15">
        <f t="shared" si="37"/>
        <v>0</v>
      </c>
      <c r="L636" s="15" t="str">
        <f t="shared" si="38"/>
        <v>No</v>
      </c>
      <c r="M636" s="15" t="str">
        <f t="shared" si="39"/>
        <v>No</v>
      </c>
      <c r="N636" s="29">
        <v>44.64</v>
      </c>
      <c r="O636" s="20" t="str" cm="1">
        <f t="array" ref="O636">_xlfn.IFS(N636&lt;18.5,"Underweight",N636&lt;25,"Normalweight",N636&lt;30,"Overweight",N636&gt;=30,"Obesity")</f>
        <v>Obesity</v>
      </c>
      <c r="P636" s="39" t="s">
        <v>1737</v>
      </c>
      <c r="Q636" s="29">
        <v>44.64</v>
      </c>
      <c r="R636" s="39">
        <v>7.18</v>
      </c>
      <c r="S636" s="39" t="s">
        <v>2380</v>
      </c>
      <c r="T636" s="39" t="s">
        <v>2380</v>
      </c>
      <c r="U636" s="39" t="s">
        <v>2380</v>
      </c>
      <c r="V636" s="39">
        <v>0</v>
      </c>
      <c r="W636" s="39" t="s">
        <v>2380</v>
      </c>
      <c r="X636" s="39" t="s">
        <v>8391</v>
      </c>
    </row>
    <row r="637" spans="1:24" x14ac:dyDescent="0.35">
      <c r="A637" s="4" t="s">
        <v>1736</v>
      </c>
      <c r="B637" s="4">
        <v>25.175000000000001</v>
      </c>
      <c r="C637" s="4">
        <v>4.96</v>
      </c>
      <c r="D637" s="4" t="s">
        <v>2380</v>
      </c>
      <c r="E637" s="4" t="s">
        <v>2382</v>
      </c>
      <c r="F637" s="4" t="s">
        <v>2380</v>
      </c>
      <c r="G637" s="4">
        <v>1</v>
      </c>
      <c r="H637" s="4" t="s">
        <v>31</v>
      </c>
      <c r="I637" s="15">
        <v>560</v>
      </c>
      <c r="J637" s="15" t="str">
        <f t="shared" si="36"/>
        <v>No</v>
      </c>
      <c r="K637" s="15">
        <f t="shared" si="37"/>
        <v>1</v>
      </c>
      <c r="L637" s="15" t="str">
        <f t="shared" si="38"/>
        <v>No</v>
      </c>
      <c r="M637" s="15" t="str">
        <f t="shared" si="39"/>
        <v>No</v>
      </c>
      <c r="N637" s="29">
        <v>25.175000000000001</v>
      </c>
      <c r="O637" s="20" t="str" cm="1">
        <f t="array" ref="O637">_xlfn.IFS(N637&lt;18.5,"Underweight",N637&lt;25,"Normalweight",N637&lt;30,"Overweight",N637&gt;=30,"Obesity")</f>
        <v>Overweight</v>
      </c>
      <c r="P637" s="39" t="s">
        <v>1736</v>
      </c>
      <c r="Q637" s="29">
        <v>25.175000000000001</v>
      </c>
      <c r="R637" s="39">
        <v>4.96</v>
      </c>
      <c r="S637" s="39" t="s">
        <v>2380</v>
      </c>
      <c r="T637" s="39" t="s">
        <v>2382</v>
      </c>
      <c r="U637" s="39" t="s">
        <v>2380</v>
      </c>
      <c r="V637" s="39">
        <v>1</v>
      </c>
      <c r="W637" s="39" t="s">
        <v>2380</v>
      </c>
      <c r="X637" s="39" t="s">
        <v>8392</v>
      </c>
    </row>
    <row r="638" spans="1:24" x14ac:dyDescent="0.35">
      <c r="A638" s="4" t="s">
        <v>1735</v>
      </c>
      <c r="B638" s="4">
        <v>43.11</v>
      </c>
      <c r="C638" s="4">
        <v>4.67</v>
      </c>
      <c r="D638" s="4" t="s">
        <v>2382</v>
      </c>
      <c r="E638" s="4" t="s">
        <v>2380</v>
      </c>
      <c r="F638" s="4" t="s">
        <v>2380</v>
      </c>
      <c r="G638" s="4" t="s">
        <v>2381</v>
      </c>
      <c r="H638" s="4" t="s">
        <v>2380</v>
      </c>
      <c r="I638" s="15">
        <v>180</v>
      </c>
      <c r="J638" s="15" t="str">
        <f t="shared" si="36"/>
        <v>No</v>
      </c>
      <c r="K638" s="15">
        <f t="shared" si="37"/>
        <v>0</v>
      </c>
      <c r="L638" s="15" t="str">
        <f t="shared" si="38"/>
        <v>No</v>
      </c>
      <c r="M638" s="15" t="str">
        <f t="shared" si="39"/>
        <v>Yes</v>
      </c>
      <c r="N638" s="29">
        <v>43.11</v>
      </c>
      <c r="O638" s="20" t="str" cm="1">
        <f t="array" ref="O638">_xlfn.IFS(N638&lt;18.5,"Underweight",N638&lt;25,"Normalweight",N638&lt;30,"Overweight",N638&gt;=30,"Obesity")</f>
        <v>Obesity</v>
      </c>
      <c r="P638" s="39" t="s">
        <v>1735</v>
      </c>
      <c r="Q638" s="29">
        <v>43.11</v>
      </c>
      <c r="R638" s="39">
        <v>4.67</v>
      </c>
      <c r="S638" s="39" t="s">
        <v>2383</v>
      </c>
      <c r="T638" s="39" t="s">
        <v>2380</v>
      </c>
      <c r="U638" s="39" t="s">
        <v>2380</v>
      </c>
      <c r="V638" s="39">
        <v>0</v>
      </c>
      <c r="W638" s="39" t="s">
        <v>2380</v>
      </c>
      <c r="X638" s="39" t="s">
        <v>8391</v>
      </c>
    </row>
    <row r="639" spans="1:24" x14ac:dyDescent="0.35">
      <c r="A639" s="4" t="s">
        <v>1734</v>
      </c>
      <c r="B639" s="4">
        <v>53.32</v>
      </c>
      <c r="C639" s="4">
        <v>5.0599999999999996</v>
      </c>
      <c r="D639" s="4" t="s">
        <v>2380</v>
      </c>
      <c r="E639" s="4" t="s">
        <v>2380</v>
      </c>
      <c r="F639" s="4" t="s">
        <v>2380</v>
      </c>
      <c r="G639" s="4" t="s">
        <v>2381</v>
      </c>
      <c r="H639" s="4" t="s">
        <v>2380</v>
      </c>
      <c r="I639" s="15">
        <v>180</v>
      </c>
      <c r="J639" s="15" t="str">
        <f t="shared" si="36"/>
        <v>No</v>
      </c>
      <c r="K639" s="15">
        <f t="shared" si="37"/>
        <v>0</v>
      </c>
      <c r="L639" s="15" t="str">
        <f t="shared" si="38"/>
        <v>No</v>
      </c>
      <c r="M639" s="15" t="str">
        <f t="shared" si="39"/>
        <v>No</v>
      </c>
      <c r="N639" s="29">
        <v>53.32</v>
      </c>
      <c r="O639" s="20" t="str" cm="1">
        <f t="array" ref="O639">_xlfn.IFS(N639&lt;18.5,"Underweight",N639&lt;25,"Normalweight",N639&lt;30,"Overweight",N639&gt;=30,"Obesity")</f>
        <v>Obesity</v>
      </c>
      <c r="P639" s="39" t="s">
        <v>1734</v>
      </c>
      <c r="Q639" s="29">
        <v>53.32</v>
      </c>
      <c r="R639" s="39">
        <v>5.0599999999999996</v>
      </c>
      <c r="S639" s="39" t="s">
        <v>2380</v>
      </c>
      <c r="T639" s="39" t="s">
        <v>2380</v>
      </c>
      <c r="U639" s="39" t="s">
        <v>2380</v>
      </c>
      <c r="V639" s="39">
        <v>0</v>
      </c>
      <c r="W639" s="39" t="s">
        <v>2380</v>
      </c>
      <c r="X639" s="39" t="s">
        <v>8391</v>
      </c>
    </row>
    <row r="640" spans="1:24" x14ac:dyDescent="0.35">
      <c r="A640" s="4" t="s">
        <v>1733</v>
      </c>
      <c r="B640" s="4">
        <v>38.04</v>
      </c>
      <c r="C640" s="4">
        <v>5.0199999999999996</v>
      </c>
      <c r="D640" s="4" t="s">
        <v>2382</v>
      </c>
      <c r="E640" s="4" t="s">
        <v>2380</v>
      </c>
      <c r="F640" s="4" t="s">
        <v>2380</v>
      </c>
      <c r="G640" s="4">
        <v>1</v>
      </c>
      <c r="H640" s="4" t="s">
        <v>2380</v>
      </c>
      <c r="I640" s="15">
        <v>180</v>
      </c>
      <c r="J640" s="15" t="str">
        <f t="shared" si="36"/>
        <v>No</v>
      </c>
      <c r="K640" s="15">
        <f t="shared" si="37"/>
        <v>1</v>
      </c>
      <c r="L640" s="15" t="str">
        <f t="shared" si="38"/>
        <v>No</v>
      </c>
      <c r="M640" s="15" t="str">
        <f t="shared" si="39"/>
        <v>Yes</v>
      </c>
      <c r="N640" s="29">
        <v>38.04</v>
      </c>
      <c r="O640" s="20" t="str" cm="1">
        <f t="array" ref="O640">_xlfn.IFS(N640&lt;18.5,"Underweight",N640&lt;25,"Normalweight",N640&lt;30,"Overweight",N640&gt;=30,"Obesity")</f>
        <v>Obesity</v>
      </c>
      <c r="P640" s="39" t="s">
        <v>1733</v>
      </c>
      <c r="Q640" s="29">
        <v>38.04</v>
      </c>
      <c r="R640" s="39">
        <v>5.0199999999999996</v>
      </c>
      <c r="S640" s="39" t="s">
        <v>2383</v>
      </c>
      <c r="T640" s="39" t="s">
        <v>2380</v>
      </c>
      <c r="U640" s="39" t="s">
        <v>2380</v>
      </c>
      <c r="V640" s="39">
        <v>1</v>
      </c>
      <c r="W640" s="39" t="s">
        <v>2380</v>
      </c>
      <c r="X640" s="39" t="s">
        <v>8391</v>
      </c>
    </row>
    <row r="641" spans="1:24" x14ac:dyDescent="0.35">
      <c r="A641" s="4" t="s">
        <v>1732</v>
      </c>
      <c r="B641" s="4">
        <v>37.9</v>
      </c>
      <c r="C641" s="4">
        <v>7.76</v>
      </c>
      <c r="D641" s="4" t="s">
        <v>2380</v>
      </c>
      <c r="E641" s="4" t="s">
        <v>2380</v>
      </c>
      <c r="F641" s="4" t="s">
        <v>2380</v>
      </c>
      <c r="G641" s="4" t="s">
        <v>2381</v>
      </c>
      <c r="H641" s="4" t="s">
        <v>2380</v>
      </c>
      <c r="I641" s="15">
        <v>180</v>
      </c>
      <c r="J641" s="15" t="str">
        <f t="shared" si="36"/>
        <v>No</v>
      </c>
      <c r="K641" s="15">
        <f t="shared" si="37"/>
        <v>0</v>
      </c>
      <c r="L641" s="15" t="str">
        <f t="shared" si="38"/>
        <v>No</v>
      </c>
      <c r="M641" s="15" t="str">
        <f t="shared" si="39"/>
        <v>No</v>
      </c>
      <c r="N641" s="29">
        <v>37.9</v>
      </c>
      <c r="O641" s="20" t="str" cm="1">
        <f t="array" ref="O641">_xlfn.IFS(N641&lt;18.5,"Underweight",N641&lt;25,"Normalweight",N641&lt;30,"Overweight",N641&gt;=30,"Obesity")</f>
        <v>Obesity</v>
      </c>
      <c r="P641" s="39" t="s">
        <v>1732</v>
      </c>
      <c r="Q641" s="29">
        <v>37.9</v>
      </c>
      <c r="R641" s="39">
        <v>7.76</v>
      </c>
      <c r="S641" s="39" t="s">
        <v>2380</v>
      </c>
      <c r="T641" s="39" t="s">
        <v>2380</v>
      </c>
      <c r="U641" s="39" t="s">
        <v>2380</v>
      </c>
      <c r="V641" s="39">
        <v>0</v>
      </c>
      <c r="W641" s="39" t="s">
        <v>2380</v>
      </c>
      <c r="X641" s="39" t="s">
        <v>8391</v>
      </c>
    </row>
    <row r="642" spans="1:24" x14ac:dyDescent="0.35">
      <c r="A642" s="4" t="s">
        <v>1731</v>
      </c>
      <c r="B642" s="4">
        <v>39.6</v>
      </c>
      <c r="C642" s="4">
        <v>9.32</v>
      </c>
      <c r="D642" s="4" t="s">
        <v>2380</v>
      </c>
      <c r="E642" s="4" t="s">
        <v>2380</v>
      </c>
      <c r="F642" s="4" t="s">
        <v>2380</v>
      </c>
      <c r="G642" s="4" t="s">
        <v>2381</v>
      </c>
      <c r="H642" s="4" t="s">
        <v>2380</v>
      </c>
      <c r="I642" s="15">
        <v>180</v>
      </c>
      <c r="J642" s="15" t="str">
        <f t="shared" si="36"/>
        <v>No</v>
      </c>
      <c r="K642" s="15">
        <f t="shared" si="37"/>
        <v>0</v>
      </c>
      <c r="L642" s="15" t="str">
        <f t="shared" si="38"/>
        <v>No</v>
      </c>
      <c r="M642" s="15" t="str">
        <f t="shared" si="39"/>
        <v>No</v>
      </c>
      <c r="N642" s="29">
        <v>39.6</v>
      </c>
      <c r="O642" s="20" t="str" cm="1">
        <f t="array" ref="O642">_xlfn.IFS(N642&lt;18.5,"Underweight",N642&lt;25,"Normalweight",N642&lt;30,"Overweight",N642&gt;=30,"Obesity")</f>
        <v>Obesity</v>
      </c>
      <c r="P642" s="39" t="s">
        <v>1731</v>
      </c>
      <c r="Q642" s="29">
        <v>39.6</v>
      </c>
      <c r="R642" s="39">
        <v>9.32</v>
      </c>
      <c r="S642" s="39" t="s">
        <v>2380</v>
      </c>
      <c r="T642" s="39" t="s">
        <v>2380</v>
      </c>
      <c r="U642" s="39" t="s">
        <v>2380</v>
      </c>
      <c r="V642" s="39">
        <v>0</v>
      </c>
      <c r="W642" s="39" t="s">
        <v>2380</v>
      </c>
      <c r="X642" s="39" t="s">
        <v>8391</v>
      </c>
    </row>
    <row r="643" spans="1:24" x14ac:dyDescent="0.35">
      <c r="A643" s="4" t="s">
        <v>1730</v>
      </c>
      <c r="B643" s="4">
        <v>50.92</v>
      </c>
      <c r="C643" s="4">
        <v>5.31</v>
      </c>
      <c r="D643" s="4" t="s">
        <v>2382</v>
      </c>
      <c r="E643" s="4" t="s">
        <v>2380</v>
      </c>
      <c r="F643" s="4" t="s">
        <v>2380</v>
      </c>
      <c r="G643" s="4">
        <v>1</v>
      </c>
      <c r="H643" s="4" t="s">
        <v>2380</v>
      </c>
      <c r="I643" s="15">
        <v>180</v>
      </c>
      <c r="J643" s="15" t="str">
        <f t="shared" si="36"/>
        <v>No</v>
      </c>
      <c r="K643" s="15">
        <f t="shared" si="37"/>
        <v>1</v>
      </c>
      <c r="L643" s="15" t="str">
        <f t="shared" si="38"/>
        <v>No</v>
      </c>
      <c r="M643" s="15" t="str">
        <f t="shared" si="39"/>
        <v>Yes</v>
      </c>
      <c r="N643" s="29">
        <v>50.92</v>
      </c>
      <c r="O643" s="20" t="str" cm="1">
        <f t="array" ref="O643">_xlfn.IFS(N643&lt;18.5,"Underweight",N643&lt;25,"Normalweight",N643&lt;30,"Overweight",N643&gt;=30,"Obesity")</f>
        <v>Obesity</v>
      </c>
      <c r="P643" s="39" t="s">
        <v>1730</v>
      </c>
      <c r="Q643" s="29">
        <v>50.92</v>
      </c>
      <c r="R643" s="39">
        <v>5.31</v>
      </c>
      <c r="S643" s="39" t="s">
        <v>2383</v>
      </c>
      <c r="T643" s="39" t="s">
        <v>2380</v>
      </c>
      <c r="U643" s="39" t="s">
        <v>2380</v>
      </c>
      <c r="V643" s="39">
        <v>1</v>
      </c>
      <c r="W643" s="39" t="s">
        <v>2380</v>
      </c>
      <c r="X643" s="39" t="s">
        <v>8391</v>
      </c>
    </row>
    <row r="644" spans="1:24" x14ac:dyDescent="0.35">
      <c r="A644" s="4" t="s">
        <v>1729</v>
      </c>
      <c r="B644" s="4">
        <v>21.85</v>
      </c>
      <c r="C644" s="4">
        <v>5.56</v>
      </c>
      <c r="D644" s="4" t="s">
        <v>2382</v>
      </c>
      <c r="E644" s="4" t="s">
        <v>2380</v>
      </c>
      <c r="F644" s="4" t="s">
        <v>2380</v>
      </c>
      <c r="G644" s="4" t="s">
        <v>2381</v>
      </c>
      <c r="H644" s="4" t="s">
        <v>2382</v>
      </c>
      <c r="I644" s="15">
        <v>1</v>
      </c>
      <c r="J644" s="15" t="str">
        <f t="shared" ref="J644:J707" si="40">IF(H644="?",INDEX($H$3:$H$2337,MODE($I$3:$I$2337)),H644)</f>
        <v>yes</v>
      </c>
      <c r="K644" s="15">
        <f t="shared" ref="K644:K707" si="41">IF(G644="No major surgery",0,G644)</f>
        <v>0</v>
      </c>
      <c r="L644" s="15" t="str">
        <f t="shared" ref="L644:L707" si="42">PROPER(J644)</f>
        <v>Yes</v>
      </c>
      <c r="M644" s="15" t="str">
        <f t="shared" ref="M644:M707" si="43">PROPER(D644)</f>
        <v>Yes</v>
      </c>
      <c r="N644" s="29">
        <v>21.85</v>
      </c>
      <c r="O644" s="20" t="str" cm="1">
        <f t="array" ref="O644">_xlfn.IFS(N644&lt;18.5,"Underweight",N644&lt;25,"Normalweight",N644&lt;30,"Overweight",N644&gt;=30,"Obesity")</f>
        <v>Normalweight</v>
      </c>
      <c r="P644" s="39" t="s">
        <v>1729</v>
      </c>
      <c r="Q644" s="29">
        <v>21.85</v>
      </c>
      <c r="R644" s="39">
        <v>5.56</v>
      </c>
      <c r="S644" s="39" t="s">
        <v>2383</v>
      </c>
      <c r="T644" s="39" t="s">
        <v>2380</v>
      </c>
      <c r="U644" s="39" t="s">
        <v>2380</v>
      </c>
      <c r="V644" s="39">
        <v>0</v>
      </c>
      <c r="W644" s="39" t="s">
        <v>2383</v>
      </c>
      <c r="X644" s="39" t="s">
        <v>8393</v>
      </c>
    </row>
    <row r="645" spans="1:24" x14ac:dyDescent="0.35">
      <c r="A645" s="4" t="s">
        <v>1728</v>
      </c>
      <c r="B645" s="4">
        <v>36.08</v>
      </c>
      <c r="C645" s="4">
        <v>7.11</v>
      </c>
      <c r="D645" s="4" t="s">
        <v>2382</v>
      </c>
      <c r="E645" s="4" t="s">
        <v>2380</v>
      </c>
      <c r="F645" s="4" t="s">
        <v>2383</v>
      </c>
      <c r="G645" s="4">
        <v>1</v>
      </c>
      <c r="H645" s="4" t="s">
        <v>2380</v>
      </c>
      <c r="I645" s="15">
        <v>180</v>
      </c>
      <c r="J645" s="15" t="str">
        <f t="shared" si="40"/>
        <v>No</v>
      </c>
      <c r="K645" s="15">
        <f t="shared" si="41"/>
        <v>1</v>
      </c>
      <c r="L645" s="15" t="str">
        <f t="shared" si="42"/>
        <v>No</v>
      </c>
      <c r="M645" s="15" t="str">
        <f t="shared" si="43"/>
        <v>Yes</v>
      </c>
      <c r="N645" s="29">
        <v>36.08</v>
      </c>
      <c r="O645" s="20" t="str" cm="1">
        <f t="array" ref="O645">_xlfn.IFS(N645&lt;18.5,"Underweight",N645&lt;25,"Normalweight",N645&lt;30,"Overweight",N645&gt;=30,"Obesity")</f>
        <v>Obesity</v>
      </c>
      <c r="P645" s="39" t="s">
        <v>1728</v>
      </c>
      <c r="Q645" s="29">
        <v>36.08</v>
      </c>
      <c r="R645" s="39">
        <v>7.11</v>
      </c>
      <c r="S645" s="39" t="s">
        <v>2383</v>
      </c>
      <c r="T645" s="39" t="s">
        <v>2380</v>
      </c>
      <c r="U645" s="39" t="s">
        <v>2383</v>
      </c>
      <c r="V645" s="39">
        <v>1</v>
      </c>
      <c r="W645" s="39" t="s">
        <v>2380</v>
      </c>
      <c r="X645" s="39" t="s">
        <v>8391</v>
      </c>
    </row>
    <row r="646" spans="1:24" x14ac:dyDescent="0.35">
      <c r="A646" s="4" t="s">
        <v>1727</v>
      </c>
      <c r="B646" s="4">
        <v>40.44</v>
      </c>
      <c r="C646" s="4">
        <v>5.13</v>
      </c>
      <c r="D646" s="4" t="s">
        <v>2382</v>
      </c>
      <c r="E646" s="4" t="s">
        <v>2380</v>
      </c>
      <c r="F646" s="4" t="s">
        <v>2383</v>
      </c>
      <c r="G646" s="4">
        <v>1</v>
      </c>
      <c r="H646" s="4" t="s">
        <v>2380</v>
      </c>
      <c r="I646" s="15">
        <v>180</v>
      </c>
      <c r="J646" s="15" t="str">
        <f t="shared" si="40"/>
        <v>No</v>
      </c>
      <c r="K646" s="15">
        <f t="shared" si="41"/>
        <v>1</v>
      </c>
      <c r="L646" s="15" t="str">
        <f t="shared" si="42"/>
        <v>No</v>
      </c>
      <c r="M646" s="15" t="str">
        <f t="shared" si="43"/>
        <v>Yes</v>
      </c>
      <c r="N646" s="29">
        <v>40.44</v>
      </c>
      <c r="O646" s="20" t="str" cm="1">
        <f t="array" ref="O646">_xlfn.IFS(N646&lt;18.5,"Underweight",N646&lt;25,"Normalweight",N646&lt;30,"Overweight",N646&gt;=30,"Obesity")</f>
        <v>Obesity</v>
      </c>
      <c r="P646" s="39" t="s">
        <v>1727</v>
      </c>
      <c r="Q646" s="29">
        <v>40.44</v>
      </c>
      <c r="R646" s="39">
        <v>5.13</v>
      </c>
      <c r="S646" s="39" t="s">
        <v>2383</v>
      </c>
      <c r="T646" s="39" t="s">
        <v>2380</v>
      </c>
      <c r="U646" s="39" t="s">
        <v>2383</v>
      </c>
      <c r="V646" s="39">
        <v>1</v>
      </c>
      <c r="W646" s="39" t="s">
        <v>2380</v>
      </c>
      <c r="X646" s="39" t="s">
        <v>8391</v>
      </c>
    </row>
    <row r="647" spans="1:24" x14ac:dyDescent="0.35">
      <c r="A647" s="4" t="s">
        <v>1726</v>
      </c>
      <c r="B647" s="4">
        <v>38.094999999999999</v>
      </c>
      <c r="C647" s="4">
        <v>10.199999999999999</v>
      </c>
      <c r="D647" s="4" t="s">
        <v>2380</v>
      </c>
      <c r="E647" s="4" t="s">
        <v>2380</v>
      </c>
      <c r="F647" s="4" t="s">
        <v>2380</v>
      </c>
      <c r="G647" s="4" t="s">
        <v>2381</v>
      </c>
      <c r="H647" s="4" t="s">
        <v>2380</v>
      </c>
      <c r="I647" s="15">
        <v>180</v>
      </c>
      <c r="J647" s="15" t="str">
        <f t="shared" si="40"/>
        <v>No</v>
      </c>
      <c r="K647" s="15">
        <f t="shared" si="41"/>
        <v>0</v>
      </c>
      <c r="L647" s="15" t="str">
        <f t="shared" si="42"/>
        <v>No</v>
      </c>
      <c r="M647" s="15" t="str">
        <f t="shared" si="43"/>
        <v>No</v>
      </c>
      <c r="N647" s="29">
        <v>38.094999999999999</v>
      </c>
      <c r="O647" s="20" t="str" cm="1">
        <f t="array" ref="O647">_xlfn.IFS(N647&lt;18.5,"Underweight",N647&lt;25,"Normalweight",N647&lt;30,"Overweight",N647&gt;=30,"Obesity")</f>
        <v>Obesity</v>
      </c>
      <c r="P647" s="39" t="s">
        <v>1726</v>
      </c>
      <c r="Q647" s="29">
        <v>38.094999999999999</v>
      </c>
      <c r="R647" s="39">
        <v>10.199999999999999</v>
      </c>
      <c r="S647" s="39" t="s">
        <v>2380</v>
      </c>
      <c r="T647" s="39" t="s">
        <v>2380</v>
      </c>
      <c r="U647" s="39" t="s">
        <v>2380</v>
      </c>
      <c r="V647" s="39">
        <v>0</v>
      </c>
      <c r="W647" s="39" t="s">
        <v>2380</v>
      </c>
      <c r="X647" s="39" t="s">
        <v>8391</v>
      </c>
    </row>
    <row r="648" spans="1:24" x14ac:dyDescent="0.35">
      <c r="A648" s="4" t="s">
        <v>1725</v>
      </c>
      <c r="B648" s="4">
        <v>44.95</v>
      </c>
      <c r="C648" s="4">
        <v>10.4</v>
      </c>
      <c r="D648" s="4" t="s">
        <v>2380</v>
      </c>
      <c r="E648" s="4" t="s">
        <v>2380</v>
      </c>
      <c r="F648" s="4" t="s">
        <v>2380</v>
      </c>
      <c r="G648" s="4" t="s">
        <v>2381</v>
      </c>
      <c r="H648" s="4" t="s">
        <v>2380</v>
      </c>
      <c r="I648" s="15">
        <v>180</v>
      </c>
      <c r="J648" s="15" t="str">
        <f t="shared" si="40"/>
        <v>No</v>
      </c>
      <c r="K648" s="15">
        <f t="shared" si="41"/>
        <v>0</v>
      </c>
      <c r="L648" s="15" t="str">
        <f t="shared" si="42"/>
        <v>No</v>
      </c>
      <c r="M648" s="15" t="str">
        <f t="shared" si="43"/>
        <v>No</v>
      </c>
      <c r="N648" s="29">
        <v>44.95</v>
      </c>
      <c r="O648" s="20" t="str" cm="1">
        <f t="array" ref="O648">_xlfn.IFS(N648&lt;18.5,"Underweight",N648&lt;25,"Normalweight",N648&lt;30,"Overweight",N648&gt;=30,"Obesity")</f>
        <v>Obesity</v>
      </c>
      <c r="P648" s="39" t="s">
        <v>1725</v>
      </c>
      <c r="Q648" s="29">
        <v>44.95</v>
      </c>
      <c r="R648" s="39">
        <v>10.4</v>
      </c>
      <c r="S648" s="39" t="s">
        <v>2380</v>
      </c>
      <c r="T648" s="39" t="s">
        <v>2380</v>
      </c>
      <c r="U648" s="39" t="s">
        <v>2380</v>
      </c>
      <c r="V648" s="39">
        <v>0</v>
      </c>
      <c r="W648" s="39" t="s">
        <v>2380</v>
      </c>
      <c r="X648" s="39" t="s">
        <v>8391</v>
      </c>
    </row>
    <row r="649" spans="1:24" x14ac:dyDescent="0.35">
      <c r="A649" s="4" t="s">
        <v>1724</v>
      </c>
      <c r="B649" s="4">
        <v>35.54</v>
      </c>
      <c r="C649" s="4">
        <v>10.67</v>
      </c>
      <c r="D649" s="4" t="s">
        <v>2380</v>
      </c>
      <c r="E649" s="4" t="s">
        <v>2380</v>
      </c>
      <c r="F649" s="4" t="s">
        <v>2380</v>
      </c>
      <c r="G649" s="4" t="s">
        <v>2381</v>
      </c>
      <c r="H649" s="4" t="s">
        <v>2380</v>
      </c>
      <c r="I649" s="15">
        <v>180</v>
      </c>
      <c r="J649" s="15" t="str">
        <f t="shared" si="40"/>
        <v>No</v>
      </c>
      <c r="K649" s="15">
        <f t="shared" si="41"/>
        <v>0</v>
      </c>
      <c r="L649" s="15" t="str">
        <f t="shared" si="42"/>
        <v>No</v>
      </c>
      <c r="M649" s="15" t="str">
        <f t="shared" si="43"/>
        <v>No</v>
      </c>
      <c r="N649" s="29">
        <v>35.54</v>
      </c>
      <c r="O649" s="20" t="str" cm="1">
        <f t="array" ref="O649">_xlfn.IFS(N649&lt;18.5,"Underweight",N649&lt;25,"Normalweight",N649&lt;30,"Overweight",N649&gt;=30,"Obesity")</f>
        <v>Obesity</v>
      </c>
      <c r="P649" s="39" t="s">
        <v>1724</v>
      </c>
      <c r="Q649" s="29">
        <v>35.54</v>
      </c>
      <c r="R649" s="39">
        <v>10.67</v>
      </c>
      <c r="S649" s="39" t="s">
        <v>2380</v>
      </c>
      <c r="T649" s="39" t="s">
        <v>2380</v>
      </c>
      <c r="U649" s="39" t="s">
        <v>2380</v>
      </c>
      <c r="V649" s="39">
        <v>0</v>
      </c>
      <c r="W649" s="39" t="s">
        <v>2380</v>
      </c>
      <c r="X649" s="39" t="s">
        <v>8391</v>
      </c>
    </row>
    <row r="650" spans="1:24" x14ac:dyDescent="0.35">
      <c r="A650" s="4" t="s">
        <v>1723</v>
      </c>
      <c r="B650" s="4">
        <v>39.799999999999997</v>
      </c>
      <c r="C650" s="4">
        <v>4.6500000000000004</v>
      </c>
      <c r="D650" s="4" t="s">
        <v>2382</v>
      </c>
      <c r="E650" s="4" t="s">
        <v>2380</v>
      </c>
      <c r="F650" s="4" t="s">
        <v>2380</v>
      </c>
      <c r="G650" s="4">
        <v>2</v>
      </c>
      <c r="H650" s="4" t="s">
        <v>2380</v>
      </c>
      <c r="I650" s="15">
        <v>180</v>
      </c>
      <c r="J650" s="15" t="str">
        <f t="shared" si="40"/>
        <v>No</v>
      </c>
      <c r="K650" s="15">
        <f t="shared" si="41"/>
        <v>2</v>
      </c>
      <c r="L650" s="15" t="str">
        <f t="shared" si="42"/>
        <v>No</v>
      </c>
      <c r="M650" s="15" t="str">
        <f t="shared" si="43"/>
        <v>Yes</v>
      </c>
      <c r="N650" s="29">
        <v>39.799999999999997</v>
      </c>
      <c r="O650" s="20" t="str" cm="1">
        <f t="array" ref="O650">_xlfn.IFS(N650&lt;18.5,"Underweight",N650&lt;25,"Normalweight",N650&lt;30,"Overweight",N650&gt;=30,"Obesity")</f>
        <v>Obesity</v>
      </c>
      <c r="P650" s="39" t="s">
        <v>1723</v>
      </c>
      <c r="Q650" s="29">
        <v>39.799999999999997</v>
      </c>
      <c r="R650" s="39">
        <v>4.6500000000000004</v>
      </c>
      <c r="S650" s="39" t="s">
        <v>2383</v>
      </c>
      <c r="T650" s="39" t="s">
        <v>2380</v>
      </c>
      <c r="U650" s="39" t="s">
        <v>2380</v>
      </c>
      <c r="V650" s="39">
        <v>2</v>
      </c>
      <c r="W650" s="39" t="s">
        <v>2380</v>
      </c>
      <c r="X650" s="39" t="s">
        <v>8391</v>
      </c>
    </row>
    <row r="651" spans="1:24" x14ac:dyDescent="0.35">
      <c r="A651" s="4" t="s">
        <v>1722</v>
      </c>
      <c r="B651" s="4">
        <v>33.659999999999997</v>
      </c>
      <c r="C651" s="4">
        <v>5.65</v>
      </c>
      <c r="D651" s="4" t="s">
        <v>2382</v>
      </c>
      <c r="E651" s="4" t="s">
        <v>2380</v>
      </c>
      <c r="F651" s="4" t="s">
        <v>2380</v>
      </c>
      <c r="G651" s="4">
        <v>2</v>
      </c>
      <c r="H651" s="4" t="s">
        <v>2380</v>
      </c>
      <c r="I651" s="15">
        <v>180</v>
      </c>
      <c r="J651" s="15" t="str">
        <f t="shared" si="40"/>
        <v>No</v>
      </c>
      <c r="K651" s="15">
        <f t="shared" si="41"/>
        <v>2</v>
      </c>
      <c r="L651" s="15" t="str">
        <f t="shared" si="42"/>
        <v>No</v>
      </c>
      <c r="M651" s="15" t="str">
        <f t="shared" si="43"/>
        <v>Yes</v>
      </c>
      <c r="N651" s="29">
        <v>33.659999999999997</v>
      </c>
      <c r="O651" s="20" t="str" cm="1">
        <f t="array" ref="O651">_xlfn.IFS(N651&lt;18.5,"Underweight",N651&lt;25,"Normalweight",N651&lt;30,"Overweight",N651&gt;=30,"Obesity")</f>
        <v>Obesity</v>
      </c>
      <c r="P651" s="39" t="s">
        <v>1722</v>
      </c>
      <c r="Q651" s="29">
        <v>33.659999999999997</v>
      </c>
      <c r="R651" s="39">
        <v>5.65</v>
      </c>
      <c r="S651" s="39" t="s">
        <v>2383</v>
      </c>
      <c r="T651" s="39" t="s">
        <v>2380</v>
      </c>
      <c r="U651" s="39" t="s">
        <v>2380</v>
      </c>
      <c r="V651" s="39">
        <v>2</v>
      </c>
      <c r="W651" s="39" t="s">
        <v>2380</v>
      </c>
      <c r="X651" s="39" t="s">
        <v>8391</v>
      </c>
    </row>
    <row r="652" spans="1:24" x14ac:dyDescent="0.35">
      <c r="A652" s="4" t="s">
        <v>1721</v>
      </c>
      <c r="B652" s="4">
        <v>35.5</v>
      </c>
      <c r="C652" s="4">
        <v>11.97</v>
      </c>
      <c r="D652" s="4" t="s">
        <v>2380</v>
      </c>
      <c r="E652" s="4" t="s">
        <v>2380</v>
      </c>
      <c r="F652" s="4" t="s">
        <v>2380</v>
      </c>
      <c r="G652" s="4" t="s">
        <v>2381</v>
      </c>
      <c r="H652" s="4" t="s">
        <v>2380</v>
      </c>
      <c r="I652" s="15">
        <v>180</v>
      </c>
      <c r="J652" s="15" t="str">
        <f t="shared" si="40"/>
        <v>No</v>
      </c>
      <c r="K652" s="15">
        <f t="shared" si="41"/>
        <v>0</v>
      </c>
      <c r="L652" s="15" t="str">
        <f t="shared" si="42"/>
        <v>No</v>
      </c>
      <c r="M652" s="15" t="str">
        <f t="shared" si="43"/>
        <v>No</v>
      </c>
      <c r="N652" s="29">
        <v>35.5</v>
      </c>
      <c r="O652" s="20" t="str" cm="1">
        <f t="array" ref="O652">_xlfn.IFS(N652&lt;18.5,"Underweight",N652&lt;25,"Normalweight",N652&lt;30,"Overweight",N652&gt;=30,"Obesity")</f>
        <v>Obesity</v>
      </c>
      <c r="P652" s="39" t="s">
        <v>1721</v>
      </c>
      <c r="Q652" s="29">
        <v>35.5</v>
      </c>
      <c r="R652" s="39">
        <v>11.97</v>
      </c>
      <c r="S652" s="39" t="s">
        <v>2380</v>
      </c>
      <c r="T652" s="39" t="s">
        <v>2380</v>
      </c>
      <c r="U652" s="39" t="s">
        <v>2380</v>
      </c>
      <c r="V652" s="39">
        <v>0</v>
      </c>
      <c r="W652" s="39" t="s">
        <v>2380</v>
      </c>
      <c r="X652" s="39" t="s">
        <v>8391</v>
      </c>
    </row>
    <row r="653" spans="1:24" x14ac:dyDescent="0.35">
      <c r="A653" s="4" t="s">
        <v>1720</v>
      </c>
      <c r="B653" s="4">
        <v>41.63</v>
      </c>
      <c r="C653" s="4">
        <v>6.71</v>
      </c>
      <c r="D653" s="4" t="s">
        <v>2380</v>
      </c>
      <c r="E653" s="4" t="s">
        <v>2380</v>
      </c>
      <c r="F653" s="4" t="s">
        <v>2380</v>
      </c>
      <c r="G653" s="4" t="s">
        <v>2381</v>
      </c>
      <c r="H653" s="4" t="s">
        <v>2380</v>
      </c>
      <c r="I653" s="15">
        <v>180</v>
      </c>
      <c r="J653" s="15" t="str">
        <f t="shared" si="40"/>
        <v>No</v>
      </c>
      <c r="K653" s="15">
        <f t="shared" si="41"/>
        <v>0</v>
      </c>
      <c r="L653" s="15" t="str">
        <f t="shared" si="42"/>
        <v>No</v>
      </c>
      <c r="M653" s="15" t="str">
        <f t="shared" si="43"/>
        <v>No</v>
      </c>
      <c r="N653" s="29">
        <v>41.63</v>
      </c>
      <c r="O653" s="20" t="str" cm="1">
        <f t="array" ref="O653">_xlfn.IFS(N653&lt;18.5,"Underweight",N653&lt;25,"Normalweight",N653&lt;30,"Overweight",N653&gt;=30,"Obesity")</f>
        <v>Obesity</v>
      </c>
      <c r="P653" s="39" t="s">
        <v>1720</v>
      </c>
      <c r="Q653" s="29">
        <v>41.63</v>
      </c>
      <c r="R653" s="39">
        <v>6.71</v>
      </c>
      <c r="S653" s="39" t="s">
        <v>2380</v>
      </c>
      <c r="T653" s="39" t="s">
        <v>2380</v>
      </c>
      <c r="U653" s="39" t="s">
        <v>2380</v>
      </c>
      <c r="V653" s="39">
        <v>0</v>
      </c>
      <c r="W653" s="39" t="s">
        <v>2380</v>
      </c>
      <c r="X653" s="39" t="s">
        <v>8391</v>
      </c>
    </row>
    <row r="654" spans="1:24" x14ac:dyDescent="0.35">
      <c r="A654" s="4" t="s">
        <v>1719</v>
      </c>
      <c r="B654" s="4">
        <v>46.49</v>
      </c>
      <c r="C654" s="4">
        <v>11.92</v>
      </c>
      <c r="D654" s="4" t="s">
        <v>2380</v>
      </c>
      <c r="E654" s="4" t="s">
        <v>2380</v>
      </c>
      <c r="F654" s="4" t="s">
        <v>2380</v>
      </c>
      <c r="G654" s="4" t="s">
        <v>2381</v>
      </c>
      <c r="H654" s="4" t="s">
        <v>2380</v>
      </c>
      <c r="I654" s="15">
        <v>180</v>
      </c>
      <c r="J654" s="15" t="str">
        <f t="shared" si="40"/>
        <v>No</v>
      </c>
      <c r="K654" s="15">
        <f t="shared" si="41"/>
        <v>0</v>
      </c>
      <c r="L654" s="15" t="str">
        <f t="shared" si="42"/>
        <v>No</v>
      </c>
      <c r="M654" s="15" t="str">
        <f t="shared" si="43"/>
        <v>No</v>
      </c>
      <c r="N654" s="29">
        <v>46.49</v>
      </c>
      <c r="O654" s="20" t="str" cm="1">
        <f t="array" ref="O654">_xlfn.IFS(N654&lt;18.5,"Underweight",N654&lt;25,"Normalweight",N654&lt;30,"Overweight",N654&gt;=30,"Obesity")</f>
        <v>Obesity</v>
      </c>
      <c r="P654" s="39" t="s">
        <v>1719</v>
      </c>
      <c r="Q654" s="29">
        <v>46.49</v>
      </c>
      <c r="R654" s="39">
        <v>11.92</v>
      </c>
      <c r="S654" s="39" t="s">
        <v>2380</v>
      </c>
      <c r="T654" s="39" t="s">
        <v>2380</v>
      </c>
      <c r="U654" s="39" t="s">
        <v>2380</v>
      </c>
      <c r="V654" s="39">
        <v>0</v>
      </c>
      <c r="W654" s="39" t="s">
        <v>2380</v>
      </c>
      <c r="X654" s="39" t="s">
        <v>8391</v>
      </c>
    </row>
    <row r="655" spans="1:24" x14ac:dyDescent="0.35">
      <c r="A655" s="4" t="s">
        <v>1718</v>
      </c>
      <c r="B655" s="4">
        <v>43.29</v>
      </c>
      <c r="C655" s="4">
        <v>5.35</v>
      </c>
      <c r="D655" s="4" t="s">
        <v>2380</v>
      </c>
      <c r="E655" s="4" t="s">
        <v>2380</v>
      </c>
      <c r="F655" s="4" t="s">
        <v>2380</v>
      </c>
      <c r="G655" s="4">
        <v>2</v>
      </c>
      <c r="H655" s="4" t="s">
        <v>2380</v>
      </c>
      <c r="I655" s="15">
        <v>180</v>
      </c>
      <c r="J655" s="15" t="str">
        <f t="shared" si="40"/>
        <v>No</v>
      </c>
      <c r="K655" s="15">
        <f t="shared" si="41"/>
        <v>2</v>
      </c>
      <c r="L655" s="15" t="str">
        <f t="shared" si="42"/>
        <v>No</v>
      </c>
      <c r="M655" s="15" t="str">
        <f t="shared" si="43"/>
        <v>No</v>
      </c>
      <c r="N655" s="29">
        <v>43.29</v>
      </c>
      <c r="O655" s="20" t="str" cm="1">
        <f t="array" ref="O655">_xlfn.IFS(N655&lt;18.5,"Underweight",N655&lt;25,"Normalweight",N655&lt;30,"Overweight",N655&gt;=30,"Obesity")</f>
        <v>Obesity</v>
      </c>
      <c r="P655" s="39" t="s">
        <v>1718</v>
      </c>
      <c r="Q655" s="29">
        <v>43.29</v>
      </c>
      <c r="R655" s="39">
        <v>5.35</v>
      </c>
      <c r="S655" s="39" t="s">
        <v>2380</v>
      </c>
      <c r="T655" s="39" t="s">
        <v>2380</v>
      </c>
      <c r="U655" s="39" t="s">
        <v>2380</v>
      </c>
      <c r="V655" s="39">
        <v>2</v>
      </c>
      <c r="W655" s="39" t="s">
        <v>2380</v>
      </c>
      <c r="X655" s="39" t="s">
        <v>8391</v>
      </c>
    </row>
    <row r="656" spans="1:24" x14ac:dyDescent="0.35">
      <c r="A656" s="4" t="s">
        <v>1717</v>
      </c>
      <c r="B656" s="4">
        <v>43.08</v>
      </c>
      <c r="C656" s="4">
        <v>8.9600000000000009</v>
      </c>
      <c r="D656" s="4" t="s">
        <v>2382</v>
      </c>
      <c r="E656" s="4" t="s">
        <v>2380</v>
      </c>
      <c r="F656" s="4" t="s">
        <v>2380</v>
      </c>
      <c r="G656" s="4">
        <v>1</v>
      </c>
      <c r="H656" s="4" t="s">
        <v>2380</v>
      </c>
      <c r="I656" s="15">
        <v>180</v>
      </c>
      <c r="J656" s="15" t="str">
        <f t="shared" si="40"/>
        <v>No</v>
      </c>
      <c r="K656" s="15">
        <f t="shared" si="41"/>
        <v>1</v>
      </c>
      <c r="L656" s="15" t="str">
        <f t="shared" si="42"/>
        <v>No</v>
      </c>
      <c r="M656" s="15" t="str">
        <f t="shared" si="43"/>
        <v>Yes</v>
      </c>
      <c r="N656" s="29">
        <v>43.08</v>
      </c>
      <c r="O656" s="20" t="str" cm="1">
        <f t="array" ref="O656">_xlfn.IFS(N656&lt;18.5,"Underweight",N656&lt;25,"Normalweight",N656&lt;30,"Overweight",N656&gt;=30,"Obesity")</f>
        <v>Obesity</v>
      </c>
      <c r="P656" s="39" t="s">
        <v>1717</v>
      </c>
      <c r="Q656" s="29">
        <v>43.08</v>
      </c>
      <c r="R656" s="39">
        <v>8.9600000000000009</v>
      </c>
      <c r="S656" s="39" t="s">
        <v>2383</v>
      </c>
      <c r="T656" s="39" t="s">
        <v>2380</v>
      </c>
      <c r="U656" s="39" t="s">
        <v>2380</v>
      </c>
      <c r="V656" s="39">
        <v>1</v>
      </c>
      <c r="W656" s="39" t="s">
        <v>2380</v>
      </c>
      <c r="X656" s="39" t="s">
        <v>8391</v>
      </c>
    </row>
    <row r="657" spans="1:24" x14ac:dyDescent="0.35">
      <c r="A657" s="4" t="s">
        <v>1716</v>
      </c>
      <c r="B657" s="4">
        <v>39.07</v>
      </c>
      <c r="C657" s="4">
        <v>11.93</v>
      </c>
      <c r="D657" s="4" t="s">
        <v>2380</v>
      </c>
      <c r="E657" s="4" t="s">
        <v>2380</v>
      </c>
      <c r="F657" s="4" t="s">
        <v>2380</v>
      </c>
      <c r="G657" s="4" t="s">
        <v>2381</v>
      </c>
      <c r="H657" s="4" t="s">
        <v>2380</v>
      </c>
      <c r="I657" s="15">
        <v>180</v>
      </c>
      <c r="J657" s="15" t="str">
        <f t="shared" si="40"/>
        <v>No</v>
      </c>
      <c r="K657" s="15">
        <f t="shared" si="41"/>
        <v>0</v>
      </c>
      <c r="L657" s="15" t="str">
        <f t="shared" si="42"/>
        <v>No</v>
      </c>
      <c r="M657" s="15" t="str">
        <f t="shared" si="43"/>
        <v>No</v>
      </c>
      <c r="N657" s="29">
        <v>39.07</v>
      </c>
      <c r="O657" s="20" t="str" cm="1">
        <f t="array" ref="O657">_xlfn.IFS(N657&lt;18.5,"Underweight",N657&lt;25,"Normalweight",N657&lt;30,"Overweight",N657&gt;=30,"Obesity")</f>
        <v>Obesity</v>
      </c>
      <c r="P657" s="39" t="s">
        <v>1716</v>
      </c>
      <c r="Q657" s="29">
        <v>39.07</v>
      </c>
      <c r="R657" s="39">
        <v>11.93</v>
      </c>
      <c r="S657" s="39" t="s">
        <v>2380</v>
      </c>
      <c r="T657" s="39" t="s">
        <v>2380</v>
      </c>
      <c r="U657" s="39" t="s">
        <v>2380</v>
      </c>
      <c r="V657" s="39">
        <v>0</v>
      </c>
      <c r="W657" s="39" t="s">
        <v>2380</v>
      </c>
      <c r="X657" s="39" t="s">
        <v>8391</v>
      </c>
    </row>
    <row r="658" spans="1:24" x14ac:dyDescent="0.35">
      <c r="A658" s="4" t="s">
        <v>1715</v>
      </c>
      <c r="B658" s="4">
        <v>41.3</v>
      </c>
      <c r="C658" s="4">
        <v>9.59</v>
      </c>
      <c r="D658" s="4" t="s">
        <v>2380</v>
      </c>
      <c r="E658" s="4" t="s">
        <v>2380</v>
      </c>
      <c r="F658" s="4" t="s">
        <v>2380</v>
      </c>
      <c r="G658" s="4" t="s">
        <v>2381</v>
      </c>
      <c r="H658" s="4" t="s">
        <v>2380</v>
      </c>
      <c r="I658" s="15">
        <v>180</v>
      </c>
      <c r="J658" s="15" t="str">
        <f t="shared" si="40"/>
        <v>No</v>
      </c>
      <c r="K658" s="15">
        <f t="shared" si="41"/>
        <v>0</v>
      </c>
      <c r="L658" s="15" t="str">
        <f t="shared" si="42"/>
        <v>No</v>
      </c>
      <c r="M658" s="15" t="str">
        <f t="shared" si="43"/>
        <v>No</v>
      </c>
      <c r="N658" s="29">
        <v>41.3</v>
      </c>
      <c r="O658" s="20" t="str" cm="1">
        <f t="array" ref="O658">_xlfn.IFS(N658&lt;18.5,"Underweight",N658&lt;25,"Normalweight",N658&lt;30,"Overweight",N658&gt;=30,"Obesity")</f>
        <v>Obesity</v>
      </c>
      <c r="P658" s="39" t="s">
        <v>1715</v>
      </c>
      <c r="Q658" s="29">
        <v>41.3</v>
      </c>
      <c r="R658" s="39">
        <v>9.59</v>
      </c>
      <c r="S658" s="39" t="s">
        <v>2380</v>
      </c>
      <c r="T658" s="39" t="s">
        <v>2380</v>
      </c>
      <c r="U658" s="39" t="s">
        <v>2380</v>
      </c>
      <c r="V658" s="39">
        <v>0</v>
      </c>
      <c r="W658" s="39" t="s">
        <v>2380</v>
      </c>
      <c r="X658" s="39" t="s">
        <v>8391</v>
      </c>
    </row>
    <row r="659" spans="1:24" x14ac:dyDescent="0.35">
      <c r="A659" s="4" t="s">
        <v>1714</v>
      </c>
      <c r="B659" s="4">
        <v>42.95</v>
      </c>
      <c r="C659" s="4">
        <v>11.88</v>
      </c>
      <c r="D659" s="4" t="s">
        <v>2382</v>
      </c>
      <c r="E659" s="4" t="s">
        <v>2380</v>
      </c>
      <c r="F659" s="4" t="s">
        <v>2380</v>
      </c>
      <c r="G659" s="4">
        <v>2</v>
      </c>
      <c r="H659" s="4" t="s">
        <v>2380</v>
      </c>
      <c r="I659" s="15">
        <v>180</v>
      </c>
      <c r="J659" s="15" t="str">
        <f t="shared" si="40"/>
        <v>No</v>
      </c>
      <c r="K659" s="15">
        <f t="shared" si="41"/>
        <v>2</v>
      </c>
      <c r="L659" s="15" t="str">
        <f t="shared" si="42"/>
        <v>No</v>
      </c>
      <c r="M659" s="15" t="str">
        <f t="shared" si="43"/>
        <v>Yes</v>
      </c>
      <c r="N659" s="29">
        <v>42.95</v>
      </c>
      <c r="O659" s="20" t="str" cm="1">
        <f t="array" ref="O659">_xlfn.IFS(N659&lt;18.5,"Underweight",N659&lt;25,"Normalweight",N659&lt;30,"Overweight",N659&gt;=30,"Obesity")</f>
        <v>Obesity</v>
      </c>
      <c r="P659" s="39" t="s">
        <v>1714</v>
      </c>
      <c r="Q659" s="29">
        <v>42.95</v>
      </c>
      <c r="R659" s="39">
        <v>11.88</v>
      </c>
      <c r="S659" s="39" t="s">
        <v>2383</v>
      </c>
      <c r="T659" s="39" t="s">
        <v>2380</v>
      </c>
      <c r="U659" s="39" t="s">
        <v>2380</v>
      </c>
      <c r="V659" s="39">
        <v>2</v>
      </c>
      <c r="W659" s="39" t="s">
        <v>2380</v>
      </c>
      <c r="X659" s="39" t="s">
        <v>8391</v>
      </c>
    </row>
    <row r="660" spans="1:24" x14ac:dyDescent="0.35">
      <c r="A660" s="4" t="s">
        <v>1713</v>
      </c>
      <c r="B660" s="4">
        <v>46.96</v>
      </c>
      <c r="C660" s="4">
        <v>4.6399999999999997</v>
      </c>
      <c r="D660" s="4" t="s">
        <v>2380</v>
      </c>
      <c r="E660" s="4" t="s">
        <v>2380</v>
      </c>
      <c r="F660" s="4" t="s">
        <v>2383</v>
      </c>
      <c r="G660" s="4">
        <v>1</v>
      </c>
      <c r="H660" s="4" t="s">
        <v>2380</v>
      </c>
      <c r="I660" s="15">
        <v>180</v>
      </c>
      <c r="J660" s="15" t="str">
        <f t="shared" si="40"/>
        <v>No</v>
      </c>
      <c r="K660" s="15">
        <f t="shared" si="41"/>
        <v>1</v>
      </c>
      <c r="L660" s="15" t="str">
        <f t="shared" si="42"/>
        <v>No</v>
      </c>
      <c r="M660" s="15" t="str">
        <f t="shared" si="43"/>
        <v>No</v>
      </c>
      <c r="N660" s="29">
        <v>46.96</v>
      </c>
      <c r="O660" s="20" t="str" cm="1">
        <f t="array" ref="O660">_xlfn.IFS(N660&lt;18.5,"Underweight",N660&lt;25,"Normalweight",N660&lt;30,"Overweight",N660&gt;=30,"Obesity")</f>
        <v>Obesity</v>
      </c>
      <c r="P660" s="39" t="s">
        <v>1713</v>
      </c>
      <c r="Q660" s="29">
        <v>46.96</v>
      </c>
      <c r="R660" s="39">
        <v>4.6399999999999997</v>
      </c>
      <c r="S660" s="39" t="s">
        <v>2380</v>
      </c>
      <c r="T660" s="39" t="s">
        <v>2380</v>
      </c>
      <c r="U660" s="39" t="s">
        <v>2383</v>
      </c>
      <c r="V660" s="39">
        <v>1</v>
      </c>
      <c r="W660" s="39" t="s">
        <v>2380</v>
      </c>
      <c r="X660" s="39" t="s">
        <v>8391</v>
      </c>
    </row>
    <row r="661" spans="1:24" x14ac:dyDescent="0.35">
      <c r="A661" s="4" t="s">
        <v>1712</v>
      </c>
      <c r="B661" s="4">
        <v>30.495000000000001</v>
      </c>
      <c r="C661" s="4">
        <v>9.5299999999999994</v>
      </c>
      <c r="D661" s="4" t="s">
        <v>2380</v>
      </c>
      <c r="E661" s="4" t="s">
        <v>2380</v>
      </c>
      <c r="F661" s="4" t="s">
        <v>2380</v>
      </c>
      <c r="G661" s="4" t="s">
        <v>2381</v>
      </c>
      <c r="H661" s="4" t="s">
        <v>2380</v>
      </c>
      <c r="I661" s="15">
        <v>180</v>
      </c>
      <c r="J661" s="15" t="str">
        <f t="shared" si="40"/>
        <v>No</v>
      </c>
      <c r="K661" s="15">
        <f t="shared" si="41"/>
        <v>0</v>
      </c>
      <c r="L661" s="15" t="str">
        <f t="shared" si="42"/>
        <v>No</v>
      </c>
      <c r="M661" s="15" t="str">
        <f t="shared" si="43"/>
        <v>No</v>
      </c>
      <c r="N661" s="29">
        <v>30.495000000000001</v>
      </c>
      <c r="O661" s="20" t="str" cm="1">
        <f t="array" ref="O661">_xlfn.IFS(N661&lt;18.5,"Underweight",N661&lt;25,"Normalweight",N661&lt;30,"Overweight",N661&gt;=30,"Obesity")</f>
        <v>Obesity</v>
      </c>
      <c r="P661" s="39" t="s">
        <v>1712</v>
      </c>
      <c r="Q661" s="29">
        <v>30.495000000000001</v>
      </c>
      <c r="R661" s="39">
        <v>9.5299999999999994</v>
      </c>
      <c r="S661" s="39" t="s">
        <v>2380</v>
      </c>
      <c r="T661" s="39" t="s">
        <v>2380</v>
      </c>
      <c r="U661" s="39" t="s">
        <v>2380</v>
      </c>
      <c r="V661" s="39">
        <v>0</v>
      </c>
      <c r="W661" s="39" t="s">
        <v>2380</v>
      </c>
      <c r="X661" s="39" t="s">
        <v>8391</v>
      </c>
    </row>
    <row r="662" spans="1:24" x14ac:dyDescent="0.35">
      <c r="A662" s="4" t="s">
        <v>1711</v>
      </c>
      <c r="B662" s="4">
        <v>17.954999999999998</v>
      </c>
      <c r="C662" s="4">
        <v>5.29</v>
      </c>
      <c r="D662" s="4" t="s">
        <v>2382</v>
      </c>
      <c r="E662" s="4" t="s">
        <v>2380</v>
      </c>
      <c r="F662" s="4" t="s">
        <v>2380</v>
      </c>
      <c r="G662" s="4">
        <v>1</v>
      </c>
      <c r="H662" s="4" t="s">
        <v>2382</v>
      </c>
      <c r="I662" s="15">
        <v>1</v>
      </c>
      <c r="J662" s="15" t="str">
        <f t="shared" si="40"/>
        <v>yes</v>
      </c>
      <c r="K662" s="15">
        <f t="shared" si="41"/>
        <v>1</v>
      </c>
      <c r="L662" s="15" t="str">
        <f t="shared" si="42"/>
        <v>Yes</v>
      </c>
      <c r="M662" s="15" t="str">
        <f t="shared" si="43"/>
        <v>Yes</v>
      </c>
      <c r="N662" s="29">
        <v>17.954999999999998</v>
      </c>
      <c r="O662" s="20" t="str" cm="1">
        <f t="array" ref="O662">_xlfn.IFS(N662&lt;18.5,"Underweight",N662&lt;25,"Normalweight",N662&lt;30,"Overweight",N662&gt;=30,"Obesity")</f>
        <v>Underweight</v>
      </c>
      <c r="P662" s="39" t="s">
        <v>1711</v>
      </c>
      <c r="Q662" s="29">
        <v>17.954999999999998</v>
      </c>
      <c r="R662" s="39">
        <v>5.29</v>
      </c>
      <c r="S662" s="39" t="s">
        <v>2383</v>
      </c>
      <c r="T662" s="39" t="s">
        <v>2380</v>
      </c>
      <c r="U662" s="39" t="s">
        <v>2380</v>
      </c>
      <c r="V662" s="39">
        <v>1</v>
      </c>
      <c r="W662" s="39" t="s">
        <v>2383</v>
      </c>
      <c r="X662" s="39" t="s">
        <v>8394</v>
      </c>
    </row>
    <row r="663" spans="1:24" x14ac:dyDescent="0.35">
      <c r="A663" s="4" t="s">
        <v>1710</v>
      </c>
      <c r="B663" s="4">
        <v>25.6</v>
      </c>
      <c r="C663" s="4">
        <v>10.95</v>
      </c>
      <c r="D663" s="4" t="s">
        <v>2380</v>
      </c>
      <c r="E663" s="4" t="s">
        <v>2380</v>
      </c>
      <c r="F663" s="4" t="s">
        <v>2380</v>
      </c>
      <c r="G663" s="4">
        <v>3</v>
      </c>
      <c r="H663" s="4" t="s">
        <v>2380</v>
      </c>
      <c r="I663" s="15">
        <v>180</v>
      </c>
      <c r="J663" s="15" t="str">
        <f t="shared" si="40"/>
        <v>No</v>
      </c>
      <c r="K663" s="15">
        <f t="shared" si="41"/>
        <v>3</v>
      </c>
      <c r="L663" s="15" t="str">
        <f t="shared" si="42"/>
        <v>No</v>
      </c>
      <c r="M663" s="15" t="str">
        <f t="shared" si="43"/>
        <v>No</v>
      </c>
      <c r="N663" s="29">
        <v>25.6</v>
      </c>
      <c r="O663" s="20" t="str" cm="1">
        <f t="array" ref="O663">_xlfn.IFS(N663&lt;18.5,"Underweight",N663&lt;25,"Normalweight",N663&lt;30,"Overweight",N663&gt;=30,"Obesity")</f>
        <v>Overweight</v>
      </c>
      <c r="P663" s="39" t="s">
        <v>1710</v>
      </c>
      <c r="Q663" s="29">
        <v>25.6</v>
      </c>
      <c r="R663" s="39">
        <v>10.95</v>
      </c>
      <c r="S663" s="39" t="s">
        <v>2380</v>
      </c>
      <c r="T663" s="39" t="s">
        <v>2380</v>
      </c>
      <c r="U663" s="39" t="s">
        <v>2380</v>
      </c>
      <c r="V663" s="39">
        <v>3</v>
      </c>
      <c r="W663" s="39" t="s">
        <v>2380</v>
      </c>
      <c r="X663" s="39" t="s">
        <v>8392</v>
      </c>
    </row>
    <row r="664" spans="1:24" x14ac:dyDescent="0.35">
      <c r="A664" s="4" t="s">
        <v>1709</v>
      </c>
      <c r="B664" s="4">
        <v>34.21</v>
      </c>
      <c r="C664" s="4">
        <v>9.17</v>
      </c>
      <c r="D664" s="4" t="s">
        <v>2380</v>
      </c>
      <c r="E664" s="4" t="s">
        <v>2380</v>
      </c>
      <c r="F664" s="4" t="s">
        <v>2380</v>
      </c>
      <c r="G664" s="4" t="s">
        <v>2381</v>
      </c>
      <c r="H664" s="4" t="s">
        <v>2380</v>
      </c>
      <c r="I664" s="15">
        <v>180</v>
      </c>
      <c r="J664" s="15" t="str">
        <f t="shared" si="40"/>
        <v>No</v>
      </c>
      <c r="K664" s="15">
        <f t="shared" si="41"/>
        <v>0</v>
      </c>
      <c r="L664" s="15" t="str">
        <f t="shared" si="42"/>
        <v>No</v>
      </c>
      <c r="M664" s="15" t="str">
        <f t="shared" si="43"/>
        <v>No</v>
      </c>
      <c r="N664" s="29">
        <v>34.21</v>
      </c>
      <c r="O664" s="20" t="str" cm="1">
        <f t="array" ref="O664">_xlfn.IFS(N664&lt;18.5,"Underweight",N664&lt;25,"Normalweight",N664&lt;30,"Overweight",N664&gt;=30,"Obesity")</f>
        <v>Obesity</v>
      </c>
      <c r="P664" s="39" t="s">
        <v>1709</v>
      </c>
      <c r="Q664" s="29">
        <v>34.21</v>
      </c>
      <c r="R664" s="39">
        <v>9.17</v>
      </c>
      <c r="S664" s="39" t="s">
        <v>2380</v>
      </c>
      <c r="T664" s="39" t="s">
        <v>2380</v>
      </c>
      <c r="U664" s="39" t="s">
        <v>2380</v>
      </c>
      <c r="V664" s="39">
        <v>0</v>
      </c>
      <c r="W664" s="39" t="s">
        <v>2380</v>
      </c>
      <c r="X664" s="39" t="s">
        <v>8391</v>
      </c>
    </row>
    <row r="665" spans="1:24" x14ac:dyDescent="0.35">
      <c r="A665" s="4" t="s">
        <v>1708</v>
      </c>
      <c r="B665" s="4">
        <v>39.74</v>
      </c>
      <c r="C665" s="4">
        <v>7.39</v>
      </c>
      <c r="D665" s="4" t="s">
        <v>2380</v>
      </c>
      <c r="E665" s="4" t="s">
        <v>2380</v>
      </c>
      <c r="F665" s="4" t="s">
        <v>2380</v>
      </c>
      <c r="G665" s="4" t="s">
        <v>2381</v>
      </c>
      <c r="H665" s="4" t="s">
        <v>2380</v>
      </c>
      <c r="I665" s="15">
        <v>180</v>
      </c>
      <c r="J665" s="15" t="str">
        <f t="shared" si="40"/>
        <v>No</v>
      </c>
      <c r="K665" s="15">
        <f t="shared" si="41"/>
        <v>0</v>
      </c>
      <c r="L665" s="15" t="str">
        <f t="shared" si="42"/>
        <v>No</v>
      </c>
      <c r="M665" s="15" t="str">
        <f t="shared" si="43"/>
        <v>No</v>
      </c>
      <c r="N665" s="29">
        <v>39.74</v>
      </c>
      <c r="O665" s="20" t="str" cm="1">
        <f t="array" ref="O665">_xlfn.IFS(N665&lt;18.5,"Underweight",N665&lt;25,"Normalweight",N665&lt;30,"Overweight",N665&gt;=30,"Obesity")</f>
        <v>Obesity</v>
      </c>
      <c r="P665" s="39" t="s">
        <v>1708</v>
      </c>
      <c r="Q665" s="29">
        <v>39.74</v>
      </c>
      <c r="R665" s="39">
        <v>7.39</v>
      </c>
      <c r="S665" s="39" t="s">
        <v>2380</v>
      </c>
      <c r="T665" s="39" t="s">
        <v>2380</v>
      </c>
      <c r="U665" s="39" t="s">
        <v>2380</v>
      </c>
      <c r="V665" s="39">
        <v>0</v>
      </c>
      <c r="W665" s="39" t="s">
        <v>2380</v>
      </c>
      <c r="X665" s="39" t="s">
        <v>8391</v>
      </c>
    </row>
    <row r="666" spans="1:24" x14ac:dyDescent="0.35">
      <c r="A666" s="4" t="s">
        <v>1707</v>
      </c>
      <c r="B666" s="4">
        <v>49.53</v>
      </c>
      <c r="C666" s="4">
        <v>9.1300000000000008</v>
      </c>
      <c r="D666" s="4" t="s">
        <v>2382</v>
      </c>
      <c r="E666" s="4" t="s">
        <v>2380</v>
      </c>
      <c r="F666" s="4" t="s">
        <v>2380</v>
      </c>
      <c r="G666" s="4" t="s">
        <v>2381</v>
      </c>
      <c r="H666" s="4" t="s">
        <v>2380</v>
      </c>
      <c r="I666" s="15">
        <v>180</v>
      </c>
      <c r="J666" s="15" t="str">
        <f t="shared" si="40"/>
        <v>No</v>
      </c>
      <c r="K666" s="15">
        <f t="shared" si="41"/>
        <v>0</v>
      </c>
      <c r="L666" s="15" t="str">
        <f t="shared" si="42"/>
        <v>No</v>
      </c>
      <c r="M666" s="15" t="str">
        <f t="shared" si="43"/>
        <v>Yes</v>
      </c>
      <c r="N666" s="29">
        <v>49.53</v>
      </c>
      <c r="O666" s="20" t="str" cm="1">
        <f t="array" ref="O666">_xlfn.IFS(N666&lt;18.5,"Underweight",N666&lt;25,"Normalweight",N666&lt;30,"Overweight",N666&gt;=30,"Obesity")</f>
        <v>Obesity</v>
      </c>
      <c r="P666" s="39" t="s">
        <v>1707</v>
      </c>
      <c r="Q666" s="29">
        <v>49.53</v>
      </c>
      <c r="R666" s="39">
        <v>9.1300000000000008</v>
      </c>
      <c r="S666" s="39" t="s">
        <v>2383</v>
      </c>
      <c r="T666" s="39" t="s">
        <v>2380</v>
      </c>
      <c r="U666" s="39" t="s">
        <v>2380</v>
      </c>
      <c r="V666" s="39">
        <v>0</v>
      </c>
      <c r="W666" s="39" t="s">
        <v>2380</v>
      </c>
      <c r="X666" s="39" t="s">
        <v>8391</v>
      </c>
    </row>
    <row r="667" spans="1:24" x14ac:dyDescent="0.35">
      <c r="A667" s="4" t="s">
        <v>1706</v>
      </c>
      <c r="B667" s="4">
        <v>39.33</v>
      </c>
      <c r="C667" s="4">
        <v>10.4</v>
      </c>
      <c r="D667" s="4" t="s">
        <v>2380</v>
      </c>
      <c r="E667" s="4" t="s">
        <v>2380</v>
      </c>
      <c r="F667" s="4" t="s">
        <v>2380</v>
      </c>
      <c r="G667" s="4">
        <v>3</v>
      </c>
      <c r="H667" s="4" t="s">
        <v>2380</v>
      </c>
      <c r="I667" s="15">
        <v>180</v>
      </c>
      <c r="J667" s="15" t="str">
        <f t="shared" si="40"/>
        <v>No</v>
      </c>
      <c r="K667" s="15">
        <f t="shared" si="41"/>
        <v>3</v>
      </c>
      <c r="L667" s="15" t="str">
        <f t="shared" si="42"/>
        <v>No</v>
      </c>
      <c r="M667" s="15" t="str">
        <f t="shared" si="43"/>
        <v>No</v>
      </c>
      <c r="N667" s="29">
        <v>39.33</v>
      </c>
      <c r="O667" s="20" t="str" cm="1">
        <f t="array" ref="O667">_xlfn.IFS(N667&lt;18.5,"Underweight",N667&lt;25,"Normalweight",N667&lt;30,"Overweight",N667&gt;=30,"Obesity")</f>
        <v>Obesity</v>
      </c>
      <c r="P667" s="39" t="s">
        <v>1706</v>
      </c>
      <c r="Q667" s="29">
        <v>39.33</v>
      </c>
      <c r="R667" s="39">
        <v>10.4</v>
      </c>
      <c r="S667" s="39" t="s">
        <v>2380</v>
      </c>
      <c r="T667" s="39" t="s">
        <v>2380</v>
      </c>
      <c r="U667" s="39" t="s">
        <v>2380</v>
      </c>
      <c r="V667" s="39">
        <v>3</v>
      </c>
      <c r="W667" s="39" t="s">
        <v>2380</v>
      </c>
      <c r="X667" s="39" t="s">
        <v>8391</v>
      </c>
    </row>
    <row r="668" spans="1:24" x14ac:dyDescent="0.35">
      <c r="A668" s="4" t="s">
        <v>1705</v>
      </c>
      <c r="B668" s="4">
        <v>39.979999999999997</v>
      </c>
      <c r="C668" s="4">
        <v>9.4600000000000009</v>
      </c>
      <c r="D668" s="4" t="s">
        <v>2382</v>
      </c>
      <c r="E668" s="4" t="s">
        <v>2380</v>
      </c>
      <c r="F668" s="4" t="s">
        <v>2380</v>
      </c>
      <c r="G668" s="4">
        <v>2</v>
      </c>
      <c r="H668" s="4" t="s">
        <v>2380</v>
      </c>
      <c r="I668" s="15">
        <v>180</v>
      </c>
      <c r="J668" s="15" t="str">
        <f t="shared" si="40"/>
        <v>No</v>
      </c>
      <c r="K668" s="15">
        <f t="shared" si="41"/>
        <v>2</v>
      </c>
      <c r="L668" s="15" t="str">
        <f t="shared" si="42"/>
        <v>No</v>
      </c>
      <c r="M668" s="15" t="str">
        <f t="shared" si="43"/>
        <v>Yes</v>
      </c>
      <c r="N668" s="29">
        <v>39.979999999999997</v>
      </c>
      <c r="O668" s="20" t="str" cm="1">
        <f t="array" ref="O668">_xlfn.IFS(N668&lt;18.5,"Underweight",N668&lt;25,"Normalweight",N668&lt;30,"Overweight",N668&gt;=30,"Obesity")</f>
        <v>Obesity</v>
      </c>
      <c r="P668" s="39" t="s">
        <v>1705</v>
      </c>
      <c r="Q668" s="29">
        <v>39.979999999999997</v>
      </c>
      <c r="R668" s="39">
        <v>9.4600000000000009</v>
      </c>
      <c r="S668" s="39" t="s">
        <v>2383</v>
      </c>
      <c r="T668" s="39" t="s">
        <v>2380</v>
      </c>
      <c r="U668" s="39" t="s">
        <v>2380</v>
      </c>
      <c r="V668" s="39">
        <v>2</v>
      </c>
      <c r="W668" s="39" t="s">
        <v>2380</v>
      </c>
      <c r="X668" s="39" t="s">
        <v>8391</v>
      </c>
    </row>
    <row r="669" spans="1:24" x14ac:dyDescent="0.35">
      <c r="A669" s="4" t="s">
        <v>1704</v>
      </c>
      <c r="B669" s="4">
        <v>46.51</v>
      </c>
      <c r="C669" s="4">
        <v>8.69</v>
      </c>
      <c r="D669" s="4" t="s">
        <v>2382</v>
      </c>
      <c r="E669" s="4" t="s">
        <v>2380</v>
      </c>
      <c r="F669" s="4" t="s">
        <v>2380</v>
      </c>
      <c r="G669" s="4" t="s">
        <v>2381</v>
      </c>
      <c r="H669" s="4" t="s">
        <v>2380</v>
      </c>
      <c r="I669" s="15">
        <v>180</v>
      </c>
      <c r="J669" s="15" t="str">
        <f t="shared" si="40"/>
        <v>No</v>
      </c>
      <c r="K669" s="15">
        <f t="shared" si="41"/>
        <v>0</v>
      </c>
      <c r="L669" s="15" t="str">
        <f t="shared" si="42"/>
        <v>No</v>
      </c>
      <c r="M669" s="15" t="str">
        <f t="shared" si="43"/>
        <v>Yes</v>
      </c>
      <c r="N669" s="29">
        <v>46.51</v>
      </c>
      <c r="O669" s="20" t="str" cm="1">
        <f t="array" ref="O669">_xlfn.IFS(N669&lt;18.5,"Underweight",N669&lt;25,"Normalweight",N669&lt;30,"Overweight",N669&gt;=30,"Obesity")</f>
        <v>Obesity</v>
      </c>
      <c r="P669" s="39" t="s">
        <v>1704</v>
      </c>
      <c r="Q669" s="29">
        <v>46.51</v>
      </c>
      <c r="R669" s="39">
        <v>8.69</v>
      </c>
      <c r="S669" s="39" t="s">
        <v>2383</v>
      </c>
      <c r="T669" s="39" t="s">
        <v>2380</v>
      </c>
      <c r="U669" s="39" t="s">
        <v>2380</v>
      </c>
      <c r="V669" s="39">
        <v>0</v>
      </c>
      <c r="W669" s="39" t="s">
        <v>2380</v>
      </c>
      <c r="X669" s="39" t="s">
        <v>8391</v>
      </c>
    </row>
    <row r="670" spans="1:24" x14ac:dyDescent="0.35">
      <c r="A670" s="4" t="s">
        <v>1703</v>
      </c>
      <c r="B670" s="4">
        <v>43.58</v>
      </c>
      <c r="C670" s="4">
        <v>4.2300000000000004</v>
      </c>
      <c r="D670" s="4" t="s">
        <v>2380</v>
      </c>
      <c r="E670" s="4" t="s">
        <v>2380</v>
      </c>
      <c r="F670" s="4" t="s">
        <v>2383</v>
      </c>
      <c r="G670" s="4">
        <v>1</v>
      </c>
      <c r="H670" s="4" t="s">
        <v>2380</v>
      </c>
      <c r="I670" s="15">
        <v>180</v>
      </c>
      <c r="J670" s="15" t="str">
        <f t="shared" si="40"/>
        <v>No</v>
      </c>
      <c r="K670" s="15">
        <f t="shared" si="41"/>
        <v>1</v>
      </c>
      <c r="L670" s="15" t="str">
        <f t="shared" si="42"/>
        <v>No</v>
      </c>
      <c r="M670" s="15" t="str">
        <f t="shared" si="43"/>
        <v>No</v>
      </c>
      <c r="N670" s="29">
        <v>43.58</v>
      </c>
      <c r="O670" s="20" t="str" cm="1">
        <f t="array" ref="O670">_xlfn.IFS(N670&lt;18.5,"Underweight",N670&lt;25,"Normalweight",N670&lt;30,"Overweight",N670&gt;=30,"Obesity")</f>
        <v>Obesity</v>
      </c>
      <c r="P670" s="39" t="s">
        <v>1703</v>
      </c>
      <c r="Q670" s="29">
        <v>43.58</v>
      </c>
      <c r="R670" s="39">
        <v>4.2300000000000004</v>
      </c>
      <c r="S670" s="39" t="s">
        <v>2380</v>
      </c>
      <c r="T670" s="39" t="s">
        <v>2380</v>
      </c>
      <c r="U670" s="39" t="s">
        <v>2383</v>
      </c>
      <c r="V670" s="39">
        <v>1</v>
      </c>
      <c r="W670" s="39" t="s">
        <v>2380</v>
      </c>
      <c r="X670" s="39" t="s">
        <v>8391</v>
      </c>
    </row>
    <row r="671" spans="1:24" x14ac:dyDescent="0.35">
      <c r="A671" s="4" t="s">
        <v>1702</v>
      </c>
      <c r="B671" s="4">
        <v>42.28</v>
      </c>
      <c r="C671" s="4">
        <v>9.16</v>
      </c>
      <c r="D671" s="4" t="s">
        <v>2382</v>
      </c>
      <c r="E671" s="4" t="s">
        <v>2380</v>
      </c>
      <c r="F671" s="4" t="s">
        <v>2380</v>
      </c>
      <c r="G671" s="4">
        <v>1</v>
      </c>
      <c r="H671" s="4" t="s">
        <v>2380</v>
      </c>
      <c r="I671" s="15">
        <v>180</v>
      </c>
      <c r="J671" s="15" t="str">
        <f t="shared" si="40"/>
        <v>No</v>
      </c>
      <c r="K671" s="15">
        <f t="shared" si="41"/>
        <v>1</v>
      </c>
      <c r="L671" s="15" t="str">
        <f t="shared" si="42"/>
        <v>No</v>
      </c>
      <c r="M671" s="15" t="str">
        <f t="shared" si="43"/>
        <v>Yes</v>
      </c>
      <c r="N671" s="29">
        <v>42.28</v>
      </c>
      <c r="O671" s="20" t="str" cm="1">
        <f t="array" ref="O671">_xlfn.IFS(N671&lt;18.5,"Underweight",N671&lt;25,"Normalweight",N671&lt;30,"Overweight",N671&gt;=30,"Obesity")</f>
        <v>Obesity</v>
      </c>
      <c r="P671" s="39" t="s">
        <v>1702</v>
      </c>
      <c r="Q671" s="29">
        <v>42.28</v>
      </c>
      <c r="R671" s="39">
        <v>9.16</v>
      </c>
      <c r="S671" s="39" t="s">
        <v>2383</v>
      </c>
      <c r="T671" s="39" t="s">
        <v>2380</v>
      </c>
      <c r="U671" s="39" t="s">
        <v>2380</v>
      </c>
      <c r="V671" s="39">
        <v>1</v>
      </c>
      <c r="W671" s="39" t="s">
        <v>2380</v>
      </c>
      <c r="X671" s="39" t="s">
        <v>8391</v>
      </c>
    </row>
    <row r="672" spans="1:24" x14ac:dyDescent="0.35">
      <c r="A672" s="4" t="s">
        <v>1701</v>
      </c>
      <c r="B672" s="4">
        <v>35.520000000000003</v>
      </c>
      <c r="C672" s="4">
        <v>8.26</v>
      </c>
      <c r="D672" s="4" t="s">
        <v>2380</v>
      </c>
      <c r="E672" s="4" t="s">
        <v>2380</v>
      </c>
      <c r="F672" s="4" t="s">
        <v>2380</v>
      </c>
      <c r="G672" s="4" t="s">
        <v>2381</v>
      </c>
      <c r="H672" s="4" t="s">
        <v>2380</v>
      </c>
      <c r="I672" s="15">
        <v>180</v>
      </c>
      <c r="J672" s="15" t="str">
        <f t="shared" si="40"/>
        <v>No</v>
      </c>
      <c r="K672" s="15">
        <f t="shared" si="41"/>
        <v>0</v>
      </c>
      <c r="L672" s="15" t="str">
        <f t="shared" si="42"/>
        <v>No</v>
      </c>
      <c r="M672" s="15" t="str">
        <f t="shared" si="43"/>
        <v>No</v>
      </c>
      <c r="N672" s="29">
        <v>35.520000000000003</v>
      </c>
      <c r="O672" s="20" t="str" cm="1">
        <f t="array" ref="O672">_xlfn.IFS(N672&lt;18.5,"Underweight",N672&lt;25,"Normalweight",N672&lt;30,"Overweight",N672&gt;=30,"Obesity")</f>
        <v>Obesity</v>
      </c>
      <c r="P672" s="39" t="s">
        <v>1701</v>
      </c>
      <c r="Q672" s="29">
        <v>35.520000000000003</v>
      </c>
      <c r="R672" s="39">
        <v>8.26</v>
      </c>
      <c r="S672" s="39" t="s">
        <v>2380</v>
      </c>
      <c r="T672" s="39" t="s">
        <v>2380</v>
      </c>
      <c r="U672" s="39" t="s">
        <v>2380</v>
      </c>
      <c r="V672" s="39">
        <v>0</v>
      </c>
      <c r="W672" s="39" t="s">
        <v>2380</v>
      </c>
      <c r="X672" s="39" t="s">
        <v>8391</v>
      </c>
    </row>
    <row r="673" spans="1:24" x14ac:dyDescent="0.35">
      <c r="A673" s="4" t="s">
        <v>1700</v>
      </c>
      <c r="B673" s="4">
        <v>33.6</v>
      </c>
      <c r="C673" s="4">
        <v>11.25</v>
      </c>
      <c r="D673" s="4" t="s">
        <v>2380</v>
      </c>
      <c r="E673" s="4" t="s">
        <v>2380</v>
      </c>
      <c r="F673" s="4" t="s">
        <v>2380</v>
      </c>
      <c r="G673" s="4" t="s">
        <v>2381</v>
      </c>
      <c r="H673" s="4" t="s">
        <v>2380</v>
      </c>
      <c r="I673" s="15">
        <v>180</v>
      </c>
      <c r="J673" s="15" t="str">
        <f t="shared" si="40"/>
        <v>No</v>
      </c>
      <c r="K673" s="15">
        <f t="shared" si="41"/>
        <v>0</v>
      </c>
      <c r="L673" s="15" t="str">
        <f t="shared" si="42"/>
        <v>No</v>
      </c>
      <c r="M673" s="15" t="str">
        <f t="shared" si="43"/>
        <v>No</v>
      </c>
      <c r="N673" s="29">
        <v>33.6</v>
      </c>
      <c r="O673" s="20" t="str" cm="1">
        <f t="array" ref="O673">_xlfn.IFS(N673&lt;18.5,"Underweight",N673&lt;25,"Normalweight",N673&lt;30,"Overweight",N673&gt;=30,"Obesity")</f>
        <v>Obesity</v>
      </c>
      <c r="P673" s="39" t="s">
        <v>1700</v>
      </c>
      <c r="Q673" s="29">
        <v>33.6</v>
      </c>
      <c r="R673" s="39">
        <v>11.25</v>
      </c>
      <c r="S673" s="39" t="s">
        <v>2380</v>
      </c>
      <c r="T673" s="39" t="s">
        <v>2380</v>
      </c>
      <c r="U673" s="39" t="s">
        <v>2380</v>
      </c>
      <c r="V673" s="39">
        <v>0</v>
      </c>
      <c r="W673" s="39" t="s">
        <v>2380</v>
      </c>
      <c r="X673" s="39" t="s">
        <v>8391</v>
      </c>
    </row>
    <row r="674" spans="1:24" x14ac:dyDescent="0.35">
      <c r="A674" s="4" t="s">
        <v>1699</v>
      </c>
      <c r="B674" s="4">
        <v>22.42</v>
      </c>
      <c r="C674" s="4">
        <v>6.74</v>
      </c>
      <c r="D674" s="4" t="s">
        <v>2380</v>
      </c>
      <c r="E674" s="4" t="s">
        <v>2380</v>
      </c>
      <c r="F674" s="4" t="s">
        <v>2380</v>
      </c>
      <c r="G674" s="4" t="s">
        <v>2381</v>
      </c>
      <c r="H674" s="4" t="s">
        <v>2382</v>
      </c>
      <c r="I674" s="15">
        <v>1</v>
      </c>
      <c r="J674" s="15" t="str">
        <f t="shared" si="40"/>
        <v>yes</v>
      </c>
      <c r="K674" s="15">
        <f t="shared" si="41"/>
        <v>0</v>
      </c>
      <c r="L674" s="15" t="str">
        <f t="shared" si="42"/>
        <v>Yes</v>
      </c>
      <c r="M674" s="15" t="str">
        <f t="shared" si="43"/>
        <v>No</v>
      </c>
      <c r="N674" s="29">
        <v>22.42</v>
      </c>
      <c r="O674" s="20" t="str" cm="1">
        <f t="array" ref="O674">_xlfn.IFS(N674&lt;18.5,"Underweight",N674&lt;25,"Normalweight",N674&lt;30,"Overweight",N674&gt;=30,"Obesity")</f>
        <v>Normalweight</v>
      </c>
      <c r="P674" s="39" t="s">
        <v>1699</v>
      </c>
      <c r="Q674" s="29">
        <v>22.42</v>
      </c>
      <c r="R674" s="39">
        <v>6.74</v>
      </c>
      <c r="S674" s="39" t="s">
        <v>2380</v>
      </c>
      <c r="T674" s="39" t="s">
        <v>2380</v>
      </c>
      <c r="U674" s="39" t="s">
        <v>2380</v>
      </c>
      <c r="V674" s="39">
        <v>0</v>
      </c>
      <c r="W674" s="39" t="s">
        <v>2383</v>
      </c>
      <c r="X674" s="39" t="s">
        <v>8393</v>
      </c>
    </row>
    <row r="675" spans="1:24" x14ac:dyDescent="0.35">
      <c r="A675" s="4" t="s">
        <v>1698</v>
      </c>
      <c r="B675" s="4">
        <v>46.86</v>
      </c>
      <c r="C675" s="4">
        <v>4.87</v>
      </c>
      <c r="D675" s="4" t="s">
        <v>2380</v>
      </c>
      <c r="E675" s="4" t="s">
        <v>2380</v>
      </c>
      <c r="F675" s="4" t="s">
        <v>2380</v>
      </c>
      <c r="G675" s="4" t="s">
        <v>2381</v>
      </c>
      <c r="H675" s="4" t="s">
        <v>2380</v>
      </c>
      <c r="I675" s="15">
        <v>180</v>
      </c>
      <c r="J675" s="15" t="str">
        <f t="shared" si="40"/>
        <v>No</v>
      </c>
      <c r="K675" s="15">
        <f t="shared" si="41"/>
        <v>0</v>
      </c>
      <c r="L675" s="15" t="str">
        <f t="shared" si="42"/>
        <v>No</v>
      </c>
      <c r="M675" s="15" t="str">
        <f t="shared" si="43"/>
        <v>No</v>
      </c>
      <c r="N675" s="29">
        <v>46.86</v>
      </c>
      <c r="O675" s="20" t="str" cm="1">
        <f t="array" ref="O675">_xlfn.IFS(N675&lt;18.5,"Underweight",N675&lt;25,"Normalweight",N675&lt;30,"Overweight",N675&gt;=30,"Obesity")</f>
        <v>Obesity</v>
      </c>
      <c r="P675" s="39" t="s">
        <v>1698</v>
      </c>
      <c r="Q675" s="29">
        <v>46.86</v>
      </c>
      <c r="R675" s="39">
        <v>4.87</v>
      </c>
      <c r="S675" s="39" t="s">
        <v>2380</v>
      </c>
      <c r="T675" s="39" t="s">
        <v>2380</v>
      </c>
      <c r="U675" s="39" t="s">
        <v>2380</v>
      </c>
      <c r="V675" s="39">
        <v>0</v>
      </c>
      <c r="W675" s="39" t="s">
        <v>2380</v>
      </c>
      <c r="X675" s="39" t="s">
        <v>8391</v>
      </c>
    </row>
    <row r="676" spans="1:24" x14ac:dyDescent="0.35">
      <c r="A676" s="4" t="s">
        <v>1697</v>
      </c>
      <c r="B676" s="4">
        <v>32.965000000000003</v>
      </c>
      <c r="C676" s="4">
        <v>6.68</v>
      </c>
      <c r="D676" s="4" t="s">
        <v>2380</v>
      </c>
      <c r="E676" s="4" t="s">
        <v>2380</v>
      </c>
      <c r="F676" s="4" t="s">
        <v>2380</v>
      </c>
      <c r="G676" s="4">
        <v>3</v>
      </c>
      <c r="H676" s="4" t="s">
        <v>2380</v>
      </c>
      <c r="I676" s="15">
        <v>180</v>
      </c>
      <c r="J676" s="15" t="str">
        <f t="shared" si="40"/>
        <v>No</v>
      </c>
      <c r="K676" s="15">
        <f t="shared" si="41"/>
        <v>3</v>
      </c>
      <c r="L676" s="15" t="str">
        <f t="shared" si="42"/>
        <v>No</v>
      </c>
      <c r="M676" s="15" t="str">
        <f t="shared" si="43"/>
        <v>No</v>
      </c>
      <c r="N676" s="29">
        <v>32.965000000000003</v>
      </c>
      <c r="O676" s="20" t="str" cm="1">
        <f t="array" ref="O676">_xlfn.IFS(N676&lt;18.5,"Underweight",N676&lt;25,"Normalweight",N676&lt;30,"Overweight",N676&gt;=30,"Obesity")</f>
        <v>Obesity</v>
      </c>
      <c r="P676" s="39" t="s">
        <v>1697</v>
      </c>
      <c r="Q676" s="29">
        <v>32.965000000000003</v>
      </c>
      <c r="R676" s="39">
        <v>6.68</v>
      </c>
      <c r="S676" s="39" t="s">
        <v>2380</v>
      </c>
      <c r="T676" s="39" t="s">
        <v>2380</v>
      </c>
      <c r="U676" s="39" t="s">
        <v>2380</v>
      </c>
      <c r="V676" s="39">
        <v>3</v>
      </c>
      <c r="W676" s="39" t="s">
        <v>2380</v>
      </c>
      <c r="X676" s="39" t="s">
        <v>8391</v>
      </c>
    </row>
    <row r="677" spans="1:24" x14ac:dyDescent="0.35">
      <c r="A677" s="4" t="s">
        <v>1696</v>
      </c>
      <c r="B677" s="4">
        <v>39.340000000000003</v>
      </c>
      <c r="C677" s="4">
        <v>5.0199999999999996</v>
      </c>
      <c r="D677" s="4" t="s">
        <v>2382</v>
      </c>
      <c r="E677" s="4" t="s">
        <v>2380</v>
      </c>
      <c r="F677" s="4" t="s">
        <v>2383</v>
      </c>
      <c r="G677" s="4">
        <v>1</v>
      </c>
      <c r="H677" s="4" t="s">
        <v>2380</v>
      </c>
      <c r="I677" s="15">
        <v>180</v>
      </c>
      <c r="J677" s="15" t="str">
        <f t="shared" si="40"/>
        <v>No</v>
      </c>
      <c r="K677" s="15">
        <f t="shared" si="41"/>
        <v>1</v>
      </c>
      <c r="L677" s="15" t="str">
        <f t="shared" si="42"/>
        <v>No</v>
      </c>
      <c r="M677" s="15" t="str">
        <f t="shared" si="43"/>
        <v>Yes</v>
      </c>
      <c r="N677" s="29">
        <v>39.340000000000003</v>
      </c>
      <c r="O677" s="20" t="str" cm="1">
        <f t="array" ref="O677">_xlfn.IFS(N677&lt;18.5,"Underweight",N677&lt;25,"Normalweight",N677&lt;30,"Overweight",N677&gt;=30,"Obesity")</f>
        <v>Obesity</v>
      </c>
      <c r="P677" s="39" t="s">
        <v>1696</v>
      </c>
      <c r="Q677" s="29">
        <v>39.340000000000003</v>
      </c>
      <c r="R677" s="39">
        <v>5.0199999999999996</v>
      </c>
      <c r="S677" s="39" t="s">
        <v>2383</v>
      </c>
      <c r="T677" s="39" t="s">
        <v>2380</v>
      </c>
      <c r="U677" s="39" t="s">
        <v>2383</v>
      </c>
      <c r="V677" s="39">
        <v>1</v>
      </c>
      <c r="W677" s="39" t="s">
        <v>2380</v>
      </c>
      <c r="X677" s="39" t="s">
        <v>8391</v>
      </c>
    </row>
    <row r="678" spans="1:24" x14ac:dyDescent="0.35">
      <c r="A678" s="4" t="s">
        <v>1695</v>
      </c>
      <c r="B678" s="4">
        <v>47</v>
      </c>
      <c r="C678" s="4">
        <v>10.64</v>
      </c>
      <c r="D678" s="4" t="s">
        <v>2382</v>
      </c>
      <c r="E678" s="4" t="s">
        <v>2380</v>
      </c>
      <c r="F678" s="4" t="s">
        <v>2380</v>
      </c>
      <c r="G678" s="4" t="s">
        <v>2381</v>
      </c>
      <c r="H678" s="4" t="s">
        <v>2380</v>
      </c>
      <c r="I678" s="15">
        <v>180</v>
      </c>
      <c r="J678" s="15" t="str">
        <f t="shared" si="40"/>
        <v>No</v>
      </c>
      <c r="K678" s="15">
        <f t="shared" si="41"/>
        <v>0</v>
      </c>
      <c r="L678" s="15" t="str">
        <f t="shared" si="42"/>
        <v>No</v>
      </c>
      <c r="M678" s="15" t="str">
        <f t="shared" si="43"/>
        <v>Yes</v>
      </c>
      <c r="N678" s="29">
        <v>47</v>
      </c>
      <c r="O678" s="20" t="str" cm="1">
        <f t="array" ref="O678">_xlfn.IFS(N678&lt;18.5,"Underweight",N678&lt;25,"Normalweight",N678&lt;30,"Overweight",N678&gt;=30,"Obesity")</f>
        <v>Obesity</v>
      </c>
      <c r="P678" s="39" t="s">
        <v>1695</v>
      </c>
      <c r="Q678" s="29">
        <v>47</v>
      </c>
      <c r="R678" s="39">
        <v>10.64</v>
      </c>
      <c r="S678" s="39" t="s">
        <v>2383</v>
      </c>
      <c r="T678" s="39" t="s">
        <v>2380</v>
      </c>
      <c r="U678" s="39" t="s">
        <v>2380</v>
      </c>
      <c r="V678" s="39">
        <v>0</v>
      </c>
      <c r="W678" s="39" t="s">
        <v>2380</v>
      </c>
      <c r="X678" s="39" t="s">
        <v>8391</v>
      </c>
    </row>
    <row r="679" spans="1:24" x14ac:dyDescent="0.35">
      <c r="A679" s="4" t="s">
        <v>1694</v>
      </c>
      <c r="B679" s="4">
        <v>36.71</v>
      </c>
      <c r="C679" s="4">
        <v>8.74</v>
      </c>
      <c r="D679" s="4" t="s">
        <v>2382</v>
      </c>
      <c r="E679" s="4" t="s">
        <v>2380</v>
      </c>
      <c r="F679" s="4" t="s">
        <v>2380</v>
      </c>
      <c r="G679" s="4" t="s">
        <v>2381</v>
      </c>
      <c r="H679" s="4" t="s">
        <v>2380</v>
      </c>
      <c r="I679" s="15">
        <v>180</v>
      </c>
      <c r="J679" s="15" t="str">
        <f t="shared" si="40"/>
        <v>No</v>
      </c>
      <c r="K679" s="15">
        <f t="shared" si="41"/>
        <v>0</v>
      </c>
      <c r="L679" s="15" t="str">
        <f t="shared" si="42"/>
        <v>No</v>
      </c>
      <c r="M679" s="15" t="str">
        <f t="shared" si="43"/>
        <v>Yes</v>
      </c>
      <c r="N679" s="29">
        <v>36.71</v>
      </c>
      <c r="O679" s="20" t="str" cm="1">
        <f t="array" ref="O679">_xlfn.IFS(N679&lt;18.5,"Underweight",N679&lt;25,"Normalweight",N679&lt;30,"Overweight",N679&gt;=30,"Obesity")</f>
        <v>Obesity</v>
      </c>
      <c r="P679" s="39" t="s">
        <v>1694</v>
      </c>
      <c r="Q679" s="29">
        <v>36.71</v>
      </c>
      <c r="R679" s="39">
        <v>8.74</v>
      </c>
      <c r="S679" s="39" t="s">
        <v>2383</v>
      </c>
      <c r="T679" s="39" t="s">
        <v>2380</v>
      </c>
      <c r="U679" s="39" t="s">
        <v>2380</v>
      </c>
      <c r="V679" s="39">
        <v>0</v>
      </c>
      <c r="W679" s="39" t="s">
        <v>2380</v>
      </c>
      <c r="X679" s="39" t="s">
        <v>8391</v>
      </c>
    </row>
    <row r="680" spans="1:24" x14ac:dyDescent="0.35">
      <c r="A680" s="4" t="s">
        <v>1693</v>
      </c>
      <c r="B680" s="4">
        <v>53.48</v>
      </c>
      <c r="C680" s="4">
        <v>5.64</v>
      </c>
      <c r="D680" s="4" t="s">
        <v>2380</v>
      </c>
      <c r="E680" s="4" t="s">
        <v>2380</v>
      </c>
      <c r="F680" s="4" t="s">
        <v>2380</v>
      </c>
      <c r="G680" s="4" t="s">
        <v>2381</v>
      </c>
      <c r="H680" s="4" t="s">
        <v>2380</v>
      </c>
      <c r="I680" s="15">
        <v>180</v>
      </c>
      <c r="J680" s="15" t="str">
        <f t="shared" si="40"/>
        <v>No</v>
      </c>
      <c r="K680" s="15">
        <f t="shared" si="41"/>
        <v>0</v>
      </c>
      <c r="L680" s="15" t="str">
        <f t="shared" si="42"/>
        <v>No</v>
      </c>
      <c r="M680" s="15" t="str">
        <f t="shared" si="43"/>
        <v>No</v>
      </c>
      <c r="N680" s="29">
        <v>53.48</v>
      </c>
      <c r="O680" s="20" t="str" cm="1">
        <f t="array" ref="O680">_xlfn.IFS(N680&lt;18.5,"Underweight",N680&lt;25,"Normalweight",N680&lt;30,"Overweight",N680&gt;=30,"Obesity")</f>
        <v>Obesity</v>
      </c>
      <c r="P680" s="39" t="s">
        <v>1693</v>
      </c>
      <c r="Q680" s="29">
        <v>53.48</v>
      </c>
      <c r="R680" s="39">
        <v>5.64</v>
      </c>
      <c r="S680" s="39" t="s">
        <v>2380</v>
      </c>
      <c r="T680" s="39" t="s">
        <v>2380</v>
      </c>
      <c r="U680" s="39" t="s">
        <v>2380</v>
      </c>
      <c r="V680" s="39">
        <v>0</v>
      </c>
      <c r="W680" s="39" t="s">
        <v>2380</v>
      </c>
      <c r="X680" s="39" t="s">
        <v>8391</v>
      </c>
    </row>
    <row r="681" spans="1:24" x14ac:dyDescent="0.35">
      <c r="A681" s="4" t="s">
        <v>1692</v>
      </c>
      <c r="B681" s="4">
        <v>35.5</v>
      </c>
      <c r="C681" s="4">
        <v>10.37</v>
      </c>
      <c r="D681" s="4" t="s">
        <v>2380</v>
      </c>
      <c r="E681" s="4" t="s">
        <v>2380</v>
      </c>
      <c r="F681" s="4" t="s">
        <v>2380</v>
      </c>
      <c r="G681" s="4" t="s">
        <v>2381</v>
      </c>
      <c r="H681" s="4" t="s">
        <v>2380</v>
      </c>
      <c r="I681" s="15">
        <v>180</v>
      </c>
      <c r="J681" s="15" t="str">
        <f t="shared" si="40"/>
        <v>No</v>
      </c>
      <c r="K681" s="15">
        <f t="shared" si="41"/>
        <v>0</v>
      </c>
      <c r="L681" s="15" t="str">
        <f t="shared" si="42"/>
        <v>No</v>
      </c>
      <c r="M681" s="15" t="str">
        <f t="shared" si="43"/>
        <v>No</v>
      </c>
      <c r="N681" s="29">
        <v>35.5</v>
      </c>
      <c r="O681" s="20" t="str" cm="1">
        <f t="array" ref="O681">_xlfn.IFS(N681&lt;18.5,"Underweight",N681&lt;25,"Normalweight",N681&lt;30,"Overweight",N681&gt;=30,"Obesity")</f>
        <v>Obesity</v>
      </c>
      <c r="P681" s="39" t="s">
        <v>1692</v>
      </c>
      <c r="Q681" s="29">
        <v>35.5</v>
      </c>
      <c r="R681" s="39">
        <v>10.37</v>
      </c>
      <c r="S681" s="39" t="s">
        <v>2380</v>
      </c>
      <c r="T681" s="39" t="s">
        <v>2380</v>
      </c>
      <c r="U681" s="39" t="s">
        <v>2380</v>
      </c>
      <c r="V681" s="39">
        <v>0</v>
      </c>
      <c r="W681" s="39" t="s">
        <v>2380</v>
      </c>
      <c r="X681" s="39" t="s">
        <v>8391</v>
      </c>
    </row>
    <row r="682" spans="1:24" x14ac:dyDescent="0.35">
      <c r="A682" s="4" t="s">
        <v>1691</v>
      </c>
      <c r="B682" s="4">
        <v>36.979999999999997</v>
      </c>
      <c r="C682" s="4">
        <v>9.56</v>
      </c>
      <c r="D682" s="4" t="s">
        <v>2382</v>
      </c>
      <c r="E682" s="4" t="s">
        <v>2380</v>
      </c>
      <c r="F682" s="4" t="s">
        <v>2380</v>
      </c>
      <c r="G682" s="4" t="s">
        <v>2381</v>
      </c>
      <c r="H682" s="4" t="s">
        <v>2380</v>
      </c>
      <c r="I682" s="15">
        <v>180</v>
      </c>
      <c r="J682" s="15" t="str">
        <f t="shared" si="40"/>
        <v>No</v>
      </c>
      <c r="K682" s="15">
        <f t="shared" si="41"/>
        <v>0</v>
      </c>
      <c r="L682" s="15" t="str">
        <f t="shared" si="42"/>
        <v>No</v>
      </c>
      <c r="M682" s="15" t="str">
        <f t="shared" si="43"/>
        <v>Yes</v>
      </c>
      <c r="N682" s="29">
        <v>36.979999999999997</v>
      </c>
      <c r="O682" s="20" t="str" cm="1">
        <f t="array" ref="O682">_xlfn.IFS(N682&lt;18.5,"Underweight",N682&lt;25,"Normalweight",N682&lt;30,"Overweight",N682&gt;=30,"Obesity")</f>
        <v>Obesity</v>
      </c>
      <c r="P682" s="39" t="s">
        <v>1691</v>
      </c>
      <c r="Q682" s="29">
        <v>36.979999999999997</v>
      </c>
      <c r="R682" s="39">
        <v>9.56</v>
      </c>
      <c r="S682" s="39" t="s">
        <v>2383</v>
      </c>
      <c r="T682" s="39" t="s">
        <v>2380</v>
      </c>
      <c r="U682" s="39" t="s">
        <v>2380</v>
      </c>
      <c r="V682" s="39">
        <v>0</v>
      </c>
      <c r="W682" s="39" t="s">
        <v>2380</v>
      </c>
      <c r="X682" s="39" t="s">
        <v>8391</v>
      </c>
    </row>
    <row r="683" spans="1:24" x14ac:dyDescent="0.35">
      <c r="A683" s="4" t="s">
        <v>1690</v>
      </c>
      <c r="B683" s="4">
        <v>32.395000000000003</v>
      </c>
      <c r="C683" s="4">
        <v>8.23</v>
      </c>
      <c r="D683" s="4" t="s">
        <v>2382</v>
      </c>
      <c r="E683" s="4" t="s">
        <v>2380</v>
      </c>
      <c r="F683" s="4" t="s">
        <v>2383</v>
      </c>
      <c r="G683" s="4">
        <v>1</v>
      </c>
      <c r="H683" s="4" t="s">
        <v>2380</v>
      </c>
      <c r="I683" s="15">
        <v>180</v>
      </c>
      <c r="J683" s="15" t="str">
        <f t="shared" si="40"/>
        <v>No</v>
      </c>
      <c r="K683" s="15">
        <f t="shared" si="41"/>
        <v>1</v>
      </c>
      <c r="L683" s="15" t="str">
        <f t="shared" si="42"/>
        <v>No</v>
      </c>
      <c r="M683" s="15" t="str">
        <f t="shared" si="43"/>
        <v>Yes</v>
      </c>
      <c r="N683" s="29">
        <v>32.395000000000003</v>
      </c>
      <c r="O683" s="20" t="str" cm="1">
        <f t="array" ref="O683">_xlfn.IFS(N683&lt;18.5,"Underweight",N683&lt;25,"Normalweight",N683&lt;30,"Overweight",N683&gt;=30,"Obesity")</f>
        <v>Obesity</v>
      </c>
      <c r="P683" s="39" t="s">
        <v>1690</v>
      </c>
      <c r="Q683" s="29">
        <v>32.395000000000003</v>
      </c>
      <c r="R683" s="39">
        <v>8.23</v>
      </c>
      <c r="S683" s="39" t="s">
        <v>2383</v>
      </c>
      <c r="T683" s="39" t="s">
        <v>2380</v>
      </c>
      <c r="U683" s="39" t="s">
        <v>2383</v>
      </c>
      <c r="V683" s="39">
        <v>1</v>
      </c>
      <c r="W683" s="39" t="s">
        <v>2380</v>
      </c>
      <c r="X683" s="39" t="s">
        <v>8391</v>
      </c>
    </row>
    <row r="684" spans="1:24" x14ac:dyDescent="0.35">
      <c r="A684" s="4" t="s">
        <v>1689</v>
      </c>
      <c r="B684" s="4">
        <v>32.729999999999997</v>
      </c>
      <c r="C684" s="4">
        <v>7.03</v>
      </c>
      <c r="D684" s="4" t="s">
        <v>2380</v>
      </c>
      <c r="E684" s="4" t="s">
        <v>2380</v>
      </c>
      <c r="F684" s="4" t="s">
        <v>2380</v>
      </c>
      <c r="G684" s="4" t="s">
        <v>2381</v>
      </c>
      <c r="H684" s="4" t="s">
        <v>2380</v>
      </c>
      <c r="I684" s="15">
        <v>180</v>
      </c>
      <c r="J684" s="15" t="str">
        <f t="shared" si="40"/>
        <v>No</v>
      </c>
      <c r="K684" s="15">
        <f t="shared" si="41"/>
        <v>0</v>
      </c>
      <c r="L684" s="15" t="str">
        <f t="shared" si="42"/>
        <v>No</v>
      </c>
      <c r="M684" s="15" t="str">
        <f t="shared" si="43"/>
        <v>No</v>
      </c>
      <c r="N684" s="29">
        <v>32.729999999999997</v>
      </c>
      <c r="O684" s="20" t="str" cm="1">
        <f t="array" ref="O684">_xlfn.IFS(N684&lt;18.5,"Underweight",N684&lt;25,"Normalweight",N684&lt;30,"Overweight",N684&gt;=30,"Obesity")</f>
        <v>Obesity</v>
      </c>
      <c r="P684" s="39" t="s">
        <v>1689</v>
      </c>
      <c r="Q684" s="29">
        <v>32.729999999999997</v>
      </c>
      <c r="R684" s="39">
        <v>7.03</v>
      </c>
      <c r="S684" s="39" t="s">
        <v>2380</v>
      </c>
      <c r="T684" s="39" t="s">
        <v>2380</v>
      </c>
      <c r="U684" s="39" t="s">
        <v>2380</v>
      </c>
      <c r="V684" s="39">
        <v>0</v>
      </c>
      <c r="W684" s="39" t="s">
        <v>2380</v>
      </c>
      <c r="X684" s="39" t="s">
        <v>8391</v>
      </c>
    </row>
    <row r="685" spans="1:24" x14ac:dyDescent="0.35">
      <c r="A685" s="4" t="s">
        <v>1688</v>
      </c>
      <c r="B685" s="4">
        <v>20.52</v>
      </c>
      <c r="C685" s="4">
        <v>5.45</v>
      </c>
      <c r="D685" s="4" t="s">
        <v>2380</v>
      </c>
      <c r="E685" s="4" t="s">
        <v>2380</v>
      </c>
      <c r="F685" s="4" t="s">
        <v>2380</v>
      </c>
      <c r="G685" s="4">
        <v>1</v>
      </c>
      <c r="H685" s="4" t="s">
        <v>2382</v>
      </c>
      <c r="I685" s="15">
        <v>1</v>
      </c>
      <c r="J685" s="15" t="str">
        <f t="shared" si="40"/>
        <v>yes</v>
      </c>
      <c r="K685" s="15">
        <f t="shared" si="41"/>
        <v>1</v>
      </c>
      <c r="L685" s="15" t="str">
        <f t="shared" si="42"/>
        <v>Yes</v>
      </c>
      <c r="M685" s="15" t="str">
        <f t="shared" si="43"/>
        <v>No</v>
      </c>
      <c r="N685" s="29">
        <v>20.52</v>
      </c>
      <c r="O685" s="20" t="str" cm="1">
        <f t="array" ref="O685">_xlfn.IFS(N685&lt;18.5,"Underweight",N685&lt;25,"Normalweight",N685&lt;30,"Overweight",N685&gt;=30,"Obesity")</f>
        <v>Normalweight</v>
      </c>
      <c r="P685" s="39" t="s">
        <v>1688</v>
      </c>
      <c r="Q685" s="29">
        <v>20.52</v>
      </c>
      <c r="R685" s="39">
        <v>5.45</v>
      </c>
      <c r="S685" s="39" t="s">
        <v>2380</v>
      </c>
      <c r="T685" s="39" t="s">
        <v>2380</v>
      </c>
      <c r="U685" s="39" t="s">
        <v>2380</v>
      </c>
      <c r="V685" s="39">
        <v>1</v>
      </c>
      <c r="W685" s="39" t="s">
        <v>2383</v>
      </c>
      <c r="X685" s="39" t="s">
        <v>8393</v>
      </c>
    </row>
    <row r="686" spans="1:24" x14ac:dyDescent="0.35">
      <c r="A686" s="4" t="s">
        <v>1687</v>
      </c>
      <c r="B686" s="4">
        <v>51.72</v>
      </c>
      <c r="C686" s="4">
        <v>5.76</v>
      </c>
      <c r="D686" s="4" t="s">
        <v>2380</v>
      </c>
      <c r="E686" s="4" t="s">
        <v>2380</v>
      </c>
      <c r="F686" s="4" t="s">
        <v>2380</v>
      </c>
      <c r="G686" s="4" t="s">
        <v>2381</v>
      </c>
      <c r="H686" s="4" t="s">
        <v>2380</v>
      </c>
      <c r="I686" s="15">
        <v>180</v>
      </c>
      <c r="J686" s="15" t="str">
        <f t="shared" si="40"/>
        <v>No</v>
      </c>
      <c r="K686" s="15">
        <f t="shared" si="41"/>
        <v>0</v>
      </c>
      <c r="L686" s="15" t="str">
        <f t="shared" si="42"/>
        <v>No</v>
      </c>
      <c r="M686" s="15" t="str">
        <f t="shared" si="43"/>
        <v>No</v>
      </c>
      <c r="N686" s="29">
        <v>51.72</v>
      </c>
      <c r="O686" s="20" t="str" cm="1">
        <f t="array" ref="O686">_xlfn.IFS(N686&lt;18.5,"Underweight",N686&lt;25,"Normalweight",N686&lt;30,"Overweight",N686&gt;=30,"Obesity")</f>
        <v>Obesity</v>
      </c>
      <c r="P686" s="39" t="s">
        <v>1687</v>
      </c>
      <c r="Q686" s="29">
        <v>51.72</v>
      </c>
      <c r="R686" s="39">
        <v>5.76</v>
      </c>
      <c r="S686" s="39" t="s">
        <v>2380</v>
      </c>
      <c r="T686" s="39" t="s">
        <v>2380</v>
      </c>
      <c r="U686" s="39" t="s">
        <v>2380</v>
      </c>
      <c r="V686" s="39">
        <v>0</v>
      </c>
      <c r="W686" s="39" t="s">
        <v>2380</v>
      </c>
      <c r="X686" s="39" t="s">
        <v>8391</v>
      </c>
    </row>
    <row r="687" spans="1:24" x14ac:dyDescent="0.35">
      <c r="A687" s="4" t="s">
        <v>1686</v>
      </c>
      <c r="B687" s="4">
        <v>50.2</v>
      </c>
      <c r="C687" s="4">
        <v>5.4</v>
      </c>
      <c r="D687" s="4" t="s">
        <v>2380</v>
      </c>
      <c r="E687" s="4" t="s">
        <v>2380</v>
      </c>
      <c r="F687" s="4" t="s">
        <v>2380</v>
      </c>
      <c r="G687" s="4" t="s">
        <v>2381</v>
      </c>
      <c r="H687" s="4" t="s">
        <v>2380</v>
      </c>
      <c r="I687" s="15">
        <v>180</v>
      </c>
      <c r="J687" s="15" t="str">
        <f t="shared" si="40"/>
        <v>No</v>
      </c>
      <c r="K687" s="15">
        <f t="shared" si="41"/>
        <v>0</v>
      </c>
      <c r="L687" s="15" t="str">
        <f t="shared" si="42"/>
        <v>No</v>
      </c>
      <c r="M687" s="15" t="str">
        <f t="shared" si="43"/>
        <v>No</v>
      </c>
      <c r="N687" s="29">
        <v>50.2</v>
      </c>
      <c r="O687" s="20" t="str" cm="1">
        <f t="array" ref="O687">_xlfn.IFS(N687&lt;18.5,"Underweight",N687&lt;25,"Normalweight",N687&lt;30,"Overweight",N687&gt;=30,"Obesity")</f>
        <v>Obesity</v>
      </c>
      <c r="P687" s="39" t="s">
        <v>1686</v>
      </c>
      <c r="Q687" s="29">
        <v>50.2</v>
      </c>
      <c r="R687" s="39">
        <v>5.4</v>
      </c>
      <c r="S687" s="39" t="s">
        <v>2380</v>
      </c>
      <c r="T687" s="39" t="s">
        <v>2380</v>
      </c>
      <c r="U687" s="39" t="s">
        <v>2380</v>
      </c>
      <c r="V687" s="39">
        <v>0</v>
      </c>
      <c r="W687" s="39" t="s">
        <v>2380</v>
      </c>
      <c r="X687" s="39" t="s">
        <v>8391</v>
      </c>
    </row>
    <row r="688" spans="1:24" x14ac:dyDescent="0.35">
      <c r="A688" s="4" t="s">
        <v>1685</v>
      </c>
      <c r="B688" s="4">
        <v>25.52</v>
      </c>
      <c r="C688" s="4">
        <v>6.35</v>
      </c>
      <c r="D688" s="4" t="s">
        <v>2380</v>
      </c>
      <c r="E688" s="4" t="s">
        <v>2380</v>
      </c>
      <c r="F688" s="4" t="s">
        <v>2383</v>
      </c>
      <c r="G688" s="4">
        <v>1</v>
      </c>
      <c r="H688" s="4" t="s">
        <v>2380</v>
      </c>
      <c r="I688" s="15">
        <v>180</v>
      </c>
      <c r="J688" s="15" t="str">
        <f t="shared" si="40"/>
        <v>No</v>
      </c>
      <c r="K688" s="15">
        <f t="shared" si="41"/>
        <v>1</v>
      </c>
      <c r="L688" s="15" t="str">
        <f t="shared" si="42"/>
        <v>No</v>
      </c>
      <c r="M688" s="15" t="str">
        <f t="shared" si="43"/>
        <v>No</v>
      </c>
      <c r="N688" s="29">
        <v>25.52</v>
      </c>
      <c r="O688" s="20" t="str" cm="1">
        <f t="array" ref="O688">_xlfn.IFS(N688&lt;18.5,"Underweight",N688&lt;25,"Normalweight",N688&lt;30,"Overweight",N688&gt;=30,"Obesity")</f>
        <v>Overweight</v>
      </c>
      <c r="P688" s="39" t="s">
        <v>1685</v>
      </c>
      <c r="Q688" s="29">
        <v>25.52</v>
      </c>
      <c r="R688" s="39">
        <v>6.35</v>
      </c>
      <c r="S688" s="39" t="s">
        <v>2380</v>
      </c>
      <c r="T688" s="39" t="s">
        <v>2380</v>
      </c>
      <c r="U688" s="39" t="s">
        <v>2383</v>
      </c>
      <c r="V688" s="39">
        <v>1</v>
      </c>
      <c r="W688" s="39" t="s">
        <v>2380</v>
      </c>
      <c r="X688" s="39" t="s">
        <v>8392</v>
      </c>
    </row>
    <row r="689" spans="1:24" x14ac:dyDescent="0.35">
      <c r="A689" s="4" t="s">
        <v>1684</v>
      </c>
      <c r="B689" s="4">
        <v>35.200000000000003</v>
      </c>
      <c r="C689" s="4">
        <v>6.26</v>
      </c>
      <c r="D689" s="4" t="s">
        <v>2382</v>
      </c>
      <c r="E689" s="4" t="s">
        <v>2380</v>
      </c>
      <c r="F689" s="4" t="s">
        <v>2380</v>
      </c>
      <c r="G689" s="4">
        <v>2</v>
      </c>
      <c r="H689" s="4" t="s">
        <v>2380</v>
      </c>
      <c r="I689" s="15">
        <v>180</v>
      </c>
      <c r="J689" s="15" t="str">
        <f t="shared" si="40"/>
        <v>No</v>
      </c>
      <c r="K689" s="15">
        <f t="shared" si="41"/>
        <v>2</v>
      </c>
      <c r="L689" s="15" t="str">
        <f t="shared" si="42"/>
        <v>No</v>
      </c>
      <c r="M689" s="15" t="str">
        <f t="shared" si="43"/>
        <v>Yes</v>
      </c>
      <c r="N689" s="29">
        <v>35.200000000000003</v>
      </c>
      <c r="O689" s="20" t="str" cm="1">
        <f t="array" ref="O689">_xlfn.IFS(N689&lt;18.5,"Underweight",N689&lt;25,"Normalweight",N689&lt;30,"Overweight",N689&gt;=30,"Obesity")</f>
        <v>Obesity</v>
      </c>
      <c r="P689" s="39" t="s">
        <v>1684</v>
      </c>
      <c r="Q689" s="29">
        <v>35.200000000000003</v>
      </c>
      <c r="R689" s="39">
        <v>6.26</v>
      </c>
      <c r="S689" s="39" t="s">
        <v>2383</v>
      </c>
      <c r="T689" s="39" t="s">
        <v>2380</v>
      </c>
      <c r="U689" s="39" t="s">
        <v>2380</v>
      </c>
      <c r="V689" s="39">
        <v>2</v>
      </c>
      <c r="W689" s="39" t="s">
        <v>2380</v>
      </c>
      <c r="X689" s="39" t="s">
        <v>8391</v>
      </c>
    </row>
    <row r="690" spans="1:24" x14ac:dyDescent="0.35">
      <c r="A690" s="4" t="s">
        <v>1683</v>
      </c>
      <c r="B690" s="4">
        <v>41.26</v>
      </c>
      <c r="C690" s="4">
        <v>5.97</v>
      </c>
      <c r="D690" s="4" t="s">
        <v>2382</v>
      </c>
      <c r="E690" s="4" t="s">
        <v>2380</v>
      </c>
      <c r="F690" s="4" t="s">
        <v>2380</v>
      </c>
      <c r="G690" s="4" t="s">
        <v>2381</v>
      </c>
      <c r="H690" s="4" t="s">
        <v>2380</v>
      </c>
      <c r="I690" s="15">
        <v>180</v>
      </c>
      <c r="J690" s="15" t="str">
        <f t="shared" si="40"/>
        <v>No</v>
      </c>
      <c r="K690" s="15">
        <f t="shared" si="41"/>
        <v>0</v>
      </c>
      <c r="L690" s="15" t="str">
        <f t="shared" si="42"/>
        <v>No</v>
      </c>
      <c r="M690" s="15" t="str">
        <f t="shared" si="43"/>
        <v>Yes</v>
      </c>
      <c r="N690" s="29">
        <v>41.26</v>
      </c>
      <c r="O690" s="20" t="str" cm="1">
        <f t="array" ref="O690">_xlfn.IFS(N690&lt;18.5,"Underweight",N690&lt;25,"Normalweight",N690&lt;30,"Overweight",N690&gt;=30,"Obesity")</f>
        <v>Obesity</v>
      </c>
      <c r="P690" s="39" t="s">
        <v>1683</v>
      </c>
      <c r="Q690" s="29">
        <v>41.26</v>
      </c>
      <c r="R690" s="39">
        <v>5.97</v>
      </c>
      <c r="S690" s="39" t="s">
        <v>2383</v>
      </c>
      <c r="T690" s="39" t="s">
        <v>2380</v>
      </c>
      <c r="U690" s="39" t="s">
        <v>2380</v>
      </c>
      <c r="V690" s="39">
        <v>0</v>
      </c>
      <c r="W690" s="39" t="s">
        <v>2380</v>
      </c>
      <c r="X690" s="39" t="s">
        <v>8391</v>
      </c>
    </row>
    <row r="691" spans="1:24" x14ac:dyDescent="0.35">
      <c r="A691" s="4" t="s">
        <v>1682</v>
      </c>
      <c r="B691" s="4">
        <v>17.195</v>
      </c>
      <c r="C691" s="4">
        <v>5.29</v>
      </c>
      <c r="D691" s="4" t="s">
        <v>2382</v>
      </c>
      <c r="E691" s="4" t="s">
        <v>2380</v>
      </c>
      <c r="F691" s="4" t="s">
        <v>2380</v>
      </c>
      <c r="G691" s="4" t="s">
        <v>2381</v>
      </c>
      <c r="H691" s="4" t="s">
        <v>2382</v>
      </c>
      <c r="I691" s="15">
        <v>1</v>
      </c>
      <c r="J691" s="15" t="str">
        <f t="shared" si="40"/>
        <v>yes</v>
      </c>
      <c r="K691" s="15">
        <f t="shared" si="41"/>
        <v>0</v>
      </c>
      <c r="L691" s="15" t="str">
        <f t="shared" si="42"/>
        <v>Yes</v>
      </c>
      <c r="M691" s="15" t="str">
        <f t="shared" si="43"/>
        <v>Yes</v>
      </c>
      <c r="N691" s="29">
        <v>17.195</v>
      </c>
      <c r="O691" s="20" t="str" cm="1">
        <f t="array" ref="O691">_xlfn.IFS(N691&lt;18.5,"Underweight",N691&lt;25,"Normalweight",N691&lt;30,"Overweight",N691&gt;=30,"Obesity")</f>
        <v>Underweight</v>
      </c>
      <c r="P691" s="39" t="s">
        <v>1682</v>
      </c>
      <c r="Q691" s="29">
        <v>17.195</v>
      </c>
      <c r="R691" s="39">
        <v>5.29</v>
      </c>
      <c r="S691" s="39" t="s">
        <v>2383</v>
      </c>
      <c r="T691" s="39" t="s">
        <v>2380</v>
      </c>
      <c r="U691" s="39" t="s">
        <v>2380</v>
      </c>
      <c r="V691" s="39">
        <v>0</v>
      </c>
      <c r="W691" s="39" t="s">
        <v>2383</v>
      </c>
      <c r="X691" s="39" t="s">
        <v>8394</v>
      </c>
    </row>
    <row r="692" spans="1:24" x14ac:dyDescent="0.35">
      <c r="A692" s="4" t="s">
        <v>1681</v>
      </c>
      <c r="B692" s="4">
        <v>23.085000000000001</v>
      </c>
      <c r="C692" s="4">
        <v>4.2699999999999996</v>
      </c>
      <c r="D692" s="4" t="s">
        <v>2382</v>
      </c>
      <c r="E692" s="4" t="s">
        <v>2380</v>
      </c>
      <c r="F692" s="4" t="s">
        <v>2380</v>
      </c>
      <c r="G692" s="4">
        <v>2</v>
      </c>
      <c r="H692" s="4" t="s">
        <v>2380</v>
      </c>
      <c r="I692" s="15">
        <v>180</v>
      </c>
      <c r="J692" s="15" t="str">
        <f t="shared" si="40"/>
        <v>No</v>
      </c>
      <c r="K692" s="15">
        <f t="shared" si="41"/>
        <v>2</v>
      </c>
      <c r="L692" s="15" t="str">
        <f t="shared" si="42"/>
        <v>No</v>
      </c>
      <c r="M692" s="15" t="str">
        <f t="shared" si="43"/>
        <v>Yes</v>
      </c>
      <c r="N692" s="29">
        <v>23.085000000000001</v>
      </c>
      <c r="O692" s="20" t="str" cm="1">
        <f t="array" ref="O692">_xlfn.IFS(N692&lt;18.5,"Underweight",N692&lt;25,"Normalweight",N692&lt;30,"Overweight",N692&gt;=30,"Obesity")</f>
        <v>Normalweight</v>
      </c>
      <c r="P692" s="39" t="s">
        <v>1681</v>
      </c>
      <c r="Q692" s="29">
        <v>23.085000000000001</v>
      </c>
      <c r="R692" s="39">
        <v>4.2699999999999996</v>
      </c>
      <c r="S692" s="39" t="s">
        <v>2383</v>
      </c>
      <c r="T692" s="39" t="s">
        <v>2380</v>
      </c>
      <c r="U692" s="39" t="s">
        <v>2380</v>
      </c>
      <c r="V692" s="39">
        <v>2</v>
      </c>
      <c r="W692" s="39" t="s">
        <v>2380</v>
      </c>
      <c r="X692" s="39" t="s">
        <v>8393</v>
      </c>
    </row>
    <row r="693" spans="1:24" x14ac:dyDescent="0.35">
      <c r="A693" s="4" t="s">
        <v>1680</v>
      </c>
      <c r="B693" s="4">
        <v>21.66</v>
      </c>
      <c r="C693" s="4">
        <v>5.2</v>
      </c>
      <c r="D693" s="4" t="s">
        <v>2382</v>
      </c>
      <c r="E693" s="4" t="s">
        <v>2380</v>
      </c>
      <c r="F693" s="4" t="s">
        <v>2380</v>
      </c>
      <c r="G693" s="4">
        <v>2</v>
      </c>
      <c r="H693" s="4" t="s">
        <v>2380</v>
      </c>
      <c r="I693" s="15">
        <v>180</v>
      </c>
      <c r="J693" s="15" t="str">
        <f t="shared" si="40"/>
        <v>No</v>
      </c>
      <c r="K693" s="15">
        <f t="shared" si="41"/>
        <v>2</v>
      </c>
      <c r="L693" s="15" t="str">
        <f t="shared" si="42"/>
        <v>No</v>
      </c>
      <c r="M693" s="15" t="str">
        <f t="shared" si="43"/>
        <v>Yes</v>
      </c>
      <c r="N693" s="29">
        <v>21.66</v>
      </c>
      <c r="O693" s="20" t="str" cm="1">
        <f t="array" ref="O693">_xlfn.IFS(N693&lt;18.5,"Underweight",N693&lt;25,"Normalweight",N693&lt;30,"Overweight",N693&gt;=30,"Obesity")</f>
        <v>Normalweight</v>
      </c>
      <c r="P693" s="39" t="s">
        <v>1680</v>
      </c>
      <c r="Q693" s="29">
        <v>21.66</v>
      </c>
      <c r="R693" s="39">
        <v>5.2</v>
      </c>
      <c r="S693" s="39" t="s">
        <v>2383</v>
      </c>
      <c r="T693" s="39" t="s">
        <v>2380</v>
      </c>
      <c r="U693" s="39" t="s">
        <v>2380</v>
      </c>
      <c r="V693" s="39">
        <v>2</v>
      </c>
      <c r="W693" s="39" t="s">
        <v>2380</v>
      </c>
      <c r="X693" s="39" t="s">
        <v>8393</v>
      </c>
    </row>
    <row r="694" spans="1:24" x14ac:dyDescent="0.35">
      <c r="A694" s="4" t="s">
        <v>1679</v>
      </c>
      <c r="B694" s="4">
        <v>36.47</v>
      </c>
      <c r="C694" s="4">
        <v>8.23</v>
      </c>
      <c r="D694" s="4" t="s">
        <v>2382</v>
      </c>
      <c r="E694" s="4" t="s">
        <v>2380</v>
      </c>
      <c r="F694" s="4" t="s">
        <v>2380</v>
      </c>
      <c r="G694" s="4" t="s">
        <v>2381</v>
      </c>
      <c r="H694" s="4" t="s">
        <v>2380</v>
      </c>
      <c r="I694" s="15">
        <v>180</v>
      </c>
      <c r="J694" s="15" t="str">
        <f t="shared" si="40"/>
        <v>No</v>
      </c>
      <c r="K694" s="15">
        <f t="shared" si="41"/>
        <v>0</v>
      </c>
      <c r="L694" s="15" t="str">
        <f t="shared" si="42"/>
        <v>No</v>
      </c>
      <c r="M694" s="15" t="str">
        <f t="shared" si="43"/>
        <v>Yes</v>
      </c>
      <c r="N694" s="29">
        <v>36.47</v>
      </c>
      <c r="O694" s="20" t="str" cm="1">
        <f t="array" ref="O694">_xlfn.IFS(N694&lt;18.5,"Underweight",N694&lt;25,"Normalweight",N694&lt;30,"Overweight",N694&gt;=30,"Obesity")</f>
        <v>Obesity</v>
      </c>
      <c r="P694" s="39" t="s">
        <v>1679</v>
      </c>
      <c r="Q694" s="29">
        <v>36.47</v>
      </c>
      <c r="R694" s="39">
        <v>8.23</v>
      </c>
      <c r="S694" s="39" t="s">
        <v>2383</v>
      </c>
      <c r="T694" s="39" t="s">
        <v>2380</v>
      </c>
      <c r="U694" s="39" t="s">
        <v>2380</v>
      </c>
      <c r="V694" s="39">
        <v>0</v>
      </c>
      <c r="W694" s="39" t="s">
        <v>2380</v>
      </c>
      <c r="X694" s="39" t="s">
        <v>8391</v>
      </c>
    </row>
    <row r="695" spans="1:24" x14ac:dyDescent="0.35">
      <c r="A695" s="4" t="s">
        <v>1678</v>
      </c>
      <c r="B695" s="4">
        <v>36.08</v>
      </c>
      <c r="C695" s="4">
        <v>10.33</v>
      </c>
      <c r="D695" s="4" t="s">
        <v>2382</v>
      </c>
      <c r="E695" s="4" t="s">
        <v>2380</v>
      </c>
      <c r="F695" s="4" t="s">
        <v>2380</v>
      </c>
      <c r="G695" s="4" t="s">
        <v>2381</v>
      </c>
      <c r="H695" s="4" t="s">
        <v>2380</v>
      </c>
      <c r="I695" s="15">
        <v>180</v>
      </c>
      <c r="J695" s="15" t="str">
        <f t="shared" si="40"/>
        <v>No</v>
      </c>
      <c r="K695" s="15">
        <f t="shared" si="41"/>
        <v>0</v>
      </c>
      <c r="L695" s="15" t="str">
        <f t="shared" si="42"/>
        <v>No</v>
      </c>
      <c r="M695" s="15" t="str">
        <f t="shared" si="43"/>
        <v>Yes</v>
      </c>
      <c r="N695" s="29">
        <v>36.08</v>
      </c>
      <c r="O695" s="20" t="str" cm="1">
        <f t="array" ref="O695">_xlfn.IFS(N695&lt;18.5,"Underweight",N695&lt;25,"Normalweight",N695&lt;30,"Overweight",N695&gt;=30,"Obesity")</f>
        <v>Obesity</v>
      </c>
      <c r="P695" s="39" t="s">
        <v>1678</v>
      </c>
      <c r="Q695" s="29">
        <v>36.08</v>
      </c>
      <c r="R695" s="39">
        <v>10.33</v>
      </c>
      <c r="S695" s="39" t="s">
        <v>2383</v>
      </c>
      <c r="T695" s="39" t="s">
        <v>2380</v>
      </c>
      <c r="U695" s="39" t="s">
        <v>2380</v>
      </c>
      <c r="V695" s="39">
        <v>0</v>
      </c>
      <c r="W695" s="39" t="s">
        <v>2380</v>
      </c>
      <c r="X695" s="39" t="s">
        <v>8391</v>
      </c>
    </row>
    <row r="696" spans="1:24" x14ac:dyDescent="0.35">
      <c r="A696" s="4" t="s">
        <v>1677</v>
      </c>
      <c r="B696" s="4">
        <v>23.18</v>
      </c>
      <c r="C696" s="4">
        <v>6.13</v>
      </c>
      <c r="D696" s="4" t="s">
        <v>2380</v>
      </c>
      <c r="E696" s="4" t="s">
        <v>2380</v>
      </c>
      <c r="F696" s="4" t="s">
        <v>2380</v>
      </c>
      <c r="G696" s="4" t="s">
        <v>2381</v>
      </c>
      <c r="H696" s="4" t="s">
        <v>2380</v>
      </c>
      <c r="I696" s="15">
        <v>180</v>
      </c>
      <c r="J696" s="15" t="str">
        <f t="shared" si="40"/>
        <v>No</v>
      </c>
      <c r="K696" s="15">
        <f t="shared" si="41"/>
        <v>0</v>
      </c>
      <c r="L696" s="15" t="str">
        <f t="shared" si="42"/>
        <v>No</v>
      </c>
      <c r="M696" s="15" t="str">
        <f t="shared" si="43"/>
        <v>No</v>
      </c>
      <c r="N696" s="29">
        <v>23.18</v>
      </c>
      <c r="O696" s="20" t="str" cm="1">
        <f t="array" ref="O696">_xlfn.IFS(N696&lt;18.5,"Underweight",N696&lt;25,"Normalweight",N696&lt;30,"Overweight",N696&gt;=30,"Obesity")</f>
        <v>Normalweight</v>
      </c>
      <c r="P696" s="39" t="s">
        <v>1677</v>
      </c>
      <c r="Q696" s="29">
        <v>23.18</v>
      </c>
      <c r="R696" s="39">
        <v>6.13</v>
      </c>
      <c r="S696" s="39" t="s">
        <v>2380</v>
      </c>
      <c r="T696" s="39" t="s">
        <v>2380</v>
      </c>
      <c r="U696" s="39" t="s">
        <v>2380</v>
      </c>
      <c r="V696" s="39">
        <v>0</v>
      </c>
      <c r="W696" s="39" t="s">
        <v>2380</v>
      </c>
      <c r="X696" s="39" t="s">
        <v>8393</v>
      </c>
    </row>
    <row r="697" spans="1:24" x14ac:dyDescent="0.35">
      <c r="A697" s="4" t="s">
        <v>1676</v>
      </c>
      <c r="B697" s="4">
        <v>39.159999999999997</v>
      </c>
      <c r="C697" s="4">
        <v>8.08</v>
      </c>
      <c r="D697" s="4" t="s">
        <v>2380</v>
      </c>
      <c r="E697" s="4" t="s">
        <v>2380</v>
      </c>
      <c r="F697" s="4" t="s">
        <v>2380</v>
      </c>
      <c r="G697" s="4">
        <v>3</v>
      </c>
      <c r="H697" s="4" t="s">
        <v>2380</v>
      </c>
      <c r="I697" s="15">
        <v>180</v>
      </c>
      <c r="J697" s="15" t="str">
        <f t="shared" si="40"/>
        <v>No</v>
      </c>
      <c r="K697" s="15">
        <f t="shared" si="41"/>
        <v>3</v>
      </c>
      <c r="L697" s="15" t="str">
        <f t="shared" si="42"/>
        <v>No</v>
      </c>
      <c r="M697" s="15" t="str">
        <f t="shared" si="43"/>
        <v>No</v>
      </c>
      <c r="N697" s="29">
        <v>39.159999999999997</v>
      </c>
      <c r="O697" s="20" t="str" cm="1">
        <f t="array" ref="O697">_xlfn.IFS(N697&lt;18.5,"Underweight",N697&lt;25,"Normalweight",N697&lt;30,"Overweight",N697&gt;=30,"Obesity")</f>
        <v>Obesity</v>
      </c>
      <c r="P697" s="39" t="s">
        <v>1676</v>
      </c>
      <c r="Q697" s="29">
        <v>39.159999999999997</v>
      </c>
      <c r="R697" s="39">
        <v>8.08</v>
      </c>
      <c r="S697" s="39" t="s">
        <v>2380</v>
      </c>
      <c r="T697" s="39" t="s">
        <v>2380</v>
      </c>
      <c r="U697" s="39" t="s">
        <v>2380</v>
      </c>
      <c r="V697" s="39">
        <v>3</v>
      </c>
      <c r="W697" s="39" t="s">
        <v>2380</v>
      </c>
      <c r="X697" s="39" t="s">
        <v>8391</v>
      </c>
    </row>
    <row r="698" spans="1:24" x14ac:dyDescent="0.35">
      <c r="A698" s="4" t="s">
        <v>1675</v>
      </c>
      <c r="B698" s="4">
        <v>38.19</v>
      </c>
      <c r="C698" s="4">
        <v>10.49</v>
      </c>
      <c r="D698" s="4" t="s">
        <v>2380</v>
      </c>
      <c r="E698" s="4" t="s">
        <v>2380</v>
      </c>
      <c r="F698" s="4" t="s">
        <v>2380</v>
      </c>
      <c r="G698" s="4">
        <v>3</v>
      </c>
      <c r="H698" s="4" t="s">
        <v>2380</v>
      </c>
      <c r="I698" s="15">
        <v>180</v>
      </c>
      <c r="J698" s="15" t="str">
        <f t="shared" si="40"/>
        <v>No</v>
      </c>
      <c r="K698" s="15">
        <f t="shared" si="41"/>
        <v>3</v>
      </c>
      <c r="L698" s="15" t="str">
        <f t="shared" si="42"/>
        <v>No</v>
      </c>
      <c r="M698" s="15" t="str">
        <f t="shared" si="43"/>
        <v>No</v>
      </c>
      <c r="N698" s="29">
        <v>38.19</v>
      </c>
      <c r="O698" s="20" t="str" cm="1">
        <f t="array" ref="O698">_xlfn.IFS(N698&lt;18.5,"Underweight",N698&lt;25,"Normalweight",N698&lt;30,"Overweight",N698&gt;=30,"Obesity")</f>
        <v>Obesity</v>
      </c>
      <c r="P698" s="39" t="s">
        <v>1675</v>
      </c>
      <c r="Q698" s="29">
        <v>38.19</v>
      </c>
      <c r="R698" s="39">
        <v>10.49</v>
      </c>
      <c r="S698" s="39" t="s">
        <v>2380</v>
      </c>
      <c r="T698" s="39" t="s">
        <v>2380</v>
      </c>
      <c r="U698" s="39" t="s">
        <v>2380</v>
      </c>
      <c r="V698" s="39">
        <v>3</v>
      </c>
      <c r="W698" s="39" t="s">
        <v>2380</v>
      </c>
      <c r="X698" s="39" t="s">
        <v>8391</v>
      </c>
    </row>
    <row r="699" spans="1:24" x14ac:dyDescent="0.35">
      <c r="A699" s="4" t="s">
        <v>1674</v>
      </c>
      <c r="B699" s="4">
        <v>26.41</v>
      </c>
      <c r="C699" s="4">
        <v>8.11</v>
      </c>
      <c r="D699" s="4" t="s">
        <v>2380</v>
      </c>
      <c r="E699" s="4" t="s">
        <v>2380</v>
      </c>
      <c r="F699" s="4" t="s">
        <v>2380</v>
      </c>
      <c r="G699" s="4">
        <v>3</v>
      </c>
      <c r="H699" s="4" t="s">
        <v>2380</v>
      </c>
      <c r="I699" s="15">
        <v>180</v>
      </c>
      <c r="J699" s="15" t="str">
        <f t="shared" si="40"/>
        <v>No</v>
      </c>
      <c r="K699" s="15">
        <f t="shared" si="41"/>
        <v>3</v>
      </c>
      <c r="L699" s="15" t="str">
        <f t="shared" si="42"/>
        <v>No</v>
      </c>
      <c r="M699" s="15" t="str">
        <f t="shared" si="43"/>
        <v>No</v>
      </c>
      <c r="N699" s="29">
        <v>26.41</v>
      </c>
      <c r="O699" s="20" t="str" cm="1">
        <f t="array" ref="O699">_xlfn.IFS(N699&lt;18.5,"Underweight",N699&lt;25,"Normalweight",N699&lt;30,"Overweight",N699&gt;=30,"Obesity")</f>
        <v>Overweight</v>
      </c>
      <c r="P699" s="39" t="s">
        <v>1674</v>
      </c>
      <c r="Q699" s="29">
        <v>26.41</v>
      </c>
      <c r="R699" s="39">
        <v>8.11</v>
      </c>
      <c r="S699" s="39" t="s">
        <v>2380</v>
      </c>
      <c r="T699" s="39" t="s">
        <v>2380</v>
      </c>
      <c r="U699" s="39" t="s">
        <v>2380</v>
      </c>
      <c r="V699" s="39">
        <v>3</v>
      </c>
      <c r="W699" s="39" t="s">
        <v>2380</v>
      </c>
      <c r="X699" s="39" t="s">
        <v>8392</v>
      </c>
    </row>
    <row r="700" spans="1:24" x14ac:dyDescent="0.35">
      <c r="A700" s="4" t="s">
        <v>1673</v>
      </c>
      <c r="B700" s="4">
        <v>28.785</v>
      </c>
      <c r="C700" s="4">
        <v>6.6</v>
      </c>
      <c r="D700" s="4" t="s">
        <v>2380</v>
      </c>
      <c r="E700" s="4" t="s">
        <v>2380</v>
      </c>
      <c r="F700" s="4" t="s">
        <v>2380</v>
      </c>
      <c r="G700" s="4" t="s">
        <v>2381</v>
      </c>
      <c r="H700" s="4" t="s">
        <v>2380</v>
      </c>
      <c r="I700" s="15">
        <v>180</v>
      </c>
      <c r="J700" s="15" t="str">
        <f t="shared" si="40"/>
        <v>No</v>
      </c>
      <c r="K700" s="15">
        <f t="shared" si="41"/>
        <v>0</v>
      </c>
      <c r="L700" s="15" t="str">
        <f t="shared" si="42"/>
        <v>No</v>
      </c>
      <c r="M700" s="15" t="str">
        <f t="shared" si="43"/>
        <v>No</v>
      </c>
      <c r="N700" s="29">
        <v>28.785</v>
      </c>
      <c r="O700" s="20" t="str" cm="1">
        <f t="array" ref="O700">_xlfn.IFS(N700&lt;18.5,"Underweight",N700&lt;25,"Normalweight",N700&lt;30,"Overweight",N700&gt;=30,"Obesity")</f>
        <v>Overweight</v>
      </c>
      <c r="P700" s="39" t="s">
        <v>1673</v>
      </c>
      <c r="Q700" s="29">
        <v>28.785</v>
      </c>
      <c r="R700" s="39">
        <v>6.6</v>
      </c>
      <c r="S700" s="39" t="s">
        <v>2380</v>
      </c>
      <c r="T700" s="39" t="s">
        <v>2380</v>
      </c>
      <c r="U700" s="39" t="s">
        <v>2380</v>
      </c>
      <c r="V700" s="39">
        <v>0</v>
      </c>
      <c r="W700" s="39" t="s">
        <v>2380</v>
      </c>
      <c r="X700" s="39" t="s">
        <v>8392</v>
      </c>
    </row>
    <row r="701" spans="1:24" x14ac:dyDescent="0.35">
      <c r="A701" s="4" t="s">
        <v>1672</v>
      </c>
      <c r="B701" s="4">
        <v>26.695</v>
      </c>
      <c r="C701" s="4">
        <v>10.14</v>
      </c>
      <c r="D701" s="4" t="s">
        <v>2382</v>
      </c>
      <c r="E701" s="4" t="s">
        <v>2380</v>
      </c>
      <c r="F701" s="4" t="s">
        <v>2383</v>
      </c>
      <c r="G701" s="4">
        <v>1</v>
      </c>
      <c r="H701" s="4" t="s">
        <v>2380</v>
      </c>
      <c r="I701" s="15">
        <v>180</v>
      </c>
      <c r="J701" s="15" t="str">
        <f t="shared" si="40"/>
        <v>No</v>
      </c>
      <c r="K701" s="15">
        <f t="shared" si="41"/>
        <v>1</v>
      </c>
      <c r="L701" s="15" t="str">
        <f t="shared" si="42"/>
        <v>No</v>
      </c>
      <c r="M701" s="15" t="str">
        <f t="shared" si="43"/>
        <v>Yes</v>
      </c>
      <c r="N701" s="29">
        <v>26.695</v>
      </c>
      <c r="O701" s="20" t="str" cm="1">
        <f t="array" ref="O701">_xlfn.IFS(N701&lt;18.5,"Underweight",N701&lt;25,"Normalweight",N701&lt;30,"Overweight",N701&gt;=30,"Obesity")</f>
        <v>Overweight</v>
      </c>
      <c r="P701" s="39" t="s">
        <v>1672</v>
      </c>
      <c r="Q701" s="29">
        <v>26.695</v>
      </c>
      <c r="R701" s="39">
        <v>10.14</v>
      </c>
      <c r="S701" s="39" t="s">
        <v>2383</v>
      </c>
      <c r="T701" s="39" t="s">
        <v>2380</v>
      </c>
      <c r="U701" s="39" t="s">
        <v>2383</v>
      </c>
      <c r="V701" s="39">
        <v>1</v>
      </c>
      <c r="W701" s="39" t="s">
        <v>2380</v>
      </c>
      <c r="X701" s="39" t="s">
        <v>8392</v>
      </c>
    </row>
    <row r="702" spans="1:24" x14ac:dyDescent="0.35">
      <c r="A702" s="4" t="s">
        <v>1671</v>
      </c>
      <c r="B702" s="4">
        <v>32.799999999999997</v>
      </c>
      <c r="C702" s="4">
        <v>6.06</v>
      </c>
      <c r="D702" s="4" t="s">
        <v>2382</v>
      </c>
      <c r="E702" s="4" t="s">
        <v>2380</v>
      </c>
      <c r="F702" s="4" t="s">
        <v>2380</v>
      </c>
      <c r="G702" s="4">
        <v>1</v>
      </c>
      <c r="H702" s="4" t="s">
        <v>2380</v>
      </c>
      <c r="I702" s="15">
        <v>180</v>
      </c>
      <c r="J702" s="15" t="str">
        <f t="shared" si="40"/>
        <v>No</v>
      </c>
      <c r="K702" s="15">
        <f t="shared" si="41"/>
        <v>1</v>
      </c>
      <c r="L702" s="15" t="str">
        <f t="shared" si="42"/>
        <v>No</v>
      </c>
      <c r="M702" s="15" t="str">
        <f t="shared" si="43"/>
        <v>Yes</v>
      </c>
      <c r="N702" s="29">
        <v>32.799999999999997</v>
      </c>
      <c r="O702" s="20" t="str" cm="1">
        <f t="array" ref="O702">_xlfn.IFS(N702&lt;18.5,"Underweight",N702&lt;25,"Normalweight",N702&lt;30,"Overweight",N702&gt;=30,"Obesity")</f>
        <v>Obesity</v>
      </c>
      <c r="P702" s="39" t="s">
        <v>1671</v>
      </c>
      <c r="Q702" s="29">
        <v>32.799999999999997</v>
      </c>
      <c r="R702" s="39">
        <v>6.06</v>
      </c>
      <c r="S702" s="39" t="s">
        <v>2383</v>
      </c>
      <c r="T702" s="39" t="s">
        <v>2380</v>
      </c>
      <c r="U702" s="39" t="s">
        <v>2380</v>
      </c>
      <c r="V702" s="39">
        <v>1</v>
      </c>
      <c r="W702" s="39" t="s">
        <v>2380</v>
      </c>
      <c r="X702" s="39" t="s">
        <v>8391</v>
      </c>
    </row>
    <row r="703" spans="1:24" x14ac:dyDescent="0.35">
      <c r="A703" s="4" t="s">
        <v>1670</v>
      </c>
      <c r="B703" s="4">
        <v>35.869999999999997</v>
      </c>
      <c r="C703" s="4">
        <v>9.91</v>
      </c>
      <c r="D703" s="4" t="s">
        <v>2382</v>
      </c>
      <c r="E703" s="4" t="s">
        <v>2380</v>
      </c>
      <c r="F703" s="4" t="s">
        <v>2380</v>
      </c>
      <c r="G703" s="4" t="s">
        <v>2381</v>
      </c>
      <c r="H703" s="4" t="s">
        <v>2380</v>
      </c>
      <c r="I703" s="15">
        <v>180</v>
      </c>
      <c r="J703" s="15" t="str">
        <f t="shared" si="40"/>
        <v>No</v>
      </c>
      <c r="K703" s="15">
        <f t="shared" si="41"/>
        <v>0</v>
      </c>
      <c r="L703" s="15" t="str">
        <f t="shared" si="42"/>
        <v>No</v>
      </c>
      <c r="M703" s="15" t="str">
        <f t="shared" si="43"/>
        <v>Yes</v>
      </c>
      <c r="N703" s="29">
        <v>35.869999999999997</v>
      </c>
      <c r="O703" s="20" t="str" cm="1">
        <f t="array" ref="O703">_xlfn.IFS(N703&lt;18.5,"Underweight",N703&lt;25,"Normalweight",N703&lt;30,"Overweight",N703&gt;=30,"Obesity")</f>
        <v>Obesity</v>
      </c>
      <c r="P703" s="39" t="s">
        <v>1670</v>
      </c>
      <c r="Q703" s="29">
        <v>35.869999999999997</v>
      </c>
      <c r="R703" s="39">
        <v>9.91</v>
      </c>
      <c r="S703" s="39" t="s">
        <v>2383</v>
      </c>
      <c r="T703" s="39" t="s">
        <v>2380</v>
      </c>
      <c r="U703" s="39" t="s">
        <v>2380</v>
      </c>
      <c r="V703" s="39">
        <v>0</v>
      </c>
      <c r="W703" s="39" t="s">
        <v>2380</v>
      </c>
      <c r="X703" s="39" t="s">
        <v>8391</v>
      </c>
    </row>
    <row r="704" spans="1:24" x14ac:dyDescent="0.35">
      <c r="A704" s="4" t="s">
        <v>1669</v>
      </c>
      <c r="B704" s="4">
        <v>21.66</v>
      </c>
      <c r="C704" s="4">
        <v>4.1399999999999997</v>
      </c>
      <c r="D704" s="4" t="s">
        <v>2382</v>
      </c>
      <c r="E704" s="4" t="s">
        <v>2380</v>
      </c>
      <c r="F704" s="4" t="s">
        <v>2380</v>
      </c>
      <c r="G704" s="4">
        <v>2</v>
      </c>
      <c r="H704" s="4" t="s">
        <v>2380</v>
      </c>
      <c r="I704" s="15">
        <v>180</v>
      </c>
      <c r="J704" s="15" t="str">
        <f t="shared" si="40"/>
        <v>No</v>
      </c>
      <c r="K704" s="15">
        <f t="shared" si="41"/>
        <v>2</v>
      </c>
      <c r="L704" s="15" t="str">
        <f t="shared" si="42"/>
        <v>No</v>
      </c>
      <c r="M704" s="15" t="str">
        <f t="shared" si="43"/>
        <v>Yes</v>
      </c>
      <c r="N704" s="29">
        <v>21.66</v>
      </c>
      <c r="O704" s="20" t="str" cm="1">
        <f t="array" ref="O704">_xlfn.IFS(N704&lt;18.5,"Underweight",N704&lt;25,"Normalweight",N704&lt;30,"Overweight",N704&gt;=30,"Obesity")</f>
        <v>Normalweight</v>
      </c>
      <c r="P704" s="39" t="s">
        <v>1669</v>
      </c>
      <c r="Q704" s="29">
        <v>21.66</v>
      </c>
      <c r="R704" s="39">
        <v>4.1399999999999997</v>
      </c>
      <c r="S704" s="39" t="s">
        <v>2383</v>
      </c>
      <c r="T704" s="39" t="s">
        <v>2380</v>
      </c>
      <c r="U704" s="39" t="s">
        <v>2380</v>
      </c>
      <c r="V704" s="39">
        <v>2</v>
      </c>
      <c r="W704" s="39" t="s">
        <v>2380</v>
      </c>
      <c r="X704" s="39" t="s">
        <v>8393</v>
      </c>
    </row>
    <row r="705" spans="1:24" x14ac:dyDescent="0.35">
      <c r="A705" s="4" t="s">
        <v>1668</v>
      </c>
      <c r="B705" s="4">
        <v>37.72</v>
      </c>
      <c r="C705" s="4">
        <v>4.38</v>
      </c>
      <c r="D705" s="4" t="s">
        <v>2382</v>
      </c>
      <c r="E705" s="4" t="s">
        <v>2380</v>
      </c>
      <c r="F705" s="4" t="s">
        <v>2383</v>
      </c>
      <c r="G705" s="4">
        <v>1</v>
      </c>
      <c r="H705" s="4" t="s">
        <v>2380</v>
      </c>
      <c r="I705" s="15">
        <v>180</v>
      </c>
      <c r="J705" s="15" t="str">
        <f t="shared" si="40"/>
        <v>No</v>
      </c>
      <c r="K705" s="15">
        <f t="shared" si="41"/>
        <v>1</v>
      </c>
      <c r="L705" s="15" t="str">
        <f t="shared" si="42"/>
        <v>No</v>
      </c>
      <c r="M705" s="15" t="str">
        <f t="shared" si="43"/>
        <v>Yes</v>
      </c>
      <c r="N705" s="29">
        <v>37.72</v>
      </c>
      <c r="O705" s="20" t="str" cm="1">
        <f t="array" ref="O705">_xlfn.IFS(N705&lt;18.5,"Underweight",N705&lt;25,"Normalweight",N705&lt;30,"Overweight",N705&gt;=30,"Obesity")</f>
        <v>Obesity</v>
      </c>
      <c r="P705" s="39" t="s">
        <v>1668</v>
      </c>
      <c r="Q705" s="29">
        <v>37.72</v>
      </c>
      <c r="R705" s="39">
        <v>4.38</v>
      </c>
      <c r="S705" s="39" t="s">
        <v>2383</v>
      </c>
      <c r="T705" s="39" t="s">
        <v>2380</v>
      </c>
      <c r="U705" s="39" t="s">
        <v>2383</v>
      </c>
      <c r="V705" s="39">
        <v>1</v>
      </c>
      <c r="W705" s="39" t="s">
        <v>2380</v>
      </c>
      <c r="X705" s="39" t="s">
        <v>8391</v>
      </c>
    </row>
    <row r="706" spans="1:24" x14ac:dyDescent="0.35">
      <c r="A706" s="4" t="s">
        <v>1667</v>
      </c>
      <c r="B706" s="4">
        <v>39.700000000000003</v>
      </c>
      <c r="C706" s="4">
        <v>9.83</v>
      </c>
      <c r="D706" s="4" t="s">
        <v>2380</v>
      </c>
      <c r="E706" s="4" t="s">
        <v>2380</v>
      </c>
      <c r="F706" s="4" t="s">
        <v>2380</v>
      </c>
      <c r="G706" s="4">
        <v>3</v>
      </c>
      <c r="H706" s="4" t="s">
        <v>2380</v>
      </c>
      <c r="I706" s="15">
        <v>180</v>
      </c>
      <c r="J706" s="15" t="str">
        <f t="shared" si="40"/>
        <v>No</v>
      </c>
      <c r="K706" s="15">
        <f t="shared" si="41"/>
        <v>3</v>
      </c>
      <c r="L706" s="15" t="str">
        <f t="shared" si="42"/>
        <v>No</v>
      </c>
      <c r="M706" s="15" t="str">
        <f t="shared" si="43"/>
        <v>No</v>
      </c>
      <c r="N706" s="29">
        <v>39.700000000000003</v>
      </c>
      <c r="O706" s="20" t="str" cm="1">
        <f t="array" ref="O706">_xlfn.IFS(N706&lt;18.5,"Underweight",N706&lt;25,"Normalweight",N706&lt;30,"Overweight",N706&gt;=30,"Obesity")</f>
        <v>Obesity</v>
      </c>
      <c r="P706" s="39" t="s">
        <v>1667</v>
      </c>
      <c r="Q706" s="29">
        <v>39.700000000000003</v>
      </c>
      <c r="R706" s="39">
        <v>9.83</v>
      </c>
      <c r="S706" s="39" t="s">
        <v>2380</v>
      </c>
      <c r="T706" s="39" t="s">
        <v>2380</v>
      </c>
      <c r="U706" s="39" t="s">
        <v>2380</v>
      </c>
      <c r="V706" s="39">
        <v>3</v>
      </c>
      <c r="W706" s="39" t="s">
        <v>2380</v>
      </c>
      <c r="X706" s="39" t="s">
        <v>8391</v>
      </c>
    </row>
    <row r="707" spans="1:24" x14ac:dyDescent="0.35">
      <c r="A707" s="4" t="s">
        <v>1666</v>
      </c>
      <c r="B707" s="4">
        <v>35.97</v>
      </c>
      <c r="C707" s="4">
        <v>11.08</v>
      </c>
      <c r="D707" s="4" t="s">
        <v>2380</v>
      </c>
      <c r="E707" s="4" t="s">
        <v>2380</v>
      </c>
      <c r="F707" s="4" t="s">
        <v>2380</v>
      </c>
      <c r="G707" s="4">
        <v>3</v>
      </c>
      <c r="H707" s="4" t="s">
        <v>2380</v>
      </c>
      <c r="I707" s="15">
        <v>180</v>
      </c>
      <c r="J707" s="15" t="str">
        <f t="shared" si="40"/>
        <v>No</v>
      </c>
      <c r="K707" s="15">
        <f t="shared" si="41"/>
        <v>3</v>
      </c>
      <c r="L707" s="15" t="str">
        <f t="shared" si="42"/>
        <v>No</v>
      </c>
      <c r="M707" s="15" t="str">
        <f t="shared" si="43"/>
        <v>No</v>
      </c>
      <c r="N707" s="29">
        <v>35.97</v>
      </c>
      <c r="O707" s="20" t="str" cm="1">
        <f t="array" ref="O707">_xlfn.IFS(N707&lt;18.5,"Underweight",N707&lt;25,"Normalweight",N707&lt;30,"Overweight",N707&gt;=30,"Obesity")</f>
        <v>Obesity</v>
      </c>
      <c r="P707" s="39" t="s">
        <v>1666</v>
      </c>
      <c r="Q707" s="29">
        <v>35.97</v>
      </c>
      <c r="R707" s="39">
        <v>11.08</v>
      </c>
      <c r="S707" s="39" t="s">
        <v>2380</v>
      </c>
      <c r="T707" s="39" t="s">
        <v>2380</v>
      </c>
      <c r="U707" s="39" t="s">
        <v>2380</v>
      </c>
      <c r="V707" s="39">
        <v>3</v>
      </c>
      <c r="W707" s="39" t="s">
        <v>2380</v>
      </c>
      <c r="X707" s="39" t="s">
        <v>8391</v>
      </c>
    </row>
    <row r="708" spans="1:24" x14ac:dyDescent="0.35">
      <c r="A708" s="4" t="s">
        <v>1665</v>
      </c>
      <c r="B708" s="4">
        <v>37.85</v>
      </c>
      <c r="C708" s="4">
        <v>11.01</v>
      </c>
      <c r="D708" s="4" t="s">
        <v>2380</v>
      </c>
      <c r="E708" s="4" t="s">
        <v>2380</v>
      </c>
      <c r="F708" s="4" t="s">
        <v>2380</v>
      </c>
      <c r="G708" s="4" t="s">
        <v>2381</v>
      </c>
      <c r="H708" s="4" t="s">
        <v>2380</v>
      </c>
      <c r="I708" s="15">
        <v>180</v>
      </c>
      <c r="J708" s="15" t="str">
        <f t="shared" ref="J708:J771" si="44">IF(H708="?",INDEX($H$3:$H$2337,MODE($I$3:$I$2337)),H708)</f>
        <v>No</v>
      </c>
      <c r="K708" s="15">
        <f t="shared" ref="K708:K771" si="45">IF(G708="No major surgery",0,G708)</f>
        <v>0</v>
      </c>
      <c r="L708" s="15" t="str">
        <f t="shared" ref="L708:L771" si="46">PROPER(J708)</f>
        <v>No</v>
      </c>
      <c r="M708" s="15" t="str">
        <f t="shared" ref="M708:M771" si="47">PROPER(D708)</f>
        <v>No</v>
      </c>
      <c r="N708" s="29">
        <v>37.85</v>
      </c>
      <c r="O708" s="20" t="str" cm="1">
        <f t="array" ref="O708">_xlfn.IFS(N708&lt;18.5,"Underweight",N708&lt;25,"Normalweight",N708&lt;30,"Overweight",N708&gt;=30,"Obesity")</f>
        <v>Obesity</v>
      </c>
      <c r="P708" s="39" t="s">
        <v>1665</v>
      </c>
      <c r="Q708" s="29">
        <v>37.85</v>
      </c>
      <c r="R708" s="39">
        <v>11.01</v>
      </c>
      <c r="S708" s="39" t="s">
        <v>2380</v>
      </c>
      <c r="T708" s="39" t="s">
        <v>2380</v>
      </c>
      <c r="U708" s="39" t="s">
        <v>2380</v>
      </c>
      <c r="V708" s="39">
        <v>0</v>
      </c>
      <c r="W708" s="39" t="s">
        <v>2380</v>
      </c>
      <c r="X708" s="39" t="s">
        <v>8391</v>
      </c>
    </row>
    <row r="709" spans="1:24" x14ac:dyDescent="0.35">
      <c r="A709" s="4" t="s">
        <v>1664</v>
      </c>
      <c r="B709" s="4">
        <v>21.66</v>
      </c>
      <c r="C709" s="4">
        <v>4.37</v>
      </c>
      <c r="D709" s="4" t="s">
        <v>2380</v>
      </c>
      <c r="E709" s="4" t="s">
        <v>2382</v>
      </c>
      <c r="F709" s="4" t="s">
        <v>2380</v>
      </c>
      <c r="G709" s="4">
        <v>1</v>
      </c>
      <c r="H709" s="4" t="s">
        <v>2382</v>
      </c>
      <c r="I709" s="15">
        <v>1</v>
      </c>
      <c r="J709" s="15" t="str">
        <f t="shared" si="44"/>
        <v>yes</v>
      </c>
      <c r="K709" s="15">
        <f t="shared" si="45"/>
        <v>1</v>
      </c>
      <c r="L709" s="15" t="str">
        <f t="shared" si="46"/>
        <v>Yes</v>
      </c>
      <c r="M709" s="15" t="str">
        <f t="shared" si="47"/>
        <v>No</v>
      </c>
      <c r="N709" s="29">
        <v>21.66</v>
      </c>
      <c r="O709" s="20" t="str" cm="1">
        <f t="array" ref="O709">_xlfn.IFS(N709&lt;18.5,"Underweight",N709&lt;25,"Normalweight",N709&lt;30,"Overweight",N709&gt;=30,"Obesity")</f>
        <v>Normalweight</v>
      </c>
      <c r="P709" s="39" t="s">
        <v>1664</v>
      </c>
      <c r="Q709" s="29">
        <v>21.66</v>
      </c>
      <c r="R709" s="39">
        <v>4.37</v>
      </c>
      <c r="S709" s="39" t="s">
        <v>2380</v>
      </c>
      <c r="T709" s="39" t="s">
        <v>2382</v>
      </c>
      <c r="U709" s="39" t="s">
        <v>2380</v>
      </c>
      <c r="V709" s="39">
        <v>1</v>
      </c>
      <c r="W709" s="39" t="s">
        <v>2383</v>
      </c>
      <c r="X709" s="39" t="s">
        <v>8393</v>
      </c>
    </row>
    <row r="710" spans="1:24" x14ac:dyDescent="0.35">
      <c r="A710" s="4" t="s">
        <v>1663</v>
      </c>
      <c r="B710" s="4">
        <v>39.369999999999997</v>
      </c>
      <c r="C710" s="4">
        <v>5.91</v>
      </c>
      <c r="D710" s="4" t="s">
        <v>2380</v>
      </c>
      <c r="E710" s="4" t="s">
        <v>2380</v>
      </c>
      <c r="F710" s="4" t="s">
        <v>2380</v>
      </c>
      <c r="G710" s="4">
        <v>2</v>
      </c>
      <c r="H710" s="4" t="s">
        <v>2380</v>
      </c>
      <c r="I710" s="15">
        <v>180</v>
      </c>
      <c r="J710" s="15" t="str">
        <f t="shared" si="44"/>
        <v>No</v>
      </c>
      <c r="K710" s="15">
        <f t="shared" si="45"/>
        <v>2</v>
      </c>
      <c r="L710" s="15" t="str">
        <f t="shared" si="46"/>
        <v>No</v>
      </c>
      <c r="M710" s="15" t="str">
        <f t="shared" si="47"/>
        <v>No</v>
      </c>
      <c r="N710" s="29">
        <v>39.369999999999997</v>
      </c>
      <c r="O710" s="20" t="str" cm="1">
        <f t="array" ref="O710">_xlfn.IFS(N710&lt;18.5,"Underweight",N710&lt;25,"Normalweight",N710&lt;30,"Overweight",N710&gt;=30,"Obesity")</f>
        <v>Obesity</v>
      </c>
      <c r="P710" s="39" t="s">
        <v>1663</v>
      </c>
      <c r="Q710" s="29">
        <v>39.369999999999997</v>
      </c>
      <c r="R710" s="39">
        <v>5.91</v>
      </c>
      <c r="S710" s="39" t="s">
        <v>2380</v>
      </c>
      <c r="T710" s="39" t="s">
        <v>2380</v>
      </c>
      <c r="U710" s="39" t="s">
        <v>2380</v>
      </c>
      <c r="V710" s="39">
        <v>2</v>
      </c>
      <c r="W710" s="39" t="s">
        <v>2380</v>
      </c>
      <c r="X710" s="39" t="s">
        <v>8391</v>
      </c>
    </row>
    <row r="711" spans="1:24" x14ac:dyDescent="0.35">
      <c r="A711" s="4" t="s">
        <v>1662</v>
      </c>
      <c r="B711" s="4">
        <v>40.880000000000003</v>
      </c>
      <c r="C711" s="4">
        <v>7.65</v>
      </c>
      <c r="D711" s="4" t="s">
        <v>2380</v>
      </c>
      <c r="E711" s="4" t="s">
        <v>2380</v>
      </c>
      <c r="F711" s="4" t="s">
        <v>2380</v>
      </c>
      <c r="G711" s="4" t="s">
        <v>2381</v>
      </c>
      <c r="H711" s="4" t="s">
        <v>2380</v>
      </c>
      <c r="I711" s="15">
        <v>180</v>
      </c>
      <c r="J711" s="15" t="str">
        <f t="shared" si="44"/>
        <v>No</v>
      </c>
      <c r="K711" s="15">
        <f t="shared" si="45"/>
        <v>0</v>
      </c>
      <c r="L711" s="15" t="str">
        <f t="shared" si="46"/>
        <v>No</v>
      </c>
      <c r="M711" s="15" t="str">
        <f t="shared" si="47"/>
        <v>No</v>
      </c>
      <c r="N711" s="29">
        <v>40.880000000000003</v>
      </c>
      <c r="O711" s="20" t="str" cm="1">
        <f t="array" ref="O711">_xlfn.IFS(N711&lt;18.5,"Underweight",N711&lt;25,"Normalweight",N711&lt;30,"Overweight",N711&gt;=30,"Obesity")</f>
        <v>Obesity</v>
      </c>
      <c r="P711" s="39" t="s">
        <v>1662</v>
      </c>
      <c r="Q711" s="29">
        <v>40.880000000000003</v>
      </c>
      <c r="R711" s="39">
        <v>7.65</v>
      </c>
      <c r="S711" s="39" t="s">
        <v>2380</v>
      </c>
      <c r="T711" s="39" t="s">
        <v>2380</v>
      </c>
      <c r="U711" s="39" t="s">
        <v>2380</v>
      </c>
      <c r="V711" s="39">
        <v>0</v>
      </c>
      <c r="W711" s="39" t="s">
        <v>2380</v>
      </c>
      <c r="X711" s="39" t="s">
        <v>8391</v>
      </c>
    </row>
    <row r="712" spans="1:24" x14ac:dyDescent="0.35">
      <c r="A712" s="4" t="s">
        <v>1661</v>
      </c>
      <c r="B712" s="4">
        <v>26.22</v>
      </c>
      <c r="C712" s="4">
        <v>5.37</v>
      </c>
      <c r="D712" s="4" t="s">
        <v>2382</v>
      </c>
      <c r="E712" s="4" t="s">
        <v>2380</v>
      </c>
      <c r="F712" s="4" t="s">
        <v>2380</v>
      </c>
      <c r="G712" s="4">
        <v>2</v>
      </c>
      <c r="H712" s="4" t="s">
        <v>2380</v>
      </c>
      <c r="I712" s="15">
        <v>180</v>
      </c>
      <c r="J712" s="15" t="str">
        <f t="shared" si="44"/>
        <v>No</v>
      </c>
      <c r="K712" s="15">
        <f t="shared" si="45"/>
        <v>2</v>
      </c>
      <c r="L712" s="15" t="str">
        <f t="shared" si="46"/>
        <v>No</v>
      </c>
      <c r="M712" s="15" t="str">
        <f t="shared" si="47"/>
        <v>Yes</v>
      </c>
      <c r="N712" s="29">
        <v>26.22</v>
      </c>
      <c r="O712" s="20" t="str" cm="1">
        <f t="array" ref="O712">_xlfn.IFS(N712&lt;18.5,"Underweight",N712&lt;25,"Normalweight",N712&lt;30,"Overweight",N712&gt;=30,"Obesity")</f>
        <v>Overweight</v>
      </c>
      <c r="P712" s="39" t="s">
        <v>1661</v>
      </c>
      <c r="Q712" s="29">
        <v>26.22</v>
      </c>
      <c r="R712" s="39">
        <v>5.37</v>
      </c>
      <c r="S712" s="39" t="s">
        <v>2383</v>
      </c>
      <c r="T712" s="39" t="s">
        <v>2380</v>
      </c>
      <c r="U712" s="39" t="s">
        <v>2380</v>
      </c>
      <c r="V712" s="39">
        <v>2</v>
      </c>
      <c r="W712" s="39" t="s">
        <v>2380</v>
      </c>
      <c r="X712" s="39" t="s">
        <v>8392</v>
      </c>
    </row>
    <row r="713" spans="1:24" x14ac:dyDescent="0.35">
      <c r="A713" s="4" t="s">
        <v>1660</v>
      </c>
      <c r="B713" s="4">
        <v>25.08</v>
      </c>
      <c r="C713" s="4">
        <v>5.75</v>
      </c>
      <c r="D713" s="4" t="s">
        <v>2382</v>
      </c>
      <c r="E713" s="4" t="s">
        <v>2380</v>
      </c>
      <c r="F713" s="4" t="s">
        <v>2380</v>
      </c>
      <c r="G713" s="4">
        <v>2</v>
      </c>
      <c r="H713" s="4" t="s">
        <v>2380</v>
      </c>
      <c r="I713" s="15">
        <v>180</v>
      </c>
      <c r="J713" s="15" t="str">
        <f t="shared" si="44"/>
        <v>No</v>
      </c>
      <c r="K713" s="15">
        <f t="shared" si="45"/>
        <v>2</v>
      </c>
      <c r="L713" s="15" t="str">
        <f t="shared" si="46"/>
        <v>No</v>
      </c>
      <c r="M713" s="15" t="str">
        <f t="shared" si="47"/>
        <v>Yes</v>
      </c>
      <c r="N713" s="29">
        <v>25.08</v>
      </c>
      <c r="O713" s="20" t="str" cm="1">
        <f t="array" ref="O713">_xlfn.IFS(N713&lt;18.5,"Underweight",N713&lt;25,"Normalweight",N713&lt;30,"Overweight",N713&gt;=30,"Obesity")</f>
        <v>Overweight</v>
      </c>
      <c r="P713" s="39" t="s">
        <v>1660</v>
      </c>
      <c r="Q713" s="29">
        <v>25.08</v>
      </c>
      <c r="R713" s="39">
        <v>5.75</v>
      </c>
      <c r="S713" s="39" t="s">
        <v>2383</v>
      </c>
      <c r="T713" s="39" t="s">
        <v>2380</v>
      </c>
      <c r="U713" s="39" t="s">
        <v>2380</v>
      </c>
      <c r="V713" s="39">
        <v>2</v>
      </c>
      <c r="W713" s="39" t="s">
        <v>2380</v>
      </c>
      <c r="X713" s="39" t="s">
        <v>8392</v>
      </c>
    </row>
    <row r="714" spans="1:24" x14ac:dyDescent="0.35">
      <c r="A714" s="4" t="s">
        <v>1659</v>
      </c>
      <c r="B714" s="4">
        <v>39.1</v>
      </c>
      <c r="C714" s="4">
        <v>6.79</v>
      </c>
      <c r="D714" s="4" t="s">
        <v>2382</v>
      </c>
      <c r="E714" s="4" t="s">
        <v>2380</v>
      </c>
      <c r="F714" s="4" t="s">
        <v>2380</v>
      </c>
      <c r="G714" s="4">
        <v>2</v>
      </c>
      <c r="H714" s="4" t="s">
        <v>2380</v>
      </c>
      <c r="I714" s="15">
        <v>180</v>
      </c>
      <c r="J714" s="15" t="str">
        <f t="shared" si="44"/>
        <v>No</v>
      </c>
      <c r="K714" s="15">
        <f t="shared" si="45"/>
        <v>2</v>
      </c>
      <c r="L714" s="15" t="str">
        <f t="shared" si="46"/>
        <v>No</v>
      </c>
      <c r="M714" s="15" t="str">
        <f t="shared" si="47"/>
        <v>Yes</v>
      </c>
      <c r="N714" s="29">
        <v>39.1</v>
      </c>
      <c r="O714" s="20" t="str" cm="1">
        <f t="array" ref="O714">_xlfn.IFS(N714&lt;18.5,"Underweight",N714&lt;25,"Normalweight",N714&lt;30,"Overweight",N714&gt;=30,"Obesity")</f>
        <v>Obesity</v>
      </c>
      <c r="P714" s="39" t="s">
        <v>1659</v>
      </c>
      <c r="Q714" s="29">
        <v>39.1</v>
      </c>
      <c r="R714" s="39">
        <v>6.79</v>
      </c>
      <c r="S714" s="39" t="s">
        <v>2383</v>
      </c>
      <c r="T714" s="39" t="s">
        <v>2380</v>
      </c>
      <c r="U714" s="39" t="s">
        <v>2380</v>
      </c>
      <c r="V714" s="39">
        <v>2</v>
      </c>
      <c r="W714" s="39" t="s">
        <v>2380</v>
      </c>
      <c r="X714" s="39" t="s">
        <v>8391</v>
      </c>
    </row>
    <row r="715" spans="1:24" x14ac:dyDescent="0.35">
      <c r="A715" s="4" t="s">
        <v>1658</v>
      </c>
      <c r="B715" s="4">
        <v>37.905000000000001</v>
      </c>
      <c r="C715" s="4">
        <v>7.03</v>
      </c>
      <c r="D715" s="4" t="s">
        <v>2380</v>
      </c>
      <c r="E715" s="4" t="s">
        <v>2380</v>
      </c>
      <c r="F715" s="4" t="s">
        <v>2380</v>
      </c>
      <c r="G715" s="4">
        <v>3</v>
      </c>
      <c r="H715" s="4" t="s">
        <v>2380</v>
      </c>
      <c r="I715" s="15">
        <v>180</v>
      </c>
      <c r="J715" s="15" t="str">
        <f t="shared" si="44"/>
        <v>No</v>
      </c>
      <c r="K715" s="15">
        <f t="shared" si="45"/>
        <v>3</v>
      </c>
      <c r="L715" s="15" t="str">
        <f t="shared" si="46"/>
        <v>No</v>
      </c>
      <c r="M715" s="15" t="str">
        <f t="shared" si="47"/>
        <v>No</v>
      </c>
      <c r="N715" s="29">
        <v>37.905000000000001</v>
      </c>
      <c r="O715" s="20" t="str" cm="1">
        <f t="array" ref="O715">_xlfn.IFS(N715&lt;18.5,"Underweight",N715&lt;25,"Normalweight",N715&lt;30,"Overweight",N715&gt;=30,"Obesity")</f>
        <v>Obesity</v>
      </c>
      <c r="P715" s="39" t="s">
        <v>1658</v>
      </c>
      <c r="Q715" s="29">
        <v>37.905000000000001</v>
      </c>
      <c r="R715" s="39">
        <v>7.03</v>
      </c>
      <c r="S715" s="39" t="s">
        <v>2380</v>
      </c>
      <c r="T715" s="39" t="s">
        <v>2380</v>
      </c>
      <c r="U715" s="39" t="s">
        <v>2380</v>
      </c>
      <c r="V715" s="39">
        <v>3</v>
      </c>
      <c r="W715" s="39" t="s">
        <v>2380</v>
      </c>
      <c r="X715" s="39" t="s">
        <v>8391</v>
      </c>
    </row>
    <row r="716" spans="1:24" x14ac:dyDescent="0.35">
      <c r="A716" s="4" t="s">
        <v>1657</v>
      </c>
      <c r="B716" s="4">
        <v>43.35</v>
      </c>
      <c r="C716" s="4">
        <v>5.41</v>
      </c>
      <c r="D716" s="4" t="s">
        <v>2382</v>
      </c>
      <c r="E716" s="4" t="s">
        <v>2380</v>
      </c>
      <c r="F716" s="4" t="s">
        <v>2383</v>
      </c>
      <c r="G716" s="4">
        <v>1</v>
      </c>
      <c r="H716" s="4" t="s">
        <v>2380</v>
      </c>
      <c r="I716" s="15">
        <v>180</v>
      </c>
      <c r="J716" s="15" t="str">
        <f t="shared" si="44"/>
        <v>No</v>
      </c>
      <c r="K716" s="15">
        <f t="shared" si="45"/>
        <v>1</v>
      </c>
      <c r="L716" s="15" t="str">
        <f t="shared" si="46"/>
        <v>No</v>
      </c>
      <c r="M716" s="15" t="str">
        <f t="shared" si="47"/>
        <v>Yes</v>
      </c>
      <c r="N716" s="29">
        <v>43.35</v>
      </c>
      <c r="O716" s="20" t="str" cm="1">
        <f t="array" ref="O716">_xlfn.IFS(N716&lt;18.5,"Underweight",N716&lt;25,"Normalweight",N716&lt;30,"Overweight",N716&gt;=30,"Obesity")</f>
        <v>Obesity</v>
      </c>
      <c r="P716" s="39" t="s">
        <v>1657</v>
      </c>
      <c r="Q716" s="29">
        <v>43.35</v>
      </c>
      <c r="R716" s="39">
        <v>5.41</v>
      </c>
      <c r="S716" s="39" t="s">
        <v>2383</v>
      </c>
      <c r="T716" s="39" t="s">
        <v>2380</v>
      </c>
      <c r="U716" s="39" t="s">
        <v>2383</v>
      </c>
      <c r="V716" s="39">
        <v>1</v>
      </c>
      <c r="W716" s="39" t="s">
        <v>2380</v>
      </c>
      <c r="X716" s="39" t="s">
        <v>8391</v>
      </c>
    </row>
    <row r="717" spans="1:24" x14ac:dyDescent="0.35">
      <c r="A717" s="4" t="s">
        <v>1656</v>
      </c>
      <c r="B717" s="4">
        <v>36.15</v>
      </c>
      <c r="C717" s="4">
        <v>8.0500000000000007</v>
      </c>
      <c r="D717" s="4" t="s">
        <v>2380</v>
      </c>
      <c r="E717" s="4" t="s">
        <v>2380</v>
      </c>
      <c r="F717" s="4" t="s">
        <v>2380</v>
      </c>
      <c r="G717" s="4" t="s">
        <v>2381</v>
      </c>
      <c r="H717" s="4" t="s">
        <v>2380</v>
      </c>
      <c r="I717" s="15">
        <v>180</v>
      </c>
      <c r="J717" s="15" t="str">
        <f t="shared" si="44"/>
        <v>No</v>
      </c>
      <c r="K717" s="15">
        <f t="shared" si="45"/>
        <v>0</v>
      </c>
      <c r="L717" s="15" t="str">
        <f t="shared" si="46"/>
        <v>No</v>
      </c>
      <c r="M717" s="15" t="str">
        <f t="shared" si="47"/>
        <v>No</v>
      </c>
      <c r="N717" s="29">
        <v>36.15</v>
      </c>
      <c r="O717" s="20" t="str" cm="1">
        <f t="array" ref="O717">_xlfn.IFS(N717&lt;18.5,"Underweight",N717&lt;25,"Normalweight",N717&lt;30,"Overweight",N717&gt;=30,"Obesity")</f>
        <v>Obesity</v>
      </c>
      <c r="P717" s="39" t="s">
        <v>1656</v>
      </c>
      <c r="Q717" s="29">
        <v>36.15</v>
      </c>
      <c r="R717" s="39">
        <v>8.0500000000000007</v>
      </c>
      <c r="S717" s="39" t="s">
        <v>2380</v>
      </c>
      <c r="T717" s="39" t="s">
        <v>2380</v>
      </c>
      <c r="U717" s="39" t="s">
        <v>2380</v>
      </c>
      <c r="V717" s="39">
        <v>0</v>
      </c>
      <c r="W717" s="39" t="s">
        <v>2380</v>
      </c>
      <c r="X717" s="39" t="s">
        <v>8391</v>
      </c>
    </row>
    <row r="718" spans="1:24" x14ac:dyDescent="0.35">
      <c r="A718" s="4" t="s">
        <v>1655</v>
      </c>
      <c r="B718" s="4">
        <v>44.98</v>
      </c>
      <c r="C718" s="4">
        <v>5.94</v>
      </c>
      <c r="D718" s="4" t="s">
        <v>2380</v>
      </c>
      <c r="E718" s="4" t="s">
        <v>2380</v>
      </c>
      <c r="F718" s="4" t="s">
        <v>2380</v>
      </c>
      <c r="G718" s="4">
        <v>1</v>
      </c>
      <c r="H718" s="4" t="s">
        <v>2380</v>
      </c>
      <c r="I718" s="15">
        <v>180</v>
      </c>
      <c r="J718" s="15" t="str">
        <f t="shared" si="44"/>
        <v>No</v>
      </c>
      <c r="K718" s="15">
        <f t="shared" si="45"/>
        <v>1</v>
      </c>
      <c r="L718" s="15" t="str">
        <f t="shared" si="46"/>
        <v>No</v>
      </c>
      <c r="M718" s="15" t="str">
        <f t="shared" si="47"/>
        <v>No</v>
      </c>
      <c r="N718" s="29">
        <v>44.98</v>
      </c>
      <c r="O718" s="20" t="str" cm="1">
        <f t="array" ref="O718">_xlfn.IFS(N718&lt;18.5,"Underweight",N718&lt;25,"Normalweight",N718&lt;30,"Overweight",N718&gt;=30,"Obesity")</f>
        <v>Obesity</v>
      </c>
      <c r="P718" s="39" t="s">
        <v>1655</v>
      </c>
      <c r="Q718" s="29">
        <v>44.98</v>
      </c>
      <c r="R718" s="39">
        <v>5.94</v>
      </c>
      <c r="S718" s="39" t="s">
        <v>2380</v>
      </c>
      <c r="T718" s="39" t="s">
        <v>2380</v>
      </c>
      <c r="U718" s="39" t="s">
        <v>2380</v>
      </c>
      <c r="V718" s="39">
        <v>1</v>
      </c>
      <c r="W718" s="39" t="s">
        <v>2380</v>
      </c>
      <c r="X718" s="39" t="s">
        <v>8391</v>
      </c>
    </row>
    <row r="719" spans="1:24" x14ac:dyDescent="0.35">
      <c r="A719" s="4" t="s">
        <v>1654</v>
      </c>
      <c r="B719" s="4">
        <v>38.28</v>
      </c>
      <c r="C719" s="4">
        <v>5.51</v>
      </c>
      <c r="D719" s="4" t="s">
        <v>2380</v>
      </c>
      <c r="E719" s="4" t="s">
        <v>2382</v>
      </c>
      <c r="F719" s="4" t="s">
        <v>2380</v>
      </c>
      <c r="G719" s="4">
        <v>1</v>
      </c>
      <c r="H719" s="4" t="s">
        <v>2380</v>
      </c>
      <c r="I719" s="15">
        <v>180</v>
      </c>
      <c r="J719" s="15" t="str">
        <f t="shared" si="44"/>
        <v>No</v>
      </c>
      <c r="K719" s="15">
        <f t="shared" si="45"/>
        <v>1</v>
      </c>
      <c r="L719" s="15" t="str">
        <f t="shared" si="46"/>
        <v>No</v>
      </c>
      <c r="M719" s="15" t="str">
        <f t="shared" si="47"/>
        <v>No</v>
      </c>
      <c r="N719" s="29">
        <v>38.28</v>
      </c>
      <c r="O719" s="20" t="str" cm="1">
        <f t="array" ref="O719">_xlfn.IFS(N719&lt;18.5,"Underweight",N719&lt;25,"Normalweight",N719&lt;30,"Overweight",N719&gt;=30,"Obesity")</f>
        <v>Obesity</v>
      </c>
      <c r="P719" s="39" t="s">
        <v>1654</v>
      </c>
      <c r="Q719" s="29">
        <v>38.28</v>
      </c>
      <c r="R719" s="39">
        <v>5.51</v>
      </c>
      <c r="S719" s="39" t="s">
        <v>2380</v>
      </c>
      <c r="T719" s="39" t="s">
        <v>2382</v>
      </c>
      <c r="U719" s="39" t="s">
        <v>2380</v>
      </c>
      <c r="V719" s="39">
        <v>1</v>
      </c>
      <c r="W719" s="39" t="s">
        <v>2380</v>
      </c>
      <c r="X719" s="39" t="s">
        <v>8391</v>
      </c>
    </row>
    <row r="720" spans="1:24" x14ac:dyDescent="0.35">
      <c r="A720" s="4" t="s">
        <v>1653</v>
      </c>
      <c r="B720" s="4">
        <v>32.299999999999997</v>
      </c>
      <c r="C720" s="4">
        <v>6.55</v>
      </c>
      <c r="D720" s="4" t="s">
        <v>2382</v>
      </c>
      <c r="E720" s="4" t="s">
        <v>2380</v>
      </c>
      <c r="F720" s="4" t="s">
        <v>2380</v>
      </c>
      <c r="G720" s="4">
        <v>2</v>
      </c>
      <c r="H720" s="4" t="s">
        <v>2380</v>
      </c>
      <c r="I720" s="15">
        <v>180</v>
      </c>
      <c r="J720" s="15" t="str">
        <f t="shared" si="44"/>
        <v>No</v>
      </c>
      <c r="K720" s="15">
        <f t="shared" si="45"/>
        <v>2</v>
      </c>
      <c r="L720" s="15" t="str">
        <f t="shared" si="46"/>
        <v>No</v>
      </c>
      <c r="M720" s="15" t="str">
        <f t="shared" si="47"/>
        <v>Yes</v>
      </c>
      <c r="N720" s="29">
        <v>32.299999999999997</v>
      </c>
      <c r="O720" s="20" t="str" cm="1">
        <f t="array" ref="O720">_xlfn.IFS(N720&lt;18.5,"Underweight",N720&lt;25,"Normalweight",N720&lt;30,"Overweight",N720&gt;=30,"Obesity")</f>
        <v>Obesity</v>
      </c>
      <c r="P720" s="39" t="s">
        <v>1653</v>
      </c>
      <c r="Q720" s="29">
        <v>32.299999999999997</v>
      </c>
      <c r="R720" s="39">
        <v>6.55</v>
      </c>
      <c r="S720" s="39" t="s">
        <v>2383</v>
      </c>
      <c r="T720" s="39" t="s">
        <v>2380</v>
      </c>
      <c r="U720" s="39" t="s">
        <v>2380</v>
      </c>
      <c r="V720" s="39">
        <v>2</v>
      </c>
      <c r="W720" s="39" t="s">
        <v>2380</v>
      </c>
      <c r="X720" s="39" t="s">
        <v>8391</v>
      </c>
    </row>
    <row r="721" spans="1:24" x14ac:dyDescent="0.35">
      <c r="A721" s="4" t="s">
        <v>1652</v>
      </c>
      <c r="B721" s="4">
        <v>39.51</v>
      </c>
      <c r="C721" s="4">
        <v>5.79</v>
      </c>
      <c r="D721" s="4" t="s">
        <v>2382</v>
      </c>
      <c r="E721" s="4" t="s">
        <v>2380</v>
      </c>
      <c r="F721" s="4" t="s">
        <v>2380</v>
      </c>
      <c r="G721" s="4" t="s">
        <v>2381</v>
      </c>
      <c r="H721" s="4" t="s">
        <v>2380</v>
      </c>
      <c r="I721" s="15">
        <v>180</v>
      </c>
      <c r="J721" s="15" t="str">
        <f t="shared" si="44"/>
        <v>No</v>
      </c>
      <c r="K721" s="15">
        <f t="shared" si="45"/>
        <v>0</v>
      </c>
      <c r="L721" s="15" t="str">
        <f t="shared" si="46"/>
        <v>No</v>
      </c>
      <c r="M721" s="15" t="str">
        <f t="shared" si="47"/>
        <v>Yes</v>
      </c>
      <c r="N721" s="29">
        <v>39.51</v>
      </c>
      <c r="O721" s="20" t="str" cm="1">
        <f t="array" ref="O721">_xlfn.IFS(N721&lt;18.5,"Underweight",N721&lt;25,"Normalweight",N721&lt;30,"Overweight",N721&gt;=30,"Obesity")</f>
        <v>Obesity</v>
      </c>
      <c r="P721" s="39" t="s">
        <v>1652</v>
      </c>
      <c r="Q721" s="29">
        <v>39.51</v>
      </c>
      <c r="R721" s="39">
        <v>5.79</v>
      </c>
      <c r="S721" s="39" t="s">
        <v>2383</v>
      </c>
      <c r="T721" s="39" t="s">
        <v>2380</v>
      </c>
      <c r="U721" s="39" t="s">
        <v>2380</v>
      </c>
      <c r="V721" s="39">
        <v>0</v>
      </c>
      <c r="W721" s="39" t="s">
        <v>2380</v>
      </c>
      <c r="X721" s="39" t="s">
        <v>8391</v>
      </c>
    </row>
    <row r="722" spans="1:24" x14ac:dyDescent="0.35">
      <c r="A722" s="4" t="s">
        <v>1651</v>
      </c>
      <c r="B722" s="4">
        <v>50.46</v>
      </c>
      <c r="C722" s="4">
        <v>4.5599999999999996</v>
      </c>
      <c r="D722" s="4" t="s">
        <v>2380</v>
      </c>
      <c r="E722" s="4" t="s">
        <v>2380</v>
      </c>
      <c r="F722" s="4" t="s">
        <v>2380</v>
      </c>
      <c r="G722" s="4" t="s">
        <v>2381</v>
      </c>
      <c r="H722" s="4" t="s">
        <v>2380</v>
      </c>
      <c r="I722" s="15">
        <v>180</v>
      </c>
      <c r="J722" s="15" t="str">
        <f t="shared" si="44"/>
        <v>No</v>
      </c>
      <c r="K722" s="15">
        <f t="shared" si="45"/>
        <v>0</v>
      </c>
      <c r="L722" s="15" t="str">
        <f t="shared" si="46"/>
        <v>No</v>
      </c>
      <c r="M722" s="15" t="str">
        <f t="shared" si="47"/>
        <v>No</v>
      </c>
      <c r="N722" s="29">
        <v>50.46</v>
      </c>
      <c r="O722" s="20" t="str" cm="1">
        <f t="array" ref="O722">_xlfn.IFS(N722&lt;18.5,"Underweight",N722&lt;25,"Normalweight",N722&lt;30,"Overweight",N722&gt;=30,"Obesity")</f>
        <v>Obesity</v>
      </c>
      <c r="P722" s="39" t="s">
        <v>1651</v>
      </c>
      <c r="Q722" s="29">
        <v>50.46</v>
      </c>
      <c r="R722" s="39">
        <v>4.5599999999999996</v>
      </c>
      <c r="S722" s="39" t="s">
        <v>2380</v>
      </c>
      <c r="T722" s="39" t="s">
        <v>2380</v>
      </c>
      <c r="U722" s="39" t="s">
        <v>2380</v>
      </c>
      <c r="V722" s="39">
        <v>0</v>
      </c>
      <c r="W722" s="39" t="s">
        <v>2380</v>
      </c>
      <c r="X722" s="39" t="s">
        <v>8391</v>
      </c>
    </row>
    <row r="723" spans="1:24" x14ac:dyDescent="0.35">
      <c r="A723" s="4" t="s">
        <v>1650</v>
      </c>
      <c r="B723" s="4">
        <v>31.73</v>
      </c>
      <c r="C723" s="4">
        <v>7</v>
      </c>
      <c r="D723" s="4" t="s">
        <v>2380</v>
      </c>
      <c r="E723" s="4" t="s">
        <v>2380</v>
      </c>
      <c r="F723" s="4" t="s">
        <v>2380</v>
      </c>
      <c r="G723" s="4" t="s">
        <v>2381</v>
      </c>
      <c r="H723" s="4" t="s">
        <v>2380</v>
      </c>
      <c r="I723" s="15">
        <v>180</v>
      </c>
      <c r="J723" s="15" t="str">
        <f t="shared" si="44"/>
        <v>No</v>
      </c>
      <c r="K723" s="15">
        <f t="shared" si="45"/>
        <v>0</v>
      </c>
      <c r="L723" s="15" t="str">
        <f t="shared" si="46"/>
        <v>No</v>
      </c>
      <c r="M723" s="15" t="str">
        <f t="shared" si="47"/>
        <v>No</v>
      </c>
      <c r="N723" s="29">
        <v>31.73</v>
      </c>
      <c r="O723" s="20" t="str" cm="1">
        <f t="array" ref="O723">_xlfn.IFS(N723&lt;18.5,"Underweight",N723&lt;25,"Normalweight",N723&lt;30,"Overweight",N723&gt;=30,"Obesity")</f>
        <v>Obesity</v>
      </c>
      <c r="P723" s="39" t="s">
        <v>1650</v>
      </c>
      <c r="Q723" s="29">
        <v>31.73</v>
      </c>
      <c r="R723" s="39">
        <v>7</v>
      </c>
      <c r="S723" s="39" t="s">
        <v>2380</v>
      </c>
      <c r="T723" s="39" t="s">
        <v>2380</v>
      </c>
      <c r="U723" s="39" t="s">
        <v>2380</v>
      </c>
      <c r="V723" s="39">
        <v>0</v>
      </c>
      <c r="W723" s="39" t="s">
        <v>2380</v>
      </c>
      <c r="X723" s="39" t="s">
        <v>8391</v>
      </c>
    </row>
    <row r="724" spans="1:24" x14ac:dyDescent="0.35">
      <c r="A724" s="4" t="s">
        <v>1649</v>
      </c>
      <c r="B724" s="4">
        <v>32.1</v>
      </c>
      <c r="C724" s="4">
        <v>6.57</v>
      </c>
      <c r="D724" s="4" t="s">
        <v>2382</v>
      </c>
      <c r="E724" s="4" t="s">
        <v>2380</v>
      </c>
      <c r="F724" s="4" t="s">
        <v>2383</v>
      </c>
      <c r="G724" s="4">
        <v>1</v>
      </c>
      <c r="H724" s="4" t="s">
        <v>2380</v>
      </c>
      <c r="I724" s="15">
        <v>180</v>
      </c>
      <c r="J724" s="15" t="str">
        <f t="shared" si="44"/>
        <v>No</v>
      </c>
      <c r="K724" s="15">
        <f t="shared" si="45"/>
        <v>1</v>
      </c>
      <c r="L724" s="15" t="str">
        <f t="shared" si="46"/>
        <v>No</v>
      </c>
      <c r="M724" s="15" t="str">
        <f t="shared" si="47"/>
        <v>Yes</v>
      </c>
      <c r="N724" s="29">
        <v>32.1</v>
      </c>
      <c r="O724" s="20" t="str" cm="1">
        <f t="array" ref="O724">_xlfn.IFS(N724&lt;18.5,"Underweight",N724&lt;25,"Normalweight",N724&lt;30,"Overweight",N724&gt;=30,"Obesity")</f>
        <v>Obesity</v>
      </c>
      <c r="P724" s="39" t="s">
        <v>1649</v>
      </c>
      <c r="Q724" s="29">
        <v>32.1</v>
      </c>
      <c r="R724" s="39">
        <v>6.57</v>
      </c>
      <c r="S724" s="39" t="s">
        <v>2383</v>
      </c>
      <c r="T724" s="39" t="s">
        <v>2380</v>
      </c>
      <c r="U724" s="39" t="s">
        <v>2383</v>
      </c>
      <c r="V724" s="39">
        <v>1</v>
      </c>
      <c r="W724" s="39" t="s">
        <v>2380</v>
      </c>
      <c r="X724" s="39" t="s">
        <v>8391</v>
      </c>
    </row>
    <row r="725" spans="1:24" x14ac:dyDescent="0.35">
      <c r="A725" s="4" t="s">
        <v>1648</v>
      </c>
      <c r="B725" s="4">
        <v>27.83</v>
      </c>
      <c r="C725" s="4">
        <v>11.61</v>
      </c>
      <c r="D725" s="4" t="s">
        <v>2382</v>
      </c>
      <c r="E725" s="4" t="s">
        <v>2380</v>
      </c>
      <c r="F725" s="4" t="s">
        <v>2383</v>
      </c>
      <c r="G725" s="4">
        <v>1</v>
      </c>
      <c r="H725" s="4" t="s">
        <v>2380</v>
      </c>
      <c r="I725" s="15">
        <v>180</v>
      </c>
      <c r="J725" s="15" t="str">
        <f t="shared" si="44"/>
        <v>No</v>
      </c>
      <c r="K725" s="15">
        <f t="shared" si="45"/>
        <v>1</v>
      </c>
      <c r="L725" s="15" t="str">
        <f t="shared" si="46"/>
        <v>No</v>
      </c>
      <c r="M725" s="15" t="str">
        <f t="shared" si="47"/>
        <v>Yes</v>
      </c>
      <c r="N725" s="29">
        <v>27.83</v>
      </c>
      <c r="O725" s="20" t="str" cm="1">
        <f t="array" ref="O725">_xlfn.IFS(N725&lt;18.5,"Underweight",N725&lt;25,"Normalweight",N725&lt;30,"Overweight",N725&gt;=30,"Obesity")</f>
        <v>Overweight</v>
      </c>
      <c r="P725" s="39" t="s">
        <v>1648</v>
      </c>
      <c r="Q725" s="29">
        <v>27.83</v>
      </c>
      <c r="R725" s="39">
        <v>11.61</v>
      </c>
      <c r="S725" s="39" t="s">
        <v>2383</v>
      </c>
      <c r="T725" s="39" t="s">
        <v>2380</v>
      </c>
      <c r="U725" s="39" t="s">
        <v>2383</v>
      </c>
      <c r="V725" s="39">
        <v>1</v>
      </c>
      <c r="W725" s="39" t="s">
        <v>2380</v>
      </c>
      <c r="X725" s="39" t="s">
        <v>8392</v>
      </c>
    </row>
    <row r="726" spans="1:24" x14ac:dyDescent="0.35">
      <c r="A726" s="4" t="s">
        <v>1647</v>
      </c>
      <c r="B726" s="4">
        <v>27.72</v>
      </c>
      <c r="C726" s="4">
        <v>8.16</v>
      </c>
      <c r="D726" s="4" t="s">
        <v>2382</v>
      </c>
      <c r="E726" s="4" t="s">
        <v>2380</v>
      </c>
      <c r="F726" s="4" t="s">
        <v>2383</v>
      </c>
      <c r="G726" s="4">
        <v>1</v>
      </c>
      <c r="H726" s="4" t="s">
        <v>2380</v>
      </c>
      <c r="I726" s="15">
        <v>180</v>
      </c>
      <c r="J726" s="15" t="str">
        <f t="shared" si="44"/>
        <v>No</v>
      </c>
      <c r="K726" s="15">
        <f t="shared" si="45"/>
        <v>1</v>
      </c>
      <c r="L726" s="15" t="str">
        <f t="shared" si="46"/>
        <v>No</v>
      </c>
      <c r="M726" s="15" t="str">
        <f t="shared" si="47"/>
        <v>Yes</v>
      </c>
      <c r="N726" s="29">
        <v>27.72</v>
      </c>
      <c r="O726" s="20" t="str" cm="1">
        <f t="array" ref="O726">_xlfn.IFS(N726&lt;18.5,"Underweight",N726&lt;25,"Normalweight",N726&lt;30,"Overweight",N726&gt;=30,"Obesity")</f>
        <v>Overweight</v>
      </c>
      <c r="P726" s="39" t="s">
        <v>1647</v>
      </c>
      <c r="Q726" s="29">
        <v>27.72</v>
      </c>
      <c r="R726" s="39">
        <v>8.16</v>
      </c>
      <c r="S726" s="39" t="s">
        <v>2383</v>
      </c>
      <c r="T726" s="39" t="s">
        <v>2380</v>
      </c>
      <c r="U726" s="39" t="s">
        <v>2383</v>
      </c>
      <c r="V726" s="39">
        <v>1</v>
      </c>
      <c r="W726" s="39" t="s">
        <v>2380</v>
      </c>
      <c r="X726" s="39" t="s">
        <v>8392</v>
      </c>
    </row>
    <row r="727" spans="1:24" x14ac:dyDescent="0.35">
      <c r="A727" s="4" t="s">
        <v>1646</v>
      </c>
      <c r="B727" s="4">
        <v>36.765000000000001</v>
      </c>
      <c r="C727" s="4">
        <v>4.4800000000000004</v>
      </c>
      <c r="D727" s="4" t="s">
        <v>2382</v>
      </c>
      <c r="E727" s="4" t="s">
        <v>2380</v>
      </c>
      <c r="F727" s="4" t="s">
        <v>2380</v>
      </c>
      <c r="G727" s="4">
        <v>2</v>
      </c>
      <c r="H727" s="4" t="s">
        <v>2380</v>
      </c>
      <c r="I727" s="15">
        <v>180</v>
      </c>
      <c r="J727" s="15" t="str">
        <f t="shared" si="44"/>
        <v>No</v>
      </c>
      <c r="K727" s="15">
        <f t="shared" si="45"/>
        <v>2</v>
      </c>
      <c r="L727" s="15" t="str">
        <f t="shared" si="46"/>
        <v>No</v>
      </c>
      <c r="M727" s="15" t="str">
        <f t="shared" si="47"/>
        <v>Yes</v>
      </c>
      <c r="N727" s="29">
        <v>36.765000000000001</v>
      </c>
      <c r="O727" s="20" t="str" cm="1">
        <f t="array" ref="O727">_xlfn.IFS(N727&lt;18.5,"Underweight",N727&lt;25,"Normalweight",N727&lt;30,"Overweight",N727&gt;=30,"Obesity")</f>
        <v>Obesity</v>
      </c>
      <c r="P727" s="39" t="s">
        <v>1646</v>
      </c>
      <c r="Q727" s="29">
        <v>36.765000000000001</v>
      </c>
      <c r="R727" s="39">
        <v>4.4800000000000004</v>
      </c>
      <c r="S727" s="39" t="s">
        <v>2383</v>
      </c>
      <c r="T727" s="39" t="s">
        <v>2380</v>
      </c>
      <c r="U727" s="39" t="s">
        <v>2380</v>
      </c>
      <c r="V727" s="39">
        <v>2</v>
      </c>
      <c r="W727" s="39" t="s">
        <v>2380</v>
      </c>
      <c r="X727" s="39" t="s">
        <v>8391</v>
      </c>
    </row>
    <row r="728" spans="1:24" x14ac:dyDescent="0.35">
      <c r="A728" s="4" t="s">
        <v>1645</v>
      </c>
      <c r="B728" s="4">
        <v>48.36</v>
      </c>
      <c r="C728" s="4">
        <v>4.08</v>
      </c>
      <c r="D728" s="4" t="s">
        <v>2380</v>
      </c>
      <c r="E728" s="4" t="s">
        <v>2380</v>
      </c>
      <c r="F728" s="4" t="s">
        <v>2380</v>
      </c>
      <c r="G728" s="4" t="s">
        <v>2381</v>
      </c>
      <c r="H728" s="4" t="s">
        <v>2380</v>
      </c>
      <c r="I728" s="15">
        <v>180</v>
      </c>
      <c r="J728" s="15" t="str">
        <f t="shared" si="44"/>
        <v>No</v>
      </c>
      <c r="K728" s="15">
        <f t="shared" si="45"/>
        <v>0</v>
      </c>
      <c r="L728" s="15" t="str">
        <f t="shared" si="46"/>
        <v>No</v>
      </c>
      <c r="M728" s="15" t="str">
        <f t="shared" si="47"/>
        <v>No</v>
      </c>
      <c r="N728" s="29">
        <v>48.36</v>
      </c>
      <c r="O728" s="20" t="str" cm="1">
        <f t="array" ref="O728">_xlfn.IFS(N728&lt;18.5,"Underweight",N728&lt;25,"Normalweight",N728&lt;30,"Overweight",N728&gt;=30,"Obesity")</f>
        <v>Obesity</v>
      </c>
      <c r="P728" s="39" t="s">
        <v>1645</v>
      </c>
      <c r="Q728" s="29">
        <v>48.36</v>
      </c>
      <c r="R728" s="39">
        <v>4.08</v>
      </c>
      <c r="S728" s="39" t="s">
        <v>2380</v>
      </c>
      <c r="T728" s="39" t="s">
        <v>2380</v>
      </c>
      <c r="U728" s="39" t="s">
        <v>2380</v>
      </c>
      <c r="V728" s="39">
        <v>0</v>
      </c>
      <c r="W728" s="39" t="s">
        <v>2380</v>
      </c>
      <c r="X728" s="39" t="s">
        <v>8391</v>
      </c>
    </row>
    <row r="729" spans="1:24" x14ac:dyDescent="0.35">
      <c r="A729" s="4" t="s">
        <v>1644</v>
      </c>
      <c r="B729" s="4">
        <v>31.445</v>
      </c>
      <c r="C729" s="4">
        <v>4.4000000000000004</v>
      </c>
      <c r="D729" s="4" t="s">
        <v>2382</v>
      </c>
      <c r="E729" s="4" t="s">
        <v>2380</v>
      </c>
      <c r="F729" s="4" t="s">
        <v>2380</v>
      </c>
      <c r="G729" s="4">
        <v>2</v>
      </c>
      <c r="H729" s="4" t="s">
        <v>2380</v>
      </c>
      <c r="I729" s="15">
        <v>180</v>
      </c>
      <c r="J729" s="15" t="str">
        <f t="shared" si="44"/>
        <v>No</v>
      </c>
      <c r="K729" s="15">
        <f t="shared" si="45"/>
        <v>2</v>
      </c>
      <c r="L729" s="15" t="str">
        <f t="shared" si="46"/>
        <v>No</v>
      </c>
      <c r="M729" s="15" t="str">
        <f t="shared" si="47"/>
        <v>Yes</v>
      </c>
      <c r="N729" s="29">
        <v>31.445</v>
      </c>
      <c r="O729" s="20" t="str" cm="1">
        <f t="array" ref="O729">_xlfn.IFS(N729&lt;18.5,"Underweight",N729&lt;25,"Normalweight",N729&lt;30,"Overweight",N729&gt;=30,"Obesity")</f>
        <v>Obesity</v>
      </c>
      <c r="P729" s="39" t="s">
        <v>1644</v>
      </c>
      <c r="Q729" s="29">
        <v>31.445</v>
      </c>
      <c r="R729" s="39">
        <v>4.4000000000000004</v>
      </c>
      <c r="S729" s="39" t="s">
        <v>2383</v>
      </c>
      <c r="T729" s="39" t="s">
        <v>2380</v>
      </c>
      <c r="U729" s="39" t="s">
        <v>2380</v>
      </c>
      <c r="V729" s="39">
        <v>2</v>
      </c>
      <c r="W729" s="39" t="s">
        <v>2380</v>
      </c>
      <c r="X729" s="39" t="s">
        <v>8391</v>
      </c>
    </row>
    <row r="730" spans="1:24" x14ac:dyDescent="0.35">
      <c r="A730" s="4" t="s">
        <v>1643</v>
      </c>
      <c r="B730" s="4">
        <v>27.55</v>
      </c>
      <c r="C730" s="4">
        <v>9.02</v>
      </c>
      <c r="D730" s="4" t="s">
        <v>2380</v>
      </c>
      <c r="E730" s="4" t="s">
        <v>2380</v>
      </c>
      <c r="F730" s="4" t="s">
        <v>2380</v>
      </c>
      <c r="G730" s="4" t="s">
        <v>2381</v>
      </c>
      <c r="H730" s="4" t="s">
        <v>2380</v>
      </c>
      <c r="I730" s="15">
        <v>180</v>
      </c>
      <c r="J730" s="15" t="str">
        <f t="shared" si="44"/>
        <v>No</v>
      </c>
      <c r="K730" s="15">
        <f t="shared" si="45"/>
        <v>0</v>
      </c>
      <c r="L730" s="15" t="str">
        <f t="shared" si="46"/>
        <v>No</v>
      </c>
      <c r="M730" s="15" t="str">
        <f t="shared" si="47"/>
        <v>No</v>
      </c>
      <c r="N730" s="29">
        <v>27.55</v>
      </c>
      <c r="O730" s="20" t="str" cm="1">
        <f t="array" ref="O730">_xlfn.IFS(N730&lt;18.5,"Underweight",N730&lt;25,"Normalweight",N730&lt;30,"Overweight",N730&gt;=30,"Obesity")</f>
        <v>Overweight</v>
      </c>
      <c r="P730" s="39" t="s">
        <v>1643</v>
      </c>
      <c r="Q730" s="29">
        <v>27.55</v>
      </c>
      <c r="R730" s="39">
        <v>9.02</v>
      </c>
      <c r="S730" s="39" t="s">
        <v>2380</v>
      </c>
      <c r="T730" s="39" t="s">
        <v>2380</v>
      </c>
      <c r="U730" s="39" t="s">
        <v>2380</v>
      </c>
      <c r="V730" s="39">
        <v>0</v>
      </c>
      <c r="W730" s="39" t="s">
        <v>2380</v>
      </c>
      <c r="X730" s="39" t="s">
        <v>8392</v>
      </c>
    </row>
    <row r="731" spans="1:24" x14ac:dyDescent="0.35">
      <c r="A731" s="4" t="s">
        <v>1642</v>
      </c>
      <c r="B731" s="4">
        <v>33.11</v>
      </c>
      <c r="C731" s="4">
        <v>8.06</v>
      </c>
      <c r="D731" s="4" t="s">
        <v>2380</v>
      </c>
      <c r="E731" s="4" t="s">
        <v>2380</v>
      </c>
      <c r="F731" s="4" t="s">
        <v>2380</v>
      </c>
      <c r="G731" s="4" t="s">
        <v>2381</v>
      </c>
      <c r="H731" s="4" t="s">
        <v>2380</v>
      </c>
      <c r="I731" s="15">
        <v>180</v>
      </c>
      <c r="J731" s="15" t="str">
        <f t="shared" si="44"/>
        <v>No</v>
      </c>
      <c r="K731" s="15">
        <f t="shared" si="45"/>
        <v>0</v>
      </c>
      <c r="L731" s="15" t="str">
        <f t="shared" si="46"/>
        <v>No</v>
      </c>
      <c r="M731" s="15" t="str">
        <f t="shared" si="47"/>
        <v>No</v>
      </c>
      <c r="N731" s="29">
        <v>33.11</v>
      </c>
      <c r="O731" s="20" t="str" cm="1">
        <f t="array" ref="O731">_xlfn.IFS(N731&lt;18.5,"Underweight",N731&lt;25,"Normalweight",N731&lt;30,"Overweight",N731&gt;=30,"Obesity")</f>
        <v>Obesity</v>
      </c>
      <c r="P731" s="39" t="s">
        <v>1642</v>
      </c>
      <c r="Q731" s="29">
        <v>33.11</v>
      </c>
      <c r="R731" s="39">
        <v>8.06</v>
      </c>
      <c r="S731" s="39" t="s">
        <v>2380</v>
      </c>
      <c r="T731" s="39" t="s">
        <v>2380</v>
      </c>
      <c r="U731" s="39" t="s">
        <v>2380</v>
      </c>
      <c r="V731" s="39">
        <v>0</v>
      </c>
      <c r="W731" s="39" t="s">
        <v>2380</v>
      </c>
      <c r="X731" s="39" t="s">
        <v>8391</v>
      </c>
    </row>
    <row r="732" spans="1:24" x14ac:dyDescent="0.35">
      <c r="A732" s="4" t="s">
        <v>1641</v>
      </c>
      <c r="B732" s="4">
        <v>36.85</v>
      </c>
      <c r="C732" s="4">
        <v>6.21</v>
      </c>
      <c r="D732" s="4" t="s">
        <v>2382</v>
      </c>
      <c r="E732" s="4" t="s">
        <v>2380</v>
      </c>
      <c r="F732" s="4" t="s">
        <v>2380</v>
      </c>
      <c r="G732" s="4">
        <v>2</v>
      </c>
      <c r="H732" s="4" t="s">
        <v>2380</v>
      </c>
      <c r="I732" s="15">
        <v>180</v>
      </c>
      <c r="J732" s="15" t="str">
        <f t="shared" si="44"/>
        <v>No</v>
      </c>
      <c r="K732" s="15">
        <f t="shared" si="45"/>
        <v>2</v>
      </c>
      <c r="L732" s="15" t="str">
        <f t="shared" si="46"/>
        <v>No</v>
      </c>
      <c r="M732" s="15" t="str">
        <f t="shared" si="47"/>
        <v>Yes</v>
      </c>
      <c r="N732" s="29">
        <v>36.85</v>
      </c>
      <c r="O732" s="20" t="str" cm="1">
        <f t="array" ref="O732">_xlfn.IFS(N732&lt;18.5,"Underweight",N732&lt;25,"Normalweight",N732&lt;30,"Overweight",N732&gt;=30,"Obesity")</f>
        <v>Obesity</v>
      </c>
      <c r="P732" s="39" t="s">
        <v>1641</v>
      </c>
      <c r="Q732" s="29">
        <v>36.85</v>
      </c>
      <c r="R732" s="39">
        <v>6.21</v>
      </c>
      <c r="S732" s="39" t="s">
        <v>2383</v>
      </c>
      <c r="T732" s="39" t="s">
        <v>2380</v>
      </c>
      <c r="U732" s="39" t="s">
        <v>2380</v>
      </c>
      <c r="V732" s="39">
        <v>2</v>
      </c>
      <c r="W732" s="39" t="s">
        <v>2380</v>
      </c>
      <c r="X732" s="39" t="s">
        <v>8391</v>
      </c>
    </row>
    <row r="733" spans="1:24" x14ac:dyDescent="0.35">
      <c r="A733" s="4" t="s">
        <v>1640</v>
      </c>
      <c r="B733" s="4">
        <v>36.299999999999997</v>
      </c>
      <c r="C733" s="4">
        <v>5.79</v>
      </c>
      <c r="D733" s="4" t="s">
        <v>2382</v>
      </c>
      <c r="E733" s="4" t="s">
        <v>2380</v>
      </c>
      <c r="F733" s="4" t="s">
        <v>2380</v>
      </c>
      <c r="G733" s="4">
        <v>2</v>
      </c>
      <c r="H733" s="4" t="s">
        <v>2380</v>
      </c>
      <c r="I733" s="15">
        <v>180</v>
      </c>
      <c r="J733" s="15" t="str">
        <f t="shared" si="44"/>
        <v>No</v>
      </c>
      <c r="K733" s="15">
        <f t="shared" si="45"/>
        <v>2</v>
      </c>
      <c r="L733" s="15" t="str">
        <f t="shared" si="46"/>
        <v>No</v>
      </c>
      <c r="M733" s="15" t="str">
        <f t="shared" si="47"/>
        <v>Yes</v>
      </c>
      <c r="N733" s="29">
        <v>36.299999999999997</v>
      </c>
      <c r="O733" s="20" t="str" cm="1">
        <f t="array" ref="O733">_xlfn.IFS(N733&lt;18.5,"Underweight",N733&lt;25,"Normalweight",N733&lt;30,"Overweight",N733&gt;=30,"Obesity")</f>
        <v>Obesity</v>
      </c>
      <c r="P733" s="39" t="s">
        <v>1640</v>
      </c>
      <c r="Q733" s="29">
        <v>36.299999999999997</v>
      </c>
      <c r="R733" s="39">
        <v>5.79</v>
      </c>
      <c r="S733" s="39" t="s">
        <v>2383</v>
      </c>
      <c r="T733" s="39" t="s">
        <v>2380</v>
      </c>
      <c r="U733" s="39" t="s">
        <v>2380</v>
      </c>
      <c r="V733" s="39">
        <v>2</v>
      </c>
      <c r="W733" s="39" t="s">
        <v>2380</v>
      </c>
      <c r="X733" s="39" t="s">
        <v>8391</v>
      </c>
    </row>
    <row r="734" spans="1:24" x14ac:dyDescent="0.35">
      <c r="A734" s="4" t="s">
        <v>1639</v>
      </c>
      <c r="B734" s="4">
        <v>45.34</v>
      </c>
      <c r="C734" s="4">
        <v>5.69</v>
      </c>
      <c r="D734" s="4" t="s">
        <v>2382</v>
      </c>
      <c r="E734" s="4" t="s">
        <v>2380</v>
      </c>
      <c r="F734" s="4" t="s">
        <v>2380</v>
      </c>
      <c r="G734" s="4" t="s">
        <v>2381</v>
      </c>
      <c r="H734" s="4" t="s">
        <v>2380</v>
      </c>
      <c r="I734" s="15">
        <v>180</v>
      </c>
      <c r="J734" s="15" t="str">
        <f t="shared" si="44"/>
        <v>No</v>
      </c>
      <c r="K734" s="15">
        <f t="shared" si="45"/>
        <v>0</v>
      </c>
      <c r="L734" s="15" t="str">
        <f t="shared" si="46"/>
        <v>No</v>
      </c>
      <c r="M734" s="15" t="str">
        <f t="shared" si="47"/>
        <v>Yes</v>
      </c>
      <c r="N734" s="29">
        <v>45.34</v>
      </c>
      <c r="O734" s="20" t="str" cm="1">
        <f t="array" ref="O734">_xlfn.IFS(N734&lt;18.5,"Underweight",N734&lt;25,"Normalweight",N734&lt;30,"Overweight",N734&gt;=30,"Obesity")</f>
        <v>Obesity</v>
      </c>
      <c r="P734" s="39" t="s">
        <v>1639</v>
      </c>
      <c r="Q734" s="29">
        <v>45.34</v>
      </c>
      <c r="R734" s="39">
        <v>5.69</v>
      </c>
      <c r="S734" s="39" t="s">
        <v>2383</v>
      </c>
      <c r="T734" s="39" t="s">
        <v>2380</v>
      </c>
      <c r="U734" s="39" t="s">
        <v>2380</v>
      </c>
      <c r="V734" s="39">
        <v>0</v>
      </c>
      <c r="W734" s="39" t="s">
        <v>2380</v>
      </c>
      <c r="X734" s="39" t="s">
        <v>8391</v>
      </c>
    </row>
    <row r="735" spans="1:24" x14ac:dyDescent="0.35">
      <c r="A735" s="4" t="s">
        <v>1638</v>
      </c>
      <c r="B735" s="4">
        <v>31.8</v>
      </c>
      <c r="C735" s="4">
        <v>5.36</v>
      </c>
      <c r="D735" s="4" t="s">
        <v>2382</v>
      </c>
      <c r="E735" s="4" t="s">
        <v>2380</v>
      </c>
      <c r="F735" s="4" t="s">
        <v>2380</v>
      </c>
      <c r="G735" s="4">
        <v>2</v>
      </c>
      <c r="H735" s="4" t="s">
        <v>2380</v>
      </c>
      <c r="I735" s="15">
        <v>180</v>
      </c>
      <c r="J735" s="15" t="str">
        <f t="shared" si="44"/>
        <v>No</v>
      </c>
      <c r="K735" s="15">
        <f t="shared" si="45"/>
        <v>2</v>
      </c>
      <c r="L735" s="15" t="str">
        <f t="shared" si="46"/>
        <v>No</v>
      </c>
      <c r="M735" s="15" t="str">
        <f t="shared" si="47"/>
        <v>Yes</v>
      </c>
      <c r="N735" s="29">
        <v>31.8</v>
      </c>
      <c r="O735" s="20" t="str" cm="1">
        <f t="array" ref="O735">_xlfn.IFS(N735&lt;18.5,"Underweight",N735&lt;25,"Normalweight",N735&lt;30,"Overweight",N735&gt;=30,"Obesity")</f>
        <v>Obesity</v>
      </c>
      <c r="P735" s="39" t="s">
        <v>1638</v>
      </c>
      <c r="Q735" s="29">
        <v>31.8</v>
      </c>
      <c r="R735" s="39">
        <v>5.36</v>
      </c>
      <c r="S735" s="39" t="s">
        <v>2383</v>
      </c>
      <c r="T735" s="39" t="s">
        <v>2380</v>
      </c>
      <c r="U735" s="39" t="s">
        <v>2380</v>
      </c>
      <c r="V735" s="39">
        <v>2</v>
      </c>
      <c r="W735" s="39" t="s">
        <v>2380</v>
      </c>
      <c r="X735" s="39" t="s">
        <v>8391</v>
      </c>
    </row>
    <row r="736" spans="1:24" x14ac:dyDescent="0.35">
      <c r="A736" s="4" t="s">
        <v>1637</v>
      </c>
      <c r="B736" s="4">
        <v>41.02</v>
      </c>
      <c r="C736" s="4">
        <v>11.37</v>
      </c>
      <c r="D736" s="4" t="s">
        <v>2380</v>
      </c>
      <c r="E736" s="4" t="s">
        <v>2380</v>
      </c>
      <c r="F736" s="4" t="s">
        <v>2380</v>
      </c>
      <c r="G736" s="4" t="s">
        <v>2381</v>
      </c>
      <c r="H736" s="4" t="s">
        <v>2380</v>
      </c>
      <c r="I736" s="15">
        <v>180</v>
      </c>
      <c r="J736" s="15" t="str">
        <f t="shared" si="44"/>
        <v>No</v>
      </c>
      <c r="K736" s="15">
        <f t="shared" si="45"/>
        <v>0</v>
      </c>
      <c r="L736" s="15" t="str">
        <f t="shared" si="46"/>
        <v>No</v>
      </c>
      <c r="M736" s="15" t="str">
        <f t="shared" si="47"/>
        <v>No</v>
      </c>
      <c r="N736" s="29">
        <v>41.02</v>
      </c>
      <c r="O736" s="20" t="str" cm="1">
        <f t="array" ref="O736">_xlfn.IFS(N736&lt;18.5,"Underweight",N736&lt;25,"Normalweight",N736&lt;30,"Overweight",N736&gt;=30,"Obesity")</f>
        <v>Obesity</v>
      </c>
      <c r="P736" s="39" t="s">
        <v>1637</v>
      </c>
      <c r="Q736" s="29">
        <v>41.02</v>
      </c>
      <c r="R736" s="39">
        <v>11.37</v>
      </c>
      <c r="S736" s="39" t="s">
        <v>2380</v>
      </c>
      <c r="T736" s="39" t="s">
        <v>2380</v>
      </c>
      <c r="U736" s="39" t="s">
        <v>2380</v>
      </c>
      <c r="V736" s="39">
        <v>0</v>
      </c>
      <c r="W736" s="39" t="s">
        <v>2380</v>
      </c>
      <c r="X736" s="39" t="s">
        <v>8391</v>
      </c>
    </row>
    <row r="737" spans="1:24" x14ac:dyDescent="0.35">
      <c r="A737" s="4" t="s">
        <v>1636</v>
      </c>
      <c r="B737" s="4">
        <v>32.68</v>
      </c>
      <c r="C737" s="4">
        <v>11.87</v>
      </c>
      <c r="D737" s="4" t="s">
        <v>2380</v>
      </c>
      <c r="E737" s="4" t="s">
        <v>2380</v>
      </c>
      <c r="F737" s="4" t="s">
        <v>2380</v>
      </c>
      <c r="G737" s="4" t="s">
        <v>2381</v>
      </c>
      <c r="H737" s="4" t="s">
        <v>2380</v>
      </c>
      <c r="I737" s="15">
        <v>180</v>
      </c>
      <c r="J737" s="15" t="str">
        <f t="shared" si="44"/>
        <v>No</v>
      </c>
      <c r="K737" s="15">
        <f t="shared" si="45"/>
        <v>0</v>
      </c>
      <c r="L737" s="15" t="str">
        <f t="shared" si="46"/>
        <v>No</v>
      </c>
      <c r="M737" s="15" t="str">
        <f t="shared" si="47"/>
        <v>No</v>
      </c>
      <c r="N737" s="29">
        <v>32.68</v>
      </c>
      <c r="O737" s="20" t="str" cm="1">
        <f t="array" ref="O737">_xlfn.IFS(N737&lt;18.5,"Underweight",N737&lt;25,"Normalweight",N737&lt;30,"Overweight",N737&gt;=30,"Obesity")</f>
        <v>Obesity</v>
      </c>
      <c r="P737" s="39" t="s">
        <v>1636</v>
      </c>
      <c r="Q737" s="29">
        <v>32.68</v>
      </c>
      <c r="R737" s="39">
        <v>11.87</v>
      </c>
      <c r="S737" s="39" t="s">
        <v>2380</v>
      </c>
      <c r="T737" s="39" t="s">
        <v>2380</v>
      </c>
      <c r="U737" s="39" t="s">
        <v>2380</v>
      </c>
      <c r="V737" s="39">
        <v>0</v>
      </c>
      <c r="W737" s="39" t="s">
        <v>2380</v>
      </c>
      <c r="X737" s="39" t="s">
        <v>8391</v>
      </c>
    </row>
    <row r="738" spans="1:24" x14ac:dyDescent="0.35">
      <c r="A738" s="4" t="s">
        <v>1635</v>
      </c>
      <c r="B738" s="4">
        <v>21.7</v>
      </c>
      <c r="C738" s="4">
        <v>4.9000000000000004</v>
      </c>
      <c r="D738" s="4" t="s">
        <v>2380</v>
      </c>
      <c r="E738" s="4" t="s">
        <v>2380</v>
      </c>
      <c r="F738" s="4" t="s">
        <v>2383</v>
      </c>
      <c r="G738" s="4">
        <v>1</v>
      </c>
      <c r="H738" s="4" t="s">
        <v>2382</v>
      </c>
      <c r="I738" s="15">
        <v>1</v>
      </c>
      <c r="J738" s="15" t="str">
        <f t="shared" si="44"/>
        <v>yes</v>
      </c>
      <c r="K738" s="15">
        <f t="shared" si="45"/>
        <v>1</v>
      </c>
      <c r="L738" s="15" t="str">
        <f t="shared" si="46"/>
        <v>Yes</v>
      </c>
      <c r="M738" s="15" t="str">
        <f t="shared" si="47"/>
        <v>No</v>
      </c>
      <c r="N738" s="29">
        <v>21.7</v>
      </c>
      <c r="O738" s="20" t="str" cm="1">
        <f t="array" ref="O738">_xlfn.IFS(N738&lt;18.5,"Underweight",N738&lt;25,"Normalweight",N738&lt;30,"Overweight",N738&gt;=30,"Obesity")</f>
        <v>Normalweight</v>
      </c>
      <c r="P738" s="39" t="s">
        <v>1635</v>
      </c>
      <c r="Q738" s="29">
        <v>21.7</v>
      </c>
      <c r="R738" s="39">
        <v>4.9000000000000004</v>
      </c>
      <c r="S738" s="39" t="s">
        <v>2380</v>
      </c>
      <c r="T738" s="39" t="s">
        <v>2380</v>
      </c>
      <c r="U738" s="39" t="s">
        <v>2383</v>
      </c>
      <c r="V738" s="39">
        <v>1</v>
      </c>
      <c r="W738" s="39" t="s">
        <v>2383</v>
      </c>
      <c r="X738" s="39" t="s">
        <v>8393</v>
      </c>
    </row>
    <row r="739" spans="1:24" x14ac:dyDescent="0.35">
      <c r="A739" s="4" t="s">
        <v>1634</v>
      </c>
      <c r="B739" s="4">
        <v>40.479999999999997</v>
      </c>
      <c r="C739" s="4">
        <v>6.7</v>
      </c>
      <c r="D739" s="4" t="s">
        <v>2380</v>
      </c>
      <c r="E739" s="4" t="s">
        <v>2380</v>
      </c>
      <c r="F739" s="4" t="s">
        <v>2380</v>
      </c>
      <c r="G739" s="4">
        <v>3</v>
      </c>
      <c r="H739" s="4" t="s">
        <v>2380</v>
      </c>
      <c r="I739" s="15">
        <v>180</v>
      </c>
      <c r="J739" s="15" t="str">
        <f t="shared" si="44"/>
        <v>No</v>
      </c>
      <c r="K739" s="15">
        <f t="shared" si="45"/>
        <v>3</v>
      </c>
      <c r="L739" s="15" t="str">
        <f t="shared" si="46"/>
        <v>No</v>
      </c>
      <c r="M739" s="15" t="str">
        <f t="shared" si="47"/>
        <v>No</v>
      </c>
      <c r="N739" s="29">
        <v>40.479999999999997</v>
      </c>
      <c r="O739" s="20" t="str" cm="1">
        <f t="array" ref="O739">_xlfn.IFS(N739&lt;18.5,"Underweight",N739&lt;25,"Normalweight",N739&lt;30,"Overweight",N739&gt;=30,"Obesity")</f>
        <v>Obesity</v>
      </c>
      <c r="P739" s="39" t="s">
        <v>1634</v>
      </c>
      <c r="Q739" s="29">
        <v>40.479999999999997</v>
      </c>
      <c r="R739" s="39">
        <v>6.7</v>
      </c>
      <c r="S739" s="39" t="s">
        <v>2380</v>
      </c>
      <c r="T739" s="39" t="s">
        <v>2380</v>
      </c>
      <c r="U739" s="39" t="s">
        <v>2380</v>
      </c>
      <c r="V739" s="39">
        <v>3</v>
      </c>
      <c r="W739" s="39" t="s">
        <v>2380</v>
      </c>
      <c r="X739" s="39" t="s">
        <v>8391</v>
      </c>
    </row>
    <row r="740" spans="1:24" x14ac:dyDescent="0.35">
      <c r="A740" s="4" t="s">
        <v>1633</v>
      </c>
      <c r="B740" s="4">
        <v>34.5</v>
      </c>
      <c r="C740" s="4">
        <v>10.3</v>
      </c>
      <c r="D740" s="4" t="s">
        <v>2380</v>
      </c>
      <c r="E740" s="4" t="s">
        <v>2380</v>
      </c>
      <c r="F740" s="4" t="s">
        <v>2380</v>
      </c>
      <c r="G740" s="4">
        <v>3</v>
      </c>
      <c r="H740" s="4" t="s">
        <v>2380</v>
      </c>
      <c r="I740" s="15">
        <v>180</v>
      </c>
      <c r="J740" s="15" t="str">
        <f t="shared" si="44"/>
        <v>No</v>
      </c>
      <c r="K740" s="15">
        <f t="shared" si="45"/>
        <v>3</v>
      </c>
      <c r="L740" s="15" t="str">
        <f t="shared" si="46"/>
        <v>No</v>
      </c>
      <c r="M740" s="15" t="str">
        <f t="shared" si="47"/>
        <v>No</v>
      </c>
      <c r="N740" s="29">
        <v>34.5</v>
      </c>
      <c r="O740" s="20" t="str" cm="1">
        <f t="array" ref="O740">_xlfn.IFS(N740&lt;18.5,"Underweight",N740&lt;25,"Normalweight",N740&lt;30,"Overweight",N740&gt;=30,"Obesity")</f>
        <v>Obesity</v>
      </c>
      <c r="P740" s="39" t="s">
        <v>1633</v>
      </c>
      <c r="Q740" s="29">
        <v>34.5</v>
      </c>
      <c r="R740" s="39">
        <v>10.3</v>
      </c>
      <c r="S740" s="39" t="s">
        <v>2380</v>
      </c>
      <c r="T740" s="39" t="s">
        <v>2380</v>
      </c>
      <c r="U740" s="39" t="s">
        <v>2380</v>
      </c>
      <c r="V740" s="39">
        <v>3</v>
      </c>
      <c r="W740" s="39" t="s">
        <v>2380</v>
      </c>
      <c r="X740" s="39" t="s">
        <v>8391</v>
      </c>
    </row>
    <row r="741" spans="1:24" x14ac:dyDescent="0.35">
      <c r="A741" s="4" t="s">
        <v>1632</v>
      </c>
      <c r="B741" s="4">
        <v>45.9</v>
      </c>
      <c r="C741" s="4">
        <v>11.14</v>
      </c>
      <c r="D741" s="4" t="s">
        <v>2382</v>
      </c>
      <c r="E741" s="4" t="s">
        <v>2380</v>
      </c>
      <c r="F741" s="4" t="s">
        <v>2380</v>
      </c>
      <c r="G741" s="4">
        <v>1</v>
      </c>
      <c r="H741" s="4" t="s">
        <v>2380</v>
      </c>
      <c r="I741" s="15">
        <v>180</v>
      </c>
      <c r="J741" s="15" t="str">
        <f t="shared" si="44"/>
        <v>No</v>
      </c>
      <c r="K741" s="15">
        <f t="shared" si="45"/>
        <v>1</v>
      </c>
      <c r="L741" s="15" t="str">
        <f t="shared" si="46"/>
        <v>No</v>
      </c>
      <c r="M741" s="15" t="str">
        <f t="shared" si="47"/>
        <v>Yes</v>
      </c>
      <c r="N741" s="29">
        <v>45.9</v>
      </c>
      <c r="O741" s="20" t="str" cm="1">
        <f t="array" ref="O741">_xlfn.IFS(N741&lt;18.5,"Underweight",N741&lt;25,"Normalweight",N741&lt;30,"Overweight",N741&gt;=30,"Obesity")</f>
        <v>Obesity</v>
      </c>
      <c r="P741" s="39" t="s">
        <v>1632</v>
      </c>
      <c r="Q741" s="29">
        <v>45.9</v>
      </c>
      <c r="R741" s="39">
        <v>11.14</v>
      </c>
      <c r="S741" s="39" t="s">
        <v>2383</v>
      </c>
      <c r="T741" s="39" t="s">
        <v>2380</v>
      </c>
      <c r="U741" s="39" t="s">
        <v>2380</v>
      </c>
      <c r="V741" s="39">
        <v>1</v>
      </c>
      <c r="W741" s="39" t="s">
        <v>2380</v>
      </c>
      <c r="X741" s="39" t="s">
        <v>8391</v>
      </c>
    </row>
    <row r="742" spans="1:24" x14ac:dyDescent="0.35">
      <c r="A742" s="4" t="s">
        <v>1631</v>
      </c>
      <c r="B742" s="4">
        <v>33.479999999999997</v>
      </c>
      <c r="C742" s="4">
        <v>4.74</v>
      </c>
      <c r="D742" s="4" t="s">
        <v>2382</v>
      </c>
      <c r="E742" s="4" t="s">
        <v>2380</v>
      </c>
      <c r="F742" s="4" t="s">
        <v>2380</v>
      </c>
      <c r="G742" s="4">
        <v>2</v>
      </c>
      <c r="H742" s="4" t="s">
        <v>2380</v>
      </c>
      <c r="I742" s="15">
        <v>180</v>
      </c>
      <c r="J742" s="15" t="str">
        <f t="shared" si="44"/>
        <v>No</v>
      </c>
      <c r="K742" s="15">
        <f t="shared" si="45"/>
        <v>2</v>
      </c>
      <c r="L742" s="15" t="str">
        <f t="shared" si="46"/>
        <v>No</v>
      </c>
      <c r="M742" s="15" t="str">
        <f t="shared" si="47"/>
        <v>Yes</v>
      </c>
      <c r="N742" s="29">
        <v>33.479999999999997</v>
      </c>
      <c r="O742" s="20" t="str" cm="1">
        <f t="array" ref="O742">_xlfn.IFS(N742&lt;18.5,"Underweight",N742&lt;25,"Normalweight",N742&lt;30,"Overweight",N742&gt;=30,"Obesity")</f>
        <v>Obesity</v>
      </c>
      <c r="P742" s="39" t="s">
        <v>1631</v>
      </c>
      <c r="Q742" s="29">
        <v>33.479999999999997</v>
      </c>
      <c r="R742" s="39">
        <v>4.74</v>
      </c>
      <c r="S742" s="39" t="s">
        <v>2383</v>
      </c>
      <c r="T742" s="39" t="s">
        <v>2380</v>
      </c>
      <c r="U742" s="39" t="s">
        <v>2380</v>
      </c>
      <c r="V742" s="39">
        <v>2</v>
      </c>
      <c r="W742" s="39" t="s">
        <v>2380</v>
      </c>
      <c r="X742" s="39" t="s">
        <v>8391</v>
      </c>
    </row>
    <row r="743" spans="1:24" x14ac:dyDescent="0.35">
      <c r="A743" s="4" t="s">
        <v>1630</v>
      </c>
      <c r="B743" s="4">
        <v>28.31</v>
      </c>
      <c r="C743" s="4">
        <v>5.96</v>
      </c>
      <c r="D743" s="4" t="s">
        <v>2382</v>
      </c>
      <c r="E743" s="4" t="s">
        <v>2380</v>
      </c>
      <c r="F743" s="4" t="s">
        <v>2380</v>
      </c>
      <c r="G743" s="4">
        <v>2</v>
      </c>
      <c r="H743" s="4" t="s">
        <v>2380</v>
      </c>
      <c r="I743" s="15">
        <v>180</v>
      </c>
      <c r="J743" s="15" t="str">
        <f t="shared" si="44"/>
        <v>No</v>
      </c>
      <c r="K743" s="15">
        <f t="shared" si="45"/>
        <v>2</v>
      </c>
      <c r="L743" s="15" t="str">
        <f t="shared" si="46"/>
        <v>No</v>
      </c>
      <c r="M743" s="15" t="str">
        <f t="shared" si="47"/>
        <v>Yes</v>
      </c>
      <c r="N743" s="29">
        <v>28.31</v>
      </c>
      <c r="O743" s="20" t="str" cm="1">
        <f t="array" ref="O743">_xlfn.IFS(N743&lt;18.5,"Underweight",N743&lt;25,"Normalweight",N743&lt;30,"Overweight",N743&gt;=30,"Obesity")</f>
        <v>Overweight</v>
      </c>
      <c r="P743" s="39" t="s">
        <v>1630</v>
      </c>
      <c r="Q743" s="29">
        <v>28.31</v>
      </c>
      <c r="R743" s="39">
        <v>5.96</v>
      </c>
      <c r="S743" s="39" t="s">
        <v>2383</v>
      </c>
      <c r="T743" s="39" t="s">
        <v>2380</v>
      </c>
      <c r="U743" s="39" t="s">
        <v>2380</v>
      </c>
      <c r="V743" s="39">
        <v>2</v>
      </c>
      <c r="W743" s="39" t="s">
        <v>2380</v>
      </c>
      <c r="X743" s="39" t="s">
        <v>8392</v>
      </c>
    </row>
    <row r="744" spans="1:24" x14ac:dyDescent="0.35">
      <c r="A744" s="4" t="s">
        <v>1629</v>
      </c>
      <c r="B744" s="4">
        <v>21.565000000000001</v>
      </c>
      <c r="C744" s="4">
        <v>4.95</v>
      </c>
      <c r="D744" s="4" t="s">
        <v>2380</v>
      </c>
      <c r="E744" s="4" t="s">
        <v>2382</v>
      </c>
      <c r="F744" s="4" t="s">
        <v>2380</v>
      </c>
      <c r="G744" s="4">
        <v>1</v>
      </c>
      <c r="H744" s="4" t="s">
        <v>2382</v>
      </c>
      <c r="I744" s="15">
        <v>1</v>
      </c>
      <c r="J744" s="15" t="str">
        <f t="shared" si="44"/>
        <v>yes</v>
      </c>
      <c r="K744" s="15">
        <f t="shared" si="45"/>
        <v>1</v>
      </c>
      <c r="L744" s="15" t="str">
        <f t="shared" si="46"/>
        <v>Yes</v>
      </c>
      <c r="M744" s="15" t="str">
        <f t="shared" si="47"/>
        <v>No</v>
      </c>
      <c r="N744" s="29">
        <v>21.565000000000001</v>
      </c>
      <c r="O744" s="20" t="str" cm="1">
        <f t="array" ref="O744">_xlfn.IFS(N744&lt;18.5,"Underweight",N744&lt;25,"Normalweight",N744&lt;30,"Overweight",N744&gt;=30,"Obesity")</f>
        <v>Normalweight</v>
      </c>
      <c r="P744" s="39" t="s">
        <v>1629</v>
      </c>
      <c r="Q744" s="29">
        <v>21.565000000000001</v>
      </c>
      <c r="R744" s="39">
        <v>4.95</v>
      </c>
      <c r="S744" s="39" t="s">
        <v>2380</v>
      </c>
      <c r="T744" s="39" t="s">
        <v>2382</v>
      </c>
      <c r="U744" s="39" t="s">
        <v>2380</v>
      </c>
      <c r="V744" s="39">
        <v>1</v>
      </c>
      <c r="W744" s="39" t="s">
        <v>2383</v>
      </c>
      <c r="X744" s="39" t="s">
        <v>8393</v>
      </c>
    </row>
    <row r="745" spans="1:24" x14ac:dyDescent="0.35">
      <c r="A745" s="4" t="s">
        <v>1628</v>
      </c>
      <c r="B745" s="4">
        <v>35.590000000000003</v>
      </c>
      <c r="C745" s="4">
        <v>5.21</v>
      </c>
      <c r="D745" s="4" t="s">
        <v>2382</v>
      </c>
      <c r="E745" s="4" t="s">
        <v>2380</v>
      </c>
      <c r="F745" s="4" t="s">
        <v>2383</v>
      </c>
      <c r="G745" s="4">
        <v>1</v>
      </c>
      <c r="H745" s="4" t="s">
        <v>2380</v>
      </c>
      <c r="I745" s="15">
        <v>180</v>
      </c>
      <c r="J745" s="15" t="str">
        <f t="shared" si="44"/>
        <v>No</v>
      </c>
      <c r="K745" s="15">
        <f t="shared" si="45"/>
        <v>1</v>
      </c>
      <c r="L745" s="15" t="str">
        <f t="shared" si="46"/>
        <v>No</v>
      </c>
      <c r="M745" s="15" t="str">
        <f t="shared" si="47"/>
        <v>Yes</v>
      </c>
      <c r="N745" s="29">
        <v>35.590000000000003</v>
      </c>
      <c r="O745" s="20" t="str" cm="1">
        <f t="array" ref="O745">_xlfn.IFS(N745&lt;18.5,"Underweight",N745&lt;25,"Normalweight",N745&lt;30,"Overweight",N745&gt;=30,"Obesity")</f>
        <v>Obesity</v>
      </c>
      <c r="P745" s="39" t="s">
        <v>1628</v>
      </c>
      <c r="Q745" s="29">
        <v>35.590000000000003</v>
      </c>
      <c r="R745" s="39">
        <v>5.21</v>
      </c>
      <c r="S745" s="39" t="s">
        <v>2383</v>
      </c>
      <c r="T745" s="39" t="s">
        <v>2380</v>
      </c>
      <c r="U745" s="39" t="s">
        <v>2383</v>
      </c>
      <c r="V745" s="39">
        <v>1</v>
      </c>
      <c r="W745" s="39" t="s">
        <v>2380</v>
      </c>
      <c r="X745" s="39" t="s">
        <v>8391</v>
      </c>
    </row>
    <row r="746" spans="1:24" x14ac:dyDescent="0.35">
      <c r="A746" s="4" t="s">
        <v>1627</v>
      </c>
      <c r="B746" s="4">
        <v>43.44</v>
      </c>
      <c r="C746" s="4">
        <v>4.8600000000000003</v>
      </c>
      <c r="D746" s="4" t="s">
        <v>2382</v>
      </c>
      <c r="E746" s="4" t="s">
        <v>2380</v>
      </c>
      <c r="F746" s="4" t="s">
        <v>2380</v>
      </c>
      <c r="G746" s="4" t="s">
        <v>2381</v>
      </c>
      <c r="H746" s="4" t="s">
        <v>2380</v>
      </c>
      <c r="I746" s="15">
        <v>180</v>
      </c>
      <c r="J746" s="15" t="str">
        <f t="shared" si="44"/>
        <v>No</v>
      </c>
      <c r="K746" s="15">
        <f t="shared" si="45"/>
        <v>0</v>
      </c>
      <c r="L746" s="15" t="str">
        <f t="shared" si="46"/>
        <v>No</v>
      </c>
      <c r="M746" s="15" t="str">
        <f t="shared" si="47"/>
        <v>Yes</v>
      </c>
      <c r="N746" s="29">
        <v>43.44</v>
      </c>
      <c r="O746" s="20" t="str" cm="1">
        <f t="array" ref="O746">_xlfn.IFS(N746&lt;18.5,"Underweight",N746&lt;25,"Normalweight",N746&lt;30,"Overweight",N746&gt;=30,"Obesity")</f>
        <v>Obesity</v>
      </c>
      <c r="P746" s="39" t="s">
        <v>1627</v>
      </c>
      <c r="Q746" s="29">
        <v>43.44</v>
      </c>
      <c r="R746" s="39">
        <v>4.8600000000000003</v>
      </c>
      <c r="S746" s="39" t="s">
        <v>2383</v>
      </c>
      <c r="T746" s="39" t="s">
        <v>2380</v>
      </c>
      <c r="U746" s="39" t="s">
        <v>2380</v>
      </c>
      <c r="V746" s="39">
        <v>0</v>
      </c>
      <c r="W746" s="39" t="s">
        <v>2380</v>
      </c>
      <c r="X746" s="39" t="s">
        <v>8391</v>
      </c>
    </row>
    <row r="747" spans="1:24" x14ac:dyDescent="0.35">
      <c r="A747" s="4" t="s">
        <v>1626</v>
      </c>
      <c r="B747" s="4">
        <v>21.754999999999999</v>
      </c>
      <c r="C747" s="4">
        <v>7.79</v>
      </c>
      <c r="D747" s="4" t="s">
        <v>2382</v>
      </c>
      <c r="E747" s="4" t="s">
        <v>2380</v>
      </c>
      <c r="F747" s="4" t="s">
        <v>2380</v>
      </c>
      <c r="G747" s="4" t="s">
        <v>2381</v>
      </c>
      <c r="H747" s="4" t="s">
        <v>2380</v>
      </c>
      <c r="I747" s="15">
        <v>180</v>
      </c>
      <c r="J747" s="15" t="str">
        <f t="shared" si="44"/>
        <v>No</v>
      </c>
      <c r="K747" s="15">
        <f t="shared" si="45"/>
        <v>0</v>
      </c>
      <c r="L747" s="15" t="str">
        <f t="shared" si="46"/>
        <v>No</v>
      </c>
      <c r="M747" s="15" t="str">
        <f t="shared" si="47"/>
        <v>Yes</v>
      </c>
      <c r="N747" s="29">
        <v>21.754999999999999</v>
      </c>
      <c r="O747" s="20" t="str" cm="1">
        <f t="array" ref="O747">_xlfn.IFS(N747&lt;18.5,"Underweight",N747&lt;25,"Normalweight",N747&lt;30,"Overweight",N747&gt;=30,"Obesity")</f>
        <v>Normalweight</v>
      </c>
      <c r="P747" s="39" t="s">
        <v>1626</v>
      </c>
      <c r="Q747" s="29">
        <v>21.754999999999999</v>
      </c>
      <c r="R747" s="39">
        <v>7.79</v>
      </c>
      <c r="S747" s="39" t="s">
        <v>2383</v>
      </c>
      <c r="T747" s="39" t="s">
        <v>2380</v>
      </c>
      <c r="U747" s="39" t="s">
        <v>2380</v>
      </c>
      <c r="V747" s="39">
        <v>0</v>
      </c>
      <c r="W747" s="39" t="s">
        <v>2380</v>
      </c>
      <c r="X747" s="39" t="s">
        <v>8393</v>
      </c>
    </row>
    <row r="748" spans="1:24" x14ac:dyDescent="0.35">
      <c r="A748" s="4" t="s">
        <v>1625</v>
      </c>
      <c r="B748" s="4">
        <v>44.55</v>
      </c>
      <c r="C748" s="4">
        <v>7.12</v>
      </c>
      <c r="D748" s="4" t="s">
        <v>2382</v>
      </c>
      <c r="E748" s="4" t="s">
        <v>2380</v>
      </c>
      <c r="F748" s="4" t="s">
        <v>2380</v>
      </c>
      <c r="G748" s="4">
        <v>1</v>
      </c>
      <c r="H748" s="4" t="s">
        <v>2380</v>
      </c>
      <c r="I748" s="15">
        <v>180</v>
      </c>
      <c r="J748" s="15" t="str">
        <f t="shared" si="44"/>
        <v>No</v>
      </c>
      <c r="K748" s="15">
        <f t="shared" si="45"/>
        <v>1</v>
      </c>
      <c r="L748" s="15" t="str">
        <f t="shared" si="46"/>
        <v>No</v>
      </c>
      <c r="M748" s="15" t="str">
        <f t="shared" si="47"/>
        <v>Yes</v>
      </c>
      <c r="N748" s="29">
        <v>44.55</v>
      </c>
      <c r="O748" s="20" t="str" cm="1">
        <f t="array" ref="O748">_xlfn.IFS(N748&lt;18.5,"Underweight",N748&lt;25,"Normalweight",N748&lt;30,"Overweight",N748&gt;=30,"Obesity")</f>
        <v>Obesity</v>
      </c>
      <c r="P748" s="39" t="s">
        <v>1625</v>
      </c>
      <c r="Q748" s="29">
        <v>44.55</v>
      </c>
      <c r="R748" s="39">
        <v>7.12</v>
      </c>
      <c r="S748" s="39" t="s">
        <v>2383</v>
      </c>
      <c r="T748" s="39" t="s">
        <v>2380</v>
      </c>
      <c r="U748" s="39" t="s">
        <v>2380</v>
      </c>
      <c r="V748" s="39">
        <v>1</v>
      </c>
      <c r="W748" s="39" t="s">
        <v>2380</v>
      </c>
      <c r="X748" s="39" t="s">
        <v>8391</v>
      </c>
    </row>
    <row r="749" spans="1:24" x14ac:dyDescent="0.35">
      <c r="A749" s="4" t="s">
        <v>1624</v>
      </c>
      <c r="B749" s="4">
        <v>43.32</v>
      </c>
      <c r="C749" s="4">
        <v>4.67</v>
      </c>
      <c r="D749" s="4" t="s">
        <v>2382</v>
      </c>
      <c r="E749" s="4" t="s">
        <v>2380</v>
      </c>
      <c r="F749" s="4" t="s">
        <v>2380</v>
      </c>
      <c r="G749" s="4" t="s">
        <v>2381</v>
      </c>
      <c r="H749" s="4" t="s">
        <v>2380</v>
      </c>
      <c r="I749" s="15">
        <v>180</v>
      </c>
      <c r="J749" s="15" t="str">
        <f t="shared" si="44"/>
        <v>No</v>
      </c>
      <c r="K749" s="15">
        <f t="shared" si="45"/>
        <v>0</v>
      </c>
      <c r="L749" s="15" t="str">
        <f t="shared" si="46"/>
        <v>No</v>
      </c>
      <c r="M749" s="15" t="str">
        <f t="shared" si="47"/>
        <v>Yes</v>
      </c>
      <c r="N749" s="29">
        <v>43.32</v>
      </c>
      <c r="O749" s="20" t="str" cm="1">
        <f t="array" ref="O749">_xlfn.IFS(N749&lt;18.5,"Underweight",N749&lt;25,"Normalweight",N749&lt;30,"Overweight",N749&gt;=30,"Obesity")</f>
        <v>Obesity</v>
      </c>
      <c r="P749" s="39" t="s">
        <v>1624</v>
      </c>
      <c r="Q749" s="29">
        <v>43.32</v>
      </c>
      <c r="R749" s="39">
        <v>4.67</v>
      </c>
      <c r="S749" s="39" t="s">
        <v>2383</v>
      </c>
      <c r="T749" s="39" t="s">
        <v>2380</v>
      </c>
      <c r="U749" s="39" t="s">
        <v>2380</v>
      </c>
      <c r="V749" s="39">
        <v>0</v>
      </c>
      <c r="W749" s="39" t="s">
        <v>2380</v>
      </c>
      <c r="X749" s="39" t="s">
        <v>8391</v>
      </c>
    </row>
    <row r="750" spans="1:24" x14ac:dyDescent="0.35">
      <c r="A750" s="4" t="s">
        <v>1623</v>
      </c>
      <c r="B750" s="4">
        <v>31.23</v>
      </c>
      <c r="C750" s="4">
        <v>9.1199999999999992</v>
      </c>
      <c r="D750" s="4" t="s">
        <v>2382</v>
      </c>
      <c r="E750" s="4" t="s">
        <v>2380</v>
      </c>
      <c r="F750" s="4" t="s">
        <v>2383</v>
      </c>
      <c r="G750" s="4">
        <v>1</v>
      </c>
      <c r="H750" s="4" t="s">
        <v>2380</v>
      </c>
      <c r="I750" s="15">
        <v>180</v>
      </c>
      <c r="J750" s="15" t="str">
        <f t="shared" si="44"/>
        <v>No</v>
      </c>
      <c r="K750" s="15">
        <f t="shared" si="45"/>
        <v>1</v>
      </c>
      <c r="L750" s="15" t="str">
        <f t="shared" si="46"/>
        <v>No</v>
      </c>
      <c r="M750" s="15" t="str">
        <f t="shared" si="47"/>
        <v>Yes</v>
      </c>
      <c r="N750" s="29">
        <v>31.23</v>
      </c>
      <c r="O750" s="20" t="str" cm="1">
        <f t="array" ref="O750">_xlfn.IFS(N750&lt;18.5,"Underweight",N750&lt;25,"Normalweight",N750&lt;30,"Overweight",N750&gt;=30,"Obesity")</f>
        <v>Obesity</v>
      </c>
      <c r="P750" s="39" t="s">
        <v>1623</v>
      </c>
      <c r="Q750" s="29">
        <v>31.23</v>
      </c>
      <c r="R750" s="39">
        <v>9.1199999999999992</v>
      </c>
      <c r="S750" s="39" t="s">
        <v>2383</v>
      </c>
      <c r="T750" s="39" t="s">
        <v>2380</v>
      </c>
      <c r="U750" s="39" t="s">
        <v>2383</v>
      </c>
      <c r="V750" s="39">
        <v>1</v>
      </c>
      <c r="W750" s="39" t="s">
        <v>2380</v>
      </c>
      <c r="X750" s="39" t="s">
        <v>8391</v>
      </c>
    </row>
    <row r="751" spans="1:24" x14ac:dyDescent="0.35">
      <c r="A751" s="4" t="s">
        <v>1622</v>
      </c>
      <c r="B751" s="4">
        <v>42.81</v>
      </c>
      <c r="C751" s="4">
        <v>4.1500000000000004</v>
      </c>
      <c r="D751" s="4" t="s">
        <v>2380</v>
      </c>
      <c r="E751" s="4" t="s">
        <v>2380</v>
      </c>
      <c r="F751" s="4" t="s">
        <v>2380</v>
      </c>
      <c r="G751" s="4">
        <v>1</v>
      </c>
      <c r="H751" s="4" t="s">
        <v>2380</v>
      </c>
      <c r="I751" s="15">
        <v>180</v>
      </c>
      <c r="J751" s="15" t="str">
        <f t="shared" si="44"/>
        <v>No</v>
      </c>
      <c r="K751" s="15">
        <f t="shared" si="45"/>
        <v>1</v>
      </c>
      <c r="L751" s="15" t="str">
        <f t="shared" si="46"/>
        <v>No</v>
      </c>
      <c r="M751" s="15" t="str">
        <f t="shared" si="47"/>
        <v>No</v>
      </c>
      <c r="N751" s="29">
        <v>42.81</v>
      </c>
      <c r="O751" s="20" t="str" cm="1">
        <f t="array" ref="O751">_xlfn.IFS(N751&lt;18.5,"Underweight",N751&lt;25,"Normalweight",N751&lt;30,"Overweight",N751&gt;=30,"Obesity")</f>
        <v>Obesity</v>
      </c>
      <c r="P751" s="39" t="s">
        <v>1622</v>
      </c>
      <c r="Q751" s="29">
        <v>42.81</v>
      </c>
      <c r="R751" s="39">
        <v>4.1500000000000004</v>
      </c>
      <c r="S751" s="39" t="s">
        <v>2380</v>
      </c>
      <c r="T751" s="39" t="s">
        <v>2380</v>
      </c>
      <c r="U751" s="39" t="s">
        <v>2380</v>
      </c>
      <c r="V751" s="39">
        <v>1</v>
      </c>
      <c r="W751" s="39" t="s">
        <v>2380</v>
      </c>
      <c r="X751" s="39" t="s">
        <v>8391</v>
      </c>
    </row>
    <row r="752" spans="1:24" x14ac:dyDescent="0.35">
      <c r="A752" s="4" t="s">
        <v>1621</v>
      </c>
      <c r="B752" s="4">
        <v>35.909999999999997</v>
      </c>
      <c r="C752" s="4">
        <v>6.72</v>
      </c>
      <c r="D752" s="4" t="s">
        <v>2382</v>
      </c>
      <c r="E752" s="4" t="s">
        <v>2380</v>
      </c>
      <c r="F752" s="4" t="s">
        <v>2380</v>
      </c>
      <c r="G752" s="4">
        <v>2</v>
      </c>
      <c r="H752" s="4" t="s">
        <v>2380</v>
      </c>
      <c r="I752" s="15">
        <v>180</v>
      </c>
      <c r="J752" s="15" t="str">
        <f t="shared" si="44"/>
        <v>No</v>
      </c>
      <c r="K752" s="15">
        <f t="shared" si="45"/>
        <v>2</v>
      </c>
      <c r="L752" s="15" t="str">
        <f t="shared" si="46"/>
        <v>No</v>
      </c>
      <c r="M752" s="15" t="str">
        <f t="shared" si="47"/>
        <v>Yes</v>
      </c>
      <c r="N752" s="29">
        <v>35.909999999999997</v>
      </c>
      <c r="O752" s="20" t="str" cm="1">
        <f t="array" ref="O752">_xlfn.IFS(N752&lt;18.5,"Underweight",N752&lt;25,"Normalweight",N752&lt;30,"Overweight",N752&gt;=30,"Obesity")</f>
        <v>Obesity</v>
      </c>
      <c r="P752" s="39" t="s">
        <v>1621</v>
      </c>
      <c r="Q752" s="29">
        <v>35.909999999999997</v>
      </c>
      <c r="R752" s="39">
        <v>6.72</v>
      </c>
      <c r="S752" s="39" t="s">
        <v>2383</v>
      </c>
      <c r="T752" s="39" t="s">
        <v>2380</v>
      </c>
      <c r="U752" s="39" t="s">
        <v>2380</v>
      </c>
      <c r="V752" s="39">
        <v>2</v>
      </c>
      <c r="W752" s="39" t="s">
        <v>2380</v>
      </c>
      <c r="X752" s="39" t="s">
        <v>8391</v>
      </c>
    </row>
    <row r="753" spans="1:24" x14ac:dyDescent="0.35">
      <c r="A753" s="4" t="s">
        <v>1620</v>
      </c>
      <c r="B753" s="4">
        <v>36.65</v>
      </c>
      <c r="C753" s="4">
        <v>5.01</v>
      </c>
      <c r="D753" s="4" t="s">
        <v>2382</v>
      </c>
      <c r="E753" s="4" t="s">
        <v>2380</v>
      </c>
      <c r="F753" s="4" t="s">
        <v>2383</v>
      </c>
      <c r="G753" s="4">
        <v>1</v>
      </c>
      <c r="H753" s="4" t="s">
        <v>2380</v>
      </c>
      <c r="I753" s="15">
        <v>180</v>
      </c>
      <c r="J753" s="15" t="str">
        <f t="shared" si="44"/>
        <v>No</v>
      </c>
      <c r="K753" s="15">
        <f t="shared" si="45"/>
        <v>1</v>
      </c>
      <c r="L753" s="15" t="str">
        <f t="shared" si="46"/>
        <v>No</v>
      </c>
      <c r="M753" s="15" t="str">
        <f t="shared" si="47"/>
        <v>Yes</v>
      </c>
      <c r="N753" s="29">
        <v>36.65</v>
      </c>
      <c r="O753" s="20" t="str" cm="1">
        <f t="array" ref="O753">_xlfn.IFS(N753&lt;18.5,"Underweight",N753&lt;25,"Normalweight",N753&lt;30,"Overweight",N753&gt;=30,"Obesity")</f>
        <v>Obesity</v>
      </c>
      <c r="P753" s="39" t="s">
        <v>1620</v>
      </c>
      <c r="Q753" s="29">
        <v>36.65</v>
      </c>
      <c r="R753" s="39">
        <v>5.01</v>
      </c>
      <c r="S753" s="39" t="s">
        <v>2383</v>
      </c>
      <c r="T753" s="39" t="s">
        <v>2380</v>
      </c>
      <c r="U753" s="39" t="s">
        <v>2383</v>
      </c>
      <c r="V753" s="39">
        <v>1</v>
      </c>
      <c r="W753" s="39" t="s">
        <v>2380</v>
      </c>
      <c r="X753" s="39" t="s">
        <v>8391</v>
      </c>
    </row>
    <row r="754" spans="1:24" x14ac:dyDescent="0.35">
      <c r="A754" s="4" t="s">
        <v>1619</v>
      </c>
      <c r="B754" s="4">
        <v>22.04</v>
      </c>
      <c r="C754" s="4">
        <v>10.9</v>
      </c>
      <c r="D754" s="4" t="s">
        <v>2382</v>
      </c>
      <c r="E754" s="4" t="s">
        <v>2380</v>
      </c>
      <c r="F754" s="4" t="s">
        <v>2380</v>
      </c>
      <c r="G754" s="4">
        <v>2</v>
      </c>
      <c r="H754" s="4" t="s">
        <v>2380</v>
      </c>
      <c r="I754" s="15">
        <v>180</v>
      </c>
      <c r="J754" s="15" t="str">
        <f t="shared" si="44"/>
        <v>No</v>
      </c>
      <c r="K754" s="15">
        <f t="shared" si="45"/>
        <v>2</v>
      </c>
      <c r="L754" s="15" t="str">
        <f t="shared" si="46"/>
        <v>No</v>
      </c>
      <c r="M754" s="15" t="str">
        <f t="shared" si="47"/>
        <v>Yes</v>
      </c>
      <c r="N754" s="29">
        <v>22.04</v>
      </c>
      <c r="O754" s="20" t="str" cm="1">
        <f t="array" ref="O754">_xlfn.IFS(N754&lt;18.5,"Underweight",N754&lt;25,"Normalweight",N754&lt;30,"Overweight",N754&gt;=30,"Obesity")</f>
        <v>Normalweight</v>
      </c>
      <c r="P754" s="39" t="s">
        <v>1619</v>
      </c>
      <c r="Q754" s="29">
        <v>22.04</v>
      </c>
      <c r="R754" s="39">
        <v>10.9</v>
      </c>
      <c r="S754" s="39" t="s">
        <v>2383</v>
      </c>
      <c r="T754" s="39" t="s">
        <v>2380</v>
      </c>
      <c r="U754" s="39" t="s">
        <v>2380</v>
      </c>
      <c r="V754" s="39">
        <v>2</v>
      </c>
      <c r="W754" s="39" t="s">
        <v>2380</v>
      </c>
      <c r="X754" s="39" t="s">
        <v>8393</v>
      </c>
    </row>
    <row r="755" spans="1:24" x14ac:dyDescent="0.35">
      <c r="A755" s="4" t="s">
        <v>1618</v>
      </c>
      <c r="B755" s="4">
        <v>31.824999999999999</v>
      </c>
      <c r="C755" s="4">
        <v>5.52</v>
      </c>
      <c r="D755" s="4" t="s">
        <v>2382</v>
      </c>
      <c r="E755" s="4" t="s">
        <v>2380</v>
      </c>
      <c r="F755" s="4" t="s">
        <v>2380</v>
      </c>
      <c r="G755" s="4">
        <v>1</v>
      </c>
      <c r="H755" s="4" t="s">
        <v>2380</v>
      </c>
      <c r="I755" s="15">
        <v>180</v>
      </c>
      <c r="J755" s="15" t="str">
        <f t="shared" si="44"/>
        <v>No</v>
      </c>
      <c r="K755" s="15">
        <f t="shared" si="45"/>
        <v>1</v>
      </c>
      <c r="L755" s="15" t="str">
        <f t="shared" si="46"/>
        <v>No</v>
      </c>
      <c r="M755" s="15" t="str">
        <f t="shared" si="47"/>
        <v>Yes</v>
      </c>
      <c r="N755" s="29">
        <v>31.824999999999999</v>
      </c>
      <c r="O755" s="20" t="str" cm="1">
        <f t="array" ref="O755">_xlfn.IFS(N755&lt;18.5,"Underweight",N755&lt;25,"Normalweight",N755&lt;30,"Overweight",N755&gt;=30,"Obesity")</f>
        <v>Obesity</v>
      </c>
      <c r="P755" s="39" t="s">
        <v>1618</v>
      </c>
      <c r="Q755" s="29">
        <v>31.824999999999999</v>
      </c>
      <c r="R755" s="39">
        <v>5.52</v>
      </c>
      <c r="S755" s="39" t="s">
        <v>2383</v>
      </c>
      <c r="T755" s="39" t="s">
        <v>2380</v>
      </c>
      <c r="U755" s="39" t="s">
        <v>2380</v>
      </c>
      <c r="V755" s="39">
        <v>1</v>
      </c>
      <c r="W755" s="39" t="s">
        <v>2380</v>
      </c>
      <c r="X755" s="39" t="s">
        <v>8391</v>
      </c>
    </row>
    <row r="756" spans="1:24" x14ac:dyDescent="0.35">
      <c r="A756" s="4" t="s">
        <v>1617</v>
      </c>
      <c r="B756" s="4">
        <v>53.58</v>
      </c>
      <c r="C756" s="4">
        <v>4.55</v>
      </c>
      <c r="D756" s="4" t="s">
        <v>2380</v>
      </c>
      <c r="E756" s="4" t="s">
        <v>2380</v>
      </c>
      <c r="F756" s="4" t="s">
        <v>2380</v>
      </c>
      <c r="G756" s="4">
        <v>1</v>
      </c>
      <c r="H756" s="4" t="s">
        <v>2380</v>
      </c>
      <c r="I756" s="15">
        <v>180</v>
      </c>
      <c r="J756" s="15" t="str">
        <f t="shared" si="44"/>
        <v>No</v>
      </c>
      <c r="K756" s="15">
        <f t="shared" si="45"/>
        <v>1</v>
      </c>
      <c r="L756" s="15" t="str">
        <f t="shared" si="46"/>
        <v>No</v>
      </c>
      <c r="M756" s="15" t="str">
        <f t="shared" si="47"/>
        <v>No</v>
      </c>
      <c r="N756" s="29">
        <v>53.58</v>
      </c>
      <c r="O756" s="20" t="str" cm="1">
        <f t="array" ref="O756">_xlfn.IFS(N756&lt;18.5,"Underweight",N756&lt;25,"Normalweight",N756&lt;30,"Overweight",N756&gt;=30,"Obesity")</f>
        <v>Obesity</v>
      </c>
      <c r="P756" s="39" t="s">
        <v>1617</v>
      </c>
      <c r="Q756" s="29">
        <v>53.58</v>
      </c>
      <c r="R756" s="39">
        <v>4.55</v>
      </c>
      <c r="S756" s="39" t="s">
        <v>2380</v>
      </c>
      <c r="T756" s="39" t="s">
        <v>2380</v>
      </c>
      <c r="U756" s="39" t="s">
        <v>2380</v>
      </c>
      <c r="V756" s="39">
        <v>1</v>
      </c>
      <c r="W756" s="39" t="s">
        <v>2380</v>
      </c>
      <c r="X756" s="39" t="s">
        <v>8391</v>
      </c>
    </row>
    <row r="757" spans="1:24" x14ac:dyDescent="0.35">
      <c r="A757" s="4" t="s">
        <v>1616</v>
      </c>
      <c r="B757" s="4">
        <v>34.299999999999997</v>
      </c>
      <c r="C757" s="4">
        <v>11.76</v>
      </c>
      <c r="D757" s="4" t="s">
        <v>2380</v>
      </c>
      <c r="E757" s="4" t="s">
        <v>2380</v>
      </c>
      <c r="F757" s="4" t="s">
        <v>2380</v>
      </c>
      <c r="G757" s="4" t="s">
        <v>2381</v>
      </c>
      <c r="H757" s="4" t="s">
        <v>2380</v>
      </c>
      <c r="I757" s="15">
        <v>180</v>
      </c>
      <c r="J757" s="15" t="str">
        <f t="shared" si="44"/>
        <v>No</v>
      </c>
      <c r="K757" s="15">
        <f t="shared" si="45"/>
        <v>0</v>
      </c>
      <c r="L757" s="15" t="str">
        <f t="shared" si="46"/>
        <v>No</v>
      </c>
      <c r="M757" s="15" t="str">
        <f t="shared" si="47"/>
        <v>No</v>
      </c>
      <c r="N757" s="29">
        <v>34.299999999999997</v>
      </c>
      <c r="O757" s="20" t="str" cm="1">
        <f t="array" ref="O757">_xlfn.IFS(N757&lt;18.5,"Underweight",N757&lt;25,"Normalweight",N757&lt;30,"Overweight",N757&gt;=30,"Obesity")</f>
        <v>Obesity</v>
      </c>
      <c r="P757" s="39" t="s">
        <v>1616</v>
      </c>
      <c r="Q757" s="29">
        <v>34.299999999999997</v>
      </c>
      <c r="R757" s="39">
        <v>11.76</v>
      </c>
      <c r="S757" s="39" t="s">
        <v>2380</v>
      </c>
      <c r="T757" s="39" t="s">
        <v>2380</v>
      </c>
      <c r="U757" s="39" t="s">
        <v>2380</v>
      </c>
      <c r="V757" s="39">
        <v>0</v>
      </c>
      <c r="W757" s="39" t="s">
        <v>2380</v>
      </c>
      <c r="X757" s="39" t="s">
        <v>8391</v>
      </c>
    </row>
    <row r="758" spans="1:24" x14ac:dyDescent="0.35">
      <c r="A758" s="4" t="s">
        <v>1615</v>
      </c>
      <c r="B758" s="4">
        <v>32.11</v>
      </c>
      <c r="C758" s="4">
        <v>7.06</v>
      </c>
      <c r="D758" s="4" t="s">
        <v>2380</v>
      </c>
      <c r="E758" s="4" t="s">
        <v>2380</v>
      </c>
      <c r="F758" s="4" t="s">
        <v>2380</v>
      </c>
      <c r="G758" s="4" t="s">
        <v>2381</v>
      </c>
      <c r="H758" s="4" t="s">
        <v>2380</v>
      </c>
      <c r="I758" s="15">
        <v>180</v>
      </c>
      <c r="J758" s="15" t="str">
        <f t="shared" si="44"/>
        <v>No</v>
      </c>
      <c r="K758" s="15">
        <f t="shared" si="45"/>
        <v>0</v>
      </c>
      <c r="L758" s="15" t="str">
        <f t="shared" si="46"/>
        <v>No</v>
      </c>
      <c r="M758" s="15" t="str">
        <f t="shared" si="47"/>
        <v>No</v>
      </c>
      <c r="N758" s="29">
        <v>32.11</v>
      </c>
      <c r="O758" s="20" t="str" cm="1">
        <f t="array" ref="O758">_xlfn.IFS(N758&lt;18.5,"Underweight",N758&lt;25,"Normalweight",N758&lt;30,"Overweight",N758&gt;=30,"Obesity")</f>
        <v>Obesity</v>
      </c>
      <c r="P758" s="39" t="s">
        <v>1615</v>
      </c>
      <c r="Q758" s="29">
        <v>32.11</v>
      </c>
      <c r="R758" s="39">
        <v>7.06</v>
      </c>
      <c r="S758" s="39" t="s">
        <v>2380</v>
      </c>
      <c r="T758" s="39" t="s">
        <v>2380</v>
      </c>
      <c r="U758" s="39" t="s">
        <v>2380</v>
      </c>
      <c r="V758" s="39">
        <v>0</v>
      </c>
      <c r="W758" s="39" t="s">
        <v>2380</v>
      </c>
      <c r="X758" s="39" t="s">
        <v>8391</v>
      </c>
    </row>
    <row r="759" spans="1:24" x14ac:dyDescent="0.35">
      <c r="A759" s="4" t="s">
        <v>1614</v>
      </c>
      <c r="B759" s="4">
        <v>31.78</v>
      </c>
      <c r="C759" s="4">
        <v>11.35</v>
      </c>
      <c r="D759" s="4" t="s">
        <v>2382</v>
      </c>
      <c r="E759" s="4" t="s">
        <v>2380</v>
      </c>
      <c r="F759" s="4" t="s">
        <v>2383</v>
      </c>
      <c r="G759" s="4">
        <v>1</v>
      </c>
      <c r="H759" s="4" t="s">
        <v>2380</v>
      </c>
      <c r="I759" s="15">
        <v>180</v>
      </c>
      <c r="J759" s="15" t="str">
        <f t="shared" si="44"/>
        <v>No</v>
      </c>
      <c r="K759" s="15">
        <f t="shared" si="45"/>
        <v>1</v>
      </c>
      <c r="L759" s="15" t="str">
        <f t="shared" si="46"/>
        <v>No</v>
      </c>
      <c r="M759" s="15" t="str">
        <f t="shared" si="47"/>
        <v>Yes</v>
      </c>
      <c r="N759" s="29">
        <v>31.78</v>
      </c>
      <c r="O759" s="20" t="str" cm="1">
        <f t="array" ref="O759">_xlfn.IFS(N759&lt;18.5,"Underweight",N759&lt;25,"Normalweight",N759&lt;30,"Overweight",N759&gt;=30,"Obesity")</f>
        <v>Obesity</v>
      </c>
      <c r="P759" s="39" t="s">
        <v>1614</v>
      </c>
      <c r="Q759" s="29">
        <v>31.78</v>
      </c>
      <c r="R759" s="39">
        <v>11.35</v>
      </c>
      <c r="S759" s="39" t="s">
        <v>2383</v>
      </c>
      <c r="T759" s="39" t="s">
        <v>2380</v>
      </c>
      <c r="U759" s="39" t="s">
        <v>2383</v>
      </c>
      <c r="V759" s="39">
        <v>1</v>
      </c>
      <c r="W759" s="39" t="s">
        <v>2380</v>
      </c>
      <c r="X759" s="39" t="s">
        <v>8391</v>
      </c>
    </row>
    <row r="760" spans="1:24" x14ac:dyDescent="0.35">
      <c r="A760" s="4" t="s">
        <v>1613</v>
      </c>
      <c r="B760" s="4">
        <v>46.89</v>
      </c>
      <c r="C760" s="4">
        <v>5.52</v>
      </c>
      <c r="D760" s="4" t="s">
        <v>2380</v>
      </c>
      <c r="E760" s="4" t="s">
        <v>2380</v>
      </c>
      <c r="F760" s="4" t="s">
        <v>2380</v>
      </c>
      <c r="G760" s="4" t="s">
        <v>2381</v>
      </c>
      <c r="H760" s="4" t="s">
        <v>2380</v>
      </c>
      <c r="I760" s="15">
        <v>180</v>
      </c>
      <c r="J760" s="15" t="str">
        <f t="shared" si="44"/>
        <v>No</v>
      </c>
      <c r="K760" s="15">
        <f t="shared" si="45"/>
        <v>0</v>
      </c>
      <c r="L760" s="15" t="str">
        <f t="shared" si="46"/>
        <v>No</v>
      </c>
      <c r="M760" s="15" t="str">
        <f t="shared" si="47"/>
        <v>No</v>
      </c>
      <c r="N760" s="29">
        <v>46.89</v>
      </c>
      <c r="O760" s="20" t="str" cm="1">
        <f t="array" ref="O760">_xlfn.IFS(N760&lt;18.5,"Underweight",N760&lt;25,"Normalweight",N760&lt;30,"Overweight",N760&gt;=30,"Obesity")</f>
        <v>Obesity</v>
      </c>
      <c r="P760" s="39" t="s">
        <v>1613</v>
      </c>
      <c r="Q760" s="29">
        <v>46.89</v>
      </c>
      <c r="R760" s="39">
        <v>5.52</v>
      </c>
      <c r="S760" s="39" t="s">
        <v>2380</v>
      </c>
      <c r="T760" s="39" t="s">
        <v>2380</v>
      </c>
      <c r="U760" s="39" t="s">
        <v>2380</v>
      </c>
      <c r="V760" s="39">
        <v>0</v>
      </c>
      <c r="W760" s="39" t="s">
        <v>2380</v>
      </c>
      <c r="X760" s="39" t="s">
        <v>8391</v>
      </c>
    </row>
    <row r="761" spans="1:24" x14ac:dyDescent="0.35">
      <c r="A761" s="4" t="s">
        <v>1612</v>
      </c>
      <c r="B761" s="4">
        <v>39.35</v>
      </c>
      <c r="C761" s="4">
        <v>7.86</v>
      </c>
      <c r="D761" s="4" t="s">
        <v>2382</v>
      </c>
      <c r="E761" s="4" t="s">
        <v>2380</v>
      </c>
      <c r="F761" s="4" t="s">
        <v>2380</v>
      </c>
      <c r="G761" s="4">
        <v>1</v>
      </c>
      <c r="H761" s="4" t="s">
        <v>2380</v>
      </c>
      <c r="I761" s="15">
        <v>180</v>
      </c>
      <c r="J761" s="15" t="str">
        <f t="shared" si="44"/>
        <v>No</v>
      </c>
      <c r="K761" s="15">
        <f t="shared" si="45"/>
        <v>1</v>
      </c>
      <c r="L761" s="15" t="str">
        <f t="shared" si="46"/>
        <v>No</v>
      </c>
      <c r="M761" s="15" t="str">
        <f t="shared" si="47"/>
        <v>Yes</v>
      </c>
      <c r="N761" s="29">
        <v>39.35</v>
      </c>
      <c r="O761" s="20" t="str" cm="1">
        <f t="array" ref="O761">_xlfn.IFS(N761&lt;18.5,"Underweight",N761&lt;25,"Normalweight",N761&lt;30,"Overweight",N761&gt;=30,"Obesity")</f>
        <v>Obesity</v>
      </c>
      <c r="P761" s="39" t="s">
        <v>1612</v>
      </c>
      <c r="Q761" s="29">
        <v>39.35</v>
      </c>
      <c r="R761" s="39">
        <v>7.86</v>
      </c>
      <c r="S761" s="39" t="s">
        <v>2383</v>
      </c>
      <c r="T761" s="39" t="s">
        <v>2380</v>
      </c>
      <c r="U761" s="39" t="s">
        <v>2380</v>
      </c>
      <c r="V761" s="39">
        <v>1</v>
      </c>
      <c r="W761" s="39" t="s">
        <v>2380</v>
      </c>
      <c r="X761" s="39" t="s">
        <v>8391</v>
      </c>
    </row>
    <row r="762" spans="1:24" x14ac:dyDescent="0.35">
      <c r="A762" s="4" t="s">
        <v>1611</v>
      </c>
      <c r="B762" s="4">
        <v>39.200000000000003</v>
      </c>
      <c r="C762" s="4">
        <v>11.38</v>
      </c>
      <c r="D762" s="4" t="s">
        <v>2380</v>
      </c>
      <c r="E762" s="4" t="s">
        <v>2380</v>
      </c>
      <c r="F762" s="4" t="s">
        <v>2380</v>
      </c>
      <c r="G762" s="4" t="s">
        <v>2381</v>
      </c>
      <c r="H762" s="4" t="s">
        <v>2380</v>
      </c>
      <c r="I762" s="15">
        <v>180</v>
      </c>
      <c r="J762" s="15" t="str">
        <f t="shared" si="44"/>
        <v>No</v>
      </c>
      <c r="K762" s="15">
        <f t="shared" si="45"/>
        <v>0</v>
      </c>
      <c r="L762" s="15" t="str">
        <f t="shared" si="46"/>
        <v>No</v>
      </c>
      <c r="M762" s="15" t="str">
        <f t="shared" si="47"/>
        <v>No</v>
      </c>
      <c r="N762" s="29">
        <v>39.200000000000003</v>
      </c>
      <c r="O762" s="20" t="str" cm="1">
        <f t="array" ref="O762">_xlfn.IFS(N762&lt;18.5,"Underweight",N762&lt;25,"Normalweight",N762&lt;30,"Overweight",N762&gt;=30,"Obesity")</f>
        <v>Obesity</v>
      </c>
      <c r="P762" s="39" t="s">
        <v>1611</v>
      </c>
      <c r="Q762" s="29">
        <v>39.200000000000003</v>
      </c>
      <c r="R762" s="39">
        <v>11.38</v>
      </c>
      <c r="S762" s="39" t="s">
        <v>2380</v>
      </c>
      <c r="T762" s="39" t="s">
        <v>2380</v>
      </c>
      <c r="U762" s="39" t="s">
        <v>2380</v>
      </c>
      <c r="V762" s="39">
        <v>0</v>
      </c>
      <c r="W762" s="39" t="s">
        <v>2380</v>
      </c>
      <c r="X762" s="39" t="s">
        <v>8391</v>
      </c>
    </row>
    <row r="763" spans="1:24" x14ac:dyDescent="0.35">
      <c r="A763" s="4" t="s">
        <v>1610</v>
      </c>
      <c r="B763" s="4">
        <v>39.159999999999997</v>
      </c>
      <c r="C763" s="4">
        <v>10.48</v>
      </c>
      <c r="D763" s="4" t="s">
        <v>2380</v>
      </c>
      <c r="E763" s="4" t="s">
        <v>2380</v>
      </c>
      <c r="F763" s="4" t="s">
        <v>2380</v>
      </c>
      <c r="G763" s="4" t="s">
        <v>2381</v>
      </c>
      <c r="H763" s="4" t="s">
        <v>2380</v>
      </c>
      <c r="I763" s="15">
        <v>180</v>
      </c>
      <c r="J763" s="15" t="str">
        <f t="shared" si="44"/>
        <v>No</v>
      </c>
      <c r="K763" s="15">
        <f t="shared" si="45"/>
        <v>0</v>
      </c>
      <c r="L763" s="15" t="str">
        <f t="shared" si="46"/>
        <v>No</v>
      </c>
      <c r="M763" s="15" t="str">
        <f t="shared" si="47"/>
        <v>No</v>
      </c>
      <c r="N763" s="29">
        <v>39.159999999999997</v>
      </c>
      <c r="O763" s="20" t="str" cm="1">
        <f t="array" ref="O763">_xlfn.IFS(N763&lt;18.5,"Underweight",N763&lt;25,"Normalweight",N763&lt;30,"Overweight",N763&gt;=30,"Obesity")</f>
        <v>Obesity</v>
      </c>
      <c r="P763" s="39" t="s">
        <v>1610</v>
      </c>
      <c r="Q763" s="29">
        <v>39.159999999999997</v>
      </c>
      <c r="R763" s="39">
        <v>10.48</v>
      </c>
      <c r="S763" s="39" t="s">
        <v>2380</v>
      </c>
      <c r="T763" s="39" t="s">
        <v>2380</v>
      </c>
      <c r="U763" s="39" t="s">
        <v>2380</v>
      </c>
      <c r="V763" s="39">
        <v>0</v>
      </c>
      <c r="W763" s="39" t="s">
        <v>2380</v>
      </c>
      <c r="X763" s="39" t="s">
        <v>8391</v>
      </c>
    </row>
    <row r="764" spans="1:24" x14ac:dyDescent="0.35">
      <c r="A764" s="4" t="s">
        <v>1609</v>
      </c>
      <c r="B764" s="4">
        <v>44.1</v>
      </c>
      <c r="C764" s="4">
        <v>5.04</v>
      </c>
      <c r="D764" s="4" t="s">
        <v>2382</v>
      </c>
      <c r="E764" s="4" t="s">
        <v>2380</v>
      </c>
      <c r="F764" s="4" t="s">
        <v>2380</v>
      </c>
      <c r="G764" s="4" t="s">
        <v>2381</v>
      </c>
      <c r="H764" s="4" t="s">
        <v>2380</v>
      </c>
      <c r="I764" s="15">
        <v>180</v>
      </c>
      <c r="J764" s="15" t="str">
        <f t="shared" si="44"/>
        <v>No</v>
      </c>
      <c r="K764" s="15">
        <f t="shared" si="45"/>
        <v>0</v>
      </c>
      <c r="L764" s="15" t="str">
        <f t="shared" si="46"/>
        <v>No</v>
      </c>
      <c r="M764" s="15" t="str">
        <f t="shared" si="47"/>
        <v>Yes</v>
      </c>
      <c r="N764" s="29">
        <v>44.1</v>
      </c>
      <c r="O764" s="20" t="str" cm="1">
        <f t="array" ref="O764">_xlfn.IFS(N764&lt;18.5,"Underweight",N764&lt;25,"Normalweight",N764&lt;30,"Overweight",N764&gt;=30,"Obesity")</f>
        <v>Obesity</v>
      </c>
      <c r="P764" s="39" t="s">
        <v>1609</v>
      </c>
      <c r="Q764" s="29">
        <v>44.1</v>
      </c>
      <c r="R764" s="39">
        <v>5.04</v>
      </c>
      <c r="S764" s="39" t="s">
        <v>2383</v>
      </c>
      <c r="T764" s="39" t="s">
        <v>2380</v>
      </c>
      <c r="U764" s="39" t="s">
        <v>2380</v>
      </c>
      <c r="V764" s="39">
        <v>0</v>
      </c>
      <c r="W764" s="39" t="s">
        <v>2380</v>
      </c>
      <c r="X764" s="39" t="s">
        <v>8391</v>
      </c>
    </row>
    <row r="765" spans="1:24" x14ac:dyDescent="0.35">
      <c r="A765" s="4" t="s">
        <v>1608</v>
      </c>
      <c r="B765" s="4">
        <v>33.200000000000003</v>
      </c>
      <c r="C765" s="4">
        <v>9.06</v>
      </c>
      <c r="D765" s="4" t="s">
        <v>2380</v>
      </c>
      <c r="E765" s="4" t="s">
        <v>2380</v>
      </c>
      <c r="F765" s="4" t="s">
        <v>2380</v>
      </c>
      <c r="G765" s="4" t="s">
        <v>2381</v>
      </c>
      <c r="H765" s="4" t="s">
        <v>2380</v>
      </c>
      <c r="I765" s="15">
        <v>180</v>
      </c>
      <c r="J765" s="15" t="str">
        <f t="shared" si="44"/>
        <v>No</v>
      </c>
      <c r="K765" s="15">
        <f t="shared" si="45"/>
        <v>0</v>
      </c>
      <c r="L765" s="15" t="str">
        <f t="shared" si="46"/>
        <v>No</v>
      </c>
      <c r="M765" s="15" t="str">
        <f t="shared" si="47"/>
        <v>No</v>
      </c>
      <c r="N765" s="29">
        <v>33.200000000000003</v>
      </c>
      <c r="O765" s="20" t="str" cm="1">
        <f t="array" ref="O765">_xlfn.IFS(N765&lt;18.5,"Underweight",N765&lt;25,"Normalweight",N765&lt;30,"Overweight",N765&gt;=30,"Obesity")</f>
        <v>Obesity</v>
      </c>
      <c r="P765" s="39" t="s">
        <v>1608</v>
      </c>
      <c r="Q765" s="29">
        <v>33.200000000000003</v>
      </c>
      <c r="R765" s="39">
        <v>9.06</v>
      </c>
      <c r="S765" s="39" t="s">
        <v>2380</v>
      </c>
      <c r="T765" s="39" t="s">
        <v>2380</v>
      </c>
      <c r="U765" s="39" t="s">
        <v>2380</v>
      </c>
      <c r="V765" s="39">
        <v>0</v>
      </c>
      <c r="W765" s="39" t="s">
        <v>2380</v>
      </c>
      <c r="X765" s="39" t="s">
        <v>8391</v>
      </c>
    </row>
    <row r="766" spans="1:24" x14ac:dyDescent="0.35">
      <c r="A766" s="4" t="s">
        <v>1607</v>
      </c>
      <c r="B766" s="4">
        <v>29.92</v>
      </c>
      <c r="C766" s="4">
        <v>11.07</v>
      </c>
      <c r="D766" s="4" t="s">
        <v>2380</v>
      </c>
      <c r="E766" s="4" t="s">
        <v>2380</v>
      </c>
      <c r="F766" s="4" t="s">
        <v>2380</v>
      </c>
      <c r="G766" s="4" t="s">
        <v>2381</v>
      </c>
      <c r="H766" s="4" t="s">
        <v>2380</v>
      </c>
      <c r="I766" s="15">
        <v>180</v>
      </c>
      <c r="J766" s="15" t="str">
        <f t="shared" si="44"/>
        <v>No</v>
      </c>
      <c r="K766" s="15">
        <f t="shared" si="45"/>
        <v>0</v>
      </c>
      <c r="L766" s="15" t="str">
        <f t="shared" si="46"/>
        <v>No</v>
      </c>
      <c r="M766" s="15" t="str">
        <f t="shared" si="47"/>
        <v>No</v>
      </c>
      <c r="N766" s="29">
        <v>29.92</v>
      </c>
      <c r="O766" s="20" t="str" cm="1">
        <f t="array" ref="O766">_xlfn.IFS(N766&lt;18.5,"Underweight",N766&lt;25,"Normalweight",N766&lt;30,"Overweight",N766&gt;=30,"Obesity")</f>
        <v>Overweight</v>
      </c>
      <c r="P766" s="39" t="s">
        <v>1607</v>
      </c>
      <c r="Q766" s="29">
        <v>29.92</v>
      </c>
      <c r="R766" s="39">
        <v>11.07</v>
      </c>
      <c r="S766" s="39" t="s">
        <v>2380</v>
      </c>
      <c r="T766" s="39" t="s">
        <v>2380</v>
      </c>
      <c r="U766" s="39" t="s">
        <v>2380</v>
      </c>
      <c r="V766" s="39">
        <v>0</v>
      </c>
      <c r="W766" s="39" t="s">
        <v>2380</v>
      </c>
      <c r="X766" s="39" t="s">
        <v>8392</v>
      </c>
    </row>
    <row r="767" spans="1:24" x14ac:dyDescent="0.35">
      <c r="A767" s="4" t="s">
        <v>1606</v>
      </c>
      <c r="B767" s="4">
        <v>25</v>
      </c>
      <c r="C767" s="4">
        <v>10.45</v>
      </c>
      <c r="D767" s="4" t="s">
        <v>2380</v>
      </c>
      <c r="E767" s="4" t="s">
        <v>2380</v>
      </c>
      <c r="F767" s="4" t="s">
        <v>2380</v>
      </c>
      <c r="G767" s="4" t="s">
        <v>2381</v>
      </c>
      <c r="H767" s="4" t="s">
        <v>2380</v>
      </c>
      <c r="I767" s="15">
        <v>180</v>
      </c>
      <c r="J767" s="15" t="str">
        <f t="shared" si="44"/>
        <v>No</v>
      </c>
      <c r="K767" s="15">
        <f t="shared" si="45"/>
        <v>0</v>
      </c>
      <c r="L767" s="15" t="str">
        <f t="shared" si="46"/>
        <v>No</v>
      </c>
      <c r="M767" s="15" t="str">
        <f t="shared" si="47"/>
        <v>No</v>
      </c>
      <c r="N767" s="29">
        <v>25</v>
      </c>
      <c r="O767" s="20" t="str" cm="1">
        <f t="array" ref="O767">_xlfn.IFS(N767&lt;18.5,"Underweight",N767&lt;25,"Normalweight",N767&lt;30,"Overweight",N767&gt;=30,"Obesity")</f>
        <v>Overweight</v>
      </c>
      <c r="P767" s="39" t="s">
        <v>1606</v>
      </c>
      <c r="Q767" s="29">
        <v>25</v>
      </c>
      <c r="R767" s="39">
        <v>10.45</v>
      </c>
      <c r="S767" s="39" t="s">
        <v>2380</v>
      </c>
      <c r="T767" s="39" t="s">
        <v>2380</v>
      </c>
      <c r="U767" s="39" t="s">
        <v>2380</v>
      </c>
      <c r="V767" s="39">
        <v>0</v>
      </c>
      <c r="W767" s="39" t="s">
        <v>2380</v>
      </c>
      <c r="X767" s="39" t="s">
        <v>8392</v>
      </c>
    </row>
    <row r="768" spans="1:24" x14ac:dyDescent="0.35">
      <c r="A768" s="4" t="s">
        <v>1605</v>
      </c>
      <c r="B768" s="4">
        <v>38.869999999999997</v>
      </c>
      <c r="C768" s="4">
        <v>8.6300000000000008</v>
      </c>
      <c r="D768" s="4" t="s">
        <v>2382</v>
      </c>
      <c r="E768" s="4" t="s">
        <v>2380</v>
      </c>
      <c r="F768" s="4" t="s">
        <v>2380</v>
      </c>
      <c r="G768" s="4">
        <v>1</v>
      </c>
      <c r="H768" s="4" t="s">
        <v>2380</v>
      </c>
      <c r="I768" s="15">
        <v>180</v>
      </c>
      <c r="J768" s="15" t="str">
        <f t="shared" si="44"/>
        <v>No</v>
      </c>
      <c r="K768" s="15">
        <f t="shared" si="45"/>
        <v>1</v>
      </c>
      <c r="L768" s="15" t="str">
        <f t="shared" si="46"/>
        <v>No</v>
      </c>
      <c r="M768" s="15" t="str">
        <f t="shared" si="47"/>
        <v>Yes</v>
      </c>
      <c r="N768" s="29">
        <v>38.869999999999997</v>
      </c>
      <c r="O768" s="20" t="str" cm="1">
        <f t="array" ref="O768">_xlfn.IFS(N768&lt;18.5,"Underweight",N768&lt;25,"Normalweight",N768&lt;30,"Overweight",N768&gt;=30,"Obesity")</f>
        <v>Obesity</v>
      </c>
      <c r="P768" s="39" t="s">
        <v>1605</v>
      </c>
      <c r="Q768" s="29">
        <v>38.869999999999997</v>
      </c>
      <c r="R768" s="39">
        <v>8.6300000000000008</v>
      </c>
      <c r="S768" s="39" t="s">
        <v>2383</v>
      </c>
      <c r="T768" s="39" t="s">
        <v>2380</v>
      </c>
      <c r="U768" s="39" t="s">
        <v>2380</v>
      </c>
      <c r="V768" s="39">
        <v>1</v>
      </c>
      <c r="W768" s="39" t="s">
        <v>2380</v>
      </c>
      <c r="X768" s="39" t="s">
        <v>8391</v>
      </c>
    </row>
    <row r="769" spans="1:24" x14ac:dyDescent="0.35">
      <c r="A769" s="4" t="s">
        <v>1604</v>
      </c>
      <c r="B769" s="4">
        <v>32.299999999999997</v>
      </c>
      <c r="C769" s="4">
        <v>5.28</v>
      </c>
      <c r="D769" s="4" t="s">
        <v>2382</v>
      </c>
      <c r="E769" s="4" t="s">
        <v>2380</v>
      </c>
      <c r="F769" s="4" t="s">
        <v>2380</v>
      </c>
      <c r="G769" s="4">
        <v>2</v>
      </c>
      <c r="H769" s="4" t="s">
        <v>2380</v>
      </c>
      <c r="I769" s="15">
        <v>180</v>
      </c>
      <c r="J769" s="15" t="str">
        <f t="shared" si="44"/>
        <v>No</v>
      </c>
      <c r="K769" s="15">
        <f t="shared" si="45"/>
        <v>2</v>
      </c>
      <c r="L769" s="15" t="str">
        <f t="shared" si="46"/>
        <v>No</v>
      </c>
      <c r="M769" s="15" t="str">
        <f t="shared" si="47"/>
        <v>Yes</v>
      </c>
      <c r="N769" s="29">
        <v>32.299999999999997</v>
      </c>
      <c r="O769" s="20" t="str" cm="1">
        <f t="array" ref="O769">_xlfn.IFS(N769&lt;18.5,"Underweight",N769&lt;25,"Normalweight",N769&lt;30,"Overweight",N769&gt;=30,"Obesity")</f>
        <v>Obesity</v>
      </c>
      <c r="P769" s="39" t="s">
        <v>1604</v>
      </c>
      <c r="Q769" s="29">
        <v>32.299999999999997</v>
      </c>
      <c r="R769" s="39">
        <v>5.28</v>
      </c>
      <c r="S769" s="39" t="s">
        <v>2383</v>
      </c>
      <c r="T769" s="39" t="s">
        <v>2380</v>
      </c>
      <c r="U769" s="39" t="s">
        <v>2380</v>
      </c>
      <c r="V769" s="39">
        <v>2</v>
      </c>
      <c r="W769" s="39" t="s">
        <v>2380</v>
      </c>
      <c r="X769" s="39" t="s">
        <v>8391</v>
      </c>
    </row>
    <row r="770" spans="1:24" x14ac:dyDescent="0.35">
      <c r="A770" s="4" t="s">
        <v>1603</v>
      </c>
      <c r="B770" s="4">
        <v>31.16</v>
      </c>
      <c r="C770" s="4">
        <v>7.49</v>
      </c>
      <c r="D770" s="4" t="s">
        <v>2382</v>
      </c>
      <c r="E770" s="4" t="s">
        <v>2380</v>
      </c>
      <c r="F770" s="4" t="s">
        <v>2380</v>
      </c>
      <c r="G770" s="4">
        <v>2</v>
      </c>
      <c r="H770" s="4" t="s">
        <v>2380</v>
      </c>
      <c r="I770" s="15">
        <v>180</v>
      </c>
      <c r="J770" s="15" t="str">
        <f t="shared" si="44"/>
        <v>No</v>
      </c>
      <c r="K770" s="15">
        <f t="shared" si="45"/>
        <v>2</v>
      </c>
      <c r="L770" s="15" t="str">
        <f t="shared" si="46"/>
        <v>No</v>
      </c>
      <c r="M770" s="15" t="str">
        <f t="shared" si="47"/>
        <v>Yes</v>
      </c>
      <c r="N770" s="29">
        <v>31.16</v>
      </c>
      <c r="O770" s="20" t="str" cm="1">
        <f t="array" ref="O770">_xlfn.IFS(N770&lt;18.5,"Underweight",N770&lt;25,"Normalweight",N770&lt;30,"Overweight",N770&gt;=30,"Obesity")</f>
        <v>Obesity</v>
      </c>
      <c r="P770" s="39" t="s">
        <v>1603</v>
      </c>
      <c r="Q770" s="29">
        <v>31.16</v>
      </c>
      <c r="R770" s="39">
        <v>7.49</v>
      </c>
      <c r="S770" s="39" t="s">
        <v>2383</v>
      </c>
      <c r="T770" s="39" t="s">
        <v>2380</v>
      </c>
      <c r="U770" s="39" t="s">
        <v>2380</v>
      </c>
      <c r="V770" s="39">
        <v>2</v>
      </c>
      <c r="W770" s="39" t="s">
        <v>2380</v>
      </c>
      <c r="X770" s="39" t="s">
        <v>8391</v>
      </c>
    </row>
    <row r="771" spans="1:24" x14ac:dyDescent="0.35">
      <c r="A771" s="4" t="s">
        <v>1602</v>
      </c>
      <c r="B771" s="4">
        <v>54.59</v>
      </c>
      <c r="C771" s="4">
        <v>4.2699999999999996</v>
      </c>
      <c r="D771" s="4" t="s">
        <v>2380</v>
      </c>
      <c r="E771" s="4" t="s">
        <v>2380</v>
      </c>
      <c r="F771" s="4" t="s">
        <v>2380</v>
      </c>
      <c r="G771" s="4" t="s">
        <v>2381</v>
      </c>
      <c r="H771" s="4" t="s">
        <v>2380</v>
      </c>
      <c r="I771" s="15">
        <v>180</v>
      </c>
      <c r="J771" s="15" t="str">
        <f t="shared" si="44"/>
        <v>No</v>
      </c>
      <c r="K771" s="15">
        <f t="shared" si="45"/>
        <v>0</v>
      </c>
      <c r="L771" s="15" t="str">
        <f t="shared" si="46"/>
        <v>No</v>
      </c>
      <c r="M771" s="15" t="str">
        <f t="shared" si="47"/>
        <v>No</v>
      </c>
      <c r="N771" s="29">
        <v>54.59</v>
      </c>
      <c r="O771" s="20" t="str" cm="1">
        <f t="array" ref="O771">_xlfn.IFS(N771&lt;18.5,"Underweight",N771&lt;25,"Normalweight",N771&lt;30,"Overweight",N771&gt;=30,"Obesity")</f>
        <v>Obesity</v>
      </c>
      <c r="P771" s="39" t="s">
        <v>1602</v>
      </c>
      <c r="Q771" s="29">
        <v>54.59</v>
      </c>
      <c r="R771" s="39">
        <v>4.2699999999999996</v>
      </c>
      <c r="S771" s="39" t="s">
        <v>2380</v>
      </c>
      <c r="T771" s="39" t="s">
        <v>2380</v>
      </c>
      <c r="U771" s="39" t="s">
        <v>2380</v>
      </c>
      <c r="V771" s="39">
        <v>0</v>
      </c>
      <c r="W771" s="39" t="s">
        <v>2380</v>
      </c>
      <c r="X771" s="39" t="s">
        <v>8391</v>
      </c>
    </row>
    <row r="772" spans="1:24" x14ac:dyDescent="0.35">
      <c r="A772" s="4" t="s">
        <v>1601</v>
      </c>
      <c r="B772" s="4">
        <v>21.09</v>
      </c>
      <c r="C772" s="4">
        <v>9.2200000000000006</v>
      </c>
      <c r="D772" s="4" t="s">
        <v>2382</v>
      </c>
      <c r="E772" s="4" t="s">
        <v>2380</v>
      </c>
      <c r="F772" s="4" t="s">
        <v>2380</v>
      </c>
      <c r="G772" s="4">
        <v>2</v>
      </c>
      <c r="H772" s="4" t="s">
        <v>2380</v>
      </c>
      <c r="I772" s="15">
        <v>180</v>
      </c>
      <c r="J772" s="15" t="str">
        <f t="shared" ref="J772:J835" si="48">IF(H772="?",INDEX($H$3:$H$2337,MODE($I$3:$I$2337)),H772)</f>
        <v>No</v>
      </c>
      <c r="K772" s="15">
        <f t="shared" ref="K772:K835" si="49">IF(G772="No major surgery",0,G772)</f>
        <v>2</v>
      </c>
      <c r="L772" s="15" t="str">
        <f t="shared" ref="L772:L835" si="50">PROPER(J772)</f>
        <v>No</v>
      </c>
      <c r="M772" s="15" t="str">
        <f t="shared" ref="M772:M835" si="51">PROPER(D772)</f>
        <v>Yes</v>
      </c>
      <c r="N772" s="29">
        <v>21.09</v>
      </c>
      <c r="O772" s="20" t="str" cm="1">
        <f t="array" ref="O772">_xlfn.IFS(N772&lt;18.5,"Underweight",N772&lt;25,"Normalweight",N772&lt;30,"Overweight",N772&gt;=30,"Obesity")</f>
        <v>Normalweight</v>
      </c>
      <c r="P772" s="39" t="s">
        <v>1601</v>
      </c>
      <c r="Q772" s="29">
        <v>21.09</v>
      </c>
      <c r="R772" s="39">
        <v>9.2200000000000006</v>
      </c>
      <c r="S772" s="39" t="s">
        <v>2383</v>
      </c>
      <c r="T772" s="39" t="s">
        <v>2380</v>
      </c>
      <c r="U772" s="39" t="s">
        <v>2380</v>
      </c>
      <c r="V772" s="39">
        <v>2</v>
      </c>
      <c r="W772" s="39" t="s">
        <v>2380</v>
      </c>
      <c r="X772" s="39" t="s">
        <v>8393</v>
      </c>
    </row>
    <row r="773" spans="1:24" x14ac:dyDescent="0.35">
      <c r="A773" s="4" t="s">
        <v>1600</v>
      </c>
      <c r="B773" s="4">
        <v>52.41</v>
      </c>
      <c r="C773" s="4">
        <v>5.99</v>
      </c>
      <c r="D773" s="4" t="s">
        <v>2380</v>
      </c>
      <c r="E773" s="4" t="s">
        <v>2380</v>
      </c>
      <c r="F773" s="4" t="s">
        <v>2380</v>
      </c>
      <c r="G773" s="4">
        <v>1</v>
      </c>
      <c r="H773" s="4" t="s">
        <v>2380</v>
      </c>
      <c r="I773" s="15">
        <v>180</v>
      </c>
      <c r="J773" s="15" t="str">
        <f t="shared" si="48"/>
        <v>No</v>
      </c>
      <c r="K773" s="15">
        <f t="shared" si="49"/>
        <v>1</v>
      </c>
      <c r="L773" s="15" t="str">
        <f t="shared" si="50"/>
        <v>No</v>
      </c>
      <c r="M773" s="15" t="str">
        <f t="shared" si="51"/>
        <v>No</v>
      </c>
      <c r="N773" s="29">
        <v>52.41</v>
      </c>
      <c r="O773" s="20" t="str" cm="1">
        <f t="array" ref="O773">_xlfn.IFS(N773&lt;18.5,"Underweight",N773&lt;25,"Normalweight",N773&lt;30,"Overweight",N773&gt;=30,"Obesity")</f>
        <v>Obesity</v>
      </c>
      <c r="P773" s="39" t="s">
        <v>1600</v>
      </c>
      <c r="Q773" s="29">
        <v>52.41</v>
      </c>
      <c r="R773" s="39">
        <v>5.99</v>
      </c>
      <c r="S773" s="39" t="s">
        <v>2380</v>
      </c>
      <c r="T773" s="39" t="s">
        <v>2380</v>
      </c>
      <c r="U773" s="39" t="s">
        <v>2380</v>
      </c>
      <c r="V773" s="39">
        <v>1</v>
      </c>
      <c r="W773" s="39" t="s">
        <v>2380</v>
      </c>
      <c r="X773" s="39" t="s">
        <v>8391</v>
      </c>
    </row>
    <row r="774" spans="1:24" x14ac:dyDescent="0.35">
      <c r="A774" s="4" t="s">
        <v>1599</v>
      </c>
      <c r="B774" s="4">
        <v>41.47</v>
      </c>
      <c r="C774" s="4">
        <v>5.86</v>
      </c>
      <c r="D774" s="4" t="s">
        <v>2382</v>
      </c>
      <c r="E774" s="4" t="s">
        <v>2380</v>
      </c>
      <c r="F774" s="4" t="s">
        <v>2380</v>
      </c>
      <c r="G774" s="4">
        <v>2</v>
      </c>
      <c r="H774" s="4" t="s">
        <v>2380</v>
      </c>
      <c r="I774" s="15">
        <v>180</v>
      </c>
      <c r="J774" s="15" t="str">
        <f t="shared" si="48"/>
        <v>No</v>
      </c>
      <c r="K774" s="15">
        <f t="shared" si="49"/>
        <v>2</v>
      </c>
      <c r="L774" s="15" t="str">
        <f t="shared" si="50"/>
        <v>No</v>
      </c>
      <c r="M774" s="15" t="str">
        <f t="shared" si="51"/>
        <v>Yes</v>
      </c>
      <c r="N774" s="29">
        <v>41.47</v>
      </c>
      <c r="O774" s="20" t="str" cm="1">
        <f t="array" ref="O774">_xlfn.IFS(N774&lt;18.5,"Underweight",N774&lt;25,"Normalweight",N774&lt;30,"Overweight",N774&gt;=30,"Obesity")</f>
        <v>Obesity</v>
      </c>
      <c r="P774" s="39" t="s">
        <v>1599</v>
      </c>
      <c r="Q774" s="29">
        <v>41.47</v>
      </c>
      <c r="R774" s="39">
        <v>5.86</v>
      </c>
      <c r="S774" s="39" t="s">
        <v>2383</v>
      </c>
      <c r="T774" s="39" t="s">
        <v>2380</v>
      </c>
      <c r="U774" s="39" t="s">
        <v>2380</v>
      </c>
      <c r="V774" s="39">
        <v>2</v>
      </c>
      <c r="W774" s="39" t="s">
        <v>2380</v>
      </c>
      <c r="X774" s="39" t="s">
        <v>8391</v>
      </c>
    </row>
    <row r="775" spans="1:24" x14ac:dyDescent="0.35">
      <c r="A775" s="4" t="s">
        <v>1598</v>
      </c>
      <c r="B775" s="4">
        <v>33.1</v>
      </c>
      <c r="C775" s="4">
        <v>5.19</v>
      </c>
      <c r="D775" s="4" t="s">
        <v>2382</v>
      </c>
      <c r="E775" s="4" t="s">
        <v>2380</v>
      </c>
      <c r="F775" s="4" t="s">
        <v>2380</v>
      </c>
      <c r="G775" s="4">
        <v>2</v>
      </c>
      <c r="H775" s="4" t="s">
        <v>2380</v>
      </c>
      <c r="I775" s="15">
        <v>180</v>
      </c>
      <c r="J775" s="15" t="str">
        <f t="shared" si="48"/>
        <v>No</v>
      </c>
      <c r="K775" s="15">
        <f t="shared" si="49"/>
        <v>2</v>
      </c>
      <c r="L775" s="15" t="str">
        <f t="shared" si="50"/>
        <v>No</v>
      </c>
      <c r="M775" s="15" t="str">
        <f t="shared" si="51"/>
        <v>Yes</v>
      </c>
      <c r="N775" s="29">
        <v>33.1</v>
      </c>
      <c r="O775" s="20" t="str" cm="1">
        <f t="array" ref="O775">_xlfn.IFS(N775&lt;18.5,"Underweight",N775&lt;25,"Normalweight",N775&lt;30,"Overweight",N775&gt;=30,"Obesity")</f>
        <v>Obesity</v>
      </c>
      <c r="P775" s="39" t="s">
        <v>1598</v>
      </c>
      <c r="Q775" s="29">
        <v>33.1</v>
      </c>
      <c r="R775" s="39">
        <v>5.19</v>
      </c>
      <c r="S775" s="39" t="s">
        <v>2383</v>
      </c>
      <c r="T775" s="39" t="s">
        <v>2380</v>
      </c>
      <c r="U775" s="39" t="s">
        <v>2380</v>
      </c>
      <c r="V775" s="39">
        <v>2</v>
      </c>
      <c r="W775" s="39" t="s">
        <v>2380</v>
      </c>
      <c r="X775" s="39" t="s">
        <v>8391</v>
      </c>
    </row>
    <row r="776" spans="1:24" x14ac:dyDescent="0.35">
      <c r="A776" s="4" t="s">
        <v>1597</v>
      </c>
      <c r="B776" s="4">
        <v>30.8</v>
      </c>
      <c r="C776" s="4">
        <v>4.37</v>
      </c>
      <c r="D776" s="4" t="s">
        <v>2382</v>
      </c>
      <c r="E776" s="4" t="s">
        <v>2380</v>
      </c>
      <c r="F776" s="4" t="s">
        <v>2380</v>
      </c>
      <c r="G776" s="4">
        <v>2</v>
      </c>
      <c r="H776" s="4" t="s">
        <v>2380</v>
      </c>
      <c r="I776" s="15">
        <v>180</v>
      </c>
      <c r="J776" s="15" t="str">
        <f t="shared" si="48"/>
        <v>No</v>
      </c>
      <c r="K776" s="15">
        <f t="shared" si="49"/>
        <v>2</v>
      </c>
      <c r="L776" s="15" t="str">
        <f t="shared" si="50"/>
        <v>No</v>
      </c>
      <c r="M776" s="15" t="str">
        <f t="shared" si="51"/>
        <v>Yes</v>
      </c>
      <c r="N776" s="29">
        <v>30.8</v>
      </c>
      <c r="O776" s="20" t="str" cm="1">
        <f t="array" ref="O776">_xlfn.IFS(N776&lt;18.5,"Underweight",N776&lt;25,"Normalweight",N776&lt;30,"Overweight",N776&gt;=30,"Obesity")</f>
        <v>Obesity</v>
      </c>
      <c r="P776" s="39" t="s">
        <v>1597</v>
      </c>
      <c r="Q776" s="29">
        <v>30.8</v>
      </c>
      <c r="R776" s="39">
        <v>4.37</v>
      </c>
      <c r="S776" s="39" t="s">
        <v>2383</v>
      </c>
      <c r="T776" s="39" t="s">
        <v>2380</v>
      </c>
      <c r="U776" s="39" t="s">
        <v>2380</v>
      </c>
      <c r="V776" s="39">
        <v>2</v>
      </c>
      <c r="W776" s="39" t="s">
        <v>2380</v>
      </c>
      <c r="X776" s="39" t="s">
        <v>8391</v>
      </c>
    </row>
    <row r="777" spans="1:24" x14ac:dyDescent="0.35">
      <c r="A777" s="4" t="s">
        <v>1596</v>
      </c>
      <c r="B777" s="4">
        <v>42.06</v>
      </c>
      <c r="C777" s="4">
        <v>5.32</v>
      </c>
      <c r="D777" s="4" t="s">
        <v>2380</v>
      </c>
      <c r="E777" s="4" t="s">
        <v>2380</v>
      </c>
      <c r="F777" s="4" t="s">
        <v>2380</v>
      </c>
      <c r="G777" s="4">
        <v>1</v>
      </c>
      <c r="H777" s="4" t="s">
        <v>2380</v>
      </c>
      <c r="I777" s="15">
        <v>180</v>
      </c>
      <c r="J777" s="15" t="str">
        <f t="shared" si="48"/>
        <v>No</v>
      </c>
      <c r="K777" s="15">
        <f t="shared" si="49"/>
        <v>1</v>
      </c>
      <c r="L777" s="15" t="str">
        <f t="shared" si="50"/>
        <v>No</v>
      </c>
      <c r="M777" s="15" t="str">
        <f t="shared" si="51"/>
        <v>No</v>
      </c>
      <c r="N777" s="29">
        <v>42.06</v>
      </c>
      <c r="O777" s="20" t="str" cm="1">
        <f t="array" ref="O777">_xlfn.IFS(N777&lt;18.5,"Underweight",N777&lt;25,"Normalweight",N777&lt;30,"Overweight",N777&gt;=30,"Obesity")</f>
        <v>Obesity</v>
      </c>
      <c r="P777" s="39" t="s">
        <v>1596</v>
      </c>
      <c r="Q777" s="29">
        <v>42.06</v>
      </c>
      <c r="R777" s="39">
        <v>5.32</v>
      </c>
      <c r="S777" s="39" t="s">
        <v>2380</v>
      </c>
      <c r="T777" s="39" t="s">
        <v>2380</v>
      </c>
      <c r="U777" s="39" t="s">
        <v>2380</v>
      </c>
      <c r="V777" s="39">
        <v>1</v>
      </c>
      <c r="W777" s="39" t="s">
        <v>2380</v>
      </c>
      <c r="X777" s="39" t="s">
        <v>8391</v>
      </c>
    </row>
    <row r="778" spans="1:24" x14ac:dyDescent="0.35">
      <c r="A778" s="4" t="s">
        <v>1595</v>
      </c>
      <c r="B778" s="4">
        <v>39.270000000000003</v>
      </c>
      <c r="C778" s="4">
        <v>5.64</v>
      </c>
      <c r="D778" s="4" t="s">
        <v>2380</v>
      </c>
      <c r="E778" s="4" t="s">
        <v>2380</v>
      </c>
      <c r="F778" s="4" t="s">
        <v>2383</v>
      </c>
      <c r="G778" s="4">
        <v>1</v>
      </c>
      <c r="H778" s="4" t="s">
        <v>2380</v>
      </c>
      <c r="I778" s="15">
        <v>180</v>
      </c>
      <c r="J778" s="15" t="str">
        <f t="shared" si="48"/>
        <v>No</v>
      </c>
      <c r="K778" s="15">
        <f t="shared" si="49"/>
        <v>1</v>
      </c>
      <c r="L778" s="15" t="str">
        <f t="shared" si="50"/>
        <v>No</v>
      </c>
      <c r="M778" s="15" t="str">
        <f t="shared" si="51"/>
        <v>No</v>
      </c>
      <c r="N778" s="29">
        <v>39.270000000000003</v>
      </c>
      <c r="O778" s="20" t="str" cm="1">
        <f t="array" ref="O778">_xlfn.IFS(N778&lt;18.5,"Underweight",N778&lt;25,"Normalweight",N778&lt;30,"Overweight",N778&gt;=30,"Obesity")</f>
        <v>Obesity</v>
      </c>
      <c r="P778" s="39" t="s">
        <v>1595</v>
      </c>
      <c r="Q778" s="29">
        <v>39.270000000000003</v>
      </c>
      <c r="R778" s="39">
        <v>5.64</v>
      </c>
      <c r="S778" s="39" t="s">
        <v>2380</v>
      </c>
      <c r="T778" s="39" t="s">
        <v>2380</v>
      </c>
      <c r="U778" s="39" t="s">
        <v>2383</v>
      </c>
      <c r="V778" s="39">
        <v>1</v>
      </c>
      <c r="W778" s="39" t="s">
        <v>2380</v>
      </c>
      <c r="X778" s="39" t="s">
        <v>8391</v>
      </c>
    </row>
    <row r="779" spans="1:24" x14ac:dyDescent="0.35">
      <c r="A779" s="4" t="s">
        <v>1594</v>
      </c>
      <c r="B779" s="4">
        <v>30.71</v>
      </c>
      <c r="C779" s="4">
        <v>5.59</v>
      </c>
      <c r="D779" s="4" t="s">
        <v>2382</v>
      </c>
      <c r="E779" s="4" t="s">
        <v>2380</v>
      </c>
      <c r="F779" s="4" t="s">
        <v>2380</v>
      </c>
      <c r="G779" s="4">
        <v>1</v>
      </c>
      <c r="H779" s="4" t="s">
        <v>2380</v>
      </c>
      <c r="I779" s="15">
        <v>180</v>
      </c>
      <c r="J779" s="15" t="str">
        <f t="shared" si="48"/>
        <v>No</v>
      </c>
      <c r="K779" s="15">
        <f t="shared" si="49"/>
        <v>1</v>
      </c>
      <c r="L779" s="15" t="str">
        <f t="shared" si="50"/>
        <v>No</v>
      </c>
      <c r="M779" s="15" t="str">
        <f t="shared" si="51"/>
        <v>Yes</v>
      </c>
      <c r="N779" s="29">
        <v>30.71</v>
      </c>
      <c r="O779" s="20" t="str" cm="1">
        <f t="array" ref="O779">_xlfn.IFS(N779&lt;18.5,"Underweight",N779&lt;25,"Normalweight",N779&lt;30,"Overweight",N779&gt;=30,"Obesity")</f>
        <v>Obesity</v>
      </c>
      <c r="P779" s="39" t="s">
        <v>1594</v>
      </c>
      <c r="Q779" s="29">
        <v>30.71</v>
      </c>
      <c r="R779" s="39">
        <v>5.59</v>
      </c>
      <c r="S779" s="39" t="s">
        <v>2383</v>
      </c>
      <c r="T779" s="39" t="s">
        <v>2380</v>
      </c>
      <c r="U779" s="39" t="s">
        <v>2380</v>
      </c>
      <c r="V779" s="39">
        <v>1</v>
      </c>
      <c r="W779" s="39" t="s">
        <v>2380</v>
      </c>
      <c r="X779" s="39" t="s">
        <v>8391</v>
      </c>
    </row>
    <row r="780" spans="1:24" x14ac:dyDescent="0.35">
      <c r="A780" s="4" t="s">
        <v>1593</v>
      </c>
      <c r="B780" s="4">
        <v>47.19</v>
      </c>
      <c r="C780" s="4">
        <v>5.29</v>
      </c>
      <c r="D780" s="4" t="s">
        <v>2380</v>
      </c>
      <c r="E780" s="4" t="s">
        <v>2380</v>
      </c>
      <c r="F780" s="4" t="s">
        <v>2380</v>
      </c>
      <c r="G780" s="4" t="s">
        <v>2381</v>
      </c>
      <c r="H780" s="4" t="s">
        <v>2380</v>
      </c>
      <c r="I780" s="15">
        <v>180</v>
      </c>
      <c r="J780" s="15" t="str">
        <f t="shared" si="48"/>
        <v>No</v>
      </c>
      <c r="K780" s="15">
        <f t="shared" si="49"/>
        <v>0</v>
      </c>
      <c r="L780" s="15" t="str">
        <f t="shared" si="50"/>
        <v>No</v>
      </c>
      <c r="M780" s="15" t="str">
        <f t="shared" si="51"/>
        <v>No</v>
      </c>
      <c r="N780" s="29">
        <v>47.19</v>
      </c>
      <c r="O780" s="20" t="str" cm="1">
        <f t="array" ref="O780">_xlfn.IFS(N780&lt;18.5,"Underweight",N780&lt;25,"Normalweight",N780&lt;30,"Overweight",N780&gt;=30,"Obesity")</f>
        <v>Obesity</v>
      </c>
      <c r="P780" s="39" t="s">
        <v>1593</v>
      </c>
      <c r="Q780" s="29">
        <v>47.19</v>
      </c>
      <c r="R780" s="39">
        <v>5.29</v>
      </c>
      <c r="S780" s="39" t="s">
        <v>2380</v>
      </c>
      <c r="T780" s="39" t="s">
        <v>2380</v>
      </c>
      <c r="U780" s="39" t="s">
        <v>2380</v>
      </c>
      <c r="V780" s="39">
        <v>0</v>
      </c>
      <c r="W780" s="39" t="s">
        <v>2380</v>
      </c>
      <c r="X780" s="39" t="s">
        <v>8391</v>
      </c>
    </row>
    <row r="781" spans="1:24" x14ac:dyDescent="0.35">
      <c r="A781" s="4" t="s">
        <v>1592</v>
      </c>
      <c r="B781" s="4">
        <v>30.02</v>
      </c>
      <c r="C781" s="4">
        <v>6.65</v>
      </c>
      <c r="D781" s="4" t="s">
        <v>2380</v>
      </c>
      <c r="E781" s="4" t="s">
        <v>2380</v>
      </c>
      <c r="F781" s="4" t="s">
        <v>2380</v>
      </c>
      <c r="G781" s="4" t="s">
        <v>2381</v>
      </c>
      <c r="H781" s="4" t="s">
        <v>2380</v>
      </c>
      <c r="I781" s="15">
        <v>180</v>
      </c>
      <c r="J781" s="15" t="str">
        <f t="shared" si="48"/>
        <v>No</v>
      </c>
      <c r="K781" s="15">
        <f t="shared" si="49"/>
        <v>0</v>
      </c>
      <c r="L781" s="15" t="str">
        <f t="shared" si="50"/>
        <v>No</v>
      </c>
      <c r="M781" s="15" t="str">
        <f t="shared" si="51"/>
        <v>No</v>
      </c>
      <c r="N781" s="29">
        <v>30.02</v>
      </c>
      <c r="O781" s="20" t="str" cm="1">
        <f t="array" ref="O781">_xlfn.IFS(N781&lt;18.5,"Underweight",N781&lt;25,"Normalweight",N781&lt;30,"Overweight",N781&gt;=30,"Obesity")</f>
        <v>Obesity</v>
      </c>
      <c r="P781" s="39" t="s">
        <v>1592</v>
      </c>
      <c r="Q781" s="29">
        <v>30.02</v>
      </c>
      <c r="R781" s="39">
        <v>6.65</v>
      </c>
      <c r="S781" s="39" t="s">
        <v>2380</v>
      </c>
      <c r="T781" s="39" t="s">
        <v>2380</v>
      </c>
      <c r="U781" s="39" t="s">
        <v>2380</v>
      </c>
      <c r="V781" s="39">
        <v>0</v>
      </c>
      <c r="W781" s="39" t="s">
        <v>2380</v>
      </c>
      <c r="X781" s="39" t="s">
        <v>8391</v>
      </c>
    </row>
    <row r="782" spans="1:24" x14ac:dyDescent="0.35">
      <c r="A782" s="4" t="s">
        <v>1591</v>
      </c>
      <c r="B782" s="4">
        <v>37.909999999999997</v>
      </c>
      <c r="C782" s="4">
        <v>5.68</v>
      </c>
      <c r="D782" s="4" t="s">
        <v>2382</v>
      </c>
      <c r="E782" s="4" t="s">
        <v>2380</v>
      </c>
      <c r="F782" s="4" t="s">
        <v>2380</v>
      </c>
      <c r="G782" s="4" t="s">
        <v>2381</v>
      </c>
      <c r="H782" s="4" t="s">
        <v>2380</v>
      </c>
      <c r="I782" s="15">
        <v>180</v>
      </c>
      <c r="J782" s="15" t="str">
        <f t="shared" si="48"/>
        <v>No</v>
      </c>
      <c r="K782" s="15">
        <f t="shared" si="49"/>
        <v>0</v>
      </c>
      <c r="L782" s="15" t="str">
        <f t="shared" si="50"/>
        <v>No</v>
      </c>
      <c r="M782" s="15" t="str">
        <f t="shared" si="51"/>
        <v>Yes</v>
      </c>
      <c r="N782" s="29">
        <v>37.909999999999997</v>
      </c>
      <c r="O782" s="20" t="str" cm="1">
        <f t="array" ref="O782">_xlfn.IFS(N782&lt;18.5,"Underweight",N782&lt;25,"Normalweight",N782&lt;30,"Overweight",N782&gt;=30,"Obesity")</f>
        <v>Obesity</v>
      </c>
      <c r="P782" s="39" t="s">
        <v>1591</v>
      </c>
      <c r="Q782" s="29">
        <v>37.909999999999997</v>
      </c>
      <c r="R782" s="39">
        <v>5.68</v>
      </c>
      <c r="S782" s="39" t="s">
        <v>2383</v>
      </c>
      <c r="T782" s="39" t="s">
        <v>2380</v>
      </c>
      <c r="U782" s="39" t="s">
        <v>2380</v>
      </c>
      <c r="V782" s="39">
        <v>0</v>
      </c>
      <c r="W782" s="39" t="s">
        <v>2380</v>
      </c>
      <c r="X782" s="39" t="s">
        <v>8391</v>
      </c>
    </row>
    <row r="783" spans="1:24" x14ac:dyDescent="0.35">
      <c r="A783" s="4" t="s">
        <v>1590</v>
      </c>
      <c r="B783" s="4">
        <v>54.61</v>
      </c>
      <c r="C783" s="4">
        <v>4.49</v>
      </c>
      <c r="D783" s="4" t="s">
        <v>2380</v>
      </c>
      <c r="E783" s="4" t="s">
        <v>2380</v>
      </c>
      <c r="F783" s="4" t="s">
        <v>2380</v>
      </c>
      <c r="G783" s="4" t="s">
        <v>2381</v>
      </c>
      <c r="H783" s="4" t="s">
        <v>2380</v>
      </c>
      <c r="I783" s="15">
        <v>180</v>
      </c>
      <c r="J783" s="15" t="str">
        <f t="shared" si="48"/>
        <v>No</v>
      </c>
      <c r="K783" s="15">
        <f t="shared" si="49"/>
        <v>0</v>
      </c>
      <c r="L783" s="15" t="str">
        <f t="shared" si="50"/>
        <v>No</v>
      </c>
      <c r="M783" s="15" t="str">
        <f t="shared" si="51"/>
        <v>No</v>
      </c>
      <c r="N783" s="29">
        <v>54.61</v>
      </c>
      <c r="O783" s="20" t="str" cm="1">
        <f t="array" ref="O783">_xlfn.IFS(N783&lt;18.5,"Underweight",N783&lt;25,"Normalweight",N783&lt;30,"Overweight",N783&gt;=30,"Obesity")</f>
        <v>Obesity</v>
      </c>
      <c r="P783" s="39" t="s">
        <v>1590</v>
      </c>
      <c r="Q783" s="29">
        <v>54.61</v>
      </c>
      <c r="R783" s="39">
        <v>4.49</v>
      </c>
      <c r="S783" s="39" t="s">
        <v>2380</v>
      </c>
      <c r="T783" s="39" t="s">
        <v>2380</v>
      </c>
      <c r="U783" s="39" t="s">
        <v>2380</v>
      </c>
      <c r="V783" s="39">
        <v>0</v>
      </c>
      <c r="W783" s="39" t="s">
        <v>2380</v>
      </c>
      <c r="X783" s="39" t="s">
        <v>8391</v>
      </c>
    </row>
    <row r="784" spans="1:24" x14ac:dyDescent="0.35">
      <c r="A784" s="4" t="s">
        <v>1589</v>
      </c>
      <c r="B784" s="4">
        <v>36.005000000000003</v>
      </c>
      <c r="C784" s="4">
        <v>6.9</v>
      </c>
      <c r="D784" s="4" t="s">
        <v>2380</v>
      </c>
      <c r="E784" s="4" t="s">
        <v>2380</v>
      </c>
      <c r="F784" s="4" t="s">
        <v>2380</v>
      </c>
      <c r="G784" s="4" t="s">
        <v>2381</v>
      </c>
      <c r="H784" s="4" t="s">
        <v>2380</v>
      </c>
      <c r="I784" s="15">
        <v>180</v>
      </c>
      <c r="J784" s="15" t="str">
        <f t="shared" si="48"/>
        <v>No</v>
      </c>
      <c r="K784" s="15">
        <f t="shared" si="49"/>
        <v>0</v>
      </c>
      <c r="L784" s="15" t="str">
        <f t="shared" si="50"/>
        <v>No</v>
      </c>
      <c r="M784" s="15" t="str">
        <f t="shared" si="51"/>
        <v>No</v>
      </c>
      <c r="N784" s="29">
        <v>36.005000000000003</v>
      </c>
      <c r="O784" s="20" t="str" cm="1">
        <f t="array" ref="O784">_xlfn.IFS(N784&lt;18.5,"Underweight",N784&lt;25,"Normalweight",N784&lt;30,"Overweight",N784&gt;=30,"Obesity")</f>
        <v>Obesity</v>
      </c>
      <c r="P784" s="39" t="s">
        <v>1589</v>
      </c>
      <c r="Q784" s="29">
        <v>36.005000000000003</v>
      </c>
      <c r="R784" s="39">
        <v>6.9</v>
      </c>
      <c r="S784" s="39" t="s">
        <v>2380</v>
      </c>
      <c r="T784" s="39" t="s">
        <v>2380</v>
      </c>
      <c r="U784" s="39" t="s">
        <v>2380</v>
      </c>
      <c r="V784" s="39">
        <v>0</v>
      </c>
      <c r="W784" s="39" t="s">
        <v>2380</v>
      </c>
      <c r="X784" s="39" t="s">
        <v>8391</v>
      </c>
    </row>
    <row r="785" spans="1:24" x14ac:dyDescent="0.35">
      <c r="A785" s="4" t="s">
        <v>1588</v>
      </c>
      <c r="B785" s="4">
        <v>28.7</v>
      </c>
      <c r="C785" s="4">
        <v>11.52</v>
      </c>
      <c r="D785" s="4" t="s">
        <v>2380</v>
      </c>
      <c r="E785" s="4" t="s">
        <v>2380</v>
      </c>
      <c r="F785" s="4" t="s">
        <v>2380</v>
      </c>
      <c r="G785" s="4" t="s">
        <v>2381</v>
      </c>
      <c r="H785" s="4" t="s">
        <v>2380</v>
      </c>
      <c r="I785" s="15">
        <v>180</v>
      </c>
      <c r="J785" s="15" t="str">
        <f t="shared" si="48"/>
        <v>No</v>
      </c>
      <c r="K785" s="15">
        <f t="shared" si="49"/>
        <v>0</v>
      </c>
      <c r="L785" s="15" t="str">
        <f t="shared" si="50"/>
        <v>No</v>
      </c>
      <c r="M785" s="15" t="str">
        <f t="shared" si="51"/>
        <v>No</v>
      </c>
      <c r="N785" s="29">
        <v>28.7</v>
      </c>
      <c r="O785" s="20" t="str" cm="1">
        <f t="array" ref="O785">_xlfn.IFS(N785&lt;18.5,"Underweight",N785&lt;25,"Normalweight",N785&lt;30,"Overweight",N785&gt;=30,"Obesity")</f>
        <v>Overweight</v>
      </c>
      <c r="P785" s="39" t="s">
        <v>1588</v>
      </c>
      <c r="Q785" s="29">
        <v>28.7</v>
      </c>
      <c r="R785" s="39">
        <v>11.52</v>
      </c>
      <c r="S785" s="39" t="s">
        <v>2380</v>
      </c>
      <c r="T785" s="39" t="s">
        <v>2380</v>
      </c>
      <c r="U785" s="39" t="s">
        <v>2380</v>
      </c>
      <c r="V785" s="39">
        <v>0</v>
      </c>
      <c r="W785" s="39" t="s">
        <v>2380</v>
      </c>
      <c r="X785" s="39" t="s">
        <v>8392</v>
      </c>
    </row>
    <row r="786" spans="1:24" x14ac:dyDescent="0.35">
      <c r="A786" s="4" t="s">
        <v>1587</v>
      </c>
      <c r="B786" s="4">
        <v>34.295000000000002</v>
      </c>
      <c r="C786" s="4">
        <v>11.24</v>
      </c>
      <c r="D786" s="4" t="s">
        <v>2380</v>
      </c>
      <c r="E786" s="4" t="s">
        <v>2380</v>
      </c>
      <c r="F786" s="4" t="s">
        <v>2380</v>
      </c>
      <c r="G786" s="4" t="s">
        <v>2381</v>
      </c>
      <c r="H786" s="4" t="s">
        <v>2380</v>
      </c>
      <c r="I786" s="15">
        <v>180</v>
      </c>
      <c r="J786" s="15" t="str">
        <f t="shared" si="48"/>
        <v>No</v>
      </c>
      <c r="K786" s="15">
        <f t="shared" si="49"/>
        <v>0</v>
      </c>
      <c r="L786" s="15" t="str">
        <f t="shared" si="50"/>
        <v>No</v>
      </c>
      <c r="M786" s="15" t="str">
        <f t="shared" si="51"/>
        <v>No</v>
      </c>
      <c r="N786" s="29">
        <v>34.295000000000002</v>
      </c>
      <c r="O786" s="20" t="str" cm="1">
        <f t="array" ref="O786">_xlfn.IFS(N786&lt;18.5,"Underweight",N786&lt;25,"Normalweight",N786&lt;30,"Overweight",N786&gt;=30,"Obesity")</f>
        <v>Obesity</v>
      </c>
      <c r="P786" s="39" t="s">
        <v>1587</v>
      </c>
      <c r="Q786" s="29">
        <v>34.295000000000002</v>
      </c>
      <c r="R786" s="39">
        <v>11.24</v>
      </c>
      <c r="S786" s="39" t="s">
        <v>2380</v>
      </c>
      <c r="T786" s="39" t="s">
        <v>2380</v>
      </c>
      <c r="U786" s="39" t="s">
        <v>2380</v>
      </c>
      <c r="V786" s="39">
        <v>0</v>
      </c>
      <c r="W786" s="39" t="s">
        <v>2380</v>
      </c>
      <c r="X786" s="39" t="s">
        <v>8391</v>
      </c>
    </row>
    <row r="787" spans="1:24" x14ac:dyDescent="0.35">
      <c r="A787" s="4" t="s">
        <v>1586</v>
      </c>
      <c r="B787" s="4">
        <v>27.55</v>
      </c>
      <c r="C787" s="4">
        <v>10.98</v>
      </c>
      <c r="D787" s="4" t="s">
        <v>2380</v>
      </c>
      <c r="E787" s="4" t="s">
        <v>2380</v>
      </c>
      <c r="F787" s="4" t="s">
        <v>2380</v>
      </c>
      <c r="G787" s="4" t="s">
        <v>2381</v>
      </c>
      <c r="H787" s="4" t="s">
        <v>2380</v>
      </c>
      <c r="I787" s="15">
        <v>180</v>
      </c>
      <c r="J787" s="15" t="str">
        <f t="shared" si="48"/>
        <v>No</v>
      </c>
      <c r="K787" s="15">
        <f t="shared" si="49"/>
        <v>0</v>
      </c>
      <c r="L787" s="15" t="str">
        <f t="shared" si="50"/>
        <v>No</v>
      </c>
      <c r="M787" s="15" t="str">
        <f t="shared" si="51"/>
        <v>No</v>
      </c>
      <c r="N787" s="29">
        <v>27.55</v>
      </c>
      <c r="O787" s="20" t="str" cm="1">
        <f t="array" ref="O787">_xlfn.IFS(N787&lt;18.5,"Underweight",N787&lt;25,"Normalweight",N787&lt;30,"Overweight",N787&gt;=30,"Obesity")</f>
        <v>Overweight</v>
      </c>
      <c r="P787" s="39" t="s">
        <v>1586</v>
      </c>
      <c r="Q787" s="29">
        <v>27.55</v>
      </c>
      <c r="R787" s="39">
        <v>10.98</v>
      </c>
      <c r="S787" s="39" t="s">
        <v>2380</v>
      </c>
      <c r="T787" s="39" t="s">
        <v>2380</v>
      </c>
      <c r="U787" s="39" t="s">
        <v>2380</v>
      </c>
      <c r="V787" s="39">
        <v>0</v>
      </c>
      <c r="W787" s="39" t="s">
        <v>2380</v>
      </c>
      <c r="X787" s="39" t="s">
        <v>8392</v>
      </c>
    </row>
    <row r="788" spans="1:24" x14ac:dyDescent="0.35">
      <c r="A788" s="4" t="s">
        <v>1585</v>
      </c>
      <c r="B788" s="4">
        <v>40.700000000000003</v>
      </c>
      <c r="C788" s="4">
        <v>5.42</v>
      </c>
      <c r="D788" s="4" t="s">
        <v>2380</v>
      </c>
      <c r="E788" s="4" t="s">
        <v>2380</v>
      </c>
      <c r="F788" s="4" t="s">
        <v>2380</v>
      </c>
      <c r="G788" s="4" t="s">
        <v>2381</v>
      </c>
      <c r="H788" s="4" t="s">
        <v>2380</v>
      </c>
      <c r="I788" s="15">
        <v>180</v>
      </c>
      <c r="J788" s="15" t="str">
        <f t="shared" si="48"/>
        <v>No</v>
      </c>
      <c r="K788" s="15">
        <f t="shared" si="49"/>
        <v>0</v>
      </c>
      <c r="L788" s="15" t="str">
        <f t="shared" si="50"/>
        <v>No</v>
      </c>
      <c r="M788" s="15" t="str">
        <f t="shared" si="51"/>
        <v>No</v>
      </c>
      <c r="N788" s="29">
        <v>40.700000000000003</v>
      </c>
      <c r="O788" s="20" t="str" cm="1">
        <f t="array" ref="O788">_xlfn.IFS(N788&lt;18.5,"Underweight",N788&lt;25,"Normalweight",N788&lt;30,"Overweight",N788&gt;=30,"Obesity")</f>
        <v>Obesity</v>
      </c>
      <c r="P788" s="39" t="s">
        <v>1585</v>
      </c>
      <c r="Q788" s="29">
        <v>40.700000000000003</v>
      </c>
      <c r="R788" s="39">
        <v>5.42</v>
      </c>
      <c r="S788" s="39" t="s">
        <v>2380</v>
      </c>
      <c r="T788" s="39" t="s">
        <v>2380</v>
      </c>
      <c r="U788" s="39" t="s">
        <v>2380</v>
      </c>
      <c r="V788" s="39">
        <v>0</v>
      </c>
      <c r="W788" s="39" t="s">
        <v>2380</v>
      </c>
      <c r="X788" s="39" t="s">
        <v>8391</v>
      </c>
    </row>
    <row r="789" spans="1:24" x14ac:dyDescent="0.35">
      <c r="A789" s="4" t="s">
        <v>1584</v>
      </c>
      <c r="B789" s="4">
        <v>18.335000000000001</v>
      </c>
      <c r="C789" s="4">
        <v>10.97</v>
      </c>
      <c r="D789" s="4" t="s">
        <v>2380</v>
      </c>
      <c r="E789" s="4" t="s">
        <v>2380</v>
      </c>
      <c r="F789" s="4" t="s">
        <v>2380</v>
      </c>
      <c r="G789" s="4" t="s">
        <v>2381</v>
      </c>
      <c r="H789" s="4" t="s">
        <v>2380</v>
      </c>
      <c r="I789" s="15">
        <v>180</v>
      </c>
      <c r="J789" s="15" t="str">
        <f t="shared" si="48"/>
        <v>No</v>
      </c>
      <c r="K789" s="15">
        <f t="shared" si="49"/>
        <v>0</v>
      </c>
      <c r="L789" s="15" t="str">
        <f t="shared" si="50"/>
        <v>No</v>
      </c>
      <c r="M789" s="15" t="str">
        <f t="shared" si="51"/>
        <v>No</v>
      </c>
      <c r="N789" s="29">
        <v>18.335000000000001</v>
      </c>
      <c r="O789" s="20" t="str" cm="1">
        <f t="array" ref="O789">_xlfn.IFS(N789&lt;18.5,"Underweight",N789&lt;25,"Normalweight",N789&lt;30,"Overweight",N789&gt;=30,"Obesity")</f>
        <v>Underweight</v>
      </c>
      <c r="P789" s="39" t="s">
        <v>1584</v>
      </c>
      <c r="Q789" s="29">
        <v>18.335000000000001</v>
      </c>
      <c r="R789" s="39">
        <v>10.97</v>
      </c>
      <c r="S789" s="39" t="s">
        <v>2380</v>
      </c>
      <c r="T789" s="39" t="s">
        <v>2380</v>
      </c>
      <c r="U789" s="39" t="s">
        <v>2380</v>
      </c>
      <c r="V789" s="39">
        <v>0</v>
      </c>
      <c r="W789" s="39" t="s">
        <v>2380</v>
      </c>
      <c r="X789" s="39" t="s">
        <v>8394</v>
      </c>
    </row>
    <row r="790" spans="1:24" x14ac:dyDescent="0.35">
      <c r="A790" s="4" t="s">
        <v>1583</v>
      </c>
      <c r="B790" s="4">
        <v>33.914999999999999</v>
      </c>
      <c r="C790" s="4">
        <v>9.56</v>
      </c>
      <c r="D790" s="4" t="s">
        <v>2382</v>
      </c>
      <c r="E790" s="4" t="s">
        <v>2380</v>
      </c>
      <c r="F790" s="4" t="s">
        <v>2380</v>
      </c>
      <c r="G790" s="4">
        <v>2</v>
      </c>
      <c r="H790" s="4" t="s">
        <v>2380</v>
      </c>
      <c r="I790" s="15">
        <v>180</v>
      </c>
      <c r="J790" s="15" t="str">
        <f t="shared" si="48"/>
        <v>No</v>
      </c>
      <c r="K790" s="15">
        <f t="shared" si="49"/>
        <v>2</v>
      </c>
      <c r="L790" s="15" t="str">
        <f t="shared" si="50"/>
        <v>No</v>
      </c>
      <c r="M790" s="15" t="str">
        <f t="shared" si="51"/>
        <v>Yes</v>
      </c>
      <c r="N790" s="29">
        <v>33.914999999999999</v>
      </c>
      <c r="O790" s="20" t="str" cm="1">
        <f t="array" ref="O790">_xlfn.IFS(N790&lt;18.5,"Underweight",N790&lt;25,"Normalweight",N790&lt;30,"Overweight",N790&gt;=30,"Obesity")</f>
        <v>Obesity</v>
      </c>
      <c r="P790" s="39" t="s">
        <v>1583</v>
      </c>
      <c r="Q790" s="29">
        <v>33.914999999999999</v>
      </c>
      <c r="R790" s="39">
        <v>9.56</v>
      </c>
      <c r="S790" s="39" t="s">
        <v>2383</v>
      </c>
      <c r="T790" s="39" t="s">
        <v>2380</v>
      </c>
      <c r="U790" s="39" t="s">
        <v>2380</v>
      </c>
      <c r="V790" s="39">
        <v>2</v>
      </c>
      <c r="W790" s="39" t="s">
        <v>2380</v>
      </c>
      <c r="X790" s="39" t="s">
        <v>8391</v>
      </c>
    </row>
    <row r="791" spans="1:24" x14ac:dyDescent="0.35">
      <c r="A791" s="4" t="s">
        <v>1582</v>
      </c>
      <c r="B791" s="4">
        <v>33.534999999999997</v>
      </c>
      <c r="C791" s="4">
        <v>9.4</v>
      </c>
      <c r="D791" s="4" t="s">
        <v>2382</v>
      </c>
      <c r="E791" s="4" t="s">
        <v>2380</v>
      </c>
      <c r="F791" s="4" t="s">
        <v>2380</v>
      </c>
      <c r="G791" s="4">
        <v>2</v>
      </c>
      <c r="H791" s="4" t="s">
        <v>2380</v>
      </c>
      <c r="I791" s="15">
        <v>180</v>
      </c>
      <c r="J791" s="15" t="str">
        <f t="shared" si="48"/>
        <v>No</v>
      </c>
      <c r="K791" s="15">
        <f t="shared" si="49"/>
        <v>2</v>
      </c>
      <c r="L791" s="15" t="str">
        <f t="shared" si="50"/>
        <v>No</v>
      </c>
      <c r="M791" s="15" t="str">
        <f t="shared" si="51"/>
        <v>Yes</v>
      </c>
      <c r="N791" s="29">
        <v>33.534999999999997</v>
      </c>
      <c r="O791" s="20" t="str" cm="1">
        <f t="array" ref="O791">_xlfn.IFS(N791&lt;18.5,"Underweight",N791&lt;25,"Normalweight",N791&lt;30,"Overweight",N791&gt;=30,"Obesity")</f>
        <v>Obesity</v>
      </c>
      <c r="P791" s="39" t="s">
        <v>1582</v>
      </c>
      <c r="Q791" s="29">
        <v>33.534999999999997</v>
      </c>
      <c r="R791" s="39">
        <v>9.4</v>
      </c>
      <c r="S791" s="39" t="s">
        <v>2383</v>
      </c>
      <c r="T791" s="39" t="s">
        <v>2380</v>
      </c>
      <c r="U791" s="39" t="s">
        <v>2380</v>
      </c>
      <c r="V791" s="39">
        <v>2</v>
      </c>
      <c r="W791" s="39" t="s">
        <v>2380</v>
      </c>
      <c r="X791" s="39" t="s">
        <v>8391</v>
      </c>
    </row>
    <row r="792" spans="1:24" x14ac:dyDescent="0.35">
      <c r="A792" s="4" t="s">
        <v>1581</v>
      </c>
      <c r="B792" s="4">
        <v>23.655000000000001</v>
      </c>
      <c r="C792" s="4">
        <v>8.48</v>
      </c>
      <c r="D792" s="4" t="s">
        <v>2382</v>
      </c>
      <c r="E792" s="4" t="s">
        <v>2380</v>
      </c>
      <c r="F792" s="4" t="s">
        <v>2380</v>
      </c>
      <c r="G792" s="4">
        <v>2</v>
      </c>
      <c r="H792" s="4" t="s">
        <v>2380</v>
      </c>
      <c r="I792" s="15">
        <v>180</v>
      </c>
      <c r="J792" s="15" t="str">
        <f t="shared" si="48"/>
        <v>No</v>
      </c>
      <c r="K792" s="15">
        <f t="shared" si="49"/>
        <v>2</v>
      </c>
      <c r="L792" s="15" t="str">
        <f t="shared" si="50"/>
        <v>No</v>
      </c>
      <c r="M792" s="15" t="str">
        <f t="shared" si="51"/>
        <v>Yes</v>
      </c>
      <c r="N792" s="29">
        <v>23.655000000000001</v>
      </c>
      <c r="O792" s="20" t="str" cm="1">
        <f t="array" ref="O792">_xlfn.IFS(N792&lt;18.5,"Underweight",N792&lt;25,"Normalweight",N792&lt;30,"Overweight",N792&gt;=30,"Obesity")</f>
        <v>Normalweight</v>
      </c>
      <c r="P792" s="39" t="s">
        <v>1581</v>
      </c>
      <c r="Q792" s="29">
        <v>23.655000000000001</v>
      </c>
      <c r="R792" s="39">
        <v>8.48</v>
      </c>
      <c r="S792" s="39" t="s">
        <v>2383</v>
      </c>
      <c r="T792" s="39" t="s">
        <v>2380</v>
      </c>
      <c r="U792" s="39" t="s">
        <v>2380</v>
      </c>
      <c r="V792" s="39">
        <v>2</v>
      </c>
      <c r="W792" s="39" t="s">
        <v>2380</v>
      </c>
      <c r="X792" s="39" t="s">
        <v>8393</v>
      </c>
    </row>
    <row r="793" spans="1:24" x14ac:dyDescent="0.35">
      <c r="A793" s="4" t="s">
        <v>1580</v>
      </c>
      <c r="B793" s="4">
        <v>28</v>
      </c>
      <c r="C793" s="4">
        <v>5.57</v>
      </c>
      <c r="D793" s="4" t="s">
        <v>2380</v>
      </c>
      <c r="E793" s="4" t="s">
        <v>2380</v>
      </c>
      <c r="F793" s="4" t="s">
        <v>2380</v>
      </c>
      <c r="G793" s="4" t="s">
        <v>2381</v>
      </c>
      <c r="H793" s="4" t="s">
        <v>2380</v>
      </c>
      <c r="I793" s="15">
        <v>180</v>
      </c>
      <c r="J793" s="15" t="str">
        <f t="shared" si="48"/>
        <v>No</v>
      </c>
      <c r="K793" s="15">
        <f t="shared" si="49"/>
        <v>0</v>
      </c>
      <c r="L793" s="15" t="str">
        <f t="shared" si="50"/>
        <v>No</v>
      </c>
      <c r="M793" s="15" t="str">
        <f t="shared" si="51"/>
        <v>No</v>
      </c>
      <c r="N793" s="29">
        <v>28</v>
      </c>
      <c r="O793" s="20" t="str" cm="1">
        <f t="array" ref="O793">_xlfn.IFS(N793&lt;18.5,"Underweight",N793&lt;25,"Normalweight",N793&lt;30,"Overweight",N793&gt;=30,"Obesity")</f>
        <v>Overweight</v>
      </c>
      <c r="P793" s="39" t="s">
        <v>1580</v>
      </c>
      <c r="Q793" s="29">
        <v>28</v>
      </c>
      <c r="R793" s="39">
        <v>5.57</v>
      </c>
      <c r="S793" s="39" t="s">
        <v>2380</v>
      </c>
      <c r="T793" s="39" t="s">
        <v>2380</v>
      </c>
      <c r="U793" s="39" t="s">
        <v>2380</v>
      </c>
      <c r="V793" s="39">
        <v>0</v>
      </c>
      <c r="W793" s="39" t="s">
        <v>2380</v>
      </c>
      <c r="X793" s="39" t="s">
        <v>8392</v>
      </c>
    </row>
    <row r="794" spans="1:24" x14ac:dyDescent="0.35">
      <c r="A794" s="4" t="s">
        <v>1579</v>
      </c>
      <c r="B794" s="4">
        <v>30.23</v>
      </c>
      <c r="C794" s="4">
        <v>6.94</v>
      </c>
      <c r="D794" s="4" t="s">
        <v>2382</v>
      </c>
      <c r="E794" s="4" t="s">
        <v>2380</v>
      </c>
      <c r="F794" s="4" t="s">
        <v>2383</v>
      </c>
      <c r="G794" s="4">
        <v>1</v>
      </c>
      <c r="H794" s="4" t="s">
        <v>2380</v>
      </c>
      <c r="I794" s="15">
        <v>180</v>
      </c>
      <c r="J794" s="15" t="str">
        <f t="shared" si="48"/>
        <v>No</v>
      </c>
      <c r="K794" s="15">
        <f t="shared" si="49"/>
        <v>1</v>
      </c>
      <c r="L794" s="15" t="str">
        <f t="shared" si="50"/>
        <v>No</v>
      </c>
      <c r="M794" s="15" t="str">
        <f t="shared" si="51"/>
        <v>Yes</v>
      </c>
      <c r="N794" s="29">
        <v>30.23</v>
      </c>
      <c r="O794" s="20" t="str" cm="1">
        <f t="array" ref="O794">_xlfn.IFS(N794&lt;18.5,"Underweight",N794&lt;25,"Normalweight",N794&lt;30,"Overweight",N794&gt;=30,"Obesity")</f>
        <v>Obesity</v>
      </c>
      <c r="P794" s="39" t="s">
        <v>1579</v>
      </c>
      <c r="Q794" s="29">
        <v>30.23</v>
      </c>
      <c r="R794" s="39">
        <v>6.94</v>
      </c>
      <c r="S794" s="39" t="s">
        <v>2383</v>
      </c>
      <c r="T794" s="39" t="s">
        <v>2380</v>
      </c>
      <c r="U794" s="39" t="s">
        <v>2383</v>
      </c>
      <c r="V794" s="39">
        <v>1</v>
      </c>
      <c r="W794" s="39" t="s">
        <v>2380</v>
      </c>
      <c r="X794" s="39" t="s">
        <v>8391</v>
      </c>
    </row>
    <row r="795" spans="1:24" x14ac:dyDescent="0.35">
      <c r="A795" s="4" t="s">
        <v>1578</v>
      </c>
      <c r="B795" s="4">
        <v>51.14</v>
      </c>
      <c r="C795" s="4">
        <v>4.05</v>
      </c>
      <c r="D795" s="4" t="s">
        <v>2380</v>
      </c>
      <c r="E795" s="4" t="s">
        <v>2380</v>
      </c>
      <c r="F795" s="4" t="s">
        <v>2380</v>
      </c>
      <c r="G795" s="4">
        <v>1</v>
      </c>
      <c r="H795" s="4" t="s">
        <v>2380</v>
      </c>
      <c r="I795" s="15">
        <v>180</v>
      </c>
      <c r="J795" s="15" t="str">
        <f t="shared" si="48"/>
        <v>No</v>
      </c>
      <c r="K795" s="15">
        <f t="shared" si="49"/>
        <v>1</v>
      </c>
      <c r="L795" s="15" t="str">
        <f t="shared" si="50"/>
        <v>No</v>
      </c>
      <c r="M795" s="15" t="str">
        <f t="shared" si="51"/>
        <v>No</v>
      </c>
      <c r="N795" s="29">
        <v>51.14</v>
      </c>
      <c r="O795" s="20" t="str" cm="1">
        <f t="array" ref="O795">_xlfn.IFS(N795&lt;18.5,"Underweight",N795&lt;25,"Normalweight",N795&lt;30,"Overweight",N795&gt;=30,"Obesity")</f>
        <v>Obesity</v>
      </c>
      <c r="P795" s="39" t="s">
        <v>1578</v>
      </c>
      <c r="Q795" s="29">
        <v>51.14</v>
      </c>
      <c r="R795" s="39">
        <v>4.05</v>
      </c>
      <c r="S795" s="39" t="s">
        <v>2380</v>
      </c>
      <c r="T795" s="39" t="s">
        <v>2380</v>
      </c>
      <c r="U795" s="39" t="s">
        <v>2380</v>
      </c>
      <c r="V795" s="39">
        <v>1</v>
      </c>
      <c r="W795" s="39" t="s">
        <v>2380</v>
      </c>
      <c r="X795" s="39" t="s">
        <v>8391</v>
      </c>
    </row>
    <row r="796" spans="1:24" x14ac:dyDescent="0.35">
      <c r="A796" s="4" t="s">
        <v>1577</v>
      </c>
      <c r="B796" s="4">
        <v>24.32</v>
      </c>
      <c r="C796" s="4">
        <v>10.220000000000001</v>
      </c>
      <c r="D796" s="4" t="s">
        <v>2380</v>
      </c>
      <c r="E796" s="4" t="s">
        <v>2380</v>
      </c>
      <c r="F796" s="4" t="s">
        <v>2380</v>
      </c>
      <c r="G796" s="4" t="s">
        <v>2381</v>
      </c>
      <c r="H796" s="4" t="s">
        <v>2380</v>
      </c>
      <c r="I796" s="15">
        <v>180</v>
      </c>
      <c r="J796" s="15" t="str">
        <f t="shared" si="48"/>
        <v>No</v>
      </c>
      <c r="K796" s="15">
        <f t="shared" si="49"/>
        <v>0</v>
      </c>
      <c r="L796" s="15" t="str">
        <f t="shared" si="50"/>
        <v>No</v>
      </c>
      <c r="M796" s="15" t="str">
        <f t="shared" si="51"/>
        <v>No</v>
      </c>
      <c r="N796" s="29">
        <v>24.32</v>
      </c>
      <c r="O796" s="20" t="str" cm="1">
        <f t="array" ref="O796">_xlfn.IFS(N796&lt;18.5,"Underweight",N796&lt;25,"Normalweight",N796&lt;30,"Overweight",N796&gt;=30,"Obesity")</f>
        <v>Normalweight</v>
      </c>
      <c r="P796" s="39" t="s">
        <v>1577</v>
      </c>
      <c r="Q796" s="29">
        <v>24.32</v>
      </c>
      <c r="R796" s="39">
        <v>10.220000000000001</v>
      </c>
      <c r="S796" s="39" t="s">
        <v>2380</v>
      </c>
      <c r="T796" s="39" t="s">
        <v>2380</v>
      </c>
      <c r="U796" s="39" t="s">
        <v>2380</v>
      </c>
      <c r="V796" s="39">
        <v>0</v>
      </c>
      <c r="W796" s="39" t="s">
        <v>2380</v>
      </c>
      <c r="X796" s="39" t="s">
        <v>8393</v>
      </c>
    </row>
    <row r="797" spans="1:24" x14ac:dyDescent="0.35">
      <c r="A797" s="4" t="s">
        <v>1576</v>
      </c>
      <c r="B797" s="4">
        <v>38.06</v>
      </c>
      <c r="C797" s="4">
        <v>9.24</v>
      </c>
      <c r="D797" s="4" t="s">
        <v>2380</v>
      </c>
      <c r="E797" s="4" t="s">
        <v>2380</v>
      </c>
      <c r="F797" s="4" t="s">
        <v>2380</v>
      </c>
      <c r="G797" s="4" t="s">
        <v>2381</v>
      </c>
      <c r="H797" s="4" t="s">
        <v>2380</v>
      </c>
      <c r="I797" s="15">
        <v>180</v>
      </c>
      <c r="J797" s="15" t="str">
        <f t="shared" si="48"/>
        <v>No</v>
      </c>
      <c r="K797" s="15">
        <f t="shared" si="49"/>
        <v>0</v>
      </c>
      <c r="L797" s="15" t="str">
        <f t="shared" si="50"/>
        <v>No</v>
      </c>
      <c r="M797" s="15" t="str">
        <f t="shared" si="51"/>
        <v>No</v>
      </c>
      <c r="N797" s="29">
        <v>38.06</v>
      </c>
      <c r="O797" s="20" t="str" cm="1">
        <f t="array" ref="O797">_xlfn.IFS(N797&lt;18.5,"Underweight",N797&lt;25,"Normalweight",N797&lt;30,"Overweight",N797&gt;=30,"Obesity")</f>
        <v>Obesity</v>
      </c>
      <c r="P797" s="39" t="s">
        <v>1576</v>
      </c>
      <c r="Q797" s="29">
        <v>38.06</v>
      </c>
      <c r="R797" s="39">
        <v>9.24</v>
      </c>
      <c r="S797" s="39" t="s">
        <v>2380</v>
      </c>
      <c r="T797" s="39" t="s">
        <v>2380</v>
      </c>
      <c r="U797" s="39" t="s">
        <v>2380</v>
      </c>
      <c r="V797" s="39">
        <v>0</v>
      </c>
      <c r="W797" s="39" t="s">
        <v>2380</v>
      </c>
      <c r="X797" s="39" t="s">
        <v>8391</v>
      </c>
    </row>
    <row r="798" spans="1:24" x14ac:dyDescent="0.35">
      <c r="A798" s="4" t="s">
        <v>1575</v>
      </c>
      <c r="B798" s="4">
        <v>37.700000000000003</v>
      </c>
      <c r="C798" s="4">
        <v>8.6</v>
      </c>
      <c r="D798" s="4" t="s">
        <v>2380</v>
      </c>
      <c r="E798" s="4" t="s">
        <v>2380</v>
      </c>
      <c r="F798" s="4" t="s">
        <v>2380</v>
      </c>
      <c r="G798" s="4" t="s">
        <v>2381</v>
      </c>
      <c r="H798" s="4" t="s">
        <v>2380</v>
      </c>
      <c r="I798" s="15">
        <v>180</v>
      </c>
      <c r="J798" s="15" t="str">
        <f t="shared" si="48"/>
        <v>No</v>
      </c>
      <c r="K798" s="15">
        <f t="shared" si="49"/>
        <v>0</v>
      </c>
      <c r="L798" s="15" t="str">
        <f t="shared" si="50"/>
        <v>No</v>
      </c>
      <c r="M798" s="15" t="str">
        <f t="shared" si="51"/>
        <v>No</v>
      </c>
      <c r="N798" s="29">
        <v>37.700000000000003</v>
      </c>
      <c r="O798" s="20" t="str" cm="1">
        <f t="array" ref="O798">_xlfn.IFS(N798&lt;18.5,"Underweight",N798&lt;25,"Normalweight",N798&lt;30,"Overweight",N798&gt;=30,"Obesity")</f>
        <v>Obesity</v>
      </c>
      <c r="P798" s="39" t="s">
        <v>1575</v>
      </c>
      <c r="Q798" s="29">
        <v>37.700000000000003</v>
      </c>
      <c r="R798" s="39">
        <v>8.6</v>
      </c>
      <c r="S798" s="39" t="s">
        <v>2380</v>
      </c>
      <c r="T798" s="39" t="s">
        <v>2380</v>
      </c>
      <c r="U798" s="39" t="s">
        <v>2380</v>
      </c>
      <c r="V798" s="39">
        <v>0</v>
      </c>
      <c r="W798" s="39" t="s">
        <v>2380</v>
      </c>
      <c r="X798" s="39" t="s">
        <v>8391</v>
      </c>
    </row>
    <row r="799" spans="1:24" x14ac:dyDescent="0.35">
      <c r="A799" s="4" t="s">
        <v>1574</v>
      </c>
      <c r="B799" s="4">
        <v>44</v>
      </c>
      <c r="C799" s="4">
        <v>9.32</v>
      </c>
      <c r="D799" s="4" t="s">
        <v>2382</v>
      </c>
      <c r="E799" s="4" t="s">
        <v>2380</v>
      </c>
      <c r="F799" s="4" t="s">
        <v>2380</v>
      </c>
      <c r="G799" s="4">
        <v>2</v>
      </c>
      <c r="H799" s="4" t="s">
        <v>2380</v>
      </c>
      <c r="I799" s="15">
        <v>180</v>
      </c>
      <c r="J799" s="15" t="str">
        <f t="shared" si="48"/>
        <v>No</v>
      </c>
      <c r="K799" s="15">
        <f t="shared" si="49"/>
        <v>2</v>
      </c>
      <c r="L799" s="15" t="str">
        <f t="shared" si="50"/>
        <v>No</v>
      </c>
      <c r="M799" s="15" t="str">
        <f t="shared" si="51"/>
        <v>Yes</v>
      </c>
      <c r="N799" s="29">
        <v>44</v>
      </c>
      <c r="O799" s="20" t="str" cm="1">
        <f t="array" ref="O799">_xlfn.IFS(N799&lt;18.5,"Underweight",N799&lt;25,"Normalweight",N799&lt;30,"Overweight",N799&gt;=30,"Obesity")</f>
        <v>Obesity</v>
      </c>
      <c r="P799" s="39" t="s">
        <v>1574</v>
      </c>
      <c r="Q799" s="29">
        <v>44</v>
      </c>
      <c r="R799" s="39">
        <v>9.32</v>
      </c>
      <c r="S799" s="39" t="s">
        <v>2383</v>
      </c>
      <c r="T799" s="39" t="s">
        <v>2380</v>
      </c>
      <c r="U799" s="39" t="s">
        <v>2380</v>
      </c>
      <c r="V799" s="39">
        <v>2</v>
      </c>
      <c r="W799" s="39" t="s">
        <v>2380</v>
      </c>
      <c r="X799" s="39" t="s">
        <v>8391</v>
      </c>
    </row>
    <row r="800" spans="1:24" x14ac:dyDescent="0.35">
      <c r="A800" s="4" t="s">
        <v>1573</v>
      </c>
      <c r="B800" s="4">
        <v>41.45</v>
      </c>
      <c r="C800" s="4">
        <v>6.12</v>
      </c>
      <c r="D800" s="4" t="s">
        <v>2382</v>
      </c>
      <c r="E800" s="4" t="s">
        <v>2380</v>
      </c>
      <c r="F800" s="4" t="s">
        <v>2380</v>
      </c>
      <c r="G800" s="4" t="s">
        <v>2381</v>
      </c>
      <c r="H800" s="4" t="s">
        <v>2380</v>
      </c>
      <c r="I800" s="15">
        <v>180</v>
      </c>
      <c r="J800" s="15" t="str">
        <f t="shared" si="48"/>
        <v>No</v>
      </c>
      <c r="K800" s="15">
        <f t="shared" si="49"/>
        <v>0</v>
      </c>
      <c r="L800" s="15" t="str">
        <f t="shared" si="50"/>
        <v>No</v>
      </c>
      <c r="M800" s="15" t="str">
        <f t="shared" si="51"/>
        <v>Yes</v>
      </c>
      <c r="N800" s="29">
        <v>41.45</v>
      </c>
      <c r="O800" s="20" t="str" cm="1">
        <f t="array" ref="O800">_xlfn.IFS(N800&lt;18.5,"Underweight",N800&lt;25,"Normalweight",N800&lt;30,"Overweight",N800&gt;=30,"Obesity")</f>
        <v>Obesity</v>
      </c>
      <c r="P800" s="39" t="s">
        <v>1573</v>
      </c>
      <c r="Q800" s="29">
        <v>41.45</v>
      </c>
      <c r="R800" s="39">
        <v>6.12</v>
      </c>
      <c r="S800" s="39" t="s">
        <v>2383</v>
      </c>
      <c r="T800" s="39" t="s">
        <v>2380</v>
      </c>
      <c r="U800" s="39" t="s">
        <v>2380</v>
      </c>
      <c r="V800" s="39">
        <v>0</v>
      </c>
      <c r="W800" s="39" t="s">
        <v>2380</v>
      </c>
      <c r="X800" s="39" t="s">
        <v>8391</v>
      </c>
    </row>
    <row r="801" spans="1:24" x14ac:dyDescent="0.35">
      <c r="A801" s="4" t="s">
        <v>1572</v>
      </c>
      <c r="B801" s="4">
        <v>25.364999999999998</v>
      </c>
      <c r="C801" s="4">
        <v>9.19</v>
      </c>
      <c r="D801" s="4" t="s">
        <v>2382</v>
      </c>
      <c r="E801" s="4" t="s">
        <v>2380</v>
      </c>
      <c r="F801" s="4" t="s">
        <v>2380</v>
      </c>
      <c r="G801" s="4" t="s">
        <v>2381</v>
      </c>
      <c r="H801" s="4" t="s">
        <v>2380</v>
      </c>
      <c r="I801" s="15">
        <v>180</v>
      </c>
      <c r="J801" s="15" t="str">
        <f t="shared" si="48"/>
        <v>No</v>
      </c>
      <c r="K801" s="15">
        <f t="shared" si="49"/>
        <v>0</v>
      </c>
      <c r="L801" s="15" t="str">
        <f t="shared" si="50"/>
        <v>No</v>
      </c>
      <c r="M801" s="15" t="str">
        <f t="shared" si="51"/>
        <v>Yes</v>
      </c>
      <c r="N801" s="29">
        <v>25.364999999999998</v>
      </c>
      <c r="O801" s="20" t="str" cm="1">
        <f t="array" ref="O801">_xlfn.IFS(N801&lt;18.5,"Underweight",N801&lt;25,"Normalweight",N801&lt;30,"Overweight",N801&gt;=30,"Obesity")</f>
        <v>Overweight</v>
      </c>
      <c r="P801" s="39" t="s">
        <v>1572</v>
      </c>
      <c r="Q801" s="29">
        <v>25.364999999999998</v>
      </c>
      <c r="R801" s="39">
        <v>9.19</v>
      </c>
      <c r="S801" s="39" t="s">
        <v>2383</v>
      </c>
      <c r="T801" s="39" t="s">
        <v>2380</v>
      </c>
      <c r="U801" s="39" t="s">
        <v>2380</v>
      </c>
      <c r="V801" s="39">
        <v>0</v>
      </c>
      <c r="W801" s="39" t="s">
        <v>2380</v>
      </c>
      <c r="X801" s="39" t="s">
        <v>8392</v>
      </c>
    </row>
    <row r="802" spans="1:24" x14ac:dyDescent="0.35">
      <c r="A802" s="4" t="s">
        <v>1571</v>
      </c>
      <c r="B802" s="4">
        <v>34.56</v>
      </c>
      <c r="C802" s="4">
        <v>5.84</v>
      </c>
      <c r="D802" s="4" t="s">
        <v>2382</v>
      </c>
      <c r="E802" s="4" t="s">
        <v>2380</v>
      </c>
      <c r="F802" s="4" t="s">
        <v>2383</v>
      </c>
      <c r="G802" s="4">
        <v>1</v>
      </c>
      <c r="H802" s="4" t="s">
        <v>2380</v>
      </c>
      <c r="I802" s="15">
        <v>180</v>
      </c>
      <c r="J802" s="15" t="str">
        <f t="shared" si="48"/>
        <v>No</v>
      </c>
      <c r="K802" s="15">
        <f t="shared" si="49"/>
        <v>1</v>
      </c>
      <c r="L802" s="15" t="str">
        <f t="shared" si="50"/>
        <v>No</v>
      </c>
      <c r="M802" s="15" t="str">
        <f t="shared" si="51"/>
        <v>Yes</v>
      </c>
      <c r="N802" s="29">
        <v>34.56</v>
      </c>
      <c r="O802" s="20" t="str" cm="1">
        <f t="array" ref="O802">_xlfn.IFS(N802&lt;18.5,"Underweight",N802&lt;25,"Normalweight",N802&lt;30,"Overweight",N802&gt;=30,"Obesity")</f>
        <v>Obesity</v>
      </c>
      <c r="P802" s="39" t="s">
        <v>1571</v>
      </c>
      <c r="Q802" s="29">
        <v>34.56</v>
      </c>
      <c r="R802" s="39">
        <v>5.84</v>
      </c>
      <c r="S802" s="39" t="s">
        <v>2383</v>
      </c>
      <c r="T802" s="39" t="s">
        <v>2380</v>
      </c>
      <c r="U802" s="39" t="s">
        <v>2383</v>
      </c>
      <c r="V802" s="39">
        <v>1</v>
      </c>
      <c r="W802" s="39" t="s">
        <v>2380</v>
      </c>
      <c r="X802" s="39" t="s">
        <v>8391</v>
      </c>
    </row>
    <row r="803" spans="1:24" x14ac:dyDescent="0.35">
      <c r="A803" s="4" t="s">
        <v>1570</v>
      </c>
      <c r="B803" s="4">
        <v>28.2</v>
      </c>
      <c r="C803" s="4">
        <v>7.19</v>
      </c>
      <c r="D803" s="4" t="s">
        <v>2382</v>
      </c>
      <c r="E803" s="4" t="s">
        <v>2380</v>
      </c>
      <c r="F803" s="4" t="s">
        <v>2380</v>
      </c>
      <c r="G803" s="4">
        <v>2</v>
      </c>
      <c r="H803" s="4" t="s">
        <v>2380</v>
      </c>
      <c r="I803" s="15">
        <v>180</v>
      </c>
      <c r="J803" s="15" t="str">
        <f t="shared" si="48"/>
        <v>No</v>
      </c>
      <c r="K803" s="15">
        <f t="shared" si="49"/>
        <v>2</v>
      </c>
      <c r="L803" s="15" t="str">
        <f t="shared" si="50"/>
        <v>No</v>
      </c>
      <c r="M803" s="15" t="str">
        <f t="shared" si="51"/>
        <v>Yes</v>
      </c>
      <c r="N803" s="29">
        <v>28.2</v>
      </c>
      <c r="O803" s="20" t="str" cm="1">
        <f t="array" ref="O803">_xlfn.IFS(N803&lt;18.5,"Underweight",N803&lt;25,"Normalweight",N803&lt;30,"Overweight",N803&gt;=30,"Obesity")</f>
        <v>Overweight</v>
      </c>
      <c r="P803" s="39" t="s">
        <v>1570</v>
      </c>
      <c r="Q803" s="29">
        <v>28.2</v>
      </c>
      <c r="R803" s="39">
        <v>7.19</v>
      </c>
      <c r="S803" s="39" t="s">
        <v>2383</v>
      </c>
      <c r="T803" s="39" t="s">
        <v>2380</v>
      </c>
      <c r="U803" s="39" t="s">
        <v>2380</v>
      </c>
      <c r="V803" s="39">
        <v>2</v>
      </c>
      <c r="W803" s="39" t="s">
        <v>2380</v>
      </c>
      <c r="X803" s="39" t="s">
        <v>8392</v>
      </c>
    </row>
    <row r="804" spans="1:24" x14ac:dyDescent="0.35">
      <c r="A804" s="4" t="s">
        <v>1569</v>
      </c>
      <c r="B804" s="4">
        <v>30.43</v>
      </c>
      <c r="C804" s="4">
        <v>9.39</v>
      </c>
      <c r="D804" s="4" t="s">
        <v>2380</v>
      </c>
      <c r="E804" s="4" t="s">
        <v>2380</v>
      </c>
      <c r="F804" s="4" t="s">
        <v>2380</v>
      </c>
      <c r="G804" s="4" t="s">
        <v>2381</v>
      </c>
      <c r="H804" s="4" t="s">
        <v>2380</v>
      </c>
      <c r="I804" s="15">
        <v>180</v>
      </c>
      <c r="J804" s="15" t="str">
        <f t="shared" si="48"/>
        <v>No</v>
      </c>
      <c r="K804" s="15">
        <f t="shared" si="49"/>
        <v>0</v>
      </c>
      <c r="L804" s="15" t="str">
        <f t="shared" si="50"/>
        <v>No</v>
      </c>
      <c r="M804" s="15" t="str">
        <f t="shared" si="51"/>
        <v>No</v>
      </c>
      <c r="N804" s="29">
        <v>30.43</v>
      </c>
      <c r="O804" s="20" t="str" cm="1">
        <f t="array" ref="O804">_xlfn.IFS(N804&lt;18.5,"Underweight",N804&lt;25,"Normalweight",N804&lt;30,"Overweight",N804&gt;=30,"Obesity")</f>
        <v>Obesity</v>
      </c>
      <c r="P804" s="39" t="s">
        <v>1569</v>
      </c>
      <c r="Q804" s="29">
        <v>30.43</v>
      </c>
      <c r="R804" s="39">
        <v>9.39</v>
      </c>
      <c r="S804" s="39" t="s">
        <v>2380</v>
      </c>
      <c r="T804" s="39" t="s">
        <v>2380</v>
      </c>
      <c r="U804" s="39" t="s">
        <v>2380</v>
      </c>
      <c r="V804" s="39">
        <v>0</v>
      </c>
      <c r="W804" s="39" t="s">
        <v>2380</v>
      </c>
      <c r="X804" s="39" t="s">
        <v>8391</v>
      </c>
    </row>
    <row r="805" spans="1:24" x14ac:dyDescent="0.35">
      <c r="A805" s="4" t="s">
        <v>1568</v>
      </c>
      <c r="B805" s="4">
        <v>32.395000000000003</v>
      </c>
      <c r="C805" s="4">
        <v>4.2699999999999996</v>
      </c>
      <c r="D805" s="4" t="s">
        <v>2382</v>
      </c>
      <c r="E805" s="4" t="s">
        <v>2380</v>
      </c>
      <c r="F805" s="4" t="s">
        <v>2380</v>
      </c>
      <c r="G805" s="4">
        <v>1</v>
      </c>
      <c r="H805" s="4" t="s">
        <v>2380</v>
      </c>
      <c r="I805" s="15">
        <v>180</v>
      </c>
      <c r="J805" s="15" t="str">
        <f t="shared" si="48"/>
        <v>No</v>
      </c>
      <c r="K805" s="15">
        <f t="shared" si="49"/>
        <v>1</v>
      </c>
      <c r="L805" s="15" t="str">
        <f t="shared" si="50"/>
        <v>No</v>
      </c>
      <c r="M805" s="15" t="str">
        <f t="shared" si="51"/>
        <v>Yes</v>
      </c>
      <c r="N805" s="29">
        <v>32.395000000000003</v>
      </c>
      <c r="O805" s="20" t="str" cm="1">
        <f t="array" ref="O805">_xlfn.IFS(N805&lt;18.5,"Underweight",N805&lt;25,"Normalweight",N805&lt;30,"Overweight",N805&gt;=30,"Obesity")</f>
        <v>Obesity</v>
      </c>
      <c r="P805" s="39" t="s">
        <v>1568</v>
      </c>
      <c r="Q805" s="29">
        <v>32.395000000000003</v>
      </c>
      <c r="R805" s="39">
        <v>4.2699999999999996</v>
      </c>
      <c r="S805" s="39" t="s">
        <v>2383</v>
      </c>
      <c r="T805" s="39" t="s">
        <v>2380</v>
      </c>
      <c r="U805" s="39" t="s">
        <v>2380</v>
      </c>
      <c r="V805" s="39">
        <v>1</v>
      </c>
      <c r="W805" s="39" t="s">
        <v>2380</v>
      </c>
      <c r="X805" s="39" t="s">
        <v>8391</v>
      </c>
    </row>
    <row r="806" spans="1:24" x14ac:dyDescent="0.35">
      <c r="A806" s="4" t="s">
        <v>1567</v>
      </c>
      <c r="B806" s="4">
        <v>24.035</v>
      </c>
      <c r="C806" s="4">
        <v>11.71</v>
      </c>
      <c r="D806" s="4" t="s">
        <v>2380</v>
      </c>
      <c r="E806" s="4" t="s">
        <v>2380</v>
      </c>
      <c r="F806" s="4" t="s">
        <v>2380</v>
      </c>
      <c r="G806" s="4" t="s">
        <v>2381</v>
      </c>
      <c r="H806" s="4" t="s">
        <v>2380</v>
      </c>
      <c r="I806" s="15">
        <v>180</v>
      </c>
      <c r="J806" s="15" t="str">
        <f t="shared" si="48"/>
        <v>No</v>
      </c>
      <c r="K806" s="15">
        <f t="shared" si="49"/>
        <v>0</v>
      </c>
      <c r="L806" s="15" t="str">
        <f t="shared" si="50"/>
        <v>No</v>
      </c>
      <c r="M806" s="15" t="str">
        <f t="shared" si="51"/>
        <v>No</v>
      </c>
      <c r="N806" s="29">
        <v>24.035</v>
      </c>
      <c r="O806" s="20" t="str" cm="1">
        <f t="array" ref="O806">_xlfn.IFS(N806&lt;18.5,"Underweight",N806&lt;25,"Normalweight",N806&lt;30,"Overweight",N806&gt;=30,"Obesity")</f>
        <v>Normalweight</v>
      </c>
      <c r="P806" s="39" t="s">
        <v>1567</v>
      </c>
      <c r="Q806" s="29">
        <v>24.035</v>
      </c>
      <c r="R806" s="39">
        <v>11.71</v>
      </c>
      <c r="S806" s="39" t="s">
        <v>2380</v>
      </c>
      <c r="T806" s="39" t="s">
        <v>2380</v>
      </c>
      <c r="U806" s="39" t="s">
        <v>2380</v>
      </c>
      <c r="V806" s="39">
        <v>0</v>
      </c>
      <c r="W806" s="39" t="s">
        <v>2380</v>
      </c>
      <c r="X806" s="39" t="s">
        <v>8393</v>
      </c>
    </row>
    <row r="807" spans="1:24" x14ac:dyDescent="0.35">
      <c r="A807" s="4" t="s">
        <v>1566</v>
      </c>
      <c r="B807" s="4">
        <v>37.119999999999997</v>
      </c>
      <c r="C807" s="4">
        <v>5.29</v>
      </c>
      <c r="D807" s="4" t="s">
        <v>2380</v>
      </c>
      <c r="E807" s="4" t="s">
        <v>2380</v>
      </c>
      <c r="F807" s="4" t="s">
        <v>2380</v>
      </c>
      <c r="G807" s="4">
        <v>2</v>
      </c>
      <c r="H807" s="4" t="s">
        <v>2380</v>
      </c>
      <c r="I807" s="15">
        <v>180</v>
      </c>
      <c r="J807" s="15" t="str">
        <f t="shared" si="48"/>
        <v>No</v>
      </c>
      <c r="K807" s="15">
        <f t="shared" si="49"/>
        <v>2</v>
      </c>
      <c r="L807" s="15" t="str">
        <f t="shared" si="50"/>
        <v>No</v>
      </c>
      <c r="M807" s="15" t="str">
        <f t="shared" si="51"/>
        <v>No</v>
      </c>
      <c r="N807" s="29">
        <v>37.119999999999997</v>
      </c>
      <c r="O807" s="20" t="str" cm="1">
        <f t="array" ref="O807">_xlfn.IFS(N807&lt;18.5,"Underweight",N807&lt;25,"Normalweight",N807&lt;30,"Overweight",N807&gt;=30,"Obesity")</f>
        <v>Obesity</v>
      </c>
      <c r="P807" s="39" t="s">
        <v>1566</v>
      </c>
      <c r="Q807" s="29">
        <v>37.119999999999997</v>
      </c>
      <c r="R807" s="39">
        <v>5.29</v>
      </c>
      <c r="S807" s="39" t="s">
        <v>2380</v>
      </c>
      <c r="T807" s="39" t="s">
        <v>2380</v>
      </c>
      <c r="U807" s="39" t="s">
        <v>2380</v>
      </c>
      <c r="V807" s="39">
        <v>2</v>
      </c>
      <c r="W807" s="39" t="s">
        <v>2380</v>
      </c>
      <c r="X807" s="39" t="s">
        <v>8391</v>
      </c>
    </row>
    <row r="808" spans="1:24" x14ac:dyDescent="0.35">
      <c r="A808" s="4" t="s">
        <v>1565</v>
      </c>
      <c r="B808" s="4">
        <v>34.840000000000003</v>
      </c>
      <c r="C808" s="4">
        <v>6</v>
      </c>
      <c r="D808" s="4" t="s">
        <v>2382</v>
      </c>
      <c r="E808" s="4" t="s">
        <v>2380</v>
      </c>
      <c r="F808" s="4" t="s">
        <v>2383</v>
      </c>
      <c r="G808" s="4">
        <v>1</v>
      </c>
      <c r="H808" s="4" t="s">
        <v>2380</v>
      </c>
      <c r="I808" s="15">
        <v>180</v>
      </c>
      <c r="J808" s="15" t="str">
        <f t="shared" si="48"/>
        <v>No</v>
      </c>
      <c r="K808" s="15">
        <f t="shared" si="49"/>
        <v>1</v>
      </c>
      <c r="L808" s="15" t="str">
        <f t="shared" si="50"/>
        <v>No</v>
      </c>
      <c r="M808" s="15" t="str">
        <f t="shared" si="51"/>
        <v>Yes</v>
      </c>
      <c r="N808" s="29">
        <v>34.840000000000003</v>
      </c>
      <c r="O808" s="20" t="str" cm="1">
        <f t="array" ref="O808">_xlfn.IFS(N808&lt;18.5,"Underweight",N808&lt;25,"Normalweight",N808&lt;30,"Overweight",N808&gt;=30,"Obesity")</f>
        <v>Obesity</v>
      </c>
      <c r="P808" s="39" t="s">
        <v>1565</v>
      </c>
      <c r="Q808" s="29">
        <v>34.840000000000003</v>
      </c>
      <c r="R808" s="39">
        <v>6</v>
      </c>
      <c r="S808" s="39" t="s">
        <v>2383</v>
      </c>
      <c r="T808" s="39" t="s">
        <v>2380</v>
      </c>
      <c r="U808" s="39" t="s">
        <v>2383</v>
      </c>
      <c r="V808" s="39">
        <v>1</v>
      </c>
      <c r="W808" s="39" t="s">
        <v>2380</v>
      </c>
      <c r="X808" s="39" t="s">
        <v>8391</v>
      </c>
    </row>
    <row r="809" spans="1:24" x14ac:dyDescent="0.35">
      <c r="A809" s="4" t="s">
        <v>1564</v>
      </c>
      <c r="B809" s="4">
        <v>29.53</v>
      </c>
      <c r="C809" s="4">
        <v>10.64</v>
      </c>
      <c r="D809" s="4" t="s">
        <v>2380</v>
      </c>
      <c r="E809" s="4" t="s">
        <v>2380</v>
      </c>
      <c r="F809" s="4" t="s">
        <v>2380</v>
      </c>
      <c r="G809" s="4" t="s">
        <v>2381</v>
      </c>
      <c r="H809" s="4" t="s">
        <v>2380</v>
      </c>
      <c r="I809" s="15">
        <v>180</v>
      </c>
      <c r="J809" s="15" t="str">
        <f t="shared" si="48"/>
        <v>No</v>
      </c>
      <c r="K809" s="15">
        <f t="shared" si="49"/>
        <v>0</v>
      </c>
      <c r="L809" s="15" t="str">
        <f t="shared" si="50"/>
        <v>No</v>
      </c>
      <c r="M809" s="15" t="str">
        <f t="shared" si="51"/>
        <v>No</v>
      </c>
      <c r="N809" s="29">
        <v>29.53</v>
      </c>
      <c r="O809" s="20" t="str" cm="1">
        <f t="array" ref="O809">_xlfn.IFS(N809&lt;18.5,"Underweight",N809&lt;25,"Normalweight",N809&lt;30,"Overweight",N809&gt;=30,"Obesity")</f>
        <v>Overweight</v>
      </c>
      <c r="P809" s="39" t="s">
        <v>1564</v>
      </c>
      <c r="Q809" s="29">
        <v>29.53</v>
      </c>
      <c r="R809" s="39">
        <v>10.64</v>
      </c>
      <c r="S809" s="39" t="s">
        <v>2380</v>
      </c>
      <c r="T809" s="39" t="s">
        <v>2380</v>
      </c>
      <c r="U809" s="39" t="s">
        <v>2380</v>
      </c>
      <c r="V809" s="39">
        <v>0</v>
      </c>
      <c r="W809" s="39" t="s">
        <v>2380</v>
      </c>
      <c r="X809" s="39" t="s">
        <v>8392</v>
      </c>
    </row>
    <row r="810" spans="1:24" x14ac:dyDescent="0.35">
      <c r="A810" s="4" t="s">
        <v>1563</v>
      </c>
      <c r="B810" s="4">
        <v>42.51</v>
      </c>
      <c r="C810" s="4">
        <v>8.2100000000000009</v>
      </c>
      <c r="D810" s="4" t="s">
        <v>2382</v>
      </c>
      <c r="E810" s="4" t="s">
        <v>2380</v>
      </c>
      <c r="F810" s="4" t="s">
        <v>2380</v>
      </c>
      <c r="G810" s="4" t="s">
        <v>2381</v>
      </c>
      <c r="H810" s="4" t="s">
        <v>2380</v>
      </c>
      <c r="I810" s="15">
        <v>180</v>
      </c>
      <c r="J810" s="15" t="str">
        <f t="shared" si="48"/>
        <v>No</v>
      </c>
      <c r="K810" s="15">
        <f t="shared" si="49"/>
        <v>0</v>
      </c>
      <c r="L810" s="15" t="str">
        <f t="shared" si="50"/>
        <v>No</v>
      </c>
      <c r="M810" s="15" t="str">
        <f t="shared" si="51"/>
        <v>Yes</v>
      </c>
      <c r="N810" s="29">
        <v>42.51</v>
      </c>
      <c r="O810" s="20" t="str" cm="1">
        <f t="array" ref="O810">_xlfn.IFS(N810&lt;18.5,"Underweight",N810&lt;25,"Normalweight",N810&lt;30,"Overweight",N810&gt;=30,"Obesity")</f>
        <v>Obesity</v>
      </c>
      <c r="P810" s="39" t="s">
        <v>1563</v>
      </c>
      <c r="Q810" s="29">
        <v>42.51</v>
      </c>
      <c r="R810" s="39">
        <v>8.2100000000000009</v>
      </c>
      <c r="S810" s="39" t="s">
        <v>2383</v>
      </c>
      <c r="T810" s="39" t="s">
        <v>2380</v>
      </c>
      <c r="U810" s="39" t="s">
        <v>2380</v>
      </c>
      <c r="V810" s="39">
        <v>0</v>
      </c>
      <c r="W810" s="39" t="s">
        <v>2380</v>
      </c>
      <c r="X810" s="39" t="s">
        <v>8391</v>
      </c>
    </row>
    <row r="811" spans="1:24" x14ac:dyDescent="0.35">
      <c r="A811" s="4" t="s">
        <v>1562</v>
      </c>
      <c r="B811" s="4">
        <v>38.14</v>
      </c>
      <c r="C811" s="4">
        <v>5.58</v>
      </c>
      <c r="D811" s="4" t="s">
        <v>2380</v>
      </c>
      <c r="E811" s="4" t="s">
        <v>2380</v>
      </c>
      <c r="F811" s="4" t="s">
        <v>2383</v>
      </c>
      <c r="G811" s="4">
        <v>1</v>
      </c>
      <c r="H811" s="4" t="s">
        <v>2380</v>
      </c>
      <c r="I811" s="15">
        <v>180</v>
      </c>
      <c r="J811" s="15" t="str">
        <f t="shared" si="48"/>
        <v>No</v>
      </c>
      <c r="K811" s="15">
        <f t="shared" si="49"/>
        <v>1</v>
      </c>
      <c r="L811" s="15" t="str">
        <f t="shared" si="50"/>
        <v>No</v>
      </c>
      <c r="M811" s="15" t="str">
        <f t="shared" si="51"/>
        <v>No</v>
      </c>
      <c r="N811" s="29">
        <v>38.14</v>
      </c>
      <c r="O811" s="20" t="str" cm="1">
        <f t="array" ref="O811">_xlfn.IFS(N811&lt;18.5,"Underweight",N811&lt;25,"Normalweight",N811&lt;30,"Overweight",N811&gt;=30,"Obesity")</f>
        <v>Obesity</v>
      </c>
      <c r="P811" s="39" t="s">
        <v>1562</v>
      </c>
      <c r="Q811" s="29">
        <v>38.14</v>
      </c>
      <c r="R811" s="39">
        <v>5.58</v>
      </c>
      <c r="S811" s="39" t="s">
        <v>2380</v>
      </c>
      <c r="T811" s="39" t="s">
        <v>2380</v>
      </c>
      <c r="U811" s="39" t="s">
        <v>2383</v>
      </c>
      <c r="V811" s="39">
        <v>1</v>
      </c>
      <c r="W811" s="39" t="s">
        <v>2380</v>
      </c>
      <c r="X811" s="39" t="s">
        <v>8391</v>
      </c>
    </row>
    <row r="812" spans="1:24" x14ac:dyDescent="0.35">
      <c r="A812" s="4" t="s">
        <v>1561</v>
      </c>
      <c r="B812" s="4">
        <v>39.93</v>
      </c>
      <c r="C812" s="4">
        <v>8.75</v>
      </c>
      <c r="D812" s="4" t="s">
        <v>2380</v>
      </c>
      <c r="E812" s="4" t="s">
        <v>2380</v>
      </c>
      <c r="F812" s="4" t="s">
        <v>2380</v>
      </c>
      <c r="G812" s="4" t="s">
        <v>2381</v>
      </c>
      <c r="H812" s="4" t="s">
        <v>2380</v>
      </c>
      <c r="I812" s="15">
        <v>180</v>
      </c>
      <c r="J812" s="15" t="str">
        <f t="shared" si="48"/>
        <v>No</v>
      </c>
      <c r="K812" s="15">
        <f t="shared" si="49"/>
        <v>0</v>
      </c>
      <c r="L812" s="15" t="str">
        <f t="shared" si="50"/>
        <v>No</v>
      </c>
      <c r="M812" s="15" t="str">
        <f t="shared" si="51"/>
        <v>No</v>
      </c>
      <c r="N812" s="29">
        <v>39.93</v>
      </c>
      <c r="O812" s="20" t="str" cm="1">
        <f t="array" ref="O812">_xlfn.IFS(N812&lt;18.5,"Underweight",N812&lt;25,"Normalweight",N812&lt;30,"Overweight",N812&gt;=30,"Obesity")</f>
        <v>Obesity</v>
      </c>
      <c r="P812" s="39" t="s">
        <v>1561</v>
      </c>
      <c r="Q812" s="29">
        <v>39.93</v>
      </c>
      <c r="R812" s="39">
        <v>8.75</v>
      </c>
      <c r="S812" s="39" t="s">
        <v>2380</v>
      </c>
      <c r="T812" s="39" t="s">
        <v>2380</v>
      </c>
      <c r="U812" s="39" t="s">
        <v>2380</v>
      </c>
      <c r="V812" s="39">
        <v>0</v>
      </c>
      <c r="W812" s="39" t="s">
        <v>2380</v>
      </c>
      <c r="X812" s="39" t="s">
        <v>8391</v>
      </c>
    </row>
    <row r="813" spans="1:24" x14ac:dyDescent="0.35">
      <c r="A813" s="4" t="s">
        <v>1560</v>
      </c>
      <c r="B813" s="4">
        <v>38.83</v>
      </c>
      <c r="C813" s="4">
        <v>11.86</v>
      </c>
      <c r="D813" s="4" t="s">
        <v>2380</v>
      </c>
      <c r="E813" s="4" t="s">
        <v>2380</v>
      </c>
      <c r="F813" s="4" t="s">
        <v>2380</v>
      </c>
      <c r="G813" s="4" t="s">
        <v>2381</v>
      </c>
      <c r="H813" s="4" t="s">
        <v>2380</v>
      </c>
      <c r="I813" s="15">
        <v>180</v>
      </c>
      <c r="J813" s="15" t="str">
        <f t="shared" si="48"/>
        <v>No</v>
      </c>
      <c r="K813" s="15">
        <f t="shared" si="49"/>
        <v>0</v>
      </c>
      <c r="L813" s="15" t="str">
        <f t="shared" si="50"/>
        <v>No</v>
      </c>
      <c r="M813" s="15" t="str">
        <f t="shared" si="51"/>
        <v>No</v>
      </c>
      <c r="N813" s="29">
        <v>38.83</v>
      </c>
      <c r="O813" s="20" t="str" cm="1">
        <f t="array" ref="O813">_xlfn.IFS(N813&lt;18.5,"Underweight",N813&lt;25,"Normalweight",N813&lt;30,"Overweight",N813&gt;=30,"Obesity")</f>
        <v>Obesity</v>
      </c>
      <c r="P813" s="39" t="s">
        <v>1560</v>
      </c>
      <c r="Q813" s="29">
        <v>38.83</v>
      </c>
      <c r="R813" s="39">
        <v>11.86</v>
      </c>
      <c r="S813" s="39" t="s">
        <v>2380</v>
      </c>
      <c r="T813" s="39" t="s">
        <v>2380</v>
      </c>
      <c r="U813" s="39" t="s">
        <v>2380</v>
      </c>
      <c r="V813" s="39">
        <v>0</v>
      </c>
      <c r="W813" s="39" t="s">
        <v>2380</v>
      </c>
      <c r="X813" s="39" t="s">
        <v>8391</v>
      </c>
    </row>
    <row r="814" spans="1:24" x14ac:dyDescent="0.35">
      <c r="A814" s="4" t="s">
        <v>1559</v>
      </c>
      <c r="B814" s="4">
        <v>37.4</v>
      </c>
      <c r="C814" s="4">
        <v>11.46</v>
      </c>
      <c r="D814" s="4" t="s">
        <v>2380</v>
      </c>
      <c r="E814" s="4" t="s">
        <v>2380</v>
      </c>
      <c r="F814" s="4" t="s">
        <v>2380</v>
      </c>
      <c r="G814" s="4" t="s">
        <v>2381</v>
      </c>
      <c r="H814" s="4" t="s">
        <v>2380</v>
      </c>
      <c r="I814" s="15">
        <v>180</v>
      </c>
      <c r="J814" s="15" t="str">
        <f t="shared" si="48"/>
        <v>No</v>
      </c>
      <c r="K814" s="15">
        <f t="shared" si="49"/>
        <v>0</v>
      </c>
      <c r="L814" s="15" t="str">
        <f t="shared" si="50"/>
        <v>No</v>
      </c>
      <c r="M814" s="15" t="str">
        <f t="shared" si="51"/>
        <v>No</v>
      </c>
      <c r="N814" s="29">
        <v>37.4</v>
      </c>
      <c r="O814" s="20" t="str" cm="1">
        <f t="array" ref="O814">_xlfn.IFS(N814&lt;18.5,"Underweight",N814&lt;25,"Normalweight",N814&lt;30,"Overweight",N814&gt;=30,"Obesity")</f>
        <v>Obesity</v>
      </c>
      <c r="P814" s="39" t="s">
        <v>1559</v>
      </c>
      <c r="Q814" s="29">
        <v>37.4</v>
      </c>
      <c r="R814" s="39">
        <v>11.46</v>
      </c>
      <c r="S814" s="39" t="s">
        <v>2380</v>
      </c>
      <c r="T814" s="39" t="s">
        <v>2380</v>
      </c>
      <c r="U814" s="39" t="s">
        <v>2380</v>
      </c>
      <c r="V814" s="39">
        <v>0</v>
      </c>
      <c r="W814" s="39" t="s">
        <v>2380</v>
      </c>
      <c r="X814" s="39" t="s">
        <v>8391</v>
      </c>
    </row>
    <row r="815" spans="1:24" x14ac:dyDescent="0.35">
      <c r="A815" s="4" t="s">
        <v>1558</v>
      </c>
      <c r="B815" s="4">
        <v>21.4</v>
      </c>
      <c r="C815" s="4">
        <v>9.0299999999999994</v>
      </c>
      <c r="D815" s="4" t="s">
        <v>2380</v>
      </c>
      <c r="E815" s="4" t="s">
        <v>2380</v>
      </c>
      <c r="F815" s="4" t="s">
        <v>2380</v>
      </c>
      <c r="G815" s="4" t="s">
        <v>2381</v>
      </c>
      <c r="H815" s="4" t="s">
        <v>2380</v>
      </c>
      <c r="I815" s="15">
        <v>180</v>
      </c>
      <c r="J815" s="15" t="str">
        <f t="shared" si="48"/>
        <v>No</v>
      </c>
      <c r="K815" s="15">
        <f t="shared" si="49"/>
        <v>0</v>
      </c>
      <c r="L815" s="15" t="str">
        <f t="shared" si="50"/>
        <v>No</v>
      </c>
      <c r="M815" s="15" t="str">
        <f t="shared" si="51"/>
        <v>No</v>
      </c>
      <c r="N815" s="29">
        <v>21.4</v>
      </c>
      <c r="O815" s="20" t="str" cm="1">
        <f t="array" ref="O815">_xlfn.IFS(N815&lt;18.5,"Underweight",N815&lt;25,"Normalweight",N815&lt;30,"Overweight",N815&gt;=30,"Obesity")</f>
        <v>Normalweight</v>
      </c>
      <c r="P815" s="39" t="s">
        <v>1558</v>
      </c>
      <c r="Q815" s="29">
        <v>21.4</v>
      </c>
      <c r="R815" s="39">
        <v>9.0299999999999994</v>
      </c>
      <c r="S815" s="39" t="s">
        <v>2380</v>
      </c>
      <c r="T815" s="39" t="s">
        <v>2380</v>
      </c>
      <c r="U815" s="39" t="s">
        <v>2380</v>
      </c>
      <c r="V815" s="39">
        <v>0</v>
      </c>
      <c r="W815" s="39" t="s">
        <v>2380</v>
      </c>
      <c r="X815" s="39" t="s">
        <v>8393</v>
      </c>
    </row>
    <row r="816" spans="1:24" x14ac:dyDescent="0.35">
      <c r="A816" s="4" t="s">
        <v>1557</v>
      </c>
      <c r="B816" s="4">
        <v>38.380000000000003</v>
      </c>
      <c r="C816" s="4">
        <v>8.26</v>
      </c>
      <c r="D816" s="4" t="s">
        <v>2382</v>
      </c>
      <c r="E816" s="4" t="s">
        <v>2380</v>
      </c>
      <c r="F816" s="4" t="s">
        <v>2380</v>
      </c>
      <c r="G816" s="4">
        <v>2</v>
      </c>
      <c r="H816" s="4" t="s">
        <v>2380</v>
      </c>
      <c r="I816" s="15">
        <v>180</v>
      </c>
      <c r="J816" s="15" t="str">
        <f t="shared" si="48"/>
        <v>No</v>
      </c>
      <c r="K816" s="15">
        <f t="shared" si="49"/>
        <v>2</v>
      </c>
      <c r="L816" s="15" t="str">
        <f t="shared" si="50"/>
        <v>No</v>
      </c>
      <c r="M816" s="15" t="str">
        <f t="shared" si="51"/>
        <v>Yes</v>
      </c>
      <c r="N816" s="29">
        <v>38.380000000000003</v>
      </c>
      <c r="O816" s="20" t="str" cm="1">
        <f t="array" ref="O816">_xlfn.IFS(N816&lt;18.5,"Underweight",N816&lt;25,"Normalweight",N816&lt;30,"Overweight",N816&gt;=30,"Obesity")</f>
        <v>Obesity</v>
      </c>
      <c r="P816" s="39" t="s">
        <v>1557</v>
      </c>
      <c r="Q816" s="29">
        <v>38.380000000000003</v>
      </c>
      <c r="R816" s="39">
        <v>8.26</v>
      </c>
      <c r="S816" s="39" t="s">
        <v>2383</v>
      </c>
      <c r="T816" s="39" t="s">
        <v>2380</v>
      </c>
      <c r="U816" s="39" t="s">
        <v>2380</v>
      </c>
      <c r="V816" s="39">
        <v>2</v>
      </c>
      <c r="W816" s="39" t="s">
        <v>2380</v>
      </c>
      <c r="X816" s="39" t="s">
        <v>8391</v>
      </c>
    </row>
    <row r="817" spans="1:24" x14ac:dyDescent="0.35">
      <c r="A817" s="4" t="s">
        <v>1556</v>
      </c>
      <c r="B817" s="4">
        <v>33.659999999999997</v>
      </c>
      <c r="C817" s="4">
        <v>5.42</v>
      </c>
      <c r="D817" s="4" t="s">
        <v>2382</v>
      </c>
      <c r="E817" s="4" t="s">
        <v>2380</v>
      </c>
      <c r="F817" s="4" t="s">
        <v>2380</v>
      </c>
      <c r="G817" s="4">
        <v>2</v>
      </c>
      <c r="H817" s="4" t="s">
        <v>2380</v>
      </c>
      <c r="I817" s="15">
        <v>180</v>
      </c>
      <c r="J817" s="15" t="str">
        <f t="shared" si="48"/>
        <v>No</v>
      </c>
      <c r="K817" s="15">
        <f t="shared" si="49"/>
        <v>2</v>
      </c>
      <c r="L817" s="15" t="str">
        <f t="shared" si="50"/>
        <v>No</v>
      </c>
      <c r="M817" s="15" t="str">
        <f t="shared" si="51"/>
        <v>Yes</v>
      </c>
      <c r="N817" s="29">
        <v>33.659999999999997</v>
      </c>
      <c r="O817" s="20" t="str" cm="1">
        <f t="array" ref="O817">_xlfn.IFS(N817&lt;18.5,"Underweight",N817&lt;25,"Normalweight",N817&lt;30,"Overweight",N817&gt;=30,"Obesity")</f>
        <v>Obesity</v>
      </c>
      <c r="P817" s="39" t="s">
        <v>1556</v>
      </c>
      <c r="Q817" s="29">
        <v>33.659999999999997</v>
      </c>
      <c r="R817" s="39">
        <v>5.42</v>
      </c>
      <c r="S817" s="39" t="s">
        <v>2383</v>
      </c>
      <c r="T817" s="39" t="s">
        <v>2380</v>
      </c>
      <c r="U817" s="39" t="s">
        <v>2380</v>
      </c>
      <c r="V817" s="39">
        <v>2</v>
      </c>
      <c r="W817" s="39" t="s">
        <v>2380</v>
      </c>
      <c r="X817" s="39" t="s">
        <v>8391</v>
      </c>
    </row>
    <row r="818" spans="1:24" x14ac:dyDescent="0.35">
      <c r="A818" s="4" t="s">
        <v>1555</v>
      </c>
      <c r="B818" s="4">
        <v>31.79</v>
      </c>
      <c r="C818" s="4">
        <v>11.33</v>
      </c>
      <c r="D818" s="4" t="s">
        <v>2382</v>
      </c>
      <c r="E818" s="4" t="s">
        <v>2380</v>
      </c>
      <c r="F818" s="4" t="s">
        <v>2383</v>
      </c>
      <c r="G818" s="4">
        <v>1</v>
      </c>
      <c r="H818" s="4" t="s">
        <v>2380</v>
      </c>
      <c r="I818" s="15">
        <v>180</v>
      </c>
      <c r="J818" s="15" t="str">
        <f t="shared" si="48"/>
        <v>No</v>
      </c>
      <c r="K818" s="15">
        <f t="shared" si="49"/>
        <v>1</v>
      </c>
      <c r="L818" s="15" t="str">
        <f t="shared" si="50"/>
        <v>No</v>
      </c>
      <c r="M818" s="15" t="str">
        <f t="shared" si="51"/>
        <v>Yes</v>
      </c>
      <c r="N818" s="29">
        <v>31.79</v>
      </c>
      <c r="O818" s="20" t="str" cm="1">
        <f t="array" ref="O818">_xlfn.IFS(N818&lt;18.5,"Underweight",N818&lt;25,"Normalweight",N818&lt;30,"Overweight",N818&gt;=30,"Obesity")</f>
        <v>Obesity</v>
      </c>
      <c r="P818" s="39" t="s">
        <v>1555</v>
      </c>
      <c r="Q818" s="29">
        <v>31.79</v>
      </c>
      <c r="R818" s="39">
        <v>11.33</v>
      </c>
      <c r="S818" s="39" t="s">
        <v>2383</v>
      </c>
      <c r="T818" s="39" t="s">
        <v>2380</v>
      </c>
      <c r="U818" s="39" t="s">
        <v>2383</v>
      </c>
      <c r="V818" s="39">
        <v>1</v>
      </c>
      <c r="W818" s="39" t="s">
        <v>2380</v>
      </c>
      <c r="X818" s="39" t="s">
        <v>8391</v>
      </c>
    </row>
    <row r="819" spans="1:24" x14ac:dyDescent="0.35">
      <c r="A819" s="4" t="s">
        <v>1554</v>
      </c>
      <c r="B819" s="4">
        <v>29.7</v>
      </c>
      <c r="C819" s="4">
        <v>7.69</v>
      </c>
      <c r="D819" s="4" t="s">
        <v>2382</v>
      </c>
      <c r="E819" s="4" t="s">
        <v>2380</v>
      </c>
      <c r="F819" s="4" t="s">
        <v>2383</v>
      </c>
      <c r="G819" s="4">
        <v>1</v>
      </c>
      <c r="H819" s="4" t="s">
        <v>2380</v>
      </c>
      <c r="I819" s="15">
        <v>180</v>
      </c>
      <c r="J819" s="15" t="str">
        <f t="shared" si="48"/>
        <v>No</v>
      </c>
      <c r="K819" s="15">
        <f t="shared" si="49"/>
        <v>1</v>
      </c>
      <c r="L819" s="15" t="str">
        <f t="shared" si="50"/>
        <v>No</v>
      </c>
      <c r="M819" s="15" t="str">
        <f t="shared" si="51"/>
        <v>Yes</v>
      </c>
      <c r="N819" s="29">
        <v>29.7</v>
      </c>
      <c r="O819" s="20" t="str" cm="1">
        <f t="array" ref="O819">_xlfn.IFS(N819&lt;18.5,"Underweight",N819&lt;25,"Normalweight",N819&lt;30,"Overweight",N819&gt;=30,"Obesity")</f>
        <v>Overweight</v>
      </c>
      <c r="P819" s="39" t="s">
        <v>1554</v>
      </c>
      <c r="Q819" s="29">
        <v>29.7</v>
      </c>
      <c r="R819" s="39">
        <v>7.69</v>
      </c>
      <c r="S819" s="39" t="s">
        <v>2383</v>
      </c>
      <c r="T819" s="39" t="s">
        <v>2380</v>
      </c>
      <c r="U819" s="39" t="s">
        <v>2383</v>
      </c>
      <c r="V819" s="39">
        <v>1</v>
      </c>
      <c r="W819" s="39" t="s">
        <v>2380</v>
      </c>
      <c r="X819" s="39" t="s">
        <v>8392</v>
      </c>
    </row>
    <row r="820" spans="1:24" x14ac:dyDescent="0.35">
      <c r="A820" s="4" t="s">
        <v>1553</v>
      </c>
      <c r="B820" s="4">
        <v>25.46</v>
      </c>
      <c r="C820" s="4">
        <v>8.77</v>
      </c>
      <c r="D820" s="4" t="s">
        <v>2382</v>
      </c>
      <c r="E820" s="4" t="s">
        <v>2380</v>
      </c>
      <c r="F820" s="4" t="s">
        <v>2383</v>
      </c>
      <c r="G820" s="4">
        <v>1</v>
      </c>
      <c r="H820" s="4" t="s">
        <v>2380</v>
      </c>
      <c r="I820" s="15">
        <v>180</v>
      </c>
      <c r="J820" s="15" t="str">
        <f t="shared" si="48"/>
        <v>No</v>
      </c>
      <c r="K820" s="15">
        <f t="shared" si="49"/>
        <v>1</v>
      </c>
      <c r="L820" s="15" t="str">
        <f t="shared" si="50"/>
        <v>No</v>
      </c>
      <c r="M820" s="15" t="str">
        <f t="shared" si="51"/>
        <v>Yes</v>
      </c>
      <c r="N820" s="29">
        <v>25.46</v>
      </c>
      <c r="O820" s="20" t="str" cm="1">
        <f t="array" ref="O820">_xlfn.IFS(N820&lt;18.5,"Underweight",N820&lt;25,"Normalweight",N820&lt;30,"Overweight",N820&gt;=30,"Obesity")</f>
        <v>Overweight</v>
      </c>
      <c r="P820" s="39" t="s">
        <v>1553</v>
      </c>
      <c r="Q820" s="29">
        <v>25.46</v>
      </c>
      <c r="R820" s="39">
        <v>8.77</v>
      </c>
      <c r="S820" s="39" t="s">
        <v>2383</v>
      </c>
      <c r="T820" s="39" t="s">
        <v>2380</v>
      </c>
      <c r="U820" s="39" t="s">
        <v>2383</v>
      </c>
      <c r="V820" s="39">
        <v>1</v>
      </c>
      <c r="W820" s="39" t="s">
        <v>2380</v>
      </c>
      <c r="X820" s="39" t="s">
        <v>8392</v>
      </c>
    </row>
    <row r="821" spans="1:24" x14ac:dyDescent="0.35">
      <c r="A821" s="4" t="s">
        <v>1552</v>
      </c>
      <c r="B821" s="4">
        <v>39.14</v>
      </c>
      <c r="C821" s="4">
        <v>4.91</v>
      </c>
      <c r="D821" s="4" t="s">
        <v>2380</v>
      </c>
      <c r="E821" s="4" t="s">
        <v>2382</v>
      </c>
      <c r="F821" s="4" t="s">
        <v>2380</v>
      </c>
      <c r="G821" s="4">
        <v>1</v>
      </c>
      <c r="H821" s="4" t="s">
        <v>2380</v>
      </c>
      <c r="I821" s="15">
        <v>180</v>
      </c>
      <c r="J821" s="15" t="str">
        <f t="shared" si="48"/>
        <v>No</v>
      </c>
      <c r="K821" s="15">
        <f t="shared" si="49"/>
        <v>1</v>
      </c>
      <c r="L821" s="15" t="str">
        <f t="shared" si="50"/>
        <v>No</v>
      </c>
      <c r="M821" s="15" t="str">
        <f t="shared" si="51"/>
        <v>No</v>
      </c>
      <c r="N821" s="29">
        <v>39.14</v>
      </c>
      <c r="O821" s="20" t="str" cm="1">
        <f t="array" ref="O821">_xlfn.IFS(N821&lt;18.5,"Underweight",N821&lt;25,"Normalweight",N821&lt;30,"Overweight",N821&gt;=30,"Obesity")</f>
        <v>Obesity</v>
      </c>
      <c r="P821" s="39" t="s">
        <v>1552</v>
      </c>
      <c r="Q821" s="29">
        <v>39.14</v>
      </c>
      <c r="R821" s="39">
        <v>4.91</v>
      </c>
      <c r="S821" s="39" t="s">
        <v>2380</v>
      </c>
      <c r="T821" s="39" t="s">
        <v>2382</v>
      </c>
      <c r="U821" s="39" t="s">
        <v>2380</v>
      </c>
      <c r="V821" s="39">
        <v>1</v>
      </c>
      <c r="W821" s="39" t="s">
        <v>2380</v>
      </c>
      <c r="X821" s="39" t="s">
        <v>8391</v>
      </c>
    </row>
    <row r="822" spans="1:24" x14ac:dyDescent="0.35">
      <c r="A822" s="4" t="s">
        <v>1551</v>
      </c>
      <c r="B822" s="4">
        <v>41.2</v>
      </c>
      <c r="C822" s="4">
        <v>4.95</v>
      </c>
      <c r="D822" s="4" t="s">
        <v>2380</v>
      </c>
      <c r="E822" s="4" t="s">
        <v>2380</v>
      </c>
      <c r="F822" s="4" t="s">
        <v>2380</v>
      </c>
      <c r="G822" s="4">
        <v>1</v>
      </c>
      <c r="H822" s="4" t="s">
        <v>2380</v>
      </c>
      <c r="I822" s="15">
        <v>180</v>
      </c>
      <c r="J822" s="15" t="str">
        <f t="shared" si="48"/>
        <v>No</v>
      </c>
      <c r="K822" s="15">
        <f t="shared" si="49"/>
        <v>1</v>
      </c>
      <c r="L822" s="15" t="str">
        <f t="shared" si="50"/>
        <v>No</v>
      </c>
      <c r="M822" s="15" t="str">
        <f t="shared" si="51"/>
        <v>No</v>
      </c>
      <c r="N822" s="29">
        <v>41.2</v>
      </c>
      <c r="O822" s="20" t="str" cm="1">
        <f t="array" ref="O822">_xlfn.IFS(N822&lt;18.5,"Underweight",N822&lt;25,"Normalweight",N822&lt;30,"Overweight",N822&gt;=30,"Obesity")</f>
        <v>Obesity</v>
      </c>
      <c r="P822" s="39" t="s">
        <v>1551</v>
      </c>
      <c r="Q822" s="29">
        <v>41.2</v>
      </c>
      <c r="R822" s="39">
        <v>4.95</v>
      </c>
      <c r="S822" s="39" t="s">
        <v>2380</v>
      </c>
      <c r="T822" s="39" t="s">
        <v>2380</v>
      </c>
      <c r="U822" s="39" t="s">
        <v>2380</v>
      </c>
      <c r="V822" s="39">
        <v>1</v>
      </c>
      <c r="W822" s="39" t="s">
        <v>2380</v>
      </c>
      <c r="X822" s="39" t="s">
        <v>8391</v>
      </c>
    </row>
    <row r="823" spans="1:24" x14ac:dyDescent="0.35">
      <c r="A823" s="4" t="s">
        <v>1550</v>
      </c>
      <c r="B823" s="4">
        <v>28.81</v>
      </c>
      <c r="C823" s="4">
        <v>10.8</v>
      </c>
      <c r="D823" s="4" t="s">
        <v>2382</v>
      </c>
      <c r="E823" s="4" t="s">
        <v>2380</v>
      </c>
      <c r="F823" s="4" t="s">
        <v>2383</v>
      </c>
      <c r="G823" s="4">
        <v>1</v>
      </c>
      <c r="H823" s="4" t="s">
        <v>2380</v>
      </c>
      <c r="I823" s="15">
        <v>180</v>
      </c>
      <c r="J823" s="15" t="str">
        <f t="shared" si="48"/>
        <v>No</v>
      </c>
      <c r="K823" s="15">
        <f t="shared" si="49"/>
        <v>1</v>
      </c>
      <c r="L823" s="15" t="str">
        <f t="shared" si="50"/>
        <v>No</v>
      </c>
      <c r="M823" s="15" t="str">
        <f t="shared" si="51"/>
        <v>Yes</v>
      </c>
      <c r="N823" s="29">
        <v>28.81</v>
      </c>
      <c r="O823" s="20" t="str" cm="1">
        <f t="array" ref="O823">_xlfn.IFS(N823&lt;18.5,"Underweight",N823&lt;25,"Normalweight",N823&lt;30,"Overweight",N823&gt;=30,"Obesity")</f>
        <v>Overweight</v>
      </c>
      <c r="P823" s="39" t="s">
        <v>1550</v>
      </c>
      <c r="Q823" s="29">
        <v>28.81</v>
      </c>
      <c r="R823" s="39">
        <v>10.8</v>
      </c>
      <c r="S823" s="39" t="s">
        <v>2383</v>
      </c>
      <c r="T823" s="39" t="s">
        <v>2380</v>
      </c>
      <c r="U823" s="39" t="s">
        <v>2383</v>
      </c>
      <c r="V823" s="39">
        <v>1</v>
      </c>
      <c r="W823" s="39" t="s">
        <v>2380</v>
      </c>
      <c r="X823" s="39" t="s">
        <v>8392</v>
      </c>
    </row>
    <row r="824" spans="1:24" x14ac:dyDescent="0.35">
      <c r="A824" s="4" t="s">
        <v>1549</v>
      </c>
      <c r="B824" s="4">
        <v>37.409999999999997</v>
      </c>
      <c r="C824" s="4">
        <v>7.21</v>
      </c>
      <c r="D824" s="4" t="s">
        <v>2380</v>
      </c>
      <c r="E824" s="4" t="s">
        <v>2380</v>
      </c>
      <c r="F824" s="4" t="s">
        <v>2380</v>
      </c>
      <c r="G824" s="4">
        <v>2</v>
      </c>
      <c r="H824" s="4" t="s">
        <v>2380</v>
      </c>
      <c r="I824" s="15">
        <v>180</v>
      </c>
      <c r="J824" s="15" t="str">
        <f t="shared" si="48"/>
        <v>No</v>
      </c>
      <c r="K824" s="15">
        <f t="shared" si="49"/>
        <v>2</v>
      </c>
      <c r="L824" s="15" t="str">
        <f t="shared" si="50"/>
        <v>No</v>
      </c>
      <c r="M824" s="15" t="str">
        <f t="shared" si="51"/>
        <v>No</v>
      </c>
      <c r="N824" s="29">
        <v>37.409999999999997</v>
      </c>
      <c r="O824" s="20" t="str" cm="1">
        <f t="array" ref="O824">_xlfn.IFS(N824&lt;18.5,"Underweight",N824&lt;25,"Normalweight",N824&lt;30,"Overweight",N824&gt;=30,"Obesity")</f>
        <v>Obesity</v>
      </c>
      <c r="P824" s="39" t="s">
        <v>1549</v>
      </c>
      <c r="Q824" s="29">
        <v>37.409999999999997</v>
      </c>
      <c r="R824" s="39">
        <v>7.21</v>
      </c>
      <c r="S824" s="39" t="s">
        <v>2380</v>
      </c>
      <c r="T824" s="39" t="s">
        <v>2380</v>
      </c>
      <c r="U824" s="39" t="s">
        <v>2380</v>
      </c>
      <c r="V824" s="39">
        <v>2</v>
      </c>
      <c r="W824" s="39" t="s">
        <v>2380</v>
      </c>
      <c r="X824" s="39" t="s">
        <v>8391</v>
      </c>
    </row>
    <row r="825" spans="1:24" x14ac:dyDescent="0.35">
      <c r="A825" s="4" t="s">
        <v>1548</v>
      </c>
      <c r="B825" s="4">
        <v>52.54</v>
      </c>
      <c r="C825" s="4">
        <v>5.12</v>
      </c>
      <c r="D825" s="4" t="s">
        <v>2380</v>
      </c>
      <c r="E825" s="4" t="s">
        <v>2380</v>
      </c>
      <c r="F825" s="4" t="s">
        <v>2383</v>
      </c>
      <c r="G825" s="4">
        <v>1</v>
      </c>
      <c r="H825" s="4" t="s">
        <v>2380</v>
      </c>
      <c r="I825" s="15">
        <v>180</v>
      </c>
      <c r="J825" s="15" t="str">
        <f t="shared" si="48"/>
        <v>No</v>
      </c>
      <c r="K825" s="15">
        <f t="shared" si="49"/>
        <v>1</v>
      </c>
      <c r="L825" s="15" t="str">
        <f t="shared" si="50"/>
        <v>No</v>
      </c>
      <c r="M825" s="15" t="str">
        <f t="shared" si="51"/>
        <v>No</v>
      </c>
      <c r="N825" s="29">
        <v>52.54</v>
      </c>
      <c r="O825" s="20" t="str" cm="1">
        <f t="array" ref="O825">_xlfn.IFS(N825&lt;18.5,"Underweight",N825&lt;25,"Normalweight",N825&lt;30,"Overweight",N825&gt;=30,"Obesity")</f>
        <v>Obesity</v>
      </c>
      <c r="P825" s="39" t="s">
        <v>1548</v>
      </c>
      <c r="Q825" s="29">
        <v>52.54</v>
      </c>
      <c r="R825" s="39">
        <v>5.12</v>
      </c>
      <c r="S825" s="39" t="s">
        <v>2380</v>
      </c>
      <c r="T825" s="39" t="s">
        <v>2380</v>
      </c>
      <c r="U825" s="39" t="s">
        <v>2383</v>
      </c>
      <c r="V825" s="39">
        <v>1</v>
      </c>
      <c r="W825" s="39" t="s">
        <v>2380</v>
      </c>
      <c r="X825" s="39" t="s">
        <v>8391</v>
      </c>
    </row>
    <row r="826" spans="1:24" x14ac:dyDescent="0.35">
      <c r="A826" s="4" t="s">
        <v>1547</v>
      </c>
      <c r="B826" s="4">
        <v>17.29</v>
      </c>
      <c r="C826" s="4">
        <v>4.62</v>
      </c>
      <c r="D826" s="4" t="s">
        <v>2380</v>
      </c>
      <c r="E826" s="4" t="s">
        <v>2382</v>
      </c>
      <c r="F826" s="4" t="s">
        <v>2380</v>
      </c>
      <c r="G826" s="4">
        <v>1</v>
      </c>
      <c r="H826" s="4" t="s">
        <v>2382</v>
      </c>
      <c r="I826" s="15">
        <v>1</v>
      </c>
      <c r="J826" s="15" t="str">
        <f t="shared" si="48"/>
        <v>yes</v>
      </c>
      <c r="K826" s="15">
        <f t="shared" si="49"/>
        <v>1</v>
      </c>
      <c r="L826" s="15" t="str">
        <f t="shared" si="50"/>
        <v>Yes</v>
      </c>
      <c r="M826" s="15" t="str">
        <f t="shared" si="51"/>
        <v>No</v>
      </c>
      <c r="N826" s="29">
        <v>17.29</v>
      </c>
      <c r="O826" s="20" t="str" cm="1">
        <f t="array" ref="O826">_xlfn.IFS(N826&lt;18.5,"Underweight",N826&lt;25,"Normalweight",N826&lt;30,"Overweight",N826&gt;=30,"Obesity")</f>
        <v>Underweight</v>
      </c>
      <c r="P826" s="39" t="s">
        <v>1547</v>
      </c>
      <c r="Q826" s="29">
        <v>17.29</v>
      </c>
      <c r="R826" s="39">
        <v>4.62</v>
      </c>
      <c r="S826" s="39" t="s">
        <v>2380</v>
      </c>
      <c r="T826" s="39" t="s">
        <v>2382</v>
      </c>
      <c r="U826" s="39" t="s">
        <v>2380</v>
      </c>
      <c r="V826" s="39">
        <v>1</v>
      </c>
      <c r="W826" s="39" t="s">
        <v>2383</v>
      </c>
      <c r="X826" s="39" t="s">
        <v>8394</v>
      </c>
    </row>
    <row r="827" spans="1:24" x14ac:dyDescent="0.35">
      <c r="A827" s="4" t="s">
        <v>1546</v>
      </c>
      <c r="B827" s="4">
        <v>31.74</v>
      </c>
      <c r="C827" s="4">
        <v>7.68</v>
      </c>
      <c r="D827" s="4" t="s">
        <v>2382</v>
      </c>
      <c r="E827" s="4" t="s">
        <v>2380</v>
      </c>
      <c r="F827" s="4" t="s">
        <v>2380</v>
      </c>
      <c r="G827" s="4" t="s">
        <v>2381</v>
      </c>
      <c r="H827" s="4" t="s">
        <v>2380</v>
      </c>
      <c r="I827" s="15">
        <v>180</v>
      </c>
      <c r="J827" s="15" t="str">
        <f t="shared" si="48"/>
        <v>No</v>
      </c>
      <c r="K827" s="15">
        <f t="shared" si="49"/>
        <v>0</v>
      </c>
      <c r="L827" s="15" t="str">
        <f t="shared" si="50"/>
        <v>No</v>
      </c>
      <c r="M827" s="15" t="str">
        <f t="shared" si="51"/>
        <v>Yes</v>
      </c>
      <c r="N827" s="29">
        <v>31.74</v>
      </c>
      <c r="O827" s="20" t="str" cm="1">
        <f t="array" ref="O827">_xlfn.IFS(N827&lt;18.5,"Underweight",N827&lt;25,"Normalweight",N827&lt;30,"Overweight",N827&gt;=30,"Obesity")</f>
        <v>Obesity</v>
      </c>
      <c r="P827" s="39" t="s">
        <v>1546</v>
      </c>
      <c r="Q827" s="29">
        <v>31.74</v>
      </c>
      <c r="R827" s="39">
        <v>7.68</v>
      </c>
      <c r="S827" s="39" t="s">
        <v>2383</v>
      </c>
      <c r="T827" s="39" t="s">
        <v>2380</v>
      </c>
      <c r="U827" s="39" t="s">
        <v>2380</v>
      </c>
      <c r="V827" s="39">
        <v>0</v>
      </c>
      <c r="W827" s="39" t="s">
        <v>2380</v>
      </c>
      <c r="X827" s="39" t="s">
        <v>8391</v>
      </c>
    </row>
    <row r="828" spans="1:24" x14ac:dyDescent="0.35">
      <c r="A828" s="4" t="s">
        <v>1545</v>
      </c>
      <c r="B828" s="4">
        <v>26.504999999999999</v>
      </c>
      <c r="C828" s="4">
        <v>6.79</v>
      </c>
      <c r="D828" s="4" t="s">
        <v>2382</v>
      </c>
      <c r="E828" s="4" t="s">
        <v>2380</v>
      </c>
      <c r="F828" s="4" t="s">
        <v>2383</v>
      </c>
      <c r="G828" s="4">
        <v>1</v>
      </c>
      <c r="H828" s="4" t="s">
        <v>2380</v>
      </c>
      <c r="I828" s="15">
        <v>180</v>
      </c>
      <c r="J828" s="15" t="str">
        <f t="shared" si="48"/>
        <v>No</v>
      </c>
      <c r="K828" s="15">
        <f t="shared" si="49"/>
        <v>1</v>
      </c>
      <c r="L828" s="15" t="str">
        <f t="shared" si="50"/>
        <v>No</v>
      </c>
      <c r="M828" s="15" t="str">
        <f t="shared" si="51"/>
        <v>Yes</v>
      </c>
      <c r="N828" s="29">
        <v>26.504999999999999</v>
      </c>
      <c r="O828" s="20" t="str" cm="1">
        <f t="array" ref="O828">_xlfn.IFS(N828&lt;18.5,"Underweight",N828&lt;25,"Normalweight",N828&lt;30,"Overweight",N828&gt;=30,"Obesity")</f>
        <v>Overweight</v>
      </c>
      <c r="P828" s="39" t="s">
        <v>1545</v>
      </c>
      <c r="Q828" s="29">
        <v>26.504999999999999</v>
      </c>
      <c r="R828" s="39">
        <v>6.79</v>
      </c>
      <c r="S828" s="39" t="s">
        <v>2383</v>
      </c>
      <c r="T828" s="39" t="s">
        <v>2380</v>
      </c>
      <c r="U828" s="39" t="s">
        <v>2383</v>
      </c>
      <c r="V828" s="39">
        <v>1</v>
      </c>
      <c r="W828" s="39" t="s">
        <v>2380</v>
      </c>
      <c r="X828" s="39" t="s">
        <v>8392</v>
      </c>
    </row>
    <row r="829" spans="1:24" x14ac:dyDescent="0.35">
      <c r="A829" s="4" t="s">
        <v>1544</v>
      </c>
      <c r="B829" s="4">
        <v>36.479999999999997</v>
      </c>
      <c r="C829" s="4">
        <v>11.09</v>
      </c>
      <c r="D829" s="4" t="s">
        <v>2380</v>
      </c>
      <c r="E829" s="4" t="s">
        <v>2380</v>
      </c>
      <c r="F829" s="4" t="s">
        <v>2380</v>
      </c>
      <c r="G829" s="4" t="s">
        <v>2381</v>
      </c>
      <c r="H829" s="4" t="s">
        <v>2380</v>
      </c>
      <c r="I829" s="15">
        <v>180</v>
      </c>
      <c r="J829" s="15" t="str">
        <f t="shared" si="48"/>
        <v>No</v>
      </c>
      <c r="K829" s="15">
        <f t="shared" si="49"/>
        <v>0</v>
      </c>
      <c r="L829" s="15" t="str">
        <f t="shared" si="50"/>
        <v>No</v>
      </c>
      <c r="M829" s="15" t="str">
        <f t="shared" si="51"/>
        <v>No</v>
      </c>
      <c r="N829" s="29">
        <v>36.479999999999997</v>
      </c>
      <c r="O829" s="20" t="str" cm="1">
        <f t="array" ref="O829">_xlfn.IFS(N829&lt;18.5,"Underweight",N829&lt;25,"Normalweight",N829&lt;30,"Overweight",N829&gt;=30,"Obesity")</f>
        <v>Obesity</v>
      </c>
      <c r="P829" s="39" t="s">
        <v>1544</v>
      </c>
      <c r="Q829" s="29">
        <v>36.479999999999997</v>
      </c>
      <c r="R829" s="39">
        <v>11.09</v>
      </c>
      <c r="S829" s="39" t="s">
        <v>2380</v>
      </c>
      <c r="T829" s="39" t="s">
        <v>2380</v>
      </c>
      <c r="U829" s="39" t="s">
        <v>2380</v>
      </c>
      <c r="V829" s="39">
        <v>0</v>
      </c>
      <c r="W829" s="39" t="s">
        <v>2380</v>
      </c>
      <c r="X829" s="39" t="s">
        <v>8391</v>
      </c>
    </row>
    <row r="830" spans="1:24" x14ac:dyDescent="0.35">
      <c r="A830" s="4" t="s">
        <v>1543</v>
      </c>
      <c r="B830" s="4">
        <v>39.159999999999997</v>
      </c>
      <c r="C830" s="4">
        <v>5.24</v>
      </c>
      <c r="D830" s="4" t="s">
        <v>2382</v>
      </c>
      <c r="E830" s="4" t="s">
        <v>2380</v>
      </c>
      <c r="F830" s="4" t="s">
        <v>2383</v>
      </c>
      <c r="G830" s="4">
        <v>1</v>
      </c>
      <c r="H830" s="4" t="s">
        <v>2380</v>
      </c>
      <c r="I830" s="15">
        <v>180</v>
      </c>
      <c r="J830" s="15" t="str">
        <f t="shared" si="48"/>
        <v>No</v>
      </c>
      <c r="K830" s="15">
        <f t="shared" si="49"/>
        <v>1</v>
      </c>
      <c r="L830" s="15" t="str">
        <f t="shared" si="50"/>
        <v>No</v>
      </c>
      <c r="M830" s="15" t="str">
        <f t="shared" si="51"/>
        <v>Yes</v>
      </c>
      <c r="N830" s="29">
        <v>39.159999999999997</v>
      </c>
      <c r="O830" s="20" t="str" cm="1">
        <f t="array" ref="O830">_xlfn.IFS(N830&lt;18.5,"Underweight",N830&lt;25,"Normalweight",N830&lt;30,"Overweight",N830&gt;=30,"Obesity")</f>
        <v>Obesity</v>
      </c>
      <c r="P830" s="39" t="s">
        <v>1543</v>
      </c>
      <c r="Q830" s="29">
        <v>39.159999999999997</v>
      </c>
      <c r="R830" s="39">
        <v>5.24</v>
      </c>
      <c r="S830" s="39" t="s">
        <v>2383</v>
      </c>
      <c r="T830" s="39" t="s">
        <v>2380</v>
      </c>
      <c r="U830" s="39" t="s">
        <v>2383</v>
      </c>
      <c r="V830" s="39">
        <v>1</v>
      </c>
      <c r="W830" s="39" t="s">
        <v>2380</v>
      </c>
      <c r="X830" s="39" t="s">
        <v>8391</v>
      </c>
    </row>
    <row r="831" spans="1:24" x14ac:dyDescent="0.35">
      <c r="A831" s="4" t="s">
        <v>1542</v>
      </c>
      <c r="B831" s="4">
        <v>28.22</v>
      </c>
      <c r="C831" s="4">
        <v>7.51</v>
      </c>
      <c r="D831" s="4" t="s">
        <v>2382</v>
      </c>
      <c r="E831" s="4" t="s">
        <v>2380</v>
      </c>
      <c r="F831" s="4" t="s">
        <v>2383</v>
      </c>
      <c r="G831" s="4">
        <v>1</v>
      </c>
      <c r="H831" s="4" t="s">
        <v>2380</v>
      </c>
      <c r="I831" s="15">
        <v>180</v>
      </c>
      <c r="J831" s="15" t="str">
        <f t="shared" si="48"/>
        <v>No</v>
      </c>
      <c r="K831" s="15">
        <f t="shared" si="49"/>
        <v>1</v>
      </c>
      <c r="L831" s="15" t="str">
        <f t="shared" si="50"/>
        <v>No</v>
      </c>
      <c r="M831" s="15" t="str">
        <f t="shared" si="51"/>
        <v>Yes</v>
      </c>
      <c r="N831" s="29">
        <v>28.22</v>
      </c>
      <c r="O831" s="20" t="str" cm="1">
        <f t="array" ref="O831">_xlfn.IFS(N831&lt;18.5,"Underweight",N831&lt;25,"Normalweight",N831&lt;30,"Overweight",N831&gt;=30,"Obesity")</f>
        <v>Overweight</v>
      </c>
      <c r="P831" s="39" t="s">
        <v>1542</v>
      </c>
      <c r="Q831" s="29">
        <v>28.22</v>
      </c>
      <c r="R831" s="39">
        <v>7.51</v>
      </c>
      <c r="S831" s="39" t="s">
        <v>2383</v>
      </c>
      <c r="T831" s="39" t="s">
        <v>2380</v>
      </c>
      <c r="U831" s="39" t="s">
        <v>2383</v>
      </c>
      <c r="V831" s="39">
        <v>1</v>
      </c>
      <c r="W831" s="39" t="s">
        <v>2380</v>
      </c>
      <c r="X831" s="39" t="s">
        <v>8392</v>
      </c>
    </row>
    <row r="832" spans="1:24" x14ac:dyDescent="0.35">
      <c r="A832" s="4" t="s">
        <v>1541</v>
      </c>
      <c r="B832" s="4">
        <v>35</v>
      </c>
      <c r="C832" s="4">
        <v>4.13</v>
      </c>
      <c r="D832" s="4" t="s">
        <v>2380</v>
      </c>
      <c r="E832" s="4" t="s">
        <v>2380</v>
      </c>
      <c r="F832" s="4" t="s">
        <v>2380</v>
      </c>
      <c r="G832" s="4">
        <v>2</v>
      </c>
      <c r="H832" s="4" t="s">
        <v>2380</v>
      </c>
      <c r="I832" s="15">
        <v>180</v>
      </c>
      <c r="J832" s="15" t="str">
        <f t="shared" si="48"/>
        <v>No</v>
      </c>
      <c r="K832" s="15">
        <f t="shared" si="49"/>
        <v>2</v>
      </c>
      <c r="L832" s="15" t="str">
        <f t="shared" si="50"/>
        <v>No</v>
      </c>
      <c r="M832" s="15" t="str">
        <f t="shared" si="51"/>
        <v>No</v>
      </c>
      <c r="N832" s="29">
        <v>35</v>
      </c>
      <c r="O832" s="20" t="str" cm="1">
        <f t="array" ref="O832">_xlfn.IFS(N832&lt;18.5,"Underweight",N832&lt;25,"Normalweight",N832&lt;30,"Overweight",N832&gt;=30,"Obesity")</f>
        <v>Obesity</v>
      </c>
      <c r="P832" s="39" t="s">
        <v>1541</v>
      </c>
      <c r="Q832" s="29">
        <v>35</v>
      </c>
      <c r="R832" s="39">
        <v>4.13</v>
      </c>
      <c r="S832" s="39" t="s">
        <v>2380</v>
      </c>
      <c r="T832" s="39" t="s">
        <v>2380</v>
      </c>
      <c r="U832" s="39" t="s">
        <v>2380</v>
      </c>
      <c r="V832" s="39">
        <v>2</v>
      </c>
      <c r="W832" s="39" t="s">
        <v>2380</v>
      </c>
      <c r="X832" s="39" t="s">
        <v>8391</v>
      </c>
    </row>
    <row r="833" spans="1:24" x14ac:dyDescent="0.35">
      <c r="A833" s="4" t="s">
        <v>1540</v>
      </c>
      <c r="B833" s="4">
        <v>36.24</v>
      </c>
      <c r="C833" s="4">
        <v>8.3800000000000008</v>
      </c>
      <c r="D833" s="4" t="s">
        <v>2382</v>
      </c>
      <c r="E833" s="4" t="s">
        <v>2380</v>
      </c>
      <c r="F833" s="4" t="s">
        <v>2380</v>
      </c>
      <c r="G833" s="4">
        <v>1</v>
      </c>
      <c r="H833" s="4" t="s">
        <v>2380</v>
      </c>
      <c r="I833" s="15">
        <v>180</v>
      </c>
      <c r="J833" s="15" t="str">
        <f t="shared" si="48"/>
        <v>No</v>
      </c>
      <c r="K833" s="15">
        <f t="shared" si="49"/>
        <v>1</v>
      </c>
      <c r="L833" s="15" t="str">
        <f t="shared" si="50"/>
        <v>No</v>
      </c>
      <c r="M833" s="15" t="str">
        <f t="shared" si="51"/>
        <v>Yes</v>
      </c>
      <c r="N833" s="29">
        <v>36.24</v>
      </c>
      <c r="O833" s="20" t="str" cm="1">
        <f t="array" ref="O833">_xlfn.IFS(N833&lt;18.5,"Underweight",N833&lt;25,"Normalweight",N833&lt;30,"Overweight",N833&gt;=30,"Obesity")</f>
        <v>Obesity</v>
      </c>
      <c r="P833" s="39" t="s">
        <v>1540</v>
      </c>
      <c r="Q833" s="29">
        <v>36.24</v>
      </c>
      <c r="R833" s="39">
        <v>8.3800000000000008</v>
      </c>
      <c r="S833" s="39" t="s">
        <v>2383</v>
      </c>
      <c r="T833" s="39" t="s">
        <v>2380</v>
      </c>
      <c r="U833" s="39" t="s">
        <v>2380</v>
      </c>
      <c r="V833" s="39">
        <v>1</v>
      </c>
      <c r="W833" s="39" t="s">
        <v>2380</v>
      </c>
      <c r="X833" s="39" t="s">
        <v>8391</v>
      </c>
    </row>
    <row r="834" spans="1:24" x14ac:dyDescent="0.35">
      <c r="A834" s="4" t="s">
        <v>1539</v>
      </c>
      <c r="B834" s="4">
        <v>36.954999999999998</v>
      </c>
      <c r="C834" s="4">
        <v>8.07</v>
      </c>
      <c r="D834" s="4" t="s">
        <v>2380</v>
      </c>
      <c r="E834" s="4" t="s">
        <v>2380</v>
      </c>
      <c r="F834" s="4" t="s">
        <v>2380</v>
      </c>
      <c r="G834" s="4" t="s">
        <v>2381</v>
      </c>
      <c r="H834" s="4" t="s">
        <v>2380</v>
      </c>
      <c r="I834" s="15">
        <v>180</v>
      </c>
      <c r="J834" s="15" t="str">
        <f t="shared" si="48"/>
        <v>No</v>
      </c>
      <c r="K834" s="15">
        <f t="shared" si="49"/>
        <v>0</v>
      </c>
      <c r="L834" s="15" t="str">
        <f t="shared" si="50"/>
        <v>No</v>
      </c>
      <c r="M834" s="15" t="str">
        <f t="shared" si="51"/>
        <v>No</v>
      </c>
      <c r="N834" s="29">
        <v>36.954999999999998</v>
      </c>
      <c r="O834" s="20" t="str" cm="1">
        <f t="array" ref="O834">_xlfn.IFS(N834&lt;18.5,"Underweight",N834&lt;25,"Normalweight",N834&lt;30,"Overweight",N834&gt;=30,"Obesity")</f>
        <v>Obesity</v>
      </c>
      <c r="P834" s="39" t="s">
        <v>1539</v>
      </c>
      <c r="Q834" s="29">
        <v>36.954999999999998</v>
      </c>
      <c r="R834" s="39">
        <v>8.07</v>
      </c>
      <c r="S834" s="39" t="s">
        <v>2380</v>
      </c>
      <c r="T834" s="39" t="s">
        <v>2380</v>
      </c>
      <c r="U834" s="39" t="s">
        <v>2380</v>
      </c>
      <c r="V834" s="39">
        <v>0</v>
      </c>
      <c r="W834" s="39" t="s">
        <v>2380</v>
      </c>
      <c r="X834" s="39" t="s">
        <v>8391</v>
      </c>
    </row>
    <row r="835" spans="1:24" x14ac:dyDescent="0.35">
      <c r="A835" s="4" t="s">
        <v>1538</v>
      </c>
      <c r="B835" s="4">
        <v>29.64</v>
      </c>
      <c r="C835" s="4">
        <v>8.9499999999999993</v>
      </c>
      <c r="D835" s="4" t="s">
        <v>2380</v>
      </c>
      <c r="E835" s="4" t="s">
        <v>2380</v>
      </c>
      <c r="F835" s="4" t="s">
        <v>2380</v>
      </c>
      <c r="G835" s="4" t="s">
        <v>2381</v>
      </c>
      <c r="H835" s="4" t="s">
        <v>2380</v>
      </c>
      <c r="I835" s="15">
        <v>180</v>
      </c>
      <c r="J835" s="15" t="str">
        <f t="shared" si="48"/>
        <v>No</v>
      </c>
      <c r="K835" s="15">
        <f t="shared" si="49"/>
        <v>0</v>
      </c>
      <c r="L835" s="15" t="str">
        <f t="shared" si="50"/>
        <v>No</v>
      </c>
      <c r="M835" s="15" t="str">
        <f t="shared" si="51"/>
        <v>No</v>
      </c>
      <c r="N835" s="29">
        <v>29.64</v>
      </c>
      <c r="O835" s="20" t="str" cm="1">
        <f t="array" ref="O835">_xlfn.IFS(N835&lt;18.5,"Underweight",N835&lt;25,"Normalweight",N835&lt;30,"Overweight",N835&gt;=30,"Obesity")</f>
        <v>Overweight</v>
      </c>
      <c r="P835" s="39" t="s">
        <v>1538</v>
      </c>
      <c r="Q835" s="29">
        <v>29.64</v>
      </c>
      <c r="R835" s="39">
        <v>8.9499999999999993</v>
      </c>
      <c r="S835" s="39" t="s">
        <v>2380</v>
      </c>
      <c r="T835" s="39" t="s">
        <v>2380</v>
      </c>
      <c r="U835" s="39" t="s">
        <v>2380</v>
      </c>
      <c r="V835" s="39">
        <v>0</v>
      </c>
      <c r="W835" s="39" t="s">
        <v>2380</v>
      </c>
      <c r="X835" s="39" t="s">
        <v>8392</v>
      </c>
    </row>
    <row r="836" spans="1:24" x14ac:dyDescent="0.35">
      <c r="A836" s="4" t="s">
        <v>1537</v>
      </c>
      <c r="B836" s="4">
        <v>42.74</v>
      </c>
      <c r="C836" s="4">
        <v>6.31</v>
      </c>
      <c r="D836" s="4" t="s">
        <v>2382</v>
      </c>
      <c r="E836" s="4" t="s">
        <v>2380</v>
      </c>
      <c r="F836" s="4" t="s">
        <v>2380</v>
      </c>
      <c r="G836" s="4">
        <v>1</v>
      </c>
      <c r="H836" s="4" t="s">
        <v>2380</v>
      </c>
      <c r="I836" s="15">
        <v>180</v>
      </c>
      <c r="J836" s="15" t="str">
        <f t="shared" ref="J836:J899" si="52">IF(H836="?",INDEX($H$3:$H$2337,MODE($I$3:$I$2337)),H836)</f>
        <v>No</v>
      </c>
      <c r="K836" s="15">
        <f t="shared" ref="K836:K899" si="53">IF(G836="No major surgery",0,G836)</f>
        <v>1</v>
      </c>
      <c r="L836" s="15" t="str">
        <f t="shared" ref="L836:L899" si="54">PROPER(J836)</f>
        <v>No</v>
      </c>
      <c r="M836" s="15" t="str">
        <f t="shared" ref="M836:M899" si="55">PROPER(D836)</f>
        <v>Yes</v>
      </c>
      <c r="N836" s="29">
        <v>42.74</v>
      </c>
      <c r="O836" s="20" t="str" cm="1">
        <f t="array" ref="O836">_xlfn.IFS(N836&lt;18.5,"Underweight",N836&lt;25,"Normalweight",N836&lt;30,"Overweight",N836&gt;=30,"Obesity")</f>
        <v>Obesity</v>
      </c>
      <c r="P836" s="39" t="s">
        <v>1537</v>
      </c>
      <c r="Q836" s="29">
        <v>42.74</v>
      </c>
      <c r="R836" s="39">
        <v>6.31</v>
      </c>
      <c r="S836" s="39" t="s">
        <v>2383</v>
      </c>
      <c r="T836" s="39" t="s">
        <v>2380</v>
      </c>
      <c r="U836" s="39" t="s">
        <v>2380</v>
      </c>
      <c r="V836" s="39">
        <v>1</v>
      </c>
      <c r="W836" s="39" t="s">
        <v>2380</v>
      </c>
      <c r="X836" s="39" t="s">
        <v>8391</v>
      </c>
    </row>
    <row r="837" spans="1:24" x14ac:dyDescent="0.35">
      <c r="A837" s="4" t="s">
        <v>1536</v>
      </c>
      <c r="B837" s="4">
        <v>36.130000000000003</v>
      </c>
      <c r="C837" s="4">
        <v>7.19</v>
      </c>
      <c r="D837" s="4" t="s">
        <v>2382</v>
      </c>
      <c r="E837" s="4" t="s">
        <v>2380</v>
      </c>
      <c r="F837" s="4" t="s">
        <v>2380</v>
      </c>
      <c r="G837" s="4">
        <v>2</v>
      </c>
      <c r="H837" s="4" t="s">
        <v>2380</v>
      </c>
      <c r="I837" s="15">
        <v>180</v>
      </c>
      <c r="J837" s="15" t="str">
        <f t="shared" si="52"/>
        <v>No</v>
      </c>
      <c r="K837" s="15">
        <f t="shared" si="53"/>
        <v>2</v>
      </c>
      <c r="L837" s="15" t="str">
        <f t="shared" si="54"/>
        <v>No</v>
      </c>
      <c r="M837" s="15" t="str">
        <f t="shared" si="55"/>
        <v>Yes</v>
      </c>
      <c r="N837" s="29">
        <v>36.130000000000003</v>
      </c>
      <c r="O837" s="20" t="str" cm="1">
        <f t="array" ref="O837">_xlfn.IFS(N837&lt;18.5,"Underweight",N837&lt;25,"Normalweight",N837&lt;30,"Overweight",N837&gt;=30,"Obesity")</f>
        <v>Obesity</v>
      </c>
      <c r="P837" s="39" t="s">
        <v>1536</v>
      </c>
      <c r="Q837" s="29">
        <v>36.130000000000003</v>
      </c>
      <c r="R837" s="39">
        <v>7.19</v>
      </c>
      <c r="S837" s="39" t="s">
        <v>2383</v>
      </c>
      <c r="T837" s="39" t="s">
        <v>2380</v>
      </c>
      <c r="U837" s="39" t="s">
        <v>2380</v>
      </c>
      <c r="V837" s="39">
        <v>2</v>
      </c>
      <c r="W837" s="39" t="s">
        <v>2380</v>
      </c>
      <c r="X837" s="39" t="s">
        <v>8391</v>
      </c>
    </row>
    <row r="838" spans="1:24" x14ac:dyDescent="0.35">
      <c r="A838" s="4" t="s">
        <v>1535</v>
      </c>
      <c r="B838" s="4">
        <v>31.55</v>
      </c>
      <c r="C838" s="4">
        <v>6.11</v>
      </c>
      <c r="D838" s="4" t="s">
        <v>2382</v>
      </c>
      <c r="E838" s="4" t="s">
        <v>2380</v>
      </c>
      <c r="F838" s="4" t="s">
        <v>2380</v>
      </c>
      <c r="G838" s="4">
        <v>1</v>
      </c>
      <c r="H838" s="4" t="s">
        <v>2380</v>
      </c>
      <c r="I838" s="15">
        <v>180</v>
      </c>
      <c r="J838" s="15" t="str">
        <f t="shared" si="52"/>
        <v>No</v>
      </c>
      <c r="K838" s="15">
        <f t="shared" si="53"/>
        <v>1</v>
      </c>
      <c r="L838" s="15" t="str">
        <f t="shared" si="54"/>
        <v>No</v>
      </c>
      <c r="M838" s="15" t="str">
        <f t="shared" si="55"/>
        <v>Yes</v>
      </c>
      <c r="N838" s="29">
        <v>31.55</v>
      </c>
      <c r="O838" s="20" t="str" cm="1">
        <f t="array" ref="O838">_xlfn.IFS(N838&lt;18.5,"Underweight",N838&lt;25,"Normalweight",N838&lt;30,"Overweight",N838&gt;=30,"Obesity")</f>
        <v>Obesity</v>
      </c>
      <c r="P838" s="39" t="s">
        <v>1535</v>
      </c>
      <c r="Q838" s="29">
        <v>31.55</v>
      </c>
      <c r="R838" s="39">
        <v>6.11</v>
      </c>
      <c r="S838" s="39" t="s">
        <v>2383</v>
      </c>
      <c r="T838" s="39" t="s">
        <v>2380</v>
      </c>
      <c r="U838" s="39" t="s">
        <v>2380</v>
      </c>
      <c r="V838" s="39">
        <v>1</v>
      </c>
      <c r="W838" s="39" t="s">
        <v>2380</v>
      </c>
      <c r="X838" s="39" t="s">
        <v>8391</v>
      </c>
    </row>
    <row r="839" spans="1:24" x14ac:dyDescent="0.35">
      <c r="A839" s="4" t="s">
        <v>1534</v>
      </c>
      <c r="B839" s="4">
        <v>52.75</v>
      </c>
      <c r="C839" s="4">
        <v>6.02</v>
      </c>
      <c r="D839" s="4" t="s">
        <v>2380</v>
      </c>
      <c r="E839" s="4" t="s">
        <v>2380</v>
      </c>
      <c r="F839" s="4" t="s">
        <v>2380</v>
      </c>
      <c r="G839" s="4">
        <v>1</v>
      </c>
      <c r="H839" s="4" t="s">
        <v>2380</v>
      </c>
      <c r="I839" s="15">
        <v>180</v>
      </c>
      <c r="J839" s="15" t="str">
        <f t="shared" si="52"/>
        <v>No</v>
      </c>
      <c r="K839" s="15">
        <f t="shared" si="53"/>
        <v>1</v>
      </c>
      <c r="L839" s="15" t="str">
        <f t="shared" si="54"/>
        <v>No</v>
      </c>
      <c r="M839" s="15" t="str">
        <f t="shared" si="55"/>
        <v>No</v>
      </c>
      <c r="N839" s="29">
        <v>52.75</v>
      </c>
      <c r="O839" s="20" t="str" cm="1">
        <f t="array" ref="O839">_xlfn.IFS(N839&lt;18.5,"Underweight",N839&lt;25,"Normalweight",N839&lt;30,"Overweight",N839&gt;=30,"Obesity")</f>
        <v>Obesity</v>
      </c>
      <c r="P839" s="39" t="s">
        <v>1534</v>
      </c>
      <c r="Q839" s="29">
        <v>52.75</v>
      </c>
      <c r="R839" s="39">
        <v>6.02</v>
      </c>
      <c r="S839" s="39" t="s">
        <v>2380</v>
      </c>
      <c r="T839" s="39" t="s">
        <v>2380</v>
      </c>
      <c r="U839" s="39" t="s">
        <v>2380</v>
      </c>
      <c r="V839" s="39">
        <v>1</v>
      </c>
      <c r="W839" s="39" t="s">
        <v>2380</v>
      </c>
      <c r="X839" s="39" t="s">
        <v>8391</v>
      </c>
    </row>
    <row r="840" spans="1:24" x14ac:dyDescent="0.35">
      <c r="A840" s="4" t="s">
        <v>1533</v>
      </c>
      <c r="B840" s="4">
        <v>36.67</v>
      </c>
      <c r="C840" s="4">
        <v>11.86</v>
      </c>
      <c r="D840" s="4" t="s">
        <v>2380</v>
      </c>
      <c r="E840" s="4" t="s">
        <v>2380</v>
      </c>
      <c r="F840" s="4" t="s">
        <v>2380</v>
      </c>
      <c r="G840" s="4" t="s">
        <v>2381</v>
      </c>
      <c r="H840" s="4" t="s">
        <v>2380</v>
      </c>
      <c r="I840" s="15">
        <v>180</v>
      </c>
      <c r="J840" s="15" t="str">
        <f t="shared" si="52"/>
        <v>No</v>
      </c>
      <c r="K840" s="15">
        <f t="shared" si="53"/>
        <v>0</v>
      </c>
      <c r="L840" s="15" t="str">
        <f t="shared" si="54"/>
        <v>No</v>
      </c>
      <c r="M840" s="15" t="str">
        <f t="shared" si="55"/>
        <v>No</v>
      </c>
      <c r="N840" s="29">
        <v>36.67</v>
      </c>
      <c r="O840" s="20" t="str" cm="1">
        <f t="array" ref="O840">_xlfn.IFS(N840&lt;18.5,"Underweight",N840&lt;25,"Normalweight",N840&lt;30,"Overweight",N840&gt;=30,"Obesity")</f>
        <v>Obesity</v>
      </c>
      <c r="P840" s="39" t="s">
        <v>1533</v>
      </c>
      <c r="Q840" s="29">
        <v>36.67</v>
      </c>
      <c r="R840" s="39">
        <v>11.86</v>
      </c>
      <c r="S840" s="39" t="s">
        <v>2380</v>
      </c>
      <c r="T840" s="39" t="s">
        <v>2380</v>
      </c>
      <c r="U840" s="39" t="s">
        <v>2380</v>
      </c>
      <c r="V840" s="39">
        <v>0</v>
      </c>
      <c r="W840" s="39" t="s">
        <v>2380</v>
      </c>
      <c r="X840" s="39" t="s">
        <v>8391</v>
      </c>
    </row>
    <row r="841" spans="1:24" x14ac:dyDescent="0.35">
      <c r="A841" s="4" t="s">
        <v>1532</v>
      </c>
      <c r="B841" s="4">
        <v>38.06</v>
      </c>
      <c r="C841" s="4">
        <v>8.25</v>
      </c>
      <c r="D841" s="4" t="s">
        <v>2380</v>
      </c>
      <c r="E841" s="4" t="s">
        <v>2380</v>
      </c>
      <c r="F841" s="4" t="s">
        <v>2380</v>
      </c>
      <c r="G841" s="4" t="s">
        <v>2381</v>
      </c>
      <c r="H841" s="4" t="s">
        <v>2380</v>
      </c>
      <c r="I841" s="15">
        <v>180</v>
      </c>
      <c r="J841" s="15" t="str">
        <f t="shared" si="52"/>
        <v>No</v>
      </c>
      <c r="K841" s="15">
        <f t="shared" si="53"/>
        <v>0</v>
      </c>
      <c r="L841" s="15" t="str">
        <f t="shared" si="54"/>
        <v>No</v>
      </c>
      <c r="M841" s="15" t="str">
        <f t="shared" si="55"/>
        <v>No</v>
      </c>
      <c r="N841" s="29">
        <v>38.06</v>
      </c>
      <c r="O841" s="20" t="str" cm="1">
        <f t="array" ref="O841">_xlfn.IFS(N841&lt;18.5,"Underweight",N841&lt;25,"Normalweight",N841&lt;30,"Overweight",N841&gt;=30,"Obesity")</f>
        <v>Obesity</v>
      </c>
      <c r="P841" s="39" t="s">
        <v>1532</v>
      </c>
      <c r="Q841" s="29">
        <v>38.06</v>
      </c>
      <c r="R841" s="39">
        <v>8.25</v>
      </c>
      <c r="S841" s="39" t="s">
        <v>2380</v>
      </c>
      <c r="T841" s="39" t="s">
        <v>2380</v>
      </c>
      <c r="U841" s="39" t="s">
        <v>2380</v>
      </c>
      <c r="V841" s="39">
        <v>0</v>
      </c>
      <c r="W841" s="39" t="s">
        <v>2380</v>
      </c>
      <c r="X841" s="39" t="s">
        <v>8391</v>
      </c>
    </row>
    <row r="842" spans="1:24" x14ac:dyDescent="0.35">
      <c r="A842" s="4" t="s">
        <v>1531</v>
      </c>
      <c r="B842" s="4">
        <v>38</v>
      </c>
      <c r="C842" s="4">
        <v>8.1300000000000008</v>
      </c>
      <c r="D842" s="4" t="s">
        <v>2380</v>
      </c>
      <c r="E842" s="4" t="s">
        <v>2380</v>
      </c>
      <c r="F842" s="4" t="s">
        <v>2380</v>
      </c>
      <c r="G842" s="4" t="s">
        <v>2381</v>
      </c>
      <c r="H842" s="4" t="s">
        <v>2380</v>
      </c>
      <c r="I842" s="15">
        <v>180</v>
      </c>
      <c r="J842" s="15" t="str">
        <f t="shared" si="52"/>
        <v>No</v>
      </c>
      <c r="K842" s="15">
        <f t="shared" si="53"/>
        <v>0</v>
      </c>
      <c r="L842" s="15" t="str">
        <f t="shared" si="54"/>
        <v>No</v>
      </c>
      <c r="M842" s="15" t="str">
        <f t="shared" si="55"/>
        <v>No</v>
      </c>
      <c r="N842" s="29">
        <v>38</v>
      </c>
      <c r="O842" s="20" t="str" cm="1">
        <f t="array" ref="O842">_xlfn.IFS(N842&lt;18.5,"Underweight",N842&lt;25,"Normalweight",N842&lt;30,"Overweight",N842&gt;=30,"Obesity")</f>
        <v>Obesity</v>
      </c>
      <c r="P842" s="39" t="s">
        <v>1531</v>
      </c>
      <c r="Q842" s="29">
        <v>38</v>
      </c>
      <c r="R842" s="39">
        <v>8.1300000000000008</v>
      </c>
      <c r="S842" s="39" t="s">
        <v>2380</v>
      </c>
      <c r="T842" s="39" t="s">
        <v>2380</v>
      </c>
      <c r="U842" s="39" t="s">
        <v>2380</v>
      </c>
      <c r="V842" s="39">
        <v>0</v>
      </c>
      <c r="W842" s="39" t="s">
        <v>2380</v>
      </c>
      <c r="X842" s="39" t="s">
        <v>8391</v>
      </c>
    </row>
    <row r="843" spans="1:24" x14ac:dyDescent="0.35">
      <c r="A843" s="4" t="s">
        <v>1530</v>
      </c>
      <c r="B843" s="4">
        <v>35.1</v>
      </c>
      <c r="C843" s="4">
        <v>10.1</v>
      </c>
      <c r="D843" s="4" t="s">
        <v>2380</v>
      </c>
      <c r="E843" s="4" t="s">
        <v>2380</v>
      </c>
      <c r="F843" s="4" t="s">
        <v>2380</v>
      </c>
      <c r="G843" s="4" t="s">
        <v>2381</v>
      </c>
      <c r="H843" s="4" t="s">
        <v>2380</v>
      </c>
      <c r="I843" s="15">
        <v>180</v>
      </c>
      <c r="J843" s="15" t="str">
        <f t="shared" si="52"/>
        <v>No</v>
      </c>
      <c r="K843" s="15">
        <f t="shared" si="53"/>
        <v>0</v>
      </c>
      <c r="L843" s="15" t="str">
        <f t="shared" si="54"/>
        <v>No</v>
      </c>
      <c r="M843" s="15" t="str">
        <f t="shared" si="55"/>
        <v>No</v>
      </c>
      <c r="N843" s="29">
        <v>35.1</v>
      </c>
      <c r="O843" s="20" t="str" cm="1">
        <f t="array" ref="O843">_xlfn.IFS(N843&lt;18.5,"Underweight",N843&lt;25,"Normalweight",N843&lt;30,"Overweight",N843&gt;=30,"Obesity")</f>
        <v>Obesity</v>
      </c>
      <c r="P843" s="39" t="s">
        <v>1530</v>
      </c>
      <c r="Q843" s="29">
        <v>35.1</v>
      </c>
      <c r="R843" s="39">
        <v>10.1</v>
      </c>
      <c r="S843" s="39" t="s">
        <v>2380</v>
      </c>
      <c r="T843" s="39" t="s">
        <v>2380</v>
      </c>
      <c r="U843" s="39" t="s">
        <v>2380</v>
      </c>
      <c r="V843" s="39">
        <v>0</v>
      </c>
      <c r="W843" s="39" t="s">
        <v>2380</v>
      </c>
      <c r="X843" s="39" t="s">
        <v>8391</v>
      </c>
    </row>
    <row r="844" spans="1:24" x14ac:dyDescent="0.35">
      <c r="A844" s="4" t="s">
        <v>1529</v>
      </c>
      <c r="B844" s="4">
        <v>33.82</v>
      </c>
      <c r="C844" s="4">
        <v>5.89</v>
      </c>
      <c r="D844" s="4" t="s">
        <v>2382</v>
      </c>
      <c r="E844" s="4" t="s">
        <v>2380</v>
      </c>
      <c r="F844" s="4" t="s">
        <v>2380</v>
      </c>
      <c r="G844" s="4">
        <v>2</v>
      </c>
      <c r="H844" s="4" t="s">
        <v>2380</v>
      </c>
      <c r="I844" s="15">
        <v>180</v>
      </c>
      <c r="J844" s="15" t="str">
        <f t="shared" si="52"/>
        <v>No</v>
      </c>
      <c r="K844" s="15">
        <f t="shared" si="53"/>
        <v>2</v>
      </c>
      <c r="L844" s="15" t="str">
        <f t="shared" si="54"/>
        <v>No</v>
      </c>
      <c r="M844" s="15" t="str">
        <f t="shared" si="55"/>
        <v>Yes</v>
      </c>
      <c r="N844" s="29">
        <v>33.82</v>
      </c>
      <c r="O844" s="20" t="str" cm="1">
        <f t="array" ref="O844">_xlfn.IFS(N844&lt;18.5,"Underweight",N844&lt;25,"Normalweight",N844&lt;30,"Overweight",N844&gt;=30,"Obesity")</f>
        <v>Obesity</v>
      </c>
      <c r="P844" s="39" t="s">
        <v>1529</v>
      </c>
      <c r="Q844" s="29">
        <v>33.82</v>
      </c>
      <c r="R844" s="39">
        <v>5.89</v>
      </c>
      <c r="S844" s="39" t="s">
        <v>2383</v>
      </c>
      <c r="T844" s="39" t="s">
        <v>2380</v>
      </c>
      <c r="U844" s="39" t="s">
        <v>2380</v>
      </c>
      <c r="V844" s="39">
        <v>2</v>
      </c>
      <c r="W844" s="39" t="s">
        <v>2380</v>
      </c>
      <c r="X844" s="39" t="s">
        <v>8391</v>
      </c>
    </row>
    <row r="845" spans="1:24" x14ac:dyDescent="0.35">
      <c r="A845" s="4" t="s">
        <v>1528</v>
      </c>
      <c r="B845" s="4">
        <v>37.43</v>
      </c>
      <c r="C845" s="4">
        <v>4.97</v>
      </c>
      <c r="D845" s="4" t="s">
        <v>2380</v>
      </c>
      <c r="E845" s="4" t="s">
        <v>2380</v>
      </c>
      <c r="F845" s="4" t="s">
        <v>2380</v>
      </c>
      <c r="G845" s="4">
        <v>2</v>
      </c>
      <c r="H845" s="4" t="s">
        <v>2380</v>
      </c>
      <c r="I845" s="15">
        <v>180</v>
      </c>
      <c r="J845" s="15" t="str">
        <f t="shared" si="52"/>
        <v>No</v>
      </c>
      <c r="K845" s="15">
        <f t="shared" si="53"/>
        <v>2</v>
      </c>
      <c r="L845" s="15" t="str">
        <f t="shared" si="54"/>
        <v>No</v>
      </c>
      <c r="M845" s="15" t="str">
        <f t="shared" si="55"/>
        <v>No</v>
      </c>
      <c r="N845" s="29">
        <v>37.43</v>
      </c>
      <c r="O845" s="20" t="str" cm="1">
        <f t="array" ref="O845">_xlfn.IFS(N845&lt;18.5,"Underweight",N845&lt;25,"Normalweight",N845&lt;30,"Overweight",N845&gt;=30,"Obesity")</f>
        <v>Obesity</v>
      </c>
      <c r="P845" s="39" t="s">
        <v>1528</v>
      </c>
      <c r="Q845" s="29">
        <v>37.43</v>
      </c>
      <c r="R845" s="39">
        <v>4.97</v>
      </c>
      <c r="S845" s="39" t="s">
        <v>2380</v>
      </c>
      <c r="T845" s="39" t="s">
        <v>2380</v>
      </c>
      <c r="U845" s="39" t="s">
        <v>2380</v>
      </c>
      <c r="V845" s="39">
        <v>2</v>
      </c>
      <c r="W845" s="39" t="s">
        <v>2380</v>
      </c>
      <c r="X845" s="39" t="s">
        <v>8391</v>
      </c>
    </row>
    <row r="846" spans="1:24" x14ac:dyDescent="0.35">
      <c r="A846" s="4" t="s">
        <v>1527</v>
      </c>
      <c r="B846" s="4">
        <v>30.5</v>
      </c>
      <c r="C846" s="4">
        <v>9.9</v>
      </c>
      <c r="D846" s="4" t="s">
        <v>2380</v>
      </c>
      <c r="E846" s="4" t="s">
        <v>2380</v>
      </c>
      <c r="F846" s="4" t="s">
        <v>2380</v>
      </c>
      <c r="G846" s="4" t="s">
        <v>2381</v>
      </c>
      <c r="H846" s="4" t="s">
        <v>2380</v>
      </c>
      <c r="I846" s="15">
        <v>180</v>
      </c>
      <c r="J846" s="15" t="str">
        <f t="shared" si="52"/>
        <v>No</v>
      </c>
      <c r="K846" s="15">
        <f t="shared" si="53"/>
        <v>0</v>
      </c>
      <c r="L846" s="15" t="str">
        <f t="shared" si="54"/>
        <v>No</v>
      </c>
      <c r="M846" s="15" t="str">
        <f t="shared" si="55"/>
        <v>No</v>
      </c>
      <c r="N846" s="29">
        <v>30.5</v>
      </c>
      <c r="O846" s="20" t="str" cm="1">
        <f t="array" ref="O846">_xlfn.IFS(N846&lt;18.5,"Underweight",N846&lt;25,"Normalweight",N846&lt;30,"Overweight",N846&gt;=30,"Obesity")</f>
        <v>Obesity</v>
      </c>
      <c r="P846" s="39" t="s">
        <v>1527</v>
      </c>
      <c r="Q846" s="29">
        <v>30.5</v>
      </c>
      <c r="R846" s="39">
        <v>9.9</v>
      </c>
      <c r="S846" s="39" t="s">
        <v>2380</v>
      </c>
      <c r="T846" s="39" t="s">
        <v>2380</v>
      </c>
      <c r="U846" s="39" t="s">
        <v>2380</v>
      </c>
      <c r="V846" s="39">
        <v>0</v>
      </c>
      <c r="W846" s="39" t="s">
        <v>2380</v>
      </c>
      <c r="X846" s="39" t="s">
        <v>8391</v>
      </c>
    </row>
    <row r="847" spans="1:24" x14ac:dyDescent="0.35">
      <c r="A847" s="4" t="s">
        <v>1526</v>
      </c>
      <c r="B847" s="4">
        <v>24.53</v>
      </c>
      <c r="C847" s="4">
        <v>9.0500000000000007</v>
      </c>
      <c r="D847" s="4" t="s">
        <v>2380</v>
      </c>
      <c r="E847" s="4" t="s">
        <v>2380</v>
      </c>
      <c r="F847" s="4" t="s">
        <v>2380</v>
      </c>
      <c r="G847" s="4" t="s">
        <v>2381</v>
      </c>
      <c r="H847" s="4" t="s">
        <v>2380</v>
      </c>
      <c r="I847" s="15">
        <v>180</v>
      </c>
      <c r="J847" s="15" t="str">
        <f t="shared" si="52"/>
        <v>No</v>
      </c>
      <c r="K847" s="15">
        <f t="shared" si="53"/>
        <v>0</v>
      </c>
      <c r="L847" s="15" t="str">
        <f t="shared" si="54"/>
        <v>No</v>
      </c>
      <c r="M847" s="15" t="str">
        <f t="shared" si="55"/>
        <v>No</v>
      </c>
      <c r="N847" s="29">
        <v>24.53</v>
      </c>
      <c r="O847" s="20" t="str" cm="1">
        <f t="array" ref="O847">_xlfn.IFS(N847&lt;18.5,"Underweight",N847&lt;25,"Normalweight",N847&lt;30,"Overweight",N847&gt;=30,"Obesity")</f>
        <v>Normalweight</v>
      </c>
      <c r="P847" s="39" t="s">
        <v>1526</v>
      </c>
      <c r="Q847" s="29">
        <v>24.53</v>
      </c>
      <c r="R847" s="39">
        <v>9.0500000000000007</v>
      </c>
      <c r="S847" s="39" t="s">
        <v>2380</v>
      </c>
      <c r="T847" s="39" t="s">
        <v>2380</v>
      </c>
      <c r="U847" s="39" t="s">
        <v>2380</v>
      </c>
      <c r="V847" s="39">
        <v>0</v>
      </c>
      <c r="W847" s="39" t="s">
        <v>2380</v>
      </c>
      <c r="X847" s="39" t="s">
        <v>8393</v>
      </c>
    </row>
    <row r="848" spans="1:24" x14ac:dyDescent="0.35">
      <c r="A848" s="4" t="s">
        <v>1525</v>
      </c>
      <c r="B848" s="4">
        <v>25.74</v>
      </c>
      <c r="C848" s="4">
        <v>10.93</v>
      </c>
      <c r="D848" s="4" t="s">
        <v>2380</v>
      </c>
      <c r="E848" s="4" t="s">
        <v>2380</v>
      </c>
      <c r="F848" s="4" t="s">
        <v>2380</v>
      </c>
      <c r="G848" s="4" t="s">
        <v>2381</v>
      </c>
      <c r="H848" s="4" t="s">
        <v>2380</v>
      </c>
      <c r="I848" s="15">
        <v>180</v>
      </c>
      <c r="J848" s="15" t="str">
        <f t="shared" si="52"/>
        <v>No</v>
      </c>
      <c r="K848" s="15">
        <f t="shared" si="53"/>
        <v>0</v>
      </c>
      <c r="L848" s="15" t="str">
        <f t="shared" si="54"/>
        <v>No</v>
      </c>
      <c r="M848" s="15" t="str">
        <f t="shared" si="55"/>
        <v>No</v>
      </c>
      <c r="N848" s="29">
        <v>25.74</v>
      </c>
      <c r="O848" s="20" t="str" cm="1">
        <f t="array" ref="O848">_xlfn.IFS(N848&lt;18.5,"Underweight",N848&lt;25,"Normalweight",N848&lt;30,"Overweight",N848&gt;=30,"Obesity")</f>
        <v>Overweight</v>
      </c>
      <c r="P848" s="39" t="s">
        <v>1525</v>
      </c>
      <c r="Q848" s="29">
        <v>25.74</v>
      </c>
      <c r="R848" s="39">
        <v>10.93</v>
      </c>
      <c r="S848" s="39" t="s">
        <v>2380</v>
      </c>
      <c r="T848" s="39" t="s">
        <v>2380</v>
      </c>
      <c r="U848" s="39" t="s">
        <v>2380</v>
      </c>
      <c r="V848" s="39">
        <v>0</v>
      </c>
      <c r="W848" s="39" t="s">
        <v>2380</v>
      </c>
      <c r="X848" s="39" t="s">
        <v>8392</v>
      </c>
    </row>
    <row r="849" spans="1:24" x14ac:dyDescent="0.35">
      <c r="A849" s="4" t="s">
        <v>1524</v>
      </c>
      <c r="B849" s="4">
        <v>34.08</v>
      </c>
      <c r="C849" s="4">
        <v>7.58</v>
      </c>
      <c r="D849" s="4" t="s">
        <v>2382</v>
      </c>
      <c r="E849" s="4" t="s">
        <v>2380</v>
      </c>
      <c r="F849" s="4" t="s">
        <v>2380</v>
      </c>
      <c r="G849" s="4">
        <v>2</v>
      </c>
      <c r="H849" s="4" t="s">
        <v>2380</v>
      </c>
      <c r="I849" s="15">
        <v>180</v>
      </c>
      <c r="J849" s="15" t="str">
        <f t="shared" si="52"/>
        <v>No</v>
      </c>
      <c r="K849" s="15">
        <f t="shared" si="53"/>
        <v>2</v>
      </c>
      <c r="L849" s="15" t="str">
        <f t="shared" si="54"/>
        <v>No</v>
      </c>
      <c r="M849" s="15" t="str">
        <f t="shared" si="55"/>
        <v>Yes</v>
      </c>
      <c r="N849" s="29">
        <v>34.08</v>
      </c>
      <c r="O849" s="20" t="str" cm="1">
        <f t="array" ref="O849">_xlfn.IFS(N849&lt;18.5,"Underweight",N849&lt;25,"Normalweight",N849&lt;30,"Overweight",N849&gt;=30,"Obesity")</f>
        <v>Obesity</v>
      </c>
      <c r="P849" s="39" t="s">
        <v>1524</v>
      </c>
      <c r="Q849" s="29">
        <v>34.08</v>
      </c>
      <c r="R849" s="39">
        <v>7.58</v>
      </c>
      <c r="S849" s="39" t="s">
        <v>2383</v>
      </c>
      <c r="T849" s="39" t="s">
        <v>2380</v>
      </c>
      <c r="U849" s="39" t="s">
        <v>2380</v>
      </c>
      <c r="V849" s="39">
        <v>2</v>
      </c>
      <c r="W849" s="39" t="s">
        <v>2380</v>
      </c>
      <c r="X849" s="39" t="s">
        <v>8391</v>
      </c>
    </row>
    <row r="850" spans="1:24" x14ac:dyDescent="0.35">
      <c r="A850" s="4" t="s">
        <v>1523</v>
      </c>
      <c r="B850" s="4">
        <v>31.35</v>
      </c>
      <c r="C850" s="4">
        <v>11</v>
      </c>
      <c r="D850" s="4" t="s">
        <v>2382</v>
      </c>
      <c r="E850" s="4" t="s">
        <v>2380</v>
      </c>
      <c r="F850" s="4" t="s">
        <v>2383</v>
      </c>
      <c r="G850" s="4">
        <v>1</v>
      </c>
      <c r="H850" s="4" t="s">
        <v>2380</v>
      </c>
      <c r="I850" s="15">
        <v>180</v>
      </c>
      <c r="J850" s="15" t="str">
        <f t="shared" si="52"/>
        <v>No</v>
      </c>
      <c r="K850" s="15">
        <f t="shared" si="53"/>
        <v>1</v>
      </c>
      <c r="L850" s="15" t="str">
        <f t="shared" si="54"/>
        <v>No</v>
      </c>
      <c r="M850" s="15" t="str">
        <f t="shared" si="55"/>
        <v>Yes</v>
      </c>
      <c r="N850" s="29">
        <v>31.35</v>
      </c>
      <c r="O850" s="20" t="str" cm="1">
        <f t="array" ref="O850">_xlfn.IFS(N850&lt;18.5,"Underweight",N850&lt;25,"Normalweight",N850&lt;30,"Overweight",N850&gt;=30,"Obesity")</f>
        <v>Obesity</v>
      </c>
      <c r="P850" s="39" t="s">
        <v>1523</v>
      </c>
      <c r="Q850" s="29">
        <v>31.35</v>
      </c>
      <c r="R850" s="39">
        <v>11</v>
      </c>
      <c r="S850" s="39" t="s">
        <v>2383</v>
      </c>
      <c r="T850" s="39" t="s">
        <v>2380</v>
      </c>
      <c r="U850" s="39" t="s">
        <v>2383</v>
      </c>
      <c r="V850" s="39">
        <v>1</v>
      </c>
      <c r="W850" s="39" t="s">
        <v>2380</v>
      </c>
      <c r="X850" s="39" t="s">
        <v>8391</v>
      </c>
    </row>
    <row r="851" spans="1:24" x14ac:dyDescent="0.35">
      <c r="A851" s="4" t="s">
        <v>1522</v>
      </c>
      <c r="B851" s="4">
        <v>26.79</v>
      </c>
      <c r="C851" s="4">
        <v>5.0599999999999996</v>
      </c>
      <c r="D851" s="4" t="s">
        <v>2380</v>
      </c>
      <c r="E851" s="4" t="s">
        <v>2380</v>
      </c>
      <c r="F851" s="4" t="s">
        <v>2380</v>
      </c>
      <c r="G851" s="4">
        <v>1</v>
      </c>
      <c r="H851" s="4" t="s">
        <v>2380</v>
      </c>
      <c r="I851" s="15">
        <v>180</v>
      </c>
      <c r="J851" s="15" t="str">
        <f t="shared" si="52"/>
        <v>No</v>
      </c>
      <c r="K851" s="15">
        <f t="shared" si="53"/>
        <v>1</v>
      </c>
      <c r="L851" s="15" t="str">
        <f t="shared" si="54"/>
        <v>No</v>
      </c>
      <c r="M851" s="15" t="str">
        <f t="shared" si="55"/>
        <v>No</v>
      </c>
      <c r="N851" s="29">
        <v>26.79</v>
      </c>
      <c r="O851" s="20" t="str" cm="1">
        <f t="array" ref="O851">_xlfn.IFS(N851&lt;18.5,"Underweight",N851&lt;25,"Normalweight",N851&lt;30,"Overweight",N851&gt;=30,"Obesity")</f>
        <v>Overweight</v>
      </c>
      <c r="P851" s="39" t="s">
        <v>1522</v>
      </c>
      <c r="Q851" s="29">
        <v>26.79</v>
      </c>
      <c r="R851" s="39">
        <v>5.0599999999999996</v>
      </c>
      <c r="S851" s="39" t="s">
        <v>2380</v>
      </c>
      <c r="T851" s="39" t="s">
        <v>2380</v>
      </c>
      <c r="U851" s="39" t="s">
        <v>2380</v>
      </c>
      <c r="V851" s="39">
        <v>1</v>
      </c>
      <c r="W851" s="39" t="s">
        <v>2380</v>
      </c>
      <c r="X851" s="39" t="s">
        <v>8392</v>
      </c>
    </row>
    <row r="852" spans="1:24" x14ac:dyDescent="0.35">
      <c r="A852" s="4" t="s">
        <v>1521</v>
      </c>
      <c r="B852" s="4">
        <v>42.78</v>
      </c>
      <c r="C852" s="4">
        <v>6.11</v>
      </c>
      <c r="D852" s="4" t="s">
        <v>2382</v>
      </c>
      <c r="E852" s="4" t="s">
        <v>2380</v>
      </c>
      <c r="F852" s="4" t="s">
        <v>2380</v>
      </c>
      <c r="G852" s="4">
        <v>1</v>
      </c>
      <c r="H852" s="4" t="s">
        <v>2380</v>
      </c>
      <c r="I852" s="15">
        <v>180</v>
      </c>
      <c r="J852" s="15" t="str">
        <f t="shared" si="52"/>
        <v>No</v>
      </c>
      <c r="K852" s="15">
        <f t="shared" si="53"/>
        <v>1</v>
      </c>
      <c r="L852" s="15" t="str">
        <f t="shared" si="54"/>
        <v>No</v>
      </c>
      <c r="M852" s="15" t="str">
        <f t="shared" si="55"/>
        <v>Yes</v>
      </c>
      <c r="N852" s="29">
        <v>42.78</v>
      </c>
      <c r="O852" s="20" t="str" cm="1">
        <f t="array" ref="O852">_xlfn.IFS(N852&lt;18.5,"Underweight",N852&lt;25,"Normalweight",N852&lt;30,"Overweight",N852&gt;=30,"Obesity")</f>
        <v>Obesity</v>
      </c>
      <c r="P852" s="39" t="s">
        <v>1521</v>
      </c>
      <c r="Q852" s="29">
        <v>42.78</v>
      </c>
      <c r="R852" s="39">
        <v>6.11</v>
      </c>
      <c r="S852" s="39" t="s">
        <v>2383</v>
      </c>
      <c r="T852" s="39" t="s">
        <v>2380</v>
      </c>
      <c r="U852" s="39" t="s">
        <v>2380</v>
      </c>
      <c r="V852" s="39">
        <v>1</v>
      </c>
      <c r="W852" s="39" t="s">
        <v>2380</v>
      </c>
      <c r="X852" s="39" t="s">
        <v>8391</v>
      </c>
    </row>
    <row r="853" spans="1:24" x14ac:dyDescent="0.35">
      <c r="A853" s="4" t="s">
        <v>1520</v>
      </c>
      <c r="B853" s="4">
        <v>46.75</v>
      </c>
      <c r="C853" s="4">
        <v>6.66</v>
      </c>
      <c r="D853" s="4" t="s">
        <v>2382</v>
      </c>
      <c r="E853" s="4" t="s">
        <v>2380</v>
      </c>
      <c r="F853" s="4" t="s">
        <v>2380</v>
      </c>
      <c r="G853" s="4">
        <v>2</v>
      </c>
      <c r="H853" s="4" t="s">
        <v>2380</v>
      </c>
      <c r="I853" s="15">
        <v>180</v>
      </c>
      <c r="J853" s="15" t="str">
        <f t="shared" si="52"/>
        <v>No</v>
      </c>
      <c r="K853" s="15">
        <f t="shared" si="53"/>
        <v>2</v>
      </c>
      <c r="L853" s="15" t="str">
        <f t="shared" si="54"/>
        <v>No</v>
      </c>
      <c r="M853" s="15" t="str">
        <f t="shared" si="55"/>
        <v>Yes</v>
      </c>
      <c r="N853" s="29">
        <v>46.75</v>
      </c>
      <c r="O853" s="20" t="str" cm="1">
        <f t="array" ref="O853">_xlfn.IFS(N853&lt;18.5,"Underweight",N853&lt;25,"Normalweight",N853&lt;30,"Overweight",N853&gt;=30,"Obesity")</f>
        <v>Obesity</v>
      </c>
      <c r="P853" s="39" t="s">
        <v>1520</v>
      </c>
      <c r="Q853" s="29">
        <v>46.75</v>
      </c>
      <c r="R853" s="39">
        <v>6.66</v>
      </c>
      <c r="S853" s="39" t="s">
        <v>2383</v>
      </c>
      <c r="T853" s="39" t="s">
        <v>2380</v>
      </c>
      <c r="U853" s="39" t="s">
        <v>2380</v>
      </c>
      <c r="V853" s="39">
        <v>2</v>
      </c>
      <c r="W853" s="39" t="s">
        <v>2380</v>
      </c>
      <c r="X853" s="39" t="s">
        <v>8391</v>
      </c>
    </row>
    <row r="854" spans="1:24" x14ac:dyDescent="0.35">
      <c r="A854" s="4" t="s">
        <v>1519</v>
      </c>
      <c r="B854" s="4">
        <v>32.15</v>
      </c>
      <c r="C854" s="4">
        <v>4.0199999999999996</v>
      </c>
      <c r="D854" s="4" t="s">
        <v>2382</v>
      </c>
      <c r="E854" s="4" t="s">
        <v>2380</v>
      </c>
      <c r="F854" s="4" t="s">
        <v>2383</v>
      </c>
      <c r="G854" s="4">
        <v>1</v>
      </c>
      <c r="H854" s="4" t="s">
        <v>2380</v>
      </c>
      <c r="I854" s="15">
        <v>180</v>
      </c>
      <c r="J854" s="15" t="str">
        <f t="shared" si="52"/>
        <v>No</v>
      </c>
      <c r="K854" s="15">
        <f t="shared" si="53"/>
        <v>1</v>
      </c>
      <c r="L854" s="15" t="str">
        <f t="shared" si="54"/>
        <v>No</v>
      </c>
      <c r="M854" s="15" t="str">
        <f t="shared" si="55"/>
        <v>Yes</v>
      </c>
      <c r="N854" s="29">
        <v>32.15</v>
      </c>
      <c r="O854" s="20" t="str" cm="1">
        <f t="array" ref="O854">_xlfn.IFS(N854&lt;18.5,"Underweight",N854&lt;25,"Normalweight",N854&lt;30,"Overweight",N854&gt;=30,"Obesity")</f>
        <v>Obesity</v>
      </c>
      <c r="P854" s="39" t="s">
        <v>1519</v>
      </c>
      <c r="Q854" s="29">
        <v>32.15</v>
      </c>
      <c r="R854" s="39">
        <v>4.0199999999999996</v>
      </c>
      <c r="S854" s="39" t="s">
        <v>2383</v>
      </c>
      <c r="T854" s="39" t="s">
        <v>2380</v>
      </c>
      <c r="U854" s="39" t="s">
        <v>2383</v>
      </c>
      <c r="V854" s="39">
        <v>1</v>
      </c>
      <c r="W854" s="39" t="s">
        <v>2380</v>
      </c>
      <c r="X854" s="39" t="s">
        <v>8391</v>
      </c>
    </row>
    <row r="855" spans="1:24" x14ac:dyDescent="0.35">
      <c r="A855" s="4" t="s">
        <v>1518</v>
      </c>
      <c r="B855" s="4">
        <v>43.4</v>
      </c>
      <c r="C855" s="4">
        <v>8.81</v>
      </c>
      <c r="D855" s="4" t="s">
        <v>2382</v>
      </c>
      <c r="E855" s="4" t="s">
        <v>2380</v>
      </c>
      <c r="F855" s="4" t="s">
        <v>2380</v>
      </c>
      <c r="G855" s="4">
        <v>2</v>
      </c>
      <c r="H855" s="4" t="s">
        <v>2380</v>
      </c>
      <c r="I855" s="15">
        <v>180</v>
      </c>
      <c r="J855" s="15" t="str">
        <f t="shared" si="52"/>
        <v>No</v>
      </c>
      <c r="K855" s="15">
        <f t="shared" si="53"/>
        <v>2</v>
      </c>
      <c r="L855" s="15" t="str">
        <f t="shared" si="54"/>
        <v>No</v>
      </c>
      <c r="M855" s="15" t="str">
        <f t="shared" si="55"/>
        <v>Yes</v>
      </c>
      <c r="N855" s="29">
        <v>43.4</v>
      </c>
      <c r="O855" s="20" t="str" cm="1">
        <f t="array" ref="O855">_xlfn.IFS(N855&lt;18.5,"Underweight",N855&lt;25,"Normalweight",N855&lt;30,"Overweight",N855&gt;=30,"Obesity")</f>
        <v>Obesity</v>
      </c>
      <c r="P855" s="39" t="s">
        <v>1518</v>
      </c>
      <c r="Q855" s="29">
        <v>43.4</v>
      </c>
      <c r="R855" s="39">
        <v>8.81</v>
      </c>
      <c r="S855" s="39" t="s">
        <v>2383</v>
      </c>
      <c r="T855" s="39" t="s">
        <v>2380</v>
      </c>
      <c r="U855" s="39" t="s">
        <v>2380</v>
      </c>
      <c r="V855" s="39">
        <v>2</v>
      </c>
      <c r="W855" s="39" t="s">
        <v>2380</v>
      </c>
      <c r="X855" s="39" t="s">
        <v>8391</v>
      </c>
    </row>
    <row r="856" spans="1:24" x14ac:dyDescent="0.35">
      <c r="A856" s="4" t="s">
        <v>1517</v>
      </c>
      <c r="B856" s="4">
        <v>31.57</v>
      </c>
      <c r="C856" s="4">
        <v>7.92</v>
      </c>
      <c r="D856" s="4" t="s">
        <v>2382</v>
      </c>
      <c r="E856" s="4" t="s">
        <v>2380</v>
      </c>
      <c r="F856" s="4" t="s">
        <v>2380</v>
      </c>
      <c r="G856" s="4">
        <v>2</v>
      </c>
      <c r="H856" s="4" t="s">
        <v>2380</v>
      </c>
      <c r="I856" s="15">
        <v>180</v>
      </c>
      <c r="J856" s="15" t="str">
        <f t="shared" si="52"/>
        <v>No</v>
      </c>
      <c r="K856" s="15">
        <f t="shared" si="53"/>
        <v>2</v>
      </c>
      <c r="L856" s="15" t="str">
        <f t="shared" si="54"/>
        <v>No</v>
      </c>
      <c r="M856" s="15" t="str">
        <f t="shared" si="55"/>
        <v>Yes</v>
      </c>
      <c r="N856" s="29">
        <v>31.57</v>
      </c>
      <c r="O856" s="20" t="str" cm="1">
        <f t="array" ref="O856">_xlfn.IFS(N856&lt;18.5,"Underweight",N856&lt;25,"Normalweight",N856&lt;30,"Overweight",N856&gt;=30,"Obesity")</f>
        <v>Obesity</v>
      </c>
      <c r="P856" s="39" t="s">
        <v>1517</v>
      </c>
      <c r="Q856" s="29">
        <v>31.57</v>
      </c>
      <c r="R856" s="39">
        <v>7.92</v>
      </c>
      <c r="S856" s="39" t="s">
        <v>2383</v>
      </c>
      <c r="T856" s="39" t="s">
        <v>2380</v>
      </c>
      <c r="U856" s="39" t="s">
        <v>2380</v>
      </c>
      <c r="V856" s="39">
        <v>2</v>
      </c>
      <c r="W856" s="39" t="s">
        <v>2380</v>
      </c>
      <c r="X856" s="39" t="s">
        <v>8391</v>
      </c>
    </row>
    <row r="857" spans="1:24" x14ac:dyDescent="0.35">
      <c r="A857" s="4" t="s">
        <v>1516</v>
      </c>
      <c r="B857" s="4">
        <v>24.32</v>
      </c>
      <c r="C857" s="4">
        <v>7.48</v>
      </c>
      <c r="D857" s="4" t="s">
        <v>2380</v>
      </c>
      <c r="E857" s="4" t="s">
        <v>2380</v>
      </c>
      <c r="F857" s="4" t="s">
        <v>2380</v>
      </c>
      <c r="G857" s="4" t="s">
        <v>2381</v>
      </c>
      <c r="H857" s="4" t="s">
        <v>2380</v>
      </c>
      <c r="I857" s="15">
        <v>180</v>
      </c>
      <c r="J857" s="15" t="str">
        <f t="shared" si="52"/>
        <v>No</v>
      </c>
      <c r="K857" s="15">
        <f t="shared" si="53"/>
        <v>0</v>
      </c>
      <c r="L857" s="15" t="str">
        <f t="shared" si="54"/>
        <v>No</v>
      </c>
      <c r="M857" s="15" t="str">
        <f t="shared" si="55"/>
        <v>No</v>
      </c>
      <c r="N857" s="29">
        <v>24.32</v>
      </c>
      <c r="O857" s="20" t="str" cm="1">
        <f t="array" ref="O857">_xlfn.IFS(N857&lt;18.5,"Underweight",N857&lt;25,"Normalweight",N857&lt;30,"Overweight",N857&gt;=30,"Obesity")</f>
        <v>Normalweight</v>
      </c>
      <c r="P857" s="39" t="s">
        <v>1516</v>
      </c>
      <c r="Q857" s="29">
        <v>24.32</v>
      </c>
      <c r="R857" s="39">
        <v>7.48</v>
      </c>
      <c r="S857" s="39" t="s">
        <v>2380</v>
      </c>
      <c r="T857" s="39" t="s">
        <v>2380</v>
      </c>
      <c r="U857" s="39" t="s">
        <v>2380</v>
      </c>
      <c r="V857" s="39">
        <v>0</v>
      </c>
      <c r="W857" s="39" t="s">
        <v>2380</v>
      </c>
      <c r="X857" s="39" t="s">
        <v>8393</v>
      </c>
    </row>
    <row r="858" spans="1:24" x14ac:dyDescent="0.35">
      <c r="A858" s="4" t="s">
        <v>1515</v>
      </c>
      <c r="B858" s="4">
        <v>31.07</v>
      </c>
      <c r="C858" s="4">
        <v>4.62</v>
      </c>
      <c r="D858" s="4" t="s">
        <v>2382</v>
      </c>
      <c r="E858" s="4" t="s">
        <v>2380</v>
      </c>
      <c r="F858" s="4" t="s">
        <v>2380</v>
      </c>
      <c r="G858" s="4">
        <v>2</v>
      </c>
      <c r="H858" s="4" t="s">
        <v>2380</v>
      </c>
      <c r="I858" s="15">
        <v>180</v>
      </c>
      <c r="J858" s="15" t="str">
        <f t="shared" si="52"/>
        <v>No</v>
      </c>
      <c r="K858" s="15">
        <f t="shared" si="53"/>
        <v>2</v>
      </c>
      <c r="L858" s="15" t="str">
        <f t="shared" si="54"/>
        <v>No</v>
      </c>
      <c r="M858" s="15" t="str">
        <f t="shared" si="55"/>
        <v>Yes</v>
      </c>
      <c r="N858" s="29">
        <v>31.07</v>
      </c>
      <c r="O858" s="20" t="str" cm="1">
        <f t="array" ref="O858">_xlfn.IFS(N858&lt;18.5,"Underweight",N858&lt;25,"Normalweight",N858&lt;30,"Overweight",N858&gt;=30,"Obesity")</f>
        <v>Obesity</v>
      </c>
      <c r="P858" s="39" t="s">
        <v>1515</v>
      </c>
      <c r="Q858" s="29">
        <v>31.07</v>
      </c>
      <c r="R858" s="39">
        <v>4.62</v>
      </c>
      <c r="S858" s="39" t="s">
        <v>2383</v>
      </c>
      <c r="T858" s="39" t="s">
        <v>2380</v>
      </c>
      <c r="U858" s="39" t="s">
        <v>2380</v>
      </c>
      <c r="V858" s="39">
        <v>2</v>
      </c>
      <c r="W858" s="39" t="s">
        <v>2380</v>
      </c>
      <c r="X858" s="39" t="s">
        <v>8391</v>
      </c>
    </row>
    <row r="859" spans="1:24" x14ac:dyDescent="0.35">
      <c r="A859" s="4" t="s">
        <v>1514</v>
      </c>
      <c r="B859" s="4">
        <v>35.814999999999998</v>
      </c>
      <c r="C859" s="4">
        <v>8.4700000000000006</v>
      </c>
      <c r="D859" s="4" t="s">
        <v>2380</v>
      </c>
      <c r="E859" s="4" t="s">
        <v>2380</v>
      </c>
      <c r="F859" s="4" t="s">
        <v>2380</v>
      </c>
      <c r="G859" s="4" t="s">
        <v>2381</v>
      </c>
      <c r="H859" s="4" t="s">
        <v>2380</v>
      </c>
      <c r="I859" s="15">
        <v>180</v>
      </c>
      <c r="J859" s="15" t="str">
        <f t="shared" si="52"/>
        <v>No</v>
      </c>
      <c r="K859" s="15">
        <f t="shared" si="53"/>
        <v>0</v>
      </c>
      <c r="L859" s="15" t="str">
        <f t="shared" si="54"/>
        <v>No</v>
      </c>
      <c r="M859" s="15" t="str">
        <f t="shared" si="55"/>
        <v>No</v>
      </c>
      <c r="N859" s="29">
        <v>35.814999999999998</v>
      </c>
      <c r="O859" s="20" t="str" cm="1">
        <f t="array" ref="O859">_xlfn.IFS(N859&lt;18.5,"Underweight",N859&lt;25,"Normalweight",N859&lt;30,"Overweight",N859&gt;=30,"Obesity")</f>
        <v>Obesity</v>
      </c>
      <c r="P859" s="39" t="s">
        <v>1514</v>
      </c>
      <c r="Q859" s="29">
        <v>35.814999999999998</v>
      </c>
      <c r="R859" s="39">
        <v>8.4700000000000006</v>
      </c>
      <c r="S859" s="39" t="s">
        <v>2380</v>
      </c>
      <c r="T859" s="39" t="s">
        <v>2380</v>
      </c>
      <c r="U859" s="39" t="s">
        <v>2380</v>
      </c>
      <c r="V859" s="39">
        <v>0</v>
      </c>
      <c r="W859" s="39" t="s">
        <v>2380</v>
      </c>
      <c r="X859" s="39" t="s">
        <v>8391</v>
      </c>
    </row>
    <row r="860" spans="1:24" x14ac:dyDescent="0.35">
      <c r="A860" s="4" t="s">
        <v>1513</v>
      </c>
      <c r="B860" s="4">
        <v>40.81</v>
      </c>
      <c r="C860" s="4">
        <v>10.58</v>
      </c>
      <c r="D860" s="4" t="s">
        <v>2382</v>
      </c>
      <c r="E860" s="4" t="s">
        <v>2380</v>
      </c>
      <c r="F860" s="4" t="s">
        <v>2380</v>
      </c>
      <c r="G860" s="4" t="s">
        <v>2381</v>
      </c>
      <c r="H860" s="4" t="s">
        <v>2380</v>
      </c>
      <c r="I860" s="15">
        <v>180</v>
      </c>
      <c r="J860" s="15" t="str">
        <f t="shared" si="52"/>
        <v>No</v>
      </c>
      <c r="K860" s="15">
        <f t="shared" si="53"/>
        <v>0</v>
      </c>
      <c r="L860" s="15" t="str">
        <f t="shared" si="54"/>
        <v>No</v>
      </c>
      <c r="M860" s="15" t="str">
        <f t="shared" si="55"/>
        <v>Yes</v>
      </c>
      <c r="N860" s="29">
        <v>40.81</v>
      </c>
      <c r="O860" s="20" t="str" cm="1">
        <f t="array" ref="O860">_xlfn.IFS(N860&lt;18.5,"Underweight",N860&lt;25,"Normalweight",N860&lt;30,"Overweight",N860&gt;=30,"Obesity")</f>
        <v>Obesity</v>
      </c>
      <c r="P860" s="39" t="s">
        <v>1513</v>
      </c>
      <c r="Q860" s="29">
        <v>40.81</v>
      </c>
      <c r="R860" s="39">
        <v>10.58</v>
      </c>
      <c r="S860" s="39" t="s">
        <v>2383</v>
      </c>
      <c r="T860" s="39" t="s">
        <v>2380</v>
      </c>
      <c r="U860" s="39" t="s">
        <v>2380</v>
      </c>
      <c r="V860" s="39">
        <v>0</v>
      </c>
      <c r="W860" s="39" t="s">
        <v>2380</v>
      </c>
      <c r="X860" s="39" t="s">
        <v>8391</v>
      </c>
    </row>
    <row r="861" spans="1:24" x14ac:dyDescent="0.35">
      <c r="A861" s="4" t="s">
        <v>1512</v>
      </c>
      <c r="B861" s="4">
        <v>24.605</v>
      </c>
      <c r="C861" s="4">
        <v>7.48</v>
      </c>
      <c r="D861" s="4" t="s">
        <v>2380</v>
      </c>
      <c r="E861" s="4" t="s">
        <v>2380</v>
      </c>
      <c r="F861" s="4" t="s">
        <v>2380</v>
      </c>
      <c r="G861" s="4" t="s">
        <v>2381</v>
      </c>
      <c r="H861" s="4" t="s">
        <v>2380</v>
      </c>
      <c r="I861" s="15">
        <v>180</v>
      </c>
      <c r="J861" s="15" t="str">
        <f t="shared" si="52"/>
        <v>No</v>
      </c>
      <c r="K861" s="15">
        <f t="shared" si="53"/>
        <v>0</v>
      </c>
      <c r="L861" s="15" t="str">
        <f t="shared" si="54"/>
        <v>No</v>
      </c>
      <c r="M861" s="15" t="str">
        <f t="shared" si="55"/>
        <v>No</v>
      </c>
      <c r="N861" s="29">
        <v>24.605</v>
      </c>
      <c r="O861" s="20" t="str" cm="1">
        <f t="array" ref="O861">_xlfn.IFS(N861&lt;18.5,"Underweight",N861&lt;25,"Normalweight",N861&lt;30,"Overweight",N861&gt;=30,"Obesity")</f>
        <v>Normalweight</v>
      </c>
      <c r="P861" s="39" t="s">
        <v>1512</v>
      </c>
      <c r="Q861" s="29">
        <v>24.605</v>
      </c>
      <c r="R861" s="39">
        <v>7.48</v>
      </c>
      <c r="S861" s="39" t="s">
        <v>2380</v>
      </c>
      <c r="T861" s="39" t="s">
        <v>2380</v>
      </c>
      <c r="U861" s="39" t="s">
        <v>2380</v>
      </c>
      <c r="V861" s="39">
        <v>0</v>
      </c>
      <c r="W861" s="39" t="s">
        <v>2380</v>
      </c>
      <c r="X861" s="39" t="s">
        <v>8393</v>
      </c>
    </row>
    <row r="862" spans="1:24" x14ac:dyDescent="0.35">
      <c r="A862" s="4" t="s">
        <v>1511</v>
      </c>
      <c r="B862" s="4">
        <v>21.47</v>
      </c>
      <c r="C862" s="4">
        <v>7.82</v>
      </c>
      <c r="D862" s="4" t="s">
        <v>2380</v>
      </c>
      <c r="E862" s="4" t="s">
        <v>2380</v>
      </c>
      <c r="F862" s="4" t="s">
        <v>2380</v>
      </c>
      <c r="G862" s="4" t="s">
        <v>2381</v>
      </c>
      <c r="H862" s="4" t="s">
        <v>2380</v>
      </c>
      <c r="I862" s="15">
        <v>180</v>
      </c>
      <c r="J862" s="15" t="str">
        <f t="shared" si="52"/>
        <v>No</v>
      </c>
      <c r="K862" s="15">
        <f t="shared" si="53"/>
        <v>0</v>
      </c>
      <c r="L862" s="15" t="str">
        <f t="shared" si="54"/>
        <v>No</v>
      </c>
      <c r="M862" s="15" t="str">
        <f t="shared" si="55"/>
        <v>No</v>
      </c>
      <c r="N862" s="29">
        <v>21.47</v>
      </c>
      <c r="O862" s="20" t="str" cm="1">
        <f t="array" ref="O862">_xlfn.IFS(N862&lt;18.5,"Underweight",N862&lt;25,"Normalweight",N862&lt;30,"Overweight",N862&gt;=30,"Obesity")</f>
        <v>Normalweight</v>
      </c>
      <c r="P862" s="39" t="s">
        <v>1511</v>
      </c>
      <c r="Q862" s="29">
        <v>21.47</v>
      </c>
      <c r="R862" s="39">
        <v>7.82</v>
      </c>
      <c r="S862" s="39" t="s">
        <v>2380</v>
      </c>
      <c r="T862" s="39" t="s">
        <v>2380</v>
      </c>
      <c r="U862" s="39" t="s">
        <v>2380</v>
      </c>
      <c r="V862" s="39">
        <v>0</v>
      </c>
      <c r="W862" s="39" t="s">
        <v>2380</v>
      </c>
      <c r="X862" s="39" t="s">
        <v>8393</v>
      </c>
    </row>
    <row r="863" spans="1:24" x14ac:dyDescent="0.35">
      <c r="A863" s="4" t="s">
        <v>1510</v>
      </c>
      <c r="B863" s="4">
        <v>52.89</v>
      </c>
      <c r="C863" s="4">
        <v>4.96</v>
      </c>
      <c r="D863" s="4" t="s">
        <v>2382</v>
      </c>
      <c r="E863" s="4" t="s">
        <v>2380</v>
      </c>
      <c r="F863" s="4" t="s">
        <v>2380</v>
      </c>
      <c r="G863" s="4">
        <v>1</v>
      </c>
      <c r="H863" s="4" t="s">
        <v>2380</v>
      </c>
      <c r="I863" s="15">
        <v>180</v>
      </c>
      <c r="J863" s="15" t="str">
        <f t="shared" si="52"/>
        <v>No</v>
      </c>
      <c r="K863" s="15">
        <f t="shared" si="53"/>
        <v>1</v>
      </c>
      <c r="L863" s="15" t="str">
        <f t="shared" si="54"/>
        <v>No</v>
      </c>
      <c r="M863" s="15" t="str">
        <f t="shared" si="55"/>
        <v>Yes</v>
      </c>
      <c r="N863" s="29">
        <v>52.89</v>
      </c>
      <c r="O863" s="20" t="str" cm="1">
        <f t="array" ref="O863">_xlfn.IFS(N863&lt;18.5,"Underweight",N863&lt;25,"Normalweight",N863&lt;30,"Overweight",N863&gt;=30,"Obesity")</f>
        <v>Obesity</v>
      </c>
      <c r="P863" s="39" t="s">
        <v>1510</v>
      </c>
      <c r="Q863" s="29">
        <v>52.89</v>
      </c>
      <c r="R863" s="39">
        <v>4.96</v>
      </c>
      <c r="S863" s="39" t="s">
        <v>2383</v>
      </c>
      <c r="T863" s="39" t="s">
        <v>2380</v>
      </c>
      <c r="U863" s="39" t="s">
        <v>2380</v>
      </c>
      <c r="V863" s="39">
        <v>1</v>
      </c>
      <c r="W863" s="39" t="s">
        <v>2380</v>
      </c>
      <c r="X863" s="39" t="s">
        <v>8391</v>
      </c>
    </row>
    <row r="864" spans="1:24" x14ac:dyDescent="0.35">
      <c r="A864" s="4" t="s">
        <v>1509</v>
      </c>
      <c r="B864" s="4">
        <v>32.965000000000003</v>
      </c>
      <c r="C864" s="4">
        <v>6.15</v>
      </c>
      <c r="D864" s="4" t="s">
        <v>2382</v>
      </c>
      <c r="E864" s="4" t="s">
        <v>2380</v>
      </c>
      <c r="F864" s="4" t="s">
        <v>2380</v>
      </c>
      <c r="G864" s="4">
        <v>1</v>
      </c>
      <c r="H864" s="4" t="s">
        <v>2380</v>
      </c>
      <c r="I864" s="15">
        <v>180</v>
      </c>
      <c r="J864" s="15" t="str">
        <f t="shared" si="52"/>
        <v>No</v>
      </c>
      <c r="K864" s="15">
        <f t="shared" si="53"/>
        <v>1</v>
      </c>
      <c r="L864" s="15" t="str">
        <f t="shared" si="54"/>
        <v>No</v>
      </c>
      <c r="M864" s="15" t="str">
        <f t="shared" si="55"/>
        <v>Yes</v>
      </c>
      <c r="N864" s="29">
        <v>32.965000000000003</v>
      </c>
      <c r="O864" s="20" t="str" cm="1">
        <f t="array" ref="O864">_xlfn.IFS(N864&lt;18.5,"Underweight",N864&lt;25,"Normalweight",N864&lt;30,"Overweight",N864&gt;=30,"Obesity")</f>
        <v>Obesity</v>
      </c>
      <c r="P864" s="39" t="s">
        <v>1509</v>
      </c>
      <c r="Q864" s="29">
        <v>32.965000000000003</v>
      </c>
      <c r="R864" s="39">
        <v>6.15</v>
      </c>
      <c r="S864" s="39" t="s">
        <v>2383</v>
      </c>
      <c r="T864" s="39" t="s">
        <v>2380</v>
      </c>
      <c r="U864" s="39" t="s">
        <v>2380</v>
      </c>
      <c r="V864" s="39">
        <v>1</v>
      </c>
      <c r="W864" s="39" t="s">
        <v>2380</v>
      </c>
      <c r="X864" s="39" t="s">
        <v>8391</v>
      </c>
    </row>
    <row r="865" spans="1:24" x14ac:dyDescent="0.35">
      <c r="A865" s="4" t="s">
        <v>1508</v>
      </c>
      <c r="B865" s="4">
        <v>36.799999999999997</v>
      </c>
      <c r="C865" s="4">
        <v>4.62</v>
      </c>
      <c r="D865" s="4" t="s">
        <v>2380</v>
      </c>
      <c r="E865" s="4" t="s">
        <v>2380</v>
      </c>
      <c r="F865" s="4" t="s">
        <v>2383</v>
      </c>
      <c r="G865" s="4">
        <v>1</v>
      </c>
      <c r="H865" s="4" t="s">
        <v>2380</v>
      </c>
      <c r="I865" s="15">
        <v>180</v>
      </c>
      <c r="J865" s="15" t="str">
        <f t="shared" si="52"/>
        <v>No</v>
      </c>
      <c r="K865" s="15">
        <f t="shared" si="53"/>
        <v>1</v>
      </c>
      <c r="L865" s="15" t="str">
        <f t="shared" si="54"/>
        <v>No</v>
      </c>
      <c r="M865" s="15" t="str">
        <f t="shared" si="55"/>
        <v>No</v>
      </c>
      <c r="N865" s="29">
        <v>36.799999999999997</v>
      </c>
      <c r="O865" s="20" t="str" cm="1">
        <f t="array" ref="O865">_xlfn.IFS(N865&lt;18.5,"Underweight",N865&lt;25,"Normalweight",N865&lt;30,"Overweight",N865&gt;=30,"Obesity")</f>
        <v>Obesity</v>
      </c>
      <c r="P865" s="39" t="s">
        <v>1508</v>
      </c>
      <c r="Q865" s="29">
        <v>36.799999999999997</v>
      </c>
      <c r="R865" s="39">
        <v>4.62</v>
      </c>
      <c r="S865" s="39" t="s">
        <v>2380</v>
      </c>
      <c r="T865" s="39" t="s">
        <v>2380</v>
      </c>
      <c r="U865" s="39" t="s">
        <v>2383</v>
      </c>
      <c r="V865" s="39">
        <v>1</v>
      </c>
      <c r="W865" s="39" t="s">
        <v>2380</v>
      </c>
      <c r="X865" s="39" t="s">
        <v>8391</v>
      </c>
    </row>
    <row r="866" spans="1:24" x14ac:dyDescent="0.35">
      <c r="A866" s="4" t="s">
        <v>1507</v>
      </c>
      <c r="B866" s="4">
        <v>34.299999999999997</v>
      </c>
      <c r="C866" s="4">
        <v>4.87</v>
      </c>
      <c r="D866" s="4" t="s">
        <v>2380</v>
      </c>
      <c r="E866" s="4" t="s">
        <v>2380</v>
      </c>
      <c r="F866" s="4" t="s">
        <v>2380</v>
      </c>
      <c r="G866" s="4">
        <v>2</v>
      </c>
      <c r="H866" s="4" t="s">
        <v>2380</v>
      </c>
      <c r="I866" s="15">
        <v>180</v>
      </c>
      <c r="J866" s="15" t="str">
        <f t="shared" si="52"/>
        <v>No</v>
      </c>
      <c r="K866" s="15">
        <f t="shared" si="53"/>
        <v>2</v>
      </c>
      <c r="L866" s="15" t="str">
        <f t="shared" si="54"/>
        <v>No</v>
      </c>
      <c r="M866" s="15" t="str">
        <f t="shared" si="55"/>
        <v>No</v>
      </c>
      <c r="N866" s="29">
        <v>34.299999999999997</v>
      </c>
      <c r="O866" s="20" t="str" cm="1">
        <f t="array" ref="O866">_xlfn.IFS(N866&lt;18.5,"Underweight",N866&lt;25,"Normalweight",N866&lt;30,"Overweight",N866&gt;=30,"Obesity")</f>
        <v>Obesity</v>
      </c>
      <c r="P866" s="39" t="s">
        <v>1507</v>
      </c>
      <c r="Q866" s="29">
        <v>34.299999999999997</v>
      </c>
      <c r="R866" s="39">
        <v>4.87</v>
      </c>
      <c r="S866" s="39" t="s">
        <v>2380</v>
      </c>
      <c r="T866" s="39" t="s">
        <v>2380</v>
      </c>
      <c r="U866" s="39" t="s">
        <v>2380</v>
      </c>
      <c r="V866" s="39">
        <v>2</v>
      </c>
      <c r="W866" s="39" t="s">
        <v>2380</v>
      </c>
      <c r="X866" s="39" t="s">
        <v>8391</v>
      </c>
    </row>
    <row r="867" spans="1:24" x14ac:dyDescent="0.35">
      <c r="A867" s="4" t="s">
        <v>1506</v>
      </c>
      <c r="B867" s="4">
        <v>35.244999999999997</v>
      </c>
      <c r="C867" s="4">
        <v>4.63</v>
      </c>
      <c r="D867" s="4" t="s">
        <v>2380</v>
      </c>
      <c r="E867" s="4" t="s">
        <v>2380</v>
      </c>
      <c r="F867" s="4" t="s">
        <v>2380</v>
      </c>
      <c r="G867" s="4" t="s">
        <v>2381</v>
      </c>
      <c r="H867" s="4" t="s">
        <v>2380</v>
      </c>
      <c r="I867" s="15">
        <v>180</v>
      </c>
      <c r="J867" s="15" t="str">
        <f t="shared" si="52"/>
        <v>No</v>
      </c>
      <c r="K867" s="15">
        <f t="shared" si="53"/>
        <v>0</v>
      </c>
      <c r="L867" s="15" t="str">
        <f t="shared" si="54"/>
        <v>No</v>
      </c>
      <c r="M867" s="15" t="str">
        <f t="shared" si="55"/>
        <v>No</v>
      </c>
      <c r="N867" s="29">
        <v>35.244999999999997</v>
      </c>
      <c r="O867" s="20" t="str" cm="1">
        <f t="array" ref="O867">_xlfn.IFS(N867&lt;18.5,"Underweight",N867&lt;25,"Normalweight",N867&lt;30,"Overweight",N867&gt;=30,"Obesity")</f>
        <v>Obesity</v>
      </c>
      <c r="P867" s="39" t="s">
        <v>1506</v>
      </c>
      <c r="Q867" s="29">
        <v>35.244999999999997</v>
      </c>
      <c r="R867" s="39">
        <v>4.63</v>
      </c>
      <c r="S867" s="39" t="s">
        <v>2380</v>
      </c>
      <c r="T867" s="39" t="s">
        <v>2380</v>
      </c>
      <c r="U867" s="39" t="s">
        <v>2380</v>
      </c>
      <c r="V867" s="39">
        <v>0</v>
      </c>
      <c r="W867" s="39" t="s">
        <v>2380</v>
      </c>
      <c r="X867" s="39" t="s">
        <v>8391</v>
      </c>
    </row>
    <row r="868" spans="1:24" x14ac:dyDescent="0.35">
      <c r="A868" s="4" t="s">
        <v>1505</v>
      </c>
      <c r="B868" s="4">
        <v>26.23</v>
      </c>
      <c r="C868" s="4">
        <v>11.93</v>
      </c>
      <c r="D868" s="4" t="s">
        <v>2380</v>
      </c>
      <c r="E868" s="4" t="s">
        <v>2380</v>
      </c>
      <c r="F868" s="4" t="s">
        <v>2380</v>
      </c>
      <c r="G868" s="4" t="s">
        <v>2381</v>
      </c>
      <c r="H868" s="4" t="s">
        <v>2380</v>
      </c>
      <c r="I868" s="15">
        <v>180</v>
      </c>
      <c r="J868" s="15" t="str">
        <f t="shared" si="52"/>
        <v>No</v>
      </c>
      <c r="K868" s="15">
        <f t="shared" si="53"/>
        <v>0</v>
      </c>
      <c r="L868" s="15" t="str">
        <f t="shared" si="54"/>
        <v>No</v>
      </c>
      <c r="M868" s="15" t="str">
        <f t="shared" si="55"/>
        <v>No</v>
      </c>
      <c r="N868" s="29">
        <v>26.23</v>
      </c>
      <c r="O868" s="20" t="str" cm="1">
        <f t="array" ref="O868">_xlfn.IFS(N868&lt;18.5,"Underweight",N868&lt;25,"Normalweight",N868&lt;30,"Overweight",N868&gt;=30,"Obesity")</f>
        <v>Overweight</v>
      </c>
      <c r="P868" s="39" t="s">
        <v>1505</v>
      </c>
      <c r="Q868" s="29">
        <v>26.23</v>
      </c>
      <c r="R868" s="39">
        <v>11.93</v>
      </c>
      <c r="S868" s="39" t="s">
        <v>2380</v>
      </c>
      <c r="T868" s="39" t="s">
        <v>2380</v>
      </c>
      <c r="U868" s="39" t="s">
        <v>2380</v>
      </c>
      <c r="V868" s="39">
        <v>0</v>
      </c>
      <c r="W868" s="39" t="s">
        <v>2380</v>
      </c>
      <c r="X868" s="39" t="s">
        <v>8392</v>
      </c>
    </row>
    <row r="869" spans="1:24" x14ac:dyDescent="0.35">
      <c r="A869" s="4" t="s">
        <v>1504</v>
      </c>
      <c r="B869" s="4">
        <v>36.1</v>
      </c>
      <c r="C869" s="4">
        <v>5.65</v>
      </c>
      <c r="D869" s="4" t="s">
        <v>2382</v>
      </c>
      <c r="E869" s="4" t="s">
        <v>2380</v>
      </c>
      <c r="F869" s="4" t="s">
        <v>2380</v>
      </c>
      <c r="G869" s="4">
        <v>2</v>
      </c>
      <c r="H869" s="4" t="s">
        <v>2380</v>
      </c>
      <c r="I869" s="15">
        <v>180</v>
      </c>
      <c r="J869" s="15" t="str">
        <f t="shared" si="52"/>
        <v>No</v>
      </c>
      <c r="K869" s="15">
        <f t="shared" si="53"/>
        <v>2</v>
      </c>
      <c r="L869" s="15" t="str">
        <f t="shared" si="54"/>
        <v>No</v>
      </c>
      <c r="M869" s="15" t="str">
        <f t="shared" si="55"/>
        <v>Yes</v>
      </c>
      <c r="N869" s="29">
        <v>36.1</v>
      </c>
      <c r="O869" s="20" t="str" cm="1">
        <f t="array" ref="O869">_xlfn.IFS(N869&lt;18.5,"Underweight",N869&lt;25,"Normalweight",N869&lt;30,"Overweight",N869&gt;=30,"Obesity")</f>
        <v>Obesity</v>
      </c>
      <c r="P869" s="39" t="s">
        <v>1504</v>
      </c>
      <c r="Q869" s="29">
        <v>36.1</v>
      </c>
      <c r="R869" s="39">
        <v>5.65</v>
      </c>
      <c r="S869" s="39" t="s">
        <v>2383</v>
      </c>
      <c r="T869" s="39" t="s">
        <v>2380</v>
      </c>
      <c r="U869" s="39" t="s">
        <v>2380</v>
      </c>
      <c r="V869" s="39">
        <v>2</v>
      </c>
      <c r="W869" s="39" t="s">
        <v>2380</v>
      </c>
      <c r="X869" s="39" t="s">
        <v>8391</v>
      </c>
    </row>
    <row r="870" spans="1:24" x14ac:dyDescent="0.35">
      <c r="A870" s="4" t="s">
        <v>1503</v>
      </c>
      <c r="B870" s="4">
        <v>37.1</v>
      </c>
      <c r="C870" s="4">
        <v>11.21</v>
      </c>
      <c r="D870" s="4" t="s">
        <v>2382</v>
      </c>
      <c r="E870" s="4" t="s">
        <v>2380</v>
      </c>
      <c r="F870" s="4" t="s">
        <v>2383</v>
      </c>
      <c r="G870" s="4">
        <v>1</v>
      </c>
      <c r="H870" s="4" t="s">
        <v>2380</v>
      </c>
      <c r="I870" s="15">
        <v>180</v>
      </c>
      <c r="J870" s="15" t="str">
        <f t="shared" si="52"/>
        <v>No</v>
      </c>
      <c r="K870" s="15">
        <f t="shared" si="53"/>
        <v>1</v>
      </c>
      <c r="L870" s="15" t="str">
        <f t="shared" si="54"/>
        <v>No</v>
      </c>
      <c r="M870" s="15" t="str">
        <f t="shared" si="55"/>
        <v>Yes</v>
      </c>
      <c r="N870" s="29">
        <v>37.1</v>
      </c>
      <c r="O870" s="20" t="str" cm="1">
        <f t="array" ref="O870">_xlfn.IFS(N870&lt;18.5,"Underweight",N870&lt;25,"Normalweight",N870&lt;30,"Overweight",N870&gt;=30,"Obesity")</f>
        <v>Obesity</v>
      </c>
      <c r="P870" s="39" t="s">
        <v>1503</v>
      </c>
      <c r="Q870" s="29">
        <v>37.1</v>
      </c>
      <c r="R870" s="39">
        <v>11.21</v>
      </c>
      <c r="S870" s="39" t="s">
        <v>2383</v>
      </c>
      <c r="T870" s="39" t="s">
        <v>2380</v>
      </c>
      <c r="U870" s="39" t="s">
        <v>2383</v>
      </c>
      <c r="V870" s="39">
        <v>1</v>
      </c>
      <c r="W870" s="39" t="s">
        <v>2380</v>
      </c>
      <c r="X870" s="39" t="s">
        <v>8391</v>
      </c>
    </row>
    <row r="871" spans="1:24" x14ac:dyDescent="0.35">
      <c r="A871" s="4" t="s">
        <v>1502</v>
      </c>
      <c r="B871" s="4">
        <v>27.5</v>
      </c>
      <c r="C871" s="4">
        <v>10.62</v>
      </c>
      <c r="D871" s="4" t="s">
        <v>2382</v>
      </c>
      <c r="E871" s="4" t="s">
        <v>2380</v>
      </c>
      <c r="F871" s="4" t="s">
        <v>2383</v>
      </c>
      <c r="G871" s="4">
        <v>1</v>
      </c>
      <c r="H871" s="4" t="s">
        <v>2380</v>
      </c>
      <c r="I871" s="15">
        <v>180</v>
      </c>
      <c r="J871" s="15" t="str">
        <f t="shared" si="52"/>
        <v>No</v>
      </c>
      <c r="K871" s="15">
        <f t="shared" si="53"/>
        <v>1</v>
      </c>
      <c r="L871" s="15" t="str">
        <f t="shared" si="54"/>
        <v>No</v>
      </c>
      <c r="M871" s="15" t="str">
        <f t="shared" si="55"/>
        <v>Yes</v>
      </c>
      <c r="N871" s="29">
        <v>27.5</v>
      </c>
      <c r="O871" s="20" t="str" cm="1">
        <f t="array" ref="O871">_xlfn.IFS(N871&lt;18.5,"Underweight",N871&lt;25,"Normalweight",N871&lt;30,"Overweight",N871&gt;=30,"Obesity")</f>
        <v>Overweight</v>
      </c>
      <c r="P871" s="39" t="s">
        <v>1502</v>
      </c>
      <c r="Q871" s="29">
        <v>27.5</v>
      </c>
      <c r="R871" s="39">
        <v>10.62</v>
      </c>
      <c r="S871" s="39" t="s">
        <v>2383</v>
      </c>
      <c r="T871" s="39" t="s">
        <v>2380</v>
      </c>
      <c r="U871" s="39" t="s">
        <v>2383</v>
      </c>
      <c r="V871" s="39">
        <v>1</v>
      </c>
      <c r="W871" s="39" t="s">
        <v>2380</v>
      </c>
      <c r="X871" s="39" t="s">
        <v>8392</v>
      </c>
    </row>
    <row r="872" spans="1:24" x14ac:dyDescent="0.35">
      <c r="A872" s="4" t="s">
        <v>1501</v>
      </c>
      <c r="B872" s="4">
        <v>24.7</v>
      </c>
      <c r="C872" s="4">
        <v>10.7</v>
      </c>
      <c r="D872" s="4" t="s">
        <v>2382</v>
      </c>
      <c r="E872" s="4" t="s">
        <v>2380</v>
      </c>
      <c r="F872" s="4" t="s">
        <v>2383</v>
      </c>
      <c r="G872" s="4">
        <v>1</v>
      </c>
      <c r="H872" s="4" t="s">
        <v>2380</v>
      </c>
      <c r="I872" s="15">
        <v>180</v>
      </c>
      <c r="J872" s="15" t="str">
        <f t="shared" si="52"/>
        <v>No</v>
      </c>
      <c r="K872" s="15">
        <f t="shared" si="53"/>
        <v>1</v>
      </c>
      <c r="L872" s="15" t="str">
        <f t="shared" si="54"/>
        <v>No</v>
      </c>
      <c r="M872" s="15" t="str">
        <f t="shared" si="55"/>
        <v>Yes</v>
      </c>
      <c r="N872" s="29">
        <v>24.7</v>
      </c>
      <c r="O872" s="20" t="str" cm="1">
        <f t="array" ref="O872">_xlfn.IFS(N872&lt;18.5,"Underweight",N872&lt;25,"Normalweight",N872&lt;30,"Overweight",N872&gt;=30,"Obesity")</f>
        <v>Normalweight</v>
      </c>
      <c r="P872" s="39" t="s">
        <v>1501</v>
      </c>
      <c r="Q872" s="29">
        <v>24.7</v>
      </c>
      <c r="R872" s="39">
        <v>10.7</v>
      </c>
      <c r="S872" s="39" t="s">
        <v>2383</v>
      </c>
      <c r="T872" s="39" t="s">
        <v>2380</v>
      </c>
      <c r="U872" s="39" t="s">
        <v>2383</v>
      </c>
      <c r="V872" s="39">
        <v>1</v>
      </c>
      <c r="W872" s="39" t="s">
        <v>2380</v>
      </c>
      <c r="X872" s="39" t="s">
        <v>8393</v>
      </c>
    </row>
    <row r="873" spans="1:24" x14ac:dyDescent="0.35">
      <c r="A873" s="4" t="s">
        <v>1500</v>
      </c>
      <c r="B873" s="4">
        <v>26.78</v>
      </c>
      <c r="C873" s="4">
        <v>10.02</v>
      </c>
      <c r="D873" s="4" t="s">
        <v>2382</v>
      </c>
      <c r="E873" s="4" t="s">
        <v>2380</v>
      </c>
      <c r="F873" s="4" t="s">
        <v>2383</v>
      </c>
      <c r="G873" s="4">
        <v>1</v>
      </c>
      <c r="H873" s="4" t="s">
        <v>2380</v>
      </c>
      <c r="I873" s="15">
        <v>180</v>
      </c>
      <c r="J873" s="15" t="str">
        <f t="shared" si="52"/>
        <v>No</v>
      </c>
      <c r="K873" s="15">
        <f t="shared" si="53"/>
        <v>1</v>
      </c>
      <c r="L873" s="15" t="str">
        <f t="shared" si="54"/>
        <v>No</v>
      </c>
      <c r="M873" s="15" t="str">
        <f t="shared" si="55"/>
        <v>Yes</v>
      </c>
      <c r="N873" s="29">
        <v>26.78</v>
      </c>
      <c r="O873" s="20" t="str" cm="1">
        <f t="array" ref="O873">_xlfn.IFS(N873&lt;18.5,"Underweight",N873&lt;25,"Normalweight",N873&lt;30,"Overweight",N873&gt;=30,"Obesity")</f>
        <v>Overweight</v>
      </c>
      <c r="P873" s="39" t="s">
        <v>1500</v>
      </c>
      <c r="Q873" s="29">
        <v>26.78</v>
      </c>
      <c r="R873" s="39">
        <v>10.02</v>
      </c>
      <c r="S873" s="39" t="s">
        <v>2383</v>
      </c>
      <c r="T873" s="39" t="s">
        <v>2380</v>
      </c>
      <c r="U873" s="39" t="s">
        <v>2383</v>
      </c>
      <c r="V873" s="39">
        <v>1</v>
      </c>
      <c r="W873" s="39" t="s">
        <v>2380</v>
      </c>
      <c r="X873" s="39" t="s">
        <v>8392</v>
      </c>
    </row>
    <row r="874" spans="1:24" x14ac:dyDescent="0.35">
      <c r="A874" s="4" t="s">
        <v>1499</v>
      </c>
      <c r="B874" s="4">
        <v>45.8</v>
      </c>
      <c r="C874" s="4">
        <v>4.8499999999999996</v>
      </c>
      <c r="D874" s="4" t="s">
        <v>2380</v>
      </c>
      <c r="E874" s="4" t="s">
        <v>2380</v>
      </c>
      <c r="F874" s="4" t="s">
        <v>2380</v>
      </c>
      <c r="G874" s="4" t="s">
        <v>2381</v>
      </c>
      <c r="H874" s="4" t="s">
        <v>2380</v>
      </c>
      <c r="I874" s="15">
        <v>180</v>
      </c>
      <c r="J874" s="15" t="str">
        <f t="shared" si="52"/>
        <v>No</v>
      </c>
      <c r="K874" s="15">
        <f t="shared" si="53"/>
        <v>0</v>
      </c>
      <c r="L874" s="15" t="str">
        <f t="shared" si="54"/>
        <v>No</v>
      </c>
      <c r="M874" s="15" t="str">
        <f t="shared" si="55"/>
        <v>No</v>
      </c>
      <c r="N874" s="29">
        <v>45.8</v>
      </c>
      <c r="O874" s="20" t="str" cm="1">
        <f t="array" ref="O874">_xlfn.IFS(N874&lt;18.5,"Underweight",N874&lt;25,"Normalweight",N874&lt;30,"Overweight",N874&gt;=30,"Obesity")</f>
        <v>Obesity</v>
      </c>
      <c r="P874" s="39" t="s">
        <v>1499</v>
      </c>
      <c r="Q874" s="29">
        <v>45.8</v>
      </c>
      <c r="R874" s="39">
        <v>4.8499999999999996</v>
      </c>
      <c r="S874" s="39" t="s">
        <v>2380</v>
      </c>
      <c r="T874" s="39" t="s">
        <v>2380</v>
      </c>
      <c r="U874" s="39" t="s">
        <v>2380</v>
      </c>
      <c r="V874" s="39">
        <v>0</v>
      </c>
      <c r="W874" s="39" t="s">
        <v>2380</v>
      </c>
      <c r="X874" s="39" t="s">
        <v>8391</v>
      </c>
    </row>
    <row r="875" spans="1:24" x14ac:dyDescent="0.35">
      <c r="A875" s="4" t="s">
        <v>1498</v>
      </c>
      <c r="B875" s="4">
        <v>29</v>
      </c>
      <c r="C875" s="4">
        <v>4.3899999999999997</v>
      </c>
      <c r="D875" s="4" t="s">
        <v>2382</v>
      </c>
      <c r="E875" s="4" t="s">
        <v>2380</v>
      </c>
      <c r="F875" s="4" t="s">
        <v>2380</v>
      </c>
      <c r="G875" s="4">
        <v>2</v>
      </c>
      <c r="H875" s="4" t="s">
        <v>2380</v>
      </c>
      <c r="I875" s="15">
        <v>180</v>
      </c>
      <c r="J875" s="15" t="str">
        <f t="shared" si="52"/>
        <v>No</v>
      </c>
      <c r="K875" s="15">
        <f t="shared" si="53"/>
        <v>2</v>
      </c>
      <c r="L875" s="15" t="str">
        <f t="shared" si="54"/>
        <v>No</v>
      </c>
      <c r="M875" s="15" t="str">
        <f t="shared" si="55"/>
        <v>Yes</v>
      </c>
      <c r="N875" s="29">
        <v>29</v>
      </c>
      <c r="O875" s="20" t="str" cm="1">
        <f t="array" ref="O875">_xlfn.IFS(N875&lt;18.5,"Underweight",N875&lt;25,"Normalweight",N875&lt;30,"Overweight",N875&gt;=30,"Obesity")</f>
        <v>Overweight</v>
      </c>
      <c r="P875" s="39" t="s">
        <v>1498</v>
      </c>
      <c r="Q875" s="29">
        <v>29</v>
      </c>
      <c r="R875" s="39">
        <v>4.3899999999999997</v>
      </c>
      <c r="S875" s="39" t="s">
        <v>2383</v>
      </c>
      <c r="T875" s="39" t="s">
        <v>2380</v>
      </c>
      <c r="U875" s="39" t="s">
        <v>2380</v>
      </c>
      <c r="V875" s="39">
        <v>2</v>
      </c>
      <c r="W875" s="39" t="s">
        <v>2380</v>
      </c>
      <c r="X875" s="39" t="s">
        <v>8392</v>
      </c>
    </row>
    <row r="876" spans="1:24" x14ac:dyDescent="0.35">
      <c r="A876" s="4" t="s">
        <v>1497</v>
      </c>
      <c r="B876" s="4">
        <v>33.534999999999997</v>
      </c>
      <c r="C876" s="4">
        <v>8.24</v>
      </c>
      <c r="D876" s="4" t="s">
        <v>2382</v>
      </c>
      <c r="E876" s="4" t="s">
        <v>2380</v>
      </c>
      <c r="F876" s="4" t="s">
        <v>2380</v>
      </c>
      <c r="G876" s="4" t="s">
        <v>2381</v>
      </c>
      <c r="H876" s="4" t="s">
        <v>2380</v>
      </c>
      <c r="I876" s="15">
        <v>180</v>
      </c>
      <c r="J876" s="15" t="str">
        <f t="shared" si="52"/>
        <v>No</v>
      </c>
      <c r="K876" s="15">
        <f t="shared" si="53"/>
        <v>0</v>
      </c>
      <c r="L876" s="15" t="str">
        <f t="shared" si="54"/>
        <v>No</v>
      </c>
      <c r="M876" s="15" t="str">
        <f t="shared" si="55"/>
        <v>Yes</v>
      </c>
      <c r="N876" s="29">
        <v>33.534999999999997</v>
      </c>
      <c r="O876" s="20" t="str" cm="1">
        <f t="array" ref="O876">_xlfn.IFS(N876&lt;18.5,"Underweight",N876&lt;25,"Normalweight",N876&lt;30,"Overweight",N876&gt;=30,"Obesity")</f>
        <v>Obesity</v>
      </c>
      <c r="P876" s="39" t="s">
        <v>1497</v>
      </c>
      <c r="Q876" s="29">
        <v>33.534999999999997</v>
      </c>
      <c r="R876" s="39">
        <v>8.24</v>
      </c>
      <c r="S876" s="39" t="s">
        <v>2383</v>
      </c>
      <c r="T876" s="39" t="s">
        <v>2380</v>
      </c>
      <c r="U876" s="39" t="s">
        <v>2380</v>
      </c>
      <c r="V876" s="39">
        <v>0</v>
      </c>
      <c r="W876" s="39" t="s">
        <v>2380</v>
      </c>
      <c r="X876" s="39" t="s">
        <v>8391</v>
      </c>
    </row>
    <row r="877" spans="1:24" x14ac:dyDescent="0.35">
      <c r="A877" s="4" t="s">
        <v>1496</v>
      </c>
      <c r="B877" s="4">
        <v>32.774999999999999</v>
      </c>
      <c r="C877" s="4">
        <v>9.77</v>
      </c>
      <c r="D877" s="4" t="s">
        <v>2382</v>
      </c>
      <c r="E877" s="4" t="s">
        <v>2380</v>
      </c>
      <c r="F877" s="4" t="s">
        <v>2380</v>
      </c>
      <c r="G877" s="4" t="s">
        <v>2381</v>
      </c>
      <c r="H877" s="4" t="s">
        <v>2380</v>
      </c>
      <c r="I877" s="15">
        <v>180</v>
      </c>
      <c r="J877" s="15" t="str">
        <f t="shared" si="52"/>
        <v>No</v>
      </c>
      <c r="K877" s="15">
        <f t="shared" si="53"/>
        <v>0</v>
      </c>
      <c r="L877" s="15" t="str">
        <f t="shared" si="54"/>
        <v>No</v>
      </c>
      <c r="M877" s="15" t="str">
        <f t="shared" si="55"/>
        <v>Yes</v>
      </c>
      <c r="N877" s="29">
        <v>32.774999999999999</v>
      </c>
      <c r="O877" s="20" t="str" cm="1">
        <f t="array" ref="O877">_xlfn.IFS(N877&lt;18.5,"Underweight",N877&lt;25,"Normalweight",N877&lt;30,"Overweight",N877&gt;=30,"Obesity")</f>
        <v>Obesity</v>
      </c>
      <c r="P877" s="39" t="s">
        <v>1496</v>
      </c>
      <c r="Q877" s="29">
        <v>32.774999999999999</v>
      </c>
      <c r="R877" s="39">
        <v>9.77</v>
      </c>
      <c r="S877" s="39" t="s">
        <v>2383</v>
      </c>
      <c r="T877" s="39" t="s">
        <v>2380</v>
      </c>
      <c r="U877" s="39" t="s">
        <v>2380</v>
      </c>
      <c r="V877" s="39">
        <v>0</v>
      </c>
      <c r="W877" s="39" t="s">
        <v>2380</v>
      </c>
      <c r="X877" s="39" t="s">
        <v>8391</v>
      </c>
    </row>
    <row r="878" spans="1:24" x14ac:dyDescent="0.35">
      <c r="A878" s="4" t="s">
        <v>1495</v>
      </c>
      <c r="B878" s="4">
        <v>37.51</v>
      </c>
      <c r="C878" s="4">
        <v>5.5</v>
      </c>
      <c r="D878" s="4" t="s">
        <v>2382</v>
      </c>
      <c r="E878" s="4" t="s">
        <v>2380</v>
      </c>
      <c r="F878" s="4" t="s">
        <v>2380</v>
      </c>
      <c r="G878" s="4">
        <v>2</v>
      </c>
      <c r="H878" s="4" t="s">
        <v>2380</v>
      </c>
      <c r="I878" s="15">
        <v>180</v>
      </c>
      <c r="J878" s="15" t="str">
        <f t="shared" si="52"/>
        <v>No</v>
      </c>
      <c r="K878" s="15">
        <f t="shared" si="53"/>
        <v>2</v>
      </c>
      <c r="L878" s="15" t="str">
        <f t="shared" si="54"/>
        <v>No</v>
      </c>
      <c r="M878" s="15" t="str">
        <f t="shared" si="55"/>
        <v>Yes</v>
      </c>
      <c r="N878" s="29">
        <v>37.51</v>
      </c>
      <c r="O878" s="20" t="str" cm="1">
        <f t="array" ref="O878">_xlfn.IFS(N878&lt;18.5,"Underweight",N878&lt;25,"Normalweight",N878&lt;30,"Overweight",N878&gt;=30,"Obesity")</f>
        <v>Obesity</v>
      </c>
      <c r="P878" s="39" t="s">
        <v>1495</v>
      </c>
      <c r="Q878" s="29">
        <v>37.51</v>
      </c>
      <c r="R878" s="39">
        <v>5.5</v>
      </c>
      <c r="S878" s="39" t="s">
        <v>2383</v>
      </c>
      <c r="T878" s="39" t="s">
        <v>2380</v>
      </c>
      <c r="U878" s="39" t="s">
        <v>2380</v>
      </c>
      <c r="V878" s="39">
        <v>2</v>
      </c>
      <c r="W878" s="39" t="s">
        <v>2380</v>
      </c>
      <c r="X878" s="39" t="s">
        <v>8391</v>
      </c>
    </row>
    <row r="879" spans="1:24" x14ac:dyDescent="0.35">
      <c r="A879" s="4" t="s">
        <v>1494</v>
      </c>
      <c r="B879" s="4">
        <v>39.86</v>
      </c>
      <c r="C879" s="4">
        <v>11.84</v>
      </c>
      <c r="D879" s="4" t="s">
        <v>2382</v>
      </c>
      <c r="E879" s="4" t="s">
        <v>2380</v>
      </c>
      <c r="F879" s="4" t="s">
        <v>2380</v>
      </c>
      <c r="G879" s="4">
        <v>1</v>
      </c>
      <c r="H879" s="4" t="s">
        <v>2380</v>
      </c>
      <c r="I879" s="15">
        <v>180</v>
      </c>
      <c r="J879" s="15" t="str">
        <f t="shared" si="52"/>
        <v>No</v>
      </c>
      <c r="K879" s="15">
        <f t="shared" si="53"/>
        <v>1</v>
      </c>
      <c r="L879" s="15" t="str">
        <f t="shared" si="54"/>
        <v>No</v>
      </c>
      <c r="M879" s="15" t="str">
        <f t="shared" si="55"/>
        <v>Yes</v>
      </c>
      <c r="N879" s="29">
        <v>39.86</v>
      </c>
      <c r="O879" s="20" t="str" cm="1">
        <f t="array" ref="O879">_xlfn.IFS(N879&lt;18.5,"Underweight",N879&lt;25,"Normalweight",N879&lt;30,"Overweight",N879&gt;=30,"Obesity")</f>
        <v>Obesity</v>
      </c>
      <c r="P879" s="39" t="s">
        <v>1494</v>
      </c>
      <c r="Q879" s="29">
        <v>39.86</v>
      </c>
      <c r="R879" s="39">
        <v>11.84</v>
      </c>
      <c r="S879" s="39" t="s">
        <v>2383</v>
      </c>
      <c r="T879" s="39" t="s">
        <v>2380</v>
      </c>
      <c r="U879" s="39" t="s">
        <v>2380</v>
      </c>
      <c r="V879" s="39">
        <v>1</v>
      </c>
      <c r="W879" s="39" t="s">
        <v>2380</v>
      </c>
      <c r="X879" s="39" t="s">
        <v>8391</v>
      </c>
    </row>
    <row r="880" spans="1:24" x14ac:dyDescent="0.35">
      <c r="A880" s="4" t="s">
        <v>1493</v>
      </c>
      <c r="B880" s="4">
        <v>42.13</v>
      </c>
      <c r="C880" s="4">
        <v>4.66</v>
      </c>
      <c r="D880" s="4" t="s">
        <v>2380</v>
      </c>
      <c r="E880" s="4" t="s">
        <v>2380</v>
      </c>
      <c r="F880" s="4" t="s">
        <v>2380</v>
      </c>
      <c r="G880" s="4" t="s">
        <v>2381</v>
      </c>
      <c r="H880" s="4" t="s">
        <v>2380</v>
      </c>
      <c r="I880" s="15">
        <v>180</v>
      </c>
      <c r="J880" s="15" t="str">
        <f t="shared" si="52"/>
        <v>No</v>
      </c>
      <c r="K880" s="15">
        <f t="shared" si="53"/>
        <v>0</v>
      </c>
      <c r="L880" s="15" t="str">
        <f t="shared" si="54"/>
        <v>No</v>
      </c>
      <c r="M880" s="15" t="str">
        <f t="shared" si="55"/>
        <v>No</v>
      </c>
      <c r="N880" s="29">
        <v>42.13</v>
      </c>
      <c r="O880" s="20" t="str" cm="1">
        <f t="array" ref="O880">_xlfn.IFS(N880&lt;18.5,"Underweight",N880&lt;25,"Normalweight",N880&lt;30,"Overweight",N880&gt;=30,"Obesity")</f>
        <v>Obesity</v>
      </c>
      <c r="P880" s="39" t="s">
        <v>1493</v>
      </c>
      <c r="Q880" s="29">
        <v>42.13</v>
      </c>
      <c r="R880" s="39">
        <v>4.66</v>
      </c>
      <c r="S880" s="39" t="s">
        <v>2380</v>
      </c>
      <c r="T880" s="39" t="s">
        <v>2380</v>
      </c>
      <c r="U880" s="39" t="s">
        <v>2380</v>
      </c>
      <c r="V880" s="39">
        <v>0</v>
      </c>
      <c r="W880" s="39" t="s">
        <v>2380</v>
      </c>
      <c r="X880" s="39" t="s">
        <v>8391</v>
      </c>
    </row>
    <row r="881" spans="1:24" x14ac:dyDescent="0.35">
      <c r="A881" s="4" t="s">
        <v>1492</v>
      </c>
      <c r="B881" s="4">
        <v>35.99</v>
      </c>
      <c r="C881" s="4">
        <v>11.11</v>
      </c>
      <c r="D881" s="4" t="s">
        <v>2380</v>
      </c>
      <c r="E881" s="4" t="s">
        <v>2380</v>
      </c>
      <c r="F881" s="4" t="s">
        <v>2380</v>
      </c>
      <c r="G881" s="4" t="s">
        <v>2381</v>
      </c>
      <c r="H881" s="4" t="s">
        <v>2380</v>
      </c>
      <c r="I881" s="15">
        <v>180</v>
      </c>
      <c r="J881" s="15" t="str">
        <f t="shared" si="52"/>
        <v>No</v>
      </c>
      <c r="K881" s="15">
        <f t="shared" si="53"/>
        <v>0</v>
      </c>
      <c r="L881" s="15" t="str">
        <f t="shared" si="54"/>
        <v>No</v>
      </c>
      <c r="M881" s="15" t="str">
        <f t="shared" si="55"/>
        <v>No</v>
      </c>
      <c r="N881" s="29">
        <v>35.99</v>
      </c>
      <c r="O881" s="20" t="str" cm="1">
        <f t="array" ref="O881">_xlfn.IFS(N881&lt;18.5,"Underweight",N881&lt;25,"Normalweight",N881&lt;30,"Overweight",N881&gt;=30,"Obesity")</f>
        <v>Obesity</v>
      </c>
      <c r="P881" s="39" t="s">
        <v>1492</v>
      </c>
      <c r="Q881" s="29">
        <v>35.99</v>
      </c>
      <c r="R881" s="39">
        <v>11.11</v>
      </c>
      <c r="S881" s="39" t="s">
        <v>2380</v>
      </c>
      <c r="T881" s="39" t="s">
        <v>2380</v>
      </c>
      <c r="U881" s="39" t="s">
        <v>2380</v>
      </c>
      <c r="V881" s="39">
        <v>0</v>
      </c>
      <c r="W881" s="39" t="s">
        <v>2380</v>
      </c>
      <c r="X881" s="39" t="s">
        <v>8391</v>
      </c>
    </row>
    <row r="882" spans="1:24" x14ac:dyDescent="0.35">
      <c r="A882" s="4" t="s">
        <v>1491</v>
      </c>
      <c r="B882" s="4">
        <v>35.200000000000003</v>
      </c>
      <c r="C882" s="4">
        <v>7.72</v>
      </c>
      <c r="D882" s="4" t="s">
        <v>2382</v>
      </c>
      <c r="E882" s="4" t="s">
        <v>2380</v>
      </c>
      <c r="F882" s="4" t="s">
        <v>2383</v>
      </c>
      <c r="G882" s="4">
        <v>1</v>
      </c>
      <c r="H882" s="4" t="s">
        <v>2380</v>
      </c>
      <c r="I882" s="15">
        <v>180</v>
      </c>
      <c r="J882" s="15" t="str">
        <f t="shared" si="52"/>
        <v>No</v>
      </c>
      <c r="K882" s="15">
        <f t="shared" si="53"/>
        <v>1</v>
      </c>
      <c r="L882" s="15" t="str">
        <f t="shared" si="54"/>
        <v>No</v>
      </c>
      <c r="M882" s="15" t="str">
        <f t="shared" si="55"/>
        <v>Yes</v>
      </c>
      <c r="N882" s="29">
        <v>35.200000000000003</v>
      </c>
      <c r="O882" s="20" t="str" cm="1">
        <f t="array" ref="O882">_xlfn.IFS(N882&lt;18.5,"Underweight",N882&lt;25,"Normalweight",N882&lt;30,"Overweight",N882&gt;=30,"Obesity")</f>
        <v>Obesity</v>
      </c>
      <c r="P882" s="39" t="s">
        <v>1491</v>
      </c>
      <c r="Q882" s="29">
        <v>35.200000000000003</v>
      </c>
      <c r="R882" s="39">
        <v>7.72</v>
      </c>
      <c r="S882" s="39" t="s">
        <v>2383</v>
      </c>
      <c r="T882" s="39" t="s">
        <v>2380</v>
      </c>
      <c r="U882" s="39" t="s">
        <v>2383</v>
      </c>
      <c r="V882" s="39">
        <v>1</v>
      </c>
      <c r="W882" s="39" t="s">
        <v>2380</v>
      </c>
      <c r="X882" s="39" t="s">
        <v>8391</v>
      </c>
    </row>
    <row r="883" spans="1:24" x14ac:dyDescent="0.35">
      <c r="A883" s="4" t="s">
        <v>1490</v>
      </c>
      <c r="B883" s="4">
        <v>29.91</v>
      </c>
      <c r="C883" s="4">
        <v>5.55</v>
      </c>
      <c r="D883" s="4" t="s">
        <v>2382</v>
      </c>
      <c r="E883" s="4" t="s">
        <v>2380</v>
      </c>
      <c r="F883" s="4" t="s">
        <v>2380</v>
      </c>
      <c r="G883" s="4">
        <v>2</v>
      </c>
      <c r="H883" s="4" t="s">
        <v>2380</v>
      </c>
      <c r="I883" s="15">
        <v>180</v>
      </c>
      <c r="J883" s="15" t="str">
        <f t="shared" si="52"/>
        <v>No</v>
      </c>
      <c r="K883" s="15">
        <f t="shared" si="53"/>
        <v>2</v>
      </c>
      <c r="L883" s="15" t="str">
        <f t="shared" si="54"/>
        <v>No</v>
      </c>
      <c r="M883" s="15" t="str">
        <f t="shared" si="55"/>
        <v>Yes</v>
      </c>
      <c r="N883" s="29">
        <v>29.91</v>
      </c>
      <c r="O883" s="20" t="str" cm="1">
        <f t="array" ref="O883">_xlfn.IFS(N883&lt;18.5,"Underweight",N883&lt;25,"Normalweight",N883&lt;30,"Overweight",N883&gt;=30,"Obesity")</f>
        <v>Overweight</v>
      </c>
      <c r="P883" s="39" t="s">
        <v>1490</v>
      </c>
      <c r="Q883" s="29">
        <v>29.91</v>
      </c>
      <c r="R883" s="39">
        <v>5.55</v>
      </c>
      <c r="S883" s="39" t="s">
        <v>2383</v>
      </c>
      <c r="T883" s="39" t="s">
        <v>2380</v>
      </c>
      <c r="U883" s="39" t="s">
        <v>2380</v>
      </c>
      <c r="V883" s="39">
        <v>2</v>
      </c>
      <c r="W883" s="39" t="s">
        <v>2380</v>
      </c>
      <c r="X883" s="39" t="s">
        <v>8392</v>
      </c>
    </row>
    <row r="884" spans="1:24" x14ac:dyDescent="0.35">
      <c r="A884" s="4" t="s">
        <v>1489</v>
      </c>
      <c r="B884" s="4">
        <v>36.479999999999997</v>
      </c>
      <c r="C884" s="4">
        <v>5.05</v>
      </c>
      <c r="D884" s="4" t="s">
        <v>2382</v>
      </c>
      <c r="E884" s="4" t="s">
        <v>2380</v>
      </c>
      <c r="F884" s="4" t="s">
        <v>2380</v>
      </c>
      <c r="G884" s="4">
        <v>1</v>
      </c>
      <c r="H884" s="4" t="s">
        <v>2380</v>
      </c>
      <c r="I884" s="15">
        <v>180</v>
      </c>
      <c r="J884" s="15" t="str">
        <f t="shared" si="52"/>
        <v>No</v>
      </c>
      <c r="K884" s="15">
        <f t="shared" si="53"/>
        <v>1</v>
      </c>
      <c r="L884" s="15" t="str">
        <f t="shared" si="54"/>
        <v>No</v>
      </c>
      <c r="M884" s="15" t="str">
        <f t="shared" si="55"/>
        <v>Yes</v>
      </c>
      <c r="N884" s="29">
        <v>36.479999999999997</v>
      </c>
      <c r="O884" s="20" t="str" cm="1">
        <f t="array" ref="O884">_xlfn.IFS(N884&lt;18.5,"Underweight",N884&lt;25,"Normalweight",N884&lt;30,"Overweight",N884&gt;=30,"Obesity")</f>
        <v>Obesity</v>
      </c>
      <c r="P884" s="39" t="s">
        <v>1489</v>
      </c>
      <c r="Q884" s="29">
        <v>36.479999999999997</v>
      </c>
      <c r="R884" s="39">
        <v>5.05</v>
      </c>
      <c r="S884" s="39" t="s">
        <v>2383</v>
      </c>
      <c r="T884" s="39" t="s">
        <v>2380</v>
      </c>
      <c r="U884" s="39" t="s">
        <v>2380</v>
      </c>
      <c r="V884" s="39">
        <v>1</v>
      </c>
      <c r="W884" s="39" t="s">
        <v>2380</v>
      </c>
      <c r="X884" s="39" t="s">
        <v>8391</v>
      </c>
    </row>
    <row r="885" spans="1:24" x14ac:dyDescent="0.35">
      <c r="A885" s="4" t="s">
        <v>1488</v>
      </c>
      <c r="B885" s="4">
        <v>27.5</v>
      </c>
      <c r="C885" s="4">
        <v>8.69</v>
      </c>
      <c r="D885" s="4" t="s">
        <v>2382</v>
      </c>
      <c r="E885" s="4" t="s">
        <v>2380</v>
      </c>
      <c r="F885" s="4" t="s">
        <v>2383</v>
      </c>
      <c r="G885" s="4">
        <v>1</v>
      </c>
      <c r="H885" s="4" t="s">
        <v>2380</v>
      </c>
      <c r="I885" s="15">
        <v>180</v>
      </c>
      <c r="J885" s="15" t="str">
        <f t="shared" si="52"/>
        <v>No</v>
      </c>
      <c r="K885" s="15">
        <f t="shared" si="53"/>
        <v>1</v>
      </c>
      <c r="L885" s="15" t="str">
        <f t="shared" si="54"/>
        <v>No</v>
      </c>
      <c r="M885" s="15" t="str">
        <f t="shared" si="55"/>
        <v>Yes</v>
      </c>
      <c r="N885" s="29">
        <v>27.5</v>
      </c>
      <c r="O885" s="20" t="str" cm="1">
        <f t="array" ref="O885">_xlfn.IFS(N885&lt;18.5,"Underweight",N885&lt;25,"Normalweight",N885&lt;30,"Overweight",N885&gt;=30,"Obesity")</f>
        <v>Overweight</v>
      </c>
      <c r="P885" s="39" t="s">
        <v>1488</v>
      </c>
      <c r="Q885" s="29">
        <v>27.5</v>
      </c>
      <c r="R885" s="39">
        <v>8.69</v>
      </c>
      <c r="S885" s="39" t="s">
        <v>2383</v>
      </c>
      <c r="T885" s="39" t="s">
        <v>2380</v>
      </c>
      <c r="U885" s="39" t="s">
        <v>2383</v>
      </c>
      <c r="V885" s="39">
        <v>1</v>
      </c>
      <c r="W885" s="39" t="s">
        <v>2380</v>
      </c>
      <c r="X885" s="39" t="s">
        <v>8392</v>
      </c>
    </row>
    <row r="886" spans="1:24" x14ac:dyDescent="0.35">
      <c r="A886" s="4" t="s">
        <v>1487</v>
      </c>
      <c r="B886" s="4">
        <v>33.44</v>
      </c>
      <c r="C886" s="4">
        <v>5.9</v>
      </c>
      <c r="D886" s="4" t="s">
        <v>2382</v>
      </c>
      <c r="E886" s="4" t="s">
        <v>2380</v>
      </c>
      <c r="F886" s="4" t="s">
        <v>2380</v>
      </c>
      <c r="G886" s="4">
        <v>1</v>
      </c>
      <c r="H886" s="4" t="s">
        <v>2380</v>
      </c>
      <c r="I886" s="15">
        <v>180</v>
      </c>
      <c r="J886" s="15" t="str">
        <f t="shared" si="52"/>
        <v>No</v>
      </c>
      <c r="K886" s="15">
        <f t="shared" si="53"/>
        <v>1</v>
      </c>
      <c r="L886" s="15" t="str">
        <f t="shared" si="54"/>
        <v>No</v>
      </c>
      <c r="M886" s="15" t="str">
        <f t="shared" si="55"/>
        <v>Yes</v>
      </c>
      <c r="N886" s="29">
        <v>33.44</v>
      </c>
      <c r="O886" s="20" t="str" cm="1">
        <f t="array" ref="O886">_xlfn.IFS(N886&lt;18.5,"Underweight",N886&lt;25,"Normalweight",N886&lt;30,"Overweight",N886&gt;=30,"Obesity")</f>
        <v>Obesity</v>
      </c>
      <c r="P886" s="39" t="s">
        <v>1487</v>
      </c>
      <c r="Q886" s="29">
        <v>33.44</v>
      </c>
      <c r="R886" s="39">
        <v>5.9</v>
      </c>
      <c r="S886" s="39" t="s">
        <v>2383</v>
      </c>
      <c r="T886" s="39" t="s">
        <v>2380</v>
      </c>
      <c r="U886" s="39" t="s">
        <v>2380</v>
      </c>
      <c r="V886" s="39">
        <v>1</v>
      </c>
      <c r="W886" s="39" t="s">
        <v>2380</v>
      </c>
      <c r="X886" s="39" t="s">
        <v>8391</v>
      </c>
    </row>
    <row r="887" spans="1:24" x14ac:dyDescent="0.35">
      <c r="A887" s="4" t="s">
        <v>1486</v>
      </c>
      <c r="B887" s="4">
        <v>28.215</v>
      </c>
      <c r="C887" s="4">
        <v>6.29</v>
      </c>
      <c r="D887" s="4" t="s">
        <v>2382</v>
      </c>
      <c r="E887" s="4" t="s">
        <v>2380</v>
      </c>
      <c r="F887" s="4" t="s">
        <v>2380</v>
      </c>
      <c r="G887" s="4">
        <v>1</v>
      </c>
      <c r="H887" s="4" t="s">
        <v>2380</v>
      </c>
      <c r="I887" s="15">
        <v>180</v>
      </c>
      <c r="J887" s="15" t="str">
        <f t="shared" si="52"/>
        <v>No</v>
      </c>
      <c r="K887" s="15">
        <f t="shared" si="53"/>
        <v>1</v>
      </c>
      <c r="L887" s="15" t="str">
        <f t="shared" si="54"/>
        <v>No</v>
      </c>
      <c r="M887" s="15" t="str">
        <f t="shared" si="55"/>
        <v>Yes</v>
      </c>
      <c r="N887" s="29">
        <v>28.215</v>
      </c>
      <c r="O887" s="20" t="str" cm="1">
        <f t="array" ref="O887">_xlfn.IFS(N887&lt;18.5,"Underweight",N887&lt;25,"Normalweight",N887&lt;30,"Overweight",N887&gt;=30,"Obesity")</f>
        <v>Overweight</v>
      </c>
      <c r="P887" s="39" t="s">
        <v>1486</v>
      </c>
      <c r="Q887" s="29">
        <v>28.215</v>
      </c>
      <c r="R887" s="39">
        <v>6.29</v>
      </c>
      <c r="S887" s="39" t="s">
        <v>2383</v>
      </c>
      <c r="T887" s="39" t="s">
        <v>2380</v>
      </c>
      <c r="U887" s="39" t="s">
        <v>2380</v>
      </c>
      <c r="V887" s="39">
        <v>1</v>
      </c>
      <c r="W887" s="39" t="s">
        <v>2380</v>
      </c>
      <c r="X887" s="39" t="s">
        <v>8392</v>
      </c>
    </row>
    <row r="888" spans="1:24" x14ac:dyDescent="0.35">
      <c r="A888" s="4" t="s">
        <v>1485</v>
      </c>
      <c r="B888" s="4">
        <v>27.17</v>
      </c>
      <c r="C888" s="4">
        <v>5.84</v>
      </c>
      <c r="D888" s="4" t="s">
        <v>2382</v>
      </c>
      <c r="E888" s="4" t="s">
        <v>2380</v>
      </c>
      <c r="F888" s="4" t="s">
        <v>2380</v>
      </c>
      <c r="G888" s="4">
        <v>1</v>
      </c>
      <c r="H888" s="4" t="s">
        <v>2380</v>
      </c>
      <c r="I888" s="15">
        <v>180</v>
      </c>
      <c r="J888" s="15" t="str">
        <f t="shared" si="52"/>
        <v>No</v>
      </c>
      <c r="K888" s="15">
        <f t="shared" si="53"/>
        <v>1</v>
      </c>
      <c r="L888" s="15" t="str">
        <f t="shared" si="54"/>
        <v>No</v>
      </c>
      <c r="M888" s="15" t="str">
        <f t="shared" si="55"/>
        <v>Yes</v>
      </c>
      <c r="N888" s="29">
        <v>27.17</v>
      </c>
      <c r="O888" s="20" t="str" cm="1">
        <f t="array" ref="O888">_xlfn.IFS(N888&lt;18.5,"Underweight",N888&lt;25,"Normalweight",N888&lt;30,"Overweight",N888&gt;=30,"Obesity")</f>
        <v>Overweight</v>
      </c>
      <c r="P888" s="39" t="s">
        <v>1485</v>
      </c>
      <c r="Q888" s="29">
        <v>27.17</v>
      </c>
      <c r="R888" s="39">
        <v>5.84</v>
      </c>
      <c r="S888" s="39" t="s">
        <v>2383</v>
      </c>
      <c r="T888" s="39" t="s">
        <v>2380</v>
      </c>
      <c r="U888" s="39" t="s">
        <v>2380</v>
      </c>
      <c r="V888" s="39">
        <v>1</v>
      </c>
      <c r="W888" s="39" t="s">
        <v>2380</v>
      </c>
      <c r="X888" s="39" t="s">
        <v>8392</v>
      </c>
    </row>
    <row r="889" spans="1:24" x14ac:dyDescent="0.35">
      <c r="A889" s="4" t="s">
        <v>1484</v>
      </c>
      <c r="B889" s="4">
        <v>35.380000000000003</v>
      </c>
      <c r="C889" s="4">
        <v>6.12</v>
      </c>
      <c r="D889" s="4" t="s">
        <v>2380</v>
      </c>
      <c r="E889" s="4" t="s">
        <v>2380</v>
      </c>
      <c r="F889" s="4" t="s">
        <v>2380</v>
      </c>
      <c r="G889" s="4" t="s">
        <v>2381</v>
      </c>
      <c r="H889" s="4" t="s">
        <v>2380</v>
      </c>
      <c r="I889" s="15">
        <v>180</v>
      </c>
      <c r="J889" s="15" t="str">
        <f t="shared" si="52"/>
        <v>No</v>
      </c>
      <c r="K889" s="15">
        <f t="shared" si="53"/>
        <v>0</v>
      </c>
      <c r="L889" s="15" t="str">
        <f t="shared" si="54"/>
        <v>No</v>
      </c>
      <c r="M889" s="15" t="str">
        <f t="shared" si="55"/>
        <v>No</v>
      </c>
      <c r="N889" s="29">
        <v>35.380000000000003</v>
      </c>
      <c r="O889" s="20" t="str" cm="1">
        <f t="array" ref="O889">_xlfn.IFS(N889&lt;18.5,"Underweight",N889&lt;25,"Normalweight",N889&lt;30,"Overweight",N889&gt;=30,"Obesity")</f>
        <v>Obesity</v>
      </c>
      <c r="P889" s="39" t="s">
        <v>1484</v>
      </c>
      <c r="Q889" s="29">
        <v>35.380000000000003</v>
      </c>
      <c r="R889" s="39">
        <v>6.12</v>
      </c>
      <c r="S889" s="39" t="s">
        <v>2380</v>
      </c>
      <c r="T889" s="39" t="s">
        <v>2380</v>
      </c>
      <c r="U889" s="39" t="s">
        <v>2380</v>
      </c>
      <c r="V889" s="39">
        <v>0</v>
      </c>
      <c r="W889" s="39" t="s">
        <v>2380</v>
      </c>
      <c r="X889" s="39" t="s">
        <v>8391</v>
      </c>
    </row>
    <row r="890" spans="1:24" x14ac:dyDescent="0.35">
      <c r="A890" s="4" t="s">
        <v>1483</v>
      </c>
      <c r="B890" s="4">
        <v>43.48</v>
      </c>
      <c r="C890" s="4">
        <v>6.24</v>
      </c>
      <c r="D890" s="4" t="s">
        <v>2380</v>
      </c>
      <c r="E890" s="4" t="s">
        <v>2380</v>
      </c>
      <c r="F890" s="4" t="s">
        <v>2380</v>
      </c>
      <c r="G890" s="4" t="s">
        <v>2381</v>
      </c>
      <c r="H890" s="4" t="s">
        <v>2380</v>
      </c>
      <c r="I890" s="15">
        <v>180</v>
      </c>
      <c r="J890" s="15" t="str">
        <f t="shared" si="52"/>
        <v>No</v>
      </c>
      <c r="K890" s="15">
        <f t="shared" si="53"/>
        <v>0</v>
      </c>
      <c r="L890" s="15" t="str">
        <f t="shared" si="54"/>
        <v>No</v>
      </c>
      <c r="M890" s="15" t="str">
        <f t="shared" si="55"/>
        <v>No</v>
      </c>
      <c r="N890" s="29">
        <v>43.48</v>
      </c>
      <c r="O890" s="20" t="str" cm="1">
        <f t="array" ref="O890">_xlfn.IFS(N890&lt;18.5,"Underweight",N890&lt;25,"Normalweight",N890&lt;30,"Overweight",N890&gt;=30,"Obesity")</f>
        <v>Obesity</v>
      </c>
      <c r="P890" s="39" t="s">
        <v>1483</v>
      </c>
      <c r="Q890" s="29">
        <v>43.48</v>
      </c>
      <c r="R890" s="39">
        <v>6.24</v>
      </c>
      <c r="S890" s="39" t="s">
        <v>2380</v>
      </c>
      <c r="T890" s="39" t="s">
        <v>2380</v>
      </c>
      <c r="U890" s="39" t="s">
        <v>2380</v>
      </c>
      <c r="V890" s="39">
        <v>0</v>
      </c>
      <c r="W890" s="39" t="s">
        <v>2380</v>
      </c>
      <c r="X890" s="39" t="s">
        <v>8391</v>
      </c>
    </row>
    <row r="891" spans="1:24" x14ac:dyDescent="0.35">
      <c r="A891" s="4" t="s">
        <v>1482</v>
      </c>
      <c r="B891" s="4">
        <v>41.73</v>
      </c>
      <c r="C891" s="4">
        <v>6.25</v>
      </c>
      <c r="D891" s="4" t="s">
        <v>2380</v>
      </c>
      <c r="E891" s="4" t="s">
        <v>2380</v>
      </c>
      <c r="F891" s="4" t="s">
        <v>2380</v>
      </c>
      <c r="G891" s="4">
        <v>1</v>
      </c>
      <c r="H891" s="4" t="s">
        <v>2380</v>
      </c>
      <c r="I891" s="15">
        <v>180</v>
      </c>
      <c r="J891" s="15" t="str">
        <f t="shared" si="52"/>
        <v>No</v>
      </c>
      <c r="K891" s="15">
        <f t="shared" si="53"/>
        <v>1</v>
      </c>
      <c r="L891" s="15" t="str">
        <f t="shared" si="54"/>
        <v>No</v>
      </c>
      <c r="M891" s="15" t="str">
        <f t="shared" si="55"/>
        <v>No</v>
      </c>
      <c r="N891" s="29">
        <v>41.73</v>
      </c>
      <c r="O891" s="20" t="str" cm="1">
        <f t="array" ref="O891">_xlfn.IFS(N891&lt;18.5,"Underweight",N891&lt;25,"Normalweight",N891&lt;30,"Overweight",N891&gt;=30,"Obesity")</f>
        <v>Obesity</v>
      </c>
      <c r="P891" s="39" t="s">
        <v>1482</v>
      </c>
      <c r="Q891" s="29">
        <v>41.73</v>
      </c>
      <c r="R891" s="39">
        <v>6.25</v>
      </c>
      <c r="S891" s="39" t="s">
        <v>2380</v>
      </c>
      <c r="T891" s="39" t="s">
        <v>2380</v>
      </c>
      <c r="U891" s="39" t="s">
        <v>2380</v>
      </c>
      <c r="V891" s="39">
        <v>1</v>
      </c>
      <c r="W891" s="39" t="s">
        <v>2380</v>
      </c>
      <c r="X891" s="39" t="s">
        <v>8391</v>
      </c>
    </row>
    <row r="892" spans="1:24" x14ac:dyDescent="0.35">
      <c r="A892" s="4" t="s">
        <v>1481</v>
      </c>
      <c r="B892" s="4">
        <v>28.9</v>
      </c>
      <c r="C892" s="4">
        <v>11.96</v>
      </c>
      <c r="D892" s="4" t="s">
        <v>2380</v>
      </c>
      <c r="E892" s="4" t="s">
        <v>2380</v>
      </c>
      <c r="F892" s="4" t="s">
        <v>2380</v>
      </c>
      <c r="G892" s="4" t="s">
        <v>2381</v>
      </c>
      <c r="H892" s="4" t="s">
        <v>2380</v>
      </c>
      <c r="I892" s="15">
        <v>180</v>
      </c>
      <c r="J892" s="15" t="str">
        <f t="shared" si="52"/>
        <v>No</v>
      </c>
      <c r="K892" s="15">
        <f t="shared" si="53"/>
        <v>0</v>
      </c>
      <c r="L892" s="15" t="str">
        <f t="shared" si="54"/>
        <v>No</v>
      </c>
      <c r="M892" s="15" t="str">
        <f t="shared" si="55"/>
        <v>No</v>
      </c>
      <c r="N892" s="29">
        <v>28.9</v>
      </c>
      <c r="O892" s="20" t="str" cm="1">
        <f t="array" ref="O892">_xlfn.IFS(N892&lt;18.5,"Underweight",N892&lt;25,"Normalweight",N892&lt;30,"Overweight",N892&gt;=30,"Obesity")</f>
        <v>Overweight</v>
      </c>
      <c r="P892" s="39" t="s">
        <v>1481</v>
      </c>
      <c r="Q892" s="29">
        <v>28.9</v>
      </c>
      <c r="R892" s="39">
        <v>11.96</v>
      </c>
      <c r="S892" s="39" t="s">
        <v>2380</v>
      </c>
      <c r="T892" s="39" t="s">
        <v>2380</v>
      </c>
      <c r="U892" s="39" t="s">
        <v>2380</v>
      </c>
      <c r="V892" s="39">
        <v>0</v>
      </c>
      <c r="W892" s="39" t="s">
        <v>2380</v>
      </c>
      <c r="X892" s="39" t="s">
        <v>8392</v>
      </c>
    </row>
    <row r="893" spans="1:24" x14ac:dyDescent="0.35">
      <c r="A893" s="4" t="s">
        <v>1480</v>
      </c>
      <c r="B893" s="4">
        <v>25.74</v>
      </c>
      <c r="C893" s="4">
        <v>7.69</v>
      </c>
      <c r="D893" s="4" t="s">
        <v>2380</v>
      </c>
      <c r="E893" s="4" t="s">
        <v>2380</v>
      </c>
      <c r="F893" s="4" t="s">
        <v>2380</v>
      </c>
      <c r="G893" s="4" t="s">
        <v>2381</v>
      </c>
      <c r="H893" s="4" t="s">
        <v>2380</v>
      </c>
      <c r="I893" s="15">
        <v>180</v>
      </c>
      <c r="J893" s="15" t="str">
        <f t="shared" si="52"/>
        <v>No</v>
      </c>
      <c r="K893" s="15">
        <f t="shared" si="53"/>
        <v>0</v>
      </c>
      <c r="L893" s="15" t="str">
        <f t="shared" si="54"/>
        <v>No</v>
      </c>
      <c r="M893" s="15" t="str">
        <f t="shared" si="55"/>
        <v>No</v>
      </c>
      <c r="N893" s="29">
        <v>25.74</v>
      </c>
      <c r="O893" s="20" t="str" cm="1">
        <f t="array" ref="O893">_xlfn.IFS(N893&lt;18.5,"Underweight",N893&lt;25,"Normalweight",N893&lt;30,"Overweight",N893&gt;=30,"Obesity")</f>
        <v>Overweight</v>
      </c>
      <c r="P893" s="39" t="s">
        <v>1480</v>
      </c>
      <c r="Q893" s="29">
        <v>25.74</v>
      </c>
      <c r="R893" s="39">
        <v>7.69</v>
      </c>
      <c r="S893" s="39" t="s">
        <v>2380</v>
      </c>
      <c r="T893" s="39" t="s">
        <v>2380</v>
      </c>
      <c r="U893" s="39" t="s">
        <v>2380</v>
      </c>
      <c r="V893" s="39">
        <v>0</v>
      </c>
      <c r="W893" s="39" t="s">
        <v>2380</v>
      </c>
      <c r="X893" s="39" t="s">
        <v>8392</v>
      </c>
    </row>
    <row r="894" spans="1:24" x14ac:dyDescent="0.35">
      <c r="A894" s="4" t="s">
        <v>1479</v>
      </c>
      <c r="B894" s="4">
        <v>36.06</v>
      </c>
      <c r="C894" s="4">
        <v>8.83</v>
      </c>
      <c r="D894" s="4" t="s">
        <v>2380</v>
      </c>
      <c r="E894" s="4" t="s">
        <v>2380</v>
      </c>
      <c r="F894" s="4" t="s">
        <v>2380</v>
      </c>
      <c r="G894" s="4" t="s">
        <v>2381</v>
      </c>
      <c r="H894" s="4" t="s">
        <v>2380</v>
      </c>
      <c r="I894" s="15">
        <v>180</v>
      </c>
      <c r="J894" s="15" t="str">
        <f t="shared" si="52"/>
        <v>No</v>
      </c>
      <c r="K894" s="15">
        <f t="shared" si="53"/>
        <v>0</v>
      </c>
      <c r="L894" s="15" t="str">
        <f t="shared" si="54"/>
        <v>No</v>
      </c>
      <c r="M894" s="15" t="str">
        <f t="shared" si="55"/>
        <v>No</v>
      </c>
      <c r="N894" s="29">
        <v>36.06</v>
      </c>
      <c r="O894" s="20" t="str" cm="1">
        <f t="array" ref="O894">_xlfn.IFS(N894&lt;18.5,"Underweight",N894&lt;25,"Normalweight",N894&lt;30,"Overweight",N894&gt;=30,"Obesity")</f>
        <v>Obesity</v>
      </c>
      <c r="P894" s="39" t="s">
        <v>1479</v>
      </c>
      <c r="Q894" s="29">
        <v>36.06</v>
      </c>
      <c r="R894" s="39">
        <v>8.83</v>
      </c>
      <c r="S894" s="39" t="s">
        <v>2380</v>
      </c>
      <c r="T894" s="39" t="s">
        <v>2380</v>
      </c>
      <c r="U894" s="39" t="s">
        <v>2380</v>
      </c>
      <c r="V894" s="39">
        <v>0</v>
      </c>
      <c r="W894" s="39" t="s">
        <v>2380</v>
      </c>
      <c r="X894" s="39" t="s">
        <v>8391</v>
      </c>
    </row>
    <row r="895" spans="1:24" x14ac:dyDescent="0.35">
      <c r="A895" s="4" t="s">
        <v>1478</v>
      </c>
      <c r="B895" s="4">
        <v>43.28</v>
      </c>
      <c r="C895" s="4">
        <v>4.41</v>
      </c>
      <c r="D895" s="4" t="s">
        <v>2380</v>
      </c>
      <c r="E895" s="4" t="s">
        <v>2380</v>
      </c>
      <c r="F895" s="4" t="s">
        <v>2380</v>
      </c>
      <c r="G895" s="4" t="s">
        <v>2381</v>
      </c>
      <c r="H895" s="4" t="s">
        <v>2380</v>
      </c>
      <c r="I895" s="15">
        <v>180</v>
      </c>
      <c r="J895" s="15" t="str">
        <f t="shared" si="52"/>
        <v>No</v>
      </c>
      <c r="K895" s="15">
        <f t="shared" si="53"/>
        <v>0</v>
      </c>
      <c r="L895" s="15" t="str">
        <f t="shared" si="54"/>
        <v>No</v>
      </c>
      <c r="M895" s="15" t="str">
        <f t="shared" si="55"/>
        <v>No</v>
      </c>
      <c r="N895" s="29">
        <v>43.28</v>
      </c>
      <c r="O895" s="20" t="str" cm="1">
        <f t="array" ref="O895">_xlfn.IFS(N895&lt;18.5,"Underweight",N895&lt;25,"Normalweight",N895&lt;30,"Overweight",N895&gt;=30,"Obesity")</f>
        <v>Obesity</v>
      </c>
      <c r="P895" s="39" t="s">
        <v>1478</v>
      </c>
      <c r="Q895" s="29">
        <v>43.28</v>
      </c>
      <c r="R895" s="39">
        <v>4.41</v>
      </c>
      <c r="S895" s="39" t="s">
        <v>2380</v>
      </c>
      <c r="T895" s="39" t="s">
        <v>2380</v>
      </c>
      <c r="U895" s="39" t="s">
        <v>2380</v>
      </c>
      <c r="V895" s="39">
        <v>0</v>
      </c>
      <c r="W895" s="39" t="s">
        <v>2380</v>
      </c>
      <c r="X895" s="39" t="s">
        <v>8391</v>
      </c>
    </row>
    <row r="896" spans="1:24" x14ac:dyDescent="0.35">
      <c r="A896" s="4" t="s">
        <v>1477</v>
      </c>
      <c r="B896" s="4">
        <v>28.785</v>
      </c>
      <c r="C896" s="4">
        <v>9.1</v>
      </c>
      <c r="D896" s="4" t="s">
        <v>2382</v>
      </c>
      <c r="E896" s="4" t="s">
        <v>2380</v>
      </c>
      <c r="F896" s="4" t="s">
        <v>2383</v>
      </c>
      <c r="G896" s="4">
        <v>1</v>
      </c>
      <c r="H896" s="4" t="s">
        <v>2380</v>
      </c>
      <c r="I896" s="15">
        <v>180</v>
      </c>
      <c r="J896" s="15" t="str">
        <f t="shared" si="52"/>
        <v>No</v>
      </c>
      <c r="K896" s="15">
        <f t="shared" si="53"/>
        <v>1</v>
      </c>
      <c r="L896" s="15" t="str">
        <f t="shared" si="54"/>
        <v>No</v>
      </c>
      <c r="M896" s="15" t="str">
        <f t="shared" si="55"/>
        <v>Yes</v>
      </c>
      <c r="N896" s="29">
        <v>28.785</v>
      </c>
      <c r="O896" s="20" t="str" cm="1">
        <f t="array" ref="O896">_xlfn.IFS(N896&lt;18.5,"Underweight",N896&lt;25,"Normalweight",N896&lt;30,"Overweight",N896&gt;=30,"Obesity")</f>
        <v>Overweight</v>
      </c>
      <c r="P896" s="39" t="s">
        <v>1477</v>
      </c>
      <c r="Q896" s="29">
        <v>28.785</v>
      </c>
      <c r="R896" s="39">
        <v>9.1</v>
      </c>
      <c r="S896" s="39" t="s">
        <v>2383</v>
      </c>
      <c r="T896" s="39" t="s">
        <v>2380</v>
      </c>
      <c r="U896" s="39" t="s">
        <v>2383</v>
      </c>
      <c r="V896" s="39">
        <v>1</v>
      </c>
      <c r="W896" s="39" t="s">
        <v>2380</v>
      </c>
      <c r="X896" s="39" t="s">
        <v>8392</v>
      </c>
    </row>
    <row r="897" spans="1:24" x14ac:dyDescent="0.35">
      <c r="A897" s="4" t="s">
        <v>1476</v>
      </c>
      <c r="B897" s="4">
        <v>25.46</v>
      </c>
      <c r="C897" s="4">
        <v>11.52</v>
      </c>
      <c r="D897" s="4" t="s">
        <v>2382</v>
      </c>
      <c r="E897" s="4" t="s">
        <v>2380</v>
      </c>
      <c r="F897" s="4" t="s">
        <v>2383</v>
      </c>
      <c r="G897" s="4">
        <v>1</v>
      </c>
      <c r="H897" s="4" t="s">
        <v>2380</v>
      </c>
      <c r="I897" s="15">
        <v>180</v>
      </c>
      <c r="J897" s="15" t="str">
        <f t="shared" si="52"/>
        <v>No</v>
      </c>
      <c r="K897" s="15">
        <f t="shared" si="53"/>
        <v>1</v>
      </c>
      <c r="L897" s="15" t="str">
        <f t="shared" si="54"/>
        <v>No</v>
      </c>
      <c r="M897" s="15" t="str">
        <f t="shared" si="55"/>
        <v>Yes</v>
      </c>
      <c r="N897" s="29">
        <v>25.46</v>
      </c>
      <c r="O897" s="20" t="str" cm="1">
        <f t="array" ref="O897">_xlfn.IFS(N897&lt;18.5,"Underweight",N897&lt;25,"Normalweight",N897&lt;30,"Overweight",N897&gt;=30,"Obesity")</f>
        <v>Overweight</v>
      </c>
      <c r="P897" s="39" t="s">
        <v>1476</v>
      </c>
      <c r="Q897" s="29">
        <v>25.46</v>
      </c>
      <c r="R897" s="39">
        <v>11.52</v>
      </c>
      <c r="S897" s="39" t="s">
        <v>2383</v>
      </c>
      <c r="T897" s="39" t="s">
        <v>2380</v>
      </c>
      <c r="U897" s="39" t="s">
        <v>2383</v>
      </c>
      <c r="V897" s="39">
        <v>1</v>
      </c>
      <c r="W897" s="39" t="s">
        <v>2380</v>
      </c>
      <c r="X897" s="39" t="s">
        <v>8392</v>
      </c>
    </row>
    <row r="898" spans="1:24" x14ac:dyDescent="0.35">
      <c r="A898" s="4" t="s">
        <v>1475</v>
      </c>
      <c r="B898" s="4">
        <v>30.8</v>
      </c>
      <c r="C898" s="4">
        <v>10.95</v>
      </c>
      <c r="D898" s="4" t="s">
        <v>2380</v>
      </c>
      <c r="E898" s="4" t="s">
        <v>2380</v>
      </c>
      <c r="F898" s="4" t="s">
        <v>2380</v>
      </c>
      <c r="G898" s="4" t="s">
        <v>2381</v>
      </c>
      <c r="H898" s="4" t="s">
        <v>2380</v>
      </c>
      <c r="I898" s="15">
        <v>180</v>
      </c>
      <c r="J898" s="15" t="str">
        <f t="shared" si="52"/>
        <v>No</v>
      </c>
      <c r="K898" s="15">
        <f t="shared" si="53"/>
        <v>0</v>
      </c>
      <c r="L898" s="15" t="str">
        <f t="shared" si="54"/>
        <v>No</v>
      </c>
      <c r="M898" s="15" t="str">
        <f t="shared" si="55"/>
        <v>No</v>
      </c>
      <c r="N898" s="29">
        <v>30.8</v>
      </c>
      <c r="O898" s="20" t="str" cm="1">
        <f t="array" ref="O898">_xlfn.IFS(N898&lt;18.5,"Underweight",N898&lt;25,"Normalweight",N898&lt;30,"Overweight",N898&gt;=30,"Obesity")</f>
        <v>Obesity</v>
      </c>
      <c r="P898" s="39" t="s">
        <v>1475</v>
      </c>
      <c r="Q898" s="29">
        <v>30.8</v>
      </c>
      <c r="R898" s="39">
        <v>10.95</v>
      </c>
      <c r="S898" s="39" t="s">
        <v>2380</v>
      </c>
      <c r="T898" s="39" t="s">
        <v>2380</v>
      </c>
      <c r="U898" s="39" t="s">
        <v>2380</v>
      </c>
      <c r="V898" s="39">
        <v>0</v>
      </c>
      <c r="W898" s="39" t="s">
        <v>2380</v>
      </c>
      <c r="X898" s="39" t="s">
        <v>8391</v>
      </c>
    </row>
    <row r="899" spans="1:24" x14ac:dyDescent="0.35">
      <c r="A899" s="4" t="s">
        <v>1474</v>
      </c>
      <c r="B899" s="4">
        <v>28.88</v>
      </c>
      <c r="C899" s="4">
        <v>11.5</v>
      </c>
      <c r="D899" s="4" t="s">
        <v>2380</v>
      </c>
      <c r="E899" s="4" t="s">
        <v>2380</v>
      </c>
      <c r="F899" s="4" t="s">
        <v>2380</v>
      </c>
      <c r="G899" s="4" t="s">
        <v>2381</v>
      </c>
      <c r="H899" s="4" t="s">
        <v>2380</v>
      </c>
      <c r="I899" s="15">
        <v>180</v>
      </c>
      <c r="J899" s="15" t="str">
        <f t="shared" si="52"/>
        <v>No</v>
      </c>
      <c r="K899" s="15">
        <f t="shared" si="53"/>
        <v>0</v>
      </c>
      <c r="L899" s="15" t="str">
        <f t="shared" si="54"/>
        <v>No</v>
      </c>
      <c r="M899" s="15" t="str">
        <f t="shared" si="55"/>
        <v>No</v>
      </c>
      <c r="N899" s="29">
        <v>28.88</v>
      </c>
      <c r="O899" s="20" t="str" cm="1">
        <f t="array" ref="O899">_xlfn.IFS(N899&lt;18.5,"Underweight",N899&lt;25,"Normalweight",N899&lt;30,"Overweight",N899&gt;=30,"Obesity")</f>
        <v>Overweight</v>
      </c>
      <c r="P899" s="39" t="s">
        <v>1474</v>
      </c>
      <c r="Q899" s="29">
        <v>28.88</v>
      </c>
      <c r="R899" s="39">
        <v>11.5</v>
      </c>
      <c r="S899" s="39" t="s">
        <v>2380</v>
      </c>
      <c r="T899" s="39" t="s">
        <v>2380</v>
      </c>
      <c r="U899" s="39" t="s">
        <v>2380</v>
      </c>
      <c r="V899" s="39">
        <v>0</v>
      </c>
      <c r="W899" s="39" t="s">
        <v>2380</v>
      </c>
      <c r="X899" s="39" t="s">
        <v>8392</v>
      </c>
    </row>
    <row r="900" spans="1:24" x14ac:dyDescent="0.35">
      <c r="A900" s="4" t="s">
        <v>1473</v>
      </c>
      <c r="B900" s="4">
        <v>23</v>
      </c>
      <c r="C900" s="4">
        <v>9.8800000000000008</v>
      </c>
      <c r="D900" s="4" t="s">
        <v>2380</v>
      </c>
      <c r="E900" s="4" t="s">
        <v>2380</v>
      </c>
      <c r="F900" s="4" t="s">
        <v>2380</v>
      </c>
      <c r="G900" s="4" t="s">
        <v>2381</v>
      </c>
      <c r="H900" s="4" t="s">
        <v>2380</v>
      </c>
      <c r="I900" s="15">
        <v>180</v>
      </c>
      <c r="J900" s="15" t="str">
        <f t="shared" ref="J900:J963" si="56">IF(H900="?",INDEX($H$3:$H$2337,MODE($I$3:$I$2337)),H900)</f>
        <v>No</v>
      </c>
      <c r="K900" s="15">
        <f t="shared" ref="K900:K963" si="57">IF(G900="No major surgery",0,G900)</f>
        <v>0</v>
      </c>
      <c r="L900" s="15" t="str">
        <f t="shared" ref="L900:L963" si="58">PROPER(J900)</f>
        <v>No</v>
      </c>
      <c r="M900" s="15" t="str">
        <f t="shared" ref="M900:M963" si="59">PROPER(D900)</f>
        <v>No</v>
      </c>
      <c r="N900" s="29">
        <v>23</v>
      </c>
      <c r="O900" s="20" t="str" cm="1">
        <f t="array" ref="O900">_xlfn.IFS(N900&lt;18.5,"Underweight",N900&lt;25,"Normalweight",N900&lt;30,"Overweight",N900&gt;=30,"Obesity")</f>
        <v>Normalweight</v>
      </c>
      <c r="P900" s="39" t="s">
        <v>1473</v>
      </c>
      <c r="Q900" s="29">
        <v>23</v>
      </c>
      <c r="R900" s="39">
        <v>9.8800000000000008</v>
      </c>
      <c r="S900" s="39" t="s">
        <v>2380</v>
      </c>
      <c r="T900" s="39" t="s">
        <v>2380</v>
      </c>
      <c r="U900" s="39" t="s">
        <v>2380</v>
      </c>
      <c r="V900" s="39">
        <v>0</v>
      </c>
      <c r="W900" s="39" t="s">
        <v>2380</v>
      </c>
      <c r="X900" s="39" t="s">
        <v>8393</v>
      </c>
    </row>
    <row r="901" spans="1:24" x14ac:dyDescent="0.35">
      <c r="A901" s="4" t="s">
        <v>1472</v>
      </c>
      <c r="B901" s="4">
        <v>38.25</v>
      </c>
      <c r="C901" s="4">
        <v>6.2</v>
      </c>
      <c r="D901" s="4" t="s">
        <v>2380</v>
      </c>
      <c r="E901" s="4" t="s">
        <v>2380</v>
      </c>
      <c r="F901" s="4" t="s">
        <v>2380</v>
      </c>
      <c r="G901" s="4">
        <v>1</v>
      </c>
      <c r="H901" s="4" t="s">
        <v>2380</v>
      </c>
      <c r="I901" s="15">
        <v>180</v>
      </c>
      <c r="J901" s="15" t="str">
        <f t="shared" si="56"/>
        <v>No</v>
      </c>
      <c r="K901" s="15">
        <f t="shared" si="57"/>
        <v>1</v>
      </c>
      <c r="L901" s="15" t="str">
        <f t="shared" si="58"/>
        <v>No</v>
      </c>
      <c r="M901" s="15" t="str">
        <f t="shared" si="59"/>
        <v>No</v>
      </c>
      <c r="N901" s="29">
        <v>38.25</v>
      </c>
      <c r="O901" s="20" t="str" cm="1">
        <f t="array" ref="O901">_xlfn.IFS(N901&lt;18.5,"Underweight",N901&lt;25,"Normalweight",N901&lt;30,"Overweight",N901&gt;=30,"Obesity")</f>
        <v>Obesity</v>
      </c>
      <c r="P901" s="39" t="s">
        <v>1472</v>
      </c>
      <c r="Q901" s="29">
        <v>38.25</v>
      </c>
      <c r="R901" s="39">
        <v>6.2</v>
      </c>
      <c r="S901" s="39" t="s">
        <v>2380</v>
      </c>
      <c r="T901" s="39" t="s">
        <v>2380</v>
      </c>
      <c r="U901" s="39" t="s">
        <v>2380</v>
      </c>
      <c r="V901" s="39">
        <v>1</v>
      </c>
      <c r="W901" s="39" t="s">
        <v>2380</v>
      </c>
      <c r="X901" s="39" t="s">
        <v>8391</v>
      </c>
    </row>
    <row r="902" spans="1:24" x14ac:dyDescent="0.35">
      <c r="A902" s="4" t="s">
        <v>1471</v>
      </c>
      <c r="B902" s="4">
        <v>39.25</v>
      </c>
      <c r="C902" s="4">
        <v>8.41</v>
      </c>
      <c r="D902" s="4" t="s">
        <v>2382</v>
      </c>
      <c r="E902" s="4" t="s">
        <v>2380</v>
      </c>
      <c r="F902" s="4" t="s">
        <v>2380</v>
      </c>
      <c r="G902" s="4">
        <v>1</v>
      </c>
      <c r="H902" s="4" t="s">
        <v>2380</v>
      </c>
      <c r="I902" s="15">
        <v>180</v>
      </c>
      <c r="J902" s="15" t="str">
        <f t="shared" si="56"/>
        <v>No</v>
      </c>
      <c r="K902" s="15">
        <f t="shared" si="57"/>
        <v>1</v>
      </c>
      <c r="L902" s="15" t="str">
        <f t="shared" si="58"/>
        <v>No</v>
      </c>
      <c r="M902" s="15" t="str">
        <f t="shared" si="59"/>
        <v>Yes</v>
      </c>
      <c r="N902" s="29">
        <v>39.25</v>
      </c>
      <c r="O902" s="20" t="str" cm="1">
        <f t="array" ref="O902">_xlfn.IFS(N902&lt;18.5,"Underweight",N902&lt;25,"Normalweight",N902&lt;30,"Overweight",N902&gt;=30,"Obesity")</f>
        <v>Obesity</v>
      </c>
      <c r="P902" s="39" t="s">
        <v>1471</v>
      </c>
      <c r="Q902" s="29">
        <v>39.25</v>
      </c>
      <c r="R902" s="39">
        <v>8.41</v>
      </c>
      <c r="S902" s="39" t="s">
        <v>2383</v>
      </c>
      <c r="T902" s="39" t="s">
        <v>2380</v>
      </c>
      <c r="U902" s="39" t="s">
        <v>2380</v>
      </c>
      <c r="V902" s="39">
        <v>1</v>
      </c>
      <c r="W902" s="39" t="s">
        <v>2380</v>
      </c>
      <c r="X902" s="39" t="s">
        <v>8391</v>
      </c>
    </row>
    <row r="903" spans="1:24" x14ac:dyDescent="0.35">
      <c r="A903" s="4" t="s">
        <v>1470</v>
      </c>
      <c r="B903" s="4">
        <v>26.6</v>
      </c>
      <c r="C903" s="4">
        <v>5.07</v>
      </c>
      <c r="D903" s="4" t="s">
        <v>2382</v>
      </c>
      <c r="E903" s="4" t="s">
        <v>2380</v>
      </c>
      <c r="F903" s="4" t="s">
        <v>2380</v>
      </c>
      <c r="G903" s="4">
        <v>2</v>
      </c>
      <c r="H903" s="4" t="s">
        <v>2380</v>
      </c>
      <c r="I903" s="15">
        <v>180</v>
      </c>
      <c r="J903" s="15" t="str">
        <f t="shared" si="56"/>
        <v>No</v>
      </c>
      <c r="K903" s="15">
        <f t="shared" si="57"/>
        <v>2</v>
      </c>
      <c r="L903" s="15" t="str">
        <f t="shared" si="58"/>
        <v>No</v>
      </c>
      <c r="M903" s="15" t="str">
        <f t="shared" si="59"/>
        <v>Yes</v>
      </c>
      <c r="N903" s="29">
        <v>26.6</v>
      </c>
      <c r="O903" s="20" t="str" cm="1">
        <f t="array" ref="O903">_xlfn.IFS(N903&lt;18.5,"Underweight",N903&lt;25,"Normalweight",N903&lt;30,"Overweight",N903&gt;=30,"Obesity")</f>
        <v>Overweight</v>
      </c>
      <c r="P903" s="39" t="s">
        <v>1470</v>
      </c>
      <c r="Q903" s="29">
        <v>26.6</v>
      </c>
      <c r="R903" s="39">
        <v>5.07</v>
      </c>
      <c r="S903" s="39" t="s">
        <v>2383</v>
      </c>
      <c r="T903" s="39" t="s">
        <v>2380</v>
      </c>
      <c r="U903" s="39" t="s">
        <v>2380</v>
      </c>
      <c r="V903" s="39">
        <v>2</v>
      </c>
      <c r="W903" s="39" t="s">
        <v>2380</v>
      </c>
      <c r="X903" s="39" t="s">
        <v>8392</v>
      </c>
    </row>
    <row r="904" spans="1:24" x14ac:dyDescent="0.35">
      <c r="A904" s="4" t="s">
        <v>1469</v>
      </c>
      <c r="B904" s="4">
        <v>35.700000000000003</v>
      </c>
      <c r="C904" s="4">
        <v>4.0599999999999996</v>
      </c>
      <c r="D904" s="4" t="s">
        <v>2380</v>
      </c>
      <c r="E904" s="4" t="s">
        <v>2380</v>
      </c>
      <c r="F904" s="4" t="s">
        <v>2383</v>
      </c>
      <c r="G904" s="4">
        <v>1</v>
      </c>
      <c r="H904" s="4" t="s">
        <v>2380</v>
      </c>
      <c r="I904" s="15">
        <v>180</v>
      </c>
      <c r="J904" s="15" t="str">
        <f t="shared" si="56"/>
        <v>No</v>
      </c>
      <c r="K904" s="15">
        <f t="shared" si="57"/>
        <v>1</v>
      </c>
      <c r="L904" s="15" t="str">
        <f t="shared" si="58"/>
        <v>No</v>
      </c>
      <c r="M904" s="15" t="str">
        <f t="shared" si="59"/>
        <v>No</v>
      </c>
      <c r="N904" s="29">
        <v>35.700000000000003</v>
      </c>
      <c r="O904" s="20" t="str" cm="1">
        <f t="array" ref="O904">_xlfn.IFS(N904&lt;18.5,"Underweight",N904&lt;25,"Normalweight",N904&lt;30,"Overweight",N904&gt;=30,"Obesity")</f>
        <v>Obesity</v>
      </c>
      <c r="P904" s="39" t="s">
        <v>1469</v>
      </c>
      <c r="Q904" s="29">
        <v>35.700000000000003</v>
      </c>
      <c r="R904" s="39">
        <v>4.0599999999999996</v>
      </c>
      <c r="S904" s="39" t="s">
        <v>2380</v>
      </c>
      <c r="T904" s="39" t="s">
        <v>2380</v>
      </c>
      <c r="U904" s="39" t="s">
        <v>2383</v>
      </c>
      <c r="V904" s="39">
        <v>1</v>
      </c>
      <c r="W904" s="39" t="s">
        <v>2380</v>
      </c>
      <c r="X904" s="39" t="s">
        <v>8391</v>
      </c>
    </row>
    <row r="905" spans="1:24" x14ac:dyDescent="0.35">
      <c r="A905" s="4" t="s">
        <v>1468</v>
      </c>
      <c r="B905" s="4">
        <v>20.100000000000001</v>
      </c>
      <c r="C905" s="4">
        <v>10.52</v>
      </c>
      <c r="D905" s="4" t="s">
        <v>2380</v>
      </c>
      <c r="E905" s="4" t="s">
        <v>2380</v>
      </c>
      <c r="F905" s="4" t="s">
        <v>2380</v>
      </c>
      <c r="G905" s="4" t="s">
        <v>2381</v>
      </c>
      <c r="H905" s="4" t="s">
        <v>2380</v>
      </c>
      <c r="I905" s="15">
        <v>180</v>
      </c>
      <c r="J905" s="15" t="str">
        <f t="shared" si="56"/>
        <v>No</v>
      </c>
      <c r="K905" s="15">
        <f t="shared" si="57"/>
        <v>0</v>
      </c>
      <c r="L905" s="15" t="str">
        <f t="shared" si="58"/>
        <v>No</v>
      </c>
      <c r="M905" s="15" t="str">
        <f t="shared" si="59"/>
        <v>No</v>
      </c>
      <c r="N905" s="29">
        <v>20.100000000000001</v>
      </c>
      <c r="O905" s="20" t="str" cm="1">
        <f t="array" ref="O905">_xlfn.IFS(N905&lt;18.5,"Underweight",N905&lt;25,"Normalweight",N905&lt;30,"Overweight",N905&gt;=30,"Obesity")</f>
        <v>Normalweight</v>
      </c>
      <c r="P905" s="39" t="s">
        <v>1468</v>
      </c>
      <c r="Q905" s="29">
        <v>20.100000000000001</v>
      </c>
      <c r="R905" s="39">
        <v>10.52</v>
      </c>
      <c r="S905" s="39" t="s">
        <v>2380</v>
      </c>
      <c r="T905" s="39" t="s">
        <v>2380</v>
      </c>
      <c r="U905" s="39" t="s">
        <v>2380</v>
      </c>
      <c r="V905" s="39">
        <v>0</v>
      </c>
      <c r="W905" s="39" t="s">
        <v>2380</v>
      </c>
      <c r="X905" s="39" t="s">
        <v>8393</v>
      </c>
    </row>
    <row r="906" spans="1:24" x14ac:dyDescent="0.35">
      <c r="A906" s="4" t="s">
        <v>1467</v>
      </c>
      <c r="B906" s="4">
        <v>22.23</v>
      </c>
      <c r="C906" s="4">
        <v>9.65</v>
      </c>
      <c r="D906" s="4" t="s">
        <v>2380</v>
      </c>
      <c r="E906" s="4" t="s">
        <v>2380</v>
      </c>
      <c r="F906" s="4" t="s">
        <v>2380</v>
      </c>
      <c r="G906" s="4" t="s">
        <v>2381</v>
      </c>
      <c r="H906" s="4" t="s">
        <v>2380</v>
      </c>
      <c r="I906" s="15">
        <v>180</v>
      </c>
      <c r="J906" s="15" t="str">
        <f t="shared" si="56"/>
        <v>No</v>
      </c>
      <c r="K906" s="15">
        <f t="shared" si="57"/>
        <v>0</v>
      </c>
      <c r="L906" s="15" t="str">
        <f t="shared" si="58"/>
        <v>No</v>
      </c>
      <c r="M906" s="15" t="str">
        <f t="shared" si="59"/>
        <v>No</v>
      </c>
      <c r="N906" s="29">
        <v>22.23</v>
      </c>
      <c r="O906" s="20" t="str" cm="1">
        <f t="array" ref="O906">_xlfn.IFS(N906&lt;18.5,"Underweight",N906&lt;25,"Normalweight",N906&lt;30,"Overweight",N906&gt;=30,"Obesity")</f>
        <v>Normalweight</v>
      </c>
      <c r="P906" s="39" t="s">
        <v>1467</v>
      </c>
      <c r="Q906" s="29">
        <v>22.23</v>
      </c>
      <c r="R906" s="39">
        <v>9.65</v>
      </c>
      <c r="S906" s="39" t="s">
        <v>2380</v>
      </c>
      <c r="T906" s="39" t="s">
        <v>2380</v>
      </c>
      <c r="U906" s="39" t="s">
        <v>2380</v>
      </c>
      <c r="V906" s="39">
        <v>0</v>
      </c>
      <c r="W906" s="39" t="s">
        <v>2380</v>
      </c>
      <c r="X906" s="39" t="s">
        <v>8393</v>
      </c>
    </row>
    <row r="907" spans="1:24" x14ac:dyDescent="0.35">
      <c r="A907" s="4" t="s">
        <v>1466</v>
      </c>
      <c r="B907" s="4">
        <v>36.47</v>
      </c>
      <c r="C907" s="4">
        <v>6.21</v>
      </c>
      <c r="D907" s="4" t="s">
        <v>2380</v>
      </c>
      <c r="E907" s="4" t="s">
        <v>2380</v>
      </c>
      <c r="F907" s="4" t="s">
        <v>2380</v>
      </c>
      <c r="G907" s="4" t="s">
        <v>2381</v>
      </c>
      <c r="H907" s="4" t="s">
        <v>2380</v>
      </c>
      <c r="I907" s="15">
        <v>180</v>
      </c>
      <c r="J907" s="15" t="str">
        <f t="shared" si="56"/>
        <v>No</v>
      </c>
      <c r="K907" s="15">
        <f t="shared" si="57"/>
        <v>0</v>
      </c>
      <c r="L907" s="15" t="str">
        <f t="shared" si="58"/>
        <v>No</v>
      </c>
      <c r="M907" s="15" t="str">
        <f t="shared" si="59"/>
        <v>No</v>
      </c>
      <c r="N907" s="29">
        <v>36.47</v>
      </c>
      <c r="O907" s="20" t="str" cm="1">
        <f t="array" ref="O907">_xlfn.IFS(N907&lt;18.5,"Underweight",N907&lt;25,"Normalweight",N907&lt;30,"Overweight",N907&gt;=30,"Obesity")</f>
        <v>Obesity</v>
      </c>
      <c r="P907" s="39" t="s">
        <v>1466</v>
      </c>
      <c r="Q907" s="29">
        <v>36.47</v>
      </c>
      <c r="R907" s="39">
        <v>6.21</v>
      </c>
      <c r="S907" s="39" t="s">
        <v>2380</v>
      </c>
      <c r="T907" s="39" t="s">
        <v>2380</v>
      </c>
      <c r="U907" s="39" t="s">
        <v>2380</v>
      </c>
      <c r="V907" s="39">
        <v>0</v>
      </c>
      <c r="W907" s="39" t="s">
        <v>2380</v>
      </c>
      <c r="X907" s="39" t="s">
        <v>8391</v>
      </c>
    </row>
    <row r="908" spans="1:24" x14ac:dyDescent="0.35">
      <c r="A908" s="4" t="s">
        <v>1465</v>
      </c>
      <c r="B908" s="4">
        <v>49.64</v>
      </c>
      <c r="C908" s="4">
        <v>4.76</v>
      </c>
      <c r="D908" s="4" t="s">
        <v>2380</v>
      </c>
      <c r="E908" s="4" t="s">
        <v>2380</v>
      </c>
      <c r="F908" s="4" t="s">
        <v>2383</v>
      </c>
      <c r="G908" s="4">
        <v>1</v>
      </c>
      <c r="H908" s="4" t="s">
        <v>2380</v>
      </c>
      <c r="I908" s="15">
        <v>180</v>
      </c>
      <c r="J908" s="15" t="str">
        <f t="shared" si="56"/>
        <v>No</v>
      </c>
      <c r="K908" s="15">
        <f t="shared" si="57"/>
        <v>1</v>
      </c>
      <c r="L908" s="15" t="str">
        <f t="shared" si="58"/>
        <v>No</v>
      </c>
      <c r="M908" s="15" t="str">
        <f t="shared" si="59"/>
        <v>No</v>
      </c>
      <c r="N908" s="29">
        <v>49.64</v>
      </c>
      <c r="O908" s="20" t="str" cm="1">
        <f t="array" ref="O908">_xlfn.IFS(N908&lt;18.5,"Underweight",N908&lt;25,"Normalweight",N908&lt;30,"Overweight",N908&gt;=30,"Obesity")</f>
        <v>Obesity</v>
      </c>
      <c r="P908" s="39" t="s">
        <v>1465</v>
      </c>
      <c r="Q908" s="29">
        <v>49.64</v>
      </c>
      <c r="R908" s="39">
        <v>4.76</v>
      </c>
      <c r="S908" s="39" t="s">
        <v>2380</v>
      </c>
      <c r="T908" s="39" t="s">
        <v>2380</v>
      </c>
      <c r="U908" s="39" t="s">
        <v>2383</v>
      </c>
      <c r="V908" s="39">
        <v>1</v>
      </c>
      <c r="W908" s="39" t="s">
        <v>2380</v>
      </c>
      <c r="X908" s="39" t="s">
        <v>8391</v>
      </c>
    </row>
    <row r="909" spans="1:24" x14ac:dyDescent="0.35">
      <c r="A909" s="4" t="s">
        <v>1464</v>
      </c>
      <c r="B909" s="4">
        <v>36.799999999999997</v>
      </c>
      <c r="C909" s="4">
        <v>5.73</v>
      </c>
      <c r="D909" s="4" t="s">
        <v>2382</v>
      </c>
      <c r="E909" s="4" t="s">
        <v>2380</v>
      </c>
      <c r="F909" s="4" t="s">
        <v>2383</v>
      </c>
      <c r="G909" s="4">
        <v>1</v>
      </c>
      <c r="H909" s="4" t="s">
        <v>2380</v>
      </c>
      <c r="I909" s="15">
        <v>180</v>
      </c>
      <c r="J909" s="15" t="str">
        <f t="shared" si="56"/>
        <v>No</v>
      </c>
      <c r="K909" s="15">
        <f t="shared" si="57"/>
        <v>1</v>
      </c>
      <c r="L909" s="15" t="str">
        <f t="shared" si="58"/>
        <v>No</v>
      </c>
      <c r="M909" s="15" t="str">
        <f t="shared" si="59"/>
        <v>Yes</v>
      </c>
      <c r="N909" s="29">
        <v>36.799999999999997</v>
      </c>
      <c r="O909" s="20" t="str" cm="1">
        <f t="array" ref="O909">_xlfn.IFS(N909&lt;18.5,"Underweight",N909&lt;25,"Normalweight",N909&lt;30,"Overweight",N909&gt;=30,"Obesity")</f>
        <v>Obesity</v>
      </c>
      <c r="P909" s="39" t="s">
        <v>1464</v>
      </c>
      <c r="Q909" s="29">
        <v>36.799999999999997</v>
      </c>
      <c r="R909" s="39">
        <v>5.73</v>
      </c>
      <c r="S909" s="39" t="s">
        <v>2383</v>
      </c>
      <c r="T909" s="39" t="s">
        <v>2380</v>
      </c>
      <c r="U909" s="39" t="s">
        <v>2383</v>
      </c>
      <c r="V909" s="39">
        <v>1</v>
      </c>
      <c r="W909" s="39" t="s">
        <v>2380</v>
      </c>
      <c r="X909" s="39" t="s">
        <v>8391</v>
      </c>
    </row>
    <row r="910" spans="1:24" x14ac:dyDescent="0.35">
      <c r="A910" s="4" t="s">
        <v>1463</v>
      </c>
      <c r="B910" s="4">
        <v>33.880000000000003</v>
      </c>
      <c r="C910" s="4">
        <v>10.78</v>
      </c>
      <c r="D910" s="4" t="s">
        <v>2382</v>
      </c>
      <c r="E910" s="4" t="s">
        <v>2380</v>
      </c>
      <c r="F910" s="4" t="s">
        <v>2380</v>
      </c>
      <c r="G910" s="4" t="s">
        <v>2381</v>
      </c>
      <c r="H910" s="4" t="s">
        <v>2380</v>
      </c>
      <c r="I910" s="15">
        <v>180</v>
      </c>
      <c r="J910" s="15" t="str">
        <f t="shared" si="56"/>
        <v>No</v>
      </c>
      <c r="K910" s="15">
        <f t="shared" si="57"/>
        <v>0</v>
      </c>
      <c r="L910" s="15" t="str">
        <f t="shared" si="58"/>
        <v>No</v>
      </c>
      <c r="M910" s="15" t="str">
        <f t="shared" si="59"/>
        <v>Yes</v>
      </c>
      <c r="N910" s="29">
        <v>33.880000000000003</v>
      </c>
      <c r="O910" s="20" t="str" cm="1">
        <f t="array" ref="O910">_xlfn.IFS(N910&lt;18.5,"Underweight",N910&lt;25,"Normalweight",N910&lt;30,"Overweight",N910&gt;=30,"Obesity")</f>
        <v>Obesity</v>
      </c>
      <c r="P910" s="39" t="s">
        <v>1463</v>
      </c>
      <c r="Q910" s="29">
        <v>33.880000000000003</v>
      </c>
      <c r="R910" s="39">
        <v>10.78</v>
      </c>
      <c r="S910" s="39" t="s">
        <v>2383</v>
      </c>
      <c r="T910" s="39" t="s">
        <v>2380</v>
      </c>
      <c r="U910" s="39" t="s">
        <v>2380</v>
      </c>
      <c r="V910" s="39">
        <v>0</v>
      </c>
      <c r="W910" s="39" t="s">
        <v>2380</v>
      </c>
      <c r="X910" s="39" t="s">
        <v>8391</v>
      </c>
    </row>
    <row r="911" spans="1:24" x14ac:dyDescent="0.35">
      <c r="A911" s="4" t="s">
        <v>1462</v>
      </c>
      <c r="B911" s="4">
        <v>32.01</v>
      </c>
      <c r="C911" s="4">
        <v>5.08</v>
      </c>
      <c r="D911" s="4" t="s">
        <v>2382</v>
      </c>
      <c r="E911" s="4" t="s">
        <v>2380</v>
      </c>
      <c r="F911" s="4" t="s">
        <v>2380</v>
      </c>
      <c r="G911" s="4">
        <v>1</v>
      </c>
      <c r="H911" s="4" t="s">
        <v>2380</v>
      </c>
      <c r="I911" s="15">
        <v>180</v>
      </c>
      <c r="J911" s="15" t="str">
        <f t="shared" si="56"/>
        <v>No</v>
      </c>
      <c r="K911" s="15">
        <f t="shared" si="57"/>
        <v>1</v>
      </c>
      <c r="L911" s="15" t="str">
        <f t="shared" si="58"/>
        <v>No</v>
      </c>
      <c r="M911" s="15" t="str">
        <f t="shared" si="59"/>
        <v>Yes</v>
      </c>
      <c r="N911" s="29">
        <v>32.01</v>
      </c>
      <c r="O911" s="20" t="str" cm="1">
        <f t="array" ref="O911">_xlfn.IFS(N911&lt;18.5,"Underweight",N911&lt;25,"Normalweight",N911&lt;30,"Overweight",N911&gt;=30,"Obesity")</f>
        <v>Obesity</v>
      </c>
      <c r="P911" s="39" t="s">
        <v>1462</v>
      </c>
      <c r="Q911" s="29">
        <v>32.01</v>
      </c>
      <c r="R911" s="39">
        <v>5.08</v>
      </c>
      <c r="S911" s="39" t="s">
        <v>2383</v>
      </c>
      <c r="T911" s="39" t="s">
        <v>2380</v>
      </c>
      <c r="U911" s="39" t="s">
        <v>2380</v>
      </c>
      <c r="V911" s="39">
        <v>1</v>
      </c>
      <c r="W911" s="39" t="s">
        <v>2380</v>
      </c>
      <c r="X911" s="39" t="s">
        <v>8391</v>
      </c>
    </row>
    <row r="912" spans="1:24" x14ac:dyDescent="0.35">
      <c r="A912" s="4" t="s">
        <v>1461</v>
      </c>
      <c r="B912" s="4">
        <v>33.630000000000003</v>
      </c>
      <c r="C912" s="4">
        <v>11.39</v>
      </c>
      <c r="D912" s="4" t="s">
        <v>2380</v>
      </c>
      <c r="E912" s="4" t="s">
        <v>2380</v>
      </c>
      <c r="F912" s="4" t="s">
        <v>2380</v>
      </c>
      <c r="G912" s="4" t="s">
        <v>2381</v>
      </c>
      <c r="H912" s="4" t="s">
        <v>2380</v>
      </c>
      <c r="I912" s="15">
        <v>180</v>
      </c>
      <c r="J912" s="15" t="str">
        <f t="shared" si="56"/>
        <v>No</v>
      </c>
      <c r="K912" s="15">
        <f t="shared" si="57"/>
        <v>0</v>
      </c>
      <c r="L912" s="15" t="str">
        <f t="shared" si="58"/>
        <v>No</v>
      </c>
      <c r="M912" s="15" t="str">
        <f t="shared" si="59"/>
        <v>No</v>
      </c>
      <c r="N912" s="29">
        <v>33.630000000000003</v>
      </c>
      <c r="O912" s="20" t="str" cm="1">
        <f t="array" ref="O912">_xlfn.IFS(N912&lt;18.5,"Underweight",N912&lt;25,"Normalweight",N912&lt;30,"Overweight",N912&gt;=30,"Obesity")</f>
        <v>Obesity</v>
      </c>
      <c r="P912" s="39" t="s">
        <v>1461</v>
      </c>
      <c r="Q912" s="29">
        <v>33.630000000000003</v>
      </c>
      <c r="R912" s="39">
        <v>11.39</v>
      </c>
      <c r="S912" s="39" t="s">
        <v>2380</v>
      </c>
      <c r="T912" s="39" t="s">
        <v>2380</v>
      </c>
      <c r="U912" s="39" t="s">
        <v>2380</v>
      </c>
      <c r="V912" s="39">
        <v>0</v>
      </c>
      <c r="W912" s="39" t="s">
        <v>2380</v>
      </c>
      <c r="X912" s="39" t="s">
        <v>8391</v>
      </c>
    </row>
    <row r="913" spans="1:24" x14ac:dyDescent="0.35">
      <c r="A913" s="4" t="s">
        <v>1460</v>
      </c>
      <c r="B913" s="4">
        <v>34.865000000000002</v>
      </c>
      <c r="C913" s="4">
        <v>5.35</v>
      </c>
      <c r="D913" s="4" t="s">
        <v>2382</v>
      </c>
      <c r="E913" s="4" t="s">
        <v>2380</v>
      </c>
      <c r="F913" s="4" t="s">
        <v>2380</v>
      </c>
      <c r="G913" s="4">
        <v>1</v>
      </c>
      <c r="H913" s="4" t="s">
        <v>2380</v>
      </c>
      <c r="I913" s="15">
        <v>180</v>
      </c>
      <c r="J913" s="15" t="str">
        <f t="shared" si="56"/>
        <v>No</v>
      </c>
      <c r="K913" s="15">
        <f t="shared" si="57"/>
        <v>1</v>
      </c>
      <c r="L913" s="15" t="str">
        <f t="shared" si="58"/>
        <v>No</v>
      </c>
      <c r="M913" s="15" t="str">
        <f t="shared" si="59"/>
        <v>Yes</v>
      </c>
      <c r="N913" s="29">
        <v>34.865000000000002</v>
      </c>
      <c r="O913" s="20" t="str" cm="1">
        <f t="array" ref="O913">_xlfn.IFS(N913&lt;18.5,"Underweight",N913&lt;25,"Normalweight",N913&lt;30,"Overweight",N913&gt;=30,"Obesity")</f>
        <v>Obesity</v>
      </c>
      <c r="P913" s="39" t="s">
        <v>1460</v>
      </c>
      <c r="Q913" s="29">
        <v>34.865000000000002</v>
      </c>
      <c r="R913" s="39">
        <v>5.35</v>
      </c>
      <c r="S913" s="39" t="s">
        <v>2383</v>
      </c>
      <c r="T913" s="39" t="s">
        <v>2380</v>
      </c>
      <c r="U913" s="39" t="s">
        <v>2380</v>
      </c>
      <c r="V913" s="39">
        <v>1</v>
      </c>
      <c r="W913" s="39" t="s">
        <v>2380</v>
      </c>
      <c r="X913" s="39" t="s">
        <v>8391</v>
      </c>
    </row>
    <row r="914" spans="1:24" x14ac:dyDescent="0.35">
      <c r="A914" s="4" t="s">
        <v>1459</v>
      </c>
      <c r="B914" s="4">
        <v>43.11</v>
      </c>
      <c r="C914" s="4">
        <v>5.6</v>
      </c>
      <c r="D914" s="4" t="s">
        <v>2380</v>
      </c>
      <c r="E914" s="4" t="s">
        <v>2380</v>
      </c>
      <c r="F914" s="4" t="s">
        <v>2380</v>
      </c>
      <c r="G914" s="4" t="s">
        <v>2381</v>
      </c>
      <c r="H914" s="4" t="s">
        <v>2380</v>
      </c>
      <c r="I914" s="15">
        <v>180</v>
      </c>
      <c r="J914" s="15" t="str">
        <f t="shared" si="56"/>
        <v>No</v>
      </c>
      <c r="K914" s="15">
        <f t="shared" si="57"/>
        <v>0</v>
      </c>
      <c r="L914" s="15" t="str">
        <f t="shared" si="58"/>
        <v>No</v>
      </c>
      <c r="M914" s="15" t="str">
        <f t="shared" si="59"/>
        <v>No</v>
      </c>
      <c r="N914" s="29">
        <v>43.11</v>
      </c>
      <c r="O914" s="20" t="str" cm="1">
        <f t="array" ref="O914">_xlfn.IFS(N914&lt;18.5,"Underweight",N914&lt;25,"Normalweight",N914&lt;30,"Overweight",N914&gt;=30,"Obesity")</f>
        <v>Obesity</v>
      </c>
      <c r="P914" s="39" t="s">
        <v>1459</v>
      </c>
      <c r="Q914" s="29">
        <v>43.11</v>
      </c>
      <c r="R914" s="39">
        <v>5.6</v>
      </c>
      <c r="S914" s="39" t="s">
        <v>2380</v>
      </c>
      <c r="T914" s="39" t="s">
        <v>2380</v>
      </c>
      <c r="U914" s="39" t="s">
        <v>2380</v>
      </c>
      <c r="V914" s="39">
        <v>0</v>
      </c>
      <c r="W914" s="39" t="s">
        <v>2380</v>
      </c>
      <c r="X914" s="39" t="s">
        <v>8391</v>
      </c>
    </row>
    <row r="915" spans="1:24" x14ac:dyDescent="0.35">
      <c r="A915" s="4" t="s">
        <v>1458</v>
      </c>
      <c r="B915" s="4">
        <v>30.305</v>
      </c>
      <c r="C915" s="4">
        <v>4.2699999999999996</v>
      </c>
      <c r="D915" s="4" t="s">
        <v>2382</v>
      </c>
      <c r="E915" s="4" t="s">
        <v>2380</v>
      </c>
      <c r="F915" s="4" t="s">
        <v>2380</v>
      </c>
      <c r="G915" s="4">
        <v>1</v>
      </c>
      <c r="H915" s="4" t="s">
        <v>2380</v>
      </c>
      <c r="I915" s="15">
        <v>180</v>
      </c>
      <c r="J915" s="15" t="str">
        <f t="shared" si="56"/>
        <v>No</v>
      </c>
      <c r="K915" s="15">
        <f t="shared" si="57"/>
        <v>1</v>
      </c>
      <c r="L915" s="15" t="str">
        <f t="shared" si="58"/>
        <v>No</v>
      </c>
      <c r="M915" s="15" t="str">
        <f t="shared" si="59"/>
        <v>Yes</v>
      </c>
      <c r="N915" s="29">
        <v>30.305</v>
      </c>
      <c r="O915" s="20" t="str" cm="1">
        <f t="array" ref="O915">_xlfn.IFS(N915&lt;18.5,"Underweight",N915&lt;25,"Normalweight",N915&lt;30,"Overweight",N915&gt;=30,"Obesity")</f>
        <v>Obesity</v>
      </c>
      <c r="P915" s="39" t="s">
        <v>1458</v>
      </c>
      <c r="Q915" s="29">
        <v>30.305</v>
      </c>
      <c r="R915" s="39">
        <v>4.2699999999999996</v>
      </c>
      <c r="S915" s="39" t="s">
        <v>2383</v>
      </c>
      <c r="T915" s="39" t="s">
        <v>2380</v>
      </c>
      <c r="U915" s="39" t="s">
        <v>2380</v>
      </c>
      <c r="V915" s="39">
        <v>1</v>
      </c>
      <c r="W915" s="39" t="s">
        <v>2380</v>
      </c>
      <c r="X915" s="39" t="s">
        <v>8391</v>
      </c>
    </row>
    <row r="916" spans="1:24" x14ac:dyDescent="0.35">
      <c r="A916" s="4" t="s">
        <v>1457</v>
      </c>
      <c r="B916" s="4">
        <v>25.175000000000001</v>
      </c>
      <c r="C916" s="4">
        <v>5.57</v>
      </c>
      <c r="D916" s="4" t="s">
        <v>2382</v>
      </c>
      <c r="E916" s="4" t="s">
        <v>2380</v>
      </c>
      <c r="F916" s="4" t="s">
        <v>2380</v>
      </c>
      <c r="G916" s="4">
        <v>1</v>
      </c>
      <c r="H916" s="4" t="s">
        <v>2380</v>
      </c>
      <c r="I916" s="15">
        <v>180</v>
      </c>
      <c r="J916" s="15" t="str">
        <f t="shared" si="56"/>
        <v>No</v>
      </c>
      <c r="K916" s="15">
        <f t="shared" si="57"/>
        <v>1</v>
      </c>
      <c r="L916" s="15" t="str">
        <f t="shared" si="58"/>
        <v>No</v>
      </c>
      <c r="M916" s="15" t="str">
        <f t="shared" si="59"/>
        <v>Yes</v>
      </c>
      <c r="N916" s="29">
        <v>25.175000000000001</v>
      </c>
      <c r="O916" s="20" t="str" cm="1">
        <f t="array" ref="O916">_xlfn.IFS(N916&lt;18.5,"Underweight",N916&lt;25,"Normalweight",N916&lt;30,"Overweight",N916&gt;=30,"Obesity")</f>
        <v>Overweight</v>
      </c>
      <c r="P916" s="39" t="s">
        <v>1457</v>
      </c>
      <c r="Q916" s="29">
        <v>25.175000000000001</v>
      </c>
      <c r="R916" s="39">
        <v>5.57</v>
      </c>
      <c r="S916" s="39" t="s">
        <v>2383</v>
      </c>
      <c r="T916" s="39" t="s">
        <v>2380</v>
      </c>
      <c r="U916" s="39" t="s">
        <v>2380</v>
      </c>
      <c r="V916" s="39">
        <v>1</v>
      </c>
      <c r="W916" s="39" t="s">
        <v>2380</v>
      </c>
      <c r="X916" s="39" t="s">
        <v>8392</v>
      </c>
    </row>
    <row r="917" spans="1:24" x14ac:dyDescent="0.35">
      <c r="A917" s="4" t="s">
        <v>1456</v>
      </c>
      <c r="B917" s="4">
        <v>26.8</v>
      </c>
      <c r="C917" s="4">
        <v>5.68</v>
      </c>
      <c r="D917" s="4" t="s">
        <v>2382</v>
      </c>
      <c r="E917" s="4" t="s">
        <v>2380</v>
      </c>
      <c r="F917" s="4" t="s">
        <v>2380</v>
      </c>
      <c r="G917" s="4">
        <v>1</v>
      </c>
      <c r="H917" s="4" t="s">
        <v>2380</v>
      </c>
      <c r="I917" s="15">
        <v>180</v>
      </c>
      <c r="J917" s="15" t="str">
        <f t="shared" si="56"/>
        <v>No</v>
      </c>
      <c r="K917" s="15">
        <f t="shared" si="57"/>
        <v>1</v>
      </c>
      <c r="L917" s="15" t="str">
        <f t="shared" si="58"/>
        <v>No</v>
      </c>
      <c r="M917" s="15" t="str">
        <f t="shared" si="59"/>
        <v>Yes</v>
      </c>
      <c r="N917" s="29">
        <v>26.8</v>
      </c>
      <c r="O917" s="20" t="str" cm="1">
        <f t="array" ref="O917">_xlfn.IFS(N917&lt;18.5,"Underweight",N917&lt;25,"Normalweight",N917&lt;30,"Overweight",N917&gt;=30,"Obesity")</f>
        <v>Overweight</v>
      </c>
      <c r="P917" s="39" t="s">
        <v>1456</v>
      </c>
      <c r="Q917" s="29">
        <v>26.8</v>
      </c>
      <c r="R917" s="39">
        <v>5.68</v>
      </c>
      <c r="S917" s="39" t="s">
        <v>2383</v>
      </c>
      <c r="T917" s="39" t="s">
        <v>2380</v>
      </c>
      <c r="U917" s="39" t="s">
        <v>2380</v>
      </c>
      <c r="V917" s="39">
        <v>1</v>
      </c>
      <c r="W917" s="39" t="s">
        <v>2380</v>
      </c>
      <c r="X917" s="39" t="s">
        <v>8392</v>
      </c>
    </row>
    <row r="918" spans="1:24" x14ac:dyDescent="0.35">
      <c r="A918" s="4" t="s">
        <v>1455</v>
      </c>
      <c r="B918" s="4">
        <v>21.78</v>
      </c>
      <c r="C918" s="4">
        <v>5.3</v>
      </c>
      <c r="D918" s="4" t="s">
        <v>2380</v>
      </c>
      <c r="E918" s="4" t="s">
        <v>2382</v>
      </c>
      <c r="F918" s="4" t="s">
        <v>2380</v>
      </c>
      <c r="G918" s="4">
        <v>1</v>
      </c>
      <c r="H918" s="4" t="s">
        <v>2380</v>
      </c>
      <c r="I918" s="15">
        <v>180</v>
      </c>
      <c r="J918" s="15" t="str">
        <f t="shared" si="56"/>
        <v>No</v>
      </c>
      <c r="K918" s="15">
        <f t="shared" si="57"/>
        <v>1</v>
      </c>
      <c r="L918" s="15" t="str">
        <f t="shared" si="58"/>
        <v>No</v>
      </c>
      <c r="M918" s="15" t="str">
        <f t="shared" si="59"/>
        <v>No</v>
      </c>
      <c r="N918" s="29">
        <v>21.78</v>
      </c>
      <c r="O918" s="20" t="str" cm="1">
        <f t="array" ref="O918">_xlfn.IFS(N918&lt;18.5,"Underweight",N918&lt;25,"Normalweight",N918&lt;30,"Overweight",N918&gt;=30,"Obesity")</f>
        <v>Normalweight</v>
      </c>
      <c r="P918" s="39" t="s">
        <v>1455</v>
      </c>
      <c r="Q918" s="29">
        <v>21.78</v>
      </c>
      <c r="R918" s="39">
        <v>5.3</v>
      </c>
      <c r="S918" s="39" t="s">
        <v>2380</v>
      </c>
      <c r="T918" s="39" t="s">
        <v>2382</v>
      </c>
      <c r="U918" s="39" t="s">
        <v>2380</v>
      </c>
      <c r="V918" s="39">
        <v>1</v>
      </c>
      <c r="W918" s="39" t="s">
        <v>2380</v>
      </c>
      <c r="X918" s="39" t="s">
        <v>8393</v>
      </c>
    </row>
    <row r="919" spans="1:24" x14ac:dyDescent="0.35">
      <c r="A919" s="4" t="s">
        <v>1454</v>
      </c>
      <c r="B919" s="4">
        <v>30.14</v>
      </c>
      <c r="C919" s="4">
        <v>9.4499999999999993</v>
      </c>
      <c r="D919" s="4" t="s">
        <v>2382</v>
      </c>
      <c r="E919" s="4" t="s">
        <v>2380</v>
      </c>
      <c r="F919" s="4" t="s">
        <v>2380</v>
      </c>
      <c r="G919" s="4" t="s">
        <v>2381</v>
      </c>
      <c r="H919" s="4" t="s">
        <v>2380</v>
      </c>
      <c r="I919" s="15">
        <v>180</v>
      </c>
      <c r="J919" s="15" t="str">
        <f t="shared" si="56"/>
        <v>No</v>
      </c>
      <c r="K919" s="15">
        <f t="shared" si="57"/>
        <v>0</v>
      </c>
      <c r="L919" s="15" t="str">
        <f t="shared" si="58"/>
        <v>No</v>
      </c>
      <c r="M919" s="15" t="str">
        <f t="shared" si="59"/>
        <v>Yes</v>
      </c>
      <c r="N919" s="29">
        <v>30.14</v>
      </c>
      <c r="O919" s="20" t="str" cm="1">
        <f t="array" ref="O919">_xlfn.IFS(N919&lt;18.5,"Underweight",N919&lt;25,"Normalweight",N919&lt;30,"Overweight",N919&gt;=30,"Obesity")</f>
        <v>Obesity</v>
      </c>
      <c r="P919" s="39" t="s">
        <v>1454</v>
      </c>
      <c r="Q919" s="29">
        <v>30.14</v>
      </c>
      <c r="R919" s="39">
        <v>9.4499999999999993</v>
      </c>
      <c r="S919" s="39" t="s">
        <v>2383</v>
      </c>
      <c r="T919" s="39" t="s">
        <v>2380</v>
      </c>
      <c r="U919" s="39" t="s">
        <v>2380</v>
      </c>
      <c r="V919" s="39">
        <v>0</v>
      </c>
      <c r="W919" s="39" t="s">
        <v>2380</v>
      </c>
      <c r="X919" s="39" t="s">
        <v>8391</v>
      </c>
    </row>
    <row r="920" spans="1:24" x14ac:dyDescent="0.35">
      <c r="A920" s="4" t="s">
        <v>1453</v>
      </c>
      <c r="B920" s="4">
        <v>29.7</v>
      </c>
      <c r="C920" s="4">
        <v>6.79</v>
      </c>
      <c r="D920" s="4" t="s">
        <v>2382</v>
      </c>
      <c r="E920" s="4" t="s">
        <v>2380</v>
      </c>
      <c r="F920" s="4" t="s">
        <v>2380</v>
      </c>
      <c r="G920" s="4" t="s">
        <v>2381</v>
      </c>
      <c r="H920" s="4" t="s">
        <v>2380</v>
      </c>
      <c r="I920" s="15">
        <v>180</v>
      </c>
      <c r="J920" s="15" t="str">
        <f t="shared" si="56"/>
        <v>No</v>
      </c>
      <c r="K920" s="15">
        <f t="shared" si="57"/>
        <v>0</v>
      </c>
      <c r="L920" s="15" t="str">
        <f t="shared" si="58"/>
        <v>No</v>
      </c>
      <c r="M920" s="15" t="str">
        <f t="shared" si="59"/>
        <v>Yes</v>
      </c>
      <c r="N920" s="29">
        <v>29.7</v>
      </c>
      <c r="O920" s="20" t="str" cm="1">
        <f t="array" ref="O920">_xlfn.IFS(N920&lt;18.5,"Underweight",N920&lt;25,"Normalweight",N920&lt;30,"Overweight",N920&gt;=30,"Obesity")</f>
        <v>Overweight</v>
      </c>
      <c r="P920" s="39" t="s">
        <v>1453</v>
      </c>
      <c r="Q920" s="29">
        <v>29.7</v>
      </c>
      <c r="R920" s="39">
        <v>6.79</v>
      </c>
      <c r="S920" s="39" t="s">
        <v>2383</v>
      </c>
      <c r="T920" s="39" t="s">
        <v>2380</v>
      </c>
      <c r="U920" s="39" t="s">
        <v>2380</v>
      </c>
      <c r="V920" s="39">
        <v>0</v>
      </c>
      <c r="W920" s="39" t="s">
        <v>2380</v>
      </c>
      <c r="X920" s="39" t="s">
        <v>8392</v>
      </c>
    </row>
    <row r="921" spans="1:24" x14ac:dyDescent="0.35">
      <c r="A921" s="4" t="s">
        <v>1452</v>
      </c>
      <c r="B921" s="4">
        <v>32.395000000000003</v>
      </c>
      <c r="C921" s="4">
        <v>11.1</v>
      </c>
      <c r="D921" s="4" t="s">
        <v>2382</v>
      </c>
      <c r="E921" s="4" t="s">
        <v>2380</v>
      </c>
      <c r="F921" s="4" t="s">
        <v>2380</v>
      </c>
      <c r="G921" s="4" t="s">
        <v>2381</v>
      </c>
      <c r="H921" s="4" t="s">
        <v>2380</v>
      </c>
      <c r="I921" s="15">
        <v>180</v>
      </c>
      <c r="J921" s="15" t="str">
        <f t="shared" si="56"/>
        <v>No</v>
      </c>
      <c r="K921" s="15">
        <f t="shared" si="57"/>
        <v>0</v>
      </c>
      <c r="L921" s="15" t="str">
        <f t="shared" si="58"/>
        <v>No</v>
      </c>
      <c r="M921" s="15" t="str">
        <f t="shared" si="59"/>
        <v>Yes</v>
      </c>
      <c r="N921" s="29">
        <v>32.395000000000003</v>
      </c>
      <c r="O921" s="20" t="str" cm="1">
        <f t="array" ref="O921">_xlfn.IFS(N921&lt;18.5,"Underweight",N921&lt;25,"Normalweight",N921&lt;30,"Overweight",N921&gt;=30,"Obesity")</f>
        <v>Obesity</v>
      </c>
      <c r="P921" s="39" t="s">
        <v>1452</v>
      </c>
      <c r="Q921" s="29">
        <v>32.395000000000003</v>
      </c>
      <c r="R921" s="39">
        <v>11.1</v>
      </c>
      <c r="S921" s="39" t="s">
        <v>2383</v>
      </c>
      <c r="T921" s="39" t="s">
        <v>2380</v>
      </c>
      <c r="U921" s="39" t="s">
        <v>2380</v>
      </c>
      <c r="V921" s="39">
        <v>0</v>
      </c>
      <c r="W921" s="39" t="s">
        <v>2380</v>
      </c>
      <c r="X921" s="39" t="s">
        <v>8391</v>
      </c>
    </row>
    <row r="922" spans="1:24" x14ac:dyDescent="0.35">
      <c r="A922" s="4" t="s">
        <v>1451</v>
      </c>
      <c r="B922" s="4">
        <v>36.64</v>
      </c>
      <c r="C922" s="4">
        <v>7.26</v>
      </c>
      <c r="D922" s="4" t="s">
        <v>2380</v>
      </c>
      <c r="E922" s="4" t="s">
        <v>2380</v>
      </c>
      <c r="F922" s="4" t="s">
        <v>2380</v>
      </c>
      <c r="G922" s="4" t="s">
        <v>2381</v>
      </c>
      <c r="H922" s="4" t="s">
        <v>2380</v>
      </c>
      <c r="I922" s="15">
        <v>180</v>
      </c>
      <c r="J922" s="15" t="str">
        <f t="shared" si="56"/>
        <v>No</v>
      </c>
      <c r="K922" s="15">
        <f t="shared" si="57"/>
        <v>0</v>
      </c>
      <c r="L922" s="15" t="str">
        <f t="shared" si="58"/>
        <v>No</v>
      </c>
      <c r="M922" s="15" t="str">
        <f t="shared" si="59"/>
        <v>No</v>
      </c>
      <c r="N922" s="29">
        <v>36.64</v>
      </c>
      <c r="O922" s="20" t="str" cm="1">
        <f t="array" ref="O922">_xlfn.IFS(N922&lt;18.5,"Underweight",N922&lt;25,"Normalweight",N922&lt;30,"Overweight",N922&gt;=30,"Obesity")</f>
        <v>Obesity</v>
      </c>
      <c r="P922" s="39" t="s">
        <v>1451</v>
      </c>
      <c r="Q922" s="29">
        <v>36.64</v>
      </c>
      <c r="R922" s="39">
        <v>7.26</v>
      </c>
      <c r="S922" s="39" t="s">
        <v>2380</v>
      </c>
      <c r="T922" s="39" t="s">
        <v>2380</v>
      </c>
      <c r="U922" s="39" t="s">
        <v>2380</v>
      </c>
      <c r="V922" s="39">
        <v>0</v>
      </c>
      <c r="W922" s="39" t="s">
        <v>2380</v>
      </c>
      <c r="X922" s="39" t="s">
        <v>8391</v>
      </c>
    </row>
    <row r="923" spans="1:24" x14ac:dyDescent="0.35">
      <c r="A923" s="4" t="s">
        <v>1450</v>
      </c>
      <c r="B923" s="4">
        <v>39.049999999999997</v>
      </c>
      <c r="C923" s="4">
        <v>5.27</v>
      </c>
      <c r="D923" s="4" t="s">
        <v>2382</v>
      </c>
      <c r="E923" s="4" t="s">
        <v>2380</v>
      </c>
      <c r="F923" s="4" t="s">
        <v>2380</v>
      </c>
      <c r="G923" s="4">
        <v>1</v>
      </c>
      <c r="H923" s="4" t="s">
        <v>2380</v>
      </c>
      <c r="I923" s="15">
        <v>180</v>
      </c>
      <c r="J923" s="15" t="str">
        <f t="shared" si="56"/>
        <v>No</v>
      </c>
      <c r="K923" s="15">
        <f t="shared" si="57"/>
        <v>1</v>
      </c>
      <c r="L923" s="15" t="str">
        <f t="shared" si="58"/>
        <v>No</v>
      </c>
      <c r="M923" s="15" t="str">
        <f t="shared" si="59"/>
        <v>Yes</v>
      </c>
      <c r="N923" s="29">
        <v>39.049999999999997</v>
      </c>
      <c r="O923" s="20" t="str" cm="1">
        <f t="array" ref="O923">_xlfn.IFS(N923&lt;18.5,"Underweight",N923&lt;25,"Normalweight",N923&lt;30,"Overweight",N923&gt;=30,"Obesity")</f>
        <v>Obesity</v>
      </c>
      <c r="P923" s="39" t="s">
        <v>1450</v>
      </c>
      <c r="Q923" s="29">
        <v>39.049999999999997</v>
      </c>
      <c r="R923" s="39">
        <v>5.27</v>
      </c>
      <c r="S923" s="39" t="s">
        <v>2383</v>
      </c>
      <c r="T923" s="39" t="s">
        <v>2380</v>
      </c>
      <c r="U923" s="39" t="s">
        <v>2380</v>
      </c>
      <c r="V923" s="39">
        <v>1</v>
      </c>
      <c r="W923" s="39" t="s">
        <v>2380</v>
      </c>
      <c r="X923" s="39" t="s">
        <v>8391</v>
      </c>
    </row>
    <row r="924" spans="1:24" x14ac:dyDescent="0.35">
      <c r="A924" s="4" t="s">
        <v>1449</v>
      </c>
      <c r="B924" s="4">
        <v>33.1</v>
      </c>
      <c r="C924" s="4">
        <v>5.46</v>
      </c>
      <c r="D924" s="4" t="s">
        <v>2382</v>
      </c>
      <c r="E924" s="4" t="s">
        <v>2380</v>
      </c>
      <c r="F924" s="4" t="s">
        <v>2380</v>
      </c>
      <c r="G924" s="4">
        <v>1</v>
      </c>
      <c r="H924" s="4" t="s">
        <v>2380</v>
      </c>
      <c r="I924" s="15">
        <v>180</v>
      </c>
      <c r="J924" s="15" t="str">
        <f t="shared" si="56"/>
        <v>No</v>
      </c>
      <c r="K924" s="15">
        <f t="shared" si="57"/>
        <v>1</v>
      </c>
      <c r="L924" s="15" t="str">
        <f t="shared" si="58"/>
        <v>No</v>
      </c>
      <c r="M924" s="15" t="str">
        <f t="shared" si="59"/>
        <v>Yes</v>
      </c>
      <c r="N924" s="29">
        <v>33.1</v>
      </c>
      <c r="O924" s="20" t="str" cm="1">
        <f t="array" ref="O924">_xlfn.IFS(N924&lt;18.5,"Underweight",N924&lt;25,"Normalweight",N924&lt;30,"Overweight",N924&gt;=30,"Obesity")</f>
        <v>Obesity</v>
      </c>
      <c r="P924" s="39" t="s">
        <v>1449</v>
      </c>
      <c r="Q924" s="29">
        <v>33.1</v>
      </c>
      <c r="R924" s="39">
        <v>5.46</v>
      </c>
      <c r="S924" s="39" t="s">
        <v>2383</v>
      </c>
      <c r="T924" s="39" t="s">
        <v>2380</v>
      </c>
      <c r="U924" s="39" t="s">
        <v>2380</v>
      </c>
      <c r="V924" s="39">
        <v>1</v>
      </c>
      <c r="W924" s="39" t="s">
        <v>2380</v>
      </c>
      <c r="X924" s="39" t="s">
        <v>8391</v>
      </c>
    </row>
    <row r="925" spans="1:24" x14ac:dyDescent="0.35">
      <c r="A925" s="4" t="s">
        <v>1448</v>
      </c>
      <c r="B925" s="4">
        <v>31.824999999999999</v>
      </c>
      <c r="C925" s="4">
        <v>8.1300000000000008</v>
      </c>
      <c r="D925" s="4" t="s">
        <v>2380</v>
      </c>
      <c r="E925" s="4" t="s">
        <v>2380</v>
      </c>
      <c r="F925" s="4" t="s">
        <v>2380</v>
      </c>
      <c r="G925" s="4" t="s">
        <v>2381</v>
      </c>
      <c r="H925" s="4" t="s">
        <v>2380</v>
      </c>
      <c r="I925" s="15">
        <v>180</v>
      </c>
      <c r="J925" s="15" t="str">
        <f t="shared" si="56"/>
        <v>No</v>
      </c>
      <c r="K925" s="15">
        <f t="shared" si="57"/>
        <v>0</v>
      </c>
      <c r="L925" s="15" t="str">
        <f t="shared" si="58"/>
        <v>No</v>
      </c>
      <c r="M925" s="15" t="str">
        <f t="shared" si="59"/>
        <v>No</v>
      </c>
      <c r="N925" s="29">
        <v>31.824999999999999</v>
      </c>
      <c r="O925" s="20" t="str" cm="1">
        <f t="array" ref="O925">_xlfn.IFS(N925&lt;18.5,"Underweight",N925&lt;25,"Normalweight",N925&lt;30,"Overweight",N925&gt;=30,"Obesity")</f>
        <v>Obesity</v>
      </c>
      <c r="P925" s="39" t="s">
        <v>1448</v>
      </c>
      <c r="Q925" s="29">
        <v>31.824999999999999</v>
      </c>
      <c r="R925" s="39">
        <v>8.1300000000000008</v>
      </c>
      <c r="S925" s="39" t="s">
        <v>2380</v>
      </c>
      <c r="T925" s="39" t="s">
        <v>2380</v>
      </c>
      <c r="U925" s="39" t="s">
        <v>2380</v>
      </c>
      <c r="V925" s="39">
        <v>0</v>
      </c>
      <c r="W925" s="39" t="s">
        <v>2380</v>
      </c>
      <c r="X925" s="39" t="s">
        <v>8391</v>
      </c>
    </row>
    <row r="926" spans="1:24" x14ac:dyDescent="0.35">
      <c r="A926" s="4" t="s">
        <v>1447</v>
      </c>
      <c r="B926" s="4">
        <v>29</v>
      </c>
      <c r="C926" s="4">
        <v>4.25</v>
      </c>
      <c r="D926" s="4" t="s">
        <v>2382</v>
      </c>
      <c r="E926" s="4" t="s">
        <v>2380</v>
      </c>
      <c r="F926" s="4" t="s">
        <v>2380</v>
      </c>
      <c r="G926" s="4">
        <v>1</v>
      </c>
      <c r="H926" s="4" t="s">
        <v>2380</v>
      </c>
      <c r="I926" s="15">
        <v>180</v>
      </c>
      <c r="J926" s="15" t="str">
        <f t="shared" si="56"/>
        <v>No</v>
      </c>
      <c r="K926" s="15">
        <f t="shared" si="57"/>
        <v>1</v>
      </c>
      <c r="L926" s="15" t="str">
        <f t="shared" si="58"/>
        <v>No</v>
      </c>
      <c r="M926" s="15" t="str">
        <f t="shared" si="59"/>
        <v>Yes</v>
      </c>
      <c r="N926" s="29">
        <v>29</v>
      </c>
      <c r="O926" s="20" t="str" cm="1">
        <f t="array" ref="O926">_xlfn.IFS(N926&lt;18.5,"Underweight",N926&lt;25,"Normalweight",N926&lt;30,"Overweight",N926&gt;=30,"Obesity")</f>
        <v>Overweight</v>
      </c>
      <c r="P926" s="39" t="s">
        <v>1447</v>
      </c>
      <c r="Q926" s="29">
        <v>29</v>
      </c>
      <c r="R926" s="39">
        <v>4.25</v>
      </c>
      <c r="S926" s="39" t="s">
        <v>2383</v>
      </c>
      <c r="T926" s="39" t="s">
        <v>2380</v>
      </c>
      <c r="U926" s="39" t="s">
        <v>2380</v>
      </c>
      <c r="V926" s="39">
        <v>1</v>
      </c>
      <c r="W926" s="39" t="s">
        <v>2380</v>
      </c>
      <c r="X926" s="39" t="s">
        <v>8392</v>
      </c>
    </row>
    <row r="927" spans="1:24" x14ac:dyDescent="0.35">
      <c r="A927" s="4" t="s">
        <v>1446</v>
      </c>
      <c r="B927" s="4">
        <v>30.495000000000001</v>
      </c>
      <c r="C927" s="4">
        <v>8.68</v>
      </c>
      <c r="D927" s="4" t="s">
        <v>2380</v>
      </c>
      <c r="E927" s="4" t="s">
        <v>2380</v>
      </c>
      <c r="F927" s="4" t="s">
        <v>2380</v>
      </c>
      <c r="G927" s="4" t="s">
        <v>2381</v>
      </c>
      <c r="H927" s="4" t="s">
        <v>2380</v>
      </c>
      <c r="I927" s="15">
        <v>180</v>
      </c>
      <c r="J927" s="15" t="str">
        <f t="shared" si="56"/>
        <v>No</v>
      </c>
      <c r="K927" s="15">
        <f t="shared" si="57"/>
        <v>0</v>
      </c>
      <c r="L927" s="15" t="str">
        <f t="shared" si="58"/>
        <v>No</v>
      </c>
      <c r="M927" s="15" t="str">
        <f t="shared" si="59"/>
        <v>No</v>
      </c>
      <c r="N927" s="29">
        <v>30.495000000000001</v>
      </c>
      <c r="O927" s="20" t="str" cm="1">
        <f t="array" ref="O927">_xlfn.IFS(N927&lt;18.5,"Underweight",N927&lt;25,"Normalweight",N927&lt;30,"Overweight",N927&gt;=30,"Obesity")</f>
        <v>Obesity</v>
      </c>
      <c r="P927" s="39" t="s">
        <v>1446</v>
      </c>
      <c r="Q927" s="29">
        <v>30.495000000000001</v>
      </c>
      <c r="R927" s="39">
        <v>8.68</v>
      </c>
      <c r="S927" s="39" t="s">
        <v>2380</v>
      </c>
      <c r="T927" s="39" t="s">
        <v>2380</v>
      </c>
      <c r="U927" s="39" t="s">
        <v>2380</v>
      </c>
      <c r="V927" s="39">
        <v>0</v>
      </c>
      <c r="W927" s="39" t="s">
        <v>2380</v>
      </c>
      <c r="X927" s="39" t="s">
        <v>8391</v>
      </c>
    </row>
    <row r="928" spans="1:24" x14ac:dyDescent="0.35">
      <c r="A928" s="4" t="s">
        <v>1445</v>
      </c>
      <c r="B928" s="4">
        <v>25.2</v>
      </c>
      <c r="C928" s="4">
        <v>6.25</v>
      </c>
      <c r="D928" s="4" t="s">
        <v>2382</v>
      </c>
      <c r="E928" s="4" t="s">
        <v>2380</v>
      </c>
      <c r="F928" s="4" t="s">
        <v>2380</v>
      </c>
      <c r="G928" s="4">
        <v>1</v>
      </c>
      <c r="H928" s="4" t="s">
        <v>2380</v>
      </c>
      <c r="I928" s="15">
        <v>180</v>
      </c>
      <c r="J928" s="15" t="str">
        <f t="shared" si="56"/>
        <v>No</v>
      </c>
      <c r="K928" s="15">
        <f t="shared" si="57"/>
        <v>1</v>
      </c>
      <c r="L928" s="15" t="str">
        <f t="shared" si="58"/>
        <v>No</v>
      </c>
      <c r="M928" s="15" t="str">
        <f t="shared" si="59"/>
        <v>Yes</v>
      </c>
      <c r="N928" s="29">
        <v>25.2</v>
      </c>
      <c r="O928" s="20" t="str" cm="1">
        <f t="array" ref="O928">_xlfn.IFS(N928&lt;18.5,"Underweight",N928&lt;25,"Normalweight",N928&lt;30,"Overweight",N928&gt;=30,"Obesity")</f>
        <v>Overweight</v>
      </c>
      <c r="P928" s="39" t="s">
        <v>1445</v>
      </c>
      <c r="Q928" s="29">
        <v>25.2</v>
      </c>
      <c r="R928" s="39">
        <v>6.25</v>
      </c>
      <c r="S928" s="39" t="s">
        <v>2383</v>
      </c>
      <c r="T928" s="39" t="s">
        <v>2380</v>
      </c>
      <c r="U928" s="39" t="s">
        <v>2380</v>
      </c>
      <c r="V928" s="39">
        <v>1</v>
      </c>
      <c r="W928" s="39" t="s">
        <v>2380</v>
      </c>
      <c r="X928" s="39" t="s">
        <v>8392</v>
      </c>
    </row>
    <row r="929" spans="1:24" x14ac:dyDescent="0.35">
      <c r="A929" s="4" t="s">
        <v>1444</v>
      </c>
      <c r="B929" s="4">
        <v>22.77</v>
      </c>
      <c r="C929" s="4">
        <v>4.47</v>
      </c>
      <c r="D929" s="4" t="s">
        <v>2382</v>
      </c>
      <c r="E929" s="4" t="s">
        <v>2380</v>
      </c>
      <c r="F929" s="4" t="s">
        <v>2380</v>
      </c>
      <c r="G929" s="4">
        <v>1</v>
      </c>
      <c r="H929" s="4" t="s">
        <v>2380</v>
      </c>
      <c r="I929" s="15">
        <v>180</v>
      </c>
      <c r="J929" s="15" t="str">
        <f t="shared" si="56"/>
        <v>No</v>
      </c>
      <c r="K929" s="15">
        <f t="shared" si="57"/>
        <v>1</v>
      </c>
      <c r="L929" s="15" t="str">
        <f t="shared" si="58"/>
        <v>No</v>
      </c>
      <c r="M929" s="15" t="str">
        <f t="shared" si="59"/>
        <v>Yes</v>
      </c>
      <c r="N929" s="29">
        <v>22.77</v>
      </c>
      <c r="O929" s="20" t="str" cm="1">
        <f t="array" ref="O929">_xlfn.IFS(N929&lt;18.5,"Underweight",N929&lt;25,"Normalweight",N929&lt;30,"Overweight",N929&gt;=30,"Obesity")</f>
        <v>Normalweight</v>
      </c>
      <c r="P929" s="39" t="s">
        <v>1444</v>
      </c>
      <c r="Q929" s="29">
        <v>22.77</v>
      </c>
      <c r="R929" s="39">
        <v>4.47</v>
      </c>
      <c r="S929" s="39" t="s">
        <v>2383</v>
      </c>
      <c r="T929" s="39" t="s">
        <v>2380</v>
      </c>
      <c r="U929" s="39" t="s">
        <v>2380</v>
      </c>
      <c r="V929" s="39">
        <v>1</v>
      </c>
      <c r="W929" s="39" t="s">
        <v>2380</v>
      </c>
      <c r="X929" s="39" t="s">
        <v>8393</v>
      </c>
    </row>
    <row r="930" spans="1:24" x14ac:dyDescent="0.35">
      <c r="A930" s="4" t="s">
        <v>1443</v>
      </c>
      <c r="B930" s="4">
        <v>23.18</v>
      </c>
      <c r="C930" s="4">
        <v>8.31</v>
      </c>
      <c r="D930" s="4" t="s">
        <v>2380</v>
      </c>
      <c r="E930" s="4" t="s">
        <v>2380</v>
      </c>
      <c r="F930" s="4" t="s">
        <v>2380</v>
      </c>
      <c r="G930" s="4" t="s">
        <v>2381</v>
      </c>
      <c r="H930" s="4" t="s">
        <v>2380</v>
      </c>
      <c r="I930" s="15">
        <v>180</v>
      </c>
      <c r="J930" s="15" t="str">
        <f t="shared" si="56"/>
        <v>No</v>
      </c>
      <c r="K930" s="15">
        <f t="shared" si="57"/>
        <v>0</v>
      </c>
      <c r="L930" s="15" t="str">
        <f t="shared" si="58"/>
        <v>No</v>
      </c>
      <c r="M930" s="15" t="str">
        <f t="shared" si="59"/>
        <v>No</v>
      </c>
      <c r="N930" s="29">
        <v>23.18</v>
      </c>
      <c r="O930" s="20" t="str" cm="1">
        <f t="array" ref="O930">_xlfn.IFS(N930&lt;18.5,"Underweight",N930&lt;25,"Normalweight",N930&lt;30,"Overweight",N930&gt;=30,"Obesity")</f>
        <v>Normalweight</v>
      </c>
      <c r="P930" s="39" t="s">
        <v>1443</v>
      </c>
      <c r="Q930" s="29">
        <v>23.18</v>
      </c>
      <c r="R930" s="39">
        <v>8.31</v>
      </c>
      <c r="S930" s="39" t="s">
        <v>2380</v>
      </c>
      <c r="T930" s="39" t="s">
        <v>2380</v>
      </c>
      <c r="U930" s="39" t="s">
        <v>2380</v>
      </c>
      <c r="V930" s="39">
        <v>0</v>
      </c>
      <c r="W930" s="39" t="s">
        <v>2380</v>
      </c>
      <c r="X930" s="39" t="s">
        <v>8393</v>
      </c>
    </row>
    <row r="931" spans="1:24" x14ac:dyDescent="0.35">
      <c r="A931" s="4" t="s">
        <v>1442</v>
      </c>
      <c r="B931" s="4">
        <v>35.409999999999997</v>
      </c>
      <c r="C931" s="4">
        <v>5.68</v>
      </c>
      <c r="D931" s="4" t="s">
        <v>2380</v>
      </c>
      <c r="E931" s="4" t="s">
        <v>2380</v>
      </c>
      <c r="F931" s="4" t="s">
        <v>2380</v>
      </c>
      <c r="G931" s="4" t="s">
        <v>2381</v>
      </c>
      <c r="H931" s="4" t="s">
        <v>2380</v>
      </c>
      <c r="I931" s="15">
        <v>180</v>
      </c>
      <c r="J931" s="15" t="str">
        <f t="shared" si="56"/>
        <v>No</v>
      </c>
      <c r="K931" s="15">
        <f t="shared" si="57"/>
        <v>0</v>
      </c>
      <c r="L931" s="15" t="str">
        <f t="shared" si="58"/>
        <v>No</v>
      </c>
      <c r="M931" s="15" t="str">
        <f t="shared" si="59"/>
        <v>No</v>
      </c>
      <c r="N931" s="29">
        <v>35.409999999999997</v>
      </c>
      <c r="O931" s="20" t="str" cm="1">
        <f t="array" ref="O931">_xlfn.IFS(N931&lt;18.5,"Underweight",N931&lt;25,"Normalweight",N931&lt;30,"Overweight",N931&gt;=30,"Obesity")</f>
        <v>Obesity</v>
      </c>
      <c r="P931" s="39" t="s">
        <v>1442</v>
      </c>
      <c r="Q931" s="29">
        <v>35.409999999999997</v>
      </c>
      <c r="R931" s="39">
        <v>5.68</v>
      </c>
      <c r="S931" s="39" t="s">
        <v>2380</v>
      </c>
      <c r="T931" s="39" t="s">
        <v>2380</v>
      </c>
      <c r="U931" s="39" t="s">
        <v>2380</v>
      </c>
      <c r="V931" s="39">
        <v>0</v>
      </c>
      <c r="W931" s="39" t="s">
        <v>2380</v>
      </c>
      <c r="X931" s="39" t="s">
        <v>8391</v>
      </c>
    </row>
    <row r="932" spans="1:24" x14ac:dyDescent="0.35">
      <c r="A932" s="4" t="s">
        <v>1441</v>
      </c>
      <c r="B932" s="4">
        <v>32.11</v>
      </c>
      <c r="C932" s="4">
        <v>4.75</v>
      </c>
      <c r="D932" s="4" t="s">
        <v>2382</v>
      </c>
      <c r="E932" s="4" t="s">
        <v>2380</v>
      </c>
      <c r="F932" s="4" t="s">
        <v>2380</v>
      </c>
      <c r="G932" s="4">
        <v>2</v>
      </c>
      <c r="H932" s="4" t="s">
        <v>2380</v>
      </c>
      <c r="I932" s="15">
        <v>180</v>
      </c>
      <c r="J932" s="15" t="str">
        <f t="shared" si="56"/>
        <v>No</v>
      </c>
      <c r="K932" s="15">
        <f t="shared" si="57"/>
        <v>2</v>
      </c>
      <c r="L932" s="15" t="str">
        <f t="shared" si="58"/>
        <v>No</v>
      </c>
      <c r="M932" s="15" t="str">
        <f t="shared" si="59"/>
        <v>Yes</v>
      </c>
      <c r="N932" s="29">
        <v>32.11</v>
      </c>
      <c r="O932" s="20" t="str" cm="1">
        <f t="array" ref="O932">_xlfn.IFS(N932&lt;18.5,"Underweight",N932&lt;25,"Normalweight",N932&lt;30,"Overweight",N932&gt;=30,"Obesity")</f>
        <v>Obesity</v>
      </c>
      <c r="P932" s="39" t="s">
        <v>1441</v>
      </c>
      <c r="Q932" s="29">
        <v>32.11</v>
      </c>
      <c r="R932" s="39">
        <v>4.75</v>
      </c>
      <c r="S932" s="39" t="s">
        <v>2383</v>
      </c>
      <c r="T932" s="39" t="s">
        <v>2380</v>
      </c>
      <c r="U932" s="39" t="s">
        <v>2380</v>
      </c>
      <c r="V932" s="39">
        <v>2</v>
      </c>
      <c r="W932" s="39" t="s">
        <v>2380</v>
      </c>
      <c r="X932" s="39" t="s">
        <v>8391</v>
      </c>
    </row>
    <row r="933" spans="1:24" x14ac:dyDescent="0.35">
      <c r="A933" s="4" t="s">
        <v>1440</v>
      </c>
      <c r="B933" s="4">
        <v>34.479999999999997</v>
      </c>
      <c r="C933" s="4">
        <v>6.31</v>
      </c>
      <c r="D933" s="4" t="s">
        <v>2380</v>
      </c>
      <c r="E933" s="4" t="s">
        <v>2380</v>
      </c>
      <c r="F933" s="4" t="s">
        <v>2383</v>
      </c>
      <c r="G933" s="4">
        <v>1</v>
      </c>
      <c r="H933" s="4" t="s">
        <v>2380</v>
      </c>
      <c r="I933" s="15">
        <v>180</v>
      </c>
      <c r="J933" s="15" t="str">
        <f t="shared" si="56"/>
        <v>No</v>
      </c>
      <c r="K933" s="15">
        <f t="shared" si="57"/>
        <v>1</v>
      </c>
      <c r="L933" s="15" t="str">
        <f t="shared" si="58"/>
        <v>No</v>
      </c>
      <c r="M933" s="15" t="str">
        <f t="shared" si="59"/>
        <v>No</v>
      </c>
      <c r="N933" s="29">
        <v>34.479999999999997</v>
      </c>
      <c r="O933" s="20" t="str" cm="1">
        <f t="array" ref="O933">_xlfn.IFS(N933&lt;18.5,"Underweight",N933&lt;25,"Normalweight",N933&lt;30,"Overweight",N933&gt;=30,"Obesity")</f>
        <v>Obesity</v>
      </c>
      <c r="P933" s="39" t="s">
        <v>1440</v>
      </c>
      <c r="Q933" s="29">
        <v>34.479999999999997</v>
      </c>
      <c r="R933" s="39">
        <v>6.31</v>
      </c>
      <c r="S933" s="39" t="s">
        <v>2380</v>
      </c>
      <c r="T933" s="39" t="s">
        <v>2380</v>
      </c>
      <c r="U933" s="39" t="s">
        <v>2383</v>
      </c>
      <c r="V933" s="39">
        <v>1</v>
      </c>
      <c r="W933" s="39" t="s">
        <v>2380</v>
      </c>
      <c r="X933" s="39" t="s">
        <v>8391</v>
      </c>
    </row>
    <row r="934" spans="1:24" x14ac:dyDescent="0.35">
      <c r="A934" s="4" t="s">
        <v>1439</v>
      </c>
      <c r="B934" s="4">
        <v>34.39</v>
      </c>
      <c r="C934" s="4">
        <v>6.28</v>
      </c>
      <c r="D934" s="4" t="s">
        <v>2382</v>
      </c>
      <c r="E934" s="4" t="s">
        <v>2380</v>
      </c>
      <c r="F934" s="4" t="s">
        <v>2380</v>
      </c>
      <c r="G934" s="4">
        <v>1</v>
      </c>
      <c r="H934" s="4" t="s">
        <v>2380</v>
      </c>
      <c r="I934" s="15">
        <v>180</v>
      </c>
      <c r="J934" s="15" t="str">
        <f t="shared" si="56"/>
        <v>No</v>
      </c>
      <c r="K934" s="15">
        <f t="shared" si="57"/>
        <v>1</v>
      </c>
      <c r="L934" s="15" t="str">
        <f t="shared" si="58"/>
        <v>No</v>
      </c>
      <c r="M934" s="15" t="str">
        <f t="shared" si="59"/>
        <v>Yes</v>
      </c>
      <c r="N934" s="29">
        <v>34.39</v>
      </c>
      <c r="O934" s="20" t="str" cm="1">
        <f t="array" ref="O934">_xlfn.IFS(N934&lt;18.5,"Underweight",N934&lt;25,"Normalweight",N934&lt;30,"Overweight",N934&gt;=30,"Obesity")</f>
        <v>Obesity</v>
      </c>
      <c r="P934" s="39" t="s">
        <v>1439</v>
      </c>
      <c r="Q934" s="29">
        <v>34.39</v>
      </c>
      <c r="R934" s="39">
        <v>6.28</v>
      </c>
      <c r="S934" s="39" t="s">
        <v>2383</v>
      </c>
      <c r="T934" s="39" t="s">
        <v>2380</v>
      </c>
      <c r="U934" s="39" t="s">
        <v>2380</v>
      </c>
      <c r="V934" s="39">
        <v>1</v>
      </c>
      <c r="W934" s="39" t="s">
        <v>2380</v>
      </c>
      <c r="X934" s="39" t="s">
        <v>8391</v>
      </c>
    </row>
    <row r="935" spans="1:24" x14ac:dyDescent="0.35">
      <c r="A935" s="4" t="s">
        <v>1438</v>
      </c>
      <c r="B935" s="4">
        <v>26.4</v>
      </c>
      <c r="C935" s="4">
        <v>9.2899999999999991</v>
      </c>
      <c r="D935" s="4" t="s">
        <v>2382</v>
      </c>
      <c r="E935" s="4" t="s">
        <v>2380</v>
      </c>
      <c r="F935" s="4" t="s">
        <v>2383</v>
      </c>
      <c r="G935" s="4">
        <v>1</v>
      </c>
      <c r="H935" s="4" t="s">
        <v>2380</v>
      </c>
      <c r="I935" s="15">
        <v>180</v>
      </c>
      <c r="J935" s="15" t="str">
        <f t="shared" si="56"/>
        <v>No</v>
      </c>
      <c r="K935" s="15">
        <f t="shared" si="57"/>
        <v>1</v>
      </c>
      <c r="L935" s="15" t="str">
        <f t="shared" si="58"/>
        <v>No</v>
      </c>
      <c r="M935" s="15" t="str">
        <f t="shared" si="59"/>
        <v>Yes</v>
      </c>
      <c r="N935" s="29">
        <v>26.4</v>
      </c>
      <c r="O935" s="20" t="str" cm="1">
        <f t="array" ref="O935">_xlfn.IFS(N935&lt;18.5,"Underweight",N935&lt;25,"Normalweight",N935&lt;30,"Overweight",N935&gt;=30,"Obesity")</f>
        <v>Overweight</v>
      </c>
      <c r="P935" s="39" t="s">
        <v>1438</v>
      </c>
      <c r="Q935" s="29">
        <v>26.4</v>
      </c>
      <c r="R935" s="39">
        <v>9.2899999999999991</v>
      </c>
      <c r="S935" s="39" t="s">
        <v>2383</v>
      </c>
      <c r="T935" s="39" t="s">
        <v>2380</v>
      </c>
      <c r="U935" s="39" t="s">
        <v>2383</v>
      </c>
      <c r="V935" s="39">
        <v>1</v>
      </c>
      <c r="W935" s="39" t="s">
        <v>2380</v>
      </c>
      <c r="X935" s="39" t="s">
        <v>8392</v>
      </c>
    </row>
    <row r="936" spans="1:24" x14ac:dyDescent="0.35">
      <c r="A936" s="4" t="s">
        <v>1437</v>
      </c>
      <c r="B936" s="4">
        <v>28.1</v>
      </c>
      <c r="C936" s="4">
        <v>5.79</v>
      </c>
      <c r="D936" s="4" t="s">
        <v>2382</v>
      </c>
      <c r="E936" s="4" t="s">
        <v>2380</v>
      </c>
      <c r="F936" s="4" t="s">
        <v>2383</v>
      </c>
      <c r="G936" s="4">
        <v>1</v>
      </c>
      <c r="H936" s="4" t="s">
        <v>2380</v>
      </c>
      <c r="I936" s="15">
        <v>180</v>
      </c>
      <c r="J936" s="15" t="str">
        <f t="shared" si="56"/>
        <v>No</v>
      </c>
      <c r="K936" s="15">
        <f t="shared" si="57"/>
        <v>1</v>
      </c>
      <c r="L936" s="15" t="str">
        <f t="shared" si="58"/>
        <v>No</v>
      </c>
      <c r="M936" s="15" t="str">
        <f t="shared" si="59"/>
        <v>Yes</v>
      </c>
      <c r="N936" s="29">
        <v>28.1</v>
      </c>
      <c r="O936" s="20" t="str" cm="1">
        <f t="array" ref="O936">_xlfn.IFS(N936&lt;18.5,"Underweight",N936&lt;25,"Normalweight",N936&lt;30,"Overweight",N936&gt;=30,"Obesity")</f>
        <v>Overweight</v>
      </c>
      <c r="P936" s="39" t="s">
        <v>1437</v>
      </c>
      <c r="Q936" s="29">
        <v>28.1</v>
      </c>
      <c r="R936" s="39">
        <v>5.79</v>
      </c>
      <c r="S936" s="39" t="s">
        <v>2383</v>
      </c>
      <c r="T936" s="39" t="s">
        <v>2380</v>
      </c>
      <c r="U936" s="39" t="s">
        <v>2383</v>
      </c>
      <c r="V936" s="39">
        <v>1</v>
      </c>
      <c r="W936" s="39" t="s">
        <v>2380</v>
      </c>
      <c r="X936" s="39" t="s">
        <v>8392</v>
      </c>
    </row>
    <row r="937" spans="1:24" x14ac:dyDescent="0.35">
      <c r="A937" s="4" t="s">
        <v>1436</v>
      </c>
      <c r="B937" s="4">
        <v>27</v>
      </c>
      <c r="C937" s="4">
        <v>4.54</v>
      </c>
      <c r="D937" s="4" t="s">
        <v>2382</v>
      </c>
      <c r="E937" s="4" t="s">
        <v>2380</v>
      </c>
      <c r="F937" s="4" t="s">
        <v>2380</v>
      </c>
      <c r="G937" s="4">
        <v>1</v>
      </c>
      <c r="H937" s="4" t="s">
        <v>2380</v>
      </c>
      <c r="I937" s="15">
        <v>180</v>
      </c>
      <c r="J937" s="15" t="str">
        <f t="shared" si="56"/>
        <v>No</v>
      </c>
      <c r="K937" s="15">
        <f t="shared" si="57"/>
        <v>1</v>
      </c>
      <c r="L937" s="15" t="str">
        <f t="shared" si="58"/>
        <v>No</v>
      </c>
      <c r="M937" s="15" t="str">
        <f t="shared" si="59"/>
        <v>Yes</v>
      </c>
      <c r="N937" s="29">
        <v>27</v>
      </c>
      <c r="O937" s="20" t="str" cm="1">
        <f t="array" ref="O937">_xlfn.IFS(N937&lt;18.5,"Underweight",N937&lt;25,"Normalweight",N937&lt;30,"Overweight",N937&gt;=30,"Obesity")</f>
        <v>Overweight</v>
      </c>
      <c r="P937" s="39" t="s">
        <v>1436</v>
      </c>
      <c r="Q937" s="29">
        <v>27</v>
      </c>
      <c r="R937" s="39">
        <v>4.54</v>
      </c>
      <c r="S937" s="39" t="s">
        <v>2383</v>
      </c>
      <c r="T937" s="39" t="s">
        <v>2380</v>
      </c>
      <c r="U937" s="39" t="s">
        <v>2380</v>
      </c>
      <c r="V937" s="39">
        <v>1</v>
      </c>
      <c r="W937" s="39" t="s">
        <v>2380</v>
      </c>
      <c r="X937" s="39" t="s">
        <v>8392</v>
      </c>
    </row>
    <row r="938" spans="1:24" x14ac:dyDescent="0.35">
      <c r="A938" s="4" t="s">
        <v>1435</v>
      </c>
      <c r="B938" s="4">
        <v>28.594999999999999</v>
      </c>
      <c r="C938" s="4">
        <v>4.68</v>
      </c>
      <c r="D938" s="4" t="s">
        <v>2382</v>
      </c>
      <c r="E938" s="4" t="s">
        <v>2380</v>
      </c>
      <c r="F938" s="4" t="s">
        <v>2380</v>
      </c>
      <c r="G938" s="4">
        <v>1</v>
      </c>
      <c r="H938" s="4" t="s">
        <v>2380</v>
      </c>
      <c r="I938" s="15">
        <v>180</v>
      </c>
      <c r="J938" s="15" t="str">
        <f t="shared" si="56"/>
        <v>No</v>
      </c>
      <c r="K938" s="15">
        <f t="shared" si="57"/>
        <v>1</v>
      </c>
      <c r="L938" s="15" t="str">
        <f t="shared" si="58"/>
        <v>No</v>
      </c>
      <c r="M938" s="15" t="str">
        <f t="shared" si="59"/>
        <v>Yes</v>
      </c>
      <c r="N938" s="29">
        <v>28.594999999999999</v>
      </c>
      <c r="O938" s="20" t="str" cm="1">
        <f t="array" ref="O938">_xlfn.IFS(N938&lt;18.5,"Underweight",N938&lt;25,"Normalweight",N938&lt;30,"Overweight",N938&gt;=30,"Obesity")</f>
        <v>Overweight</v>
      </c>
      <c r="P938" s="39" t="s">
        <v>1435</v>
      </c>
      <c r="Q938" s="29">
        <v>28.594999999999999</v>
      </c>
      <c r="R938" s="39">
        <v>4.68</v>
      </c>
      <c r="S938" s="39" t="s">
        <v>2383</v>
      </c>
      <c r="T938" s="39" t="s">
        <v>2380</v>
      </c>
      <c r="U938" s="39" t="s">
        <v>2380</v>
      </c>
      <c r="V938" s="39">
        <v>1</v>
      </c>
      <c r="W938" s="39" t="s">
        <v>2380</v>
      </c>
      <c r="X938" s="39" t="s">
        <v>8392</v>
      </c>
    </row>
    <row r="939" spans="1:24" x14ac:dyDescent="0.35">
      <c r="A939" s="4" t="s">
        <v>1434</v>
      </c>
      <c r="B939" s="4">
        <v>36.799999999999997</v>
      </c>
      <c r="C939" s="4">
        <v>5.88</v>
      </c>
      <c r="D939" s="4" t="s">
        <v>2380</v>
      </c>
      <c r="E939" s="4" t="s">
        <v>2380</v>
      </c>
      <c r="F939" s="4" t="s">
        <v>2380</v>
      </c>
      <c r="G939" s="4">
        <v>1</v>
      </c>
      <c r="H939" s="4" t="s">
        <v>2380</v>
      </c>
      <c r="I939" s="15">
        <v>180</v>
      </c>
      <c r="J939" s="15" t="str">
        <f t="shared" si="56"/>
        <v>No</v>
      </c>
      <c r="K939" s="15">
        <f t="shared" si="57"/>
        <v>1</v>
      </c>
      <c r="L939" s="15" t="str">
        <f t="shared" si="58"/>
        <v>No</v>
      </c>
      <c r="M939" s="15" t="str">
        <f t="shared" si="59"/>
        <v>No</v>
      </c>
      <c r="N939" s="29">
        <v>36.799999999999997</v>
      </c>
      <c r="O939" s="20" t="str" cm="1">
        <f t="array" ref="O939">_xlfn.IFS(N939&lt;18.5,"Underweight",N939&lt;25,"Normalweight",N939&lt;30,"Overweight",N939&gt;=30,"Obesity")</f>
        <v>Obesity</v>
      </c>
      <c r="P939" s="39" t="s">
        <v>1434</v>
      </c>
      <c r="Q939" s="29">
        <v>36.799999999999997</v>
      </c>
      <c r="R939" s="39">
        <v>5.88</v>
      </c>
      <c r="S939" s="39" t="s">
        <v>2380</v>
      </c>
      <c r="T939" s="39" t="s">
        <v>2380</v>
      </c>
      <c r="U939" s="39" t="s">
        <v>2380</v>
      </c>
      <c r="V939" s="39">
        <v>1</v>
      </c>
      <c r="W939" s="39" t="s">
        <v>2380</v>
      </c>
      <c r="X939" s="39" t="s">
        <v>8391</v>
      </c>
    </row>
    <row r="940" spans="1:24" x14ac:dyDescent="0.35">
      <c r="A940" s="4" t="s">
        <v>1433</v>
      </c>
      <c r="B940" s="4">
        <v>23.75</v>
      </c>
      <c r="C940" s="4">
        <v>5.42</v>
      </c>
      <c r="D940" s="4" t="s">
        <v>2382</v>
      </c>
      <c r="E940" s="4" t="s">
        <v>2380</v>
      </c>
      <c r="F940" s="4" t="s">
        <v>2383</v>
      </c>
      <c r="G940" s="4">
        <v>1</v>
      </c>
      <c r="H940" s="4" t="s">
        <v>2380</v>
      </c>
      <c r="I940" s="15">
        <v>180</v>
      </c>
      <c r="J940" s="15" t="str">
        <f t="shared" si="56"/>
        <v>No</v>
      </c>
      <c r="K940" s="15">
        <f t="shared" si="57"/>
        <v>1</v>
      </c>
      <c r="L940" s="15" t="str">
        <f t="shared" si="58"/>
        <v>No</v>
      </c>
      <c r="M940" s="15" t="str">
        <f t="shared" si="59"/>
        <v>Yes</v>
      </c>
      <c r="N940" s="29">
        <v>23.75</v>
      </c>
      <c r="O940" s="20" t="str" cm="1">
        <f t="array" ref="O940">_xlfn.IFS(N940&lt;18.5,"Underweight",N940&lt;25,"Normalweight",N940&lt;30,"Overweight",N940&gt;=30,"Obesity")</f>
        <v>Normalweight</v>
      </c>
      <c r="P940" s="39" t="s">
        <v>1433</v>
      </c>
      <c r="Q940" s="29">
        <v>23.75</v>
      </c>
      <c r="R940" s="39">
        <v>5.42</v>
      </c>
      <c r="S940" s="39" t="s">
        <v>2383</v>
      </c>
      <c r="T940" s="39" t="s">
        <v>2380</v>
      </c>
      <c r="U940" s="39" t="s">
        <v>2383</v>
      </c>
      <c r="V940" s="39">
        <v>1</v>
      </c>
      <c r="W940" s="39" t="s">
        <v>2380</v>
      </c>
      <c r="X940" s="39" t="s">
        <v>8393</v>
      </c>
    </row>
    <row r="941" spans="1:24" x14ac:dyDescent="0.35">
      <c r="A941" s="4" t="s">
        <v>1432</v>
      </c>
      <c r="B941" s="4">
        <v>35.619999999999997</v>
      </c>
      <c r="C941" s="4">
        <v>4.16</v>
      </c>
      <c r="D941" s="4" t="s">
        <v>2380</v>
      </c>
      <c r="E941" s="4" t="s">
        <v>2380</v>
      </c>
      <c r="F941" s="4" t="s">
        <v>2380</v>
      </c>
      <c r="G941" s="4" t="s">
        <v>2381</v>
      </c>
      <c r="H941" s="4" t="s">
        <v>2380</v>
      </c>
      <c r="I941" s="15">
        <v>180</v>
      </c>
      <c r="J941" s="15" t="str">
        <f t="shared" si="56"/>
        <v>No</v>
      </c>
      <c r="K941" s="15">
        <f t="shared" si="57"/>
        <v>0</v>
      </c>
      <c r="L941" s="15" t="str">
        <f t="shared" si="58"/>
        <v>No</v>
      </c>
      <c r="M941" s="15" t="str">
        <f t="shared" si="59"/>
        <v>No</v>
      </c>
      <c r="N941" s="29">
        <v>35.619999999999997</v>
      </c>
      <c r="O941" s="20" t="str" cm="1">
        <f t="array" ref="O941">_xlfn.IFS(N941&lt;18.5,"Underweight",N941&lt;25,"Normalweight",N941&lt;30,"Overweight",N941&gt;=30,"Obesity")</f>
        <v>Obesity</v>
      </c>
      <c r="P941" s="39" t="s">
        <v>1432</v>
      </c>
      <c r="Q941" s="29">
        <v>35.619999999999997</v>
      </c>
      <c r="R941" s="39">
        <v>4.16</v>
      </c>
      <c r="S941" s="39" t="s">
        <v>2380</v>
      </c>
      <c r="T941" s="39" t="s">
        <v>2380</v>
      </c>
      <c r="U941" s="39" t="s">
        <v>2380</v>
      </c>
      <c r="V941" s="39">
        <v>0</v>
      </c>
      <c r="W941" s="39" t="s">
        <v>2380</v>
      </c>
      <c r="X941" s="39" t="s">
        <v>8391</v>
      </c>
    </row>
    <row r="942" spans="1:24" x14ac:dyDescent="0.35">
      <c r="A942" s="4" t="s">
        <v>1431</v>
      </c>
      <c r="B942" s="4">
        <v>30.69</v>
      </c>
      <c r="C942" s="4">
        <v>7.05</v>
      </c>
      <c r="D942" s="4" t="s">
        <v>2382</v>
      </c>
      <c r="E942" s="4" t="s">
        <v>2380</v>
      </c>
      <c r="F942" s="4" t="s">
        <v>2380</v>
      </c>
      <c r="G942" s="4">
        <v>2</v>
      </c>
      <c r="H942" s="4" t="s">
        <v>2380</v>
      </c>
      <c r="I942" s="15">
        <v>180</v>
      </c>
      <c r="J942" s="15" t="str">
        <f t="shared" si="56"/>
        <v>No</v>
      </c>
      <c r="K942" s="15">
        <f t="shared" si="57"/>
        <v>2</v>
      </c>
      <c r="L942" s="15" t="str">
        <f t="shared" si="58"/>
        <v>No</v>
      </c>
      <c r="M942" s="15" t="str">
        <f t="shared" si="59"/>
        <v>Yes</v>
      </c>
      <c r="N942" s="29">
        <v>30.69</v>
      </c>
      <c r="O942" s="20" t="str" cm="1">
        <f t="array" ref="O942">_xlfn.IFS(N942&lt;18.5,"Underweight",N942&lt;25,"Normalweight",N942&lt;30,"Overweight",N942&gt;=30,"Obesity")</f>
        <v>Obesity</v>
      </c>
      <c r="P942" s="39" t="s">
        <v>1431</v>
      </c>
      <c r="Q942" s="29">
        <v>30.69</v>
      </c>
      <c r="R942" s="39">
        <v>7.05</v>
      </c>
      <c r="S942" s="39" t="s">
        <v>2383</v>
      </c>
      <c r="T942" s="39" t="s">
        <v>2380</v>
      </c>
      <c r="U942" s="39" t="s">
        <v>2380</v>
      </c>
      <c r="V942" s="39">
        <v>2</v>
      </c>
      <c r="W942" s="39" t="s">
        <v>2380</v>
      </c>
      <c r="X942" s="39" t="s">
        <v>8391</v>
      </c>
    </row>
    <row r="943" spans="1:24" x14ac:dyDescent="0.35">
      <c r="A943" s="4" t="s">
        <v>1430</v>
      </c>
      <c r="B943" s="4">
        <v>35.799999999999997</v>
      </c>
      <c r="C943" s="4">
        <v>5.63</v>
      </c>
      <c r="D943" s="4" t="s">
        <v>2382</v>
      </c>
      <c r="E943" s="4" t="s">
        <v>2380</v>
      </c>
      <c r="F943" s="4" t="s">
        <v>2380</v>
      </c>
      <c r="G943" s="4">
        <v>2</v>
      </c>
      <c r="H943" s="4" t="s">
        <v>2380</v>
      </c>
      <c r="I943" s="15">
        <v>180</v>
      </c>
      <c r="J943" s="15" t="str">
        <f t="shared" si="56"/>
        <v>No</v>
      </c>
      <c r="K943" s="15">
        <f t="shared" si="57"/>
        <v>2</v>
      </c>
      <c r="L943" s="15" t="str">
        <f t="shared" si="58"/>
        <v>No</v>
      </c>
      <c r="M943" s="15" t="str">
        <f t="shared" si="59"/>
        <v>Yes</v>
      </c>
      <c r="N943" s="29">
        <v>35.799999999999997</v>
      </c>
      <c r="O943" s="20" t="str" cm="1">
        <f t="array" ref="O943">_xlfn.IFS(N943&lt;18.5,"Underweight",N943&lt;25,"Normalweight",N943&lt;30,"Overweight",N943&gt;=30,"Obesity")</f>
        <v>Obesity</v>
      </c>
      <c r="P943" s="39" t="s">
        <v>1430</v>
      </c>
      <c r="Q943" s="29">
        <v>35.799999999999997</v>
      </c>
      <c r="R943" s="39">
        <v>5.63</v>
      </c>
      <c r="S943" s="39" t="s">
        <v>2383</v>
      </c>
      <c r="T943" s="39" t="s">
        <v>2380</v>
      </c>
      <c r="U943" s="39" t="s">
        <v>2380</v>
      </c>
      <c r="V943" s="39">
        <v>2</v>
      </c>
      <c r="W943" s="39" t="s">
        <v>2380</v>
      </c>
      <c r="X943" s="39" t="s">
        <v>8391</v>
      </c>
    </row>
    <row r="944" spans="1:24" x14ac:dyDescent="0.35">
      <c r="A944" s="4" t="s">
        <v>1429</v>
      </c>
      <c r="B944" s="4">
        <v>28.785</v>
      </c>
      <c r="C944" s="4">
        <v>4.24</v>
      </c>
      <c r="D944" s="4" t="s">
        <v>2382</v>
      </c>
      <c r="E944" s="4" t="s">
        <v>2380</v>
      </c>
      <c r="F944" s="4" t="s">
        <v>2380</v>
      </c>
      <c r="G944" s="4">
        <v>2</v>
      </c>
      <c r="H944" s="4" t="s">
        <v>2380</v>
      </c>
      <c r="I944" s="15">
        <v>180</v>
      </c>
      <c r="J944" s="15" t="str">
        <f t="shared" si="56"/>
        <v>No</v>
      </c>
      <c r="K944" s="15">
        <f t="shared" si="57"/>
        <v>2</v>
      </c>
      <c r="L944" s="15" t="str">
        <f t="shared" si="58"/>
        <v>No</v>
      </c>
      <c r="M944" s="15" t="str">
        <f t="shared" si="59"/>
        <v>Yes</v>
      </c>
      <c r="N944" s="29">
        <v>28.785</v>
      </c>
      <c r="O944" s="20" t="str" cm="1">
        <f t="array" ref="O944">_xlfn.IFS(N944&lt;18.5,"Underweight",N944&lt;25,"Normalweight",N944&lt;30,"Overweight",N944&gt;=30,"Obesity")</f>
        <v>Overweight</v>
      </c>
      <c r="P944" s="39" t="s">
        <v>1429</v>
      </c>
      <c r="Q944" s="29">
        <v>28.785</v>
      </c>
      <c r="R944" s="39">
        <v>4.24</v>
      </c>
      <c r="S944" s="39" t="s">
        <v>2383</v>
      </c>
      <c r="T944" s="39" t="s">
        <v>2380</v>
      </c>
      <c r="U944" s="39" t="s">
        <v>2380</v>
      </c>
      <c r="V944" s="39">
        <v>2</v>
      </c>
      <c r="W944" s="39" t="s">
        <v>2380</v>
      </c>
      <c r="X944" s="39" t="s">
        <v>8392</v>
      </c>
    </row>
    <row r="945" spans="1:24" x14ac:dyDescent="0.35">
      <c r="A945" s="4" t="s">
        <v>1428</v>
      </c>
      <c r="B945" s="4">
        <v>28.594999999999999</v>
      </c>
      <c r="C945" s="4">
        <v>4.96</v>
      </c>
      <c r="D945" s="4" t="s">
        <v>2382</v>
      </c>
      <c r="E945" s="4" t="s">
        <v>2380</v>
      </c>
      <c r="F945" s="4" t="s">
        <v>2380</v>
      </c>
      <c r="G945" s="4">
        <v>2</v>
      </c>
      <c r="H945" s="4" t="s">
        <v>2380</v>
      </c>
      <c r="I945" s="15">
        <v>180</v>
      </c>
      <c r="J945" s="15" t="str">
        <f t="shared" si="56"/>
        <v>No</v>
      </c>
      <c r="K945" s="15">
        <f t="shared" si="57"/>
        <v>2</v>
      </c>
      <c r="L945" s="15" t="str">
        <f t="shared" si="58"/>
        <v>No</v>
      </c>
      <c r="M945" s="15" t="str">
        <f t="shared" si="59"/>
        <v>Yes</v>
      </c>
      <c r="N945" s="29">
        <v>28.594999999999999</v>
      </c>
      <c r="O945" s="20" t="str" cm="1">
        <f t="array" ref="O945">_xlfn.IFS(N945&lt;18.5,"Underweight",N945&lt;25,"Normalweight",N945&lt;30,"Overweight",N945&gt;=30,"Obesity")</f>
        <v>Overweight</v>
      </c>
      <c r="P945" s="39" t="s">
        <v>1428</v>
      </c>
      <c r="Q945" s="29">
        <v>28.594999999999999</v>
      </c>
      <c r="R945" s="39">
        <v>4.96</v>
      </c>
      <c r="S945" s="39" t="s">
        <v>2383</v>
      </c>
      <c r="T945" s="39" t="s">
        <v>2380</v>
      </c>
      <c r="U945" s="39" t="s">
        <v>2380</v>
      </c>
      <c r="V945" s="39">
        <v>2</v>
      </c>
      <c r="W945" s="39" t="s">
        <v>2380</v>
      </c>
      <c r="X945" s="39" t="s">
        <v>8392</v>
      </c>
    </row>
    <row r="946" spans="1:24" x14ac:dyDescent="0.35">
      <c r="A946" s="4" t="s">
        <v>1427</v>
      </c>
      <c r="B946" s="4">
        <v>48.75</v>
      </c>
      <c r="C946" s="4">
        <v>4.34</v>
      </c>
      <c r="D946" s="4" t="s">
        <v>2380</v>
      </c>
      <c r="E946" s="4" t="s">
        <v>2380</v>
      </c>
      <c r="F946" s="4" t="s">
        <v>2380</v>
      </c>
      <c r="G946" s="4" t="s">
        <v>2381</v>
      </c>
      <c r="H946" s="4" t="s">
        <v>2380</v>
      </c>
      <c r="I946" s="15">
        <v>180</v>
      </c>
      <c r="J946" s="15" t="str">
        <f t="shared" si="56"/>
        <v>No</v>
      </c>
      <c r="K946" s="15">
        <f t="shared" si="57"/>
        <v>0</v>
      </c>
      <c r="L946" s="15" t="str">
        <f t="shared" si="58"/>
        <v>No</v>
      </c>
      <c r="M946" s="15" t="str">
        <f t="shared" si="59"/>
        <v>No</v>
      </c>
      <c r="N946" s="29">
        <v>48.75</v>
      </c>
      <c r="O946" s="20" t="str" cm="1">
        <f t="array" ref="O946">_xlfn.IFS(N946&lt;18.5,"Underweight",N946&lt;25,"Normalweight",N946&lt;30,"Overweight",N946&gt;=30,"Obesity")</f>
        <v>Obesity</v>
      </c>
      <c r="P946" s="39" t="s">
        <v>1427</v>
      </c>
      <c r="Q946" s="29">
        <v>48.75</v>
      </c>
      <c r="R946" s="39">
        <v>4.34</v>
      </c>
      <c r="S946" s="39" t="s">
        <v>2380</v>
      </c>
      <c r="T946" s="39" t="s">
        <v>2380</v>
      </c>
      <c r="U946" s="39" t="s">
        <v>2380</v>
      </c>
      <c r="V946" s="39">
        <v>0</v>
      </c>
      <c r="W946" s="39" t="s">
        <v>2380</v>
      </c>
      <c r="X946" s="39" t="s">
        <v>8391</v>
      </c>
    </row>
    <row r="947" spans="1:24" x14ac:dyDescent="0.35">
      <c r="A947" s="4" t="s">
        <v>1426</v>
      </c>
      <c r="B947" s="4">
        <v>28.31</v>
      </c>
      <c r="C947" s="4">
        <v>5.43</v>
      </c>
      <c r="D947" s="4" t="s">
        <v>2382</v>
      </c>
      <c r="E947" s="4" t="s">
        <v>2380</v>
      </c>
      <c r="F947" s="4" t="s">
        <v>2380</v>
      </c>
      <c r="G947" s="4">
        <v>2</v>
      </c>
      <c r="H947" s="4" t="s">
        <v>2380</v>
      </c>
      <c r="I947" s="15">
        <v>180</v>
      </c>
      <c r="J947" s="15" t="str">
        <f t="shared" si="56"/>
        <v>No</v>
      </c>
      <c r="K947" s="15">
        <f t="shared" si="57"/>
        <v>2</v>
      </c>
      <c r="L947" s="15" t="str">
        <f t="shared" si="58"/>
        <v>No</v>
      </c>
      <c r="M947" s="15" t="str">
        <f t="shared" si="59"/>
        <v>Yes</v>
      </c>
      <c r="N947" s="29">
        <v>28.31</v>
      </c>
      <c r="O947" s="20" t="str" cm="1">
        <f t="array" ref="O947">_xlfn.IFS(N947&lt;18.5,"Underweight",N947&lt;25,"Normalweight",N947&lt;30,"Overweight",N947&gt;=30,"Obesity")</f>
        <v>Overweight</v>
      </c>
      <c r="P947" s="39" t="s">
        <v>1426</v>
      </c>
      <c r="Q947" s="29">
        <v>28.31</v>
      </c>
      <c r="R947" s="39">
        <v>5.43</v>
      </c>
      <c r="S947" s="39" t="s">
        <v>2383</v>
      </c>
      <c r="T947" s="39" t="s">
        <v>2380</v>
      </c>
      <c r="U947" s="39" t="s">
        <v>2380</v>
      </c>
      <c r="V947" s="39">
        <v>2</v>
      </c>
      <c r="W947" s="39" t="s">
        <v>2380</v>
      </c>
      <c r="X947" s="39" t="s">
        <v>8392</v>
      </c>
    </row>
    <row r="948" spans="1:24" x14ac:dyDescent="0.35">
      <c r="A948" s="4" t="s">
        <v>1425</v>
      </c>
      <c r="B948" s="4">
        <v>38.39</v>
      </c>
      <c r="C948" s="4">
        <v>8.33</v>
      </c>
      <c r="D948" s="4" t="s">
        <v>2382</v>
      </c>
      <c r="E948" s="4" t="s">
        <v>2380</v>
      </c>
      <c r="F948" s="4" t="s">
        <v>2380</v>
      </c>
      <c r="G948" s="4">
        <v>1</v>
      </c>
      <c r="H948" s="4" t="s">
        <v>2380</v>
      </c>
      <c r="I948" s="15">
        <v>180</v>
      </c>
      <c r="J948" s="15" t="str">
        <f t="shared" si="56"/>
        <v>No</v>
      </c>
      <c r="K948" s="15">
        <f t="shared" si="57"/>
        <v>1</v>
      </c>
      <c r="L948" s="15" t="str">
        <f t="shared" si="58"/>
        <v>No</v>
      </c>
      <c r="M948" s="15" t="str">
        <f t="shared" si="59"/>
        <v>Yes</v>
      </c>
      <c r="N948" s="29">
        <v>38.39</v>
      </c>
      <c r="O948" s="20" t="str" cm="1">
        <f t="array" ref="O948">_xlfn.IFS(N948&lt;18.5,"Underweight",N948&lt;25,"Normalweight",N948&lt;30,"Overweight",N948&gt;=30,"Obesity")</f>
        <v>Obesity</v>
      </c>
      <c r="P948" s="39" t="s">
        <v>1425</v>
      </c>
      <c r="Q948" s="29">
        <v>38.39</v>
      </c>
      <c r="R948" s="39">
        <v>8.33</v>
      </c>
      <c r="S948" s="39" t="s">
        <v>2383</v>
      </c>
      <c r="T948" s="39" t="s">
        <v>2380</v>
      </c>
      <c r="U948" s="39" t="s">
        <v>2380</v>
      </c>
      <c r="V948" s="39">
        <v>1</v>
      </c>
      <c r="W948" s="39" t="s">
        <v>2380</v>
      </c>
      <c r="X948" s="39" t="s">
        <v>8391</v>
      </c>
    </row>
    <row r="949" spans="1:24" x14ac:dyDescent="0.35">
      <c r="A949" s="4" t="s">
        <v>1424</v>
      </c>
      <c r="B949" s="4">
        <v>25.87</v>
      </c>
      <c r="C949" s="4">
        <v>5.63</v>
      </c>
      <c r="D949" s="4" t="s">
        <v>2382</v>
      </c>
      <c r="E949" s="4" t="s">
        <v>2380</v>
      </c>
      <c r="F949" s="4" t="s">
        <v>2380</v>
      </c>
      <c r="G949" s="4">
        <v>1</v>
      </c>
      <c r="H949" s="4" t="s">
        <v>2380</v>
      </c>
      <c r="I949" s="15">
        <v>180</v>
      </c>
      <c r="J949" s="15" t="str">
        <f t="shared" si="56"/>
        <v>No</v>
      </c>
      <c r="K949" s="15">
        <f t="shared" si="57"/>
        <v>1</v>
      </c>
      <c r="L949" s="15" t="str">
        <f t="shared" si="58"/>
        <v>No</v>
      </c>
      <c r="M949" s="15" t="str">
        <f t="shared" si="59"/>
        <v>Yes</v>
      </c>
      <c r="N949" s="29">
        <v>25.87</v>
      </c>
      <c r="O949" s="20" t="str" cm="1">
        <f t="array" ref="O949">_xlfn.IFS(N949&lt;18.5,"Underweight",N949&lt;25,"Normalweight",N949&lt;30,"Overweight",N949&gt;=30,"Obesity")</f>
        <v>Overweight</v>
      </c>
      <c r="P949" s="39" t="s">
        <v>1424</v>
      </c>
      <c r="Q949" s="29">
        <v>25.87</v>
      </c>
      <c r="R949" s="39">
        <v>5.63</v>
      </c>
      <c r="S949" s="39" t="s">
        <v>2383</v>
      </c>
      <c r="T949" s="39" t="s">
        <v>2380</v>
      </c>
      <c r="U949" s="39" t="s">
        <v>2380</v>
      </c>
      <c r="V949" s="39">
        <v>1</v>
      </c>
      <c r="W949" s="39" t="s">
        <v>2380</v>
      </c>
      <c r="X949" s="39" t="s">
        <v>8392</v>
      </c>
    </row>
    <row r="950" spans="1:24" x14ac:dyDescent="0.35">
      <c r="A950" s="4" t="s">
        <v>1423</v>
      </c>
      <c r="B950" s="4">
        <v>43.7</v>
      </c>
      <c r="C950" s="4">
        <v>7.23</v>
      </c>
      <c r="D950" s="4" t="s">
        <v>2380</v>
      </c>
      <c r="E950" s="4" t="s">
        <v>2380</v>
      </c>
      <c r="F950" s="4" t="s">
        <v>2380</v>
      </c>
      <c r="G950" s="4" t="s">
        <v>2381</v>
      </c>
      <c r="H950" s="4" t="s">
        <v>2380</v>
      </c>
      <c r="I950" s="15">
        <v>180</v>
      </c>
      <c r="J950" s="15" t="str">
        <f t="shared" si="56"/>
        <v>No</v>
      </c>
      <c r="K950" s="15">
        <f t="shared" si="57"/>
        <v>0</v>
      </c>
      <c r="L950" s="15" t="str">
        <f t="shared" si="58"/>
        <v>No</v>
      </c>
      <c r="M950" s="15" t="str">
        <f t="shared" si="59"/>
        <v>No</v>
      </c>
      <c r="N950" s="29">
        <v>43.7</v>
      </c>
      <c r="O950" s="20" t="str" cm="1">
        <f t="array" ref="O950">_xlfn.IFS(N950&lt;18.5,"Underweight",N950&lt;25,"Normalweight",N950&lt;30,"Overweight",N950&gt;=30,"Obesity")</f>
        <v>Obesity</v>
      </c>
      <c r="P950" s="39" t="s">
        <v>1423</v>
      </c>
      <c r="Q950" s="29">
        <v>43.7</v>
      </c>
      <c r="R950" s="39">
        <v>7.23</v>
      </c>
      <c r="S950" s="39" t="s">
        <v>2380</v>
      </c>
      <c r="T950" s="39" t="s">
        <v>2380</v>
      </c>
      <c r="U950" s="39" t="s">
        <v>2380</v>
      </c>
      <c r="V950" s="39">
        <v>0</v>
      </c>
      <c r="W950" s="39" t="s">
        <v>2380</v>
      </c>
      <c r="X950" s="39" t="s">
        <v>8391</v>
      </c>
    </row>
    <row r="951" spans="1:24" x14ac:dyDescent="0.35">
      <c r="A951" s="4" t="s">
        <v>1422</v>
      </c>
      <c r="B951" s="4">
        <v>40.945</v>
      </c>
      <c r="C951" s="4">
        <v>10.57</v>
      </c>
      <c r="D951" s="4" t="s">
        <v>2380</v>
      </c>
      <c r="E951" s="4" t="s">
        <v>2380</v>
      </c>
      <c r="F951" s="4" t="s">
        <v>2380</v>
      </c>
      <c r="G951" s="4" t="s">
        <v>2381</v>
      </c>
      <c r="H951" s="4" t="s">
        <v>2380</v>
      </c>
      <c r="I951" s="15">
        <v>180</v>
      </c>
      <c r="J951" s="15" t="str">
        <f t="shared" si="56"/>
        <v>No</v>
      </c>
      <c r="K951" s="15">
        <f t="shared" si="57"/>
        <v>0</v>
      </c>
      <c r="L951" s="15" t="str">
        <f t="shared" si="58"/>
        <v>No</v>
      </c>
      <c r="M951" s="15" t="str">
        <f t="shared" si="59"/>
        <v>No</v>
      </c>
      <c r="N951" s="29">
        <v>40.945</v>
      </c>
      <c r="O951" s="20" t="str" cm="1">
        <f t="array" ref="O951">_xlfn.IFS(N951&lt;18.5,"Underweight",N951&lt;25,"Normalweight",N951&lt;30,"Overweight",N951&gt;=30,"Obesity")</f>
        <v>Obesity</v>
      </c>
      <c r="P951" s="39" t="s">
        <v>1422</v>
      </c>
      <c r="Q951" s="29">
        <v>40.945</v>
      </c>
      <c r="R951" s="39">
        <v>10.57</v>
      </c>
      <c r="S951" s="39" t="s">
        <v>2380</v>
      </c>
      <c r="T951" s="39" t="s">
        <v>2380</v>
      </c>
      <c r="U951" s="39" t="s">
        <v>2380</v>
      </c>
      <c r="V951" s="39">
        <v>0</v>
      </c>
      <c r="W951" s="39" t="s">
        <v>2380</v>
      </c>
      <c r="X951" s="39" t="s">
        <v>8391</v>
      </c>
    </row>
    <row r="952" spans="1:24" x14ac:dyDescent="0.35">
      <c r="A952" s="4" t="s">
        <v>1421</v>
      </c>
      <c r="B952" s="4">
        <v>27.94</v>
      </c>
      <c r="C952" s="4">
        <v>7.92</v>
      </c>
      <c r="D952" s="4" t="s">
        <v>2380</v>
      </c>
      <c r="E952" s="4" t="s">
        <v>2380</v>
      </c>
      <c r="F952" s="4" t="s">
        <v>2380</v>
      </c>
      <c r="G952" s="4" t="s">
        <v>2381</v>
      </c>
      <c r="H952" s="4" t="s">
        <v>2380</v>
      </c>
      <c r="I952" s="15">
        <v>180</v>
      </c>
      <c r="J952" s="15" t="str">
        <f t="shared" si="56"/>
        <v>No</v>
      </c>
      <c r="K952" s="15">
        <f t="shared" si="57"/>
        <v>0</v>
      </c>
      <c r="L952" s="15" t="str">
        <f t="shared" si="58"/>
        <v>No</v>
      </c>
      <c r="M952" s="15" t="str">
        <f t="shared" si="59"/>
        <v>No</v>
      </c>
      <c r="N952" s="29">
        <v>27.94</v>
      </c>
      <c r="O952" s="20" t="str" cm="1">
        <f t="array" ref="O952">_xlfn.IFS(N952&lt;18.5,"Underweight",N952&lt;25,"Normalweight",N952&lt;30,"Overweight",N952&gt;=30,"Obesity")</f>
        <v>Overweight</v>
      </c>
      <c r="P952" s="39" t="s">
        <v>1421</v>
      </c>
      <c r="Q952" s="29">
        <v>27.94</v>
      </c>
      <c r="R952" s="39">
        <v>7.92</v>
      </c>
      <c r="S952" s="39" t="s">
        <v>2380</v>
      </c>
      <c r="T952" s="39" t="s">
        <v>2380</v>
      </c>
      <c r="U952" s="39" t="s">
        <v>2380</v>
      </c>
      <c r="V952" s="39">
        <v>0</v>
      </c>
      <c r="W952" s="39" t="s">
        <v>2380</v>
      </c>
      <c r="X952" s="39" t="s">
        <v>8392</v>
      </c>
    </row>
    <row r="953" spans="1:24" x14ac:dyDescent="0.35">
      <c r="A953" s="4" t="s">
        <v>1420</v>
      </c>
      <c r="B953" s="4">
        <v>31.9</v>
      </c>
      <c r="C953" s="4">
        <v>10.119999999999999</v>
      </c>
      <c r="D953" s="4" t="s">
        <v>2380</v>
      </c>
      <c r="E953" s="4" t="s">
        <v>2380</v>
      </c>
      <c r="F953" s="4" t="s">
        <v>2380</v>
      </c>
      <c r="G953" s="4">
        <v>2</v>
      </c>
      <c r="H953" s="4" t="s">
        <v>2380</v>
      </c>
      <c r="I953" s="15">
        <v>180</v>
      </c>
      <c r="J953" s="15" t="str">
        <f t="shared" si="56"/>
        <v>No</v>
      </c>
      <c r="K953" s="15">
        <f t="shared" si="57"/>
        <v>2</v>
      </c>
      <c r="L953" s="15" t="str">
        <f t="shared" si="58"/>
        <v>No</v>
      </c>
      <c r="M953" s="15" t="str">
        <f t="shared" si="59"/>
        <v>No</v>
      </c>
      <c r="N953" s="29">
        <v>31.9</v>
      </c>
      <c r="O953" s="20" t="str" cm="1">
        <f t="array" ref="O953">_xlfn.IFS(N953&lt;18.5,"Underweight",N953&lt;25,"Normalweight",N953&lt;30,"Overweight",N953&gt;=30,"Obesity")</f>
        <v>Obesity</v>
      </c>
      <c r="P953" s="39" t="s">
        <v>1420</v>
      </c>
      <c r="Q953" s="29">
        <v>31.9</v>
      </c>
      <c r="R953" s="39">
        <v>10.119999999999999</v>
      </c>
      <c r="S953" s="39" t="s">
        <v>2380</v>
      </c>
      <c r="T953" s="39" t="s">
        <v>2380</v>
      </c>
      <c r="U953" s="39" t="s">
        <v>2380</v>
      </c>
      <c r="V953" s="39">
        <v>2</v>
      </c>
      <c r="W953" s="39" t="s">
        <v>2380</v>
      </c>
      <c r="X953" s="39" t="s">
        <v>8391</v>
      </c>
    </row>
    <row r="954" spans="1:24" x14ac:dyDescent="0.35">
      <c r="A954" s="4" t="s">
        <v>1419</v>
      </c>
      <c r="B954" s="4">
        <v>31.64</v>
      </c>
      <c r="C954" s="4">
        <v>7.91</v>
      </c>
      <c r="D954" s="4" t="s">
        <v>2380</v>
      </c>
      <c r="E954" s="4" t="s">
        <v>2380</v>
      </c>
      <c r="F954" s="4" t="s">
        <v>2380</v>
      </c>
      <c r="G954" s="4" t="s">
        <v>2381</v>
      </c>
      <c r="H954" s="4" t="s">
        <v>2380</v>
      </c>
      <c r="I954" s="15">
        <v>180</v>
      </c>
      <c r="J954" s="15" t="str">
        <f t="shared" si="56"/>
        <v>No</v>
      </c>
      <c r="K954" s="15">
        <f t="shared" si="57"/>
        <v>0</v>
      </c>
      <c r="L954" s="15" t="str">
        <f t="shared" si="58"/>
        <v>No</v>
      </c>
      <c r="M954" s="15" t="str">
        <f t="shared" si="59"/>
        <v>No</v>
      </c>
      <c r="N954" s="29">
        <v>31.64</v>
      </c>
      <c r="O954" s="20" t="str" cm="1">
        <f t="array" ref="O954">_xlfn.IFS(N954&lt;18.5,"Underweight",N954&lt;25,"Normalweight",N954&lt;30,"Overweight",N954&gt;=30,"Obesity")</f>
        <v>Obesity</v>
      </c>
      <c r="P954" s="39" t="s">
        <v>1419</v>
      </c>
      <c r="Q954" s="29">
        <v>31.64</v>
      </c>
      <c r="R954" s="39">
        <v>7.91</v>
      </c>
      <c r="S954" s="39" t="s">
        <v>2380</v>
      </c>
      <c r="T954" s="39" t="s">
        <v>2380</v>
      </c>
      <c r="U954" s="39" t="s">
        <v>2380</v>
      </c>
      <c r="V954" s="39">
        <v>0</v>
      </c>
      <c r="W954" s="39" t="s">
        <v>2380</v>
      </c>
      <c r="X954" s="39" t="s">
        <v>8391</v>
      </c>
    </row>
    <row r="955" spans="1:24" x14ac:dyDescent="0.35">
      <c r="A955" s="4" t="s">
        <v>1418</v>
      </c>
      <c r="B955" s="4">
        <v>46.7</v>
      </c>
      <c r="C955" s="4">
        <v>10.9</v>
      </c>
      <c r="D955" s="4" t="s">
        <v>2380</v>
      </c>
      <c r="E955" s="4" t="s">
        <v>2380</v>
      </c>
      <c r="F955" s="4" t="s">
        <v>2380</v>
      </c>
      <c r="G955" s="4" t="s">
        <v>2381</v>
      </c>
      <c r="H955" s="4" t="s">
        <v>2380</v>
      </c>
      <c r="I955" s="15">
        <v>180</v>
      </c>
      <c r="J955" s="15" t="str">
        <f t="shared" si="56"/>
        <v>No</v>
      </c>
      <c r="K955" s="15">
        <f t="shared" si="57"/>
        <v>0</v>
      </c>
      <c r="L955" s="15" t="str">
        <f t="shared" si="58"/>
        <v>No</v>
      </c>
      <c r="M955" s="15" t="str">
        <f t="shared" si="59"/>
        <v>No</v>
      </c>
      <c r="N955" s="29">
        <v>46.7</v>
      </c>
      <c r="O955" s="20" t="str" cm="1">
        <f t="array" ref="O955">_xlfn.IFS(N955&lt;18.5,"Underweight",N955&lt;25,"Normalweight",N955&lt;30,"Overweight",N955&gt;=30,"Obesity")</f>
        <v>Obesity</v>
      </c>
      <c r="P955" s="39" t="s">
        <v>1418</v>
      </c>
      <c r="Q955" s="29">
        <v>46.7</v>
      </c>
      <c r="R955" s="39">
        <v>10.9</v>
      </c>
      <c r="S955" s="39" t="s">
        <v>2380</v>
      </c>
      <c r="T955" s="39" t="s">
        <v>2380</v>
      </c>
      <c r="U955" s="39" t="s">
        <v>2380</v>
      </c>
      <c r="V955" s="39">
        <v>0</v>
      </c>
      <c r="W955" s="39" t="s">
        <v>2380</v>
      </c>
      <c r="X955" s="39" t="s">
        <v>8391</v>
      </c>
    </row>
    <row r="956" spans="1:24" x14ac:dyDescent="0.35">
      <c r="A956" s="4" t="s">
        <v>1417</v>
      </c>
      <c r="B956" s="4">
        <v>18.335000000000001</v>
      </c>
      <c r="C956" s="4">
        <v>11.83</v>
      </c>
      <c r="D956" s="4" t="s">
        <v>2380</v>
      </c>
      <c r="E956" s="4" t="s">
        <v>2380</v>
      </c>
      <c r="F956" s="4" t="s">
        <v>2380</v>
      </c>
      <c r="G956" s="4" t="s">
        <v>2381</v>
      </c>
      <c r="H956" s="4" t="s">
        <v>2380</v>
      </c>
      <c r="I956" s="15">
        <v>180</v>
      </c>
      <c r="J956" s="15" t="str">
        <f t="shared" si="56"/>
        <v>No</v>
      </c>
      <c r="K956" s="15">
        <f t="shared" si="57"/>
        <v>0</v>
      </c>
      <c r="L956" s="15" t="str">
        <f t="shared" si="58"/>
        <v>No</v>
      </c>
      <c r="M956" s="15" t="str">
        <f t="shared" si="59"/>
        <v>No</v>
      </c>
      <c r="N956" s="29">
        <v>18.335000000000001</v>
      </c>
      <c r="O956" s="20" t="str" cm="1">
        <f t="array" ref="O956">_xlfn.IFS(N956&lt;18.5,"Underweight",N956&lt;25,"Normalweight",N956&lt;30,"Overweight",N956&gt;=30,"Obesity")</f>
        <v>Underweight</v>
      </c>
      <c r="P956" s="39" t="s">
        <v>1417</v>
      </c>
      <c r="Q956" s="29">
        <v>18.335000000000001</v>
      </c>
      <c r="R956" s="39">
        <v>11.83</v>
      </c>
      <c r="S956" s="39" t="s">
        <v>2380</v>
      </c>
      <c r="T956" s="39" t="s">
        <v>2380</v>
      </c>
      <c r="U956" s="39" t="s">
        <v>2380</v>
      </c>
      <c r="V956" s="39">
        <v>0</v>
      </c>
      <c r="W956" s="39" t="s">
        <v>2380</v>
      </c>
      <c r="X956" s="39" t="s">
        <v>8394</v>
      </c>
    </row>
    <row r="957" spans="1:24" x14ac:dyDescent="0.35">
      <c r="A957" s="4" t="s">
        <v>1416</v>
      </c>
      <c r="B957" s="4">
        <v>31.24</v>
      </c>
      <c r="C957" s="4">
        <v>7.42</v>
      </c>
      <c r="D957" s="4" t="s">
        <v>2382</v>
      </c>
      <c r="E957" s="4" t="s">
        <v>2380</v>
      </c>
      <c r="F957" s="4" t="s">
        <v>2380</v>
      </c>
      <c r="G957" s="4">
        <v>2</v>
      </c>
      <c r="H957" s="4" t="s">
        <v>2380</v>
      </c>
      <c r="I957" s="15">
        <v>180</v>
      </c>
      <c r="J957" s="15" t="str">
        <f t="shared" si="56"/>
        <v>No</v>
      </c>
      <c r="K957" s="15">
        <f t="shared" si="57"/>
        <v>2</v>
      </c>
      <c r="L957" s="15" t="str">
        <f t="shared" si="58"/>
        <v>No</v>
      </c>
      <c r="M957" s="15" t="str">
        <f t="shared" si="59"/>
        <v>Yes</v>
      </c>
      <c r="N957" s="29">
        <v>31.24</v>
      </c>
      <c r="O957" s="20" t="str" cm="1">
        <f t="array" ref="O957">_xlfn.IFS(N957&lt;18.5,"Underweight",N957&lt;25,"Normalweight",N957&lt;30,"Overweight",N957&gt;=30,"Obesity")</f>
        <v>Obesity</v>
      </c>
      <c r="P957" s="39" t="s">
        <v>1416</v>
      </c>
      <c r="Q957" s="29">
        <v>31.24</v>
      </c>
      <c r="R957" s="39">
        <v>7.42</v>
      </c>
      <c r="S957" s="39" t="s">
        <v>2383</v>
      </c>
      <c r="T957" s="39" t="s">
        <v>2380</v>
      </c>
      <c r="U957" s="39" t="s">
        <v>2380</v>
      </c>
      <c r="V957" s="39">
        <v>2</v>
      </c>
      <c r="W957" s="39" t="s">
        <v>2380</v>
      </c>
      <c r="X957" s="39" t="s">
        <v>8391</v>
      </c>
    </row>
    <row r="958" spans="1:24" x14ac:dyDescent="0.35">
      <c r="A958" s="4" t="s">
        <v>1415</v>
      </c>
      <c r="B958" s="4">
        <v>39.22</v>
      </c>
      <c r="C958" s="4">
        <v>5.62</v>
      </c>
      <c r="D958" s="4" t="s">
        <v>2382</v>
      </c>
      <c r="E958" s="4" t="s">
        <v>2380</v>
      </c>
      <c r="F958" s="4" t="s">
        <v>2380</v>
      </c>
      <c r="G958" s="4">
        <v>1</v>
      </c>
      <c r="H958" s="4" t="s">
        <v>2380</v>
      </c>
      <c r="I958" s="15">
        <v>180</v>
      </c>
      <c r="J958" s="15" t="str">
        <f t="shared" si="56"/>
        <v>No</v>
      </c>
      <c r="K958" s="15">
        <f t="shared" si="57"/>
        <v>1</v>
      </c>
      <c r="L958" s="15" t="str">
        <f t="shared" si="58"/>
        <v>No</v>
      </c>
      <c r="M958" s="15" t="str">
        <f t="shared" si="59"/>
        <v>Yes</v>
      </c>
      <c r="N958" s="29">
        <v>39.22</v>
      </c>
      <c r="O958" s="20" t="str" cm="1">
        <f t="array" ref="O958">_xlfn.IFS(N958&lt;18.5,"Underweight",N958&lt;25,"Normalweight",N958&lt;30,"Overweight",N958&gt;=30,"Obesity")</f>
        <v>Obesity</v>
      </c>
      <c r="P958" s="39" t="s">
        <v>1415</v>
      </c>
      <c r="Q958" s="29">
        <v>39.22</v>
      </c>
      <c r="R958" s="39">
        <v>5.62</v>
      </c>
      <c r="S958" s="39" t="s">
        <v>2383</v>
      </c>
      <c r="T958" s="39" t="s">
        <v>2380</v>
      </c>
      <c r="U958" s="39" t="s">
        <v>2380</v>
      </c>
      <c r="V958" s="39">
        <v>1</v>
      </c>
      <c r="W958" s="39" t="s">
        <v>2380</v>
      </c>
      <c r="X958" s="39" t="s">
        <v>8391</v>
      </c>
    </row>
    <row r="959" spans="1:24" x14ac:dyDescent="0.35">
      <c r="A959" s="4" t="s">
        <v>1414</v>
      </c>
      <c r="B959" s="4">
        <v>24.414999999999999</v>
      </c>
      <c r="C959" s="4">
        <v>7.16</v>
      </c>
      <c r="D959" s="4" t="s">
        <v>2380</v>
      </c>
      <c r="E959" s="4" t="s">
        <v>2380</v>
      </c>
      <c r="F959" s="4" t="s">
        <v>2380</v>
      </c>
      <c r="G959" s="4" t="s">
        <v>2381</v>
      </c>
      <c r="H959" s="4" t="s">
        <v>2380</v>
      </c>
      <c r="I959" s="15">
        <v>180</v>
      </c>
      <c r="J959" s="15" t="str">
        <f t="shared" si="56"/>
        <v>No</v>
      </c>
      <c r="K959" s="15">
        <f t="shared" si="57"/>
        <v>0</v>
      </c>
      <c r="L959" s="15" t="str">
        <f t="shared" si="58"/>
        <v>No</v>
      </c>
      <c r="M959" s="15" t="str">
        <f t="shared" si="59"/>
        <v>No</v>
      </c>
      <c r="N959" s="29">
        <v>24.414999999999999</v>
      </c>
      <c r="O959" s="20" t="str" cm="1">
        <f t="array" ref="O959">_xlfn.IFS(N959&lt;18.5,"Underweight",N959&lt;25,"Normalweight",N959&lt;30,"Overweight",N959&gt;=30,"Obesity")</f>
        <v>Normalweight</v>
      </c>
      <c r="P959" s="39" t="s">
        <v>1414</v>
      </c>
      <c r="Q959" s="29">
        <v>24.414999999999999</v>
      </c>
      <c r="R959" s="39">
        <v>7.16</v>
      </c>
      <c r="S959" s="39" t="s">
        <v>2380</v>
      </c>
      <c r="T959" s="39" t="s">
        <v>2380</v>
      </c>
      <c r="U959" s="39" t="s">
        <v>2380</v>
      </c>
      <c r="V959" s="39">
        <v>0</v>
      </c>
      <c r="W959" s="39" t="s">
        <v>2380</v>
      </c>
      <c r="X959" s="39" t="s">
        <v>8393</v>
      </c>
    </row>
    <row r="960" spans="1:24" x14ac:dyDescent="0.35">
      <c r="A960" s="4" t="s">
        <v>1413</v>
      </c>
      <c r="B960" s="4">
        <v>32.299999999999997</v>
      </c>
      <c r="C960" s="4">
        <v>9.89</v>
      </c>
      <c r="D960" s="4" t="s">
        <v>2380</v>
      </c>
      <c r="E960" s="4" t="s">
        <v>2380</v>
      </c>
      <c r="F960" s="4" t="s">
        <v>2380</v>
      </c>
      <c r="G960" s="4" t="s">
        <v>2381</v>
      </c>
      <c r="H960" s="4" t="s">
        <v>2380</v>
      </c>
      <c r="I960" s="15">
        <v>180</v>
      </c>
      <c r="J960" s="15" t="str">
        <f t="shared" si="56"/>
        <v>No</v>
      </c>
      <c r="K960" s="15">
        <f t="shared" si="57"/>
        <v>0</v>
      </c>
      <c r="L960" s="15" t="str">
        <f t="shared" si="58"/>
        <v>No</v>
      </c>
      <c r="M960" s="15" t="str">
        <f t="shared" si="59"/>
        <v>No</v>
      </c>
      <c r="N960" s="29">
        <v>32.299999999999997</v>
      </c>
      <c r="O960" s="20" t="str" cm="1">
        <f t="array" ref="O960">_xlfn.IFS(N960&lt;18.5,"Underweight",N960&lt;25,"Normalweight",N960&lt;30,"Overweight",N960&gt;=30,"Obesity")</f>
        <v>Obesity</v>
      </c>
      <c r="P960" s="39" t="s">
        <v>1413</v>
      </c>
      <c r="Q960" s="29">
        <v>32.299999999999997</v>
      </c>
      <c r="R960" s="39">
        <v>9.89</v>
      </c>
      <c r="S960" s="39" t="s">
        <v>2380</v>
      </c>
      <c r="T960" s="39" t="s">
        <v>2380</v>
      </c>
      <c r="U960" s="39" t="s">
        <v>2380</v>
      </c>
      <c r="V960" s="39">
        <v>0</v>
      </c>
      <c r="W960" s="39" t="s">
        <v>2380</v>
      </c>
      <c r="X960" s="39" t="s">
        <v>8391</v>
      </c>
    </row>
    <row r="961" spans="1:24" x14ac:dyDescent="0.35">
      <c r="A961" s="4" t="s">
        <v>1412</v>
      </c>
      <c r="B961" s="4">
        <v>39.94</v>
      </c>
      <c r="C961" s="4">
        <v>5.14</v>
      </c>
      <c r="D961" s="4" t="s">
        <v>2380</v>
      </c>
      <c r="E961" s="4" t="s">
        <v>2380</v>
      </c>
      <c r="F961" s="4" t="s">
        <v>2380</v>
      </c>
      <c r="G961" s="4" t="s">
        <v>2381</v>
      </c>
      <c r="H961" s="4" t="s">
        <v>2380</v>
      </c>
      <c r="I961" s="15">
        <v>180</v>
      </c>
      <c r="J961" s="15" t="str">
        <f t="shared" si="56"/>
        <v>No</v>
      </c>
      <c r="K961" s="15">
        <f t="shared" si="57"/>
        <v>0</v>
      </c>
      <c r="L961" s="15" t="str">
        <f t="shared" si="58"/>
        <v>No</v>
      </c>
      <c r="M961" s="15" t="str">
        <f t="shared" si="59"/>
        <v>No</v>
      </c>
      <c r="N961" s="29">
        <v>39.94</v>
      </c>
      <c r="O961" s="20" t="str" cm="1">
        <f t="array" ref="O961">_xlfn.IFS(N961&lt;18.5,"Underweight",N961&lt;25,"Normalweight",N961&lt;30,"Overweight",N961&gt;=30,"Obesity")</f>
        <v>Obesity</v>
      </c>
      <c r="P961" s="39" t="s">
        <v>1412</v>
      </c>
      <c r="Q961" s="29">
        <v>39.94</v>
      </c>
      <c r="R961" s="39">
        <v>5.14</v>
      </c>
      <c r="S961" s="39" t="s">
        <v>2380</v>
      </c>
      <c r="T961" s="39" t="s">
        <v>2380</v>
      </c>
      <c r="U961" s="39" t="s">
        <v>2380</v>
      </c>
      <c r="V961" s="39">
        <v>0</v>
      </c>
      <c r="W961" s="39" t="s">
        <v>2380</v>
      </c>
      <c r="X961" s="39" t="s">
        <v>8391</v>
      </c>
    </row>
    <row r="962" spans="1:24" x14ac:dyDescent="0.35">
      <c r="A962" s="4" t="s">
        <v>1411</v>
      </c>
      <c r="B962" s="4">
        <v>30</v>
      </c>
      <c r="C962" s="4">
        <v>5.61</v>
      </c>
      <c r="D962" s="4" t="s">
        <v>2382</v>
      </c>
      <c r="E962" s="4" t="s">
        <v>2380</v>
      </c>
      <c r="F962" s="4" t="s">
        <v>2383</v>
      </c>
      <c r="G962" s="4">
        <v>1</v>
      </c>
      <c r="H962" s="4" t="s">
        <v>2380</v>
      </c>
      <c r="I962" s="15">
        <v>180</v>
      </c>
      <c r="J962" s="15" t="str">
        <f t="shared" si="56"/>
        <v>No</v>
      </c>
      <c r="K962" s="15">
        <f t="shared" si="57"/>
        <v>1</v>
      </c>
      <c r="L962" s="15" t="str">
        <f t="shared" si="58"/>
        <v>No</v>
      </c>
      <c r="M962" s="15" t="str">
        <f t="shared" si="59"/>
        <v>Yes</v>
      </c>
      <c r="N962" s="29">
        <v>30</v>
      </c>
      <c r="O962" s="20" t="str" cm="1">
        <f t="array" ref="O962">_xlfn.IFS(N962&lt;18.5,"Underweight",N962&lt;25,"Normalweight",N962&lt;30,"Overweight",N962&gt;=30,"Obesity")</f>
        <v>Obesity</v>
      </c>
      <c r="P962" s="39" t="s">
        <v>1411</v>
      </c>
      <c r="Q962" s="29">
        <v>30</v>
      </c>
      <c r="R962" s="39">
        <v>5.61</v>
      </c>
      <c r="S962" s="39" t="s">
        <v>2383</v>
      </c>
      <c r="T962" s="39" t="s">
        <v>2380</v>
      </c>
      <c r="U962" s="39" t="s">
        <v>2383</v>
      </c>
      <c r="V962" s="39">
        <v>1</v>
      </c>
      <c r="W962" s="39" t="s">
        <v>2380</v>
      </c>
      <c r="X962" s="39" t="s">
        <v>8391</v>
      </c>
    </row>
    <row r="963" spans="1:24" x14ac:dyDescent="0.35">
      <c r="A963" s="4" t="s">
        <v>1410</v>
      </c>
      <c r="B963" s="4">
        <v>35.340000000000003</v>
      </c>
      <c r="C963" s="4">
        <v>5.51</v>
      </c>
      <c r="D963" s="4" t="s">
        <v>2382</v>
      </c>
      <c r="E963" s="4" t="s">
        <v>2380</v>
      </c>
      <c r="F963" s="4" t="s">
        <v>2383</v>
      </c>
      <c r="G963" s="4">
        <v>1</v>
      </c>
      <c r="H963" s="4" t="s">
        <v>2380</v>
      </c>
      <c r="I963" s="15">
        <v>180</v>
      </c>
      <c r="J963" s="15" t="str">
        <f t="shared" si="56"/>
        <v>No</v>
      </c>
      <c r="K963" s="15">
        <f t="shared" si="57"/>
        <v>1</v>
      </c>
      <c r="L963" s="15" t="str">
        <f t="shared" si="58"/>
        <v>No</v>
      </c>
      <c r="M963" s="15" t="str">
        <f t="shared" si="59"/>
        <v>Yes</v>
      </c>
      <c r="N963" s="29">
        <v>35.340000000000003</v>
      </c>
      <c r="O963" s="20" t="str" cm="1">
        <f t="array" ref="O963">_xlfn.IFS(N963&lt;18.5,"Underweight",N963&lt;25,"Normalweight",N963&lt;30,"Overweight",N963&gt;=30,"Obesity")</f>
        <v>Obesity</v>
      </c>
      <c r="P963" s="39" t="s">
        <v>1410</v>
      </c>
      <c r="Q963" s="29">
        <v>35.340000000000003</v>
      </c>
      <c r="R963" s="39">
        <v>5.51</v>
      </c>
      <c r="S963" s="39" t="s">
        <v>2383</v>
      </c>
      <c r="T963" s="39" t="s">
        <v>2380</v>
      </c>
      <c r="U963" s="39" t="s">
        <v>2383</v>
      </c>
      <c r="V963" s="39">
        <v>1</v>
      </c>
      <c r="W963" s="39" t="s">
        <v>2380</v>
      </c>
      <c r="X963" s="39" t="s">
        <v>8391</v>
      </c>
    </row>
    <row r="964" spans="1:24" x14ac:dyDescent="0.35">
      <c r="A964" s="4" t="s">
        <v>1409</v>
      </c>
      <c r="B964" s="4">
        <v>32.204999999999998</v>
      </c>
      <c r="C964" s="4">
        <v>8.3800000000000008</v>
      </c>
      <c r="D964" s="4" t="s">
        <v>2382</v>
      </c>
      <c r="E964" s="4" t="s">
        <v>2380</v>
      </c>
      <c r="F964" s="4" t="s">
        <v>2380</v>
      </c>
      <c r="G964" s="4">
        <v>2</v>
      </c>
      <c r="H964" s="4" t="s">
        <v>2380</v>
      </c>
      <c r="I964" s="15">
        <v>180</v>
      </c>
      <c r="J964" s="15" t="str">
        <f t="shared" ref="J964:J1027" si="60">IF(H964="?",INDEX($H$3:$H$2337,MODE($I$3:$I$2337)),H964)</f>
        <v>No</v>
      </c>
      <c r="K964" s="15">
        <f t="shared" ref="K964:K1027" si="61">IF(G964="No major surgery",0,G964)</f>
        <v>2</v>
      </c>
      <c r="L964" s="15" t="str">
        <f t="shared" ref="L964:L1027" si="62">PROPER(J964)</f>
        <v>No</v>
      </c>
      <c r="M964" s="15" t="str">
        <f t="shared" ref="M964:M1027" si="63">PROPER(D964)</f>
        <v>Yes</v>
      </c>
      <c r="N964" s="29">
        <v>32.204999999999998</v>
      </c>
      <c r="O964" s="20" t="str" cm="1">
        <f t="array" ref="O964">_xlfn.IFS(N964&lt;18.5,"Underweight",N964&lt;25,"Normalweight",N964&lt;30,"Overweight",N964&gt;=30,"Obesity")</f>
        <v>Obesity</v>
      </c>
      <c r="P964" s="39" t="s">
        <v>1409</v>
      </c>
      <c r="Q964" s="29">
        <v>32.204999999999998</v>
      </c>
      <c r="R964" s="39">
        <v>8.3800000000000008</v>
      </c>
      <c r="S964" s="39" t="s">
        <v>2383</v>
      </c>
      <c r="T964" s="39" t="s">
        <v>2380</v>
      </c>
      <c r="U964" s="39" t="s">
        <v>2380</v>
      </c>
      <c r="V964" s="39">
        <v>2</v>
      </c>
      <c r="W964" s="39" t="s">
        <v>2380</v>
      </c>
      <c r="X964" s="39" t="s">
        <v>8391</v>
      </c>
    </row>
    <row r="965" spans="1:24" x14ac:dyDescent="0.35">
      <c r="A965" s="4" t="s">
        <v>1408</v>
      </c>
      <c r="B965" s="4">
        <v>33.880000000000003</v>
      </c>
      <c r="C965" s="4">
        <v>4.68</v>
      </c>
      <c r="D965" s="4" t="s">
        <v>2380</v>
      </c>
      <c r="E965" s="4" t="s">
        <v>2382</v>
      </c>
      <c r="F965" s="4" t="s">
        <v>2380</v>
      </c>
      <c r="G965" s="4">
        <v>1</v>
      </c>
      <c r="H965" s="4" t="s">
        <v>2380</v>
      </c>
      <c r="I965" s="15">
        <v>180</v>
      </c>
      <c r="J965" s="15" t="str">
        <f t="shared" si="60"/>
        <v>No</v>
      </c>
      <c r="K965" s="15">
        <f t="shared" si="61"/>
        <v>1</v>
      </c>
      <c r="L965" s="15" t="str">
        <f t="shared" si="62"/>
        <v>No</v>
      </c>
      <c r="M965" s="15" t="str">
        <f t="shared" si="63"/>
        <v>No</v>
      </c>
      <c r="N965" s="29">
        <v>33.880000000000003</v>
      </c>
      <c r="O965" s="20" t="str" cm="1">
        <f t="array" ref="O965">_xlfn.IFS(N965&lt;18.5,"Underweight",N965&lt;25,"Normalweight",N965&lt;30,"Overweight",N965&gt;=30,"Obesity")</f>
        <v>Obesity</v>
      </c>
      <c r="P965" s="39" t="s">
        <v>1408</v>
      </c>
      <c r="Q965" s="29">
        <v>33.880000000000003</v>
      </c>
      <c r="R965" s="39">
        <v>4.68</v>
      </c>
      <c r="S965" s="39" t="s">
        <v>2380</v>
      </c>
      <c r="T965" s="39" t="s">
        <v>2382</v>
      </c>
      <c r="U965" s="39" t="s">
        <v>2380</v>
      </c>
      <c r="V965" s="39">
        <v>1</v>
      </c>
      <c r="W965" s="39" t="s">
        <v>2380</v>
      </c>
      <c r="X965" s="39" t="s">
        <v>8391</v>
      </c>
    </row>
    <row r="966" spans="1:24" x14ac:dyDescent="0.35">
      <c r="A966" s="4" t="s">
        <v>1407</v>
      </c>
      <c r="B966" s="4">
        <v>26.63</v>
      </c>
      <c r="C966" s="4">
        <v>4.3600000000000003</v>
      </c>
      <c r="D966" s="4" t="s">
        <v>2382</v>
      </c>
      <c r="E966" s="4" t="s">
        <v>2380</v>
      </c>
      <c r="F966" s="4" t="s">
        <v>2380</v>
      </c>
      <c r="G966" s="4">
        <v>2</v>
      </c>
      <c r="H966" s="4" t="s">
        <v>2380</v>
      </c>
      <c r="I966" s="15">
        <v>180</v>
      </c>
      <c r="J966" s="15" t="str">
        <f t="shared" si="60"/>
        <v>No</v>
      </c>
      <c r="K966" s="15">
        <f t="shared" si="61"/>
        <v>2</v>
      </c>
      <c r="L966" s="15" t="str">
        <f t="shared" si="62"/>
        <v>No</v>
      </c>
      <c r="M966" s="15" t="str">
        <f t="shared" si="63"/>
        <v>Yes</v>
      </c>
      <c r="N966" s="29">
        <v>26.63</v>
      </c>
      <c r="O966" s="20" t="str" cm="1">
        <f t="array" ref="O966">_xlfn.IFS(N966&lt;18.5,"Underweight",N966&lt;25,"Normalweight",N966&lt;30,"Overweight",N966&gt;=30,"Obesity")</f>
        <v>Overweight</v>
      </c>
      <c r="P966" s="39" t="s">
        <v>1407</v>
      </c>
      <c r="Q966" s="29">
        <v>26.63</v>
      </c>
      <c r="R966" s="39">
        <v>4.3600000000000003</v>
      </c>
      <c r="S966" s="39" t="s">
        <v>2383</v>
      </c>
      <c r="T966" s="39" t="s">
        <v>2380</v>
      </c>
      <c r="U966" s="39" t="s">
        <v>2380</v>
      </c>
      <c r="V966" s="39">
        <v>2</v>
      </c>
      <c r="W966" s="39" t="s">
        <v>2380</v>
      </c>
      <c r="X966" s="39" t="s">
        <v>8392</v>
      </c>
    </row>
    <row r="967" spans="1:24" x14ac:dyDescent="0.35">
      <c r="A967" s="4" t="s">
        <v>1406</v>
      </c>
      <c r="B967" s="4">
        <v>28.7</v>
      </c>
      <c r="C967" s="4">
        <v>7.74</v>
      </c>
      <c r="D967" s="4" t="s">
        <v>2380</v>
      </c>
      <c r="E967" s="4" t="s">
        <v>2380</v>
      </c>
      <c r="F967" s="4" t="s">
        <v>2380</v>
      </c>
      <c r="G967" s="4" t="s">
        <v>2381</v>
      </c>
      <c r="H967" s="4" t="s">
        <v>2380</v>
      </c>
      <c r="I967" s="15">
        <v>180</v>
      </c>
      <c r="J967" s="15" t="str">
        <f t="shared" si="60"/>
        <v>No</v>
      </c>
      <c r="K967" s="15">
        <f t="shared" si="61"/>
        <v>0</v>
      </c>
      <c r="L967" s="15" t="str">
        <f t="shared" si="62"/>
        <v>No</v>
      </c>
      <c r="M967" s="15" t="str">
        <f t="shared" si="63"/>
        <v>No</v>
      </c>
      <c r="N967" s="29">
        <v>28.7</v>
      </c>
      <c r="O967" s="20" t="str" cm="1">
        <f t="array" ref="O967">_xlfn.IFS(N967&lt;18.5,"Underweight",N967&lt;25,"Normalweight",N967&lt;30,"Overweight",N967&gt;=30,"Obesity")</f>
        <v>Overweight</v>
      </c>
      <c r="P967" s="39" t="s">
        <v>1406</v>
      </c>
      <c r="Q967" s="29">
        <v>28.7</v>
      </c>
      <c r="R967" s="39">
        <v>7.74</v>
      </c>
      <c r="S967" s="39" t="s">
        <v>2380</v>
      </c>
      <c r="T967" s="39" t="s">
        <v>2380</v>
      </c>
      <c r="U967" s="39" t="s">
        <v>2380</v>
      </c>
      <c r="V967" s="39">
        <v>0</v>
      </c>
      <c r="W967" s="39" t="s">
        <v>2380</v>
      </c>
      <c r="X967" s="39" t="s">
        <v>8392</v>
      </c>
    </row>
    <row r="968" spans="1:24" x14ac:dyDescent="0.35">
      <c r="A968" s="4" t="s">
        <v>1405</v>
      </c>
      <c r="B968" s="4">
        <v>25.65</v>
      </c>
      <c r="C968" s="4">
        <v>4.05</v>
      </c>
      <c r="D968" s="4" t="s">
        <v>2382</v>
      </c>
      <c r="E968" s="4" t="s">
        <v>2380</v>
      </c>
      <c r="F968" s="4" t="s">
        <v>2380</v>
      </c>
      <c r="G968" s="4">
        <v>2</v>
      </c>
      <c r="H968" s="4" t="s">
        <v>2380</v>
      </c>
      <c r="I968" s="15">
        <v>180</v>
      </c>
      <c r="J968" s="15" t="str">
        <f t="shared" si="60"/>
        <v>No</v>
      </c>
      <c r="K968" s="15">
        <f t="shared" si="61"/>
        <v>2</v>
      </c>
      <c r="L968" s="15" t="str">
        <f t="shared" si="62"/>
        <v>No</v>
      </c>
      <c r="M968" s="15" t="str">
        <f t="shared" si="63"/>
        <v>Yes</v>
      </c>
      <c r="N968" s="29">
        <v>25.65</v>
      </c>
      <c r="O968" s="20" t="str" cm="1">
        <f t="array" ref="O968">_xlfn.IFS(N968&lt;18.5,"Underweight",N968&lt;25,"Normalweight",N968&lt;30,"Overweight",N968&gt;=30,"Obesity")</f>
        <v>Overweight</v>
      </c>
      <c r="P968" s="39" t="s">
        <v>1405</v>
      </c>
      <c r="Q968" s="29">
        <v>25.65</v>
      </c>
      <c r="R968" s="39">
        <v>4.05</v>
      </c>
      <c r="S968" s="39" t="s">
        <v>2383</v>
      </c>
      <c r="T968" s="39" t="s">
        <v>2380</v>
      </c>
      <c r="U968" s="39" t="s">
        <v>2380</v>
      </c>
      <c r="V968" s="39">
        <v>2</v>
      </c>
      <c r="W968" s="39" t="s">
        <v>2380</v>
      </c>
      <c r="X968" s="39" t="s">
        <v>8392</v>
      </c>
    </row>
    <row r="969" spans="1:24" x14ac:dyDescent="0.35">
      <c r="A969" s="4" t="s">
        <v>1404</v>
      </c>
      <c r="B969" s="4">
        <v>36.384999999999998</v>
      </c>
      <c r="C969" s="4">
        <v>11.49</v>
      </c>
      <c r="D969" s="4" t="s">
        <v>2380</v>
      </c>
      <c r="E969" s="4" t="s">
        <v>2380</v>
      </c>
      <c r="F969" s="4" t="s">
        <v>2380</v>
      </c>
      <c r="G969" s="4" t="s">
        <v>2381</v>
      </c>
      <c r="H969" s="4" t="s">
        <v>2380</v>
      </c>
      <c r="I969" s="15">
        <v>180</v>
      </c>
      <c r="J969" s="15" t="str">
        <f t="shared" si="60"/>
        <v>No</v>
      </c>
      <c r="K969" s="15">
        <f t="shared" si="61"/>
        <v>0</v>
      </c>
      <c r="L969" s="15" t="str">
        <f t="shared" si="62"/>
        <v>No</v>
      </c>
      <c r="M969" s="15" t="str">
        <f t="shared" si="63"/>
        <v>No</v>
      </c>
      <c r="N969" s="29">
        <v>36.384999999999998</v>
      </c>
      <c r="O969" s="20" t="str" cm="1">
        <f t="array" ref="O969">_xlfn.IFS(N969&lt;18.5,"Underweight",N969&lt;25,"Normalweight",N969&lt;30,"Overweight",N969&gt;=30,"Obesity")</f>
        <v>Obesity</v>
      </c>
      <c r="P969" s="39" t="s">
        <v>1404</v>
      </c>
      <c r="Q969" s="29">
        <v>36.384999999999998</v>
      </c>
      <c r="R969" s="39">
        <v>11.49</v>
      </c>
      <c r="S969" s="39" t="s">
        <v>2380</v>
      </c>
      <c r="T969" s="39" t="s">
        <v>2380</v>
      </c>
      <c r="U969" s="39" t="s">
        <v>2380</v>
      </c>
      <c r="V969" s="39">
        <v>0</v>
      </c>
      <c r="W969" s="39" t="s">
        <v>2380</v>
      </c>
      <c r="X969" s="39" t="s">
        <v>8391</v>
      </c>
    </row>
    <row r="970" spans="1:24" x14ac:dyDescent="0.35">
      <c r="A970" s="4" t="s">
        <v>1403</v>
      </c>
      <c r="B970" s="4">
        <v>34.69</v>
      </c>
      <c r="C970" s="4">
        <v>5.65</v>
      </c>
      <c r="D970" s="4" t="s">
        <v>2380</v>
      </c>
      <c r="E970" s="4" t="s">
        <v>2380</v>
      </c>
      <c r="F970" s="4" t="s">
        <v>2380</v>
      </c>
      <c r="G970" s="4" t="s">
        <v>2381</v>
      </c>
      <c r="H970" s="4" t="s">
        <v>2380</v>
      </c>
      <c r="I970" s="15">
        <v>180</v>
      </c>
      <c r="J970" s="15" t="str">
        <f t="shared" si="60"/>
        <v>No</v>
      </c>
      <c r="K970" s="15">
        <f t="shared" si="61"/>
        <v>0</v>
      </c>
      <c r="L970" s="15" t="str">
        <f t="shared" si="62"/>
        <v>No</v>
      </c>
      <c r="M970" s="15" t="str">
        <f t="shared" si="63"/>
        <v>No</v>
      </c>
      <c r="N970" s="29">
        <v>34.69</v>
      </c>
      <c r="O970" s="20" t="str" cm="1">
        <f t="array" ref="O970">_xlfn.IFS(N970&lt;18.5,"Underweight",N970&lt;25,"Normalweight",N970&lt;30,"Overweight",N970&gt;=30,"Obesity")</f>
        <v>Obesity</v>
      </c>
      <c r="P970" s="39" t="s">
        <v>1403</v>
      </c>
      <c r="Q970" s="29">
        <v>34.69</v>
      </c>
      <c r="R970" s="39">
        <v>5.65</v>
      </c>
      <c r="S970" s="39" t="s">
        <v>2380</v>
      </c>
      <c r="T970" s="39" t="s">
        <v>2380</v>
      </c>
      <c r="U970" s="39" t="s">
        <v>2380</v>
      </c>
      <c r="V970" s="39">
        <v>0</v>
      </c>
      <c r="W970" s="39" t="s">
        <v>2380</v>
      </c>
      <c r="X970" s="39" t="s">
        <v>8391</v>
      </c>
    </row>
    <row r="971" spans="1:24" x14ac:dyDescent="0.35">
      <c r="A971" s="4" t="s">
        <v>1402</v>
      </c>
      <c r="B971" s="4">
        <v>37.68</v>
      </c>
      <c r="C971" s="4">
        <v>4.29</v>
      </c>
      <c r="D971" s="4" t="s">
        <v>2382</v>
      </c>
      <c r="E971" s="4" t="s">
        <v>2380</v>
      </c>
      <c r="F971" s="4" t="s">
        <v>2380</v>
      </c>
      <c r="G971" s="4" t="s">
        <v>2381</v>
      </c>
      <c r="H971" s="4" t="s">
        <v>2380</v>
      </c>
      <c r="I971" s="15">
        <v>180</v>
      </c>
      <c r="J971" s="15" t="str">
        <f t="shared" si="60"/>
        <v>No</v>
      </c>
      <c r="K971" s="15">
        <f t="shared" si="61"/>
        <v>0</v>
      </c>
      <c r="L971" s="15" t="str">
        <f t="shared" si="62"/>
        <v>No</v>
      </c>
      <c r="M971" s="15" t="str">
        <f t="shared" si="63"/>
        <v>Yes</v>
      </c>
      <c r="N971" s="29">
        <v>37.68</v>
      </c>
      <c r="O971" s="20" t="str" cm="1">
        <f t="array" ref="O971">_xlfn.IFS(N971&lt;18.5,"Underweight",N971&lt;25,"Normalweight",N971&lt;30,"Overweight",N971&gt;=30,"Obesity")</f>
        <v>Obesity</v>
      </c>
      <c r="P971" s="39" t="s">
        <v>1402</v>
      </c>
      <c r="Q971" s="29">
        <v>37.68</v>
      </c>
      <c r="R971" s="39">
        <v>4.29</v>
      </c>
      <c r="S971" s="39" t="s">
        <v>2383</v>
      </c>
      <c r="T971" s="39" t="s">
        <v>2380</v>
      </c>
      <c r="U971" s="39" t="s">
        <v>2380</v>
      </c>
      <c r="V971" s="39">
        <v>0</v>
      </c>
      <c r="W971" s="39" t="s">
        <v>2380</v>
      </c>
      <c r="X971" s="39" t="s">
        <v>8391</v>
      </c>
    </row>
    <row r="972" spans="1:24" x14ac:dyDescent="0.35">
      <c r="A972" s="4" t="s">
        <v>1401</v>
      </c>
      <c r="B972" s="4">
        <v>35.49</v>
      </c>
      <c r="C972" s="4">
        <v>4.74</v>
      </c>
      <c r="D972" s="4" t="s">
        <v>2382</v>
      </c>
      <c r="E972" s="4" t="s">
        <v>2380</v>
      </c>
      <c r="F972" s="4" t="s">
        <v>2383</v>
      </c>
      <c r="G972" s="4">
        <v>1</v>
      </c>
      <c r="H972" s="4" t="s">
        <v>2380</v>
      </c>
      <c r="I972" s="15">
        <v>180</v>
      </c>
      <c r="J972" s="15" t="str">
        <f t="shared" si="60"/>
        <v>No</v>
      </c>
      <c r="K972" s="15">
        <f t="shared" si="61"/>
        <v>1</v>
      </c>
      <c r="L972" s="15" t="str">
        <f t="shared" si="62"/>
        <v>No</v>
      </c>
      <c r="M972" s="15" t="str">
        <f t="shared" si="63"/>
        <v>Yes</v>
      </c>
      <c r="N972" s="29">
        <v>35.49</v>
      </c>
      <c r="O972" s="20" t="str" cm="1">
        <f t="array" ref="O972">_xlfn.IFS(N972&lt;18.5,"Underweight",N972&lt;25,"Normalweight",N972&lt;30,"Overweight",N972&gt;=30,"Obesity")</f>
        <v>Obesity</v>
      </c>
      <c r="P972" s="39" t="s">
        <v>1401</v>
      </c>
      <c r="Q972" s="29">
        <v>35.49</v>
      </c>
      <c r="R972" s="39">
        <v>4.74</v>
      </c>
      <c r="S972" s="39" t="s">
        <v>2383</v>
      </c>
      <c r="T972" s="39" t="s">
        <v>2380</v>
      </c>
      <c r="U972" s="39" t="s">
        <v>2383</v>
      </c>
      <c r="V972" s="39">
        <v>1</v>
      </c>
      <c r="W972" s="39" t="s">
        <v>2380</v>
      </c>
      <c r="X972" s="39" t="s">
        <v>8391</v>
      </c>
    </row>
    <row r="973" spans="1:24" x14ac:dyDescent="0.35">
      <c r="A973" s="4" t="s">
        <v>1400</v>
      </c>
      <c r="B973" s="4">
        <v>44.7</v>
      </c>
      <c r="C973" s="4">
        <v>7.6</v>
      </c>
      <c r="D973" s="4" t="s">
        <v>2382</v>
      </c>
      <c r="E973" s="4" t="s">
        <v>2380</v>
      </c>
      <c r="F973" s="4" t="s">
        <v>2380</v>
      </c>
      <c r="G973" s="4">
        <v>2</v>
      </c>
      <c r="H973" s="4" t="s">
        <v>2380</v>
      </c>
      <c r="I973" s="15">
        <v>180</v>
      </c>
      <c r="J973" s="15" t="str">
        <f t="shared" si="60"/>
        <v>No</v>
      </c>
      <c r="K973" s="15">
        <f t="shared" si="61"/>
        <v>2</v>
      </c>
      <c r="L973" s="15" t="str">
        <f t="shared" si="62"/>
        <v>No</v>
      </c>
      <c r="M973" s="15" t="str">
        <f t="shared" si="63"/>
        <v>Yes</v>
      </c>
      <c r="N973" s="29">
        <v>44.7</v>
      </c>
      <c r="O973" s="20" t="str" cm="1">
        <f t="array" ref="O973">_xlfn.IFS(N973&lt;18.5,"Underweight",N973&lt;25,"Normalweight",N973&lt;30,"Overweight",N973&gt;=30,"Obesity")</f>
        <v>Obesity</v>
      </c>
      <c r="P973" s="39" t="s">
        <v>1400</v>
      </c>
      <c r="Q973" s="29">
        <v>44.7</v>
      </c>
      <c r="R973" s="39">
        <v>7.6</v>
      </c>
      <c r="S973" s="39" t="s">
        <v>2383</v>
      </c>
      <c r="T973" s="39" t="s">
        <v>2380</v>
      </c>
      <c r="U973" s="39" t="s">
        <v>2380</v>
      </c>
      <c r="V973" s="39">
        <v>2</v>
      </c>
      <c r="W973" s="39" t="s">
        <v>2380</v>
      </c>
      <c r="X973" s="39" t="s">
        <v>8391</v>
      </c>
    </row>
    <row r="974" spans="1:24" x14ac:dyDescent="0.35">
      <c r="A974" s="4" t="s">
        <v>1399</v>
      </c>
      <c r="B974" s="4">
        <v>38.380000000000003</v>
      </c>
      <c r="C974" s="4">
        <v>8.5</v>
      </c>
      <c r="D974" s="4" t="s">
        <v>2382</v>
      </c>
      <c r="E974" s="4" t="s">
        <v>2380</v>
      </c>
      <c r="F974" s="4" t="s">
        <v>2380</v>
      </c>
      <c r="G974" s="4">
        <v>2</v>
      </c>
      <c r="H974" s="4" t="s">
        <v>2380</v>
      </c>
      <c r="I974" s="15">
        <v>180</v>
      </c>
      <c r="J974" s="15" t="str">
        <f t="shared" si="60"/>
        <v>No</v>
      </c>
      <c r="K974" s="15">
        <f t="shared" si="61"/>
        <v>2</v>
      </c>
      <c r="L974" s="15" t="str">
        <f t="shared" si="62"/>
        <v>No</v>
      </c>
      <c r="M974" s="15" t="str">
        <f t="shared" si="63"/>
        <v>Yes</v>
      </c>
      <c r="N974" s="29">
        <v>38.380000000000003</v>
      </c>
      <c r="O974" s="20" t="str" cm="1">
        <f t="array" ref="O974">_xlfn.IFS(N974&lt;18.5,"Underweight",N974&lt;25,"Normalweight",N974&lt;30,"Overweight",N974&gt;=30,"Obesity")</f>
        <v>Obesity</v>
      </c>
      <c r="P974" s="39" t="s">
        <v>1399</v>
      </c>
      <c r="Q974" s="29">
        <v>38.380000000000003</v>
      </c>
      <c r="R974" s="39">
        <v>8.5</v>
      </c>
      <c r="S974" s="39" t="s">
        <v>2383</v>
      </c>
      <c r="T974" s="39" t="s">
        <v>2380</v>
      </c>
      <c r="U974" s="39" t="s">
        <v>2380</v>
      </c>
      <c r="V974" s="39">
        <v>2</v>
      </c>
      <c r="W974" s="39" t="s">
        <v>2380</v>
      </c>
      <c r="X974" s="39" t="s">
        <v>8391</v>
      </c>
    </row>
    <row r="975" spans="1:24" x14ac:dyDescent="0.35">
      <c r="A975" s="4" t="s">
        <v>1398</v>
      </c>
      <c r="B975" s="4">
        <v>35.244999999999997</v>
      </c>
      <c r="C975" s="4">
        <v>11.22</v>
      </c>
      <c r="D975" s="4" t="s">
        <v>2382</v>
      </c>
      <c r="E975" s="4" t="s">
        <v>2380</v>
      </c>
      <c r="F975" s="4" t="s">
        <v>2380</v>
      </c>
      <c r="G975" s="4" t="s">
        <v>2381</v>
      </c>
      <c r="H975" s="4" t="s">
        <v>2380</v>
      </c>
      <c r="I975" s="15">
        <v>180</v>
      </c>
      <c r="J975" s="15" t="str">
        <f t="shared" si="60"/>
        <v>No</v>
      </c>
      <c r="K975" s="15">
        <f t="shared" si="61"/>
        <v>0</v>
      </c>
      <c r="L975" s="15" t="str">
        <f t="shared" si="62"/>
        <v>No</v>
      </c>
      <c r="M975" s="15" t="str">
        <f t="shared" si="63"/>
        <v>Yes</v>
      </c>
      <c r="N975" s="29">
        <v>35.244999999999997</v>
      </c>
      <c r="O975" s="20" t="str" cm="1">
        <f t="array" ref="O975">_xlfn.IFS(N975&lt;18.5,"Underweight",N975&lt;25,"Normalweight",N975&lt;30,"Overweight",N975&gt;=30,"Obesity")</f>
        <v>Obesity</v>
      </c>
      <c r="P975" s="39" t="s">
        <v>1398</v>
      </c>
      <c r="Q975" s="29">
        <v>35.244999999999997</v>
      </c>
      <c r="R975" s="39">
        <v>11.22</v>
      </c>
      <c r="S975" s="39" t="s">
        <v>2383</v>
      </c>
      <c r="T975" s="39" t="s">
        <v>2380</v>
      </c>
      <c r="U975" s="39" t="s">
        <v>2380</v>
      </c>
      <c r="V975" s="39">
        <v>0</v>
      </c>
      <c r="W975" s="39" t="s">
        <v>2380</v>
      </c>
      <c r="X975" s="39" t="s">
        <v>8391</v>
      </c>
    </row>
    <row r="976" spans="1:24" x14ac:dyDescent="0.35">
      <c r="A976" s="4" t="s">
        <v>1397</v>
      </c>
      <c r="B976" s="4">
        <v>49.84</v>
      </c>
      <c r="C976" s="4">
        <v>5.0999999999999996</v>
      </c>
      <c r="D976" s="4" t="s">
        <v>2382</v>
      </c>
      <c r="E976" s="4" t="s">
        <v>2380</v>
      </c>
      <c r="F976" s="4" t="s">
        <v>2383</v>
      </c>
      <c r="G976" s="4">
        <v>1</v>
      </c>
      <c r="H976" s="4" t="s">
        <v>2380</v>
      </c>
      <c r="I976" s="15">
        <v>180</v>
      </c>
      <c r="J976" s="15" t="str">
        <f t="shared" si="60"/>
        <v>No</v>
      </c>
      <c r="K976" s="15">
        <f t="shared" si="61"/>
        <v>1</v>
      </c>
      <c r="L976" s="15" t="str">
        <f t="shared" si="62"/>
        <v>No</v>
      </c>
      <c r="M976" s="15" t="str">
        <f t="shared" si="63"/>
        <v>Yes</v>
      </c>
      <c r="N976" s="29">
        <v>49.84</v>
      </c>
      <c r="O976" s="20" t="str" cm="1">
        <f t="array" ref="O976">_xlfn.IFS(N976&lt;18.5,"Underweight",N976&lt;25,"Normalweight",N976&lt;30,"Overweight",N976&gt;=30,"Obesity")</f>
        <v>Obesity</v>
      </c>
      <c r="P976" s="39" t="s">
        <v>1397</v>
      </c>
      <c r="Q976" s="29">
        <v>49.84</v>
      </c>
      <c r="R976" s="39">
        <v>5.0999999999999996</v>
      </c>
      <c r="S976" s="39" t="s">
        <v>2383</v>
      </c>
      <c r="T976" s="39" t="s">
        <v>2380</v>
      </c>
      <c r="U976" s="39" t="s">
        <v>2383</v>
      </c>
      <c r="V976" s="39">
        <v>1</v>
      </c>
      <c r="W976" s="39" t="s">
        <v>2380</v>
      </c>
      <c r="X976" s="39" t="s">
        <v>8391</v>
      </c>
    </row>
    <row r="977" spans="1:24" x14ac:dyDescent="0.35">
      <c r="A977" s="4" t="s">
        <v>1396</v>
      </c>
      <c r="B977" s="4">
        <v>49.06</v>
      </c>
      <c r="C977" s="4">
        <v>5.43</v>
      </c>
      <c r="D977" s="4" t="s">
        <v>2382</v>
      </c>
      <c r="E977" s="4" t="s">
        <v>2380</v>
      </c>
      <c r="F977" s="4" t="s">
        <v>2380</v>
      </c>
      <c r="G977" s="4">
        <v>1</v>
      </c>
      <c r="H977" s="4" t="s">
        <v>2380</v>
      </c>
      <c r="I977" s="15">
        <v>180</v>
      </c>
      <c r="J977" s="15" t="str">
        <f t="shared" si="60"/>
        <v>No</v>
      </c>
      <c r="K977" s="15">
        <f t="shared" si="61"/>
        <v>1</v>
      </c>
      <c r="L977" s="15" t="str">
        <f t="shared" si="62"/>
        <v>No</v>
      </c>
      <c r="M977" s="15" t="str">
        <f t="shared" si="63"/>
        <v>Yes</v>
      </c>
      <c r="N977" s="29">
        <v>49.06</v>
      </c>
      <c r="O977" s="20" t="str" cm="1">
        <f t="array" ref="O977">_xlfn.IFS(N977&lt;18.5,"Underweight",N977&lt;25,"Normalweight",N977&lt;30,"Overweight",N977&gt;=30,"Obesity")</f>
        <v>Obesity</v>
      </c>
      <c r="P977" s="39" t="s">
        <v>1396</v>
      </c>
      <c r="Q977" s="29">
        <v>49.06</v>
      </c>
      <c r="R977" s="39">
        <v>5.43</v>
      </c>
      <c r="S977" s="39" t="s">
        <v>2383</v>
      </c>
      <c r="T977" s="39" t="s">
        <v>2380</v>
      </c>
      <c r="U977" s="39" t="s">
        <v>2380</v>
      </c>
      <c r="V977" s="39">
        <v>1</v>
      </c>
      <c r="W977" s="39" t="s">
        <v>2380</v>
      </c>
      <c r="X977" s="39" t="s">
        <v>8391</v>
      </c>
    </row>
    <row r="978" spans="1:24" x14ac:dyDescent="0.35">
      <c r="A978" s="4" t="s">
        <v>1395</v>
      </c>
      <c r="B978" s="4">
        <v>30.88</v>
      </c>
      <c r="C978" s="4">
        <v>5.82</v>
      </c>
      <c r="D978" s="4" t="s">
        <v>2380</v>
      </c>
      <c r="E978" s="4" t="s">
        <v>2380</v>
      </c>
      <c r="F978" s="4" t="s">
        <v>2380</v>
      </c>
      <c r="G978" s="4">
        <v>2</v>
      </c>
      <c r="H978" s="4" t="s">
        <v>2380</v>
      </c>
      <c r="I978" s="15">
        <v>180</v>
      </c>
      <c r="J978" s="15" t="str">
        <f t="shared" si="60"/>
        <v>No</v>
      </c>
      <c r="K978" s="15">
        <f t="shared" si="61"/>
        <v>2</v>
      </c>
      <c r="L978" s="15" t="str">
        <f t="shared" si="62"/>
        <v>No</v>
      </c>
      <c r="M978" s="15" t="str">
        <f t="shared" si="63"/>
        <v>No</v>
      </c>
      <c r="N978" s="29">
        <v>30.88</v>
      </c>
      <c r="O978" s="20" t="str" cm="1">
        <f t="array" ref="O978">_xlfn.IFS(N978&lt;18.5,"Underweight",N978&lt;25,"Normalweight",N978&lt;30,"Overweight",N978&gt;=30,"Obesity")</f>
        <v>Obesity</v>
      </c>
      <c r="P978" s="39" t="s">
        <v>1395</v>
      </c>
      <c r="Q978" s="29">
        <v>30.88</v>
      </c>
      <c r="R978" s="39">
        <v>5.82</v>
      </c>
      <c r="S978" s="39" t="s">
        <v>2380</v>
      </c>
      <c r="T978" s="39" t="s">
        <v>2380</v>
      </c>
      <c r="U978" s="39" t="s">
        <v>2380</v>
      </c>
      <c r="V978" s="39">
        <v>2</v>
      </c>
      <c r="W978" s="39" t="s">
        <v>2380</v>
      </c>
      <c r="X978" s="39" t="s">
        <v>8391</v>
      </c>
    </row>
    <row r="979" spans="1:24" x14ac:dyDescent="0.35">
      <c r="A979" s="4" t="s">
        <v>1394</v>
      </c>
      <c r="B979" s="4">
        <v>33.35</v>
      </c>
      <c r="C979" s="4">
        <v>6.05</v>
      </c>
      <c r="D979" s="4" t="s">
        <v>2380</v>
      </c>
      <c r="E979" s="4" t="s">
        <v>2380</v>
      </c>
      <c r="F979" s="4" t="s">
        <v>2383</v>
      </c>
      <c r="G979" s="4">
        <v>1</v>
      </c>
      <c r="H979" s="4" t="s">
        <v>2380</v>
      </c>
      <c r="I979" s="15">
        <v>180</v>
      </c>
      <c r="J979" s="15" t="str">
        <f t="shared" si="60"/>
        <v>No</v>
      </c>
      <c r="K979" s="15">
        <f t="shared" si="61"/>
        <v>1</v>
      </c>
      <c r="L979" s="15" t="str">
        <f t="shared" si="62"/>
        <v>No</v>
      </c>
      <c r="M979" s="15" t="str">
        <f t="shared" si="63"/>
        <v>No</v>
      </c>
      <c r="N979" s="29">
        <v>33.35</v>
      </c>
      <c r="O979" s="20" t="str" cm="1">
        <f t="array" ref="O979">_xlfn.IFS(N979&lt;18.5,"Underweight",N979&lt;25,"Normalweight",N979&lt;30,"Overweight",N979&gt;=30,"Obesity")</f>
        <v>Obesity</v>
      </c>
      <c r="P979" s="39" t="s">
        <v>1394</v>
      </c>
      <c r="Q979" s="29">
        <v>33.35</v>
      </c>
      <c r="R979" s="39">
        <v>6.05</v>
      </c>
      <c r="S979" s="39" t="s">
        <v>2380</v>
      </c>
      <c r="T979" s="39" t="s">
        <v>2380</v>
      </c>
      <c r="U979" s="39" t="s">
        <v>2383</v>
      </c>
      <c r="V979" s="39">
        <v>1</v>
      </c>
      <c r="W979" s="39" t="s">
        <v>2380</v>
      </c>
      <c r="X979" s="39" t="s">
        <v>8391</v>
      </c>
    </row>
    <row r="980" spans="1:24" x14ac:dyDescent="0.35">
      <c r="A980" s="4" t="s">
        <v>1393</v>
      </c>
      <c r="B980" s="4">
        <v>38</v>
      </c>
      <c r="C980" s="4">
        <v>6.38</v>
      </c>
      <c r="D980" s="4" t="s">
        <v>2382</v>
      </c>
      <c r="E980" s="4" t="s">
        <v>2380</v>
      </c>
      <c r="F980" s="4" t="s">
        <v>2380</v>
      </c>
      <c r="G980" s="4">
        <v>1</v>
      </c>
      <c r="H980" s="4" t="s">
        <v>2380</v>
      </c>
      <c r="I980" s="15">
        <v>180</v>
      </c>
      <c r="J980" s="15" t="str">
        <f t="shared" si="60"/>
        <v>No</v>
      </c>
      <c r="K980" s="15">
        <f t="shared" si="61"/>
        <v>1</v>
      </c>
      <c r="L980" s="15" t="str">
        <f t="shared" si="62"/>
        <v>No</v>
      </c>
      <c r="M980" s="15" t="str">
        <f t="shared" si="63"/>
        <v>Yes</v>
      </c>
      <c r="N980" s="29">
        <v>38</v>
      </c>
      <c r="O980" s="20" t="str" cm="1">
        <f t="array" ref="O980">_xlfn.IFS(N980&lt;18.5,"Underweight",N980&lt;25,"Normalweight",N980&lt;30,"Overweight",N980&gt;=30,"Obesity")</f>
        <v>Obesity</v>
      </c>
      <c r="P980" s="39" t="s">
        <v>1393</v>
      </c>
      <c r="Q980" s="29">
        <v>38</v>
      </c>
      <c r="R980" s="39">
        <v>6.38</v>
      </c>
      <c r="S980" s="39" t="s">
        <v>2383</v>
      </c>
      <c r="T980" s="39" t="s">
        <v>2380</v>
      </c>
      <c r="U980" s="39" t="s">
        <v>2380</v>
      </c>
      <c r="V980" s="39">
        <v>1</v>
      </c>
      <c r="W980" s="39" t="s">
        <v>2380</v>
      </c>
      <c r="X980" s="39" t="s">
        <v>8391</v>
      </c>
    </row>
    <row r="981" spans="1:24" x14ac:dyDescent="0.35">
      <c r="A981" s="4" t="s">
        <v>1392</v>
      </c>
      <c r="B981" s="4">
        <v>36.08</v>
      </c>
      <c r="C981" s="4">
        <v>5.73</v>
      </c>
      <c r="D981" s="4" t="s">
        <v>2382</v>
      </c>
      <c r="E981" s="4" t="s">
        <v>2380</v>
      </c>
      <c r="F981" s="4" t="s">
        <v>2380</v>
      </c>
      <c r="G981" s="4">
        <v>1</v>
      </c>
      <c r="H981" s="4" t="s">
        <v>2380</v>
      </c>
      <c r="I981" s="15">
        <v>180</v>
      </c>
      <c r="J981" s="15" t="str">
        <f t="shared" si="60"/>
        <v>No</v>
      </c>
      <c r="K981" s="15">
        <f t="shared" si="61"/>
        <v>1</v>
      </c>
      <c r="L981" s="15" t="str">
        <f t="shared" si="62"/>
        <v>No</v>
      </c>
      <c r="M981" s="15" t="str">
        <f t="shared" si="63"/>
        <v>Yes</v>
      </c>
      <c r="N981" s="29">
        <v>36.08</v>
      </c>
      <c r="O981" s="20" t="str" cm="1">
        <f t="array" ref="O981">_xlfn.IFS(N981&lt;18.5,"Underweight",N981&lt;25,"Normalweight",N981&lt;30,"Overweight",N981&gt;=30,"Obesity")</f>
        <v>Obesity</v>
      </c>
      <c r="P981" s="39" t="s">
        <v>1392</v>
      </c>
      <c r="Q981" s="29">
        <v>36.08</v>
      </c>
      <c r="R981" s="39">
        <v>5.73</v>
      </c>
      <c r="S981" s="39" t="s">
        <v>2383</v>
      </c>
      <c r="T981" s="39" t="s">
        <v>2380</v>
      </c>
      <c r="U981" s="39" t="s">
        <v>2380</v>
      </c>
      <c r="V981" s="39">
        <v>1</v>
      </c>
      <c r="W981" s="39" t="s">
        <v>2380</v>
      </c>
      <c r="X981" s="39" t="s">
        <v>8391</v>
      </c>
    </row>
    <row r="982" spans="1:24" x14ac:dyDescent="0.35">
      <c r="A982" s="4" t="s">
        <v>1391</v>
      </c>
      <c r="B982" s="4">
        <v>35.700000000000003</v>
      </c>
      <c r="C982" s="4">
        <v>5.47</v>
      </c>
      <c r="D982" s="4" t="s">
        <v>2382</v>
      </c>
      <c r="E982" s="4" t="s">
        <v>2380</v>
      </c>
      <c r="F982" s="4" t="s">
        <v>2380</v>
      </c>
      <c r="G982" s="4">
        <v>1</v>
      </c>
      <c r="H982" s="4" t="s">
        <v>2380</v>
      </c>
      <c r="I982" s="15">
        <v>180</v>
      </c>
      <c r="J982" s="15" t="str">
        <f t="shared" si="60"/>
        <v>No</v>
      </c>
      <c r="K982" s="15">
        <f t="shared" si="61"/>
        <v>1</v>
      </c>
      <c r="L982" s="15" t="str">
        <f t="shared" si="62"/>
        <v>No</v>
      </c>
      <c r="M982" s="15" t="str">
        <f t="shared" si="63"/>
        <v>Yes</v>
      </c>
      <c r="N982" s="29">
        <v>35.700000000000003</v>
      </c>
      <c r="O982" s="20" t="str" cm="1">
        <f t="array" ref="O982">_xlfn.IFS(N982&lt;18.5,"Underweight",N982&lt;25,"Normalweight",N982&lt;30,"Overweight",N982&gt;=30,"Obesity")</f>
        <v>Obesity</v>
      </c>
      <c r="P982" s="39" t="s">
        <v>1391</v>
      </c>
      <c r="Q982" s="29">
        <v>35.700000000000003</v>
      </c>
      <c r="R982" s="39">
        <v>5.47</v>
      </c>
      <c r="S982" s="39" t="s">
        <v>2383</v>
      </c>
      <c r="T982" s="39" t="s">
        <v>2380</v>
      </c>
      <c r="U982" s="39" t="s">
        <v>2380</v>
      </c>
      <c r="V982" s="39">
        <v>1</v>
      </c>
      <c r="W982" s="39" t="s">
        <v>2380</v>
      </c>
      <c r="X982" s="39" t="s">
        <v>8391</v>
      </c>
    </row>
    <row r="983" spans="1:24" x14ac:dyDescent="0.35">
      <c r="A983" s="4" t="s">
        <v>1390</v>
      </c>
      <c r="B983" s="4">
        <v>34.01</v>
      </c>
      <c r="C983" s="4">
        <v>11.3</v>
      </c>
      <c r="D983" s="4" t="s">
        <v>2380</v>
      </c>
      <c r="E983" s="4" t="s">
        <v>2380</v>
      </c>
      <c r="F983" s="4" t="s">
        <v>2380</v>
      </c>
      <c r="G983" s="4" t="s">
        <v>2381</v>
      </c>
      <c r="H983" s="4" t="s">
        <v>2380</v>
      </c>
      <c r="I983" s="15">
        <v>180</v>
      </c>
      <c r="J983" s="15" t="str">
        <f t="shared" si="60"/>
        <v>No</v>
      </c>
      <c r="K983" s="15">
        <f t="shared" si="61"/>
        <v>0</v>
      </c>
      <c r="L983" s="15" t="str">
        <f t="shared" si="62"/>
        <v>No</v>
      </c>
      <c r="M983" s="15" t="str">
        <f t="shared" si="63"/>
        <v>No</v>
      </c>
      <c r="N983" s="29">
        <v>34.01</v>
      </c>
      <c r="O983" s="20" t="str" cm="1">
        <f t="array" ref="O983">_xlfn.IFS(N983&lt;18.5,"Underweight",N983&lt;25,"Normalweight",N983&lt;30,"Overweight",N983&gt;=30,"Obesity")</f>
        <v>Obesity</v>
      </c>
      <c r="P983" s="39" t="s">
        <v>1390</v>
      </c>
      <c r="Q983" s="29">
        <v>34.01</v>
      </c>
      <c r="R983" s="39">
        <v>11.3</v>
      </c>
      <c r="S983" s="39" t="s">
        <v>2380</v>
      </c>
      <c r="T983" s="39" t="s">
        <v>2380</v>
      </c>
      <c r="U983" s="39" t="s">
        <v>2380</v>
      </c>
      <c r="V983" s="39">
        <v>0</v>
      </c>
      <c r="W983" s="39" t="s">
        <v>2380</v>
      </c>
      <c r="X983" s="39" t="s">
        <v>8391</v>
      </c>
    </row>
    <row r="984" spans="1:24" x14ac:dyDescent="0.35">
      <c r="A984" s="4" t="s">
        <v>1389</v>
      </c>
      <c r="B984" s="4">
        <v>31.54</v>
      </c>
      <c r="C984" s="4">
        <v>6.72</v>
      </c>
      <c r="D984" s="4" t="s">
        <v>2380</v>
      </c>
      <c r="E984" s="4" t="s">
        <v>2380</v>
      </c>
      <c r="F984" s="4" t="s">
        <v>2380</v>
      </c>
      <c r="G984" s="4" t="s">
        <v>2381</v>
      </c>
      <c r="H984" s="4" t="s">
        <v>2380</v>
      </c>
      <c r="I984" s="15">
        <v>180</v>
      </c>
      <c r="J984" s="15" t="str">
        <f t="shared" si="60"/>
        <v>No</v>
      </c>
      <c r="K984" s="15">
        <f t="shared" si="61"/>
        <v>0</v>
      </c>
      <c r="L984" s="15" t="str">
        <f t="shared" si="62"/>
        <v>No</v>
      </c>
      <c r="M984" s="15" t="str">
        <f t="shared" si="63"/>
        <v>No</v>
      </c>
      <c r="N984" s="29">
        <v>31.54</v>
      </c>
      <c r="O984" s="20" t="str" cm="1">
        <f t="array" ref="O984">_xlfn.IFS(N984&lt;18.5,"Underweight",N984&lt;25,"Normalweight",N984&lt;30,"Overweight",N984&gt;=30,"Obesity")</f>
        <v>Obesity</v>
      </c>
      <c r="P984" s="39" t="s">
        <v>1389</v>
      </c>
      <c r="Q984" s="29">
        <v>31.54</v>
      </c>
      <c r="R984" s="39">
        <v>6.72</v>
      </c>
      <c r="S984" s="39" t="s">
        <v>2380</v>
      </c>
      <c r="T984" s="39" t="s">
        <v>2380</v>
      </c>
      <c r="U984" s="39" t="s">
        <v>2380</v>
      </c>
      <c r="V984" s="39">
        <v>0</v>
      </c>
      <c r="W984" s="39" t="s">
        <v>2380</v>
      </c>
      <c r="X984" s="39" t="s">
        <v>8391</v>
      </c>
    </row>
    <row r="985" spans="1:24" x14ac:dyDescent="0.35">
      <c r="A985" s="4" t="s">
        <v>1388</v>
      </c>
      <c r="B985" s="4">
        <v>23.3</v>
      </c>
      <c r="C985" s="4">
        <v>5.36</v>
      </c>
      <c r="D985" s="4" t="s">
        <v>2382</v>
      </c>
      <c r="E985" s="4" t="s">
        <v>2380</v>
      </c>
      <c r="F985" s="4" t="s">
        <v>2380</v>
      </c>
      <c r="G985" s="4">
        <v>1</v>
      </c>
      <c r="H985" s="4" t="s">
        <v>2380</v>
      </c>
      <c r="I985" s="15">
        <v>180</v>
      </c>
      <c r="J985" s="15" t="str">
        <f t="shared" si="60"/>
        <v>No</v>
      </c>
      <c r="K985" s="15">
        <f t="shared" si="61"/>
        <v>1</v>
      </c>
      <c r="L985" s="15" t="str">
        <f t="shared" si="62"/>
        <v>No</v>
      </c>
      <c r="M985" s="15" t="str">
        <f t="shared" si="63"/>
        <v>Yes</v>
      </c>
      <c r="N985" s="29">
        <v>23.3</v>
      </c>
      <c r="O985" s="20" t="str" cm="1">
        <f t="array" ref="O985">_xlfn.IFS(N985&lt;18.5,"Underweight",N985&lt;25,"Normalweight",N985&lt;30,"Overweight",N985&gt;=30,"Obesity")</f>
        <v>Normalweight</v>
      </c>
      <c r="P985" s="39" t="s">
        <v>1388</v>
      </c>
      <c r="Q985" s="29">
        <v>23.3</v>
      </c>
      <c r="R985" s="39">
        <v>5.36</v>
      </c>
      <c r="S985" s="39" t="s">
        <v>2383</v>
      </c>
      <c r="T985" s="39" t="s">
        <v>2380</v>
      </c>
      <c r="U985" s="39" t="s">
        <v>2380</v>
      </c>
      <c r="V985" s="39">
        <v>1</v>
      </c>
      <c r="W985" s="39" t="s">
        <v>2380</v>
      </c>
      <c r="X985" s="39" t="s">
        <v>8393</v>
      </c>
    </row>
    <row r="986" spans="1:24" x14ac:dyDescent="0.35">
      <c r="A986" s="4" t="s">
        <v>1387</v>
      </c>
      <c r="B986" s="4">
        <v>27.75</v>
      </c>
      <c r="C986" s="4">
        <v>9.8800000000000008</v>
      </c>
      <c r="D986" s="4" t="s">
        <v>2380</v>
      </c>
      <c r="E986" s="4" t="s">
        <v>2380</v>
      </c>
      <c r="F986" s="4" t="s">
        <v>2380</v>
      </c>
      <c r="G986" s="4" t="s">
        <v>2381</v>
      </c>
      <c r="H986" s="4" t="s">
        <v>2380</v>
      </c>
      <c r="I986" s="15">
        <v>180</v>
      </c>
      <c r="J986" s="15" t="str">
        <f t="shared" si="60"/>
        <v>No</v>
      </c>
      <c r="K986" s="15">
        <f t="shared" si="61"/>
        <v>0</v>
      </c>
      <c r="L986" s="15" t="str">
        <f t="shared" si="62"/>
        <v>No</v>
      </c>
      <c r="M986" s="15" t="str">
        <f t="shared" si="63"/>
        <v>No</v>
      </c>
      <c r="N986" s="29">
        <v>27.75</v>
      </c>
      <c r="O986" s="20" t="str" cm="1">
        <f t="array" ref="O986">_xlfn.IFS(N986&lt;18.5,"Underweight",N986&lt;25,"Normalweight",N986&lt;30,"Overweight",N986&gt;=30,"Obesity")</f>
        <v>Overweight</v>
      </c>
      <c r="P986" s="39" t="s">
        <v>1387</v>
      </c>
      <c r="Q986" s="29">
        <v>27.75</v>
      </c>
      <c r="R986" s="39">
        <v>9.8800000000000008</v>
      </c>
      <c r="S986" s="39" t="s">
        <v>2380</v>
      </c>
      <c r="T986" s="39" t="s">
        <v>2380</v>
      </c>
      <c r="U986" s="39" t="s">
        <v>2380</v>
      </c>
      <c r="V986" s="39">
        <v>0</v>
      </c>
      <c r="W986" s="39" t="s">
        <v>2380</v>
      </c>
      <c r="X986" s="39" t="s">
        <v>8392</v>
      </c>
    </row>
    <row r="987" spans="1:24" x14ac:dyDescent="0.35">
      <c r="A987" s="4" t="s">
        <v>1386</v>
      </c>
      <c r="B987" s="4">
        <v>42.46</v>
      </c>
      <c r="C987" s="4">
        <v>4.1100000000000003</v>
      </c>
      <c r="D987" s="4" t="s">
        <v>2380</v>
      </c>
      <c r="E987" s="4" t="s">
        <v>2380</v>
      </c>
      <c r="F987" s="4" t="s">
        <v>2380</v>
      </c>
      <c r="G987" s="4" t="s">
        <v>2381</v>
      </c>
      <c r="H987" s="4" t="s">
        <v>2380</v>
      </c>
      <c r="I987" s="15">
        <v>180</v>
      </c>
      <c r="J987" s="15" t="str">
        <f t="shared" si="60"/>
        <v>No</v>
      </c>
      <c r="K987" s="15">
        <f t="shared" si="61"/>
        <v>0</v>
      </c>
      <c r="L987" s="15" t="str">
        <f t="shared" si="62"/>
        <v>No</v>
      </c>
      <c r="M987" s="15" t="str">
        <f t="shared" si="63"/>
        <v>No</v>
      </c>
      <c r="N987" s="29">
        <v>42.46</v>
      </c>
      <c r="O987" s="20" t="str" cm="1">
        <f t="array" ref="O987">_xlfn.IFS(N987&lt;18.5,"Underweight",N987&lt;25,"Normalweight",N987&lt;30,"Overweight",N987&gt;=30,"Obesity")</f>
        <v>Obesity</v>
      </c>
      <c r="P987" s="39" t="s">
        <v>1386</v>
      </c>
      <c r="Q987" s="29">
        <v>42.46</v>
      </c>
      <c r="R987" s="39">
        <v>4.1100000000000003</v>
      </c>
      <c r="S987" s="39" t="s">
        <v>2380</v>
      </c>
      <c r="T987" s="39" t="s">
        <v>2380</v>
      </c>
      <c r="U987" s="39" t="s">
        <v>2380</v>
      </c>
      <c r="V987" s="39">
        <v>0</v>
      </c>
      <c r="W987" s="39" t="s">
        <v>2380</v>
      </c>
      <c r="X987" s="39" t="s">
        <v>8391</v>
      </c>
    </row>
    <row r="988" spans="1:24" x14ac:dyDescent="0.35">
      <c r="A988" s="4" t="s">
        <v>1385</v>
      </c>
      <c r="B988" s="4">
        <v>54.47</v>
      </c>
      <c r="C988" s="4">
        <v>7.48</v>
      </c>
      <c r="D988" s="4" t="s">
        <v>2380</v>
      </c>
      <c r="E988" s="4" t="s">
        <v>2380</v>
      </c>
      <c r="F988" s="4" t="s">
        <v>2380</v>
      </c>
      <c r="G988" s="4" t="s">
        <v>2381</v>
      </c>
      <c r="H988" s="4" t="s">
        <v>2380</v>
      </c>
      <c r="I988" s="15">
        <v>180</v>
      </c>
      <c r="J988" s="15" t="str">
        <f t="shared" si="60"/>
        <v>No</v>
      </c>
      <c r="K988" s="15">
        <f t="shared" si="61"/>
        <v>0</v>
      </c>
      <c r="L988" s="15" t="str">
        <f t="shared" si="62"/>
        <v>No</v>
      </c>
      <c r="M988" s="15" t="str">
        <f t="shared" si="63"/>
        <v>No</v>
      </c>
      <c r="N988" s="29">
        <v>54.47</v>
      </c>
      <c r="O988" s="20" t="str" cm="1">
        <f t="array" ref="O988">_xlfn.IFS(N988&lt;18.5,"Underweight",N988&lt;25,"Normalweight",N988&lt;30,"Overweight",N988&gt;=30,"Obesity")</f>
        <v>Obesity</v>
      </c>
      <c r="P988" s="39" t="s">
        <v>1385</v>
      </c>
      <c r="Q988" s="29">
        <v>54.47</v>
      </c>
      <c r="R988" s="39">
        <v>7.48</v>
      </c>
      <c r="S988" s="39" t="s">
        <v>2380</v>
      </c>
      <c r="T988" s="39" t="s">
        <v>2380</v>
      </c>
      <c r="U988" s="39" t="s">
        <v>2380</v>
      </c>
      <c r="V988" s="39">
        <v>0</v>
      </c>
      <c r="W988" s="39" t="s">
        <v>2380</v>
      </c>
      <c r="X988" s="39" t="s">
        <v>8391</v>
      </c>
    </row>
    <row r="989" spans="1:24" x14ac:dyDescent="0.35">
      <c r="A989" s="4" t="s">
        <v>1384</v>
      </c>
      <c r="B989" s="4">
        <v>24.93</v>
      </c>
      <c r="C989" s="4">
        <v>9.18</v>
      </c>
      <c r="D989" s="4" t="s">
        <v>2382</v>
      </c>
      <c r="E989" s="4" t="s">
        <v>2380</v>
      </c>
      <c r="F989" s="4" t="s">
        <v>2383</v>
      </c>
      <c r="G989" s="4">
        <v>1</v>
      </c>
      <c r="H989" s="4" t="s">
        <v>2380</v>
      </c>
      <c r="I989" s="15">
        <v>180</v>
      </c>
      <c r="J989" s="15" t="str">
        <f t="shared" si="60"/>
        <v>No</v>
      </c>
      <c r="K989" s="15">
        <f t="shared" si="61"/>
        <v>1</v>
      </c>
      <c r="L989" s="15" t="str">
        <f t="shared" si="62"/>
        <v>No</v>
      </c>
      <c r="M989" s="15" t="str">
        <f t="shared" si="63"/>
        <v>Yes</v>
      </c>
      <c r="N989" s="29">
        <v>24.93</v>
      </c>
      <c r="O989" s="20" t="str" cm="1">
        <f t="array" ref="O989">_xlfn.IFS(N989&lt;18.5,"Underweight",N989&lt;25,"Normalweight",N989&lt;30,"Overweight",N989&gt;=30,"Obesity")</f>
        <v>Normalweight</v>
      </c>
      <c r="P989" s="39" t="s">
        <v>1384</v>
      </c>
      <c r="Q989" s="29">
        <v>24.93</v>
      </c>
      <c r="R989" s="39">
        <v>9.18</v>
      </c>
      <c r="S989" s="39" t="s">
        <v>2383</v>
      </c>
      <c r="T989" s="39" t="s">
        <v>2380</v>
      </c>
      <c r="U989" s="39" t="s">
        <v>2383</v>
      </c>
      <c r="V989" s="39">
        <v>1</v>
      </c>
      <c r="W989" s="39" t="s">
        <v>2380</v>
      </c>
      <c r="X989" s="39" t="s">
        <v>8393</v>
      </c>
    </row>
    <row r="990" spans="1:24" x14ac:dyDescent="0.35">
      <c r="A990" s="4" t="s">
        <v>1383</v>
      </c>
      <c r="B990" s="4">
        <v>48.12</v>
      </c>
      <c r="C990" s="4">
        <v>4.51</v>
      </c>
      <c r="D990" s="4" t="s">
        <v>2382</v>
      </c>
      <c r="E990" s="4" t="s">
        <v>2380</v>
      </c>
      <c r="F990" s="4" t="s">
        <v>2380</v>
      </c>
      <c r="G990" s="4">
        <v>1</v>
      </c>
      <c r="H990" s="4" t="s">
        <v>2380</v>
      </c>
      <c r="I990" s="15">
        <v>180</v>
      </c>
      <c r="J990" s="15" t="str">
        <f t="shared" si="60"/>
        <v>No</v>
      </c>
      <c r="K990" s="15">
        <f t="shared" si="61"/>
        <v>1</v>
      </c>
      <c r="L990" s="15" t="str">
        <f t="shared" si="62"/>
        <v>No</v>
      </c>
      <c r="M990" s="15" t="str">
        <f t="shared" si="63"/>
        <v>Yes</v>
      </c>
      <c r="N990" s="29">
        <v>48.12</v>
      </c>
      <c r="O990" s="20" t="str" cm="1">
        <f t="array" ref="O990">_xlfn.IFS(N990&lt;18.5,"Underweight",N990&lt;25,"Normalweight",N990&lt;30,"Overweight",N990&gt;=30,"Obesity")</f>
        <v>Obesity</v>
      </c>
      <c r="P990" s="39" t="s">
        <v>1383</v>
      </c>
      <c r="Q990" s="29">
        <v>48.12</v>
      </c>
      <c r="R990" s="39">
        <v>4.51</v>
      </c>
      <c r="S990" s="39" t="s">
        <v>2383</v>
      </c>
      <c r="T990" s="39" t="s">
        <v>2380</v>
      </c>
      <c r="U990" s="39" t="s">
        <v>2380</v>
      </c>
      <c r="V990" s="39">
        <v>1</v>
      </c>
      <c r="W990" s="39" t="s">
        <v>2380</v>
      </c>
      <c r="X990" s="39" t="s">
        <v>8391</v>
      </c>
    </row>
    <row r="991" spans="1:24" x14ac:dyDescent="0.35">
      <c r="A991" s="4" t="s">
        <v>1382</v>
      </c>
      <c r="B991" s="4">
        <v>24.91</v>
      </c>
      <c r="C991" s="4">
        <v>7.33</v>
      </c>
      <c r="D991" s="4" t="s">
        <v>2382</v>
      </c>
      <c r="E991" s="4" t="s">
        <v>2380</v>
      </c>
      <c r="F991" s="4" t="s">
        <v>2383</v>
      </c>
      <c r="G991" s="4">
        <v>1</v>
      </c>
      <c r="H991" s="4" t="s">
        <v>2380</v>
      </c>
      <c r="I991" s="15">
        <v>180</v>
      </c>
      <c r="J991" s="15" t="str">
        <f t="shared" si="60"/>
        <v>No</v>
      </c>
      <c r="K991" s="15">
        <f t="shared" si="61"/>
        <v>1</v>
      </c>
      <c r="L991" s="15" t="str">
        <f t="shared" si="62"/>
        <v>No</v>
      </c>
      <c r="M991" s="15" t="str">
        <f t="shared" si="63"/>
        <v>Yes</v>
      </c>
      <c r="N991" s="29">
        <v>24.91</v>
      </c>
      <c r="O991" s="20" t="str" cm="1">
        <f t="array" ref="O991">_xlfn.IFS(N991&lt;18.5,"Underweight",N991&lt;25,"Normalweight",N991&lt;30,"Overweight",N991&gt;=30,"Obesity")</f>
        <v>Normalweight</v>
      </c>
      <c r="P991" s="39" t="s">
        <v>1382</v>
      </c>
      <c r="Q991" s="29">
        <v>24.91</v>
      </c>
      <c r="R991" s="39">
        <v>7.33</v>
      </c>
      <c r="S991" s="39" t="s">
        <v>2383</v>
      </c>
      <c r="T991" s="39" t="s">
        <v>2380</v>
      </c>
      <c r="U991" s="39" t="s">
        <v>2383</v>
      </c>
      <c r="V991" s="39">
        <v>1</v>
      </c>
      <c r="W991" s="39" t="s">
        <v>2380</v>
      </c>
      <c r="X991" s="39" t="s">
        <v>8393</v>
      </c>
    </row>
    <row r="992" spans="1:24" x14ac:dyDescent="0.35">
      <c r="A992" s="4" t="s">
        <v>1381</v>
      </c>
      <c r="B992" s="4">
        <v>27.645</v>
      </c>
      <c r="C992" s="4">
        <v>10.56</v>
      </c>
      <c r="D992" s="4" t="s">
        <v>2380</v>
      </c>
      <c r="E992" s="4" t="s">
        <v>2380</v>
      </c>
      <c r="F992" s="4" t="s">
        <v>2380</v>
      </c>
      <c r="G992" s="4" t="s">
        <v>2381</v>
      </c>
      <c r="H992" s="4" t="s">
        <v>2380</v>
      </c>
      <c r="I992" s="15">
        <v>180</v>
      </c>
      <c r="J992" s="15" t="str">
        <f t="shared" si="60"/>
        <v>No</v>
      </c>
      <c r="K992" s="15">
        <f t="shared" si="61"/>
        <v>0</v>
      </c>
      <c r="L992" s="15" t="str">
        <f t="shared" si="62"/>
        <v>No</v>
      </c>
      <c r="M992" s="15" t="str">
        <f t="shared" si="63"/>
        <v>No</v>
      </c>
      <c r="N992" s="29">
        <v>27.645</v>
      </c>
      <c r="O992" s="20" t="str" cm="1">
        <f t="array" ref="O992">_xlfn.IFS(N992&lt;18.5,"Underweight",N992&lt;25,"Normalweight",N992&lt;30,"Overweight",N992&gt;=30,"Obesity")</f>
        <v>Overweight</v>
      </c>
      <c r="P992" s="39" t="s">
        <v>1381</v>
      </c>
      <c r="Q992" s="29">
        <v>27.645</v>
      </c>
      <c r="R992" s="39">
        <v>10.56</v>
      </c>
      <c r="S992" s="39" t="s">
        <v>2380</v>
      </c>
      <c r="T992" s="39" t="s">
        <v>2380</v>
      </c>
      <c r="U992" s="39" t="s">
        <v>2380</v>
      </c>
      <c r="V992" s="39">
        <v>0</v>
      </c>
      <c r="W992" s="39" t="s">
        <v>2380</v>
      </c>
      <c r="X992" s="39" t="s">
        <v>8392</v>
      </c>
    </row>
    <row r="993" spans="1:24" x14ac:dyDescent="0.35">
      <c r="A993" s="4" t="s">
        <v>1380</v>
      </c>
      <c r="B993" s="4">
        <v>33.700000000000003</v>
      </c>
      <c r="C993" s="4">
        <v>4.01</v>
      </c>
      <c r="D993" s="4" t="s">
        <v>2380</v>
      </c>
      <c r="E993" s="4" t="s">
        <v>2380</v>
      </c>
      <c r="F993" s="4" t="s">
        <v>2380</v>
      </c>
      <c r="G993" s="4">
        <v>2</v>
      </c>
      <c r="H993" s="4" t="s">
        <v>2380</v>
      </c>
      <c r="I993" s="15">
        <v>180</v>
      </c>
      <c r="J993" s="15" t="str">
        <f t="shared" si="60"/>
        <v>No</v>
      </c>
      <c r="K993" s="15">
        <f t="shared" si="61"/>
        <v>2</v>
      </c>
      <c r="L993" s="15" t="str">
        <f t="shared" si="62"/>
        <v>No</v>
      </c>
      <c r="M993" s="15" t="str">
        <f t="shared" si="63"/>
        <v>No</v>
      </c>
      <c r="N993" s="29">
        <v>33.700000000000003</v>
      </c>
      <c r="O993" s="20" t="str" cm="1">
        <f t="array" ref="O993">_xlfn.IFS(N993&lt;18.5,"Underweight",N993&lt;25,"Normalweight",N993&lt;30,"Overweight",N993&gt;=30,"Obesity")</f>
        <v>Obesity</v>
      </c>
      <c r="P993" s="39" t="s">
        <v>1380</v>
      </c>
      <c r="Q993" s="29">
        <v>33.700000000000003</v>
      </c>
      <c r="R993" s="39">
        <v>4.01</v>
      </c>
      <c r="S993" s="39" t="s">
        <v>2380</v>
      </c>
      <c r="T993" s="39" t="s">
        <v>2380</v>
      </c>
      <c r="U993" s="39" t="s">
        <v>2380</v>
      </c>
      <c r="V993" s="39">
        <v>2</v>
      </c>
      <c r="W993" s="39" t="s">
        <v>2380</v>
      </c>
      <c r="X993" s="39" t="s">
        <v>8391</v>
      </c>
    </row>
    <row r="994" spans="1:24" x14ac:dyDescent="0.35">
      <c r="A994" s="4" t="s">
        <v>1379</v>
      </c>
      <c r="B994" s="4">
        <v>38.93</v>
      </c>
      <c r="C994" s="4">
        <v>5.64</v>
      </c>
      <c r="D994" s="4" t="s">
        <v>2382</v>
      </c>
      <c r="E994" s="4" t="s">
        <v>2380</v>
      </c>
      <c r="F994" s="4" t="s">
        <v>2380</v>
      </c>
      <c r="G994" s="4">
        <v>1</v>
      </c>
      <c r="H994" s="4" t="s">
        <v>2380</v>
      </c>
      <c r="I994" s="15">
        <v>180</v>
      </c>
      <c r="J994" s="15" t="str">
        <f t="shared" si="60"/>
        <v>No</v>
      </c>
      <c r="K994" s="15">
        <f t="shared" si="61"/>
        <v>1</v>
      </c>
      <c r="L994" s="15" t="str">
        <f t="shared" si="62"/>
        <v>No</v>
      </c>
      <c r="M994" s="15" t="str">
        <f t="shared" si="63"/>
        <v>Yes</v>
      </c>
      <c r="N994" s="29">
        <v>38.93</v>
      </c>
      <c r="O994" s="20" t="str" cm="1">
        <f t="array" ref="O994">_xlfn.IFS(N994&lt;18.5,"Underweight",N994&lt;25,"Normalweight",N994&lt;30,"Overweight",N994&gt;=30,"Obesity")</f>
        <v>Obesity</v>
      </c>
      <c r="P994" s="39" t="s">
        <v>1379</v>
      </c>
      <c r="Q994" s="29">
        <v>38.93</v>
      </c>
      <c r="R994" s="39">
        <v>5.64</v>
      </c>
      <c r="S994" s="39" t="s">
        <v>2383</v>
      </c>
      <c r="T994" s="39" t="s">
        <v>2380</v>
      </c>
      <c r="U994" s="39" t="s">
        <v>2380</v>
      </c>
      <c r="V994" s="39">
        <v>1</v>
      </c>
      <c r="W994" s="39" t="s">
        <v>2380</v>
      </c>
      <c r="X994" s="39" t="s">
        <v>8391</v>
      </c>
    </row>
    <row r="995" spans="1:24" x14ac:dyDescent="0.35">
      <c r="A995" s="4" t="s">
        <v>1378</v>
      </c>
      <c r="B995" s="4">
        <v>32.774999999999999</v>
      </c>
      <c r="C995" s="4">
        <v>8.02</v>
      </c>
      <c r="D995" s="4" t="s">
        <v>2382</v>
      </c>
      <c r="E995" s="4" t="s">
        <v>2380</v>
      </c>
      <c r="F995" s="4" t="s">
        <v>2380</v>
      </c>
      <c r="G995" s="4">
        <v>2</v>
      </c>
      <c r="H995" s="4" t="s">
        <v>2380</v>
      </c>
      <c r="I995" s="15">
        <v>180</v>
      </c>
      <c r="J995" s="15" t="str">
        <f t="shared" si="60"/>
        <v>No</v>
      </c>
      <c r="K995" s="15">
        <f t="shared" si="61"/>
        <v>2</v>
      </c>
      <c r="L995" s="15" t="str">
        <f t="shared" si="62"/>
        <v>No</v>
      </c>
      <c r="M995" s="15" t="str">
        <f t="shared" si="63"/>
        <v>Yes</v>
      </c>
      <c r="N995" s="29">
        <v>32.774999999999999</v>
      </c>
      <c r="O995" s="20" t="str" cm="1">
        <f t="array" ref="O995">_xlfn.IFS(N995&lt;18.5,"Underweight",N995&lt;25,"Normalweight",N995&lt;30,"Overweight",N995&gt;=30,"Obesity")</f>
        <v>Obesity</v>
      </c>
      <c r="P995" s="39" t="s">
        <v>1378</v>
      </c>
      <c r="Q995" s="29">
        <v>32.774999999999999</v>
      </c>
      <c r="R995" s="39">
        <v>8.02</v>
      </c>
      <c r="S995" s="39" t="s">
        <v>2383</v>
      </c>
      <c r="T995" s="39" t="s">
        <v>2380</v>
      </c>
      <c r="U995" s="39" t="s">
        <v>2380</v>
      </c>
      <c r="V995" s="39">
        <v>2</v>
      </c>
      <c r="W995" s="39" t="s">
        <v>2380</v>
      </c>
      <c r="X995" s="39" t="s">
        <v>8391</v>
      </c>
    </row>
    <row r="996" spans="1:24" x14ac:dyDescent="0.35">
      <c r="A996" s="4" t="s">
        <v>1377</v>
      </c>
      <c r="B996" s="4">
        <v>29.83</v>
      </c>
      <c r="C996" s="4">
        <v>7.2</v>
      </c>
      <c r="D996" s="4" t="s">
        <v>2382</v>
      </c>
      <c r="E996" s="4" t="s">
        <v>2380</v>
      </c>
      <c r="F996" s="4" t="s">
        <v>2380</v>
      </c>
      <c r="G996" s="4" t="s">
        <v>2381</v>
      </c>
      <c r="H996" s="4" t="s">
        <v>2380</v>
      </c>
      <c r="I996" s="15">
        <v>180</v>
      </c>
      <c r="J996" s="15" t="str">
        <f t="shared" si="60"/>
        <v>No</v>
      </c>
      <c r="K996" s="15">
        <f t="shared" si="61"/>
        <v>0</v>
      </c>
      <c r="L996" s="15" t="str">
        <f t="shared" si="62"/>
        <v>No</v>
      </c>
      <c r="M996" s="15" t="str">
        <f t="shared" si="63"/>
        <v>Yes</v>
      </c>
      <c r="N996" s="29">
        <v>29.83</v>
      </c>
      <c r="O996" s="20" t="str" cm="1">
        <f t="array" ref="O996">_xlfn.IFS(N996&lt;18.5,"Underweight",N996&lt;25,"Normalweight",N996&lt;30,"Overweight",N996&gt;=30,"Obesity")</f>
        <v>Overweight</v>
      </c>
      <c r="P996" s="39" t="s">
        <v>1377</v>
      </c>
      <c r="Q996" s="29">
        <v>29.83</v>
      </c>
      <c r="R996" s="39">
        <v>7.2</v>
      </c>
      <c r="S996" s="39" t="s">
        <v>2383</v>
      </c>
      <c r="T996" s="39" t="s">
        <v>2380</v>
      </c>
      <c r="U996" s="39" t="s">
        <v>2380</v>
      </c>
      <c r="V996" s="39">
        <v>0</v>
      </c>
      <c r="W996" s="39" t="s">
        <v>2380</v>
      </c>
      <c r="X996" s="39" t="s">
        <v>8392</v>
      </c>
    </row>
    <row r="997" spans="1:24" x14ac:dyDescent="0.35">
      <c r="A997" s="4" t="s">
        <v>1376</v>
      </c>
      <c r="B997" s="4">
        <v>28.31</v>
      </c>
      <c r="C997" s="4">
        <v>4.55</v>
      </c>
      <c r="D997" s="4" t="s">
        <v>2380</v>
      </c>
      <c r="E997" s="4" t="s">
        <v>2382</v>
      </c>
      <c r="F997" s="4" t="s">
        <v>2380</v>
      </c>
      <c r="G997" s="4">
        <v>1</v>
      </c>
      <c r="H997" s="4" t="s">
        <v>2380</v>
      </c>
      <c r="I997" s="15">
        <v>180</v>
      </c>
      <c r="J997" s="15" t="str">
        <f t="shared" si="60"/>
        <v>No</v>
      </c>
      <c r="K997" s="15">
        <f t="shared" si="61"/>
        <v>1</v>
      </c>
      <c r="L997" s="15" t="str">
        <f t="shared" si="62"/>
        <v>No</v>
      </c>
      <c r="M997" s="15" t="str">
        <f t="shared" si="63"/>
        <v>No</v>
      </c>
      <c r="N997" s="29">
        <v>28.31</v>
      </c>
      <c r="O997" s="20" t="str" cm="1">
        <f t="array" ref="O997">_xlfn.IFS(N997&lt;18.5,"Underweight",N997&lt;25,"Normalweight",N997&lt;30,"Overweight",N997&gt;=30,"Obesity")</f>
        <v>Overweight</v>
      </c>
      <c r="P997" s="39" t="s">
        <v>1376</v>
      </c>
      <c r="Q997" s="29">
        <v>28.31</v>
      </c>
      <c r="R997" s="39">
        <v>4.55</v>
      </c>
      <c r="S997" s="39" t="s">
        <v>2380</v>
      </c>
      <c r="T997" s="39" t="s">
        <v>2382</v>
      </c>
      <c r="U997" s="39" t="s">
        <v>2380</v>
      </c>
      <c r="V997" s="39">
        <v>1</v>
      </c>
      <c r="W997" s="39" t="s">
        <v>2380</v>
      </c>
      <c r="X997" s="39" t="s">
        <v>8392</v>
      </c>
    </row>
    <row r="998" spans="1:24" x14ac:dyDescent="0.35">
      <c r="A998" s="4" t="s">
        <v>1375</v>
      </c>
      <c r="B998" s="4">
        <v>29.79</v>
      </c>
      <c r="C998" s="4">
        <v>9.0299999999999994</v>
      </c>
      <c r="D998" s="4" t="s">
        <v>2380</v>
      </c>
      <c r="E998" s="4" t="s">
        <v>2380</v>
      </c>
      <c r="F998" s="4" t="s">
        <v>2380</v>
      </c>
      <c r="G998" s="4" t="s">
        <v>2381</v>
      </c>
      <c r="H998" s="4" t="s">
        <v>2380</v>
      </c>
      <c r="I998" s="15">
        <v>180</v>
      </c>
      <c r="J998" s="15" t="str">
        <f t="shared" si="60"/>
        <v>No</v>
      </c>
      <c r="K998" s="15">
        <f t="shared" si="61"/>
        <v>0</v>
      </c>
      <c r="L998" s="15" t="str">
        <f t="shared" si="62"/>
        <v>No</v>
      </c>
      <c r="M998" s="15" t="str">
        <f t="shared" si="63"/>
        <v>No</v>
      </c>
      <c r="N998" s="29">
        <v>29.79</v>
      </c>
      <c r="O998" s="20" t="str" cm="1">
        <f t="array" ref="O998">_xlfn.IFS(N998&lt;18.5,"Underweight",N998&lt;25,"Normalweight",N998&lt;30,"Overweight",N998&gt;=30,"Obesity")</f>
        <v>Overweight</v>
      </c>
      <c r="P998" s="39" t="s">
        <v>1375</v>
      </c>
      <c r="Q998" s="29">
        <v>29.79</v>
      </c>
      <c r="R998" s="39">
        <v>9.0299999999999994</v>
      </c>
      <c r="S998" s="39" t="s">
        <v>2380</v>
      </c>
      <c r="T998" s="39" t="s">
        <v>2380</v>
      </c>
      <c r="U998" s="39" t="s">
        <v>2380</v>
      </c>
      <c r="V998" s="39">
        <v>0</v>
      </c>
      <c r="W998" s="39" t="s">
        <v>2380</v>
      </c>
      <c r="X998" s="39" t="s">
        <v>8392</v>
      </c>
    </row>
    <row r="999" spans="1:24" x14ac:dyDescent="0.35">
      <c r="A999" s="4" t="s">
        <v>1374</v>
      </c>
      <c r="B999" s="4">
        <v>36.6</v>
      </c>
      <c r="C999" s="4">
        <v>5.2</v>
      </c>
      <c r="D999" s="4" t="s">
        <v>2382</v>
      </c>
      <c r="E999" s="4" t="s">
        <v>2380</v>
      </c>
      <c r="F999" s="4" t="s">
        <v>2383</v>
      </c>
      <c r="G999" s="4">
        <v>1</v>
      </c>
      <c r="H999" s="4" t="s">
        <v>2380</v>
      </c>
      <c r="I999" s="15">
        <v>180</v>
      </c>
      <c r="J999" s="15" t="str">
        <f t="shared" si="60"/>
        <v>No</v>
      </c>
      <c r="K999" s="15">
        <f t="shared" si="61"/>
        <v>1</v>
      </c>
      <c r="L999" s="15" t="str">
        <f t="shared" si="62"/>
        <v>No</v>
      </c>
      <c r="M999" s="15" t="str">
        <f t="shared" si="63"/>
        <v>Yes</v>
      </c>
      <c r="N999" s="29">
        <v>36.6</v>
      </c>
      <c r="O999" s="20" t="str" cm="1">
        <f t="array" ref="O999">_xlfn.IFS(N999&lt;18.5,"Underweight",N999&lt;25,"Normalweight",N999&lt;30,"Overweight",N999&gt;=30,"Obesity")</f>
        <v>Obesity</v>
      </c>
      <c r="P999" s="39" t="s">
        <v>1374</v>
      </c>
      <c r="Q999" s="29">
        <v>36.6</v>
      </c>
      <c r="R999" s="39">
        <v>5.2</v>
      </c>
      <c r="S999" s="39" t="s">
        <v>2383</v>
      </c>
      <c r="T999" s="39" t="s">
        <v>2380</v>
      </c>
      <c r="U999" s="39" t="s">
        <v>2383</v>
      </c>
      <c r="V999" s="39">
        <v>1</v>
      </c>
      <c r="W999" s="39" t="s">
        <v>2380</v>
      </c>
      <c r="X999" s="39" t="s">
        <v>8391</v>
      </c>
    </row>
    <row r="1000" spans="1:24" x14ac:dyDescent="0.35">
      <c r="A1000" s="4" t="s">
        <v>1373</v>
      </c>
      <c r="B1000" s="4">
        <v>35.93</v>
      </c>
      <c r="C1000" s="4">
        <v>8.3000000000000007</v>
      </c>
      <c r="D1000" s="4" t="s">
        <v>2382</v>
      </c>
      <c r="E1000" s="4" t="s">
        <v>2380</v>
      </c>
      <c r="F1000" s="4" t="s">
        <v>2380</v>
      </c>
      <c r="G1000" s="4" t="s">
        <v>2381</v>
      </c>
      <c r="H1000" s="4" t="s">
        <v>2380</v>
      </c>
      <c r="I1000" s="15">
        <v>180</v>
      </c>
      <c r="J1000" s="15" t="str">
        <f t="shared" si="60"/>
        <v>No</v>
      </c>
      <c r="K1000" s="15">
        <f t="shared" si="61"/>
        <v>0</v>
      </c>
      <c r="L1000" s="15" t="str">
        <f t="shared" si="62"/>
        <v>No</v>
      </c>
      <c r="M1000" s="15" t="str">
        <f t="shared" si="63"/>
        <v>Yes</v>
      </c>
      <c r="N1000" s="29">
        <v>35.93</v>
      </c>
      <c r="O1000" s="20" t="str" cm="1">
        <f t="array" ref="O1000">_xlfn.IFS(N1000&lt;18.5,"Underweight",N1000&lt;25,"Normalweight",N1000&lt;30,"Overweight",N1000&gt;=30,"Obesity")</f>
        <v>Obesity</v>
      </c>
      <c r="P1000" s="39" t="s">
        <v>1373</v>
      </c>
      <c r="Q1000" s="29">
        <v>35.93</v>
      </c>
      <c r="R1000" s="39">
        <v>8.3000000000000007</v>
      </c>
      <c r="S1000" s="39" t="s">
        <v>2383</v>
      </c>
      <c r="T1000" s="39" t="s">
        <v>2380</v>
      </c>
      <c r="U1000" s="39" t="s">
        <v>2380</v>
      </c>
      <c r="V1000" s="39">
        <v>0</v>
      </c>
      <c r="W1000" s="39" t="s">
        <v>2380</v>
      </c>
      <c r="X1000" s="39" t="s">
        <v>8391</v>
      </c>
    </row>
    <row r="1001" spans="1:24" x14ac:dyDescent="0.35">
      <c r="A1001" s="4" t="s">
        <v>1372</v>
      </c>
      <c r="B1001" s="4">
        <v>28.6</v>
      </c>
      <c r="C1001" s="4">
        <v>5.56</v>
      </c>
      <c r="D1001" s="4" t="s">
        <v>2382</v>
      </c>
      <c r="E1001" s="4" t="s">
        <v>2380</v>
      </c>
      <c r="F1001" s="4" t="s">
        <v>2383</v>
      </c>
      <c r="G1001" s="4">
        <v>1</v>
      </c>
      <c r="H1001" s="4" t="s">
        <v>2380</v>
      </c>
      <c r="I1001" s="15">
        <v>180</v>
      </c>
      <c r="J1001" s="15" t="str">
        <f t="shared" si="60"/>
        <v>No</v>
      </c>
      <c r="K1001" s="15">
        <f t="shared" si="61"/>
        <v>1</v>
      </c>
      <c r="L1001" s="15" t="str">
        <f t="shared" si="62"/>
        <v>No</v>
      </c>
      <c r="M1001" s="15" t="str">
        <f t="shared" si="63"/>
        <v>Yes</v>
      </c>
      <c r="N1001" s="29">
        <v>28.6</v>
      </c>
      <c r="O1001" s="20" t="str" cm="1">
        <f t="array" ref="O1001">_xlfn.IFS(N1001&lt;18.5,"Underweight",N1001&lt;25,"Normalweight",N1001&lt;30,"Overweight",N1001&gt;=30,"Obesity")</f>
        <v>Overweight</v>
      </c>
      <c r="P1001" s="39" t="s">
        <v>1372</v>
      </c>
      <c r="Q1001" s="29">
        <v>28.6</v>
      </c>
      <c r="R1001" s="39">
        <v>5.56</v>
      </c>
      <c r="S1001" s="39" t="s">
        <v>2383</v>
      </c>
      <c r="T1001" s="39" t="s">
        <v>2380</v>
      </c>
      <c r="U1001" s="39" t="s">
        <v>2383</v>
      </c>
      <c r="V1001" s="39">
        <v>1</v>
      </c>
      <c r="W1001" s="39" t="s">
        <v>2380</v>
      </c>
      <c r="X1001" s="39" t="s">
        <v>8392</v>
      </c>
    </row>
    <row r="1002" spans="1:24" x14ac:dyDescent="0.35">
      <c r="A1002" s="4" t="s">
        <v>1371</v>
      </c>
      <c r="B1002" s="4">
        <v>39.17</v>
      </c>
      <c r="C1002" s="4">
        <v>4.1500000000000004</v>
      </c>
      <c r="D1002" s="4" t="s">
        <v>2380</v>
      </c>
      <c r="E1002" s="4" t="s">
        <v>2380</v>
      </c>
      <c r="F1002" s="4" t="s">
        <v>2380</v>
      </c>
      <c r="G1002" s="4" t="s">
        <v>2381</v>
      </c>
      <c r="H1002" s="4" t="s">
        <v>2380</v>
      </c>
      <c r="I1002" s="15">
        <v>180</v>
      </c>
      <c r="J1002" s="15" t="str">
        <f t="shared" si="60"/>
        <v>No</v>
      </c>
      <c r="K1002" s="15">
        <f t="shared" si="61"/>
        <v>0</v>
      </c>
      <c r="L1002" s="15" t="str">
        <f t="shared" si="62"/>
        <v>No</v>
      </c>
      <c r="M1002" s="15" t="str">
        <f t="shared" si="63"/>
        <v>No</v>
      </c>
      <c r="N1002" s="29">
        <v>39.17</v>
      </c>
      <c r="O1002" s="20" t="str" cm="1">
        <f t="array" ref="O1002">_xlfn.IFS(N1002&lt;18.5,"Underweight",N1002&lt;25,"Normalweight",N1002&lt;30,"Overweight",N1002&gt;=30,"Obesity")</f>
        <v>Obesity</v>
      </c>
      <c r="P1002" s="39" t="s">
        <v>1371</v>
      </c>
      <c r="Q1002" s="29">
        <v>39.17</v>
      </c>
      <c r="R1002" s="39">
        <v>4.1500000000000004</v>
      </c>
      <c r="S1002" s="39" t="s">
        <v>2380</v>
      </c>
      <c r="T1002" s="39" t="s">
        <v>2380</v>
      </c>
      <c r="U1002" s="39" t="s">
        <v>2380</v>
      </c>
      <c r="V1002" s="39">
        <v>0</v>
      </c>
      <c r="W1002" s="39" t="s">
        <v>2380</v>
      </c>
      <c r="X1002" s="39" t="s">
        <v>8391</v>
      </c>
    </row>
    <row r="1003" spans="1:24" x14ac:dyDescent="0.35">
      <c r="A1003" s="4" t="s">
        <v>1370</v>
      </c>
      <c r="B1003" s="4">
        <v>26.41</v>
      </c>
      <c r="C1003" s="4">
        <v>5.99</v>
      </c>
      <c r="D1003" s="4" t="s">
        <v>2382</v>
      </c>
      <c r="E1003" s="4" t="s">
        <v>2380</v>
      </c>
      <c r="F1003" s="4" t="s">
        <v>2383</v>
      </c>
      <c r="G1003" s="4">
        <v>1</v>
      </c>
      <c r="H1003" s="4" t="s">
        <v>2380</v>
      </c>
      <c r="I1003" s="15">
        <v>180</v>
      </c>
      <c r="J1003" s="15" t="str">
        <f t="shared" si="60"/>
        <v>No</v>
      </c>
      <c r="K1003" s="15">
        <f t="shared" si="61"/>
        <v>1</v>
      </c>
      <c r="L1003" s="15" t="str">
        <f t="shared" si="62"/>
        <v>No</v>
      </c>
      <c r="M1003" s="15" t="str">
        <f t="shared" si="63"/>
        <v>Yes</v>
      </c>
      <c r="N1003" s="29">
        <v>26.41</v>
      </c>
      <c r="O1003" s="20" t="str" cm="1">
        <f t="array" ref="O1003">_xlfn.IFS(N1003&lt;18.5,"Underweight",N1003&lt;25,"Normalweight",N1003&lt;30,"Overweight",N1003&gt;=30,"Obesity")</f>
        <v>Overweight</v>
      </c>
      <c r="P1003" s="39" t="s">
        <v>1370</v>
      </c>
      <c r="Q1003" s="29">
        <v>26.41</v>
      </c>
      <c r="R1003" s="39">
        <v>5.99</v>
      </c>
      <c r="S1003" s="39" t="s">
        <v>2383</v>
      </c>
      <c r="T1003" s="39" t="s">
        <v>2380</v>
      </c>
      <c r="U1003" s="39" t="s">
        <v>2383</v>
      </c>
      <c r="V1003" s="39">
        <v>1</v>
      </c>
      <c r="W1003" s="39" t="s">
        <v>2380</v>
      </c>
      <c r="X1003" s="39" t="s">
        <v>8392</v>
      </c>
    </row>
    <row r="1004" spans="1:24" x14ac:dyDescent="0.35">
      <c r="A1004" s="4" t="s">
        <v>1369</v>
      </c>
      <c r="B1004" s="4">
        <v>30.63</v>
      </c>
      <c r="C1004" s="4">
        <v>5.8</v>
      </c>
      <c r="D1004" s="4" t="s">
        <v>2382</v>
      </c>
      <c r="E1004" s="4" t="s">
        <v>2380</v>
      </c>
      <c r="F1004" s="4" t="s">
        <v>2380</v>
      </c>
      <c r="G1004" s="4" t="s">
        <v>2381</v>
      </c>
      <c r="H1004" s="4" t="s">
        <v>2380</v>
      </c>
      <c r="I1004" s="15">
        <v>180</v>
      </c>
      <c r="J1004" s="15" t="str">
        <f t="shared" si="60"/>
        <v>No</v>
      </c>
      <c r="K1004" s="15">
        <f t="shared" si="61"/>
        <v>0</v>
      </c>
      <c r="L1004" s="15" t="str">
        <f t="shared" si="62"/>
        <v>No</v>
      </c>
      <c r="M1004" s="15" t="str">
        <f t="shared" si="63"/>
        <v>Yes</v>
      </c>
      <c r="N1004" s="29">
        <v>30.63</v>
      </c>
      <c r="O1004" s="20" t="str" cm="1">
        <f t="array" ref="O1004">_xlfn.IFS(N1004&lt;18.5,"Underweight",N1004&lt;25,"Normalweight",N1004&lt;30,"Overweight",N1004&gt;=30,"Obesity")</f>
        <v>Obesity</v>
      </c>
      <c r="P1004" s="39" t="s">
        <v>1369</v>
      </c>
      <c r="Q1004" s="29">
        <v>30.63</v>
      </c>
      <c r="R1004" s="39">
        <v>5.8</v>
      </c>
      <c r="S1004" s="39" t="s">
        <v>2383</v>
      </c>
      <c r="T1004" s="39" t="s">
        <v>2380</v>
      </c>
      <c r="U1004" s="39" t="s">
        <v>2380</v>
      </c>
      <c r="V1004" s="39">
        <v>0</v>
      </c>
      <c r="W1004" s="39" t="s">
        <v>2380</v>
      </c>
      <c r="X1004" s="39" t="s">
        <v>8391</v>
      </c>
    </row>
    <row r="1005" spans="1:24" x14ac:dyDescent="0.35">
      <c r="A1005" s="4" t="s">
        <v>1368</v>
      </c>
      <c r="B1005" s="4">
        <v>31.73</v>
      </c>
      <c r="C1005" s="4">
        <v>7.32</v>
      </c>
      <c r="D1005" s="4" t="s">
        <v>2382</v>
      </c>
      <c r="E1005" s="4" t="s">
        <v>2380</v>
      </c>
      <c r="F1005" s="4" t="s">
        <v>2380</v>
      </c>
      <c r="G1005" s="4">
        <v>2</v>
      </c>
      <c r="H1005" s="4" t="s">
        <v>2380</v>
      </c>
      <c r="I1005" s="15">
        <v>180</v>
      </c>
      <c r="J1005" s="15" t="str">
        <f t="shared" si="60"/>
        <v>No</v>
      </c>
      <c r="K1005" s="15">
        <f t="shared" si="61"/>
        <v>2</v>
      </c>
      <c r="L1005" s="15" t="str">
        <f t="shared" si="62"/>
        <v>No</v>
      </c>
      <c r="M1005" s="15" t="str">
        <f t="shared" si="63"/>
        <v>Yes</v>
      </c>
      <c r="N1005" s="29">
        <v>31.73</v>
      </c>
      <c r="O1005" s="20" t="str" cm="1">
        <f t="array" ref="O1005">_xlfn.IFS(N1005&lt;18.5,"Underweight",N1005&lt;25,"Normalweight",N1005&lt;30,"Overweight",N1005&gt;=30,"Obesity")</f>
        <v>Obesity</v>
      </c>
      <c r="P1005" s="39" t="s">
        <v>1368</v>
      </c>
      <c r="Q1005" s="29">
        <v>31.73</v>
      </c>
      <c r="R1005" s="39">
        <v>7.32</v>
      </c>
      <c r="S1005" s="39" t="s">
        <v>2383</v>
      </c>
      <c r="T1005" s="39" t="s">
        <v>2380</v>
      </c>
      <c r="U1005" s="39" t="s">
        <v>2380</v>
      </c>
      <c r="V1005" s="39">
        <v>2</v>
      </c>
      <c r="W1005" s="39" t="s">
        <v>2380</v>
      </c>
      <c r="X1005" s="39" t="s">
        <v>8391</v>
      </c>
    </row>
    <row r="1006" spans="1:24" x14ac:dyDescent="0.35">
      <c r="A1006" s="4" t="s">
        <v>1367</v>
      </c>
      <c r="B1006" s="4">
        <v>30.7</v>
      </c>
      <c r="C1006" s="4">
        <v>5.16</v>
      </c>
      <c r="D1006" s="4" t="s">
        <v>2380</v>
      </c>
      <c r="E1006" s="4" t="s">
        <v>2380</v>
      </c>
      <c r="F1006" s="4" t="s">
        <v>2380</v>
      </c>
      <c r="G1006" s="4">
        <v>2</v>
      </c>
      <c r="H1006" s="4" t="s">
        <v>2380</v>
      </c>
      <c r="I1006" s="15">
        <v>180</v>
      </c>
      <c r="J1006" s="15" t="str">
        <f t="shared" si="60"/>
        <v>No</v>
      </c>
      <c r="K1006" s="15">
        <f t="shared" si="61"/>
        <v>2</v>
      </c>
      <c r="L1006" s="15" t="str">
        <f t="shared" si="62"/>
        <v>No</v>
      </c>
      <c r="M1006" s="15" t="str">
        <f t="shared" si="63"/>
        <v>No</v>
      </c>
      <c r="N1006" s="29">
        <v>30.7</v>
      </c>
      <c r="O1006" s="20" t="str" cm="1">
        <f t="array" ref="O1006">_xlfn.IFS(N1006&lt;18.5,"Underweight",N1006&lt;25,"Normalweight",N1006&lt;30,"Overweight",N1006&gt;=30,"Obesity")</f>
        <v>Obesity</v>
      </c>
      <c r="P1006" s="39" t="s">
        <v>1367</v>
      </c>
      <c r="Q1006" s="29">
        <v>30.7</v>
      </c>
      <c r="R1006" s="39">
        <v>5.16</v>
      </c>
      <c r="S1006" s="39" t="s">
        <v>2380</v>
      </c>
      <c r="T1006" s="39" t="s">
        <v>2380</v>
      </c>
      <c r="U1006" s="39" t="s">
        <v>2380</v>
      </c>
      <c r="V1006" s="39">
        <v>2</v>
      </c>
      <c r="W1006" s="39" t="s">
        <v>2380</v>
      </c>
      <c r="X1006" s="39" t="s">
        <v>8391</v>
      </c>
    </row>
    <row r="1007" spans="1:24" x14ac:dyDescent="0.35">
      <c r="A1007" s="4" t="s">
        <v>1366</v>
      </c>
      <c r="B1007" s="4">
        <v>25.934999999999999</v>
      </c>
      <c r="C1007" s="4">
        <v>5.96</v>
      </c>
      <c r="D1007" s="4" t="s">
        <v>2382</v>
      </c>
      <c r="E1007" s="4" t="s">
        <v>2380</v>
      </c>
      <c r="F1007" s="4" t="s">
        <v>2380</v>
      </c>
      <c r="G1007" s="4">
        <v>2</v>
      </c>
      <c r="H1007" s="4" t="s">
        <v>2380</v>
      </c>
      <c r="I1007" s="15">
        <v>180</v>
      </c>
      <c r="J1007" s="15" t="str">
        <f t="shared" si="60"/>
        <v>No</v>
      </c>
      <c r="K1007" s="15">
        <f t="shared" si="61"/>
        <v>2</v>
      </c>
      <c r="L1007" s="15" t="str">
        <f t="shared" si="62"/>
        <v>No</v>
      </c>
      <c r="M1007" s="15" t="str">
        <f t="shared" si="63"/>
        <v>Yes</v>
      </c>
      <c r="N1007" s="29">
        <v>25.934999999999999</v>
      </c>
      <c r="O1007" s="20" t="str" cm="1">
        <f t="array" ref="O1007">_xlfn.IFS(N1007&lt;18.5,"Underweight",N1007&lt;25,"Normalweight",N1007&lt;30,"Overweight",N1007&gt;=30,"Obesity")</f>
        <v>Overweight</v>
      </c>
      <c r="P1007" s="39" t="s">
        <v>1366</v>
      </c>
      <c r="Q1007" s="29">
        <v>25.934999999999999</v>
      </c>
      <c r="R1007" s="39">
        <v>5.96</v>
      </c>
      <c r="S1007" s="39" t="s">
        <v>2383</v>
      </c>
      <c r="T1007" s="39" t="s">
        <v>2380</v>
      </c>
      <c r="U1007" s="39" t="s">
        <v>2380</v>
      </c>
      <c r="V1007" s="39">
        <v>2</v>
      </c>
      <c r="W1007" s="39" t="s">
        <v>2380</v>
      </c>
      <c r="X1007" s="39" t="s">
        <v>8392</v>
      </c>
    </row>
    <row r="1008" spans="1:24" x14ac:dyDescent="0.35">
      <c r="A1008" s="4" t="s">
        <v>1365</v>
      </c>
      <c r="B1008" s="4">
        <v>35.9</v>
      </c>
      <c r="C1008" s="4">
        <v>4.8499999999999996</v>
      </c>
      <c r="D1008" s="4" t="s">
        <v>2382</v>
      </c>
      <c r="E1008" s="4" t="s">
        <v>2380</v>
      </c>
      <c r="F1008" s="4" t="s">
        <v>2383</v>
      </c>
      <c r="G1008" s="4">
        <v>1</v>
      </c>
      <c r="H1008" s="4" t="s">
        <v>2380</v>
      </c>
      <c r="I1008" s="15">
        <v>180</v>
      </c>
      <c r="J1008" s="15" t="str">
        <f t="shared" si="60"/>
        <v>No</v>
      </c>
      <c r="K1008" s="15">
        <f t="shared" si="61"/>
        <v>1</v>
      </c>
      <c r="L1008" s="15" t="str">
        <f t="shared" si="62"/>
        <v>No</v>
      </c>
      <c r="M1008" s="15" t="str">
        <f t="shared" si="63"/>
        <v>Yes</v>
      </c>
      <c r="N1008" s="29">
        <v>35.9</v>
      </c>
      <c r="O1008" s="20" t="str" cm="1">
        <f t="array" ref="O1008">_xlfn.IFS(N1008&lt;18.5,"Underweight",N1008&lt;25,"Normalweight",N1008&lt;30,"Overweight",N1008&gt;=30,"Obesity")</f>
        <v>Obesity</v>
      </c>
      <c r="P1008" s="39" t="s">
        <v>1365</v>
      </c>
      <c r="Q1008" s="29">
        <v>35.9</v>
      </c>
      <c r="R1008" s="39">
        <v>4.8499999999999996</v>
      </c>
      <c r="S1008" s="39" t="s">
        <v>2383</v>
      </c>
      <c r="T1008" s="39" t="s">
        <v>2380</v>
      </c>
      <c r="U1008" s="39" t="s">
        <v>2383</v>
      </c>
      <c r="V1008" s="39">
        <v>1</v>
      </c>
      <c r="W1008" s="39" t="s">
        <v>2380</v>
      </c>
      <c r="X1008" s="39" t="s">
        <v>8391</v>
      </c>
    </row>
    <row r="1009" spans="1:24" x14ac:dyDescent="0.35">
      <c r="A1009" s="4" t="s">
        <v>1364</v>
      </c>
      <c r="B1009" s="4">
        <v>26.7</v>
      </c>
      <c r="C1009" s="4">
        <v>5.09</v>
      </c>
      <c r="D1009" s="4" t="s">
        <v>2382</v>
      </c>
      <c r="E1009" s="4" t="s">
        <v>2380</v>
      </c>
      <c r="F1009" s="4" t="s">
        <v>2383</v>
      </c>
      <c r="G1009" s="4">
        <v>1</v>
      </c>
      <c r="H1009" s="4" t="s">
        <v>2380</v>
      </c>
      <c r="I1009" s="15">
        <v>180</v>
      </c>
      <c r="J1009" s="15" t="str">
        <f t="shared" si="60"/>
        <v>No</v>
      </c>
      <c r="K1009" s="15">
        <f t="shared" si="61"/>
        <v>1</v>
      </c>
      <c r="L1009" s="15" t="str">
        <f t="shared" si="62"/>
        <v>No</v>
      </c>
      <c r="M1009" s="15" t="str">
        <f t="shared" si="63"/>
        <v>Yes</v>
      </c>
      <c r="N1009" s="29">
        <v>26.7</v>
      </c>
      <c r="O1009" s="20" t="str" cm="1">
        <f t="array" ref="O1009">_xlfn.IFS(N1009&lt;18.5,"Underweight",N1009&lt;25,"Normalweight",N1009&lt;30,"Overweight",N1009&gt;=30,"Obesity")</f>
        <v>Overweight</v>
      </c>
      <c r="P1009" s="39" t="s">
        <v>1364</v>
      </c>
      <c r="Q1009" s="29">
        <v>26.7</v>
      </c>
      <c r="R1009" s="39">
        <v>5.09</v>
      </c>
      <c r="S1009" s="39" t="s">
        <v>2383</v>
      </c>
      <c r="T1009" s="39" t="s">
        <v>2380</v>
      </c>
      <c r="U1009" s="39" t="s">
        <v>2383</v>
      </c>
      <c r="V1009" s="39">
        <v>1</v>
      </c>
      <c r="W1009" s="39" t="s">
        <v>2380</v>
      </c>
      <c r="X1009" s="39" t="s">
        <v>8392</v>
      </c>
    </row>
    <row r="1010" spans="1:24" x14ac:dyDescent="0.35">
      <c r="A1010" s="4" t="s">
        <v>1363</v>
      </c>
      <c r="B1010" s="4">
        <v>33.71</v>
      </c>
      <c r="C1010" s="4">
        <v>4.9400000000000004</v>
      </c>
      <c r="D1010" s="4" t="s">
        <v>2380</v>
      </c>
      <c r="E1010" s="4" t="s">
        <v>2380</v>
      </c>
      <c r="F1010" s="4" t="s">
        <v>2380</v>
      </c>
      <c r="G1010" s="4" t="s">
        <v>2381</v>
      </c>
      <c r="H1010" s="4" t="s">
        <v>2380</v>
      </c>
      <c r="I1010" s="15">
        <v>180</v>
      </c>
      <c r="J1010" s="15" t="str">
        <f t="shared" si="60"/>
        <v>No</v>
      </c>
      <c r="K1010" s="15">
        <f t="shared" si="61"/>
        <v>0</v>
      </c>
      <c r="L1010" s="15" t="str">
        <f t="shared" si="62"/>
        <v>No</v>
      </c>
      <c r="M1010" s="15" t="str">
        <f t="shared" si="63"/>
        <v>No</v>
      </c>
      <c r="N1010" s="29">
        <v>33.71</v>
      </c>
      <c r="O1010" s="20" t="str" cm="1">
        <f t="array" ref="O1010">_xlfn.IFS(N1010&lt;18.5,"Underweight",N1010&lt;25,"Normalweight",N1010&lt;30,"Overweight",N1010&gt;=30,"Obesity")</f>
        <v>Obesity</v>
      </c>
      <c r="P1010" s="39" t="s">
        <v>1363</v>
      </c>
      <c r="Q1010" s="29">
        <v>33.71</v>
      </c>
      <c r="R1010" s="39">
        <v>4.9400000000000004</v>
      </c>
      <c r="S1010" s="39" t="s">
        <v>2380</v>
      </c>
      <c r="T1010" s="39" t="s">
        <v>2380</v>
      </c>
      <c r="U1010" s="39" t="s">
        <v>2380</v>
      </c>
      <c r="V1010" s="39">
        <v>0</v>
      </c>
      <c r="W1010" s="39" t="s">
        <v>2380</v>
      </c>
      <c r="X1010" s="39" t="s">
        <v>8391</v>
      </c>
    </row>
    <row r="1011" spans="1:24" x14ac:dyDescent="0.35">
      <c r="A1011" s="4" t="s">
        <v>1362</v>
      </c>
      <c r="B1011" s="4">
        <v>41.91</v>
      </c>
      <c r="C1011" s="4">
        <v>4.92</v>
      </c>
      <c r="D1011" s="4" t="s">
        <v>2382</v>
      </c>
      <c r="E1011" s="4" t="s">
        <v>2380</v>
      </c>
      <c r="F1011" s="4" t="s">
        <v>2380</v>
      </c>
      <c r="G1011" s="4">
        <v>2</v>
      </c>
      <c r="H1011" s="4" t="s">
        <v>2380</v>
      </c>
      <c r="I1011" s="15">
        <v>180</v>
      </c>
      <c r="J1011" s="15" t="str">
        <f t="shared" si="60"/>
        <v>No</v>
      </c>
      <c r="K1011" s="15">
        <f t="shared" si="61"/>
        <v>2</v>
      </c>
      <c r="L1011" s="15" t="str">
        <f t="shared" si="62"/>
        <v>No</v>
      </c>
      <c r="M1011" s="15" t="str">
        <f t="shared" si="63"/>
        <v>Yes</v>
      </c>
      <c r="N1011" s="29">
        <v>41.91</v>
      </c>
      <c r="O1011" s="20" t="str" cm="1">
        <f t="array" ref="O1011">_xlfn.IFS(N1011&lt;18.5,"Underweight",N1011&lt;25,"Normalweight",N1011&lt;30,"Overweight",N1011&gt;=30,"Obesity")</f>
        <v>Obesity</v>
      </c>
      <c r="P1011" s="39" t="s">
        <v>1362</v>
      </c>
      <c r="Q1011" s="29">
        <v>41.91</v>
      </c>
      <c r="R1011" s="39">
        <v>4.92</v>
      </c>
      <c r="S1011" s="39" t="s">
        <v>2383</v>
      </c>
      <c r="T1011" s="39" t="s">
        <v>2380</v>
      </c>
      <c r="U1011" s="39" t="s">
        <v>2380</v>
      </c>
      <c r="V1011" s="39">
        <v>2</v>
      </c>
      <c r="W1011" s="39" t="s">
        <v>2380</v>
      </c>
      <c r="X1011" s="39" t="s">
        <v>8391</v>
      </c>
    </row>
    <row r="1012" spans="1:24" x14ac:dyDescent="0.35">
      <c r="A1012" s="4" t="s">
        <v>1361</v>
      </c>
      <c r="B1012" s="4">
        <v>39.82</v>
      </c>
      <c r="C1012" s="4">
        <v>6.05</v>
      </c>
      <c r="D1012" s="4" t="s">
        <v>2382</v>
      </c>
      <c r="E1012" s="4" t="s">
        <v>2380</v>
      </c>
      <c r="F1012" s="4" t="s">
        <v>2380</v>
      </c>
      <c r="G1012" s="4">
        <v>2</v>
      </c>
      <c r="H1012" s="4" t="s">
        <v>2380</v>
      </c>
      <c r="I1012" s="15">
        <v>180</v>
      </c>
      <c r="J1012" s="15" t="str">
        <f t="shared" si="60"/>
        <v>No</v>
      </c>
      <c r="K1012" s="15">
        <f t="shared" si="61"/>
        <v>2</v>
      </c>
      <c r="L1012" s="15" t="str">
        <f t="shared" si="62"/>
        <v>No</v>
      </c>
      <c r="M1012" s="15" t="str">
        <f t="shared" si="63"/>
        <v>Yes</v>
      </c>
      <c r="N1012" s="29">
        <v>39.82</v>
      </c>
      <c r="O1012" s="20" t="str" cm="1">
        <f t="array" ref="O1012">_xlfn.IFS(N1012&lt;18.5,"Underweight",N1012&lt;25,"Normalweight",N1012&lt;30,"Overweight",N1012&gt;=30,"Obesity")</f>
        <v>Obesity</v>
      </c>
      <c r="P1012" s="39" t="s">
        <v>1361</v>
      </c>
      <c r="Q1012" s="29">
        <v>39.82</v>
      </c>
      <c r="R1012" s="39">
        <v>6.05</v>
      </c>
      <c r="S1012" s="39" t="s">
        <v>2383</v>
      </c>
      <c r="T1012" s="39" t="s">
        <v>2380</v>
      </c>
      <c r="U1012" s="39" t="s">
        <v>2380</v>
      </c>
      <c r="V1012" s="39">
        <v>2</v>
      </c>
      <c r="W1012" s="39" t="s">
        <v>2380</v>
      </c>
      <c r="X1012" s="39" t="s">
        <v>8391</v>
      </c>
    </row>
    <row r="1013" spans="1:24" x14ac:dyDescent="0.35">
      <c r="A1013" s="4" t="s">
        <v>1360</v>
      </c>
      <c r="B1013" s="4">
        <v>28.12</v>
      </c>
      <c r="C1013" s="4">
        <v>4.67</v>
      </c>
      <c r="D1013" s="4" t="s">
        <v>2380</v>
      </c>
      <c r="E1013" s="4" t="s">
        <v>2380</v>
      </c>
      <c r="F1013" s="4" t="s">
        <v>2380</v>
      </c>
      <c r="G1013" s="4">
        <v>2</v>
      </c>
      <c r="H1013" s="4" t="s">
        <v>2380</v>
      </c>
      <c r="I1013" s="15">
        <v>180</v>
      </c>
      <c r="J1013" s="15" t="str">
        <f t="shared" si="60"/>
        <v>No</v>
      </c>
      <c r="K1013" s="15">
        <f t="shared" si="61"/>
        <v>2</v>
      </c>
      <c r="L1013" s="15" t="str">
        <f t="shared" si="62"/>
        <v>No</v>
      </c>
      <c r="M1013" s="15" t="str">
        <f t="shared" si="63"/>
        <v>No</v>
      </c>
      <c r="N1013" s="29">
        <v>28.12</v>
      </c>
      <c r="O1013" s="20" t="str" cm="1">
        <f t="array" ref="O1013">_xlfn.IFS(N1013&lt;18.5,"Underweight",N1013&lt;25,"Normalweight",N1013&lt;30,"Overweight",N1013&gt;=30,"Obesity")</f>
        <v>Overweight</v>
      </c>
      <c r="P1013" s="39" t="s">
        <v>1360</v>
      </c>
      <c r="Q1013" s="29">
        <v>28.12</v>
      </c>
      <c r="R1013" s="39">
        <v>4.67</v>
      </c>
      <c r="S1013" s="39" t="s">
        <v>2380</v>
      </c>
      <c r="T1013" s="39" t="s">
        <v>2380</v>
      </c>
      <c r="U1013" s="39" t="s">
        <v>2380</v>
      </c>
      <c r="V1013" s="39">
        <v>2</v>
      </c>
      <c r="W1013" s="39" t="s">
        <v>2380</v>
      </c>
      <c r="X1013" s="39" t="s">
        <v>8392</v>
      </c>
    </row>
    <row r="1014" spans="1:24" x14ac:dyDescent="0.35">
      <c r="A1014" s="4" t="s">
        <v>1359</v>
      </c>
      <c r="B1014" s="4">
        <v>26.98</v>
      </c>
      <c r="C1014" s="4">
        <v>9.81</v>
      </c>
      <c r="D1014" s="4" t="s">
        <v>2382</v>
      </c>
      <c r="E1014" s="4" t="s">
        <v>2380</v>
      </c>
      <c r="F1014" s="4" t="s">
        <v>2380</v>
      </c>
      <c r="G1014" s="4" t="s">
        <v>2381</v>
      </c>
      <c r="H1014" s="4" t="s">
        <v>2380</v>
      </c>
      <c r="I1014" s="15">
        <v>180</v>
      </c>
      <c r="J1014" s="15" t="str">
        <f t="shared" si="60"/>
        <v>No</v>
      </c>
      <c r="K1014" s="15">
        <f t="shared" si="61"/>
        <v>0</v>
      </c>
      <c r="L1014" s="15" t="str">
        <f t="shared" si="62"/>
        <v>No</v>
      </c>
      <c r="M1014" s="15" t="str">
        <f t="shared" si="63"/>
        <v>Yes</v>
      </c>
      <c r="N1014" s="29">
        <v>26.98</v>
      </c>
      <c r="O1014" s="20" t="str" cm="1">
        <f t="array" ref="O1014">_xlfn.IFS(N1014&lt;18.5,"Underweight",N1014&lt;25,"Normalweight",N1014&lt;30,"Overweight",N1014&gt;=30,"Obesity")</f>
        <v>Overweight</v>
      </c>
      <c r="P1014" s="39" t="s">
        <v>1359</v>
      </c>
      <c r="Q1014" s="29">
        <v>26.98</v>
      </c>
      <c r="R1014" s="39">
        <v>9.81</v>
      </c>
      <c r="S1014" s="39" t="s">
        <v>2383</v>
      </c>
      <c r="T1014" s="39" t="s">
        <v>2380</v>
      </c>
      <c r="U1014" s="39" t="s">
        <v>2380</v>
      </c>
      <c r="V1014" s="39">
        <v>0</v>
      </c>
      <c r="W1014" s="39" t="s">
        <v>2380</v>
      </c>
      <c r="X1014" s="39" t="s">
        <v>8392</v>
      </c>
    </row>
    <row r="1015" spans="1:24" x14ac:dyDescent="0.35">
      <c r="A1015" s="4" t="s">
        <v>1358</v>
      </c>
      <c r="B1015" s="4">
        <v>27.2</v>
      </c>
      <c r="C1015" s="4">
        <v>6.06</v>
      </c>
      <c r="D1015" s="4" t="s">
        <v>2382</v>
      </c>
      <c r="E1015" s="4" t="s">
        <v>2380</v>
      </c>
      <c r="F1015" s="4" t="s">
        <v>2380</v>
      </c>
      <c r="G1015" s="4">
        <v>2</v>
      </c>
      <c r="H1015" s="4" t="s">
        <v>2380</v>
      </c>
      <c r="I1015" s="15">
        <v>180</v>
      </c>
      <c r="J1015" s="15" t="str">
        <f t="shared" si="60"/>
        <v>No</v>
      </c>
      <c r="K1015" s="15">
        <f t="shared" si="61"/>
        <v>2</v>
      </c>
      <c r="L1015" s="15" t="str">
        <f t="shared" si="62"/>
        <v>No</v>
      </c>
      <c r="M1015" s="15" t="str">
        <f t="shared" si="63"/>
        <v>Yes</v>
      </c>
      <c r="N1015" s="29">
        <v>27.2</v>
      </c>
      <c r="O1015" s="20" t="str" cm="1">
        <f t="array" ref="O1015">_xlfn.IFS(N1015&lt;18.5,"Underweight",N1015&lt;25,"Normalweight",N1015&lt;30,"Overweight",N1015&gt;=30,"Obesity")</f>
        <v>Overweight</v>
      </c>
      <c r="P1015" s="39" t="s">
        <v>1358</v>
      </c>
      <c r="Q1015" s="29">
        <v>27.2</v>
      </c>
      <c r="R1015" s="39">
        <v>6.06</v>
      </c>
      <c r="S1015" s="39" t="s">
        <v>2383</v>
      </c>
      <c r="T1015" s="39" t="s">
        <v>2380</v>
      </c>
      <c r="U1015" s="39" t="s">
        <v>2380</v>
      </c>
      <c r="V1015" s="39">
        <v>2</v>
      </c>
      <c r="W1015" s="39" t="s">
        <v>2380</v>
      </c>
      <c r="X1015" s="39" t="s">
        <v>8392</v>
      </c>
    </row>
    <row r="1016" spans="1:24" x14ac:dyDescent="0.35">
      <c r="A1016" s="4" t="s">
        <v>1357</v>
      </c>
      <c r="B1016" s="4">
        <v>25.3</v>
      </c>
      <c r="C1016" s="4">
        <v>5.19</v>
      </c>
      <c r="D1016" s="4" t="s">
        <v>2382</v>
      </c>
      <c r="E1016" s="4" t="s">
        <v>2380</v>
      </c>
      <c r="F1016" s="4" t="s">
        <v>2380</v>
      </c>
      <c r="G1016" s="4">
        <v>2</v>
      </c>
      <c r="H1016" s="4" t="s">
        <v>2380</v>
      </c>
      <c r="I1016" s="15">
        <v>180</v>
      </c>
      <c r="J1016" s="15" t="str">
        <f t="shared" si="60"/>
        <v>No</v>
      </c>
      <c r="K1016" s="15">
        <f t="shared" si="61"/>
        <v>2</v>
      </c>
      <c r="L1016" s="15" t="str">
        <f t="shared" si="62"/>
        <v>No</v>
      </c>
      <c r="M1016" s="15" t="str">
        <f t="shared" si="63"/>
        <v>Yes</v>
      </c>
      <c r="N1016" s="29">
        <v>25.3</v>
      </c>
      <c r="O1016" s="20" t="str" cm="1">
        <f t="array" ref="O1016">_xlfn.IFS(N1016&lt;18.5,"Underweight",N1016&lt;25,"Normalweight",N1016&lt;30,"Overweight",N1016&gt;=30,"Obesity")</f>
        <v>Overweight</v>
      </c>
      <c r="P1016" s="39" t="s">
        <v>1357</v>
      </c>
      <c r="Q1016" s="29">
        <v>25.3</v>
      </c>
      <c r="R1016" s="39">
        <v>5.19</v>
      </c>
      <c r="S1016" s="39" t="s">
        <v>2383</v>
      </c>
      <c r="T1016" s="39" t="s">
        <v>2380</v>
      </c>
      <c r="U1016" s="39" t="s">
        <v>2380</v>
      </c>
      <c r="V1016" s="39">
        <v>2</v>
      </c>
      <c r="W1016" s="39" t="s">
        <v>2380</v>
      </c>
      <c r="X1016" s="39" t="s">
        <v>8392</v>
      </c>
    </row>
    <row r="1017" spans="1:24" x14ac:dyDescent="0.35">
      <c r="A1017" s="4" t="s">
        <v>1356</v>
      </c>
      <c r="B1017" s="4">
        <v>30.25</v>
      </c>
      <c r="C1017" s="4">
        <v>10.16</v>
      </c>
      <c r="D1017" s="4" t="s">
        <v>2380</v>
      </c>
      <c r="E1017" s="4" t="s">
        <v>2380</v>
      </c>
      <c r="F1017" s="4" t="s">
        <v>2380</v>
      </c>
      <c r="G1017" s="4" t="s">
        <v>2381</v>
      </c>
      <c r="H1017" s="4" t="s">
        <v>2380</v>
      </c>
      <c r="I1017" s="15">
        <v>180</v>
      </c>
      <c r="J1017" s="15" t="str">
        <f t="shared" si="60"/>
        <v>No</v>
      </c>
      <c r="K1017" s="15">
        <f t="shared" si="61"/>
        <v>0</v>
      </c>
      <c r="L1017" s="15" t="str">
        <f t="shared" si="62"/>
        <v>No</v>
      </c>
      <c r="M1017" s="15" t="str">
        <f t="shared" si="63"/>
        <v>No</v>
      </c>
      <c r="N1017" s="29">
        <v>30.25</v>
      </c>
      <c r="O1017" s="20" t="str" cm="1">
        <f t="array" ref="O1017">_xlfn.IFS(N1017&lt;18.5,"Underweight",N1017&lt;25,"Normalweight",N1017&lt;30,"Overweight",N1017&gt;=30,"Obesity")</f>
        <v>Obesity</v>
      </c>
      <c r="P1017" s="39" t="s">
        <v>1356</v>
      </c>
      <c r="Q1017" s="29">
        <v>30.25</v>
      </c>
      <c r="R1017" s="39">
        <v>10.16</v>
      </c>
      <c r="S1017" s="39" t="s">
        <v>2380</v>
      </c>
      <c r="T1017" s="39" t="s">
        <v>2380</v>
      </c>
      <c r="U1017" s="39" t="s">
        <v>2380</v>
      </c>
      <c r="V1017" s="39">
        <v>0</v>
      </c>
      <c r="W1017" s="39" t="s">
        <v>2380</v>
      </c>
      <c r="X1017" s="39" t="s">
        <v>8391</v>
      </c>
    </row>
    <row r="1018" spans="1:24" x14ac:dyDescent="0.35">
      <c r="A1018" s="4" t="s">
        <v>1355</v>
      </c>
      <c r="B1018" s="4">
        <v>54</v>
      </c>
      <c r="C1018" s="4">
        <v>4.68</v>
      </c>
      <c r="D1018" s="4" t="s">
        <v>2382</v>
      </c>
      <c r="E1018" s="4" t="s">
        <v>2382</v>
      </c>
      <c r="F1018" s="4" t="s">
        <v>2380</v>
      </c>
      <c r="G1018" s="4">
        <v>2</v>
      </c>
      <c r="H1018" s="4" t="s">
        <v>2380</v>
      </c>
      <c r="I1018" s="15">
        <v>180</v>
      </c>
      <c r="J1018" s="15" t="str">
        <f t="shared" si="60"/>
        <v>No</v>
      </c>
      <c r="K1018" s="15">
        <f t="shared" si="61"/>
        <v>2</v>
      </c>
      <c r="L1018" s="15" t="str">
        <f t="shared" si="62"/>
        <v>No</v>
      </c>
      <c r="M1018" s="15" t="str">
        <f t="shared" si="63"/>
        <v>Yes</v>
      </c>
      <c r="N1018" s="29">
        <v>54</v>
      </c>
      <c r="O1018" s="20" t="str" cm="1">
        <f t="array" ref="O1018">_xlfn.IFS(N1018&lt;18.5,"Underweight",N1018&lt;25,"Normalweight",N1018&lt;30,"Overweight",N1018&gt;=30,"Obesity")</f>
        <v>Obesity</v>
      </c>
      <c r="P1018" s="39" t="s">
        <v>1355</v>
      </c>
      <c r="Q1018" s="29">
        <v>54</v>
      </c>
      <c r="R1018" s="39">
        <v>4.68</v>
      </c>
      <c r="S1018" s="39" t="s">
        <v>2383</v>
      </c>
      <c r="T1018" s="39" t="s">
        <v>2382</v>
      </c>
      <c r="U1018" s="39" t="s">
        <v>2380</v>
      </c>
      <c r="V1018" s="39">
        <v>2</v>
      </c>
      <c r="W1018" s="39" t="s">
        <v>2380</v>
      </c>
      <c r="X1018" s="39" t="s">
        <v>8391</v>
      </c>
    </row>
    <row r="1019" spans="1:24" x14ac:dyDescent="0.35">
      <c r="A1019" s="4" t="s">
        <v>1354</v>
      </c>
      <c r="B1019" s="4">
        <v>51.86</v>
      </c>
      <c r="C1019" s="4">
        <v>5.32</v>
      </c>
      <c r="D1019" s="4" t="s">
        <v>2382</v>
      </c>
      <c r="E1019" s="4" t="s">
        <v>2380</v>
      </c>
      <c r="F1019" s="4" t="s">
        <v>2380</v>
      </c>
      <c r="G1019" s="4" t="s">
        <v>2381</v>
      </c>
      <c r="H1019" s="4" t="s">
        <v>2380</v>
      </c>
      <c r="I1019" s="15">
        <v>180</v>
      </c>
      <c r="J1019" s="15" t="str">
        <f t="shared" si="60"/>
        <v>No</v>
      </c>
      <c r="K1019" s="15">
        <f t="shared" si="61"/>
        <v>0</v>
      </c>
      <c r="L1019" s="15" t="str">
        <f t="shared" si="62"/>
        <v>No</v>
      </c>
      <c r="M1019" s="15" t="str">
        <f t="shared" si="63"/>
        <v>Yes</v>
      </c>
      <c r="N1019" s="29">
        <v>51.86</v>
      </c>
      <c r="O1019" s="20" t="str" cm="1">
        <f t="array" ref="O1019">_xlfn.IFS(N1019&lt;18.5,"Underweight",N1019&lt;25,"Normalweight",N1019&lt;30,"Overweight",N1019&gt;=30,"Obesity")</f>
        <v>Obesity</v>
      </c>
      <c r="P1019" s="39" t="s">
        <v>1354</v>
      </c>
      <c r="Q1019" s="29">
        <v>51.86</v>
      </c>
      <c r="R1019" s="39">
        <v>5.32</v>
      </c>
      <c r="S1019" s="39" t="s">
        <v>2383</v>
      </c>
      <c r="T1019" s="39" t="s">
        <v>2380</v>
      </c>
      <c r="U1019" s="39" t="s">
        <v>2380</v>
      </c>
      <c r="V1019" s="39">
        <v>0</v>
      </c>
      <c r="W1019" s="39" t="s">
        <v>2380</v>
      </c>
      <c r="X1019" s="39" t="s">
        <v>8391</v>
      </c>
    </row>
    <row r="1020" spans="1:24" x14ac:dyDescent="0.35">
      <c r="A1020" s="4" t="s">
        <v>1353</v>
      </c>
      <c r="B1020" s="4">
        <v>31.39</v>
      </c>
      <c r="C1020" s="4">
        <v>6.99</v>
      </c>
      <c r="D1020" s="4" t="s">
        <v>2380</v>
      </c>
      <c r="E1020" s="4" t="s">
        <v>2380</v>
      </c>
      <c r="F1020" s="4" t="s">
        <v>2380</v>
      </c>
      <c r="G1020" s="4" t="s">
        <v>2381</v>
      </c>
      <c r="H1020" s="4" t="s">
        <v>2380</v>
      </c>
      <c r="I1020" s="15">
        <v>180</v>
      </c>
      <c r="J1020" s="15" t="str">
        <f t="shared" si="60"/>
        <v>No</v>
      </c>
      <c r="K1020" s="15">
        <f t="shared" si="61"/>
        <v>0</v>
      </c>
      <c r="L1020" s="15" t="str">
        <f t="shared" si="62"/>
        <v>No</v>
      </c>
      <c r="M1020" s="15" t="str">
        <f t="shared" si="63"/>
        <v>No</v>
      </c>
      <c r="N1020" s="29">
        <v>31.39</v>
      </c>
      <c r="O1020" s="20" t="str" cm="1">
        <f t="array" ref="O1020">_xlfn.IFS(N1020&lt;18.5,"Underweight",N1020&lt;25,"Normalweight",N1020&lt;30,"Overweight",N1020&gt;=30,"Obesity")</f>
        <v>Obesity</v>
      </c>
      <c r="P1020" s="39" t="s">
        <v>1353</v>
      </c>
      <c r="Q1020" s="29">
        <v>31.39</v>
      </c>
      <c r="R1020" s="39">
        <v>6.99</v>
      </c>
      <c r="S1020" s="39" t="s">
        <v>2380</v>
      </c>
      <c r="T1020" s="39" t="s">
        <v>2380</v>
      </c>
      <c r="U1020" s="39" t="s">
        <v>2380</v>
      </c>
      <c r="V1020" s="39">
        <v>0</v>
      </c>
      <c r="W1020" s="39" t="s">
        <v>2380</v>
      </c>
      <c r="X1020" s="39" t="s">
        <v>8391</v>
      </c>
    </row>
    <row r="1021" spans="1:24" x14ac:dyDescent="0.35">
      <c r="A1021" s="4" t="s">
        <v>1352</v>
      </c>
      <c r="B1021" s="4">
        <v>39.97</v>
      </c>
      <c r="C1021" s="4">
        <v>5.55</v>
      </c>
      <c r="D1021" s="4" t="s">
        <v>2380</v>
      </c>
      <c r="E1021" s="4" t="s">
        <v>2380</v>
      </c>
      <c r="F1021" s="4" t="s">
        <v>2380</v>
      </c>
      <c r="G1021" s="4" t="s">
        <v>2381</v>
      </c>
      <c r="H1021" s="4" t="s">
        <v>2380</v>
      </c>
      <c r="I1021" s="15">
        <v>180</v>
      </c>
      <c r="J1021" s="15" t="str">
        <f t="shared" si="60"/>
        <v>No</v>
      </c>
      <c r="K1021" s="15">
        <f t="shared" si="61"/>
        <v>0</v>
      </c>
      <c r="L1021" s="15" t="str">
        <f t="shared" si="62"/>
        <v>No</v>
      </c>
      <c r="M1021" s="15" t="str">
        <f t="shared" si="63"/>
        <v>No</v>
      </c>
      <c r="N1021" s="29">
        <v>39.97</v>
      </c>
      <c r="O1021" s="20" t="str" cm="1">
        <f t="array" ref="O1021">_xlfn.IFS(N1021&lt;18.5,"Underweight",N1021&lt;25,"Normalweight",N1021&lt;30,"Overweight",N1021&gt;=30,"Obesity")</f>
        <v>Obesity</v>
      </c>
      <c r="P1021" s="39" t="s">
        <v>1352</v>
      </c>
      <c r="Q1021" s="29">
        <v>39.97</v>
      </c>
      <c r="R1021" s="39">
        <v>5.55</v>
      </c>
      <c r="S1021" s="39" t="s">
        <v>2380</v>
      </c>
      <c r="T1021" s="39" t="s">
        <v>2380</v>
      </c>
      <c r="U1021" s="39" t="s">
        <v>2380</v>
      </c>
      <c r="V1021" s="39">
        <v>0</v>
      </c>
      <c r="W1021" s="39" t="s">
        <v>2380</v>
      </c>
      <c r="X1021" s="39" t="s">
        <v>8391</v>
      </c>
    </row>
    <row r="1022" spans="1:24" x14ac:dyDescent="0.35">
      <c r="A1022" s="4" t="s">
        <v>1351</v>
      </c>
      <c r="B1022" s="4">
        <v>41.23</v>
      </c>
      <c r="C1022" s="4">
        <v>6.94</v>
      </c>
      <c r="D1022" s="4" t="s">
        <v>2380</v>
      </c>
      <c r="E1022" s="4" t="s">
        <v>2380</v>
      </c>
      <c r="F1022" s="4" t="s">
        <v>2380</v>
      </c>
      <c r="G1022" s="4" t="s">
        <v>2381</v>
      </c>
      <c r="H1022" s="4" t="s">
        <v>2380</v>
      </c>
      <c r="I1022" s="15">
        <v>180</v>
      </c>
      <c r="J1022" s="15" t="str">
        <f t="shared" si="60"/>
        <v>No</v>
      </c>
      <c r="K1022" s="15">
        <f t="shared" si="61"/>
        <v>0</v>
      </c>
      <c r="L1022" s="15" t="str">
        <f t="shared" si="62"/>
        <v>No</v>
      </c>
      <c r="M1022" s="15" t="str">
        <f t="shared" si="63"/>
        <v>No</v>
      </c>
      <c r="N1022" s="29">
        <v>41.23</v>
      </c>
      <c r="O1022" s="20" t="str" cm="1">
        <f t="array" ref="O1022">_xlfn.IFS(N1022&lt;18.5,"Underweight",N1022&lt;25,"Normalweight",N1022&lt;30,"Overweight",N1022&gt;=30,"Obesity")</f>
        <v>Obesity</v>
      </c>
      <c r="P1022" s="39" t="s">
        <v>1351</v>
      </c>
      <c r="Q1022" s="29">
        <v>41.23</v>
      </c>
      <c r="R1022" s="39">
        <v>6.94</v>
      </c>
      <c r="S1022" s="39" t="s">
        <v>2380</v>
      </c>
      <c r="T1022" s="39" t="s">
        <v>2380</v>
      </c>
      <c r="U1022" s="39" t="s">
        <v>2380</v>
      </c>
      <c r="V1022" s="39">
        <v>0</v>
      </c>
      <c r="W1022" s="39" t="s">
        <v>2380</v>
      </c>
      <c r="X1022" s="39" t="s">
        <v>8391</v>
      </c>
    </row>
    <row r="1023" spans="1:24" x14ac:dyDescent="0.35">
      <c r="A1023" s="4" t="s">
        <v>1350</v>
      </c>
      <c r="B1023" s="4">
        <v>49.45</v>
      </c>
      <c r="C1023" s="4">
        <v>4.2</v>
      </c>
      <c r="D1023" s="4" t="s">
        <v>2382</v>
      </c>
      <c r="E1023" s="4" t="s">
        <v>2380</v>
      </c>
      <c r="F1023" s="4" t="s">
        <v>2380</v>
      </c>
      <c r="G1023" s="4" t="s">
        <v>2381</v>
      </c>
      <c r="H1023" s="4" t="s">
        <v>2380</v>
      </c>
      <c r="I1023" s="15">
        <v>180</v>
      </c>
      <c r="J1023" s="15" t="str">
        <f t="shared" si="60"/>
        <v>No</v>
      </c>
      <c r="K1023" s="15">
        <f t="shared" si="61"/>
        <v>0</v>
      </c>
      <c r="L1023" s="15" t="str">
        <f t="shared" si="62"/>
        <v>No</v>
      </c>
      <c r="M1023" s="15" t="str">
        <f t="shared" si="63"/>
        <v>Yes</v>
      </c>
      <c r="N1023" s="29">
        <v>49.45</v>
      </c>
      <c r="O1023" s="20" t="str" cm="1">
        <f t="array" ref="O1023">_xlfn.IFS(N1023&lt;18.5,"Underweight",N1023&lt;25,"Normalweight",N1023&lt;30,"Overweight",N1023&gt;=30,"Obesity")</f>
        <v>Obesity</v>
      </c>
      <c r="P1023" s="39" t="s">
        <v>1350</v>
      </c>
      <c r="Q1023" s="29">
        <v>49.45</v>
      </c>
      <c r="R1023" s="39">
        <v>4.2</v>
      </c>
      <c r="S1023" s="39" t="s">
        <v>2383</v>
      </c>
      <c r="T1023" s="39" t="s">
        <v>2380</v>
      </c>
      <c r="U1023" s="39" t="s">
        <v>2380</v>
      </c>
      <c r="V1023" s="39">
        <v>0</v>
      </c>
      <c r="W1023" s="39" t="s">
        <v>2380</v>
      </c>
      <c r="X1023" s="39" t="s">
        <v>8391</v>
      </c>
    </row>
    <row r="1024" spans="1:24" x14ac:dyDescent="0.35">
      <c r="A1024" s="4" t="s">
        <v>1349</v>
      </c>
      <c r="B1024" s="4">
        <v>41.04</v>
      </c>
      <c r="C1024" s="4">
        <v>5.59</v>
      </c>
      <c r="D1024" s="4" t="s">
        <v>2380</v>
      </c>
      <c r="E1024" s="4" t="s">
        <v>2380</v>
      </c>
      <c r="F1024" s="4" t="s">
        <v>2380</v>
      </c>
      <c r="G1024" s="4" t="s">
        <v>2381</v>
      </c>
      <c r="H1024" s="4" t="s">
        <v>2380</v>
      </c>
      <c r="I1024" s="15">
        <v>180</v>
      </c>
      <c r="J1024" s="15" t="str">
        <f t="shared" si="60"/>
        <v>No</v>
      </c>
      <c r="K1024" s="15">
        <f t="shared" si="61"/>
        <v>0</v>
      </c>
      <c r="L1024" s="15" t="str">
        <f t="shared" si="62"/>
        <v>No</v>
      </c>
      <c r="M1024" s="15" t="str">
        <f t="shared" si="63"/>
        <v>No</v>
      </c>
      <c r="N1024" s="29">
        <v>41.04</v>
      </c>
      <c r="O1024" s="20" t="str" cm="1">
        <f t="array" ref="O1024">_xlfn.IFS(N1024&lt;18.5,"Underweight",N1024&lt;25,"Normalweight",N1024&lt;30,"Overweight",N1024&gt;=30,"Obesity")</f>
        <v>Obesity</v>
      </c>
      <c r="P1024" s="39" t="s">
        <v>1349</v>
      </c>
      <c r="Q1024" s="29">
        <v>41.04</v>
      </c>
      <c r="R1024" s="39">
        <v>5.59</v>
      </c>
      <c r="S1024" s="39" t="s">
        <v>2380</v>
      </c>
      <c r="T1024" s="39" t="s">
        <v>2380</v>
      </c>
      <c r="U1024" s="39" t="s">
        <v>2380</v>
      </c>
      <c r="V1024" s="39">
        <v>0</v>
      </c>
      <c r="W1024" s="39" t="s">
        <v>2380</v>
      </c>
      <c r="X1024" s="39" t="s">
        <v>8391</v>
      </c>
    </row>
    <row r="1025" spans="1:24" x14ac:dyDescent="0.35">
      <c r="A1025" s="4" t="s">
        <v>1348</v>
      </c>
      <c r="B1025" s="4">
        <v>27.93</v>
      </c>
      <c r="C1025" s="4">
        <v>9.9600000000000009</v>
      </c>
      <c r="D1025" s="4" t="s">
        <v>2380</v>
      </c>
      <c r="E1025" s="4" t="s">
        <v>2380</v>
      </c>
      <c r="F1025" s="4" t="s">
        <v>2380</v>
      </c>
      <c r="G1025" s="4" t="s">
        <v>2381</v>
      </c>
      <c r="H1025" s="4" t="s">
        <v>2380</v>
      </c>
      <c r="I1025" s="15">
        <v>180</v>
      </c>
      <c r="J1025" s="15" t="str">
        <f t="shared" si="60"/>
        <v>No</v>
      </c>
      <c r="K1025" s="15">
        <f t="shared" si="61"/>
        <v>0</v>
      </c>
      <c r="L1025" s="15" t="str">
        <f t="shared" si="62"/>
        <v>No</v>
      </c>
      <c r="M1025" s="15" t="str">
        <f t="shared" si="63"/>
        <v>No</v>
      </c>
      <c r="N1025" s="29">
        <v>27.93</v>
      </c>
      <c r="O1025" s="20" t="str" cm="1">
        <f t="array" ref="O1025">_xlfn.IFS(N1025&lt;18.5,"Underweight",N1025&lt;25,"Normalweight",N1025&lt;30,"Overweight",N1025&gt;=30,"Obesity")</f>
        <v>Overweight</v>
      </c>
      <c r="P1025" s="39" t="s">
        <v>1348</v>
      </c>
      <c r="Q1025" s="29">
        <v>27.93</v>
      </c>
      <c r="R1025" s="39">
        <v>9.9600000000000009</v>
      </c>
      <c r="S1025" s="39" t="s">
        <v>2380</v>
      </c>
      <c r="T1025" s="39" t="s">
        <v>2380</v>
      </c>
      <c r="U1025" s="39" t="s">
        <v>2380</v>
      </c>
      <c r="V1025" s="39">
        <v>0</v>
      </c>
      <c r="W1025" s="39" t="s">
        <v>2380</v>
      </c>
      <c r="X1025" s="39" t="s">
        <v>8392</v>
      </c>
    </row>
    <row r="1026" spans="1:24" x14ac:dyDescent="0.35">
      <c r="A1026" s="4" t="s">
        <v>1347</v>
      </c>
      <c r="B1026" s="4">
        <v>21.01</v>
      </c>
      <c r="C1026" s="4">
        <v>7.37</v>
      </c>
      <c r="D1026" s="4" t="s">
        <v>2380</v>
      </c>
      <c r="E1026" s="4" t="s">
        <v>2380</v>
      </c>
      <c r="F1026" s="4" t="s">
        <v>2380</v>
      </c>
      <c r="G1026" s="4" t="s">
        <v>2381</v>
      </c>
      <c r="H1026" s="4" t="s">
        <v>2380</v>
      </c>
      <c r="I1026" s="15">
        <v>180</v>
      </c>
      <c r="J1026" s="15" t="str">
        <f t="shared" si="60"/>
        <v>No</v>
      </c>
      <c r="K1026" s="15">
        <f t="shared" si="61"/>
        <v>0</v>
      </c>
      <c r="L1026" s="15" t="str">
        <f t="shared" si="62"/>
        <v>No</v>
      </c>
      <c r="M1026" s="15" t="str">
        <f t="shared" si="63"/>
        <v>No</v>
      </c>
      <c r="N1026" s="29">
        <v>21.01</v>
      </c>
      <c r="O1026" s="20" t="str" cm="1">
        <f t="array" ref="O1026">_xlfn.IFS(N1026&lt;18.5,"Underweight",N1026&lt;25,"Normalweight",N1026&lt;30,"Overweight",N1026&gt;=30,"Obesity")</f>
        <v>Normalweight</v>
      </c>
      <c r="P1026" s="39" t="s">
        <v>1347</v>
      </c>
      <c r="Q1026" s="29">
        <v>21.01</v>
      </c>
      <c r="R1026" s="39">
        <v>7.37</v>
      </c>
      <c r="S1026" s="39" t="s">
        <v>2380</v>
      </c>
      <c r="T1026" s="39" t="s">
        <v>2380</v>
      </c>
      <c r="U1026" s="39" t="s">
        <v>2380</v>
      </c>
      <c r="V1026" s="39">
        <v>0</v>
      </c>
      <c r="W1026" s="39" t="s">
        <v>2380</v>
      </c>
      <c r="X1026" s="39" t="s">
        <v>8393</v>
      </c>
    </row>
    <row r="1027" spans="1:24" x14ac:dyDescent="0.35">
      <c r="A1027" s="4" t="s">
        <v>1346</v>
      </c>
      <c r="B1027" s="4">
        <v>52.37</v>
      </c>
      <c r="C1027" s="4">
        <v>5.0599999999999996</v>
      </c>
      <c r="D1027" s="4" t="s">
        <v>2382</v>
      </c>
      <c r="E1027" s="4" t="s">
        <v>2382</v>
      </c>
      <c r="F1027" s="4" t="s">
        <v>2380</v>
      </c>
      <c r="G1027" s="4">
        <v>2</v>
      </c>
      <c r="H1027" s="4" t="s">
        <v>2380</v>
      </c>
      <c r="I1027" s="15">
        <v>180</v>
      </c>
      <c r="J1027" s="15" t="str">
        <f t="shared" si="60"/>
        <v>No</v>
      </c>
      <c r="K1027" s="15">
        <f t="shared" si="61"/>
        <v>2</v>
      </c>
      <c r="L1027" s="15" t="str">
        <f t="shared" si="62"/>
        <v>No</v>
      </c>
      <c r="M1027" s="15" t="str">
        <f t="shared" si="63"/>
        <v>Yes</v>
      </c>
      <c r="N1027" s="29">
        <v>52.37</v>
      </c>
      <c r="O1027" s="20" t="str" cm="1">
        <f t="array" ref="O1027">_xlfn.IFS(N1027&lt;18.5,"Underweight",N1027&lt;25,"Normalweight",N1027&lt;30,"Overweight",N1027&gt;=30,"Obesity")</f>
        <v>Obesity</v>
      </c>
      <c r="P1027" s="39" t="s">
        <v>1346</v>
      </c>
      <c r="Q1027" s="29">
        <v>52.37</v>
      </c>
      <c r="R1027" s="39">
        <v>5.0599999999999996</v>
      </c>
      <c r="S1027" s="39" t="s">
        <v>2383</v>
      </c>
      <c r="T1027" s="39" t="s">
        <v>2382</v>
      </c>
      <c r="U1027" s="39" t="s">
        <v>2380</v>
      </c>
      <c r="V1027" s="39">
        <v>2</v>
      </c>
      <c r="W1027" s="39" t="s">
        <v>2380</v>
      </c>
      <c r="X1027" s="39" t="s">
        <v>8391</v>
      </c>
    </row>
    <row r="1028" spans="1:24" x14ac:dyDescent="0.35">
      <c r="A1028" s="4" t="s">
        <v>1345</v>
      </c>
      <c r="B1028" s="4">
        <v>40.369999999999997</v>
      </c>
      <c r="C1028" s="4">
        <v>8.2100000000000009</v>
      </c>
      <c r="D1028" s="4" t="s">
        <v>2380</v>
      </c>
      <c r="E1028" s="4" t="s">
        <v>2380</v>
      </c>
      <c r="F1028" s="4" t="s">
        <v>2380</v>
      </c>
      <c r="G1028" s="4" t="s">
        <v>2381</v>
      </c>
      <c r="H1028" s="4" t="s">
        <v>2380</v>
      </c>
      <c r="I1028" s="15">
        <v>180</v>
      </c>
      <c r="J1028" s="15" t="str">
        <f t="shared" ref="J1028:J1091" si="64">IF(H1028="?",INDEX($H$3:$H$2337,MODE($I$3:$I$2337)),H1028)</f>
        <v>No</v>
      </c>
      <c r="K1028" s="15">
        <f t="shared" ref="K1028:K1091" si="65">IF(G1028="No major surgery",0,G1028)</f>
        <v>0</v>
      </c>
      <c r="L1028" s="15" t="str">
        <f t="shared" ref="L1028:L1091" si="66">PROPER(J1028)</f>
        <v>No</v>
      </c>
      <c r="M1028" s="15" t="str">
        <f t="shared" ref="M1028:M1091" si="67">PROPER(D1028)</f>
        <v>No</v>
      </c>
      <c r="N1028" s="29">
        <v>40.369999999999997</v>
      </c>
      <c r="O1028" s="20" t="str" cm="1">
        <f t="array" ref="O1028">_xlfn.IFS(N1028&lt;18.5,"Underweight",N1028&lt;25,"Normalweight",N1028&lt;30,"Overweight",N1028&gt;=30,"Obesity")</f>
        <v>Obesity</v>
      </c>
      <c r="P1028" s="39" t="s">
        <v>1345</v>
      </c>
      <c r="Q1028" s="29">
        <v>40.369999999999997</v>
      </c>
      <c r="R1028" s="39">
        <v>8.2100000000000009</v>
      </c>
      <c r="S1028" s="39" t="s">
        <v>2380</v>
      </c>
      <c r="T1028" s="39" t="s">
        <v>2380</v>
      </c>
      <c r="U1028" s="39" t="s">
        <v>2380</v>
      </c>
      <c r="V1028" s="39">
        <v>0</v>
      </c>
      <c r="W1028" s="39" t="s">
        <v>2380</v>
      </c>
      <c r="X1028" s="39" t="s">
        <v>8391</v>
      </c>
    </row>
    <row r="1029" spans="1:24" x14ac:dyDescent="0.35">
      <c r="A1029" s="4" t="s">
        <v>1344</v>
      </c>
      <c r="B1029" s="4">
        <v>41.47</v>
      </c>
      <c r="C1029" s="4">
        <v>10.34</v>
      </c>
      <c r="D1029" s="4" t="s">
        <v>2380</v>
      </c>
      <c r="E1029" s="4" t="s">
        <v>2380</v>
      </c>
      <c r="F1029" s="4" t="s">
        <v>2380</v>
      </c>
      <c r="G1029" s="4">
        <v>2</v>
      </c>
      <c r="H1029" s="4" t="s">
        <v>2380</v>
      </c>
      <c r="I1029" s="15">
        <v>180</v>
      </c>
      <c r="J1029" s="15" t="str">
        <f t="shared" si="64"/>
        <v>No</v>
      </c>
      <c r="K1029" s="15">
        <f t="shared" si="65"/>
        <v>2</v>
      </c>
      <c r="L1029" s="15" t="str">
        <f t="shared" si="66"/>
        <v>No</v>
      </c>
      <c r="M1029" s="15" t="str">
        <f t="shared" si="67"/>
        <v>No</v>
      </c>
      <c r="N1029" s="29">
        <v>41.47</v>
      </c>
      <c r="O1029" s="20" t="str" cm="1">
        <f t="array" ref="O1029">_xlfn.IFS(N1029&lt;18.5,"Underweight",N1029&lt;25,"Normalweight",N1029&lt;30,"Overweight",N1029&gt;=30,"Obesity")</f>
        <v>Obesity</v>
      </c>
      <c r="P1029" s="39" t="s">
        <v>1344</v>
      </c>
      <c r="Q1029" s="29">
        <v>41.47</v>
      </c>
      <c r="R1029" s="39">
        <v>10.34</v>
      </c>
      <c r="S1029" s="39" t="s">
        <v>2380</v>
      </c>
      <c r="T1029" s="39" t="s">
        <v>2380</v>
      </c>
      <c r="U1029" s="39" t="s">
        <v>2380</v>
      </c>
      <c r="V1029" s="39">
        <v>2</v>
      </c>
      <c r="W1029" s="39" t="s">
        <v>2380</v>
      </c>
      <c r="X1029" s="39" t="s">
        <v>8391</v>
      </c>
    </row>
    <row r="1030" spans="1:24" x14ac:dyDescent="0.35">
      <c r="A1030" s="4" t="s">
        <v>1343</v>
      </c>
      <c r="B1030" s="4">
        <v>33.725000000000001</v>
      </c>
      <c r="C1030" s="4">
        <v>5.51</v>
      </c>
      <c r="D1030" s="4" t="s">
        <v>2382</v>
      </c>
      <c r="E1030" s="4" t="s">
        <v>2380</v>
      </c>
      <c r="F1030" s="4" t="s">
        <v>2380</v>
      </c>
      <c r="G1030" s="4">
        <v>2</v>
      </c>
      <c r="H1030" s="4" t="s">
        <v>2380</v>
      </c>
      <c r="I1030" s="15">
        <v>180</v>
      </c>
      <c r="J1030" s="15" t="str">
        <f t="shared" si="64"/>
        <v>No</v>
      </c>
      <c r="K1030" s="15">
        <f t="shared" si="65"/>
        <v>2</v>
      </c>
      <c r="L1030" s="15" t="str">
        <f t="shared" si="66"/>
        <v>No</v>
      </c>
      <c r="M1030" s="15" t="str">
        <f t="shared" si="67"/>
        <v>Yes</v>
      </c>
      <c r="N1030" s="29">
        <v>33.725000000000001</v>
      </c>
      <c r="O1030" s="20" t="str" cm="1">
        <f t="array" ref="O1030">_xlfn.IFS(N1030&lt;18.5,"Underweight",N1030&lt;25,"Normalweight",N1030&lt;30,"Overweight",N1030&gt;=30,"Obesity")</f>
        <v>Obesity</v>
      </c>
      <c r="P1030" s="39" t="s">
        <v>1343</v>
      </c>
      <c r="Q1030" s="29">
        <v>33.725000000000001</v>
      </c>
      <c r="R1030" s="39">
        <v>5.51</v>
      </c>
      <c r="S1030" s="39" t="s">
        <v>2383</v>
      </c>
      <c r="T1030" s="39" t="s">
        <v>2380</v>
      </c>
      <c r="U1030" s="39" t="s">
        <v>2380</v>
      </c>
      <c r="V1030" s="39">
        <v>2</v>
      </c>
      <c r="W1030" s="39" t="s">
        <v>2380</v>
      </c>
      <c r="X1030" s="39" t="s">
        <v>8391</v>
      </c>
    </row>
    <row r="1031" spans="1:24" x14ac:dyDescent="0.35">
      <c r="A1031" s="4" t="s">
        <v>1342</v>
      </c>
      <c r="B1031" s="4">
        <v>28.1</v>
      </c>
      <c r="C1031" s="4">
        <v>11.2</v>
      </c>
      <c r="D1031" s="4" t="s">
        <v>2380</v>
      </c>
      <c r="E1031" s="4" t="s">
        <v>2380</v>
      </c>
      <c r="F1031" s="4" t="s">
        <v>2380</v>
      </c>
      <c r="G1031" s="4" t="s">
        <v>2381</v>
      </c>
      <c r="H1031" s="4" t="s">
        <v>2380</v>
      </c>
      <c r="I1031" s="15">
        <v>180</v>
      </c>
      <c r="J1031" s="15" t="str">
        <f t="shared" si="64"/>
        <v>No</v>
      </c>
      <c r="K1031" s="15">
        <f t="shared" si="65"/>
        <v>0</v>
      </c>
      <c r="L1031" s="15" t="str">
        <f t="shared" si="66"/>
        <v>No</v>
      </c>
      <c r="M1031" s="15" t="str">
        <f t="shared" si="67"/>
        <v>No</v>
      </c>
      <c r="N1031" s="29">
        <v>28.1</v>
      </c>
      <c r="O1031" s="20" t="str" cm="1">
        <f t="array" ref="O1031">_xlfn.IFS(N1031&lt;18.5,"Underweight",N1031&lt;25,"Normalweight",N1031&lt;30,"Overweight",N1031&gt;=30,"Obesity")</f>
        <v>Overweight</v>
      </c>
      <c r="P1031" s="39" t="s">
        <v>1342</v>
      </c>
      <c r="Q1031" s="29">
        <v>28.1</v>
      </c>
      <c r="R1031" s="39">
        <v>11.2</v>
      </c>
      <c r="S1031" s="39" t="s">
        <v>2380</v>
      </c>
      <c r="T1031" s="39" t="s">
        <v>2380</v>
      </c>
      <c r="U1031" s="39" t="s">
        <v>2380</v>
      </c>
      <c r="V1031" s="39">
        <v>0</v>
      </c>
      <c r="W1031" s="39" t="s">
        <v>2380</v>
      </c>
      <c r="X1031" s="39" t="s">
        <v>8392</v>
      </c>
    </row>
    <row r="1032" spans="1:24" x14ac:dyDescent="0.35">
      <c r="A1032" s="4" t="s">
        <v>1341</v>
      </c>
      <c r="B1032" s="4">
        <v>37.43</v>
      </c>
      <c r="C1032" s="4">
        <v>4.3499999999999996</v>
      </c>
      <c r="D1032" s="4" t="s">
        <v>2382</v>
      </c>
      <c r="E1032" s="4" t="s">
        <v>2380</v>
      </c>
      <c r="F1032" s="4" t="s">
        <v>2383</v>
      </c>
      <c r="G1032" s="4">
        <v>1</v>
      </c>
      <c r="H1032" s="4" t="s">
        <v>2380</v>
      </c>
      <c r="I1032" s="15">
        <v>180</v>
      </c>
      <c r="J1032" s="15" t="str">
        <f t="shared" si="64"/>
        <v>No</v>
      </c>
      <c r="K1032" s="15">
        <f t="shared" si="65"/>
        <v>1</v>
      </c>
      <c r="L1032" s="15" t="str">
        <f t="shared" si="66"/>
        <v>No</v>
      </c>
      <c r="M1032" s="15" t="str">
        <f t="shared" si="67"/>
        <v>Yes</v>
      </c>
      <c r="N1032" s="29">
        <v>37.43</v>
      </c>
      <c r="O1032" s="20" t="str" cm="1">
        <f t="array" ref="O1032">_xlfn.IFS(N1032&lt;18.5,"Underweight",N1032&lt;25,"Normalweight",N1032&lt;30,"Overweight",N1032&gt;=30,"Obesity")</f>
        <v>Obesity</v>
      </c>
      <c r="P1032" s="39" t="s">
        <v>1341</v>
      </c>
      <c r="Q1032" s="29">
        <v>37.43</v>
      </c>
      <c r="R1032" s="39">
        <v>4.3499999999999996</v>
      </c>
      <c r="S1032" s="39" t="s">
        <v>2383</v>
      </c>
      <c r="T1032" s="39" t="s">
        <v>2380</v>
      </c>
      <c r="U1032" s="39" t="s">
        <v>2383</v>
      </c>
      <c r="V1032" s="39">
        <v>1</v>
      </c>
      <c r="W1032" s="39" t="s">
        <v>2380</v>
      </c>
      <c r="X1032" s="39" t="s">
        <v>8391</v>
      </c>
    </row>
    <row r="1033" spans="1:24" x14ac:dyDescent="0.35">
      <c r="A1033" s="4" t="s">
        <v>1340</v>
      </c>
      <c r="B1033" s="4">
        <v>23.7</v>
      </c>
      <c r="C1033" s="4">
        <v>10.45</v>
      </c>
      <c r="D1033" s="4" t="s">
        <v>2380</v>
      </c>
      <c r="E1033" s="4" t="s">
        <v>2380</v>
      </c>
      <c r="F1033" s="4" t="s">
        <v>2380</v>
      </c>
      <c r="G1033" s="4" t="s">
        <v>2381</v>
      </c>
      <c r="H1033" s="4" t="s">
        <v>2380</v>
      </c>
      <c r="I1033" s="15">
        <v>180</v>
      </c>
      <c r="J1033" s="15" t="str">
        <f t="shared" si="64"/>
        <v>No</v>
      </c>
      <c r="K1033" s="15">
        <f t="shared" si="65"/>
        <v>0</v>
      </c>
      <c r="L1033" s="15" t="str">
        <f t="shared" si="66"/>
        <v>No</v>
      </c>
      <c r="M1033" s="15" t="str">
        <f t="shared" si="67"/>
        <v>No</v>
      </c>
      <c r="N1033" s="29">
        <v>23.7</v>
      </c>
      <c r="O1033" s="20" t="str" cm="1">
        <f t="array" ref="O1033">_xlfn.IFS(N1033&lt;18.5,"Underweight",N1033&lt;25,"Normalweight",N1033&lt;30,"Overweight",N1033&gt;=30,"Obesity")</f>
        <v>Normalweight</v>
      </c>
      <c r="P1033" s="39" t="s">
        <v>1340</v>
      </c>
      <c r="Q1033" s="29">
        <v>23.7</v>
      </c>
      <c r="R1033" s="39">
        <v>10.45</v>
      </c>
      <c r="S1033" s="39" t="s">
        <v>2380</v>
      </c>
      <c r="T1033" s="39" t="s">
        <v>2380</v>
      </c>
      <c r="U1033" s="39" t="s">
        <v>2380</v>
      </c>
      <c r="V1033" s="39">
        <v>0</v>
      </c>
      <c r="W1033" s="39" t="s">
        <v>2380</v>
      </c>
      <c r="X1033" s="39" t="s">
        <v>8393</v>
      </c>
    </row>
    <row r="1034" spans="1:24" x14ac:dyDescent="0.35">
      <c r="A1034" s="4" t="s">
        <v>1339</v>
      </c>
      <c r="B1034" s="4">
        <v>24.795000000000002</v>
      </c>
      <c r="C1034" s="4">
        <v>4.07</v>
      </c>
      <c r="D1034" s="4" t="s">
        <v>2382</v>
      </c>
      <c r="E1034" s="4" t="s">
        <v>2380</v>
      </c>
      <c r="F1034" s="4" t="s">
        <v>2383</v>
      </c>
      <c r="G1034" s="4">
        <v>1</v>
      </c>
      <c r="H1034" s="4" t="s">
        <v>2380</v>
      </c>
      <c r="I1034" s="15">
        <v>180</v>
      </c>
      <c r="J1034" s="15" t="str">
        <f t="shared" si="64"/>
        <v>No</v>
      </c>
      <c r="K1034" s="15">
        <f t="shared" si="65"/>
        <v>1</v>
      </c>
      <c r="L1034" s="15" t="str">
        <f t="shared" si="66"/>
        <v>No</v>
      </c>
      <c r="M1034" s="15" t="str">
        <f t="shared" si="67"/>
        <v>Yes</v>
      </c>
      <c r="N1034" s="29">
        <v>24.795000000000002</v>
      </c>
      <c r="O1034" s="20" t="str" cm="1">
        <f t="array" ref="O1034">_xlfn.IFS(N1034&lt;18.5,"Underweight",N1034&lt;25,"Normalweight",N1034&lt;30,"Overweight",N1034&gt;=30,"Obesity")</f>
        <v>Normalweight</v>
      </c>
      <c r="P1034" s="39" t="s">
        <v>1339</v>
      </c>
      <c r="Q1034" s="29">
        <v>24.795000000000002</v>
      </c>
      <c r="R1034" s="39">
        <v>4.07</v>
      </c>
      <c r="S1034" s="39" t="s">
        <v>2383</v>
      </c>
      <c r="T1034" s="39" t="s">
        <v>2380</v>
      </c>
      <c r="U1034" s="39" t="s">
        <v>2383</v>
      </c>
      <c r="V1034" s="39">
        <v>1</v>
      </c>
      <c r="W1034" s="39" t="s">
        <v>2380</v>
      </c>
      <c r="X1034" s="39" t="s">
        <v>8393</v>
      </c>
    </row>
    <row r="1035" spans="1:24" x14ac:dyDescent="0.35">
      <c r="A1035" s="4" t="s">
        <v>1338</v>
      </c>
      <c r="B1035" s="4">
        <v>31.9</v>
      </c>
      <c r="C1035" s="4">
        <v>8.34</v>
      </c>
      <c r="D1035" s="4" t="s">
        <v>2380</v>
      </c>
      <c r="E1035" s="4" t="s">
        <v>2380</v>
      </c>
      <c r="F1035" s="4" t="s">
        <v>2380</v>
      </c>
      <c r="G1035" s="4" t="s">
        <v>2381</v>
      </c>
      <c r="H1035" s="4" t="s">
        <v>2380</v>
      </c>
      <c r="I1035" s="15">
        <v>180</v>
      </c>
      <c r="J1035" s="15" t="str">
        <f t="shared" si="64"/>
        <v>No</v>
      </c>
      <c r="K1035" s="15">
        <f t="shared" si="65"/>
        <v>0</v>
      </c>
      <c r="L1035" s="15" t="str">
        <f t="shared" si="66"/>
        <v>No</v>
      </c>
      <c r="M1035" s="15" t="str">
        <f t="shared" si="67"/>
        <v>No</v>
      </c>
      <c r="N1035" s="29">
        <v>31.9</v>
      </c>
      <c r="O1035" s="20" t="str" cm="1">
        <f t="array" ref="O1035">_xlfn.IFS(N1035&lt;18.5,"Underweight",N1035&lt;25,"Normalweight",N1035&lt;30,"Overweight",N1035&gt;=30,"Obesity")</f>
        <v>Obesity</v>
      </c>
      <c r="P1035" s="39" t="s">
        <v>1338</v>
      </c>
      <c r="Q1035" s="29">
        <v>31.9</v>
      </c>
      <c r="R1035" s="39">
        <v>8.34</v>
      </c>
      <c r="S1035" s="39" t="s">
        <v>2380</v>
      </c>
      <c r="T1035" s="39" t="s">
        <v>2380</v>
      </c>
      <c r="U1035" s="39" t="s">
        <v>2380</v>
      </c>
      <c r="V1035" s="39">
        <v>0</v>
      </c>
      <c r="W1035" s="39" t="s">
        <v>2380</v>
      </c>
      <c r="X1035" s="39" t="s">
        <v>8391</v>
      </c>
    </row>
    <row r="1036" spans="1:24" x14ac:dyDescent="0.35">
      <c r="A1036" s="4" t="s">
        <v>1337</v>
      </c>
      <c r="B1036" s="4">
        <v>32.68</v>
      </c>
      <c r="C1036" s="4">
        <v>7.41</v>
      </c>
      <c r="D1036" s="4" t="s">
        <v>2380</v>
      </c>
      <c r="E1036" s="4" t="s">
        <v>2380</v>
      </c>
      <c r="F1036" s="4" t="s">
        <v>2380</v>
      </c>
      <c r="G1036" s="4" t="s">
        <v>2381</v>
      </c>
      <c r="H1036" s="4" t="s">
        <v>2380</v>
      </c>
      <c r="I1036" s="15">
        <v>180</v>
      </c>
      <c r="J1036" s="15" t="str">
        <f t="shared" si="64"/>
        <v>No</v>
      </c>
      <c r="K1036" s="15">
        <f t="shared" si="65"/>
        <v>0</v>
      </c>
      <c r="L1036" s="15" t="str">
        <f t="shared" si="66"/>
        <v>No</v>
      </c>
      <c r="M1036" s="15" t="str">
        <f t="shared" si="67"/>
        <v>No</v>
      </c>
      <c r="N1036" s="29">
        <v>32.68</v>
      </c>
      <c r="O1036" s="20" t="str" cm="1">
        <f t="array" ref="O1036">_xlfn.IFS(N1036&lt;18.5,"Underweight",N1036&lt;25,"Normalweight",N1036&lt;30,"Overweight",N1036&gt;=30,"Obesity")</f>
        <v>Obesity</v>
      </c>
      <c r="P1036" s="39" t="s">
        <v>1337</v>
      </c>
      <c r="Q1036" s="29">
        <v>32.68</v>
      </c>
      <c r="R1036" s="39">
        <v>7.41</v>
      </c>
      <c r="S1036" s="39" t="s">
        <v>2380</v>
      </c>
      <c r="T1036" s="39" t="s">
        <v>2380</v>
      </c>
      <c r="U1036" s="39" t="s">
        <v>2380</v>
      </c>
      <c r="V1036" s="39">
        <v>0</v>
      </c>
      <c r="W1036" s="39" t="s">
        <v>2380</v>
      </c>
      <c r="X1036" s="39" t="s">
        <v>8391</v>
      </c>
    </row>
    <row r="1037" spans="1:24" x14ac:dyDescent="0.35">
      <c r="A1037" s="4" t="s">
        <v>1336</v>
      </c>
      <c r="B1037" s="4">
        <v>47.13</v>
      </c>
      <c r="C1037" s="4">
        <v>4.3099999999999996</v>
      </c>
      <c r="D1037" s="4" t="s">
        <v>2380</v>
      </c>
      <c r="E1037" s="4" t="s">
        <v>2380</v>
      </c>
      <c r="F1037" s="4" t="s">
        <v>2380</v>
      </c>
      <c r="G1037" s="4" t="s">
        <v>2381</v>
      </c>
      <c r="H1037" s="4" t="s">
        <v>2380</v>
      </c>
      <c r="I1037" s="15">
        <v>180</v>
      </c>
      <c r="J1037" s="15" t="str">
        <f t="shared" si="64"/>
        <v>No</v>
      </c>
      <c r="K1037" s="15">
        <f t="shared" si="65"/>
        <v>0</v>
      </c>
      <c r="L1037" s="15" t="str">
        <f t="shared" si="66"/>
        <v>No</v>
      </c>
      <c r="M1037" s="15" t="str">
        <f t="shared" si="67"/>
        <v>No</v>
      </c>
      <c r="N1037" s="29">
        <v>47.13</v>
      </c>
      <c r="O1037" s="20" t="str" cm="1">
        <f t="array" ref="O1037">_xlfn.IFS(N1037&lt;18.5,"Underweight",N1037&lt;25,"Normalweight",N1037&lt;30,"Overweight",N1037&gt;=30,"Obesity")</f>
        <v>Obesity</v>
      </c>
      <c r="P1037" s="39" t="s">
        <v>1336</v>
      </c>
      <c r="Q1037" s="29">
        <v>47.13</v>
      </c>
      <c r="R1037" s="39">
        <v>4.3099999999999996</v>
      </c>
      <c r="S1037" s="39" t="s">
        <v>2380</v>
      </c>
      <c r="T1037" s="39" t="s">
        <v>2380</v>
      </c>
      <c r="U1037" s="39" t="s">
        <v>2380</v>
      </c>
      <c r="V1037" s="39">
        <v>0</v>
      </c>
      <c r="W1037" s="39" t="s">
        <v>2380</v>
      </c>
      <c r="X1037" s="39" t="s">
        <v>8391</v>
      </c>
    </row>
    <row r="1038" spans="1:24" x14ac:dyDescent="0.35">
      <c r="A1038" s="4" t="s">
        <v>1335</v>
      </c>
      <c r="B1038" s="4">
        <v>36.67</v>
      </c>
      <c r="C1038" s="4">
        <v>10.83</v>
      </c>
      <c r="D1038" s="4" t="s">
        <v>2380</v>
      </c>
      <c r="E1038" s="4" t="s">
        <v>2380</v>
      </c>
      <c r="F1038" s="4" t="s">
        <v>2380</v>
      </c>
      <c r="G1038" s="4" t="s">
        <v>2381</v>
      </c>
      <c r="H1038" s="4" t="s">
        <v>2380</v>
      </c>
      <c r="I1038" s="15">
        <v>180</v>
      </c>
      <c r="J1038" s="15" t="str">
        <f t="shared" si="64"/>
        <v>No</v>
      </c>
      <c r="K1038" s="15">
        <f t="shared" si="65"/>
        <v>0</v>
      </c>
      <c r="L1038" s="15" t="str">
        <f t="shared" si="66"/>
        <v>No</v>
      </c>
      <c r="M1038" s="15" t="str">
        <f t="shared" si="67"/>
        <v>No</v>
      </c>
      <c r="N1038" s="29">
        <v>36.67</v>
      </c>
      <c r="O1038" s="20" t="str" cm="1">
        <f t="array" ref="O1038">_xlfn.IFS(N1038&lt;18.5,"Underweight",N1038&lt;25,"Normalweight",N1038&lt;30,"Overweight",N1038&gt;=30,"Obesity")</f>
        <v>Obesity</v>
      </c>
      <c r="P1038" s="39" t="s">
        <v>1335</v>
      </c>
      <c r="Q1038" s="29">
        <v>36.67</v>
      </c>
      <c r="R1038" s="39">
        <v>10.83</v>
      </c>
      <c r="S1038" s="39" t="s">
        <v>2380</v>
      </c>
      <c r="T1038" s="39" t="s">
        <v>2380</v>
      </c>
      <c r="U1038" s="39" t="s">
        <v>2380</v>
      </c>
      <c r="V1038" s="39">
        <v>0</v>
      </c>
      <c r="W1038" s="39" t="s">
        <v>2380</v>
      </c>
      <c r="X1038" s="39" t="s">
        <v>8391</v>
      </c>
    </row>
    <row r="1039" spans="1:24" x14ac:dyDescent="0.35">
      <c r="A1039" s="4" t="s">
        <v>1334</v>
      </c>
      <c r="B1039" s="4">
        <v>33.630000000000003</v>
      </c>
      <c r="C1039" s="4">
        <v>11.31</v>
      </c>
      <c r="D1039" s="4" t="s">
        <v>2380</v>
      </c>
      <c r="E1039" s="4" t="s">
        <v>2380</v>
      </c>
      <c r="F1039" s="4" t="s">
        <v>2380</v>
      </c>
      <c r="G1039" s="4" t="s">
        <v>2381</v>
      </c>
      <c r="H1039" s="4" t="s">
        <v>2380</v>
      </c>
      <c r="I1039" s="15">
        <v>180</v>
      </c>
      <c r="J1039" s="15" t="str">
        <f t="shared" si="64"/>
        <v>No</v>
      </c>
      <c r="K1039" s="15">
        <f t="shared" si="65"/>
        <v>0</v>
      </c>
      <c r="L1039" s="15" t="str">
        <f t="shared" si="66"/>
        <v>No</v>
      </c>
      <c r="M1039" s="15" t="str">
        <f t="shared" si="67"/>
        <v>No</v>
      </c>
      <c r="N1039" s="29">
        <v>33.630000000000003</v>
      </c>
      <c r="O1039" s="20" t="str" cm="1">
        <f t="array" ref="O1039">_xlfn.IFS(N1039&lt;18.5,"Underweight",N1039&lt;25,"Normalweight",N1039&lt;30,"Overweight",N1039&gt;=30,"Obesity")</f>
        <v>Obesity</v>
      </c>
      <c r="P1039" s="39" t="s">
        <v>1334</v>
      </c>
      <c r="Q1039" s="29">
        <v>33.630000000000003</v>
      </c>
      <c r="R1039" s="39">
        <v>11.31</v>
      </c>
      <c r="S1039" s="39" t="s">
        <v>2380</v>
      </c>
      <c r="T1039" s="39" t="s">
        <v>2380</v>
      </c>
      <c r="U1039" s="39" t="s">
        <v>2380</v>
      </c>
      <c r="V1039" s="39">
        <v>0</v>
      </c>
      <c r="W1039" s="39" t="s">
        <v>2380</v>
      </c>
      <c r="X1039" s="39" t="s">
        <v>8391</v>
      </c>
    </row>
    <row r="1040" spans="1:24" x14ac:dyDescent="0.35">
      <c r="A1040" s="4" t="s">
        <v>1333</v>
      </c>
      <c r="B1040" s="4">
        <v>32.67</v>
      </c>
      <c r="C1040" s="4">
        <v>11.81</v>
      </c>
      <c r="D1040" s="4" t="s">
        <v>2382</v>
      </c>
      <c r="E1040" s="4" t="s">
        <v>2380</v>
      </c>
      <c r="F1040" s="4" t="s">
        <v>2380</v>
      </c>
      <c r="G1040" s="4" t="s">
        <v>2381</v>
      </c>
      <c r="H1040" s="4" t="s">
        <v>2380</v>
      </c>
      <c r="I1040" s="15">
        <v>180</v>
      </c>
      <c r="J1040" s="15" t="str">
        <f t="shared" si="64"/>
        <v>No</v>
      </c>
      <c r="K1040" s="15">
        <f t="shared" si="65"/>
        <v>0</v>
      </c>
      <c r="L1040" s="15" t="str">
        <f t="shared" si="66"/>
        <v>No</v>
      </c>
      <c r="M1040" s="15" t="str">
        <f t="shared" si="67"/>
        <v>Yes</v>
      </c>
      <c r="N1040" s="29">
        <v>32.67</v>
      </c>
      <c r="O1040" s="20" t="str" cm="1">
        <f t="array" ref="O1040">_xlfn.IFS(N1040&lt;18.5,"Underweight",N1040&lt;25,"Normalweight",N1040&lt;30,"Overweight",N1040&gt;=30,"Obesity")</f>
        <v>Obesity</v>
      </c>
      <c r="P1040" s="39" t="s">
        <v>1333</v>
      </c>
      <c r="Q1040" s="29">
        <v>32.67</v>
      </c>
      <c r="R1040" s="39">
        <v>11.81</v>
      </c>
      <c r="S1040" s="39" t="s">
        <v>2383</v>
      </c>
      <c r="T1040" s="39" t="s">
        <v>2380</v>
      </c>
      <c r="U1040" s="39" t="s">
        <v>2380</v>
      </c>
      <c r="V1040" s="39">
        <v>0</v>
      </c>
      <c r="W1040" s="39" t="s">
        <v>2380</v>
      </c>
      <c r="X1040" s="39" t="s">
        <v>8391</v>
      </c>
    </row>
    <row r="1041" spans="1:24" x14ac:dyDescent="0.35">
      <c r="A1041" s="4" t="s">
        <v>1332</v>
      </c>
      <c r="B1041" s="4">
        <v>33.299999999999997</v>
      </c>
      <c r="C1041" s="4">
        <v>8.26</v>
      </c>
      <c r="D1041" s="4" t="s">
        <v>2382</v>
      </c>
      <c r="E1041" s="4" t="s">
        <v>2380</v>
      </c>
      <c r="F1041" s="4" t="s">
        <v>2380</v>
      </c>
      <c r="G1041" s="4">
        <v>2</v>
      </c>
      <c r="H1041" s="4" t="s">
        <v>2380</v>
      </c>
      <c r="I1041" s="15">
        <v>180</v>
      </c>
      <c r="J1041" s="15" t="str">
        <f t="shared" si="64"/>
        <v>No</v>
      </c>
      <c r="K1041" s="15">
        <f t="shared" si="65"/>
        <v>2</v>
      </c>
      <c r="L1041" s="15" t="str">
        <f t="shared" si="66"/>
        <v>No</v>
      </c>
      <c r="M1041" s="15" t="str">
        <f t="shared" si="67"/>
        <v>Yes</v>
      </c>
      <c r="N1041" s="29">
        <v>33.299999999999997</v>
      </c>
      <c r="O1041" s="20" t="str" cm="1">
        <f t="array" ref="O1041">_xlfn.IFS(N1041&lt;18.5,"Underweight",N1041&lt;25,"Normalweight",N1041&lt;30,"Overweight",N1041&gt;=30,"Obesity")</f>
        <v>Obesity</v>
      </c>
      <c r="P1041" s="39" t="s">
        <v>1332</v>
      </c>
      <c r="Q1041" s="29">
        <v>33.299999999999997</v>
      </c>
      <c r="R1041" s="39">
        <v>8.26</v>
      </c>
      <c r="S1041" s="39" t="s">
        <v>2383</v>
      </c>
      <c r="T1041" s="39" t="s">
        <v>2380</v>
      </c>
      <c r="U1041" s="39" t="s">
        <v>2380</v>
      </c>
      <c r="V1041" s="39">
        <v>2</v>
      </c>
      <c r="W1041" s="39" t="s">
        <v>2380</v>
      </c>
      <c r="X1041" s="39" t="s">
        <v>8391</v>
      </c>
    </row>
    <row r="1042" spans="1:24" x14ac:dyDescent="0.35">
      <c r="A1042" s="4" t="s">
        <v>1331</v>
      </c>
      <c r="B1042" s="4">
        <v>30.78</v>
      </c>
      <c r="C1042" s="4">
        <v>10.74</v>
      </c>
      <c r="D1042" s="4" t="s">
        <v>2382</v>
      </c>
      <c r="E1042" s="4" t="s">
        <v>2380</v>
      </c>
      <c r="F1042" s="4" t="s">
        <v>2380</v>
      </c>
      <c r="G1042" s="4">
        <v>2</v>
      </c>
      <c r="H1042" s="4" t="s">
        <v>2380</v>
      </c>
      <c r="I1042" s="15">
        <v>180</v>
      </c>
      <c r="J1042" s="15" t="str">
        <f t="shared" si="64"/>
        <v>No</v>
      </c>
      <c r="K1042" s="15">
        <f t="shared" si="65"/>
        <v>2</v>
      </c>
      <c r="L1042" s="15" t="str">
        <f t="shared" si="66"/>
        <v>No</v>
      </c>
      <c r="M1042" s="15" t="str">
        <f t="shared" si="67"/>
        <v>Yes</v>
      </c>
      <c r="N1042" s="29">
        <v>30.78</v>
      </c>
      <c r="O1042" s="20" t="str" cm="1">
        <f t="array" ref="O1042">_xlfn.IFS(N1042&lt;18.5,"Underweight",N1042&lt;25,"Normalweight",N1042&lt;30,"Overweight",N1042&gt;=30,"Obesity")</f>
        <v>Obesity</v>
      </c>
      <c r="P1042" s="39" t="s">
        <v>1331</v>
      </c>
      <c r="Q1042" s="29">
        <v>30.78</v>
      </c>
      <c r="R1042" s="39">
        <v>10.74</v>
      </c>
      <c r="S1042" s="39" t="s">
        <v>2383</v>
      </c>
      <c r="T1042" s="39" t="s">
        <v>2380</v>
      </c>
      <c r="U1042" s="39" t="s">
        <v>2380</v>
      </c>
      <c r="V1042" s="39">
        <v>2</v>
      </c>
      <c r="W1042" s="39" t="s">
        <v>2380</v>
      </c>
      <c r="X1042" s="39" t="s">
        <v>8391</v>
      </c>
    </row>
    <row r="1043" spans="1:24" x14ac:dyDescent="0.35">
      <c r="A1043" s="4" t="s">
        <v>1330</v>
      </c>
      <c r="B1043" s="4">
        <v>28.975000000000001</v>
      </c>
      <c r="C1043" s="4">
        <v>7.69</v>
      </c>
      <c r="D1043" s="4" t="s">
        <v>2382</v>
      </c>
      <c r="E1043" s="4" t="s">
        <v>2380</v>
      </c>
      <c r="F1043" s="4" t="s">
        <v>2380</v>
      </c>
      <c r="G1043" s="4" t="s">
        <v>2381</v>
      </c>
      <c r="H1043" s="4" t="s">
        <v>2380</v>
      </c>
      <c r="I1043" s="15">
        <v>180</v>
      </c>
      <c r="J1043" s="15" t="str">
        <f t="shared" si="64"/>
        <v>No</v>
      </c>
      <c r="K1043" s="15">
        <f t="shared" si="65"/>
        <v>0</v>
      </c>
      <c r="L1043" s="15" t="str">
        <f t="shared" si="66"/>
        <v>No</v>
      </c>
      <c r="M1043" s="15" t="str">
        <f t="shared" si="67"/>
        <v>Yes</v>
      </c>
      <c r="N1043" s="29">
        <v>28.975000000000001</v>
      </c>
      <c r="O1043" s="20" t="str" cm="1">
        <f t="array" ref="O1043">_xlfn.IFS(N1043&lt;18.5,"Underweight",N1043&lt;25,"Normalweight",N1043&lt;30,"Overweight",N1043&gt;=30,"Obesity")</f>
        <v>Overweight</v>
      </c>
      <c r="P1043" s="39" t="s">
        <v>1330</v>
      </c>
      <c r="Q1043" s="29">
        <v>28.975000000000001</v>
      </c>
      <c r="R1043" s="39">
        <v>7.69</v>
      </c>
      <c r="S1043" s="39" t="s">
        <v>2383</v>
      </c>
      <c r="T1043" s="39" t="s">
        <v>2380</v>
      </c>
      <c r="U1043" s="39" t="s">
        <v>2380</v>
      </c>
      <c r="V1043" s="39">
        <v>0</v>
      </c>
      <c r="W1043" s="39" t="s">
        <v>2380</v>
      </c>
      <c r="X1043" s="39" t="s">
        <v>8392</v>
      </c>
    </row>
    <row r="1044" spans="1:24" x14ac:dyDescent="0.35">
      <c r="A1044" s="4" t="s">
        <v>1329</v>
      </c>
      <c r="B1044" s="4">
        <v>33.4</v>
      </c>
      <c r="C1044" s="4">
        <v>4.84</v>
      </c>
      <c r="D1044" s="4" t="s">
        <v>2380</v>
      </c>
      <c r="E1044" s="4" t="s">
        <v>2380</v>
      </c>
      <c r="F1044" s="4" t="s">
        <v>2380</v>
      </c>
      <c r="G1044" s="4" t="s">
        <v>2381</v>
      </c>
      <c r="H1044" s="4" t="s">
        <v>2380</v>
      </c>
      <c r="I1044" s="15">
        <v>180</v>
      </c>
      <c r="J1044" s="15" t="str">
        <f t="shared" si="64"/>
        <v>No</v>
      </c>
      <c r="K1044" s="15">
        <f t="shared" si="65"/>
        <v>0</v>
      </c>
      <c r="L1044" s="15" t="str">
        <f t="shared" si="66"/>
        <v>No</v>
      </c>
      <c r="M1044" s="15" t="str">
        <f t="shared" si="67"/>
        <v>No</v>
      </c>
      <c r="N1044" s="29">
        <v>33.4</v>
      </c>
      <c r="O1044" s="20" t="str" cm="1">
        <f t="array" ref="O1044">_xlfn.IFS(N1044&lt;18.5,"Underweight",N1044&lt;25,"Normalweight",N1044&lt;30,"Overweight",N1044&gt;=30,"Obesity")</f>
        <v>Obesity</v>
      </c>
      <c r="P1044" s="39" t="s">
        <v>1329</v>
      </c>
      <c r="Q1044" s="29">
        <v>33.4</v>
      </c>
      <c r="R1044" s="39">
        <v>4.84</v>
      </c>
      <c r="S1044" s="39" t="s">
        <v>2380</v>
      </c>
      <c r="T1044" s="39" t="s">
        <v>2380</v>
      </c>
      <c r="U1044" s="39" t="s">
        <v>2380</v>
      </c>
      <c r="V1044" s="39">
        <v>0</v>
      </c>
      <c r="W1044" s="39" t="s">
        <v>2380</v>
      </c>
      <c r="X1044" s="39" t="s">
        <v>8391</v>
      </c>
    </row>
    <row r="1045" spans="1:24" x14ac:dyDescent="0.35">
      <c r="A1045" s="4" t="s">
        <v>1328</v>
      </c>
      <c r="B1045" s="4">
        <v>21.5</v>
      </c>
      <c r="C1045" s="4">
        <v>9.77</v>
      </c>
      <c r="D1045" s="4" t="s">
        <v>2382</v>
      </c>
      <c r="E1045" s="4" t="s">
        <v>2380</v>
      </c>
      <c r="F1045" s="4" t="s">
        <v>2380</v>
      </c>
      <c r="G1045" s="4" t="s">
        <v>2381</v>
      </c>
      <c r="H1045" s="4" t="s">
        <v>2380</v>
      </c>
      <c r="I1045" s="15">
        <v>180</v>
      </c>
      <c r="J1045" s="15" t="str">
        <f t="shared" si="64"/>
        <v>No</v>
      </c>
      <c r="K1045" s="15">
        <f t="shared" si="65"/>
        <v>0</v>
      </c>
      <c r="L1045" s="15" t="str">
        <f t="shared" si="66"/>
        <v>No</v>
      </c>
      <c r="M1045" s="15" t="str">
        <f t="shared" si="67"/>
        <v>Yes</v>
      </c>
      <c r="N1045" s="29">
        <v>21.5</v>
      </c>
      <c r="O1045" s="20" t="str" cm="1">
        <f t="array" ref="O1045">_xlfn.IFS(N1045&lt;18.5,"Underweight",N1045&lt;25,"Normalweight",N1045&lt;30,"Overweight",N1045&gt;=30,"Obesity")</f>
        <v>Normalweight</v>
      </c>
      <c r="P1045" s="39" t="s">
        <v>1328</v>
      </c>
      <c r="Q1045" s="29">
        <v>21.5</v>
      </c>
      <c r="R1045" s="39">
        <v>9.77</v>
      </c>
      <c r="S1045" s="39" t="s">
        <v>2383</v>
      </c>
      <c r="T1045" s="39" t="s">
        <v>2380</v>
      </c>
      <c r="U1045" s="39" t="s">
        <v>2380</v>
      </c>
      <c r="V1045" s="39">
        <v>0</v>
      </c>
      <c r="W1045" s="39" t="s">
        <v>2380</v>
      </c>
      <c r="X1045" s="39" t="s">
        <v>8393</v>
      </c>
    </row>
    <row r="1046" spans="1:24" x14ac:dyDescent="0.35">
      <c r="A1046" s="4" t="s">
        <v>1327</v>
      </c>
      <c r="B1046" s="4">
        <v>38.14</v>
      </c>
      <c r="C1046" s="4">
        <v>5.84</v>
      </c>
      <c r="D1046" s="4" t="s">
        <v>2380</v>
      </c>
      <c r="E1046" s="4" t="s">
        <v>2380</v>
      </c>
      <c r="F1046" s="4" t="s">
        <v>2380</v>
      </c>
      <c r="G1046" s="4" t="s">
        <v>2381</v>
      </c>
      <c r="H1046" s="4" t="s">
        <v>2380</v>
      </c>
      <c r="I1046" s="15">
        <v>180</v>
      </c>
      <c r="J1046" s="15" t="str">
        <f t="shared" si="64"/>
        <v>No</v>
      </c>
      <c r="K1046" s="15">
        <f t="shared" si="65"/>
        <v>0</v>
      </c>
      <c r="L1046" s="15" t="str">
        <f t="shared" si="66"/>
        <v>No</v>
      </c>
      <c r="M1046" s="15" t="str">
        <f t="shared" si="67"/>
        <v>No</v>
      </c>
      <c r="N1046" s="29">
        <v>38.14</v>
      </c>
      <c r="O1046" s="20" t="str" cm="1">
        <f t="array" ref="O1046">_xlfn.IFS(N1046&lt;18.5,"Underweight",N1046&lt;25,"Normalweight",N1046&lt;30,"Overweight",N1046&gt;=30,"Obesity")</f>
        <v>Obesity</v>
      </c>
      <c r="P1046" s="39" t="s">
        <v>1327</v>
      </c>
      <c r="Q1046" s="29">
        <v>38.14</v>
      </c>
      <c r="R1046" s="39">
        <v>5.84</v>
      </c>
      <c r="S1046" s="39" t="s">
        <v>2380</v>
      </c>
      <c r="T1046" s="39" t="s">
        <v>2380</v>
      </c>
      <c r="U1046" s="39" t="s">
        <v>2380</v>
      </c>
      <c r="V1046" s="39">
        <v>0</v>
      </c>
      <c r="W1046" s="39" t="s">
        <v>2380</v>
      </c>
      <c r="X1046" s="39" t="s">
        <v>8391</v>
      </c>
    </row>
    <row r="1047" spans="1:24" x14ac:dyDescent="0.35">
      <c r="A1047" s="4" t="s">
        <v>1326</v>
      </c>
      <c r="B1047" s="4">
        <v>35.42</v>
      </c>
      <c r="C1047" s="4">
        <v>8.6999999999999993</v>
      </c>
      <c r="D1047" s="4" t="s">
        <v>2382</v>
      </c>
      <c r="E1047" s="4" t="s">
        <v>2380</v>
      </c>
      <c r="F1047" s="4" t="s">
        <v>2380</v>
      </c>
      <c r="G1047" s="4">
        <v>1</v>
      </c>
      <c r="H1047" s="4" t="s">
        <v>2380</v>
      </c>
      <c r="I1047" s="15">
        <v>180</v>
      </c>
      <c r="J1047" s="15" t="str">
        <f t="shared" si="64"/>
        <v>No</v>
      </c>
      <c r="K1047" s="15">
        <f t="shared" si="65"/>
        <v>1</v>
      </c>
      <c r="L1047" s="15" t="str">
        <f t="shared" si="66"/>
        <v>No</v>
      </c>
      <c r="M1047" s="15" t="str">
        <f t="shared" si="67"/>
        <v>Yes</v>
      </c>
      <c r="N1047" s="29">
        <v>35.42</v>
      </c>
      <c r="O1047" s="20" t="str" cm="1">
        <f t="array" ref="O1047">_xlfn.IFS(N1047&lt;18.5,"Underweight",N1047&lt;25,"Normalweight",N1047&lt;30,"Overweight",N1047&gt;=30,"Obesity")</f>
        <v>Obesity</v>
      </c>
      <c r="P1047" s="39" t="s">
        <v>1326</v>
      </c>
      <c r="Q1047" s="29">
        <v>35.42</v>
      </c>
      <c r="R1047" s="39">
        <v>8.6999999999999993</v>
      </c>
      <c r="S1047" s="39" t="s">
        <v>2383</v>
      </c>
      <c r="T1047" s="39" t="s">
        <v>2380</v>
      </c>
      <c r="U1047" s="39" t="s">
        <v>2380</v>
      </c>
      <c r="V1047" s="39">
        <v>1</v>
      </c>
      <c r="W1047" s="39" t="s">
        <v>2380</v>
      </c>
      <c r="X1047" s="39" t="s">
        <v>8391</v>
      </c>
    </row>
    <row r="1048" spans="1:24" x14ac:dyDescent="0.35">
      <c r="A1048" s="4" t="s">
        <v>1325</v>
      </c>
      <c r="B1048" s="4">
        <v>35.625</v>
      </c>
      <c r="C1048" s="4">
        <v>10.79</v>
      </c>
      <c r="D1048" s="4" t="s">
        <v>2380</v>
      </c>
      <c r="E1048" s="4" t="s">
        <v>2380</v>
      </c>
      <c r="F1048" s="4" t="s">
        <v>2380</v>
      </c>
      <c r="G1048" s="4" t="s">
        <v>2381</v>
      </c>
      <c r="H1048" s="4" t="s">
        <v>2380</v>
      </c>
      <c r="I1048" s="15">
        <v>180</v>
      </c>
      <c r="J1048" s="15" t="str">
        <f t="shared" si="64"/>
        <v>No</v>
      </c>
      <c r="K1048" s="15">
        <f t="shared" si="65"/>
        <v>0</v>
      </c>
      <c r="L1048" s="15" t="str">
        <f t="shared" si="66"/>
        <v>No</v>
      </c>
      <c r="M1048" s="15" t="str">
        <f t="shared" si="67"/>
        <v>No</v>
      </c>
      <c r="N1048" s="29">
        <v>35.625</v>
      </c>
      <c r="O1048" s="20" t="str" cm="1">
        <f t="array" ref="O1048">_xlfn.IFS(N1048&lt;18.5,"Underweight",N1048&lt;25,"Normalweight",N1048&lt;30,"Overweight",N1048&gt;=30,"Obesity")</f>
        <v>Obesity</v>
      </c>
      <c r="P1048" s="39" t="s">
        <v>1325</v>
      </c>
      <c r="Q1048" s="29">
        <v>35.625</v>
      </c>
      <c r="R1048" s="39">
        <v>10.79</v>
      </c>
      <c r="S1048" s="39" t="s">
        <v>2380</v>
      </c>
      <c r="T1048" s="39" t="s">
        <v>2380</v>
      </c>
      <c r="U1048" s="39" t="s">
        <v>2380</v>
      </c>
      <c r="V1048" s="39">
        <v>0</v>
      </c>
      <c r="W1048" s="39" t="s">
        <v>2380</v>
      </c>
      <c r="X1048" s="39" t="s">
        <v>8391</v>
      </c>
    </row>
    <row r="1049" spans="1:24" x14ac:dyDescent="0.35">
      <c r="A1049" s="4" t="s">
        <v>1324</v>
      </c>
      <c r="B1049" s="4">
        <v>45.51</v>
      </c>
      <c r="C1049" s="4">
        <v>4.32</v>
      </c>
      <c r="D1049" s="4" t="s">
        <v>2380</v>
      </c>
      <c r="E1049" s="4" t="s">
        <v>2380</v>
      </c>
      <c r="F1049" s="4" t="s">
        <v>2380</v>
      </c>
      <c r="G1049" s="4">
        <v>1</v>
      </c>
      <c r="H1049" s="4" t="s">
        <v>2380</v>
      </c>
      <c r="I1049" s="15">
        <v>180</v>
      </c>
      <c r="J1049" s="15" t="str">
        <f t="shared" si="64"/>
        <v>No</v>
      </c>
      <c r="K1049" s="15">
        <f t="shared" si="65"/>
        <v>1</v>
      </c>
      <c r="L1049" s="15" t="str">
        <f t="shared" si="66"/>
        <v>No</v>
      </c>
      <c r="M1049" s="15" t="str">
        <f t="shared" si="67"/>
        <v>No</v>
      </c>
      <c r="N1049" s="29">
        <v>45.51</v>
      </c>
      <c r="O1049" s="20" t="str" cm="1">
        <f t="array" ref="O1049">_xlfn.IFS(N1049&lt;18.5,"Underweight",N1049&lt;25,"Normalweight",N1049&lt;30,"Overweight",N1049&gt;=30,"Obesity")</f>
        <v>Obesity</v>
      </c>
      <c r="P1049" s="39" t="s">
        <v>1324</v>
      </c>
      <c r="Q1049" s="29">
        <v>45.51</v>
      </c>
      <c r="R1049" s="39">
        <v>4.32</v>
      </c>
      <c r="S1049" s="39" t="s">
        <v>2380</v>
      </c>
      <c r="T1049" s="39" t="s">
        <v>2380</v>
      </c>
      <c r="U1049" s="39" t="s">
        <v>2380</v>
      </c>
      <c r="V1049" s="39">
        <v>1</v>
      </c>
      <c r="W1049" s="39" t="s">
        <v>2380</v>
      </c>
      <c r="X1049" s="39" t="s">
        <v>8391</v>
      </c>
    </row>
    <row r="1050" spans="1:24" x14ac:dyDescent="0.35">
      <c r="A1050" s="4" t="s">
        <v>1323</v>
      </c>
      <c r="B1050" s="4">
        <v>37.1</v>
      </c>
      <c r="C1050" s="4">
        <v>7.19</v>
      </c>
      <c r="D1050" s="4" t="s">
        <v>2382</v>
      </c>
      <c r="E1050" s="4" t="s">
        <v>2380</v>
      </c>
      <c r="F1050" s="4" t="s">
        <v>2380</v>
      </c>
      <c r="G1050" s="4" t="s">
        <v>2381</v>
      </c>
      <c r="H1050" s="4" t="s">
        <v>2380</v>
      </c>
      <c r="I1050" s="15">
        <v>180</v>
      </c>
      <c r="J1050" s="15" t="str">
        <f t="shared" si="64"/>
        <v>No</v>
      </c>
      <c r="K1050" s="15">
        <f t="shared" si="65"/>
        <v>0</v>
      </c>
      <c r="L1050" s="15" t="str">
        <f t="shared" si="66"/>
        <v>No</v>
      </c>
      <c r="M1050" s="15" t="str">
        <f t="shared" si="67"/>
        <v>Yes</v>
      </c>
      <c r="N1050" s="29">
        <v>37.1</v>
      </c>
      <c r="O1050" s="20" t="str" cm="1">
        <f t="array" ref="O1050">_xlfn.IFS(N1050&lt;18.5,"Underweight",N1050&lt;25,"Normalweight",N1050&lt;30,"Overweight",N1050&gt;=30,"Obesity")</f>
        <v>Obesity</v>
      </c>
      <c r="P1050" s="39" t="s">
        <v>1323</v>
      </c>
      <c r="Q1050" s="29">
        <v>37.1</v>
      </c>
      <c r="R1050" s="39">
        <v>7.19</v>
      </c>
      <c r="S1050" s="39" t="s">
        <v>2383</v>
      </c>
      <c r="T1050" s="39" t="s">
        <v>2380</v>
      </c>
      <c r="U1050" s="39" t="s">
        <v>2380</v>
      </c>
      <c r="V1050" s="39">
        <v>0</v>
      </c>
      <c r="W1050" s="39" t="s">
        <v>2380</v>
      </c>
      <c r="X1050" s="39" t="s">
        <v>8391</v>
      </c>
    </row>
    <row r="1051" spans="1:24" x14ac:dyDescent="0.35">
      <c r="A1051" s="4" t="s">
        <v>1322</v>
      </c>
      <c r="B1051" s="4">
        <v>30.5</v>
      </c>
      <c r="C1051" s="4">
        <v>11.94</v>
      </c>
      <c r="D1051" s="4" t="s">
        <v>2382</v>
      </c>
      <c r="E1051" s="4" t="s">
        <v>2380</v>
      </c>
      <c r="F1051" s="4" t="s">
        <v>2380</v>
      </c>
      <c r="G1051" s="4" t="s">
        <v>2381</v>
      </c>
      <c r="H1051" s="4" t="s">
        <v>2380</v>
      </c>
      <c r="I1051" s="15">
        <v>180</v>
      </c>
      <c r="J1051" s="15" t="str">
        <f t="shared" si="64"/>
        <v>No</v>
      </c>
      <c r="K1051" s="15">
        <f t="shared" si="65"/>
        <v>0</v>
      </c>
      <c r="L1051" s="15" t="str">
        <f t="shared" si="66"/>
        <v>No</v>
      </c>
      <c r="M1051" s="15" t="str">
        <f t="shared" si="67"/>
        <v>Yes</v>
      </c>
      <c r="N1051" s="29">
        <v>30.5</v>
      </c>
      <c r="O1051" s="20" t="str" cm="1">
        <f t="array" ref="O1051">_xlfn.IFS(N1051&lt;18.5,"Underweight",N1051&lt;25,"Normalweight",N1051&lt;30,"Overweight",N1051&gt;=30,"Obesity")</f>
        <v>Obesity</v>
      </c>
      <c r="P1051" s="39" t="s">
        <v>1322</v>
      </c>
      <c r="Q1051" s="29">
        <v>30.5</v>
      </c>
      <c r="R1051" s="39">
        <v>11.94</v>
      </c>
      <c r="S1051" s="39" t="s">
        <v>2383</v>
      </c>
      <c r="T1051" s="39" t="s">
        <v>2380</v>
      </c>
      <c r="U1051" s="39" t="s">
        <v>2380</v>
      </c>
      <c r="V1051" s="39">
        <v>0</v>
      </c>
      <c r="W1051" s="39" t="s">
        <v>2380</v>
      </c>
      <c r="X1051" s="39" t="s">
        <v>8391</v>
      </c>
    </row>
    <row r="1052" spans="1:24" x14ac:dyDescent="0.35">
      <c r="A1052" s="4" t="s">
        <v>1321</v>
      </c>
      <c r="B1052" s="4">
        <v>28.16</v>
      </c>
      <c r="C1052" s="4">
        <v>5.56</v>
      </c>
      <c r="D1052" s="4" t="s">
        <v>2380</v>
      </c>
      <c r="E1052" s="4" t="s">
        <v>2380</v>
      </c>
      <c r="F1052" s="4" t="s">
        <v>2380</v>
      </c>
      <c r="G1052" s="4">
        <v>2</v>
      </c>
      <c r="H1052" s="4" t="s">
        <v>2380</v>
      </c>
      <c r="I1052" s="15">
        <v>180</v>
      </c>
      <c r="J1052" s="15" t="str">
        <f t="shared" si="64"/>
        <v>No</v>
      </c>
      <c r="K1052" s="15">
        <f t="shared" si="65"/>
        <v>2</v>
      </c>
      <c r="L1052" s="15" t="str">
        <f t="shared" si="66"/>
        <v>No</v>
      </c>
      <c r="M1052" s="15" t="str">
        <f t="shared" si="67"/>
        <v>No</v>
      </c>
      <c r="N1052" s="29">
        <v>28.16</v>
      </c>
      <c r="O1052" s="20" t="str" cm="1">
        <f t="array" ref="O1052">_xlfn.IFS(N1052&lt;18.5,"Underweight",N1052&lt;25,"Normalweight",N1052&lt;30,"Overweight",N1052&gt;=30,"Obesity")</f>
        <v>Overweight</v>
      </c>
      <c r="P1052" s="39" t="s">
        <v>1321</v>
      </c>
      <c r="Q1052" s="29">
        <v>28.16</v>
      </c>
      <c r="R1052" s="39">
        <v>5.56</v>
      </c>
      <c r="S1052" s="39" t="s">
        <v>2380</v>
      </c>
      <c r="T1052" s="39" t="s">
        <v>2380</v>
      </c>
      <c r="U1052" s="39" t="s">
        <v>2380</v>
      </c>
      <c r="V1052" s="39">
        <v>2</v>
      </c>
      <c r="W1052" s="39" t="s">
        <v>2380</v>
      </c>
      <c r="X1052" s="39" t="s">
        <v>8392</v>
      </c>
    </row>
    <row r="1053" spans="1:24" x14ac:dyDescent="0.35">
      <c r="A1053" s="4" t="s">
        <v>1320</v>
      </c>
      <c r="B1053" s="4">
        <v>29.1</v>
      </c>
      <c r="C1053" s="4">
        <v>5.64</v>
      </c>
      <c r="D1053" s="4" t="s">
        <v>2382</v>
      </c>
      <c r="E1053" s="4" t="s">
        <v>2380</v>
      </c>
      <c r="F1053" s="4" t="s">
        <v>2380</v>
      </c>
      <c r="G1053" s="4" t="s">
        <v>2381</v>
      </c>
      <c r="H1053" s="4" t="s">
        <v>2380</v>
      </c>
      <c r="I1053" s="15">
        <v>180</v>
      </c>
      <c r="J1053" s="15" t="str">
        <f t="shared" si="64"/>
        <v>No</v>
      </c>
      <c r="K1053" s="15">
        <f t="shared" si="65"/>
        <v>0</v>
      </c>
      <c r="L1053" s="15" t="str">
        <f t="shared" si="66"/>
        <v>No</v>
      </c>
      <c r="M1053" s="15" t="str">
        <f t="shared" si="67"/>
        <v>Yes</v>
      </c>
      <c r="N1053" s="29">
        <v>29.1</v>
      </c>
      <c r="O1053" s="20" t="str" cm="1">
        <f t="array" ref="O1053">_xlfn.IFS(N1053&lt;18.5,"Underweight",N1053&lt;25,"Normalweight",N1053&lt;30,"Overweight",N1053&gt;=30,"Obesity")</f>
        <v>Overweight</v>
      </c>
      <c r="P1053" s="39" t="s">
        <v>1320</v>
      </c>
      <c r="Q1053" s="29">
        <v>29.1</v>
      </c>
      <c r="R1053" s="39">
        <v>5.64</v>
      </c>
      <c r="S1053" s="39" t="s">
        <v>2383</v>
      </c>
      <c r="T1053" s="39" t="s">
        <v>2380</v>
      </c>
      <c r="U1053" s="39" t="s">
        <v>2380</v>
      </c>
      <c r="V1053" s="39">
        <v>0</v>
      </c>
      <c r="W1053" s="39" t="s">
        <v>2380</v>
      </c>
      <c r="X1053" s="39" t="s">
        <v>8392</v>
      </c>
    </row>
    <row r="1054" spans="1:24" x14ac:dyDescent="0.35">
      <c r="A1054" s="4" t="s">
        <v>1319</v>
      </c>
      <c r="B1054" s="4">
        <v>30.22</v>
      </c>
      <c r="C1054" s="4">
        <v>4.6500000000000004</v>
      </c>
      <c r="D1054" s="4" t="s">
        <v>2380</v>
      </c>
      <c r="E1054" s="4" t="s">
        <v>2380</v>
      </c>
      <c r="F1054" s="4" t="s">
        <v>2380</v>
      </c>
      <c r="G1054" s="4" t="s">
        <v>2381</v>
      </c>
      <c r="H1054" s="4" t="s">
        <v>2380</v>
      </c>
      <c r="I1054" s="15">
        <v>180</v>
      </c>
      <c r="J1054" s="15" t="str">
        <f t="shared" si="64"/>
        <v>No</v>
      </c>
      <c r="K1054" s="15">
        <f t="shared" si="65"/>
        <v>0</v>
      </c>
      <c r="L1054" s="15" t="str">
        <f t="shared" si="66"/>
        <v>No</v>
      </c>
      <c r="M1054" s="15" t="str">
        <f t="shared" si="67"/>
        <v>No</v>
      </c>
      <c r="N1054" s="29">
        <v>30.22</v>
      </c>
      <c r="O1054" s="20" t="str" cm="1">
        <f t="array" ref="O1054">_xlfn.IFS(N1054&lt;18.5,"Underweight",N1054&lt;25,"Normalweight",N1054&lt;30,"Overweight",N1054&gt;=30,"Obesity")</f>
        <v>Obesity</v>
      </c>
      <c r="P1054" s="39" t="s">
        <v>1319</v>
      </c>
      <c r="Q1054" s="29">
        <v>30.22</v>
      </c>
      <c r="R1054" s="39">
        <v>4.6500000000000004</v>
      </c>
      <c r="S1054" s="39" t="s">
        <v>2380</v>
      </c>
      <c r="T1054" s="39" t="s">
        <v>2380</v>
      </c>
      <c r="U1054" s="39" t="s">
        <v>2380</v>
      </c>
      <c r="V1054" s="39">
        <v>0</v>
      </c>
      <c r="W1054" s="39" t="s">
        <v>2380</v>
      </c>
      <c r="X1054" s="39" t="s">
        <v>8391</v>
      </c>
    </row>
    <row r="1055" spans="1:24" x14ac:dyDescent="0.35">
      <c r="A1055" s="4" t="s">
        <v>1318</v>
      </c>
      <c r="B1055" s="4">
        <v>24.29</v>
      </c>
      <c r="C1055" s="4">
        <v>9.0500000000000007</v>
      </c>
      <c r="D1055" s="4" t="s">
        <v>2380</v>
      </c>
      <c r="E1055" s="4" t="s">
        <v>2380</v>
      </c>
      <c r="F1055" s="4" t="s">
        <v>2380</v>
      </c>
      <c r="G1055" s="4" t="s">
        <v>2381</v>
      </c>
      <c r="H1055" s="4" t="s">
        <v>2380</v>
      </c>
      <c r="I1055" s="15">
        <v>180</v>
      </c>
      <c r="J1055" s="15" t="str">
        <f t="shared" si="64"/>
        <v>No</v>
      </c>
      <c r="K1055" s="15">
        <f t="shared" si="65"/>
        <v>0</v>
      </c>
      <c r="L1055" s="15" t="str">
        <f t="shared" si="66"/>
        <v>No</v>
      </c>
      <c r="M1055" s="15" t="str">
        <f t="shared" si="67"/>
        <v>No</v>
      </c>
      <c r="N1055" s="29">
        <v>24.29</v>
      </c>
      <c r="O1055" s="20" t="str" cm="1">
        <f t="array" ref="O1055">_xlfn.IFS(N1055&lt;18.5,"Underweight",N1055&lt;25,"Normalweight",N1055&lt;30,"Overweight",N1055&gt;=30,"Obesity")</f>
        <v>Normalweight</v>
      </c>
      <c r="P1055" s="39" t="s">
        <v>1318</v>
      </c>
      <c r="Q1055" s="29">
        <v>24.29</v>
      </c>
      <c r="R1055" s="39">
        <v>9.0500000000000007</v>
      </c>
      <c r="S1055" s="39" t="s">
        <v>2380</v>
      </c>
      <c r="T1055" s="39" t="s">
        <v>2380</v>
      </c>
      <c r="U1055" s="39" t="s">
        <v>2380</v>
      </c>
      <c r="V1055" s="39">
        <v>0</v>
      </c>
      <c r="W1055" s="39" t="s">
        <v>2380</v>
      </c>
      <c r="X1055" s="39" t="s">
        <v>8393</v>
      </c>
    </row>
    <row r="1056" spans="1:24" x14ac:dyDescent="0.35">
      <c r="A1056" s="4" t="s">
        <v>1317</v>
      </c>
      <c r="B1056" s="4">
        <v>29.39</v>
      </c>
      <c r="C1056" s="4">
        <v>4.5199999999999996</v>
      </c>
      <c r="D1056" s="4" t="s">
        <v>2382</v>
      </c>
      <c r="E1056" s="4" t="s">
        <v>2380</v>
      </c>
      <c r="F1056" s="4" t="s">
        <v>2380</v>
      </c>
      <c r="G1056" s="4" t="s">
        <v>2381</v>
      </c>
      <c r="H1056" s="4" t="s">
        <v>2380</v>
      </c>
      <c r="I1056" s="15">
        <v>180</v>
      </c>
      <c r="J1056" s="15" t="str">
        <f t="shared" si="64"/>
        <v>No</v>
      </c>
      <c r="K1056" s="15">
        <f t="shared" si="65"/>
        <v>0</v>
      </c>
      <c r="L1056" s="15" t="str">
        <f t="shared" si="66"/>
        <v>No</v>
      </c>
      <c r="M1056" s="15" t="str">
        <f t="shared" si="67"/>
        <v>Yes</v>
      </c>
      <c r="N1056" s="29">
        <v>29.39</v>
      </c>
      <c r="O1056" s="20" t="str" cm="1">
        <f t="array" ref="O1056">_xlfn.IFS(N1056&lt;18.5,"Underweight",N1056&lt;25,"Normalweight",N1056&lt;30,"Overweight",N1056&gt;=30,"Obesity")</f>
        <v>Overweight</v>
      </c>
      <c r="P1056" s="39" t="s">
        <v>1317</v>
      </c>
      <c r="Q1056" s="29">
        <v>29.39</v>
      </c>
      <c r="R1056" s="39">
        <v>4.5199999999999996</v>
      </c>
      <c r="S1056" s="39" t="s">
        <v>2383</v>
      </c>
      <c r="T1056" s="39" t="s">
        <v>2380</v>
      </c>
      <c r="U1056" s="39" t="s">
        <v>2380</v>
      </c>
      <c r="V1056" s="39">
        <v>0</v>
      </c>
      <c r="W1056" s="39" t="s">
        <v>2380</v>
      </c>
      <c r="X1056" s="39" t="s">
        <v>8392</v>
      </c>
    </row>
    <row r="1057" spans="1:24" x14ac:dyDescent="0.35">
      <c r="A1057" s="4" t="s">
        <v>1316</v>
      </c>
      <c r="B1057" s="4">
        <v>25.66</v>
      </c>
      <c r="C1057" s="4">
        <v>4.62</v>
      </c>
      <c r="D1057" s="4" t="s">
        <v>2382</v>
      </c>
      <c r="E1057" s="4" t="s">
        <v>2380</v>
      </c>
      <c r="F1057" s="4" t="s">
        <v>2380</v>
      </c>
      <c r="G1057" s="4">
        <v>1</v>
      </c>
      <c r="H1057" s="4" t="s">
        <v>2380</v>
      </c>
      <c r="I1057" s="15">
        <v>180</v>
      </c>
      <c r="J1057" s="15" t="str">
        <f t="shared" si="64"/>
        <v>No</v>
      </c>
      <c r="K1057" s="15">
        <f t="shared" si="65"/>
        <v>1</v>
      </c>
      <c r="L1057" s="15" t="str">
        <f t="shared" si="66"/>
        <v>No</v>
      </c>
      <c r="M1057" s="15" t="str">
        <f t="shared" si="67"/>
        <v>Yes</v>
      </c>
      <c r="N1057" s="29">
        <v>25.66</v>
      </c>
      <c r="O1057" s="20" t="str" cm="1">
        <f t="array" ref="O1057">_xlfn.IFS(N1057&lt;18.5,"Underweight",N1057&lt;25,"Normalweight",N1057&lt;30,"Overweight",N1057&gt;=30,"Obesity")</f>
        <v>Overweight</v>
      </c>
      <c r="P1057" s="39" t="s">
        <v>1316</v>
      </c>
      <c r="Q1057" s="29">
        <v>25.66</v>
      </c>
      <c r="R1057" s="39">
        <v>4.62</v>
      </c>
      <c r="S1057" s="39" t="s">
        <v>2383</v>
      </c>
      <c r="T1057" s="39" t="s">
        <v>2380</v>
      </c>
      <c r="U1057" s="39" t="s">
        <v>2380</v>
      </c>
      <c r="V1057" s="39">
        <v>1</v>
      </c>
      <c r="W1057" s="39" t="s">
        <v>2380</v>
      </c>
      <c r="X1057" s="39" t="s">
        <v>8392</v>
      </c>
    </row>
    <row r="1058" spans="1:24" x14ac:dyDescent="0.35">
      <c r="A1058" s="4" t="s">
        <v>1315</v>
      </c>
      <c r="B1058" s="4">
        <v>39.11</v>
      </c>
      <c r="C1058" s="4">
        <v>5.87</v>
      </c>
      <c r="D1058" s="4" t="s">
        <v>2380</v>
      </c>
      <c r="E1058" s="4" t="s">
        <v>2380</v>
      </c>
      <c r="F1058" s="4" t="s">
        <v>2380</v>
      </c>
      <c r="G1058" s="4" t="s">
        <v>2381</v>
      </c>
      <c r="H1058" s="4" t="s">
        <v>2380</v>
      </c>
      <c r="I1058" s="15">
        <v>180</v>
      </c>
      <c r="J1058" s="15" t="str">
        <f t="shared" si="64"/>
        <v>No</v>
      </c>
      <c r="K1058" s="15">
        <f t="shared" si="65"/>
        <v>0</v>
      </c>
      <c r="L1058" s="15" t="str">
        <f t="shared" si="66"/>
        <v>No</v>
      </c>
      <c r="M1058" s="15" t="str">
        <f t="shared" si="67"/>
        <v>No</v>
      </c>
      <c r="N1058" s="29">
        <v>39.11</v>
      </c>
      <c r="O1058" s="20" t="str" cm="1">
        <f t="array" ref="O1058">_xlfn.IFS(N1058&lt;18.5,"Underweight",N1058&lt;25,"Normalweight",N1058&lt;30,"Overweight",N1058&gt;=30,"Obesity")</f>
        <v>Obesity</v>
      </c>
      <c r="P1058" s="39" t="s">
        <v>1315</v>
      </c>
      <c r="Q1058" s="29">
        <v>39.11</v>
      </c>
      <c r="R1058" s="39">
        <v>5.87</v>
      </c>
      <c r="S1058" s="39" t="s">
        <v>2380</v>
      </c>
      <c r="T1058" s="39" t="s">
        <v>2380</v>
      </c>
      <c r="U1058" s="39" t="s">
        <v>2380</v>
      </c>
      <c r="V1058" s="39">
        <v>0</v>
      </c>
      <c r="W1058" s="39" t="s">
        <v>2380</v>
      </c>
      <c r="X1058" s="39" t="s">
        <v>8391</v>
      </c>
    </row>
    <row r="1059" spans="1:24" x14ac:dyDescent="0.35">
      <c r="A1059" s="4" t="s">
        <v>1314</v>
      </c>
      <c r="B1059" s="4">
        <v>43.78</v>
      </c>
      <c r="C1059" s="4">
        <v>5.71</v>
      </c>
      <c r="D1059" s="4" t="s">
        <v>2380</v>
      </c>
      <c r="E1059" s="4" t="s">
        <v>2380</v>
      </c>
      <c r="F1059" s="4" t="s">
        <v>2380</v>
      </c>
      <c r="G1059" s="4">
        <v>1</v>
      </c>
      <c r="H1059" s="4" t="s">
        <v>2380</v>
      </c>
      <c r="I1059" s="15">
        <v>180</v>
      </c>
      <c r="J1059" s="15" t="str">
        <f t="shared" si="64"/>
        <v>No</v>
      </c>
      <c r="K1059" s="15">
        <f t="shared" si="65"/>
        <v>1</v>
      </c>
      <c r="L1059" s="15" t="str">
        <f t="shared" si="66"/>
        <v>No</v>
      </c>
      <c r="M1059" s="15" t="str">
        <f t="shared" si="67"/>
        <v>No</v>
      </c>
      <c r="N1059" s="29">
        <v>43.78</v>
      </c>
      <c r="O1059" s="20" t="str" cm="1">
        <f t="array" ref="O1059">_xlfn.IFS(N1059&lt;18.5,"Underweight",N1059&lt;25,"Normalweight",N1059&lt;30,"Overweight",N1059&gt;=30,"Obesity")</f>
        <v>Obesity</v>
      </c>
      <c r="P1059" s="39" t="s">
        <v>1314</v>
      </c>
      <c r="Q1059" s="29">
        <v>43.78</v>
      </c>
      <c r="R1059" s="39">
        <v>5.71</v>
      </c>
      <c r="S1059" s="39" t="s">
        <v>2380</v>
      </c>
      <c r="T1059" s="39" t="s">
        <v>2380</v>
      </c>
      <c r="U1059" s="39" t="s">
        <v>2380</v>
      </c>
      <c r="V1059" s="39">
        <v>1</v>
      </c>
      <c r="W1059" s="39" t="s">
        <v>2380</v>
      </c>
      <c r="X1059" s="39" t="s">
        <v>8391</v>
      </c>
    </row>
    <row r="1060" spans="1:24" x14ac:dyDescent="0.35">
      <c r="A1060" s="4" t="s">
        <v>1313</v>
      </c>
      <c r="B1060" s="4">
        <v>24.35</v>
      </c>
      <c r="C1060" s="4">
        <v>9.08</v>
      </c>
      <c r="D1060" s="4" t="s">
        <v>2380</v>
      </c>
      <c r="E1060" s="4" t="s">
        <v>2380</v>
      </c>
      <c r="F1060" s="4" t="s">
        <v>2380</v>
      </c>
      <c r="G1060" s="4" t="s">
        <v>2381</v>
      </c>
      <c r="H1060" s="4" t="s">
        <v>2380</v>
      </c>
      <c r="I1060" s="15">
        <v>180</v>
      </c>
      <c r="J1060" s="15" t="str">
        <f t="shared" si="64"/>
        <v>No</v>
      </c>
      <c r="K1060" s="15">
        <f t="shared" si="65"/>
        <v>0</v>
      </c>
      <c r="L1060" s="15" t="str">
        <f t="shared" si="66"/>
        <v>No</v>
      </c>
      <c r="M1060" s="15" t="str">
        <f t="shared" si="67"/>
        <v>No</v>
      </c>
      <c r="N1060" s="29">
        <v>24.35</v>
      </c>
      <c r="O1060" s="20" t="str" cm="1">
        <f t="array" ref="O1060">_xlfn.IFS(N1060&lt;18.5,"Underweight",N1060&lt;25,"Normalweight",N1060&lt;30,"Overweight",N1060&gt;=30,"Obesity")</f>
        <v>Normalweight</v>
      </c>
      <c r="P1060" s="39" t="s">
        <v>1313</v>
      </c>
      <c r="Q1060" s="29">
        <v>24.35</v>
      </c>
      <c r="R1060" s="39">
        <v>9.08</v>
      </c>
      <c r="S1060" s="39" t="s">
        <v>2380</v>
      </c>
      <c r="T1060" s="39" t="s">
        <v>2380</v>
      </c>
      <c r="U1060" s="39" t="s">
        <v>2380</v>
      </c>
      <c r="V1060" s="39">
        <v>0</v>
      </c>
      <c r="W1060" s="39" t="s">
        <v>2380</v>
      </c>
      <c r="X1060" s="39" t="s">
        <v>8393</v>
      </c>
    </row>
    <row r="1061" spans="1:24" x14ac:dyDescent="0.35">
      <c r="A1061" s="4" t="s">
        <v>1312</v>
      </c>
      <c r="B1061" s="4">
        <v>40.299999999999997</v>
      </c>
      <c r="C1061" s="4">
        <v>5.3</v>
      </c>
      <c r="D1061" s="4" t="s">
        <v>2382</v>
      </c>
      <c r="E1061" s="4" t="s">
        <v>2380</v>
      </c>
      <c r="F1061" s="4" t="s">
        <v>2380</v>
      </c>
      <c r="G1061" s="4">
        <v>2</v>
      </c>
      <c r="H1061" s="4" t="s">
        <v>2380</v>
      </c>
      <c r="I1061" s="15">
        <v>180</v>
      </c>
      <c r="J1061" s="15" t="str">
        <f t="shared" si="64"/>
        <v>No</v>
      </c>
      <c r="K1061" s="15">
        <f t="shared" si="65"/>
        <v>2</v>
      </c>
      <c r="L1061" s="15" t="str">
        <f t="shared" si="66"/>
        <v>No</v>
      </c>
      <c r="M1061" s="15" t="str">
        <f t="shared" si="67"/>
        <v>Yes</v>
      </c>
      <c r="N1061" s="29">
        <v>40.299999999999997</v>
      </c>
      <c r="O1061" s="20" t="str" cm="1">
        <f t="array" ref="O1061">_xlfn.IFS(N1061&lt;18.5,"Underweight",N1061&lt;25,"Normalweight",N1061&lt;30,"Overweight",N1061&gt;=30,"Obesity")</f>
        <v>Obesity</v>
      </c>
      <c r="P1061" s="39" t="s">
        <v>1312</v>
      </c>
      <c r="Q1061" s="29">
        <v>40.299999999999997</v>
      </c>
      <c r="R1061" s="39">
        <v>5.3</v>
      </c>
      <c r="S1061" s="39" t="s">
        <v>2383</v>
      </c>
      <c r="T1061" s="39" t="s">
        <v>2380</v>
      </c>
      <c r="U1061" s="39" t="s">
        <v>2380</v>
      </c>
      <c r="V1061" s="39">
        <v>2</v>
      </c>
      <c r="W1061" s="39" t="s">
        <v>2380</v>
      </c>
      <c r="X1061" s="39" t="s">
        <v>8391</v>
      </c>
    </row>
    <row r="1062" spans="1:24" x14ac:dyDescent="0.35">
      <c r="A1062" s="4" t="s">
        <v>1311</v>
      </c>
      <c r="B1062" s="4">
        <v>32.774999999999999</v>
      </c>
      <c r="C1062" s="4">
        <v>11.76</v>
      </c>
      <c r="D1062" s="4" t="s">
        <v>2382</v>
      </c>
      <c r="E1062" s="4" t="s">
        <v>2380</v>
      </c>
      <c r="F1062" s="4" t="s">
        <v>2380</v>
      </c>
      <c r="G1062" s="4" t="s">
        <v>2381</v>
      </c>
      <c r="H1062" s="4" t="s">
        <v>2380</v>
      </c>
      <c r="I1062" s="15">
        <v>180</v>
      </c>
      <c r="J1062" s="15" t="str">
        <f t="shared" si="64"/>
        <v>No</v>
      </c>
      <c r="K1062" s="15">
        <f t="shared" si="65"/>
        <v>0</v>
      </c>
      <c r="L1062" s="15" t="str">
        <f t="shared" si="66"/>
        <v>No</v>
      </c>
      <c r="M1062" s="15" t="str">
        <f t="shared" si="67"/>
        <v>Yes</v>
      </c>
      <c r="N1062" s="29">
        <v>32.774999999999999</v>
      </c>
      <c r="O1062" s="20" t="str" cm="1">
        <f t="array" ref="O1062">_xlfn.IFS(N1062&lt;18.5,"Underweight",N1062&lt;25,"Normalweight",N1062&lt;30,"Overweight",N1062&gt;=30,"Obesity")</f>
        <v>Obesity</v>
      </c>
      <c r="P1062" s="39" t="s">
        <v>1311</v>
      </c>
      <c r="Q1062" s="29">
        <v>32.774999999999999</v>
      </c>
      <c r="R1062" s="39">
        <v>11.76</v>
      </c>
      <c r="S1062" s="39" t="s">
        <v>2383</v>
      </c>
      <c r="T1062" s="39" t="s">
        <v>2380</v>
      </c>
      <c r="U1062" s="39" t="s">
        <v>2380</v>
      </c>
      <c r="V1062" s="39">
        <v>0</v>
      </c>
      <c r="W1062" s="39" t="s">
        <v>2380</v>
      </c>
      <c r="X1062" s="39" t="s">
        <v>8391</v>
      </c>
    </row>
    <row r="1063" spans="1:24" x14ac:dyDescent="0.35">
      <c r="A1063" s="4" t="s">
        <v>1310</v>
      </c>
      <c r="B1063" s="4">
        <v>39.6</v>
      </c>
      <c r="C1063" s="4">
        <v>5.1100000000000003</v>
      </c>
      <c r="D1063" s="4" t="s">
        <v>2382</v>
      </c>
      <c r="E1063" s="4" t="s">
        <v>2380</v>
      </c>
      <c r="F1063" s="4" t="s">
        <v>2380</v>
      </c>
      <c r="G1063" s="4">
        <v>2</v>
      </c>
      <c r="H1063" s="4" t="s">
        <v>2380</v>
      </c>
      <c r="I1063" s="15">
        <v>180</v>
      </c>
      <c r="J1063" s="15" t="str">
        <f t="shared" si="64"/>
        <v>No</v>
      </c>
      <c r="K1063" s="15">
        <f t="shared" si="65"/>
        <v>2</v>
      </c>
      <c r="L1063" s="15" t="str">
        <f t="shared" si="66"/>
        <v>No</v>
      </c>
      <c r="M1063" s="15" t="str">
        <f t="shared" si="67"/>
        <v>Yes</v>
      </c>
      <c r="N1063" s="29">
        <v>39.6</v>
      </c>
      <c r="O1063" s="20" t="str" cm="1">
        <f t="array" ref="O1063">_xlfn.IFS(N1063&lt;18.5,"Underweight",N1063&lt;25,"Normalweight",N1063&lt;30,"Overweight",N1063&gt;=30,"Obesity")</f>
        <v>Obesity</v>
      </c>
      <c r="P1063" s="39" t="s">
        <v>1310</v>
      </c>
      <c r="Q1063" s="29">
        <v>39.6</v>
      </c>
      <c r="R1063" s="39">
        <v>5.1100000000000003</v>
      </c>
      <c r="S1063" s="39" t="s">
        <v>2383</v>
      </c>
      <c r="T1063" s="39" t="s">
        <v>2380</v>
      </c>
      <c r="U1063" s="39" t="s">
        <v>2380</v>
      </c>
      <c r="V1063" s="39">
        <v>2</v>
      </c>
      <c r="W1063" s="39" t="s">
        <v>2380</v>
      </c>
      <c r="X1063" s="39" t="s">
        <v>8391</v>
      </c>
    </row>
    <row r="1064" spans="1:24" x14ac:dyDescent="0.35">
      <c r="A1064" s="4" t="s">
        <v>1309</v>
      </c>
      <c r="B1064" s="4">
        <v>30.97</v>
      </c>
      <c r="C1064" s="4">
        <v>5.54</v>
      </c>
      <c r="D1064" s="4" t="s">
        <v>2380</v>
      </c>
      <c r="E1064" s="4" t="s">
        <v>2380</v>
      </c>
      <c r="F1064" s="4" t="s">
        <v>2380</v>
      </c>
      <c r="G1064" s="4">
        <v>2</v>
      </c>
      <c r="H1064" s="4" t="s">
        <v>2380</v>
      </c>
      <c r="I1064" s="15">
        <v>180</v>
      </c>
      <c r="J1064" s="15" t="str">
        <f t="shared" si="64"/>
        <v>No</v>
      </c>
      <c r="K1064" s="15">
        <f t="shared" si="65"/>
        <v>2</v>
      </c>
      <c r="L1064" s="15" t="str">
        <f t="shared" si="66"/>
        <v>No</v>
      </c>
      <c r="M1064" s="15" t="str">
        <f t="shared" si="67"/>
        <v>No</v>
      </c>
      <c r="N1064" s="29">
        <v>30.97</v>
      </c>
      <c r="O1064" s="20" t="str" cm="1">
        <f t="array" ref="O1064">_xlfn.IFS(N1064&lt;18.5,"Underweight",N1064&lt;25,"Normalweight",N1064&lt;30,"Overweight",N1064&gt;=30,"Obesity")</f>
        <v>Obesity</v>
      </c>
      <c r="P1064" s="39" t="s">
        <v>1309</v>
      </c>
      <c r="Q1064" s="29">
        <v>30.97</v>
      </c>
      <c r="R1064" s="39">
        <v>5.54</v>
      </c>
      <c r="S1064" s="39" t="s">
        <v>2380</v>
      </c>
      <c r="T1064" s="39" t="s">
        <v>2380</v>
      </c>
      <c r="U1064" s="39" t="s">
        <v>2380</v>
      </c>
      <c r="V1064" s="39">
        <v>2</v>
      </c>
      <c r="W1064" s="39" t="s">
        <v>2380</v>
      </c>
      <c r="X1064" s="39" t="s">
        <v>8391</v>
      </c>
    </row>
    <row r="1065" spans="1:24" x14ac:dyDescent="0.35">
      <c r="A1065" s="4" t="s">
        <v>1308</v>
      </c>
      <c r="B1065" s="4">
        <v>27.645</v>
      </c>
      <c r="C1065" s="4">
        <v>8.8699999999999992</v>
      </c>
      <c r="D1065" s="4" t="s">
        <v>2382</v>
      </c>
      <c r="E1065" s="4" t="s">
        <v>2380</v>
      </c>
      <c r="F1065" s="4" t="s">
        <v>2380</v>
      </c>
      <c r="G1065" s="4" t="s">
        <v>2381</v>
      </c>
      <c r="H1065" s="4" t="s">
        <v>2380</v>
      </c>
      <c r="I1065" s="15">
        <v>180</v>
      </c>
      <c r="J1065" s="15" t="str">
        <f t="shared" si="64"/>
        <v>No</v>
      </c>
      <c r="K1065" s="15">
        <f t="shared" si="65"/>
        <v>0</v>
      </c>
      <c r="L1065" s="15" t="str">
        <f t="shared" si="66"/>
        <v>No</v>
      </c>
      <c r="M1065" s="15" t="str">
        <f t="shared" si="67"/>
        <v>Yes</v>
      </c>
      <c r="N1065" s="29">
        <v>27.645</v>
      </c>
      <c r="O1065" s="20" t="str" cm="1">
        <f t="array" ref="O1065">_xlfn.IFS(N1065&lt;18.5,"Underweight",N1065&lt;25,"Normalweight",N1065&lt;30,"Overweight",N1065&gt;=30,"Obesity")</f>
        <v>Overweight</v>
      </c>
      <c r="P1065" s="39" t="s">
        <v>1308</v>
      </c>
      <c r="Q1065" s="29">
        <v>27.645</v>
      </c>
      <c r="R1065" s="39">
        <v>8.8699999999999992</v>
      </c>
      <c r="S1065" s="39" t="s">
        <v>2383</v>
      </c>
      <c r="T1065" s="39" t="s">
        <v>2380</v>
      </c>
      <c r="U1065" s="39" t="s">
        <v>2380</v>
      </c>
      <c r="V1065" s="39">
        <v>0</v>
      </c>
      <c r="W1065" s="39" t="s">
        <v>2380</v>
      </c>
      <c r="X1065" s="39" t="s">
        <v>8392</v>
      </c>
    </row>
    <row r="1066" spans="1:24" x14ac:dyDescent="0.35">
      <c r="A1066" s="4" t="s">
        <v>1307</v>
      </c>
      <c r="B1066" s="4">
        <v>34.43</v>
      </c>
      <c r="C1066" s="4">
        <v>5.96</v>
      </c>
      <c r="D1066" s="4" t="s">
        <v>2382</v>
      </c>
      <c r="E1066" s="4" t="s">
        <v>2380</v>
      </c>
      <c r="F1066" s="4" t="s">
        <v>2380</v>
      </c>
      <c r="G1066" s="4">
        <v>2</v>
      </c>
      <c r="H1066" s="4" t="s">
        <v>2380</v>
      </c>
      <c r="I1066" s="15">
        <v>180</v>
      </c>
      <c r="J1066" s="15" t="str">
        <f t="shared" si="64"/>
        <v>No</v>
      </c>
      <c r="K1066" s="15">
        <f t="shared" si="65"/>
        <v>2</v>
      </c>
      <c r="L1066" s="15" t="str">
        <f t="shared" si="66"/>
        <v>No</v>
      </c>
      <c r="M1066" s="15" t="str">
        <f t="shared" si="67"/>
        <v>Yes</v>
      </c>
      <c r="N1066" s="29">
        <v>34.43</v>
      </c>
      <c r="O1066" s="20" t="str" cm="1">
        <f t="array" ref="O1066">_xlfn.IFS(N1066&lt;18.5,"Underweight",N1066&lt;25,"Normalweight",N1066&lt;30,"Overweight",N1066&gt;=30,"Obesity")</f>
        <v>Obesity</v>
      </c>
      <c r="P1066" s="39" t="s">
        <v>1307</v>
      </c>
      <c r="Q1066" s="29">
        <v>34.43</v>
      </c>
      <c r="R1066" s="39">
        <v>5.96</v>
      </c>
      <c r="S1066" s="39" t="s">
        <v>2383</v>
      </c>
      <c r="T1066" s="39" t="s">
        <v>2380</v>
      </c>
      <c r="U1066" s="39" t="s">
        <v>2380</v>
      </c>
      <c r="V1066" s="39">
        <v>2</v>
      </c>
      <c r="W1066" s="39" t="s">
        <v>2380</v>
      </c>
      <c r="X1066" s="39" t="s">
        <v>8391</v>
      </c>
    </row>
    <row r="1067" spans="1:24" x14ac:dyDescent="0.35">
      <c r="A1067" s="4" t="s">
        <v>1306</v>
      </c>
      <c r="B1067" s="4">
        <v>39.6</v>
      </c>
      <c r="C1067" s="4">
        <v>4.4400000000000004</v>
      </c>
      <c r="D1067" s="4" t="s">
        <v>2382</v>
      </c>
      <c r="E1067" s="4" t="s">
        <v>2380</v>
      </c>
      <c r="F1067" s="4" t="s">
        <v>2383</v>
      </c>
      <c r="G1067" s="4">
        <v>1</v>
      </c>
      <c r="H1067" s="4" t="s">
        <v>2380</v>
      </c>
      <c r="I1067" s="15">
        <v>180</v>
      </c>
      <c r="J1067" s="15" t="str">
        <f t="shared" si="64"/>
        <v>No</v>
      </c>
      <c r="K1067" s="15">
        <f t="shared" si="65"/>
        <v>1</v>
      </c>
      <c r="L1067" s="15" t="str">
        <f t="shared" si="66"/>
        <v>No</v>
      </c>
      <c r="M1067" s="15" t="str">
        <f t="shared" si="67"/>
        <v>Yes</v>
      </c>
      <c r="N1067" s="29">
        <v>39.6</v>
      </c>
      <c r="O1067" s="20" t="str" cm="1">
        <f t="array" ref="O1067">_xlfn.IFS(N1067&lt;18.5,"Underweight",N1067&lt;25,"Normalweight",N1067&lt;30,"Overweight",N1067&gt;=30,"Obesity")</f>
        <v>Obesity</v>
      </c>
      <c r="P1067" s="39" t="s">
        <v>1306</v>
      </c>
      <c r="Q1067" s="29">
        <v>39.6</v>
      </c>
      <c r="R1067" s="39">
        <v>4.4400000000000004</v>
      </c>
      <c r="S1067" s="39" t="s">
        <v>2383</v>
      </c>
      <c r="T1067" s="39" t="s">
        <v>2380</v>
      </c>
      <c r="U1067" s="39" t="s">
        <v>2383</v>
      </c>
      <c r="V1067" s="39">
        <v>1</v>
      </c>
      <c r="W1067" s="39" t="s">
        <v>2380</v>
      </c>
      <c r="X1067" s="39" t="s">
        <v>8391</v>
      </c>
    </row>
    <row r="1068" spans="1:24" x14ac:dyDescent="0.35">
      <c r="A1068" s="4" t="s">
        <v>1305</v>
      </c>
      <c r="B1068" s="4">
        <v>22.1</v>
      </c>
      <c r="C1068" s="4">
        <v>4.6500000000000004</v>
      </c>
      <c r="D1068" s="4" t="s">
        <v>2382</v>
      </c>
      <c r="E1068" s="4" t="s">
        <v>2380</v>
      </c>
      <c r="F1068" s="4" t="s">
        <v>2380</v>
      </c>
      <c r="G1068" s="4">
        <v>2</v>
      </c>
      <c r="H1068" s="4" t="s">
        <v>2380</v>
      </c>
      <c r="I1068" s="15">
        <v>180</v>
      </c>
      <c r="J1068" s="15" t="str">
        <f t="shared" si="64"/>
        <v>No</v>
      </c>
      <c r="K1068" s="15">
        <f t="shared" si="65"/>
        <v>2</v>
      </c>
      <c r="L1068" s="15" t="str">
        <f t="shared" si="66"/>
        <v>No</v>
      </c>
      <c r="M1068" s="15" t="str">
        <f t="shared" si="67"/>
        <v>Yes</v>
      </c>
      <c r="N1068" s="29">
        <v>22.1</v>
      </c>
      <c r="O1068" s="20" t="str" cm="1">
        <f t="array" ref="O1068">_xlfn.IFS(N1068&lt;18.5,"Underweight",N1068&lt;25,"Normalweight",N1068&lt;30,"Overweight",N1068&gt;=30,"Obesity")</f>
        <v>Normalweight</v>
      </c>
      <c r="P1068" s="39" t="s">
        <v>1305</v>
      </c>
      <c r="Q1068" s="29">
        <v>22.1</v>
      </c>
      <c r="R1068" s="39">
        <v>4.6500000000000004</v>
      </c>
      <c r="S1068" s="39" t="s">
        <v>2383</v>
      </c>
      <c r="T1068" s="39" t="s">
        <v>2380</v>
      </c>
      <c r="U1068" s="39" t="s">
        <v>2380</v>
      </c>
      <c r="V1068" s="39">
        <v>2</v>
      </c>
      <c r="W1068" s="39" t="s">
        <v>2380</v>
      </c>
      <c r="X1068" s="39" t="s">
        <v>8393</v>
      </c>
    </row>
    <row r="1069" spans="1:24" x14ac:dyDescent="0.35">
      <c r="A1069" s="4" t="s">
        <v>1304</v>
      </c>
      <c r="B1069" s="4">
        <v>33.25</v>
      </c>
      <c r="C1069" s="4">
        <v>5.64</v>
      </c>
      <c r="D1069" s="4" t="s">
        <v>2382</v>
      </c>
      <c r="E1069" s="4" t="s">
        <v>2380</v>
      </c>
      <c r="F1069" s="4" t="s">
        <v>2383</v>
      </c>
      <c r="G1069" s="4">
        <v>1</v>
      </c>
      <c r="H1069" s="4" t="s">
        <v>2380</v>
      </c>
      <c r="I1069" s="15">
        <v>180</v>
      </c>
      <c r="J1069" s="15" t="str">
        <f t="shared" si="64"/>
        <v>No</v>
      </c>
      <c r="K1069" s="15">
        <f t="shared" si="65"/>
        <v>1</v>
      </c>
      <c r="L1069" s="15" t="str">
        <f t="shared" si="66"/>
        <v>No</v>
      </c>
      <c r="M1069" s="15" t="str">
        <f t="shared" si="67"/>
        <v>Yes</v>
      </c>
      <c r="N1069" s="29">
        <v>33.25</v>
      </c>
      <c r="O1069" s="20" t="str" cm="1">
        <f t="array" ref="O1069">_xlfn.IFS(N1069&lt;18.5,"Underweight",N1069&lt;25,"Normalweight",N1069&lt;30,"Overweight",N1069&gt;=30,"Obesity")</f>
        <v>Obesity</v>
      </c>
      <c r="P1069" s="39" t="s">
        <v>1304</v>
      </c>
      <c r="Q1069" s="29">
        <v>33.25</v>
      </c>
      <c r="R1069" s="39">
        <v>5.64</v>
      </c>
      <c r="S1069" s="39" t="s">
        <v>2383</v>
      </c>
      <c r="T1069" s="39" t="s">
        <v>2380</v>
      </c>
      <c r="U1069" s="39" t="s">
        <v>2383</v>
      </c>
      <c r="V1069" s="39">
        <v>1</v>
      </c>
      <c r="W1069" s="39" t="s">
        <v>2380</v>
      </c>
      <c r="X1069" s="39" t="s">
        <v>8391</v>
      </c>
    </row>
    <row r="1070" spans="1:24" x14ac:dyDescent="0.35">
      <c r="A1070" s="4" t="s">
        <v>1303</v>
      </c>
      <c r="B1070" s="4">
        <v>33.33</v>
      </c>
      <c r="C1070" s="4">
        <v>10.19</v>
      </c>
      <c r="D1070" s="4" t="s">
        <v>2380</v>
      </c>
      <c r="E1070" s="4" t="s">
        <v>2380</v>
      </c>
      <c r="F1070" s="4" t="s">
        <v>2380</v>
      </c>
      <c r="G1070" s="4" t="s">
        <v>2381</v>
      </c>
      <c r="H1070" s="4" t="s">
        <v>2380</v>
      </c>
      <c r="I1070" s="15">
        <v>180</v>
      </c>
      <c r="J1070" s="15" t="str">
        <f t="shared" si="64"/>
        <v>No</v>
      </c>
      <c r="K1070" s="15">
        <f t="shared" si="65"/>
        <v>0</v>
      </c>
      <c r="L1070" s="15" t="str">
        <f t="shared" si="66"/>
        <v>No</v>
      </c>
      <c r="M1070" s="15" t="str">
        <f t="shared" si="67"/>
        <v>No</v>
      </c>
      <c r="N1070" s="29">
        <v>33.33</v>
      </c>
      <c r="O1070" s="20" t="str" cm="1">
        <f t="array" ref="O1070">_xlfn.IFS(N1070&lt;18.5,"Underweight",N1070&lt;25,"Normalweight",N1070&lt;30,"Overweight",N1070&gt;=30,"Obesity")</f>
        <v>Obesity</v>
      </c>
      <c r="P1070" s="39" t="s">
        <v>1303</v>
      </c>
      <c r="Q1070" s="29">
        <v>33.33</v>
      </c>
      <c r="R1070" s="39">
        <v>10.19</v>
      </c>
      <c r="S1070" s="39" t="s">
        <v>2380</v>
      </c>
      <c r="T1070" s="39" t="s">
        <v>2380</v>
      </c>
      <c r="U1070" s="39" t="s">
        <v>2380</v>
      </c>
      <c r="V1070" s="39">
        <v>0</v>
      </c>
      <c r="W1070" s="39" t="s">
        <v>2380</v>
      </c>
      <c r="X1070" s="39" t="s">
        <v>8391</v>
      </c>
    </row>
    <row r="1071" spans="1:24" x14ac:dyDescent="0.35">
      <c r="A1071" s="4" t="s">
        <v>1302</v>
      </c>
      <c r="B1071" s="4">
        <v>30.5</v>
      </c>
      <c r="C1071" s="4">
        <v>10.79</v>
      </c>
      <c r="D1071" s="4" t="s">
        <v>2380</v>
      </c>
      <c r="E1071" s="4" t="s">
        <v>2380</v>
      </c>
      <c r="F1071" s="4" t="s">
        <v>2380</v>
      </c>
      <c r="G1071" s="4" t="s">
        <v>2381</v>
      </c>
      <c r="H1071" s="4" t="s">
        <v>2380</v>
      </c>
      <c r="I1071" s="15">
        <v>180</v>
      </c>
      <c r="J1071" s="15" t="str">
        <f t="shared" si="64"/>
        <v>No</v>
      </c>
      <c r="K1071" s="15">
        <f t="shared" si="65"/>
        <v>0</v>
      </c>
      <c r="L1071" s="15" t="str">
        <f t="shared" si="66"/>
        <v>No</v>
      </c>
      <c r="M1071" s="15" t="str">
        <f t="shared" si="67"/>
        <v>No</v>
      </c>
      <c r="N1071" s="29">
        <v>30.5</v>
      </c>
      <c r="O1071" s="20" t="str" cm="1">
        <f t="array" ref="O1071">_xlfn.IFS(N1071&lt;18.5,"Underweight",N1071&lt;25,"Normalweight",N1071&lt;30,"Overweight",N1071&gt;=30,"Obesity")</f>
        <v>Obesity</v>
      </c>
      <c r="P1071" s="39" t="s">
        <v>1302</v>
      </c>
      <c r="Q1071" s="29">
        <v>30.5</v>
      </c>
      <c r="R1071" s="39">
        <v>10.79</v>
      </c>
      <c r="S1071" s="39" t="s">
        <v>2380</v>
      </c>
      <c r="T1071" s="39" t="s">
        <v>2380</v>
      </c>
      <c r="U1071" s="39" t="s">
        <v>2380</v>
      </c>
      <c r="V1071" s="39">
        <v>0</v>
      </c>
      <c r="W1071" s="39" t="s">
        <v>2380</v>
      </c>
      <c r="X1071" s="39" t="s">
        <v>8391</v>
      </c>
    </row>
    <row r="1072" spans="1:24" x14ac:dyDescent="0.35">
      <c r="A1072" s="4" t="s">
        <v>1301</v>
      </c>
      <c r="B1072" s="4">
        <v>30.3</v>
      </c>
      <c r="C1072" s="4">
        <v>4.24</v>
      </c>
      <c r="D1072" s="4" t="s">
        <v>2380</v>
      </c>
      <c r="E1072" s="4" t="s">
        <v>2380</v>
      </c>
      <c r="F1072" s="4" t="s">
        <v>2380</v>
      </c>
      <c r="G1072" s="4" t="s">
        <v>2381</v>
      </c>
      <c r="H1072" s="4" t="s">
        <v>2380</v>
      </c>
      <c r="I1072" s="15">
        <v>180</v>
      </c>
      <c r="J1072" s="15" t="str">
        <f t="shared" si="64"/>
        <v>No</v>
      </c>
      <c r="K1072" s="15">
        <f t="shared" si="65"/>
        <v>0</v>
      </c>
      <c r="L1072" s="15" t="str">
        <f t="shared" si="66"/>
        <v>No</v>
      </c>
      <c r="M1072" s="15" t="str">
        <f t="shared" si="67"/>
        <v>No</v>
      </c>
      <c r="N1072" s="29">
        <v>30.3</v>
      </c>
      <c r="O1072" s="20" t="str" cm="1">
        <f t="array" ref="O1072">_xlfn.IFS(N1072&lt;18.5,"Underweight",N1072&lt;25,"Normalweight",N1072&lt;30,"Overweight",N1072&gt;=30,"Obesity")</f>
        <v>Obesity</v>
      </c>
      <c r="P1072" s="39" t="s">
        <v>1301</v>
      </c>
      <c r="Q1072" s="29">
        <v>30.3</v>
      </c>
      <c r="R1072" s="39">
        <v>4.24</v>
      </c>
      <c r="S1072" s="39" t="s">
        <v>2380</v>
      </c>
      <c r="T1072" s="39" t="s">
        <v>2380</v>
      </c>
      <c r="U1072" s="39" t="s">
        <v>2380</v>
      </c>
      <c r="V1072" s="39">
        <v>0</v>
      </c>
      <c r="W1072" s="39" t="s">
        <v>2380</v>
      </c>
      <c r="X1072" s="39" t="s">
        <v>8391</v>
      </c>
    </row>
    <row r="1073" spans="1:24" x14ac:dyDescent="0.35">
      <c r="A1073" s="4" t="s">
        <v>1300</v>
      </c>
      <c r="B1073" s="4">
        <v>26.22</v>
      </c>
      <c r="C1073" s="4">
        <v>5.83</v>
      </c>
      <c r="D1073" s="4" t="s">
        <v>2380</v>
      </c>
      <c r="E1073" s="4" t="s">
        <v>2380</v>
      </c>
      <c r="F1073" s="4" t="s">
        <v>2380</v>
      </c>
      <c r="G1073" s="4">
        <v>2</v>
      </c>
      <c r="H1073" s="4" t="s">
        <v>2380</v>
      </c>
      <c r="I1073" s="15">
        <v>180</v>
      </c>
      <c r="J1073" s="15" t="str">
        <f t="shared" si="64"/>
        <v>No</v>
      </c>
      <c r="K1073" s="15">
        <f t="shared" si="65"/>
        <v>2</v>
      </c>
      <c r="L1073" s="15" t="str">
        <f t="shared" si="66"/>
        <v>No</v>
      </c>
      <c r="M1073" s="15" t="str">
        <f t="shared" si="67"/>
        <v>No</v>
      </c>
      <c r="N1073" s="29">
        <v>26.22</v>
      </c>
      <c r="O1073" s="20" t="str" cm="1">
        <f t="array" ref="O1073">_xlfn.IFS(N1073&lt;18.5,"Underweight",N1073&lt;25,"Normalweight",N1073&lt;30,"Overweight",N1073&gt;=30,"Obesity")</f>
        <v>Overweight</v>
      </c>
      <c r="P1073" s="39" t="s">
        <v>1300</v>
      </c>
      <c r="Q1073" s="29">
        <v>26.22</v>
      </c>
      <c r="R1073" s="39">
        <v>5.83</v>
      </c>
      <c r="S1073" s="39" t="s">
        <v>2380</v>
      </c>
      <c r="T1073" s="39" t="s">
        <v>2380</v>
      </c>
      <c r="U1073" s="39" t="s">
        <v>2380</v>
      </c>
      <c r="V1073" s="39">
        <v>2</v>
      </c>
      <c r="W1073" s="39" t="s">
        <v>2380</v>
      </c>
      <c r="X1073" s="39" t="s">
        <v>8392</v>
      </c>
    </row>
    <row r="1074" spans="1:24" x14ac:dyDescent="0.35">
      <c r="A1074" s="4" t="s">
        <v>1299</v>
      </c>
      <c r="B1074" s="4">
        <v>29.99</v>
      </c>
      <c r="C1074" s="4">
        <v>11.85</v>
      </c>
      <c r="D1074" s="4" t="s">
        <v>2380</v>
      </c>
      <c r="E1074" s="4" t="s">
        <v>2380</v>
      </c>
      <c r="F1074" s="4" t="s">
        <v>2380</v>
      </c>
      <c r="G1074" s="4" t="s">
        <v>2381</v>
      </c>
      <c r="H1074" s="4" t="s">
        <v>2380</v>
      </c>
      <c r="I1074" s="15">
        <v>180</v>
      </c>
      <c r="J1074" s="15" t="str">
        <f t="shared" si="64"/>
        <v>No</v>
      </c>
      <c r="K1074" s="15">
        <f t="shared" si="65"/>
        <v>0</v>
      </c>
      <c r="L1074" s="15" t="str">
        <f t="shared" si="66"/>
        <v>No</v>
      </c>
      <c r="M1074" s="15" t="str">
        <f t="shared" si="67"/>
        <v>No</v>
      </c>
      <c r="N1074" s="29">
        <v>29.99</v>
      </c>
      <c r="O1074" s="20" t="str" cm="1">
        <f t="array" ref="O1074">_xlfn.IFS(N1074&lt;18.5,"Underweight",N1074&lt;25,"Normalweight",N1074&lt;30,"Overweight",N1074&gt;=30,"Obesity")</f>
        <v>Overweight</v>
      </c>
      <c r="P1074" s="39" t="s">
        <v>1299</v>
      </c>
      <c r="Q1074" s="29">
        <v>29.99</v>
      </c>
      <c r="R1074" s="39">
        <v>11.85</v>
      </c>
      <c r="S1074" s="39" t="s">
        <v>2380</v>
      </c>
      <c r="T1074" s="39" t="s">
        <v>2380</v>
      </c>
      <c r="U1074" s="39" t="s">
        <v>2380</v>
      </c>
      <c r="V1074" s="39">
        <v>0</v>
      </c>
      <c r="W1074" s="39" t="s">
        <v>2380</v>
      </c>
      <c r="X1074" s="39" t="s">
        <v>8392</v>
      </c>
    </row>
    <row r="1075" spans="1:24" x14ac:dyDescent="0.35">
      <c r="A1075" s="4" t="s">
        <v>1298</v>
      </c>
      <c r="B1075" s="4">
        <v>36.380000000000003</v>
      </c>
      <c r="C1075" s="4">
        <v>5.98</v>
      </c>
      <c r="D1075" s="4" t="s">
        <v>2380</v>
      </c>
      <c r="E1075" s="4" t="s">
        <v>2380</v>
      </c>
      <c r="F1075" s="4" t="s">
        <v>2380</v>
      </c>
      <c r="G1075" s="4">
        <v>1</v>
      </c>
      <c r="H1075" s="4" t="s">
        <v>2380</v>
      </c>
      <c r="I1075" s="15">
        <v>180</v>
      </c>
      <c r="J1075" s="15" t="str">
        <f t="shared" si="64"/>
        <v>No</v>
      </c>
      <c r="K1075" s="15">
        <f t="shared" si="65"/>
        <v>1</v>
      </c>
      <c r="L1075" s="15" t="str">
        <f t="shared" si="66"/>
        <v>No</v>
      </c>
      <c r="M1075" s="15" t="str">
        <f t="shared" si="67"/>
        <v>No</v>
      </c>
      <c r="N1075" s="29">
        <v>36.380000000000003</v>
      </c>
      <c r="O1075" s="20" t="str" cm="1">
        <f t="array" ref="O1075">_xlfn.IFS(N1075&lt;18.5,"Underweight",N1075&lt;25,"Normalweight",N1075&lt;30,"Overweight",N1075&gt;=30,"Obesity")</f>
        <v>Obesity</v>
      </c>
      <c r="P1075" s="39" t="s">
        <v>1298</v>
      </c>
      <c r="Q1075" s="29">
        <v>36.380000000000003</v>
      </c>
      <c r="R1075" s="39">
        <v>5.98</v>
      </c>
      <c r="S1075" s="39" t="s">
        <v>2380</v>
      </c>
      <c r="T1075" s="39" t="s">
        <v>2380</v>
      </c>
      <c r="U1075" s="39" t="s">
        <v>2380</v>
      </c>
      <c r="V1075" s="39">
        <v>1</v>
      </c>
      <c r="W1075" s="39" t="s">
        <v>2380</v>
      </c>
      <c r="X1075" s="39" t="s">
        <v>8391</v>
      </c>
    </row>
    <row r="1076" spans="1:24" x14ac:dyDescent="0.35">
      <c r="A1076" s="4" t="s">
        <v>1297</v>
      </c>
      <c r="B1076" s="4">
        <v>31.16</v>
      </c>
      <c r="C1076" s="4">
        <v>4.26</v>
      </c>
      <c r="D1076" s="4" t="s">
        <v>2382</v>
      </c>
      <c r="E1076" s="4" t="s">
        <v>2380</v>
      </c>
      <c r="F1076" s="4" t="s">
        <v>2383</v>
      </c>
      <c r="G1076" s="4">
        <v>1</v>
      </c>
      <c r="H1076" s="4" t="s">
        <v>2380</v>
      </c>
      <c r="I1076" s="15">
        <v>180</v>
      </c>
      <c r="J1076" s="15" t="str">
        <f t="shared" si="64"/>
        <v>No</v>
      </c>
      <c r="K1076" s="15">
        <f t="shared" si="65"/>
        <v>1</v>
      </c>
      <c r="L1076" s="15" t="str">
        <f t="shared" si="66"/>
        <v>No</v>
      </c>
      <c r="M1076" s="15" t="str">
        <f t="shared" si="67"/>
        <v>Yes</v>
      </c>
      <c r="N1076" s="29">
        <v>31.16</v>
      </c>
      <c r="O1076" s="20" t="str" cm="1">
        <f t="array" ref="O1076">_xlfn.IFS(N1076&lt;18.5,"Underweight",N1076&lt;25,"Normalweight",N1076&lt;30,"Overweight",N1076&gt;=30,"Obesity")</f>
        <v>Obesity</v>
      </c>
      <c r="P1076" s="39" t="s">
        <v>1297</v>
      </c>
      <c r="Q1076" s="29">
        <v>31.16</v>
      </c>
      <c r="R1076" s="39">
        <v>4.26</v>
      </c>
      <c r="S1076" s="39" t="s">
        <v>2383</v>
      </c>
      <c r="T1076" s="39" t="s">
        <v>2380</v>
      </c>
      <c r="U1076" s="39" t="s">
        <v>2383</v>
      </c>
      <c r="V1076" s="39">
        <v>1</v>
      </c>
      <c r="W1076" s="39" t="s">
        <v>2380</v>
      </c>
      <c r="X1076" s="39" t="s">
        <v>8391</v>
      </c>
    </row>
    <row r="1077" spans="1:24" x14ac:dyDescent="0.35">
      <c r="A1077" s="4" t="s">
        <v>1296</v>
      </c>
      <c r="B1077" s="4">
        <v>25.55</v>
      </c>
      <c r="C1077" s="4">
        <v>4.96</v>
      </c>
      <c r="D1077" s="4" t="s">
        <v>2382</v>
      </c>
      <c r="E1077" s="4" t="s">
        <v>2380</v>
      </c>
      <c r="F1077" s="4" t="s">
        <v>2380</v>
      </c>
      <c r="G1077" s="4">
        <v>1</v>
      </c>
      <c r="H1077" s="4" t="s">
        <v>2380</v>
      </c>
      <c r="I1077" s="15">
        <v>180</v>
      </c>
      <c r="J1077" s="15" t="str">
        <f t="shared" si="64"/>
        <v>No</v>
      </c>
      <c r="K1077" s="15">
        <f t="shared" si="65"/>
        <v>1</v>
      </c>
      <c r="L1077" s="15" t="str">
        <f t="shared" si="66"/>
        <v>No</v>
      </c>
      <c r="M1077" s="15" t="str">
        <f t="shared" si="67"/>
        <v>Yes</v>
      </c>
      <c r="N1077" s="29">
        <v>25.55</v>
      </c>
      <c r="O1077" s="20" t="str" cm="1">
        <f t="array" ref="O1077">_xlfn.IFS(N1077&lt;18.5,"Underweight",N1077&lt;25,"Normalweight",N1077&lt;30,"Overweight",N1077&gt;=30,"Obesity")</f>
        <v>Overweight</v>
      </c>
      <c r="P1077" s="39" t="s">
        <v>1296</v>
      </c>
      <c r="Q1077" s="29">
        <v>25.55</v>
      </c>
      <c r="R1077" s="39">
        <v>4.96</v>
      </c>
      <c r="S1077" s="39" t="s">
        <v>2383</v>
      </c>
      <c r="T1077" s="39" t="s">
        <v>2380</v>
      </c>
      <c r="U1077" s="39" t="s">
        <v>2380</v>
      </c>
      <c r="V1077" s="39">
        <v>1</v>
      </c>
      <c r="W1077" s="39" t="s">
        <v>2380</v>
      </c>
      <c r="X1077" s="39" t="s">
        <v>8392</v>
      </c>
    </row>
    <row r="1078" spans="1:24" x14ac:dyDescent="0.35">
      <c r="A1078" s="4" t="s">
        <v>1295</v>
      </c>
      <c r="B1078" s="4">
        <v>28.77</v>
      </c>
      <c r="C1078" s="4">
        <v>4</v>
      </c>
      <c r="D1078" s="4" t="s">
        <v>2382</v>
      </c>
      <c r="E1078" s="4" t="s">
        <v>2380</v>
      </c>
      <c r="F1078" s="4" t="s">
        <v>2380</v>
      </c>
      <c r="G1078" s="4" t="s">
        <v>2381</v>
      </c>
      <c r="H1078" s="4" t="s">
        <v>2380</v>
      </c>
      <c r="I1078" s="15">
        <v>180</v>
      </c>
      <c r="J1078" s="15" t="str">
        <f t="shared" si="64"/>
        <v>No</v>
      </c>
      <c r="K1078" s="15">
        <f t="shared" si="65"/>
        <v>0</v>
      </c>
      <c r="L1078" s="15" t="str">
        <f t="shared" si="66"/>
        <v>No</v>
      </c>
      <c r="M1078" s="15" t="str">
        <f t="shared" si="67"/>
        <v>Yes</v>
      </c>
      <c r="N1078" s="29">
        <v>28.77</v>
      </c>
      <c r="O1078" s="20" t="str" cm="1">
        <f t="array" ref="O1078">_xlfn.IFS(N1078&lt;18.5,"Underweight",N1078&lt;25,"Normalweight",N1078&lt;30,"Overweight",N1078&gt;=30,"Obesity")</f>
        <v>Overweight</v>
      </c>
      <c r="P1078" s="39" t="s">
        <v>1295</v>
      </c>
      <c r="Q1078" s="29">
        <v>28.77</v>
      </c>
      <c r="R1078" s="39">
        <v>4</v>
      </c>
      <c r="S1078" s="39" t="s">
        <v>2383</v>
      </c>
      <c r="T1078" s="39" t="s">
        <v>2380</v>
      </c>
      <c r="U1078" s="39" t="s">
        <v>2380</v>
      </c>
      <c r="V1078" s="39">
        <v>0</v>
      </c>
      <c r="W1078" s="39" t="s">
        <v>2380</v>
      </c>
      <c r="X1078" s="39" t="s">
        <v>8392</v>
      </c>
    </row>
    <row r="1079" spans="1:24" x14ac:dyDescent="0.35">
      <c r="A1079" s="4" t="s">
        <v>1294</v>
      </c>
      <c r="B1079" s="4">
        <v>23.14</v>
      </c>
      <c r="C1079" s="4">
        <v>4.1500000000000004</v>
      </c>
      <c r="D1079" s="4" t="s">
        <v>2382</v>
      </c>
      <c r="E1079" s="4" t="s">
        <v>2380</v>
      </c>
      <c r="F1079" s="4" t="s">
        <v>2380</v>
      </c>
      <c r="G1079" s="4">
        <v>1</v>
      </c>
      <c r="H1079" s="4" t="s">
        <v>2380</v>
      </c>
      <c r="I1079" s="15">
        <v>180</v>
      </c>
      <c r="J1079" s="15" t="str">
        <f t="shared" si="64"/>
        <v>No</v>
      </c>
      <c r="K1079" s="15">
        <f t="shared" si="65"/>
        <v>1</v>
      </c>
      <c r="L1079" s="15" t="str">
        <f t="shared" si="66"/>
        <v>No</v>
      </c>
      <c r="M1079" s="15" t="str">
        <f t="shared" si="67"/>
        <v>Yes</v>
      </c>
      <c r="N1079" s="29">
        <v>23.14</v>
      </c>
      <c r="O1079" s="20" t="str" cm="1">
        <f t="array" ref="O1079">_xlfn.IFS(N1079&lt;18.5,"Underweight",N1079&lt;25,"Normalweight",N1079&lt;30,"Overweight",N1079&gt;=30,"Obesity")</f>
        <v>Normalweight</v>
      </c>
      <c r="P1079" s="39" t="s">
        <v>1294</v>
      </c>
      <c r="Q1079" s="29">
        <v>23.14</v>
      </c>
      <c r="R1079" s="39">
        <v>4.1500000000000004</v>
      </c>
      <c r="S1079" s="39" t="s">
        <v>2383</v>
      </c>
      <c r="T1079" s="39" t="s">
        <v>2380</v>
      </c>
      <c r="U1079" s="39" t="s">
        <v>2380</v>
      </c>
      <c r="V1079" s="39">
        <v>1</v>
      </c>
      <c r="W1079" s="39" t="s">
        <v>2380</v>
      </c>
      <c r="X1079" s="39" t="s">
        <v>8393</v>
      </c>
    </row>
    <row r="1080" spans="1:24" x14ac:dyDescent="0.35">
      <c r="A1080" s="4" t="s">
        <v>1293</v>
      </c>
      <c r="B1080" s="4">
        <v>39.6</v>
      </c>
      <c r="C1080" s="4">
        <v>11.36</v>
      </c>
      <c r="D1080" s="4" t="s">
        <v>2380</v>
      </c>
      <c r="E1080" s="4" t="s">
        <v>2380</v>
      </c>
      <c r="F1080" s="4" t="s">
        <v>2380</v>
      </c>
      <c r="G1080" s="4" t="s">
        <v>2381</v>
      </c>
      <c r="H1080" s="4" t="s">
        <v>2380</v>
      </c>
      <c r="I1080" s="15">
        <v>180</v>
      </c>
      <c r="J1080" s="15" t="str">
        <f t="shared" si="64"/>
        <v>No</v>
      </c>
      <c r="K1080" s="15">
        <f t="shared" si="65"/>
        <v>0</v>
      </c>
      <c r="L1080" s="15" t="str">
        <f t="shared" si="66"/>
        <v>No</v>
      </c>
      <c r="M1080" s="15" t="str">
        <f t="shared" si="67"/>
        <v>No</v>
      </c>
      <c r="N1080" s="29">
        <v>39.6</v>
      </c>
      <c r="O1080" s="20" t="str" cm="1">
        <f t="array" ref="O1080">_xlfn.IFS(N1080&lt;18.5,"Underweight",N1080&lt;25,"Normalweight",N1080&lt;30,"Overweight",N1080&gt;=30,"Obesity")</f>
        <v>Obesity</v>
      </c>
      <c r="P1080" s="39" t="s">
        <v>1293</v>
      </c>
      <c r="Q1080" s="29">
        <v>39.6</v>
      </c>
      <c r="R1080" s="39">
        <v>11.36</v>
      </c>
      <c r="S1080" s="39" t="s">
        <v>2380</v>
      </c>
      <c r="T1080" s="39" t="s">
        <v>2380</v>
      </c>
      <c r="U1080" s="39" t="s">
        <v>2380</v>
      </c>
      <c r="V1080" s="39">
        <v>0</v>
      </c>
      <c r="W1080" s="39" t="s">
        <v>2380</v>
      </c>
      <c r="X1080" s="39" t="s">
        <v>8391</v>
      </c>
    </row>
    <row r="1081" spans="1:24" x14ac:dyDescent="0.35">
      <c r="A1081" s="4" t="s">
        <v>1292</v>
      </c>
      <c r="B1081" s="4">
        <v>29.2</v>
      </c>
      <c r="C1081" s="4">
        <v>7.53</v>
      </c>
      <c r="D1081" s="4" t="s">
        <v>2380</v>
      </c>
      <c r="E1081" s="4" t="s">
        <v>2380</v>
      </c>
      <c r="F1081" s="4" t="s">
        <v>2380</v>
      </c>
      <c r="G1081" s="4" t="s">
        <v>2381</v>
      </c>
      <c r="H1081" s="4" t="s">
        <v>2380</v>
      </c>
      <c r="I1081" s="15">
        <v>180</v>
      </c>
      <c r="J1081" s="15" t="str">
        <f t="shared" si="64"/>
        <v>No</v>
      </c>
      <c r="K1081" s="15">
        <f t="shared" si="65"/>
        <v>0</v>
      </c>
      <c r="L1081" s="15" t="str">
        <f t="shared" si="66"/>
        <v>No</v>
      </c>
      <c r="M1081" s="15" t="str">
        <f t="shared" si="67"/>
        <v>No</v>
      </c>
      <c r="N1081" s="29">
        <v>29.2</v>
      </c>
      <c r="O1081" s="20" t="str" cm="1">
        <f t="array" ref="O1081">_xlfn.IFS(N1081&lt;18.5,"Underweight",N1081&lt;25,"Normalweight",N1081&lt;30,"Overweight",N1081&gt;=30,"Obesity")</f>
        <v>Overweight</v>
      </c>
      <c r="P1081" s="39" t="s">
        <v>1292</v>
      </c>
      <c r="Q1081" s="29">
        <v>29.2</v>
      </c>
      <c r="R1081" s="39">
        <v>7.53</v>
      </c>
      <c r="S1081" s="39" t="s">
        <v>2380</v>
      </c>
      <c r="T1081" s="39" t="s">
        <v>2380</v>
      </c>
      <c r="U1081" s="39" t="s">
        <v>2380</v>
      </c>
      <c r="V1081" s="39">
        <v>0</v>
      </c>
      <c r="W1081" s="39" t="s">
        <v>2380</v>
      </c>
      <c r="X1081" s="39" t="s">
        <v>8392</v>
      </c>
    </row>
    <row r="1082" spans="1:24" x14ac:dyDescent="0.35">
      <c r="A1082" s="4" t="s">
        <v>1291</v>
      </c>
      <c r="B1082" s="4">
        <v>32.774999999999999</v>
      </c>
      <c r="C1082" s="4">
        <v>7.95</v>
      </c>
      <c r="D1082" s="4" t="s">
        <v>2380</v>
      </c>
      <c r="E1082" s="4" t="s">
        <v>2380</v>
      </c>
      <c r="F1082" s="4" t="s">
        <v>2380</v>
      </c>
      <c r="G1082" s="4" t="s">
        <v>2381</v>
      </c>
      <c r="H1082" s="4" t="s">
        <v>2380</v>
      </c>
      <c r="I1082" s="15">
        <v>180</v>
      </c>
      <c r="J1082" s="15" t="str">
        <f t="shared" si="64"/>
        <v>No</v>
      </c>
      <c r="K1082" s="15">
        <f t="shared" si="65"/>
        <v>0</v>
      </c>
      <c r="L1082" s="15" t="str">
        <f t="shared" si="66"/>
        <v>No</v>
      </c>
      <c r="M1082" s="15" t="str">
        <f t="shared" si="67"/>
        <v>No</v>
      </c>
      <c r="N1082" s="29">
        <v>32.774999999999999</v>
      </c>
      <c r="O1082" s="20" t="str" cm="1">
        <f t="array" ref="O1082">_xlfn.IFS(N1082&lt;18.5,"Underweight",N1082&lt;25,"Normalweight",N1082&lt;30,"Overweight",N1082&gt;=30,"Obesity")</f>
        <v>Obesity</v>
      </c>
      <c r="P1082" s="39" t="s">
        <v>1291</v>
      </c>
      <c r="Q1082" s="29">
        <v>32.774999999999999</v>
      </c>
      <c r="R1082" s="39">
        <v>7.95</v>
      </c>
      <c r="S1082" s="39" t="s">
        <v>2380</v>
      </c>
      <c r="T1082" s="39" t="s">
        <v>2380</v>
      </c>
      <c r="U1082" s="39" t="s">
        <v>2380</v>
      </c>
      <c r="V1082" s="39">
        <v>0</v>
      </c>
      <c r="W1082" s="39" t="s">
        <v>2380</v>
      </c>
      <c r="X1082" s="39" t="s">
        <v>8391</v>
      </c>
    </row>
    <row r="1083" spans="1:24" x14ac:dyDescent="0.35">
      <c r="A1083" s="4" t="s">
        <v>1290</v>
      </c>
      <c r="B1083" s="4">
        <v>24.035</v>
      </c>
      <c r="C1083" s="4">
        <v>8.5</v>
      </c>
      <c r="D1083" s="4" t="s">
        <v>2380</v>
      </c>
      <c r="E1083" s="4" t="s">
        <v>2380</v>
      </c>
      <c r="F1083" s="4" t="s">
        <v>2380</v>
      </c>
      <c r="G1083" s="4" t="s">
        <v>2381</v>
      </c>
      <c r="H1083" s="4" t="s">
        <v>2380</v>
      </c>
      <c r="I1083" s="15">
        <v>180</v>
      </c>
      <c r="J1083" s="15" t="str">
        <f t="shared" si="64"/>
        <v>No</v>
      </c>
      <c r="K1083" s="15">
        <f t="shared" si="65"/>
        <v>0</v>
      </c>
      <c r="L1083" s="15" t="str">
        <f t="shared" si="66"/>
        <v>No</v>
      </c>
      <c r="M1083" s="15" t="str">
        <f t="shared" si="67"/>
        <v>No</v>
      </c>
      <c r="N1083" s="29">
        <v>24.035</v>
      </c>
      <c r="O1083" s="20" t="str" cm="1">
        <f t="array" ref="O1083">_xlfn.IFS(N1083&lt;18.5,"Underweight",N1083&lt;25,"Normalweight",N1083&lt;30,"Overweight",N1083&gt;=30,"Obesity")</f>
        <v>Normalweight</v>
      </c>
      <c r="P1083" s="39" t="s">
        <v>1290</v>
      </c>
      <c r="Q1083" s="29">
        <v>24.035</v>
      </c>
      <c r="R1083" s="39">
        <v>8.5</v>
      </c>
      <c r="S1083" s="39" t="s">
        <v>2380</v>
      </c>
      <c r="T1083" s="39" t="s">
        <v>2380</v>
      </c>
      <c r="U1083" s="39" t="s">
        <v>2380</v>
      </c>
      <c r="V1083" s="39">
        <v>0</v>
      </c>
      <c r="W1083" s="39" t="s">
        <v>2380</v>
      </c>
      <c r="X1083" s="39" t="s">
        <v>8393</v>
      </c>
    </row>
    <row r="1084" spans="1:24" x14ac:dyDescent="0.35">
      <c r="A1084" s="4" t="s">
        <v>1289</v>
      </c>
      <c r="B1084" s="4">
        <v>30.55</v>
      </c>
      <c r="C1084" s="4">
        <v>5.89</v>
      </c>
      <c r="D1084" s="4" t="s">
        <v>2380</v>
      </c>
      <c r="E1084" s="4" t="s">
        <v>2380</v>
      </c>
      <c r="F1084" s="4" t="s">
        <v>2383</v>
      </c>
      <c r="G1084" s="4">
        <v>1</v>
      </c>
      <c r="H1084" s="4" t="s">
        <v>2380</v>
      </c>
      <c r="I1084" s="15">
        <v>180</v>
      </c>
      <c r="J1084" s="15" t="str">
        <f t="shared" si="64"/>
        <v>No</v>
      </c>
      <c r="K1084" s="15">
        <f t="shared" si="65"/>
        <v>1</v>
      </c>
      <c r="L1084" s="15" t="str">
        <f t="shared" si="66"/>
        <v>No</v>
      </c>
      <c r="M1084" s="15" t="str">
        <f t="shared" si="67"/>
        <v>No</v>
      </c>
      <c r="N1084" s="29">
        <v>30.55</v>
      </c>
      <c r="O1084" s="20" t="str" cm="1">
        <f t="array" ref="O1084">_xlfn.IFS(N1084&lt;18.5,"Underweight",N1084&lt;25,"Normalweight",N1084&lt;30,"Overweight",N1084&gt;=30,"Obesity")</f>
        <v>Obesity</v>
      </c>
      <c r="P1084" s="39" t="s">
        <v>1289</v>
      </c>
      <c r="Q1084" s="29">
        <v>30.55</v>
      </c>
      <c r="R1084" s="39">
        <v>5.89</v>
      </c>
      <c r="S1084" s="39" t="s">
        <v>2380</v>
      </c>
      <c r="T1084" s="39" t="s">
        <v>2380</v>
      </c>
      <c r="U1084" s="39" t="s">
        <v>2383</v>
      </c>
      <c r="V1084" s="39">
        <v>1</v>
      </c>
      <c r="W1084" s="39" t="s">
        <v>2380</v>
      </c>
      <c r="X1084" s="39" t="s">
        <v>8391</v>
      </c>
    </row>
    <row r="1085" spans="1:24" x14ac:dyDescent="0.35">
      <c r="A1085" s="4" t="s">
        <v>1288</v>
      </c>
      <c r="B1085" s="4">
        <v>28.81</v>
      </c>
      <c r="C1085" s="4">
        <v>8.76</v>
      </c>
      <c r="D1085" s="4" t="s">
        <v>2380</v>
      </c>
      <c r="E1085" s="4" t="s">
        <v>2380</v>
      </c>
      <c r="F1085" s="4" t="s">
        <v>2380</v>
      </c>
      <c r="G1085" s="4">
        <v>2</v>
      </c>
      <c r="H1085" s="4" t="s">
        <v>2380</v>
      </c>
      <c r="I1085" s="15">
        <v>180</v>
      </c>
      <c r="J1085" s="15" t="str">
        <f t="shared" si="64"/>
        <v>No</v>
      </c>
      <c r="K1085" s="15">
        <f t="shared" si="65"/>
        <v>2</v>
      </c>
      <c r="L1085" s="15" t="str">
        <f t="shared" si="66"/>
        <v>No</v>
      </c>
      <c r="M1085" s="15" t="str">
        <f t="shared" si="67"/>
        <v>No</v>
      </c>
      <c r="N1085" s="29">
        <v>28.81</v>
      </c>
      <c r="O1085" s="20" t="str" cm="1">
        <f t="array" ref="O1085">_xlfn.IFS(N1085&lt;18.5,"Underweight",N1085&lt;25,"Normalweight",N1085&lt;30,"Overweight",N1085&gt;=30,"Obesity")</f>
        <v>Overweight</v>
      </c>
      <c r="P1085" s="39" t="s">
        <v>1288</v>
      </c>
      <c r="Q1085" s="29">
        <v>28.81</v>
      </c>
      <c r="R1085" s="39">
        <v>8.76</v>
      </c>
      <c r="S1085" s="39" t="s">
        <v>2380</v>
      </c>
      <c r="T1085" s="39" t="s">
        <v>2380</v>
      </c>
      <c r="U1085" s="39" t="s">
        <v>2380</v>
      </c>
      <c r="V1085" s="39">
        <v>2</v>
      </c>
      <c r="W1085" s="39" t="s">
        <v>2380</v>
      </c>
      <c r="X1085" s="39" t="s">
        <v>8392</v>
      </c>
    </row>
    <row r="1086" spans="1:24" x14ac:dyDescent="0.35">
      <c r="A1086" s="4" t="s">
        <v>1287</v>
      </c>
      <c r="B1086" s="4">
        <v>31.66</v>
      </c>
      <c r="C1086" s="4">
        <v>4.1100000000000003</v>
      </c>
      <c r="D1086" s="4" t="s">
        <v>2380</v>
      </c>
      <c r="E1086" s="4" t="s">
        <v>2380</v>
      </c>
      <c r="F1086" s="4" t="s">
        <v>2380</v>
      </c>
      <c r="G1086" s="4" t="s">
        <v>2381</v>
      </c>
      <c r="H1086" s="4" t="s">
        <v>2380</v>
      </c>
      <c r="I1086" s="15">
        <v>180</v>
      </c>
      <c r="J1086" s="15" t="str">
        <f t="shared" si="64"/>
        <v>No</v>
      </c>
      <c r="K1086" s="15">
        <f t="shared" si="65"/>
        <v>0</v>
      </c>
      <c r="L1086" s="15" t="str">
        <f t="shared" si="66"/>
        <v>No</v>
      </c>
      <c r="M1086" s="15" t="str">
        <f t="shared" si="67"/>
        <v>No</v>
      </c>
      <c r="N1086" s="29">
        <v>31.66</v>
      </c>
      <c r="O1086" s="20" t="str" cm="1">
        <f t="array" ref="O1086">_xlfn.IFS(N1086&lt;18.5,"Underweight",N1086&lt;25,"Normalweight",N1086&lt;30,"Overweight",N1086&gt;=30,"Obesity")</f>
        <v>Obesity</v>
      </c>
      <c r="P1086" s="39" t="s">
        <v>1287</v>
      </c>
      <c r="Q1086" s="29">
        <v>31.66</v>
      </c>
      <c r="R1086" s="39">
        <v>4.1100000000000003</v>
      </c>
      <c r="S1086" s="39" t="s">
        <v>2380</v>
      </c>
      <c r="T1086" s="39" t="s">
        <v>2380</v>
      </c>
      <c r="U1086" s="39" t="s">
        <v>2380</v>
      </c>
      <c r="V1086" s="39">
        <v>0</v>
      </c>
      <c r="W1086" s="39" t="s">
        <v>2380</v>
      </c>
      <c r="X1086" s="39" t="s">
        <v>8391</v>
      </c>
    </row>
    <row r="1087" spans="1:24" x14ac:dyDescent="0.35">
      <c r="A1087" s="4" t="s">
        <v>1286</v>
      </c>
      <c r="B1087" s="4">
        <v>28.215</v>
      </c>
      <c r="C1087" s="4">
        <v>7.56</v>
      </c>
      <c r="D1087" s="4" t="s">
        <v>2382</v>
      </c>
      <c r="E1087" s="4" t="s">
        <v>2380</v>
      </c>
      <c r="F1087" s="4" t="s">
        <v>2380</v>
      </c>
      <c r="G1087" s="4">
        <v>1</v>
      </c>
      <c r="H1087" s="4" t="s">
        <v>2380</v>
      </c>
      <c r="I1087" s="15">
        <v>180</v>
      </c>
      <c r="J1087" s="15" t="str">
        <f t="shared" si="64"/>
        <v>No</v>
      </c>
      <c r="K1087" s="15">
        <f t="shared" si="65"/>
        <v>1</v>
      </c>
      <c r="L1087" s="15" t="str">
        <f t="shared" si="66"/>
        <v>No</v>
      </c>
      <c r="M1087" s="15" t="str">
        <f t="shared" si="67"/>
        <v>Yes</v>
      </c>
      <c r="N1087" s="29">
        <v>28.215</v>
      </c>
      <c r="O1087" s="20" t="str" cm="1">
        <f t="array" ref="O1087">_xlfn.IFS(N1087&lt;18.5,"Underweight",N1087&lt;25,"Normalweight",N1087&lt;30,"Overweight",N1087&gt;=30,"Obesity")</f>
        <v>Overweight</v>
      </c>
      <c r="P1087" s="39" t="s">
        <v>1286</v>
      </c>
      <c r="Q1087" s="29">
        <v>28.215</v>
      </c>
      <c r="R1087" s="39">
        <v>7.56</v>
      </c>
      <c r="S1087" s="39" t="s">
        <v>2383</v>
      </c>
      <c r="T1087" s="39" t="s">
        <v>2380</v>
      </c>
      <c r="U1087" s="39" t="s">
        <v>2380</v>
      </c>
      <c r="V1087" s="39">
        <v>1</v>
      </c>
      <c r="W1087" s="39" t="s">
        <v>2380</v>
      </c>
      <c r="X1087" s="39" t="s">
        <v>8392</v>
      </c>
    </row>
    <row r="1088" spans="1:24" x14ac:dyDescent="0.35">
      <c r="A1088" s="4" t="s">
        <v>1285</v>
      </c>
      <c r="B1088" s="4">
        <v>26.12</v>
      </c>
      <c r="C1088" s="4">
        <v>4.17</v>
      </c>
      <c r="D1088" s="4" t="s">
        <v>2382</v>
      </c>
      <c r="E1088" s="4" t="s">
        <v>2380</v>
      </c>
      <c r="F1088" s="4" t="s">
        <v>2383</v>
      </c>
      <c r="G1088" s="4">
        <v>1</v>
      </c>
      <c r="H1088" s="4" t="s">
        <v>2380</v>
      </c>
      <c r="I1088" s="15">
        <v>180</v>
      </c>
      <c r="J1088" s="15" t="str">
        <f t="shared" si="64"/>
        <v>No</v>
      </c>
      <c r="K1088" s="15">
        <f t="shared" si="65"/>
        <v>1</v>
      </c>
      <c r="L1088" s="15" t="str">
        <f t="shared" si="66"/>
        <v>No</v>
      </c>
      <c r="M1088" s="15" t="str">
        <f t="shared" si="67"/>
        <v>Yes</v>
      </c>
      <c r="N1088" s="29">
        <v>26.12</v>
      </c>
      <c r="O1088" s="20" t="str" cm="1">
        <f t="array" ref="O1088">_xlfn.IFS(N1088&lt;18.5,"Underweight",N1088&lt;25,"Normalweight",N1088&lt;30,"Overweight",N1088&gt;=30,"Obesity")</f>
        <v>Overweight</v>
      </c>
      <c r="P1088" s="39" t="s">
        <v>1285</v>
      </c>
      <c r="Q1088" s="29">
        <v>26.12</v>
      </c>
      <c r="R1088" s="39">
        <v>4.17</v>
      </c>
      <c r="S1088" s="39" t="s">
        <v>2383</v>
      </c>
      <c r="T1088" s="39" t="s">
        <v>2380</v>
      </c>
      <c r="U1088" s="39" t="s">
        <v>2383</v>
      </c>
      <c r="V1088" s="39">
        <v>1</v>
      </c>
      <c r="W1088" s="39" t="s">
        <v>2380</v>
      </c>
      <c r="X1088" s="39" t="s">
        <v>8392</v>
      </c>
    </row>
    <row r="1089" spans="1:24" x14ac:dyDescent="0.35">
      <c r="A1089" s="4" t="s">
        <v>1284</v>
      </c>
      <c r="B1089" s="4">
        <v>36.630000000000003</v>
      </c>
      <c r="C1089" s="4">
        <v>11.42</v>
      </c>
      <c r="D1089" s="4" t="s">
        <v>2380</v>
      </c>
      <c r="E1089" s="4" t="s">
        <v>2380</v>
      </c>
      <c r="F1089" s="4" t="s">
        <v>2380</v>
      </c>
      <c r="G1089" s="4">
        <v>2</v>
      </c>
      <c r="H1089" s="4" t="s">
        <v>2380</v>
      </c>
      <c r="I1089" s="15">
        <v>180</v>
      </c>
      <c r="J1089" s="15" t="str">
        <f t="shared" si="64"/>
        <v>No</v>
      </c>
      <c r="K1089" s="15">
        <f t="shared" si="65"/>
        <v>2</v>
      </c>
      <c r="L1089" s="15" t="str">
        <f t="shared" si="66"/>
        <v>No</v>
      </c>
      <c r="M1089" s="15" t="str">
        <f t="shared" si="67"/>
        <v>No</v>
      </c>
      <c r="N1089" s="29">
        <v>36.630000000000003</v>
      </c>
      <c r="O1089" s="20" t="str" cm="1">
        <f t="array" ref="O1089">_xlfn.IFS(N1089&lt;18.5,"Underweight",N1089&lt;25,"Normalweight",N1089&lt;30,"Overweight",N1089&gt;=30,"Obesity")</f>
        <v>Obesity</v>
      </c>
      <c r="P1089" s="39" t="s">
        <v>1284</v>
      </c>
      <c r="Q1089" s="29">
        <v>36.630000000000003</v>
      </c>
      <c r="R1089" s="39">
        <v>11.42</v>
      </c>
      <c r="S1089" s="39" t="s">
        <v>2380</v>
      </c>
      <c r="T1089" s="39" t="s">
        <v>2380</v>
      </c>
      <c r="U1089" s="39" t="s">
        <v>2380</v>
      </c>
      <c r="V1089" s="39">
        <v>2</v>
      </c>
      <c r="W1089" s="39" t="s">
        <v>2380</v>
      </c>
      <c r="X1089" s="39" t="s">
        <v>8391</v>
      </c>
    </row>
    <row r="1090" spans="1:24" x14ac:dyDescent="0.35">
      <c r="A1090" s="4" t="s">
        <v>1283</v>
      </c>
      <c r="B1090" s="4">
        <v>33.344999999999999</v>
      </c>
      <c r="C1090" s="4">
        <v>7.33</v>
      </c>
      <c r="D1090" s="4" t="s">
        <v>2380</v>
      </c>
      <c r="E1090" s="4" t="s">
        <v>2380</v>
      </c>
      <c r="F1090" s="4" t="s">
        <v>2380</v>
      </c>
      <c r="G1090" s="4">
        <v>2</v>
      </c>
      <c r="H1090" s="4" t="s">
        <v>2380</v>
      </c>
      <c r="I1090" s="15">
        <v>180</v>
      </c>
      <c r="J1090" s="15" t="str">
        <f t="shared" si="64"/>
        <v>No</v>
      </c>
      <c r="K1090" s="15">
        <f t="shared" si="65"/>
        <v>2</v>
      </c>
      <c r="L1090" s="15" t="str">
        <f t="shared" si="66"/>
        <v>No</v>
      </c>
      <c r="M1090" s="15" t="str">
        <f t="shared" si="67"/>
        <v>No</v>
      </c>
      <c r="N1090" s="29">
        <v>33.344999999999999</v>
      </c>
      <c r="O1090" s="20" t="str" cm="1">
        <f t="array" ref="O1090">_xlfn.IFS(N1090&lt;18.5,"Underweight",N1090&lt;25,"Normalweight",N1090&lt;30,"Overweight",N1090&gt;=30,"Obesity")</f>
        <v>Obesity</v>
      </c>
      <c r="P1090" s="39" t="s">
        <v>1283</v>
      </c>
      <c r="Q1090" s="29">
        <v>33.344999999999999</v>
      </c>
      <c r="R1090" s="39">
        <v>7.33</v>
      </c>
      <c r="S1090" s="39" t="s">
        <v>2380</v>
      </c>
      <c r="T1090" s="39" t="s">
        <v>2380</v>
      </c>
      <c r="U1090" s="39" t="s">
        <v>2380</v>
      </c>
      <c r="V1090" s="39">
        <v>2</v>
      </c>
      <c r="W1090" s="39" t="s">
        <v>2380</v>
      </c>
      <c r="X1090" s="39" t="s">
        <v>8391</v>
      </c>
    </row>
    <row r="1091" spans="1:24" x14ac:dyDescent="0.35">
      <c r="A1091" s="4" t="s">
        <v>1282</v>
      </c>
      <c r="B1091" s="4">
        <v>27.11</v>
      </c>
      <c r="C1091" s="4">
        <v>6.7</v>
      </c>
      <c r="D1091" s="4" t="s">
        <v>2380</v>
      </c>
      <c r="E1091" s="4" t="s">
        <v>2380</v>
      </c>
      <c r="F1091" s="4" t="s">
        <v>2380</v>
      </c>
      <c r="G1091" s="4" t="s">
        <v>2381</v>
      </c>
      <c r="H1091" s="4" t="s">
        <v>2380</v>
      </c>
      <c r="I1091" s="15">
        <v>180</v>
      </c>
      <c r="J1091" s="15" t="str">
        <f t="shared" si="64"/>
        <v>No</v>
      </c>
      <c r="K1091" s="15">
        <f t="shared" si="65"/>
        <v>0</v>
      </c>
      <c r="L1091" s="15" t="str">
        <f t="shared" si="66"/>
        <v>No</v>
      </c>
      <c r="M1091" s="15" t="str">
        <f t="shared" si="67"/>
        <v>No</v>
      </c>
      <c r="N1091" s="29">
        <v>27.11</v>
      </c>
      <c r="O1091" s="20" t="str" cm="1">
        <f t="array" ref="O1091">_xlfn.IFS(N1091&lt;18.5,"Underweight",N1091&lt;25,"Normalweight",N1091&lt;30,"Overweight",N1091&gt;=30,"Obesity")</f>
        <v>Overweight</v>
      </c>
      <c r="P1091" s="39" t="s">
        <v>1282</v>
      </c>
      <c r="Q1091" s="29">
        <v>27.11</v>
      </c>
      <c r="R1091" s="39">
        <v>6.7</v>
      </c>
      <c r="S1091" s="39" t="s">
        <v>2380</v>
      </c>
      <c r="T1091" s="39" t="s">
        <v>2380</v>
      </c>
      <c r="U1091" s="39" t="s">
        <v>2380</v>
      </c>
      <c r="V1091" s="39">
        <v>0</v>
      </c>
      <c r="W1091" s="39" t="s">
        <v>2380</v>
      </c>
      <c r="X1091" s="39" t="s">
        <v>8392</v>
      </c>
    </row>
    <row r="1092" spans="1:24" x14ac:dyDescent="0.35">
      <c r="A1092" s="4" t="s">
        <v>1281</v>
      </c>
      <c r="B1092" s="4">
        <v>26.6</v>
      </c>
      <c r="C1092" s="4">
        <v>5.27</v>
      </c>
      <c r="D1092" s="4" t="s">
        <v>2382</v>
      </c>
      <c r="E1092" s="4" t="s">
        <v>2380</v>
      </c>
      <c r="F1092" s="4" t="s">
        <v>2383</v>
      </c>
      <c r="G1092" s="4">
        <v>1</v>
      </c>
      <c r="H1092" s="4" t="s">
        <v>2380</v>
      </c>
      <c r="I1092" s="15">
        <v>180</v>
      </c>
      <c r="J1092" s="15" t="str">
        <f t="shared" ref="J1092:J1155" si="68">IF(H1092="?",INDEX($H$3:$H$2337,MODE($I$3:$I$2337)),H1092)</f>
        <v>No</v>
      </c>
      <c r="K1092" s="15">
        <f t="shared" ref="K1092:K1155" si="69">IF(G1092="No major surgery",0,G1092)</f>
        <v>1</v>
      </c>
      <c r="L1092" s="15" t="str">
        <f t="shared" ref="L1092:L1155" si="70">PROPER(J1092)</f>
        <v>No</v>
      </c>
      <c r="M1092" s="15" t="str">
        <f t="shared" ref="M1092:M1155" si="71">PROPER(D1092)</f>
        <v>Yes</v>
      </c>
      <c r="N1092" s="29">
        <v>26.6</v>
      </c>
      <c r="O1092" s="20" t="str" cm="1">
        <f t="array" ref="O1092">_xlfn.IFS(N1092&lt;18.5,"Underweight",N1092&lt;25,"Normalweight",N1092&lt;30,"Overweight",N1092&gt;=30,"Obesity")</f>
        <v>Overweight</v>
      </c>
      <c r="P1092" s="39" t="s">
        <v>1281</v>
      </c>
      <c r="Q1092" s="29">
        <v>26.6</v>
      </c>
      <c r="R1092" s="39">
        <v>5.27</v>
      </c>
      <c r="S1092" s="39" t="s">
        <v>2383</v>
      </c>
      <c r="T1092" s="39" t="s">
        <v>2380</v>
      </c>
      <c r="U1092" s="39" t="s">
        <v>2383</v>
      </c>
      <c r="V1092" s="39">
        <v>1</v>
      </c>
      <c r="W1092" s="39" t="s">
        <v>2380</v>
      </c>
      <c r="X1092" s="39" t="s">
        <v>8392</v>
      </c>
    </row>
    <row r="1093" spans="1:24" x14ac:dyDescent="0.35">
      <c r="A1093" s="4" t="s">
        <v>1280</v>
      </c>
      <c r="B1093" s="4">
        <v>30.41</v>
      </c>
      <c r="C1093" s="4">
        <v>7.72</v>
      </c>
      <c r="D1093" s="4" t="s">
        <v>2380</v>
      </c>
      <c r="E1093" s="4" t="s">
        <v>2380</v>
      </c>
      <c r="F1093" s="4" t="s">
        <v>2380</v>
      </c>
      <c r="G1093" s="4" t="s">
        <v>2381</v>
      </c>
      <c r="H1093" s="4" t="s">
        <v>2380</v>
      </c>
      <c r="I1093" s="15">
        <v>180</v>
      </c>
      <c r="J1093" s="15" t="str">
        <f t="shared" si="68"/>
        <v>No</v>
      </c>
      <c r="K1093" s="15">
        <f t="shared" si="69"/>
        <v>0</v>
      </c>
      <c r="L1093" s="15" t="str">
        <f t="shared" si="70"/>
        <v>No</v>
      </c>
      <c r="M1093" s="15" t="str">
        <f t="shared" si="71"/>
        <v>No</v>
      </c>
      <c r="N1093" s="29">
        <v>30.41</v>
      </c>
      <c r="O1093" s="20" t="str" cm="1">
        <f t="array" ref="O1093">_xlfn.IFS(N1093&lt;18.5,"Underweight",N1093&lt;25,"Normalweight",N1093&lt;30,"Overweight",N1093&gt;=30,"Obesity")</f>
        <v>Obesity</v>
      </c>
      <c r="P1093" s="39" t="s">
        <v>1280</v>
      </c>
      <c r="Q1093" s="29">
        <v>30.41</v>
      </c>
      <c r="R1093" s="39">
        <v>7.72</v>
      </c>
      <c r="S1093" s="39" t="s">
        <v>2380</v>
      </c>
      <c r="T1093" s="39" t="s">
        <v>2380</v>
      </c>
      <c r="U1093" s="39" t="s">
        <v>2380</v>
      </c>
      <c r="V1093" s="39">
        <v>0</v>
      </c>
      <c r="W1093" s="39" t="s">
        <v>2380</v>
      </c>
      <c r="X1093" s="39" t="s">
        <v>8391</v>
      </c>
    </row>
    <row r="1094" spans="1:24" x14ac:dyDescent="0.35">
      <c r="A1094" s="4" t="s">
        <v>1279</v>
      </c>
      <c r="B1094" s="4">
        <v>28.98</v>
      </c>
      <c r="C1094" s="4">
        <v>8.68</v>
      </c>
      <c r="D1094" s="4" t="s">
        <v>2380</v>
      </c>
      <c r="E1094" s="4" t="s">
        <v>2380</v>
      </c>
      <c r="F1094" s="4" t="s">
        <v>2380</v>
      </c>
      <c r="G1094" s="4">
        <v>2</v>
      </c>
      <c r="H1094" s="4" t="s">
        <v>2380</v>
      </c>
      <c r="I1094" s="15">
        <v>180</v>
      </c>
      <c r="J1094" s="15" t="str">
        <f t="shared" si="68"/>
        <v>No</v>
      </c>
      <c r="K1094" s="15">
        <f t="shared" si="69"/>
        <v>2</v>
      </c>
      <c r="L1094" s="15" t="str">
        <f t="shared" si="70"/>
        <v>No</v>
      </c>
      <c r="M1094" s="15" t="str">
        <f t="shared" si="71"/>
        <v>No</v>
      </c>
      <c r="N1094" s="29">
        <v>28.98</v>
      </c>
      <c r="O1094" s="20" t="str" cm="1">
        <f t="array" ref="O1094">_xlfn.IFS(N1094&lt;18.5,"Underweight",N1094&lt;25,"Normalweight",N1094&lt;30,"Overweight",N1094&gt;=30,"Obesity")</f>
        <v>Overweight</v>
      </c>
      <c r="P1094" s="39" t="s">
        <v>1279</v>
      </c>
      <c r="Q1094" s="29">
        <v>28.98</v>
      </c>
      <c r="R1094" s="39">
        <v>8.68</v>
      </c>
      <c r="S1094" s="39" t="s">
        <v>2380</v>
      </c>
      <c r="T1094" s="39" t="s">
        <v>2380</v>
      </c>
      <c r="U1094" s="39" t="s">
        <v>2380</v>
      </c>
      <c r="V1094" s="39">
        <v>2</v>
      </c>
      <c r="W1094" s="39" t="s">
        <v>2380</v>
      </c>
      <c r="X1094" s="39" t="s">
        <v>8392</v>
      </c>
    </row>
    <row r="1095" spans="1:24" x14ac:dyDescent="0.35">
      <c r="A1095" s="4" t="s">
        <v>1278</v>
      </c>
      <c r="B1095" s="4">
        <v>31.24</v>
      </c>
      <c r="C1095" s="4">
        <v>9.8000000000000007</v>
      </c>
      <c r="D1095" s="4" t="s">
        <v>2380</v>
      </c>
      <c r="E1095" s="4" t="s">
        <v>2380</v>
      </c>
      <c r="F1095" s="4" t="s">
        <v>2380</v>
      </c>
      <c r="G1095" s="4" t="s">
        <v>2381</v>
      </c>
      <c r="H1095" s="4" t="s">
        <v>2380</v>
      </c>
      <c r="I1095" s="15">
        <v>180</v>
      </c>
      <c r="J1095" s="15" t="str">
        <f t="shared" si="68"/>
        <v>No</v>
      </c>
      <c r="K1095" s="15">
        <f t="shared" si="69"/>
        <v>0</v>
      </c>
      <c r="L1095" s="15" t="str">
        <f t="shared" si="70"/>
        <v>No</v>
      </c>
      <c r="M1095" s="15" t="str">
        <f t="shared" si="71"/>
        <v>No</v>
      </c>
      <c r="N1095" s="29">
        <v>31.24</v>
      </c>
      <c r="O1095" s="20" t="str" cm="1">
        <f t="array" ref="O1095">_xlfn.IFS(N1095&lt;18.5,"Underweight",N1095&lt;25,"Normalweight",N1095&lt;30,"Overweight",N1095&gt;=30,"Obesity")</f>
        <v>Obesity</v>
      </c>
      <c r="P1095" s="39" t="s">
        <v>1278</v>
      </c>
      <c r="Q1095" s="29">
        <v>31.24</v>
      </c>
      <c r="R1095" s="39">
        <v>9.8000000000000007</v>
      </c>
      <c r="S1095" s="39" t="s">
        <v>2380</v>
      </c>
      <c r="T1095" s="39" t="s">
        <v>2380</v>
      </c>
      <c r="U1095" s="39" t="s">
        <v>2380</v>
      </c>
      <c r="V1095" s="39">
        <v>0</v>
      </c>
      <c r="W1095" s="39" t="s">
        <v>2380</v>
      </c>
      <c r="X1095" s="39" t="s">
        <v>8391</v>
      </c>
    </row>
    <row r="1096" spans="1:24" x14ac:dyDescent="0.35">
      <c r="A1096" s="4" t="s">
        <v>1277</v>
      </c>
      <c r="B1096" s="4">
        <v>31.54</v>
      </c>
      <c r="C1096" s="4">
        <v>4.4400000000000004</v>
      </c>
      <c r="D1096" s="4" t="s">
        <v>2380</v>
      </c>
      <c r="E1096" s="4" t="s">
        <v>2380</v>
      </c>
      <c r="F1096" s="4" t="s">
        <v>2380</v>
      </c>
      <c r="G1096" s="4" t="s">
        <v>2381</v>
      </c>
      <c r="H1096" s="4" t="s">
        <v>2380</v>
      </c>
      <c r="I1096" s="15">
        <v>180</v>
      </c>
      <c r="J1096" s="15" t="str">
        <f t="shared" si="68"/>
        <v>No</v>
      </c>
      <c r="K1096" s="15">
        <f t="shared" si="69"/>
        <v>0</v>
      </c>
      <c r="L1096" s="15" t="str">
        <f t="shared" si="70"/>
        <v>No</v>
      </c>
      <c r="M1096" s="15" t="str">
        <f t="shared" si="71"/>
        <v>No</v>
      </c>
      <c r="N1096" s="29">
        <v>31.54</v>
      </c>
      <c r="O1096" s="20" t="str" cm="1">
        <f t="array" ref="O1096">_xlfn.IFS(N1096&lt;18.5,"Underweight",N1096&lt;25,"Normalweight",N1096&lt;30,"Overweight",N1096&gt;=30,"Obesity")</f>
        <v>Obesity</v>
      </c>
      <c r="P1096" s="39" t="s">
        <v>1277</v>
      </c>
      <c r="Q1096" s="29">
        <v>31.54</v>
      </c>
      <c r="R1096" s="39">
        <v>4.4400000000000004</v>
      </c>
      <c r="S1096" s="39" t="s">
        <v>2380</v>
      </c>
      <c r="T1096" s="39" t="s">
        <v>2380</v>
      </c>
      <c r="U1096" s="39" t="s">
        <v>2380</v>
      </c>
      <c r="V1096" s="39">
        <v>0</v>
      </c>
      <c r="W1096" s="39" t="s">
        <v>2380</v>
      </c>
      <c r="X1096" s="39" t="s">
        <v>8391</v>
      </c>
    </row>
    <row r="1097" spans="1:24" x14ac:dyDescent="0.35">
      <c r="A1097" s="4" t="s">
        <v>1276</v>
      </c>
      <c r="B1097" s="4">
        <v>38.6</v>
      </c>
      <c r="C1097" s="4">
        <v>7.19</v>
      </c>
      <c r="D1097" s="4" t="s">
        <v>2382</v>
      </c>
      <c r="E1097" s="4" t="s">
        <v>2380</v>
      </c>
      <c r="F1097" s="4" t="s">
        <v>2380</v>
      </c>
      <c r="G1097" s="4">
        <v>2</v>
      </c>
      <c r="H1097" s="4" t="s">
        <v>2380</v>
      </c>
      <c r="I1097" s="15">
        <v>180</v>
      </c>
      <c r="J1097" s="15" t="str">
        <f t="shared" si="68"/>
        <v>No</v>
      </c>
      <c r="K1097" s="15">
        <f t="shared" si="69"/>
        <v>2</v>
      </c>
      <c r="L1097" s="15" t="str">
        <f t="shared" si="70"/>
        <v>No</v>
      </c>
      <c r="M1097" s="15" t="str">
        <f t="shared" si="71"/>
        <v>Yes</v>
      </c>
      <c r="N1097" s="29">
        <v>38.6</v>
      </c>
      <c r="O1097" s="20" t="str" cm="1">
        <f t="array" ref="O1097">_xlfn.IFS(N1097&lt;18.5,"Underweight",N1097&lt;25,"Normalweight",N1097&lt;30,"Overweight",N1097&gt;=30,"Obesity")</f>
        <v>Obesity</v>
      </c>
      <c r="P1097" s="39" t="s">
        <v>1276</v>
      </c>
      <c r="Q1097" s="29">
        <v>38.6</v>
      </c>
      <c r="R1097" s="39">
        <v>7.19</v>
      </c>
      <c r="S1097" s="39" t="s">
        <v>2383</v>
      </c>
      <c r="T1097" s="39" t="s">
        <v>2380</v>
      </c>
      <c r="U1097" s="39" t="s">
        <v>2380</v>
      </c>
      <c r="V1097" s="39">
        <v>2</v>
      </c>
      <c r="W1097" s="39" t="s">
        <v>2380</v>
      </c>
      <c r="X1097" s="39" t="s">
        <v>8391</v>
      </c>
    </row>
    <row r="1098" spans="1:24" x14ac:dyDescent="0.35">
      <c r="A1098" s="4" t="s">
        <v>1275</v>
      </c>
      <c r="B1098" s="4">
        <v>37.950000000000003</v>
      </c>
      <c r="C1098" s="4">
        <v>6.06</v>
      </c>
      <c r="D1098" s="4" t="s">
        <v>2380</v>
      </c>
      <c r="E1098" s="4" t="s">
        <v>2380</v>
      </c>
      <c r="F1098" s="4" t="s">
        <v>2380</v>
      </c>
      <c r="G1098" s="4" t="s">
        <v>2381</v>
      </c>
      <c r="H1098" s="4" t="s">
        <v>2380</v>
      </c>
      <c r="I1098" s="15">
        <v>180</v>
      </c>
      <c r="J1098" s="15" t="str">
        <f t="shared" si="68"/>
        <v>No</v>
      </c>
      <c r="K1098" s="15">
        <f t="shared" si="69"/>
        <v>0</v>
      </c>
      <c r="L1098" s="15" t="str">
        <f t="shared" si="70"/>
        <v>No</v>
      </c>
      <c r="M1098" s="15" t="str">
        <f t="shared" si="71"/>
        <v>No</v>
      </c>
      <c r="N1098" s="29">
        <v>37.950000000000003</v>
      </c>
      <c r="O1098" s="20" t="str" cm="1">
        <f t="array" ref="O1098">_xlfn.IFS(N1098&lt;18.5,"Underweight",N1098&lt;25,"Normalweight",N1098&lt;30,"Overweight",N1098&gt;=30,"Obesity")</f>
        <v>Obesity</v>
      </c>
      <c r="P1098" s="39" t="s">
        <v>1275</v>
      </c>
      <c r="Q1098" s="29">
        <v>37.950000000000003</v>
      </c>
      <c r="R1098" s="39">
        <v>6.06</v>
      </c>
      <c r="S1098" s="39" t="s">
        <v>2380</v>
      </c>
      <c r="T1098" s="39" t="s">
        <v>2380</v>
      </c>
      <c r="U1098" s="39" t="s">
        <v>2380</v>
      </c>
      <c r="V1098" s="39">
        <v>0</v>
      </c>
      <c r="W1098" s="39" t="s">
        <v>2380</v>
      </c>
      <c r="X1098" s="39" t="s">
        <v>8391</v>
      </c>
    </row>
    <row r="1099" spans="1:24" x14ac:dyDescent="0.35">
      <c r="A1099" s="4" t="s">
        <v>1274</v>
      </c>
      <c r="B1099" s="4">
        <v>38.97</v>
      </c>
      <c r="C1099" s="4">
        <v>5.12</v>
      </c>
      <c r="D1099" s="4" t="s">
        <v>2380</v>
      </c>
      <c r="E1099" s="4" t="s">
        <v>2380</v>
      </c>
      <c r="F1099" s="4" t="s">
        <v>2380</v>
      </c>
      <c r="G1099" s="4" t="s">
        <v>2381</v>
      </c>
      <c r="H1099" s="4" t="s">
        <v>2380</v>
      </c>
      <c r="I1099" s="15">
        <v>180</v>
      </c>
      <c r="J1099" s="15" t="str">
        <f t="shared" si="68"/>
        <v>No</v>
      </c>
      <c r="K1099" s="15">
        <f t="shared" si="69"/>
        <v>0</v>
      </c>
      <c r="L1099" s="15" t="str">
        <f t="shared" si="70"/>
        <v>No</v>
      </c>
      <c r="M1099" s="15" t="str">
        <f t="shared" si="71"/>
        <v>No</v>
      </c>
      <c r="N1099" s="29">
        <v>38.97</v>
      </c>
      <c r="O1099" s="20" t="str" cm="1">
        <f t="array" ref="O1099">_xlfn.IFS(N1099&lt;18.5,"Underweight",N1099&lt;25,"Normalweight",N1099&lt;30,"Overweight",N1099&gt;=30,"Obesity")</f>
        <v>Obesity</v>
      </c>
      <c r="P1099" s="39" t="s">
        <v>1274</v>
      </c>
      <c r="Q1099" s="29">
        <v>38.97</v>
      </c>
      <c r="R1099" s="39">
        <v>5.12</v>
      </c>
      <c r="S1099" s="39" t="s">
        <v>2380</v>
      </c>
      <c r="T1099" s="39" t="s">
        <v>2380</v>
      </c>
      <c r="U1099" s="39" t="s">
        <v>2380</v>
      </c>
      <c r="V1099" s="39">
        <v>0</v>
      </c>
      <c r="W1099" s="39" t="s">
        <v>2380</v>
      </c>
      <c r="X1099" s="39" t="s">
        <v>8391</v>
      </c>
    </row>
    <row r="1100" spans="1:24" x14ac:dyDescent="0.35">
      <c r="A1100" s="4" t="s">
        <v>1273</v>
      </c>
      <c r="B1100" s="4">
        <v>21.2</v>
      </c>
      <c r="C1100" s="4">
        <v>10.72</v>
      </c>
      <c r="D1100" s="4" t="s">
        <v>2380</v>
      </c>
      <c r="E1100" s="4" t="s">
        <v>2380</v>
      </c>
      <c r="F1100" s="4" t="s">
        <v>2380</v>
      </c>
      <c r="G1100" s="4" t="s">
        <v>2381</v>
      </c>
      <c r="H1100" s="4" t="s">
        <v>2380</v>
      </c>
      <c r="I1100" s="15">
        <v>180</v>
      </c>
      <c r="J1100" s="15" t="str">
        <f t="shared" si="68"/>
        <v>No</v>
      </c>
      <c r="K1100" s="15">
        <f t="shared" si="69"/>
        <v>0</v>
      </c>
      <c r="L1100" s="15" t="str">
        <f t="shared" si="70"/>
        <v>No</v>
      </c>
      <c r="M1100" s="15" t="str">
        <f t="shared" si="71"/>
        <v>No</v>
      </c>
      <c r="N1100" s="29">
        <v>21.2</v>
      </c>
      <c r="O1100" s="20" t="str" cm="1">
        <f t="array" ref="O1100">_xlfn.IFS(N1100&lt;18.5,"Underweight",N1100&lt;25,"Normalweight",N1100&lt;30,"Overweight",N1100&gt;=30,"Obesity")</f>
        <v>Normalweight</v>
      </c>
      <c r="P1100" s="39" t="s">
        <v>1273</v>
      </c>
      <c r="Q1100" s="29">
        <v>21.2</v>
      </c>
      <c r="R1100" s="39">
        <v>10.72</v>
      </c>
      <c r="S1100" s="39" t="s">
        <v>2380</v>
      </c>
      <c r="T1100" s="39" t="s">
        <v>2380</v>
      </c>
      <c r="U1100" s="39" t="s">
        <v>2380</v>
      </c>
      <c r="V1100" s="39">
        <v>0</v>
      </c>
      <c r="W1100" s="39" t="s">
        <v>2380</v>
      </c>
      <c r="X1100" s="39" t="s">
        <v>8393</v>
      </c>
    </row>
    <row r="1101" spans="1:24" x14ac:dyDescent="0.35">
      <c r="A1101" s="4" t="s">
        <v>1272</v>
      </c>
      <c r="B1101" s="4">
        <v>23.96</v>
      </c>
      <c r="C1101" s="4">
        <v>9.58</v>
      </c>
      <c r="D1101" s="4" t="s">
        <v>2382</v>
      </c>
      <c r="E1101" s="4" t="s">
        <v>2380</v>
      </c>
      <c r="F1101" s="4" t="s">
        <v>2383</v>
      </c>
      <c r="G1101" s="4">
        <v>1</v>
      </c>
      <c r="H1101" s="4" t="s">
        <v>2380</v>
      </c>
      <c r="I1101" s="15">
        <v>180</v>
      </c>
      <c r="J1101" s="15" t="str">
        <f t="shared" si="68"/>
        <v>No</v>
      </c>
      <c r="K1101" s="15">
        <f t="shared" si="69"/>
        <v>1</v>
      </c>
      <c r="L1101" s="15" t="str">
        <f t="shared" si="70"/>
        <v>No</v>
      </c>
      <c r="M1101" s="15" t="str">
        <f t="shared" si="71"/>
        <v>Yes</v>
      </c>
      <c r="N1101" s="29">
        <v>23.96</v>
      </c>
      <c r="O1101" s="20" t="str" cm="1">
        <f t="array" ref="O1101">_xlfn.IFS(N1101&lt;18.5,"Underweight",N1101&lt;25,"Normalweight",N1101&lt;30,"Overweight",N1101&gt;=30,"Obesity")</f>
        <v>Normalweight</v>
      </c>
      <c r="P1101" s="39" t="s">
        <v>1272</v>
      </c>
      <c r="Q1101" s="29">
        <v>23.96</v>
      </c>
      <c r="R1101" s="39">
        <v>9.58</v>
      </c>
      <c r="S1101" s="39" t="s">
        <v>2383</v>
      </c>
      <c r="T1101" s="39" t="s">
        <v>2380</v>
      </c>
      <c r="U1101" s="39" t="s">
        <v>2383</v>
      </c>
      <c r="V1101" s="39">
        <v>1</v>
      </c>
      <c r="W1101" s="39" t="s">
        <v>2380</v>
      </c>
      <c r="X1101" s="39" t="s">
        <v>8393</v>
      </c>
    </row>
    <row r="1102" spans="1:24" x14ac:dyDescent="0.35">
      <c r="A1102" s="4" t="s">
        <v>1271</v>
      </c>
      <c r="B1102" s="4">
        <v>35.93</v>
      </c>
      <c r="C1102" s="4">
        <v>6.4</v>
      </c>
      <c r="D1102" s="4" t="s">
        <v>2382</v>
      </c>
      <c r="E1102" s="4" t="s">
        <v>2380</v>
      </c>
      <c r="F1102" s="4" t="s">
        <v>2380</v>
      </c>
      <c r="G1102" s="4">
        <v>1</v>
      </c>
      <c r="H1102" s="4" t="s">
        <v>2380</v>
      </c>
      <c r="I1102" s="15">
        <v>180</v>
      </c>
      <c r="J1102" s="15" t="str">
        <f t="shared" si="68"/>
        <v>No</v>
      </c>
      <c r="K1102" s="15">
        <f t="shared" si="69"/>
        <v>1</v>
      </c>
      <c r="L1102" s="15" t="str">
        <f t="shared" si="70"/>
        <v>No</v>
      </c>
      <c r="M1102" s="15" t="str">
        <f t="shared" si="71"/>
        <v>Yes</v>
      </c>
      <c r="N1102" s="29">
        <v>35.93</v>
      </c>
      <c r="O1102" s="20" t="str" cm="1">
        <f t="array" ref="O1102">_xlfn.IFS(N1102&lt;18.5,"Underweight",N1102&lt;25,"Normalweight",N1102&lt;30,"Overweight",N1102&gt;=30,"Obesity")</f>
        <v>Obesity</v>
      </c>
      <c r="P1102" s="39" t="s">
        <v>1271</v>
      </c>
      <c r="Q1102" s="29">
        <v>35.93</v>
      </c>
      <c r="R1102" s="39">
        <v>6.4</v>
      </c>
      <c r="S1102" s="39" t="s">
        <v>2383</v>
      </c>
      <c r="T1102" s="39" t="s">
        <v>2380</v>
      </c>
      <c r="U1102" s="39" t="s">
        <v>2380</v>
      </c>
      <c r="V1102" s="39">
        <v>1</v>
      </c>
      <c r="W1102" s="39" t="s">
        <v>2380</v>
      </c>
      <c r="X1102" s="39" t="s">
        <v>8391</v>
      </c>
    </row>
    <row r="1103" spans="1:24" x14ac:dyDescent="0.35">
      <c r="A1103" s="4" t="s">
        <v>1270</v>
      </c>
      <c r="B1103" s="4">
        <v>26.11</v>
      </c>
      <c r="C1103" s="4">
        <v>6.8</v>
      </c>
      <c r="D1103" s="4" t="s">
        <v>2382</v>
      </c>
      <c r="E1103" s="4" t="s">
        <v>2380</v>
      </c>
      <c r="F1103" s="4" t="s">
        <v>2380</v>
      </c>
      <c r="G1103" s="4">
        <v>2</v>
      </c>
      <c r="H1103" s="4" t="s">
        <v>2380</v>
      </c>
      <c r="I1103" s="15">
        <v>180</v>
      </c>
      <c r="J1103" s="15" t="str">
        <f t="shared" si="68"/>
        <v>No</v>
      </c>
      <c r="K1103" s="15">
        <f t="shared" si="69"/>
        <v>2</v>
      </c>
      <c r="L1103" s="15" t="str">
        <f t="shared" si="70"/>
        <v>No</v>
      </c>
      <c r="M1103" s="15" t="str">
        <f t="shared" si="71"/>
        <v>Yes</v>
      </c>
      <c r="N1103" s="29">
        <v>26.11</v>
      </c>
      <c r="O1103" s="20" t="str" cm="1">
        <f t="array" ref="O1103">_xlfn.IFS(N1103&lt;18.5,"Underweight",N1103&lt;25,"Normalweight",N1103&lt;30,"Overweight",N1103&gt;=30,"Obesity")</f>
        <v>Overweight</v>
      </c>
      <c r="P1103" s="39" t="s">
        <v>1270</v>
      </c>
      <c r="Q1103" s="29">
        <v>26.11</v>
      </c>
      <c r="R1103" s="39">
        <v>6.8</v>
      </c>
      <c r="S1103" s="39" t="s">
        <v>2383</v>
      </c>
      <c r="T1103" s="39" t="s">
        <v>2380</v>
      </c>
      <c r="U1103" s="39" t="s">
        <v>2380</v>
      </c>
      <c r="V1103" s="39">
        <v>2</v>
      </c>
      <c r="W1103" s="39" t="s">
        <v>2380</v>
      </c>
      <c r="X1103" s="39" t="s">
        <v>8392</v>
      </c>
    </row>
    <row r="1104" spans="1:24" x14ac:dyDescent="0.35">
      <c r="A1104" s="4" t="s">
        <v>1269</v>
      </c>
      <c r="B1104" s="4">
        <v>32.299999999999997</v>
      </c>
      <c r="C1104" s="4">
        <v>9.48</v>
      </c>
      <c r="D1104" s="4" t="s">
        <v>2380</v>
      </c>
      <c r="E1104" s="4" t="s">
        <v>2380</v>
      </c>
      <c r="F1104" s="4" t="s">
        <v>2380</v>
      </c>
      <c r="G1104" s="4">
        <v>2</v>
      </c>
      <c r="H1104" s="4" t="s">
        <v>2380</v>
      </c>
      <c r="I1104" s="15">
        <v>180</v>
      </c>
      <c r="J1104" s="15" t="str">
        <f t="shared" si="68"/>
        <v>No</v>
      </c>
      <c r="K1104" s="15">
        <f t="shared" si="69"/>
        <v>2</v>
      </c>
      <c r="L1104" s="15" t="str">
        <f t="shared" si="70"/>
        <v>No</v>
      </c>
      <c r="M1104" s="15" t="str">
        <f t="shared" si="71"/>
        <v>No</v>
      </c>
      <c r="N1104" s="29">
        <v>32.299999999999997</v>
      </c>
      <c r="O1104" s="20" t="str" cm="1">
        <f t="array" ref="O1104">_xlfn.IFS(N1104&lt;18.5,"Underweight",N1104&lt;25,"Normalweight",N1104&lt;30,"Overweight",N1104&gt;=30,"Obesity")</f>
        <v>Obesity</v>
      </c>
      <c r="P1104" s="39" t="s">
        <v>1269</v>
      </c>
      <c r="Q1104" s="29">
        <v>32.299999999999997</v>
      </c>
      <c r="R1104" s="39">
        <v>9.48</v>
      </c>
      <c r="S1104" s="39" t="s">
        <v>2380</v>
      </c>
      <c r="T1104" s="39" t="s">
        <v>2380</v>
      </c>
      <c r="U1104" s="39" t="s">
        <v>2380</v>
      </c>
      <c r="V1104" s="39">
        <v>2</v>
      </c>
      <c r="W1104" s="39" t="s">
        <v>2380</v>
      </c>
      <c r="X1104" s="39" t="s">
        <v>8391</v>
      </c>
    </row>
    <row r="1105" spans="1:24" x14ac:dyDescent="0.35">
      <c r="A1105" s="4" t="s">
        <v>1268</v>
      </c>
      <c r="B1105" s="4">
        <v>28.69</v>
      </c>
      <c r="C1105" s="4">
        <v>7.45</v>
      </c>
      <c r="D1105" s="4" t="s">
        <v>2380</v>
      </c>
      <c r="E1105" s="4" t="s">
        <v>2380</v>
      </c>
      <c r="F1105" s="4" t="s">
        <v>2380</v>
      </c>
      <c r="G1105" s="4">
        <v>2</v>
      </c>
      <c r="H1105" s="4" t="s">
        <v>2380</v>
      </c>
      <c r="I1105" s="15">
        <v>180</v>
      </c>
      <c r="J1105" s="15" t="str">
        <f t="shared" si="68"/>
        <v>No</v>
      </c>
      <c r="K1105" s="15">
        <f t="shared" si="69"/>
        <v>2</v>
      </c>
      <c r="L1105" s="15" t="str">
        <f t="shared" si="70"/>
        <v>No</v>
      </c>
      <c r="M1105" s="15" t="str">
        <f t="shared" si="71"/>
        <v>No</v>
      </c>
      <c r="N1105" s="29">
        <v>28.69</v>
      </c>
      <c r="O1105" s="20" t="str" cm="1">
        <f t="array" ref="O1105">_xlfn.IFS(N1105&lt;18.5,"Underweight",N1105&lt;25,"Normalweight",N1105&lt;30,"Overweight",N1105&gt;=30,"Obesity")</f>
        <v>Overweight</v>
      </c>
      <c r="P1105" s="39" t="s">
        <v>1268</v>
      </c>
      <c r="Q1105" s="29">
        <v>28.69</v>
      </c>
      <c r="R1105" s="39">
        <v>7.45</v>
      </c>
      <c r="S1105" s="39" t="s">
        <v>2380</v>
      </c>
      <c r="T1105" s="39" t="s">
        <v>2380</v>
      </c>
      <c r="U1105" s="39" t="s">
        <v>2380</v>
      </c>
      <c r="V1105" s="39">
        <v>2</v>
      </c>
      <c r="W1105" s="39" t="s">
        <v>2380</v>
      </c>
      <c r="X1105" s="39" t="s">
        <v>8392</v>
      </c>
    </row>
    <row r="1106" spans="1:24" x14ac:dyDescent="0.35">
      <c r="A1106" s="4" t="s">
        <v>1267</v>
      </c>
      <c r="B1106" s="4">
        <v>31.28</v>
      </c>
      <c r="C1106" s="4">
        <v>6.94</v>
      </c>
      <c r="D1106" s="4" t="s">
        <v>2382</v>
      </c>
      <c r="E1106" s="4" t="s">
        <v>2380</v>
      </c>
      <c r="F1106" s="4" t="s">
        <v>2380</v>
      </c>
      <c r="G1106" s="4">
        <v>1</v>
      </c>
      <c r="H1106" s="4" t="s">
        <v>2380</v>
      </c>
      <c r="I1106" s="15">
        <v>180</v>
      </c>
      <c r="J1106" s="15" t="str">
        <f t="shared" si="68"/>
        <v>No</v>
      </c>
      <c r="K1106" s="15">
        <f t="shared" si="69"/>
        <v>1</v>
      </c>
      <c r="L1106" s="15" t="str">
        <f t="shared" si="70"/>
        <v>No</v>
      </c>
      <c r="M1106" s="15" t="str">
        <f t="shared" si="71"/>
        <v>Yes</v>
      </c>
      <c r="N1106" s="29">
        <v>31.28</v>
      </c>
      <c r="O1106" s="20" t="str" cm="1">
        <f t="array" ref="O1106">_xlfn.IFS(N1106&lt;18.5,"Underweight",N1106&lt;25,"Normalweight",N1106&lt;30,"Overweight",N1106&gt;=30,"Obesity")</f>
        <v>Obesity</v>
      </c>
      <c r="P1106" s="39" t="s">
        <v>1267</v>
      </c>
      <c r="Q1106" s="29">
        <v>31.28</v>
      </c>
      <c r="R1106" s="39">
        <v>6.94</v>
      </c>
      <c r="S1106" s="39" t="s">
        <v>2383</v>
      </c>
      <c r="T1106" s="39" t="s">
        <v>2380</v>
      </c>
      <c r="U1106" s="39" t="s">
        <v>2380</v>
      </c>
      <c r="V1106" s="39">
        <v>1</v>
      </c>
      <c r="W1106" s="39" t="s">
        <v>2380</v>
      </c>
      <c r="X1106" s="39" t="s">
        <v>8391</v>
      </c>
    </row>
    <row r="1107" spans="1:24" x14ac:dyDescent="0.35">
      <c r="A1107" s="4" t="s">
        <v>1266</v>
      </c>
      <c r="B1107" s="4">
        <v>30.21</v>
      </c>
      <c r="C1107" s="4">
        <v>7.83</v>
      </c>
      <c r="D1107" s="4" t="s">
        <v>2380</v>
      </c>
      <c r="E1107" s="4" t="s">
        <v>2380</v>
      </c>
      <c r="F1107" s="4" t="s">
        <v>2380</v>
      </c>
      <c r="G1107" s="4" t="s">
        <v>2381</v>
      </c>
      <c r="H1107" s="4" t="s">
        <v>2380</v>
      </c>
      <c r="I1107" s="15">
        <v>180</v>
      </c>
      <c r="J1107" s="15" t="str">
        <f t="shared" si="68"/>
        <v>No</v>
      </c>
      <c r="K1107" s="15">
        <f t="shared" si="69"/>
        <v>0</v>
      </c>
      <c r="L1107" s="15" t="str">
        <f t="shared" si="70"/>
        <v>No</v>
      </c>
      <c r="M1107" s="15" t="str">
        <f t="shared" si="71"/>
        <v>No</v>
      </c>
      <c r="N1107" s="29">
        <v>30.21</v>
      </c>
      <c r="O1107" s="20" t="str" cm="1">
        <f t="array" ref="O1107">_xlfn.IFS(N1107&lt;18.5,"Underweight",N1107&lt;25,"Normalweight",N1107&lt;30,"Overweight",N1107&gt;=30,"Obesity")</f>
        <v>Obesity</v>
      </c>
      <c r="P1107" s="39" t="s">
        <v>1266</v>
      </c>
      <c r="Q1107" s="29">
        <v>30.21</v>
      </c>
      <c r="R1107" s="39">
        <v>7.83</v>
      </c>
      <c r="S1107" s="39" t="s">
        <v>2380</v>
      </c>
      <c r="T1107" s="39" t="s">
        <v>2380</v>
      </c>
      <c r="U1107" s="39" t="s">
        <v>2380</v>
      </c>
      <c r="V1107" s="39">
        <v>0</v>
      </c>
      <c r="W1107" s="39" t="s">
        <v>2380</v>
      </c>
      <c r="X1107" s="39" t="s">
        <v>8391</v>
      </c>
    </row>
    <row r="1108" spans="1:24" x14ac:dyDescent="0.35">
      <c r="A1108" s="4" t="s">
        <v>1265</v>
      </c>
      <c r="B1108" s="4">
        <v>38.28</v>
      </c>
      <c r="C1108" s="4">
        <v>10.17</v>
      </c>
      <c r="D1108" s="4" t="s">
        <v>2382</v>
      </c>
      <c r="E1108" s="4" t="s">
        <v>2380</v>
      </c>
      <c r="F1108" s="4" t="s">
        <v>2380</v>
      </c>
      <c r="G1108" s="4" t="s">
        <v>2381</v>
      </c>
      <c r="H1108" s="4" t="s">
        <v>2380</v>
      </c>
      <c r="I1108" s="15">
        <v>180</v>
      </c>
      <c r="J1108" s="15" t="str">
        <f t="shared" si="68"/>
        <v>No</v>
      </c>
      <c r="K1108" s="15">
        <f t="shared" si="69"/>
        <v>0</v>
      </c>
      <c r="L1108" s="15" t="str">
        <f t="shared" si="70"/>
        <v>No</v>
      </c>
      <c r="M1108" s="15" t="str">
        <f t="shared" si="71"/>
        <v>Yes</v>
      </c>
      <c r="N1108" s="29">
        <v>38.28</v>
      </c>
      <c r="O1108" s="20" t="str" cm="1">
        <f t="array" ref="O1108">_xlfn.IFS(N1108&lt;18.5,"Underweight",N1108&lt;25,"Normalweight",N1108&lt;30,"Overweight",N1108&gt;=30,"Obesity")</f>
        <v>Obesity</v>
      </c>
      <c r="P1108" s="39" t="s">
        <v>1265</v>
      </c>
      <c r="Q1108" s="29">
        <v>38.28</v>
      </c>
      <c r="R1108" s="39">
        <v>10.17</v>
      </c>
      <c r="S1108" s="39" t="s">
        <v>2383</v>
      </c>
      <c r="T1108" s="39" t="s">
        <v>2380</v>
      </c>
      <c r="U1108" s="39" t="s">
        <v>2380</v>
      </c>
      <c r="V1108" s="39">
        <v>0</v>
      </c>
      <c r="W1108" s="39" t="s">
        <v>2380</v>
      </c>
      <c r="X1108" s="39" t="s">
        <v>8391</v>
      </c>
    </row>
    <row r="1109" spans="1:24" x14ac:dyDescent="0.35">
      <c r="A1109" s="4" t="s">
        <v>1264</v>
      </c>
      <c r="B1109" s="4">
        <v>29.9</v>
      </c>
      <c r="C1109" s="4">
        <v>8.9600000000000009</v>
      </c>
      <c r="D1109" s="4" t="s">
        <v>2382</v>
      </c>
      <c r="E1109" s="4" t="s">
        <v>2380</v>
      </c>
      <c r="F1109" s="4" t="s">
        <v>2380</v>
      </c>
      <c r="G1109" s="4" t="s">
        <v>2381</v>
      </c>
      <c r="H1109" s="4" t="s">
        <v>2380</v>
      </c>
      <c r="I1109" s="15">
        <v>180</v>
      </c>
      <c r="J1109" s="15" t="str">
        <f t="shared" si="68"/>
        <v>No</v>
      </c>
      <c r="K1109" s="15">
        <f t="shared" si="69"/>
        <v>0</v>
      </c>
      <c r="L1109" s="15" t="str">
        <f t="shared" si="70"/>
        <v>No</v>
      </c>
      <c r="M1109" s="15" t="str">
        <f t="shared" si="71"/>
        <v>Yes</v>
      </c>
      <c r="N1109" s="29">
        <v>29.9</v>
      </c>
      <c r="O1109" s="20" t="str" cm="1">
        <f t="array" ref="O1109">_xlfn.IFS(N1109&lt;18.5,"Underweight",N1109&lt;25,"Normalweight",N1109&lt;30,"Overweight",N1109&gt;=30,"Obesity")</f>
        <v>Overweight</v>
      </c>
      <c r="P1109" s="39" t="s">
        <v>1264</v>
      </c>
      <c r="Q1109" s="29">
        <v>29.9</v>
      </c>
      <c r="R1109" s="39">
        <v>8.9600000000000009</v>
      </c>
      <c r="S1109" s="39" t="s">
        <v>2383</v>
      </c>
      <c r="T1109" s="39" t="s">
        <v>2380</v>
      </c>
      <c r="U1109" s="39" t="s">
        <v>2380</v>
      </c>
      <c r="V1109" s="39">
        <v>0</v>
      </c>
      <c r="W1109" s="39" t="s">
        <v>2380</v>
      </c>
      <c r="X1109" s="39" t="s">
        <v>8392</v>
      </c>
    </row>
    <row r="1110" spans="1:24" x14ac:dyDescent="0.35">
      <c r="A1110" s="4" t="s">
        <v>1263</v>
      </c>
      <c r="B1110" s="4">
        <v>23.18</v>
      </c>
      <c r="C1110" s="4">
        <v>6.96</v>
      </c>
      <c r="D1110" s="4" t="s">
        <v>2382</v>
      </c>
      <c r="E1110" s="4" t="s">
        <v>2380</v>
      </c>
      <c r="F1110" s="4" t="s">
        <v>2380</v>
      </c>
      <c r="G1110" s="4">
        <v>2</v>
      </c>
      <c r="H1110" s="4" t="s">
        <v>2380</v>
      </c>
      <c r="I1110" s="15">
        <v>180</v>
      </c>
      <c r="J1110" s="15" t="str">
        <f t="shared" si="68"/>
        <v>No</v>
      </c>
      <c r="K1110" s="15">
        <f t="shared" si="69"/>
        <v>2</v>
      </c>
      <c r="L1110" s="15" t="str">
        <f t="shared" si="70"/>
        <v>No</v>
      </c>
      <c r="M1110" s="15" t="str">
        <f t="shared" si="71"/>
        <v>Yes</v>
      </c>
      <c r="N1110" s="29">
        <v>23.18</v>
      </c>
      <c r="O1110" s="20" t="str" cm="1">
        <f t="array" ref="O1110">_xlfn.IFS(N1110&lt;18.5,"Underweight",N1110&lt;25,"Normalweight",N1110&lt;30,"Overweight",N1110&gt;=30,"Obesity")</f>
        <v>Normalweight</v>
      </c>
      <c r="P1110" s="39" t="s">
        <v>1263</v>
      </c>
      <c r="Q1110" s="29">
        <v>23.18</v>
      </c>
      <c r="R1110" s="39">
        <v>6.96</v>
      </c>
      <c r="S1110" s="39" t="s">
        <v>2383</v>
      </c>
      <c r="T1110" s="39" t="s">
        <v>2380</v>
      </c>
      <c r="U1110" s="39" t="s">
        <v>2380</v>
      </c>
      <c r="V1110" s="39">
        <v>2</v>
      </c>
      <c r="W1110" s="39" t="s">
        <v>2380</v>
      </c>
      <c r="X1110" s="39" t="s">
        <v>8393</v>
      </c>
    </row>
    <row r="1111" spans="1:24" x14ac:dyDescent="0.35">
      <c r="A1111" s="4" t="s">
        <v>1262</v>
      </c>
      <c r="B1111" s="4">
        <v>33.020000000000003</v>
      </c>
      <c r="C1111" s="4">
        <v>5.07</v>
      </c>
      <c r="D1111" s="4" t="s">
        <v>2382</v>
      </c>
      <c r="E1111" s="4" t="s">
        <v>2380</v>
      </c>
      <c r="F1111" s="4" t="s">
        <v>2380</v>
      </c>
      <c r="G1111" s="4" t="s">
        <v>2381</v>
      </c>
      <c r="H1111" s="4" t="s">
        <v>2380</v>
      </c>
      <c r="I1111" s="15">
        <v>180</v>
      </c>
      <c r="J1111" s="15" t="str">
        <f t="shared" si="68"/>
        <v>No</v>
      </c>
      <c r="K1111" s="15">
        <f t="shared" si="69"/>
        <v>0</v>
      </c>
      <c r="L1111" s="15" t="str">
        <f t="shared" si="70"/>
        <v>No</v>
      </c>
      <c r="M1111" s="15" t="str">
        <f t="shared" si="71"/>
        <v>Yes</v>
      </c>
      <c r="N1111" s="29">
        <v>33.020000000000003</v>
      </c>
      <c r="O1111" s="20" t="str" cm="1">
        <f t="array" ref="O1111">_xlfn.IFS(N1111&lt;18.5,"Underweight",N1111&lt;25,"Normalweight",N1111&lt;30,"Overweight",N1111&gt;=30,"Obesity")</f>
        <v>Obesity</v>
      </c>
      <c r="P1111" s="39" t="s">
        <v>1262</v>
      </c>
      <c r="Q1111" s="29">
        <v>33.020000000000003</v>
      </c>
      <c r="R1111" s="39">
        <v>5.07</v>
      </c>
      <c r="S1111" s="39" t="s">
        <v>2383</v>
      </c>
      <c r="T1111" s="39" t="s">
        <v>2380</v>
      </c>
      <c r="U1111" s="39" t="s">
        <v>2380</v>
      </c>
      <c r="V1111" s="39">
        <v>0</v>
      </c>
      <c r="W1111" s="39" t="s">
        <v>2380</v>
      </c>
      <c r="X1111" s="39" t="s">
        <v>8391</v>
      </c>
    </row>
    <row r="1112" spans="1:24" x14ac:dyDescent="0.35">
      <c r="A1112" s="4" t="s">
        <v>1261</v>
      </c>
      <c r="B1112" s="4">
        <v>27.29</v>
      </c>
      <c r="C1112" s="4">
        <v>5.85</v>
      </c>
      <c r="D1112" s="4" t="s">
        <v>2380</v>
      </c>
      <c r="E1112" s="4" t="s">
        <v>2380</v>
      </c>
      <c r="F1112" s="4" t="s">
        <v>2380</v>
      </c>
      <c r="G1112" s="4">
        <v>2</v>
      </c>
      <c r="H1112" s="4" t="s">
        <v>2380</v>
      </c>
      <c r="I1112" s="15">
        <v>180</v>
      </c>
      <c r="J1112" s="15" t="str">
        <f t="shared" si="68"/>
        <v>No</v>
      </c>
      <c r="K1112" s="15">
        <f t="shared" si="69"/>
        <v>2</v>
      </c>
      <c r="L1112" s="15" t="str">
        <f t="shared" si="70"/>
        <v>No</v>
      </c>
      <c r="M1112" s="15" t="str">
        <f t="shared" si="71"/>
        <v>No</v>
      </c>
      <c r="N1112" s="29">
        <v>27.29</v>
      </c>
      <c r="O1112" s="20" t="str" cm="1">
        <f t="array" ref="O1112">_xlfn.IFS(N1112&lt;18.5,"Underweight",N1112&lt;25,"Normalweight",N1112&lt;30,"Overweight",N1112&gt;=30,"Obesity")</f>
        <v>Overweight</v>
      </c>
      <c r="P1112" s="39" t="s">
        <v>1261</v>
      </c>
      <c r="Q1112" s="29">
        <v>27.29</v>
      </c>
      <c r="R1112" s="39">
        <v>5.85</v>
      </c>
      <c r="S1112" s="39" t="s">
        <v>2380</v>
      </c>
      <c r="T1112" s="39" t="s">
        <v>2380</v>
      </c>
      <c r="U1112" s="39" t="s">
        <v>2380</v>
      </c>
      <c r="V1112" s="39">
        <v>2</v>
      </c>
      <c r="W1112" s="39" t="s">
        <v>2380</v>
      </c>
      <c r="X1112" s="39" t="s">
        <v>8392</v>
      </c>
    </row>
    <row r="1113" spans="1:24" x14ac:dyDescent="0.35">
      <c r="A1113" s="4" t="s">
        <v>1260</v>
      </c>
      <c r="B1113" s="4">
        <v>23.18</v>
      </c>
      <c r="C1113" s="4">
        <v>10.56</v>
      </c>
      <c r="D1113" s="4" t="s">
        <v>2380</v>
      </c>
      <c r="E1113" s="4" t="s">
        <v>2380</v>
      </c>
      <c r="F1113" s="4" t="s">
        <v>2380</v>
      </c>
      <c r="G1113" s="4">
        <v>2</v>
      </c>
      <c r="H1113" s="4" t="s">
        <v>2380</v>
      </c>
      <c r="I1113" s="15">
        <v>180</v>
      </c>
      <c r="J1113" s="15" t="str">
        <f t="shared" si="68"/>
        <v>No</v>
      </c>
      <c r="K1113" s="15">
        <f t="shared" si="69"/>
        <v>2</v>
      </c>
      <c r="L1113" s="15" t="str">
        <f t="shared" si="70"/>
        <v>No</v>
      </c>
      <c r="M1113" s="15" t="str">
        <f t="shared" si="71"/>
        <v>No</v>
      </c>
      <c r="N1113" s="29">
        <v>23.18</v>
      </c>
      <c r="O1113" s="20" t="str" cm="1">
        <f t="array" ref="O1113">_xlfn.IFS(N1113&lt;18.5,"Underweight",N1113&lt;25,"Normalweight",N1113&lt;30,"Overweight",N1113&gt;=30,"Obesity")</f>
        <v>Normalweight</v>
      </c>
      <c r="P1113" s="39" t="s">
        <v>1260</v>
      </c>
      <c r="Q1113" s="29">
        <v>23.18</v>
      </c>
      <c r="R1113" s="39">
        <v>10.56</v>
      </c>
      <c r="S1113" s="39" t="s">
        <v>2380</v>
      </c>
      <c r="T1113" s="39" t="s">
        <v>2380</v>
      </c>
      <c r="U1113" s="39" t="s">
        <v>2380</v>
      </c>
      <c r="V1113" s="39">
        <v>2</v>
      </c>
      <c r="W1113" s="39" t="s">
        <v>2380</v>
      </c>
      <c r="X1113" s="39" t="s">
        <v>8393</v>
      </c>
    </row>
    <row r="1114" spans="1:24" x14ac:dyDescent="0.35">
      <c r="A1114" s="4" t="s">
        <v>1259</v>
      </c>
      <c r="B1114" s="4">
        <v>32.659999999999997</v>
      </c>
      <c r="C1114" s="4">
        <v>8.92</v>
      </c>
      <c r="D1114" s="4" t="s">
        <v>2382</v>
      </c>
      <c r="E1114" s="4" t="s">
        <v>2380</v>
      </c>
      <c r="F1114" s="4" t="s">
        <v>2380</v>
      </c>
      <c r="G1114" s="4" t="s">
        <v>2381</v>
      </c>
      <c r="H1114" s="4" t="s">
        <v>2380</v>
      </c>
      <c r="I1114" s="15">
        <v>180</v>
      </c>
      <c r="J1114" s="15" t="str">
        <f t="shared" si="68"/>
        <v>No</v>
      </c>
      <c r="K1114" s="15">
        <f t="shared" si="69"/>
        <v>0</v>
      </c>
      <c r="L1114" s="15" t="str">
        <f t="shared" si="70"/>
        <v>No</v>
      </c>
      <c r="M1114" s="15" t="str">
        <f t="shared" si="71"/>
        <v>Yes</v>
      </c>
      <c r="N1114" s="29">
        <v>32.659999999999997</v>
      </c>
      <c r="O1114" s="20" t="str" cm="1">
        <f t="array" ref="O1114">_xlfn.IFS(N1114&lt;18.5,"Underweight",N1114&lt;25,"Normalweight",N1114&lt;30,"Overweight",N1114&gt;=30,"Obesity")</f>
        <v>Obesity</v>
      </c>
      <c r="P1114" s="39" t="s">
        <v>1259</v>
      </c>
      <c r="Q1114" s="29">
        <v>32.659999999999997</v>
      </c>
      <c r="R1114" s="39">
        <v>8.92</v>
      </c>
      <c r="S1114" s="39" t="s">
        <v>2383</v>
      </c>
      <c r="T1114" s="39" t="s">
        <v>2380</v>
      </c>
      <c r="U1114" s="39" t="s">
        <v>2380</v>
      </c>
      <c r="V1114" s="39">
        <v>0</v>
      </c>
      <c r="W1114" s="39" t="s">
        <v>2380</v>
      </c>
      <c r="X1114" s="39" t="s">
        <v>8391</v>
      </c>
    </row>
    <row r="1115" spans="1:24" x14ac:dyDescent="0.35">
      <c r="A1115" s="4" t="s">
        <v>1258</v>
      </c>
      <c r="B1115" s="4">
        <v>30.78</v>
      </c>
      <c r="C1115" s="4">
        <v>8.6300000000000008</v>
      </c>
      <c r="D1115" s="4" t="s">
        <v>2380</v>
      </c>
      <c r="E1115" s="4" t="s">
        <v>2380</v>
      </c>
      <c r="F1115" s="4" t="s">
        <v>2380</v>
      </c>
      <c r="G1115" s="4" t="s">
        <v>2381</v>
      </c>
      <c r="H1115" s="4" t="s">
        <v>2380</v>
      </c>
      <c r="I1115" s="15">
        <v>180</v>
      </c>
      <c r="J1115" s="15" t="str">
        <f t="shared" si="68"/>
        <v>No</v>
      </c>
      <c r="K1115" s="15">
        <f t="shared" si="69"/>
        <v>0</v>
      </c>
      <c r="L1115" s="15" t="str">
        <f t="shared" si="70"/>
        <v>No</v>
      </c>
      <c r="M1115" s="15" t="str">
        <f t="shared" si="71"/>
        <v>No</v>
      </c>
      <c r="N1115" s="29">
        <v>30.78</v>
      </c>
      <c r="O1115" s="20" t="str" cm="1">
        <f t="array" ref="O1115">_xlfn.IFS(N1115&lt;18.5,"Underweight",N1115&lt;25,"Normalweight",N1115&lt;30,"Overweight",N1115&gt;=30,"Obesity")</f>
        <v>Obesity</v>
      </c>
      <c r="P1115" s="39" t="s">
        <v>1258</v>
      </c>
      <c r="Q1115" s="29">
        <v>30.78</v>
      </c>
      <c r="R1115" s="39">
        <v>8.6300000000000008</v>
      </c>
      <c r="S1115" s="39" t="s">
        <v>2380</v>
      </c>
      <c r="T1115" s="39" t="s">
        <v>2380</v>
      </c>
      <c r="U1115" s="39" t="s">
        <v>2380</v>
      </c>
      <c r="V1115" s="39">
        <v>0</v>
      </c>
      <c r="W1115" s="39" t="s">
        <v>2380</v>
      </c>
      <c r="X1115" s="39" t="s">
        <v>8391</v>
      </c>
    </row>
    <row r="1116" spans="1:24" x14ac:dyDescent="0.35">
      <c r="A1116" s="4" t="s">
        <v>1257</v>
      </c>
      <c r="B1116" s="4">
        <v>47.2</v>
      </c>
      <c r="C1116" s="4">
        <v>6.29</v>
      </c>
      <c r="D1116" s="4" t="s">
        <v>2382</v>
      </c>
      <c r="E1116" s="4" t="s">
        <v>2380</v>
      </c>
      <c r="F1116" s="4" t="s">
        <v>2383</v>
      </c>
      <c r="G1116" s="4">
        <v>1</v>
      </c>
      <c r="H1116" s="4" t="s">
        <v>2380</v>
      </c>
      <c r="I1116" s="15">
        <v>180</v>
      </c>
      <c r="J1116" s="15" t="str">
        <f t="shared" si="68"/>
        <v>No</v>
      </c>
      <c r="K1116" s="15">
        <f t="shared" si="69"/>
        <v>1</v>
      </c>
      <c r="L1116" s="15" t="str">
        <f t="shared" si="70"/>
        <v>No</v>
      </c>
      <c r="M1116" s="15" t="str">
        <f t="shared" si="71"/>
        <v>Yes</v>
      </c>
      <c r="N1116" s="29">
        <v>47.2</v>
      </c>
      <c r="O1116" s="20" t="str" cm="1">
        <f t="array" ref="O1116">_xlfn.IFS(N1116&lt;18.5,"Underweight",N1116&lt;25,"Normalweight",N1116&lt;30,"Overweight",N1116&gt;=30,"Obesity")</f>
        <v>Obesity</v>
      </c>
      <c r="P1116" s="39" t="s">
        <v>1257</v>
      </c>
      <c r="Q1116" s="29">
        <v>47.2</v>
      </c>
      <c r="R1116" s="39">
        <v>6.29</v>
      </c>
      <c r="S1116" s="39" t="s">
        <v>2383</v>
      </c>
      <c r="T1116" s="39" t="s">
        <v>2380</v>
      </c>
      <c r="U1116" s="39" t="s">
        <v>2383</v>
      </c>
      <c r="V1116" s="39">
        <v>1</v>
      </c>
      <c r="W1116" s="39" t="s">
        <v>2380</v>
      </c>
      <c r="X1116" s="39" t="s">
        <v>8391</v>
      </c>
    </row>
    <row r="1117" spans="1:24" x14ac:dyDescent="0.35">
      <c r="A1117" s="4" t="s">
        <v>1256</v>
      </c>
      <c r="B1117" s="4">
        <v>31.6</v>
      </c>
      <c r="C1117" s="4">
        <v>5.75</v>
      </c>
      <c r="D1117" s="4" t="s">
        <v>2380</v>
      </c>
      <c r="E1117" s="4" t="s">
        <v>2380</v>
      </c>
      <c r="F1117" s="4" t="s">
        <v>2380</v>
      </c>
      <c r="G1117" s="4">
        <v>2</v>
      </c>
      <c r="H1117" s="4" t="s">
        <v>2380</v>
      </c>
      <c r="I1117" s="15">
        <v>180</v>
      </c>
      <c r="J1117" s="15" t="str">
        <f t="shared" si="68"/>
        <v>No</v>
      </c>
      <c r="K1117" s="15">
        <f t="shared" si="69"/>
        <v>2</v>
      </c>
      <c r="L1117" s="15" t="str">
        <f t="shared" si="70"/>
        <v>No</v>
      </c>
      <c r="M1117" s="15" t="str">
        <f t="shared" si="71"/>
        <v>No</v>
      </c>
      <c r="N1117" s="29">
        <v>31.6</v>
      </c>
      <c r="O1117" s="20" t="str" cm="1">
        <f t="array" ref="O1117">_xlfn.IFS(N1117&lt;18.5,"Underweight",N1117&lt;25,"Normalweight",N1117&lt;30,"Overweight",N1117&gt;=30,"Obesity")</f>
        <v>Obesity</v>
      </c>
      <c r="P1117" s="39" t="s">
        <v>1256</v>
      </c>
      <c r="Q1117" s="29">
        <v>31.6</v>
      </c>
      <c r="R1117" s="39">
        <v>5.75</v>
      </c>
      <c r="S1117" s="39" t="s">
        <v>2380</v>
      </c>
      <c r="T1117" s="39" t="s">
        <v>2380</v>
      </c>
      <c r="U1117" s="39" t="s">
        <v>2380</v>
      </c>
      <c r="V1117" s="39">
        <v>2</v>
      </c>
      <c r="W1117" s="39" t="s">
        <v>2380</v>
      </c>
      <c r="X1117" s="39" t="s">
        <v>8391</v>
      </c>
    </row>
    <row r="1118" spans="1:24" x14ac:dyDescent="0.35">
      <c r="A1118" s="4" t="s">
        <v>1255</v>
      </c>
      <c r="B1118" s="4">
        <v>33.914999999999999</v>
      </c>
      <c r="C1118" s="4">
        <v>6.66</v>
      </c>
      <c r="D1118" s="4" t="s">
        <v>2382</v>
      </c>
      <c r="E1118" s="4" t="s">
        <v>2380</v>
      </c>
      <c r="F1118" s="4" t="s">
        <v>2380</v>
      </c>
      <c r="G1118" s="4">
        <v>1</v>
      </c>
      <c r="H1118" s="4" t="s">
        <v>2380</v>
      </c>
      <c r="I1118" s="15">
        <v>180</v>
      </c>
      <c r="J1118" s="15" t="str">
        <f t="shared" si="68"/>
        <v>No</v>
      </c>
      <c r="K1118" s="15">
        <f t="shared" si="69"/>
        <v>1</v>
      </c>
      <c r="L1118" s="15" t="str">
        <f t="shared" si="70"/>
        <v>No</v>
      </c>
      <c r="M1118" s="15" t="str">
        <f t="shared" si="71"/>
        <v>Yes</v>
      </c>
      <c r="N1118" s="29">
        <v>33.914999999999999</v>
      </c>
      <c r="O1118" s="20" t="str" cm="1">
        <f t="array" ref="O1118">_xlfn.IFS(N1118&lt;18.5,"Underweight",N1118&lt;25,"Normalweight",N1118&lt;30,"Overweight",N1118&gt;=30,"Obesity")</f>
        <v>Obesity</v>
      </c>
      <c r="P1118" s="39" t="s">
        <v>1255</v>
      </c>
      <c r="Q1118" s="29">
        <v>33.914999999999999</v>
      </c>
      <c r="R1118" s="39">
        <v>6.66</v>
      </c>
      <c r="S1118" s="39" t="s">
        <v>2383</v>
      </c>
      <c r="T1118" s="39" t="s">
        <v>2380</v>
      </c>
      <c r="U1118" s="39" t="s">
        <v>2380</v>
      </c>
      <c r="V1118" s="39">
        <v>1</v>
      </c>
      <c r="W1118" s="39" t="s">
        <v>2380</v>
      </c>
      <c r="X1118" s="39" t="s">
        <v>8391</v>
      </c>
    </row>
    <row r="1119" spans="1:24" x14ac:dyDescent="0.35">
      <c r="A1119" s="4" t="s">
        <v>1254</v>
      </c>
      <c r="B1119" s="4">
        <v>23.54</v>
      </c>
      <c r="C1119" s="4">
        <v>5.0999999999999996</v>
      </c>
      <c r="D1119" s="4" t="s">
        <v>2380</v>
      </c>
      <c r="E1119" s="4" t="s">
        <v>2380</v>
      </c>
      <c r="F1119" s="4" t="s">
        <v>2380</v>
      </c>
      <c r="G1119" s="4">
        <v>2</v>
      </c>
      <c r="H1119" s="4" t="s">
        <v>2380</v>
      </c>
      <c r="I1119" s="15">
        <v>180</v>
      </c>
      <c r="J1119" s="15" t="str">
        <f t="shared" si="68"/>
        <v>No</v>
      </c>
      <c r="K1119" s="15">
        <f t="shared" si="69"/>
        <v>2</v>
      </c>
      <c r="L1119" s="15" t="str">
        <f t="shared" si="70"/>
        <v>No</v>
      </c>
      <c r="M1119" s="15" t="str">
        <f t="shared" si="71"/>
        <v>No</v>
      </c>
      <c r="N1119" s="29">
        <v>23.54</v>
      </c>
      <c r="O1119" s="20" t="str" cm="1">
        <f t="array" ref="O1119">_xlfn.IFS(N1119&lt;18.5,"Underweight",N1119&lt;25,"Normalweight",N1119&lt;30,"Overweight",N1119&gt;=30,"Obesity")</f>
        <v>Normalweight</v>
      </c>
      <c r="P1119" s="39" t="s">
        <v>1254</v>
      </c>
      <c r="Q1119" s="29">
        <v>23.54</v>
      </c>
      <c r="R1119" s="39">
        <v>5.0999999999999996</v>
      </c>
      <c r="S1119" s="39" t="s">
        <v>2380</v>
      </c>
      <c r="T1119" s="39" t="s">
        <v>2380</v>
      </c>
      <c r="U1119" s="39" t="s">
        <v>2380</v>
      </c>
      <c r="V1119" s="39">
        <v>2</v>
      </c>
      <c r="W1119" s="39" t="s">
        <v>2380</v>
      </c>
      <c r="X1119" s="39" t="s">
        <v>8393</v>
      </c>
    </row>
    <row r="1120" spans="1:24" x14ac:dyDescent="0.35">
      <c r="A1120" s="4" t="s">
        <v>1253</v>
      </c>
      <c r="B1120" s="4">
        <v>27.074999999999999</v>
      </c>
      <c r="C1120" s="4">
        <v>4.41</v>
      </c>
      <c r="D1120" s="4" t="s">
        <v>2380</v>
      </c>
      <c r="E1120" s="4" t="s">
        <v>2380</v>
      </c>
      <c r="F1120" s="4" t="s">
        <v>2380</v>
      </c>
      <c r="G1120" s="4">
        <v>2</v>
      </c>
      <c r="H1120" s="4" t="s">
        <v>2380</v>
      </c>
      <c r="I1120" s="15">
        <v>180</v>
      </c>
      <c r="J1120" s="15" t="str">
        <f t="shared" si="68"/>
        <v>No</v>
      </c>
      <c r="K1120" s="15">
        <f t="shared" si="69"/>
        <v>2</v>
      </c>
      <c r="L1120" s="15" t="str">
        <f t="shared" si="70"/>
        <v>No</v>
      </c>
      <c r="M1120" s="15" t="str">
        <f t="shared" si="71"/>
        <v>No</v>
      </c>
      <c r="N1120" s="29">
        <v>27.074999999999999</v>
      </c>
      <c r="O1120" s="20" t="str" cm="1">
        <f t="array" ref="O1120">_xlfn.IFS(N1120&lt;18.5,"Underweight",N1120&lt;25,"Normalweight",N1120&lt;30,"Overweight",N1120&gt;=30,"Obesity")</f>
        <v>Overweight</v>
      </c>
      <c r="P1120" s="39" t="s">
        <v>1253</v>
      </c>
      <c r="Q1120" s="29">
        <v>27.074999999999999</v>
      </c>
      <c r="R1120" s="39">
        <v>4.41</v>
      </c>
      <c r="S1120" s="39" t="s">
        <v>2380</v>
      </c>
      <c r="T1120" s="39" t="s">
        <v>2380</v>
      </c>
      <c r="U1120" s="39" t="s">
        <v>2380</v>
      </c>
      <c r="V1120" s="39">
        <v>2</v>
      </c>
      <c r="W1120" s="39" t="s">
        <v>2380</v>
      </c>
      <c r="X1120" s="39" t="s">
        <v>8392</v>
      </c>
    </row>
    <row r="1121" spans="1:24" x14ac:dyDescent="0.35">
      <c r="A1121" s="4" t="s">
        <v>1252</v>
      </c>
      <c r="B1121" s="4">
        <v>25.8</v>
      </c>
      <c r="C1121" s="4">
        <v>5.52</v>
      </c>
      <c r="D1121" s="4" t="s">
        <v>2382</v>
      </c>
      <c r="E1121" s="4" t="s">
        <v>2380</v>
      </c>
      <c r="F1121" s="4" t="s">
        <v>2380</v>
      </c>
      <c r="G1121" s="4" t="s">
        <v>2381</v>
      </c>
      <c r="H1121" s="4" t="s">
        <v>2380</v>
      </c>
      <c r="I1121" s="15">
        <v>180</v>
      </c>
      <c r="J1121" s="15" t="str">
        <f t="shared" si="68"/>
        <v>No</v>
      </c>
      <c r="K1121" s="15">
        <f t="shared" si="69"/>
        <v>0</v>
      </c>
      <c r="L1121" s="15" t="str">
        <f t="shared" si="70"/>
        <v>No</v>
      </c>
      <c r="M1121" s="15" t="str">
        <f t="shared" si="71"/>
        <v>Yes</v>
      </c>
      <c r="N1121" s="29">
        <v>25.8</v>
      </c>
      <c r="O1121" s="20" t="str" cm="1">
        <f t="array" ref="O1121">_xlfn.IFS(N1121&lt;18.5,"Underweight",N1121&lt;25,"Normalweight",N1121&lt;30,"Overweight",N1121&gt;=30,"Obesity")</f>
        <v>Overweight</v>
      </c>
      <c r="P1121" s="39" t="s">
        <v>1252</v>
      </c>
      <c r="Q1121" s="29">
        <v>25.8</v>
      </c>
      <c r="R1121" s="39">
        <v>5.52</v>
      </c>
      <c r="S1121" s="39" t="s">
        <v>2383</v>
      </c>
      <c r="T1121" s="39" t="s">
        <v>2380</v>
      </c>
      <c r="U1121" s="39" t="s">
        <v>2380</v>
      </c>
      <c r="V1121" s="39">
        <v>0</v>
      </c>
      <c r="W1121" s="39" t="s">
        <v>2380</v>
      </c>
      <c r="X1121" s="39" t="s">
        <v>8392</v>
      </c>
    </row>
    <row r="1122" spans="1:24" x14ac:dyDescent="0.35">
      <c r="A1122" s="4" t="s">
        <v>1251</v>
      </c>
      <c r="B1122" s="4">
        <v>36.1</v>
      </c>
      <c r="C1122" s="4">
        <v>4.62</v>
      </c>
      <c r="D1122" s="4" t="s">
        <v>2382</v>
      </c>
      <c r="E1122" s="4" t="s">
        <v>2380</v>
      </c>
      <c r="F1122" s="4" t="s">
        <v>2383</v>
      </c>
      <c r="G1122" s="4">
        <v>1</v>
      </c>
      <c r="H1122" s="4" t="s">
        <v>2380</v>
      </c>
      <c r="I1122" s="15">
        <v>180</v>
      </c>
      <c r="J1122" s="15" t="str">
        <f t="shared" si="68"/>
        <v>No</v>
      </c>
      <c r="K1122" s="15">
        <f t="shared" si="69"/>
        <v>1</v>
      </c>
      <c r="L1122" s="15" t="str">
        <f t="shared" si="70"/>
        <v>No</v>
      </c>
      <c r="M1122" s="15" t="str">
        <f t="shared" si="71"/>
        <v>Yes</v>
      </c>
      <c r="N1122" s="29">
        <v>36.1</v>
      </c>
      <c r="O1122" s="20" t="str" cm="1">
        <f t="array" ref="O1122">_xlfn.IFS(N1122&lt;18.5,"Underweight",N1122&lt;25,"Normalweight",N1122&lt;30,"Overweight",N1122&gt;=30,"Obesity")</f>
        <v>Obesity</v>
      </c>
      <c r="P1122" s="39" t="s">
        <v>1251</v>
      </c>
      <c r="Q1122" s="29">
        <v>36.1</v>
      </c>
      <c r="R1122" s="39">
        <v>4.62</v>
      </c>
      <c r="S1122" s="39" t="s">
        <v>2383</v>
      </c>
      <c r="T1122" s="39" t="s">
        <v>2380</v>
      </c>
      <c r="U1122" s="39" t="s">
        <v>2383</v>
      </c>
      <c r="V1122" s="39">
        <v>1</v>
      </c>
      <c r="W1122" s="39" t="s">
        <v>2380</v>
      </c>
      <c r="X1122" s="39" t="s">
        <v>8391</v>
      </c>
    </row>
    <row r="1123" spans="1:24" x14ac:dyDescent="0.35">
      <c r="A1123" s="4" t="s">
        <v>1250</v>
      </c>
      <c r="B1123" s="4">
        <v>30.495000000000001</v>
      </c>
      <c r="C1123" s="4">
        <v>5.74</v>
      </c>
      <c r="D1123" s="4" t="s">
        <v>2382</v>
      </c>
      <c r="E1123" s="4" t="s">
        <v>2380</v>
      </c>
      <c r="F1123" s="4" t="s">
        <v>2383</v>
      </c>
      <c r="G1123" s="4">
        <v>1</v>
      </c>
      <c r="H1123" s="4" t="s">
        <v>2380</v>
      </c>
      <c r="I1123" s="15">
        <v>180</v>
      </c>
      <c r="J1123" s="15" t="str">
        <f t="shared" si="68"/>
        <v>No</v>
      </c>
      <c r="K1123" s="15">
        <f t="shared" si="69"/>
        <v>1</v>
      </c>
      <c r="L1123" s="15" t="str">
        <f t="shared" si="70"/>
        <v>No</v>
      </c>
      <c r="M1123" s="15" t="str">
        <f t="shared" si="71"/>
        <v>Yes</v>
      </c>
      <c r="N1123" s="29">
        <v>30.495000000000001</v>
      </c>
      <c r="O1123" s="20" t="str" cm="1">
        <f t="array" ref="O1123">_xlfn.IFS(N1123&lt;18.5,"Underweight",N1123&lt;25,"Normalweight",N1123&lt;30,"Overweight",N1123&gt;=30,"Obesity")</f>
        <v>Obesity</v>
      </c>
      <c r="P1123" s="39" t="s">
        <v>1250</v>
      </c>
      <c r="Q1123" s="29">
        <v>30.495000000000001</v>
      </c>
      <c r="R1123" s="39">
        <v>5.74</v>
      </c>
      <c r="S1123" s="39" t="s">
        <v>2383</v>
      </c>
      <c r="T1123" s="39" t="s">
        <v>2380</v>
      </c>
      <c r="U1123" s="39" t="s">
        <v>2383</v>
      </c>
      <c r="V1123" s="39">
        <v>1</v>
      </c>
      <c r="W1123" s="39" t="s">
        <v>2380</v>
      </c>
      <c r="X1123" s="39" t="s">
        <v>8391</v>
      </c>
    </row>
    <row r="1124" spans="1:24" x14ac:dyDescent="0.35">
      <c r="A1124" s="4" t="s">
        <v>1249</v>
      </c>
      <c r="B1124" s="4">
        <v>21.4</v>
      </c>
      <c r="C1124" s="4">
        <v>6.3</v>
      </c>
      <c r="D1124" s="4" t="s">
        <v>2382</v>
      </c>
      <c r="E1124" s="4" t="s">
        <v>2380</v>
      </c>
      <c r="F1124" s="4" t="s">
        <v>2383</v>
      </c>
      <c r="G1124" s="4">
        <v>1</v>
      </c>
      <c r="H1124" s="4" t="s">
        <v>2380</v>
      </c>
      <c r="I1124" s="15">
        <v>180</v>
      </c>
      <c r="J1124" s="15" t="str">
        <f t="shared" si="68"/>
        <v>No</v>
      </c>
      <c r="K1124" s="15">
        <f t="shared" si="69"/>
        <v>1</v>
      </c>
      <c r="L1124" s="15" t="str">
        <f t="shared" si="70"/>
        <v>No</v>
      </c>
      <c r="M1124" s="15" t="str">
        <f t="shared" si="71"/>
        <v>Yes</v>
      </c>
      <c r="N1124" s="29">
        <v>21.4</v>
      </c>
      <c r="O1124" s="20" t="str" cm="1">
        <f t="array" ref="O1124">_xlfn.IFS(N1124&lt;18.5,"Underweight",N1124&lt;25,"Normalweight",N1124&lt;30,"Overweight",N1124&gt;=30,"Obesity")</f>
        <v>Normalweight</v>
      </c>
      <c r="P1124" s="39" t="s">
        <v>1249</v>
      </c>
      <c r="Q1124" s="29">
        <v>21.4</v>
      </c>
      <c r="R1124" s="39">
        <v>6.3</v>
      </c>
      <c r="S1124" s="39" t="s">
        <v>2383</v>
      </c>
      <c r="T1124" s="39" t="s">
        <v>2380</v>
      </c>
      <c r="U1124" s="39" t="s">
        <v>2383</v>
      </c>
      <c r="V1124" s="39">
        <v>1</v>
      </c>
      <c r="W1124" s="39" t="s">
        <v>2380</v>
      </c>
      <c r="X1124" s="39" t="s">
        <v>8393</v>
      </c>
    </row>
    <row r="1125" spans="1:24" x14ac:dyDescent="0.35">
      <c r="A1125" s="4" t="s">
        <v>1248</v>
      </c>
      <c r="B1125" s="4">
        <v>32.299999999999997</v>
      </c>
      <c r="C1125" s="4">
        <v>10.27</v>
      </c>
      <c r="D1125" s="4" t="s">
        <v>2380</v>
      </c>
      <c r="E1125" s="4" t="s">
        <v>2380</v>
      </c>
      <c r="F1125" s="4" t="s">
        <v>2380</v>
      </c>
      <c r="G1125" s="4" t="s">
        <v>2381</v>
      </c>
      <c r="H1125" s="4" t="s">
        <v>2380</v>
      </c>
      <c r="I1125" s="15">
        <v>180</v>
      </c>
      <c r="J1125" s="15" t="str">
        <f t="shared" si="68"/>
        <v>No</v>
      </c>
      <c r="K1125" s="15">
        <f t="shared" si="69"/>
        <v>0</v>
      </c>
      <c r="L1125" s="15" t="str">
        <f t="shared" si="70"/>
        <v>No</v>
      </c>
      <c r="M1125" s="15" t="str">
        <f t="shared" si="71"/>
        <v>No</v>
      </c>
      <c r="N1125" s="29">
        <v>32.299999999999997</v>
      </c>
      <c r="O1125" s="20" t="str" cm="1">
        <f t="array" ref="O1125">_xlfn.IFS(N1125&lt;18.5,"Underweight",N1125&lt;25,"Normalweight",N1125&lt;30,"Overweight",N1125&gt;=30,"Obesity")</f>
        <v>Obesity</v>
      </c>
      <c r="P1125" s="39" t="s">
        <v>1248</v>
      </c>
      <c r="Q1125" s="29">
        <v>32.299999999999997</v>
      </c>
      <c r="R1125" s="39">
        <v>10.27</v>
      </c>
      <c r="S1125" s="39" t="s">
        <v>2380</v>
      </c>
      <c r="T1125" s="39" t="s">
        <v>2380</v>
      </c>
      <c r="U1125" s="39" t="s">
        <v>2380</v>
      </c>
      <c r="V1125" s="39">
        <v>0</v>
      </c>
      <c r="W1125" s="39" t="s">
        <v>2380</v>
      </c>
      <c r="X1125" s="39" t="s">
        <v>8391</v>
      </c>
    </row>
    <row r="1126" spans="1:24" x14ac:dyDescent="0.35">
      <c r="A1126" s="4" t="s">
        <v>1247</v>
      </c>
      <c r="B1126" s="4">
        <v>29.78</v>
      </c>
      <c r="C1126" s="4">
        <v>5.85</v>
      </c>
      <c r="D1126" s="4" t="s">
        <v>2380</v>
      </c>
      <c r="E1126" s="4" t="s">
        <v>2380</v>
      </c>
      <c r="F1126" s="4" t="s">
        <v>2383</v>
      </c>
      <c r="G1126" s="4">
        <v>1</v>
      </c>
      <c r="H1126" s="4" t="s">
        <v>2380</v>
      </c>
      <c r="I1126" s="15">
        <v>180</v>
      </c>
      <c r="J1126" s="15" t="str">
        <f t="shared" si="68"/>
        <v>No</v>
      </c>
      <c r="K1126" s="15">
        <f t="shared" si="69"/>
        <v>1</v>
      </c>
      <c r="L1126" s="15" t="str">
        <f t="shared" si="70"/>
        <v>No</v>
      </c>
      <c r="M1126" s="15" t="str">
        <f t="shared" si="71"/>
        <v>No</v>
      </c>
      <c r="N1126" s="29">
        <v>29.78</v>
      </c>
      <c r="O1126" s="20" t="str" cm="1">
        <f t="array" ref="O1126">_xlfn.IFS(N1126&lt;18.5,"Underweight",N1126&lt;25,"Normalweight",N1126&lt;30,"Overweight",N1126&gt;=30,"Obesity")</f>
        <v>Overweight</v>
      </c>
      <c r="P1126" s="39" t="s">
        <v>1247</v>
      </c>
      <c r="Q1126" s="29">
        <v>29.78</v>
      </c>
      <c r="R1126" s="39">
        <v>5.85</v>
      </c>
      <c r="S1126" s="39" t="s">
        <v>2380</v>
      </c>
      <c r="T1126" s="39" t="s">
        <v>2380</v>
      </c>
      <c r="U1126" s="39" t="s">
        <v>2383</v>
      </c>
      <c r="V1126" s="39">
        <v>1</v>
      </c>
      <c r="W1126" s="39" t="s">
        <v>2380</v>
      </c>
      <c r="X1126" s="39" t="s">
        <v>8392</v>
      </c>
    </row>
    <row r="1127" spans="1:24" x14ac:dyDescent="0.35">
      <c r="A1127" s="4" t="s">
        <v>1246</v>
      </c>
      <c r="B1127" s="4">
        <v>34.76</v>
      </c>
      <c r="C1127" s="4">
        <v>5.92</v>
      </c>
      <c r="D1127" s="4" t="s">
        <v>2382</v>
      </c>
      <c r="E1127" s="4" t="s">
        <v>2380</v>
      </c>
      <c r="F1127" s="4" t="s">
        <v>2380</v>
      </c>
      <c r="G1127" s="4">
        <v>1</v>
      </c>
      <c r="H1127" s="4" t="s">
        <v>2380</v>
      </c>
      <c r="I1127" s="15">
        <v>180</v>
      </c>
      <c r="J1127" s="15" t="str">
        <f t="shared" si="68"/>
        <v>No</v>
      </c>
      <c r="K1127" s="15">
        <f t="shared" si="69"/>
        <v>1</v>
      </c>
      <c r="L1127" s="15" t="str">
        <f t="shared" si="70"/>
        <v>No</v>
      </c>
      <c r="M1127" s="15" t="str">
        <f t="shared" si="71"/>
        <v>Yes</v>
      </c>
      <c r="N1127" s="29">
        <v>34.76</v>
      </c>
      <c r="O1127" s="20" t="str" cm="1">
        <f t="array" ref="O1127">_xlfn.IFS(N1127&lt;18.5,"Underweight",N1127&lt;25,"Normalweight",N1127&lt;30,"Overweight",N1127&gt;=30,"Obesity")</f>
        <v>Obesity</v>
      </c>
      <c r="P1127" s="39" t="s">
        <v>1246</v>
      </c>
      <c r="Q1127" s="29">
        <v>34.76</v>
      </c>
      <c r="R1127" s="39">
        <v>5.92</v>
      </c>
      <c r="S1127" s="39" t="s">
        <v>2383</v>
      </c>
      <c r="T1127" s="39" t="s">
        <v>2380</v>
      </c>
      <c r="U1127" s="39" t="s">
        <v>2380</v>
      </c>
      <c r="V1127" s="39">
        <v>1</v>
      </c>
      <c r="W1127" s="39" t="s">
        <v>2380</v>
      </c>
      <c r="X1127" s="39" t="s">
        <v>8391</v>
      </c>
    </row>
    <row r="1128" spans="1:24" x14ac:dyDescent="0.35">
      <c r="A1128" s="4" t="s">
        <v>1245</v>
      </c>
      <c r="B1128" s="4">
        <v>18.335000000000001</v>
      </c>
      <c r="C1128" s="4">
        <v>10.01</v>
      </c>
      <c r="D1128" s="4" t="s">
        <v>2382</v>
      </c>
      <c r="E1128" s="4" t="s">
        <v>2380</v>
      </c>
      <c r="F1128" s="4" t="s">
        <v>2380</v>
      </c>
      <c r="G1128" s="4">
        <v>2</v>
      </c>
      <c r="H1128" s="4" t="s">
        <v>2380</v>
      </c>
      <c r="I1128" s="15">
        <v>180</v>
      </c>
      <c r="J1128" s="15" t="str">
        <f t="shared" si="68"/>
        <v>No</v>
      </c>
      <c r="K1128" s="15">
        <f t="shared" si="69"/>
        <v>2</v>
      </c>
      <c r="L1128" s="15" t="str">
        <f t="shared" si="70"/>
        <v>No</v>
      </c>
      <c r="M1128" s="15" t="str">
        <f t="shared" si="71"/>
        <v>Yes</v>
      </c>
      <c r="N1128" s="29">
        <v>18.335000000000001</v>
      </c>
      <c r="O1128" s="20" t="str" cm="1">
        <f t="array" ref="O1128">_xlfn.IFS(N1128&lt;18.5,"Underweight",N1128&lt;25,"Normalweight",N1128&lt;30,"Overweight",N1128&gt;=30,"Obesity")</f>
        <v>Underweight</v>
      </c>
      <c r="P1128" s="39" t="s">
        <v>1245</v>
      </c>
      <c r="Q1128" s="29">
        <v>18.335000000000001</v>
      </c>
      <c r="R1128" s="39">
        <v>10.01</v>
      </c>
      <c r="S1128" s="39" t="s">
        <v>2383</v>
      </c>
      <c r="T1128" s="39" t="s">
        <v>2380</v>
      </c>
      <c r="U1128" s="39" t="s">
        <v>2380</v>
      </c>
      <c r="V1128" s="39">
        <v>2</v>
      </c>
      <c r="W1128" s="39" t="s">
        <v>2380</v>
      </c>
      <c r="X1128" s="39" t="s">
        <v>8394</v>
      </c>
    </row>
    <row r="1129" spans="1:24" x14ac:dyDescent="0.35">
      <c r="A1129" s="4" t="s">
        <v>1244</v>
      </c>
      <c r="B1129" s="4">
        <v>32.299999999999997</v>
      </c>
      <c r="C1129" s="4">
        <v>9.59</v>
      </c>
      <c r="D1129" s="4" t="s">
        <v>2380</v>
      </c>
      <c r="E1129" s="4" t="s">
        <v>2380</v>
      </c>
      <c r="F1129" s="4" t="s">
        <v>2380</v>
      </c>
      <c r="G1129" s="4" t="s">
        <v>2381</v>
      </c>
      <c r="H1129" s="4" t="s">
        <v>2380</v>
      </c>
      <c r="I1129" s="15">
        <v>180</v>
      </c>
      <c r="J1129" s="15" t="str">
        <f t="shared" si="68"/>
        <v>No</v>
      </c>
      <c r="K1129" s="15">
        <f t="shared" si="69"/>
        <v>0</v>
      </c>
      <c r="L1129" s="15" t="str">
        <f t="shared" si="70"/>
        <v>No</v>
      </c>
      <c r="M1129" s="15" t="str">
        <f t="shared" si="71"/>
        <v>No</v>
      </c>
      <c r="N1129" s="29">
        <v>32.299999999999997</v>
      </c>
      <c r="O1129" s="20" t="str" cm="1">
        <f t="array" ref="O1129">_xlfn.IFS(N1129&lt;18.5,"Underweight",N1129&lt;25,"Normalweight",N1129&lt;30,"Overweight",N1129&gt;=30,"Obesity")</f>
        <v>Obesity</v>
      </c>
      <c r="P1129" s="39" t="s">
        <v>1244</v>
      </c>
      <c r="Q1129" s="29">
        <v>32.299999999999997</v>
      </c>
      <c r="R1129" s="39">
        <v>9.59</v>
      </c>
      <c r="S1129" s="39" t="s">
        <v>2380</v>
      </c>
      <c r="T1129" s="39" t="s">
        <v>2380</v>
      </c>
      <c r="U1129" s="39" t="s">
        <v>2380</v>
      </c>
      <c r="V1129" s="39">
        <v>0</v>
      </c>
      <c r="W1129" s="39" t="s">
        <v>2380</v>
      </c>
      <c r="X1129" s="39" t="s">
        <v>8391</v>
      </c>
    </row>
    <row r="1130" spans="1:24" x14ac:dyDescent="0.35">
      <c r="A1130" s="4" t="s">
        <v>1243</v>
      </c>
      <c r="B1130" s="4">
        <v>27.74</v>
      </c>
      <c r="C1130" s="4">
        <v>10.37</v>
      </c>
      <c r="D1130" s="4" t="s">
        <v>2380</v>
      </c>
      <c r="E1130" s="4" t="s">
        <v>2380</v>
      </c>
      <c r="F1130" s="4" t="s">
        <v>2380</v>
      </c>
      <c r="G1130" s="4" t="s">
        <v>2381</v>
      </c>
      <c r="H1130" s="4" t="s">
        <v>2380</v>
      </c>
      <c r="I1130" s="15">
        <v>180</v>
      </c>
      <c r="J1130" s="15" t="str">
        <f t="shared" si="68"/>
        <v>No</v>
      </c>
      <c r="K1130" s="15">
        <f t="shared" si="69"/>
        <v>0</v>
      </c>
      <c r="L1130" s="15" t="str">
        <f t="shared" si="70"/>
        <v>No</v>
      </c>
      <c r="M1130" s="15" t="str">
        <f t="shared" si="71"/>
        <v>No</v>
      </c>
      <c r="N1130" s="29">
        <v>27.74</v>
      </c>
      <c r="O1130" s="20" t="str" cm="1">
        <f t="array" ref="O1130">_xlfn.IFS(N1130&lt;18.5,"Underweight",N1130&lt;25,"Normalweight",N1130&lt;30,"Overweight",N1130&gt;=30,"Obesity")</f>
        <v>Overweight</v>
      </c>
      <c r="P1130" s="39" t="s">
        <v>1243</v>
      </c>
      <c r="Q1130" s="29">
        <v>27.74</v>
      </c>
      <c r="R1130" s="39">
        <v>10.37</v>
      </c>
      <c r="S1130" s="39" t="s">
        <v>2380</v>
      </c>
      <c r="T1130" s="39" t="s">
        <v>2380</v>
      </c>
      <c r="U1130" s="39" t="s">
        <v>2380</v>
      </c>
      <c r="V1130" s="39">
        <v>0</v>
      </c>
      <c r="W1130" s="39" t="s">
        <v>2380</v>
      </c>
      <c r="X1130" s="39" t="s">
        <v>8392</v>
      </c>
    </row>
    <row r="1131" spans="1:24" x14ac:dyDescent="0.35">
      <c r="A1131" s="4" t="s">
        <v>1242</v>
      </c>
      <c r="B1131" s="4">
        <v>24</v>
      </c>
      <c r="C1131" s="4">
        <v>4.01</v>
      </c>
      <c r="D1131" s="4" t="s">
        <v>2382</v>
      </c>
      <c r="E1131" s="4" t="s">
        <v>2380</v>
      </c>
      <c r="F1131" s="4" t="s">
        <v>2380</v>
      </c>
      <c r="G1131" s="4">
        <v>1</v>
      </c>
      <c r="H1131" s="4" t="s">
        <v>2380</v>
      </c>
      <c r="I1131" s="15">
        <v>180</v>
      </c>
      <c r="J1131" s="15" t="str">
        <f t="shared" si="68"/>
        <v>No</v>
      </c>
      <c r="K1131" s="15">
        <f t="shared" si="69"/>
        <v>1</v>
      </c>
      <c r="L1131" s="15" t="str">
        <f t="shared" si="70"/>
        <v>No</v>
      </c>
      <c r="M1131" s="15" t="str">
        <f t="shared" si="71"/>
        <v>Yes</v>
      </c>
      <c r="N1131" s="29">
        <v>24</v>
      </c>
      <c r="O1131" s="20" t="str" cm="1">
        <f t="array" ref="O1131">_xlfn.IFS(N1131&lt;18.5,"Underweight",N1131&lt;25,"Normalweight",N1131&lt;30,"Overweight",N1131&gt;=30,"Obesity")</f>
        <v>Normalweight</v>
      </c>
      <c r="P1131" s="39" t="s">
        <v>1242</v>
      </c>
      <c r="Q1131" s="29">
        <v>24</v>
      </c>
      <c r="R1131" s="39">
        <v>4.01</v>
      </c>
      <c r="S1131" s="39" t="s">
        <v>2383</v>
      </c>
      <c r="T1131" s="39" t="s">
        <v>2380</v>
      </c>
      <c r="U1131" s="39" t="s">
        <v>2380</v>
      </c>
      <c r="V1131" s="39">
        <v>1</v>
      </c>
      <c r="W1131" s="39" t="s">
        <v>2380</v>
      </c>
      <c r="X1131" s="39" t="s">
        <v>8393</v>
      </c>
    </row>
    <row r="1132" spans="1:24" x14ac:dyDescent="0.35">
      <c r="A1132" s="4" t="s">
        <v>1241</v>
      </c>
      <c r="B1132" s="4">
        <v>31.78</v>
      </c>
      <c r="C1132" s="4">
        <v>4.24</v>
      </c>
      <c r="D1132" s="4" t="s">
        <v>2382</v>
      </c>
      <c r="E1132" s="4" t="s">
        <v>2380</v>
      </c>
      <c r="F1132" s="4" t="s">
        <v>2383</v>
      </c>
      <c r="G1132" s="4">
        <v>1</v>
      </c>
      <c r="H1132" s="4" t="s">
        <v>2380</v>
      </c>
      <c r="I1132" s="15">
        <v>180</v>
      </c>
      <c r="J1132" s="15" t="str">
        <f t="shared" si="68"/>
        <v>No</v>
      </c>
      <c r="K1132" s="15">
        <f t="shared" si="69"/>
        <v>1</v>
      </c>
      <c r="L1132" s="15" t="str">
        <f t="shared" si="70"/>
        <v>No</v>
      </c>
      <c r="M1132" s="15" t="str">
        <f t="shared" si="71"/>
        <v>Yes</v>
      </c>
      <c r="N1132" s="29">
        <v>31.78</v>
      </c>
      <c r="O1132" s="20" t="str" cm="1">
        <f t="array" ref="O1132">_xlfn.IFS(N1132&lt;18.5,"Underweight",N1132&lt;25,"Normalweight",N1132&lt;30,"Overweight",N1132&gt;=30,"Obesity")</f>
        <v>Obesity</v>
      </c>
      <c r="P1132" s="39" t="s">
        <v>1241</v>
      </c>
      <c r="Q1132" s="29">
        <v>31.78</v>
      </c>
      <c r="R1132" s="39">
        <v>4.24</v>
      </c>
      <c r="S1132" s="39" t="s">
        <v>2383</v>
      </c>
      <c r="T1132" s="39" t="s">
        <v>2380</v>
      </c>
      <c r="U1132" s="39" t="s">
        <v>2383</v>
      </c>
      <c r="V1132" s="39">
        <v>1</v>
      </c>
      <c r="W1132" s="39" t="s">
        <v>2380</v>
      </c>
      <c r="X1132" s="39" t="s">
        <v>8391</v>
      </c>
    </row>
    <row r="1133" spans="1:24" x14ac:dyDescent="0.35">
      <c r="A1133" s="4" t="s">
        <v>1240</v>
      </c>
      <c r="B1133" s="4">
        <v>32.25</v>
      </c>
      <c r="C1133" s="4">
        <v>5.36</v>
      </c>
      <c r="D1133" s="4" t="s">
        <v>2382</v>
      </c>
      <c r="E1133" s="4" t="s">
        <v>2380</v>
      </c>
      <c r="F1133" s="4" t="s">
        <v>2380</v>
      </c>
      <c r="G1133" s="4" t="s">
        <v>2381</v>
      </c>
      <c r="H1133" s="4" t="s">
        <v>2380</v>
      </c>
      <c r="I1133" s="15">
        <v>180</v>
      </c>
      <c r="J1133" s="15" t="str">
        <f t="shared" si="68"/>
        <v>No</v>
      </c>
      <c r="K1133" s="15">
        <f t="shared" si="69"/>
        <v>0</v>
      </c>
      <c r="L1133" s="15" t="str">
        <f t="shared" si="70"/>
        <v>No</v>
      </c>
      <c r="M1133" s="15" t="str">
        <f t="shared" si="71"/>
        <v>Yes</v>
      </c>
      <c r="N1133" s="29">
        <v>32.25</v>
      </c>
      <c r="O1133" s="20" t="str" cm="1">
        <f t="array" ref="O1133">_xlfn.IFS(N1133&lt;18.5,"Underweight",N1133&lt;25,"Normalweight",N1133&lt;30,"Overweight",N1133&gt;=30,"Obesity")</f>
        <v>Obesity</v>
      </c>
      <c r="P1133" s="39" t="s">
        <v>1240</v>
      </c>
      <c r="Q1133" s="29">
        <v>32.25</v>
      </c>
      <c r="R1133" s="39">
        <v>5.36</v>
      </c>
      <c r="S1133" s="39" t="s">
        <v>2383</v>
      </c>
      <c r="T1133" s="39" t="s">
        <v>2380</v>
      </c>
      <c r="U1133" s="39" t="s">
        <v>2380</v>
      </c>
      <c r="V1133" s="39">
        <v>0</v>
      </c>
      <c r="W1133" s="39" t="s">
        <v>2380</v>
      </c>
      <c r="X1133" s="39" t="s">
        <v>8391</v>
      </c>
    </row>
    <row r="1134" spans="1:24" x14ac:dyDescent="0.35">
      <c r="A1134" s="4" t="s">
        <v>1239</v>
      </c>
      <c r="B1134" s="4">
        <v>30.114999999999998</v>
      </c>
      <c r="C1134" s="4">
        <v>4.99</v>
      </c>
      <c r="D1134" s="4" t="s">
        <v>2380</v>
      </c>
      <c r="E1134" s="4" t="s">
        <v>2380</v>
      </c>
      <c r="F1134" s="4" t="s">
        <v>2380</v>
      </c>
      <c r="G1134" s="4">
        <v>2</v>
      </c>
      <c r="H1134" s="4" t="s">
        <v>2380</v>
      </c>
      <c r="I1134" s="15">
        <v>180</v>
      </c>
      <c r="J1134" s="15" t="str">
        <f t="shared" si="68"/>
        <v>No</v>
      </c>
      <c r="K1134" s="15">
        <f t="shared" si="69"/>
        <v>2</v>
      </c>
      <c r="L1134" s="15" t="str">
        <f t="shared" si="70"/>
        <v>No</v>
      </c>
      <c r="M1134" s="15" t="str">
        <f t="shared" si="71"/>
        <v>No</v>
      </c>
      <c r="N1134" s="29">
        <v>30.114999999999998</v>
      </c>
      <c r="O1134" s="20" t="str" cm="1">
        <f t="array" ref="O1134">_xlfn.IFS(N1134&lt;18.5,"Underweight",N1134&lt;25,"Normalweight",N1134&lt;30,"Overweight",N1134&gt;=30,"Obesity")</f>
        <v>Obesity</v>
      </c>
      <c r="P1134" s="39" t="s">
        <v>1239</v>
      </c>
      <c r="Q1134" s="29">
        <v>30.114999999999998</v>
      </c>
      <c r="R1134" s="39">
        <v>4.99</v>
      </c>
      <c r="S1134" s="39" t="s">
        <v>2380</v>
      </c>
      <c r="T1134" s="39" t="s">
        <v>2380</v>
      </c>
      <c r="U1134" s="39" t="s">
        <v>2380</v>
      </c>
      <c r="V1134" s="39">
        <v>2</v>
      </c>
      <c r="W1134" s="39" t="s">
        <v>2380</v>
      </c>
      <c r="X1134" s="39" t="s">
        <v>8391</v>
      </c>
    </row>
    <row r="1135" spans="1:24" x14ac:dyDescent="0.35">
      <c r="A1135" s="4" t="s">
        <v>1238</v>
      </c>
      <c r="B1135" s="4">
        <v>22.41</v>
      </c>
      <c r="C1135" s="4">
        <v>8.68</v>
      </c>
      <c r="D1135" s="4" t="s">
        <v>2380</v>
      </c>
      <c r="E1135" s="4" t="s">
        <v>2380</v>
      </c>
      <c r="F1135" s="4" t="s">
        <v>2380</v>
      </c>
      <c r="G1135" s="4" t="s">
        <v>2381</v>
      </c>
      <c r="H1135" s="4" t="s">
        <v>2380</v>
      </c>
      <c r="I1135" s="15">
        <v>180</v>
      </c>
      <c r="J1135" s="15" t="str">
        <f t="shared" si="68"/>
        <v>No</v>
      </c>
      <c r="K1135" s="15">
        <f t="shared" si="69"/>
        <v>0</v>
      </c>
      <c r="L1135" s="15" t="str">
        <f t="shared" si="70"/>
        <v>No</v>
      </c>
      <c r="M1135" s="15" t="str">
        <f t="shared" si="71"/>
        <v>No</v>
      </c>
      <c r="N1135" s="29">
        <v>22.41</v>
      </c>
      <c r="O1135" s="20" t="str" cm="1">
        <f t="array" ref="O1135">_xlfn.IFS(N1135&lt;18.5,"Underweight",N1135&lt;25,"Normalweight",N1135&lt;30,"Overweight",N1135&gt;=30,"Obesity")</f>
        <v>Normalweight</v>
      </c>
      <c r="P1135" s="39" t="s">
        <v>1238</v>
      </c>
      <c r="Q1135" s="29">
        <v>22.41</v>
      </c>
      <c r="R1135" s="39">
        <v>8.68</v>
      </c>
      <c r="S1135" s="39" t="s">
        <v>2380</v>
      </c>
      <c r="T1135" s="39" t="s">
        <v>2380</v>
      </c>
      <c r="U1135" s="39" t="s">
        <v>2380</v>
      </c>
      <c r="V1135" s="39">
        <v>0</v>
      </c>
      <c r="W1135" s="39" t="s">
        <v>2380</v>
      </c>
      <c r="X1135" s="39" t="s">
        <v>8393</v>
      </c>
    </row>
    <row r="1136" spans="1:24" x14ac:dyDescent="0.35">
      <c r="A1136" s="4" t="s">
        <v>1237</v>
      </c>
      <c r="B1136" s="4">
        <v>45.72</v>
      </c>
      <c r="C1136" s="4">
        <v>4.2300000000000004</v>
      </c>
      <c r="D1136" s="4" t="s">
        <v>2382</v>
      </c>
      <c r="E1136" s="4" t="s">
        <v>2380</v>
      </c>
      <c r="F1136" s="4" t="s">
        <v>2380</v>
      </c>
      <c r="G1136" s="4" t="s">
        <v>2381</v>
      </c>
      <c r="H1136" s="4" t="s">
        <v>2380</v>
      </c>
      <c r="I1136" s="15">
        <v>180</v>
      </c>
      <c r="J1136" s="15" t="str">
        <f t="shared" si="68"/>
        <v>No</v>
      </c>
      <c r="K1136" s="15">
        <f t="shared" si="69"/>
        <v>0</v>
      </c>
      <c r="L1136" s="15" t="str">
        <f t="shared" si="70"/>
        <v>No</v>
      </c>
      <c r="M1136" s="15" t="str">
        <f t="shared" si="71"/>
        <v>Yes</v>
      </c>
      <c r="N1136" s="29">
        <v>45.72</v>
      </c>
      <c r="O1136" s="20" t="str" cm="1">
        <f t="array" ref="O1136">_xlfn.IFS(N1136&lt;18.5,"Underweight",N1136&lt;25,"Normalweight",N1136&lt;30,"Overweight",N1136&gt;=30,"Obesity")</f>
        <v>Obesity</v>
      </c>
      <c r="P1136" s="39" t="s">
        <v>1237</v>
      </c>
      <c r="Q1136" s="29">
        <v>45.72</v>
      </c>
      <c r="R1136" s="39">
        <v>4.2300000000000004</v>
      </c>
      <c r="S1136" s="39" t="s">
        <v>2383</v>
      </c>
      <c r="T1136" s="39" t="s">
        <v>2380</v>
      </c>
      <c r="U1136" s="39" t="s">
        <v>2380</v>
      </c>
      <c r="V1136" s="39">
        <v>0</v>
      </c>
      <c r="W1136" s="39" t="s">
        <v>2380</v>
      </c>
      <c r="X1136" s="39" t="s">
        <v>8391</v>
      </c>
    </row>
    <row r="1137" spans="1:24" x14ac:dyDescent="0.35">
      <c r="A1137" s="4" t="s">
        <v>1236</v>
      </c>
      <c r="B1137" s="4">
        <v>25</v>
      </c>
      <c r="C1137" s="4">
        <v>5.32</v>
      </c>
      <c r="D1137" s="4" t="s">
        <v>2382</v>
      </c>
      <c r="E1137" s="4" t="s">
        <v>2380</v>
      </c>
      <c r="F1137" s="4" t="s">
        <v>2380</v>
      </c>
      <c r="G1137" s="4">
        <v>2</v>
      </c>
      <c r="H1137" s="4" t="s">
        <v>2380</v>
      </c>
      <c r="I1137" s="15">
        <v>180</v>
      </c>
      <c r="J1137" s="15" t="str">
        <f t="shared" si="68"/>
        <v>No</v>
      </c>
      <c r="K1137" s="15">
        <f t="shared" si="69"/>
        <v>2</v>
      </c>
      <c r="L1137" s="15" t="str">
        <f t="shared" si="70"/>
        <v>No</v>
      </c>
      <c r="M1137" s="15" t="str">
        <f t="shared" si="71"/>
        <v>Yes</v>
      </c>
      <c r="N1137" s="29">
        <v>25</v>
      </c>
      <c r="O1137" s="20" t="str" cm="1">
        <f t="array" ref="O1137">_xlfn.IFS(N1137&lt;18.5,"Underweight",N1137&lt;25,"Normalweight",N1137&lt;30,"Overweight",N1137&gt;=30,"Obesity")</f>
        <v>Overweight</v>
      </c>
      <c r="P1137" s="39" t="s">
        <v>1236</v>
      </c>
      <c r="Q1137" s="29">
        <v>25</v>
      </c>
      <c r="R1137" s="39">
        <v>5.32</v>
      </c>
      <c r="S1137" s="39" t="s">
        <v>2383</v>
      </c>
      <c r="T1137" s="39" t="s">
        <v>2380</v>
      </c>
      <c r="U1137" s="39" t="s">
        <v>2380</v>
      </c>
      <c r="V1137" s="39">
        <v>2</v>
      </c>
      <c r="W1137" s="39" t="s">
        <v>2380</v>
      </c>
      <c r="X1137" s="39" t="s">
        <v>8392</v>
      </c>
    </row>
    <row r="1138" spans="1:24" x14ac:dyDescent="0.35">
      <c r="A1138" s="4" t="s">
        <v>1235</v>
      </c>
      <c r="B1138" s="4">
        <v>39.5</v>
      </c>
      <c r="C1138" s="4">
        <v>6.66</v>
      </c>
      <c r="D1138" s="4" t="s">
        <v>2380</v>
      </c>
      <c r="E1138" s="4" t="s">
        <v>2380</v>
      </c>
      <c r="F1138" s="4" t="s">
        <v>2380</v>
      </c>
      <c r="G1138" s="4" t="s">
        <v>2381</v>
      </c>
      <c r="H1138" s="4" t="s">
        <v>2380</v>
      </c>
      <c r="I1138" s="15">
        <v>180</v>
      </c>
      <c r="J1138" s="15" t="str">
        <f t="shared" si="68"/>
        <v>No</v>
      </c>
      <c r="K1138" s="15">
        <f t="shared" si="69"/>
        <v>0</v>
      </c>
      <c r="L1138" s="15" t="str">
        <f t="shared" si="70"/>
        <v>No</v>
      </c>
      <c r="M1138" s="15" t="str">
        <f t="shared" si="71"/>
        <v>No</v>
      </c>
      <c r="N1138" s="29">
        <v>39.5</v>
      </c>
      <c r="O1138" s="20" t="str" cm="1">
        <f t="array" ref="O1138">_xlfn.IFS(N1138&lt;18.5,"Underweight",N1138&lt;25,"Normalweight",N1138&lt;30,"Overweight",N1138&gt;=30,"Obesity")</f>
        <v>Obesity</v>
      </c>
      <c r="P1138" s="39" t="s">
        <v>1235</v>
      </c>
      <c r="Q1138" s="29">
        <v>39.5</v>
      </c>
      <c r="R1138" s="39">
        <v>6.66</v>
      </c>
      <c r="S1138" s="39" t="s">
        <v>2380</v>
      </c>
      <c r="T1138" s="39" t="s">
        <v>2380</v>
      </c>
      <c r="U1138" s="39" t="s">
        <v>2380</v>
      </c>
      <c r="V1138" s="39">
        <v>0</v>
      </c>
      <c r="W1138" s="39" t="s">
        <v>2380</v>
      </c>
      <c r="X1138" s="39" t="s">
        <v>8391</v>
      </c>
    </row>
    <row r="1139" spans="1:24" x14ac:dyDescent="0.35">
      <c r="A1139" s="4" t="s">
        <v>1234</v>
      </c>
      <c r="B1139" s="4">
        <v>37.729999999999997</v>
      </c>
      <c r="C1139" s="4">
        <v>7.4</v>
      </c>
      <c r="D1139" s="4" t="s">
        <v>2380</v>
      </c>
      <c r="E1139" s="4" t="s">
        <v>2380</v>
      </c>
      <c r="F1139" s="4" t="s">
        <v>2380</v>
      </c>
      <c r="G1139" s="4" t="s">
        <v>2381</v>
      </c>
      <c r="H1139" s="4" t="s">
        <v>2380</v>
      </c>
      <c r="I1139" s="15">
        <v>180</v>
      </c>
      <c r="J1139" s="15" t="str">
        <f t="shared" si="68"/>
        <v>No</v>
      </c>
      <c r="K1139" s="15">
        <f t="shared" si="69"/>
        <v>0</v>
      </c>
      <c r="L1139" s="15" t="str">
        <f t="shared" si="70"/>
        <v>No</v>
      </c>
      <c r="M1139" s="15" t="str">
        <f t="shared" si="71"/>
        <v>No</v>
      </c>
      <c r="N1139" s="29">
        <v>37.729999999999997</v>
      </c>
      <c r="O1139" s="20" t="str" cm="1">
        <f t="array" ref="O1139">_xlfn.IFS(N1139&lt;18.5,"Underweight",N1139&lt;25,"Normalweight",N1139&lt;30,"Overweight",N1139&gt;=30,"Obesity")</f>
        <v>Obesity</v>
      </c>
      <c r="P1139" s="39" t="s">
        <v>1234</v>
      </c>
      <c r="Q1139" s="29">
        <v>37.729999999999997</v>
      </c>
      <c r="R1139" s="39">
        <v>7.4</v>
      </c>
      <c r="S1139" s="39" t="s">
        <v>2380</v>
      </c>
      <c r="T1139" s="39" t="s">
        <v>2380</v>
      </c>
      <c r="U1139" s="39" t="s">
        <v>2380</v>
      </c>
      <c r="V1139" s="39">
        <v>0</v>
      </c>
      <c r="W1139" s="39" t="s">
        <v>2380</v>
      </c>
      <c r="X1139" s="39" t="s">
        <v>8391</v>
      </c>
    </row>
    <row r="1140" spans="1:24" x14ac:dyDescent="0.35">
      <c r="A1140" s="4" t="s">
        <v>1233</v>
      </c>
      <c r="B1140" s="4">
        <v>40.659999999999997</v>
      </c>
      <c r="C1140" s="4">
        <v>10.08</v>
      </c>
      <c r="D1140" s="4" t="s">
        <v>2380</v>
      </c>
      <c r="E1140" s="4" t="s">
        <v>2380</v>
      </c>
      <c r="F1140" s="4" t="s">
        <v>2380</v>
      </c>
      <c r="G1140" s="4" t="s">
        <v>2381</v>
      </c>
      <c r="H1140" s="4" t="s">
        <v>2380</v>
      </c>
      <c r="I1140" s="15">
        <v>180</v>
      </c>
      <c r="J1140" s="15" t="str">
        <f t="shared" si="68"/>
        <v>No</v>
      </c>
      <c r="K1140" s="15">
        <f t="shared" si="69"/>
        <v>0</v>
      </c>
      <c r="L1140" s="15" t="str">
        <f t="shared" si="70"/>
        <v>No</v>
      </c>
      <c r="M1140" s="15" t="str">
        <f t="shared" si="71"/>
        <v>No</v>
      </c>
      <c r="N1140" s="29">
        <v>40.659999999999997</v>
      </c>
      <c r="O1140" s="20" t="str" cm="1">
        <f t="array" ref="O1140">_xlfn.IFS(N1140&lt;18.5,"Underweight",N1140&lt;25,"Normalweight",N1140&lt;30,"Overweight",N1140&gt;=30,"Obesity")</f>
        <v>Obesity</v>
      </c>
      <c r="P1140" s="39" t="s">
        <v>1233</v>
      </c>
      <c r="Q1140" s="29">
        <v>40.659999999999997</v>
      </c>
      <c r="R1140" s="39">
        <v>10.08</v>
      </c>
      <c r="S1140" s="39" t="s">
        <v>2380</v>
      </c>
      <c r="T1140" s="39" t="s">
        <v>2380</v>
      </c>
      <c r="U1140" s="39" t="s">
        <v>2380</v>
      </c>
      <c r="V1140" s="39">
        <v>0</v>
      </c>
      <c r="W1140" s="39" t="s">
        <v>2380</v>
      </c>
      <c r="X1140" s="39" t="s">
        <v>8391</v>
      </c>
    </row>
    <row r="1141" spans="1:24" x14ac:dyDescent="0.35">
      <c r="A1141" s="4" t="s">
        <v>1232</v>
      </c>
      <c r="B1141" s="4">
        <v>34.200000000000003</v>
      </c>
      <c r="C1141" s="4">
        <v>8.58</v>
      </c>
      <c r="D1141" s="4" t="s">
        <v>2380</v>
      </c>
      <c r="E1141" s="4" t="s">
        <v>2380</v>
      </c>
      <c r="F1141" s="4" t="s">
        <v>2380</v>
      </c>
      <c r="G1141" s="4" t="s">
        <v>2381</v>
      </c>
      <c r="H1141" s="4" t="s">
        <v>2380</v>
      </c>
      <c r="I1141" s="15">
        <v>180</v>
      </c>
      <c r="J1141" s="15" t="str">
        <f t="shared" si="68"/>
        <v>No</v>
      </c>
      <c r="K1141" s="15">
        <f t="shared" si="69"/>
        <v>0</v>
      </c>
      <c r="L1141" s="15" t="str">
        <f t="shared" si="70"/>
        <v>No</v>
      </c>
      <c r="M1141" s="15" t="str">
        <f t="shared" si="71"/>
        <v>No</v>
      </c>
      <c r="N1141" s="29">
        <v>34.200000000000003</v>
      </c>
      <c r="O1141" s="20" t="str" cm="1">
        <f t="array" ref="O1141">_xlfn.IFS(N1141&lt;18.5,"Underweight",N1141&lt;25,"Normalweight",N1141&lt;30,"Overweight",N1141&gt;=30,"Obesity")</f>
        <v>Obesity</v>
      </c>
      <c r="P1141" s="39" t="s">
        <v>1232</v>
      </c>
      <c r="Q1141" s="29">
        <v>34.200000000000003</v>
      </c>
      <c r="R1141" s="39">
        <v>8.58</v>
      </c>
      <c r="S1141" s="39" t="s">
        <v>2380</v>
      </c>
      <c r="T1141" s="39" t="s">
        <v>2380</v>
      </c>
      <c r="U1141" s="39" t="s">
        <v>2380</v>
      </c>
      <c r="V1141" s="39">
        <v>0</v>
      </c>
      <c r="W1141" s="39" t="s">
        <v>2380</v>
      </c>
      <c r="X1141" s="39" t="s">
        <v>8391</v>
      </c>
    </row>
    <row r="1142" spans="1:24" x14ac:dyDescent="0.35">
      <c r="A1142" s="4" t="s">
        <v>1231</v>
      </c>
      <c r="B1142" s="4">
        <v>46.51</v>
      </c>
      <c r="C1142" s="4">
        <v>5.84</v>
      </c>
      <c r="D1142" s="4" t="s">
        <v>2380</v>
      </c>
      <c r="E1142" s="4" t="s">
        <v>2380</v>
      </c>
      <c r="F1142" s="4" t="s">
        <v>2380</v>
      </c>
      <c r="G1142" s="4">
        <v>1</v>
      </c>
      <c r="H1142" s="4" t="s">
        <v>2380</v>
      </c>
      <c r="I1142" s="15">
        <v>180</v>
      </c>
      <c r="J1142" s="15" t="str">
        <f t="shared" si="68"/>
        <v>No</v>
      </c>
      <c r="K1142" s="15">
        <f t="shared" si="69"/>
        <v>1</v>
      </c>
      <c r="L1142" s="15" t="str">
        <f t="shared" si="70"/>
        <v>No</v>
      </c>
      <c r="M1142" s="15" t="str">
        <f t="shared" si="71"/>
        <v>No</v>
      </c>
      <c r="N1142" s="29">
        <v>46.51</v>
      </c>
      <c r="O1142" s="20" t="str" cm="1">
        <f t="array" ref="O1142">_xlfn.IFS(N1142&lt;18.5,"Underweight",N1142&lt;25,"Normalweight",N1142&lt;30,"Overweight",N1142&gt;=30,"Obesity")</f>
        <v>Obesity</v>
      </c>
      <c r="P1142" s="39" t="s">
        <v>1231</v>
      </c>
      <c r="Q1142" s="29">
        <v>46.51</v>
      </c>
      <c r="R1142" s="39">
        <v>5.84</v>
      </c>
      <c r="S1142" s="39" t="s">
        <v>2380</v>
      </c>
      <c r="T1142" s="39" t="s">
        <v>2380</v>
      </c>
      <c r="U1142" s="39" t="s">
        <v>2380</v>
      </c>
      <c r="V1142" s="39">
        <v>1</v>
      </c>
      <c r="W1142" s="39" t="s">
        <v>2380</v>
      </c>
      <c r="X1142" s="39" t="s">
        <v>8391</v>
      </c>
    </row>
    <row r="1143" spans="1:24" x14ac:dyDescent="0.35">
      <c r="A1143" s="4" t="s">
        <v>1230</v>
      </c>
      <c r="B1143" s="4">
        <v>28.88</v>
      </c>
      <c r="C1143" s="4">
        <v>4.8600000000000003</v>
      </c>
      <c r="D1143" s="4" t="s">
        <v>2382</v>
      </c>
      <c r="E1143" s="4" t="s">
        <v>2380</v>
      </c>
      <c r="F1143" s="4" t="s">
        <v>2383</v>
      </c>
      <c r="G1143" s="4">
        <v>1</v>
      </c>
      <c r="H1143" s="4" t="s">
        <v>2380</v>
      </c>
      <c r="I1143" s="15">
        <v>180</v>
      </c>
      <c r="J1143" s="15" t="str">
        <f t="shared" si="68"/>
        <v>No</v>
      </c>
      <c r="K1143" s="15">
        <f t="shared" si="69"/>
        <v>1</v>
      </c>
      <c r="L1143" s="15" t="str">
        <f t="shared" si="70"/>
        <v>No</v>
      </c>
      <c r="M1143" s="15" t="str">
        <f t="shared" si="71"/>
        <v>Yes</v>
      </c>
      <c r="N1143" s="29">
        <v>28.88</v>
      </c>
      <c r="O1143" s="20" t="str" cm="1">
        <f t="array" ref="O1143">_xlfn.IFS(N1143&lt;18.5,"Underweight",N1143&lt;25,"Normalweight",N1143&lt;30,"Overweight",N1143&gt;=30,"Obesity")</f>
        <v>Overweight</v>
      </c>
      <c r="P1143" s="39" t="s">
        <v>1230</v>
      </c>
      <c r="Q1143" s="29">
        <v>28.88</v>
      </c>
      <c r="R1143" s="39">
        <v>4.8600000000000003</v>
      </c>
      <c r="S1143" s="39" t="s">
        <v>2383</v>
      </c>
      <c r="T1143" s="39" t="s">
        <v>2380</v>
      </c>
      <c r="U1143" s="39" t="s">
        <v>2383</v>
      </c>
      <c r="V1143" s="39">
        <v>1</v>
      </c>
      <c r="W1143" s="39" t="s">
        <v>2380</v>
      </c>
      <c r="X1143" s="39" t="s">
        <v>8392</v>
      </c>
    </row>
    <row r="1144" spans="1:24" x14ac:dyDescent="0.35">
      <c r="A1144" s="4" t="s">
        <v>1229</v>
      </c>
      <c r="B1144" s="4">
        <v>33.914999999999999</v>
      </c>
      <c r="C1144" s="4">
        <v>11.52</v>
      </c>
      <c r="D1144" s="4" t="s">
        <v>2380</v>
      </c>
      <c r="E1144" s="4" t="s">
        <v>2380</v>
      </c>
      <c r="F1144" s="4" t="s">
        <v>2380</v>
      </c>
      <c r="G1144" s="4" t="s">
        <v>2381</v>
      </c>
      <c r="H1144" s="4" t="s">
        <v>2380</v>
      </c>
      <c r="I1144" s="15">
        <v>180</v>
      </c>
      <c r="J1144" s="15" t="str">
        <f t="shared" si="68"/>
        <v>No</v>
      </c>
      <c r="K1144" s="15">
        <f t="shared" si="69"/>
        <v>0</v>
      </c>
      <c r="L1144" s="15" t="str">
        <f t="shared" si="70"/>
        <v>No</v>
      </c>
      <c r="M1144" s="15" t="str">
        <f t="shared" si="71"/>
        <v>No</v>
      </c>
      <c r="N1144" s="29">
        <v>33.914999999999999</v>
      </c>
      <c r="O1144" s="20" t="str" cm="1">
        <f t="array" ref="O1144">_xlfn.IFS(N1144&lt;18.5,"Underweight",N1144&lt;25,"Normalweight",N1144&lt;30,"Overweight",N1144&gt;=30,"Obesity")</f>
        <v>Obesity</v>
      </c>
      <c r="P1144" s="39" t="s">
        <v>1229</v>
      </c>
      <c r="Q1144" s="29">
        <v>33.914999999999999</v>
      </c>
      <c r="R1144" s="39">
        <v>11.52</v>
      </c>
      <c r="S1144" s="39" t="s">
        <v>2380</v>
      </c>
      <c r="T1144" s="39" t="s">
        <v>2380</v>
      </c>
      <c r="U1144" s="39" t="s">
        <v>2380</v>
      </c>
      <c r="V1144" s="39">
        <v>0</v>
      </c>
      <c r="W1144" s="39" t="s">
        <v>2380</v>
      </c>
      <c r="X1144" s="39" t="s">
        <v>8391</v>
      </c>
    </row>
    <row r="1145" spans="1:24" x14ac:dyDescent="0.35">
      <c r="A1145" s="4" t="s">
        <v>1228</v>
      </c>
      <c r="B1145" s="4">
        <v>24.32</v>
      </c>
      <c r="C1145" s="4">
        <v>6.15</v>
      </c>
      <c r="D1145" s="4" t="s">
        <v>2382</v>
      </c>
      <c r="E1145" s="4" t="s">
        <v>2380</v>
      </c>
      <c r="F1145" s="4" t="s">
        <v>2383</v>
      </c>
      <c r="G1145" s="4">
        <v>1</v>
      </c>
      <c r="H1145" s="4" t="s">
        <v>2380</v>
      </c>
      <c r="I1145" s="15">
        <v>180</v>
      </c>
      <c r="J1145" s="15" t="str">
        <f t="shared" si="68"/>
        <v>No</v>
      </c>
      <c r="K1145" s="15">
        <f t="shared" si="69"/>
        <v>1</v>
      </c>
      <c r="L1145" s="15" t="str">
        <f t="shared" si="70"/>
        <v>No</v>
      </c>
      <c r="M1145" s="15" t="str">
        <f t="shared" si="71"/>
        <v>Yes</v>
      </c>
      <c r="N1145" s="29">
        <v>24.32</v>
      </c>
      <c r="O1145" s="20" t="str" cm="1">
        <f t="array" ref="O1145">_xlfn.IFS(N1145&lt;18.5,"Underweight",N1145&lt;25,"Normalweight",N1145&lt;30,"Overweight",N1145&gt;=30,"Obesity")</f>
        <v>Normalweight</v>
      </c>
      <c r="P1145" s="39" t="s">
        <v>1228</v>
      </c>
      <c r="Q1145" s="29">
        <v>24.32</v>
      </c>
      <c r="R1145" s="39">
        <v>6.15</v>
      </c>
      <c r="S1145" s="39" t="s">
        <v>2383</v>
      </c>
      <c r="T1145" s="39" t="s">
        <v>2380</v>
      </c>
      <c r="U1145" s="39" t="s">
        <v>2383</v>
      </c>
      <c r="V1145" s="39">
        <v>1</v>
      </c>
      <c r="W1145" s="39" t="s">
        <v>2380</v>
      </c>
      <c r="X1145" s="39" t="s">
        <v>8393</v>
      </c>
    </row>
    <row r="1146" spans="1:24" x14ac:dyDescent="0.35">
      <c r="A1146" s="4" t="s">
        <v>1227</v>
      </c>
      <c r="B1146" s="4">
        <v>25.8</v>
      </c>
      <c r="C1146" s="4">
        <v>9.94</v>
      </c>
      <c r="D1146" s="4" t="s">
        <v>2380</v>
      </c>
      <c r="E1146" s="4" t="s">
        <v>2380</v>
      </c>
      <c r="F1146" s="4" t="s">
        <v>2380</v>
      </c>
      <c r="G1146" s="4" t="s">
        <v>2381</v>
      </c>
      <c r="H1146" s="4" t="s">
        <v>2380</v>
      </c>
      <c r="I1146" s="15">
        <v>180</v>
      </c>
      <c r="J1146" s="15" t="str">
        <f t="shared" si="68"/>
        <v>No</v>
      </c>
      <c r="K1146" s="15">
        <f t="shared" si="69"/>
        <v>0</v>
      </c>
      <c r="L1146" s="15" t="str">
        <f t="shared" si="70"/>
        <v>No</v>
      </c>
      <c r="M1146" s="15" t="str">
        <f t="shared" si="71"/>
        <v>No</v>
      </c>
      <c r="N1146" s="29">
        <v>25.8</v>
      </c>
      <c r="O1146" s="20" t="str" cm="1">
        <f t="array" ref="O1146">_xlfn.IFS(N1146&lt;18.5,"Underweight",N1146&lt;25,"Normalweight",N1146&lt;30,"Overweight",N1146&gt;=30,"Obesity")</f>
        <v>Overweight</v>
      </c>
      <c r="P1146" s="39" t="s">
        <v>1227</v>
      </c>
      <c r="Q1146" s="29">
        <v>25.8</v>
      </c>
      <c r="R1146" s="39">
        <v>9.94</v>
      </c>
      <c r="S1146" s="39" t="s">
        <v>2380</v>
      </c>
      <c r="T1146" s="39" t="s">
        <v>2380</v>
      </c>
      <c r="U1146" s="39" t="s">
        <v>2380</v>
      </c>
      <c r="V1146" s="39">
        <v>0</v>
      </c>
      <c r="W1146" s="39" t="s">
        <v>2380</v>
      </c>
      <c r="X1146" s="39" t="s">
        <v>8392</v>
      </c>
    </row>
    <row r="1147" spans="1:24" x14ac:dyDescent="0.35">
      <c r="A1147" s="4" t="s">
        <v>1226</v>
      </c>
      <c r="B1147" s="4">
        <v>21.56</v>
      </c>
      <c r="C1147" s="4">
        <v>10.56</v>
      </c>
      <c r="D1147" s="4" t="s">
        <v>2380</v>
      </c>
      <c r="E1147" s="4" t="s">
        <v>2380</v>
      </c>
      <c r="F1147" s="4" t="s">
        <v>2380</v>
      </c>
      <c r="G1147" s="4" t="s">
        <v>2381</v>
      </c>
      <c r="H1147" s="4" t="s">
        <v>2380</v>
      </c>
      <c r="I1147" s="15">
        <v>180</v>
      </c>
      <c r="J1147" s="15" t="str">
        <f t="shared" si="68"/>
        <v>No</v>
      </c>
      <c r="K1147" s="15">
        <f t="shared" si="69"/>
        <v>0</v>
      </c>
      <c r="L1147" s="15" t="str">
        <f t="shared" si="70"/>
        <v>No</v>
      </c>
      <c r="M1147" s="15" t="str">
        <f t="shared" si="71"/>
        <v>No</v>
      </c>
      <c r="N1147" s="29">
        <v>21.56</v>
      </c>
      <c r="O1147" s="20" t="str" cm="1">
        <f t="array" ref="O1147">_xlfn.IFS(N1147&lt;18.5,"Underweight",N1147&lt;25,"Normalweight",N1147&lt;30,"Overweight",N1147&gt;=30,"Obesity")</f>
        <v>Normalweight</v>
      </c>
      <c r="P1147" s="39" t="s">
        <v>1226</v>
      </c>
      <c r="Q1147" s="29">
        <v>21.56</v>
      </c>
      <c r="R1147" s="39">
        <v>10.56</v>
      </c>
      <c r="S1147" s="39" t="s">
        <v>2380</v>
      </c>
      <c r="T1147" s="39" t="s">
        <v>2380</v>
      </c>
      <c r="U1147" s="39" t="s">
        <v>2380</v>
      </c>
      <c r="V1147" s="39">
        <v>0</v>
      </c>
      <c r="W1147" s="39" t="s">
        <v>2380</v>
      </c>
      <c r="X1147" s="39" t="s">
        <v>8393</v>
      </c>
    </row>
    <row r="1148" spans="1:24" x14ac:dyDescent="0.35">
      <c r="A1148" s="4" t="s">
        <v>1225</v>
      </c>
      <c r="B1148" s="4">
        <v>31.6</v>
      </c>
      <c r="C1148" s="4">
        <v>6.79</v>
      </c>
      <c r="D1148" s="4" t="s">
        <v>2380</v>
      </c>
      <c r="E1148" s="4" t="s">
        <v>2380</v>
      </c>
      <c r="F1148" s="4" t="s">
        <v>2380</v>
      </c>
      <c r="G1148" s="4" t="s">
        <v>2381</v>
      </c>
      <c r="H1148" s="4" t="s">
        <v>2380</v>
      </c>
      <c r="I1148" s="15">
        <v>180</v>
      </c>
      <c r="J1148" s="15" t="str">
        <f t="shared" si="68"/>
        <v>No</v>
      </c>
      <c r="K1148" s="15">
        <f t="shared" si="69"/>
        <v>0</v>
      </c>
      <c r="L1148" s="15" t="str">
        <f t="shared" si="70"/>
        <v>No</v>
      </c>
      <c r="M1148" s="15" t="str">
        <f t="shared" si="71"/>
        <v>No</v>
      </c>
      <c r="N1148" s="29">
        <v>31.6</v>
      </c>
      <c r="O1148" s="20" t="str" cm="1">
        <f t="array" ref="O1148">_xlfn.IFS(N1148&lt;18.5,"Underweight",N1148&lt;25,"Normalweight",N1148&lt;30,"Overweight",N1148&gt;=30,"Obesity")</f>
        <v>Obesity</v>
      </c>
      <c r="P1148" s="39" t="s">
        <v>1225</v>
      </c>
      <c r="Q1148" s="29">
        <v>31.6</v>
      </c>
      <c r="R1148" s="39">
        <v>6.79</v>
      </c>
      <c r="S1148" s="39" t="s">
        <v>2380</v>
      </c>
      <c r="T1148" s="39" t="s">
        <v>2380</v>
      </c>
      <c r="U1148" s="39" t="s">
        <v>2380</v>
      </c>
      <c r="V1148" s="39">
        <v>0</v>
      </c>
      <c r="W1148" s="39" t="s">
        <v>2380</v>
      </c>
      <c r="X1148" s="39" t="s">
        <v>8391</v>
      </c>
    </row>
    <row r="1149" spans="1:24" x14ac:dyDescent="0.35">
      <c r="A1149" s="4" t="s">
        <v>1224</v>
      </c>
      <c r="B1149" s="4">
        <v>42.93</v>
      </c>
      <c r="C1149" s="4">
        <v>4.8</v>
      </c>
      <c r="D1149" s="4" t="s">
        <v>2380</v>
      </c>
      <c r="E1149" s="4" t="s">
        <v>2380</v>
      </c>
      <c r="F1149" s="4" t="s">
        <v>2380</v>
      </c>
      <c r="G1149" s="4">
        <v>1</v>
      </c>
      <c r="H1149" s="4" t="s">
        <v>2380</v>
      </c>
      <c r="I1149" s="15">
        <v>180</v>
      </c>
      <c r="J1149" s="15" t="str">
        <f t="shared" si="68"/>
        <v>No</v>
      </c>
      <c r="K1149" s="15">
        <f t="shared" si="69"/>
        <v>1</v>
      </c>
      <c r="L1149" s="15" t="str">
        <f t="shared" si="70"/>
        <v>No</v>
      </c>
      <c r="M1149" s="15" t="str">
        <f t="shared" si="71"/>
        <v>No</v>
      </c>
      <c r="N1149" s="29">
        <v>42.93</v>
      </c>
      <c r="O1149" s="20" t="str" cm="1">
        <f t="array" ref="O1149">_xlfn.IFS(N1149&lt;18.5,"Underweight",N1149&lt;25,"Normalweight",N1149&lt;30,"Overweight",N1149&gt;=30,"Obesity")</f>
        <v>Obesity</v>
      </c>
      <c r="P1149" s="39" t="s">
        <v>1224</v>
      </c>
      <c r="Q1149" s="29">
        <v>42.93</v>
      </c>
      <c r="R1149" s="39">
        <v>4.8</v>
      </c>
      <c r="S1149" s="39" t="s">
        <v>2380</v>
      </c>
      <c r="T1149" s="39" t="s">
        <v>2380</v>
      </c>
      <c r="U1149" s="39" t="s">
        <v>2380</v>
      </c>
      <c r="V1149" s="39">
        <v>1</v>
      </c>
      <c r="W1149" s="39" t="s">
        <v>2380</v>
      </c>
      <c r="X1149" s="39" t="s">
        <v>8391</v>
      </c>
    </row>
    <row r="1150" spans="1:24" x14ac:dyDescent="0.35">
      <c r="A1150" s="4" t="s">
        <v>1223</v>
      </c>
      <c r="B1150" s="4">
        <v>26.72</v>
      </c>
      <c r="C1150" s="4">
        <v>5.75</v>
      </c>
      <c r="D1150" s="4" t="s">
        <v>2380</v>
      </c>
      <c r="E1150" s="4" t="s">
        <v>2380</v>
      </c>
      <c r="F1150" s="4" t="s">
        <v>2380</v>
      </c>
      <c r="G1150" s="4">
        <v>2</v>
      </c>
      <c r="H1150" s="4" t="s">
        <v>2380</v>
      </c>
      <c r="I1150" s="15">
        <v>180</v>
      </c>
      <c r="J1150" s="15" t="str">
        <f t="shared" si="68"/>
        <v>No</v>
      </c>
      <c r="K1150" s="15">
        <f t="shared" si="69"/>
        <v>2</v>
      </c>
      <c r="L1150" s="15" t="str">
        <f t="shared" si="70"/>
        <v>No</v>
      </c>
      <c r="M1150" s="15" t="str">
        <f t="shared" si="71"/>
        <v>No</v>
      </c>
      <c r="N1150" s="29">
        <v>26.72</v>
      </c>
      <c r="O1150" s="20" t="str" cm="1">
        <f t="array" ref="O1150">_xlfn.IFS(N1150&lt;18.5,"Underweight",N1150&lt;25,"Normalweight",N1150&lt;30,"Overweight",N1150&gt;=30,"Obesity")</f>
        <v>Overweight</v>
      </c>
      <c r="P1150" s="39" t="s">
        <v>1223</v>
      </c>
      <c r="Q1150" s="29">
        <v>26.72</v>
      </c>
      <c r="R1150" s="39">
        <v>5.75</v>
      </c>
      <c r="S1150" s="39" t="s">
        <v>2380</v>
      </c>
      <c r="T1150" s="39" t="s">
        <v>2380</v>
      </c>
      <c r="U1150" s="39" t="s">
        <v>2380</v>
      </c>
      <c r="V1150" s="39">
        <v>2</v>
      </c>
      <c r="W1150" s="39" t="s">
        <v>2380</v>
      </c>
      <c r="X1150" s="39" t="s">
        <v>8392</v>
      </c>
    </row>
    <row r="1151" spans="1:24" x14ac:dyDescent="0.35">
      <c r="A1151" s="4" t="s">
        <v>1222</v>
      </c>
      <c r="B1151" s="4">
        <v>26.67</v>
      </c>
      <c r="C1151" s="4">
        <v>5.81</v>
      </c>
      <c r="D1151" s="4" t="s">
        <v>2380</v>
      </c>
      <c r="E1151" s="4" t="s">
        <v>2380</v>
      </c>
      <c r="F1151" s="4" t="s">
        <v>2380</v>
      </c>
      <c r="G1151" s="4">
        <v>2</v>
      </c>
      <c r="H1151" s="4" t="s">
        <v>2380</v>
      </c>
      <c r="I1151" s="15">
        <v>180</v>
      </c>
      <c r="J1151" s="15" t="str">
        <f t="shared" si="68"/>
        <v>No</v>
      </c>
      <c r="K1151" s="15">
        <f t="shared" si="69"/>
        <v>2</v>
      </c>
      <c r="L1151" s="15" t="str">
        <f t="shared" si="70"/>
        <v>No</v>
      </c>
      <c r="M1151" s="15" t="str">
        <f t="shared" si="71"/>
        <v>No</v>
      </c>
      <c r="N1151" s="29">
        <v>26.67</v>
      </c>
      <c r="O1151" s="20" t="str" cm="1">
        <f t="array" ref="O1151">_xlfn.IFS(N1151&lt;18.5,"Underweight",N1151&lt;25,"Normalweight",N1151&lt;30,"Overweight",N1151&gt;=30,"Obesity")</f>
        <v>Overweight</v>
      </c>
      <c r="P1151" s="39" t="s">
        <v>1222</v>
      </c>
      <c r="Q1151" s="29">
        <v>26.67</v>
      </c>
      <c r="R1151" s="39">
        <v>5.81</v>
      </c>
      <c r="S1151" s="39" t="s">
        <v>2380</v>
      </c>
      <c r="T1151" s="39" t="s">
        <v>2380</v>
      </c>
      <c r="U1151" s="39" t="s">
        <v>2380</v>
      </c>
      <c r="V1151" s="39">
        <v>2</v>
      </c>
      <c r="W1151" s="39" t="s">
        <v>2380</v>
      </c>
      <c r="X1151" s="39" t="s">
        <v>8392</v>
      </c>
    </row>
    <row r="1152" spans="1:24" x14ac:dyDescent="0.35">
      <c r="A1152" s="4" t="s">
        <v>1221</v>
      </c>
      <c r="B1152" s="4">
        <v>42.68</v>
      </c>
      <c r="C1152" s="4">
        <v>9.2799999999999994</v>
      </c>
      <c r="D1152" s="4" t="s">
        <v>2380</v>
      </c>
      <c r="E1152" s="4" t="s">
        <v>2380</v>
      </c>
      <c r="F1152" s="4" t="s">
        <v>2380</v>
      </c>
      <c r="G1152" s="4">
        <v>2</v>
      </c>
      <c r="H1152" s="4" t="s">
        <v>2380</v>
      </c>
      <c r="I1152" s="15">
        <v>180</v>
      </c>
      <c r="J1152" s="15" t="str">
        <f t="shared" si="68"/>
        <v>No</v>
      </c>
      <c r="K1152" s="15">
        <f t="shared" si="69"/>
        <v>2</v>
      </c>
      <c r="L1152" s="15" t="str">
        <f t="shared" si="70"/>
        <v>No</v>
      </c>
      <c r="M1152" s="15" t="str">
        <f t="shared" si="71"/>
        <v>No</v>
      </c>
      <c r="N1152" s="29">
        <v>42.68</v>
      </c>
      <c r="O1152" s="20" t="str" cm="1">
        <f t="array" ref="O1152">_xlfn.IFS(N1152&lt;18.5,"Underweight",N1152&lt;25,"Normalweight",N1152&lt;30,"Overweight",N1152&gt;=30,"Obesity")</f>
        <v>Obesity</v>
      </c>
      <c r="P1152" s="39" t="s">
        <v>1221</v>
      </c>
      <c r="Q1152" s="29">
        <v>42.68</v>
      </c>
      <c r="R1152" s="39">
        <v>9.2799999999999994</v>
      </c>
      <c r="S1152" s="39" t="s">
        <v>2380</v>
      </c>
      <c r="T1152" s="39" t="s">
        <v>2380</v>
      </c>
      <c r="U1152" s="39" t="s">
        <v>2380</v>
      </c>
      <c r="V1152" s="39">
        <v>2</v>
      </c>
      <c r="W1152" s="39" t="s">
        <v>2380</v>
      </c>
      <c r="X1152" s="39" t="s">
        <v>8391</v>
      </c>
    </row>
    <row r="1153" spans="1:24" x14ac:dyDescent="0.35">
      <c r="A1153" s="4" t="s">
        <v>1220</v>
      </c>
      <c r="B1153" s="4">
        <v>24.31</v>
      </c>
      <c r="C1153" s="4">
        <v>6.37</v>
      </c>
      <c r="D1153" s="4" t="s">
        <v>2380</v>
      </c>
      <c r="E1153" s="4" t="s">
        <v>2380</v>
      </c>
      <c r="F1153" s="4" t="s">
        <v>2380</v>
      </c>
      <c r="G1153" s="4" t="s">
        <v>2381</v>
      </c>
      <c r="H1153" s="4" t="s">
        <v>2380</v>
      </c>
      <c r="I1153" s="15">
        <v>180</v>
      </c>
      <c r="J1153" s="15" t="str">
        <f t="shared" si="68"/>
        <v>No</v>
      </c>
      <c r="K1153" s="15">
        <f t="shared" si="69"/>
        <v>0</v>
      </c>
      <c r="L1153" s="15" t="str">
        <f t="shared" si="70"/>
        <v>No</v>
      </c>
      <c r="M1153" s="15" t="str">
        <f t="shared" si="71"/>
        <v>No</v>
      </c>
      <c r="N1153" s="29">
        <v>24.31</v>
      </c>
      <c r="O1153" s="20" t="str" cm="1">
        <f t="array" ref="O1153">_xlfn.IFS(N1153&lt;18.5,"Underweight",N1153&lt;25,"Normalweight",N1153&lt;30,"Overweight",N1153&gt;=30,"Obesity")</f>
        <v>Normalweight</v>
      </c>
      <c r="P1153" s="39" t="s">
        <v>1220</v>
      </c>
      <c r="Q1153" s="29">
        <v>24.31</v>
      </c>
      <c r="R1153" s="39">
        <v>6.37</v>
      </c>
      <c r="S1153" s="39" t="s">
        <v>2380</v>
      </c>
      <c r="T1153" s="39" t="s">
        <v>2380</v>
      </c>
      <c r="U1153" s="39" t="s">
        <v>2380</v>
      </c>
      <c r="V1153" s="39">
        <v>0</v>
      </c>
      <c r="W1153" s="39" t="s">
        <v>2380</v>
      </c>
      <c r="X1153" s="39" t="s">
        <v>8393</v>
      </c>
    </row>
    <row r="1154" spans="1:24" x14ac:dyDescent="0.35">
      <c r="A1154" s="4" t="s">
        <v>1219</v>
      </c>
      <c r="B1154" s="4">
        <v>44.75</v>
      </c>
      <c r="C1154" s="4">
        <v>5.09</v>
      </c>
      <c r="D1154" s="4" t="s">
        <v>2382</v>
      </c>
      <c r="E1154" s="4" t="s">
        <v>2380</v>
      </c>
      <c r="F1154" s="4" t="s">
        <v>2380</v>
      </c>
      <c r="G1154" s="4" t="s">
        <v>2381</v>
      </c>
      <c r="H1154" s="4" t="s">
        <v>2380</v>
      </c>
      <c r="I1154" s="15">
        <v>180</v>
      </c>
      <c r="J1154" s="15" t="str">
        <f t="shared" si="68"/>
        <v>No</v>
      </c>
      <c r="K1154" s="15">
        <f t="shared" si="69"/>
        <v>0</v>
      </c>
      <c r="L1154" s="15" t="str">
        <f t="shared" si="70"/>
        <v>No</v>
      </c>
      <c r="M1154" s="15" t="str">
        <f t="shared" si="71"/>
        <v>Yes</v>
      </c>
      <c r="N1154" s="29">
        <v>44.75</v>
      </c>
      <c r="O1154" s="20" t="str" cm="1">
        <f t="array" ref="O1154">_xlfn.IFS(N1154&lt;18.5,"Underweight",N1154&lt;25,"Normalweight",N1154&lt;30,"Overweight",N1154&gt;=30,"Obesity")</f>
        <v>Obesity</v>
      </c>
      <c r="P1154" s="39" t="s">
        <v>1219</v>
      </c>
      <c r="Q1154" s="29">
        <v>44.75</v>
      </c>
      <c r="R1154" s="39">
        <v>5.09</v>
      </c>
      <c r="S1154" s="39" t="s">
        <v>2383</v>
      </c>
      <c r="T1154" s="39" t="s">
        <v>2380</v>
      </c>
      <c r="U1154" s="39" t="s">
        <v>2380</v>
      </c>
      <c r="V1154" s="39">
        <v>0</v>
      </c>
      <c r="W1154" s="39" t="s">
        <v>2380</v>
      </c>
      <c r="X1154" s="39" t="s">
        <v>8391</v>
      </c>
    </row>
    <row r="1155" spans="1:24" x14ac:dyDescent="0.35">
      <c r="A1155" s="4" t="s">
        <v>1218</v>
      </c>
      <c r="B1155" s="4">
        <v>30.78</v>
      </c>
      <c r="C1155" s="4">
        <v>7.94</v>
      </c>
      <c r="D1155" s="4" t="s">
        <v>2380</v>
      </c>
      <c r="E1155" s="4" t="s">
        <v>2380</v>
      </c>
      <c r="F1155" s="4" t="s">
        <v>2380</v>
      </c>
      <c r="G1155" s="4">
        <v>2</v>
      </c>
      <c r="H1155" s="4" t="s">
        <v>2380</v>
      </c>
      <c r="I1155" s="15">
        <v>180</v>
      </c>
      <c r="J1155" s="15" t="str">
        <f t="shared" si="68"/>
        <v>No</v>
      </c>
      <c r="K1155" s="15">
        <f t="shared" si="69"/>
        <v>2</v>
      </c>
      <c r="L1155" s="15" t="str">
        <f t="shared" si="70"/>
        <v>No</v>
      </c>
      <c r="M1155" s="15" t="str">
        <f t="shared" si="71"/>
        <v>No</v>
      </c>
      <c r="N1155" s="29">
        <v>30.78</v>
      </c>
      <c r="O1155" s="20" t="str" cm="1">
        <f t="array" ref="O1155">_xlfn.IFS(N1155&lt;18.5,"Underweight",N1155&lt;25,"Normalweight",N1155&lt;30,"Overweight",N1155&gt;=30,"Obesity")</f>
        <v>Obesity</v>
      </c>
      <c r="P1155" s="39" t="s">
        <v>1218</v>
      </c>
      <c r="Q1155" s="29">
        <v>30.78</v>
      </c>
      <c r="R1155" s="39">
        <v>7.94</v>
      </c>
      <c r="S1155" s="39" t="s">
        <v>2380</v>
      </c>
      <c r="T1155" s="39" t="s">
        <v>2380</v>
      </c>
      <c r="U1155" s="39" t="s">
        <v>2380</v>
      </c>
      <c r="V1155" s="39">
        <v>2</v>
      </c>
      <c r="W1155" s="39" t="s">
        <v>2380</v>
      </c>
      <c r="X1155" s="39" t="s">
        <v>8391</v>
      </c>
    </row>
    <row r="1156" spans="1:24" x14ac:dyDescent="0.35">
      <c r="A1156" s="4" t="s">
        <v>1217</v>
      </c>
      <c r="B1156" s="4">
        <v>21.86</v>
      </c>
      <c r="C1156" s="4">
        <v>10.95</v>
      </c>
      <c r="D1156" s="4" t="s">
        <v>2380</v>
      </c>
      <c r="E1156" s="4" t="s">
        <v>2380</v>
      </c>
      <c r="F1156" s="4" t="s">
        <v>2380</v>
      </c>
      <c r="G1156" s="4" t="s">
        <v>2381</v>
      </c>
      <c r="H1156" s="4" t="s">
        <v>2380</v>
      </c>
      <c r="I1156" s="15">
        <v>180</v>
      </c>
      <c r="J1156" s="15" t="str">
        <f t="shared" ref="J1156:J1219" si="72">IF(H1156="?",INDEX($H$3:$H$2337,MODE($I$3:$I$2337)),H1156)</f>
        <v>No</v>
      </c>
      <c r="K1156" s="15">
        <f t="shared" ref="K1156:K1219" si="73">IF(G1156="No major surgery",0,G1156)</f>
        <v>0</v>
      </c>
      <c r="L1156" s="15" t="str">
        <f t="shared" ref="L1156:L1219" si="74">PROPER(J1156)</f>
        <v>No</v>
      </c>
      <c r="M1156" s="15" t="str">
        <f t="shared" ref="M1156:M1219" si="75">PROPER(D1156)</f>
        <v>No</v>
      </c>
      <c r="N1156" s="29">
        <v>21.86</v>
      </c>
      <c r="O1156" s="20" t="str" cm="1">
        <f t="array" ref="O1156">_xlfn.IFS(N1156&lt;18.5,"Underweight",N1156&lt;25,"Normalweight",N1156&lt;30,"Overweight",N1156&gt;=30,"Obesity")</f>
        <v>Normalweight</v>
      </c>
      <c r="P1156" s="39" t="s">
        <v>1217</v>
      </c>
      <c r="Q1156" s="29">
        <v>21.86</v>
      </c>
      <c r="R1156" s="39">
        <v>10.95</v>
      </c>
      <c r="S1156" s="39" t="s">
        <v>2380</v>
      </c>
      <c r="T1156" s="39" t="s">
        <v>2380</v>
      </c>
      <c r="U1156" s="39" t="s">
        <v>2380</v>
      </c>
      <c r="V1156" s="39">
        <v>0</v>
      </c>
      <c r="W1156" s="39" t="s">
        <v>2380</v>
      </c>
      <c r="X1156" s="39" t="s">
        <v>8393</v>
      </c>
    </row>
    <row r="1157" spans="1:24" x14ac:dyDescent="0.35">
      <c r="A1157" s="4" t="s">
        <v>1216</v>
      </c>
      <c r="B1157" s="4">
        <v>49.09</v>
      </c>
      <c r="C1157" s="4">
        <v>6.3</v>
      </c>
      <c r="D1157" s="4" t="s">
        <v>2382</v>
      </c>
      <c r="E1157" s="4" t="s">
        <v>2380</v>
      </c>
      <c r="F1157" s="4" t="s">
        <v>2380</v>
      </c>
      <c r="G1157" s="4" t="s">
        <v>2381</v>
      </c>
      <c r="H1157" s="4" t="s">
        <v>2380</v>
      </c>
      <c r="I1157" s="15">
        <v>180</v>
      </c>
      <c r="J1157" s="15" t="str">
        <f t="shared" si="72"/>
        <v>No</v>
      </c>
      <c r="K1157" s="15">
        <f t="shared" si="73"/>
        <v>0</v>
      </c>
      <c r="L1157" s="15" t="str">
        <f t="shared" si="74"/>
        <v>No</v>
      </c>
      <c r="M1157" s="15" t="str">
        <f t="shared" si="75"/>
        <v>Yes</v>
      </c>
      <c r="N1157" s="29">
        <v>49.09</v>
      </c>
      <c r="O1157" s="20" t="str" cm="1">
        <f t="array" ref="O1157">_xlfn.IFS(N1157&lt;18.5,"Underweight",N1157&lt;25,"Normalweight",N1157&lt;30,"Overweight",N1157&gt;=30,"Obesity")</f>
        <v>Obesity</v>
      </c>
      <c r="P1157" s="39" t="s">
        <v>1216</v>
      </c>
      <c r="Q1157" s="29">
        <v>49.09</v>
      </c>
      <c r="R1157" s="39">
        <v>6.3</v>
      </c>
      <c r="S1157" s="39" t="s">
        <v>2383</v>
      </c>
      <c r="T1157" s="39" t="s">
        <v>2380</v>
      </c>
      <c r="U1157" s="39" t="s">
        <v>2380</v>
      </c>
      <c r="V1157" s="39">
        <v>0</v>
      </c>
      <c r="W1157" s="39" t="s">
        <v>2380</v>
      </c>
      <c r="X1157" s="39" t="s">
        <v>8391</v>
      </c>
    </row>
    <row r="1158" spans="1:24" x14ac:dyDescent="0.35">
      <c r="A1158" s="4" t="s">
        <v>1215</v>
      </c>
      <c r="B1158" s="4">
        <v>47.74</v>
      </c>
      <c r="C1158" s="4">
        <v>8.0500000000000007</v>
      </c>
      <c r="D1158" s="4" t="s">
        <v>2382</v>
      </c>
      <c r="E1158" s="4" t="s">
        <v>2380</v>
      </c>
      <c r="F1158" s="4" t="s">
        <v>2380</v>
      </c>
      <c r="G1158" s="4">
        <v>2</v>
      </c>
      <c r="H1158" s="4" t="s">
        <v>2380</v>
      </c>
      <c r="I1158" s="15">
        <v>180</v>
      </c>
      <c r="J1158" s="15" t="str">
        <f t="shared" si="72"/>
        <v>No</v>
      </c>
      <c r="K1158" s="15">
        <f t="shared" si="73"/>
        <v>2</v>
      </c>
      <c r="L1158" s="15" t="str">
        <f t="shared" si="74"/>
        <v>No</v>
      </c>
      <c r="M1158" s="15" t="str">
        <f t="shared" si="75"/>
        <v>Yes</v>
      </c>
      <c r="N1158" s="29">
        <v>47.74</v>
      </c>
      <c r="O1158" s="20" t="str" cm="1">
        <f t="array" ref="O1158">_xlfn.IFS(N1158&lt;18.5,"Underweight",N1158&lt;25,"Normalweight",N1158&lt;30,"Overweight",N1158&gt;=30,"Obesity")</f>
        <v>Obesity</v>
      </c>
      <c r="P1158" s="39" t="s">
        <v>1215</v>
      </c>
      <c r="Q1158" s="29">
        <v>47.74</v>
      </c>
      <c r="R1158" s="39">
        <v>8.0500000000000007</v>
      </c>
      <c r="S1158" s="39" t="s">
        <v>2383</v>
      </c>
      <c r="T1158" s="39" t="s">
        <v>2380</v>
      </c>
      <c r="U1158" s="39" t="s">
        <v>2380</v>
      </c>
      <c r="V1158" s="39">
        <v>2</v>
      </c>
      <c r="W1158" s="39" t="s">
        <v>2380</v>
      </c>
      <c r="X1158" s="39" t="s">
        <v>8391</v>
      </c>
    </row>
    <row r="1159" spans="1:24" x14ac:dyDescent="0.35">
      <c r="A1159" s="4" t="s">
        <v>1214</v>
      </c>
      <c r="B1159" s="4">
        <v>30.2</v>
      </c>
      <c r="C1159" s="4">
        <v>9.8800000000000008</v>
      </c>
      <c r="D1159" s="4" t="s">
        <v>2382</v>
      </c>
      <c r="E1159" s="4" t="s">
        <v>2380</v>
      </c>
      <c r="F1159" s="4" t="s">
        <v>2380</v>
      </c>
      <c r="G1159" s="4">
        <v>2</v>
      </c>
      <c r="H1159" s="4" t="s">
        <v>2380</v>
      </c>
      <c r="I1159" s="15">
        <v>180</v>
      </c>
      <c r="J1159" s="15" t="str">
        <f t="shared" si="72"/>
        <v>No</v>
      </c>
      <c r="K1159" s="15">
        <f t="shared" si="73"/>
        <v>2</v>
      </c>
      <c r="L1159" s="15" t="str">
        <f t="shared" si="74"/>
        <v>No</v>
      </c>
      <c r="M1159" s="15" t="str">
        <f t="shared" si="75"/>
        <v>Yes</v>
      </c>
      <c r="N1159" s="29">
        <v>30.2</v>
      </c>
      <c r="O1159" s="20" t="str" cm="1">
        <f t="array" ref="O1159">_xlfn.IFS(N1159&lt;18.5,"Underweight",N1159&lt;25,"Normalweight",N1159&lt;30,"Overweight",N1159&gt;=30,"Obesity")</f>
        <v>Obesity</v>
      </c>
      <c r="P1159" s="39" t="s">
        <v>1214</v>
      </c>
      <c r="Q1159" s="29">
        <v>30.2</v>
      </c>
      <c r="R1159" s="39">
        <v>9.8800000000000008</v>
      </c>
      <c r="S1159" s="39" t="s">
        <v>2383</v>
      </c>
      <c r="T1159" s="39" t="s">
        <v>2380</v>
      </c>
      <c r="U1159" s="39" t="s">
        <v>2380</v>
      </c>
      <c r="V1159" s="39">
        <v>2</v>
      </c>
      <c r="W1159" s="39" t="s">
        <v>2380</v>
      </c>
      <c r="X1159" s="39" t="s">
        <v>8391</v>
      </c>
    </row>
    <row r="1160" spans="1:24" x14ac:dyDescent="0.35">
      <c r="A1160" s="4" t="s">
        <v>1213</v>
      </c>
      <c r="B1160" s="4">
        <v>33.25</v>
      </c>
      <c r="C1160" s="4">
        <v>7.42</v>
      </c>
      <c r="D1160" s="4" t="s">
        <v>2382</v>
      </c>
      <c r="E1160" s="4" t="s">
        <v>2380</v>
      </c>
      <c r="F1160" s="4" t="s">
        <v>2380</v>
      </c>
      <c r="G1160" s="4">
        <v>2</v>
      </c>
      <c r="H1160" s="4" t="s">
        <v>2380</v>
      </c>
      <c r="I1160" s="15">
        <v>180</v>
      </c>
      <c r="J1160" s="15" t="str">
        <f t="shared" si="72"/>
        <v>No</v>
      </c>
      <c r="K1160" s="15">
        <f t="shared" si="73"/>
        <v>2</v>
      </c>
      <c r="L1160" s="15" t="str">
        <f t="shared" si="74"/>
        <v>No</v>
      </c>
      <c r="M1160" s="15" t="str">
        <f t="shared" si="75"/>
        <v>Yes</v>
      </c>
      <c r="N1160" s="29">
        <v>33.25</v>
      </c>
      <c r="O1160" s="20" t="str" cm="1">
        <f t="array" ref="O1160">_xlfn.IFS(N1160&lt;18.5,"Underweight",N1160&lt;25,"Normalweight",N1160&lt;30,"Overweight",N1160&gt;=30,"Obesity")</f>
        <v>Obesity</v>
      </c>
      <c r="P1160" s="39" t="s">
        <v>1213</v>
      </c>
      <c r="Q1160" s="29">
        <v>33.25</v>
      </c>
      <c r="R1160" s="39">
        <v>7.42</v>
      </c>
      <c r="S1160" s="39" t="s">
        <v>2383</v>
      </c>
      <c r="T1160" s="39" t="s">
        <v>2380</v>
      </c>
      <c r="U1160" s="39" t="s">
        <v>2380</v>
      </c>
      <c r="V1160" s="39">
        <v>2</v>
      </c>
      <c r="W1160" s="39" t="s">
        <v>2380</v>
      </c>
      <c r="X1160" s="39" t="s">
        <v>8391</v>
      </c>
    </row>
    <row r="1161" spans="1:24" x14ac:dyDescent="0.35">
      <c r="A1161" s="4" t="s">
        <v>1212</v>
      </c>
      <c r="B1161" s="4">
        <v>26.6</v>
      </c>
      <c r="C1161" s="4">
        <v>8.4499999999999993</v>
      </c>
      <c r="D1161" s="4" t="s">
        <v>2382</v>
      </c>
      <c r="E1161" s="4" t="s">
        <v>2380</v>
      </c>
      <c r="F1161" s="4" t="s">
        <v>2380</v>
      </c>
      <c r="G1161" s="4">
        <v>1</v>
      </c>
      <c r="H1161" s="4" t="s">
        <v>2380</v>
      </c>
      <c r="I1161" s="15">
        <v>180</v>
      </c>
      <c r="J1161" s="15" t="str">
        <f t="shared" si="72"/>
        <v>No</v>
      </c>
      <c r="K1161" s="15">
        <f t="shared" si="73"/>
        <v>1</v>
      </c>
      <c r="L1161" s="15" t="str">
        <f t="shared" si="74"/>
        <v>No</v>
      </c>
      <c r="M1161" s="15" t="str">
        <f t="shared" si="75"/>
        <v>Yes</v>
      </c>
      <c r="N1161" s="29">
        <v>26.6</v>
      </c>
      <c r="O1161" s="20" t="str" cm="1">
        <f t="array" ref="O1161">_xlfn.IFS(N1161&lt;18.5,"Underweight",N1161&lt;25,"Normalweight",N1161&lt;30,"Overweight",N1161&gt;=30,"Obesity")</f>
        <v>Overweight</v>
      </c>
      <c r="P1161" s="39" t="s">
        <v>1212</v>
      </c>
      <c r="Q1161" s="29">
        <v>26.6</v>
      </c>
      <c r="R1161" s="39">
        <v>8.4499999999999993</v>
      </c>
      <c r="S1161" s="39" t="s">
        <v>2383</v>
      </c>
      <c r="T1161" s="39" t="s">
        <v>2380</v>
      </c>
      <c r="U1161" s="39" t="s">
        <v>2380</v>
      </c>
      <c r="V1161" s="39">
        <v>1</v>
      </c>
      <c r="W1161" s="39" t="s">
        <v>2380</v>
      </c>
      <c r="X1161" s="39" t="s">
        <v>8392</v>
      </c>
    </row>
    <row r="1162" spans="1:24" x14ac:dyDescent="0.35">
      <c r="A1162" s="4" t="s">
        <v>1211</v>
      </c>
      <c r="B1162" s="4">
        <v>26.35</v>
      </c>
      <c r="C1162" s="4">
        <v>6.21</v>
      </c>
      <c r="D1162" s="4" t="s">
        <v>2380</v>
      </c>
      <c r="E1162" s="4" t="s">
        <v>2380</v>
      </c>
      <c r="F1162" s="4" t="s">
        <v>2380</v>
      </c>
      <c r="G1162" s="4">
        <v>2</v>
      </c>
      <c r="H1162" s="4" t="s">
        <v>2380</v>
      </c>
      <c r="I1162" s="15">
        <v>180</v>
      </c>
      <c r="J1162" s="15" t="str">
        <f t="shared" si="72"/>
        <v>No</v>
      </c>
      <c r="K1162" s="15">
        <f t="shared" si="73"/>
        <v>2</v>
      </c>
      <c r="L1162" s="15" t="str">
        <f t="shared" si="74"/>
        <v>No</v>
      </c>
      <c r="M1162" s="15" t="str">
        <f t="shared" si="75"/>
        <v>No</v>
      </c>
      <c r="N1162" s="29">
        <v>26.35</v>
      </c>
      <c r="O1162" s="20" t="str" cm="1">
        <f t="array" ref="O1162">_xlfn.IFS(N1162&lt;18.5,"Underweight",N1162&lt;25,"Normalweight",N1162&lt;30,"Overweight",N1162&gt;=30,"Obesity")</f>
        <v>Overweight</v>
      </c>
      <c r="P1162" s="39" t="s">
        <v>1211</v>
      </c>
      <c r="Q1162" s="29">
        <v>26.35</v>
      </c>
      <c r="R1162" s="39">
        <v>6.21</v>
      </c>
      <c r="S1162" s="39" t="s">
        <v>2380</v>
      </c>
      <c r="T1162" s="39" t="s">
        <v>2380</v>
      </c>
      <c r="U1162" s="39" t="s">
        <v>2380</v>
      </c>
      <c r="V1162" s="39">
        <v>2</v>
      </c>
      <c r="W1162" s="39" t="s">
        <v>2380</v>
      </c>
      <c r="X1162" s="39" t="s">
        <v>8392</v>
      </c>
    </row>
    <row r="1163" spans="1:24" x14ac:dyDescent="0.35">
      <c r="A1163" s="4" t="s">
        <v>1210</v>
      </c>
      <c r="B1163" s="4">
        <v>39.994999999999997</v>
      </c>
      <c r="C1163" s="4">
        <v>4.6500000000000004</v>
      </c>
      <c r="D1163" s="4" t="s">
        <v>2380</v>
      </c>
      <c r="E1163" s="4" t="s">
        <v>2380</v>
      </c>
      <c r="F1163" s="4" t="s">
        <v>2380</v>
      </c>
      <c r="G1163" s="4" t="s">
        <v>2381</v>
      </c>
      <c r="H1163" s="4" t="s">
        <v>2380</v>
      </c>
      <c r="I1163" s="15">
        <v>180</v>
      </c>
      <c r="J1163" s="15" t="str">
        <f t="shared" si="72"/>
        <v>No</v>
      </c>
      <c r="K1163" s="15">
        <f t="shared" si="73"/>
        <v>0</v>
      </c>
      <c r="L1163" s="15" t="str">
        <f t="shared" si="74"/>
        <v>No</v>
      </c>
      <c r="M1163" s="15" t="str">
        <f t="shared" si="75"/>
        <v>No</v>
      </c>
      <c r="N1163" s="29">
        <v>39.994999999999997</v>
      </c>
      <c r="O1163" s="20" t="str" cm="1">
        <f t="array" ref="O1163">_xlfn.IFS(N1163&lt;18.5,"Underweight",N1163&lt;25,"Normalweight",N1163&lt;30,"Overweight",N1163&gt;=30,"Obesity")</f>
        <v>Obesity</v>
      </c>
      <c r="P1163" s="39" t="s">
        <v>1210</v>
      </c>
      <c r="Q1163" s="29">
        <v>39.994999999999997</v>
      </c>
      <c r="R1163" s="39">
        <v>4.6500000000000004</v>
      </c>
      <c r="S1163" s="39" t="s">
        <v>2380</v>
      </c>
      <c r="T1163" s="39" t="s">
        <v>2380</v>
      </c>
      <c r="U1163" s="39" t="s">
        <v>2380</v>
      </c>
      <c r="V1163" s="39">
        <v>0</v>
      </c>
      <c r="W1163" s="39" t="s">
        <v>2380</v>
      </c>
      <c r="X1163" s="39" t="s">
        <v>8391</v>
      </c>
    </row>
    <row r="1164" spans="1:24" x14ac:dyDescent="0.35">
      <c r="A1164" s="4" t="s">
        <v>1209</v>
      </c>
      <c r="B1164" s="4">
        <v>22.92</v>
      </c>
      <c r="C1164" s="4">
        <v>5.87</v>
      </c>
      <c r="D1164" s="4" t="s">
        <v>2382</v>
      </c>
      <c r="E1164" s="4" t="s">
        <v>2380</v>
      </c>
      <c r="F1164" s="4" t="s">
        <v>2380</v>
      </c>
      <c r="G1164" s="4">
        <v>1</v>
      </c>
      <c r="H1164" s="4" t="s">
        <v>2380</v>
      </c>
      <c r="I1164" s="15">
        <v>180</v>
      </c>
      <c r="J1164" s="15" t="str">
        <f t="shared" si="72"/>
        <v>No</v>
      </c>
      <c r="K1164" s="15">
        <f t="shared" si="73"/>
        <v>1</v>
      </c>
      <c r="L1164" s="15" t="str">
        <f t="shared" si="74"/>
        <v>No</v>
      </c>
      <c r="M1164" s="15" t="str">
        <f t="shared" si="75"/>
        <v>Yes</v>
      </c>
      <c r="N1164" s="29">
        <v>22.92</v>
      </c>
      <c r="O1164" s="20" t="str" cm="1">
        <f t="array" ref="O1164">_xlfn.IFS(N1164&lt;18.5,"Underweight",N1164&lt;25,"Normalweight",N1164&lt;30,"Overweight",N1164&gt;=30,"Obesity")</f>
        <v>Normalweight</v>
      </c>
      <c r="P1164" s="39" t="s">
        <v>1209</v>
      </c>
      <c r="Q1164" s="29">
        <v>22.92</v>
      </c>
      <c r="R1164" s="39">
        <v>5.87</v>
      </c>
      <c r="S1164" s="39" t="s">
        <v>2383</v>
      </c>
      <c r="T1164" s="39" t="s">
        <v>2380</v>
      </c>
      <c r="U1164" s="39" t="s">
        <v>2380</v>
      </c>
      <c r="V1164" s="39">
        <v>1</v>
      </c>
      <c r="W1164" s="39" t="s">
        <v>2380</v>
      </c>
      <c r="X1164" s="39" t="s">
        <v>8393</v>
      </c>
    </row>
    <row r="1165" spans="1:24" x14ac:dyDescent="0.35">
      <c r="A1165" s="4" t="s">
        <v>1208</v>
      </c>
      <c r="B1165" s="4">
        <v>24.78</v>
      </c>
      <c r="C1165" s="4">
        <v>4.24</v>
      </c>
      <c r="D1165" s="4" t="s">
        <v>2382</v>
      </c>
      <c r="E1165" s="4" t="s">
        <v>2380</v>
      </c>
      <c r="F1165" s="4" t="s">
        <v>2380</v>
      </c>
      <c r="G1165" s="4">
        <v>2</v>
      </c>
      <c r="H1165" s="4" t="s">
        <v>2380</v>
      </c>
      <c r="I1165" s="15">
        <v>180</v>
      </c>
      <c r="J1165" s="15" t="str">
        <f t="shared" si="72"/>
        <v>No</v>
      </c>
      <c r="K1165" s="15">
        <f t="shared" si="73"/>
        <v>2</v>
      </c>
      <c r="L1165" s="15" t="str">
        <f t="shared" si="74"/>
        <v>No</v>
      </c>
      <c r="M1165" s="15" t="str">
        <f t="shared" si="75"/>
        <v>Yes</v>
      </c>
      <c r="N1165" s="29">
        <v>24.78</v>
      </c>
      <c r="O1165" s="20" t="str" cm="1">
        <f t="array" ref="O1165">_xlfn.IFS(N1165&lt;18.5,"Underweight",N1165&lt;25,"Normalweight",N1165&lt;30,"Overweight",N1165&gt;=30,"Obesity")</f>
        <v>Normalweight</v>
      </c>
      <c r="P1165" s="39" t="s">
        <v>1208</v>
      </c>
      <c r="Q1165" s="29">
        <v>24.78</v>
      </c>
      <c r="R1165" s="39">
        <v>4.24</v>
      </c>
      <c r="S1165" s="39" t="s">
        <v>2383</v>
      </c>
      <c r="T1165" s="39" t="s">
        <v>2380</v>
      </c>
      <c r="U1165" s="39" t="s">
        <v>2380</v>
      </c>
      <c r="V1165" s="39">
        <v>2</v>
      </c>
      <c r="W1165" s="39" t="s">
        <v>2380</v>
      </c>
      <c r="X1165" s="39" t="s">
        <v>8393</v>
      </c>
    </row>
    <row r="1166" spans="1:24" x14ac:dyDescent="0.35">
      <c r="A1166" s="4" t="s">
        <v>1207</v>
      </c>
      <c r="B1166" s="4">
        <v>34.07</v>
      </c>
      <c r="C1166" s="4">
        <v>7.81</v>
      </c>
      <c r="D1166" s="4" t="s">
        <v>2382</v>
      </c>
      <c r="E1166" s="4" t="s">
        <v>2380</v>
      </c>
      <c r="F1166" s="4" t="s">
        <v>2380</v>
      </c>
      <c r="G1166" s="4" t="s">
        <v>2381</v>
      </c>
      <c r="H1166" s="4" t="s">
        <v>2380</v>
      </c>
      <c r="I1166" s="15">
        <v>180</v>
      </c>
      <c r="J1166" s="15" t="str">
        <f t="shared" si="72"/>
        <v>No</v>
      </c>
      <c r="K1166" s="15">
        <f t="shared" si="73"/>
        <v>0</v>
      </c>
      <c r="L1166" s="15" t="str">
        <f t="shared" si="74"/>
        <v>No</v>
      </c>
      <c r="M1166" s="15" t="str">
        <f t="shared" si="75"/>
        <v>Yes</v>
      </c>
      <c r="N1166" s="29">
        <v>34.07</v>
      </c>
      <c r="O1166" s="20" t="str" cm="1">
        <f t="array" ref="O1166">_xlfn.IFS(N1166&lt;18.5,"Underweight",N1166&lt;25,"Normalweight",N1166&lt;30,"Overweight",N1166&gt;=30,"Obesity")</f>
        <v>Obesity</v>
      </c>
      <c r="P1166" s="39" t="s">
        <v>1207</v>
      </c>
      <c r="Q1166" s="29">
        <v>34.07</v>
      </c>
      <c r="R1166" s="39">
        <v>7.81</v>
      </c>
      <c r="S1166" s="39" t="s">
        <v>2383</v>
      </c>
      <c r="T1166" s="39" t="s">
        <v>2380</v>
      </c>
      <c r="U1166" s="39" t="s">
        <v>2380</v>
      </c>
      <c r="V1166" s="39">
        <v>0</v>
      </c>
      <c r="W1166" s="39" t="s">
        <v>2380</v>
      </c>
      <c r="X1166" s="39" t="s">
        <v>8391</v>
      </c>
    </row>
    <row r="1167" spans="1:24" x14ac:dyDescent="0.35">
      <c r="A1167" s="4" t="s">
        <v>1206</v>
      </c>
      <c r="B1167" s="4">
        <v>30.14</v>
      </c>
      <c r="C1167" s="4">
        <v>9.85</v>
      </c>
      <c r="D1167" s="4" t="s">
        <v>2380</v>
      </c>
      <c r="E1167" s="4" t="s">
        <v>2380</v>
      </c>
      <c r="F1167" s="4" t="s">
        <v>2380</v>
      </c>
      <c r="G1167" s="4" t="s">
        <v>2381</v>
      </c>
      <c r="H1167" s="4" t="s">
        <v>2380</v>
      </c>
      <c r="I1167" s="15">
        <v>180</v>
      </c>
      <c r="J1167" s="15" t="str">
        <f t="shared" si="72"/>
        <v>No</v>
      </c>
      <c r="K1167" s="15">
        <f t="shared" si="73"/>
        <v>0</v>
      </c>
      <c r="L1167" s="15" t="str">
        <f t="shared" si="74"/>
        <v>No</v>
      </c>
      <c r="M1167" s="15" t="str">
        <f t="shared" si="75"/>
        <v>No</v>
      </c>
      <c r="N1167" s="29">
        <v>30.14</v>
      </c>
      <c r="O1167" s="20" t="str" cm="1">
        <f t="array" ref="O1167">_xlfn.IFS(N1167&lt;18.5,"Underweight",N1167&lt;25,"Normalweight",N1167&lt;30,"Overweight",N1167&gt;=30,"Obesity")</f>
        <v>Obesity</v>
      </c>
      <c r="P1167" s="39" t="s">
        <v>1206</v>
      </c>
      <c r="Q1167" s="29">
        <v>30.14</v>
      </c>
      <c r="R1167" s="39">
        <v>9.85</v>
      </c>
      <c r="S1167" s="39" t="s">
        <v>2380</v>
      </c>
      <c r="T1167" s="39" t="s">
        <v>2380</v>
      </c>
      <c r="U1167" s="39" t="s">
        <v>2380</v>
      </c>
      <c r="V1167" s="39">
        <v>0</v>
      </c>
      <c r="W1167" s="39" t="s">
        <v>2380</v>
      </c>
      <c r="X1167" s="39" t="s">
        <v>8391</v>
      </c>
    </row>
    <row r="1168" spans="1:24" x14ac:dyDescent="0.35">
      <c r="A1168" s="4" t="s">
        <v>1205</v>
      </c>
      <c r="B1168" s="4">
        <v>18.05</v>
      </c>
      <c r="C1168" s="4">
        <v>6.94</v>
      </c>
      <c r="D1168" s="4" t="s">
        <v>2380</v>
      </c>
      <c r="E1168" s="4" t="s">
        <v>2380</v>
      </c>
      <c r="F1168" s="4" t="s">
        <v>2380</v>
      </c>
      <c r="G1168" s="4" t="s">
        <v>2381</v>
      </c>
      <c r="H1168" s="4" t="s">
        <v>2380</v>
      </c>
      <c r="I1168" s="15">
        <v>180</v>
      </c>
      <c r="J1168" s="15" t="str">
        <f t="shared" si="72"/>
        <v>No</v>
      </c>
      <c r="K1168" s="15">
        <f t="shared" si="73"/>
        <v>0</v>
      </c>
      <c r="L1168" s="15" t="str">
        <f t="shared" si="74"/>
        <v>No</v>
      </c>
      <c r="M1168" s="15" t="str">
        <f t="shared" si="75"/>
        <v>No</v>
      </c>
      <c r="N1168" s="29">
        <v>18.05</v>
      </c>
      <c r="O1168" s="20" t="str" cm="1">
        <f t="array" ref="O1168">_xlfn.IFS(N1168&lt;18.5,"Underweight",N1168&lt;25,"Normalweight",N1168&lt;30,"Overweight",N1168&gt;=30,"Obesity")</f>
        <v>Underweight</v>
      </c>
      <c r="P1168" s="39" t="s">
        <v>1205</v>
      </c>
      <c r="Q1168" s="29">
        <v>18.05</v>
      </c>
      <c r="R1168" s="39">
        <v>6.94</v>
      </c>
      <c r="S1168" s="39" t="s">
        <v>2380</v>
      </c>
      <c r="T1168" s="39" t="s">
        <v>2380</v>
      </c>
      <c r="U1168" s="39" t="s">
        <v>2380</v>
      </c>
      <c r="V1168" s="39">
        <v>0</v>
      </c>
      <c r="W1168" s="39" t="s">
        <v>2380</v>
      </c>
      <c r="X1168" s="39" t="s">
        <v>8394</v>
      </c>
    </row>
    <row r="1169" spans="1:24" x14ac:dyDescent="0.35">
      <c r="A1169" s="4" t="s">
        <v>1204</v>
      </c>
      <c r="B1169" s="4">
        <v>37.4</v>
      </c>
      <c r="C1169" s="4">
        <v>11.3</v>
      </c>
      <c r="D1169" s="4" t="s">
        <v>2382</v>
      </c>
      <c r="E1169" s="4" t="s">
        <v>2380</v>
      </c>
      <c r="F1169" s="4" t="s">
        <v>2380</v>
      </c>
      <c r="G1169" s="4">
        <v>2</v>
      </c>
      <c r="H1169" s="4" t="s">
        <v>2380</v>
      </c>
      <c r="I1169" s="15">
        <v>180</v>
      </c>
      <c r="J1169" s="15" t="str">
        <f t="shared" si="72"/>
        <v>No</v>
      </c>
      <c r="K1169" s="15">
        <f t="shared" si="73"/>
        <v>2</v>
      </c>
      <c r="L1169" s="15" t="str">
        <f t="shared" si="74"/>
        <v>No</v>
      </c>
      <c r="M1169" s="15" t="str">
        <f t="shared" si="75"/>
        <v>Yes</v>
      </c>
      <c r="N1169" s="29">
        <v>37.4</v>
      </c>
      <c r="O1169" s="20" t="str" cm="1">
        <f t="array" ref="O1169">_xlfn.IFS(N1169&lt;18.5,"Underweight",N1169&lt;25,"Normalweight",N1169&lt;30,"Overweight",N1169&gt;=30,"Obesity")</f>
        <v>Obesity</v>
      </c>
      <c r="P1169" s="39" t="s">
        <v>1204</v>
      </c>
      <c r="Q1169" s="29">
        <v>37.4</v>
      </c>
      <c r="R1169" s="39">
        <v>11.3</v>
      </c>
      <c r="S1169" s="39" t="s">
        <v>2383</v>
      </c>
      <c r="T1169" s="39" t="s">
        <v>2380</v>
      </c>
      <c r="U1169" s="39" t="s">
        <v>2380</v>
      </c>
      <c r="V1169" s="39">
        <v>2</v>
      </c>
      <c r="W1169" s="39" t="s">
        <v>2380</v>
      </c>
      <c r="X1169" s="39" t="s">
        <v>8391</v>
      </c>
    </row>
    <row r="1170" spans="1:24" x14ac:dyDescent="0.35">
      <c r="A1170" s="4" t="s">
        <v>1203</v>
      </c>
      <c r="B1170" s="4">
        <v>25.75</v>
      </c>
      <c r="C1170" s="4">
        <v>9.23</v>
      </c>
      <c r="D1170" s="4" t="s">
        <v>2380</v>
      </c>
      <c r="E1170" s="4" t="s">
        <v>2380</v>
      </c>
      <c r="F1170" s="4" t="s">
        <v>2380</v>
      </c>
      <c r="G1170" s="4" t="s">
        <v>2381</v>
      </c>
      <c r="H1170" s="4" t="s">
        <v>2380</v>
      </c>
      <c r="I1170" s="15">
        <v>180</v>
      </c>
      <c r="J1170" s="15" t="str">
        <f t="shared" si="72"/>
        <v>No</v>
      </c>
      <c r="K1170" s="15">
        <f t="shared" si="73"/>
        <v>0</v>
      </c>
      <c r="L1170" s="15" t="str">
        <f t="shared" si="74"/>
        <v>No</v>
      </c>
      <c r="M1170" s="15" t="str">
        <f t="shared" si="75"/>
        <v>No</v>
      </c>
      <c r="N1170" s="29">
        <v>25.75</v>
      </c>
      <c r="O1170" s="20" t="str" cm="1">
        <f t="array" ref="O1170">_xlfn.IFS(N1170&lt;18.5,"Underweight",N1170&lt;25,"Normalweight",N1170&lt;30,"Overweight",N1170&gt;=30,"Obesity")</f>
        <v>Overweight</v>
      </c>
      <c r="P1170" s="39" t="s">
        <v>1203</v>
      </c>
      <c r="Q1170" s="29">
        <v>25.75</v>
      </c>
      <c r="R1170" s="39">
        <v>9.23</v>
      </c>
      <c r="S1170" s="39" t="s">
        <v>2380</v>
      </c>
      <c r="T1170" s="39" t="s">
        <v>2380</v>
      </c>
      <c r="U1170" s="39" t="s">
        <v>2380</v>
      </c>
      <c r="V1170" s="39">
        <v>0</v>
      </c>
      <c r="W1170" s="39" t="s">
        <v>2380</v>
      </c>
      <c r="X1170" s="39" t="s">
        <v>8392</v>
      </c>
    </row>
    <row r="1171" spans="1:24" x14ac:dyDescent="0.35">
      <c r="A1171" s="4" t="s">
        <v>1202</v>
      </c>
      <c r="B1171" s="4">
        <v>32.299999999999997</v>
      </c>
      <c r="C1171" s="4">
        <v>4.37</v>
      </c>
      <c r="D1171" s="4" t="s">
        <v>2380</v>
      </c>
      <c r="E1171" s="4" t="s">
        <v>2380</v>
      </c>
      <c r="F1171" s="4" t="s">
        <v>2380</v>
      </c>
      <c r="G1171" s="4">
        <v>2</v>
      </c>
      <c r="H1171" s="4" t="s">
        <v>2380</v>
      </c>
      <c r="I1171" s="15">
        <v>180</v>
      </c>
      <c r="J1171" s="15" t="str">
        <f t="shared" si="72"/>
        <v>No</v>
      </c>
      <c r="K1171" s="15">
        <f t="shared" si="73"/>
        <v>2</v>
      </c>
      <c r="L1171" s="15" t="str">
        <f t="shared" si="74"/>
        <v>No</v>
      </c>
      <c r="M1171" s="15" t="str">
        <f t="shared" si="75"/>
        <v>No</v>
      </c>
      <c r="N1171" s="29">
        <v>32.299999999999997</v>
      </c>
      <c r="O1171" s="20" t="str" cm="1">
        <f t="array" ref="O1171">_xlfn.IFS(N1171&lt;18.5,"Underweight",N1171&lt;25,"Normalweight",N1171&lt;30,"Overweight",N1171&gt;=30,"Obesity")</f>
        <v>Obesity</v>
      </c>
      <c r="P1171" s="39" t="s">
        <v>1202</v>
      </c>
      <c r="Q1171" s="29">
        <v>32.299999999999997</v>
      </c>
      <c r="R1171" s="39">
        <v>4.37</v>
      </c>
      <c r="S1171" s="39" t="s">
        <v>2380</v>
      </c>
      <c r="T1171" s="39" t="s">
        <v>2380</v>
      </c>
      <c r="U1171" s="39" t="s">
        <v>2380</v>
      </c>
      <c r="V1171" s="39">
        <v>2</v>
      </c>
      <c r="W1171" s="39" t="s">
        <v>2380</v>
      </c>
      <c r="X1171" s="39" t="s">
        <v>8391</v>
      </c>
    </row>
    <row r="1172" spans="1:24" x14ac:dyDescent="0.35">
      <c r="A1172" s="4" t="s">
        <v>1201</v>
      </c>
      <c r="B1172" s="4">
        <v>28.61</v>
      </c>
      <c r="C1172" s="4">
        <v>5.76</v>
      </c>
      <c r="D1172" s="4" t="s">
        <v>2380</v>
      </c>
      <c r="E1172" s="4" t="s">
        <v>2380</v>
      </c>
      <c r="F1172" s="4" t="s">
        <v>2383</v>
      </c>
      <c r="G1172" s="4">
        <v>1</v>
      </c>
      <c r="H1172" s="4" t="s">
        <v>2380</v>
      </c>
      <c r="I1172" s="15">
        <v>180</v>
      </c>
      <c r="J1172" s="15" t="str">
        <f t="shared" si="72"/>
        <v>No</v>
      </c>
      <c r="K1172" s="15">
        <f t="shared" si="73"/>
        <v>1</v>
      </c>
      <c r="L1172" s="15" t="str">
        <f t="shared" si="74"/>
        <v>No</v>
      </c>
      <c r="M1172" s="15" t="str">
        <f t="shared" si="75"/>
        <v>No</v>
      </c>
      <c r="N1172" s="29">
        <v>28.61</v>
      </c>
      <c r="O1172" s="20" t="str" cm="1">
        <f t="array" ref="O1172">_xlfn.IFS(N1172&lt;18.5,"Underweight",N1172&lt;25,"Normalweight",N1172&lt;30,"Overweight",N1172&gt;=30,"Obesity")</f>
        <v>Overweight</v>
      </c>
      <c r="P1172" s="39" t="s">
        <v>1201</v>
      </c>
      <c r="Q1172" s="29">
        <v>28.61</v>
      </c>
      <c r="R1172" s="39">
        <v>5.76</v>
      </c>
      <c r="S1172" s="39" t="s">
        <v>2380</v>
      </c>
      <c r="T1172" s="39" t="s">
        <v>2380</v>
      </c>
      <c r="U1172" s="39" t="s">
        <v>2383</v>
      </c>
      <c r="V1172" s="39">
        <v>1</v>
      </c>
      <c r="W1172" s="39" t="s">
        <v>2380</v>
      </c>
      <c r="X1172" s="39" t="s">
        <v>8392</v>
      </c>
    </row>
    <row r="1173" spans="1:24" x14ac:dyDescent="0.35">
      <c r="A1173" s="4" t="s">
        <v>1200</v>
      </c>
      <c r="B1173" s="4">
        <v>45.41</v>
      </c>
      <c r="C1173" s="4">
        <v>4.96</v>
      </c>
      <c r="D1173" s="4" t="s">
        <v>2380</v>
      </c>
      <c r="E1173" s="4" t="s">
        <v>2380</v>
      </c>
      <c r="F1173" s="4" t="s">
        <v>2380</v>
      </c>
      <c r="G1173" s="4">
        <v>1</v>
      </c>
      <c r="H1173" s="4" t="s">
        <v>2380</v>
      </c>
      <c r="I1173" s="15">
        <v>180</v>
      </c>
      <c r="J1173" s="15" t="str">
        <f t="shared" si="72"/>
        <v>No</v>
      </c>
      <c r="K1173" s="15">
        <f t="shared" si="73"/>
        <v>1</v>
      </c>
      <c r="L1173" s="15" t="str">
        <f t="shared" si="74"/>
        <v>No</v>
      </c>
      <c r="M1173" s="15" t="str">
        <f t="shared" si="75"/>
        <v>No</v>
      </c>
      <c r="N1173" s="29">
        <v>45.41</v>
      </c>
      <c r="O1173" s="20" t="str" cm="1">
        <f t="array" ref="O1173">_xlfn.IFS(N1173&lt;18.5,"Underweight",N1173&lt;25,"Normalweight",N1173&lt;30,"Overweight",N1173&gt;=30,"Obesity")</f>
        <v>Obesity</v>
      </c>
      <c r="P1173" s="39" t="s">
        <v>1200</v>
      </c>
      <c r="Q1173" s="29">
        <v>45.41</v>
      </c>
      <c r="R1173" s="39">
        <v>4.96</v>
      </c>
      <c r="S1173" s="39" t="s">
        <v>2380</v>
      </c>
      <c r="T1173" s="39" t="s">
        <v>2380</v>
      </c>
      <c r="U1173" s="39" t="s">
        <v>2380</v>
      </c>
      <c r="V1173" s="39">
        <v>1</v>
      </c>
      <c r="W1173" s="39" t="s">
        <v>2380</v>
      </c>
      <c r="X1173" s="39" t="s">
        <v>8391</v>
      </c>
    </row>
    <row r="1174" spans="1:24" x14ac:dyDescent="0.35">
      <c r="A1174" s="4" t="s">
        <v>1199</v>
      </c>
      <c r="B1174" s="4">
        <v>31.2</v>
      </c>
      <c r="C1174" s="4">
        <v>11.04</v>
      </c>
      <c r="D1174" s="4" t="s">
        <v>2382</v>
      </c>
      <c r="E1174" s="4" t="s">
        <v>2380</v>
      </c>
      <c r="F1174" s="4" t="s">
        <v>2380</v>
      </c>
      <c r="G1174" s="4">
        <v>2</v>
      </c>
      <c r="H1174" s="4" t="s">
        <v>2380</v>
      </c>
      <c r="I1174" s="15">
        <v>180</v>
      </c>
      <c r="J1174" s="15" t="str">
        <f t="shared" si="72"/>
        <v>No</v>
      </c>
      <c r="K1174" s="15">
        <f t="shared" si="73"/>
        <v>2</v>
      </c>
      <c r="L1174" s="15" t="str">
        <f t="shared" si="74"/>
        <v>No</v>
      </c>
      <c r="M1174" s="15" t="str">
        <f t="shared" si="75"/>
        <v>Yes</v>
      </c>
      <c r="N1174" s="29">
        <v>31.2</v>
      </c>
      <c r="O1174" s="20" t="str" cm="1">
        <f t="array" ref="O1174">_xlfn.IFS(N1174&lt;18.5,"Underweight",N1174&lt;25,"Normalweight",N1174&lt;30,"Overweight",N1174&gt;=30,"Obesity")</f>
        <v>Obesity</v>
      </c>
      <c r="P1174" s="39" t="s">
        <v>1199</v>
      </c>
      <c r="Q1174" s="29">
        <v>31.2</v>
      </c>
      <c r="R1174" s="39">
        <v>11.04</v>
      </c>
      <c r="S1174" s="39" t="s">
        <v>2383</v>
      </c>
      <c r="T1174" s="39" t="s">
        <v>2380</v>
      </c>
      <c r="U1174" s="39" t="s">
        <v>2380</v>
      </c>
      <c r="V1174" s="39">
        <v>2</v>
      </c>
      <c r="W1174" s="39" t="s">
        <v>2380</v>
      </c>
      <c r="X1174" s="39" t="s">
        <v>8391</v>
      </c>
    </row>
    <row r="1175" spans="1:24" x14ac:dyDescent="0.35">
      <c r="A1175" s="4" t="s">
        <v>1198</v>
      </c>
      <c r="B1175" s="4">
        <v>29.83</v>
      </c>
      <c r="C1175" s="4">
        <v>7.81</v>
      </c>
      <c r="D1175" s="4" t="s">
        <v>2382</v>
      </c>
      <c r="E1175" s="4" t="s">
        <v>2380</v>
      </c>
      <c r="F1175" s="4" t="s">
        <v>2380</v>
      </c>
      <c r="G1175" s="4">
        <v>1</v>
      </c>
      <c r="H1175" s="4" t="s">
        <v>2380</v>
      </c>
      <c r="I1175" s="15">
        <v>180</v>
      </c>
      <c r="J1175" s="15" t="str">
        <f t="shared" si="72"/>
        <v>No</v>
      </c>
      <c r="K1175" s="15">
        <f t="shared" si="73"/>
        <v>1</v>
      </c>
      <c r="L1175" s="15" t="str">
        <f t="shared" si="74"/>
        <v>No</v>
      </c>
      <c r="M1175" s="15" t="str">
        <f t="shared" si="75"/>
        <v>Yes</v>
      </c>
      <c r="N1175" s="29">
        <v>29.83</v>
      </c>
      <c r="O1175" s="20" t="str" cm="1">
        <f t="array" ref="O1175">_xlfn.IFS(N1175&lt;18.5,"Underweight",N1175&lt;25,"Normalweight",N1175&lt;30,"Overweight",N1175&gt;=30,"Obesity")</f>
        <v>Overweight</v>
      </c>
      <c r="P1175" s="39" t="s">
        <v>1198</v>
      </c>
      <c r="Q1175" s="29">
        <v>29.83</v>
      </c>
      <c r="R1175" s="39">
        <v>7.81</v>
      </c>
      <c r="S1175" s="39" t="s">
        <v>2383</v>
      </c>
      <c r="T1175" s="39" t="s">
        <v>2380</v>
      </c>
      <c r="U1175" s="39" t="s">
        <v>2380</v>
      </c>
      <c r="V1175" s="39">
        <v>1</v>
      </c>
      <c r="W1175" s="39" t="s">
        <v>2380</v>
      </c>
      <c r="X1175" s="39" t="s">
        <v>8392</v>
      </c>
    </row>
    <row r="1176" spans="1:24" x14ac:dyDescent="0.35">
      <c r="A1176" s="4" t="s">
        <v>1197</v>
      </c>
      <c r="B1176" s="4">
        <v>29.06</v>
      </c>
      <c r="C1176" s="4">
        <v>4.55</v>
      </c>
      <c r="D1176" s="4" t="s">
        <v>2380</v>
      </c>
      <c r="E1176" s="4" t="s">
        <v>2380</v>
      </c>
      <c r="F1176" s="4" t="s">
        <v>2380</v>
      </c>
      <c r="G1176" s="4" t="s">
        <v>2381</v>
      </c>
      <c r="H1176" s="4" t="s">
        <v>2380</v>
      </c>
      <c r="I1176" s="15">
        <v>180</v>
      </c>
      <c r="J1176" s="15" t="str">
        <f t="shared" si="72"/>
        <v>No</v>
      </c>
      <c r="K1176" s="15">
        <f t="shared" si="73"/>
        <v>0</v>
      </c>
      <c r="L1176" s="15" t="str">
        <f t="shared" si="74"/>
        <v>No</v>
      </c>
      <c r="M1176" s="15" t="str">
        <f t="shared" si="75"/>
        <v>No</v>
      </c>
      <c r="N1176" s="29">
        <v>29.06</v>
      </c>
      <c r="O1176" s="20" t="str" cm="1">
        <f t="array" ref="O1176">_xlfn.IFS(N1176&lt;18.5,"Underweight",N1176&lt;25,"Normalweight",N1176&lt;30,"Overweight",N1176&gt;=30,"Obesity")</f>
        <v>Overweight</v>
      </c>
      <c r="P1176" s="39" t="s">
        <v>1197</v>
      </c>
      <c r="Q1176" s="29">
        <v>29.06</v>
      </c>
      <c r="R1176" s="39">
        <v>4.55</v>
      </c>
      <c r="S1176" s="39" t="s">
        <v>2380</v>
      </c>
      <c r="T1176" s="39" t="s">
        <v>2380</v>
      </c>
      <c r="U1176" s="39" t="s">
        <v>2380</v>
      </c>
      <c r="V1176" s="39">
        <v>0</v>
      </c>
      <c r="W1176" s="39" t="s">
        <v>2380</v>
      </c>
      <c r="X1176" s="39" t="s">
        <v>8392</v>
      </c>
    </row>
    <row r="1177" spans="1:24" x14ac:dyDescent="0.35">
      <c r="A1177" s="4" t="s">
        <v>1196</v>
      </c>
      <c r="B1177" s="4">
        <v>27.454999999999998</v>
      </c>
      <c r="C1177" s="4">
        <v>6.13</v>
      </c>
      <c r="D1177" s="4" t="s">
        <v>2380</v>
      </c>
      <c r="E1177" s="4" t="s">
        <v>2380</v>
      </c>
      <c r="F1177" s="4" t="s">
        <v>2380</v>
      </c>
      <c r="G1177" s="4">
        <v>2</v>
      </c>
      <c r="H1177" s="4" t="s">
        <v>2380</v>
      </c>
      <c r="I1177" s="15">
        <v>180</v>
      </c>
      <c r="J1177" s="15" t="str">
        <f t="shared" si="72"/>
        <v>No</v>
      </c>
      <c r="K1177" s="15">
        <f t="shared" si="73"/>
        <v>2</v>
      </c>
      <c r="L1177" s="15" t="str">
        <f t="shared" si="74"/>
        <v>No</v>
      </c>
      <c r="M1177" s="15" t="str">
        <f t="shared" si="75"/>
        <v>No</v>
      </c>
      <c r="N1177" s="29">
        <v>27.454999999999998</v>
      </c>
      <c r="O1177" s="20" t="str" cm="1">
        <f t="array" ref="O1177">_xlfn.IFS(N1177&lt;18.5,"Underweight",N1177&lt;25,"Normalweight",N1177&lt;30,"Overweight",N1177&gt;=30,"Obesity")</f>
        <v>Overweight</v>
      </c>
      <c r="P1177" s="39" t="s">
        <v>1196</v>
      </c>
      <c r="Q1177" s="29">
        <v>27.454999999999998</v>
      </c>
      <c r="R1177" s="39">
        <v>6.13</v>
      </c>
      <c r="S1177" s="39" t="s">
        <v>2380</v>
      </c>
      <c r="T1177" s="39" t="s">
        <v>2380</v>
      </c>
      <c r="U1177" s="39" t="s">
        <v>2380</v>
      </c>
      <c r="V1177" s="39">
        <v>2</v>
      </c>
      <c r="W1177" s="39" t="s">
        <v>2380</v>
      </c>
      <c r="X1177" s="39" t="s">
        <v>8392</v>
      </c>
    </row>
    <row r="1178" spans="1:24" x14ac:dyDescent="0.35">
      <c r="A1178" s="4" t="s">
        <v>1195</v>
      </c>
      <c r="B1178" s="4">
        <v>23.01</v>
      </c>
      <c r="C1178" s="4">
        <v>6.04</v>
      </c>
      <c r="D1178" s="4" t="s">
        <v>2382</v>
      </c>
      <c r="E1178" s="4" t="s">
        <v>2380</v>
      </c>
      <c r="F1178" s="4" t="s">
        <v>2380</v>
      </c>
      <c r="G1178" s="4">
        <v>1</v>
      </c>
      <c r="H1178" s="4" t="s">
        <v>2380</v>
      </c>
      <c r="I1178" s="15">
        <v>180</v>
      </c>
      <c r="J1178" s="15" t="str">
        <f t="shared" si="72"/>
        <v>No</v>
      </c>
      <c r="K1178" s="15">
        <f t="shared" si="73"/>
        <v>1</v>
      </c>
      <c r="L1178" s="15" t="str">
        <f t="shared" si="74"/>
        <v>No</v>
      </c>
      <c r="M1178" s="15" t="str">
        <f t="shared" si="75"/>
        <v>Yes</v>
      </c>
      <c r="N1178" s="29">
        <v>23.01</v>
      </c>
      <c r="O1178" s="20" t="str" cm="1">
        <f t="array" ref="O1178">_xlfn.IFS(N1178&lt;18.5,"Underweight",N1178&lt;25,"Normalweight",N1178&lt;30,"Overweight",N1178&gt;=30,"Obesity")</f>
        <v>Normalweight</v>
      </c>
      <c r="P1178" s="39" t="s">
        <v>1195</v>
      </c>
      <c r="Q1178" s="29">
        <v>23.01</v>
      </c>
      <c r="R1178" s="39">
        <v>6.04</v>
      </c>
      <c r="S1178" s="39" t="s">
        <v>2383</v>
      </c>
      <c r="T1178" s="39" t="s">
        <v>2380</v>
      </c>
      <c r="U1178" s="39" t="s">
        <v>2380</v>
      </c>
      <c r="V1178" s="39">
        <v>1</v>
      </c>
      <c r="W1178" s="39" t="s">
        <v>2380</v>
      </c>
      <c r="X1178" s="39" t="s">
        <v>8393</v>
      </c>
    </row>
    <row r="1179" spans="1:24" x14ac:dyDescent="0.35">
      <c r="A1179" s="4" t="s">
        <v>1194</v>
      </c>
      <c r="B1179" s="4">
        <v>31.39</v>
      </c>
      <c r="C1179" s="4">
        <v>8.85</v>
      </c>
      <c r="D1179" s="4" t="s">
        <v>2382</v>
      </c>
      <c r="E1179" s="4" t="s">
        <v>2380</v>
      </c>
      <c r="F1179" s="4" t="s">
        <v>2380</v>
      </c>
      <c r="G1179" s="4" t="s">
        <v>2381</v>
      </c>
      <c r="H1179" s="4" t="s">
        <v>2380</v>
      </c>
      <c r="I1179" s="15">
        <v>180</v>
      </c>
      <c r="J1179" s="15" t="str">
        <f t="shared" si="72"/>
        <v>No</v>
      </c>
      <c r="K1179" s="15">
        <f t="shared" si="73"/>
        <v>0</v>
      </c>
      <c r="L1179" s="15" t="str">
        <f t="shared" si="74"/>
        <v>No</v>
      </c>
      <c r="M1179" s="15" t="str">
        <f t="shared" si="75"/>
        <v>Yes</v>
      </c>
      <c r="N1179" s="29">
        <v>31.39</v>
      </c>
      <c r="O1179" s="20" t="str" cm="1">
        <f t="array" ref="O1179">_xlfn.IFS(N1179&lt;18.5,"Underweight",N1179&lt;25,"Normalweight",N1179&lt;30,"Overweight",N1179&gt;=30,"Obesity")</f>
        <v>Obesity</v>
      </c>
      <c r="P1179" s="39" t="s">
        <v>1194</v>
      </c>
      <c r="Q1179" s="29">
        <v>31.39</v>
      </c>
      <c r="R1179" s="39">
        <v>8.85</v>
      </c>
      <c r="S1179" s="39" t="s">
        <v>2383</v>
      </c>
      <c r="T1179" s="39" t="s">
        <v>2380</v>
      </c>
      <c r="U1179" s="39" t="s">
        <v>2380</v>
      </c>
      <c r="V1179" s="39">
        <v>0</v>
      </c>
      <c r="W1179" s="39" t="s">
        <v>2380</v>
      </c>
      <c r="X1179" s="39" t="s">
        <v>8391</v>
      </c>
    </row>
    <row r="1180" spans="1:24" x14ac:dyDescent="0.35">
      <c r="A1180" s="4" t="s">
        <v>1193</v>
      </c>
      <c r="B1180" s="4">
        <v>34.770000000000003</v>
      </c>
      <c r="C1180" s="4">
        <v>10.54</v>
      </c>
      <c r="D1180" s="4" t="s">
        <v>2380</v>
      </c>
      <c r="E1180" s="4" t="s">
        <v>2380</v>
      </c>
      <c r="F1180" s="4" t="s">
        <v>2380</v>
      </c>
      <c r="G1180" s="4">
        <v>2</v>
      </c>
      <c r="H1180" s="4" t="s">
        <v>2380</v>
      </c>
      <c r="I1180" s="15">
        <v>180</v>
      </c>
      <c r="J1180" s="15" t="str">
        <f t="shared" si="72"/>
        <v>No</v>
      </c>
      <c r="K1180" s="15">
        <f t="shared" si="73"/>
        <v>2</v>
      </c>
      <c r="L1180" s="15" t="str">
        <f t="shared" si="74"/>
        <v>No</v>
      </c>
      <c r="M1180" s="15" t="str">
        <f t="shared" si="75"/>
        <v>No</v>
      </c>
      <c r="N1180" s="29">
        <v>34.770000000000003</v>
      </c>
      <c r="O1180" s="20" t="str" cm="1">
        <f t="array" ref="O1180">_xlfn.IFS(N1180&lt;18.5,"Underweight",N1180&lt;25,"Normalweight",N1180&lt;30,"Overweight",N1180&gt;=30,"Obesity")</f>
        <v>Obesity</v>
      </c>
      <c r="P1180" s="39" t="s">
        <v>1193</v>
      </c>
      <c r="Q1180" s="29">
        <v>34.770000000000003</v>
      </c>
      <c r="R1180" s="39">
        <v>10.54</v>
      </c>
      <c r="S1180" s="39" t="s">
        <v>2380</v>
      </c>
      <c r="T1180" s="39" t="s">
        <v>2380</v>
      </c>
      <c r="U1180" s="39" t="s">
        <v>2380</v>
      </c>
      <c r="V1180" s="39">
        <v>2</v>
      </c>
      <c r="W1180" s="39" t="s">
        <v>2380</v>
      </c>
      <c r="X1180" s="39" t="s">
        <v>8391</v>
      </c>
    </row>
    <row r="1181" spans="1:24" x14ac:dyDescent="0.35">
      <c r="A1181" s="4" t="s">
        <v>1192</v>
      </c>
      <c r="B1181" s="4">
        <v>24.48</v>
      </c>
      <c r="C1181" s="4">
        <v>4.37</v>
      </c>
      <c r="D1181" s="4" t="s">
        <v>2382</v>
      </c>
      <c r="E1181" s="4" t="s">
        <v>2380</v>
      </c>
      <c r="F1181" s="4" t="s">
        <v>2380</v>
      </c>
      <c r="G1181" s="4">
        <v>2</v>
      </c>
      <c r="H1181" s="4" t="s">
        <v>2380</v>
      </c>
      <c r="I1181" s="15">
        <v>180</v>
      </c>
      <c r="J1181" s="15" t="str">
        <f t="shared" si="72"/>
        <v>No</v>
      </c>
      <c r="K1181" s="15">
        <f t="shared" si="73"/>
        <v>2</v>
      </c>
      <c r="L1181" s="15" t="str">
        <f t="shared" si="74"/>
        <v>No</v>
      </c>
      <c r="M1181" s="15" t="str">
        <f t="shared" si="75"/>
        <v>Yes</v>
      </c>
      <c r="N1181" s="29">
        <v>24.48</v>
      </c>
      <c r="O1181" s="20" t="str" cm="1">
        <f t="array" ref="O1181">_xlfn.IFS(N1181&lt;18.5,"Underweight",N1181&lt;25,"Normalweight",N1181&lt;30,"Overweight",N1181&gt;=30,"Obesity")</f>
        <v>Normalweight</v>
      </c>
      <c r="P1181" s="39" t="s">
        <v>1192</v>
      </c>
      <c r="Q1181" s="29">
        <v>24.48</v>
      </c>
      <c r="R1181" s="39">
        <v>4.37</v>
      </c>
      <c r="S1181" s="39" t="s">
        <v>2383</v>
      </c>
      <c r="T1181" s="39" t="s">
        <v>2380</v>
      </c>
      <c r="U1181" s="39" t="s">
        <v>2380</v>
      </c>
      <c r="V1181" s="39">
        <v>2</v>
      </c>
      <c r="W1181" s="39" t="s">
        <v>2380</v>
      </c>
      <c r="X1181" s="39" t="s">
        <v>8393</v>
      </c>
    </row>
    <row r="1182" spans="1:24" x14ac:dyDescent="0.35">
      <c r="A1182" s="4" t="s">
        <v>1191</v>
      </c>
      <c r="B1182" s="4">
        <v>22.61</v>
      </c>
      <c r="C1182" s="4">
        <v>9.6300000000000008</v>
      </c>
      <c r="D1182" s="4" t="s">
        <v>2380</v>
      </c>
      <c r="E1182" s="4" t="s">
        <v>2380</v>
      </c>
      <c r="F1182" s="4" t="s">
        <v>2380</v>
      </c>
      <c r="G1182" s="4">
        <v>2</v>
      </c>
      <c r="H1182" s="4" t="s">
        <v>2380</v>
      </c>
      <c r="I1182" s="15">
        <v>180</v>
      </c>
      <c r="J1182" s="15" t="str">
        <f t="shared" si="72"/>
        <v>No</v>
      </c>
      <c r="K1182" s="15">
        <f t="shared" si="73"/>
        <v>2</v>
      </c>
      <c r="L1182" s="15" t="str">
        <f t="shared" si="74"/>
        <v>No</v>
      </c>
      <c r="M1182" s="15" t="str">
        <f t="shared" si="75"/>
        <v>No</v>
      </c>
      <c r="N1182" s="29">
        <v>22.61</v>
      </c>
      <c r="O1182" s="20" t="str" cm="1">
        <f t="array" ref="O1182">_xlfn.IFS(N1182&lt;18.5,"Underweight",N1182&lt;25,"Normalweight",N1182&lt;30,"Overweight",N1182&gt;=30,"Obesity")</f>
        <v>Normalweight</v>
      </c>
      <c r="P1182" s="39" t="s">
        <v>1191</v>
      </c>
      <c r="Q1182" s="29">
        <v>22.61</v>
      </c>
      <c r="R1182" s="39">
        <v>9.6300000000000008</v>
      </c>
      <c r="S1182" s="39" t="s">
        <v>2380</v>
      </c>
      <c r="T1182" s="39" t="s">
        <v>2380</v>
      </c>
      <c r="U1182" s="39" t="s">
        <v>2380</v>
      </c>
      <c r="V1182" s="39">
        <v>2</v>
      </c>
      <c r="W1182" s="39" t="s">
        <v>2380</v>
      </c>
      <c r="X1182" s="39" t="s">
        <v>8393</v>
      </c>
    </row>
    <row r="1183" spans="1:24" x14ac:dyDescent="0.35">
      <c r="A1183" s="4" t="s">
        <v>1190</v>
      </c>
      <c r="B1183" s="4">
        <v>34.299999999999997</v>
      </c>
      <c r="C1183" s="4">
        <v>10.37</v>
      </c>
      <c r="D1183" s="4" t="s">
        <v>2380</v>
      </c>
      <c r="E1183" s="4" t="s">
        <v>2380</v>
      </c>
      <c r="F1183" s="4" t="s">
        <v>2380</v>
      </c>
      <c r="G1183" s="4" t="s">
        <v>2381</v>
      </c>
      <c r="H1183" s="4" t="s">
        <v>2380</v>
      </c>
      <c r="I1183" s="15">
        <v>180</v>
      </c>
      <c r="J1183" s="15" t="str">
        <f t="shared" si="72"/>
        <v>No</v>
      </c>
      <c r="K1183" s="15">
        <f t="shared" si="73"/>
        <v>0</v>
      </c>
      <c r="L1183" s="15" t="str">
        <f t="shared" si="74"/>
        <v>No</v>
      </c>
      <c r="M1183" s="15" t="str">
        <f t="shared" si="75"/>
        <v>No</v>
      </c>
      <c r="N1183" s="29">
        <v>34.299999999999997</v>
      </c>
      <c r="O1183" s="20" t="str" cm="1">
        <f t="array" ref="O1183">_xlfn.IFS(N1183&lt;18.5,"Underweight",N1183&lt;25,"Normalweight",N1183&lt;30,"Overweight",N1183&gt;=30,"Obesity")</f>
        <v>Obesity</v>
      </c>
      <c r="P1183" s="39" t="s">
        <v>1190</v>
      </c>
      <c r="Q1183" s="29">
        <v>34.299999999999997</v>
      </c>
      <c r="R1183" s="39">
        <v>10.37</v>
      </c>
      <c r="S1183" s="39" t="s">
        <v>2380</v>
      </c>
      <c r="T1183" s="39" t="s">
        <v>2380</v>
      </c>
      <c r="U1183" s="39" t="s">
        <v>2380</v>
      </c>
      <c r="V1183" s="39">
        <v>0</v>
      </c>
      <c r="W1183" s="39" t="s">
        <v>2380</v>
      </c>
      <c r="X1183" s="39" t="s">
        <v>8391</v>
      </c>
    </row>
    <row r="1184" spans="1:24" x14ac:dyDescent="0.35">
      <c r="A1184" s="4" t="s">
        <v>1189</v>
      </c>
      <c r="B1184" s="4">
        <v>46.09</v>
      </c>
      <c r="C1184" s="4">
        <v>5.44</v>
      </c>
      <c r="D1184" s="4" t="s">
        <v>2380</v>
      </c>
      <c r="E1184" s="4" t="s">
        <v>2380</v>
      </c>
      <c r="F1184" s="4" t="s">
        <v>2380</v>
      </c>
      <c r="G1184" s="4">
        <v>2</v>
      </c>
      <c r="H1184" s="4" t="s">
        <v>2380</v>
      </c>
      <c r="I1184" s="15">
        <v>180</v>
      </c>
      <c r="J1184" s="15" t="str">
        <f t="shared" si="72"/>
        <v>No</v>
      </c>
      <c r="K1184" s="15">
        <f t="shared" si="73"/>
        <v>2</v>
      </c>
      <c r="L1184" s="15" t="str">
        <f t="shared" si="74"/>
        <v>No</v>
      </c>
      <c r="M1184" s="15" t="str">
        <f t="shared" si="75"/>
        <v>No</v>
      </c>
      <c r="N1184" s="29">
        <v>46.09</v>
      </c>
      <c r="O1184" s="20" t="str" cm="1">
        <f t="array" ref="O1184">_xlfn.IFS(N1184&lt;18.5,"Underweight",N1184&lt;25,"Normalweight",N1184&lt;30,"Overweight",N1184&gt;=30,"Obesity")</f>
        <v>Obesity</v>
      </c>
      <c r="P1184" s="39" t="s">
        <v>1189</v>
      </c>
      <c r="Q1184" s="29">
        <v>46.09</v>
      </c>
      <c r="R1184" s="39">
        <v>5.44</v>
      </c>
      <c r="S1184" s="39" t="s">
        <v>2380</v>
      </c>
      <c r="T1184" s="39" t="s">
        <v>2380</v>
      </c>
      <c r="U1184" s="39" t="s">
        <v>2380</v>
      </c>
      <c r="V1184" s="39">
        <v>2</v>
      </c>
      <c r="W1184" s="39" t="s">
        <v>2380</v>
      </c>
      <c r="X1184" s="39" t="s">
        <v>8391</v>
      </c>
    </row>
    <row r="1185" spans="1:24" x14ac:dyDescent="0.35">
      <c r="A1185" s="4" t="s">
        <v>1188</v>
      </c>
      <c r="B1185" s="4">
        <v>44.744999999999997</v>
      </c>
      <c r="C1185" s="4">
        <v>5.19</v>
      </c>
      <c r="D1185" s="4" t="s">
        <v>2380</v>
      </c>
      <c r="E1185" s="4" t="s">
        <v>2380</v>
      </c>
      <c r="F1185" s="4" t="s">
        <v>2380</v>
      </c>
      <c r="G1185" s="4">
        <v>2</v>
      </c>
      <c r="H1185" s="4" t="s">
        <v>2380</v>
      </c>
      <c r="I1185" s="15">
        <v>180</v>
      </c>
      <c r="J1185" s="15" t="str">
        <f t="shared" si="72"/>
        <v>No</v>
      </c>
      <c r="K1185" s="15">
        <f t="shared" si="73"/>
        <v>2</v>
      </c>
      <c r="L1185" s="15" t="str">
        <f t="shared" si="74"/>
        <v>No</v>
      </c>
      <c r="M1185" s="15" t="str">
        <f t="shared" si="75"/>
        <v>No</v>
      </c>
      <c r="N1185" s="29">
        <v>44.744999999999997</v>
      </c>
      <c r="O1185" s="20" t="str" cm="1">
        <f t="array" ref="O1185">_xlfn.IFS(N1185&lt;18.5,"Underweight",N1185&lt;25,"Normalweight",N1185&lt;30,"Overweight",N1185&gt;=30,"Obesity")</f>
        <v>Obesity</v>
      </c>
      <c r="P1185" s="39" t="s">
        <v>1188</v>
      </c>
      <c r="Q1185" s="29">
        <v>44.744999999999997</v>
      </c>
      <c r="R1185" s="39">
        <v>5.19</v>
      </c>
      <c r="S1185" s="39" t="s">
        <v>2380</v>
      </c>
      <c r="T1185" s="39" t="s">
        <v>2380</v>
      </c>
      <c r="U1185" s="39" t="s">
        <v>2380</v>
      </c>
      <c r="V1185" s="39">
        <v>2</v>
      </c>
      <c r="W1185" s="39" t="s">
        <v>2380</v>
      </c>
      <c r="X1185" s="39" t="s">
        <v>8391</v>
      </c>
    </row>
    <row r="1186" spans="1:24" x14ac:dyDescent="0.35">
      <c r="A1186" s="4" t="s">
        <v>1187</v>
      </c>
      <c r="B1186" s="4">
        <v>26.33</v>
      </c>
      <c r="C1186" s="4">
        <v>11.8</v>
      </c>
      <c r="D1186" s="4" t="s">
        <v>2382</v>
      </c>
      <c r="E1186" s="4" t="s">
        <v>2380</v>
      </c>
      <c r="F1186" s="4" t="s">
        <v>2380</v>
      </c>
      <c r="G1186" s="4">
        <v>1</v>
      </c>
      <c r="H1186" s="4" t="s">
        <v>2380</v>
      </c>
      <c r="I1186" s="15">
        <v>180</v>
      </c>
      <c r="J1186" s="15" t="str">
        <f t="shared" si="72"/>
        <v>No</v>
      </c>
      <c r="K1186" s="15">
        <f t="shared" si="73"/>
        <v>1</v>
      </c>
      <c r="L1186" s="15" t="str">
        <f t="shared" si="74"/>
        <v>No</v>
      </c>
      <c r="M1186" s="15" t="str">
        <f t="shared" si="75"/>
        <v>Yes</v>
      </c>
      <c r="N1186" s="29">
        <v>26.33</v>
      </c>
      <c r="O1186" s="20" t="str" cm="1">
        <f t="array" ref="O1186">_xlfn.IFS(N1186&lt;18.5,"Underweight",N1186&lt;25,"Normalweight",N1186&lt;30,"Overweight",N1186&gt;=30,"Obesity")</f>
        <v>Overweight</v>
      </c>
      <c r="P1186" s="39" t="s">
        <v>1187</v>
      </c>
      <c r="Q1186" s="29">
        <v>26.33</v>
      </c>
      <c r="R1186" s="39">
        <v>11.8</v>
      </c>
      <c r="S1186" s="39" t="s">
        <v>2383</v>
      </c>
      <c r="T1186" s="39" t="s">
        <v>2380</v>
      </c>
      <c r="U1186" s="39" t="s">
        <v>2380</v>
      </c>
      <c r="V1186" s="39">
        <v>1</v>
      </c>
      <c r="W1186" s="39" t="s">
        <v>2380</v>
      </c>
      <c r="X1186" s="39" t="s">
        <v>8392</v>
      </c>
    </row>
    <row r="1187" spans="1:24" x14ac:dyDescent="0.35">
      <c r="A1187" s="4" t="s">
        <v>1186</v>
      </c>
      <c r="B1187" s="4">
        <v>26.6</v>
      </c>
      <c r="C1187" s="4">
        <v>8.3800000000000008</v>
      </c>
      <c r="D1187" s="4" t="s">
        <v>2380</v>
      </c>
      <c r="E1187" s="4" t="s">
        <v>2380</v>
      </c>
      <c r="F1187" s="4" t="s">
        <v>2380</v>
      </c>
      <c r="G1187" s="4">
        <v>2</v>
      </c>
      <c r="H1187" s="4" t="s">
        <v>2380</v>
      </c>
      <c r="I1187" s="15">
        <v>180</v>
      </c>
      <c r="J1187" s="15" t="str">
        <f t="shared" si="72"/>
        <v>No</v>
      </c>
      <c r="K1187" s="15">
        <f t="shared" si="73"/>
        <v>2</v>
      </c>
      <c r="L1187" s="15" t="str">
        <f t="shared" si="74"/>
        <v>No</v>
      </c>
      <c r="M1187" s="15" t="str">
        <f t="shared" si="75"/>
        <v>No</v>
      </c>
      <c r="N1187" s="29">
        <v>26.6</v>
      </c>
      <c r="O1187" s="20" t="str" cm="1">
        <f t="array" ref="O1187">_xlfn.IFS(N1187&lt;18.5,"Underweight",N1187&lt;25,"Normalweight",N1187&lt;30,"Overweight",N1187&gt;=30,"Obesity")</f>
        <v>Overweight</v>
      </c>
      <c r="P1187" s="39" t="s">
        <v>1186</v>
      </c>
      <c r="Q1187" s="29">
        <v>26.6</v>
      </c>
      <c r="R1187" s="39">
        <v>8.3800000000000008</v>
      </c>
      <c r="S1187" s="39" t="s">
        <v>2380</v>
      </c>
      <c r="T1187" s="39" t="s">
        <v>2380</v>
      </c>
      <c r="U1187" s="39" t="s">
        <v>2380</v>
      </c>
      <c r="V1187" s="39">
        <v>2</v>
      </c>
      <c r="W1187" s="39" t="s">
        <v>2380</v>
      </c>
      <c r="X1187" s="39" t="s">
        <v>8392</v>
      </c>
    </row>
    <row r="1188" spans="1:24" x14ac:dyDescent="0.35">
      <c r="A1188" s="4" t="s">
        <v>1185</v>
      </c>
      <c r="B1188" s="4">
        <v>27.5</v>
      </c>
      <c r="C1188" s="4">
        <v>7.58</v>
      </c>
      <c r="D1188" s="4" t="s">
        <v>2380</v>
      </c>
      <c r="E1188" s="4" t="s">
        <v>2380</v>
      </c>
      <c r="F1188" s="4" t="s">
        <v>2380</v>
      </c>
      <c r="G1188" s="4" t="s">
        <v>2381</v>
      </c>
      <c r="H1188" s="4" t="s">
        <v>2380</v>
      </c>
      <c r="I1188" s="15">
        <v>180</v>
      </c>
      <c r="J1188" s="15" t="str">
        <f t="shared" si="72"/>
        <v>No</v>
      </c>
      <c r="K1188" s="15">
        <f t="shared" si="73"/>
        <v>0</v>
      </c>
      <c r="L1188" s="15" t="str">
        <f t="shared" si="74"/>
        <v>No</v>
      </c>
      <c r="M1188" s="15" t="str">
        <f t="shared" si="75"/>
        <v>No</v>
      </c>
      <c r="N1188" s="29">
        <v>27.5</v>
      </c>
      <c r="O1188" s="20" t="str" cm="1">
        <f t="array" ref="O1188">_xlfn.IFS(N1188&lt;18.5,"Underweight",N1188&lt;25,"Normalweight",N1188&lt;30,"Overweight",N1188&gt;=30,"Obesity")</f>
        <v>Overweight</v>
      </c>
      <c r="P1188" s="39" t="s">
        <v>1185</v>
      </c>
      <c r="Q1188" s="29">
        <v>27.5</v>
      </c>
      <c r="R1188" s="39">
        <v>7.58</v>
      </c>
      <c r="S1188" s="39" t="s">
        <v>2380</v>
      </c>
      <c r="T1188" s="39" t="s">
        <v>2380</v>
      </c>
      <c r="U1188" s="39" t="s">
        <v>2380</v>
      </c>
      <c r="V1188" s="39">
        <v>0</v>
      </c>
      <c r="W1188" s="39" t="s">
        <v>2380</v>
      </c>
      <c r="X1188" s="39" t="s">
        <v>8392</v>
      </c>
    </row>
    <row r="1189" spans="1:24" x14ac:dyDescent="0.35">
      <c r="A1189" s="4" t="s">
        <v>1184</v>
      </c>
      <c r="B1189" s="4">
        <v>41.55</v>
      </c>
      <c r="C1189" s="4">
        <v>4.6100000000000003</v>
      </c>
      <c r="D1189" s="4" t="s">
        <v>2380</v>
      </c>
      <c r="E1189" s="4" t="s">
        <v>2380</v>
      </c>
      <c r="F1189" s="4" t="s">
        <v>2380</v>
      </c>
      <c r="G1189" s="4">
        <v>1</v>
      </c>
      <c r="H1189" s="4" t="s">
        <v>2380</v>
      </c>
      <c r="I1189" s="15">
        <v>180</v>
      </c>
      <c r="J1189" s="15" t="str">
        <f t="shared" si="72"/>
        <v>No</v>
      </c>
      <c r="K1189" s="15">
        <f t="shared" si="73"/>
        <v>1</v>
      </c>
      <c r="L1189" s="15" t="str">
        <f t="shared" si="74"/>
        <v>No</v>
      </c>
      <c r="M1189" s="15" t="str">
        <f t="shared" si="75"/>
        <v>No</v>
      </c>
      <c r="N1189" s="29">
        <v>41.55</v>
      </c>
      <c r="O1189" s="20" t="str" cm="1">
        <f t="array" ref="O1189">_xlfn.IFS(N1189&lt;18.5,"Underweight",N1189&lt;25,"Normalweight",N1189&lt;30,"Overweight",N1189&gt;=30,"Obesity")</f>
        <v>Obesity</v>
      </c>
      <c r="P1189" s="39" t="s">
        <v>1184</v>
      </c>
      <c r="Q1189" s="29">
        <v>41.55</v>
      </c>
      <c r="R1189" s="39">
        <v>4.6100000000000003</v>
      </c>
      <c r="S1189" s="39" t="s">
        <v>2380</v>
      </c>
      <c r="T1189" s="39" t="s">
        <v>2380</v>
      </c>
      <c r="U1189" s="39" t="s">
        <v>2380</v>
      </c>
      <c r="V1189" s="39">
        <v>1</v>
      </c>
      <c r="W1189" s="39" t="s">
        <v>2380</v>
      </c>
      <c r="X1189" s="39" t="s">
        <v>8391</v>
      </c>
    </row>
    <row r="1190" spans="1:24" x14ac:dyDescent="0.35">
      <c r="A1190" s="4" t="s">
        <v>1183</v>
      </c>
      <c r="B1190" s="4">
        <v>41.47</v>
      </c>
      <c r="C1190" s="4">
        <v>4.7</v>
      </c>
      <c r="D1190" s="4" t="s">
        <v>2382</v>
      </c>
      <c r="E1190" s="4" t="s">
        <v>2380</v>
      </c>
      <c r="F1190" s="4" t="s">
        <v>2383</v>
      </c>
      <c r="G1190" s="4">
        <v>1</v>
      </c>
      <c r="H1190" s="4" t="s">
        <v>2380</v>
      </c>
      <c r="I1190" s="15">
        <v>180</v>
      </c>
      <c r="J1190" s="15" t="str">
        <f t="shared" si="72"/>
        <v>No</v>
      </c>
      <c r="K1190" s="15">
        <f t="shared" si="73"/>
        <v>1</v>
      </c>
      <c r="L1190" s="15" t="str">
        <f t="shared" si="74"/>
        <v>No</v>
      </c>
      <c r="M1190" s="15" t="str">
        <f t="shared" si="75"/>
        <v>Yes</v>
      </c>
      <c r="N1190" s="29">
        <v>41.47</v>
      </c>
      <c r="O1190" s="20" t="str" cm="1">
        <f t="array" ref="O1190">_xlfn.IFS(N1190&lt;18.5,"Underweight",N1190&lt;25,"Normalweight",N1190&lt;30,"Overweight",N1190&gt;=30,"Obesity")</f>
        <v>Obesity</v>
      </c>
      <c r="P1190" s="39" t="s">
        <v>1183</v>
      </c>
      <c r="Q1190" s="29">
        <v>41.47</v>
      </c>
      <c r="R1190" s="39">
        <v>4.7</v>
      </c>
      <c r="S1190" s="39" t="s">
        <v>2383</v>
      </c>
      <c r="T1190" s="39" t="s">
        <v>2380</v>
      </c>
      <c r="U1190" s="39" t="s">
        <v>2383</v>
      </c>
      <c r="V1190" s="39">
        <v>1</v>
      </c>
      <c r="W1190" s="39" t="s">
        <v>2380</v>
      </c>
      <c r="X1190" s="39" t="s">
        <v>8391</v>
      </c>
    </row>
    <row r="1191" spans="1:24" x14ac:dyDescent="0.35">
      <c r="A1191" s="4" t="s">
        <v>1182</v>
      </c>
      <c r="B1191" s="4">
        <v>24.795000000000002</v>
      </c>
      <c r="C1191" s="4">
        <v>6.05</v>
      </c>
      <c r="D1191" s="4" t="s">
        <v>2382</v>
      </c>
      <c r="E1191" s="4" t="s">
        <v>2380</v>
      </c>
      <c r="F1191" s="4" t="s">
        <v>2380</v>
      </c>
      <c r="G1191" s="4" t="s">
        <v>2381</v>
      </c>
      <c r="H1191" s="4" t="s">
        <v>2380</v>
      </c>
      <c r="I1191" s="15">
        <v>180</v>
      </c>
      <c r="J1191" s="15" t="str">
        <f t="shared" si="72"/>
        <v>No</v>
      </c>
      <c r="K1191" s="15">
        <f t="shared" si="73"/>
        <v>0</v>
      </c>
      <c r="L1191" s="15" t="str">
        <f t="shared" si="74"/>
        <v>No</v>
      </c>
      <c r="M1191" s="15" t="str">
        <f t="shared" si="75"/>
        <v>Yes</v>
      </c>
      <c r="N1191" s="29">
        <v>24.795000000000002</v>
      </c>
      <c r="O1191" s="20" t="str" cm="1">
        <f t="array" ref="O1191">_xlfn.IFS(N1191&lt;18.5,"Underweight",N1191&lt;25,"Normalweight",N1191&lt;30,"Overweight",N1191&gt;=30,"Obesity")</f>
        <v>Normalweight</v>
      </c>
      <c r="P1191" s="39" t="s">
        <v>1182</v>
      </c>
      <c r="Q1191" s="29">
        <v>24.795000000000002</v>
      </c>
      <c r="R1191" s="39">
        <v>6.05</v>
      </c>
      <c r="S1191" s="39" t="s">
        <v>2383</v>
      </c>
      <c r="T1191" s="39" t="s">
        <v>2380</v>
      </c>
      <c r="U1191" s="39" t="s">
        <v>2380</v>
      </c>
      <c r="V1191" s="39">
        <v>0</v>
      </c>
      <c r="W1191" s="39" t="s">
        <v>2380</v>
      </c>
      <c r="X1191" s="39" t="s">
        <v>8393</v>
      </c>
    </row>
    <row r="1192" spans="1:24" x14ac:dyDescent="0.35">
      <c r="A1192" s="4" t="s">
        <v>1181</v>
      </c>
      <c r="B1192" s="4">
        <v>29.48</v>
      </c>
      <c r="C1192" s="4">
        <v>5.63</v>
      </c>
      <c r="D1192" s="4" t="s">
        <v>2382</v>
      </c>
      <c r="E1192" s="4" t="s">
        <v>2380</v>
      </c>
      <c r="F1192" s="4" t="s">
        <v>2383</v>
      </c>
      <c r="G1192" s="4">
        <v>1</v>
      </c>
      <c r="H1192" s="4" t="s">
        <v>2380</v>
      </c>
      <c r="I1192" s="15">
        <v>180</v>
      </c>
      <c r="J1192" s="15" t="str">
        <f t="shared" si="72"/>
        <v>No</v>
      </c>
      <c r="K1192" s="15">
        <f t="shared" si="73"/>
        <v>1</v>
      </c>
      <c r="L1192" s="15" t="str">
        <f t="shared" si="74"/>
        <v>No</v>
      </c>
      <c r="M1192" s="15" t="str">
        <f t="shared" si="75"/>
        <v>Yes</v>
      </c>
      <c r="N1192" s="29">
        <v>29.48</v>
      </c>
      <c r="O1192" s="20" t="str" cm="1">
        <f t="array" ref="O1192">_xlfn.IFS(N1192&lt;18.5,"Underweight",N1192&lt;25,"Normalweight",N1192&lt;30,"Overweight",N1192&gt;=30,"Obesity")</f>
        <v>Overweight</v>
      </c>
      <c r="P1192" s="39" t="s">
        <v>1181</v>
      </c>
      <c r="Q1192" s="29">
        <v>29.48</v>
      </c>
      <c r="R1192" s="39">
        <v>5.63</v>
      </c>
      <c r="S1192" s="39" t="s">
        <v>2383</v>
      </c>
      <c r="T1192" s="39" t="s">
        <v>2380</v>
      </c>
      <c r="U1192" s="39" t="s">
        <v>2383</v>
      </c>
      <c r="V1192" s="39">
        <v>1</v>
      </c>
      <c r="W1192" s="39" t="s">
        <v>2380</v>
      </c>
      <c r="X1192" s="39" t="s">
        <v>8392</v>
      </c>
    </row>
    <row r="1193" spans="1:24" x14ac:dyDescent="0.35">
      <c r="A1193" s="4" t="s">
        <v>1180</v>
      </c>
      <c r="B1193" s="4">
        <v>28.09</v>
      </c>
      <c r="C1193" s="4">
        <v>6.06</v>
      </c>
      <c r="D1193" s="4" t="s">
        <v>2380</v>
      </c>
      <c r="E1193" s="4" t="s">
        <v>2380</v>
      </c>
      <c r="F1193" s="4" t="s">
        <v>2383</v>
      </c>
      <c r="G1193" s="4">
        <v>1</v>
      </c>
      <c r="H1193" s="4" t="s">
        <v>2380</v>
      </c>
      <c r="I1193" s="15">
        <v>180</v>
      </c>
      <c r="J1193" s="15" t="str">
        <f t="shared" si="72"/>
        <v>No</v>
      </c>
      <c r="K1193" s="15">
        <f t="shared" si="73"/>
        <v>1</v>
      </c>
      <c r="L1193" s="15" t="str">
        <f t="shared" si="74"/>
        <v>No</v>
      </c>
      <c r="M1193" s="15" t="str">
        <f t="shared" si="75"/>
        <v>No</v>
      </c>
      <c r="N1193" s="29">
        <v>28.09</v>
      </c>
      <c r="O1193" s="20" t="str" cm="1">
        <f t="array" ref="O1193">_xlfn.IFS(N1193&lt;18.5,"Underweight",N1193&lt;25,"Normalweight",N1193&lt;30,"Overweight",N1193&gt;=30,"Obesity")</f>
        <v>Overweight</v>
      </c>
      <c r="P1193" s="39" t="s">
        <v>1180</v>
      </c>
      <c r="Q1193" s="29">
        <v>28.09</v>
      </c>
      <c r="R1193" s="39">
        <v>6.06</v>
      </c>
      <c r="S1193" s="39" t="s">
        <v>2380</v>
      </c>
      <c r="T1193" s="39" t="s">
        <v>2380</v>
      </c>
      <c r="U1193" s="39" t="s">
        <v>2383</v>
      </c>
      <c r="V1193" s="39">
        <v>1</v>
      </c>
      <c r="W1193" s="39" t="s">
        <v>2380</v>
      </c>
      <c r="X1193" s="39" t="s">
        <v>8392</v>
      </c>
    </row>
    <row r="1194" spans="1:24" x14ac:dyDescent="0.35">
      <c r="A1194" s="4" t="s">
        <v>1179</v>
      </c>
      <c r="B1194" s="4">
        <v>32.729999999999997</v>
      </c>
      <c r="C1194" s="4">
        <v>5.19</v>
      </c>
      <c r="D1194" s="4" t="s">
        <v>2380</v>
      </c>
      <c r="E1194" s="4" t="s">
        <v>2380</v>
      </c>
      <c r="F1194" s="4" t="s">
        <v>2380</v>
      </c>
      <c r="G1194" s="4">
        <v>1</v>
      </c>
      <c r="H1194" s="4" t="s">
        <v>2380</v>
      </c>
      <c r="I1194" s="15">
        <v>180</v>
      </c>
      <c r="J1194" s="15" t="str">
        <f t="shared" si="72"/>
        <v>No</v>
      </c>
      <c r="K1194" s="15">
        <f t="shared" si="73"/>
        <v>1</v>
      </c>
      <c r="L1194" s="15" t="str">
        <f t="shared" si="74"/>
        <v>No</v>
      </c>
      <c r="M1194" s="15" t="str">
        <f t="shared" si="75"/>
        <v>No</v>
      </c>
      <c r="N1194" s="29">
        <v>32.729999999999997</v>
      </c>
      <c r="O1194" s="20" t="str" cm="1">
        <f t="array" ref="O1194">_xlfn.IFS(N1194&lt;18.5,"Underweight",N1194&lt;25,"Normalweight",N1194&lt;30,"Overweight",N1194&gt;=30,"Obesity")</f>
        <v>Obesity</v>
      </c>
      <c r="P1194" s="39" t="s">
        <v>1179</v>
      </c>
      <c r="Q1194" s="29">
        <v>32.729999999999997</v>
      </c>
      <c r="R1194" s="39">
        <v>5.19</v>
      </c>
      <c r="S1194" s="39" t="s">
        <v>2380</v>
      </c>
      <c r="T1194" s="39" t="s">
        <v>2380</v>
      </c>
      <c r="U1194" s="39" t="s">
        <v>2380</v>
      </c>
      <c r="V1194" s="39">
        <v>1</v>
      </c>
      <c r="W1194" s="39" t="s">
        <v>2380</v>
      </c>
      <c r="X1194" s="39" t="s">
        <v>8391</v>
      </c>
    </row>
    <row r="1195" spans="1:24" x14ac:dyDescent="0.35">
      <c r="A1195" s="4" t="s">
        <v>1178</v>
      </c>
      <c r="B1195" s="4">
        <v>27.36</v>
      </c>
      <c r="C1195" s="4">
        <v>8.9600000000000009</v>
      </c>
      <c r="D1195" s="4" t="s">
        <v>2380</v>
      </c>
      <c r="E1195" s="4" t="s">
        <v>2380</v>
      </c>
      <c r="F1195" s="4" t="s">
        <v>2380</v>
      </c>
      <c r="G1195" s="4" t="s">
        <v>2381</v>
      </c>
      <c r="H1195" s="4" t="s">
        <v>2380</v>
      </c>
      <c r="I1195" s="15">
        <v>180</v>
      </c>
      <c r="J1195" s="15" t="str">
        <f t="shared" si="72"/>
        <v>No</v>
      </c>
      <c r="K1195" s="15">
        <f t="shared" si="73"/>
        <v>0</v>
      </c>
      <c r="L1195" s="15" t="str">
        <f t="shared" si="74"/>
        <v>No</v>
      </c>
      <c r="M1195" s="15" t="str">
        <f t="shared" si="75"/>
        <v>No</v>
      </c>
      <c r="N1195" s="29">
        <v>27.36</v>
      </c>
      <c r="O1195" s="20" t="str" cm="1">
        <f t="array" ref="O1195">_xlfn.IFS(N1195&lt;18.5,"Underweight",N1195&lt;25,"Normalweight",N1195&lt;30,"Overweight",N1195&gt;=30,"Obesity")</f>
        <v>Overweight</v>
      </c>
      <c r="P1195" s="39" t="s">
        <v>1178</v>
      </c>
      <c r="Q1195" s="29">
        <v>27.36</v>
      </c>
      <c r="R1195" s="39">
        <v>8.9600000000000009</v>
      </c>
      <c r="S1195" s="39" t="s">
        <v>2380</v>
      </c>
      <c r="T1195" s="39" t="s">
        <v>2380</v>
      </c>
      <c r="U1195" s="39" t="s">
        <v>2380</v>
      </c>
      <c r="V1195" s="39">
        <v>0</v>
      </c>
      <c r="W1195" s="39" t="s">
        <v>2380</v>
      </c>
      <c r="X1195" s="39" t="s">
        <v>8392</v>
      </c>
    </row>
    <row r="1196" spans="1:24" x14ac:dyDescent="0.35">
      <c r="A1196" s="4" t="s">
        <v>1177</v>
      </c>
      <c r="B1196" s="4">
        <v>27.265000000000001</v>
      </c>
      <c r="C1196" s="4">
        <v>11.39</v>
      </c>
      <c r="D1196" s="4" t="s">
        <v>2380</v>
      </c>
      <c r="E1196" s="4" t="s">
        <v>2380</v>
      </c>
      <c r="F1196" s="4" t="s">
        <v>2380</v>
      </c>
      <c r="G1196" s="4" t="s">
        <v>2381</v>
      </c>
      <c r="H1196" s="4" t="s">
        <v>2380</v>
      </c>
      <c r="I1196" s="15">
        <v>180</v>
      </c>
      <c r="J1196" s="15" t="str">
        <f t="shared" si="72"/>
        <v>No</v>
      </c>
      <c r="K1196" s="15">
        <f t="shared" si="73"/>
        <v>0</v>
      </c>
      <c r="L1196" s="15" t="str">
        <f t="shared" si="74"/>
        <v>No</v>
      </c>
      <c r="M1196" s="15" t="str">
        <f t="shared" si="75"/>
        <v>No</v>
      </c>
      <c r="N1196" s="29">
        <v>27.265000000000001</v>
      </c>
      <c r="O1196" s="20" t="str" cm="1">
        <f t="array" ref="O1196">_xlfn.IFS(N1196&lt;18.5,"Underweight",N1196&lt;25,"Normalweight",N1196&lt;30,"Overweight",N1196&gt;=30,"Obesity")</f>
        <v>Overweight</v>
      </c>
      <c r="P1196" s="39" t="s">
        <v>1177</v>
      </c>
      <c r="Q1196" s="29">
        <v>27.265000000000001</v>
      </c>
      <c r="R1196" s="39">
        <v>11.39</v>
      </c>
      <c r="S1196" s="39" t="s">
        <v>2380</v>
      </c>
      <c r="T1196" s="39" t="s">
        <v>2380</v>
      </c>
      <c r="U1196" s="39" t="s">
        <v>2380</v>
      </c>
      <c r="V1196" s="39">
        <v>0</v>
      </c>
      <c r="W1196" s="39" t="s">
        <v>2380</v>
      </c>
      <c r="X1196" s="39" t="s">
        <v>8392</v>
      </c>
    </row>
    <row r="1197" spans="1:24" x14ac:dyDescent="0.35">
      <c r="A1197" s="4" t="s">
        <v>1176</v>
      </c>
      <c r="B1197" s="4">
        <v>48.07</v>
      </c>
      <c r="C1197" s="4">
        <v>4.0599999999999996</v>
      </c>
      <c r="D1197" s="4" t="s">
        <v>2382</v>
      </c>
      <c r="E1197" s="4" t="s">
        <v>2380</v>
      </c>
      <c r="F1197" s="4" t="s">
        <v>2380</v>
      </c>
      <c r="G1197" s="4" t="s">
        <v>2381</v>
      </c>
      <c r="H1197" s="4" t="s">
        <v>2380</v>
      </c>
      <c r="I1197" s="15">
        <v>180</v>
      </c>
      <c r="J1197" s="15" t="str">
        <f t="shared" si="72"/>
        <v>No</v>
      </c>
      <c r="K1197" s="15">
        <f t="shared" si="73"/>
        <v>0</v>
      </c>
      <c r="L1197" s="15" t="str">
        <f t="shared" si="74"/>
        <v>No</v>
      </c>
      <c r="M1197" s="15" t="str">
        <f t="shared" si="75"/>
        <v>Yes</v>
      </c>
      <c r="N1197" s="29">
        <v>48.07</v>
      </c>
      <c r="O1197" s="20" t="str" cm="1">
        <f t="array" ref="O1197">_xlfn.IFS(N1197&lt;18.5,"Underweight",N1197&lt;25,"Normalweight",N1197&lt;30,"Overweight",N1197&gt;=30,"Obesity")</f>
        <v>Obesity</v>
      </c>
      <c r="P1197" s="39" t="s">
        <v>1176</v>
      </c>
      <c r="Q1197" s="29">
        <v>48.07</v>
      </c>
      <c r="R1197" s="39">
        <v>4.0599999999999996</v>
      </c>
      <c r="S1197" s="39" t="s">
        <v>2383</v>
      </c>
      <c r="T1197" s="39" t="s">
        <v>2380</v>
      </c>
      <c r="U1197" s="39" t="s">
        <v>2380</v>
      </c>
      <c r="V1197" s="39">
        <v>0</v>
      </c>
      <c r="W1197" s="39" t="s">
        <v>2380</v>
      </c>
      <c r="X1197" s="39" t="s">
        <v>8391</v>
      </c>
    </row>
    <row r="1198" spans="1:24" x14ac:dyDescent="0.35">
      <c r="A1198" s="4" t="s">
        <v>1175</v>
      </c>
      <c r="B1198" s="4">
        <v>30.8</v>
      </c>
      <c r="C1198" s="4">
        <v>5.23</v>
      </c>
      <c r="D1198" s="4" t="s">
        <v>2382</v>
      </c>
      <c r="E1198" s="4" t="s">
        <v>2380</v>
      </c>
      <c r="F1198" s="4" t="s">
        <v>2380</v>
      </c>
      <c r="G1198" s="4" t="s">
        <v>2381</v>
      </c>
      <c r="H1198" s="4" t="s">
        <v>2380</v>
      </c>
      <c r="I1198" s="15">
        <v>180</v>
      </c>
      <c r="J1198" s="15" t="str">
        <f t="shared" si="72"/>
        <v>No</v>
      </c>
      <c r="K1198" s="15">
        <f t="shared" si="73"/>
        <v>0</v>
      </c>
      <c r="L1198" s="15" t="str">
        <f t="shared" si="74"/>
        <v>No</v>
      </c>
      <c r="M1198" s="15" t="str">
        <f t="shared" si="75"/>
        <v>Yes</v>
      </c>
      <c r="N1198" s="29">
        <v>30.8</v>
      </c>
      <c r="O1198" s="20" t="str" cm="1">
        <f t="array" ref="O1198">_xlfn.IFS(N1198&lt;18.5,"Underweight",N1198&lt;25,"Normalweight",N1198&lt;30,"Overweight",N1198&gt;=30,"Obesity")</f>
        <v>Obesity</v>
      </c>
      <c r="P1198" s="39" t="s">
        <v>1175</v>
      </c>
      <c r="Q1198" s="29">
        <v>30.8</v>
      </c>
      <c r="R1198" s="39">
        <v>5.23</v>
      </c>
      <c r="S1198" s="39" t="s">
        <v>2383</v>
      </c>
      <c r="T1198" s="39" t="s">
        <v>2380</v>
      </c>
      <c r="U1198" s="39" t="s">
        <v>2380</v>
      </c>
      <c r="V1198" s="39">
        <v>0</v>
      </c>
      <c r="W1198" s="39" t="s">
        <v>2380</v>
      </c>
      <c r="X1198" s="39" t="s">
        <v>8391</v>
      </c>
    </row>
    <row r="1199" spans="1:24" x14ac:dyDescent="0.35">
      <c r="A1199" s="4" t="s">
        <v>1174</v>
      </c>
      <c r="B1199" s="4">
        <v>32.299999999999997</v>
      </c>
      <c r="C1199" s="4">
        <v>5.05</v>
      </c>
      <c r="D1199" s="4" t="s">
        <v>2382</v>
      </c>
      <c r="E1199" s="4" t="s">
        <v>2380</v>
      </c>
      <c r="F1199" s="4" t="s">
        <v>2380</v>
      </c>
      <c r="G1199" s="4" t="s">
        <v>2381</v>
      </c>
      <c r="H1199" s="4" t="s">
        <v>2380</v>
      </c>
      <c r="I1199" s="15">
        <v>180</v>
      </c>
      <c r="J1199" s="15" t="str">
        <f t="shared" si="72"/>
        <v>No</v>
      </c>
      <c r="K1199" s="15">
        <f t="shared" si="73"/>
        <v>0</v>
      </c>
      <c r="L1199" s="15" t="str">
        <f t="shared" si="74"/>
        <v>No</v>
      </c>
      <c r="M1199" s="15" t="str">
        <f t="shared" si="75"/>
        <v>Yes</v>
      </c>
      <c r="N1199" s="29">
        <v>32.299999999999997</v>
      </c>
      <c r="O1199" s="20" t="str" cm="1">
        <f t="array" ref="O1199">_xlfn.IFS(N1199&lt;18.5,"Underweight",N1199&lt;25,"Normalweight",N1199&lt;30,"Overweight",N1199&gt;=30,"Obesity")</f>
        <v>Obesity</v>
      </c>
      <c r="P1199" s="39" t="s">
        <v>1174</v>
      </c>
      <c r="Q1199" s="29">
        <v>32.299999999999997</v>
      </c>
      <c r="R1199" s="39">
        <v>5.05</v>
      </c>
      <c r="S1199" s="39" t="s">
        <v>2383</v>
      </c>
      <c r="T1199" s="39" t="s">
        <v>2380</v>
      </c>
      <c r="U1199" s="39" t="s">
        <v>2380</v>
      </c>
      <c r="V1199" s="39">
        <v>0</v>
      </c>
      <c r="W1199" s="39" t="s">
        <v>2380</v>
      </c>
      <c r="X1199" s="39" t="s">
        <v>8391</v>
      </c>
    </row>
    <row r="1200" spans="1:24" x14ac:dyDescent="0.35">
      <c r="A1200" s="4" t="s">
        <v>1173</v>
      </c>
      <c r="B1200" s="4">
        <v>39.700000000000003</v>
      </c>
      <c r="C1200" s="4">
        <v>7.34</v>
      </c>
      <c r="D1200" s="4" t="s">
        <v>2380</v>
      </c>
      <c r="E1200" s="4" t="s">
        <v>2380</v>
      </c>
      <c r="F1200" s="4" t="s">
        <v>2380</v>
      </c>
      <c r="G1200" s="4" t="s">
        <v>2381</v>
      </c>
      <c r="H1200" s="4" t="s">
        <v>2380</v>
      </c>
      <c r="I1200" s="15">
        <v>180</v>
      </c>
      <c r="J1200" s="15" t="str">
        <f t="shared" si="72"/>
        <v>No</v>
      </c>
      <c r="K1200" s="15">
        <f t="shared" si="73"/>
        <v>0</v>
      </c>
      <c r="L1200" s="15" t="str">
        <f t="shared" si="74"/>
        <v>No</v>
      </c>
      <c r="M1200" s="15" t="str">
        <f t="shared" si="75"/>
        <v>No</v>
      </c>
      <c r="N1200" s="29">
        <v>39.700000000000003</v>
      </c>
      <c r="O1200" s="20" t="str" cm="1">
        <f t="array" ref="O1200">_xlfn.IFS(N1200&lt;18.5,"Underweight",N1200&lt;25,"Normalweight",N1200&lt;30,"Overweight",N1200&gt;=30,"Obesity")</f>
        <v>Obesity</v>
      </c>
      <c r="P1200" s="39" t="s">
        <v>1173</v>
      </c>
      <c r="Q1200" s="29">
        <v>39.700000000000003</v>
      </c>
      <c r="R1200" s="39">
        <v>7.34</v>
      </c>
      <c r="S1200" s="39" t="s">
        <v>2380</v>
      </c>
      <c r="T1200" s="39" t="s">
        <v>2380</v>
      </c>
      <c r="U1200" s="39" t="s">
        <v>2380</v>
      </c>
      <c r="V1200" s="39">
        <v>0</v>
      </c>
      <c r="W1200" s="39" t="s">
        <v>2380</v>
      </c>
      <c r="X1200" s="39" t="s">
        <v>8391</v>
      </c>
    </row>
    <row r="1201" spans="1:24" x14ac:dyDescent="0.35">
      <c r="A1201" s="4" t="s">
        <v>1172</v>
      </c>
      <c r="B1201" s="4">
        <v>35.97</v>
      </c>
      <c r="C1201" s="4">
        <v>8.1300000000000008</v>
      </c>
      <c r="D1201" s="4" t="s">
        <v>2380</v>
      </c>
      <c r="E1201" s="4" t="s">
        <v>2380</v>
      </c>
      <c r="F1201" s="4" t="s">
        <v>2380</v>
      </c>
      <c r="G1201" s="4" t="s">
        <v>2381</v>
      </c>
      <c r="H1201" s="4" t="s">
        <v>2380</v>
      </c>
      <c r="I1201" s="15">
        <v>180</v>
      </c>
      <c r="J1201" s="15" t="str">
        <f t="shared" si="72"/>
        <v>No</v>
      </c>
      <c r="K1201" s="15">
        <f t="shared" si="73"/>
        <v>0</v>
      </c>
      <c r="L1201" s="15" t="str">
        <f t="shared" si="74"/>
        <v>No</v>
      </c>
      <c r="M1201" s="15" t="str">
        <f t="shared" si="75"/>
        <v>No</v>
      </c>
      <c r="N1201" s="29">
        <v>35.97</v>
      </c>
      <c r="O1201" s="20" t="str" cm="1">
        <f t="array" ref="O1201">_xlfn.IFS(N1201&lt;18.5,"Underweight",N1201&lt;25,"Normalweight",N1201&lt;30,"Overweight",N1201&gt;=30,"Obesity")</f>
        <v>Obesity</v>
      </c>
      <c r="P1201" s="39" t="s">
        <v>1172</v>
      </c>
      <c r="Q1201" s="29">
        <v>35.97</v>
      </c>
      <c r="R1201" s="39">
        <v>8.1300000000000008</v>
      </c>
      <c r="S1201" s="39" t="s">
        <v>2380</v>
      </c>
      <c r="T1201" s="39" t="s">
        <v>2380</v>
      </c>
      <c r="U1201" s="39" t="s">
        <v>2380</v>
      </c>
      <c r="V1201" s="39">
        <v>0</v>
      </c>
      <c r="W1201" s="39" t="s">
        <v>2380</v>
      </c>
      <c r="X1201" s="39" t="s">
        <v>8391</v>
      </c>
    </row>
    <row r="1202" spans="1:24" x14ac:dyDescent="0.35">
      <c r="A1202" s="4" t="s">
        <v>1171</v>
      </c>
      <c r="B1202" s="4">
        <v>25.86</v>
      </c>
      <c r="C1202" s="4">
        <v>6.68</v>
      </c>
      <c r="D1202" s="4" t="s">
        <v>2382</v>
      </c>
      <c r="E1202" s="4" t="s">
        <v>2380</v>
      </c>
      <c r="F1202" s="4" t="s">
        <v>2380</v>
      </c>
      <c r="G1202" s="4">
        <v>1</v>
      </c>
      <c r="H1202" s="4" t="s">
        <v>2380</v>
      </c>
      <c r="I1202" s="15">
        <v>180</v>
      </c>
      <c r="J1202" s="15" t="str">
        <f t="shared" si="72"/>
        <v>No</v>
      </c>
      <c r="K1202" s="15">
        <f t="shared" si="73"/>
        <v>1</v>
      </c>
      <c r="L1202" s="15" t="str">
        <f t="shared" si="74"/>
        <v>No</v>
      </c>
      <c r="M1202" s="15" t="str">
        <f t="shared" si="75"/>
        <v>Yes</v>
      </c>
      <c r="N1202" s="29">
        <v>25.86</v>
      </c>
      <c r="O1202" s="20" t="str" cm="1">
        <f t="array" ref="O1202">_xlfn.IFS(N1202&lt;18.5,"Underweight",N1202&lt;25,"Normalweight",N1202&lt;30,"Overweight",N1202&gt;=30,"Obesity")</f>
        <v>Overweight</v>
      </c>
      <c r="P1202" s="39" t="s">
        <v>1171</v>
      </c>
      <c r="Q1202" s="29">
        <v>25.86</v>
      </c>
      <c r="R1202" s="39">
        <v>6.68</v>
      </c>
      <c r="S1202" s="39" t="s">
        <v>2383</v>
      </c>
      <c r="T1202" s="39" t="s">
        <v>2380</v>
      </c>
      <c r="U1202" s="39" t="s">
        <v>2380</v>
      </c>
      <c r="V1202" s="39">
        <v>1</v>
      </c>
      <c r="W1202" s="39" t="s">
        <v>2380</v>
      </c>
      <c r="X1202" s="39" t="s">
        <v>8392</v>
      </c>
    </row>
    <row r="1203" spans="1:24" x14ac:dyDescent="0.35">
      <c r="A1203" s="4" t="s">
        <v>1170</v>
      </c>
      <c r="B1203" s="4">
        <v>30.03</v>
      </c>
      <c r="C1203" s="4">
        <v>11.51</v>
      </c>
      <c r="D1203" s="4" t="s">
        <v>2380</v>
      </c>
      <c r="E1203" s="4" t="s">
        <v>2380</v>
      </c>
      <c r="F1203" s="4" t="s">
        <v>2380</v>
      </c>
      <c r="G1203" s="4" t="s">
        <v>2381</v>
      </c>
      <c r="H1203" s="4" t="s">
        <v>2380</v>
      </c>
      <c r="I1203" s="15">
        <v>180</v>
      </c>
      <c r="J1203" s="15" t="str">
        <f t="shared" si="72"/>
        <v>No</v>
      </c>
      <c r="K1203" s="15">
        <f t="shared" si="73"/>
        <v>0</v>
      </c>
      <c r="L1203" s="15" t="str">
        <f t="shared" si="74"/>
        <v>No</v>
      </c>
      <c r="M1203" s="15" t="str">
        <f t="shared" si="75"/>
        <v>No</v>
      </c>
      <c r="N1203" s="29">
        <v>30.03</v>
      </c>
      <c r="O1203" s="20" t="str" cm="1">
        <f t="array" ref="O1203">_xlfn.IFS(N1203&lt;18.5,"Underweight",N1203&lt;25,"Normalweight",N1203&lt;30,"Overweight",N1203&gt;=30,"Obesity")</f>
        <v>Obesity</v>
      </c>
      <c r="P1203" s="39" t="s">
        <v>1170</v>
      </c>
      <c r="Q1203" s="29">
        <v>30.03</v>
      </c>
      <c r="R1203" s="39">
        <v>11.51</v>
      </c>
      <c r="S1203" s="39" t="s">
        <v>2380</v>
      </c>
      <c r="T1203" s="39" t="s">
        <v>2380</v>
      </c>
      <c r="U1203" s="39" t="s">
        <v>2380</v>
      </c>
      <c r="V1203" s="39">
        <v>0</v>
      </c>
      <c r="W1203" s="39" t="s">
        <v>2380</v>
      </c>
      <c r="X1203" s="39" t="s">
        <v>8391</v>
      </c>
    </row>
    <row r="1204" spans="1:24" x14ac:dyDescent="0.35">
      <c r="A1204" s="4" t="s">
        <v>1169</v>
      </c>
      <c r="B1204" s="4">
        <v>25.76</v>
      </c>
      <c r="C1204" s="4">
        <v>6.02</v>
      </c>
      <c r="D1204" s="4" t="s">
        <v>2382</v>
      </c>
      <c r="E1204" s="4" t="s">
        <v>2380</v>
      </c>
      <c r="F1204" s="4" t="s">
        <v>2383</v>
      </c>
      <c r="G1204" s="4">
        <v>1</v>
      </c>
      <c r="H1204" s="4" t="s">
        <v>2380</v>
      </c>
      <c r="I1204" s="15">
        <v>180</v>
      </c>
      <c r="J1204" s="15" t="str">
        <f t="shared" si="72"/>
        <v>No</v>
      </c>
      <c r="K1204" s="15">
        <f t="shared" si="73"/>
        <v>1</v>
      </c>
      <c r="L1204" s="15" t="str">
        <f t="shared" si="74"/>
        <v>No</v>
      </c>
      <c r="M1204" s="15" t="str">
        <f t="shared" si="75"/>
        <v>Yes</v>
      </c>
      <c r="N1204" s="29">
        <v>25.76</v>
      </c>
      <c r="O1204" s="20" t="str" cm="1">
        <f t="array" ref="O1204">_xlfn.IFS(N1204&lt;18.5,"Underweight",N1204&lt;25,"Normalweight",N1204&lt;30,"Overweight",N1204&gt;=30,"Obesity")</f>
        <v>Overweight</v>
      </c>
      <c r="P1204" s="39" t="s">
        <v>1169</v>
      </c>
      <c r="Q1204" s="29">
        <v>25.76</v>
      </c>
      <c r="R1204" s="39">
        <v>6.02</v>
      </c>
      <c r="S1204" s="39" t="s">
        <v>2383</v>
      </c>
      <c r="T1204" s="39" t="s">
        <v>2380</v>
      </c>
      <c r="U1204" s="39" t="s">
        <v>2383</v>
      </c>
      <c r="V1204" s="39">
        <v>1</v>
      </c>
      <c r="W1204" s="39" t="s">
        <v>2380</v>
      </c>
      <c r="X1204" s="39" t="s">
        <v>8392</v>
      </c>
    </row>
    <row r="1205" spans="1:24" x14ac:dyDescent="0.35">
      <c r="A1205" s="4" t="s">
        <v>1168</v>
      </c>
      <c r="B1205" s="4">
        <v>22.42</v>
      </c>
      <c r="C1205" s="4">
        <v>7.96</v>
      </c>
      <c r="D1205" s="4" t="s">
        <v>2380</v>
      </c>
      <c r="E1205" s="4" t="s">
        <v>2380</v>
      </c>
      <c r="F1205" s="4" t="s">
        <v>2380</v>
      </c>
      <c r="G1205" s="4" t="s">
        <v>2381</v>
      </c>
      <c r="H1205" s="4" t="s">
        <v>2380</v>
      </c>
      <c r="I1205" s="15">
        <v>180</v>
      </c>
      <c r="J1205" s="15" t="str">
        <f t="shared" si="72"/>
        <v>No</v>
      </c>
      <c r="K1205" s="15">
        <f t="shared" si="73"/>
        <v>0</v>
      </c>
      <c r="L1205" s="15" t="str">
        <f t="shared" si="74"/>
        <v>No</v>
      </c>
      <c r="M1205" s="15" t="str">
        <f t="shared" si="75"/>
        <v>No</v>
      </c>
      <c r="N1205" s="29">
        <v>22.42</v>
      </c>
      <c r="O1205" s="20" t="str" cm="1">
        <f t="array" ref="O1205">_xlfn.IFS(N1205&lt;18.5,"Underweight",N1205&lt;25,"Normalweight",N1205&lt;30,"Overweight",N1205&gt;=30,"Obesity")</f>
        <v>Normalweight</v>
      </c>
      <c r="P1205" s="39" t="s">
        <v>1168</v>
      </c>
      <c r="Q1205" s="29">
        <v>22.42</v>
      </c>
      <c r="R1205" s="39">
        <v>7.96</v>
      </c>
      <c r="S1205" s="39" t="s">
        <v>2380</v>
      </c>
      <c r="T1205" s="39" t="s">
        <v>2380</v>
      </c>
      <c r="U1205" s="39" t="s">
        <v>2380</v>
      </c>
      <c r="V1205" s="39">
        <v>0</v>
      </c>
      <c r="W1205" s="39" t="s">
        <v>2380</v>
      </c>
      <c r="X1205" s="39" t="s">
        <v>8393</v>
      </c>
    </row>
    <row r="1206" spans="1:24" x14ac:dyDescent="0.35">
      <c r="A1206" s="4" t="s">
        <v>1167</v>
      </c>
      <c r="B1206" s="4">
        <v>33.18</v>
      </c>
      <c r="C1206" s="4">
        <v>6.01</v>
      </c>
      <c r="D1206" s="4" t="s">
        <v>2382</v>
      </c>
      <c r="E1206" s="4" t="s">
        <v>2380</v>
      </c>
      <c r="F1206" s="4" t="s">
        <v>2380</v>
      </c>
      <c r="G1206" s="4">
        <v>1</v>
      </c>
      <c r="H1206" s="4" t="s">
        <v>2380</v>
      </c>
      <c r="I1206" s="15">
        <v>180</v>
      </c>
      <c r="J1206" s="15" t="str">
        <f t="shared" si="72"/>
        <v>No</v>
      </c>
      <c r="K1206" s="15">
        <f t="shared" si="73"/>
        <v>1</v>
      </c>
      <c r="L1206" s="15" t="str">
        <f t="shared" si="74"/>
        <v>No</v>
      </c>
      <c r="M1206" s="15" t="str">
        <f t="shared" si="75"/>
        <v>Yes</v>
      </c>
      <c r="N1206" s="29">
        <v>33.18</v>
      </c>
      <c r="O1206" s="20" t="str" cm="1">
        <f t="array" ref="O1206">_xlfn.IFS(N1206&lt;18.5,"Underweight",N1206&lt;25,"Normalweight",N1206&lt;30,"Overweight",N1206&gt;=30,"Obesity")</f>
        <v>Obesity</v>
      </c>
      <c r="P1206" s="39" t="s">
        <v>1167</v>
      </c>
      <c r="Q1206" s="29">
        <v>33.18</v>
      </c>
      <c r="R1206" s="39">
        <v>6.01</v>
      </c>
      <c r="S1206" s="39" t="s">
        <v>2383</v>
      </c>
      <c r="T1206" s="39" t="s">
        <v>2380</v>
      </c>
      <c r="U1206" s="39" t="s">
        <v>2380</v>
      </c>
      <c r="V1206" s="39">
        <v>1</v>
      </c>
      <c r="W1206" s="39" t="s">
        <v>2380</v>
      </c>
      <c r="X1206" s="39" t="s">
        <v>8391</v>
      </c>
    </row>
    <row r="1207" spans="1:24" x14ac:dyDescent="0.35">
      <c r="A1207" s="4" t="s">
        <v>1166</v>
      </c>
      <c r="B1207" s="4">
        <v>43.04</v>
      </c>
      <c r="C1207" s="4">
        <v>5.9</v>
      </c>
      <c r="D1207" s="4" t="s">
        <v>2382</v>
      </c>
      <c r="E1207" s="4" t="s">
        <v>2380</v>
      </c>
      <c r="F1207" s="4" t="s">
        <v>2380</v>
      </c>
      <c r="G1207" s="4" t="s">
        <v>2381</v>
      </c>
      <c r="H1207" s="4" t="s">
        <v>2380</v>
      </c>
      <c r="I1207" s="15">
        <v>180</v>
      </c>
      <c r="J1207" s="15" t="str">
        <f t="shared" si="72"/>
        <v>No</v>
      </c>
      <c r="K1207" s="15">
        <f t="shared" si="73"/>
        <v>0</v>
      </c>
      <c r="L1207" s="15" t="str">
        <f t="shared" si="74"/>
        <v>No</v>
      </c>
      <c r="M1207" s="15" t="str">
        <f t="shared" si="75"/>
        <v>Yes</v>
      </c>
      <c r="N1207" s="29">
        <v>43.04</v>
      </c>
      <c r="O1207" s="20" t="str" cm="1">
        <f t="array" ref="O1207">_xlfn.IFS(N1207&lt;18.5,"Underweight",N1207&lt;25,"Normalweight",N1207&lt;30,"Overweight",N1207&gt;=30,"Obesity")</f>
        <v>Obesity</v>
      </c>
      <c r="P1207" s="39" t="s">
        <v>1166</v>
      </c>
      <c r="Q1207" s="29">
        <v>43.04</v>
      </c>
      <c r="R1207" s="39">
        <v>5.9</v>
      </c>
      <c r="S1207" s="39" t="s">
        <v>2383</v>
      </c>
      <c r="T1207" s="39" t="s">
        <v>2380</v>
      </c>
      <c r="U1207" s="39" t="s">
        <v>2380</v>
      </c>
      <c r="V1207" s="39">
        <v>0</v>
      </c>
      <c r="W1207" s="39" t="s">
        <v>2380</v>
      </c>
      <c r="X1207" s="39" t="s">
        <v>8391</v>
      </c>
    </row>
    <row r="1208" spans="1:24" x14ac:dyDescent="0.35">
      <c r="A1208" s="4" t="s">
        <v>1165</v>
      </c>
      <c r="B1208" s="4">
        <v>34.15</v>
      </c>
      <c r="C1208" s="4">
        <v>4.49</v>
      </c>
      <c r="D1208" s="4" t="s">
        <v>2382</v>
      </c>
      <c r="E1208" s="4" t="s">
        <v>2380</v>
      </c>
      <c r="F1208" s="4" t="s">
        <v>2380</v>
      </c>
      <c r="G1208" s="4">
        <v>1</v>
      </c>
      <c r="H1208" s="4" t="s">
        <v>2380</v>
      </c>
      <c r="I1208" s="15">
        <v>180</v>
      </c>
      <c r="J1208" s="15" t="str">
        <f t="shared" si="72"/>
        <v>No</v>
      </c>
      <c r="K1208" s="15">
        <f t="shared" si="73"/>
        <v>1</v>
      </c>
      <c r="L1208" s="15" t="str">
        <f t="shared" si="74"/>
        <v>No</v>
      </c>
      <c r="M1208" s="15" t="str">
        <f t="shared" si="75"/>
        <v>Yes</v>
      </c>
      <c r="N1208" s="29">
        <v>34.15</v>
      </c>
      <c r="O1208" s="20" t="str" cm="1">
        <f t="array" ref="O1208">_xlfn.IFS(N1208&lt;18.5,"Underweight",N1208&lt;25,"Normalweight",N1208&lt;30,"Overweight",N1208&gt;=30,"Obesity")</f>
        <v>Obesity</v>
      </c>
      <c r="P1208" s="39" t="s">
        <v>1165</v>
      </c>
      <c r="Q1208" s="29">
        <v>34.15</v>
      </c>
      <c r="R1208" s="39">
        <v>4.49</v>
      </c>
      <c r="S1208" s="39" t="s">
        <v>2383</v>
      </c>
      <c r="T1208" s="39" t="s">
        <v>2380</v>
      </c>
      <c r="U1208" s="39" t="s">
        <v>2380</v>
      </c>
      <c r="V1208" s="39">
        <v>1</v>
      </c>
      <c r="W1208" s="39" t="s">
        <v>2380</v>
      </c>
      <c r="X1208" s="39" t="s">
        <v>8391</v>
      </c>
    </row>
    <row r="1209" spans="1:24" x14ac:dyDescent="0.35">
      <c r="A1209" s="4" t="s">
        <v>1164</v>
      </c>
      <c r="B1209" s="4">
        <v>25.78</v>
      </c>
      <c r="C1209" s="4">
        <v>6.25</v>
      </c>
      <c r="D1209" s="4" t="s">
        <v>2380</v>
      </c>
      <c r="E1209" s="4" t="s">
        <v>2380</v>
      </c>
      <c r="F1209" s="4" t="s">
        <v>2380</v>
      </c>
      <c r="G1209" s="4" t="s">
        <v>2381</v>
      </c>
      <c r="H1209" s="4" t="s">
        <v>2380</v>
      </c>
      <c r="I1209" s="15">
        <v>180</v>
      </c>
      <c r="J1209" s="15" t="str">
        <f t="shared" si="72"/>
        <v>No</v>
      </c>
      <c r="K1209" s="15">
        <f t="shared" si="73"/>
        <v>0</v>
      </c>
      <c r="L1209" s="15" t="str">
        <f t="shared" si="74"/>
        <v>No</v>
      </c>
      <c r="M1209" s="15" t="str">
        <f t="shared" si="75"/>
        <v>No</v>
      </c>
      <c r="N1209" s="29">
        <v>25.78</v>
      </c>
      <c r="O1209" s="20" t="str" cm="1">
        <f t="array" ref="O1209">_xlfn.IFS(N1209&lt;18.5,"Underweight",N1209&lt;25,"Normalweight",N1209&lt;30,"Overweight",N1209&gt;=30,"Obesity")</f>
        <v>Overweight</v>
      </c>
      <c r="P1209" s="39" t="s">
        <v>1164</v>
      </c>
      <c r="Q1209" s="29">
        <v>25.78</v>
      </c>
      <c r="R1209" s="39">
        <v>6.25</v>
      </c>
      <c r="S1209" s="39" t="s">
        <v>2380</v>
      </c>
      <c r="T1209" s="39" t="s">
        <v>2380</v>
      </c>
      <c r="U1209" s="39" t="s">
        <v>2380</v>
      </c>
      <c r="V1209" s="39">
        <v>0</v>
      </c>
      <c r="W1209" s="39" t="s">
        <v>2380</v>
      </c>
      <c r="X1209" s="39" t="s">
        <v>8392</v>
      </c>
    </row>
    <row r="1210" spans="1:24" x14ac:dyDescent="0.35">
      <c r="A1210" s="4" t="s">
        <v>1163</v>
      </c>
      <c r="B1210" s="4">
        <v>21.02</v>
      </c>
      <c r="C1210" s="4">
        <v>9.6199999999999992</v>
      </c>
      <c r="D1210" s="4" t="s">
        <v>2382</v>
      </c>
      <c r="E1210" s="4" t="s">
        <v>2380</v>
      </c>
      <c r="F1210" s="4" t="s">
        <v>2383</v>
      </c>
      <c r="G1210" s="4">
        <v>1</v>
      </c>
      <c r="H1210" s="4" t="s">
        <v>2380</v>
      </c>
      <c r="I1210" s="15">
        <v>180</v>
      </c>
      <c r="J1210" s="15" t="str">
        <f t="shared" si="72"/>
        <v>No</v>
      </c>
      <c r="K1210" s="15">
        <f t="shared" si="73"/>
        <v>1</v>
      </c>
      <c r="L1210" s="15" t="str">
        <f t="shared" si="74"/>
        <v>No</v>
      </c>
      <c r="M1210" s="15" t="str">
        <f t="shared" si="75"/>
        <v>Yes</v>
      </c>
      <c r="N1210" s="29">
        <v>21.02</v>
      </c>
      <c r="O1210" s="20" t="str" cm="1">
        <f t="array" ref="O1210">_xlfn.IFS(N1210&lt;18.5,"Underweight",N1210&lt;25,"Normalweight",N1210&lt;30,"Overweight",N1210&gt;=30,"Obesity")</f>
        <v>Normalweight</v>
      </c>
      <c r="P1210" s="39" t="s">
        <v>1163</v>
      </c>
      <c r="Q1210" s="29">
        <v>21.02</v>
      </c>
      <c r="R1210" s="39">
        <v>9.6199999999999992</v>
      </c>
      <c r="S1210" s="39" t="s">
        <v>2383</v>
      </c>
      <c r="T1210" s="39" t="s">
        <v>2380</v>
      </c>
      <c r="U1210" s="39" t="s">
        <v>2383</v>
      </c>
      <c r="V1210" s="39">
        <v>1</v>
      </c>
      <c r="W1210" s="39" t="s">
        <v>2380</v>
      </c>
      <c r="X1210" s="39" t="s">
        <v>8393</v>
      </c>
    </row>
    <row r="1211" spans="1:24" x14ac:dyDescent="0.35">
      <c r="A1211" s="4" t="s">
        <v>1162</v>
      </c>
      <c r="B1211" s="4">
        <v>37.51</v>
      </c>
      <c r="C1211" s="4">
        <v>11.06</v>
      </c>
      <c r="D1211" s="4" t="s">
        <v>2380</v>
      </c>
      <c r="E1211" s="4" t="s">
        <v>2380</v>
      </c>
      <c r="F1211" s="4" t="s">
        <v>2380</v>
      </c>
      <c r="G1211" s="4">
        <v>2</v>
      </c>
      <c r="H1211" s="4" t="s">
        <v>2380</v>
      </c>
      <c r="I1211" s="15">
        <v>180</v>
      </c>
      <c r="J1211" s="15" t="str">
        <f t="shared" si="72"/>
        <v>No</v>
      </c>
      <c r="K1211" s="15">
        <f t="shared" si="73"/>
        <v>2</v>
      </c>
      <c r="L1211" s="15" t="str">
        <f t="shared" si="74"/>
        <v>No</v>
      </c>
      <c r="M1211" s="15" t="str">
        <f t="shared" si="75"/>
        <v>No</v>
      </c>
      <c r="N1211" s="29">
        <v>37.51</v>
      </c>
      <c r="O1211" s="20" t="str" cm="1">
        <f t="array" ref="O1211">_xlfn.IFS(N1211&lt;18.5,"Underweight",N1211&lt;25,"Normalweight",N1211&lt;30,"Overweight",N1211&gt;=30,"Obesity")</f>
        <v>Obesity</v>
      </c>
      <c r="P1211" s="39" t="s">
        <v>1162</v>
      </c>
      <c r="Q1211" s="29">
        <v>37.51</v>
      </c>
      <c r="R1211" s="39">
        <v>11.06</v>
      </c>
      <c r="S1211" s="39" t="s">
        <v>2380</v>
      </c>
      <c r="T1211" s="39" t="s">
        <v>2380</v>
      </c>
      <c r="U1211" s="39" t="s">
        <v>2380</v>
      </c>
      <c r="V1211" s="39">
        <v>2</v>
      </c>
      <c r="W1211" s="39" t="s">
        <v>2380</v>
      </c>
      <c r="X1211" s="39" t="s">
        <v>8391</v>
      </c>
    </row>
    <row r="1212" spans="1:24" x14ac:dyDescent="0.35">
      <c r="A1212" s="4" t="s">
        <v>1161</v>
      </c>
      <c r="B1212" s="4">
        <v>25.745000000000001</v>
      </c>
      <c r="C1212" s="4">
        <v>6.11</v>
      </c>
      <c r="D1212" s="4" t="s">
        <v>2382</v>
      </c>
      <c r="E1212" s="4" t="s">
        <v>2380</v>
      </c>
      <c r="F1212" s="4" t="s">
        <v>2380</v>
      </c>
      <c r="G1212" s="4" t="s">
        <v>2381</v>
      </c>
      <c r="H1212" s="4" t="s">
        <v>2380</v>
      </c>
      <c r="I1212" s="15">
        <v>180</v>
      </c>
      <c r="J1212" s="15" t="str">
        <f t="shared" si="72"/>
        <v>No</v>
      </c>
      <c r="K1212" s="15">
        <f t="shared" si="73"/>
        <v>0</v>
      </c>
      <c r="L1212" s="15" t="str">
        <f t="shared" si="74"/>
        <v>No</v>
      </c>
      <c r="M1212" s="15" t="str">
        <f t="shared" si="75"/>
        <v>Yes</v>
      </c>
      <c r="N1212" s="29">
        <v>25.745000000000001</v>
      </c>
      <c r="O1212" s="20" t="str" cm="1">
        <f t="array" ref="O1212">_xlfn.IFS(N1212&lt;18.5,"Underweight",N1212&lt;25,"Normalweight",N1212&lt;30,"Overweight",N1212&gt;=30,"Obesity")</f>
        <v>Overweight</v>
      </c>
      <c r="P1212" s="39" t="s">
        <v>1161</v>
      </c>
      <c r="Q1212" s="29">
        <v>25.745000000000001</v>
      </c>
      <c r="R1212" s="39">
        <v>6.11</v>
      </c>
      <c r="S1212" s="39" t="s">
        <v>2383</v>
      </c>
      <c r="T1212" s="39" t="s">
        <v>2380</v>
      </c>
      <c r="U1212" s="39" t="s">
        <v>2380</v>
      </c>
      <c r="V1212" s="39">
        <v>0</v>
      </c>
      <c r="W1212" s="39" t="s">
        <v>2380</v>
      </c>
      <c r="X1212" s="39" t="s">
        <v>8392</v>
      </c>
    </row>
    <row r="1213" spans="1:24" x14ac:dyDescent="0.35">
      <c r="A1213" s="4" t="s">
        <v>1160</v>
      </c>
      <c r="B1213" s="4">
        <v>31.35</v>
      </c>
      <c r="C1213" s="4">
        <v>11.49</v>
      </c>
      <c r="D1213" s="4" t="s">
        <v>2380</v>
      </c>
      <c r="E1213" s="4" t="s">
        <v>2380</v>
      </c>
      <c r="F1213" s="4" t="s">
        <v>2380</v>
      </c>
      <c r="G1213" s="4">
        <v>2</v>
      </c>
      <c r="H1213" s="4" t="s">
        <v>2380</v>
      </c>
      <c r="I1213" s="15">
        <v>180</v>
      </c>
      <c r="J1213" s="15" t="str">
        <f t="shared" si="72"/>
        <v>No</v>
      </c>
      <c r="K1213" s="15">
        <f t="shared" si="73"/>
        <v>2</v>
      </c>
      <c r="L1213" s="15" t="str">
        <f t="shared" si="74"/>
        <v>No</v>
      </c>
      <c r="M1213" s="15" t="str">
        <f t="shared" si="75"/>
        <v>No</v>
      </c>
      <c r="N1213" s="29">
        <v>31.35</v>
      </c>
      <c r="O1213" s="20" t="str" cm="1">
        <f t="array" ref="O1213">_xlfn.IFS(N1213&lt;18.5,"Underweight",N1213&lt;25,"Normalweight",N1213&lt;30,"Overweight",N1213&gt;=30,"Obesity")</f>
        <v>Obesity</v>
      </c>
      <c r="P1213" s="39" t="s">
        <v>1160</v>
      </c>
      <c r="Q1213" s="29">
        <v>31.35</v>
      </c>
      <c r="R1213" s="39">
        <v>11.49</v>
      </c>
      <c r="S1213" s="39" t="s">
        <v>2380</v>
      </c>
      <c r="T1213" s="39" t="s">
        <v>2380</v>
      </c>
      <c r="U1213" s="39" t="s">
        <v>2380</v>
      </c>
      <c r="V1213" s="39">
        <v>2</v>
      </c>
      <c r="W1213" s="39" t="s">
        <v>2380</v>
      </c>
      <c r="X1213" s="39" t="s">
        <v>8391</v>
      </c>
    </row>
    <row r="1214" spans="1:24" x14ac:dyDescent="0.35">
      <c r="A1214" s="4" t="s">
        <v>1159</v>
      </c>
      <c r="B1214" s="4">
        <v>29.83</v>
      </c>
      <c r="C1214" s="4">
        <v>8.68</v>
      </c>
      <c r="D1214" s="4" t="s">
        <v>2380</v>
      </c>
      <c r="E1214" s="4" t="s">
        <v>2380</v>
      </c>
      <c r="F1214" s="4" t="s">
        <v>2380</v>
      </c>
      <c r="G1214" s="4">
        <v>2</v>
      </c>
      <c r="H1214" s="4" t="s">
        <v>2380</v>
      </c>
      <c r="I1214" s="15">
        <v>180</v>
      </c>
      <c r="J1214" s="15" t="str">
        <f t="shared" si="72"/>
        <v>No</v>
      </c>
      <c r="K1214" s="15">
        <f t="shared" si="73"/>
        <v>2</v>
      </c>
      <c r="L1214" s="15" t="str">
        <f t="shared" si="74"/>
        <v>No</v>
      </c>
      <c r="M1214" s="15" t="str">
        <f t="shared" si="75"/>
        <v>No</v>
      </c>
      <c r="N1214" s="29">
        <v>29.83</v>
      </c>
      <c r="O1214" s="20" t="str" cm="1">
        <f t="array" ref="O1214">_xlfn.IFS(N1214&lt;18.5,"Underweight",N1214&lt;25,"Normalweight",N1214&lt;30,"Overweight",N1214&gt;=30,"Obesity")</f>
        <v>Overweight</v>
      </c>
      <c r="P1214" s="39" t="s">
        <v>1159</v>
      </c>
      <c r="Q1214" s="29">
        <v>29.83</v>
      </c>
      <c r="R1214" s="39">
        <v>8.68</v>
      </c>
      <c r="S1214" s="39" t="s">
        <v>2380</v>
      </c>
      <c r="T1214" s="39" t="s">
        <v>2380</v>
      </c>
      <c r="U1214" s="39" t="s">
        <v>2380</v>
      </c>
      <c r="V1214" s="39">
        <v>2</v>
      </c>
      <c r="W1214" s="39" t="s">
        <v>2380</v>
      </c>
      <c r="X1214" s="39" t="s">
        <v>8392</v>
      </c>
    </row>
    <row r="1215" spans="1:24" x14ac:dyDescent="0.35">
      <c r="A1215" s="4" t="s">
        <v>1158</v>
      </c>
      <c r="B1215" s="4">
        <v>25.49</v>
      </c>
      <c r="C1215" s="4">
        <v>5.68</v>
      </c>
      <c r="D1215" s="4" t="s">
        <v>2382</v>
      </c>
      <c r="E1215" s="4" t="s">
        <v>2380</v>
      </c>
      <c r="F1215" s="4" t="s">
        <v>2383</v>
      </c>
      <c r="G1215" s="4">
        <v>1</v>
      </c>
      <c r="H1215" s="4" t="s">
        <v>2380</v>
      </c>
      <c r="I1215" s="15">
        <v>180</v>
      </c>
      <c r="J1215" s="15" t="str">
        <f t="shared" si="72"/>
        <v>No</v>
      </c>
      <c r="K1215" s="15">
        <f t="shared" si="73"/>
        <v>1</v>
      </c>
      <c r="L1215" s="15" t="str">
        <f t="shared" si="74"/>
        <v>No</v>
      </c>
      <c r="M1215" s="15" t="str">
        <f t="shared" si="75"/>
        <v>Yes</v>
      </c>
      <c r="N1215" s="29">
        <v>25.49</v>
      </c>
      <c r="O1215" s="20" t="str" cm="1">
        <f t="array" ref="O1215">_xlfn.IFS(N1215&lt;18.5,"Underweight",N1215&lt;25,"Normalweight",N1215&lt;30,"Overweight",N1215&gt;=30,"Obesity")</f>
        <v>Overweight</v>
      </c>
      <c r="P1215" s="39" t="s">
        <v>1158</v>
      </c>
      <c r="Q1215" s="29">
        <v>25.49</v>
      </c>
      <c r="R1215" s="39">
        <v>5.68</v>
      </c>
      <c r="S1215" s="39" t="s">
        <v>2383</v>
      </c>
      <c r="T1215" s="39" t="s">
        <v>2380</v>
      </c>
      <c r="U1215" s="39" t="s">
        <v>2383</v>
      </c>
      <c r="V1215" s="39">
        <v>1</v>
      </c>
      <c r="W1215" s="39" t="s">
        <v>2380</v>
      </c>
      <c r="X1215" s="39" t="s">
        <v>8392</v>
      </c>
    </row>
    <row r="1216" spans="1:24" x14ac:dyDescent="0.35">
      <c r="A1216" s="4" t="s">
        <v>1157</v>
      </c>
      <c r="B1216" s="4">
        <v>34.1</v>
      </c>
      <c r="C1216" s="4">
        <v>8.4499999999999993</v>
      </c>
      <c r="D1216" s="4" t="s">
        <v>2380</v>
      </c>
      <c r="E1216" s="4" t="s">
        <v>2380</v>
      </c>
      <c r="F1216" s="4" t="s">
        <v>2380</v>
      </c>
      <c r="G1216" s="4" t="s">
        <v>2381</v>
      </c>
      <c r="H1216" s="4" t="s">
        <v>2380</v>
      </c>
      <c r="I1216" s="15">
        <v>180</v>
      </c>
      <c r="J1216" s="15" t="str">
        <f t="shared" si="72"/>
        <v>No</v>
      </c>
      <c r="K1216" s="15">
        <f t="shared" si="73"/>
        <v>0</v>
      </c>
      <c r="L1216" s="15" t="str">
        <f t="shared" si="74"/>
        <v>No</v>
      </c>
      <c r="M1216" s="15" t="str">
        <f t="shared" si="75"/>
        <v>No</v>
      </c>
      <c r="N1216" s="29">
        <v>34.1</v>
      </c>
      <c r="O1216" s="20" t="str" cm="1">
        <f t="array" ref="O1216">_xlfn.IFS(N1216&lt;18.5,"Underweight",N1216&lt;25,"Normalweight",N1216&lt;30,"Overweight",N1216&gt;=30,"Obesity")</f>
        <v>Obesity</v>
      </c>
      <c r="P1216" s="39" t="s">
        <v>1157</v>
      </c>
      <c r="Q1216" s="29">
        <v>34.1</v>
      </c>
      <c r="R1216" s="39">
        <v>8.4499999999999993</v>
      </c>
      <c r="S1216" s="39" t="s">
        <v>2380</v>
      </c>
      <c r="T1216" s="39" t="s">
        <v>2380</v>
      </c>
      <c r="U1216" s="39" t="s">
        <v>2380</v>
      </c>
      <c r="V1216" s="39">
        <v>0</v>
      </c>
      <c r="W1216" s="39" t="s">
        <v>2380</v>
      </c>
      <c r="X1216" s="39" t="s">
        <v>8391</v>
      </c>
    </row>
    <row r="1217" spans="1:24" x14ac:dyDescent="0.35">
      <c r="A1217" s="4" t="s">
        <v>1156</v>
      </c>
      <c r="B1217" s="4">
        <v>25.84</v>
      </c>
      <c r="C1217" s="4">
        <v>8.51</v>
      </c>
      <c r="D1217" s="4" t="s">
        <v>2380</v>
      </c>
      <c r="E1217" s="4" t="s">
        <v>2380</v>
      </c>
      <c r="F1217" s="4" t="s">
        <v>2380</v>
      </c>
      <c r="G1217" s="4">
        <v>2</v>
      </c>
      <c r="H1217" s="4" t="s">
        <v>2380</v>
      </c>
      <c r="I1217" s="15">
        <v>180</v>
      </c>
      <c r="J1217" s="15" t="str">
        <f t="shared" si="72"/>
        <v>No</v>
      </c>
      <c r="K1217" s="15">
        <f t="shared" si="73"/>
        <v>2</v>
      </c>
      <c r="L1217" s="15" t="str">
        <f t="shared" si="74"/>
        <v>No</v>
      </c>
      <c r="M1217" s="15" t="str">
        <f t="shared" si="75"/>
        <v>No</v>
      </c>
      <c r="N1217" s="29">
        <v>25.84</v>
      </c>
      <c r="O1217" s="20" t="str" cm="1">
        <f t="array" ref="O1217">_xlfn.IFS(N1217&lt;18.5,"Underweight",N1217&lt;25,"Normalweight",N1217&lt;30,"Overweight",N1217&gt;=30,"Obesity")</f>
        <v>Overweight</v>
      </c>
      <c r="P1217" s="39" t="s">
        <v>1156</v>
      </c>
      <c r="Q1217" s="29">
        <v>25.84</v>
      </c>
      <c r="R1217" s="39">
        <v>8.51</v>
      </c>
      <c r="S1217" s="39" t="s">
        <v>2380</v>
      </c>
      <c r="T1217" s="39" t="s">
        <v>2380</v>
      </c>
      <c r="U1217" s="39" t="s">
        <v>2380</v>
      </c>
      <c r="V1217" s="39">
        <v>2</v>
      </c>
      <c r="W1217" s="39" t="s">
        <v>2380</v>
      </c>
      <c r="X1217" s="39" t="s">
        <v>8392</v>
      </c>
    </row>
    <row r="1218" spans="1:24" x14ac:dyDescent="0.35">
      <c r="A1218" s="4" t="s">
        <v>1155</v>
      </c>
      <c r="B1218" s="4">
        <v>20.6</v>
      </c>
      <c r="C1218" s="4">
        <v>7.62</v>
      </c>
      <c r="D1218" s="4" t="s">
        <v>2380</v>
      </c>
      <c r="E1218" s="4" t="s">
        <v>2380</v>
      </c>
      <c r="F1218" s="4" t="s">
        <v>2380</v>
      </c>
      <c r="G1218" s="4" t="s">
        <v>2381</v>
      </c>
      <c r="H1218" s="4" t="s">
        <v>2380</v>
      </c>
      <c r="I1218" s="15">
        <v>180</v>
      </c>
      <c r="J1218" s="15" t="str">
        <f t="shared" si="72"/>
        <v>No</v>
      </c>
      <c r="K1218" s="15">
        <f t="shared" si="73"/>
        <v>0</v>
      </c>
      <c r="L1218" s="15" t="str">
        <f t="shared" si="74"/>
        <v>No</v>
      </c>
      <c r="M1218" s="15" t="str">
        <f t="shared" si="75"/>
        <v>No</v>
      </c>
      <c r="N1218" s="29">
        <v>20.6</v>
      </c>
      <c r="O1218" s="20" t="str" cm="1">
        <f t="array" ref="O1218">_xlfn.IFS(N1218&lt;18.5,"Underweight",N1218&lt;25,"Normalweight",N1218&lt;30,"Overweight",N1218&gt;=30,"Obesity")</f>
        <v>Normalweight</v>
      </c>
      <c r="P1218" s="39" t="s">
        <v>1155</v>
      </c>
      <c r="Q1218" s="29">
        <v>20.6</v>
      </c>
      <c r="R1218" s="39">
        <v>7.62</v>
      </c>
      <c r="S1218" s="39" t="s">
        <v>2380</v>
      </c>
      <c r="T1218" s="39" t="s">
        <v>2380</v>
      </c>
      <c r="U1218" s="39" t="s">
        <v>2380</v>
      </c>
      <c r="V1218" s="39">
        <v>0</v>
      </c>
      <c r="W1218" s="39" t="s">
        <v>2380</v>
      </c>
      <c r="X1218" s="39" t="s">
        <v>8393</v>
      </c>
    </row>
    <row r="1219" spans="1:24" x14ac:dyDescent="0.35">
      <c r="A1219" s="4" t="s">
        <v>1154</v>
      </c>
      <c r="B1219" s="4">
        <v>28.88</v>
      </c>
      <c r="C1219" s="4">
        <v>10.18</v>
      </c>
      <c r="D1219" s="4" t="s">
        <v>2380</v>
      </c>
      <c r="E1219" s="4" t="s">
        <v>2380</v>
      </c>
      <c r="F1219" s="4" t="s">
        <v>2380</v>
      </c>
      <c r="G1219" s="4" t="s">
        <v>2381</v>
      </c>
      <c r="H1219" s="4" t="s">
        <v>2380</v>
      </c>
      <c r="I1219" s="15">
        <v>180</v>
      </c>
      <c r="J1219" s="15" t="str">
        <f t="shared" si="72"/>
        <v>No</v>
      </c>
      <c r="K1219" s="15">
        <f t="shared" si="73"/>
        <v>0</v>
      </c>
      <c r="L1219" s="15" t="str">
        <f t="shared" si="74"/>
        <v>No</v>
      </c>
      <c r="M1219" s="15" t="str">
        <f t="shared" si="75"/>
        <v>No</v>
      </c>
      <c r="N1219" s="29">
        <v>28.88</v>
      </c>
      <c r="O1219" s="20" t="str" cm="1">
        <f t="array" ref="O1219">_xlfn.IFS(N1219&lt;18.5,"Underweight",N1219&lt;25,"Normalweight",N1219&lt;30,"Overweight",N1219&gt;=30,"Obesity")</f>
        <v>Overweight</v>
      </c>
      <c r="P1219" s="39" t="s">
        <v>1154</v>
      </c>
      <c r="Q1219" s="29">
        <v>28.88</v>
      </c>
      <c r="R1219" s="39">
        <v>10.18</v>
      </c>
      <c r="S1219" s="39" t="s">
        <v>2380</v>
      </c>
      <c r="T1219" s="39" t="s">
        <v>2380</v>
      </c>
      <c r="U1219" s="39" t="s">
        <v>2380</v>
      </c>
      <c r="V1219" s="39">
        <v>0</v>
      </c>
      <c r="W1219" s="39" t="s">
        <v>2380</v>
      </c>
      <c r="X1219" s="39" t="s">
        <v>8392</v>
      </c>
    </row>
    <row r="1220" spans="1:24" x14ac:dyDescent="0.35">
      <c r="A1220" s="4" t="s">
        <v>1153</v>
      </c>
      <c r="B1220" s="4">
        <v>28.24</v>
      </c>
      <c r="C1220" s="4">
        <v>5.36</v>
      </c>
      <c r="D1220" s="4" t="s">
        <v>2380</v>
      </c>
      <c r="E1220" s="4" t="s">
        <v>2380</v>
      </c>
      <c r="F1220" s="4" t="s">
        <v>2380</v>
      </c>
      <c r="G1220" s="4" t="s">
        <v>2381</v>
      </c>
      <c r="H1220" s="4" t="s">
        <v>2380</v>
      </c>
      <c r="I1220" s="15">
        <v>180</v>
      </c>
      <c r="J1220" s="15" t="str">
        <f t="shared" ref="J1220:J1283" si="76">IF(H1220="?",INDEX($H$3:$H$2337,MODE($I$3:$I$2337)),H1220)</f>
        <v>No</v>
      </c>
      <c r="K1220" s="15">
        <f t="shared" ref="K1220:K1283" si="77">IF(G1220="No major surgery",0,G1220)</f>
        <v>0</v>
      </c>
      <c r="L1220" s="15" t="str">
        <f t="shared" ref="L1220:L1283" si="78">PROPER(J1220)</f>
        <v>No</v>
      </c>
      <c r="M1220" s="15" t="str">
        <f t="shared" ref="M1220:M1283" si="79">PROPER(D1220)</f>
        <v>No</v>
      </c>
      <c r="N1220" s="29">
        <v>28.24</v>
      </c>
      <c r="O1220" s="20" t="str" cm="1">
        <f t="array" ref="O1220">_xlfn.IFS(N1220&lt;18.5,"Underweight",N1220&lt;25,"Normalweight",N1220&lt;30,"Overweight",N1220&gt;=30,"Obesity")</f>
        <v>Overweight</v>
      </c>
      <c r="P1220" s="39" t="s">
        <v>1153</v>
      </c>
      <c r="Q1220" s="29">
        <v>28.24</v>
      </c>
      <c r="R1220" s="39">
        <v>5.36</v>
      </c>
      <c r="S1220" s="39" t="s">
        <v>2380</v>
      </c>
      <c r="T1220" s="39" t="s">
        <v>2380</v>
      </c>
      <c r="U1220" s="39" t="s">
        <v>2380</v>
      </c>
      <c r="V1220" s="39">
        <v>0</v>
      </c>
      <c r="W1220" s="39" t="s">
        <v>2380</v>
      </c>
      <c r="X1220" s="39" t="s">
        <v>8392</v>
      </c>
    </row>
    <row r="1221" spans="1:24" x14ac:dyDescent="0.35">
      <c r="A1221" s="4" t="s">
        <v>1152</v>
      </c>
      <c r="B1221" s="4">
        <v>25.46</v>
      </c>
      <c r="C1221" s="4">
        <v>11.78</v>
      </c>
      <c r="D1221" s="4" t="s">
        <v>2382</v>
      </c>
      <c r="E1221" s="4" t="s">
        <v>2380</v>
      </c>
      <c r="F1221" s="4" t="s">
        <v>2380</v>
      </c>
      <c r="G1221" s="4">
        <v>1</v>
      </c>
      <c r="H1221" s="4" t="s">
        <v>2380</v>
      </c>
      <c r="I1221" s="15">
        <v>180</v>
      </c>
      <c r="J1221" s="15" t="str">
        <f t="shared" si="76"/>
        <v>No</v>
      </c>
      <c r="K1221" s="15">
        <f t="shared" si="77"/>
        <v>1</v>
      </c>
      <c r="L1221" s="15" t="str">
        <f t="shared" si="78"/>
        <v>No</v>
      </c>
      <c r="M1221" s="15" t="str">
        <f t="shared" si="79"/>
        <v>Yes</v>
      </c>
      <c r="N1221" s="29">
        <v>25.46</v>
      </c>
      <c r="O1221" s="20" t="str" cm="1">
        <f t="array" ref="O1221">_xlfn.IFS(N1221&lt;18.5,"Underweight",N1221&lt;25,"Normalweight",N1221&lt;30,"Overweight",N1221&gt;=30,"Obesity")</f>
        <v>Overweight</v>
      </c>
      <c r="P1221" s="39" t="s">
        <v>1152</v>
      </c>
      <c r="Q1221" s="29">
        <v>25.46</v>
      </c>
      <c r="R1221" s="39">
        <v>11.78</v>
      </c>
      <c r="S1221" s="39" t="s">
        <v>2383</v>
      </c>
      <c r="T1221" s="39" t="s">
        <v>2380</v>
      </c>
      <c r="U1221" s="39" t="s">
        <v>2380</v>
      </c>
      <c r="V1221" s="39">
        <v>1</v>
      </c>
      <c r="W1221" s="39" t="s">
        <v>2380</v>
      </c>
      <c r="X1221" s="39" t="s">
        <v>8392</v>
      </c>
    </row>
    <row r="1222" spans="1:24" x14ac:dyDescent="0.35">
      <c r="A1222" s="4" t="s">
        <v>1151</v>
      </c>
      <c r="B1222" s="4">
        <v>29.64</v>
      </c>
      <c r="C1222" s="4">
        <v>10.82</v>
      </c>
      <c r="D1222" s="4" t="s">
        <v>2382</v>
      </c>
      <c r="E1222" s="4" t="s">
        <v>2380</v>
      </c>
      <c r="F1222" s="4" t="s">
        <v>2380</v>
      </c>
      <c r="G1222" s="4" t="s">
        <v>2381</v>
      </c>
      <c r="H1222" s="4" t="s">
        <v>2380</v>
      </c>
      <c r="I1222" s="15">
        <v>180</v>
      </c>
      <c r="J1222" s="15" t="str">
        <f t="shared" si="76"/>
        <v>No</v>
      </c>
      <c r="K1222" s="15">
        <f t="shared" si="77"/>
        <v>0</v>
      </c>
      <c r="L1222" s="15" t="str">
        <f t="shared" si="78"/>
        <v>No</v>
      </c>
      <c r="M1222" s="15" t="str">
        <f t="shared" si="79"/>
        <v>Yes</v>
      </c>
      <c r="N1222" s="29">
        <v>29.64</v>
      </c>
      <c r="O1222" s="20" t="str" cm="1">
        <f t="array" ref="O1222">_xlfn.IFS(N1222&lt;18.5,"Underweight",N1222&lt;25,"Normalweight",N1222&lt;30,"Overweight",N1222&gt;=30,"Obesity")</f>
        <v>Overweight</v>
      </c>
      <c r="P1222" s="39" t="s">
        <v>1151</v>
      </c>
      <c r="Q1222" s="29">
        <v>29.64</v>
      </c>
      <c r="R1222" s="39">
        <v>10.82</v>
      </c>
      <c r="S1222" s="39" t="s">
        <v>2383</v>
      </c>
      <c r="T1222" s="39" t="s">
        <v>2380</v>
      </c>
      <c r="U1222" s="39" t="s">
        <v>2380</v>
      </c>
      <c r="V1222" s="39">
        <v>0</v>
      </c>
      <c r="W1222" s="39" t="s">
        <v>2380</v>
      </c>
      <c r="X1222" s="39" t="s">
        <v>8392</v>
      </c>
    </row>
    <row r="1223" spans="1:24" x14ac:dyDescent="0.35">
      <c r="A1223" s="4" t="s">
        <v>1150</v>
      </c>
      <c r="B1223" s="4">
        <v>31.27</v>
      </c>
      <c r="C1223" s="4">
        <v>7.73</v>
      </c>
      <c r="D1223" s="4" t="s">
        <v>2382</v>
      </c>
      <c r="E1223" s="4" t="s">
        <v>2380</v>
      </c>
      <c r="F1223" s="4" t="s">
        <v>2380</v>
      </c>
      <c r="G1223" s="4">
        <v>1</v>
      </c>
      <c r="H1223" s="4" t="s">
        <v>2380</v>
      </c>
      <c r="I1223" s="15">
        <v>180</v>
      </c>
      <c r="J1223" s="15" t="str">
        <f t="shared" si="76"/>
        <v>No</v>
      </c>
      <c r="K1223" s="15">
        <f t="shared" si="77"/>
        <v>1</v>
      </c>
      <c r="L1223" s="15" t="str">
        <f t="shared" si="78"/>
        <v>No</v>
      </c>
      <c r="M1223" s="15" t="str">
        <f t="shared" si="79"/>
        <v>Yes</v>
      </c>
      <c r="N1223" s="29">
        <v>31.27</v>
      </c>
      <c r="O1223" s="20" t="str" cm="1">
        <f t="array" ref="O1223">_xlfn.IFS(N1223&lt;18.5,"Underweight",N1223&lt;25,"Normalweight",N1223&lt;30,"Overweight",N1223&gt;=30,"Obesity")</f>
        <v>Obesity</v>
      </c>
      <c r="P1223" s="39" t="s">
        <v>1150</v>
      </c>
      <c r="Q1223" s="29">
        <v>31.27</v>
      </c>
      <c r="R1223" s="39">
        <v>7.73</v>
      </c>
      <c r="S1223" s="39" t="s">
        <v>2383</v>
      </c>
      <c r="T1223" s="39" t="s">
        <v>2380</v>
      </c>
      <c r="U1223" s="39" t="s">
        <v>2380</v>
      </c>
      <c r="V1223" s="39">
        <v>1</v>
      </c>
      <c r="W1223" s="39" t="s">
        <v>2380</v>
      </c>
      <c r="X1223" s="39" t="s">
        <v>8391</v>
      </c>
    </row>
    <row r="1224" spans="1:24" x14ac:dyDescent="0.35">
      <c r="A1224" s="4" t="s">
        <v>1149</v>
      </c>
      <c r="B1224" s="4">
        <v>19.95</v>
      </c>
      <c r="C1224" s="4">
        <v>6.24</v>
      </c>
      <c r="D1224" s="4" t="s">
        <v>2382</v>
      </c>
      <c r="E1224" s="4" t="s">
        <v>2380</v>
      </c>
      <c r="F1224" s="4" t="s">
        <v>2380</v>
      </c>
      <c r="G1224" s="4" t="s">
        <v>2381</v>
      </c>
      <c r="H1224" s="4" t="s">
        <v>2380</v>
      </c>
      <c r="I1224" s="15">
        <v>180</v>
      </c>
      <c r="J1224" s="15" t="str">
        <f t="shared" si="76"/>
        <v>No</v>
      </c>
      <c r="K1224" s="15">
        <f t="shared" si="77"/>
        <v>0</v>
      </c>
      <c r="L1224" s="15" t="str">
        <f t="shared" si="78"/>
        <v>No</v>
      </c>
      <c r="M1224" s="15" t="str">
        <f t="shared" si="79"/>
        <v>Yes</v>
      </c>
      <c r="N1224" s="29">
        <v>19.95</v>
      </c>
      <c r="O1224" s="20" t="str" cm="1">
        <f t="array" ref="O1224">_xlfn.IFS(N1224&lt;18.5,"Underweight",N1224&lt;25,"Normalweight",N1224&lt;30,"Overweight",N1224&gt;=30,"Obesity")</f>
        <v>Normalweight</v>
      </c>
      <c r="P1224" s="39" t="s">
        <v>1149</v>
      </c>
      <c r="Q1224" s="29">
        <v>19.95</v>
      </c>
      <c r="R1224" s="39">
        <v>6.24</v>
      </c>
      <c r="S1224" s="39" t="s">
        <v>2383</v>
      </c>
      <c r="T1224" s="39" t="s">
        <v>2380</v>
      </c>
      <c r="U1224" s="39" t="s">
        <v>2380</v>
      </c>
      <c r="V1224" s="39">
        <v>0</v>
      </c>
      <c r="W1224" s="39" t="s">
        <v>2380</v>
      </c>
      <c r="X1224" s="39" t="s">
        <v>8393</v>
      </c>
    </row>
    <row r="1225" spans="1:24" x14ac:dyDescent="0.35">
      <c r="A1225" s="4" t="s">
        <v>1148</v>
      </c>
      <c r="B1225" s="4">
        <v>21.3</v>
      </c>
      <c r="C1225" s="4">
        <v>10.42</v>
      </c>
      <c r="D1225" s="4" t="s">
        <v>2380</v>
      </c>
      <c r="E1225" s="4" t="s">
        <v>2380</v>
      </c>
      <c r="F1225" s="4" t="s">
        <v>2380</v>
      </c>
      <c r="G1225" s="4">
        <v>2</v>
      </c>
      <c r="H1225" s="4" t="s">
        <v>2380</v>
      </c>
      <c r="I1225" s="15">
        <v>180</v>
      </c>
      <c r="J1225" s="15" t="str">
        <f t="shared" si="76"/>
        <v>No</v>
      </c>
      <c r="K1225" s="15">
        <f t="shared" si="77"/>
        <v>2</v>
      </c>
      <c r="L1225" s="15" t="str">
        <f t="shared" si="78"/>
        <v>No</v>
      </c>
      <c r="M1225" s="15" t="str">
        <f t="shared" si="79"/>
        <v>No</v>
      </c>
      <c r="N1225" s="29">
        <v>21.3</v>
      </c>
      <c r="O1225" s="20" t="str" cm="1">
        <f t="array" ref="O1225">_xlfn.IFS(N1225&lt;18.5,"Underweight",N1225&lt;25,"Normalweight",N1225&lt;30,"Overweight",N1225&gt;=30,"Obesity")</f>
        <v>Normalweight</v>
      </c>
      <c r="P1225" s="39" t="s">
        <v>1148</v>
      </c>
      <c r="Q1225" s="29">
        <v>21.3</v>
      </c>
      <c r="R1225" s="39">
        <v>10.42</v>
      </c>
      <c r="S1225" s="39" t="s">
        <v>2380</v>
      </c>
      <c r="T1225" s="39" t="s">
        <v>2380</v>
      </c>
      <c r="U1225" s="39" t="s">
        <v>2380</v>
      </c>
      <c r="V1225" s="39">
        <v>2</v>
      </c>
      <c r="W1225" s="39" t="s">
        <v>2380</v>
      </c>
      <c r="X1225" s="39" t="s">
        <v>8393</v>
      </c>
    </row>
    <row r="1226" spans="1:24" x14ac:dyDescent="0.35">
      <c r="A1226" s="4" t="s">
        <v>1147</v>
      </c>
      <c r="B1226" s="4">
        <v>31.635000000000002</v>
      </c>
      <c r="C1226" s="4">
        <v>11.11</v>
      </c>
      <c r="D1226" s="4" t="s">
        <v>2380</v>
      </c>
      <c r="E1226" s="4" t="s">
        <v>2380</v>
      </c>
      <c r="F1226" s="4" t="s">
        <v>2380</v>
      </c>
      <c r="G1226" s="4" t="s">
        <v>2381</v>
      </c>
      <c r="H1226" s="4" t="s">
        <v>2380</v>
      </c>
      <c r="I1226" s="15">
        <v>180</v>
      </c>
      <c r="J1226" s="15" t="str">
        <f t="shared" si="76"/>
        <v>No</v>
      </c>
      <c r="K1226" s="15">
        <f t="shared" si="77"/>
        <v>0</v>
      </c>
      <c r="L1226" s="15" t="str">
        <f t="shared" si="78"/>
        <v>No</v>
      </c>
      <c r="M1226" s="15" t="str">
        <f t="shared" si="79"/>
        <v>No</v>
      </c>
      <c r="N1226" s="29">
        <v>31.635000000000002</v>
      </c>
      <c r="O1226" s="20" t="str" cm="1">
        <f t="array" ref="O1226">_xlfn.IFS(N1226&lt;18.5,"Underweight",N1226&lt;25,"Normalweight",N1226&lt;30,"Overweight",N1226&gt;=30,"Obesity")</f>
        <v>Obesity</v>
      </c>
      <c r="P1226" s="39" t="s">
        <v>1147</v>
      </c>
      <c r="Q1226" s="29">
        <v>31.635000000000002</v>
      </c>
      <c r="R1226" s="39">
        <v>11.11</v>
      </c>
      <c r="S1226" s="39" t="s">
        <v>2380</v>
      </c>
      <c r="T1226" s="39" t="s">
        <v>2380</v>
      </c>
      <c r="U1226" s="39" t="s">
        <v>2380</v>
      </c>
      <c r="V1226" s="39">
        <v>0</v>
      </c>
      <c r="W1226" s="39" t="s">
        <v>2380</v>
      </c>
      <c r="X1226" s="39" t="s">
        <v>8391</v>
      </c>
    </row>
    <row r="1227" spans="1:24" x14ac:dyDescent="0.35">
      <c r="A1227" s="4" t="s">
        <v>1146</v>
      </c>
      <c r="B1227" s="4">
        <v>23.9</v>
      </c>
      <c r="C1227" s="4">
        <v>7.67</v>
      </c>
      <c r="D1227" s="4" t="s">
        <v>2382</v>
      </c>
      <c r="E1227" s="4" t="s">
        <v>2380</v>
      </c>
      <c r="F1227" s="4" t="s">
        <v>2380</v>
      </c>
      <c r="G1227" s="4">
        <v>2</v>
      </c>
      <c r="H1227" s="4" t="s">
        <v>2380</v>
      </c>
      <c r="I1227" s="15">
        <v>180</v>
      </c>
      <c r="J1227" s="15" t="str">
        <f t="shared" si="76"/>
        <v>No</v>
      </c>
      <c r="K1227" s="15">
        <f t="shared" si="77"/>
        <v>2</v>
      </c>
      <c r="L1227" s="15" t="str">
        <f t="shared" si="78"/>
        <v>No</v>
      </c>
      <c r="M1227" s="15" t="str">
        <f t="shared" si="79"/>
        <v>Yes</v>
      </c>
      <c r="N1227" s="29">
        <v>23.9</v>
      </c>
      <c r="O1227" s="20" t="str" cm="1">
        <f t="array" ref="O1227">_xlfn.IFS(N1227&lt;18.5,"Underweight",N1227&lt;25,"Normalweight",N1227&lt;30,"Overweight",N1227&gt;=30,"Obesity")</f>
        <v>Normalweight</v>
      </c>
      <c r="P1227" s="39" t="s">
        <v>1146</v>
      </c>
      <c r="Q1227" s="29">
        <v>23.9</v>
      </c>
      <c r="R1227" s="39">
        <v>7.67</v>
      </c>
      <c r="S1227" s="39" t="s">
        <v>2383</v>
      </c>
      <c r="T1227" s="39" t="s">
        <v>2380</v>
      </c>
      <c r="U1227" s="39" t="s">
        <v>2380</v>
      </c>
      <c r="V1227" s="39">
        <v>2</v>
      </c>
      <c r="W1227" s="39" t="s">
        <v>2380</v>
      </c>
      <c r="X1227" s="39" t="s">
        <v>8393</v>
      </c>
    </row>
    <row r="1228" spans="1:24" x14ac:dyDescent="0.35">
      <c r="A1228" s="4" t="s">
        <v>1145</v>
      </c>
      <c r="B1228" s="4">
        <v>34.15</v>
      </c>
      <c r="C1228" s="4">
        <v>6.15</v>
      </c>
      <c r="D1228" s="4" t="s">
        <v>2380</v>
      </c>
      <c r="E1228" s="4" t="s">
        <v>2380</v>
      </c>
      <c r="F1228" s="4" t="s">
        <v>2380</v>
      </c>
      <c r="G1228" s="4" t="s">
        <v>2381</v>
      </c>
      <c r="H1228" s="4" t="s">
        <v>2380</v>
      </c>
      <c r="I1228" s="15">
        <v>180</v>
      </c>
      <c r="J1228" s="15" t="str">
        <f t="shared" si="76"/>
        <v>No</v>
      </c>
      <c r="K1228" s="15">
        <f t="shared" si="77"/>
        <v>0</v>
      </c>
      <c r="L1228" s="15" t="str">
        <f t="shared" si="78"/>
        <v>No</v>
      </c>
      <c r="M1228" s="15" t="str">
        <f t="shared" si="79"/>
        <v>No</v>
      </c>
      <c r="N1228" s="29">
        <v>34.15</v>
      </c>
      <c r="O1228" s="20" t="str" cm="1">
        <f t="array" ref="O1228">_xlfn.IFS(N1228&lt;18.5,"Underweight",N1228&lt;25,"Normalweight",N1228&lt;30,"Overweight",N1228&gt;=30,"Obesity")</f>
        <v>Obesity</v>
      </c>
      <c r="P1228" s="39" t="s">
        <v>1145</v>
      </c>
      <c r="Q1228" s="29">
        <v>34.15</v>
      </c>
      <c r="R1228" s="39">
        <v>6.15</v>
      </c>
      <c r="S1228" s="39" t="s">
        <v>2380</v>
      </c>
      <c r="T1228" s="39" t="s">
        <v>2380</v>
      </c>
      <c r="U1228" s="39" t="s">
        <v>2380</v>
      </c>
      <c r="V1228" s="39">
        <v>0</v>
      </c>
      <c r="W1228" s="39" t="s">
        <v>2380</v>
      </c>
      <c r="X1228" s="39" t="s">
        <v>8391</v>
      </c>
    </row>
    <row r="1229" spans="1:24" x14ac:dyDescent="0.35">
      <c r="A1229" s="4" t="s">
        <v>1144</v>
      </c>
      <c r="B1229" s="4">
        <v>28.71</v>
      </c>
      <c r="C1229" s="4">
        <v>5.71</v>
      </c>
      <c r="D1229" s="4" t="s">
        <v>2380</v>
      </c>
      <c r="E1229" s="4" t="s">
        <v>2380</v>
      </c>
      <c r="F1229" s="4" t="s">
        <v>2380</v>
      </c>
      <c r="G1229" s="4" t="s">
        <v>2381</v>
      </c>
      <c r="H1229" s="4" t="s">
        <v>2380</v>
      </c>
      <c r="I1229" s="15">
        <v>180</v>
      </c>
      <c r="J1229" s="15" t="str">
        <f t="shared" si="76"/>
        <v>No</v>
      </c>
      <c r="K1229" s="15">
        <f t="shared" si="77"/>
        <v>0</v>
      </c>
      <c r="L1229" s="15" t="str">
        <f t="shared" si="78"/>
        <v>No</v>
      </c>
      <c r="M1229" s="15" t="str">
        <f t="shared" si="79"/>
        <v>No</v>
      </c>
      <c r="N1229" s="29">
        <v>28.71</v>
      </c>
      <c r="O1229" s="20" t="str" cm="1">
        <f t="array" ref="O1229">_xlfn.IFS(N1229&lt;18.5,"Underweight",N1229&lt;25,"Normalweight",N1229&lt;30,"Overweight",N1229&gt;=30,"Obesity")</f>
        <v>Overweight</v>
      </c>
      <c r="P1229" s="39" t="s">
        <v>1144</v>
      </c>
      <c r="Q1229" s="29">
        <v>28.71</v>
      </c>
      <c r="R1229" s="39">
        <v>5.71</v>
      </c>
      <c r="S1229" s="39" t="s">
        <v>2380</v>
      </c>
      <c r="T1229" s="39" t="s">
        <v>2380</v>
      </c>
      <c r="U1229" s="39" t="s">
        <v>2380</v>
      </c>
      <c r="V1229" s="39">
        <v>0</v>
      </c>
      <c r="W1229" s="39" t="s">
        <v>2380</v>
      </c>
      <c r="X1229" s="39" t="s">
        <v>8392</v>
      </c>
    </row>
    <row r="1230" spans="1:24" x14ac:dyDescent="0.35">
      <c r="A1230" s="4" t="s">
        <v>1143</v>
      </c>
      <c r="B1230" s="4">
        <v>36.700000000000003</v>
      </c>
      <c r="C1230" s="4">
        <v>8.6999999999999993</v>
      </c>
      <c r="D1230" s="4" t="s">
        <v>2382</v>
      </c>
      <c r="E1230" s="4" t="s">
        <v>2380</v>
      </c>
      <c r="F1230" s="4" t="s">
        <v>2380</v>
      </c>
      <c r="G1230" s="4">
        <v>2</v>
      </c>
      <c r="H1230" s="4" t="s">
        <v>2380</v>
      </c>
      <c r="I1230" s="15">
        <v>180</v>
      </c>
      <c r="J1230" s="15" t="str">
        <f t="shared" si="76"/>
        <v>No</v>
      </c>
      <c r="K1230" s="15">
        <f t="shared" si="77"/>
        <v>2</v>
      </c>
      <c r="L1230" s="15" t="str">
        <f t="shared" si="78"/>
        <v>No</v>
      </c>
      <c r="M1230" s="15" t="str">
        <f t="shared" si="79"/>
        <v>Yes</v>
      </c>
      <c r="N1230" s="29">
        <v>36.700000000000003</v>
      </c>
      <c r="O1230" s="20" t="str" cm="1">
        <f t="array" ref="O1230">_xlfn.IFS(N1230&lt;18.5,"Underweight",N1230&lt;25,"Normalweight",N1230&lt;30,"Overweight",N1230&gt;=30,"Obesity")</f>
        <v>Obesity</v>
      </c>
      <c r="P1230" s="39" t="s">
        <v>1143</v>
      </c>
      <c r="Q1230" s="29">
        <v>36.700000000000003</v>
      </c>
      <c r="R1230" s="39">
        <v>8.6999999999999993</v>
      </c>
      <c r="S1230" s="39" t="s">
        <v>2383</v>
      </c>
      <c r="T1230" s="39" t="s">
        <v>2380</v>
      </c>
      <c r="U1230" s="39" t="s">
        <v>2380</v>
      </c>
      <c r="V1230" s="39">
        <v>2</v>
      </c>
      <c r="W1230" s="39" t="s">
        <v>2380</v>
      </c>
      <c r="X1230" s="39" t="s">
        <v>8391</v>
      </c>
    </row>
    <row r="1231" spans="1:24" x14ac:dyDescent="0.35">
      <c r="A1231" s="4" t="s">
        <v>1142</v>
      </c>
      <c r="B1231" s="4">
        <v>34.1</v>
      </c>
      <c r="C1231" s="4">
        <v>9.0399999999999991</v>
      </c>
      <c r="D1231" s="4" t="s">
        <v>2382</v>
      </c>
      <c r="E1231" s="4" t="s">
        <v>2380</v>
      </c>
      <c r="F1231" s="4" t="s">
        <v>2380</v>
      </c>
      <c r="G1231" s="4">
        <v>2</v>
      </c>
      <c r="H1231" s="4" t="s">
        <v>2380</v>
      </c>
      <c r="I1231" s="15">
        <v>180</v>
      </c>
      <c r="J1231" s="15" t="str">
        <f t="shared" si="76"/>
        <v>No</v>
      </c>
      <c r="K1231" s="15">
        <f t="shared" si="77"/>
        <v>2</v>
      </c>
      <c r="L1231" s="15" t="str">
        <f t="shared" si="78"/>
        <v>No</v>
      </c>
      <c r="M1231" s="15" t="str">
        <f t="shared" si="79"/>
        <v>Yes</v>
      </c>
      <c r="N1231" s="29">
        <v>34.1</v>
      </c>
      <c r="O1231" s="20" t="str" cm="1">
        <f t="array" ref="O1231">_xlfn.IFS(N1231&lt;18.5,"Underweight",N1231&lt;25,"Normalweight",N1231&lt;30,"Overweight",N1231&gt;=30,"Obesity")</f>
        <v>Obesity</v>
      </c>
      <c r="P1231" s="39" t="s">
        <v>1142</v>
      </c>
      <c r="Q1231" s="29">
        <v>34.1</v>
      </c>
      <c r="R1231" s="39">
        <v>9.0399999999999991</v>
      </c>
      <c r="S1231" s="39" t="s">
        <v>2383</v>
      </c>
      <c r="T1231" s="39" t="s">
        <v>2380</v>
      </c>
      <c r="U1231" s="39" t="s">
        <v>2380</v>
      </c>
      <c r="V1231" s="39">
        <v>2</v>
      </c>
      <c r="W1231" s="39" t="s">
        <v>2380</v>
      </c>
      <c r="X1231" s="39" t="s">
        <v>8391</v>
      </c>
    </row>
    <row r="1232" spans="1:24" x14ac:dyDescent="0.35">
      <c r="A1232" s="4" t="s">
        <v>1141</v>
      </c>
      <c r="B1232" s="4">
        <v>25.7</v>
      </c>
      <c r="C1232" s="4">
        <v>5.61</v>
      </c>
      <c r="D1232" s="4" t="s">
        <v>2380</v>
      </c>
      <c r="E1232" s="4" t="s">
        <v>2380</v>
      </c>
      <c r="F1232" s="4" t="s">
        <v>2380</v>
      </c>
      <c r="G1232" s="4" t="s">
        <v>2381</v>
      </c>
      <c r="H1232" s="4" t="s">
        <v>2380</v>
      </c>
      <c r="I1232" s="15">
        <v>180</v>
      </c>
      <c r="J1232" s="15" t="str">
        <f t="shared" si="76"/>
        <v>No</v>
      </c>
      <c r="K1232" s="15">
        <f t="shared" si="77"/>
        <v>0</v>
      </c>
      <c r="L1232" s="15" t="str">
        <f t="shared" si="78"/>
        <v>No</v>
      </c>
      <c r="M1232" s="15" t="str">
        <f t="shared" si="79"/>
        <v>No</v>
      </c>
      <c r="N1232" s="29">
        <v>25.7</v>
      </c>
      <c r="O1232" s="20" t="str" cm="1">
        <f t="array" ref="O1232">_xlfn.IFS(N1232&lt;18.5,"Underweight",N1232&lt;25,"Normalweight",N1232&lt;30,"Overweight",N1232&gt;=30,"Obesity")</f>
        <v>Overweight</v>
      </c>
      <c r="P1232" s="39" t="s">
        <v>1141</v>
      </c>
      <c r="Q1232" s="29">
        <v>25.7</v>
      </c>
      <c r="R1232" s="39">
        <v>5.61</v>
      </c>
      <c r="S1232" s="39" t="s">
        <v>2380</v>
      </c>
      <c r="T1232" s="39" t="s">
        <v>2380</v>
      </c>
      <c r="U1232" s="39" t="s">
        <v>2380</v>
      </c>
      <c r="V1232" s="39">
        <v>0</v>
      </c>
      <c r="W1232" s="39" t="s">
        <v>2380</v>
      </c>
      <c r="X1232" s="39" t="s">
        <v>8392</v>
      </c>
    </row>
    <row r="1233" spans="1:24" x14ac:dyDescent="0.35">
      <c r="A1233" s="4" t="s">
        <v>1140</v>
      </c>
      <c r="B1233" s="4">
        <v>21.68</v>
      </c>
      <c r="C1233" s="4">
        <v>8.1199999999999992</v>
      </c>
      <c r="D1233" s="4" t="s">
        <v>2380</v>
      </c>
      <c r="E1233" s="4" t="s">
        <v>2380</v>
      </c>
      <c r="F1233" s="4" t="s">
        <v>2380</v>
      </c>
      <c r="G1233" s="4" t="s">
        <v>2381</v>
      </c>
      <c r="H1233" s="4" t="s">
        <v>2380</v>
      </c>
      <c r="I1233" s="15">
        <v>180</v>
      </c>
      <c r="J1233" s="15" t="str">
        <f t="shared" si="76"/>
        <v>No</v>
      </c>
      <c r="K1233" s="15">
        <f t="shared" si="77"/>
        <v>0</v>
      </c>
      <c r="L1233" s="15" t="str">
        <f t="shared" si="78"/>
        <v>No</v>
      </c>
      <c r="M1233" s="15" t="str">
        <f t="shared" si="79"/>
        <v>No</v>
      </c>
      <c r="N1233" s="29">
        <v>21.68</v>
      </c>
      <c r="O1233" s="20" t="str" cm="1">
        <f t="array" ref="O1233">_xlfn.IFS(N1233&lt;18.5,"Underweight",N1233&lt;25,"Normalweight",N1233&lt;30,"Overweight",N1233&gt;=30,"Obesity")</f>
        <v>Normalweight</v>
      </c>
      <c r="P1233" s="39" t="s">
        <v>1140</v>
      </c>
      <c r="Q1233" s="29">
        <v>21.68</v>
      </c>
      <c r="R1233" s="39">
        <v>8.1199999999999992</v>
      </c>
      <c r="S1233" s="39" t="s">
        <v>2380</v>
      </c>
      <c r="T1233" s="39" t="s">
        <v>2380</v>
      </c>
      <c r="U1233" s="39" t="s">
        <v>2380</v>
      </c>
      <c r="V1233" s="39">
        <v>0</v>
      </c>
      <c r="W1233" s="39" t="s">
        <v>2380</v>
      </c>
      <c r="X1233" s="39" t="s">
        <v>8393</v>
      </c>
    </row>
    <row r="1234" spans="1:24" x14ac:dyDescent="0.35">
      <c r="A1234" s="4" t="s">
        <v>1139</v>
      </c>
      <c r="B1234" s="4">
        <v>25.175000000000001</v>
      </c>
      <c r="C1234" s="4">
        <v>4.74</v>
      </c>
      <c r="D1234" s="4" t="s">
        <v>2380</v>
      </c>
      <c r="E1234" s="4" t="s">
        <v>2380</v>
      </c>
      <c r="F1234" s="4" t="s">
        <v>2380</v>
      </c>
      <c r="G1234" s="4" t="s">
        <v>2381</v>
      </c>
      <c r="H1234" s="4" t="s">
        <v>2380</v>
      </c>
      <c r="I1234" s="15">
        <v>180</v>
      </c>
      <c r="J1234" s="15" t="str">
        <f t="shared" si="76"/>
        <v>No</v>
      </c>
      <c r="K1234" s="15">
        <f t="shared" si="77"/>
        <v>0</v>
      </c>
      <c r="L1234" s="15" t="str">
        <f t="shared" si="78"/>
        <v>No</v>
      </c>
      <c r="M1234" s="15" t="str">
        <f t="shared" si="79"/>
        <v>No</v>
      </c>
      <c r="N1234" s="29">
        <v>25.175000000000001</v>
      </c>
      <c r="O1234" s="20" t="str" cm="1">
        <f t="array" ref="O1234">_xlfn.IFS(N1234&lt;18.5,"Underweight",N1234&lt;25,"Normalweight",N1234&lt;30,"Overweight",N1234&gt;=30,"Obesity")</f>
        <v>Overweight</v>
      </c>
      <c r="P1234" s="39" t="s">
        <v>1139</v>
      </c>
      <c r="Q1234" s="29">
        <v>25.175000000000001</v>
      </c>
      <c r="R1234" s="39">
        <v>4.74</v>
      </c>
      <c r="S1234" s="39" t="s">
        <v>2380</v>
      </c>
      <c r="T1234" s="39" t="s">
        <v>2380</v>
      </c>
      <c r="U1234" s="39" t="s">
        <v>2380</v>
      </c>
      <c r="V1234" s="39">
        <v>0</v>
      </c>
      <c r="W1234" s="39" t="s">
        <v>2380</v>
      </c>
      <c r="X1234" s="39" t="s">
        <v>8392</v>
      </c>
    </row>
    <row r="1235" spans="1:24" x14ac:dyDescent="0.35">
      <c r="A1235" s="4" t="s">
        <v>1138</v>
      </c>
      <c r="B1235" s="4">
        <v>44.77</v>
      </c>
      <c r="C1235" s="4">
        <v>4.0599999999999996</v>
      </c>
      <c r="D1235" s="4" t="s">
        <v>2380</v>
      </c>
      <c r="E1235" s="4" t="s">
        <v>2380</v>
      </c>
      <c r="F1235" s="4" t="s">
        <v>2380</v>
      </c>
      <c r="G1235" s="4">
        <v>2</v>
      </c>
      <c r="H1235" s="4" t="s">
        <v>2380</v>
      </c>
      <c r="I1235" s="15">
        <v>180</v>
      </c>
      <c r="J1235" s="15" t="str">
        <f t="shared" si="76"/>
        <v>No</v>
      </c>
      <c r="K1235" s="15">
        <f t="shared" si="77"/>
        <v>2</v>
      </c>
      <c r="L1235" s="15" t="str">
        <f t="shared" si="78"/>
        <v>No</v>
      </c>
      <c r="M1235" s="15" t="str">
        <f t="shared" si="79"/>
        <v>No</v>
      </c>
      <c r="N1235" s="29">
        <v>44.77</v>
      </c>
      <c r="O1235" s="20" t="str" cm="1">
        <f t="array" ref="O1235">_xlfn.IFS(N1235&lt;18.5,"Underweight",N1235&lt;25,"Normalweight",N1235&lt;30,"Overweight",N1235&gt;=30,"Obesity")</f>
        <v>Obesity</v>
      </c>
      <c r="P1235" s="39" t="s">
        <v>1138</v>
      </c>
      <c r="Q1235" s="29">
        <v>44.77</v>
      </c>
      <c r="R1235" s="39">
        <v>4.0599999999999996</v>
      </c>
      <c r="S1235" s="39" t="s">
        <v>2380</v>
      </c>
      <c r="T1235" s="39" t="s">
        <v>2380</v>
      </c>
      <c r="U1235" s="39" t="s">
        <v>2380</v>
      </c>
      <c r="V1235" s="39">
        <v>2</v>
      </c>
      <c r="W1235" s="39" t="s">
        <v>2380</v>
      </c>
      <c r="X1235" s="39" t="s">
        <v>8391</v>
      </c>
    </row>
    <row r="1236" spans="1:24" x14ac:dyDescent="0.35">
      <c r="A1236" s="4" t="s">
        <v>1137</v>
      </c>
      <c r="B1236" s="4">
        <v>37.07</v>
      </c>
      <c r="C1236" s="4">
        <v>5.69</v>
      </c>
      <c r="D1236" s="4" t="s">
        <v>2380</v>
      </c>
      <c r="E1236" s="4" t="s">
        <v>2380</v>
      </c>
      <c r="F1236" s="4" t="s">
        <v>2380</v>
      </c>
      <c r="G1236" s="4">
        <v>2</v>
      </c>
      <c r="H1236" s="4" t="s">
        <v>2380</v>
      </c>
      <c r="I1236" s="15">
        <v>180</v>
      </c>
      <c r="J1236" s="15" t="str">
        <f t="shared" si="76"/>
        <v>No</v>
      </c>
      <c r="K1236" s="15">
        <f t="shared" si="77"/>
        <v>2</v>
      </c>
      <c r="L1236" s="15" t="str">
        <f t="shared" si="78"/>
        <v>No</v>
      </c>
      <c r="M1236" s="15" t="str">
        <f t="shared" si="79"/>
        <v>No</v>
      </c>
      <c r="N1236" s="29">
        <v>37.07</v>
      </c>
      <c r="O1236" s="20" t="str" cm="1">
        <f t="array" ref="O1236">_xlfn.IFS(N1236&lt;18.5,"Underweight",N1236&lt;25,"Normalweight",N1236&lt;30,"Overweight",N1236&gt;=30,"Obesity")</f>
        <v>Obesity</v>
      </c>
      <c r="P1236" s="39" t="s">
        <v>1137</v>
      </c>
      <c r="Q1236" s="29">
        <v>37.07</v>
      </c>
      <c r="R1236" s="39">
        <v>5.69</v>
      </c>
      <c r="S1236" s="39" t="s">
        <v>2380</v>
      </c>
      <c r="T1236" s="39" t="s">
        <v>2380</v>
      </c>
      <c r="U1236" s="39" t="s">
        <v>2380</v>
      </c>
      <c r="V1236" s="39">
        <v>2</v>
      </c>
      <c r="W1236" s="39" t="s">
        <v>2380</v>
      </c>
      <c r="X1236" s="39" t="s">
        <v>8391</v>
      </c>
    </row>
    <row r="1237" spans="1:24" x14ac:dyDescent="0.35">
      <c r="A1237" s="4" t="s">
        <v>1136</v>
      </c>
      <c r="B1237" s="4">
        <v>39.799999999999997</v>
      </c>
      <c r="C1237" s="4">
        <v>5.66</v>
      </c>
      <c r="D1237" s="4" t="s">
        <v>2380</v>
      </c>
      <c r="E1237" s="4" t="s">
        <v>2380</v>
      </c>
      <c r="F1237" s="4" t="s">
        <v>2383</v>
      </c>
      <c r="G1237" s="4">
        <v>1</v>
      </c>
      <c r="H1237" s="4" t="s">
        <v>2380</v>
      </c>
      <c r="I1237" s="15">
        <v>180</v>
      </c>
      <c r="J1237" s="15" t="str">
        <f t="shared" si="76"/>
        <v>No</v>
      </c>
      <c r="K1237" s="15">
        <f t="shared" si="77"/>
        <v>1</v>
      </c>
      <c r="L1237" s="15" t="str">
        <f t="shared" si="78"/>
        <v>No</v>
      </c>
      <c r="M1237" s="15" t="str">
        <f t="shared" si="79"/>
        <v>No</v>
      </c>
      <c r="N1237" s="29">
        <v>39.799999999999997</v>
      </c>
      <c r="O1237" s="20" t="str" cm="1">
        <f t="array" ref="O1237">_xlfn.IFS(N1237&lt;18.5,"Underweight",N1237&lt;25,"Normalweight",N1237&lt;30,"Overweight",N1237&gt;=30,"Obesity")</f>
        <v>Obesity</v>
      </c>
      <c r="P1237" s="39" t="s">
        <v>1136</v>
      </c>
      <c r="Q1237" s="29">
        <v>39.799999999999997</v>
      </c>
      <c r="R1237" s="39">
        <v>5.66</v>
      </c>
      <c r="S1237" s="39" t="s">
        <v>2380</v>
      </c>
      <c r="T1237" s="39" t="s">
        <v>2380</v>
      </c>
      <c r="U1237" s="39" t="s">
        <v>2383</v>
      </c>
      <c r="V1237" s="39">
        <v>1</v>
      </c>
      <c r="W1237" s="39" t="s">
        <v>2380</v>
      </c>
      <c r="X1237" s="39" t="s">
        <v>8391</v>
      </c>
    </row>
    <row r="1238" spans="1:24" x14ac:dyDescent="0.35">
      <c r="A1238" s="4" t="s">
        <v>1135</v>
      </c>
      <c r="B1238" s="4">
        <v>26.36</v>
      </c>
      <c r="C1238" s="4">
        <v>4.32</v>
      </c>
      <c r="D1238" s="4" t="s">
        <v>2380</v>
      </c>
      <c r="E1238" s="4" t="s">
        <v>2380</v>
      </c>
      <c r="F1238" s="4" t="s">
        <v>2383</v>
      </c>
      <c r="G1238" s="4">
        <v>1</v>
      </c>
      <c r="H1238" s="4" t="s">
        <v>2380</v>
      </c>
      <c r="I1238" s="15">
        <v>180</v>
      </c>
      <c r="J1238" s="15" t="str">
        <f t="shared" si="76"/>
        <v>No</v>
      </c>
      <c r="K1238" s="15">
        <f t="shared" si="77"/>
        <v>1</v>
      </c>
      <c r="L1238" s="15" t="str">
        <f t="shared" si="78"/>
        <v>No</v>
      </c>
      <c r="M1238" s="15" t="str">
        <f t="shared" si="79"/>
        <v>No</v>
      </c>
      <c r="N1238" s="29">
        <v>26.36</v>
      </c>
      <c r="O1238" s="20" t="str" cm="1">
        <f t="array" ref="O1238">_xlfn.IFS(N1238&lt;18.5,"Underweight",N1238&lt;25,"Normalweight",N1238&lt;30,"Overweight",N1238&gt;=30,"Obesity")</f>
        <v>Overweight</v>
      </c>
      <c r="P1238" s="39" t="s">
        <v>1135</v>
      </c>
      <c r="Q1238" s="29">
        <v>26.36</v>
      </c>
      <c r="R1238" s="39">
        <v>4.32</v>
      </c>
      <c r="S1238" s="39" t="s">
        <v>2380</v>
      </c>
      <c r="T1238" s="39" t="s">
        <v>2380</v>
      </c>
      <c r="U1238" s="39" t="s">
        <v>2383</v>
      </c>
      <c r="V1238" s="39">
        <v>1</v>
      </c>
      <c r="W1238" s="39" t="s">
        <v>2380</v>
      </c>
      <c r="X1238" s="39" t="s">
        <v>8392</v>
      </c>
    </row>
    <row r="1239" spans="1:24" x14ac:dyDescent="0.35">
      <c r="A1239" s="4" t="s">
        <v>1134</v>
      </c>
      <c r="B1239" s="4">
        <v>29.925000000000001</v>
      </c>
      <c r="C1239" s="4">
        <v>8.2899999999999991</v>
      </c>
      <c r="D1239" s="4" t="s">
        <v>2380</v>
      </c>
      <c r="E1239" s="4" t="s">
        <v>2380</v>
      </c>
      <c r="F1239" s="4" t="s">
        <v>2380</v>
      </c>
      <c r="G1239" s="4">
        <v>2</v>
      </c>
      <c r="H1239" s="4" t="s">
        <v>2380</v>
      </c>
      <c r="I1239" s="15">
        <v>180</v>
      </c>
      <c r="J1239" s="15" t="str">
        <f t="shared" si="76"/>
        <v>No</v>
      </c>
      <c r="K1239" s="15">
        <f t="shared" si="77"/>
        <v>2</v>
      </c>
      <c r="L1239" s="15" t="str">
        <f t="shared" si="78"/>
        <v>No</v>
      </c>
      <c r="M1239" s="15" t="str">
        <f t="shared" si="79"/>
        <v>No</v>
      </c>
      <c r="N1239" s="29">
        <v>29.925000000000001</v>
      </c>
      <c r="O1239" s="20" t="str" cm="1">
        <f t="array" ref="O1239">_xlfn.IFS(N1239&lt;18.5,"Underweight",N1239&lt;25,"Normalweight",N1239&lt;30,"Overweight",N1239&gt;=30,"Obesity")</f>
        <v>Overweight</v>
      </c>
      <c r="P1239" s="39" t="s">
        <v>1134</v>
      </c>
      <c r="Q1239" s="29">
        <v>29.925000000000001</v>
      </c>
      <c r="R1239" s="39">
        <v>8.2899999999999991</v>
      </c>
      <c r="S1239" s="39" t="s">
        <v>2380</v>
      </c>
      <c r="T1239" s="39" t="s">
        <v>2380</v>
      </c>
      <c r="U1239" s="39" t="s">
        <v>2380</v>
      </c>
      <c r="V1239" s="39">
        <v>2</v>
      </c>
      <c r="W1239" s="39" t="s">
        <v>2380</v>
      </c>
      <c r="X1239" s="39" t="s">
        <v>8392</v>
      </c>
    </row>
    <row r="1240" spans="1:24" x14ac:dyDescent="0.35">
      <c r="A1240" s="4" t="s">
        <v>1133</v>
      </c>
      <c r="B1240" s="4">
        <v>37.29</v>
      </c>
      <c r="C1240" s="4">
        <v>10.46</v>
      </c>
      <c r="D1240" s="4" t="s">
        <v>2380</v>
      </c>
      <c r="E1240" s="4" t="s">
        <v>2380</v>
      </c>
      <c r="F1240" s="4" t="s">
        <v>2380</v>
      </c>
      <c r="G1240" s="4" t="s">
        <v>2381</v>
      </c>
      <c r="H1240" s="4" t="s">
        <v>2380</v>
      </c>
      <c r="I1240" s="15">
        <v>180</v>
      </c>
      <c r="J1240" s="15" t="str">
        <f t="shared" si="76"/>
        <v>No</v>
      </c>
      <c r="K1240" s="15">
        <f t="shared" si="77"/>
        <v>0</v>
      </c>
      <c r="L1240" s="15" t="str">
        <f t="shared" si="78"/>
        <v>No</v>
      </c>
      <c r="M1240" s="15" t="str">
        <f t="shared" si="79"/>
        <v>No</v>
      </c>
      <c r="N1240" s="29">
        <v>37.29</v>
      </c>
      <c r="O1240" s="20" t="str" cm="1">
        <f t="array" ref="O1240">_xlfn.IFS(N1240&lt;18.5,"Underweight",N1240&lt;25,"Normalweight",N1240&lt;30,"Overweight",N1240&gt;=30,"Obesity")</f>
        <v>Obesity</v>
      </c>
      <c r="P1240" s="39" t="s">
        <v>1133</v>
      </c>
      <c r="Q1240" s="29">
        <v>37.29</v>
      </c>
      <c r="R1240" s="39">
        <v>10.46</v>
      </c>
      <c r="S1240" s="39" t="s">
        <v>2380</v>
      </c>
      <c r="T1240" s="39" t="s">
        <v>2380</v>
      </c>
      <c r="U1240" s="39" t="s">
        <v>2380</v>
      </c>
      <c r="V1240" s="39">
        <v>0</v>
      </c>
      <c r="W1240" s="39" t="s">
        <v>2380</v>
      </c>
      <c r="X1240" s="39" t="s">
        <v>8391</v>
      </c>
    </row>
    <row r="1241" spans="1:24" x14ac:dyDescent="0.35">
      <c r="A1241" s="4" t="s">
        <v>1132</v>
      </c>
      <c r="B1241" s="4">
        <v>30.2</v>
      </c>
      <c r="C1241" s="4">
        <v>11.96</v>
      </c>
      <c r="D1241" s="4" t="s">
        <v>2380</v>
      </c>
      <c r="E1241" s="4" t="s">
        <v>2380</v>
      </c>
      <c r="F1241" s="4" t="s">
        <v>2380</v>
      </c>
      <c r="G1241" s="4" t="s">
        <v>2381</v>
      </c>
      <c r="H1241" s="4" t="s">
        <v>2380</v>
      </c>
      <c r="I1241" s="15">
        <v>180</v>
      </c>
      <c r="J1241" s="15" t="str">
        <f t="shared" si="76"/>
        <v>No</v>
      </c>
      <c r="K1241" s="15">
        <f t="shared" si="77"/>
        <v>0</v>
      </c>
      <c r="L1241" s="15" t="str">
        <f t="shared" si="78"/>
        <v>No</v>
      </c>
      <c r="M1241" s="15" t="str">
        <f t="shared" si="79"/>
        <v>No</v>
      </c>
      <c r="N1241" s="29">
        <v>30.2</v>
      </c>
      <c r="O1241" s="20" t="str" cm="1">
        <f t="array" ref="O1241">_xlfn.IFS(N1241&lt;18.5,"Underweight",N1241&lt;25,"Normalweight",N1241&lt;30,"Overweight",N1241&gt;=30,"Obesity")</f>
        <v>Obesity</v>
      </c>
      <c r="P1241" s="39" t="s">
        <v>1132</v>
      </c>
      <c r="Q1241" s="29">
        <v>30.2</v>
      </c>
      <c r="R1241" s="39">
        <v>11.96</v>
      </c>
      <c r="S1241" s="39" t="s">
        <v>2380</v>
      </c>
      <c r="T1241" s="39" t="s">
        <v>2380</v>
      </c>
      <c r="U1241" s="39" t="s">
        <v>2380</v>
      </c>
      <c r="V1241" s="39">
        <v>0</v>
      </c>
      <c r="W1241" s="39" t="s">
        <v>2380</v>
      </c>
      <c r="X1241" s="39" t="s">
        <v>8391</v>
      </c>
    </row>
    <row r="1242" spans="1:24" x14ac:dyDescent="0.35">
      <c r="A1242" s="4" t="s">
        <v>1131</v>
      </c>
      <c r="B1242" s="4">
        <v>24.225000000000001</v>
      </c>
      <c r="C1242" s="4">
        <v>4.25</v>
      </c>
      <c r="D1242" s="4" t="s">
        <v>2382</v>
      </c>
      <c r="E1242" s="4" t="s">
        <v>2380</v>
      </c>
      <c r="F1242" s="4" t="s">
        <v>2383</v>
      </c>
      <c r="G1242" s="4">
        <v>1</v>
      </c>
      <c r="H1242" s="4" t="s">
        <v>2380</v>
      </c>
      <c r="I1242" s="15">
        <v>180</v>
      </c>
      <c r="J1242" s="15" t="str">
        <f t="shared" si="76"/>
        <v>No</v>
      </c>
      <c r="K1242" s="15">
        <f t="shared" si="77"/>
        <v>1</v>
      </c>
      <c r="L1242" s="15" t="str">
        <f t="shared" si="78"/>
        <v>No</v>
      </c>
      <c r="M1242" s="15" t="str">
        <f t="shared" si="79"/>
        <v>Yes</v>
      </c>
      <c r="N1242" s="29">
        <v>24.225000000000001</v>
      </c>
      <c r="O1242" s="20" t="str" cm="1">
        <f t="array" ref="O1242">_xlfn.IFS(N1242&lt;18.5,"Underweight",N1242&lt;25,"Normalweight",N1242&lt;30,"Overweight",N1242&gt;=30,"Obesity")</f>
        <v>Normalweight</v>
      </c>
      <c r="P1242" s="39" t="s">
        <v>1131</v>
      </c>
      <c r="Q1242" s="29">
        <v>24.225000000000001</v>
      </c>
      <c r="R1242" s="39">
        <v>4.25</v>
      </c>
      <c r="S1242" s="39" t="s">
        <v>2383</v>
      </c>
      <c r="T1242" s="39" t="s">
        <v>2380</v>
      </c>
      <c r="U1242" s="39" t="s">
        <v>2383</v>
      </c>
      <c r="V1242" s="39">
        <v>1</v>
      </c>
      <c r="W1242" s="39" t="s">
        <v>2380</v>
      </c>
      <c r="X1242" s="39" t="s">
        <v>8393</v>
      </c>
    </row>
    <row r="1243" spans="1:24" x14ac:dyDescent="0.35">
      <c r="A1243" s="4" t="s">
        <v>1130</v>
      </c>
      <c r="B1243" s="4">
        <v>31.445</v>
      </c>
      <c r="C1243" s="4">
        <v>8.33</v>
      </c>
      <c r="D1243" s="4" t="s">
        <v>2380</v>
      </c>
      <c r="E1243" s="4" t="s">
        <v>2380</v>
      </c>
      <c r="F1243" s="4" t="s">
        <v>2380</v>
      </c>
      <c r="G1243" s="4" t="s">
        <v>2381</v>
      </c>
      <c r="H1243" s="4" t="s">
        <v>2380</v>
      </c>
      <c r="I1243" s="15">
        <v>180</v>
      </c>
      <c r="J1243" s="15" t="str">
        <f t="shared" si="76"/>
        <v>No</v>
      </c>
      <c r="K1243" s="15">
        <f t="shared" si="77"/>
        <v>0</v>
      </c>
      <c r="L1243" s="15" t="str">
        <f t="shared" si="78"/>
        <v>No</v>
      </c>
      <c r="M1243" s="15" t="str">
        <f t="shared" si="79"/>
        <v>No</v>
      </c>
      <c r="N1243" s="29">
        <v>31.445</v>
      </c>
      <c r="O1243" s="20" t="str" cm="1">
        <f t="array" ref="O1243">_xlfn.IFS(N1243&lt;18.5,"Underweight",N1243&lt;25,"Normalweight",N1243&lt;30,"Overweight",N1243&gt;=30,"Obesity")</f>
        <v>Obesity</v>
      </c>
      <c r="P1243" s="39" t="s">
        <v>1130</v>
      </c>
      <c r="Q1243" s="29">
        <v>31.445</v>
      </c>
      <c r="R1243" s="39">
        <v>8.33</v>
      </c>
      <c r="S1243" s="39" t="s">
        <v>2380</v>
      </c>
      <c r="T1243" s="39" t="s">
        <v>2380</v>
      </c>
      <c r="U1243" s="39" t="s">
        <v>2380</v>
      </c>
      <c r="V1243" s="39">
        <v>0</v>
      </c>
      <c r="W1243" s="39" t="s">
        <v>2380</v>
      </c>
      <c r="X1243" s="39" t="s">
        <v>8391</v>
      </c>
    </row>
    <row r="1244" spans="1:24" x14ac:dyDescent="0.35">
      <c r="A1244" s="4" t="s">
        <v>1129</v>
      </c>
      <c r="B1244" s="4">
        <v>38.880000000000003</v>
      </c>
      <c r="C1244" s="4">
        <v>4.29</v>
      </c>
      <c r="D1244" s="4" t="s">
        <v>2380</v>
      </c>
      <c r="E1244" s="4" t="s">
        <v>2380</v>
      </c>
      <c r="F1244" s="4" t="s">
        <v>2380</v>
      </c>
      <c r="G1244" s="4">
        <v>1</v>
      </c>
      <c r="H1244" s="4" t="s">
        <v>2380</v>
      </c>
      <c r="I1244" s="15">
        <v>180</v>
      </c>
      <c r="J1244" s="15" t="str">
        <f t="shared" si="76"/>
        <v>No</v>
      </c>
      <c r="K1244" s="15">
        <f t="shared" si="77"/>
        <v>1</v>
      </c>
      <c r="L1244" s="15" t="str">
        <f t="shared" si="78"/>
        <v>No</v>
      </c>
      <c r="M1244" s="15" t="str">
        <f t="shared" si="79"/>
        <v>No</v>
      </c>
      <c r="N1244" s="29">
        <v>38.880000000000003</v>
      </c>
      <c r="O1244" s="20" t="str" cm="1">
        <f t="array" ref="O1244">_xlfn.IFS(N1244&lt;18.5,"Underweight",N1244&lt;25,"Normalweight",N1244&lt;30,"Overweight",N1244&gt;=30,"Obesity")</f>
        <v>Obesity</v>
      </c>
      <c r="P1244" s="39" t="s">
        <v>1129</v>
      </c>
      <c r="Q1244" s="29">
        <v>38.880000000000003</v>
      </c>
      <c r="R1244" s="39">
        <v>4.29</v>
      </c>
      <c r="S1244" s="39" t="s">
        <v>2380</v>
      </c>
      <c r="T1244" s="39" t="s">
        <v>2380</v>
      </c>
      <c r="U1244" s="39" t="s">
        <v>2380</v>
      </c>
      <c r="V1244" s="39">
        <v>1</v>
      </c>
      <c r="W1244" s="39" t="s">
        <v>2380</v>
      </c>
      <c r="X1244" s="39" t="s">
        <v>8391</v>
      </c>
    </row>
    <row r="1245" spans="1:24" x14ac:dyDescent="0.35">
      <c r="A1245" s="4" t="s">
        <v>1128</v>
      </c>
      <c r="B1245" s="4">
        <v>43.89</v>
      </c>
      <c r="C1245" s="4">
        <v>6.32</v>
      </c>
      <c r="D1245" s="4" t="s">
        <v>2382</v>
      </c>
      <c r="E1245" s="4" t="s">
        <v>2380</v>
      </c>
      <c r="F1245" s="4" t="s">
        <v>2380</v>
      </c>
      <c r="G1245" s="4" t="s">
        <v>2381</v>
      </c>
      <c r="H1245" s="4" t="s">
        <v>2380</v>
      </c>
      <c r="I1245" s="15">
        <v>180</v>
      </c>
      <c r="J1245" s="15" t="str">
        <f t="shared" si="76"/>
        <v>No</v>
      </c>
      <c r="K1245" s="15">
        <f t="shared" si="77"/>
        <v>0</v>
      </c>
      <c r="L1245" s="15" t="str">
        <f t="shared" si="78"/>
        <v>No</v>
      </c>
      <c r="M1245" s="15" t="str">
        <f t="shared" si="79"/>
        <v>Yes</v>
      </c>
      <c r="N1245" s="29">
        <v>43.89</v>
      </c>
      <c r="O1245" s="20" t="str" cm="1">
        <f t="array" ref="O1245">_xlfn.IFS(N1245&lt;18.5,"Underweight",N1245&lt;25,"Normalweight",N1245&lt;30,"Overweight",N1245&gt;=30,"Obesity")</f>
        <v>Obesity</v>
      </c>
      <c r="P1245" s="39" t="s">
        <v>1128</v>
      </c>
      <c r="Q1245" s="29">
        <v>43.89</v>
      </c>
      <c r="R1245" s="39">
        <v>6.32</v>
      </c>
      <c r="S1245" s="39" t="s">
        <v>2383</v>
      </c>
      <c r="T1245" s="39" t="s">
        <v>2380</v>
      </c>
      <c r="U1245" s="39" t="s">
        <v>2380</v>
      </c>
      <c r="V1245" s="39">
        <v>0</v>
      </c>
      <c r="W1245" s="39" t="s">
        <v>2380</v>
      </c>
      <c r="X1245" s="39" t="s">
        <v>8391</v>
      </c>
    </row>
    <row r="1246" spans="1:24" x14ac:dyDescent="0.35">
      <c r="A1246" s="4" t="s">
        <v>1127</v>
      </c>
      <c r="B1246" s="4">
        <v>25.6</v>
      </c>
      <c r="C1246" s="4">
        <v>5.65</v>
      </c>
      <c r="D1246" s="4" t="s">
        <v>2380</v>
      </c>
      <c r="E1246" s="4" t="s">
        <v>2380</v>
      </c>
      <c r="F1246" s="4" t="s">
        <v>2380</v>
      </c>
      <c r="G1246" s="4">
        <v>2</v>
      </c>
      <c r="H1246" s="4" t="s">
        <v>2380</v>
      </c>
      <c r="I1246" s="15">
        <v>180</v>
      </c>
      <c r="J1246" s="15" t="str">
        <f t="shared" si="76"/>
        <v>No</v>
      </c>
      <c r="K1246" s="15">
        <f t="shared" si="77"/>
        <v>2</v>
      </c>
      <c r="L1246" s="15" t="str">
        <f t="shared" si="78"/>
        <v>No</v>
      </c>
      <c r="M1246" s="15" t="str">
        <f t="shared" si="79"/>
        <v>No</v>
      </c>
      <c r="N1246" s="29">
        <v>25.6</v>
      </c>
      <c r="O1246" s="20" t="str" cm="1">
        <f t="array" ref="O1246">_xlfn.IFS(N1246&lt;18.5,"Underweight",N1246&lt;25,"Normalweight",N1246&lt;30,"Overweight",N1246&gt;=30,"Obesity")</f>
        <v>Overweight</v>
      </c>
      <c r="P1246" s="39" t="s">
        <v>1127</v>
      </c>
      <c r="Q1246" s="29">
        <v>25.6</v>
      </c>
      <c r="R1246" s="39">
        <v>5.65</v>
      </c>
      <c r="S1246" s="39" t="s">
        <v>2380</v>
      </c>
      <c r="T1246" s="39" t="s">
        <v>2380</v>
      </c>
      <c r="U1246" s="39" t="s">
        <v>2380</v>
      </c>
      <c r="V1246" s="39">
        <v>2</v>
      </c>
      <c r="W1246" s="39" t="s">
        <v>2380</v>
      </c>
      <c r="X1246" s="39" t="s">
        <v>8392</v>
      </c>
    </row>
    <row r="1247" spans="1:24" x14ac:dyDescent="0.35">
      <c r="A1247" s="4" t="s">
        <v>1126</v>
      </c>
      <c r="B1247" s="4">
        <v>29.545000000000002</v>
      </c>
      <c r="C1247" s="4">
        <v>8.41</v>
      </c>
      <c r="D1247" s="4" t="s">
        <v>2382</v>
      </c>
      <c r="E1247" s="4" t="s">
        <v>2380</v>
      </c>
      <c r="F1247" s="4" t="s">
        <v>2380</v>
      </c>
      <c r="G1247" s="4">
        <v>1</v>
      </c>
      <c r="H1247" s="4" t="s">
        <v>2380</v>
      </c>
      <c r="I1247" s="15">
        <v>180</v>
      </c>
      <c r="J1247" s="15" t="str">
        <f t="shared" si="76"/>
        <v>No</v>
      </c>
      <c r="K1247" s="15">
        <f t="shared" si="77"/>
        <v>1</v>
      </c>
      <c r="L1247" s="15" t="str">
        <f t="shared" si="78"/>
        <v>No</v>
      </c>
      <c r="M1247" s="15" t="str">
        <f t="shared" si="79"/>
        <v>Yes</v>
      </c>
      <c r="N1247" s="29">
        <v>29.545000000000002</v>
      </c>
      <c r="O1247" s="20" t="str" cm="1">
        <f t="array" ref="O1247">_xlfn.IFS(N1247&lt;18.5,"Underweight",N1247&lt;25,"Normalweight",N1247&lt;30,"Overweight",N1247&gt;=30,"Obesity")</f>
        <v>Overweight</v>
      </c>
      <c r="P1247" s="39" t="s">
        <v>1126</v>
      </c>
      <c r="Q1247" s="29">
        <v>29.545000000000002</v>
      </c>
      <c r="R1247" s="39">
        <v>8.41</v>
      </c>
      <c r="S1247" s="39" t="s">
        <v>2383</v>
      </c>
      <c r="T1247" s="39" t="s">
        <v>2380</v>
      </c>
      <c r="U1247" s="39" t="s">
        <v>2380</v>
      </c>
      <c r="V1247" s="39">
        <v>1</v>
      </c>
      <c r="W1247" s="39" t="s">
        <v>2380</v>
      </c>
      <c r="X1247" s="39" t="s">
        <v>8392</v>
      </c>
    </row>
    <row r="1248" spans="1:24" x14ac:dyDescent="0.35">
      <c r="A1248" s="4" t="s">
        <v>1125</v>
      </c>
      <c r="B1248" s="4">
        <v>23.25</v>
      </c>
      <c r="C1248" s="4">
        <v>11.96</v>
      </c>
      <c r="D1248" s="4" t="s">
        <v>2382</v>
      </c>
      <c r="E1248" s="4" t="s">
        <v>2380</v>
      </c>
      <c r="F1248" s="4" t="s">
        <v>2380</v>
      </c>
      <c r="G1248" s="4" t="s">
        <v>2381</v>
      </c>
      <c r="H1248" s="4" t="s">
        <v>2380</v>
      </c>
      <c r="I1248" s="15">
        <v>180</v>
      </c>
      <c r="J1248" s="15" t="str">
        <f t="shared" si="76"/>
        <v>No</v>
      </c>
      <c r="K1248" s="15">
        <f t="shared" si="77"/>
        <v>0</v>
      </c>
      <c r="L1248" s="15" t="str">
        <f t="shared" si="78"/>
        <v>No</v>
      </c>
      <c r="M1248" s="15" t="str">
        <f t="shared" si="79"/>
        <v>Yes</v>
      </c>
      <c r="N1248" s="29">
        <v>23.25</v>
      </c>
      <c r="O1248" s="20" t="str" cm="1">
        <f t="array" ref="O1248">_xlfn.IFS(N1248&lt;18.5,"Underweight",N1248&lt;25,"Normalweight",N1248&lt;30,"Overweight",N1248&gt;=30,"Obesity")</f>
        <v>Normalweight</v>
      </c>
      <c r="P1248" s="39" t="s">
        <v>1125</v>
      </c>
      <c r="Q1248" s="29">
        <v>23.25</v>
      </c>
      <c r="R1248" s="39">
        <v>11.96</v>
      </c>
      <c r="S1248" s="39" t="s">
        <v>2383</v>
      </c>
      <c r="T1248" s="39" t="s">
        <v>2380</v>
      </c>
      <c r="U1248" s="39" t="s">
        <v>2380</v>
      </c>
      <c r="V1248" s="39">
        <v>0</v>
      </c>
      <c r="W1248" s="39" t="s">
        <v>2380</v>
      </c>
      <c r="X1248" s="39" t="s">
        <v>8393</v>
      </c>
    </row>
    <row r="1249" spans="1:24" x14ac:dyDescent="0.35">
      <c r="A1249" s="4" t="s">
        <v>1124</v>
      </c>
      <c r="B1249" s="4">
        <v>43.95</v>
      </c>
      <c r="C1249" s="4">
        <v>5.17</v>
      </c>
      <c r="D1249" s="4" t="s">
        <v>2382</v>
      </c>
      <c r="E1249" s="4" t="s">
        <v>2380</v>
      </c>
      <c r="F1249" s="4" t="s">
        <v>2383</v>
      </c>
      <c r="G1249" s="4">
        <v>1</v>
      </c>
      <c r="H1249" s="4" t="s">
        <v>2380</v>
      </c>
      <c r="I1249" s="15">
        <v>180</v>
      </c>
      <c r="J1249" s="15" t="str">
        <f t="shared" si="76"/>
        <v>No</v>
      </c>
      <c r="K1249" s="15">
        <f t="shared" si="77"/>
        <v>1</v>
      </c>
      <c r="L1249" s="15" t="str">
        <f t="shared" si="78"/>
        <v>No</v>
      </c>
      <c r="M1249" s="15" t="str">
        <f t="shared" si="79"/>
        <v>Yes</v>
      </c>
      <c r="N1249" s="29">
        <v>43.95</v>
      </c>
      <c r="O1249" s="20" t="str" cm="1">
        <f t="array" ref="O1249">_xlfn.IFS(N1249&lt;18.5,"Underweight",N1249&lt;25,"Normalweight",N1249&lt;30,"Overweight",N1249&gt;=30,"Obesity")</f>
        <v>Obesity</v>
      </c>
      <c r="P1249" s="39" t="s">
        <v>1124</v>
      </c>
      <c r="Q1249" s="29">
        <v>43.95</v>
      </c>
      <c r="R1249" s="39">
        <v>5.17</v>
      </c>
      <c r="S1249" s="39" t="s">
        <v>2383</v>
      </c>
      <c r="T1249" s="39" t="s">
        <v>2380</v>
      </c>
      <c r="U1249" s="39" t="s">
        <v>2383</v>
      </c>
      <c r="V1249" s="39">
        <v>1</v>
      </c>
      <c r="W1249" s="39" t="s">
        <v>2380</v>
      </c>
      <c r="X1249" s="39" t="s">
        <v>8391</v>
      </c>
    </row>
    <row r="1250" spans="1:24" x14ac:dyDescent="0.35">
      <c r="A1250" s="4" t="s">
        <v>1123</v>
      </c>
      <c r="B1250" s="4">
        <v>21.85</v>
      </c>
      <c r="C1250" s="4">
        <v>8.76</v>
      </c>
      <c r="D1250" s="4" t="s">
        <v>2380</v>
      </c>
      <c r="E1250" s="4" t="s">
        <v>2380</v>
      </c>
      <c r="F1250" s="4" t="s">
        <v>2380</v>
      </c>
      <c r="G1250" s="4" t="s">
        <v>2381</v>
      </c>
      <c r="H1250" s="4" t="s">
        <v>2380</v>
      </c>
      <c r="I1250" s="15">
        <v>180</v>
      </c>
      <c r="J1250" s="15" t="str">
        <f t="shared" si="76"/>
        <v>No</v>
      </c>
      <c r="K1250" s="15">
        <f t="shared" si="77"/>
        <v>0</v>
      </c>
      <c r="L1250" s="15" t="str">
        <f t="shared" si="78"/>
        <v>No</v>
      </c>
      <c r="M1250" s="15" t="str">
        <f t="shared" si="79"/>
        <v>No</v>
      </c>
      <c r="N1250" s="29">
        <v>21.85</v>
      </c>
      <c r="O1250" s="20" t="str" cm="1">
        <f t="array" ref="O1250">_xlfn.IFS(N1250&lt;18.5,"Underweight",N1250&lt;25,"Normalweight",N1250&lt;30,"Overweight",N1250&gt;=30,"Obesity")</f>
        <v>Normalweight</v>
      </c>
      <c r="P1250" s="39" t="s">
        <v>1123</v>
      </c>
      <c r="Q1250" s="29">
        <v>21.85</v>
      </c>
      <c r="R1250" s="39">
        <v>8.76</v>
      </c>
      <c r="S1250" s="39" t="s">
        <v>2380</v>
      </c>
      <c r="T1250" s="39" t="s">
        <v>2380</v>
      </c>
      <c r="U1250" s="39" t="s">
        <v>2380</v>
      </c>
      <c r="V1250" s="39">
        <v>0</v>
      </c>
      <c r="W1250" s="39" t="s">
        <v>2380</v>
      </c>
      <c r="X1250" s="39" t="s">
        <v>8393</v>
      </c>
    </row>
    <row r="1251" spans="1:24" x14ac:dyDescent="0.35">
      <c r="A1251" s="4" t="s">
        <v>1122</v>
      </c>
      <c r="B1251" s="4">
        <v>25.73</v>
      </c>
      <c r="C1251" s="4">
        <v>7.99</v>
      </c>
      <c r="D1251" s="4" t="s">
        <v>2380</v>
      </c>
      <c r="E1251" s="4" t="s">
        <v>2380</v>
      </c>
      <c r="F1251" s="4" t="s">
        <v>2380</v>
      </c>
      <c r="G1251" s="4">
        <v>2</v>
      </c>
      <c r="H1251" s="4" t="s">
        <v>2380</v>
      </c>
      <c r="I1251" s="15">
        <v>180</v>
      </c>
      <c r="J1251" s="15" t="str">
        <f t="shared" si="76"/>
        <v>No</v>
      </c>
      <c r="K1251" s="15">
        <f t="shared" si="77"/>
        <v>2</v>
      </c>
      <c r="L1251" s="15" t="str">
        <f t="shared" si="78"/>
        <v>No</v>
      </c>
      <c r="M1251" s="15" t="str">
        <f t="shared" si="79"/>
        <v>No</v>
      </c>
      <c r="N1251" s="29">
        <v>25.73</v>
      </c>
      <c r="O1251" s="20" t="str" cm="1">
        <f t="array" ref="O1251">_xlfn.IFS(N1251&lt;18.5,"Underweight",N1251&lt;25,"Normalweight",N1251&lt;30,"Overweight",N1251&gt;=30,"Obesity")</f>
        <v>Overweight</v>
      </c>
      <c r="P1251" s="39" t="s">
        <v>1122</v>
      </c>
      <c r="Q1251" s="29">
        <v>25.73</v>
      </c>
      <c r="R1251" s="39">
        <v>7.99</v>
      </c>
      <c r="S1251" s="39" t="s">
        <v>2380</v>
      </c>
      <c r="T1251" s="39" t="s">
        <v>2380</v>
      </c>
      <c r="U1251" s="39" t="s">
        <v>2380</v>
      </c>
      <c r="V1251" s="39">
        <v>2</v>
      </c>
      <c r="W1251" s="39" t="s">
        <v>2380</v>
      </c>
      <c r="X1251" s="39" t="s">
        <v>8392</v>
      </c>
    </row>
    <row r="1252" spans="1:24" x14ac:dyDescent="0.35">
      <c r="A1252" s="4" t="s">
        <v>1121</v>
      </c>
      <c r="B1252" s="4">
        <v>32.229999999999997</v>
      </c>
      <c r="C1252" s="4">
        <v>8.59</v>
      </c>
      <c r="D1252" s="4" t="s">
        <v>2380</v>
      </c>
      <c r="E1252" s="4" t="s">
        <v>2380</v>
      </c>
      <c r="F1252" s="4" t="s">
        <v>2380</v>
      </c>
      <c r="G1252" s="4" t="s">
        <v>2381</v>
      </c>
      <c r="H1252" s="4" t="s">
        <v>2380</v>
      </c>
      <c r="I1252" s="15">
        <v>180</v>
      </c>
      <c r="J1252" s="15" t="str">
        <f t="shared" si="76"/>
        <v>No</v>
      </c>
      <c r="K1252" s="15">
        <f t="shared" si="77"/>
        <v>0</v>
      </c>
      <c r="L1252" s="15" t="str">
        <f t="shared" si="78"/>
        <v>No</v>
      </c>
      <c r="M1252" s="15" t="str">
        <f t="shared" si="79"/>
        <v>No</v>
      </c>
      <c r="N1252" s="29">
        <v>32.229999999999997</v>
      </c>
      <c r="O1252" s="20" t="str" cm="1">
        <f t="array" ref="O1252">_xlfn.IFS(N1252&lt;18.5,"Underweight",N1252&lt;25,"Normalweight",N1252&lt;30,"Overweight",N1252&gt;=30,"Obesity")</f>
        <v>Obesity</v>
      </c>
      <c r="P1252" s="39" t="s">
        <v>1121</v>
      </c>
      <c r="Q1252" s="29">
        <v>32.229999999999997</v>
      </c>
      <c r="R1252" s="39">
        <v>8.59</v>
      </c>
      <c r="S1252" s="39" t="s">
        <v>2380</v>
      </c>
      <c r="T1252" s="39" t="s">
        <v>2380</v>
      </c>
      <c r="U1252" s="39" t="s">
        <v>2380</v>
      </c>
      <c r="V1252" s="39">
        <v>0</v>
      </c>
      <c r="W1252" s="39" t="s">
        <v>2380</v>
      </c>
      <c r="X1252" s="39" t="s">
        <v>8391</v>
      </c>
    </row>
    <row r="1253" spans="1:24" x14ac:dyDescent="0.35">
      <c r="A1253" s="4" t="s">
        <v>1120</v>
      </c>
      <c r="B1253" s="4">
        <v>32.204999999999998</v>
      </c>
      <c r="C1253" s="4">
        <v>6.14</v>
      </c>
      <c r="D1253" s="4" t="s">
        <v>2380</v>
      </c>
      <c r="E1253" s="4" t="s">
        <v>2380</v>
      </c>
      <c r="F1253" s="4" t="s">
        <v>2380</v>
      </c>
      <c r="G1253" s="4">
        <v>2</v>
      </c>
      <c r="H1253" s="4" t="s">
        <v>2380</v>
      </c>
      <c r="I1253" s="15">
        <v>180</v>
      </c>
      <c r="J1253" s="15" t="str">
        <f t="shared" si="76"/>
        <v>No</v>
      </c>
      <c r="K1253" s="15">
        <f t="shared" si="77"/>
        <v>2</v>
      </c>
      <c r="L1253" s="15" t="str">
        <f t="shared" si="78"/>
        <v>No</v>
      </c>
      <c r="M1253" s="15" t="str">
        <f t="shared" si="79"/>
        <v>No</v>
      </c>
      <c r="N1253" s="29">
        <v>32.204999999999998</v>
      </c>
      <c r="O1253" s="20" t="str" cm="1">
        <f t="array" ref="O1253">_xlfn.IFS(N1253&lt;18.5,"Underweight",N1253&lt;25,"Normalweight",N1253&lt;30,"Overweight",N1253&gt;=30,"Obesity")</f>
        <v>Obesity</v>
      </c>
      <c r="P1253" s="39" t="s">
        <v>1120</v>
      </c>
      <c r="Q1253" s="29">
        <v>32.204999999999998</v>
      </c>
      <c r="R1253" s="39">
        <v>6.14</v>
      </c>
      <c r="S1253" s="39" t="s">
        <v>2380</v>
      </c>
      <c r="T1253" s="39" t="s">
        <v>2380</v>
      </c>
      <c r="U1253" s="39" t="s">
        <v>2380</v>
      </c>
      <c r="V1253" s="39">
        <v>2</v>
      </c>
      <c r="W1253" s="39" t="s">
        <v>2380</v>
      </c>
      <c r="X1253" s="39" t="s">
        <v>8391</v>
      </c>
    </row>
    <row r="1254" spans="1:24" x14ac:dyDescent="0.35">
      <c r="A1254" s="4" t="s">
        <v>1119</v>
      </c>
      <c r="B1254" s="4">
        <v>26.41</v>
      </c>
      <c r="C1254" s="4">
        <v>4.08</v>
      </c>
      <c r="D1254" s="4" t="s">
        <v>2380</v>
      </c>
      <c r="E1254" s="4" t="s">
        <v>2380</v>
      </c>
      <c r="F1254" s="4" t="s">
        <v>2380</v>
      </c>
      <c r="G1254" s="4">
        <v>2</v>
      </c>
      <c r="H1254" s="4" t="s">
        <v>2380</v>
      </c>
      <c r="I1254" s="15">
        <v>180</v>
      </c>
      <c r="J1254" s="15" t="str">
        <f t="shared" si="76"/>
        <v>No</v>
      </c>
      <c r="K1254" s="15">
        <f t="shared" si="77"/>
        <v>2</v>
      </c>
      <c r="L1254" s="15" t="str">
        <f t="shared" si="78"/>
        <v>No</v>
      </c>
      <c r="M1254" s="15" t="str">
        <f t="shared" si="79"/>
        <v>No</v>
      </c>
      <c r="N1254" s="29">
        <v>26.41</v>
      </c>
      <c r="O1254" s="20" t="str" cm="1">
        <f t="array" ref="O1254">_xlfn.IFS(N1254&lt;18.5,"Underweight",N1254&lt;25,"Normalweight",N1254&lt;30,"Overweight",N1254&gt;=30,"Obesity")</f>
        <v>Overweight</v>
      </c>
      <c r="P1254" s="39" t="s">
        <v>1119</v>
      </c>
      <c r="Q1254" s="29">
        <v>26.41</v>
      </c>
      <c r="R1254" s="39">
        <v>4.08</v>
      </c>
      <c r="S1254" s="39" t="s">
        <v>2380</v>
      </c>
      <c r="T1254" s="39" t="s">
        <v>2380</v>
      </c>
      <c r="U1254" s="39" t="s">
        <v>2380</v>
      </c>
      <c r="V1254" s="39">
        <v>2</v>
      </c>
      <c r="W1254" s="39" t="s">
        <v>2380</v>
      </c>
      <c r="X1254" s="39" t="s">
        <v>8392</v>
      </c>
    </row>
    <row r="1255" spans="1:24" x14ac:dyDescent="0.35">
      <c r="A1255" s="4" t="s">
        <v>1118</v>
      </c>
      <c r="B1255" s="4">
        <v>30.2</v>
      </c>
      <c r="C1255" s="4">
        <v>6.25</v>
      </c>
      <c r="D1255" s="4" t="s">
        <v>2382</v>
      </c>
      <c r="E1255" s="4" t="s">
        <v>2380</v>
      </c>
      <c r="F1255" s="4" t="s">
        <v>2380</v>
      </c>
      <c r="G1255" s="4" t="s">
        <v>2381</v>
      </c>
      <c r="H1255" s="4" t="s">
        <v>2380</v>
      </c>
      <c r="I1255" s="15">
        <v>180</v>
      </c>
      <c r="J1255" s="15" t="str">
        <f t="shared" si="76"/>
        <v>No</v>
      </c>
      <c r="K1255" s="15">
        <f t="shared" si="77"/>
        <v>0</v>
      </c>
      <c r="L1255" s="15" t="str">
        <f t="shared" si="78"/>
        <v>No</v>
      </c>
      <c r="M1255" s="15" t="str">
        <f t="shared" si="79"/>
        <v>Yes</v>
      </c>
      <c r="N1255" s="29">
        <v>30.2</v>
      </c>
      <c r="O1255" s="20" t="str" cm="1">
        <f t="array" ref="O1255">_xlfn.IFS(N1255&lt;18.5,"Underweight",N1255&lt;25,"Normalweight",N1255&lt;30,"Overweight",N1255&gt;=30,"Obesity")</f>
        <v>Obesity</v>
      </c>
      <c r="P1255" s="39" t="s">
        <v>1118</v>
      </c>
      <c r="Q1255" s="29">
        <v>30.2</v>
      </c>
      <c r="R1255" s="39">
        <v>6.25</v>
      </c>
      <c r="S1255" s="39" t="s">
        <v>2383</v>
      </c>
      <c r="T1255" s="39" t="s">
        <v>2380</v>
      </c>
      <c r="U1255" s="39" t="s">
        <v>2380</v>
      </c>
      <c r="V1255" s="39">
        <v>0</v>
      </c>
      <c r="W1255" s="39" t="s">
        <v>2380</v>
      </c>
      <c r="X1255" s="39" t="s">
        <v>8391</v>
      </c>
    </row>
    <row r="1256" spans="1:24" x14ac:dyDescent="0.35">
      <c r="A1256" s="4" t="s">
        <v>1117</v>
      </c>
      <c r="B1256" s="4">
        <v>31.26</v>
      </c>
      <c r="C1256" s="4">
        <v>5.94</v>
      </c>
      <c r="D1256" s="4" t="s">
        <v>2382</v>
      </c>
      <c r="E1256" s="4" t="s">
        <v>2380</v>
      </c>
      <c r="F1256" s="4" t="s">
        <v>2380</v>
      </c>
      <c r="G1256" s="4">
        <v>1</v>
      </c>
      <c r="H1256" s="4" t="s">
        <v>2380</v>
      </c>
      <c r="I1256" s="15">
        <v>180</v>
      </c>
      <c r="J1256" s="15" t="str">
        <f t="shared" si="76"/>
        <v>No</v>
      </c>
      <c r="K1256" s="15">
        <f t="shared" si="77"/>
        <v>1</v>
      </c>
      <c r="L1256" s="15" t="str">
        <f t="shared" si="78"/>
        <v>No</v>
      </c>
      <c r="M1256" s="15" t="str">
        <f t="shared" si="79"/>
        <v>Yes</v>
      </c>
      <c r="N1256" s="29">
        <v>31.26</v>
      </c>
      <c r="O1256" s="20" t="str" cm="1">
        <f t="array" ref="O1256">_xlfn.IFS(N1256&lt;18.5,"Underweight",N1256&lt;25,"Normalweight",N1256&lt;30,"Overweight",N1256&gt;=30,"Obesity")</f>
        <v>Obesity</v>
      </c>
      <c r="P1256" s="39" t="s">
        <v>1117</v>
      </c>
      <c r="Q1256" s="29">
        <v>31.26</v>
      </c>
      <c r="R1256" s="39">
        <v>5.94</v>
      </c>
      <c r="S1256" s="39" t="s">
        <v>2383</v>
      </c>
      <c r="T1256" s="39" t="s">
        <v>2380</v>
      </c>
      <c r="U1256" s="39" t="s">
        <v>2380</v>
      </c>
      <c r="V1256" s="39">
        <v>1</v>
      </c>
      <c r="W1256" s="39" t="s">
        <v>2380</v>
      </c>
      <c r="X1256" s="39" t="s">
        <v>8391</v>
      </c>
    </row>
    <row r="1257" spans="1:24" x14ac:dyDescent="0.35">
      <c r="A1257" s="4" t="s">
        <v>1116</v>
      </c>
      <c r="B1257" s="4">
        <v>33.725000000000001</v>
      </c>
      <c r="C1257" s="4">
        <v>6.45</v>
      </c>
      <c r="D1257" s="4" t="s">
        <v>2382</v>
      </c>
      <c r="E1257" s="4" t="s">
        <v>2380</v>
      </c>
      <c r="F1257" s="4" t="s">
        <v>2380</v>
      </c>
      <c r="G1257" s="4" t="s">
        <v>2381</v>
      </c>
      <c r="H1257" s="4" t="s">
        <v>2380</v>
      </c>
      <c r="I1257" s="15">
        <v>180</v>
      </c>
      <c r="J1257" s="15" t="str">
        <f t="shared" si="76"/>
        <v>No</v>
      </c>
      <c r="K1257" s="15">
        <f t="shared" si="77"/>
        <v>0</v>
      </c>
      <c r="L1257" s="15" t="str">
        <f t="shared" si="78"/>
        <v>No</v>
      </c>
      <c r="M1257" s="15" t="str">
        <f t="shared" si="79"/>
        <v>Yes</v>
      </c>
      <c r="N1257" s="29">
        <v>33.725000000000001</v>
      </c>
      <c r="O1257" s="20" t="str" cm="1">
        <f t="array" ref="O1257">_xlfn.IFS(N1257&lt;18.5,"Underweight",N1257&lt;25,"Normalweight",N1257&lt;30,"Overweight",N1257&gt;=30,"Obesity")</f>
        <v>Obesity</v>
      </c>
      <c r="P1257" s="39" t="s">
        <v>1116</v>
      </c>
      <c r="Q1257" s="29">
        <v>33.725000000000001</v>
      </c>
      <c r="R1257" s="39">
        <v>6.45</v>
      </c>
      <c r="S1257" s="39" t="s">
        <v>2383</v>
      </c>
      <c r="T1257" s="39" t="s">
        <v>2380</v>
      </c>
      <c r="U1257" s="39" t="s">
        <v>2380</v>
      </c>
      <c r="V1257" s="39">
        <v>0</v>
      </c>
      <c r="W1257" s="39" t="s">
        <v>2380</v>
      </c>
      <c r="X1257" s="39" t="s">
        <v>8391</v>
      </c>
    </row>
    <row r="1258" spans="1:24" x14ac:dyDescent="0.35">
      <c r="A1258" s="4" t="s">
        <v>1115</v>
      </c>
      <c r="B1258" s="4">
        <v>28.9</v>
      </c>
      <c r="C1258" s="4">
        <v>5.74</v>
      </c>
      <c r="D1258" s="4" t="s">
        <v>2382</v>
      </c>
      <c r="E1258" s="4" t="s">
        <v>2380</v>
      </c>
      <c r="F1258" s="4" t="s">
        <v>2380</v>
      </c>
      <c r="G1258" s="4" t="s">
        <v>2381</v>
      </c>
      <c r="H1258" s="4" t="s">
        <v>2380</v>
      </c>
      <c r="I1258" s="15">
        <v>180</v>
      </c>
      <c r="J1258" s="15" t="str">
        <f t="shared" si="76"/>
        <v>No</v>
      </c>
      <c r="K1258" s="15">
        <f t="shared" si="77"/>
        <v>0</v>
      </c>
      <c r="L1258" s="15" t="str">
        <f t="shared" si="78"/>
        <v>No</v>
      </c>
      <c r="M1258" s="15" t="str">
        <f t="shared" si="79"/>
        <v>Yes</v>
      </c>
      <c r="N1258" s="29">
        <v>28.9</v>
      </c>
      <c r="O1258" s="20" t="str" cm="1">
        <f t="array" ref="O1258">_xlfn.IFS(N1258&lt;18.5,"Underweight",N1258&lt;25,"Normalweight",N1258&lt;30,"Overweight",N1258&gt;=30,"Obesity")</f>
        <v>Overweight</v>
      </c>
      <c r="P1258" s="39" t="s">
        <v>1115</v>
      </c>
      <c r="Q1258" s="29">
        <v>28.9</v>
      </c>
      <c r="R1258" s="39">
        <v>5.74</v>
      </c>
      <c r="S1258" s="39" t="s">
        <v>2383</v>
      </c>
      <c r="T1258" s="39" t="s">
        <v>2380</v>
      </c>
      <c r="U1258" s="39" t="s">
        <v>2380</v>
      </c>
      <c r="V1258" s="39">
        <v>0</v>
      </c>
      <c r="W1258" s="39" t="s">
        <v>2380</v>
      </c>
      <c r="X1258" s="39" t="s">
        <v>8392</v>
      </c>
    </row>
    <row r="1259" spans="1:24" x14ac:dyDescent="0.35">
      <c r="A1259" s="4" t="s">
        <v>1114</v>
      </c>
      <c r="B1259" s="4">
        <v>45.69</v>
      </c>
      <c r="C1259" s="4">
        <v>4.43</v>
      </c>
      <c r="D1259" s="4" t="s">
        <v>2382</v>
      </c>
      <c r="E1259" s="4" t="s">
        <v>2380</v>
      </c>
      <c r="F1259" s="4" t="s">
        <v>2380</v>
      </c>
      <c r="G1259" s="4" t="s">
        <v>2381</v>
      </c>
      <c r="H1259" s="4" t="s">
        <v>2380</v>
      </c>
      <c r="I1259" s="15">
        <v>180</v>
      </c>
      <c r="J1259" s="15" t="str">
        <f t="shared" si="76"/>
        <v>No</v>
      </c>
      <c r="K1259" s="15">
        <f t="shared" si="77"/>
        <v>0</v>
      </c>
      <c r="L1259" s="15" t="str">
        <f t="shared" si="78"/>
        <v>No</v>
      </c>
      <c r="M1259" s="15" t="str">
        <f t="shared" si="79"/>
        <v>Yes</v>
      </c>
      <c r="N1259" s="29">
        <v>45.69</v>
      </c>
      <c r="O1259" s="20" t="str" cm="1">
        <f t="array" ref="O1259">_xlfn.IFS(N1259&lt;18.5,"Underweight",N1259&lt;25,"Normalweight",N1259&lt;30,"Overweight",N1259&gt;=30,"Obesity")</f>
        <v>Obesity</v>
      </c>
      <c r="P1259" s="39" t="s">
        <v>1114</v>
      </c>
      <c r="Q1259" s="29">
        <v>45.69</v>
      </c>
      <c r="R1259" s="39">
        <v>4.43</v>
      </c>
      <c r="S1259" s="39" t="s">
        <v>2383</v>
      </c>
      <c r="T1259" s="39" t="s">
        <v>2380</v>
      </c>
      <c r="U1259" s="39" t="s">
        <v>2380</v>
      </c>
      <c r="V1259" s="39">
        <v>0</v>
      </c>
      <c r="W1259" s="39" t="s">
        <v>2380</v>
      </c>
      <c r="X1259" s="39" t="s">
        <v>8391</v>
      </c>
    </row>
    <row r="1260" spans="1:24" x14ac:dyDescent="0.35">
      <c r="A1260" s="4" t="s">
        <v>1113</v>
      </c>
      <c r="B1260" s="4">
        <v>21.03</v>
      </c>
      <c r="C1260" s="4">
        <v>6.5</v>
      </c>
      <c r="D1260" s="4" t="s">
        <v>2380</v>
      </c>
      <c r="E1260" s="4" t="s">
        <v>2380</v>
      </c>
      <c r="F1260" s="4" t="s">
        <v>2380</v>
      </c>
      <c r="G1260" s="4" t="s">
        <v>2381</v>
      </c>
      <c r="H1260" s="4" t="s">
        <v>2380</v>
      </c>
      <c r="I1260" s="15">
        <v>180</v>
      </c>
      <c r="J1260" s="15" t="str">
        <f t="shared" si="76"/>
        <v>No</v>
      </c>
      <c r="K1260" s="15">
        <f t="shared" si="77"/>
        <v>0</v>
      </c>
      <c r="L1260" s="15" t="str">
        <f t="shared" si="78"/>
        <v>No</v>
      </c>
      <c r="M1260" s="15" t="str">
        <f t="shared" si="79"/>
        <v>No</v>
      </c>
      <c r="N1260" s="29">
        <v>21.03</v>
      </c>
      <c r="O1260" s="20" t="str" cm="1">
        <f t="array" ref="O1260">_xlfn.IFS(N1260&lt;18.5,"Underweight",N1260&lt;25,"Normalweight",N1260&lt;30,"Overweight",N1260&gt;=30,"Obesity")</f>
        <v>Normalweight</v>
      </c>
      <c r="P1260" s="39" t="s">
        <v>1113</v>
      </c>
      <c r="Q1260" s="29">
        <v>21.03</v>
      </c>
      <c r="R1260" s="39">
        <v>6.5</v>
      </c>
      <c r="S1260" s="39" t="s">
        <v>2380</v>
      </c>
      <c r="T1260" s="39" t="s">
        <v>2380</v>
      </c>
      <c r="U1260" s="39" t="s">
        <v>2380</v>
      </c>
      <c r="V1260" s="39">
        <v>0</v>
      </c>
      <c r="W1260" s="39" t="s">
        <v>2380</v>
      </c>
      <c r="X1260" s="39" t="s">
        <v>8393</v>
      </c>
    </row>
    <row r="1261" spans="1:24" x14ac:dyDescent="0.35">
      <c r="A1261" s="4" t="s">
        <v>1112</v>
      </c>
      <c r="B1261" s="4">
        <v>37</v>
      </c>
      <c r="C1261" s="4">
        <v>8.75</v>
      </c>
      <c r="D1261" s="4" t="s">
        <v>2380</v>
      </c>
      <c r="E1261" s="4" t="s">
        <v>2380</v>
      </c>
      <c r="F1261" s="4" t="s">
        <v>2380</v>
      </c>
      <c r="G1261" s="4" t="s">
        <v>2381</v>
      </c>
      <c r="H1261" s="4" t="s">
        <v>2380</v>
      </c>
      <c r="I1261" s="15">
        <v>180</v>
      </c>
      <c r="J1261" s="15" t="str">
        <f t="shared" si="76"/>
        <v>No</v>
      </c>
      <c r="K1261" s="15">
        <f t="shared" si="77"/>
        <v>0</v>
      </c>
      <c r="L1261" s="15" t="str">
        <f t="shared" si="78"/>
        <v>No</v>
      </c>
      <c r="M1261" s="15" t="str">
        <f t="shared" si="79"/>
        <v>No</v>
      </c>
      <c r="N1261" s="29">
        <v>37</v>
      </c>
      <c r="O1261" s="20" t="str" cm="1">
        <f t="array" ref="O1261">_xlfn.IFS(N1261&lt;18.5,"Underweight",N1261&lt;25,"Normalweight",N1261&lt;30,"Overweight",N1261&gt;=30,"Obesity")</f>
        <v>Obesity</v>
      </c>
      <c r="P1261" s="39" t="s">
        <v>1112</v>
      </c>
      <c r="Q1261" s="29">
        <v>37</v>
      </c>
      <c r="R1261" s="39">
        <v>8.75</v>
      </c>
      <c r="S1261" s="39" t="s">
        <v>2380</v>
      </c>
      <c r="T1261" s="39" t="s">
        <v>2380</v>
      </c>
      <c r="U1261" s="39" t="s">
        <v>2380</v>
      </c>
      <c r="V1261" s="39">
        <v>0</v>
      </c>
      <c r="W1261" s="39" t="s">
        <v>2380</v>
      </c>
      <c r="X1261" s="39" t="s">
        <v>8391</v>
      </c>
    </row>
    <row r="1262" spans="1:24" x14ac:dyDescent="0.35">
      <c r="A1262" s="4" t="s">
        <v>1111</v>
      </c>
      <c r="B1262" s="4">
        <v>25.4</v>
      </c>
      <c r="C1262" s="4">
        <v>11.96</v>
      </c>
      <c r="D1262" s="4" t="s">
        <v>2380</v>
      </c>
      <c r="E1262" s="4" t="s">
        <v>2380</v>
      </c>
      <c r="F1262" s="4" t="s">
        <v>2380</v>
      </c>
      <c r="G1262" s="4" t="s">
        <v>2381</v>
      </c>
      <c r="H1262" s="4" t="s">
        <v>2380</v>
      </c>
      <c r="I1262" s="15">
        <v>180</v>
      </c>
      <c r="J1262" s="15" t="str">
        <f t="shared" si="76"/>
        <v>No</v>
      </c>
      <c r="K1262" s="15">
        <f t="shared" si="77"/>
        <v>0</v>
      </c>
      <c r="L1262" s="15" t="str">
        <f t="shared" si="78"/>
        <v>No</v>
      </c>
      <c r="M1262" s="15" t="str">
        <f t="shared" si="79"/>
        <v>No</v>
      </c>
      <c r="N1262" s="29">
        <v>25.4</v>
      </c>
      <c r="O1262" s="20" t="str" cm="1">
        <f t="array" ref="O1262">_xlfn.IFS(N1262&lt;18.5,"Underweight",N1262&lt;25,"Normalweight",N1262&lt;30,"Overweight",N1262&gt;=30,"Obesity")</f>
        <v>Overweight</v>
      </c>
      <c r="P1262" s="39" t="s">
        <v>1111</v>
      </c>
      <c r="Q1262" s="29">
        <v>25.4</v>
      </c>
      <c r="R1262" s="39">
        <v>11.96</v>
      </c>
      <c r="S1262" s="39" t="s">
        <v>2380</v>
      </c>
      <c r="T1262" s="39" t="s">
        <v>2380</v>
      </c>
      <c r="U1262" s="39" t="s">
        <v>2380</v>
      </c>
      <c r="V1262" s="39">
        <v>0</v>
      </c>
      <c r="W1262" s="39" t="s">
        <v>2380</v>
      </c>
      <c r="X1262" s="39" t="s">
        <v>8392</v>
      </c>
    </row>
    <row r="1263" spans="1:24" x14ac:dyDescent="0.35">
      <c r="A1263" s="4" t="s">
        <v>1110</v>
      </c>
      <c r="B1263" s="4">
        <v>32.299999999999997</v>
      </c>
      <c r="C1263" s="4">
        <v>10.54</v>
      </c>
      <c r="D1263" s="4" t="s">
        <v>2380</v>
      </c>
      <c r="E1263" s="4" t="s">
        <v>2380</v>
      </c>
      <c r="F1263" s="4" t="s">
        <v>2380</v>
      </c>
      <c r="G1263" s="4" t="s">
        <v>2381</v>
      </c>
      <c r="H1263" s="4" t="s">
        <v>2380</v>
      </c>
      <c r="I1263" s="15">
        <v>180</v>
      </c>
      <c r="J1263" s="15" t="str">
        <f t="shared" si="76"/>
        <v>No</v>
      </c>
      <c r="K1263" s="15">
        <f t="shared" si="77"/>
        <v>0</v>
      </c>
      <c r="L1263" s="15" t="str">
        <f t="shared" si="78"/>
        <v>No</v>
      </c>
      <c r="M1263" s="15" t="str">
        <f t="shared" si="79"/>
        <v>No</v>
      </c>
      <c r="N1263" s="29">
        <v>32.299999999999997</v>
      </c>
      <c r="O1263" s="20" t="str" cm="1">
        <f t="array" ref="O1263">_xlfn.IFS(N1263&lt;18.5,"Underweight",N1263&lt;25,"Normalweight",N1263&lt;30,"Overweight",N1263&gt;=30,"Obesity")</f>
        <v>Obesity</v>
      </c>
      <c r="P1263" s="39" t="s">
        <v>1110</v>
      </c>
      <c r="Q1263" s="29">
        <v>32.299999999999997</v>
      </c>
      <c r="R1263" s="39">
        <v>10.54</v>
      </c>
      <c r="S1263" s="39" t="s">
        <v>2380</v>
      </c>
      <c r="T1263" s="39" t="s">
        <v>2380</v>
      </c>
      <c r="U1263" s="39" t="s">
        <v>2380</v>
      </c>
      <c r="V1263" s="39">
        <v>0</v>
      </c>
      <c r="W1263" s="39" t="s">
        <v>2380</v>
      </c>
      <c r="X1263" s="39" t="s">
        <v>8391</v>
      </c>
    </row>
    <row r="1264" spans="1:24" x14ac:dyDescent="0.35">
      <c r="A1264" s="4" t="s">
        <v>1109</v>
      </c>
      <c r="B1264" s="4">
        <v>23.94</v>
      </c>
      <c r="C1264" s="4">
        <v>4.54</v>
      </c>
      <c r="D1264" s="4" t="s">
        <v>2382</v>
      </c>
      <c r="E1264" s="4" t="s">
        <v>2380</v>
      </c>
      <c r="F1264" s="4" t="s">
        <v>2383</v>
      </c>
      <c r="G1264" s="4">
        <v>1</v>
      </c>
      <c r="H1264" s="4" t="s">
        <v>2380</v>
      </c>
      <c r="I1264" s="15">
        <v>180</v>
      </c>
      <c r="J1264" s="15" t="str">
        <f t="shared" si="76"/>
        <v>No</v>
      </c>
      <c r="K1264" s="15">
        <f t="shared" si="77"/>
        <v>1</v>
      </c>
      <c r="L1264" s="15" t="str">
        <f t="shared" si="78"/>
        <v>No</v>
      </c>
      <c r="M1264" s="15" t="str">
        <f t="shared" si="79"/>
        <v>Yes</v>
      </c>
      <c r="N1264" s="29">
        <v>23.94</v>
      </c>
      <c r="O1264" s="20" t="str" cm="1">
        <f t="array" ref="O1264">_xlfn.IFS(N1264&lt;18.5,"Underweight",N1264&lt;25,"Normalweight",N1264&lt;30,"Overweight",N1264&gt;=30,"Obesity")</f>
        <v>Normalweight</v>
      </c>
      <c r="P1264" s="39" t="s">
        <v>1109</v>
      </c>
      <c r="Q1264" s="29">
        <v>23.94</v>
      </c>
      <c r="R1264" s="39">
        <v>4.54</v>
      </c>
      <c r="S1264" s="39" t="s">
        <v>2383</v>
      </c>
      <c r="T1264" s="39" t="s">
        <v>2380</v>
      </c>
      <c r="U1264" s="39" t="s">
        <v>2383</v>
      </c>
      <c r="V1264" s="39">
        <v>1</v>
      </c>
      <c r="W1264" s="39" t="s">
        <v>2380</v>
      </c>
      <c r="X1264" s="39" t="s">
        <v>8393</v>
      </c>
    </row>
    <row r="1265" spans="1:24" x14ac:dyDescent="0.35">
      <c r="A1265" s="4" t="s">
        <v>1108</v>
      </c>
      <c r="B1265" s="4">
        <v>46.4</v>
      </c>
      <c r="C1265" s="4">
        <v>5.71</v>
      </c>
      <c r="D1265" s="4" t="s">
        <v>2380</v>
      </c>
      <c r="E1265" s="4" t="s">
        <v>2380</v>
      </c>
      <c r="F1265" s="4" t="s">
        <v>2380</v>
      </c>
      <c r="G1265" s="4" t="s">
        <v>2381</v>
      </c>
      <c r="H1265" s="4" t="s">
        <v>2380</v>
      </c>
      <c r="I1265" s="15">
        <v>180</v>
      </c>
      <c r="J1265" s="15" t="str">
        <f t="shared" si="76"/>
        <v>No</v>
      </c>
      <c r="K1265" s="15">
        <f t="shared" si="77"/>
        <v>0</v>
      </c>
      <c r="L1265" s="15" t="str">
        <f t="shared" si="78"/>
        <v>No</v>
      </c>
      <c r="M1265" s="15" t="str">
        <f t="shared" si="79"/>
        <v>No</v>
      </c>
      <c r="N1265" s="29">
        <v>46.4</v>
      </c>
      <c r="O1265" s="20" t="str" cm="1">
        <f t="array" ref="O1265">_xlfn.IFS(N1265&lt;18.5,"Underweight",N1265&lt;25,"Normalweight",N1265&lt;30,"Overweight",N1265&gt;=30,"Obesity")</f>
        <v>Obesity</v>
      </c>
      <c r="P1265" s="39" t="s">
        <v>1108</v>
      </c>
      <c r="Q1265" s="29">
        <v>46.4</v>
      </c>
      <c r="R1265" s="39">
        <v>5.71</v>
      </c>
      <c r="S1265" s="39" t="s">
        <v>2380</v>
      </c>
      <c r="T1265" s="39" t="s">
        <v>2380</v>
      </c>
      <c r="U1265" s="39" t="s">
        <v>2380</v>
      </c>
      <c r="V1265" s="39">
        <v>0</v>
      </c>
      <c r="W1265" s="39" t="s">
        <v>2380</v>
      </c>
      <c r="X1265" s="39" t="s">
        <v>8391</v>
      </c>
    </row>
    <row r="1266" spans="1:24" x14ac:dyDescent="0.35">
      <c r="A1266" s="4" t="s">
        <v>1107</v>
      </c>
      <c r="B1266" s="4">
        <v>40.375</v>
      </c>
      <c r="C1266" s="4">
        <v>6.25</v>
      </c>
      <c r="D1266" s="4" t="s">
        <v>2382</v>
      </c>
      <c r="E1266" s="4" t="s">
        <v>2380</v>
      </c>
      <c r="F1266" s="4" t="s">
        <v>2380</v>
      </c>
      <c r="G1266" s="4" t="s">
        <v>2381</v>
      </c>
      <c r="H1266" s="4" t="s">
        <v>2380</v>
      </c>
      <c r="I1266" s="15">
        <v>180</v>
      </c>
      <c r="J1266" s="15" t="str">
        <f t="shared" si="76"/>
        <v>No</v>
      </c>
      <c r="K1266" s="15">
        <f t="shared" si="77"/>
        <v>0</v>
      </c>
      <c r="L1266" s="15" t="str">
        <f t="shared" si="78"/>
        <v>No</v>
      </c>
      <c r="M1266" s="15" t="str">
        <f t="shared" si="79"/>
        <v>Yes</v>
      </c>
      <c r="N1266" s="29">
        <v>40.375</v>
      </c>
      <c r="O1266" s="20" t="str" cm="1">
        <f t="array" ref="O1266">_xlfn.IFS(N1266&lt;18.5,"Underweight",N1266&lt;25,"Normalweight",N1266&lt;30,"Overweight",N1266&gt;=30,"Obesity")</f>
        <v>Obesity</v>
      </c>
      <c r="P1266" s="39" t="s">
        <v>1107</v>
      </c>
      <c r="Q1266" s="29">
        <v>40.375</v>
      </c>
      <c r="R1266" s="39">
        <v>6.25</v>
      </c>
      <c r="S1266" s="39" t="s">
        <v>2383</v>
      </c>
      <c r="T1266" s="39" t="s">
        <v>2380</v>
      </c>
      <c r="U1266" s="39" t="s">
        <v>2380</v>
      </c>
      <c r="V1266" s="39">
        <v>0</v>
      </c>
      <c r="W1266" s="39" t="s">
        <v>2380</v>
      </c>
      <c r="X1266" s="39" t="s">
        <v>8391</v>
      </c>
    </row>
    <row r="1267" spans="1:24" x14ac:dyDescent="0.35">
      <c r="A1267" s="4" t="s">
        <v>1106</v>
      </c>
      <c r="B1267" s="4">
        <v>28.7</v>
      </c>
      <c r="C1267" s="4">
        <v>9.4700000000000006</v>
      </c>
      <c r="D1267" s="4" t="s">
        <v>2380</v>
      </c>
      <c r="E1267" s="4" t="s">
        <v>2380</v>
      </c>
      <c r="F1267" s="4" t="s">
        <v>2380</v>
      </c>
      <c r="G1267" s="4">
        <v>2</v>
      </c>
      <c r="H1267" s="4" t="s">
        <v>2380</v>
      </c>
      <c r="I1267" s="15">
        <v>180</v>
      </c>
      <c r="J1267" s="15" t="str">
        <f t="shared" si="76"/>
        <v>No</v>
      </c>
      <c r="K1267" s="15">
        <f t="shared" si="77"/>
        <v>2</v>
      </c>
      <c r="L1267" s="15" t="str">
        <f t="shared" si="78"/>
        <v>No</v>
      </c>
      <c r="M1267" s="15" t="str">
        <f t="shared" si="79"/>
        <v>No</v>
      </c>
      <c r="N1267" s="29">
        <v>28.7</v>
      </c>
      <c r="O1267" s="20" t="str" cm="1">
        <f t="array" ref="O1267">_xlfn.IFS(N1267&lt;18.5,"Underweight",N1267&lt;25,"Normalweight",N1267&lt;30,"Overweight",N1267&gt;=30,"Obesity")</f>
        <v>Overweight</v>
      </c>
      <c r="P1267" s="39" t="s">
        <v>1106</v>
      </c>
      <c r="Q1267" s="29">
        <v>28.7</v>
      </c>
      <c r="R1267" s="39">
        <v>9.4700000000000006</v>
      </c>
      <c r="S1267" s="39" t="s">
        <v>2380</v>
      </c>
      <c r="T1267" s="39" t="s">
        <v>2380</v>
      </c>
      <c r="U1267" s="39" t="s">
        <v>2380</v>
      </c>
      <c r="V1267" s="39">
        <v>2</v>
      </c>
      <c r="W1267" s="39" t="s">
        <v>2380</v>
      </c>
      <c r="X1267" s="39" t="s">
        <v>8392</v>
      </c>
    </row>
    <row r="1268" spans="1:24" x14ac:dyDescent="0.35">
      <c r="A1268" s="4" t="s">
        <v>1105</v>
      </c>
      <c r="B1268" s="4">
        <v>26.63</v>
      </c>
      <c r="C1268" s="4">
        <v>5.7</v>
      </c>
      <c r="D1268" s="4" t="s">
        <v>2380</v>
      </c>
      <c r="E1268" s="4" t="s">
        <v>2380</v>
      </c>
      <c r="F1268" s="4" t="s">
        <v>2380</v>
      </c>
      <c r="G1268" s="4" t="s">
        <v>2381</v>
      </c>
      <c r="H1268" s="4" t="s">
        <v>2380</v>
      </c>
      <c r="I1268" s="15">
        <v>180</v>
      </c>
      <c r="J1268" s="15" t="str">
        <f t="shared" si="76"/>
        <v>No</v>
      </c>
      <c r="K1268" s="15">
        <f t="shared" si="77"/>
        <v>0</v>
      </c>
      <c r="L1268" s="15" t="str">
        <f t="shared" si="78"/>
        <v>No</v>
      </c>
      <c r="M1268" s="15" t="str">
        <f t="shared" si="79"/>
        <v>No</v>
      </c>
      <c r="N1268" s="29">
        <v>26.63</v>
      </c>
      <c r="O1268" s="20" t="str" cm="1">
        <f t="array" ref="O1268">_xlfn.IFS(N1268&lt;18.5,"Underweight",N1268&lt;25,"Normalweight",N1268&lt;30,"Overweight",N1268&gt;=30,"Obesity")</f>
        <v>Overweight</v>
      </c>
      <c r="P1268" s="39" t="s">
        <v>1105</v>
      </c>
      <c r="Q1268" s="29">
        <v>26.63</v>
      </c>
      <c r="R1268" s="39">
        <v>5.7</v>
      </c>
      <c r="S1268" s="39" t="s">
        <v>2380</v>
      </c>
      <c r="T1268" s="39" t="s">
        <v>2380</v>
      </c>
      <c r="U1268" s="39" t="s">
        <v>2380</v>
      </c>
      <c r="V1268" s="39">
        <v>0</v>
      </c>
      <c r="W1268" s="39" t="s">
        <v>2380</v>
      </c>
      <c r="X1268" s="39" t="s">
        <v>8392</v>
      </c>
    </row>
    <row r="1269" spans="1:24" x14ac:dyDescent="0.35">
      <c r="A1269" s="4" t="s">
        <v>1104</v>
      </c>
      <c r="B1269" s="4">
        <v>22.515000000000001</v>
      </c>
      <c r="C1269" s="4">
        <v>11.18</v>
      </c>
      <c r="D1269" s="4" t="s">
        <v>2380</v>
      </c>
      <c r="E1269" s="4" t="s">
        <v>2380</v>
      </c>
      <c r="F1269" s="4" t="s">
        <v>2380</v>
      </c>
      <c r="G1269" s="4">
        <v>2</v>
      </c>
      <c r="H1269" s="4" t="s">
        <v>2380</v>
      </c>
      <c r="I1269" s="15">
        <v>180</v>
      </c>
      <c r="J1269" s="15" t="str">
        <f t="shared" si="76"/>
        <v>No</v>
      </c>
      <c r="K1269" s="15">
        <f t="shared" si="77"/>
        <v>2</v>
      </c>
      <c r="L1269" s="15" t="str">
        <f t="shared" si="78"/>
        <v>No</v>
      </c>
      <c r="M1269" s="15" t="str">
        <f t="shared" si="79"/>
        <v>No</v>
      </c>
      <c r="N1269" s="29">
        <v>22.515000000000001</v>
      </c>
      <c r="O1269" s="20" t="str" cm="1">
        <f t="array" ref="O1269">_xlfn.IFS(N1269&lt;18.5,"Underweight",N1269&lt;25,"Normalweight",N1269&lt;30,"Overweight",N1269&gt;=30,"Obesity")</f>
        <v>Normalweight</v>
      </c>
      <c r="P1269" s="39" t="s">
        <v>1104</v>
      </c>
      <c r="Q1269" s="29">
        <v>22.515000000000001</v>
      </c>
      <c r="R1269" s="39">
        <v>11.18</v>
      </c>
      <c r="S1269" s="39" t="s">
        <v>2380</v>
      </c>
      <c r="T1269" s="39" t="s">
        <v>2380</v>
      </c>
      <c r="U1269" s="39" t="s">
        <v>2380</v>
      </c>
      <c r="V1269" s="39">
        <v>2</v>
      </c>
      <c r="W1269" s="39" t="s">
        <v>2380</v>
      </c>
      <c r="X1269" s="39" t="s">
        <v>8393</v>
      </c>
    </row>
    <row r="1270" spans="1:24" x14ac:dyDescent="0.35">
      <c r="A1270" s="4" t="s">
        <v>1103</v>
      </c>
      <c r="B1270" s="4">
        <v>36.575000000000003</v>
      </c>
      <c r="C1270" s="4">
        <v>10.98</v>
      </c>
      <c r="D1270" s="4" t="s">
        <v>2380</v>
      </c>
      <c r="E1270" s="4" t="s">
        <v>2380</v>
      </c>
      <c r="F1270" s="4" t="s">
        <v>2380</v>
      </c>
      <c r="G1270" s="4" t="s">
        <v>2381</v>
      </c>
      <c r="H1270" s="4" t="s">
        <v>2380</v>
      </c>
      <c r="I1270" s="15">
        <v>180</v>
      </c>
      <c r="J1270" s="15" t="str">
        <f t="shared" si="76"/>
        <v>No</v>
      </c>
      <c r="K1270" s="15">
        <f t="shared" si="77"/>
        <v>0</v>
      </c>
      <c r="L1270" s="15" t="str">
        <f t="shared" si="78"/>
        <v>No</v>
      </c>
      <c r="M1270" s="15" t="str">
        <f t="shared" si="79"/>
        <v>No</v>
      </c>
      <c r="N1270" s="29">
        <v>36.575000000000003</v>
      </c>
      <c r="O1270" s="20" t="str" cm="1">
        <f t="array" ref="O1270">_xlfn.IFS(N1270&lt;18.5,"Underweight",N1270&lt;25,"Normalweight",N1270&lt;30,"Overweight",N1270&gt;=30,"Obesity")</f>
        <v>Obesity</v>
      </c>
      <c r="P1270" s="39" t="s">
        <v>1103</v>
      </c>
      <c r="Q1270" s="29">
        <v>36.575000000000003</v>
      </c>
      <c r="R1270" s="39">
        <v>10.98</v>
      </c>
      <c r="S1270" s="39" t="s">
        <v>2380</v>
      </c>
      <c r="T1270" s="39" t="s">
        <v>2380</v>
      </c>
      <c r="U1270" s="39" t="s">
        <v>2380</v>
      </c>
      <c r="V1270" s="39">
        <v>0</v>
      </c>
      <c r="W1270" s="39" t="s">
        <v>2380</v>
      </c>
      <c r="X1270" s="39" t="s">
        <v>8391</v>
      </c>
    </row>
    <row r="1271" spans="1:24" x14ac:dyDescent="0.35">
      <c r="A1271" s="4" t="s">
        <v>1102</v>
      </c>
      <c r="B1271" s="4">
        <v>23.66</v>
      </c>
      <c r="C1271" s="4">
        <v>5.1100000000000003</v>
      </c>
      <c r="D1271" s="4" t="s">
        <v>2382</v>
      </c>
      <c r="E1271" s="4" t="s">
        <v>2380</v>
      </c>
      <c r="F1271" s="4" t="s">
        <v>2383</v>
      </c>
      <c r="G1271" s="4">
        <v>1</v>
      </c>
      <c r="H1271" s="4" t="s">
        <v>2380</v>
      </c>
      <c r="I1271" s="15">
        <v>180</v>
      </c>
      <c r="J1271" s="15" t="str">
        <f t="shared" si="76"/>
        <v>No</v>
      </c>
      <c r="K1271" s="15">
        <f t="shared" si="77"/>
        <v>1</v>
      </c>
      <c r="L1271" s="15" t="str">
        <f t="shared" si="78"/>
        <v>No</v>
      </c>
      <c r="M1271" s="15" t="str">
        <f t="shared" si="79"/>
        <v>Yes</v>
      </c>
      <c r="N1271" s="29">
        <v>23.66</v>
      </c>
      <c r="O1271" s="20" t="str" cm="1">
        <f t="array" ref="O1271">_xlfn.IFS(N1271&lt;18.5,"Underweight",N1271&lt;25,"Normalweight",N1271&lt;30,"Overweight",N1271&gt;=30,"Obesity")</f>
        <v>Normalweight</v>
      </c>
      <c r="P1271" s="39" t="s">
        <v>1102</v>
      </c>
      <c r="Q1271" s="29">
        <v>23.66</v>
      </c>
      <c r="R1271" s="39">
        <v>5.1100000000000003</v>
      </c>
      <c r="S1271" s="39" t="s">
        <v>2383</v>
      </c>
      <c r="T1271" s="39" t="s">
        <v>2380</v>
      </c>
      <c r="U1271" s="39" t="s">
        <v>2383</v>
      </c>
      <c r="V1271" s="39">
        <v>1</v>
      </c>
      <c r="W1271" s="39" t="s">
        <v>2380</v>
      </c>
      <c r="X1271" s="39" t="s">
        <v>8393</v>
      </c>
    </row>
    <row r="1272" spans="1:24" x14ac:dyDescent="0.35">
      <c r="A1272" s="4" t="s">
        <v>1101</v>
      </c>
      <c r="B1272" s="4">
        <v>18.62</v>
      </c>
      <c r="C1272" s="4">
        <v>10.24</v>
      </c>
      <c r="D1272" s="4" t="s">
        <v>2380</v>
      </c>
      <c r="E1272" s="4" t="s">
        <v>2380</v>
      </c>
      <c r="F1272" s="4" t="s">
        <v>2380</v>
      </c>
      <c r="G1272" s="4" t="s">
        <v>2381</v>
      </c>
      <c r="H1272" s="4" t="s">
        <v>2380</v>
      </c>
      <c r="I1272" s="15">
        <v>180</v>
      </c>
      <c r="J1272" s="15" t="str">
        <f t="shared" si="76"/>
        <v>No</v>
      </c>
      <c r="K1272" s="15">
        <f t="shared" si="77"/>
        <v>0</v>
      </c>
      <c r="L1272" s="15" t="str">
        <f t="shared" si="78"/>
        <v>No</v>
      </c>
      <c r="M1272" s="15" t="str">
        <f t="shared" si="79"/>
        <v>No</v>
      </c>
      <c r="N1272" s="29">
        <v>18.62</v>
      </c>
      <c r="O1272" s="20" t="str" cm="1">
        <f t="array" ref="O1272">_xlfn.IFS(N1272&lt;18.5,"Underweight",N1272&lt;25,"Normalweight",N1272&lt;30,"Overweight",N1272&gt;=30,"Obesity")</f>
        <v>Normalweight</v>
      </c>
      <c r="P1272" s="39" t="s">
        <v>1101</v>
      </c>
      <c r="Q1272" s="29">
        <v>18.62</v>
      </c>
      <c r="R1272" s="39">
        <v>10.24</v>
      </c>
      <c r="S1272" s="39" t="s">
        <v>2380</v>
      </c>
      <c r="T1272" s="39" t="s">
        <v>2380</v>
      </c>
      <c r="U1272" s="39" t="s">
        <v>2380</v>
      </c>
      <c r="V1272" s="39">
        <v>0</v>
      </c>
      <c r="W1272" s="39" t="s">
        <v>2380</v>
      </c>
      <c r="X1272" s="39" t="s">
        <v>8393</v>
      </c>
    </row>
    <row r="1273" spans="1:24" x14ac:dyDescent="0.35">
      <c r="A1273" s="4" t="s">
        <v>1100</v>
      </c>
      <c r="B1273" s="4">
        <v>19.190000000000001</v>
      </c>
      <c r="C1273" s="4">
        <v>7.71</v>
      </c>
      <c r="D1273" s="4" t="s">
        <v>2382</v>
      </c>
      <c r="E1273" s="4" t="s">
        <v>2380</v>
      </c>
      <c r="F1273" s="4" t="s">
        <v>2380</v>
      </c>
      <c r="G1273" s="4">
        <v>1</v>
      </c>
      <c r="H1273" s="4" t="s">
        <v>2380</v>
      </c>
      <c r="I1273" s="15">
        <v>180</v>
      </c>
      <c r="J1273" s="15" t="str">
        <f t="shared" si="76"/>
        <v>No</v>
      </c>
      <c r="K1273" s="15">
        <f t="shared" si="77"/>
        <v>1</v>
      </c>
      <c r="L1273" s="15" t="str">
        <f t="shared" si="78"/>
        <v>No</v>
      </c>
      <c r="M1273" s="15" t="str">
        <f t="shared" si="79"/>
        <v>Yes</v>
      </c>
      <c r="N1273" s="29">
        <v>19.190000000000001</v>
      </c>
      <c r="O1273" s="20" t="str" cm="1">
        <f t="array" ref="O1273">_xlfn.IFS(N1273&lt;18.5,"Underweight",N1273&lt;25,"Normalweight",N1273&lt;30,"Overweight",N1273&gt;=30,"Obesity")</f>
        <v>Normalweight</v>
      </c>
      <c r="P1273" s="39" t="s">
        <v>1100</v>
      </c>
      <c r="Q1273" s="29">
        <v>19.190000000000001</v>
      </c>
      <c r="R1273" s="39">
        <v>7.71</v>
      </c>
      <c r="S1273" s="39" t="s">
        <v>2383</v>
      </c>
      <c r="T1273" s="39" t="s">
        <v>2380</v>
      </c>
      <c r="U1273" s="39" t="s">
        <v>2380</v>
      </c>
      <c r="V1273" s="39">
        <v>1</v>
      </c>
      <c r="W1273" s="39" t="s">
        <v>2380</v>
      </c>
      <c r="X1273" s="39" t="s">
        <v>8393</v>
      </c>
    </row>
    <row r="1274" spans="1:24" x14ac:dyDescent="0.35">
      <c r="A1274" s="4" t="s">
        <v>1099</v>
      </c>
      <c r="B1274" s="4">
        <v>27.5</v>
      </c>
      <c r="C1274" s="4">
        <v>6.03</v>
      </c>
      <c r="D1274" s="4" t="s">
        <v>2380</v>
      </c>
      <c r="E1274" s="4" t="s">
        <v>2380</v>
      </c>
      <c r="F1274" s="4" t="s">
        <v>2380</v>
      </c>
      <c r="G1274" s="4" t="s">
        <v>2381</v>
      </c>
      <c r="H1274" s="4" t="s">
        <v>2380</v>
      </c>
      <c r="I1274" s="15">
        <v>180</v>
      </c>
      <c r="J1274" s="15" t="str">
        <f t="shared" si="76"/>
        <v>No</v>
      </c>
      <c r="K1274" s="15">
        <f t="shared" si="77"/>
        <v>0</v>
      </c>
      <c r="L1274" s="15" t="str">
        <f t="shared" si="78"/>
        <v>No</v>
      </c>
      <c r="M1274" s="15" t="str">
        <f t="shared" si="79"/>
        <v>No</v>
      </c>
      <c r="N1274" s="29">
        <v>27.5</v>
      </c>
      <c r="O1274" s="20" t="str" cm="1">
        <f t="array" ref="O1274">_xlfn.IFS(N1274&lt;18.5,"Underweight",N1274&lt;25,"Normalweight",N1274&lt;30,"Overweight",N1274&gt;=30,"Obesity")</f>
        <v>Overweight</v>
      </c>
      <c r="P1274" s="39" t="s">
        <v>1099</v>
      </c>
      <c r="Q1274" s="29">
        <v>27.5</v>
      </c>
      <c r="R1274" s="39">
        <v>6.03</v>
      </c>
      <c r="S1274" s="39" t="s">
        <v>2380</v>
      </c>
      <c r="T1274" s="39" t="s">
        <v>2380</v>
      </c>
      <c r="U1274" s="39" t="s">
        <v>2380</v>
      </c>
      <c r="V1274" s="39">
        <v>0</v>
      </c>
      <c r="W1274" s="39" t="s">
        <v>2380</v>
      </c>
      <c r="X1274" s="39" t="s">
        <v>8392</v>
      </c>
    </row>
    <row r="1275" spans="1:24" x14ac:dyDescent="0.35">
      <c r="A1275" s="4" t="s">
        <v>1098</v>
      </c>
      <c r="B1275" s="4">
        <v>27.36</v>
      </c>
      <c r="C1275" s="4">
        <v>5.96</v>
      </c>
      <c r="D1275" s="4" t="s">
        <v>2380</v>
      </c>
      <c r="E1275" s="4" t="s">
        <v>2380</v>
      </c>
      <c r="F1275" s="4" t="s">
        <v>2383</v>
      </c>
      <c r="G1275" s="4">
        <v>1</v>
      </c>
      <c r="H1275" s="4" t="s">
        <v>2380</v>
      </c>
      <c r="I1275" s="15">
        <v>180</v>
      </c>
      <c r="J1275" s="15" t="str">
        <f t="shared" si="76"/>
        <v>No</v>
      </c>
      <c r="K1275" s="15">
        <f t="shared" si="77"/>
        <v>1</v>
      </c>
      <c r="L1275" s="15" t="str">
        <f t="shared" si="78"/>
        <v>No</v>
      </c>
      <c r="M1275" s="15" t="str">
        <f t="shared" si="79"/>
        <v>No</v>
      </c>
      <c r="N1275" s="29">
        <v>27.36</v>
      </c>
      <c r="O1275" s="20" t="str" cm="1">
        <f t="array" ref="O1275">_xlfn.IFS(N1275&lt;18.5,"Underweight",N1275&lt;25,"Normalweight",N1275&lt;30,"Overweight",N1275&gt;=30,"Obesity")</f>
        <v>Overweight</v>
      </c>
      <c r="P1275" s="39" t="s">
        <v>1098</v>
      </c>
      <c r="Q1275" s="29">
        <v>27.36</v>
      </c>
      <c r="R1275" s="39">
        <v>5.96</v>
      </c>
      <c r="S1275" s="39" t="s">
        <v>2380</v>
      </c>
      <c r="T1275" s="39" t="s">
        <v>2380</v>
      </c>
      <c r="U1275" s="39" t="s">
        <v>2383</v>
      </c>
      <c r="V1275" s="39">
        <v>1</v>
      </c>
      <c r="W1275" s="39" t="s">
        <v>2380</v>
      </c>
      <c r="X1275" s="39" t="s">
        <v>8392</v>
      </c>
    </row>
    <row r="1276" spans="1:24" x14ac:dyDescent="0.35">
      <c r="A1276" s="4" t="s">
        <v>1097</v>
      </c>
      <c r="B1276" s="4">
        <v>20.350000000000001</v>
      </c>
      <c r="C1276" s="4">
        <v>4.16</v>
      </c>
      <c r="D1276" s="4" t="s">
        <v>2380</v>
      </c>
      <c r="E1276" s="4" t="s">
        <v>2380</v>
      </c>
      <c r="F1276" s="4" t="s">
        <v>2380</v>
      </c>
      <c r="G1276" s="4" t="s">
        <v>2381</v>
      </c>
      <c r="H1276" s="4" t="s">
        <v>2380</v>
      </c>
      <c r="I1276" s="15">
        <v>180</v>
      </c>
      <c r="J1276" s="15" t="str">
        <f t="shared" si="76"/>
        <v>No</v>
      </c>
      <c r="K1276" s="15">
        <f t="shared" si="77"/>
        <v>0</v>
      </c>
      <c r="L1276" s="15" t="str">
        <f t="shared" si="78"/>
        <v>No</v>
      </c>
      <c r="M1276" s="15" t="str">
        <f t="shared" si="79"/>
        <v>No</v>
      </c>
      <c r="N1276" s="29">
        <v>20.350000000000001</v>
      </c>
      <c r="O1276" s="20" t="str" cm="1">
        <f t="array" ref="O1276">_xlfn.IFS(N1276&lt;18.5,"Underweight",N1276&lt;25,"Normalweight",N1276&lt;30,"Overweight",N1276&gt;=30,"Obesity")</f>
        <v>Normalweight</v>
      </c>
      <c r="P1276" s="39" t="s">
        <v>1097</v>
      </c>
      <c r="Q1276" s="29">
        <v>20.350000000000001</v>
      </c>
      <c r="R1276" s="39">
        <v>4.16</v>
      </c>
      <c r="S1276" s="39" t="s">
        <v>2380</v>
      </c>
      <c r="T1276" s="39" t="s">
        <v>2380</v>
      </c>
      <c r="U1276" s="39" t="s">
        <v>2380</v>
      </c>
      <c r="V1276" s="39">
        <v>0</v>
      </c>
      <c r="W1276" s="39" t="s">
        <v>2380</v>
      </c>
      <c r="X1276" s="39" t="s">
        <v>8393</v>
      </c>
    </row>
    <row r="1277" spans="1:24" x14ac:dyDescent="0.35">
      <c r="A1277" s="4" t="s">
        <v>1096</v>
      </c>
      <c r="B1277" s="4">
        <v>24.035</v>
      </c>
      <c r="C1277" s="4">
        <v>6.11</v>
      </c>
      <c r="D1277" s="4" t="s">
        <v>2380</v>
      </c>
      <c r="E1277" s="4" t="s">
        <v>2380</v>
      </c>
      <c r="F1277" s="4" t="s">
        <v>2380</v>
      </c>
      <c r="G1277" s="4" t="s">
        <v>2381</v>
      </c>
      <c r="H1277" s="4" t="s">
        <v>2380</v>
      </c>
      <c r="I1277" s="15">
        <v>180</v>
      </c>
      <c r="J1277" s="15" t="str">
        <f t="shared" si="76"/>
        <v>No</v>
      </c>
      <c r="K1277" s="15">
        <f t="shared" si="77"/>
        <v>0</v>
      </c>
      <c r="L1277" s="15" t="str">
        <f t="shared" si="78"/>
        <v>No</v>
      </c>
      <c r="M1277" s="15" t="str">
        <f t="shared" si="79"/>
        <v>No</v>
      </c>
      <c r="N1277" s="29">
        <v>24.035</v>
      </c>
      <c r="O1277" s="20" t="str" cm="1">
        <f t="array" ref="O1277">_xlfn.IFS(N1277&lt;18.5,"Underweight",N1277&lt;25,"Normalweight",N1277&lt;30,"Overweight",N1277&gt;=30,"Obesity")</f>
        <v>Normalweight</v>
      </c>
      <c r="P1277" s="39" t="s">
        <v>1096</v>
      </c>
      <c r="Q1277" s="29">
        <v>24.035</v>
      </c>
      <c r="R1277" s="39">
        <v>6.11</v>
      </c>
      <c r="S1277" s="39" t="s">
        <v>2380</v>
      </c>
      <c r="T1277" s="39" t="s">
        <v>2380</v>
      </c>
      <c r="U1277" s="39" t="s">
        <v>2380</v>
      </c>
      <c r="V1277" s="39">
        <v>0</v>
      </c>
      <c r="W1277" s="39" t="s">
        <v>2380</v>
      </c>
      <c r="X1277" s="39" t="s">
        <v>8393</v>
      </c>
    </row>
    <row r="1278" spans="1:24" x14ac:dyDescent="0.35">
      <c r="A1278" s="4" t="s">
        <v>1095</v>
      </c>
      <c r="B1278" s="4">
        <v>23.56</v>
      </c>
      <c r="C1278" s="4">
        <v>5.97</v>
      </c>
      <c r="D1278" s="4" t="s">
        <v>2380</v>
      </c>
      <c r="E1278" s="4" t="s">
        <v>2380</v>
      </c>
      <c r="F1278" s="4" t="s">
        <v>2380</v>
      </c>
      <c r="G1278" s="4" t="s">
        <v>2381</v>
      </c>
      <c r="H1278" s="4" t="s">
        <v>2380</v>
      </c>
      <c r="I1278" s="15">
        <v>180</v>
      </c>
      <c r="J1278" s="15" t="str">
        <f t="shared" si="76"/>
        <v>No</v>
      </c>
      <c r="K1278" s="15">
        <f t="shared" si="77"/>
        <v>0</v>
      </c>
      <c r="L1278" s="15" t="str">
        <f t="shared" si="78"/>
        <v>No</v>
      </c>
      <c r="M1278" s="15" t="str">
        <f t="shared" si="79"/>
        <v>No</v>
      </c>
      <c r="N1278" s="29">
        <v>23.56</v>
      </c>
      <c r="O1278" s="20" t="str" cm="1">
        <f t="array" ref="O1278">_xlfn.IFS(N1278&lt;18.5,"Underweight",N1278&lt;25,"Normalweight",N1278&lt;30,"Overweight",N1278&gt;=30,"Obesity")</f>
        <v>Normalweight</v>
      </c>
      <c r="P1278" s="39" t="s">
        <v>1095</v>
      </c>
      <c r="Q1278" s="29">
        <v>23.56</v>
      </c>
      <c r="R1278" s="39">
        <v>5.97</v>
      </c>
      <c r="S1278" s="39" t="s">
        <v>2380</v>
      </c>
      <c r="T1278" s="39" t="s">
        <v>2380</v>
      </c>
      <c r="U1278" s="39" t="s">
        <v>2380</v>
      </c>
      <c r="V1278" s="39">
        <v>0</v>
      </c>
      <c r="W1278" s="39" t="s">
        <v>2380</v>
      </c>
      <c r="X1278" s="39" t="s">
        <v>8393</v>
      </c>
    </row>
    <row r="1279" spans="1:24" x14ac:dyDescent="0.35">
      <c r="A1279" s="4" t="s">
        <v>1094</v>
      </c>
      <c r="B1279" s="4">
        <v>27.17</v>
      </c>
      <c r="C1279" s="4">
        <v>10.81</v>
      </c>
      <c r="D1279" s="4" t="s">
        <v>2380</v>
      </c>
      <c r="E1279" s="4" t="s">
        <v>2380</v>
      </c>
      <c r="F1279" s="4" t="s">
        <v>2380</v>
      </c>
      <c r="G1279" s="4">
        <v>2</v>
      </c>
      <c r="H1279" s="4" t="s">
        <v>2380</v>
      </c>
      <c r="I1279" s="15">
        <v>180</v>
      </c>
      <c r="J1279" s="15" t="str">
        <f t="shared" si="76"/>
        <v>No</v>
      </c>
      <c r="K1279" s="15">
        <f t="shared" si="77"/>
        <v>2</v>
      </c>
      <c r="L1279" s="15" t="str">
        <f t="shared" si="78"/>
        <v>No</v>
      </c>
      <c r="M1279" s="15" t="str">
        <f t="shared" si="79"/>
        <v>No</v>
      </c>
      <c r="N1279" s="29">
        <v>27.17</v>
      </c>
      <c r="O1279" s="20" t="str" cm="1">
        <f t="array" ref="O1279">_xlfn.IFS(N1279&lt;18.5,"Underweight",N1279&lt;25,"Normalweight",N1279&lt;30,"Overweight",N1279&gt;=30,"Obesity")</f>
        <v>Overweight</v>
      </c>
      <c r="P1279" s="39" t="s">
        <v>1094</v>
      </c>
      <c r="Q1279" s="29">
        <v>27.17</v>
      </c>
      <c r="R1279" s="39">
        <v>10.81</v>
      </c>
      <c r="S1279" s="39" t="s">
        <v>2380</v>
      </c>
      <c r="T1279" s="39" t="s">
        <v>2380</v>
      </c>
      <c r="U1279" s="39" t="s">
        <v>2380</v>
      </c>
      <c r="V1279" s="39">
        <v>2</v>
      </c>
      <c r="W1279" s="39" t="s">
        <v>2380</v>
      </c>
      <c r="X1279" s="39" t="s">
        <v>8392</v>
      </c>
    </row>
    <row r="1280" spans="1:24" x14ac:dyDescent="0.35">
      <c r="A1280" s="4" t="s">
        <v>1093</v>
      </c>
      <c r="B1280" s="4">
        <v>34.32</v>
      </c>
      <c r="C1280" s="4">
        <v>5.7</v>
      </c>
      <c r="D1280" s="4" t="s">
        <v>2382</v>
      </c>
      <c r="E1280" s="4" t="s">
        <v>2380</v>
      </c>
      <c r="F1280" s="4" t="s">
        <v>2383</v>
      </c>
      <c r="G1280" s="4">
        <v>1</v>
      </c>
      <c r="H1280" s="4" t="s">
        <v>2380</v>
      </c>
      <c r="I1280" s="15">
        <v>180</v>
      </c>
      <c r="J1280" s="15" t="str">
        <f t="shared" si="76"/>
        <v>No</v>
      </c>
      <c r="K1280" s="15">
        <f t="shared" si="77"/>
        <v>1</v>
      </c>
      <c r="L1280" s="15" t="str">
        <f t="shared" si="78"/>
        <v>No</v>
      </c>
      <c r="M1280" s="15" t="str">
        <f t="shared" si="79"/>
        <v>Yes</v>
      </c>
      <c r="N1280" s="29">
        <v>34.32</v>
      </c>
      <c r="O1280" s="20" t="str" cm="1">
        <f t="array" ref="O1280">_xlfn.IFS(N1280&lt;18.5,"Underweight",N1280&lt;25,"Normalweight",N1280&lt;30,"Overweight",N1280&gt;=30,"Obesity")</f>
        <v>Obesity</v>
      </c>
      <c r="P1280" s="39" t="s">
        <v>1093</v>
      </c>
      <c r="Q1280" s="29">
        <v>34.32</v>
      </c>
      <c r="R1280" s="39">
        <v>5.7</v>
      </c>
      <c r="S1280" s="39" t="s">
        <v>2383</v>
      </c>
      <c r="T1280" s="39" t="s">
        <v>2380</v>
      </c>
      <c r="U1280" s="39" t="s">
        <v>2383</v>
      </c>
      <c r="V1280" s="39">
        <v>1</v>
      </c>
      <c r="W1280" s="39" t="s">
        <v>2380</v>
      </c>
      <c r="X1280" s="39" t="s">
        <v>8391</v>
      </c>
    </row>
    <row r="1281" spans="1:24" x14ac:dyDescent="0.35">
      <c r="A1281" s="4" t="s">
        <v>1092</v>
      </c>
      <c r="B1281" s="4">
        <v>23.87</v>
      </c>
      <c r="C1281" s="4">
        <v>4.7699999999999996</v>
      </c>
      <c r="D1281" s="4" t="s">
        <v>2382</v>
      </c>
      <c r="E1281" s="4" t="s">
        <v>2380</v>
      </c>
      <c r="F1281" s="4" t="s">
        <v>2383</v>
      </c>
      <c r="G1281" s="4">
        <v>1</v>
      </c>
      <c r="H1281" s="4" t="s">
        <v>2380</v>
      </c>
      <c r="I1281" s="15">
        <v>180</v>
      </c>
      <c r="J1281" s="15" t="str">
        <f t="shared" si="76"/>
        <v>No</v>
      </c>
      <c r="K1281" s="15">
        <f t="shared" si="77"/>
        <v>1</v>
      </c>
      <c r="L1281" s="15" t="str">
        <f t="shared" si="78"/>
        <v>No</v>
      </c>
      <c r="M1281" s="15" t="str">
        <f t="shared" si="79"/>
        <v>Yes</v>
      </c>
      <c r="N1281" s="29">
        <v>23.87</v>
      </c>
      <c r="O1281" s="20" t="str" cm="1">
        <f t="array" ref="O1281">_xlfn.IFS(N1281&lt;18.5,"Underweight",N1281&lt;25,"Normalweight",N1281&lt;30,"Overweight",N1281&gt;=30,"Obesity")</f>
        <v>Normalweight</v>
      </c>
      <c r="P1281" s="39" t="s">
        <v>1092</v>
      </c>
      <c r="Q1281" s="29">
        <v>23.87</v>
      </c>
      <c r="R1281" s="39">
        <v>4.7699999999999996</v>
      </c>
      <c r="S1281" s="39" t="s">
        <v>2383</v>
      </c>
      <c r="T1281" s="39" t="s">
        <v>2380</v>
      </c>
      <c r="U1281" s="39" t="s">
        <v>2383</v>
      </c>
      <c r="V1281" s="39">
        <v>1</v>
      </c>
      <c r="W1281" s="39" t="s">
        <v>2380</v>
      </c>
      <c r="X1281" s="39" t="s">
        <v>8393</v>
      </c>
    </row>
    <row r="1282" spans="1:24" x14ac:dyDescent="0.35">
      <c r="A1282" s="4" t="s">
        <v>1091</v>
      </c>
      <c r="B1282" s="4">
        <v>30.15</v>
      </c>
      <c r="C1282" s="4">
        <v>4.25</v>
      </c>
      <c r="D1282" s="4" t="s">
        <v>2380</v>
      </c>
      <c r="E1282" s="4" t="s">
        <v>2380</v>
      </c>
      <c r="F1282" s="4" t="s">
        <v>2380</v>
      </c>
      <c r="G1282" s="4">
        <v>1</v>
      </c>
      <c r="H1282" s="4" t="s">
        <v>2380</v>
      </c>
      <c r="I1282" s="15">
        <v>180</v>
      </c>
      <c r="J1282" s="15" t="str">
        <f t="shared" si="76"/>
        <v>No</v>
      </c>
      <c r="K1282" s="15">
        <f t="shared" si="77"/>
        <v>1</v>
      </c>
      <c r="L1282" s="15" t="str">
        <f t="shared" si="78"/>
        <v>No</v>
      </c>
      <c r="M1282" s="15" t="str">
        <f t="shared" si="79"/>
        <v>No</v>
      </c>
      <c r="N1282" s="29">
        <v>30.15</v>
      </c>
      <c r="O1282" s="20" t="str" cm="1">
        <f t="array" ref="O1282">_xlfn.IFS(N1282&lt;18.5,"Underweight",N1282&lt;25,"Normalweight",N1282&lt;30,"Overweight",N1282&gt;=30,"Obesity")</f>
        <v>Obesity</v>
      </c>
      <c r="P1282" s="39" t="s">
        <v>1091</v>
      </c>
      <c r="Q1282" s="29">
        <v>30.15</v>
      </c>
      <c r="R1282" s="39">
        <v>4.25</v>
      </c>
      <c r="S1282" s="39" t="s">
        <v>2380</v>
      </c>
      <c r="T1282" s="39" t="s">
        <v>2380</v>
      </c>
      <c r="U1282" s="39" t="s">
        <v>2380</v>
      </c>
      <c r="V1282" s="39">
        <v>1</v>
      </c>
      <c r="W1282" s="39" t="s">
        <v>2380</v>
      </c>
      <c r="X1282" s="39" t="s">
        <v>8391</v>
      </c>
    </row>
    <row r="1283" spans="1:24" x14ac:dyDescent="0.35">
      <c r="A1283" s="4" t="s">
        <v>1090</v>
      </c>
      <c r="B1283" s="4">
        <v>26.36</v>
      </c>
      <c r="C1283" s="4">
        <v>5.52</v>
      </c>
      <c r="D1283" s="4" t="s">
        <v>2380</v>
      </c>
      <c r="E1283" s="4" t="s">
        <v>2380</v>
      </c>
      <c r="F1283" s="4" t="s">
        <v>2380</v>
      </c>
      <c r="G1283" s="4" t="s">
        <v>2381</v>
      </c>
      <c r="H1283" s="4" t="s">
        <v>2380</v>
      </c>
      <c r="I1283" s="15">
        <v>180</v>
      </c>
      <c r="J1283" s="15" t="str">
        <f t="shared" si="76"/>
        <v>No</v>
      </c>
      <c r="K1283" s="15">
        <f t="shared" si="77"/>
        <v>0</v>
      </c>
      <c r="L1283" s="15" t="str">
        <f t="shared" si="78"/>
        <v>No</v>
      </c>
      <c r="M1283" s="15" t="str">
        <f t="shared" si="79"/>
        <v>No</v>
      </c>
      <c r="N1283" s="29">
        <v>26.36</v>
      </c>
      <c r="O1283" s="20" t="str" cm="1">
        <f t="array" ref="O1283">_xlfn.IFS(N1283&lt;18.5,"Underweight",N1283&lt;25,"Normalweight",N1283&lt;30,"Overweight",N1283&gt;=30,"Obesity")</f>
        <v>Overweight</v>
      </c>
      <c r="P1283" s="39" t="s">
        <v>1090</v>
      </c>
      <c r="Q1283" s="29">
        <v>26.36</v>
      </c>
      <c r="R1283" s="39">
        <v>5.52</v>
      </c>
      <c r="S1283" s="39" t="s">
        <v>2380</v>
      </c>
      <c r="T1283" s="39" t="s">
        <v>2380</v>
      </c>
      <c r="U1283" s="39" t="s">
        <v>2380</v>
      </c>
      <c r="V1283" s="39">
        <v>0</v>
      </c>
      <c r="W1283" s="39" t="s">
        <v>2380</v>
      </c>
      <c r="X1283" s="39" t="s">
        <v>8392</v>
      </c>
    </row>
    <row r="1284" spans="1:24" x14ac:dyDescent="0.35">
      <c r="A1284" s="4" t="s">
        <v>1089</v>
      </c>
      <c r="B1284" s="4">
        <v>45.32</v>
      </c>
      <c r="C1284" s="4">
        <v>6.53</v>
      </c>
      <c r="D1284" s="4" t="s">
        <v>2382</v>
      </c>
      <c r="E1284" s="4" t="s">
        <v>2380</v>
      </c>
      <c r="F1284" s="4" t="s">
        <v>2380</v>
      </c>
      <c r="G1284" s="4">
        <v>1</v>
      </c>
      <c r="H1284" s="4" t="s">
        <v>2380</v>
      </c>
      <c r="I1284" s="15">
        <v>180</v>
      </c>
      <c r="J1284" s="15" t="str">
        <f t="shared" ref="J1284:J1347" si="80">IF(H1284="?",INDEX($H$3:$H$2337,MODE($I$3:$I$2337)),H1284)</f>
        <v>No</v>
      </c>
      <c r="K1284" s="15">
        <f t="shared" ref="K1284:K1347" si="81">IF(G1284="No major surgery",0,G1284)</f>
        <v>1</v>
      </c>
      <c r="L1284" s="15" t="str">
        <f t="shared" ref="L1284:L1347" si="82">PROPER(J1284)</f>
        <v>No</v>
      </c>
      <c r="M1284" s="15" t="str">
        <f t="shared" ref="M1284:M1347" si="83">PROPER(D1284)</f>
        <v>Yes</v>
      </c>
      <c r="N1284" s="29">
        <v>45.32</v>
      </c>
      <c r="O1284" s="20" t="str" cm="1">
        <f t="array" ref="O1284">_xlfn.IFS(N1284&lt;18.5,"Underweight",N1284&lt;25,"Normalweight",N1284&lt;30,"Overweight",N1284&gt;=30,"Obesity")</f>
        <v>Obesity</v>
      </c>
      <c r="P1284" s="39" t="s">
        <v>1089</v>
      </c>
      <c r="Q1284" s="29">
        <v>45.32</v>
      </c>
      <c r="R1284" s="39">
        <v>6.53</v>
      </c>
      <c r="S1284" s="39" t="s">
        <v>2383</v>
      </c>
      <c r="T1284" s="39" t="s">
        <v>2380</v>
      </c>
      <c r="U1284" s="39" t="s">
        <v>2380</v>
      </c>
      <c r="V1284" s="39">
        <v>1</v>
      </c>
      <c r="W1284" s="39" t="s">
        <v>2380</v>
      </c>
      <c r="X1284" s="39" t="s">
        <v>8391</v>
      </c>
    </row>
    <row r="1285" spans="1:24" x14ac:dyDescent="0.35">
      <c r="A1285" s="4" t="s">
        <v>1088</v>
      </c>
      <c r="B1285" s="4">
        <v>31.93</v>
      </c>
      <c r="C1285" s="4">
        <v>4.82</v>
      </c>
      <c r="D1285" s="4" t="s">
        <v>2382</v>
      </c>
      <c r="E1285" s="4" t="s">
        <v>2380</v>
      </c>
      <c r="F1285" s="4" t="s">
        <v>2380</v>
      </c>
      <c r="G1285" s="4">
        <v>1</v>
      </c>
      <c r="H1285" s="4" t="s">
        <v>2380</v>
      </c>
      <c r="I1285" s="15">
        <v>180</v>
      </c>
      <c r="J1285" s="15" t="str">
        <f t="shared" si="80"/>
        <v>No</v>
      </c>
      <c r="K1285" s="15">
        <f t="shared" si="81"/>
        <v>1</v>
      </c>
      <c r="L1285" s="15" t="str">
        <f t="shared" si="82"/>
        <v>No</v>
      </c>
      <c r="M1285" s="15" t="str">
        <f t="shared" si="83"/>
        <v>Yes</v>
      </c>
      <c r="N1285" s="29">
        <v>31.93</v>
      </c>
      <c r="O1285" s="20" t="str" cm="1">
        <f t="array" ref="O1285">_xlfn.IFS(N1285&lt;18.5,"Underweight",N1285&lt;25,"Normalweight",N1285&lt;30,"Overweight",N1285&gt;=30,"Obesity")</f>
        <v>Obesity</v>
      </c>
      <c r="P1285" s="39" t="s">
        <v>1088</v>
      </c>
      <c r="Q1285" s="29">
        <v>31.93</v>
      </c>
      <c r="R1285" s="39">
        <v>4.82</v>
      </c>
      <c r="S1285" s="39" t="s">
        <v>2383</v>
      </c>
      <c r="T1285" s="39" t="s">
        <v>2380</v>
      </c>
      <c r="U1285" s="39" t="s">
        <v>2380</v>
      </c>
      <c r="V1285" s="39">
        <v>1</v>
      </c>
      <c r="W1285" s="39" t="s">
        <v>2380</v>
      </c>
      <c r="X1285" s="39" t="s">
        <v>8391</v>
      </c>
    </row>
    <row r="1286" spans="1:24" x14ac:dyDescent="0.35">
      <c r="A1286" s="4" t="s">
        <v>1087</v>
      </c>
      <c r="B1286" s="4">
        <v>36</v>
      </c>
      <c r="C1286" s="4">
        <v>11.94</v>
      </c>
      <c r="D1286" s="4" t="s">
        <v>2382</v>
      </c>
      <c r="E1286" s="4" t="s">
        <v>2380</v>
      </c>
      <c r="F1286" s="4" t="s">
        <v>2380</v>
      </c>
      <c r="G1286" s="4">
        <v>1</v>
      </c>
      <c r="H1286" s="4" t="s">
        <v>2380</v>
      </c>
      <c r="I1286" s="15">
        <v>180</v>
      </c>
      <c r="J1286" s="15" t="str">
        <f t="shared" si="80"/>
        <v>No</v>
      </c>
      <c r="K1286" s="15">
        <f t="shared" si="81"/>
        <v>1</v>
      </c>
      <c r="L1286" s="15" t="str">
        <f t="shared" si="82"/>
        <v>No</v>
      </c>
      <c r="M1286" s="15" t="str">
        <f t="shared" si="83"/>
        <v>Yes</v>
      </c>
      <c r="N1286" s="29">
        <v>36</v>
      </c>
      <c r="O1286" s="20" t="str" cm="1">
        <f t="array" ref="O1286">_xlfn.IFS(N1286&lt;18.5,"Underweight",N1286&lt;25,"Normalweight",N1286&lt;30,"Overweight",N1286&gt;=30,"Obesity")</f>
        <v>Obesity</v>
      </c>
      <c r="P1286" s="39" t="s">
        <v>1087</v>
      </c>
      <c r="Q1286" s="29">
        <v>36</v>
      </c>
      <c r="R1286" s="39">
        <v>11.94</v>
      </c>
      <c r="S1286" s="39" t="s">
        <v>2383</v>
      </c>
      <c r="T1286" s="39" t="s">
        <v>2380</v>
      </c>
      <c r="U1286" s="39" t="s">
        <v>2380</v>
      </c>
      <c r="V1286" s="39">
        <v>1</v>
      </c>
      <c r="W1286" s="39" t="s">
        <v>2380</v>
      </c>
      <c r="X1286" s="39" t="s">
        <v>8391</v>
      </c>
    </row>
    <row r="1287" spans="1:24" x14ac:dyDescent="0.35">
      <c r="A1287" s="4" t="s">
        <v>1086</v>
      </c>
      <c r="B1287" s="4">
        <v>32</v>
      </c>
      <c r="C1287" s="4">
        <v>7.85</v>
      </c>
      <c r="D1287" s="4" t="s">
        <v>2382</v>
      </c>
      <c r="E1287" s="4" t="s">
        <v>2380</v>
      </c>
      <c r="F1287" s="4" t="s">
        <v>2380</v>
      </c>
      <c r="G1287" s="4">
        <v>1</v>
      </c>
      <c r="H1287" s="4" t="s">
        <v>2380</v>
      </c>
      <c r="I1287" s="15">
        <v>180</v>
      </c>
      <c r="J1287" s="15" t="str">
        <f t="shared" si="80"/>
        <v>No</v>
      </c>
      <c r="K1287" s="15">
        <f t="shared" si="81"/>
        <v>1</v>
      </c>
      <c r="L1287" s="15" t="str">
        <f t="shared" si="82"/>
        <v>No</v>
      </c>
      <c r="M1287" s="15" t="str">
        <f t="shared" si="83"/>
        <v>Yes</v>
      </c>
      <c r="N1287" s="29">
        <v>32</v>
      </c>
      <c r="O1287" s="20" t="str" cm="1">
        <f t="array" ref="O1287">_xlfn.IFS(N1287&lt;18.5,"Underweight",N1287&lt;25,"Normalweight",N1287&lt;30,"Overweight",N1287&gt;=30,"Obesity")</f>
        <v>Obesity</v>
      </c>
      <c r="P1287" s="39" t="s">
        <v>1086</v>
      </c>
      <c r="Q1287" s="29">
        <v>32</v>
      </c>
      <c r="R1287" s="39">
        <v>7.85</v>
      </c>
      <c r="S1287" s="39" t="s">
        <v>2383</v>
      </c>
      <c r="T1287" s="39" t="s">
        <v>2380</v>
      </c>
      <c r="U1287" s="39" t="s">
        <v>2380</v>
      </c>
      <c r="V1287" s="39">
        <v>1</v>
      </c>
      <c r="W1287" s="39" t="s">
        <v>2380</v>
      </c>
      <c r="X1287" s="39" t="s">
        <v>8391</v>
      </c>
    </row>
    <row r="1288" spans="1:24" x14ac:dyDescent="0.35">
      <c r="A1288" s="4" t="s">
        <v>1085</v>
      </c>
      <c r="B1288" s="4">
        <v>29.37</v>
      </c>
      <c r="C1288" s="4">
        <v>8.01</v>
      </c>
      <c r="D1288" s="4" t="s">
        <v>2382</v>
      </c>
      <c r="E1288" s="4" t="s">
        <v>2380</v>
      </c>
      <c r="F1288" s="4" t="s">
        <v>2380</v>
      </c>
      <c r="G1288" s="4">
        <v>1</v>
      </c>
      <c r="H1288" s="4" t="s">
        <v>2380</v>
      </c>
      <c r="I1288" s="15">
        <v>180</v>
      </c>
      <c r="J1288" s="15" t="str">
        <f t="shared" si="80"/>
        <v>No</v>
      </c>
      <c r="K1288" s="15">
        <f t="shared" si="81"/>
        <v>1</v>
      </c>
      <c r="L1288" s="15" t="str">
        <f t="shared" si="82"/>
        <v>No</v>
      </c>
      <c r="M1288" s="15" t="str">
        <f t="shared" si="83"/>
        <v>Yes</v>
      </c>
      <c r="N1288" s="29">
        <v>29.37</v>
      </c>
      <c r="O1288" s="20" t="str" cm="1">
        <f t="array" ref="O1288">_xlfn.IFS(N1288&lt;18.5,"Underweight",N1288&lt;25,"Normalweight",N1288&lt;30,"Overweight",N1288&gt;=30,"Obesity")</f>
        <v>Overweight</v>
      </c>
      <c r="P1288" s="39" t="s">
        <v>1085</v>
      </c>
      <c r="Q1288" s="29">
        <v>29.37</v>
      </c>
      <c r="R1288" s="39">
        <v>8.01</v>
      </c>
      <c r="S1288" s="39" t="s">
        <v>2383</v>
      </c>
      <c r="T1288" s="39" t="s">
        <v>2380</v>
      </c>
      <c r="U1288" s="39" t="s">
        <v>2380</v>
      </c>
      <c r="V1288" s="39">
        <v>1</v>
      </c>
      <c r="W1288" s="39" t="s">
        <v>2380</v>
      </c>
      <c r="X1288" s="39" t="s">
        <v>8392</v>
      </c>
    </row>
    <row r="1289" spans="1:24" x14ac:dyDescent="0.35">
      <c r="A1289" s="4" t="s">
        <v>1084</v>
      </c>
      <c r="B1289" s="4">
        <v>23.6</v>
      </c>
      <c r="C1289" s="4">
        <v>7.4</v>
      </c>
      <c r="D1289" s="4" t="s">
        <v>2382</v>
      </c>
      <c r="E1289" s="4" t="s">
        <v>2380</v>
      </c>
      <c r="F1289" s="4" t="s">
        <v>2380</v>
      </c>
      <c r="G1289" s="4">
        <v>1</v>
      </c>
      <c r="H1289" s="4" t="s">
        <v>2380</v>
      </c>
      <c r="I1289" s="15">
        <v>180</v>
      </c>
      <c r="J1289" s="15" t="str">
        <f t="shared" si="80"/>
        <v>No</v>
      </c>
      <c r="K1289" s="15">
        <f t="shared" si="81"/>
        <v>1</v>
      </c>
      <c r="L1289" s="15" t="str">
        <f t="shared" si="82"/>
        <v>No</v>
      </c>
      <c r="M1289" s="15" t="str">
        <f t="shared" si="83"/>
        <v>Yes</v>
      </c>
      <c r="N1289" s="29">
        <v>23.6</v>
      </c>
      <c r="O1289" s="20" t="str" cm="1">
        <f t="array" ref="O1289">_xlfn.IFS(N1289&lt;18.5,"Underweight",N1289&lt;25,"Normalweight",N1289&lt;30,"Overweight",N1289&gt;=30,"Obesity")</f>
        <v>Normalweight</v>
      </c>
      <c r="P1289" s="39" t="s">
        <v>1084</v>
      </c>
      <c r="Q1289" s="29">
        <v>23.6</v>
      </c>
      <c r="R1289" s="39">
        <v>7.4</v>
      </c>
      <c r="S1289" s="39" t="s">
        <v>2383</v>
      </c>
      <c r="T1289" s="39" t="s">
        <v>2380</v>
      </c>
      <c r="U1289" s="39" t="s">
        <v>2380</v>
      </c>
      <c r="V1289" s="39">
        <v>1</v>
      </c>
      <c r="W1289" s="39" t="s">
        <v>2380</v>
      </c>
      <c r="X1289" s="39" t="s">
        <v>8393</v>
      </c>
    </row>
    <row r="1290" spans="1:24" x14ac:dyDescent="0.35">
      <c r="A1290" s="4" t="s">
        <v>1083</v>
      </c>
      <c r="B1290" s="4">
        <v>33.155000000000001</v>
      </c>
      <c r="C1290" s="4">
        <v>8.3800000000000008</v>
      </c>
      <c r="D1290" s="4" t="s">
        <v>2382</v>
      </c>
      <c r="E1290" s="4" t="s">
        <v>2380</v>
      </c>
      <c r="F1290" s="4" t="s">
        <v>2380</v>
      </c>
      <c r="G1290" s="4" t="s">
        <v>2381</v>
      </c>
      <c r="H1290" s="4" t="s">
        <v>2380</v>
      </c>
      <c r="I1290" s="15">
        <v>180</v>
      </c>
      <c r="J1290" s="15" t="str">
        <f t="shared" si="80"/>
        <v>No</v>
      </c>
      <c r="K1290" s="15">
        <f t="shared" si="81"/>
        <v>0</v>
      </c>
      <c r="L1290" s="15" t="str">
        <f t="shared" si="82"/>
        <v>No</v>
      </c>
      <c r="M1290" s="15" t="str">
        <f t="shared" si="83"/>
        <v>Yes</v>
      </c>
      <c r="N1290" s="29">
        <v>33.155000000000001</v>
      </c>
      <c r="O1290" s="20" t="str" cm="1">
        <f t="array" ref="O1290">_xlfn.IFS(N1290&lt;18.5,"Underweight",N1290&lt;25,"Normalweight",N1290&lt;30,"Overweight",N1290&gt;=30,"Obesity")</f>
        <v>Obesity</v>
      </c>
      <c r="P1290" s="39" t="s">
        <v>1083</v>
      </c>
      <c r="Q1290" s="29">
        <v>33.155000000000001</v>
      </c>
      <c r="R1290" s="39">
        <v>8.3800000000000008</v>
      </c>
      <c r="S1290" s="39" t="s">
        <v>2383</v>
      </c>
      <c r="T1290" s="39" t="s">
        <v>2380</v>
      </c>
      <c r="U1290" s="39" t="s">
        <v>2380</v>
      </c>
      <c r="V1290" s="39">
        <v>0</v>
      </c>
      <c r="W1290" s="39" t="s">
        <v>2380</v>
      </c>
      <c r="X1290" s="39" t="s">
        <v>8391</v>
      </c>
    </row>
    <row r="1291" spans="1:24" x14ac:dyDescent="0.35">
      <c r="A1291" s="4" t="s">
        <v>1082</v>
      </c>
      <c r="B1291" s="4">
        <v>24.32</v>
      </c>
      <c r="C1291" s="4">
        <v>11.56</v>
      </c>
      <c r="D1291" s="4" t="s">
        <v>2382</v>
      </c>
      <c r="E1291" s="4" t="s">
        <v>2380</v>
      </c>
      <c r="F1291" s="4" t="s">
        <v>2380</v>
      </c>
      <c r="G1291" s="4">
        <v>1</v>
      </c>
      <c r="H1291" s="4" t="s">
        <v>2380</v>
      </c>
      <c r="I1291" s="15">
        <v>180</v>
      </c>
      <c r="J1291" s="15" t="str">
        <f t="shared" si="80"/>
        <v>No</v>
      </c>
      <c r="K1291" s="15">
        <f t="shared" si="81"/>
        <v>1</v>
      </c>
      <c r="L1291" s="15" t="str">
        <f t="shared" si="82"/>
        <v>No</v>
      </c>
      <c r="M1291" s="15" t="str">
        <f t="shared" si="83"/>
        <v>Yes</v>
      </c>
      <c r="N1291" s="29">
        <v>24.32</v>
      </c>
      <c r="O1291" s="20" t="str" cm="1">
        <f t="array" ref="O1291">_xlfn.IFS(N1291&lt;18.5,"Underweight",N1291&lt;25,"Normalweight",N1291&lt;30,"Overweight",N1291&gt;=30,"Obesity")</f>
        <v>Normalweight</v>
      </c>
      <c r="P1291" s="39" t="s">
        <v>1082</v>
      </c>
      <c r="Q1291" s="29">
        <v>24.32</v>
      </c>
      <c r="R1291" s="39">
        <v>11.56</v>
      </c>
      <c r="S1291" s="39" t="s">
        <v>2383</v>
      </c>
      <c r="T1291" s="39" t="s">
        <v>2380</v>
      </c>
      <c r="U1291" s="39" t="s">
        <v>2380</v>
      </c>
      <c r="V1291" s="39">
        <v>1</v>
      </c>
      <c r="W1291" s="39" t="s">
        <v>2380</v>
      </c>
      <c r="X1291" s="39" t="s">
        <v>8393</v>
      </c>
    </row>
    <row r="1292" spans="1:24" x14ac:dyDescent="0.35">
      <c r="A1292" s="4" t="s">
        <v>1081</v>
      </c>
      <c r="B1292" s="4">
        <v>36.299999999999997</v>
      </c>
      <c r="C1292" s="4">
        <v>4.6100000000000003</v>
      </c>
      <c r="D1292" s="4" t="s">
        <v>2380</v>
      </c>
      <c r="E1292" s="4" t="s">
        <v>2380</v>
      </c>
      <c r="F1292" s="4" t="s">
        <v>2380</v>
      </c>
      <c r="G1292" s="4" t="s">
        <v>2381</v>
      </c>
      <c r="H1292" s="4" t="s">
        <v>2380</v>
      </c>
      <c r="I1292" s="15">
        <v>180</v>
      </c>
      <c r="J1292" s="15" t="str">
        <f t="shared" si="80"/>
        <v>No</v>
      </c>
      <c r="K1292" s="15">
        <f t="shared" si="81"/>
        <v>0</v>
      </c>
      <c r="L1292" s="15" t="str">
        <f t="shared" si="82"/>
        <v>No</v>
      </c>
      <c r="M1292" s="15" t="str">
        <f t="shared" si="83"/>
        <v>No</v>
      </c>
      <c r="N1292" s="29">
        <v>36.299999999999997</v>
      </c>
      <c r="O1292" s="20" t="str" cm="1">
        <f t="array" ref="O1292">_xlfn.IFS(N1292&lt;18.5,"Underweight",N1292&lt;25,"Normalweight",N1292&lt;30,"Overweight",N1292&gt;=30,"Obesity")</f>
        <v>Obesity</v>
      </c>
      <c r="P1292" s="39" t="s">
        <v>1081</v>
      </c>
      <c r="Q1292" s="29">
        <v>36.299999999999997</v>
      </c>
      <c r="R1292" s="39">
        <v>4.6100000000000003</v>
      </c>
      <c r="S1292" s="39" t="s">
        <v>2380</v>
      </c>
      <c r="T1292" s="39" t="s">
        <v>2380</v>
      </c>
      <c r="U1292" s="39" t="s">
        <v>2380</v>
      </c>
      <c r="V1292" s="39">
        <v>0</v>
      </c>
      <c r="W1292" s="39" t="s">
        <v>2380</v>
      </c>
      <c r="X1292" s="39" t="s">
        <v>8391</v>
      </c>
    </row>
    <row r="1293" spans="1:24" x14ac:dyDescent="0.35">
      <c r="A1293" s="4" t="s">
        <v>1080</v>
      </c>
      <c r="B1293" s="4">
        <v>34.4</v>
      </c>
      <c r="C1293" s="4">
        <v>4.95</v>
      </c>
      <c r="D1293" s="4" t="s">
        <v>2380</v>
      </c>
      <c r="E1293" s="4" t="s">
        <v>2380</v>
      </c>
      <c r="F1293" s="4" t="s">
        <v>2383</v>
      </c>
      <c r="G1293" s="4">
        <v>1</v>
      </c>
      <c r="H1293" s="4" t="s">
        <v>2380</v>
      </c>
      <c r="I1293" s="15">
        <v>180</v>
      </c>
      <c r="J1293" s="15" t="str">
        <f t="shared" si="80"/>
        <v>No</v>
      </c>
      <c r="K1293" s="15">
        <f t="shared" si="81"/>
        <v>1</v>
      </c>
      <c r="L1293" s="15" t="str">
        <f t="shared" si="82"/>
        <v>No</v>
      </c>
      <c r="M1293" s="15" t="str">
        <f t="shared" si="83"/>
        <v>No</v>
      </c>
      <c r="N1293" s="29">
        <v>34.4</v>
      </c>
      <c r="O1293" s="20" t="str" cm="1">
        <f t="array" ref="O1293">_xlfn.IFS(N1293&lt;18.5,"Underweight",N1293&lt;25,"Normalweight",N1293&lt;30,"Overweight",N1293&gt;=30,"Obesity")</f>
        <v>Obesity</v>
      </c>
      <c r="P1293" s="39" t="s">
        <v>1080</v>
      </c>
      <c r="Q1293" s="29">
        <v>34.4</v>
      </c>
      <c r="R1293" s="39">
        <v>4.95</v>
      </c>
      <c r="S1293" s="39" t="s">
        <v>2380</v>
      </c>
      <c r="T1293" s="39" t="s">
        <v>2380</v>
      </c>
      <c r="U1293" s="39" t="s">
        <v>2383</v>
      </c>
      <c r="V1293" s="39">
        <v>1</v>
      </c>
      <c r="W1293" s="39" t="s">
        <v>2380</v>
      </c>
      <c r="X1293" s="39" t="s">
        <v>8391</v>
      </c>
    </row>
    <row r="1294" spans="1:24" x14ac:dyDescent="0.35">
      <c r="A1294" s="4" t="s">
        <v>1079</v>
      </c>
      <c r="B1294" s="4">
        <v>30.9</v>
      </c>
      <c r="C1294" s="4">
        <v>5.04</v>
      </c>
      <c r="D1294" s="4" t="s">
        <v>2380</v>
      </c>
      <c r="E1294" s="4" t="s">
        <v>2380</v>
      </c>
      <c r="F1294" s="4" t="s">
        <v>2380</v>
      </c>
      <c r="G1294" s="4" t="s">
        <v>2381</v>
      </c>
      <c r="H1294" s="4" t="s">
        <v>2380</v>
      </c>
      <c r="I1294" s="15">
        <v>180</v>
      </c>
      <c r="J1294" s="15" t="str">
        <f t="shared" si="80"/>
        <v>No</v>
      </c>
      <c r="K1294" s="15">
        <f t="shared" si="81"/>
        <v>0</v>
      </c>
      <c r="L1294" s="15" t="str">
        <f t="shared" si="82"/>
        <v>No</v>
      </c>
      <c r="M1294" s="15" t="str">
        <f t="shared" si="83"/>
        <v>No</v>
      </c>
      <c r="N1294" s="29">
        <v>30.9</v>
      </c>
      <c r="O1294" s="20" t="str" cm="1">
        <f t="array" ref="O1294">_xlfn.IFS(N1294&lt;18.5,"Underweight",N1294&lt;25,"Normalweight",N1294&lt;30,"Overweight",N1294&gt;=30,"Obesity")</f>
        <v>Obesity</v>
      </c>
      <c r="P1294" s="39" t="s">
        <v>1079</v>
      </c>
      <c r="Q1294" s="29">
        <v>30.9</v>
      </c>
      <c r="R1294" s="39">
        <v>5.04</v>
      </c>
      <c r="S1294" s="39" t="s">
        <v>2380</v>
      </c>
      <c r="T1294" s="39" t="s">
        <v>2380</v>
      </c>
      <c r="U1294" s="39" t="s">
        <v>2380</v>
      </c>
      <c r="V1294" s="39">
        <v>0</v>
      </c>
      <c r="W1294" s="39" t="s">
        <v>2380</v>
      </c>
      <c r="X1294" s="39" t="s">
        <v>8391</v>
      </c>
    </row>
    <row r="1295" spans="1:24" x14ac:dyDescent="0.35">
      <c r="A1295" s="4" t="s">
        <v>1078</v>
      </c>
      <c r="B1295" s="4">
        <v>28.6</v>
      </c>
      <c r="C1295" s="4">
        <v>5.42</v>
      </c>
      <c r="D1295" s="4" t="s">
        <v>2380</v>
      </c>
      <c r="E1295" s="4" t="s">
        <v>2380</v>
      </c>
      <c r="F1295" s="4" t="s">
        <v>2380</v>
      </c>
      <c r="G1295" s="4" t="s">
        <v>2381</v>
      </c>
      <c r="H1295" s="4" t="s">
        <v>2380</v>
      </c>
      <c r="I1295" s="15">
        <v>180</v>
      </c>
      <c r="J1295" s="15" t="str">
        <f t="shared" si="80"/>
        <v>No</v>
      </c>
      <c r="K1295" s="15">
        <f t="shared" si="81"/>
        <v>0</v>
      </c>
      <c r="L1295" s="15" t="str">
        <f t="shared" si="82"/>
        <v>No</v>
      </c>
      <c r="M1295" s="15" t="str">
        <f t="shared" si="83"/>
        <v>No</v>
      </c>
      <c r="N1295" s="29">
        <v>28.6</v>
      </c>
      <c r="O1295" s="20" t="str" cm="1">
        <f t="array" ref="O1295">_xlfn.IFS(N1295&lt;18.5,"Underweight",N1295&lt;25,"Normalweight",N1295&lt;30,"Overweight",N1295&gt;=30,"Obesity")</f>
        <v>Overweight</v>
      </c>
      <c r="P1295" s="39" t="s">
        <v>1078</v>
      </c>
      <c r="Q1295" s="29">
        <v>28.6</v>
      </c>
      <c r="R1295" s="39">
        <v>5.42</v>
      </c>
      <c r="S1295" s="39" t="s">
        <v>2380</v>
      </c>
      <c r="T1295" s="39" t="s">
        <v>2380</v>
      </c>
      <c r="U1295" s="39" t="s">
        <v>2380</v>
      </c>
      <c r="V1295" s="39">
        <v>0</v>
      </c>
      <c r="W1295" s="39" t="s">
        <v>2380</v>
      </c>
      <c r="X1295" s="39" t="s">
        <v>8392</v>
      </c>
    </row>
    <row r="1296" spans="1:24" x14ac:dyDescent="0.35">
      <c r="A1296" s="4" t="s">
        <v>1077</v>
      </c>
      <c r="B1296" s="4">
        <v>27.83</v>
      </c>
      <c r="C1296" s="4">
        <v>5.39</v>
      </c>
      <c r="D1296" s="4" t="s">
        <v>2380</v>
      </c>
      <c r="E1296" s="4" t="s">
        <v>2380</v>
      </c>
      <c r="F1296" s="4" t="s">
        <v>2380</v>
      </c>
      <c r="G1296" s="4" t="s">
        <v>2381</v>
      </c>
      <c r="H1296" s="4" t="s">
        <v>2380</v>
      </c>
      <c r="I1296" s="15">
        <v>180</v>
      </c>
      <c r="J1296" s="15" t="str">
        <f t="shared" si="80"/>
        <v>No</v>
      </c>
      <c r="K1296" s="15">
        <f t="shared" si="81"/>
        <v>0</v>
      </c>
      <c r="L1296" s="15" t="str">
        <f t="shared" si="82"/>
        <v>No</v>
      </c>
      <c r="M1296" s="15" t="str">
        <f t="shared" si="83"/>
        <v>No</v>
      </c>
      <c r="N1296" s="29">
        <v>27.83</v>
      </c>
      <c r="O1296" s="20" t="str" cm="1">
        <f t="array" ref="O1296">_xlfn.IFS(N1296&lt;18.5,"Underweight",N1296&lt;25,"Normalweight",N1296&lt;30,"Overweight",N1296&gt;=30,"Obesity")</f>
        <v>Overweight</v>
      </c>
      <c r="P1296" s="39" t="s">
        <v>1077</v>
      </c>
      <c r="Q1296" s="29">
        <v>27.83</v>
      </c>
      <c r="R1296" s="39">
        <v>5.39</v>
      </c>
      <c r="S1296" s="39" t="s">
        <v>2380</v>
      </c>
      <c r="T1296" s="39" t="s">
        <v>2380</v>
      </c>
      <c r="U1296" s="39" t="s">
        <v>2380</v>
      </c>
      <c r="V1296" s="39">
        <v>0</v>
      </c>
      <c r="W1296" s="39" t="s">
        <v>2380</v>
      </c>
      <c r="X1296" s="39" t="s">
        <v>8392</v>
      </c>
    </row>
    <row r="1297" spans="1:24" x14ac:dyDescent="0.35">
      <c r="A1297" s="4" t="s">
        <v>1076</v>
      </c>
      <c r="B1297" s="4">
        <v>39.64</v>
      </c>
      <c r="C1297" s="4">
        <v>6</v>
      </c>
      <c r="D1297" s="4" t="s">
        <v>2380</v>
      </c>
      <c r="E1297" s="4" t="s">
        <v>2380</v>
      </c>
      <c r="F1297" s="4" t="s">
        <v>2383</v>
      </c>
      <c r="G1297" s="4">
        <v>1</v>
      </c>
      <c r="H1297" s="4" t="s">
        <v>2380</v>
      </c>
      <c r="I1297" s="15">
        <v>180</v>
      </c>
      <c r="J1297" s="15" t="str">
        <f t="shared" si="80"/>
        <v>No</v>
      </c>
      <c r="K1297" s="15">
        <f t="shared" si="81"/>
        <v>1</v>
      </c>
      <c r="L1297" s="15" t="str">
        <f t="shared" si="82"/>
        <v>No</v>
      </c>
      <c r="M1297" s="15" t="str">
        <f t="shared" si="83"/>
        <v>No</v>
      </c>
      <c r="N1297" s="29">
        <v>39.64</v>
      </c>
      <c r="O1297" s="20" t="str" cm="1">
        <f t="array" ref="O1297">_xlfn.IFS(N1297&lt;18.5,"Underweight",N1297&lt;25,"Normalweight",N1297&lt;30,"Overweight",N1297&gt;=30,"Obesity")</f>
        <v>Obesity</v>
      </c>
      <c r="P1297" s="39" t="s">
        <v>1076</v>
      </c>
      <c r="Q1297" s="29">
        <v>39.64</v>
      </c>
      <c r="R1297" s="39">
        <v>6</v>
      </c>
      <c r="S1297" s="39" t="s">
        <v>2380</v>
      </c>
      <c r="T1297" s="39" t="s">
        <v>2380</v>
      </c>
      <c r="U1297" s="39" t="s">
        <v>2383</v>
      </c>
      <c r="V1297" s="39">
        <v>1</v>
      </c>
      <c r="W1297" s="39" t="s">
        <v>2380</v>
      </c>
      <c r="X1297" s="39" t="s">
        <v>8391</v>
      </c>
    </row>
    <row r="1298" spans="1:24" x14ac:dyDescent="0.35">
      <c r="A1298" s="4" t="s">
        <v>1075</v>
      </c>
      <c r="B1298" s="4">
        <v>38.479999999999997</v>
      </c>
      <c r="C1298" s="4">
        <v>6.02</v>
      </c>
      <c r="D1298" s="4" t="s">
        <v>2380</v>
      </c>
      <c r="E1298" s="4" t="s">
        <v>2380</v>
      </c>
      <c r="F1298" s="4" t="s">
        <v>2380</v>
      </c>
      <c r="G1298" s="4">
        <v>1</v>
      </c>
      <c r="H1298" s="4" t="s">
        <v>2380</v>
      </c>
      <c r="I1298" s="15">
        <v>180</v>
      </c>
      <c r="J1298" s="15" t="str">
        <f t="shared" si="80"/>
        <v>No</v>
      </c>
      <c r="K1298" s="15">
        <f t="shared" si="81"/>
        <v>1</v>
      </c>
      <c r="L1298" s="15" t="str">
        <f t="shared" si="82"/>
        <v>No</v>
      </c>
      <c r="M1298" s="15" t="str">
        <f t="shared" si="83"/>
        <v>No</v>
      </c>
      <c r="N1298" s="29">
        <v>38.479999999999997</v>
      </c>
      <c r="O1298" s="20" t="str" cm="1">
        <f t="array" ref="O1298">_xlfn.IFS(N1298&lt;18.5,"Underweight",N1298&lt;25,"Normalweight",N1298&lt;30,"Overweight",N1298&gt;=30,"Obesity")</f>
        <v>Obesity</v>
      </c>
      <c r="P1298" s="39" t="s">
        <v>1075</v>
      </c>
      <c r="Q1298" s="29">
        <v>38.479999999999997</v>
      </c>
      <c r="R1298" s="39">
        <v>6.02</v>
      </c>
      <c r="S1298" s="39" t="s">
        <v>2380</v>
      </c>
      <c r="T1298" s="39" t="s">
        <v>2380</v>
      </c>
      <c r="U1298" s="39" t="s">
        <v>2380</v>
      </c>
      <c r="V1298" s="39">
        <v>1</v>
      </c>
      <c r="W1298" s="39" t="s">
        <v>2380</v>
      </c>
      <c r="X1298" s="39" t="s">
        <v>8391</v>
      </c>
    </row>
    <row r="1299" spans="1:24" x14ac:dyDescent="0.35">
      <c r="A1299" s="4" t="s">
        <v>1074</v>
      </c>
      <c r="B1299" s="4">
        <v>36.200000000000003</v>
      </c>
      <c r="C1299" s="4">
        <v>4.62</v>
      </c>
      <c r="D1299" s="4" t="s">
        <v>2380</v>
      </c>
      <c r="E1299" s="4" t="s">
        <v>2380</v>
      </c>
      <c r="F1299" s="4" t="s">
        <v>2380</v>
      </c>
      <c r="G1299" s="4">
        <v>2</v>
      </c>
      <c r="H1299" s="4" t="s">
        <v>2380</v>
      </c>
      <c r="I1299" s="15">
        <v>180</v>
      </c>
      <c r="J1299" s="15" t="str">
        <f t="shared" si="80"/>
        <v>No</v>
      </c>
      <c r="K1299" s="15">
        <f t="shared" si="81"/>
        <v>2</v>
      </c>
      <c r="L1299" s="15" t="str">
        <f t="shared" si="82"/>
        <v>No</v>
      </c>
      <c r="M1299" s="15" t="str">
        <f t="shared" si="83"/>
        <v>No</v>
      </c>
      <c r="N1299" s="29">
        <v>36.200000000000003</v>
      </c>
      <c r="O1299" s="20" t="str" cm="1">
        <f t="array" ref="O1299">_xlfn.IFS(N1299&lt;18.5,"Underweight",N1299&lt;25,"Normalweight",N1299&lt;30,"Overweight",N1299&gt;=30,"Obesity")</f>
        <v>Obesity</v>
      </c>
      <c r="P1299" s="39" t="s">
        <v>1074</v>
      </c>
      <c r="Q1299" s="29">
        <v>36.200000000000003</v>
      </c>
      <c r="R1299" s="39">
        <v>4.62</v>
      </c>
      <c r="S1299" s="39" t="s">
        <v>2380</v>
      </c>
      <c r="T1299" s="39" t="s">
        <v>2380</v>
      </c>
      <c r="U1299" s="39" t="s">
        <v>2380</v>
      </c>
      <c r="V1299" s="39">
        <v>2</v>
      </c>
      <c r="W1299" s="39" t="s">
        <v>2380</v>
      </c>
      <c r="X1299" s="39" t="s">
        <v>8391</v>
      </c>
    </row>
    <row r="1300" spans="1:24" x14ac:dyDescent="0.35">
      <c r="A1300" s="4" t="s">
        <v>1073</v>
      </c>
      <c r="B1300" s="4">
        <v>27.13</v>
      </c>
      <c r="C1300" s="4">
        <v>5.59</v>
      </c>
      <c r="D1300" s="4" t="s">
        <v>2380</v>
      </c>
      <c r="E1300" s="4" t="s">
        <v>2380</v>
      </c>
      <c r="F1300" s="4" t="s">
        <v>2380</v>
      </c>
      <c r="G1300" s="4">
        <v>1</v>
      </c>
      <c r="H1300" s="4" t="s">
        <v>2380</v>
      </c>
      <c r="I1300" s="15">
        <v>180</v>
      </c>
      <c r="J1300" s="15" t="str">
        <f t="shared" si="80"/>
        <v>No</v>
      </c>
      <c r="K1300" s="15">
        <f t="shared" si="81"/>
        <v>1</v>
      </c>
      <c r="L1300" s="15" t="str">
        <f t="shared" si="82"/>
        <v>No</v>
      </c>
      <c r="M1300" s="15" t="str">
        <f t="shared" si="83"/>
        <v>No</v>
      </c>
      <c r="N1300" s="29">
        <v>27.13</v>
      </c>
      <c r="O1300" s="20" t="str" cm="1">
        <f t="array" ref="O1300">_xlfn.IFS(N1300&lt;18.5,"Underweight",N1300&lt;25,"Normalweight",N1300&lt;30,"Overweight",N1300&gt;=30,"Obesity")</f>
        <v>Overweight</v>
      </c>
      <c r="P1300" s="39" t="s">
        <v>1073</v>
      </c>
      <c r="Q1300" s="29">
        <v>27.13</v>
      </c>
      <c r="R1300" s="39">
        <v>5.59</v>
      </c>
      <c r="S1300" s="39" t="s">
        <v>2380</v>
      </c>
      <c r="T1300" s="39" t="s">
        <v>2380</v>
      </c>
      <c r="U1300" s="39" t="s">
        <v>2380</v>
      </c>
      <c r="V1300" s="39">
        <v>1</v>
      </c>
      <c r="W1300" s="39" t="s">
        <v>2380</v>
      </c>
      <c r="X1300" s="39" t="s">
        <v>8392</v>
      </c>
    </row>
    <row r="1301" spans="1:24" x14ac:dyDescent="0.35">
      <c r="A1301" s="4" t="s">
        <v>1072</v>
      </c>
      <c r="B1301" s="4">
        <v>20.75</v>
      </c>
      <c r="C1301" s="4">
        <v>5.18</v>
      </c>
      <c r="D1301" s="4" t="s">
        <v>2382</v>
      </c>
      <c r="E1301" s="4" t="s">
        <v>2380</v>
      </c>
      <c r="F1301" s="4" t="s">
        <v>2380</v>
      </c>
      <c r="G1301" s="4">
        <v>2</v>
      </c>
      <c r="H1301" s="4" t="s">
        <v>2380</v>
      </c>
      <c r="I1301" s="15">
        <v>180</v>
      </c>
      <c r="J1301" s="15" t="str">
        <f t="shared" si="80"/>
        <v>No</v>
      </c>
      <c r="K1301" s="15">
        <f t="shared" si="81"/>
        <v>2</v>
      </c>
      <c r="L1301" s="15" t="str">
        <f t="shared" si="82"/>
        <v>No</v>
      </c>
      <c r="M1301" s="15" t="str">
        <f t="shared" si="83"/>
        <v>Yes</v>
      </c>
      <c r="N1301" s="29">
        <v>20.75</v>
      </c>
      <c r="O1301" s="20" t="str" cm="1">
        <f t="array" ref="O1301">_xlfn.IFS(N1301&lt;18.5,"Underweight",N1301&lt;25,"Normalweight",N1301&lt;30,"Overweight",N1301&gt;=30,"Obesity")</f>
        <v>Normalweight</v>
      </c>
      <c r="P1301" s="39" t="s">
        <v>1072</v>
      </c>
      <c r="Q1301" s="29">
        <v>20.75</v>
      </c>
      <c r="R1301" s="39">
        <v>5.18</v>
      </c>
      <c r="S1301" s="39" t="s">
        <v>2383</v>
      </c>
      <c r="T1301" s="39" t="s">
        <v>2380</v>
      </c>
      <c r="U1301" s="39" t="s">
        <v>2380</v>
      </c>
      <c r="V1301" s="39">
        <v>2</v>
      </c>
      <c r="W1301" s="39" t="s">
        <v>2380</v>
      </c>
      <c r="X1301" s="39" t="s">
        <v>8393</v>
      </c>
    </row>
    <row r="1302" spans="1:24" x14ac:dyDescent="0.35">
      <c r="A1302" s="4" t="s">
        <v>1071</v>
      </c>
      <c r="B1302" s="4">
        <v>26.6</v>
      </c>
      <c r="C1302" s="4">
        <v>6.29</v>
      </c>
      <c r="D1302" s="4" t="s">
        <v>2380</v>
      </c>
      <c r="E1302" s="4" t="s">
        <v>2380</v>
      </c>
      <c r="F1302" s="4" t="s">
        <v>2380</v>
      </c>
      <c r="G1302" s="4">
        <v>2</v>
      </c>
      <c r="H1302" s="4" t="s">
        <v>2380</v>
      </c>
      <c r="I1302" s="15">
        <v>180</v>
      </c>
      <c r="J1302" s="15" t="str">
        <f t="shared" si="80"/>
        <v>No</v>
      </c>
      <c r="K1302" s="15">
        <f t="shared" si="81"/>
        <v>2</v>
      </c>
      <c r="L1302" s="15" t="str">
        <f t="shared" si="82"/>
        <v>No</v>
      </c>
      <c r="M1302" s="15" t="str">
        <f t="shared" si="83"/>
        <v>No</v>
      </c>
      <c r="N1302" s="29">
        <v>26.6</v>
      </c>
      <c r="O1302" s="20" t="str" cm="1">
        <f t="array" ref="O1302">_xlfn.IFS(N1302&lt;18.5,"Underweight",N1302&lt;25,"Normalweight",N1302&lt;30,"Overweight",N1302&gt;=30,"Obesity")</f>
        <v>Overweight</v>
      </c>
      <c r="P1302" s="39" t="s">
        <v>1071</v>
      </c>
      <c r="Q1302" s="29">
        <v>26.6</v>
      </c>
      <c r="R1302" s="39">
        <v>6.29</v>
      </c>
      <c r="S1302" s="39" t="s">
        <v>2380</v>
      </c>
      <c r="T1302" s="39" t="s">
        <v>2380</v>
      </c>
      <c r="U1302" s="39" t="s">
        <v>2380</v>
      </c>
      <c r="V1302" s="39">
        <v>2</v>
      </c>
      <c r="W1302" s="39" t="s">
        <v>2380</v>
      </c>
      <c r="X1302" s="39" t="s">
        <v>8392</v>
      </c>
    </row>
    <row r="1303" spans="1:24" x14ac:dyDescent="0.35">
      <c r="A1303" s="4" t="s">
        <v>1070</v>
      </c>
      <c r="B1303" s="4">
        <v>25.3</v>
      </c>
      <c r="C1303" s="4">
        <v>4.49</v>
      </c>
      <c r="D1303" s="4" t="s">
        <v>2380</v>
      </c>
      <c r="E1303" s="4" t="s">
        <v>2380</v>
      </c>
      <c r="F1303" s="4" t="s">
        <v>2380</v>
      </c>
      <c r="G1303" s="4">
        <v>2</v>
      </c>
      <c r="H1303" s="4" t="s">
        <v>2380</v>
      </c>
      <c r="I1303" s="15">
        <v>180</v>
      </c>
      <c r="J1303" s="15" t="str">
        <f t="shared" si="80"/>
        <v>No</v>
      </c>
      <c r="K1303" s="15">
        <f t="shared" si="81"/>
        <v>2</v>
      </c>
      <c r="L1303" s="15" t="str">
        <f t="shared" si="82"/>
        <v>No</v>
      </c>
      <c r="M1303" s="15" t="str">
        <f t="shared" si="83"/>
        <v>No</v>
      </c>
      <c r="N1303" s="29">
        <v>25.3</v>
      </c>
      <c r="O1303" s="20" t="str" cm="1">
        <f t="array" ref="O1303">_xlfn.IFS(N1303&lt;18.5,"Underweight",N1303&lt;25,"Normalweight",N1303&lt;30,"Overweight",N1303&gt;=30,"Obesity")</f>
        <v>Overweight</v>
      </c>
      <c r="P1303" s="39" t="s">
        <v>1070</v>
      </c>
      <c r="Q1303" s="29">
        <v>25.3</v>
      </c>
      <c r="R1303" s="39">
        <v>4.49</v>
      </c>
      <c r="S1303" s="39" t="s">
        <v>2380</v>
      </c>
      <c r="T1303" s="39" t="s">
        <v>2380</v>
      </c>
      <c r="U1303" s="39" t="s">
        <v>2380</v>
      </c>
      <c r="V1303" s="39">
        <v>2</v>
      </c>
      <c r="W1303" s="39" t="s">
        <v>2380</v>
      </c>
      <c r="X1303" s="39" t="s">
        <v>8392</v>
      </c>
    </row>
    <row r="1304" spans="1:24" x14ac:dyDescent="0.35">
      <c r="A1304" s="4" t="s">
        <v>1069</v>
      </c>
      <c r="B1304" s="4">
        <v>18.84</v>
      </c>
      <c r="C1304" s="4">
        <v>11.82</v>
      </c>
      <c r="D1304" s="4" t="s">
        <v>2382</v>
      </c>
      <c r="E1304" s="4" t="s">
        <v>2380</v>
      </c>
      <c r="F1304" s="4" t="s">
        <v>2383</v>
      </c>
      <c r="G1304" s="4">
        <v>1</v>
      </c>
      <c r="H1304" s="4" t="s">
        <v>2380</v>
      </c>
      <c r="I1304" s="15">
        <v>180</v>
      </c>
      <c r="J1304" s="15" t="str">
        <f t="shared" si="80"/>
        <v>No</v>
      </c>
      <c r="K1304" s="15">
        <f t="shared" si="81"/>
        <v>1</v>
      </c>
      <c r="L1304" s="15" t="str">
        <f t="shared" si="82"/>
        <v>No</v>
      </c>
      <c r="M1304" s="15" t="str">
        <f t="shared" si="83"/>
        <v>Yes</v>
      </c>
      <c r="N1304" s="29">
        <v>18.84</v>
      </c>
      <c r="O1304" s="20" t="str" cm="1">
        <f t="array" ref="O1304">_xlfn.IFS(N1304&lt;18.5,"Underweight",N1304&lt;25,"Normalweight",N1304&lt;30,"Overweight",N1304&gt;=30,"Obesity")</f>
        <v>Normalweight</v>
      </c>
      <c r="P1304" s="39" t="s">
        <v>1069</v>
      </c>
      <c r="Q1304" s="29">
        <v>18.84</v>
      </c>
      <c r="R1304" s="39">
        <v>11.82</v>
      </c>
      <c r="S1304" s="39" t="s">
        <v>2383</v>
      </c>
      <c r="T1304" s="39" t="s">
        <v>2380</v>
      </c>
      <c r="U1304" s="39" t="s">
        <v>2383</v>
      </c>
      <c r="V1304" s="39">
        <v>1</v>
      </c>
      <c r="W1304" s="39" t="s">
        <v>2380</v>
      </c>
      <c r="X1304" s="39" t="s">
        <v>8393</v>
      </c>
    </row>
    <row r="1305" spans="1:24" x14ac:dyDescent="0.35">
      <c r="A1305" s="4" t="s">
        <v>1068</v>
      </c>
      <c r="B1305" s="4">
        <v>19.57</v>
      </c>
      <c r="C1305" s="4">
        <v>7.41</v>
      </c>
      <c r="D1305" s="4" t="s">
        <v>2382</v>
      </c>
      <c r="E1305" s="4" t="s">
        <v>2380</v>
      </c>
      <c r="F1305" s="4" t="s">
        <v>2380</v>
      </c>
      <c r="G1305" s="4">
        <v>1</v>
      </c>
      <c r="H1305" s="4" t="s">
        <v>2380</v>
      </c>
      <c r="I1305" s="15">
        <v>180</v>
      </c>
      <c r="J1305" s="15" t="str">
        <f t="shared" si="80"/>
        <v>No</v>
      </c>
      <c r="K1305" s="15">
        <f t="shared" si="81"/>
        <v>1</v>
      </c>
      <c r="L1305" s="15" t="str">
        <f t="shared" si="82"/>
        <v>No</v>
      </c>
      <c r="M1305" s="15" t="str">
        <f t="shared" si="83"/>
        <v>Yes</v>
      </c>
      <c r="N1305" s="29">
        <v>19.57</v>
      </c>
      <c r="O1305" s="20" t="str" cm="1">
        <f t="array" ref="O1305">_xlfn.IFS(N1305&lt;18.5,"Underweight",N1305&lt;25,"Normalweight",N1305&lt;30,"Overweight",N1305&gt;=30,"Obesity")</f>
        <v>Normalweight</v>
      </c>
      <c r="P1305" s="39" t="s">
        <v>1068</v>
      </c>
      <c r="Q1305" s="29">
        <v>19.57</v>
      </c>
      <c r="R1305" s="39">
        <v>7.41</v>
      </c>
      <c r="S1305" s="39" t="s">
        <v>2383</v>
      </c>
      <c r="T1305" s="39" t="s">
        <v>2380</v>
      </c>
      <c r="U1305" s="39" t="s">
        <v>2380</v>
      </c>
      <c r="V1305" s="39">
        <v>1</v>
      </c>
      <c r="W1305" s="39" t="s">
        <v>2380</v>
      </c>
      <c r="X1305" s="39" t="s">
        <v>8393</v>
      </c>
    </row>
    <row r="1306" spans="1:24" x14ac:dyDescent="0.35">
      <c r="A1306" s="4" t="s">
        <v>1067</v>
      </c>
      <c r="B1306" s="4">
        <v>30.495000000000001</v>
      </c>
      <c r="C1306" s="4">
        <v>5.97</v>
      </c>
      <c r="D1306" s="4" t="s">
        <v>2380</v>
      </c>
      <c r="E1306" s="4" t="s">
        <v>2380</v>
      </c>
      <c r="F1306" s="4" t="s">
        <v>2380</v>
      </c>
      <c r="G1306" s="4" t="s">
        <v>2381</v>
      </c>
      <c r="H1306" s="4" t="s">
        <v>2380</v>
      </c>
      <c r="I1306" s="15">
        <v>180</v>
      </c>
      <c r="J1306" s="15" t="str">
        <f t="shared" si="80"/>
        <v>No</v>
      </c>
      <c r="K1306" s="15">
        <f t="shared" si="81"/>
        <v>0</v>
      </c>
      <c r="L1306" s="15" t="str">
        <f t="shared" si="82"/>
        <v>No</v>
      </c>
      <c r="M1306" s="15" t="str">
        <f t="shared" si="83"/>
        <v>No</v>
      </c>
      <c r="N1306" s="29">
        <v>30.495000000000001</v>
      </c>
      <c r="O1306" s="20" t="str" cm="1">
        <f t="array" ref="O1306">_xlfn.IFS(N1306&lt;18.5,"Underweight",N1306&lt;25,"Normalweight",N1306&lt;30,"Overweight",N1306&gt;=30,"Obesity")</f>
        <v>Obesity</v>
      </c>
      <c r="P1306" s="39" t="s">
        <v>1067</v>
      </c>
      <c r="Q1306" s="29">
        <v>30.495000000000001</v>
      </c>
      <c r="R1306" s="39">
        <v>5.97</v>
      </c>
      <c r="S1306" s="39" t="s">
        <v>2380</v>
      </c>
      <c r="T1306" s="39" t="s">
        <v>2380</v>
      </c>
      <c r="U1306" s="39" t="s">
        <v>2380</v>
      </c>
      <c r="V1306" s="39">
        <v>0</v>
      </c>
      <c r="W1306" s="39" t="s">
        <v>2380</v>
      </c>
      <c r="X1306" s="39" t="s">
        <v>8391</v>
      </c>
    </row>
    <row r="1307" spans="1:24" x14ac:dyDescent="0.35">
      <c r="A1307" s="4" t="s">
        <v>1066</v>
      </c>
      <c r="B1307" s="4">
        <v>30.114999999999998</v>
      </c>
      <c r="C1307" s="4">
        <v>5.74</v>
      </c>
      <c r="D1307" s="4" t="s">
        <v>2380</v>
      </c>
      <c r="E1307" s="4" t="s">
        <v>2380</v>
      </c>
      <c r="F1307" s="4" t="s">
        <v>2383</v>
      </c>
      <c r="G1307" s="4">
        <v>1</v>
      </c>
      <c r="H1307" s="4" t="s">
        <v>2380</v>
      </c>
      <c r="I1307" s="15">
        <v>180</v>
      </c>
      <c r="J1307" s="15" t="str">
        <f t="shared" si="80"/>
        <v>No</v>
      </c>
      <c r="K1307" s="15">
        <f t="shared" si="81"/>
        <v>1</v>
      </c>
      <c r="L1307" s="15" t="str">
        <f t="shared" si="82"/>
        <v>No</v>
      </c>
      <c r="M1307" s="15" t="str">
        <f t="shared" si="83"/>
        <v>No</v>
      </c>
      <c r="N1307" s="29">
        <v>30.114999999999998</v>
      </c>
      <c r="O1307" s="20" t="str" cm="1">
        <f t="array" ref="O1307">_xlfn.IFS(N1307&lt;18.5,"Underweight",N1307&lt;25,"Normalweight",N1307&lt;30,"Overweight",N1307&gt;=30,"Obesity")</f>
        <v>Obesity</v>
      </c>
      <c r="P1307" s="39" t="s">
        <v>1066</v>
      </c>
      <c r="Q1307" s="29">
        <v>30.114999999999998</v>
      </c>
      <c r="R1307" s="39">
        <v>5.74</v>
      </c>
      <c r="S1307" s="39" t="s">
        <v>2380</v>
      </c>
      <c r="T1307" s="39" t="s">
        <v>2380</v>
      </c>
      <c r="U1307" s="39" t="s">
        <v>2383</v>
      </c>
      <c r="V1307" s="39">
        <v>1</v>
      </c>
      <c r="W1307" s="39" t="s">
        <v>2380</v>
      </c>
      <c r="X1307" s="39" t="s">
        <v>8391</v>
      </c>
    </row>
    <row r="1308" spans="1:24" x14ac:dyDescent="0.35">
      <c r="A1308" s="4" t="s">
        <v>1065</v>
      </c>
      <c r="B1308" s="4">
        <v>24.78</v>
      </c>
      <c r="C1308" s="4">
        <v>9.85</v>
      </c>
      <c r="D1308" s="4" t="s">
        <v>2380</v>
      </c>
      <c r="E1308" s="4" t="s">
        <v>2380</v>
      </c>
      <c r="F1308" s="4" t="s">
        <v>2380</v>
      </c>
      <c r="G1308" s="4" t="s">
        <v>2381</v>
      </c>
      <c r="H1308" s="4" t="s">
        <v>2380</v>
      </c>
      <c r="I1308" s="15">
        <v>180</v>
      </c>
      <c r="J1308" s="15" t="str">
        <f t="shared" si="80"/>
        <v>No</v>
      </c>
      <c r="K1308" s="15">
        <f t="shared" si="81"/>
        <v>0</v>
      </c>
      <c r="L1308" s="15" t="str">
        <f t="shared" si="82"/>
        <v>No</v>
      </c>
      <c r="M1308" s="15" t="str">
        <f t="shared" si="83"/>
        <v>No</v>
      </c>
      <c r="N1308" s="29">
        <v>24.78</v>
      </c>
      <c r="O1308" s="20" t="str" cm="1">
        <f t="array" ref="O1308">_xlfn.IFS(N1308&lt;18.5,"Underweight",N1308&lt;25,"Normalweight",N1308&lt;30,"Overweight",N1308&gt;=30,"Obesity")</f>
        <v>Normalweight</v>
      </c>
      <c r="P1308" s="39" t="s">
        <v>1065</v>
      </c>
      <c r="Q1308" s="29">
        <v>24.78</v>
      </c>
      <c r="R1308" s="39">
        <v>9.85</v>
      </c>
      <c r="S1308" s="39" t="s">
        <v>2380</v>
      </c>
      <c r="T1308" s="39" t="s">
        <v>2380</v>
      </c>
      <c r="U1308" s="39" t="s">
        <v>2380</v>
      </c>
      <c r="V1308" s="39">
        <v>0</v>
      </c>
      <c r="W1308" s="39" t="s">
        <v>2380</v>
      </c>
      <c r="X1308" s="39" t="s">
        <v>8393</v>
      </c>
    </row>
    <row r="1309" spans="1:24" x14ac:dyDescent="0.35">
      <c r="A1309" s="4" t="s">
        <v>1064</v>
      </c>
      <c r="B1309" s="4">
        <v>24.77</v>
      </c>
      <c r="C1309" s="4">
        <v>7.59</v>
      </c>
      <c r="D1309" s="4" t="s">
        <v>2380</v>
      </c>
      <c r="E1309" s="4" t="s">
        <v>2380</v>
      </c>
      <c r="F1309" s="4" t="s">
        <v>2380</v>
      </c>
      <c r="G1309" s="4" t="s">
        <v>2381</v>
      </c>
      <c r="H1309" s="4" t="s">
        <v>2380</v>
      </c>
      <c r="I1309" s="15">
        <v>180</v>
      </c>
      <c r="J1309" s="15" t="str">
        <f t="shared" si="80"/>
        <v>No</v>
      </c>
      <c r="K1309" s="15">
        <f t="shared" si="81"/>
        <v>0</v>
      </c>
      <c r="L1309" s="15" t="str">
        <f t="shared" si="82"/>
        <v>No</v>
      </c>
      <c r="M1309" s="15" t="str">
        <f t="shared" si="83"/>
        <v>No</v>
      </c>
      <c r="N1309" s="29">
        <v>24.77</v>
      </c>
      <c r="O1309" s="20" t="str" cm="1">
        <f t="array" ref="O1309">_xlfn.IFS(N1309&lt;18.5,"Underweight",N1309&lt;25,"Normalweight",N1309&lt;30,"Overweight",N1309&gt;=30,"Obesity")</f>
        <v>Normalweight</v>
      </c>
      <c r="P1309" s="39" t="s">
        <v>1064</v>
      </c>
      <c r="Q1309" s="29">
        <v>24.77</v>
      </c>
      <c r="R1309" s="39">
        <v>7.59</v>
      </c>
      <c r="S1309" s="39" t="s">
        <v>2380</v>
      </c>
      <c r="T1309" s="39" t="s">
        <v>2380</v>
      </c>
      <c r="U1309" s="39" t="s">
        <v>2380</v>
      </c>
      <c r="V1309" s="39">
        <v>0</v>
      </c>
      <c r="W1309" s="39" t="s">
        <v>2380</v>
      </c>
      <c r="X1309" s="39" t="s">
        <v>8393</v>
      </c>
    </row>
    <row r="1310" spans="1:24" x14ac:dyDescent="0.35">
      <c r="A1310" s="4" t="s">
        <v>1063</v>
      </c>
      <c r="B1310" s="4">
        <v>16.579999999999998</v>
      </c>
      <c r="C1310" s="4">
        <v>6.98</v>
      </c>
      <c r="D1310" s="4" t="s">
        <v>2382</v>
      </c>
      <c r="E1310" s="4" t="s">
        <v>2380</v>
      </c>
      <c r="F1310" s="4" t="s">
        <v>2383</v>
      </c>
      <c r="G1310" s="4">
        <v>1</v>
      </c>
      <c r="H1310" s="4" t="s">
        <v>2380</v>
      </c>
      <c r="I1310" s="15">
        <v>180</v>
      </c>
      <c r="J1310" s="15" t="str">
        <f t="shared" si="80"/>
        <v>No</v>
      </c>
      <c r="K1310" s="15">
        <f t="shared" si="81"/>
        <v>1</v>
      </c>
      <c r="L1310" s="15" t="str">
        <f t="shared" si="82"/>
        <v>No</v>
      </c>
      <c r="M1310" s="15" t="str">
        <f t="shared" si="83"/>
        <v>Yes</v>
      </c>
      <c r="N1310" s="29">
        <v>16.579999999999998</v>
      </c>
      <c r="O1310" s="20" t="str" cm="1">
        <f t="array" ref="O1310">_xlfn.IFS(N1310&lt;18.5,"Underweight",N1310&lt;25,"Normalweight",N1310&lt;30,"Overweight",N1310&gt;=30,"Obesity")</f>
        <v>Underweight</v>
      </c>
      <c r="P1310" s="39" t="s">
        <v>1063</v>
      </c>
      <c r="Q1310" s="29">
        <v>16.579999999999998</v>
      </c>
      <c r="R1310" s="39">
        <v>6.98</v>
      </c>
      <c r="S1310" s="39" t="s">
        <v>2383</v>
      </c>
      <c r="T1310" s="39" t="s">
        <v>2380</v>
      </c>
      <c r="U1310" s="39" t="s">
        <v>2383</v>
      </c>
      <c r="V1310" s="39">
        <v>1</v>
      </c>
      <c r="W1310" s="39" t="s">
        <v>2380</v>
      </c>
      <c r="X1310" s="39" t="s">
        <v>8394</v>
      </c>
    </row>
    <row r="1311" spans="1:24" x14ac:dyDescent="0.35">
      <c r="A1311" s="4" t="s">
        <v>1062</v>
      </c>
      <c r="B1311" s="4">
        <v>38.17</v>
      </c>
      <c r="C1311" s="4">
        <v>4.7300000000000004</v>
      </c>
      <c r="D1311" s="4" t="s">
        <v>2382</v>
      </c>
      <c r="E1311" s="4" t="s">
        <v>2380</v>
      </c>
      <c r="F1311" s="4" t="s">
        <v>2380</v>
      </c>
      <c r="G1311" s="4" t="s">
        <v>2381</v>
      </c>
      <c r="H1311" s="4" t="s">
        <v>2380</v>
      </c>
      <c r="I1311" s="15">
        <v>180</v>
      </c>
      <c r="J1311" s="15" t="str">
        <f t="shared" si="80"/>
        <v>No</v>
      </c>
      <c r="K1311" s="15">
        <f t="shared" si="81"/>
        <v>0</v>
      </c>
      <c r="L1311" s="15" t="str">
        <f t="shared" si="82"/>
        <v>No</v>
      </c>
      <c r="M1311" s="15" t="str">
        <f t="shared" si="83"/>
        <v>Yes</v>
      </c>
      <c r="N1311" s="29">
        <v>38.17</v>
      </c>
      <c r="O1311" s="20" t="str" cm="1">
        <f t="array" ref="O1311">_xlfn.IFS(N1311&lt;18.5,"Underweight",N1311&lt;25,"Normalweight",N1311&lt;30,"Overweight",N1311&gt;=30,"Obesity")</f>
        <v>Obesity</v>
      </c>
      <c r="P1311" s="39" t="s">
        <v>1062</v>
      </c>
      <c r="Q1311" s="29">
        <v>38.17</v>
      </c>
      <c r="R1311" s="39">
        <v>4.7300000000000004</v>
      </c>
      <c r="S1311" s="39" t="s">
        <v>2383</v>
      </c>
      <c r="T1311" s="39" t="s">
        <v>2380</v>
      </c>
      <c r="U1311" s="39" t="s">
        <v>2380</v>
      </c>
      <c r="V1311" s="39">
        <v>0</v>
      </c>
      <c r="W1311" s="39" t="s">
        <v>2380</v>
      </c>
      <c r="X1311" s="39" t="s">
        <v>8391</v>
      </c>
    </row>
    <row r="1312" spans="1:24" x14ac:dyDescent="0.35">
      <c r="A1312" s="4" t="s">
        <v>1061</v>
      </c>
      <c r="B1312" s="4">
        <v>39.424999999999997</v>
      </c>
      <c r="C1312" s="4">
        <v>4.76</v>
      </c>
      <c r="D1312" s="4" t="s">
        <v>2382</v>
      </c>
      <c r="E1312" s="4" t="s">
        <v>2380</v>
      </c>
      <c r="F1312" s="4" t="s">
        <v>2380</v>
      </c>
      <c r="G1312" s="4" t="s">
        <v>2381</v>
      </c>
      <c r="H1312" s="4" t="s">
        <v>2380</v>
      </c>
      <c r="I1312" s="15">
        <v>180</v>
      </c>
      <c r="J1312" s="15" t="str">
        <f t="shared" si="80"/>
        <v>No</v>
      </c>
      <c r="K1312" s="15">
        <f t="shared" si="81"/>
        <v>0</v>
      </c>
      <c r="L1312" s="15" t="str">
        <f t="shared" si="82"/>
        <v>No</v>
      </c>
      <c r="M1312" s="15" t="str">
        <f t="shared" si="83"/>
        <v>Yes</v>
      </c>
      <c r="N1312" s="29">
        <v>39.424999999999997</v>
      </c>
      <c r="O1312" s="20" t="str" cm="1">
        <f t="array" ref="O1312">_xlfn.IFS(N1312&lt;18.5,"Underweight",N1312&lt;25,"Normalweight",N1312&lt;30,"Overweight",N1312&gt;=30,"Obesity")</f>
        <v>Obesity</v>
      </c>
      <c r="P1312" s="39" t="s">
        <v>1061</v>
      </c>
      <c r="Q1312" s="29">
        <v>39.424999999999997</v>
      </c>
      <c r="R1312" s="39">
        <v>4.76</v>
      </c>
      <c r="S1312" s="39" t="s">
        <v>2383</v>
      </c>
      <c r="T1312" s="39" t="s">
        <v>2380</v>
      </c>
      <c r="U1312" s="39" t="s">
        <v>2380</v>
      </c>
      <c r="V1312" s="39">
        <v>0</v>
      </c>
      <c r="W1312" s="39" t="s">
        <v>2380</v>
      </c>
      <c r="X1312" s="39" t="s">
        <v>8391</v>
      </c>
    </row>
    <row r="1313" spans="1:24" x14ac:dyDescent="0.35">
      <c r="A1313" s="4" t="s">
        <v>1060</v>
      </c>
      <c r="B1313" s="4">
        <v>33.44</v>
      </c>
      <c r="C1313" s="4">
        <v>6.24</v>
      </c>
      <c r="D1313" s="4" t="s">
        <v>2382</v>
      </c>
      <c r="E1313" s="4" t="s">
        <v>2380</v>
      </c>
      <c r="F1313" s="4" t="s">
        <v>2380</v>
      </c>
      <c r="G1313" s="4" t="s">
        <v>2381</v>
      </c>
      <c r="H1313" s="4" t="s">
        <v>2380</v>
      </c>
      <c r="I1313" s="15">
        <v>180</v>
      </c>
      <c r="J1313" s="15" t="str">
        <f t="shared" si="80"/>
        <v>No</v>
      </c>
      <c r="K1313" s="15">
        <f t="shared" si="81"/>
        <v>0</v>
      </c>
      <c r="L1313" s="15" t="str">
        <f t="shared" si="82"/>
        <v>No</v>
      </c>
      <c r="M1313" s="15" t="str">
        <f t="shared" si="83"/>
        <v>Yes</v>
      </c>
      <c r="N1313" s="29">
        <v>33.44</v>
      </c>
      <c r="O1313" s="20" t="str" cm="1">
        <f t="array" ref="O1313">_xlfn.IFS(N1313&lt;18.5,"Underweight",N1313&lt;25,"Normalweight",N1313&lt;30,"Overweight",N1313&gt;=30,"Obesity")</f>
        <v>Obesity</v>
      </c>
      <c r="P1313" s="39" t="s">
        <v>1060</v>
      </c>
      <c r="Q1313" s="29">
        <v>33.44</v>
      </c>
      <c r="R1313" s="39">
        <v>6.24</v>
      </c>
      <c r="S1313" s="39" t="s">
        <v>2383</v>
      </c>
      <c r="T1313" s="39" t="s">
        <v>2380</v>
      </c>
      <c r="U1313" s="39" t="s">
        <v>2380</v>
      </c>
      <c r="V1313" s="39">
        <v>0</v>
      </c>
      <c r="W1313" s="39" t="s">
        <v>2380</v>
      </c>
      <c r="X1313" s="39" t="s">
        <v>8391</v>
      </c>
    </row>
    <row r="1314" spans="1:24" x14ac:dyDescent="0.35">
      <c r="A1314" s="4" t="s">
        <v>1059</v>
      </c>
      <c r="B1314" s="4">
        <v>33.344999999999999</v>
      </c>
      <c r="C1314" s="4">
        <v>5.44</v>
      </c>
      <c r="D1314" s="4" t="s">
        <v>2382</v>
      </c>
      <c r="E1314" s="4" t="s">
        <v>2380</v>
      </c>
      <c r="F1314" s="4" t="s">
        <v>2380</v>
      </c>
      <c r="G1314" s="4" t="s">
        <v>2381</v>
      </c>
      <c r="H1314" s="4" t="s">
        <v>2380</v>
      </c>
      <c r="I1314" s="15">
        <v>180</v>
      </c>
      <c r="J1314" s="15" t="str">
        <f t="shared" si="80"/>
        <v>No</v>
      </c>
      <c r="K1314" s="15">
        <f t="shared" si="81"/>
        <v>0</v>
      </c>
      <c r="L1314" s="15" t="str">
        <f t="shared" si="82"/>
        <v>No</v>
      </c>
      <c r="M1314" s="15" t="str">
        <f t="shared" si="83"/>
        <v>Yes</v>
      </c>
      <c r="N1314" s="29">
        <v>33.344999999999999</v>
      </c>
      <c r="O1314" s="20" t="str" cm="1">
        <f t="array" ref="O1314">_xlfn.IFS(N1314&lt;18.5,"Underweight",N1314&lt;25,"Normalweight",N1314&lt;30,"Overweight",N1314&gt;=30,"Obesity")</f>
        <v>Obesity</v>
      </c>
      <c r="P1314" s="39" t="s">
        <v>1059</v>
      </c>
      <c r="Q1314" s="29">
        <v>33.344999999999999</v>
      </c>
      <c r="R1314" s="39">
        <v>5.44</v>
      </c>
      <c r="S1314" s="39" t="s">
        <v>2383</v>
      </c>
      <c r="T1314" s="39" t="s">
        <v>2380</v>
      </c>
      <c r="U1314" s="39" t="s">
        <v>2380</v>
      </c>
      <c r="V1314" s="39">
        <v>0</v>
      </c>
      <c r="W1314" s="39" t="s">
        <v>2380</v>
      </c>
      <c r="X1314" s="39" t="s">
        <v>8391</v>
      </c>
    </row>
    <row r="1315" spans="1:24" x14ac:dyDescent="0.35">
      <c r="A1315" s="4" t="s">
        <v>1058</v>
      </c>
      <c r="B1315" s="4">
        <v>38.79</v>
      </c>
      <c r="C1315" s="4">
        <v>5.08</v>
      </c>
      <c r="D1315" s="4" t="s">
        <v>2380</v>
      </c>
      <c r="E1315" s="4" t="s">
        <v>2380</v>
      </c>
      <c r="F1315" s="4" t="s">
        <v>2383</v>
      </c>
      <c r="G1315" s="4">
        <v>1</v>
      </c>
      <c r="H1315" s="4" t="s">
        <v>2380</v>
      </c>
      <c r="I1315" s="15">
        <v>180</v>
      </c>
      <c r="J1315" s="15" t="str">
        <f t="shared" si="80"/>
        <v>No</v>
      </c>
      <c r="K1315" s="15">
        <f t="shared" si="81"/>
        <v>1</v>
      </c>
      <c r="L1315" s="15" t="str">
        <f t="shared" si="82"/>
        <v>No</v>
      </c>
      <c r="M1315" s="15" t="str">
        <f t="shared" si="83"/>
        <v>No</v>
      </c>
      <c r="N1315" s="29">
        <v>38.79</v>
      </c>
      <c r="O1315" s="20" t="str" cm="1">
        <f t="array" ref="O1315">_xlfn.IFS(N1315&lt;18.5,"Underweight",N1315&lt;25,"Normalweight",N1315&lt;30,"Overweight",N1315&gt;=30,"Obesity")</f>
        <v>Obesity</v>
      </c>
      <c r="P1315" s="39" t="s">
        <v>1058</v>
      </c>
      <c r="Q1315" s="29">
        <v>38.79</v>
      </c>
      <c r="R1315" s="39">
        <v>5.08</v>
      </c>
      <c r="S1315" s="39" t="s">
        <v>2380</v>
      </c>
      <c r="T1315" s="39" t="s">
        <v>2380</v>
      </c>
      <c r="U1315" s="39" t="s">
        <v>2383</v>
      </c>
      <c r="V1315" s="39">
        <v>1</v>
      </c>
      <c r="W1315" s="39" t="s">
        <v>2380</v>
      </c>
      <c r="X1315" s="39" t="s">
        <v>8391</v>
      </c>
    </row>
    <row r="1316" spans="1:24" x14ac:dyDescent="0.35">
      <c r="A1316" s="4" t="s">
        <v>1057</v>
      </c>
      <c r="B1316" s="4">
        <v>30.684999999999999</v>
      </c>
      <c r="C1316" s="4">
        <v>4.87</v>
      </c>
      <c r="D1316" s="4" t="s">
        <v>2380</v>
      </c>
      <c r="E1316" s="4" t="s">
        <v>2380</v>
      </c>
      <c r="F1316" s="4" t="s">
        <v>2383</v>
      </c>
      <c r="G1316" s="4">
        <v>1</v>
      </c>
      <c r="H1316" s="4" t="s">
        <v>2380</v>
      </c>
      <c r="I1316" s="15">
        <v>180</v>
      </c>
      <c r="J1316" s="15" t="str">
        <f t="shared" si="80"/>
        <v>No</v>
      </c>
      <c r="K1316" s="15">
        <f t="shared" si="81"/>
        <v>1</v>
      </c>
      <c r="L1316" s="15" t="str">
        <f t="shared" si="82"/>
        <v>No</v>
      </c>
      <c r="M1316" s="15" t="str">
        <f t="shared" si="83"/>
        <v>No</v>
      </c>
      <c r="N1316" s="29">
        <v>30.684999999999999</v>
      </c>
      <c r="O1316" s="20" t="str" cm="1">
        <f t="array" ref="O1316">_xlfn.IFS(N1316&lt;18.5,"Underweight",N1316&lt;25,"Normalweight",N1316&lt;30,"Overweight",N1316&gt;=30,"Obesity")</f>
        <v>Obesity</v>
      </c>
      <c r="P1316" s="39" t="s">
        <v>1057</v>
      </c>
      <c r="Q1316" s="29">
        <v>30.684999999999999</v>
      </c>
      <c r="R1316" s="39">
        <v>4.87</v>
      </c>
      <c r="S1316" s="39" t="s">
        <v>2380</v>
      </c>
      <c r="T1316" s="39" t="s">
        <v>2380</v>
      </c>
      <c r="U1316" s="39" t="s">
        <v>2383</v>
      </c>
      <c r="V1316" s="39">
        <v>1</v>
      </c>
      <c r="W1316" s="39" t="s">
        <v>2380</v>
      </c>
      <c r="X1316" s="39" t="s">
        <v>8391</v>
      </c>
    </row>
    <row r="1317" spans="1:24" x14ac:dyDescent="0.35">
      <c r="A1317" s="4" t="s">
        <v>1056</v>
      </c>
      <c r="B1317" s="4">
        <v>22.135000000000002</v>
      </c>
      <c r="C1317" s="4">
        <v>8.17</v>
      </c>
      <c r="D1317" s="4" t="s">
        <v>2380</v>
      </c>
      <c r="E1317" s="4" t="s">
        <v>2380</v>
      </c>
      <c r="F1317" s="4" t="s">
        <v>2380</v>
      </c>
      <c r="G1317" s="4" t="s">
        <v>2381</v>
      </c>
      <c r="H1317" s="4" t="s">
        <v>2380</v>
      </c>
      <c r="I1317" s="15">
        <v>180</v>
      </c>
      <c r="J1317" s="15" t="str">
        <f t="shared" si="80"/>
        <v>No</v>
      </c>
      <c r="K1317" s="15">
        <f t="shared" si="81"/>
        <v>0</v>
      </c>
      <c r="L1317" s="15" t="str">
        <f t="shared" si="82"/>
        <v>No</v>
      </c>
      <c r="M1317" s="15" t="str">
        <f t="shared" si="83"/>
        <v>No</v>
      </c>
      <c r="N1317" s="29">
        <v>22.135000000000002</v>
      </c>
      <c r="O1317" s="20" t="str" cm="1">
        <f t="array" ref="O1317">_xlfn.IFS(N1317&lt;18.5,"Underweight",N1317&lt;25,"Normalweight",N1317&lt;30,"Overweight",N1317&gt;=30,"Obesity")</f>
        <v>Normalweight</v>
      </c>
      <c r="P1317" s="39" t="s">
        <v>1056</v>
      </c>
      <c r="Q1317" s="29">
        <v>22.135000000000002</v>
      </c>
      <c r="R1317" s="39">
        <v>8.17</v>
      </c>
      <c r="S1317" s="39" t="s">
        <v>2380</v>
      </c>
      <c r="T1317" s="39" t="s">
        <v>2380</v>
      </c>
      <c r="U1317" s="39" t="s">
        <v>2380</v>
      </c>
      <c r="V1317" s="39">
        <v>0</v>
      </c>
      <c r="W1317" s="39" t="s">
        <v>2380</v>
      </c>
      <c r="X1317" s="39" t="s">
        <v>8393</v>
      </c>
    </row>
    <row r="1318" spans="1:24" x14ac:dyDescent="0.35">
      <c r="A1318" s="4" t="s">
        <v>1055</v>
      </c>
      <c r="B1318" s="4">
        <v>33.33</v>
      </c>
      <c r="C1318" s="4">
        <v>7.61</v>
      </c>
      <c r="D1318" s="4" t="s">
        <v>2380</v>
      </c>
      <c r="E1318" s="4" t="s">
        <v>2380</v>
      </c>
      <c r="F1318" s="4" t="s">
        <v>2380</v>
      </c>
      <c r="G1318" s="4" t="s">
        <v>2381</v>
      </c>
      <c r="H1318" s="4" t="s">
        <v>2380</v>
      </c>
      <c r="I1318" s="15">
        <v>180</v>
      </c>
      <c r="J1318" s="15" t="str">
        <f t="shared" si="80"/>
        <v>No</v>
      </c>
      <c r="K1318" s="15">
        <f t="shared" si="81"/>
        <v>0</v>
      </c>
      <c r="L1318" s="15" t="str">
        <f t="shared" si="82"/>
        <v>No</v>
      </c>
      <c r="M1318" s="15" t="str">
        <f t="shared" si="83"/>
        <v>No</v>
      </c>
      <c r="N1318" s="29">
        <v>33.33</v>
      </c>
      <c r="O1318" s="20" t="str" cm="1">
        <f t="array" ref="O1318">_xlfn.IFS(N1318&lt;18.5,"Underweight",N1318&lt;25,"Normalweight",N1318&lt;30,"Overweight",N1318&gt;=30,"Obesity")</f>
        <v>Obesity</v>
      </c>
      <c r="P1318" s="39" t="s">
        <v>1055</v>
      </c>
      <c r="Q1318" s="29">
        <v>33.33</v>
      </c>
      <c r="R1318" s="39">
        <v>7.61</v>
      </c>
      <c r="S1318" s="39" t="s">
        <v>2380</v>
      </c>
      <c r="T1318" s="39" t="s">
        <v>2380</v>
      </c>
      <c r="U1318" s="39" t="s">
        <v>2380</v>
      </c>
      <c r="V1318" s="39">
        <v>0</v>
      </c>
      <c r="W1318" s="39" t="s">
        <v>2380</v>
      </c>
      <c r="X1318" s="39" t="s">
        <v>8391</v>
      </c>
    </row>
    <row r="1319" spans="1:24" x14ac:dyDescent="0.35">
      <c r="A1319" s="4" t="s">
        <v>1054</v>
      </c>
      <c r="B1319" s="4">
        <v>31.13</v>
      </c>
      <c r="C1319" s="4">
        <v>10.1</v>
      </c>
      <c r="D1319" s="4" t="s">
        <v>2380</v>
      </c>
      <c r="E1319" s="4" t="s">
        <v>2380</v>
      </c>
      <c r="F1319" s="4" t="s">
        <v>2380</v>
      </c>
      <c r="G1319" s="4" t="s">
        <v>2381</v>
      </c>
      <c r="H1319" s="4" t="s">
        <v>2380</v>
      </c>
      <c r="I1319" s="15">
        <v>180</v>
      </c>
      <c r="J1319" s="15" t="str">
        <f t="shared" si="80"/>
        <v>No</v>
      </c>
      <c r="K1319" s="15">
        <f t="shared" si="81"/>
        <v>0</v>
      </c>
      <c r="L1319" s="15" t="str">
        <f t="shared" si="82"/>
        <v>No</v>
      </c>
      <c r="M1319" s="15" t="str">
        <f t="shared" si="83"/>
        <v>No</v>
      </c>
      <c r="N1319" s="29">
        <v>31.13</v>
      </c>
      <c r="O1319" s="20" t="str" cm="1">
        <f t="array" ref="O1319">_xlfn.IFS(N1319&lt;18.5,"Underweight",N1319&lt;25,"Normalweight",N1319&lt;30,"Overweight",N1319&gt;=30,"Obesity")</f>
        <v>Obesity</v>
      </c>
      <c r="P1319" s="39" t="s">
        <v>1054</v>
      </c>
      <c r="Q1319" s="29">
        <v>31.13</v>
      </c>
      <c r="R1319" s="39">
        <v>10.1</v>
      </c>
      <c r="S1319" s="39" t="s">
        <v>2380</v>
      </c>
      <c r="T1319" s="39" t="s">
        <v>2380</v>
      </c>
      <c r="U1319" s="39" t="s">
        <v>2380</v>
      </c>
      <c r="V1319" s="39">
        <v>0</v>
      </c>
      <c r="W1319" s="39" t="s">
        <v>2380</v>
      </c>
      <c r="X1319" s="39" t="s">
        <v>8391</v>
      </c>
    </row>
    <row r="1320" spans="1:24" x14ac:dyDescent="0.35">
      <c r="A1320" s="4" t="s">
        <v>1053</v>
      </c>
      <c r="B1320" s="4">
        <v>28.9</v>
      </c>
      <c r="C1320" s="4">
        <v>11.24</v>
      </c>
      <c r="D1320" s="4" t="s">
        <v>2380</v>
      </c>
      <c r="E1320" s="4" t="s">
        <v>2380</v>
      </c>
      <c r="F1320" s="4" t="s">
        <v>2380</v>
      </c>
      <c r="G1320" s="4" t="s">
        <v>2381</v>
      </c>
      <c r="H1320" s="4" t="s">
        <v>2380</v>
      </c>
      <c r="I1320" s="15">
        <v>180</v>
      </c>
      <c r="J1320" s="15" t="str">
        <f t="shared" si="80"/>
        <v>No</v>
      </c>
      <c r="K1320" s="15">
        <f t="shared" si="81"/>
        <v>0</v>
      </c>
      <c r="L1320" s="15" t="str">
        <f t="shared" si="82"/>
        <v>No</v>
      </c>
      <c r="M1320" s="15" t="str">
        <f t="shared" si="83"/>
        <v>No</v>
      </c>
      <c r="N1320" s="29">
        <v>28.9</v>
      </c>
      <c r="O1320" s="20" t="str" cm="1">
        <f t="array" ref="O1320">_xlfn.IFS(N1320&lt;18.5,"Underweight",N1320&lt;25,"Normalweight",N1320&lt;30,"Overweight",N1320&gt;=30,"Obesity")</f>
        <v>Overweight</v>
      </c>
      <c r="P1320" s="39" t="s">
        <v>1053</v>
      </c>
      <c r="Q1320" s="29">
        <v>28.9</v>
      </c>
      <c r="R1320" s="39">
        <v>11.24</v>
      </c>
      <c r="S1320" s="39" t="s">
        <v>2380</v>
      </c>
      <c r="T1320" s="39" t="s">
        <v>2380</v>
      </c>
      <c r="U1320" s="39" t="s">
        <v>2380</v>
      </c>
      <c r="V1320" s="39">
        <v>0</v>
      </c>
      <c r="W1320" s="39" t="s">
        <v>2380</v>
      </c>
      <c r="X1320" s="39" t="s">
        <v>8392</v>
      </c>
    </row>
    <row r="1321" spans="1:24" x14ac:dyDescent="0.35">
      <c r="A1321" s="4" t="s">
        <v>1052</v>
      </c>
      <c r="B1321" s="4">
        <v>43.31</v>
      </c>
      <c r="C1321" s="4">
        <v>6.1</v>
      </c>
      <c r="D1321" s="4" t="s">
        <v>2382</v>
      </c>
      <c r="E1321" s="4" t="s">
        <v>2382</v>
      </c>
      <c r="F1321" s="4" t="s">
        <v>2380</v>
      </c>
      <c r="G1321" s="4">
        <v>1</v>
      </c>
      <c r="H1321" s="4" t="s">
        <v>2380</v>
      </c>
      <c r="I1321" s="15">
        <v>180</v>
      </c>
      <c r="J1321" s="15" t="str">
        <f t="shared" si="80"/>
        <v>No</v>
      </c>
      <c r="K1321" s="15">
        <f t="shared" si="81"/>
        <v>1</v>
      </c>
      <c r="L1321" s="15" t="str">
        <f t="shared" si="82"/>
        <v>No</v>
      </c>
      <c r="M1321" s="15" t="str">
        <f t="shared" si="83"/>
        <v>Yes</v>
      </c>
      <c r="N1321" s="29">
        <v>43.31</v>
      </c>
      <c r="O1321" s="20" t="str" cm="1">
        <f t="array" ref="O1321">_xlfn.IFS(N1321&lt;18.5,"Underweight",N1321&lt;25,"Normalweight",N1321&lt;30,"Overweight",N1321&gt;=30,"Obesity")</f>
        <v>Obesity</v>
      </c>
      <c r="P1321" s="39" t="s">
        <v>1052</v>
      </c>
      <c r="Q1321" s="29">
        <v>43.31</v>
      </c>
      <c r="R1321" s="39">
        <v>6.1</v>
      </c>
      <c r="S1321" s="39" t="s">
        <v>2383</v>
      </c>
      <c r="T1321" s="39" t="s">
        <v>2382</v>
      </c>
      <c r="U1321" s="39" t="s">
        <v>2380</v>
      </c>
      <c r="V1321" s="39">
        <v>1</v>
      </c>
      <c r="W1321" s="39" t="s">
        <v>2380</v>
      </c>
      <c r="X1321" s="39" t="s">
        <v>8391</v>
      </c>
    </row>
    <row r="1322" spans="1:24" x14ac:dyDescent="0.35">
      <c r="A1322" s="4" t="s">
        <v>1051</v>
      </c>
      <c r="B1322" s="4">
        <v>22.8</v>
      </c>
      <c r="C1322" s="4">
        <v>6.98</v>
      </c>
      <c r="D1322" s="4" t="s">
        <v>2380</v>
      </c>
      <c r="E1322" s="4" t="s">
        <v>2380</v>
      </c>
      <c r="F1322" s="4" t="s">
        <v>2380</v>
      </c>
      <c r="G1322" s="4" t="s">
        <v>2381</v>
      </c>
      <c r="H1322" s="4" t="s">
        <v>2380</v>
      </c>
      <c r="I1322" s="15">
        <v>180</v>
      </c>
      <c r="J1322" s="15" t="str">
        <f t="shared" si="80"/>
        <v>No</v>
      </c>
      <c r="K1322" s="15">
        <f t="shared" si="81"/>
        <v>0</v>
      </c>
      <c r="L1322" s="15" t="str">
        <f t="shared" si="82"/>
        <v>No</v>
      </c>
      <c r="M1322" s="15" t="str">
        <f t="shared" si="83"/>
        <v>No</v>
      </c>
      <c r="N1322" s="29">
        <v>22.8</v>
      </c>
      <c r="O1322" s="20" t="str" cm="1">
        <f t="array" ref="O1322">_xlfn.IFS(N1322&lt;18.5,"Underweight",N1322&lt;25,"Normalweight",N1322&lt;30,"Overweight",N1322&gt;=30,"Obesity")</f>
        <v>Normalweight</v>
      </c>
      <c r="P1322" s="39" t="s">
        <v>1051</v>
      </c>
      <c r="Q1322" s="29">
        <v>22.8</v>
      </c>
      <c r="R1322" s="39">
        <v>6.98</v>
      </c>
      <c r="S1322" s="39" t="s">
        <v>2380</v>
      </c>
      <c r="T1322" s="39" t="s">
        <v>2380</v>
      </c>
      <c r="U1322" s="39" t="s">
        <v>2380</v>
      </c>
      <c r="V1322" s="39">
        <v>0</v>
      </c>
      <c r="W1322" s="39" t="s">
        <v>2380</v>
      </c>
      <c r="X1322" s="39" t="s">
        <v>8393</v>
      </c>
    </row>
    <row r="1323" spans="1:24" x14ac:dyDescent="0.35">
      <c r="A1323" s="4" t="s">
        <v>1050</v>
      </c>
      <c r="B1323" s="4">
        <v>19.09</v>
      </c>
      <c r="C1323" s="4">
        <v>4</v>
      </c>
      <c r="D1323" s="4" t="s">
        <v>2382</v>
      </c>
      <c r="E1323" s="4" t="s">
        <v>2380</v>
      </c>
      <c r="F1323" s="4" t="s">
        <v>2380</v>
      </c>
      <c r="G1323" s="4">
        <v>1</v>
      </c>
      <c r="H1323" s="4" t="s">
        <v>2380</v>
      </c>
      <c r="I1323" s="15">
        <v>180</v>
      </c>
      <c r="J1323" s="15" t="str">
        <f t="shared" si="80"/>
        <v>No</v>
      </c>
      <c r="K1323" s="15">
        <f t="shared" si="81"/>
        <v>1</v>
      </c>
      <c r="L1323" s="15" t="str">
        <f t="shared" si="82"/>
        <v>No</v>
      </c>
      <c r="M1323" s="15" t="str">
        <f t="shared" si="83"/>
        <v>Yes</v>
      </c>
      <c r="N1323" s="29">
        <v>19.09</v>
      </c>
      <c r="O1323" s="20" t="str" cm="1">
        <f t="array" ref="O1323">_xlfn.IFS(N1323&lt;18.5,"Underweight",N1323&lt;25,"Normalweight",N1323&lt;30,"Overweight",N1323&gt;=30,"Obesity")</f>
        <v>Normalweight</v>
      </c>
      <c r="P1323" s="39" t="s">
        <v>1050</v>
      </c>
      <c r="Q1323" s="29">
        <v>19.09</v>
      </c>
      <c r="R1323" s="39">
        <v>4</v>
      </c>
      <c r="S1323" s="39" t="s">
        <v>2383</v>
      </c>
      <c r="T1323" s="39" t="s">
        <v>2380</v>
      </c>
      <c r="U1323" s="39" t="s">
        <v>2380</v>
      </c>
      <c r="V1323" s="39">
        <v>1</v>
      </c>
      <c r="W1323" s="39" t="s">
        <v>2380</v>
      </c>
      <c r="X1323" s="39" t="s">
        <v>8393</v>
      </c>
    </row>
    <row r="1324" spans="1:24" x14ac:dyDescent="0.35">
      <c r="A1324" s="4" t="s">
        <v>1049</v>
      </c>
      <c r="B1324" s="4">
        <v>23.37</v>
      </c>
      <c r="C1324" s="4">
        <v>4.2300000000000004</v>
      </c>
      <c r="D1324" s="4" t="s">
        <v>2380</v>
      </c>
      <c r="E1324" s="4" t="s">
        <v>2380</v>
      </c>
      <c r="F1324" s="4" t="s">
        <v>2380</v>
      </c>
      <c r="G1324" s="4" t="s">
        <v>2381</v>
      </c>
      <c r="H1324" s="4" t="s">
        <v>2380</v>
      </c>
      <c r="I1324" s="15">
        <v>180</v>
      </c>
      <c r="J1324" s="15" t="str">
        <f t="shared" si="80"/>
        <v>No</v>
      </c>
      <c r="K1324" s="15">
        <f t="shared" si="81"/>
        <v>0</v>
      </c>
      <c r="L1324" s="15" t="str">
        <f t="shared" si="82"/>
        <v>No</v>
      </c>
      <c r="M1324" s="15" t="str">
        <f t="shared" si="83"/>
        <v>No</v>
      </c>
      <c r="N1324" s="29">
        <v>23.37</v>
      </c>
      <c r="O1324" s="20" t="str" cm="1">
        <f t="array" ref="O1324">_xlfn.IFS(N1324&lt;18.5,"Underweight",N1324&lt;25,"Normalweight",N1324&lt;30,"Overweight",N1324&gt;=30,"Obesity")</f>
        <v>Normalweight</v>
      </c>
      <c r="P1324" s="39" t="s">
        <v>1049</v>
      </c>
      <c r="Q1324" s="29">
        <v>23.37</v>
      </c>
      <c r="R1324" s="39">
        <v>4.2300000000000004</v>
      </c>
      <c r="S1324" s="39" t="s">
        <v>2380</v>
      </c>
      <c r="T1324" s="39" t="s">
        <v>2380</v>
      </c>
      <c r="U1324" s="39" t="s">
        <v>2380</v>
      </c>
      <c r="V1324" s="39">
        <v>0</v>
      </c>
      <c r="W1324" s="39" t="s">
        <v>2380</v>
      </c>
      <c r="X1324" s="39" t="s">
        <v>8393</v>
      </c>
    </row>
    <row r="1325" spans="1:24" x14ac:dyDescent="0.35">
      <c r="A1325" s="4" t="s">
        <v>1048</v>
      </c>
      <c r="B1325" s="4">
        <v>33.44</v>
      </c>
      <c r="C1325" s="4">
        <v>4.72</v>
      </c>
      <c r="D1325" s="4" t="s">
        <v>2382</v>
      </c>
      <c r="E1325" s="4" t="s">
        <v>2380</v>
      </c>
      <c r="F1325" s="4" t="s">
        <v>2380</v>
      </c>
      <c r="G1325" s="4" t="s">
        <v>2381</v>
      </c>
      <c r="H1325" s="4" t="s">
        <v>2380</v>
      </c>
      <c r="I1325" s="15">
        <v>180</v>
      </c>
      <c r="J1325" s="15" t="str">
        <f t="shared" si="80"/>
        <v>No</v>
      </c>
      <c r="K1325" s="15">
        <f t="shared" si="81"/>
        <v>0</v>
      </c>
      <c r="L1325" s="15" t="str">
        <f t="shared" si="82"/>
        <v>No</v>
      </c>
      <c r="M1325" s="15" t="str">
        <f t="shared" si="83"/>
        <v>Yes</v>
      </c>
      <c r="N1325" s="29">
        <v>33.44</v>
      </c>
      <c r="O1325" s="20" t="str" cm="1">
        <f t="array" ref="O1325">_xlfn.IFS(N1325&lt;18.5,"Underweight",N1325&lt;25,"Normalweight",N1325&lt;30,"Overweight",N1325&gt;=30,"Obesity")</f>
        <v>Obesity</v>
      </c>
      <c r="P1325" s="39" t="s">
        <v>1048</v>
      </c>
      <c r="Q1325" s="29">
        <v>33.44</v>
      </c>
      <c r="R1325" s="39">
        <v>4.72</v>
      </c>
      <c r="S1325" s="39" t="s">
        <v>2383</v>
      </c>
      <c r="T1325" s="39" t="s">
        <v>2380</v>
      </c>
      <c r="U1325" s="39" t="s">
        <v>2380</v>
      </c>
      <c r="V1325" s="39">
        <v>0</v>
      </c>
      <c r="W1325" s="39" t="s">
        <v>2380</v>
      </c>
      <c r="X1325" s="39" t="s">
        <v>8391</v>
      </c>
    </row>
    <row r="1326" spans="1:24" x14ac:dyDescent="0.35">
      <c r="A1326" s="4" t="s">
        <v>1047</v>
      </c>
      <c r="B1326" s="4">
        <v>28.05</v>
      </c>
      <c r="C1326" s="4">
        <v>5.63</v>
      </c>
      <c r="D1326" s="4" t="s">
        <v>2382</v>
      </c>
      <c r="E1326" s="4" t="s">
        <v>2380</v>
      </c>
      <c r="F1326" s="4" t="s">
        <v>2380</v>
      </c>
      <c r="G1326" s="4" t="s">
        <v>2381</v>
      </c>
      <c r="H1326" s="4" t="s">
        <v>2380</v>
      </c>
      <c r="I1326" s="15">
        <v>180</v>
      </c>
      <c r="J1326" s="15" t="str">
        <f t="shared" si="80"/>
        <v>No</v>
      </c>
      <c r="K1326" s="15">
        <f t="shared" si="81"/>
        <v>0</v>
      </c>
      <c r="L1326" s="15" t="str">
        <f t="shared" si="82"/>
        <v>No</v>
      </c>
      <c r="M1326" s="15" t="str">
        <f t="shared" si="83"/>
        <v>Yes</v>
      </c>
      <c r="N1326" s="29">
        <v>28.05</v>
      </c>
      <c r="O1326" s="20" t="str" cm="1">
        <f t="array" ref="O1326">_xlfn.IFS(N1326&lt;18.5,"Underweight",N1326&lt;25,"Normalweight",N1326&lt;30,"Overweight",N1326&gt;=30,"Obesity")</f>
        <v>Overweight</v>
      </c>
      <c r="P1326" s="39" t="s">
        <v>1047</v>
      </c>
      <c r="Q1326" s="29">
        <v>28.05</v>
      </c>
      <c r="R1326" s="39">
        <v>5.63</v>
      </c>
      <c r="S1326" s="39" t="s">
        <v>2383</v>
      </c>
      <c r="T1326" s="39" t="s">
        <v>2380</v>
      </c>
      <c r="U1326" s="39" t="s">
        <v>2380</v>
      </c>
      <c r="V1326" s="39">
        <v>0</v>
      </c>
      <c r="W1326" s="39" t="s">
        <v>2380</v>
      </c>
      <c r="X1326" s="39" t="s">
        <v>8392</v>
      </c>
    </row>
    <row r="1327" spans="1:24" x14ac:dyDescent="0.35">
      <c r="A1327" s="4" t="s">
        <v>1046</v>
      </c>
      <c r="B1327" s="4">
        <v>27.72</v>
      </c>
      <c r="C1327" s="4">
        <v>5.83</v>
      </c>
      <c r="D1327" s="4" t="s">
        <v>2382</v>
      </c>
      <c r="E1327" s="4" t="s">
        <v>2380</v>
      </c>
      <c r="F1327" s="4" t="s">
        <v>2380</v>
      </c>
      <c r="G1327" s="4" t="s">
        <v>2381</v>
      </c>
      <c r="H1327" s="4" t="s">
        <v>2380</v>
      </c>
      <c r="I1327" s="15">
        <v>180</v>
      </c>
      <c r="J1327" s="15" t="str">
        <f t="shared" si="80"/>
        <v>No</v>
      </c>
      <c r="K1327" s="15">
        <f t="shared" si="81"/>
        <v>0</v>
      </c>
      <c r="L1327" s="15" t="str">
        <f t="shared" si="82"/>
        <v>No</v>
      </c>
      <c r="M1327" s="15" t="str">
        <f t="shared" si="83"/>
        <v>Yes</v>
      </c>
      <c r="N1327" s="29">
        <v>27.72</v>
      </c>
      <c r="O1327" s="20" t="str" cm="1">
        <f t="array" ref="O1327">_xlfn.IFS(N1327&lt;18.5,"Underweight",N1327&lt;25,"Normalweight",N1327&lt;30,"Overweight",N1327&gt;=30,"Obesity")</f>
        <v>Overweight</v>
      </c>
      <c r="P1327" s="39" t="s">
        <v>1046</v>
      </c>
      <c r="Q1327" s="29">
        <v>27.72</v>
      </c>
      <c r="R1327" s="39">
        <v>5.83</v>
      </c>
      <c r="S1327" s="39" t="s">
        <v>2383</v>
      </c>
      <c r="T1327" s="39" t="s">
        <v>2380</v>
      </c>
      <c r="U1327" s="39" t="s">
        <v>2380</v>
      </c>
      <c r="V1327" s="39">
        <v>0</v>
      </c>
      <c r="W1327" s="39" t="s">
        <v>2380</v>
      </c>
      <c r="X1327" s="39" t="s">
        <v>8392</v>
      </c>
    </row>
    <row r="1328" spans="1:24" x14ac:dyDescent="0.35">
      <c r="A1328" s="4" t="s">
        <v>1045</v>
      </c>
      <c r="B1328" s="4">
        <v>29.81</v>
      </c>
      <c r="C1328" s="4">
        <v>9.23</v>
      </c>
      <c r="D1328" s="4" t="s">
        <v>2380</v>
      </c>
      <c r="E1328" s="4" t="s">
        <v>2380</v>
      </c>
      <c r="F1328" s="4" t="s">
        <v>2380</v>
      </c>
      <c r="G1328" s="4" t="s">
        <v>2381</v>
      </c>
      <c r="H1328" s="4" t="s">
        <v>2380</v>
      </c>
      <c r="I1328" s="15">
        <v>180</v>
      </c>
      <c r="J1328" s="15" t="str">
        <f t="shared" si="80"/>
        <v>No</v>
      </c>
      <c r="K1328" s="15">
        <f t="shared" si="81"/>
        <v>0</v>
      </c>
      <c r="L1328" s="15" t="str">
        <f t="shared" si="82"/>
        <v>No</v>
      </c>
      <c r="M1328" s="15" t="str">
        <f t="shared" si="83"/>
        <v>No</v>
      </c>
      <c r="N1328" s="29">
        <v>29.81</v>
      </c>
      <c r="O1328" s="20" t="str" cm="1">
        <f t="array" ref="O1328">_xlfn.IFS(N1328&lt;18.5,"Underweight",N1328&lt;25,"Normalweight",N1328&lt;30,"Overweight",N1328&gt;=30,"Obesity")</f>
        <v>Overweight</v>
      </c>
      <c r="P1328" s="39" t="s">
        <v>1045</v>
      </c>
      <c r="Q1328" s="29">
        <v>29.81</v>
      </c>
      <c r="R1328" s="39">
        <v>9.23</v>
      </c>
      <c r="S1328" s="39" t="s">
        <v>2380</v>
      </c>
      <c r="T1328" s="39" t="s">
        <v>2380</v>
      </c>
      <c r="U1328" s="39" t="s">
        <v>2380</v>
      </c>
      <c r="V1328" s="39">
        <v>0</v>
      </c>
      <c r="W1328" s="39" t="s">
        <v>2380</v>
      </c>
      <c r="X1328" s="39" t="s">
        <v>8392</v>
      </c>
    </row>
    <row r="1329" spans="1:24" x14ac:dyDescent="0.35">
      <c r="A1329" s="4" t="s">
        <v>1044</v>
      </c>
      <c r="B1329" s="4">
        <v>23.98</v>
      </c>
      <c r="C1329" s="4">
        <v>9.89</v>
      </c>
      <c r="D1329" s="4" t="s">
        <v>2380</v>
      </c>
      <c r="E1329" s="4" t="s">
        <v>2380</v>
      </c>
      <c r="F1329" s="4" t="s">
        <v>2380</v>
      </c>
      <c r="G1329" s="4" t="s">
        <v>2381</v>
      </c>
      <c r="H1329" s="4" t="s">
        <v>2380</v>
      </c>
      <c r="I1329" s="15">
        <v>180</v>
      </c>
      <c r="J1329" s="15" t="str">
        <f t="shared" si="80"/>
        <v>No</v>
      </c>
      <c r="K1329" s="15">
        <f t="shared" si="81"/>
        <v>0</v>
      </c>
      <c r="L1329" s="15" t="str">
        <f t="shared" si="82"/>
        <v>No</v>
      </c>
      <c r="M1329" s="15" t="str">
        <f t="shared" si="83"/>
        <v>No</v>
      </c>
      <c r="N1329" s="29">
        <v>23.98</v>
      </c>
      <c r="O1329" s="20" t="str" cm="1">
        <f t="array" ref="O1329">_xlfn.IFS(N1329&lt;18.5,"Underweight",N1329&lt;25,"Normalweight",N1329&lt;30,"Overweight",N1329&gt;=30,"Obesity")</f>
        <v>Normalweight</v>
      </c>
      <c r="P1329" s="39" t="s">
        <v>1044</v>
      </c>
      <c r="Q1329" s="29">
        <v>23.98</v>
      </c>
      <c r="R1329" s="39">
        <v>9.89</v>
      </c>
      <c r="S1329" s="39" t="s">
        <v>2380</v>
      </c>
      <c r="T1329" s="39" t="s">
        <v>2380</v>
      </c>
      <c r="U1329" s="39" t="s">
        <v>2380</v>
      </c>
      <c r="V1329" s="39">
        <v>0</v>
      </c>
      <c r="W1329" s="39" t="s">
        <v>2380</v>
      </c>
      <c r="X1329" s="39" t="s">
        <v>8393</v>
      </c>
    </row>
    <row r="1330" spans="1:24" x14ac:dyDescent="0.35">
      <c r="A1330" s="4" t="s">
        <v>1043</v>
      </c>
      <c r="B1330" s="4">
        <v>17.34</v>
      </c>
      <c r="C1330" s="4">
        <v>12</v>
      </c>
      <c r="D1330" s="4" t="s">
        <v>2380</v>
      </c>
      <c r="E1330" s="4" t="s">
        <v>2380</v>
      </c>
      <c r="F1330" s="4" t="s">
        <v>2380</v>
      </c>
      <c r="G1330" s="4" t="s">
        <v>2381</v>
      </c>
      <c r="H1330" s="4" t="s">
        <v>2380</v>
      </c>
      <c r="I1330" s="15">
        <v>180</v>
      </c>
      <c r="J1330" s="15" t="str">
        <f t="shared" si="80"/>
        <v>No</v>
      </c>
      <c r="K1330" s="15">
        <f t="shared" si="81"/>
        <v>0</v>
      </c>
      <c r="L1330" s="15" t="str">
        <f t="shared" si="82"/>
        <v>No</v>
      </c>
      <c r="M1330" s="15" t="str">
        <f t="shared" si="83"/>
        <v>No</v>
      </c>
      <c r="N1330" s="29">
        <v>17.34</v>
      </c>
      <c r="O1330" s="20" t="str" cm="1">
        <f t="array" ref="O1330">_xlfn.IFS(N1330&lt;18.5,"Underweight",N1330&lt;25,"Normalweight",N1330&lt;30,"Overweight",N1330&gt;=30,"Obesity")</f>
        <v>Underweight</v>
      </c>
      <c r="P1330" s="39" t="s">
        <v>1043</v>
      </c>
      <c r="Q1330" s="29">
        <v>17.34</v>
      </c>
      <c r="R1330" s="39">
        <v>12</v>
      </c>
      <c r="S1330" s="39" t="s">
        <v>2380</v>
      </c>
      <c r="T1330" s="39" t="s">
        <v>2380</v>
      </c>
      <c r="U1330" s="39" t="s">
        <v>2380</v>
      </c>
      <c r="V1330" s="39">
        <v>0</v>
      </c>
      <c r="W1330" s="39" t="s">
        <v>2380</v>
      </c>
      <c r="X1330" s="39" t="s">
        <v>8394</v>
      </c>
    </row>
    <row r="1331" spans="1:24" x14ac:dyDescent="0.35">
      <c r="A1331" s="4" t="s">
        <v>1042</v>
      </c>
      <c r="B1331" s="4">
        <v>40.39</v>
      </c>
      <c r="C1331" s="4">
        <v>4.24</v>
      </c>
      <c r="D1331" s="4" t="s">
        <v>2382</v>
      </c>
      <c r="E1331" s="4" t="s">
        <v>2380</v>
      </c>
      <c r="F1331" s="4" t="s">
        <v>2383</v>
      </c>
      <c r="G1331" s="4">
        <v>1</v>
      </c>
      <c r="H1331" s="4" t="s">
        <v>2380</v>
      </c>
      <c r="I1331" s="15">
        <v>180</v>
      </c>
      <c r="J1331" s="15" t="str">
        <f t="shared" si="80"/>
        <v>No</v>
      </c>
      <c r="K1331" s="15">
        <f t="shared" si="81"/>
        <v>1</v>
      </c>
      <c r="L1331" s="15" t="str">
        <f t="shared" si="82"/>
        <v>No</v>
      </c>
      <c r="M1331" s="15" t="str">
        <f t="shared" si="83"/>
        <v>Yes</v>
      </c>
      <c r="N1331" s="29">
        <v>40.39</v>
      </c>
      <c r="O1331" s="20" t="str" cm="1">
        <f t="array" ref="O1331">_xlfn.IFS(N1331&lt;18.5,"Underweight",N1331&lt;25,"Normalweight",N1331&lt;30,"Overweight",N1331&gt;=30,"Obesity")</f>
        <v>Obesity</v>
      </c>
      <c r="P1331" s="39" t="s">
        <v>1042</v>
      </c>
      <c r="Q1331" s="29">
        <v>40.39</v>
      </c>
      <c r="R1331" s="39">
        <v>4.24</v>
      </c>
      <c r="S1331" s="39" t="s">
        <v>2383</v>
      </c>
      <c r="T1331" s="39" t="s">
        <v>2380</v>
      </c>
      <c r="U1331" s="39" t="s">
        <v>2383</v>
      </c>
      <c r="V1331" s="39">
        <v>1</v>
      </c>
      <c r="W1331" s="39" t="s">
        <v>2380</v>
      </c>
      <c r="X1331" s="39" t="s">
        <v>8391</v>
      </c>
    </row>
    <row r="1332" spans="1:24" x14ac:dyDescent="0.35">
      <c r="A1332" s="4" t="s">
        <v>1041</v>
      </c>
      <c r="B1332" s="4">
        <v>25.96</v>
      </c>
      <c r="C1332" s="4">
        <v>4.68</v>
      </c>
      <c r="D1332" s="4" t="s">
        <v>2382</v>
      </c>
      <c r="E1332" s="4" t="s">
        <v>2380</v>
      </c>
      <c r="F1332" s="4" t="s">
        <v>2383</v>
      </c>
      <c r="G1332" s="4">
        <v>1</v>
      </c>
      <c r="H1332" s="4" t="s">
        <v>2380</v>
      </c>
      <c r="I1332" s="15">
        <v>180</v>
      </c>
      <c r="J1332" s="15" t="str">
        <f t="shared" si="80"/>
        <v>No</v>
      </c>
      <c r="K1332" s="15">
        <f t="shared" si="81"/>
        <v>1</v>
      </c>
      <c r="L1332" s="15" t="str">
        <f t="shared" si="82"/>
        <v>No</v>
      </c>
      <c r="M1332" s="15" t="str">
        <f t="shared" si="83"/>
        <v>Yes</v>
      </c>
      <c r="N1332" s="29">
        <v>25.96</v>
      </c>
      <c r="O1332" s="20" t="str" cm="1">
        <f t="array" ref="O1332">_xlfn.IFS(N1332&lt;18.5,"Underweight",N1332&lt;25,"Normalweight",N1332&lt;30,"Overweight",N1332&gt;=30,"Obesity")</f>
        <v>Overweight</v>
      </c>
      <c r="P1332" s="39" t="s">
        <v>1041</v>
      </c>
      <c r="Q1332" s="29">
        <v>25.96</v>
      </c>
      <c r="R1332" s="39">
        <v>4.68</v>
      </c>
      <c r="S1332" s="39" t="s">
        <v>2383</v>
      </c>
      <c r="T1332" s="39" t="s">
        <v>2380</v>
      </c>
      <c r="U1332" s="39" t="s">
        <v>2383</v>
      </c>
      <c r="V1332" s="39">
        <v>1</v>
      </c>
      <c r="W1332" s="39" t="s">
        <v>2380</v>
      </c>
      <c r="X1332" s="39" t="s">
        <v>8392</v>
      </c>
    </row>
    <row r="1333" spans="1:24" x14ac:dyDescent="0.35">
      <c r="A1333" s="4" t="s">
        <v>1040</v>
      </c>
      <c r="B1333" s="4">
        <v>17.68</v>
      </c>
      <c r="C1333" s="4">
        <v>8.57</v>
      </c>
      <c r="D1333" s="4" t="s">
        <v>2382</v>
      </c>
      <c r="E1333" s="4" t="s">
        <v>2380</v>
      </c>
      <c r="F1333" s="4" t="s">
        <v>2383</v>
      </c>
      <c r="G1333" s="4">
        <v>1</v>
      </c>
      <c r="H1333" s="4" t="s">
        <v>2380</v>
      </c>
      <c r="I1333" s="15">
        <v>180</v>
      </c>
      <c r="J1333" s="15" t="str">
        <f t="shared" si="80"/>
        <v>No</v>
      </c>
      <c r="K1333" s="15">
        <f t="shared" si="81"/>
        <v>1</v>
      </c>
      <c r="L1333" s="15" t="str">
        <f t="shared" si="82"/>
        <v>No</v>
      </c>
      <c r="M1333" s="15" t="str">
        <f t="shared" si="83"/>
        <v>Yes</v>
      </c>
      <c r="N1333" s="29">
        <v>17.68</v>
      </c>
      <c r="O1333" s="20" t="str" cm="1">
        <f t="array" ref="O1333">_xlfn.IFS(N1333&lt;18.5,"Underweight",N1333&lt;25,"Normalweight",N1333&lt;30,"Overweight",N1333&gt;=30,"Obesity")</f>
        <v>Underweight</v>
      </c>
      <c r="P1333" s="39" t="s">
        <v>1040</v>
      </c>
      <c r="Q1333" s="29">
        <v>17.68</v>
      </c>
      <c r="R1333" s="39">
        <v>8.57</v>
      </c>
      <c r="S1333" s="39" t="s">
        <v>2383</v>
      </c>
      <c r="T1333" s="39" t="s">
        <v>2380</v>
      </c>
      <c r="U1333" s="39" t="s">
        <v>2383</v>
      </c>
      <c r="V1333" s="39">
        <v>1</v>
      </c>
      <c r="W1333" s="39" t="s">
        <v>2380</v>
      </c>
      <c r="X1333" s="39" t="s">
        <v>8394</v>
      </c>
    </row>
    <row r="1334" spans="1:24" x14ac:dyDescent="0.35">
      <c r="A1334" s="4" t="s">
        <v>1039</v>
      </c>
      <c r="B1334" s="4">
        <v>30.875</v>
      </c>
      <c r="C1334" s="4">
        <v>4.0999999999999996</v>
      </c>
      <c r="D1334" s="4" t="s">
        <v>2380</v>
      </c>
      <c r="E1334" s="4" t="s">
        <v>2380</v>
      </c>
      <c r="F1334" s="4" t="s">
        <v>2380</v>
      </c>
      <c r="G1334" s="4" t="s">
        <v>2381</v>
      </c>
      <c r="H1334" s="4" t="s">
        <v>2380</v>
      </c>
      <c r="I1334" s="15">
        <v>180</v>
      </c>
      <c r="J1334" s="15" t="str">
        <f t="shared" si="80"/>
        <v>No</v>
      </c>
      <c r="K1334" s="15">
        <f t="shared" si="81"/>
        <v>0</v>
      </c>
      <c r="L1334" s="15" t="str">
        <f t="shared" si="82"/>
        <v>No</v>
      </c>
      <c r="M1334" s="15" t="str">
        <f t="shared" si="83"/>
        <v>No</v>
      </c>
      <c r="N1334" s="29">
        <v>30.875</v>
      </c>
      <c r="O1334" s="20" t="str" cm="1">
        <f t="array" ref="O1334">_xlfn.IFS(N1334&lt;18.5,"Underweight",N1334&lt;25,"Normalweight",N1334&lt;30,"Overweight",N1334&gt;=30,"Obesity")</f>
        <v>Obesity</v>
      </c>
      <c r="P1334" s="39" t="s">
        <v>1039</v>
      </c>
      <c r="Q1334" s="29">
        <v>30.875</v>
      </c>
      <c r="R1334" s="39">
        <v>4.0999999999999996</v>
      </c>
      <c r="S1334" s="39" t="s">
        <v>2380</v>
      </c>
      <c r="T1334" s="39" t="s">
        <v>2380</v>
      </c>
      <c r="U1334" s="39" t="s">
        <v>2380</v>
      </c>
      <c r="V1334" s="39">
        <v>0</v>
      </c>
      <c r="W1334" s="39" t="s">
        <v>2380</v>
      </c>
      <c r="X1334" s="39" t="s">
        <v>8391</v>
      </c>
    </row>
    <row r="1335" spans="1:24" x14ac:dyDescent="0.35">
      <c r="A1335" s="4" t="s">
        <v>1038</v>
      </c>
      <c r="B1335" s="4">
        <v>30.81</v>
      </c>
      <c r="C1335" s="4">
        <v>4.49</v>
      </c>
      <c r="D1335" s="4" t="s">
        <v>2380</v>
      </c>
      <c r="E1335" s="4" t="s">
        <v>2380</v>
      </c>
      <c r="F1335" s="4" t="s">
        <v>2380</v>
      </c>
      <c r="G1335" s="4" t="s">
        <v>2381</v>
      </c>
      <c r="H1335" s="4" t="s">
        <v>2380</v>
      </c>
      <c r="I1335" s="15">
        <v>180</v>
      </c>
      <c r="J1335" s="15" t="str">
        <f t="shared" si="80"/>
        <v>No</v>
      </c>
      <c r="K1335" s="15">
        <f t="shared" si="81"/>
        <v>0</v>
      </c>
      <c r="L1335" s="15" t="str">
        <f t="shared" si="82"/>
        <v>No</v>
      </c>
      <c r="M1335" s="15" t="str">
        <f t="shared" si="83"/>
        <v>No</v>
      </c>
      <c r="N1335" s="29">
        <v>30.81</v>
      </c>
      <c r="O1335" s="20" t="str" cm="1">
        <f t="array" ref="O1335">_xlfn.IFS(N1335&lt;18.5,"Underweight",N1335&lt;25,"Normalweight",N1335&lt;30,"Overweight",N1335&gt;=30,"Obesity")</f>
        <v>Obesity</v>
      </c>
      <c r="P1335" s="39" t="s">
        <v>1038</v>
      </c>
      <c r="Q1335" s="29">
        <v>30.81</v>
      </c>
      <c r="R1335" s="39">
        <v>4.49</v>
      </c>
      <c r="S1335" s="39" t="s">
        <v>2380</v>
      </c>
      <c r="T1335" s="39" t="s">
        <v>2380</v>
      </c>
      <c r="U1335" s="39" t="s">
        <v>2380</v>
      </c>
      <c r="V1335" s="39">
        <v>0</v>
      </c>
      <c r="W1335" s="39" t="s">
        <v>2380</v>
      </c>
      <c r="X1335" s="39" t="s">
        <v>8391</v>
      </c>
    </row>
    <row r="1336" spans="1:24" x14ac:dyDescent="0.35">
      <c r="A1336" s="4" t="s">
        <v>1037</v>
      </c>
      <c r="B1336" s="4">
        <v>36.85</v>
      </c>
      <c r="C1336" s="4">
        <v>8.8000000000000007</v>
      </c>
      <c r="D1336" s="4" t="s">
        <v>2380</v>
      </c>
      <c r="E1336" s="4" t="s">
        <v>2380</v>
      </c>
      <c r="F1336" s="4" t="s">
        <v>2380</v>
      </c>
      <c r="G1336" s="4">
        <v>2</v>
      </c>
      <c r="H1336" s="4" t="s">
        <v>2380</v>
      </c>
      <c r="I1336" s="15">
        <v>180</v>
      </c>
      <c r="J1336" s="15" t="str">
        <f t="shared" si="80"/>
        <v>No</v>
      </c>
      <c r="K1336" s="15">
        <f t="shared" si="81"/>
        <v>2</v>
      </c>
      <c r="L1336" s="15" t="str">
        <f t="shared" si="82"/>
        <v>No</v>
      </c>
      <c r="M1336" s="15" t="str">
        <f t="shared" si="83"/>
        <v>No</v>
      </c>
      <c r="N1336" s="29">
        <v>36.85</v>
      </c>
      <c r="O1336" s="20" t="str" cm="1">
        <f t="array" ref="O1336">_xlfn.IFS(N1336&lt;18.5,"Underweight",N1336&lt;25,"Normalweight",N1336&lt;30,"Overweight",N1336&gt;=30,"Obesity")</f>
        <v>Obesity</v>
      </c>
      <c r="P1336" s="39" t="s">
        <v>1037</v>
      </c>
      <c r="Q1336" s="29">
        <v>36.85</v>
      </c>
      <c r="R1336" s="39">
        <v>8.8000000000000007</v>
      </c>
      <c r="S1336" s="39" t="s">
        <v>2380</v>
      </c>
      <c r="T1336" s="39" t="s">
        <v>2380</v>
      </c>
      <c r="U1336" s="39" t="s">
        <v>2380</v>
      </c>
      <c r="V1336" s="39">
        <v>2</v>
      </c>
      <c r="W1336" s="39" t="s">
        <v>2380</v>
      </c>
      <c r="X1336" s="39" t="s">
        <v>8391</v>
      </c>
    </row>
    <row r="1337" spans="1:24" x14ac:dyDescent="0.35">
      <c r="A1337" s="4" t="s">
        <v>1036</v>
      </c>
      <c r="B1337" s="4">
        <v>35.86</v>
      </c>
      <c r="C1337" s="4">
        <v>7.93</v>
      </c>
      <c r="D1337" s="4" t="s">
        <v>2380</v>
      </c>
      <c r="E1337" s="4" t="s">
        <v>2380</v>
      </c>
      <c r="F1337" s="4" t="s">
        <v>2380</v>
      </c>
      <c r="G1337" s="4">
        <v>2</v>
      </c>
      <c r="H1337" s="4" t="s">
        <v>2380</v>
      </c>
      <c r="I1337" s="15">
        <v>180</v>
      </c>
      <c r="J1337" s="15" t="str">
        <f t="shared" si="80"/>
        <v>No</v>
      </c>
      <c r="K1337" s="15">
        <f t="shared" si="81"/>
        <v>2</v>
      </c>
      <c r="L1337" s="15" t="str">
        <f t="shared" si="82"/>
        <v>No</v>
      </c>
      <c r="M1337" s="15" t="str">
        <f t="shared" si="83"/>
        <v>No</v>
      </c>
      <c r="N1337" s="29">
        <v>35.86</v>
      </c>
      <c r="O1337" s="20" t="str" cm="1">
        <f t="array" ref="O1337">_xlfn.IFS(N1337&lt;18.5,"Underweight",N1337&lt;25,"Normalweight",N1337&lt;30,"Overweight",N1337&gt;=30,"Obesity")</f>
        <v>Obesity</v>
      </c>
      <c r="P1337" s="39" t="s">
        <v>1036</v>
      </c>
      <c r="Q1337" s="29">
        <v>35.86</v>
      </c>
      <c r="R1337" s="39">
        <v>7.93</v>
      </c>
      <c r="S1337" s="39" t="s">
        <v>2380</v>
      </c>
      <c r="T1337" s="39" t="s">
        <v>2380</v>
      </c>
      <c r="U1337" s="39" t="s">
        <v>2380</v>
      </c>
      <c r="V1337" s="39">
        <v>2</v>
      </c>
      <c r="W1337" s="39" t="s">
        <v>2380</v>
      </c>
      <c r="X1337" s="39" t="s">
        <v>8391</v>
      </c>
    </row>
    <row r="1338" spans="1:24" x14ac:dyDescent="0.35">
      <c r="A1338" s="4" t="s">
        <v>1035</v>
      </c>
      <c r="B1338" s="4">
        <v>30.3</v>
      </c>
      <c r="C1338" s="4">
        <v>9.4499999999999993</v>
      </c>
      <c r="D1338" s="4" t="s">
        <v>2380</v>
      </c>
      <c r="E1338" s="4" t="s">
        <v>2380</v>
      </c>
      <c r="F1338" s="4" t="s">
        <v>2380</v>
      </c>
      <c r="G1338" s="4">
        <v>2</v>
      </c>
      <c r="H1338" s="4" t="s">
        <v>2380</v>
      </c>
      <c r="I1338" s="15">
        <v>180</v>
      </c>
      <c r="J1338" s="15" t="str">
        <f t="shared" si="80"/>
        <v>No</v>
      </c>
      <c r="K1338" s="15">
        <f t="shared" si="81"/>
        <v>2</v>
      </c>
      <c r="L1338" s="15" t="str">
        <f t="shared" si="82"/>
        <v>No</v>
      </c>
      <c r="M1338" s="15" t="str">
        <f t="shared" si="83"/>
        <v>No</v>
      </c>
      <c r="N1338" s="29">
        <v>30.3</v>
      </c>
      <c r="O1338" s="20" t="str" cm="1">
        <f t="array" ref="O1338">_xlfn.IFS(N1338&lt;18.5,"Underweight",N1338&lt;25,"Normalweight",N1338&lt;30,"Overweight",N1338&gt;=30,"Obesity")</f>
        <v>Obesity</v>
      </c>
      <c r="P1338" s="39" t="s">
        <v>1035</v>
      </c>
      <c r="Q1338" s="29">
        <v>30.3</v>
      </c>
      <c r="R1338" s="39">
        <v>9.4499999999999993</v>
      </c>
      <c r="S1338" s="39" t="s">
        <v>2380</v>
      </c>
      <c r="T1338" s="39" t="s">
        <v>2380</v>
      </c>
      <c r="U1338" s="39" t="s">
        <v>2380</v>
      </c>
      <c r="V1338" s="39">
        <v>2</v>
      </c>
      <c r="W1338" s="39" t="s">
        <v>2380</v>
      </c>
      <c r="X1338" s="39" t="s">
        <v>8391</v>
      </c>
    </row>
    <row r="1339" spans="1:24" x14ac:dyDescent="0.35">
      <c r="A1339" s="4" t="s">
        <v>1034</v>
      </c>
      <c r="B1339" s="4">
        <v>32.015000000000001</v>
      </c>
      <c r="C1339" s="4">
        <v>7.67</v>
      </c>
      <c r="D1339" s="4" t="s">
        <v>2380</v>
      </c>
      <c r="E1339" s="4" t="s">
        <v>2380</v>
      </c>
      <c r="F1339" s="4" t="s">
        <v>2380</v>
      </c>
      <c r="G1339" s="4" t="s">
        <v>2381</v>
      </c>
      <c r="H1339" s="4" t="s">
        <v>2380</v>
      </c>
      <c r="I1339" s="15">
        <v>180</v>
      </c>
      <c r="J1339" s="15" t="str">
        <f t="shared" si="80"/>
        <v>No</v>
      </c>
      <c r="K1339" s="15">
        <f t="shared" si="81"/>
        <v>0</v>
      </c>
      <c r="L1339" s="15" t="str">
        <f t="shared" si="82"/>
        <v>No</v>
      </c>
      <c r="M1339" s="15" t="str">
        <f t="shared" si="83"/>
        <v>No</v>
      </c>
      <c r="N1339" s="29">
        <v>32.015000000000001</v>
      </c>
      <c r="O1339" s="20" t="str" cm="1">
        <f t="array" ref="O1339">_xlfn.IFS(N1339&lt;18.5,"Underweight",N1339&lt;25,"Normalweight",N1339&lt;30,"Overweight",N1339&gt;=30,"Obesity")</f>
        <v>Obesity</v>
      </c>
      <c r="P1339" s="39" t="s">
        <v>1034</v>
      </c>
      <c r="Q1339" s="29">
        <v>32.015000000000001</v>
      </c>
      <c r="R1339" s="39">
        <v>7.67</v>
      </c>
      <c r="S1339" s="39" t="s">
        <v>2380</v>
      </c>
      <c r="T1339" s="39" t="s">
        <v>2380</v>
      </c>
      <c r="U1339" s="39" t="s">
        <v>2380</v>
      </c>
      <c r="V1339" s="39">
        <v>0</v>
      </c>
      <c r="W1339" s="39" t="s">
        <v>2380</v>
      </c>
      <c r="X1339" s="39" t="s">
        <v>8391</v>
      </c>
    </row>
    <row r="1340" spans="1:24" x14ac:dyDescent="0.35">
      <c r="A1340" s="4" t="s">
        <v>1033</v>
      </c>
      <c r="B1340" s="4">
        <v>25.06</v>
      </c>
      <c r="C1340" s="4">
        <v>10.53</v>
      </c>
      <c r="D1340" s="4" t="s">
        <v>2380</v>
      </c>
      <c r="E1340" s="4" t="s">
        <v>2380</v>
      </c>
      <c r="F1340" s="4" t="s">
        <v>2380</v>
      </c>
      <c r="G1340" s="4">
        <v>2</v>
      </c>
      <c r="H1340" s="4" t="s">
        <v>2380</v>
      </c>
      <c r="I1340" s="15">
        <v>180</v>
      </c>
      <c r="J1340" s="15" t="str">
        <f t="shared" si="80"/>
        <v>No</v>
      </c>
      <c r="K1340" s="15">
        <f t="shared" si="81"/>
        <v>2</v>
      </c>
      <c r="L1340" s="15" t="str">
        <f t="shared" si="82"/>
        <v>No</v>
      </c>
      <c r="M1340" s="15" t="str">
        <f t="shared" si="83"/>
        <v>No</v>
      </c>
      <c r="N1340" s="29">
        <v>25.06</v>
      </c>
      <c r="O1340" s="20" t="str" cm="1">
        <f t="array" ref="O1340">_xlfn.IFS(N1340&lt;18.5,"Underweight",N1340&lt;25,"Normalweight",N1340&lt;30,"Overweight",N1340&gt;=30,"Obesity")</f>
        <v>Overweight</v>
      </c>
      <c r="P1340" s="39" t="s">
        <v>1033</v>
      </c>
      <c r="Q1340" s="29">
        <v>25.06</v>
      </c>
      <c r="R1340" s="39">
        <v>10.53</v>
      </c>
      <c r="S1340" s="39" t="s">
        <v>2380</v>
      </c>
      <c r="T1340" s="39" t="s">
        <v>2380</v>
      </c>
      <c r="U1340" s="39" t="s">
        <v>2380</v>
      </c>
      <c r="V1340" s="39">
        <v>2</v>
      </c>
      <c r="W1340" s="39" t="s">
        <v>2380</v>
      </c>
      <c r="X1340" s="39" t="s">
        <v>8392</v>
      </c>
    </row>
    <row r="1341" spans="1:24" x14ac:dyDescent="0.35">
      <c r="A1341" s="4" t="s">
        <v>1032</v>
      </c>
      <c r="B1341" s="4">
        <v>18.829999999999998</v>
      </c>
      <c r="C1341" s="4">
        <v>10.08</v>
      </c>
      <c r="D1341" s="4" t="s">
        <v>2382</v>
      </c>
      <c r="E1341" s="4" t="s">
        <v>2380</v>
      </c>
      <c r="F1341" s="4" t="s">
        <v>2380</v>
      </c>
      <c r="G1341" s="4" t="s">
        <v>2381</v>
      </c>
      <c r="H1341" s="4" t="s">
        <v>2380</v>
      </c>
      <c r="I1341" s="15">
        <v>180</v>
      </c>
      <c r="J1341" s="15" t="str">
        <f t="shared" si="80"/>
        <v>No</v>
      </c>
      <c r="K1341" s="15">
        <f t="shared" si="81"/>
        <v>0</v>
      </c>
      <c r="L1341" s="15" t="str">
        <f t="shared" si="82"/>
        <v>No</v>
      </c>
      <c r="M1341" s="15" t="str">
        <f t="shared" si="83"/>
        <v>Yes</v>
      </c>
      <c r="N1341" s="29">
        <v>18.829999999999998</v>
      </c>
      <c r="O1341" s="20" t="str" cm="1">
        <f t="array" ref="O1341">_xlfn.IFS(N1341&lt;18.5,"Underweight",N1341&lt;25,"Normalweight",N1341&lt;30,"Overweight",N1341&gt;=30,"Obesity")</f>
        <v>Normalweight</v>
      </c>
      <c r="P1341" s="39" t="s">
        <v>1032</v>
      </c>
      <c r="Q1341" s="29">
        <v>18.829999999999998</v>
      </c>
      <c r="R1341" s="39">
        <v>10.08</v>
      </c>
      <c r="S1341" s="39" t="s">
        <v>2383</v>
      </c>
      <c r="T1341" s="39" t="s">
        <v>2380</v>
      </c>
      <c r="U1341" s="39" t="s">
        <v>2380</v>
      </c>
      <c r="V1341" s="39">
        <v>0</v>
      </c>
      <c r="W1341" s="39" t="s">
        <v>2380</v>
      </c>
      <c r="X1341" s="39" t="s">
        <v>8393</v>
      </c>
    </row>
    <row r="1342" spans="1:24" x14ac:dyDescent="0.35">
      <c r="A1342" s="4" t="s">
        <v>1031</v>
      </c>
      <c r="B1342" s="4">
        <v>47.52</v>
      </c>
      <c r="C1342" s="4">
        <v>11.39</v>
      </c>
      <c r="D1342" s="4" t="s">
        <v>2382</v>
      </c>
      <c r="E1342" s="4" t="s">
        <v>2380</v>
      </c>
      <c r="F1342" s="4" t="s">
        <v>2380</v>
      </c>
      <c r="G1342" s="4">
        <v>1</v>
      </c>
      <c r="H1342" s="4" t="s">
        <v>2380</v>
      </c>
      <c r="I1342" s="15">
        <v>180</v>
      </c>
      <c r="J1342" s="15" t="str">
        <f t="shared" si="80"/>
        <v>No</v>
      </c>
      <c r="K1342" s="15">
        <f t="shared" si="81"/>
        <v>1</v>
      </c>
      <c r="L1342" s="15" t="str">
        <f t="shared" si="82"/>
        <v>No</v>
      </c>
      <c r="M1342" s="15" t="str">
        <f t="shared" si="83"/>
        <v>Yes</v>
      </c>
      <c r="N1342" s="29">
        <v>47.52</v>
      </c>
      <c r="O1342" s="20" t="str" cm="1">
        <f t="array" ref="O1342">_xlfn.IFS(N1342&lt;18.5,"Underweight",N1342&lt;25,"Normalweight",N1342&lt;30,"Overweight",N1342&gt;=30,"Obesity")</f>
        <v>Obesity</v>
      </c>
      <c r="P1342" s="39" t="s">
        <v>1031</v>
      </c>
      <c r="Q1342" s="29">
        <v>47.52</v>
      </c>
      <c r="R1342" s="39">
        <v>11.39</v>
      </c>
      <c r="S1342" s="39" t="s">
        <v>2383</v>
      </c>
      <c r="T1342" s="39" t="s">
        <v>2380</v>
      </c>
      <c r="U1342" s="39" t="s">
        <v>2380</v>
      </c>
      <c r="V1342" s="39">
        <v>1</v>
      </c>
      <c r="W1342" s="39" t="s">
        <v>2380</v>
      </c>
      <c r="X1342" s="39" t="s">
        <v>8391</v>
      </c>
    </row>
    <row r="1343" spans="1:24" x14ac:dyDescent="0.35">
      <c r="A1343" s="4" t="s">
        <v>1030</v>
      </c>
      <c r="B1343" s="4">
        <v>37.82</v>
      </c>
      <c r="C1343" s="4">
        <v>6.36</v>
      </c>
      <c r="D1343" s="4" t="s">
        <v>2380</v>
      </c>
      <c r="E1343" s="4" t="s">
        <v>2380</v>
      </c>
      <c r="F1343" s="4" t="s">
        <v>2380</v>
      </c>
      <c r="G1343" s="4" t="s">
        <v>2381</v>
      </c>
      <c r="H1343" s="4" t="s">
        <v>2380</v>
      </c>
      <c r="I1343" s="15">
        <v>180</v>
      </c>
      <c r="J1343" s="15" t="str">
        <f t="shared" si="80"/>
        <v>No</v>
      </c>
      <c r="K1343" s="15">
        <f t="shared" si="81"/>
        <v>0</v>
      </c>
      <c r="L1343" s="15" t="str">
        <f t="shared" si="82"/>
        <v>No</v>
      </c>
      <c r="M1343" s="15" t="str">
        <f t="shared" si="83"/>
        <v>No</v>
      </c>
      <c r="N1343" s="29">
        <v>37.82</v>
      </c>
      <c r="O1343" s="20" t="str" cm="1">
        <f t="array" ref="O1343">_xlfn.IFS(N1343&lt;18.5,"Underweight",N1343&lt;25,"Normalweight",N1343&lt;30,"Overweight",N1343&gt;=30,"Obesity")</f>
        <v>Obesity</v>
      </c>
      <c r="P1343" s="39" t="s">
        <v>1030</v>
      </c>
      <c r="Q1343" s="29">
        <v>37.82</v>
      </c>
      <c r="R1343" s="39">
        <v>6.36</v>
      </c>
      <c r="S1343" s="39" t="s">
        <v>2380</v>
      </c>
      <c r="T1343" s="39" t="s">
        <v>2380</v>
      </c>
      <c r="U1343" s="39" t="s">
        <v>2380</v>
      </c>
      <c r="V1343" s="39">
        <v>0</v>
      </c>
      <c r="W1343" s="39" t="s">
        <v>2380</v>
      </c>
      <c r="X1343" s="39" t="s">
        <v>8391</v>
      </c>
    </row>
    <row r="1344" spans="1:24" x14ac:dyDescent="0.35">
      <c r="A1344" s="4" t="s">
        <v>1029</v>
      </c>
      <c r="B1344" s="4">
        <v>44.16</v>
      </c>
      <c r="C1344" s="4">
        <v>5.31</v>
      </c>
      <c r="D1344" s="4" t="s">
        <v>2382</v>
      </c>
      <c r="E1344" s="4" t="s">
        <v>2380</v>
      </c>
      <c r="F1344" s="4" t="s">
        <v>2380</v>
      </c>
      <c r="G1344" s="4" t="s">
        <v>2381</v>
      </c>
      <c r="H1344" s="4" t="s">
        <v>2380</v>
      </c>
      <c r="I1344" s="15">
        <v>180</v>
      </c>
      <c r="J1344" s="15" t="str">
        <f t="shared" si="80"/>
        <v>No</v>
      </c>
      <c r="K1344" s="15">
        <f t="shared" si="81"/>
        <v>0</v>
      </c>
      <c r="L1344" s="15" t="str">
        <f t="shared" si="82"/>
        <v>No</v>
      </c>
      <c r="M1344" s="15" t="str">
        <f t="shared" si="83"/>
        <v>Yes</v>
      </c>
      <c r="N1344" s="29">
        <v>44.16</v>
      </c>
      <c r="O1344" s="20" t="str" cm="1">
        <f t="array" ref="O1344">_xlfn.IFS(N1344&lt;18.5,"Underweight",N1344&lt;25,"Normalweight",N1344&lt;30,"Overweight",N1344&gt;=30,"Obesity")</f>
        <v>Obesity</v>
      </c>
      <c r="P1344" s="39" t="s">
        <v>1029</v>
      </c>
      <c r="Q1344" s="29">
        <v>44.16</v>
      </c>
      <c r="R1344" s="39">
        <v>5.31</v>
      </c>
      <c r="S1344" s="39" t="s">
        <v>2383</v>
      </c>
      <c r="T1344" s="39" t="s">
        <v>2380</v>
      </c>
      <c r="U1344" s="39" t="s">
        <v>2380</v>
      </c>
      <c r="V1344" s="39">
        <v>0</v>
      </c>
      <c r="W1344" s="39" t="s">
        <v>2380</v>
      </c>
      <c r="X1344" s="39" t="s">
        <v>8391</v>
      </c>
    </row>
    <row r="1345" spans="1:24" x14ac:dyDescent="0.35">
      <c r="A1345" s="4" t="s">
        <v>1028</v>
      </c>
      <c r="B1345" s="4">
        <v>37.049999999999997</v>
      </c>
      <c r="C1345" s="4">
        <v>4.74</v>
      </c>
      <c r="D1345" s="4" t="s">
        <v>2380</v>
      </c>
      <c r="E1345" s="4" t="s">
        <v>2380</v>
      </c>
      <c r="F1345" s="4" t="s">
        <v>2383</v>
      </c>
      <c r="G1345" s="4">
        <v>1</v>
      </c>
      <c r="H1345" s="4" t="s">
        <v>2380</v>
      </c>
      <c r="I1345" s="15">
        <v>180</v>
      </c>
      <c r="J1345" s="15" t="str">
        <f t="shared" si="80"/>
        <v>No</v>
      </c>
      <c r="K1345" s="15">
        <f t="shared" si="81"/>
        <v>1</v>
      </c>
      <c r="L1345" s="15" t="str">
        <f t="shared" si="82"/>
        <v>No</v>
      </c>
      <c r="M1345" s="15" t="str">
        <f t="shared" si="83"/>
        <v>No</v>
      </c>
      <c r="N1345" s="29">
        <v>37.049999999999997</v>
      </c>
      <c r="O1345" s="20" t="str" cm="1">
        <f t="array" ref="O1345">_xlfn.IFS(N1345&lt;18.5,"Underweight",N1345&lt;25,"Normalweight",N1345&lt;30,"Overweight",N1345&gt;=30,"Obesity")</f>
        <v>Obesity</v>
      </c>
      <c r="P1345" s="39" t="s">
        <v>1028</v>
      </c>
      <c r="Q1345" s="29">
        <v>37.049999999999997</v>
      </c>
      <c r="R1345" s="39">
        <v>4.74</v>
      </c>
      <c r="S1345" s="39" t="s">
        <v>2380</v>
      </c>
      <c r="T1345" s="39" t="s">
        <v>2380</v>
      </c>
      <c r="U1345" s="39" t="s">
        <v>2383</v>
      </c>
      <c r="V1345" s="39">
        <v>1</v>
      </c>
      <c r="W1345" s="39" t="s">
        <v>2380</v>
      </c>
      <c r="X1345" s="39" t="s">
        <v>8391</v>
      </c>
    </row>
    <row r="1346" spans="1:24" x14ac:dyDescent="0.35">
      <c r="A1346" s="4" t="s">
        <v>1027</v>
      </c>
      <c r="B1346" s="4">
        <v>18.66</v>
      </c>
      <c r="C1346" s="4">
        <v>11.35</v>
      </c>
      <c r="D1346" s="4" t="s">
        <v>2380</v>
      </c>
      <c r="E1346" s="4" t="s">
        <v>2380</v>
      </c>
      <c r="F1346" s="4" t="s">
        <v>2380</v>
      </c>
      <c r="G1346" s="4" t="s">
        <v>2381</v>
      </c>
      <c r="H1346" s="4" t="s">
        <v>2380</v>
      </c>
      <c r="I1346" s="15">
        <v>180</v>
      </c>
      <c r="J1346" s="15" t="str">
        <f t="shared" si="80"/>
        <v>No</v>
      </c>
      <c r="K1346" s="15">
        <f t="shared" si="81"/>
        <v>0</v>
      </c>
      <c r="L1346" s="15" t="str">
        <f t="shared" si="82"/>
        <v>No</v>
      </c>
      <c r="M1346" s="15" t="str">
        <f t="shared" si="83"/>
        <v>No</v>
      </c>
      <c r="N1346" s="29">
        <v>18.66</v>
      </c>
      <c r="O1346" s="20" t="str" cm="1">
        <f t="array" ref="O1346">_xlfn.IFS(N1346&lt;18.5,"Underweight",N1346&lt;25,"Normalweight",N1346&lt;30,"Overweight",N1346&gt;=30,"Obesity")</f>
        <v>Normalweight</v>
      </c>
      <c r="P1346" s="39" t="s">
        <v>1027</v>
      </c>
      <c r="Q1346" s="29">
        <v>18.66</v>
      </c>
      <c r="R1346" s="39">
        <v>11.35</v>
      </c>
      <c r="S1346" s="39" t="s">
        <v>2380</v>
      </c>
      <c r="T1346" s="39" t="s">
        <v>2380</v>
      </c>
      <c r="U1346" s="39" t="s">
        <v>2380</v>
      </c>
      <c r="V1346" s="39">
        <v>0</v>
      </c>
      <c r="W1346" s="39" t="s">
        <v>2380</v>
      </c>
      <c r="X1346" s="39" t="s">
        <v>8393</v>
      </c>
    </row>
    <row r="1347" spans="1:24" x14ac:dyDescent="0.35">
      <c r="A1347" s="4" t="s">
        <v>1026</v>
      </c>
      <c r="B1347" s="4">
        <v>36.200000000000003</v>
      </c>
      <c r="C1347" s="4">
        <v>6.81</v>
      </c>
      <c r="D1347" s="4" t="s">
        <v>2382</v>
      </c>
      <c r="E1347" s="4" t="s">
        <v>2380</v>
      </c>
      <c r="F1347" s="4" t="s">
        <v>2380</v>
      </c>
      <c r="G1347" s="4">
        <v>1</v>
      </c>
      <c r="H1347" s="4" t="s">
        <v>2380</v>
      </c>
      <c r="I1347" s="15">
        <v>180</v>
      </c>
      <c r="J1347" s="15" t="str">
        <f t="shared" si="80"/>
        <v>No</v>
      </c>
      <c r="K1347" s="15">
        <f t="shared" si="81"/>
        <v>1</v>
      </c>
      <c r="L1347" s="15" t="str">
        <f t="shared" si="82"/>
        <v>No</v>
      </c>
      <c r="M1347" s="15" t="str">
        <f t="shared" si="83"/>
        <v>Yes</v>
      </c>
      <c r="N1347" s="29">
        <v>36.200000000000003</v>
      </c>
      <c r="O1347" s="20" t="str" cm="1">
        <f t="array" ref="O1347">_xlfn.IFS(N1347&lt;18.5,"Underweight",N1347&lt;25,"Normalweight",N1347&lt;30,"Overweight",N1347&gt;=30,"Obesity")</f>
        <v>Obesity</v>
      </c>
      <c r="P1347" s="39" t="s">
        <v>1026</v>
      </c>
      <c r="Q1347" s="29">
        <v>36.200000000000003</v>
      </c>
      <c r="R1347" s="39">
        <v>6.81</v>
      </c>
      <c r="S1347" s="39" t="s">
        <v>2383</v>
      </c>
      <c r="T1347" s="39" t="s">
        <v>2380</v>
      </c>
      <c r="U1347" s="39" t="s">
        <v>2380</v>
      </c>
      <c r="V1347" s="39">
        <v>1</v>
      </c>
      <c r="W1347" s="39" t="s">
        <v>2380</v>
      </c>
      <c r="X1347" s="39" t="s">
        <v>8391</v>
      </c>
    </row>
    <row r="1348" spans="1:24" x14ac:dyDescent="0.35">
      <c r="A1348" s="4" t="s">
        <v>1025</v>
      </c>
      <c r="B1348" s="4">
        <v>18.87</v>
      </c>
      <c r="C1348" s="4">
        <v>8.06</v>
      </c>
      <c r="D1348" s="4" t="s">
        <v>2380</v>
      </c>
      <c r="E1348" s="4" t="s">
        <v>2380</v>
      </c>
      <c r="F1348" s="4" t="s">
        <v>2380</v>
      </c>
      <c r="G1348" s="4" t="s">
        <v>2381</v>
      </c>
      <c r="H1348" s="4" t="s">
        <v>2380</v>
      </c>
      <c r="I1348" s="15">
        <v>180</v>
      </c>
      <c r="J1348" s="15" t="str">
        <f t="shared" ref="J1348:J1411" si="84">IF(H1348="?",INDEX($H$3:$H$2337,MODE($I$3:$I$2337)),H1348)</f>
        <v>No</v>
      </c>
      <c r="K1348" s="15">
        <f t="shared" ref="K1348:K1411" si="85">IF(G1348="No major surgery",0,G1348)</f>
        <v>0</v>
      </c>
      <c r="L1348" s="15" t="str">
        <f t="shared" ref="L1348:L1411" si="86">PROPER(J1348)</f>
        <v>No</v>
      </c>
      <c r="M1348" s="15" t="str">
        <f t="shared" ref="M1348:M1411" si="87">PROPER(D1348)</f>
        <v>No</v>
      </c>
      <c r="N1348" s="29">
        <v>18.87</v>
      </c>
      <c r="O1348" s="20" t="str" cm="1">
        <f t="array" ref="O1348">_xlfn.IFS(N1348&lt;18.5,"Underweight",N1348&lt;25,"Normalweight",N1348&lt;30,"Overweight",N1348&gt;=30,"Obesity")</f>
        <v>Normalweight</v>
      </c>
      <c r="P1348" s="39" t="s">
        <v>1025</v>
      </c>
      <c r="Q1348" s="29">
        <v>18.87</v>
      </c>
      <c r="R1348" s="39">
        <v>8.06</v>
      </c>
      <c r="S1348" s="39" t="s">
        <v>2380</v>
      </c>
      <c r="T1348" s="39" t="s">
        <v>2380</v>
      </c>
      <c r="U1348" s="39" t="s">
        <v>2380</v>
      </c>
      <c r="V1348" s="39">
        <v>0</v>
      </c>
      <c r="W1348" s="39" t="s">
        <v>2380</v>
      </c>
      <c r="X1348" s="39" t="s">
        <v>8393</v>
      </c>
    </row>
    <row r="1349" spans="1:24" x14ac:dyDescent="0.35">
      <c r="A1349" s="4" t="s">
        <v>1024</v>
      </c>
      <c r="B1349" s="4">
        <v>32.299999999999997</v>
      </c>
      <c r="C1349" s="4">
        <v>6.74</v>
      </c>
      <c r="D1349" s="4" t="s">
        <v>2382</v>
      </c>
      <c r="E1349" s="4" t="s">
        <v>2380</v>
      </c>
      <c r="F1349" s="4" t="s">
        <v>2380</v>
      </c>
      <c r="G1349" s="4">
        <v>1</v>
      </c>
      <c r="H1349" s="4" t="s">
        <v>2380</v>
      </c>
      <c r="I1349" s="15">
        <v>180</v>
      </c>
      <c r="J1349" s="15" t="str">
        <f t="shared" si="84"/>
        <v>No</v>
      </c>
      <c r="K1349" s="15">
        <f t="shared" si="85"/>
        <v>1</v>
      </c>
      <c r="L1349" s="15" t="str">
        <f t="shared" si="86"/>
        <v>No</v>
      </c>
      <c r="M1349" s="15" t="str">
        <f t="shared" si="87"/>
        <v>Yes</v>
      </c>
      <c r="N1349" s="29">
        <v>32.299999999999997</v>
      </c>
      <c r="O1349" s="20" t="str" cm="1">
        <f t="array" ref="O1349">_xlfn.IFS(N1349&lt;18.5,"Underweight",N1349&lt;25,"Normalweight",N1349&lt;30,"Overweight",N1349&gt;=30,"Obesity")</f>
        <v>Obesity</v>
      </c>
      <c r="P1349" s="39" t="s">
        <v>1024</v>
      </c>
      <c r="Q1349" s="29">
        <v>32.299999999999997</v>
      </c>
      <c r="R1349" s="39">
        <v>6.74</v>
      </c>
      <c r="S1349" s="39" t="s">
        <v>2383</v>
      </c>
      <c r="T1349" s="39" t="s">
        <v>2380</v>
      </c>
      <c r="U1349" s="39" t="s">
        <v>2380</v>
      </c>
      <c r="V1349" s="39">
        <v>1</v>
      </c>
      <c r="W1349" s="39" t="s">
        <v>2380</v>
      </c>
      <c r="X1349" s="39" t="s">
        <v>8391</v>
      </c>
    </row>
    <row r="1350" spans="1:24" x14ac:dyDescent="0.35">
      <c r="A1350" s="4" t="s">
        <v>1023</v>
      </c>
      <c r="B1350" s="4">
        <v>22.64</v>
      </c>
      <c r="C1350" s="4">
        <v>6.54</v>
      </c>
      <c r="D1350" s="4" t="s">
        <v>2382</v>
      </c>
      <c r="E1350" s="4" t="s">
        <v>2380</v>
      </c>
      <c r="F1350" s="4" t="s">
        <v>2380</v>
      </c>
      <c r="G1350" s="4">
        <v>2</v>
      </c>
      <c r="H1350" s="4" t="s">
        <v>2380</v>
      </c>
      <c r="I1350" s="15">
        <v>180</v>
      </c>
      <c r="J1350" s="15" t="str">
        <f t="shared" si="84"/>
        <v>No</v>
      </c>
      <c r="K1350" s="15">
        <f t="shared" si="85"/>
        <v>2</v>
      </c>
      <c r="L1350" s="15" t="str">
        <f t="shared" si="86"/>
        <v>No</v>
      </c>
      <c r="M1350" s="15" t="str">
        <f t="shared" si="87"/>
        <v>Yes</v>
      </c>
      <c r="N1350" s="29">
        <v>22.64</v>
      </c>
      <c r="O1350" s="20" t="str" cm="1">
        <f t="array" ref="O1350">_xlfn.IFS(N1350&lt;18.5,"Underweight",N1350&lt;25,"Normalweight",N1350&lt;30,"Overweight",N1350&gt;=30,"Obesity")</f>
        <v>Normalweight</v>
      </c>
      <c r="P1350" s="39" t="s">
        <v>1023</v>
      </c>
      <c r="Q1350" s="29">
        <v>22.64</v>
      </c>
      <c r="R1350" s="39">
        <v>6.54</v>
      </c>
      <c r="S1350" s="39" t="s">
        <v>2383</v>
      </c>
      <c r="T1350" s="39" t="s">
        <v>2380</v>
      </c>
      <c r="U1350" s="39" t="s">
        <v>2380</v>
      </c>
      <c r="V1350" s="39">
        <v>2</v>
      </c>
      <c r="W1350" s="39" t="s">
        <v>2380</v>
      </c>
      <c r="X1350" s="39" t="s">
        <v>8393</v>
      </c>
    </row>
    <row r="1351" spans="1:24" x14ac:dyDescent="0.35">
      <c r="A1351" s="4" t="s">
        <v>1022</v>
      </c>
      <c r="B1351" s="4">
        <v>28.69</v>
      </c>
      <c r="C1351" s="4">
        <v>5.4</v>
      </c>
      <c r="D1351" s="4" t="s">
        <v>2380</v>
      </c>
      <c r="E1351" s="4" t="s">
        <v>2380</v>
      </c>
      <c r="F1351" s="4" t="s">
        <v>2380</v>
      </c>
      <c r="G1351" s="4" t="s">
        <v>2381</v>
      </c>
      <c r="H1351" s="4" t="s">
        <v>2380</v>
      </c>
      <c r="I1351" s="15">
        <v>180</v>
      </c>
      <c r="J1351" s="15" t="str">
        <f t="shared" si="84"/>
        <v>No</v>
      </c>
      <c r="K1351" s="15">
        <f t="shared" si="85"/>
        <v>0</v>
      </c>
      <c r="L1351" s="15" t="str">
        <f t="shared" si="86"/>
        <v>No</v>
      </c>
      <c r="M1351" s="15" t="str">
        <f t="shared" si="87"/>
        <v>No</v>
      </c>
      <c r="N1351" s="29">
        <v>28.69</v>
      </c>
      <c r="O1351" s="20" t="str" cm="1">
        <f t="array" ref="O1351">_xlfn.IFS(N1351&lt;18.5,"Underweight",N1351&lt;25,"Normalweight",N1351&lt;30,"Overweight",N1351&gt;=30,"Obesity")</f>
        <v>Overweight</v>
      </c>
      <c r="P1351" s="39" t="s">
        <v>1022</v>
      </c>
      <c r="Q1351" s="29">
        <v>28.69</v>
      </c>
      <c r="R1351" s="39">
        <v>5.4</v>
      </c>
      <c r="S1351" s="39" t="s">
        <v>2380</v>
      </c>
      <c r="T1351" s="39" t="s">
        <v>2380</v>
      </c>
      <c r="U1351" s="39" t="s">
        <v>2380</v>
      </c>
      <c r="V1351" s="39">
        <v>0</v>
      </c>
      <c r="W1351" s="39" t="s">
        <v>2380</v>
      </c>
      <c r="X1351" s="39" t="s">
        <v>8392</v>
      </c>
    </row>
    <row r="1352" spans="1:24" x14ac:dyDescent="0.35">
      <c r="A1352" s="4" t="s">
        <v>1021</v>
      </c>
      <c r="B1352" s="4">
        <v>28.16</v>
      </c>
      <c r="C1352" s="4">
        <v>5.58</v>
      </c>
      <c r="D1352" s="4" t="s">
        <v>2382</v>
      </c>
      <c r="E1352" s="4" t="s">
        <v>2380</v>
      </c>
      <c r="F1352" s="4" t="s">
        <v>2380</v>
      </c>
      <c r="G1352" s="4" t="s">
        <v>2381</v>
      </c>
      <c r="H1352" s="4" t="s">
        <v>2380</v>
      </c>
      <c r="I1352" s="15">
        <v>180</v>
      </c>
      <c r="J1352" s="15" t="str">
        <f t="shared" si="84"/>
        <v>No</v>
      </c>
      <c r="K1352" s="15">
        <f t="shared" si="85"/>
        <v>0</v>
      </c>
      <c r="L1352" s="15" t="str">
        <f t="shared" si="86"/>
        <v>No</v>
      </c>
      <c r="M1352" s="15" t="str">
        <f t="shared" si="87"/>
        <v>Yes</v>
      </c>
      <c r="N1352" s="29">
        <v>28.16</v>
      </c>
      <c r="O1352" s="20" t="str" cm="1">
        <f t="array" ref="O1352">_xlfn.IFS(N1352&lt;18.5,"Underweight",N1352&lt;25,"Normalweight",N1352&lt;30,"Overweight",N1352&gt;=30,"Obesity")</f>
        <v>Overweight</v>
      </c>
      <c r="P1352" s="39" t="s">
        <v>1021</v>
      </c>
      <c r="Q1352" s="29">
        <v>28.16</v>
      </c>
      <c r="R1352" s="39">
        <v>5.58</v>
      </c>
      <c r="S1352" s="39" t="s">
        <v>2383</v>
      </c>
      <c r="T1352" s="39" t="s">
        <v>2380</v>
      </c>
      <c r="U1352" s="39" t="s">
        <v>2380</v>
      </c>
      <c r="V1352" s="39">
        <v>0</v>
      </c>
      <c r="W1352" s="39" t="s">
        <v>2380</v>
      </c>
      <c r="X1352" s="39" t="s">
        <v>8392</v>
      </c>
    </row>
    <row r="1353" spans="1:24" x14ac:dyDescent="0.35">
      <c r="A1353" s="4" t="s">
        <v>1020</v>
      </c>
      <c r="B1353" s="4">
        <v>45.54</v>
      </c>
      <c r="C1353" s="4">
        <v>5.84</v>
      </c>
      <c r="D1353" s="4" t="s">
        <v>2380</v>
      </c>
      <c r="E1353" s="4" t="s">
        <v>2380</v>
      </c>
      <c r="F1353" s="4" t="s">
        <v>2383</v>
      </c>
      <c r="G1353" s="4">
        <v>1</v>
      </c>
      <c r="H1353" s="4" t="s">
        <v>2380</v>
      </c>
      <c r="I1353" s="15">
        <v>180</v>
      </c>
      <c r="J1353" s="15" t="str">
        <f t="shared" si="84"/>
        <v>No</v>
      </c>
      <c r="K1353" s="15">
        <f t="shared" si="85"/>
        <v>1</v>
      </c>
      <c r="L1353" s="15" t="str">
        <f t="shared" si="86"/>
        <v>No</v>
      </c>
      <c r="M1353" s="15" t="str">
        <f t="shared" si="87"/>
        <v>No</v>
      </c>
      <c r="N1353" s="29">
        <v>45.54</v>
      </c>
      <c r="O1353" s="20" t="str" cm="1">
        <f t="array" ref="O1353">_xlfn.IFS(N1353&lt;18.5,"Underweight",N1353&lt;25,"Normalweight",N1353&lt;30,"Overweight",N1353&gt;=30,"Obesity")</f>
        <v>Obesity</v>
      </c>
      <c r="P1353" s="39" t="s">
        <v>1020</v>
      </c>
      <c r="Q1353" s="29">
        <v>45.54</v>
      </c>
      <c r="R1353" s="39">
        <v>5.84</v>
      </c>
      <c r="S1353" s="39" t="s">
        <v>2380</v>
      </c>
      <c r="T1353" s="39" t="s">
        <v>2380</v>
      </c>
      <c r="U1353" s="39" t="s">
        <v>2383</v>
      </c>
      <c r="V1353" s="39">
        <v>1</v>
      </c>
      <c r="W1353" s="39" t="s">
        <v>2380</v>
      </c>
      <c r="X1353" s="39" t="s">
        <v>8391</v>
      </c>
    </row>
    <row r="1354" spans="1:24" x14ac:dyDescent="0.35">
      <c r="A1354" s="4" t="s">
        <v>1019</v>
      </c>
      <c r="B1354" s="4">
        <v>28.7</v>
      </c>
      <c r="C1354" s="4">
        <v>4.2</v>
      </c>
      <c r="D1354" s="4" t="s">
        <v>2380</v>
      </c>
      <c r="E1354" s="4" t="s">
        <v>2380</v>
      </c>
      <c r="F1354" s="4" t="s">
        <v>2380</v>
      </c>
      <c r="G1354" s="4" t="s">
        <v>2381</v>
      </c>
      <c r="H1354" s="4" t="s">
        <v>2380</v>
      </c>
      <c r="I1354" s="15">
        <v>180</v>
      </c>
      <c r="J1354" s="15" t="str">
        <f t="shared" si="84"/>
        <v>No</v>
      </c>
      <c r="K1354" s="15">
        <f t="shared" si="85"/>
        <v>0</v>
      </c>
      <c r="L1354" s="15" t="str">
        <f t="shared" si="86"/>
        <v>No</v>
      </c>
      <c r="M1354" s="15" t="str">
        <f t="shared" si="87"/>
        <v>No</v>
      </c>
      <c r="N1354" s="29">
        <v>28.7</v>
      </c>
      <c r="O1354" s="20" t="str" cm="1">
        <f t="array" ref="O1354">_xlfn.IFS(N1354&lt;18.5,"Underweight",N1354&lt;25,"Normalweight",N1354&lt;30,"Overweight",N1354&gt;=30,"Obesity")</f>
        <v>Overweight</v>
      </c>
      <c r="P1354" s="39" t="s">
        <v>1019</v>
      </c>
      <c r="Q1354" s="29">
        <v>28.7</v>
      </c>
      <c r="R1354" s="39">
        <v>4.2</v>
      </c>
      <c r="S1354" s="39" t="s">
        <v>2380</v>
      </c>
      <c r="T1354" s="39" t="s">
        <v>2380</v>
      </c>
      <c r="U1354" s="39" t="s">
        <v>2380</v>
      </c>
      <c r="V1354" s="39">
        <v>0</v>
      </c>
      <c r="W1354" s="39" t="s">
        <v>2380</v>
      </c>
      <c r="X1354" s="39" t="s">
        <v>8392</v>
      </c>
    </row>
    <row r="1355" spans="1:24" x14ac:dyDescent="0.35">
      <c r="A1355" s="4" t="s">
        <v>1018</v>
      </c>
      <c r="B1355" s="4">
        <v>27.74</v>
      </c>
      <c r="C1355" s="4">
        <v>6.06</v>
      </c>
      <c r="D1355" s="4" t="s">
        <v>2382</v>
      </c>
      <c r="E1355" s="4" t="s">
        <v>2380</v>
      </c>
      <c r="F1355" s="4" t="s">
        <v>2380</v>
      </c>
      <c r="G1355" s="4" t="s">
        <v>2381</v>
      </c>
      <c r="H1355" s="4" t="s">
        <v>2380</v>
      </c>
      <c r="I1355" s="15">
        <v>180</v>
      </c>
      <c r="J1355" s="15" t="str">
        <f t="shared" si="84"/>
        <v>No</v>
      </c>
      <c r="K1355" s="15">
        <f t="shared" si="85"/>
        <v>0</v>
      </c>
      <c r="L1355" s="15" t="str">
        <f t="shared" si="86"/>
        <v>No</v>
      </c>
      <c r="M1355" s="15" t="str">
        <f t="shared" si="87"/>
        <v>Yes</v>
      </c>
      <c r="N1355" s="29">
        <v>27.74</v>
      </c>
      <c r="O1355" s="20" t="str" cm="1">
        <f t="array" ref="O1355">_xlfn.IFS(N1355&lt;18.5,"Underweight",N1355&lt;25,"Normalweight",N1355&lt;30,"Overweight",N1355&gt;=30,"Obesity")</f>
        <v>Overweight</v>
      </c>
      <c r="P1355" s="39" t="s">
        <v>1018</v>
      </c>
      <c r="Q1355" s="29">
        <v>27.74</v>
      </c>
      <c r="R1355" s="39">
        <v>6.06</v>
      </c>
      <c r="S1355" s="39" t="s">
        <v>2383</v>
      </c>
      <c r="T1355" s="39" t="s">
        <v>2380</v>
      </c>
      <c r="U1355" s="39" t="s">
        <v>2380</v>
      </c>
      <c r="V1355" s="39">
        <v>0</v>
      </c>
      <c r="W1355" s="39" t="s">
        <v>2380</v>
      </c>
      <c r="X1355" s="39" t="s">
        <v>8392</v>
      </c>
    </row>
    <row r="1356" spans="1:24" x14ac:dyDescent="0.35">
      <c r="A1356" s="4" t="s">
        <v>1017</v>
      </c>
      <c r="B1356" s="4">
        <v>36.954999999999998</v>
      </c>
      <c r="C1356" s="4">
        <v>7.57</v>
      </c>
      <c r="D1356" s="4" t="s">
        <v>2380</v>
      </c>
      <c r="E1356" s="4" t="s">
        <v>2380</v>
      </c>
      <c r="F1356" s="4" t="s">
        <v>2380</v>
      </c>
      <c r="G1356" s="4" t="s">
        <v>2381</v>
      </c>
      <c r="H1356" s="4" t="s">
        <v>2380</v>
      </c>
      <c r="I1356" s="15">
        <v>180</v>
      </c>
      <c r="J1356" s="15" t="str">
        <f t="shared" si="84"/>
        <v>No</v>
      </c>
      <c r="K1356" s="15">
        <f t="shared" si="85"/>
        <v>0</v>
      </c>
      <c r="L1356" s="15" t="str">
        <f t="shared" si="86"/>
        <v>No</v>
      </c>
      <c r="M1356" s="15" t="str">
        <f t="shared" si="87"/>
        <v>No</v>
      </c>
      <c r="N1356" s="29">
        <v>36.954999999999998</v>
      </c>
      <c r="O1356" s="20" t="str" cm="1">
        <f t="array" ref="O1356">_xlfn.IFS(N1356&lt;18.5,"Underweight",N1356&lt;25,"Normalweight",N1356&lt;30,"Overweight",N1356&gt;=30,"Obesity")</f>
        <v>Obesity</v>
      </c>
      <c r="P1356" s="39" t="s">
        <v>1017</v>
      </c>
      <c r="Q1356" s="29">
        <v>36.954999999999998</v>
      </c>
      <c r="R1356" s="39">
        <v>7.57</v>
      </c>
      <c r="S1356" s="39" t="s">
        <v>2380</v>
      </c>
      <c r="T1356" s="39" t="s">
        <v>2380</v>
      </c>
      <c r="U1356" s="39" t="s">
        <v>2380</v>
      </c>
      <c r="V1356" s="39">
        <v>0</v>
      </c>
      <c r="W1356" s="39" t="s">
        <v>2380</v>
      </c>
      <c r="X1356" s="39" t="s">
        <v>8391</v>
      </c>
    </row>
    <row r="1357" spans="1:24" x14ac:dyDescent="0.35">
      <c r="A1357" s="4" t="s">
        <v>1016</v>
      </c>
      <c r="B1357" s="4">
        <v>30.69</v>
      </c>
      <c r="C1357" s="4">
        <v>6.15</v>
      </c>
      <c r="D1357" s="4" t="s">
        <v>2380</v>
      </c>
      <c r="E1357" s="4" t="s">
        <v>2380</v>
      </c>
      <c r="F1357" s="4" t="s">
        <v>2380</v>
      </c>
      <c r="G1357" s="4" t="s">
        <v>2381</v>
      </c>
      <c r="H1357" s="4" t="s">
        <v>2380</v>
      </c>
      <c r="I1357" s="15">
        <v>180</v>
      </c>
      <c r="J1357" s="15" t="str">
        <f t="shared" si="84"/>
        <v>No</v>
      </c>
      <c r="K1357" s="15">
        <f t="shared" si="85"/>
        <v>0</v>
      </c>
      <c r="L1357" s="15" t="str">
        <f t="shared" si="86"/>
        <v>No</v>
      </c>
      <c r="M1357" s="15" t="str">
        <f t="shared" si="87"/>
        <v>No</v>
      </c>
      <c r="N1357" s="29">
        <v>30.69</v>
      </c>
      <c r="O1357" s="20" t="str" cm="1">
        <f t="array" ref="O1357">_xlfn.IFS(N1357&lt;18.5,"Underweight",N1357&lt;25,"Normalweight",N1357&lt;30,"Overweight",N1357&gt;=30,"Obesity")</f>
        <v>Obesity</v>
      </c>
      <c r="P1357" s="39" t="s">
        <v>1016</v>
      </c>
      <c r="Q1357" s="29">
        <v>30.69</v>
      </c>
      <c r="R1357" s="39">
        <v>6.15</v>
      </c>
      <c r="S1357" s="39" t="s">
        <v>2380</v>
      </c>
      <c r="T1357" s="39" t="s">
        <v>2380</v>
      </c>
      <c r="U1357" s="39" t="s">
        <v>2380</v>
      </c>
      <c r="V1357" s="39">
        <v>0</v>
      </c>
      <c r="W1357" s="39" t="s">
        <v>2380</v>
      </c>
      <c r="X1357" s="39" t="s">
        <v>8391</v>
      </c>
    </row>
    <row r="1358" spans="1:24" x14ac:dyDescent="0.35">
      <c r="A1358" s="4" t="s">
        <v>1015</v>
      </c>
      <c r="B1358" s="4">
        <v>24.984999999999999</v>
      </c>
      <c r="C1358" s="4">
        <v>4.5599999999999996</v>
      </c>
      <c r="D1358" s="4" t="s">
        <v>2380</v>
      </c>
      <c r="E1358" s="4" t="s">
        <v>2380</v>
      </c>
      <c r="F1358" s="4" t="s">
        <v>2380</v>
      </c>
      <c r="G1358" s="4" t="s">
        <v>2381</v>
      </c>
      <c r="H1358" s="4" t="s">
        <v>2380</v>
      </c>
      <c r="I1358" s="15">
        <v>180</v>
      </c>
      <c r="J1358" s="15" t="str">
        <f t="shared" si="84"/>
        <v>No</v>
      </c>
      <c r="K1358" s="15">
        <f t="shared" si="85"/>
        <v>0</v>
      </c>
      <c r="L1358" s="15" t="str">
        <f t="shared" si="86"/>
        <v>No</v>
      </c>
      <c r="M1358" s="15" t="str">
        <f t="shared" si="87"/>
        <v>No</v>
      </c>
      <c r="N1358" s="29">
        <v>24.984999999999999</v>
      </c>
      <c r="O1358" s="20" t="str" cm="1">
        <f t="array" ref="O1358">_xlfn.IFS(N1358&lt;18.5,"Underweight",N1358&lt;25,"Normalweight",N1358&lt;30,"Overweight",N1358&gt;=30,"Obesity")</f>
        <v>Normalweight</v>
      </c>
      <c r="P1358" s="39" t="s">
        <v>1015</v>
      </c>
      <c r="Q1358" s="29">
        <v>24.984999999999999</v>
      </c>
      <c r="R1358" s="39">
        <v>4.5599999999999996</v>
      </c>
      <c r="S1358" s="39" t="s">
        <v>2380</v>
      </c>
      <c r="T1358" s="39" t="s">
        <v>2380</v>
      </c>
      <c r="U1358" s="39" t="s">
        <v>2380</v>
      </c>
      <c r="V1358" s="39">
        <v>0</v>
      </c>
      <c r="W1358" s="39" t="s">
        <v>2380</v>
      </c>
      <c r="X1358" s="39" t="s">
        <v>8393</v>
      </c>
    </row>
    <row r="1359" spans="1:24" x14ac:dyDescent="0.35">
      <c r="A1359" s="4" t="s">
        <v>1014</v>
      </c>
      <c r="B1359" s="4">
        <v>39.42</v>
      </c>
      <c r="C1359" s="4">
        <v>4.72</v>
      </c>
      <c r="D1359" s="4" t="s">
        <v>2382</v>
      </c>
      <c r="E1359" s="4" t="s">
        <v>2380</v>
      </c>
      <c r="F1359" s="4" t="s">
        <v>2380</v>
      </c>
      <c r="G1359" s="4">
        <v>1</v>
      </c>
      <c r="H1359" s="4" t="s">
        <v>2380</v>
      </c>
      <c r="I1359" s="15">
        <v>180</v>
      </c>
      <c r="J1359" s="15" t="str">
        <f t="shared" si="84"/>
        <v>No</v>
      </c>
      <c r="K1359" s="15">
        <f t="shared" si="85"/>
        <v>1</v>
      </c>
      <c r="L1359" s="15" t="str">
        <f t="shared" si="86"/>
        <v>No</v>
      </c>
      <c r="M1359" s="15" t="str">
        <f t="shared" si="87"/>
        <v>Yes</v>
      </c>
      <c r="N1359" s="29">
        <v>39.42</v>
      </c>
      <c r="O1359" s="20" t="str" cm="1">
        <f t="array" ref="O1359">_xlfn.IFS(N1359&lt;18.5,"Underweight",N1359&lt;25,"Normalweight",N1359&lt;30,"Overweight",N1359&gt;=30,"Obesity")</f>
        <v>Obesity</v>
      </c>
      <c r="P1359" s="39" t="s">
        <v>1014</v>
      </c>
      <c r="Q1359" s="29">
        <v>39.42</v>
      </c>
      <c r="R1359" s="39">
        <v>4.72</v>
      </c>
      <c r="S1359" s="39" t="s">
        <v>2383</v>
      </c>
      <c r="T1359" s="39" t="s">
        <v>2380</v>
      </c>
      <c r="U1359" s="39" t="s">
        <v>2380</v>
      </c>
      <c r="V1359" s="39">
        <v>1</v>
      </c>
      <c r="W1359" s="39" t="s">
        <v>2380</v>
      </c>
      <c r="X1359" s="39" t="s">
        <v>8391</v>
      </c>
    </row>
    <row r="1360" spans="1:24" x14ac:dyDescent="0.35">
      <c r="A1360" s="4" t="s">
        <v>1013</v>
      </c>
      <c r="B1360" s="4">
        <v>16.8</v>
      </c>
      <c r="C1360" s="4">
        <v>7.98</v>
      </c>
      <c r="D1360" s="4" t="s">
        <v>2380</v>
      </c>
      <c r="E1360" s="4" t="s">
        <v>2380</v>
      </c>
      <c r="F1360" s="4" t="s">
        <v>2380</v>
      </c>
      <c r="G1360" s="4" t="s">
        <v>2381</v>
      </c>
      <c r="H1360" s="4" t="s">
        <v>2380</v>
      </c>
      <c r="I1360" s="15">
        <v>180</v>
      </c>
      <c r="J1360" s="15" t="str">
        <f t="shared" si="84"/>
        <v>No</v>
      </c>
      <c r="K1360" s="15">
        <f t="shared" si="85"/>
        <v>0</v>
      </c>
      <c r="L1360" s="15" t="str">
        <f t="shared" si="86"/>
        <v>No</v>
      </c>
      <c r="M1360" s="15" t="str">
        <f t="shared" si="87"/>
        <v>No</v>
      </c>
      <c r="N1360" s="29">
        <v>16.8</v>
      </c>
      <c r="O1360" s="20" t="str" cm="1">
        <f t="array" ref="O1360">_xlfn.IFS(N1360&lt;18.5,"Underweight",N1360&lt;25,"Normalweight",N1360&lt;30,"Overweight",N1360&gt;=30,"Obesity")</f>
        <v>Underweight</v>
      </c>
      <c r="P1360" s="39" t="s">
        <v>1013</v>
      </c>
      <c r="Q1360" s="29">
        <v>16.8</v>
      </c>
      <c r="R1360" s="39">
        <v>7.98</v>
      </c>
      <c r="S1360" s="39" t="s">
        <v>2380</v>
      </c>
      <c r="T1360" s="39" t="s">
        <v>2380</v>
      </c>
      <c r="U1360" s="39" t="s">
        <v>2380</v>
      </c>
      <c r="V1360" s="39">
        <v>0</v>
      </c>
      <c r="W1360" s="39" t="s">
        <v>2380</v>
      </c>
      <c r="X1360" s="39" t="s">
        <v>8394</v>
      </c>
    </row>
    <row r="1361" spans="1:24" x14ac:dyDescent="0.35">
      <c r="A1361" s="4" t="s">
        <v>1012</v>
      </c>
      <c r="B1361" s="4">
        <v>23.274999999999999</v>
      </c>
      <c r="C1361" s="4">
        <v>6.26</v>
      </c>
      <c r="D1361" s="4" t="s">
        <v>2382</v>
      </c>
      <c r="E1361" s="4" t="s">
        <v>2380</v>
      </c>
      <c r="F1361" s="4" t="s">
        <v>2383</v>
      </c>
      <c r="G1361" s="4">
        <v>1</v>
      </c>
      <c r="H1361" s="4" t="s">
        <v>2380</v>
      </c>
      <c r="I1361" s="15">
        <v>180</v>
      </c>
      <c r="J1361" s="15" t="str">
        <f t="shared" si="84"/>
        <v>No</v>
      </c>
      <c r="K1361" s="15">
        <f t="shared" si="85"/>
        <v>1</v>
      </c>
      <c r="L1361" s="15" t="str">
        <f t="shared" si="86"/>
        <v>No</v>
      </c>
      <c r="M1361" s="15" t="str">
        <f t="shared" si="87"/>
        <v>Yes</v>
      </c>
      <c r="N1361" s="29">
        <v>23.274999999999999</v>
      </c>
      <c r="O1361" s="20" t="str" cm="1">
        <f t="array" ref="O1361">_xlfn.IFS(N1361&lt;18.5,"Underweight",N1361&lt;25,"Normalweight",N1361&lt;30,"Overweight",N1361&gt;=30,"Obesity")</f>
        <v>Normalweight</v>
      </c>
      <c r="P1361" s="39" t="s">
        <v>1012</v>
      </c>
      <c r="Q1361" s="29">
        <v>23.274999999999999</v>
      </c>
      <c r="R1361" s="39">
        <v>6.26</v>
      </c>
      <c r="S1361" s="39" t="s">
        <v>2383</v>
      </c>
      <c r="T1361" s="39" t="s">
        <v>2380</v>
      </c>
      <c r="U1361" s="39" t="s">
        <v>2383</v>
      </c>
      <c r="V1361" s="39">
        <v>1</v>
      </c>
      <c r="W1361" s="39" t="s">
        <v>2380</v>
      </c>
      <c r="X1361" s="39" t="s">
        <v>8393</v>
      </c>
    </row>
    <row r="1362" spans="1:24" x14ac:dyDescent="0.35">
      <c r="A1362" s="4" t="s">
        <v>1011</v>
      </c>
      <c r="B1362" s="4">
        <v>22.8</v>
      </c>
      <c r="C1362" s="4">
        <v>4.29</v>
      </c>
      <c r="D1362" s="4" t="s">
        <v>2382</v>
      </c>
      <c r="E1362" s="4" t="s">
        <v>2380</v>
      </c>
      <c r="F1362" s="4" t="s">
        <v>2383</v>
      </c>
      <c r="G1362" s="4">
        <v>1</v>
      </c>
      <c r="H1362" s="4" t="s">
        <v>2380</v>
      </c>
      <c r="I1362" s="15">
        <v>180</v>
      </c>
      <c r="J1362" s="15" t="str">
        <f t="shared" si="84"/>
        <v>No</v>
      </c>
      <c r="K1362" s="15">
        <f t="shared" si="85"/>
        <v>1</v>
      </c>
      <c r="L1362" s="15" t="str">
        <f t="shared" si="86"/>
        <v>No</v>
      </c>
      <c r="M1362" s="15" t="str">
        <f t="shared" si="87"/>
        <v>Yes</v>
      </c>
      <c r="N1362" s="29">
        <v>22.8</v>
      </c>
      <c r="O1362" s="20" t="str" cm="1">
        <f t="array" ref="O1362">_xlfn.IFS(N1362&lt;18.5,"Underweight",N1362&lt;25,"Normalweight",N1362&lt;30,"Overweight",N1362&gt;=30,"Obesity")</f>
        <v>Normalweight</v>
      </c>
      <c r="P1362" s="39" t="s">
        <v>1011</v>
      </c>
      <c r="Q1362" s="29">
        <v>22.8</v>
      </c>
      <c r="R1362" s="39">
        <v>4.29</v>
      </c>
      <c r="S1362" s="39" t="s">
        <v>2383</v>
      </c>
      <c r="T1362" s="39" t="s">
        <v>2380</v>
      </c>
      <c r="U1362" s="39" t="s">
        <v>2383</v>
      </c>
      <c r="V1362" s="39">
        <v>1</v>
      </c>
      <c r="W1362" s="39" t="s">
        <v>2380</v>
      </c>
      <c r="X1362" s="39" t="s">
        <v>8393</v>
      </c>
    </row>
    <row r="1363" spans="1:24" x14ac:dyDescent="0.35">
      <c r="A1363" s="4" t="s">
        <v>1010</v>
      </c>
      <c r="B1363" s="4">
        <v>24.3</v>
      </c>
      <c r="C1363" s="4">
        <v>5.43</v>
      </c>
      <c r="D1363" s="4" t="s">
        <v>2380</v>
      </c>
      <c r="E1363" s="4" t="s">
        <v>2380</v>
      </c>
      <c r="F1363" s="4" t="s">
        <v>2380</v>
      </c>
      <c r="G1363" s="4">
        <v>2</v>
      </c>
      <c r="H1363" s="4" t="s">
        <v>2380</v>
      </c>
      <c r="I1363" s="15">
        <v>180</v>
      </c>
      <c r="J1363" s="15" t="str">
        <f t="shared" si="84"/>
        <v>No</v>
      </c>
      <c r="K1363" s="15">
        <f t="shared" si="85"/>
        <v>2</v>
      </c>
      <c r="L1363" s="15" t="str">
        <f t="shared" si="86"/>
        <v>No</v>
      </c>
      <c r="M1363" s="15" t="str">
        <f t="shared" si="87"/>
        <v>No</v>
      </c>
      <c r="N1363" s="29">
        <v>24.3</v>
      </c>
      <c r="O1363" s="20" t="str" cm="1">
        <f t="array" ref="O1363">_xlfn.IFS(N1363&lt;18.5,"Underweight",N1363&lt;25,"Normalweight",N1363&lt;30,"Overweight",N1363&gt;=30,"Obesity")</f>
        <v>Normalweight</v>
      </c>
      <c r="P1363" s="39" t="s">
        <v>1010</v>
      </c>
      <c r="Q1363" s="29">
        <v>24.3</v>
      </c>
      <c r="R1363" s="39">
        <v>5.43</v>
      </c>
      <c r="S1363" s="39" t="s">
        <v>2380</v>
      </c>
      <c r="T1363" s="39" t="s">
        <v>2380</v>
      </c>
      <c r="U1363" s="39" t="s">
        <v>2380</v>
      </c>
      <c r="V1363" s="39">
        <v>2</v>
      </c>
      <c r="W1363" s="39" t="s">
        <v>2380</v>
      </c>
      <c r="X1363" s="39" t="s">
        <v>8393</v>
      </c>
    </row>
    <row r="1364" spans="1:24" x14ac:dyDescent="0.35">
      <c r="A1364" s="4" t="s">
        <v>1009</v>
      </c>
      <c r="B1364" s="4">
        <v>25.13</v>
      </c>
      <c r="C1364" s="4">
        <v>8</v>
      </c>
      <c r="D1364" s="4" t="s">
        <v>2382</v>
      </c>
      <c r="E1364" s="4" t="s">
        <v>2380</v>
      </c>
      <c r="F1364" s="4" t="s">
        <v>2380</v>
      </c>
      <c r="G1364" s="4">
        <v>1</v>
      </c>
      <c r="H1364" s="4" t="s">
        <v>2380</v>
      </c>
      <c r="I1364" s="15">
        <v>180</v>
      </c>
      <c r="J1364" s="15" t="str">
        <f t="shared" si="84"/>
        <v>No</v>
      </c>
      <c r="K1364" s="15">
        <f t="shared" si="85"/>
        <v>1</v>
      </c>
      <c r="L1364" s="15" t="str">
        <f t="shared" si="86"/>
        <v>No</v>
      </c>
      <c r="M1364" s="15" t="str">
        <f t="shared" si="87"/>
        <v>Yes</v>
      </c>
      <c r="N1364" s="29">
        <v>25.13</v>
      </c>
      <c r="O1364" s="20" t="str" cm="1">
        <f t="array" ref="O1364">_xlfn.IFS(N1364&lt;18.5,"Underweight",N1364&lt;25,"Normalweight",N1364&lt;30,"Overweight",N1364&gt;=30,"Obesity")</f>
        <v>Overweight</v>
      </c>
      <c r="P1364" s="39" t="s">
        <v>1009</v>
      </c>
      <c r="Q1364" s="29">
        <v>25.13</v>
      </c>
      <c r="R1364" s="39">
        <v>8</v>
      </c>
      <c r="S1364" s="39" t="s">
        <v>2383</v>
      </c>
      <c r="T1364" s="39" t="s">
        <v>2380</v>
      </c>
      <c r="U1364" s="39" t="s">
        <v>2380</v>
      </c>
      <c r="V1364" s="39">
        <v>1</v>
      </c>
      <c r="W1364" s="39" t="s">
        <v>2380</v>
      </c>
      <c r="X1364" s="39" t="s">
        <v>8392</v>
      </c>
    </row>
    <row r="1365" spans="1:24" x14ac:dyDescent="0.35">
      <c r="A1365" s="4" t="s">
        <v>1008</v>
      </c>
      <c r="B1365" s="4">
        <v>22.72</v>
      </c>
      <c r="C1365" s="4">
        <v>9.9600000000000009</v>
      </c>
      <c r="D1365" s="4" t="s">
        <v>2382</v>
      </c>
      <c r="E1365" s="4" t="s">
        <v>2380</v>
      </c>
      <c r="F1365" s="4" t="s">
        <v>2380</v>
      </c>
      <c r="G1365" s="4">
        <v>2</v>
      </c>
      <c r="H1365" s="4" t="s">
        <v>2380</v>
      </c>
      <c r="I1365" s="15">
        <v>180</v>
      </c>
      <c r="J1365" s="15" t="str">
        <f t="shared" si="84"/>
        <v>No</v>
      </c>
      <c r="K1365" s="15">
        <f t="shared" si="85"/>
        <v>2</v>
      </c>
      <c r="L1365" s="15" t="str">
        <f t="shared" si="86"/>
        <v>No</v>
      </c>
      <c r="M1365" s="15" t="str">
        <f t="shared" si="87"/>
        <v>Yes</v>
      </c>
      <c r="N1365" s="29">
        <v>22.72</v>
      </c>
      <c r="O1365" s="20" t="str" cm="1">
        <f t="array" ref="O1365">_xlfn.IFS(N1365&lt;18.5,"Underweight",N1365&lt;25,"Normalweight",N1365&lt;30,"Overweight",N1365&gt;=30,"Obesity")</f>
        <v>Normalweight</v>
      </c>
      <c r="P1365" s="39" t="s">
        <v>1008</v>
      </c>
      <c r="Q1365" s="29">
        <v>22.72</v>
      </c>
      <c r="R1365" s="39">
        <v>9.9600000000000009</v>
      </c>
      <c r="S1365" s="39" t="s">
        <v>2383</v>
      </c>
      <c r="T1365" s="39" t="s">
        <v>2380</v>
      </c>
      <c r="U1365" s="39" t="s">
        <v>2380</v>
      </c>
      <c r="V1365" s="39">
        <v>2</v>
      </c>
      <c r="W1365" s="39" t="s">
        <v>2380</v>
      </c>
      <c r="X1365" s="39" t="s">
        <v>8393</v>
      </c>
    </row>
    <row r="1366" spans="1:24" x14ac:dyDescent="0.35">
      <c r="A1366" s="4" t="s">
        <v>1007</v>
      </c>
      <c r="B1366" s="4">
        <v>32.6</v>
      </c>
      <c r="C1366" s="4">
        <v>6.8</v>
      </c>
      <c r="D1366" s="4" t="s">
        <v>2382</v>
      </c>
      <c r="E1366" s="4" t="s">
        <v>2380</v>
      </c>
      <c r="F1366" s="4" t="s">
        <v>2380</v>
      </c>
      <c r="G1366" s="4" t="s">
        <v>2381</v>
      </c>
      <c r="H1366" s="4" t="s">
        <v>2380</v>
      </c>
      <c r="I1366" s="15">
        <v>180</v>
      </c>
      <c r="J1366" s="15" t="str">
        <f t="shared" si="84"/>
        <v>No</v>
      </c>
      <c r="K1366" s="15">
        <f t="shared" si="85"/>
        <v>0</v>
      </c>
      <c r="L1366" s="15" t="str">
        <f t="shared" si="86"/>
        <v>No</v>
      </c>
      <c r="M1366" s="15" t="str">
        <f t="shared" si="87"/>
        <v>Yes</v>
      </c>
      <c r="N1366" s="29">
        <v>32.6</v>
      </c>
      <c r="O1366" s="20" t="str" cm="1">
        <f t="array" ref="O1366">_xlfn.IFS(N1366&lt;18.5,"Underweight",N1366&lt;25,"Normalweight",N1366&lt;30,"Overweight",N1366&gt;=30,"Obesity")</f>
        <v>Obesity</v>
      </c>
      <c r="P1366" s="39" t="s">
        <v>1007</v>
      </c>
      <c r="Q1366" s="29">
        <v>32.6</v>
      </c>
      <c r="R1366" s="39">
        <v>6.8</v>
      </c>
      <c r="S1366" s="39" t="s">
        <v>2383</v>
      </c>
      <c r="T1366" s="39" t="s">
        <v>2380</v>
      </c>
      <c r="U1366" s="39" t="s">
        <v>2380</v>
      </c>
      <c r="V1366" s="39">
        <v>0</v>
      </c>
      <c r="W1366" s="39" t="s">
        <v>2380</v>
      </c>
      <c r="X1366" s="39" t="s">
        <v>8391</v>
      </c>
    </row>
    <row r="1367" spans="1:24" x14ac:dyDescent="0.35">
      <c r="A1367" s="4" t="s">
        <v>1006</v>
      </c>
      <c r="B1367" s="4">
        <v>17.28</v>
      </c>
      <c r="C1367" s="4">
        <v>6.22</v>
      </c>
      <c r="D1367" s="4" t="s">
        <v>2382</v>
      </c>
      <c r="E1367" s="4" t="s">
        <v>2380</v>
      </c>
      <c r="F1367" s="4" t="s">
        <v>2380</v>
      </c>
      <c r="G1367" s="4">
        <v>2</v>
      </c>
      <c r="H1367" s="4" t="s">
        <v>2380</v>
      </c>
      <c r="I1367" s="15">
        <v>180</v>
      </c>
      <c r="J1367" s="15" t="str">
        <f t="shared" si="84"/>
        <v>No</v>
      </c>
      <c r="K1367" s="15">
        <f t="shared" si="85"/>
        <v>2</v>
      </c>
      <c r="L1367" s="15" t="str">
        <f t="shared" si="86"/>
        <v>No</v>
      </c>
      <c r="M1367" s="15" t="str">
        <f t="shared" si="87"/>
        <v>Yes</v>
      </c>
      <c r="N1367" s="29">
        <v>17.28</v>
      </c>
      <c r="O1367" s="20" t="str" cm="1">
        <f t="array" ref="O1367">_xlfn.IFS(N1367&lt;18.5,"Underweight",N1367&lt;25,"Normalweight",N1367&lt;30,"Overweight",N1367&gt;=30,"Obesity")</f>
        <v>Underweight</v>
      </c>
      <c r="P1367" s="39" t="s">
        <v>1006</v>
      </c>
      <c r="Q1367" s="29">
        <v>17.28</v>
      </c>
      <c r="R1367" s="39">
        <v>6.22</v>
      </c>
      <c r="S1367" s="39" t="s">
        <v>2383</v>
      </c>
      <c r="T1367" s="39" t="s">
        <v>2380</v>
      </c>
      <c r="U1367" s="39" t="s">
        <v>2380</v>
      </c>
      <c r="V1367" s="39">
        <v>2</v>
      </c>
      <c r="W1367" s="39" t="s">
        <v>2380</v>
      </c>
      <c r="X1367" s="39" t="s">
        <v>8394</v>
      </c>
    </row>
    <row r="1368" spans="1:24" x14ac:dyDescent="0.35">
      <c r="A1368" s="4" t="s">
        <v>1005</v>
      </c>
      <c r="B1368" s="4">
        <v>27.92</v>
      </c>
      <c r="C1368" s="4">
        <v>5.79</v>
      </c>
      <c r="D1368" s="4" t="s">
        <v>2380</v>
      </c>
      <c r="E1368" s="4" t="s">
        <v>2380</v>
      </c>
      <c r="F1368" s="4" t="s">
        <v>2380</v>
      </c>
      <c r="G1368" s="4">
        <v>1</v>
      </c>
      <c r="H1368" s="4" t="s">
        <v>2380</v>
      </c>
      <c r="I1368" s="15">
        <v>180</v>
      </c>
      <c r="J1368" s="15" t="str">
        <f t="shared" si="84"/>
        <v>No</v>
      </c>
      <c r="K1368" s="15">
        <f t="shared" si="85"/>
        <v>1</v>
      </c>
      <c r="L1368" s="15" t="str">
        <f t="shared" si="86"/>
        <v>No</v>
      </c>
      <c r="M1368" s="15" t="str">
        <f t="shared" si="87"/>
        <v>No</v>
      </c>
      <c r="N1368" s="29">
        <v>27.92</v>
      </c>
      <c r="O1368" s="20" t="str" cm="1">
        <f t="array" ref="O1368">_xlfn.IFS(N1368&lt;18.5,"Underweight",N1368&lt;25,"Normalweight",N1368&lt;30,"Overweight",N1368&gt;=30,"Obesity")</f>
        <v>Overweight</v>
      </c>
      <c r="P1368" s="39" t="s">
        <v>1005</v>
      </c>
      <c r="Q1368" s="29">
        <v>27.92</v>
      </c>
      <c r="R1368" s="39">
        <v>5.79</v>
      </c>
      <c r="S1368" s="39" t="s">
        <v>2380</v>
      </c>
      <c r="T1368" s="39" t="s">
        <v>2380</v>
      </c>
      <c r="U1368" s="39" t="s">
        <v>2380</v>
      </c>
      <c r="V1368" s="39">
        <v>1</v>
      </c>
      <c r="W1368" s="39" t="s">
        <v>2380</v>
      </c>
      <c r="X1368" s="39" t="s">
        <v>8392</v>
      </c>
    </row>
    <row r="1369" spans="1:24" x14ac:dyDescent="0.35">
      <c r="A1369" s="4" t="s">
        <v>1004</v>
      </c>
      <c r="B1369" s="4">
        <v>38.284999999999997</v>
      </c>
      <c r="C1369" s="4">
        <v>5.41</v>
      </c>
      <c r="D1369" s="4" t="s">
        <v>2380</v>
      </c>
      <c r="E1369" s="4" t="s">
        <v>2380</v>
      </c>
      <c r="F1369" s="4" t="s">
        <v>2380</v>
      </c>
      <c r="G1369" s="4" t="s">
        <v>2381</v>
      </c>
      <c r="H1369" s="4" t="s">
        <v>2380</v>
      </c>
      <c r="I1369" s="15">
        <v>180</v>
      </c>
      <c r="J1369" s="15" t="str">
        <f t="shared" si="84"/>
        <v>No</v>
      </c>
      <c r="K1369" s="15">
        <f t="shared" si="85"/>
        <v>0</v>
      </c>
      <c r="L1369" s="15" t="str">
        <f t="shared" si="86"/>
        <v>No</v>
      </c>
      <c r="M1369" s="15" t="str">
        <f t="shared" si="87"/>
        <v>No</v>
      </c>
      <c r="N1369" s="29">
        <v>38.284999999999997</v>
      </c>
      <c r="O1369" s="20" t="str" cm="1">
        <f t="array" ref="O1369">_xlfn.IFS(N1369&lt;18.5,"Underweight",N1369&lt;25,"Normalweight",N1369&lt;30,"Overweight",N1369&gt;=30,"Obesity")</f>
        <v>Obesity</v>
      </c>
      <c r="P1369" s="39" t="s">
        <v>1004</v>
      </c>
      <c r="Q1369" s="29">
        <v>38.284999999999997</v>
      </c>
      <c r="R1369" s="39">
        <v>5.41</v>
      </c>
      <c r="S1369" s="39" t="s">
        <v>2380</v>
      </c>
      <c r="T1369" s="39" t="s">
        <v>2380</v>
      </c>
      <c r="U1369" s="39" t="s">
        <v>2380</v>
      </c>
      <c r="V1369" s="39">
        <v>0</v>
      </c>
      <c r="W1369" s="39" t="s">
        <v>2380</v>
      </c>
      <c r="X1369" s="39" t="s">
        <v>8391</v>
      </c>
    </row>
    <row r="1370" spans="1:24" x14ac:dyDescent="0.35">
      <c r="A1370" s="4" t="s">
        <v>1003</v>
      </c>
      <c r="B1370" s="4">
        <v>16.48</v>
      </c>
      <c r="C1370" s="4">
        <v>11.05</v>
      </c>
      <c r="D1370" s="4" t="s">
        <v>2380</v>
      </c>
      <c r="E1370" s="4" t="s">
        <v>2380</v>
      </c>
      <c r="F1370" s="4" t="s">
        <v>2380</v>
      </c>
      <c r="G1370" s="4" t="s">
        <v>2381</v>
      </c>
      <c r="H1370" s="4" t="s">
        <v>2380</v>
      </c>
      <c r="I1370" s="15">
        <v>180</v>
      </c>
      <c r="J1370" s="15" t="str">
        <f t="shared" si="84"/>
        <v>No</v>
      </c>
      <c r="K1370" s="15">
        <f t="shared" si="85"/>
        <v>0</v>
      </c>
      <c r="L1370" s="15" t="str">
        <f t="shared" si="86"/>
        <v>No</v>
      </c>
      <c r="M1370" s="15" t="str">
        <f t="shared" si="87"/>
        <v>No</v>
      </c>
      <c r="N1370" s="29">
        <v>16.48</v>
      </c>
      <c r="O1370" s="20" t="str" cm="1">
        <f t="array" ref="O1370">_xlfn.IFS(N1370&lt;18.5,"Underweight",N1370&lt;25,"Normalweight",N1370&lt;30,"Overweight",N1370&gt;=30,"Obesity")</f>
        <v>Underweight</v>
      </c>
      <c r="P1370" s="39" t="s">
        <v>1003</v>
      </c>
      <c r="Q1370" s="29">
        <v>16.48</v>
      </c>
      <c r="R1370" s="39">
        <v>11.05</v>
      </c>
      <c r="S1370" s="39" t="s">
        <v>2380</v>
      </c>
      <c r="T1370" s="39" t="s">
        <v>2380</v>
      </c>
      <c r="U1370" s="39" t="s">
        <v>2380</v>
      </c>
      <c r="V1370" s="39">
        <v>0</v>
      </c>
      <c r="W1370" s="39" t="s">
        <v>2380</v>
      </c>
      <c r="X1370" s="39" t="s">
        <v>8394</v>
      </c>
    </row>
    <row r="1371" spans="1:24" x14ac:dyDescent="0.35">
      <c r="A1371" s="4" t="s">
        <v>1002</v>
      </c>
      <c r="B1371" s="4">
        <v>38.57</v>
      </c>
      <c r="C1371" s="4">
        <v>6.27</v>
      </c>
      <c r="D1371" s="4" t="s">
        <v>2380</v>
      </c>
      <c r="E1371" s="4" t="s">
        <v>2380</v>
      </c>
      <c r="F1371" s="4" t="s">
        <v>2380</v>
      </c>
      <c r="G1371" s="4" t="s">
        <v>2381</v>
      </c>
      <c r="H1371" s="4" t="s">
        <v>2380</v>
      </c>
      <c r="I1371" s="15">
        <v>180</v>
      </c>
      <c r="J1371" s="15" t="str">
        <f t="shared" si="84"/>
        <v>No</v>
      </c>
      <c r="K1371" s="15">
        <f t="shared" si="85"/>
        <v>0</v>
      </c>
      <c r="L1371" s="15" t="str">
        <f t="shared" si="86"/>
        <v>No</v>
      </c>
      <c r="M1371" s="15" t="str">
        <f t="shared" si="87"/>
        <v>No</v>
      </c>
      <c r="N1371" s="29">
        <v>38.57</v>
      </c>
      <c r="O1371" s="20" t="str" cm="1">
        <f t="array" ref="O1371">_xlfn.IFS(N1371&lt;18.5,"Underweight",N1371&lt;25,"Normalweight",N1371&lt;30,"Overweight",N1371&gt;=30,"Obesity")</f>
        <v>Obesity</v>
      </c>
      <c r="P1371" s="39" t="s">
        <v>1002</v>
      </c>
      <c r="Q1371" s="29">
        <v>38.57</v>
      </c>
      <c r="R1371" s="39">
        <v>6.27</v>
      </c>
      <c r="S1371" s="39" t="s">
        <v>2380</v>
      </c>
      <c r="T1371" s="39" t="s">
        <v>2380</v>
      </c>
      <c r="U1371" s="39" t="s">
        <v>2380</v>
      </c>
      <c r="V1371" s="39">
        <v>0</v>
      </c>
      <c r="W1371" s="39" t="s">
        <v>2380</v>
      </c>
      <c r="X1371" s="39" t="s">
        <v>8391</v>
      </c>
    </row>
    <row r="1372" spans="1:24" x14ac:dyDescent="0.35">
      <c r="A1372" s="4" t="s">
        <v>1001</v>
      </c>
      <c r="B1372" s="4">
        <v>43.85</v>
      </c>
      <c r="C1372" s="4">
        <v>4.7699999999999996</v>
      </c>
      <c r="D1372" s="4" t="s">
        <v>2382</v>
      </c>
      <c r="E1372" s="4" t="s">
        <v>2380</v>
      </c>
      <c r="F1372" s="4" t="s">
        <v>2380</v>
      </c>
      <c r="G1372" s="4" t="s">
        <v>2381</v>
      </c>
      <c r="H1372" s="4" t="s">
        <v>2380</v>
      </c>
      <c r="I1372" s="15">
        <v>180</v>
      </c>
      <c r="J1372" s="15" t="str">
        <f t="shared" si="84"/>
        <v>No</v>
      </c>
      <c r="K1372" s="15">
        <f t="shared" si="85"/>
        <v>0</v>
      </c>
      <c r="L1372" s="15" t="str">
        <f t="shared" si="86"/>
        <v>No</v>
      </c>
      <c r="M1372" s="15" t="str">
        <f t="shared" si="87"/>
        <v>Yes</v>
      </c>
      <c r="N1372" s="29">
        <v>43.85</v>
      </c>
      <c r="O1372" s="20" t="str" cm="1">
        <f t="array" ref="O1372">_xlfn.IFS(N1372&lt;18.5,"Underweight",N1372&lt;25,"Normalweight",N1372&lt;30,"Overweight",N1372&gt;=30,"Obesity")</f>
        <v>Obesity</v>
      </c>
      <c r="P1372" s="39" t="s">
        <v>1001</v>
      </c>
      <c r="Q1372" s="29">
        <v>43.85</v>
      </c>
      <c r="R1372" s="39">
        <v>4.7699999999999996</v>
      </c>
      <c r="S1372" s="39" t="s">
        <v>2383</v>
      </c>
      <c r="T1372" s="39" t="s">
        <v>2380</v>
      </c>
      <c r="U1372" s="39" t="s">
        <v>2380</v>
      </c>
      <c r="V1372" s="39">
        <v>0</v>
      </c>
      <c r="W1372" s="39" t="s">
        <v>2380</v>
      </c>
      <c r="X1372" s="39" t="s">
        <v>8391</v>
      </c>
    </row>
    <row r="1373" spans="1:24" x14ac:dyDescent="0.35">
      <c r="A1373" s="4" t="s">
        <v>1000</v>
      </c>
      <c r="B1373" s="4">
        <v>30.11</v>
      </c>
      <c r="C1373" s="4">
        <v>4.08</v>
      </c>
      <c r="D1373" s="4" t="s">
        <v>2380</v>
      </c>
      <c r="E1373" s="4" t="s">
        <v>2380</v>
      </c>
      <c r="F1373" s="4" t="s">
        <v>2380</v>
      </c>
      <c r="G1373" s="4" t="s">
        <v>2381</v>
      </c>
      <c r="H1373" s="4" t="s">
        <v>2380</v>
      </c>
      <c r="I1373" s="15">
        <v>180</v>
      </c>
      <c r="J1373" s="15" t="str">
        <f t="shared" si="84"/>
        <v>No</v>
      </c>
      <c r="K1373" s="15">
        <f t="shared" si="85"/>
        <v>0</v>
      </c>
      <c r="L1373" s="15" t="str">
        <f t="shared" si="86"/>
        <v>No</v>
      </c>
      <c r="M1373" s="15" t="str">
        <f t="shared" si="87"/>
        <v>No</v>
      </c>
      <c r="N1373" s="29">
        <v>30.11</v>
      </c>
      <c r="O1373" s="20" t="str" cm="1">
        <f t="array" ref="O1373">_xlfn.IFS(N1373&lt;18.5,"Underweight",N1373&lt;25,"Normalweight",N1373&lt;30,"Overweight",N1373&gt;=30,"Obesity")</f>
        <v>Obesity</v>
      </c>
      <c r="P1373" s="39" t="s">
        <v>1000</v>
      </c>
      <c r="Q1373" s="29">
        <v>30.11</v>
      </c>
      <c r="R1373" s="39">
        <v>4.08</v>
      </c>
      <c r="S1373" s="39" t="s">
        <v>2380</v>
      </c>
      <c r="T1373" s="39" t="s">
        <v>2380</v>
      </c>
      <c r="U1373" s="39" t="s">
        <v>2380</v>
      </c>
      <c r="V1373" s="39">
        <v>0</v>
      </c>
      <c r="W1373" s="39" t="s">
        <v>2380</v>
      </c>
      <c r="X1373" s="39" t="s">
        <v>8391</v>
      </c>
    </row>
    <row r="1374" spans="1:24" x14ac:dyDescent="0.35">
      <c r="A1374" s="4" t="s">
        <v>999</v>
      </c>
      <c r="B1374" s="4">
        <v>31.59</v>
      </c>
      <c r="C1374" s="4">
        <v>6.01</v>
      </c>
      <c r="D1374" s="4" t="s">
        <v>2380</v>
      </c>
      <c r="E1374" s="4" t="s">
        <v>2380</v>
      </c>
      <c r="F1374" s="4" t="s">
        <v>2380</v>
      </c>
      <c r="G1374" s="4" t="s">
        <v>2381</v>
      </c>
      <c r="H1374" s="4" t="s">
        <v>2380</v>
      </c>
      <c r="I1374" s="15">
        <v>180</v>
      </c>
      <c r="J1374" s="15" t="str">
        <f t="shared" si="84"/>
        <v>No</v>
      </c>
      <c r="K1374" s="15">
        <f t="shared" si="85"/>
        <v>0</v>
      </c>
      <c r="L1374" s="15" t="str">
        <f t="shared" si="86"/>
        <v>No</v>
      </c>
      <c r="M1374" s="15" t="str">
        <f t="shared" si="87"/>
        <v>No</v>
      </c>
      <c r="N1374" s="29">
        <v>31.59</v>
      </c>
      <c r="O1374" s="20" t="str" cm="1">
        <f t="array" ref="O1374">_xlfn.IFS(N1374&lt;18.5,"Underweight",N1374&lt;25,"Normalweight",N1374&lt;30,"Overweight",N1374&gt;=30,"Obesity")</f>
        <v>Obesity</v>
      </c>
      <c r="P1374" s="39" t="s">
        <v>999</v>
      </c>
      <c r="Q1374" s="29">
        <v>31.59</v>
      </c>
      <c r="R1374" s="39">
        <v>6.01</v>
      </c>
      <c r="S1374" s="39" t="s">
        <v>2380</v>
      </c>
      <c r="T1374" s="39" t="s">
        <v>2380</v>
      </c>
      <c r="U1374" s="39" t="s">
        <v>2380</v>
      </c>
      <c r="V1374" s="39">
        <v>0</v>
      </c>
      <c r="W1374" s="39" t="s">
        <v>2380</v>
      </c>
      <c r="X1374" s="39" t="s">
        <v>8391</v>
      </c>
    </row>
    <row r="1375" spans="1:24" x14ac:dyDescent="0.35">
      <c r="A1375" s="4" t="s">
        <v>998</v>
      </c>
      <c r="B1375" s="4">
        <v>40.15</v>
      </c>
      <c r="C1375" s="4">
        <v>11.84</v>
      </c>
      <c r="D1375" s="4" t="s">
        <v>2380</v>
      </c>
      <c r="E1375" s="4" t="s">
        <v>2380</v>
      </c>
      <c r="F1375" s="4" t="s">
        <v>2380</v>
      </c>
      <c r="G1375" s="4" t="s">
        <v>2381</v>
      </c>
      <c r="H1375" s="4" t="s">
        <v>2380</v>
      </c>
      <c r="I1375" s="15">
        <v>180</v>
      </c>
      <c r="J1375" s="15" t="str">
        <f t="shared" si="84"/>
        <v>No</v>
      </c>
      <c r="K1375" s="15">
        <f t="shared" si="85"/>
        <v>0</v>
      </c>
      <c r="L1375" s="15" t="str">
        <f t="shared" si="86"/>
        <v>No</v>
      </c>
      <c r="M1375" s="15" t="str">
        <f t="shared" si="87"/>
        <v>No</v>
      </c>
      <c r="N1375" s="29">
        <v>40.15</v>
      </c>
      <c r="O1375" s="20" t="str" cm="1">
        <f t="array" ref="O1375">_xlfn.IFS(N1375&lt;18.5,"Underweight",N1375&lt;25,"Normalweight",N1375&lt;30,"Overweight",N1375&gt;=30,"Obesity")</f>
        <v>Obesity</v>
      </c>
      <c r="P1375" s="39" t="s">
        <v>998</v>
      </c>
      <c r="Q1375" s="29">
        <v>40.15</v>
      </c>
      <c r="R1375" s="39">
        <v>11.84</v>
      </c>
      <c r="S1375" s="39" t="s">
        <v>2380</v>
      </c>
      <c r="T1375" s="39" t="s">
        <v>2380</v>
      </c>
      <c r="U1375" s="39" t="s">
        <v>2380</v>
      </c>
      <c r="V1375" s="39">
        <v>0</v>
      </c>
      <c r="W1375" s="39" t="s">
        <v>2380</v>
      </c>
      <c r="X1375" s="39" t="s">
        <v>8391</v>
      </c>
    </row>
    <row r="1376" spans="1:24" x14ac:dyDescent="0.35">
      <c r="A1376" s="4" t="s">
        <v>997</v>
      </c>
      <c r="B1376" s="4">
        <v>40.700000000000003</v>
      </c>
      <c r="C1376" s="4">
        <v>6.27</v>
      </c>
      <c r="D1376" s="4" t="s">
        <v>2382</v>
      </c>
      <c r="E1376" s="4" t="s">
        <v>2380</v>
      </c>
      <c r="F1376" s="4" t="s">
        <v>2383</v>
      </c>
      <c r="G1376" s="4">
        <v>1</v>
      </c>
      <c r="H1376" s="4" t="s">
        <v>2380</v>
      </c>
      <c r="I1376" s="15">
        <v>180</v>
      </c>
      <c r="J1376" s="15" t="str">
        <f t="shared" si="84"/>
        <v>No</v>
      </c>
      <c r="K1376" s="15">
        <f t="shared" si="85"/>
        <v>1</v>
      </c>
      <c r="L1376" s="15" t="str">
        <f t="shared" si="86"/>
        <v>No</v>
      </c>
      <c r="M1376" s="15" t="str">
        <f t="shared" si="87"/>
        <v>Yes</v>
      </c>
      <c r="N1376" s="29">
        <v>40.700000000000003</v>
      </c>
      <c r="O1376" s="20" t="str" cm="1">
        <f t="array" ref="O1376">_xlfn.IFS(N1376&lt;18.5,"Underweight",N1376&lt;25,"Normalweight",N1376&lt;30,"Overweight",N1376&gt;=30,"Obesity")</f>
        <v>Obesity</v>
      </c>
      <c r="P1376" s="39" t="s">
        <v>997</v>
      </c>
      <c r="Q1376" s="29">
        <v>40.700000000000003</v>
      </c>
      <c r="R1376" s="39">
        <v>6.27</v>
      </c>
      <c r="S1376" s="39" t="s">
        <v>2383</v>
      </c>
      <c r="T1376" s="39" t="s">
        <v>2380</v>
      </c>
      <c r="U1376" s="39" t="s">
        <v>2383</v>
      </c>
      <c r="V1376" s="39">
        <v>1</v>
      </c>
      <c r="W1376" s="39" t="s">
        <v>2380</v>
      </c>
      <c r="X1376" s="39" t="s">
        <v>8391</v>
      </c>
    </row>
    <row r="1377" spans="1:24" x14ac:dyDescent="0.35">
      <c r="A1377" s="4" t="s">
        <v>996</v>
      </c>
      <c r="B1377" s="4">
        <v>40.76</v>
      </c>
      <c r="C1377" s="4">
        <v>5.28</v>
      </c>
      <c r="D1377" s="4" t="s">
        <v>2380</v>
      </c>
      <c r="E1377" s="4" t="s">
        <v>2380</v>
      </c>
      <c r="F1377" s="4" t="s">
        <v>2380</v>
      </c>
      <c r="G1377" s="4" t="s">
        <v>2381</v>
      </c>
      <c r="H1377" s="4" t="s">
        <v>2380</v>
      </c>
      <c r="I1377" s="15">
        <v>180</v>
      </c>
      <c r="J1377" s="15" t="str">
        <f t="shared" si="84"/>
        <v>No</v>
      </c>
      <c r="K1377" s="15">
        <f t="shared" si="85"/>
        <v>0</v>
      </c>
      <c r="L1377" s="15" t="str">
        <f t="shared" si="86"/>
        <v>No</v>
      </c>
      <c r="M1377" s="15" t="str">
        <f t="shared" si="87"/>
        <v>No</v>
      </c>
      <c r="N1377" s="29">
        <v>40.76</v>
      </c>
      <c r="O1377" s="20" t="str" cm="1">
        <f t="array" ref="O1377">_xlfn.IFS(N1377&lt;18.5,"Underweight",N1377&lt;25,"Normalweight",N1377&lt;30,"Overweight",N1377&gt;=30,"Obesity")</f>
        <v>Obesity</v>
      </c>
      <c r="P1377" s="39" t="s">
        <v>996</v>
      </c>
      <c r="Q1377" s="29">
        <v>40.76</v>
      </c>
      <c r="R1377" s="39">
        <v>5.28</v>
      </c>
      <c r="S1377" s="39" t="s">
        <v>2380</v>
      </c>
      <c r="T1377" s="39" t="s">
        <v>2380</v>
      </c>
      <c r="U1377" s="39" t="s">
        <v>2380</v>
      </c>
      <c r="V1377" s="39">
        <v>0</v>
      </c>
      <c r="W1377" s="39" t="s">
        <v>2380</v>
      </c>
      <c r="X1377" s="39" t="s">
        <v>8391</v>
      </c>
    </row>
    <row r="1378" spans="1:24" x14ac:dyDescent="0.35">
      <c r="A1378" s="4" t="s">
        <v>995</v>
      </c>
      <c r="B1378" s="4">
        <v>29.7</v>
      </c>
      <c r="C1378" s="4">
        <v>7.03</v>
      </c>
      <c r="D1378" s="4" t="s">
        <v>2380</v>
      </c>
      <c r="E1378" s="4" t="s">
        <v>2380</v>
      </c>
      <c r="F1378" s="4" t="s">
        <v>2380</v>
      </c>
      <c r="G1378" s="4" t="s">
        <v>2381</v>
      </c>
      <c r="H1378" s="4" t="s">
        <v>2380</v>
      </c>
      <c r="I1378" s="15">
        <v>180</v>
      </c>
      <c r="J1378" s="15" t="str">
        <f t="shared" si="84"/>
        <v>No</v>
      </c>
      <c r="K1378" s="15">
        <f t="shared" si="85"/>
        <v>0</v>
      </c>
      <c r="L1378" s="15" t="str">
        <f t="shared" si="86"/>
        <v>No</v>
      </c>
      <c r="M1378" s="15" t="str">
        <f t="shared" si="87"/>
        <v>No</v>
      </c>
      <c r="N1378" s="29">
        <v>29.7</v>
      </c>
      <c r="O1378" s="20" t="str" cm="1">
        <f t="array" ref="O1378">_xlfn.IFS(N1378&lt;18.5,"Underweight",N1378&lt;25,"Normalweight",N1378&lt;30,"Overweight",N1378&gt;=30,"Obesity")</f>
        <v>Overweight</v>
      </c>
      <c r="P1378" s="39" t="s">
        <v>995</v>
      </c>
      <c r="Q1378" s="29">
        <v>29.7</v>
      </c>
      <c r="R1378" s="39">
        <v>7.03</v>
      </c>
      <c r="S1378" s="39" t="s">
        <v>2380</v>
      </c>
      <c r="T1378" s="39" t="s">
        <v>2380</v>
      </c>
      <c r="U1378" s="39" t="s">
        <v>2380</v>
      </c>
      <c r="V1378" s="39">
        <v>0</v>
      </c>
      <c r="W1378" s="39" t="s">
        <v>2380</v>
      </c>
      <c r="X1378" s="39" t="s">
        <v>8392</v>
      </c>
    </row>
    <row r="1379" spans="1:24" x14ac:dyDescent="0.35">
      <c r="A1379" s="4" t="s">
        <v>994</v>
      </c>
      <c r="B1379" s="4">
        <v>40.58</v>
      </c>
      <c r="C1379" s="4">
        <v>5.32</v>
      </c>
      <c r="D1379" s="4" t="s">
        <v>2382</v>
      </c>
      <c r="E1379" s="4" t="s">
        <v>2380</v>
      </c>
      <c r="F1379" s="4" t="s">
        <v>2383</v>
      </c>
      <c r="G1379" s="4">
        <v>1</v>
      </c>
      <c r="H1379" s="4" t="s">
        <v>2380</v>
      </c>
      <c r="I1379" s="15">
        <v>180</v>
      </c>
      <c r="J1379" s="15" t="str">
        <f t="shared" si="84"/>
        <v>No</v>
      </c>
      <c r="K1379" s="15">
        <f t="shared" si="85"/>
        <v>1</v>
      </c>
      <c r="L1379" s="15" t="str">
        <f t="shared" si="86"/>
        <v>No</v>
      </c>
      <c r="M1379" s="15" t="str">
        <f t="shared" si="87"/>
        <v>Yes</v>
      </c>
      <c r="N1379" s="29">
        <v>40.58</v>
      </c>
      <c r="O1379" s="20" t="str" cm="1">
        <f t="array" ref="O1379">_xlfn.IFS(N1379&lt;18.5,"Underweight",N1379&lt;25,"Normalweight",N1379&lt;30,"Overweight",N1379&gt;=30,"Obesity")</f>
        <v>Obesity</v>
      </c>
      <c r="P1379" s="39" t="s">
        <v>994</v>
      </c>
      <c r="Q1379" s="29">
        <v>40.58</v>
      </c>
      <c r="R1379" s="39">
        <v>5.32</v>
      </c>
      <c r="S1379" s="39" t="s">
        <v>2383</v>
      </c>
      <c r="T1379" s="39" t="s">
        <v>2380</v>
      </c>
      <c r="U1379" s="39" t="s">
        <v>2383</v>
      </c>
      <c r="V1379" s="39">
        <v>1</v>
      </c>
      <c r="W1379" s="39" t="s">
        <v>2380</v>
      </c>
      <c r="X1379" s="39" t="s">
        <v>8391</v>
      </c>
    </row>
    <row r="1380" spans="1:24" x14ac:dyDescent="0.35">
      <c r="A1380" s="4" t="s">
        <v>993</v>
      </c>
      <c r="B1380" s="4">
        <v>33.06</v>
      </c>
      <c r="C1380" s="4">
        <v>9.59</v>
      </c>
      <c r="D1380" s="4" t="s">
        <v>2382</v>
      </c>
      <c r="E1380" s="4" t="s">
        <v>2380</v>
      </c>
      <c r="F1380" s="4" t="s">
        <v>2380</v>
      </c>
      <c r="G1380" s="4" t="s">
        <v>2381</v>
      </c>
      <c r="H1380" s="4" t="s">
        <v>2380</v>
      </c>
      <c r="I1380" s="15">
        <v>180</v>
      </c>
      <c r="J1380" s="15" t="str">
        <f t="shared" si="84"/>
        <v>No</v>
      </c>
      <c r="K1380" s="15">
        <f t="shared" si="85"/>
        <v>0</v>
      </c>
      <c r="L1380" s="15" t="str">
        <f t="shared" si="86"/>
        <v>No</v>
      </c>
      <c r="M1380" s="15" t="str">
        <f t="shared" si="87"/>
        <v>Yes</v>
      </c>
      <c r="N1380" s="29">
        <v>33.06</v>
      </c>
      <c r="O1380" s="20" t="str" cm="1">
        <f t="array" ref="O1380">_xlfn.IFS(N1380&lt;18.5,"Underweight",N1380&lt;25,"Normalweight",N1380&lt;30,"Overweight",N1380&gt;=30,"Obesity")</f>
        <v>Obesity</v>
      </c>
      <c r="P1380" s="39" t="s">
        <v>993</v>
      </c>
      <c r="Q1380" s="29">
        <v>33.06</v>
      </c>
      <c r="R1380" s="39">
        <v>9.59</v>
      </c>
      <c r="S1380" s="39" t="s">
        <v>2383</v>
      </c>
      <c r="T1380" s="39" t="s">
        <v>2380</v>
      </c>
      <c r="U1380" s="39" t="s">
        <v>2380</v>
      </c>
      <c r="V1380" s="39">
        <v>0</v>
      </c>
      <c r="W1380" s="39" t="s">
        <v>2380</v>
      </c>
      <c r="X1380" s="39" t="s">
        <v>8391</v>
      </c>
    </row>
    <row r="1381" spans="1:24" x14ac:dyDescent="0.35">
      <c r="A1381" s="4" t="s">
        <v>992</v>
      </c>
      <c r="B1381" s="4">
        <v>26.62</v>
      </c>
      <c r="C1381" s="4">
        <v>6.15</v>
      </c>
      <c r="D1381" s="4" t="s">
        <v>2382</v>
      </c>
      <c r="E1381" s="4" t="s">
        <v>2380</v>
      </c>
      <c r="F1381" s="4" t="s">
        <v>2380</v>
      </c>
      <c r="G1381" s="4" t="s">
        <v>2381</v>
      </c>
      <c r="H1381" s="4" t="s">
        <v>2380</v>
      </c>
      <c r="I1381" s="15">
        <v>180</v>
      </c>
      <c r="J1381" s="15" t="str">
        <f t="shared" si="84"/>
        <v>No</v>
      </c>
      <c r="K1381" s="15">
        <f t="shared" si="85"/>
        <v>0</v>
      </c>
      <c r="L1381" s="15" t="str">
        <f t="shared" si="86"/>
        <v>No</v>
      </c>
      <c r="M1381" s="15" t="str">
        <f t="shared" si="87"/>
        <v>Yes</v>
      </c>
      <c r="N1381" s="29">
        <v>26.62</v>
      </c>
      <c r="O1381" s="20" t="str" cm="1">
        <f t="array" ref="O1381">_xlfn.IFS(N1381&lt;18.5,"Underweight",N1381&lt;25,"Normalweight",N1381&lt;30,"Overweight",N1381&gt;=30,"Obesity")</f>
        <v>Overweight</v>
      </c>
      <c r="P1381" s="39" t="s">
        <v>992</v>
      </c>
      <c r="Q1381" s="29">
        <v>26.62</v>
      </c>
      <c r="R1381" s="39">
        <v>6.15</v>
      </c>
      <c r="S1381" s="39" t="s">
        <v>2383</v>
      </c>
      <c r="T1381" s="39" t="s">
        <v>2380</v>
      </c>
      <c r="U1381" s="39" t="s">
        <v>2380</v>
      </c>
      <c r="V1381" s="39">
        <v>0</v>
      </c>
      <c r="W1381" s="39" t="s">
        <v>2380</v>
      </c>
      <c r="X1381" s="39" t="s">
        <v>8392</v>
      </c>
    </row>
    <row r="1382" spans="1:24" x14ac:dyDescent="0.35">
      <c r="A1382" s="4" t="s">
        <v>991</v>
      </c>
      <c r="B1382" s="4">
        <v>37.1</v>
      </c>
      <c r="C1382" s="4">
        <v>11.08</v>
      </c>
      <c r="D1382" s="4" t="s">
        <v>2380</v>
      </c>
      <c r="E1382" s="4" t="s">
        <v>2380</v>
      </c>
      <c r="F1382" s="4" t="s">
        <v>2380</v>
      </c>
      <c r="G1382" s="4" t="s">
        <v>2381</v>
      </c>
      <c r="H1382" s="4" t="s">
        <v>2380</v>
      </c>
      <c r="I1382" s="15">
        <v>180</v>
      </c>
      <c r="J1382" s="15" t="str">
        <f t="shared" si="84"/>
        <v>No</v>
      </c>
      <c r="K1382" s="15">
        <f t="shared" si="85"/>
        <v>0</v>
      </c>
      <c r="L1382" s="15" t="str">
        <f t="shared" si="86"/>
        <v>No</v>
      </c>
      <c r="M1382" s="15" t="str">
        <f t="shared" si="87"/>
        <v>No</v>
      </c>
      <c r="N1382" s="29">
        <v>37.1</v>
      </c>
      <c r="O1382" s="20" t="str" cm="1">
        <f t="array" ref="O1382">_xlfn.IFS(N1382&lt;18.5,"Underweight",N1382&lt;25,"Normalweight",N1382&lt;30,"Overweight",N1382&gt;=30,"Obesity")</f>
        <v>Obesity</v>
      </c>
      <c r="P1382" s="39" t="s">
        <v>991</v>
      </c>
      <c r="Q1382" s="29">
        <v>37.1</v>
      </c>
      <c r="R1382" s="39">
        <v>11.08</v>
      </c>
      <c r="S1382" s="39" t="s">
        <v>2380</v>
      </c>
      <c r="T1382" s="39" t="s">
        <v>2380</v>
      </c>
      <c r="U1382" s="39" t="s">
        <v>2380</v>
      </c>
      <c r="V1382" s="39">
        <v>0</v>
      </c>
      <c r="W1382" s="39" t="s">
        <v>2380</v>
      </c>
      <c r="X1382" s="39" t="s">
        <v>8391</v>
      </c>
    </row>
    <row r="1383" spans="1:24" x14ac:dyDescent="0.35">
      <c r="A1383" s="4" t="s">
        <v>990</v>
      </c>
      <c r="B1383" s="4">
        <v>18.28</v>
      </c>
      <c r="C1383" s="4">
        <v>7.95</v>
      </c>
      <c r="D1383" s="4" t="s">
        <v>2380</v>
      </c>
      <c r="E1383" s="4" t="s">
        <v>2380</v>
      </c>
      <c r="F1383" s="4" t="s">
        <v>2380</v>
      </c>
      <c r="G1383" s="4" t="s">
        <v>2381</v>
      </c>
      <c r="H1383" s="4" t="s">
        <v>2380</v>
      </c>
      <c r="I1383" s="15">
        <v>180</v>
      </c>
      <c r="J1383" s="15" t="str">
        <f t="shared" si="84"/>
        <v>No</v>
      </c>
      <c r="K1383" s="15">
        <f t="shared" si="85"/>
        <v>0</v>
      </c>
      <c r="L1383" s="15" t="str">
        <f t="shared" si="86"/>
        <v>No</v>
      </c>
      <c r="M1383" s="15" t="str">
        <f t="shared" si="87"/>
        <v>No</v>
      </c>
      <c r="N1383" s="29">
        <v>18.28</v>
      </c>
      <c r="O1383" s="20" t="str" cm="1">
        <f t="array" ref="O1383">_xlfn.IFS(N1383&lt;18.5,"Underweight",N1383&lt;25,"Normalweight",N1383&lt;30,"Overweight",N1383&gt;=30,"Obesity")</f>
        <v>Underweight</v>
      </c>
      <c r="P1383" s="39" t="s">
        <v>990</v>
      </c>
      <c r="Q1383" s="29">
        <v>18.28</v>
      </c>
      <c r="R1383" s="39">
        <v>7.95</v>
      </c>
      <c r="S1383" s="39" t="s">
        <v>2380</v>
      </c>
      <c r="T1383" s="39" t="s">
        <v>2380</v>
      </c>
      <c r="U1383" s="39" t="s">
        <v>2380</v>
      </c>
      <c r="V1383" s="39">
        <v>0</v>
      </c>
      <c r="W1383" s="39" t="s">
        <v>2380</v>
      </c>
      <c r="X1383" s="39" t="s">
        <v>8394</v>
      </c>
    </row>
    <row r="1384" spans="1:24" x14ac:dyDescent="0.35">
      <c r="A1384" s="4" t="s">
        <v>989</v>
      </c>
      <c r="B1384" s="4">
        <v>35.814999999999998</v>
      </c>
      <c r="C1384" s="4">
        <v>6.23</v>
      </c>
      <c r="D1384" s="4" t="s">
        <v>2380</v>
      </c>
      <c r="E1384" s="4" t="s">
        <v>2380</v>
      </c>
      <c r="F1384" s="4" t="s">
        <v>2380</v>
      </c>
      <c r="G1384" s="4" t="s">
        <v>2381</v>
      </c>
      <c r="H1384" s="4" t="s">
        <v>2380</v>
      </c>
      <c r="I1384" s="15">
        <v>180</v>
      </c>
      <c r="J1384" s="15" t="str">
        <f t="shared" si="84"/>
        <v>No</v>
      </c>
      <c r="K1384" s="15">
        <f t="shared" si="85"/>
        <v>0</v>
      </c>
      <c r="L1384" s="15" t="str">
        <f t="shared" si="86"/>
        <v>No</v>
      </c>
      <c r="M1384" s="15" t="str">
        <f t="shared" si="87"/>
        <v>No</v>
      </c>
      <c r="N1384" s="29">
        <v>35.814999999999998</v>
      </c>
      <c r="O1384" s="20" t="str" cm="1">
        <f t="array" ref="O1384">_xlfn.IFS(N1384&lt;18.5,"Underweight",N1384&lt;25,"Normalweight",N1384&lt;30,"Overweight",N1384&gt;=30,"Obesity")</f>
        <v>Obesity</v>
      </c>
      <c r="P1384" s="39" t="s">
        <v>989</v>
      </c>
      <c r="Q1384" s="29">
        <v>35.814999999999998</v>
      </c>
      <c r="R1384" s="39">
        <v>6.23</v>
      </c>
      <c r="S1384" s="39" t="s">
        <v>2380</v>
      </c>
      <c r="T1384" s="39" t="s">
        <v>2380</v>
      </c>
      <c r="U1384" s="39" t="s">
        <v>2380</v>
      </c>
      <c r="V1384" s="39">
        <v>0</v>
      </c>
      <c r="W1384" s="39" t="s">
        <v>2380</v>
      </c>
      <c r="X1384" s="39" t="s">
        <v>8391</v>
      </c>
    </row>
    <row r="1385" spans="1:24" x14ac:dyDescent="0.35">
      <c r="A1385" s="4" t="s">
        <v>988</v>
      </c>
      <c r="B1385" s="4">
        <v>30.69</v>
      </c>
      <c r="C1385" s="4">
        <v>6.5</v>
      </c>
      <c r="D1385" s="4" t="s">
        <v>2380</v>
      </c>
      <c r="E1385" s="4" t="s">
        <v>2380</v>
      </c>
      <c r="F1385" s="4" t="s">
        <v>2380</v>
      </c>
      <c r="G1385" s="4" t="s">
        <v>2381</v>
      </c>
      <c r="H1385" s="4" t="s">
        <v>2380</v>
      </c>
      <c r="I1385" s="15">
        <v>180</v>
      </c>
      <c r="J1385" s="15" t="str">
        <f t="shared" si="84"/>
        <v>No</v>
      </c>
      <c r="K1385" s="15">
        <f t="shared" si="85"/>
        <v>0</v>
      </c>
      <c r="L1385" s="15" t="str">
        <f t="shared" si="86"/>
        <v>No</v>
      </c>
      <c r="M1385" s="15" t="str">
        <f t="shared" si="87"/>
        <v>No</v>
      </c>
      <c r="N1385" s="29">
        <v>30.69</v>
      </c>
      <c r="O1385" s="20" t="str" cm="1">
        <f t="array" ref="O1385">_xlfn.IFS(N1385&lt;18.5,"Underweight",N1385&lt;25,"Normalweight",N1385&lt;30,"Overweight",N1385&gt;=30,"Obesity")</f>
        <v>Obesity</v>
      </c>
      <c r="P1385" s="39" t="s">
        <v>988</v>
      </c>
      <c r="Q1385" s="29">
        <v>30.69</v>
      </c>
      <c r="R1385" s="39">
        <v>6.5</v>
      </c>
      <c r="S1385" s="39" t="s">
        <v>2380</v>
      </c>
      <c r="T1385" s="39" t="s">
        <v>2380</v>
      </c>
      <c r="U1385" s="39" t="s">
        <v>2380</v>
      </c>
      <c r="V1385" s="39">
        <v>0</v>
      </c>
      <c r="W1385" s="39" t="s">
        <v>2380</v>
      </c>
      <c r="X1385" s="39" t="s">
        <v>8391</v>
      </c>
    </row>
    <row r="1386" spans="1:24" x14ac:dyDescent="0.35">
      <c r="A1386" s="4" t="s">
        <v>987</v>
      </c>
      <c r="B1386" s="4">
        <v>26.125</v>
      </c>
      <c r="C1386" s="4">
        <v>5.22</v>
      </c>
      <c r="D1386" s="4" t="s">
        <v>2380</v>
      </c>
      <c r="E1386" s="4" t="s">
        <v>2380</v>
      </c>
      <c r="F1386" s="4" t="s">
        <v>2380</v>
      </c>
      <c r="G1386" s="4" t="s">
        <v>2381</v>
      </c>
      <c r="H1386" s="4" t="s">
        <v>2380</v>
      </c>
      <c r="I1386" s="15">
        <v>180</v>
      </c>
      <c r="J1386" s="15" t="str">
        <f t="shared" si="84"/>
        <v>No</v>
      </c>
      <c r="K1386" s="15">
        <f t="shared" si="85"/>
        <v>0</v>
      </c>
      <c r="L1386" s="15" t="str">
        <f t="shared" si="86"/>
        <v>No</v>
      </c>
      <c r="M1386" s="15" t="str">
        <f t="shared" si="87"/>
        <v>No</v>
      </c>
      <c r="N1386" s="29">
        <v>26.125</v>
      </c>
      <c r="O1386" s="20" t="str" cm="1">
        <f t="array" ref="O1386">_xlfn.IFS(N1386&lt;18.5,"Underweight",N1386&lt;25,"Normalweight",N1386&lt;30,"Overweight",N1386&gt;=30,"Obesity")</f>
        <v>Overweight</v>
      </c>
      <c r="P1386" s="39" t="s">
        <v>987</v>
      </c>
      <c r="Q1386" s="29">
        <v>26.125</v>
      </c>
      <c r="R1386" s="39">
        <v>5.22</v>
      </c>
      <c r="S1386" s="39" t="s">
        <v>2380</v>
      </c>
      <c r="T1386" s="39" t="s">
        <v>2380</v>
      </c>
      <c r="U1386" s="39" t="s">
        <v>2380</v>
      </c>
      <c r="V1386" s="39">
        <v>0</v>
      </c>
      <c r="W1386" s="39" t="s">
        <v>2380</v>
      </c>
      <c r="X1386" s="39" t="s">
        <v>8392</v>
      </c>
    </row>
    <row r="1387" spans="1:24" x14ac:dyDescent="0.35">
      <c r="A1387" s="4" t="s">
        <v>986</v>
      </c>
      <c r="B1387" s="4">
        <v>34.58</v>
      </c>
      <c r="C1387" s="4">
        <v>6.3</v>
      </c>
      <c r="D1387" s="4" t="s">
        <v>2380</v>
      </c>
      <c r="E1387" s="4" t="s">
        <v>2380</v>
      </c>
      <c r="F1387" s="4" t="s">
        <v>2383</v>
      </c>
      <c r="G1387" s="4">
        <v>1</v>
      </c>
      <c r="H1387" s="4" t="s">
        <v>2380</v>
      </c>
      <c r="I1387" s="15">
        <v>180</v>
      </c>
      <c r="J1387" s="15" t="str">
        <f t="shared" si="84"/>
        <v>No</v>
      </c>
      <c r="K1387" s="15">
        <f t="shared" si="85"/>
        <v>1</v>
      </c>
      <c r="L1387" s="15" t="str">
        <f t="shared" si="86"/>
        <v>No</v>
      </c>
      <c r="M1387" s="15" t="str">
        <f t="shared" si="87"/>
        <v>No</v>
      </c>
      <c r="N1387" s="29">
        <v>34.58</v>
      </c>
      <c r="O1387" s="20" t="str" cm="1">
        <f t="array" ref="O1387">_xlfn.IFS(N1387&lt;18.5,"Underweight",N1387&lt;25,"Normalweight",N1387&lt;30,"Overweight",N1387&gt;=30,"Obesity")</f>
        <v>Obesity</v>
      </c>
      <c r="P1387" s="39" t="s">
        <v>986</v>
      </c>
      <c r="Q1387" s="29">
        <v>34.58</v>
      </c>
      <c r="R1387" s="39">
        <v>6.3</v>
      </c>
      <c r="S1387" s="39" t="s">
        <v>2380</v>
      </c>
      <c r="T1387" s="39" t="s">
        <v>2380</v>
      </c>
      <c r="U1387" s="39" t="s">
        <v>2383</v>
      </c>
      <c r="V1387" s="39">
        <v>1</v>
      </c>
      <c r="W1387" s="39" t="s">
        <v>2380</v>
      </c>
      <c r="X1387" s="39" t="s">
        <v>8391</v>
      </c>
    </row>
    <row r="1388" spans="1:24" x14ac:dyDescent="0.35">
      <c r="A1388" s="4" t="s">
        <v>985</v>
      </c>
      <c r="B1388" s="4">
        <v>27.4</v>
      </c>
      <c r="C1388" s="4">
        <v>8.84</v>
      </c>
      <c r="D1388" s="4" t="s">
        <v>2380</v>
      </c>
      <c r="E1388" s="4" t="s">
        <v>2380</v>
      </c>
      <c r="F1388" s="4" t="s">
        <v>2380</v>
      </c>
      <c r="G1388" s="4" t="s">
        <v>2381</v>
      </c>
      <c r="H1388" s="4" t="s">
        <v>2380</v>
      </c>
      <c r="I1388" s="15">
        <v>180</v>
      </c>
      <c r="J1388" s="15" t="str">
        <f t="shared" si="84"/>
        <v>No</v>
      </c>
      <c r="K1388" s="15">
        <f t="shared" si="85"/>
        <v>0</v>
      </c>
      <c r="L1388" s="15" t="str">
        <f t="shared" si="86"/>
        <v>No</v>
      </c>
      <c r="M1388" s="15" t="str">
        <f t="shared" si="87"/>
        <v>No</v>
      </c>
      <c r="N1388" s="29">
        <v>27.4</v>
      </c>
      <c r="O1388" s="20" t="str" cm="1">
        <f t="array" ref="O1388">_xlfn.IFS(N1388&lt;18.5,"Underweight",N1388&lt;25,"Normalweight",N1388&lt;30,"Overweight",N1388&gt;=30,"Obesity")</f>
        <v>Overweight</v>
      </c>
      <c r="P1388" s="39" t="s">
        <v>985</v>
      </c>
      <c r="Q1388" s="29">
        <v>27.4</v>
      </c>
      <c r="R1388" s="39">
        <v>8.84</v>
      </c>
      <c r="S1388" s="39" t="s">
        <v>2380</v>
      </c>
      <c r="T1388" s="39" t="s">
        <v>2380</v>
      </c>
      <c r="U1388" s="39" t="s">
        <v>2380</v>
      </c>
      <c r="V1388" s="39">
        <v>0</v>
      </c>
      <c r="W1388" s="39" t="s">
        <v>2380</v>
      </c>
      <c r="X1388" s="39" t="s">
        <v>8392</v>
      </c>
    </row>
    <row r="1389" spans="1:24" x14ac:dyDescent="0.35">
      <c r="A1389" s="4" t="s">
        <v>984</v>
      </c>
      <c r="B1389" s="4">
        <v>27.53</v>
      </c>
      <c r="C1389" s="4">
        <v>4.1100000000000003</v>
      </c>
      <c r="D1389" s="4" t="s">
        <v>2380</v>
      </c>
      <c r="E1389" s="4" t="s">
        <v>2380</v>
      </c>
      <c r="F1389" s="4" t="s">
        <v>2380</v>
      </c>
      <c r="G1389" s="4">
        <v>1</v>
      </c>
      <c r="H1389" s="4" t="s">
        <v>2380</v>
      </c>
      <c r="I1389" s="15">
        <v>180</v>
      </c>
      <c r="J1389" s="15" t="str">
        <f t="shared" si="84"/>
        <v>No</v>
      </c>
      <c r="K1389" s="15">
        <f t="shared" si="85"/>
        <v>1</v>
      </c>
      <c r="L1389" s="15" t="str">
        <f t="shared" si="86"/>
        <v>No</v>
      </c>
      <c r="M1389" s="15" t="str">
        <f t="shared" si="87"/>
        <v>No</v>
      </c>
      <c r="N1389" s="29">
        <v>27.53</v>
      </c>
      <c r="O1389" s="20" t="str" cm="1">
        <f t="array" ref="O1389">_xlfn.IFS(N1389&lt;18.5,"Underweight",N1389&lt;25,"Normalweight",N1389&lt;30,"Overweight",N1389&gt;=30,"Obesity")</f>
        <v>Overweight</v>
      </c>
      <c r="P1389" s="39" t="s">
        <v>984</v>
      </c>
      <c r="Q1389" s="29">
        <v>27.53</v>
      </c>
      <c r="R1389" s="39">
        <v>4.1100000000000003</v>
      </c>
      <c r="S1389" s="39" t="s">
        <v>2380</v>
      </c>
      <c r="T1389" s="39" t="s">
        <v>2380</v>
      </c>
      <c r="U1389" s="39" t="s">
        <v>2380</v>
      </c>
      <c r="V1389" s="39">
        <v>1</v>
      </c>
      <c r="W1389" s="39" t="s">
        <v>2380</v>
      </c>
      <c r="X1389" s="39" t="s">
        <v>8392</v>
      </c>
    </row>
    <row r="1390" spans="1:24" x14ac:dyDescent="0.35">
      <c r="A1390" s="4" t="s">
        <v>983</v>
      </c>
      <c r="B1390" s="4">
        <v>33</v>
      </c>
      <c r="C1390" s="4">
        <v>4.57</v>
      </c>
      <c r="D1390" s="4" t="s">
        <v>2380</v>
      </c>
      <c r="E1390" s="4" t="s">
        <v>2380</v>
      </c>
      <c r="F1390" s="4" t="s">
        <v>2380</v>
      </c>
      <c r="G1390" s="4" t="s">
        <v>2381</v>
      </c>
      <c r="H1390" s="4" t="s">
        <v>2380</v>
      </c>
      <c r="I1390" s="15">
        <v>180</v>
      </c>
      <c r="J1390" s="15" t="str">
        <f t="shared" si="84"/>
        <v>No</v>
      </c>
      <c r="K1390" s="15">
        <f t="shared" si="85"/>
        <v>0</v>
      </c>
      <c r="L1390" s="15" t="str">
        <f t="shared" si="86"/>
        <v>No</v>
      </c>
      <c r="M1390" s="15" t="str">
        <f t="shared" si="87"/>
        <v>No</v>
      </c>
      <c r="N1390" s="29">
        <v>33</v>
      </c>
      <c r="O1390" s="20" t="str" cm="1">
        <f t="array" ref="O1390">_xlfn.IFS(N1390&lt;18.5,"Underweight",N1390&lt;25,"Normalweight",N1390&lt;30,"Overweight",N1390&gt;=30,"Obesity")</f>
        <v>Obesity</v>
      </c>
      <c r="P1390" s="39" t="s">
        <v>983</v>
      </c>
      <c r="Q1390" s="29">
        <v>33</v>
      </c>
      <c r="R1390" s="39">
        <v>4.57</v>
      </c>
      <c r="S1390" s="39" t="s">
        <v>2380</v>
      </c>
      <c r="T1390" s="39" t="s">
        <v>2380</v>
      </c>
      <c r="U1390" s="39" t="s">
        <v>2380</v>
      </c>
      <c r="V1390" s="39">
        <v>0</v>
      </c>
      <c r="W1390" s="39" t="s">
        <v>2380</v>
      </c>
      <c r="X1390" s="39" t="s">
        <v>8391</v>
      </c>
    </row>
    <row r="1391" spans="1:24" x14ac:dyDescent="0.35">
      <c r="A1391" s="4" t="s">
        <v>982</v>
      </c>
      <c r="B1391" s="4">
        <v>25.78</v>
      </c>
      <c r="C1391" s="4">
        <v>11.06</v>
      </c>
      <c r="D1391" s="4" t="s">
        <v>2382</v>
      </c>
      <c r="E1391" s="4" t="s">
        <v>2380</v>
      </c>
      <c r="F1391" s="4" t="s">
        <v>2380</v>
      </c>
      <c r="G1391" s="4" t="s">
        <v>2381</v>
      </c>
      <c r="H1391" s="4" t="s">
        <v>2380</v>
      </c>
      <c r="I1391" s="15">
        <v>180</v>
      </c>
      <c r="J1391" s="15" t="str">
        <f t="shared" si="84"/>
        <v>No</v>
      </c>
      <c r="K1391" s="15">
        <f t="shared" si="85"/>
        <v>0</v>
      </c>
      <c r="L1391" s="15" t="str">
        <f t="shared" si="86"/>
        <v>No</v>
      </c>
      <c r="M1391" s="15" t="str">
        <f t="shared" si="87"/>
        <v>Yes</v>
      </c>
      <c r="N1391" s="29">
        <v>25.78</v>
      </c>
      <c r="O1391" s="20" t="str" cm="1">
        <f t="array" ref="O1391">_xlfn.IFS(N1391&lt;18.5,"Underweight",N1391&lt;25,"Normalweight",N1391&lt;30,"Overweight",N1391&gt;=30,"Obesity")</f>
        <v>Overweight</v>
      </c>
      <c r="P1391" s="39" t="s">
        <v>982</v>
      </c>
      <c r="Q1391" s="29">
        <v>25.78</v>
      </c>
      <c r="R1391" s="39">
        <v>11.06</v>
      </c>
      <c r="S1391" s="39" t="s">
        <v>2383</v>
      </c>
      <c r="T1391" s="39" t="s">
        <v>2380</v>
      </c>
      <c r="U1391" s="39" t="s">
        <v>2380</v>
      </c>
      <c r="V1391" s="39">
        <v>0</v>
      </c>
      <c r="W1391" s="39" t="s">
        <v>2380</v>
      </c>
      <c r="X1391" s="39" t="s">
        <v>8392</v>
      </c>
    </row>
    <row r="1392" spans="1:24" x14ac:dyDescent="0.35">
      <c r="A1392" s="4" t="s">
        <v>981</v>
      </c>
      <c r="B1392" s="4">
        <v>22.66</v>
      </c>
      <c r="C1392" s="4">
        <v>10.68</v>
      </c>
      <c r="D1392" s="4" t="s">
        <v>2380</v>
      </c>
      <c r="E1392" s="4" t="s">
        <v>2380</v>
      </c>
      <c r="F1392" s="4" t="s">
        <v>2380</v>
      </c>
      <c r="G1392" s="4" t="s">
        <v>2381</v>
      </c>
      <c r="H1392" s="4" t="s">
        <v>2380</v>
      </c>
      <c r="I1392" s="15">
        <v>180</v>
      </c>
      <c r="J1392" s="15" t="str">
        <f t="shared" si="84"/>
        <v>No</v>
      </c>
      <c r="K1392" s="15">
        <f t="shared" si="85"/>
        <v>0</v>
      </c>
      <c r="L1392" s="15" t="str">
        <f t="shared" si="86"/>
        <v>No</v>
      </c>
      <c r="M1392" s="15" t="str">
        <f t="shared" si="87"/>
        <v>No</v>
      </c>
      <c r="N1392" s="29">
        <v>22.66</v>
      </c>
      <c r="O1392" s="20" t="str" cm="1">
        <f t="array" ref="O1392">_xlfn.IFS(N1392&lt;18.5,"Underweight",N1392&lt;25,"Normalweight",N1392&lt;30,"Overweight",N1392&gt;=30,"Obesity")</f>
        <v>Normalweight</v>
      </c>
      <c r="P1392" s="39" t="s">
        <v>981</v>
      </c>
      <c r="Q1392" s="29">
        <v>22.66</v>
      </c>
      <c r="R1392" s="39">
        <v>10.68</v>
      </c>
      <c r="S1392" s="39" t="s">
        <v>2380</v>
      </c>
      <c r="T1392" s="39" t="s">
        <v>2380</v>
      </c>
      <c r="U1392" s="39" t="s">
        <v>2380</v>
      </c>
      <c r="V1392" s="39">
        <v>0</v>
      </c>
      <c r="W1392" s="39" t="s">
        <v>2380</v>
      </c>
      <c r="X1392" s="39" t="s">
        <v>8393</v>
      </c>
    </row>
    <row r="1393" spans="1:24" x14ac:dyDescent="0.35">
      <c r="A1393" s="4" t="s">
        <v>980</v>
      </c>
      <c r="B1393" s="4">
        <v>38.81</v>
      </c>
      <c r="C1393" s="4">
        <v>6.14</v>
      </c>
      <c r="D1393" s="4" t="s">
        <v>2382</v>
      </c>
      <c r="E1393" s="4" t="s">
        <v>2380</v>
      </c>
      <c r="F1393" s="4" t="s">
        <v>2380</v>
      </c>
      <c r="G1393" s="4">
        <v>1</v>
      </c>
      <c r="H1393" s="4" t="s">
        <v>2380</v>
      </c>
      <c r="I1393" s="15">
        <v>180</v>
      </c>
      <c r="J1393" s="15" t="str">
        <f t="shared" si="84"/>
        <v>No</v>
      </c>
      <c r="K1393" s="15">
        <f t="shared" si="85"/>
        <v>1</v>
      </c>
      <c r="L1393" s="15" t="str">
        <f t="shared" si="86"/>
        <v>No</v>
      </c>
      <c r="M1393" s="15" t="str">
        <f t="shared" si="87"/>
        <v>Yes</v>
      </c>
      <c r="N1393" s="29">
        <v>38.81</v>
      </c>
      <c r="O1393" s="20" t="str" cm="1">
        <f t="array" ref="O1393">_xlfn.IFS(N1393&lt;18.5,"Underweight",N1393&lt;25,"Normalweight",N1393&lt;30,"Overweight",N1393&gt;=30,"Obesity")</f>
        <v>Obesity</v>
      </c>
      <c r="P1393" s="39" t="s">
        <v>980</v>
      </c>
      <c r="Q1393" s="29">
        <v>38.81</v>
      </c>
      <c r="R1393" s="39">
        <v>6.14</v>
      </c>
      <c r="S1393" s="39" t="s">
        <v>2383</v>
      </c>
      <c r="T1393" s="39" t="s">
        <v>2380</v>
      </c>
      <c r="U1393" s="39" t="s">
        <v>2380</v>
      </c>
      <c r="V1393" s="39">
        <v>1</v>
      </c>
      <c r="W1393" s="39" t="s">
        <v>2380</v>
      </c>
      <c r="X1393" s="39" t="s">
        <v>8391</v>
      </c>
    </row>
    <row r="1394" spans="1:24" x14ac:dyDescent="0.35">
      <c r="A1394" s="4" t="s">
        <v>979</v>
      </c>
      <c r="B1394" s="4">
        <v>38.51</v>
      </c>
      <c r="C1394" s="4">
        <v>5.45</v>
      </c>
      <c r="D1394" s="4" t="s">
        <v>2382</v>
      </c>
      <c r="E1394" s="4" t="s">
        <v>2380</v>
      </c>
      <c r="F1394" s="4" t="s">
        <v>2380</v>
      </c>
      <c r="G1394" s="4" t="s">
        <v>2381</v>
      </c>
      <c r="H1394" s="4" t="s">
        <v>2380</v>
      </c>
      <c r="I1394" s="15">
        <v>180</v>
      </c>
      <c r="J1394" s="15" t="str">
        <f t="shared" si="84"/>
        <v>No</v>
      </c>
      <c r="K1394" s="15">
        <f t="shared" si="85"/>
        <v>0</v>
      </c>
      <c r="L1394" s="15" t="str">
        <f t="shared" si="86"/>
        <v>No</v>
      </c>
      <c r="M1394" s="15" t="str">
        <f t="shared" si="87"/>
        <v>Yes</v>
      </c>
      <c r="N1394" s="29">
        <v>38.51</v>
      </c>
      <c r="O1394" s="20" t="str" cm="1">
        <f t="array" ref="O1394">_xlfn.IFS(N1394&lt;18.5,"Underweight",N1394&lt;25,"Normalweight",N1394&lt;30,"Overweight",N1394&gt;=30,"Obesity")</f>
        <v>Obesity</v>
      </c>
      <c r="P1394" s="39" t="s">
        <v>979</v>
      </c>
      <c r="Q1394" s="29">
        <v>38.51</v>
      </c>
      <c r="R1394" s="39">
        <v>5.45</v>
      </c>
      <c r="S1394" s="39" t="s">
        <v>2383</v>
      </c>
      <c r="T1394" s="39" t="s">
        <v>2380</v>
      </c>
      <c r="U1394" s="39" t="s">
        <v>2380</v>
      </c>
      <c r="V1394" s="39">
        <v>0</v>
      </c>
      <c r="W1394" s="39" t="s">
        <v>2380</v>
      </c>
      <c r="X1394" s="39" t="s">
        <v>8391</v>
      </c>
    </row>
    <row r="1395" spans="1:24" x14ac:dyDescent="0.35">
      <c r="A1395" s="4" t="s">
        <v>978</v>
      </c>
      <c r="B1395" s="4">
        <v>22.98</v>
      </c>
      <c r="C1395" s="4">
        <v>6.14</v>
      </c>
      <c r="D1395" s="4" t="s">
        <v>2382</v>
      </c>
      <c r="E1395" s="4" t="s">
        <v>2380</v>
      </c>
      <c r="F1395" s="4" t="s">
        <v>2380</v>
      </c>
      <c r="G1395" s="4" t="s">
        <v>2381</v>
      </c>
      <c r="H1395" s="4" t="s">
        <v>2380</v>
      </c>
      <c r="I1395" s="15">
        <v>180</v>
      </c>
      <c r="J1395" s="15" t="str">
        <f t="shared" si="84"/>
        <v>No</v>
      </c>
      <c r="K1395" s="15">
        <f t="shared" si="85"/>
        <v>0</v>
      </c>
      <c r="L1395" s="15" t="str">
        <f t="shared" si="86"/>
        <v>No</v>
      </c>
      <c r="M1395" s="15" t="str">
        <f t="shared" si="87"/>
        <v>Yes</v>
      </c>
      <c r="N1395" s="29">
        <v>22.98</v>
      </c>
      <c r="O1395" s="20" t="str" cm="1">
        <f t="array" ref="O1395">_xlfn.IFS(N1395&lt;18.5,"Underweight",N1395&lt;25,"Normalweight",N1395&lt;30,"Overweight",N1395&gt;=30,"Obesity")</f>
        <v>Normalweight</v>
      </c>
      <c r="P1395" s="39" t="s">
        <v>978</v>
      </c>
      <c r="Q1395" s="29">
        <v>22.98</v>
      </c>
      <c r="R1395" s="39">
        <v>6.14</v>
      </c>
      <c r="S1395" s="39" t="s">
        <v>2383</v>
      </c>
      <c r="T1395" s="39" t="s">
        <v>2380</v>
      </c>
      <c r="U1395" s="39" t="s">
        <v>2380</v>
      </c>
      <c r="V1395" s="39">
        <v>0</v>
      </c>
      <c r="W1395" s="39" t="s">
        <v>2380</v>
      </c>
      <c r="X1395" s="39" t="s">
        <v>8393</v>
      </c>
    </row>
    <row r="1396" spans="1:24" x14ac:dyDescent="0.35">
      <c r="A1396" s="4" t="s">
        <v>977</v>
      </c>
      <c r="B1396" s="4">
        <v>15.65</v>
      </c>
      <c r="C1396" s="4">
        <v>7.85</v>
      </c>
      <c r="D1396" s="4" t="s">
        <v>2380</v>
      </c>
      <c r="E1396" s="4" t="s">
        <v>2380</v>
      </c>
      <c r="F1396" s="4" t="s">
        <v>2380</v>
      </c>
      <c r="G1396" s="4" t="s">
        <v>2381</v>
      </c>
      <c r="H1396" s="4" t="s">
        <v>2380</v>
      </c>
      <c r="I1396" s="15">
        <v>180</v>
      </c>
      <c r="J1396" s="15" t="str">
        <f t="shared" si="84"/>
        <v>No</v>
      </c>
      <c r="K1396" s="15">
        <f t="shared" si="85"/>
        <v>0</v>
      </c>
      <c r="L1396" s="15" t="str">
        <f t="shared" si="86"/>
        <v>No</v>
      </c>
      <c r="M1396" s="15" t="str">
        <f t="shared" si="87"/>
        <v>No</v>
      </c>
      <c r="N1396" s="29">
        <v>15.65</v>
      </c>
      <c r="O1396" s="20" t="str" cm="1">
        <f t="array" ref="O1396">_xlfn.IFS(N1396&lt;18.5,"Underweight",N1396&lt;25,"Normalweight",N1396&lt;30,"Overweight",N1396&gt;=30,"Obesity")</f>
        <v>Underweight</v>
      </c>
      <c r="P1396" s="39" t="s">
        <v>977</v>
      </c>
      <c r="Q1396" s="29">
        <v>15.65</v>
      </c>
      <c r="R1396" s="39">
        <v>7.85</v>
      </c>
      <c r="S1396" s="39" t="s">
        <v>2380</v>
      </c>
      <c r="T1396" s="39" t="s">
        <v>2380</v>
      </c>
      <c r="U1396" s="39" t="s">
        <v>2380</v>
      </c>
      <c r="V1396" s="39">
        <v>0</v>
      </c>
      <c r="W1396" s="39" t="s">
        <v>2380</v>
      </c>
      <c r="X1396" s="39" t="s">
        <v>8394</v>
      </c>
    </row>
    <row r="1397" spans="1:24" x14ac:dyDescent="0.35">
      <c r="A1397" s="4" t="s">
        <v>976</v>
      </c>
      <c r="B1397" s="4">
        <v>39.97</v>
      </c>
      <c r="C1397" s="4">
        <v>4.09</v>
      </c>
      <c r="D1397" s="4" t="s">
        <v>2380</v>
      </c>
      <c r="E1397" s="4" t="s">
        <v>2380</v>
      </c>
      <c r="F1397" s="4" t="s">
        <v>2380</v>
      </c>
      <c r="G1397" s="4">
        <v>1</v>
      </c>
      <c r="H1397" s="4" t="s">
        <v>2380</v>
      </c>
      <c r="I1397" s="15">
        <v>180</v>
      </c>
      <c r="J1397" s="15" t="str">
        <f t="shared" si="84"/>
        <v>No</v>
      </c>
      <c r="K1397" s="15">
        <f t="shared" si="85"/>
        <v>1</v>
      </c>
      <c r="L1397" s="15" t="str">
        <f t="shared" si="86"/>
        <v>No</v>
      </c>
      <c r="M1397" s="15" t="str">
        <f t="shared" si="87"/>
        <v>No</v>
      </c>
      <c r="N1397" s="29">
        <v>39.97</v>
      </c>
      <c r="O1397" s="20" t="str" cm="1">
        <f t="array" ref="O1397">_xlfn.IFS(N1397&lt;18.5,"Underweight",N1397&lt;25,"Normalweight",N1397&lt;30,"Overweight",N1397&gt;=30,"Obesity")</f>
        <v>Obesity</v>
      </c>
      <c r="P1397" s="39" t="s">
        <v>976</v>
      </c>
      <c r="Q1397" s="29">
        <v>39.97</v>
      </c>
      <c r="R1397" s="39">
        <v>4.09</v>
      </c>
      <c r="S1397" s="39" t="s">
        <v>2380</v>
      </c>
      <c r="T1397" s="39" t="s">
        <v>2380</v>
      </c>
      <c r="U1397" s="39" t="s">
        <v>2380</v>
      </c>
      <c r="V1397" s="39">
        <v>1</v>
      </c>
      <c r="W1397" s="39" t="s">
        <v>2380</v>
      </c>
      <c r="X1397" s="39" t="s">
        <v>8391</v>
      </c>
    </row>
    <row r="1398" spans="1:24" x14ac:dyDescent="0.35">
      <c r="A1398" s="4" t="s">
        <v>975</v>
      </c>
      <c r="B1398" s="4">
        <v>37.22</v>
      </c>
      <c r="C1398" s="4">
        <v>4.62</v>
      </c>
      <c r="D1398" s="4" t="s">
        <v>2380</v>
      </c>
      <c r="E1398" s="4" t="s">
        <v>2380</v>
      </c>
      <c r="F1398" s="4" t="s">
        <v>2383</v>
      </c>
      <c r="G1398" s="4">
        <v>1</v>
      </c>
      <c r="H1398" s="4" t="s">
        <v>2380</v>
      </c>
      <c r="I1398" s="15">
        <v>180</v>
      </c>
      <c r="J1398" s="15" t="str">
        <f t="shared" si="84"/>
        <v>No</v>
      </c>
      <c r="K1398" s="15">
        <f t="shared" si="85"/>
        <v>1</v>
      </c>
      <c r="L1398" s="15" t="str">
        <f t="shared" si="86"/>
        <v>No</v>
      </c>
      <c r="M1398" s="15" t="str">
        <f t="shared" si="87"/>
        <v>No</v>
      </c>
      <c r="N1398" s="29">
        <v>37.22</v>
      </c>
      <c r="O1398" s="20" t="str" cm="1">
        <f t="array" ref="O1398">_xlfn.IFS(N1398&lt;18.5,"Underweight",N1398&lt;25,"Normalweight",N1398&lt;30,"Overweight",N1398&gt;=30,"Obesity")</f>
        <v>Obesity</v>
      </c>
      <c r="P1398" s="39" t="s">
        <v>975</v>
      </c>
      <c r="Q1398" s="29">
        <v>37.22</v>
      </c>
      <c r="R1398" s="39">
        <v>4.62</v>
      </c>
      <c r="S1398" s="39" t="s">
        <v>2380</v>
      </c>
      <c r="T1398" s="39" t="s">
        <v>2380</v>
      </c>
      <c r="U1398" s="39" t="s">
        <v>2383</v>
      </c>
      <c r="V1398" s="39">
        <v>1</v>
      </c>
      <c r="W1398" s="39" t="s">
        <v>2380</v>
      </c>
      <c r="X1398" s="39" t="s">
        <v>8391</v>
      </c>
    </row>
    <row r="1399" spans="1:24" x14ac:dyDescent="0.35">
      <c r="A1399" s="4" t="s">
        <v>974</v>
      </c>
      <c r="B1399" s="4">
        <v>41.325000000000003</v>
      </c>
      <c r="C1399" s="4">
        <v>5.77</v>
      </c>
      <c r="D1399" s="4" t="s">
        <v>2380</v>
      </c>
      <c r="E1399" s="4" t="s">
        <v>2380</v>
      </c>
      <c r="F1399" s="4" t="s">
        <v>2380</v>
      </c>
      <c r="G1399" s="4" t="s">
        <v>2381</v>
      </c>
      <c r="H1399" s="4" t="s">
        <v>2380</v>
      </c>
      <c r="I1399" s="15">
        <v>180</v>
      </c>
      <c r="J1399" s="15" t="str">
        <f t="shared" si="84"/>
        <v>No</v>
      </c>
      <c r="K1399" s="15">
        <f t="shared" si="85"/>
        <v>0</v>
      </c>
      <c r="L1399" s="15" t="str">
        <f t="shared" si="86"/>
        <v>No</v>
      </c>
      <c r="M1399" s="15" t="str">
        <f t="shared" si="87"/>
        <v>No</v>
      </c>
      <c r="N1399" s="29">
        <v>41.325000000000003</v>
      </c>
      <c r="O1399" s="20" t="str" cm="1">
        <f t="array" ref="O1399">_xlfn.IFS(N1399&lt;18.5,"Underweight",N1399&lt;25,"Normalweight",N1399&lt;30,"Overweight",N1399&gt;=30,"Obesity")</f>
        <v>Obesity</v>
      </c>
      <c r="P1399" s="39" t="s">
        <v>974</v>
      </c>
      <c r="Q1399" s="29">
        <v>41.325000000000003</v>
      </c>
      <c r="R1399" s="39">
        <v>5.77</v>
      </c>
      <c r="S1399" s="39" t="s">
        <v>2380</v>
      </c>
      <c r="T1399" s="39" t="s">
        <v>2380</v>
      </c>
      <c r="U1399" s="39" t="s">
        <v>2380</v>
      </c>
      <c r="V1399" s="39">
        <v>0</v>
      </c>
      <c r="W1399" s="39" t="s">
        <v>2380</v>
      </c>
      <c r="X1399" s="39" t="s">
        <v>8391</v>
      </c>
    </row>
    <row r="1400" spans="1:24" x14ac:dyDescent="0.35">
      <c r="A1400" s="4" t="s">
        <v>973</v>
      </c>
      <c r="B1400" s="4">
        <v>40.31</v>
      </c>
      <c r="C1400" s="4">
        <v>5.84</v>
      </c>
      <c r="D1400" s="4" t="s">
        <v>2380</v>
      </c>
      <c r="E1400" s="4" t="s">
        <v>2380</v>
      </c>
      <c r="F1400" s="4" t="s">
        <v>2380</v>
      </c>
      <c r="G1400" s="4" t="s">
        <v>2381</v>
      </c>
      <c r="H1400" s="4" t="s">
        <v>2380</v>
      </c>
      <c r="I1400" s="15">
        <v>180</v>
      </c>
      <c r="J1400" s="15" t="str">
        <f t="shared" si="84"/>
        <v>No</v>
      </c>
      <c r="K1400" s="15">
        <f t="shared" si="85"/>
        <v>0</v>
      </c>
      <c r="L1400" s="15" t="str">
        <f t="shared" si="86"/>
        <v>No</v>
      </c>
      <c r="M1400" s="15" t="str">
        <f t="shared" si="87"/>
        <v>No</v>
      </c>
      <c r="N1400" s="29">
        <v>40.31</v>
      </c>
      <c r="O1400" s="20" t="str" cm="1">
        <f t="array" ref="O1400">_xlfn.IFS(N1400&lt;18.5,"Underweight",N1400&lt;25,"Normalweight",N1400&lt;30,"Overweight",N1400&gt;=30,"Obesity")</f>
        <v>Obesity</v>
      </c>
      <c r="P1400" s="39" t="s">
        <v>973</v>
      </c>
      <c r="Q1400" s="29">
        <v>40.31</v>
      </c>
      <c r="R1400" s="39">
        <v>5.84</v>
      </c>
      <c r="S1400" s="39" t="s">
        <v>2380</v>
      </c>
      <c r="T1400" s="39" t="s">
        <v>2380</v>
      </c>
      <c r="U1400" s="39" t="s">
        <v>2380</v>
      </c>
      <c r="V1400" s="39">
        <v>0</v>
      </c>
      <c r="W1400" s="39" t="s">
        <v>2380</v>
      </c>
      <c r="X1400" s="39" t="s">
        <v>8391</v>
      </c>
    </row>
    <row r="1401" spans="1:24" x14ac:dyDescent="0.35">
      <c r="A1401" s="4" t="s">
        <v>972</v>
      </c>
      <c r="B1401" s="4">
        <v>29.48</v>
      </c>
      <c r="C1401" s="4">
        <v>4.91</v>
      </c>
      <c r="D1401" s="4" t="s">
        <v>2380</v>
      </c>
      <c r="E1401" s="4" t="s">
        <v>2380</v>
      </c>
      <c r="F1401" s="4" t="s">
        <v>2380</v>
      </c>
      <c r="G1401" s="4" t="s">
        <v>2381</v>
      </c>
      <c r="H1401" s="4" t="s">
        <v>2380</v>
      </c>
      <c r="I1401" s="15">
        <v>180</v>
      </c>
      <c r="J1401" s="15" t="str">
        <f t="shared" si="84"/>
        <v>No</v>
      </c>
      <c r="K1401" s="15">
        <f t="shared" si="85"/>
        <v>0</v>
      </c>
      <c r="L1401" s="15" t="str">
        <f t="shared" si="86"/>
        <v>No</v>
      </c>
      <c r="M1401" s="15" t="str">
        <f t="shared" si="87"/>
        <v>No</v>
      </c>
      <c r="N1401" s="29">
        <v>29.48</v>
      </c>
      <c r="O1401" s="20" t="str" cm="1">
        <f t="array" ref="O1401">_xlfn.IFS(N1401&lt;18.5,"Underweight",N1401&lt;25,"Normalweight",N1401&lt;30,"Overweight",N1401&gt;=30,"Obesity")</f>
        <v>Overweight</v>
      </c>
      <c r="P1401" s="39" t="s">
        <v>972</v>
      </c>
      <c r="Q1401" s="29">
        <v>29.48</v>
      </c>
      <c r="R1401" s="39">
        <v>4.91</v>
      </c>
      <c r="S1401" s="39" t="s">
        <v>2380</v>
      </c>
      <c r="T1401" s="39" t="s">
        <v>2380</v>
      </c>
      <c r="U1401" s="39" t="s">
        <v>2380</v>
      </c>
      <c r="V1401" s="39">
        <v>0</v>
      </c>
      <c r="W1401" s="39" t="s">
        <v>2380</v>
      </c>
      <c r="X1401" s="39" t="s">
        <v>8392</v>
      </c>
    </row>
    <row r="1402" spans="1:24" x14ac:dyDescent="0.35">
      <c r="A1402" s="4" t="s">
        <v>971</v>
      </c>
      <c r="B1402" s="4">
        <v>33.155000000000001</v>
      </c>
      <c r="C1402" s="4">
        <v>5.07</v>
      </c>
      <c r="D1402" s="4" t="s">
        <v>2380</v>
      </c>
      <c r="E1402" s="4" t="s">
        <v>2380</v>
      </c>
      <c r="F1402" s="4" t="s">
        <v>2380</v>
      </c>
      <c r="G1402" s="4" t="s">
        <v>2381</v>
      </c>
      <c r="H1402" s="4" t="s">
        <v>2380</v>
      </c>
      <c r="I1402" s="15">
        <v>180</v>
      </c>
      <c r="J1402" s="15" t="str">
        <f t="shared" si="84"/>
        <v>No</v>
      </c>
      <c r="K1402" s="15">
        <f t="shared" si="85"/>
        <v>0</v>
      </c>
      <c r="L1402" s="15" t="str">
        <f t="shared" si="86"/>
        <v>No</v>
      </c>
      <c r="M1402" s="15" t="str">
        <f t="shared" si="87"/>
        <v>No</v>
      </c>
      <c r="N1402" s="29">
        <v>33.155000000000001</v>
      </c>
      <c r="O1402" s="20" t="str" cm="1">
        <f t="array" ref="O1402">_xlfn.IFS(N1402&lt;18.5,"Underweight",N1402&lt;25,"Normalweight",N1402&lt;30,"Overweight",N1402&gt;=30,"Obesity")</f>
        <v>Obesity</v>
      </c>
      <c r="P1402" s="39" t="s">
        <v>971</v>
      </c>
      <c r="Q1402" s="29">
        <v>33.155000000000001</v>
      </c>
      <c r="R1402" s="39">
        <v>5.07</v>
      </c>
      <c r="S1402" s="39" t="s">
        <v>2380</v>
      </c>
      <c r="T1402" s="39" t="s">
        <v>2380</v>
      </c>
      <c r="U1402" s="39" t="s">
        <v>2380</v>
      </c>
      <c r="V1402" s="39">
        <v>0</v>
      </c>
      <c r="W1402" s="39" t="s">
        <v>2380</v>
      </c>
      <c r="X1402" s="39" t="s">
        <v>8391</v>
      </c>
    </row>
    <row r="1403" spans="1:24" x14ac:dyDescent="0.35">
      <c r="A1403" s="4" t="s">
        <v>970</v>
      </c>
      <c r="B1403" s="4">
        <v>42.85</v>
      </c>
      <c r="C1403" s="4">
        <v>5.81</v>
      </c>
      <c r="D1403" s="4" t="s">
        <v>2382</v>
      </c>
      <c r="E1403" s="4" t="s">
        <v>2380</v>
      </c>
      <c r="F1403" s="4" t="s">
        <v>2380</v>
      </c>
      <c r="G1403" s="4" t="s">
        <v>2381</v>
      </c>
      <c r="H1403" s="4" t="s">
        <v>2380</v>
      </c>
      <c r="I1403" s="15">
        <v>180</v>
      </c>
      <c r="J1403" s="15" t="str">
        <f t="shared" si="84"/>
        <v>No</v>
      </c>
      <c r="K1403" s="15">
        <f t="shared" si="85"/>
        <v>0</v>
      </c>
      <c r="L1403" s="15" t="str">
        <f t="shared" si="86"/>
        <v>No</v>
      </c>
      <c r="M1403" s="15" t="str">
        <f t="shared" si="87"/>
        <v>Yes</v>
      </c>
      <c r="N1403" s="29">
        <v>42.85</v>
      </c>
      <c r="O1403" s="20" t="str" cm="1">
        <f t="array" ref="O1403">_xlfn.IFS(N1403&lt;18.5,"Underweight",N1403&lt;25,"Normalweight",N1403&lt;30,"Overweight",N1403&gt;=30,"Obesity")</f>
        <v>Obesity</v>
      </c>
      <c r="P1403" s="39" t="s">
        <v>970</v>
      </c>
      <c r="Q1403" s="29">
        <v>42.85</v>
      </c>
      <c r="R1403" s="39">
        <v>5.81</v>
      </c>
      <c r="S1403" s="39" t="s">
        <v>2383</v>
      </c>
      <c r="T1403" s="39" t="s">
        <v>2380</v>
      </c>
      <c r="U1403" s="39" t="s">
        <v>2380</v>
      </c>
      <c r="V1403" s="39">
        <v>0</v>
      </c>
      <c r="W1403" s="39" t="s">
        <v>2380</v>
      </c>
      <c r="X1403" s="39" t="s">
        <v>8391</v>
      </c>
    </row>
    <row r="1404" spans="1:24" x14ac:dyDescent="0.35">
      <c r="A1404" s="4" t="s">
        <v>969</v>
      </c>
      <c r="B1404" s="4">
        <v>32.340000000000003</v>
      </c>
      <c r="C1404" s="4">
        <v>11.2</v>
      </c>
      <c r="D1404" s="4" t="s">
        <v>2380</v>
      </c>
      <c r="E1404" s="4" t="s">
        <v>2380</v>
      </c>
      <c r="F1404" s="4" t="s">
        <v>2380</v>
      </c>
      <c r="G1404" s="4" t="s">
        <v>2381</v>
      </c>
      <c r="H1404" s="4" t="s">
        <v>2380</v>
      </c>
      <c r="I1404" s="15">
        <v>180</v>
      </c>
      <c r="J1404" s="15" t="str">
        <f t="shared" si="84"/>
        <v>No</v>
      </c>
      <c r="K1404" s="15">
        <f t="shared" si="85"/>
        <v>0</v>
      </c>
      <c r="L1404" s="15" t="str">
        <f t="shared" si="86"/>
        <v>No</v>
      </c>
      <c r="M1404" s="15" t="str">
        <f t="shared" si="87"/>
        <v>No</v>
      </c>
      <c r="N1404" s="29">
        <v>32.340000000000003</v>
      </c>
      <c r="O1404" s="20" t="str" cm="1">
        <f t="array" ref="O1404">_xlfn.IFS(N1404&lt;18.5,"Underweight",N1404&lt;25,"Normalweight",N1404&lt;30,"Overweight",N1404&gt;=30,"Obesity")</f>
        <v>Obesity</v>
      </c>
      <c r="P1404" s="39" t="s">
        <v>969</v>
      </c>
      <c r="Q1404" s="29">
        <v>32.340000000000003</v>
      </c>
      <c r="R1404" s="39">
        <v>11.2</v>
      </c>
      <c r="S1404" s="39" t="s">
        <v>2380</v>
      </c>
      <c r="T1404" s="39" t="s">
        <v>2380</v>
      </c>
      <c r="U1404" s="39" t="s">
        <v>2380</v>
      </c>
      <c r="V1404" s="39">
        <v>0</v>
      </c>
      <c r="W1404" s="39" t="s">
        <v>2380</v>
      </c>
      <c r="X1404" s="39" t="s">
        <v>8391</v>
      </c>
    </row>
    <row r="1405" spans="1:24" x14ac:dyDescent="0.35">
      <c r="A1405" s="4" t="s">
        <v>968</v>
      </c>
      <c r="B1405" s="4">
        <v>27.5</v>
      </c>
      <c r="C1405" s="4">
        <v>10.75</v>
      </c>
      <c r="D1405" s="4" t="s">
        <v>2380</v>
      </c>
      <c r="E1405" s="4" t="s">
        <v>2380</v>
      </c>
      <c r="F1405" s="4" t="s">
        <v>2380</v>
      </c>
      <c r="G1405" s="4" t="s">
        <v>2381</v>
      </c>
      <c r="H1405" s="4" t="s">
        <v>2380</v>
      </c>
      <c r="I1405" s="15">
        <v>180</v>
      </c>
      <c r="J1405" s="15" t="str">
        <f t="shared" si="84"/>
        <v>No</v>
      </c>
      <c r="K1405" s="15">
        <f t="shared" si="85"/>
        <v>0</v>
      </c>
      <c r="L1405" s="15" t="str">
        <f t="shared" si="86"/>
        <v>No</v>
      </c>
      <c r="M1405" s="15" t="str">
        <f t="shared" si="87"/>
        <v>No</v>
      </c>
      <c r="N1405" s="29">
        <v>27.5</v>
      </c>
      <c r="O1405" s="20" t="str" cm="1">
        <f t="array" ref="O1405">_xlfn.IFS(N1405&lt;18.5,"Underweight",N1405&lt;25,"Normalweight",N1405&lt;30,"Overweight",N1405&gt;=30,"Obesity")</f>
        <v>Overweight</v>
      </c>
      <c r="P1405" s="39" t="s">
        <v>968</v>
      </c>
      <c r="Q1405" s="29">
        <v>27.5</v>
      </c>
      <c r="R1405" s="39">
        <v>10.75</v>
      </c>
      <c r="S1405" s="39" t="s">
        <v>2380</v>
      </c>
      <c r="T1405" s="39" t="s">
        <v>2380</v>
      </c>
      <c r="U1405" s="39" t="s">
        <v>2380</v>
      </c>
      <c r="V1405" s="39">
        <v>0</v>
      </c>
      <c r="W1405" s="39" t="s">
        <v>2380</v>
      </c>
      <c r="X1405" s="39" t="s">
        <v>8392</v>
      </c>
    </row>
    <row r="1406" spans="1:24" x14ac:dyDescent="0.35">
      <c r="A1406" s="4" t="s">
        <v>967</v>
      </c>
      <c r="B1406" s="4">
        <v>25.8</v>
      </c>
      <c r="C1406" s="4">
        <v>7.8</v>
      </c>
      <c r="D1406" s="4" t="s">
        <v>2380</v>
      </c>
      <c r="E1406" s="4" t="s">
        <v>2380</v>
      </c>
      <c r="F1406" s="4" t="s">
        <v>2380</v>
      </c>
      <c r="G1406" s="4" t="s">
        <v>2381</v>
      </c>
      <c r="H1406" s="4" t="s">
        <v>2380</v>
      </c>
      <c r="I1406" s="15">
        <v>180</v>
      </c>
      <c r="J1406" s="15" t="str">
        <f t="shared" si="84"/>
        <v>No</v>
      </c>
      <c r="K1406" s="15">
        <f t="shared" si="85"/>
        <v>0</v>
      </c>
      <c r="L1406" s="15" t="str">
        <f t="shared" si="86"/>
        <v>No</v>
      </c>
      <c r="M1406" s="15" t="str">
        <f t="shared" si="87"/>
        <v>No</v>
      </c>
      <c r="N1406" s="29">
        <v>25.8</v>
      </c>
      <c r="O1406" s="20" t="str" cm="1">
        <f t="array" ref="O1406">_xlfn.IFS(N1406&lt;18.5,"Underweight",N1406&lt;25,"Normalweight",N1406&lt;30,"Overweight",N1406&gt;=30,"Obesity")</f>
        <v>Overweight</v>
      </c>
      <c r="P1406" s="39" t="s">
        <v>967</v>
      </c>
      <c r="Q1406" s="29">
        <v>25.8</v>
      </c>
      <c r="R1406" s="39">
        <v>7.8</v>
      </c>
      <c r="S1406" s="39" t="s">
        <v>2380</v>
      </c>
      <c r="T1406" s="39" t="s">
        <v>2380</v>
      </c>
      <c r="U1406" s="39" t="s">
        <v>2380</v>
      </c>
      <c r="V1406" s="39">
        <v>0</v>
      </c>
      <c r="W1406" s="39" t="s">
        <v>2380</v>
      </c>
      <c r="X1406" s="39" t="s">
        <v>8392</v>
      </c>
    </row>
    <row r="1407" spans="1:24" x14ac:dyDescent="0.35">
      <c r="A1407" s="4" t="s">
        <v>966</v>
      </c>
      <c r="B1407" s="4">
        <v>25</v>
      </c>
      <c r="C1407" s="4">
        <v>7.04</v>
      </c>
      <c r="D1407" s="4" t="s">
        <v>2380</v>
      </c>
      <c r="E1407" s="4" t="s">
        <v>2380</v>
      </c>
      <c r="F1407" s="4" t="s">
        <v>2380</v>
      </c>
      <c r="G1407" s="4" t="s">
        <v>2381</v>
      </c>
      <c r="H1407" s="4" t="s">
        <v>2380</v>
      </c>
      <c r="I1407" s="15">
        <v>180</v>
      </c>
      <c r="J1407" s="15" t="str">
        <f t="shared" si="84"/>
        <v>No</v>
      </c>
      <c r="K1407" s="15">
        <f t="shared" si="85"/>
        <v>0</v>
      </c>
      <c r="L1407" s="15" t="str">
        <f t="shared" si="86"/>
        <v>No</v>
      </c>
      <c r="M1407" s="15" t="str">
        <f t="shared" si="87"/>
        <v>No</v>
      </c>
      <c r="N1407" s="29">
        <v>25</v>
      </c>
      <c r="O1407" s="20" t="str" cm="1">
        <f t="array" ref="O1407">_xlfn.IFS(N1407&lt;18.5,"Underweight",N1407&lt;25,"Normalweight",N1407&lt;30,"Overweight",N1407&gt;=30,"Obesity")</f>
        <v>Overweight</v>
      </c>
      <c r="P1407" s="39" t="s">
        <v>966</v>
      </c>
      <c r="Q1407" s="29">
        <v>25</v>
      </c>
      <c r="R1407" s="39">
        <v>7.04</v>
      </c>
      <c r="S1407" s="39" t="s">
        <v>2380</v>
      </c>
      <c r="T1407" s="39" t="s">
        <v>2380</v>
      </c>
      <c r="U1407" s="39" t="s">
        <v>2380</v>
      </c>
      <c r="V1407" s="39">
        <v>0</v>
      </c>
      <c r="W1407" s="39" t="s">
        <v>2380</v>
      </c>
      <c r="X1407" s="39" t="s">
        <v>8392</v>
      </c>
    </row>
    <row r="1408" spans="1:24" x14ac:dyDescent="0.35">
      <c r="A1408" s="4" t="s">
        <v>965</v>
      </c>
      <c r="B1408" s="4">
        <v>41.2</v>
      </c>
      <c r="C1408" s="4">
        <v>4.18</v>
      </c>
      <c r="D1408" s="4" t="s">
        <v>2382</v>
      </c>
      <c r="E1408" s="4" t="s">
        <v>2380</v>
      </c>
      <c r="F1408" s="4" t="s">
        <v>2380</v>
      </c>
      <c r="G1408" s="4" t="s">
        <v>2381</v>
      </c>
      <c r="H1408" s="4" t="s">
        <v>2380</v>
      </c>
      <c r="I1408" s="15">
        <v>180</v>
      </c>
      <c r="J1408" s="15" t="str">
        <f t="shared" si="84"/>
        <v>No</v>
      </c>
      <c r="K1408" s="15">
        <f t="shared" si="85"/>
        <v>0</v>
      </c>
      <c r="L1408" s="15" t="str">
        <f t="shared" si="86"/>
        <v>No</v>
      </c>
      <c r="M1408" s="15" t="str">
        <f t="shared" si="87"/>
        <v>Yes</v>
      </c>
      <c r="N1408" s="29">
        <v>41.2</v>
      </c>
      <c r="O1408" s="20" t="str" cm="1">
        <f t="array" ref="O1408">_xlfn.IFS(N1408&lt;18.5,"Underweight",N1408&lt;25,"Normalweight",N1408&lt;30,"Overweight",N1408&gt;=30,"Obesity")</f>
        <v>Obesity</v>
      </c>
      <c r="P1408" s="39" t="s">
        <v>965</v>
      </c>
      <c r="Q1408" s="29">
        <v>41.2</v>
      </c>
      <c r="R1408" s="39">
        <v>4.18</v>
      </c>
      <c r="S1408" s="39" t="s">
        <v>2383</v>
      </c>
      <c r="T1408" s="39" t="s">
        <v>2380</v>
      </c>
      <c r="U1408" s="39" t="s">
        <v>2380</v>
      </c>
      <c r="V1408" s="39">
        <v>0</v>
      </c>
      <c r="W1408" s="39" t="s">
        <v>2380</v>
      </c>
      <c r="X1408" s="39" t="s">
        <v>8391</v>
      </c>
    </row>
    <row r="1409" spans="1:24" x14ac:dyDescent="0.35">
      <c r="A1409" s="4" t="s">
        <v>964</v>
      </c>
      <c r="B1409" s="4">
        <v>17.78</v>
      </c>
      <c r="C1409" s="4">
        <v>8.19</v>
      </c>
      <c r="D1409" s="4" t="s">
        <v>2380</v>
      </c>
      <c r="E1409" s="4" t="s">
        <v>2380</v>
      </c>
      <c r="F1409" s="4" t="s">
        <v>2380</v>
      </c>
      <c r="G1409" s="4" t="s">
        <v>2381</v>
      </c>
      <c r="H1409" s="4" t="s">
        <v>2380</v>
      </c>
      <c r="I1409" s="15">
        <v>180</v>
      </c>
      <c r="J1409" s="15" t="str">
        <f t="shared" si="84"/>
        <v>No</v>
      </c>
      <c r="K1409" s="15">
        <f t="shared" si="85"/>
        <v>0</v>
      </c>
      <c r="L1409" s="15" t="str">
        <f t="shared" si="86"/>
        <v>No</v>
      </c>
      <c r="M1409" s="15" t="str">
        <f t="shared" si="87"/>
        <v>No</v>
      </c>
      <c r="N1409" s="29">
        <v>17.78</v>
      </c>
      <c r="O1409" s="20" t="str" cm="1">
        <f t="array" ref="O1409">_xlfn.IFS(N1409&lt;18.5,"Underweight",N1409&lt;25,"Normalweight",N1409&lt;30,"Overweight",N1409&gt;=30,"Obesity")</f>
        <v>Underweight</v>
      </c>
      <c r="P1409" s="39" t="s">
        <v>964</v>
      </c>
      <c r="Q1409" s="29">
        <v>17.78</v>
      </c>
      <c r="R1409" s="39">
        <v>8.19</v>
      </c>
      <c r="S1409" s="39" t="s">
        <v>2380</v>
      </c>
      <c r="T1409" s="39" t="s">
        <v>2380</v>
      </c>
      <c r="U1409" s="39" t="s">
        <v>2380</v>
      </c>
      <c r="V1409" s="39">
        <v>0</v>
      </c>
      <c r="W1409" s="39" t="s">
        <v>2380</v>
      </c>
      <c r="X1409" s="39" t="s">
        <v>8394</v>
      </c>
    </row>
    <row r="1410" spans="1:24" x14ac:dyDescent="0.35">
      <c r="A1410" s="4" t="s">
        <v>963</v>
      </c>
      <c r="B1410" s="4">
        <v>40.119999999999997</v>
      </c>
      <c r="C1410" s="4">
        <v>6.22</v>
      </c>
      <c r="D1410" s="4" t="s">
        <v>2382</v>
      </c>
      <c r="E1410" s="4" t="s">
        <v>2380</v>
      </c>
      <c r="F1410" s="4" t="s">
        <v>2383</v>
      </c>
      <c r="G1410" s="4">
        <v>1</v>
      </c>
      <c r="H1410" s="4" t="s">
        <v>2380</v>
      </c>
      <c r="I1410" s="15">
        <v>180</v>
      </c>
      <c r="J1410" s="15" t="str">
        <f t="shared" si="84"/>
        <v>No</v>
      </c>
      <c r="K1410" s="15">
        <f t="shared" si="85"/>
        <v>1</v>
      </c>
      <c r="L1410" s="15" t="str">
        <f t="shared" si="86"/>
        <v>No</v>
      </c>
      <c r="M1410" s="15" t="str">
        <f t="shared" si="87"/>
        <v>Yes</v>
      </c>
      <c r="N1410" s="29">
        <v>40.119999999999997</v>
      </c>
      <c r="O1410" s="20" t="str" cm="1">
        <f t="array" ref="O1410">_xlfn.IFS(N1410&lt;18.5,"Underweight",N1410&lt;25,"Normalweight",N1410&lt;30,"Overweight",N1410&gt;=30,"Obesity")</f>
        <v>Obesity</v>
      </c>
      <c r="P1410" s="39" t="s">
        <v>963</v>
      </c>
      <c r="Q1410" s="29">
        <v>40.119999999999997</v>
      </c>
      <c r="R1410" s="39">
        <v>6.22</v>
      </c>
      <c r="S1410" s="39" t="s">
        <v>2383</v>
      </c>
      <c r="T1410" s="39" t="s">
        <v>2380</v>
      </c>
      <c r="U1410" s="39" t="s">
        <v>2383</v>
      </c>
      <c r="V1410" s="39">
        <v>1</v>
      </c>
      <c r="W1410" s="39" t="s">
        <v>2380</v>
      </c>
      <c r="X1410" s="39" t="s">
        <v>8391</v>
      </c>
    </row>
    <row r="1411" spans="1:24" x14ac:dyDescent="0.35">
      <c r="A1411" s="4" t="s">
        <v>962</v>
      </c>
      <c r="B1411" s="4">
        <v>19.350000000000001</v>
      </c>
      <c r="C1411" s="4">
        <v>8.2200000000000006</v>
      </c>
      <c r="D1411" s="4" t="s">
        <v>2382</v>
      </c>
      <c r="E1411" s="4" t="s">
        <v>2380</v>
      </c>
      <c r="F1411" s="4" t="s">
        <v>2380</v>
      </c>
      <c r="G1411" s="4" t="s">
        <v>2381</v>
      </c>
      <c r="H1411" s="4" t="s">
        <v>2380</v>
      </c>
      <c r="I1411" s="15">
        <v>180</v>
      </c>
      <c r="J1411" s="15" t="str">
        <f t="shared" si="84"/>
        <v>No</v>
      </c>
      <c r="K1411" s="15">
        <f t="shared" si="85"/>
        <v>0</v>
      </c>
      <c r="L1411" s="15" t="str">
        <f t="shared" si="86"/>
        <v>No</v>
      </c>
      <c r="M1411" s="15" t="str">
        <f t="shared" si="87"/>
        <v>Yes</v>
      </c>
      <c r="N1411" s="29">
        <v>19.350000000000001</v>
      </c>
      <c r="O1411" s="20" t="str" cm="1">
        <f t="array" ref="O1411">_xlfn.IFS(N1411&lt;18.5,"Underweight",N1411&lt;25,"Normalweight",N1411&lt;30,"Overweight",N1411&gt;=30,"Obesity")</f>
        <v>Normalweight</v>
      </c>
      <c r="P1411" s="39" t="s">
        <v>962</v>
      </c>
      <c r="Q1411" s="29">
        <v>19.350000000000001</v>
      </c>
      <c r="R1411" s="39">
        <v>8.2200000000000006</v>
      </c>
      <c r="S1411" s="39" t="s">
        <v>2383</v>
      </c>
      <c r="T1411" s="39" t="s">
        <v>2380</v>
      </c>
      <c r="U1411" s="39" t="s">
        <v>2380</v>
      </c>
      <c r="V1411" s="39">
        <v>0</v>
      </c>
      <c r="W1411" s="39" t="s">
        <v>2380</v>
      </c>
      <c r="X1411" s="39" t="s">
        <v>8393</v>
      </c>
    </row>
    <row r="1412" spans="1:24" x14ac:dyDescent="0.35">
      <c r="A1412" s="4" t="s">
        <v>961</v>
      </c>
      <c r="B1412" s="4">
        <v>36.69</v>
      </c>
      <c r="C1412" s="4">
        <v>6.15</v>
      </c>
      <c r="D1412" s="4" t="s">
        <v>2380</v>
      </c>
      <c r="E1412" s="4" t="s">
        <v>2380</v>
      </c>
      <c r="F1412" s="4" t="s">
        <v>2380</v>
      </c>
      <c r="G1412" s="4" t="s">
        <v>2381</v>
      </c>
      <c r="H1412" s="4" t="s">
        <v>2380</v>
      </c>
      <c r="I1412" s="15">
        <v>180</v>
      </c>
      <c r="J1412" s="15" t="str">
        <f t="shared" ref="J1412:J1475" si="88">IF(H1412="?",INDEX($H$3:$H$2337,MODE($I$3:$I$2337)),H1412)</f>
        <v>No</v>
      </c>
      <c r="K1412" s="15">
        <f t="shared" ref="K1412:K1475" si="89">IF(G1412="No major surgery",0,G1412)</f>
        <v>0</v>
      </c>
      <c r="L1412" s="15" t="str">
        <f t="shared" ref="L1412:L1475" si="90">PROPER(J1412)</f>
        <v>No</v>
      </c>
      <c r="M1412" s="15" t="str">
        <f t="shared" ref="M1412:M1475" si="91">PROPER(D1412)</f>
        <v>No</v>
      </c>
      <c r="N1412" s="29">
        <v>36.69</v>
      </c>
      <c r="O1412" s="20" t="str" cm="1">
        <f t="array" ref="O1412">_xlfn.IFS(N1412&lt;18.5,"Underweight",N1412&lt;25,"Normalweight",N1412&lt;30,"Overweight",N1412&gt;=30,"Obesity")</f>
        <v>Obesity</v>
      </c>
      <c r="P1412" s="39" t="s">
        <v>961</v>
      </c>
      <c r="Q1412" s="29">
        <v>36.69</v>
      </c>
      <c r="R1412" s="39">
        <v>6.15</v>
      </c>
      <c r="S1412" s="39" t="s">
        <v>2380</v>
      </c>
      <c r="T1412" s="39" t="s">
        <v>2380</v>
      </c>
      <c r="U1412" s="39" t="s">
        <v>2380</v>
      </c>
      <c r="V1412" s="39">
        <v>0</v>
      </c>
      <c r="W1412" s="39" t="s">
        <v>2380</v>
      </c>
      <c r="X1412" s="39" t="s">
        <v>8391</v>
      </c>
    </row>
    <row r="1413" spans="1:24" x14ac:dyDescent="0.35">
      <c r="A1413" s="4" t="s">
        <v>960</v>
      </c>
      <c r="B1413" s="4">
        <v>28.51</v>
      </c>
      <c r="C1413" s="4">
        <v>5.65</v>
      </c>
      <c r="D1413" s="4" t="s">
        <v>2382</v>
      </c>
      <c r="E1413" s="4" t="s">
        <v>2380</v>
      </c>
      <c r="F1413" s="4" t="s">
        <v>2380</v>
      </c>
      <c r="G1413" s="4">
        <v>1</v>
      </c>
      <c r="H1413" s="4" t="s">
        <v>2380</v>
      </c>
      <c r="I1413" s="15">
        <v>180</v>
      </c>
      <c r="J1413" s="15" t="str">
        <f t="shared" si="88"/>
        <v>No</v>
      </c>
      <c r="K1413" s="15">
        <f t="shared" si="89"/>
        <v>1</v>
      </c>
      <c r="L1413" s="15" t="str">
        <f t="shared" si="90"/>
        <v>No</v>
      </c>
      <c r="M1413" s="15" t="str">
        <f t="shared" si="91"/>
        <v>Yes</v>
      </c>
      <c r="N1413" s="29">
        <v>28.51</v>
      </c>
      <c r="O1413" s="20" t="str" cm="1">
        <f t="array" ref="O1413">_xlfn.IFS(N1413&lt;18.5,"Underweight",N1413&lt;25,"Normalweight",N1413&lt;30,"Overweight",N1413&gt;=30,"Obesity")</f>
        <v>Overweight</v>
      </c>
      <c r="P1413" s="39" t="s">
        <v>960</v>
      </c>
      <c r="Q1413" s="29">
        <v>28.51</v>
      </c>
      <c r="R1413" s="39">
        <v>5.65</v>
      </c>
      <c r="S1413" s="39" t="s">
        <v>2383</v>
      </c>
      <c r="T1413" s="39" t="s">
        <v>2380</v>
      </c>
      <c r="U1413" s="39" t="s">
        <v>2380</v>
      </c>
      <c r="V1413" s="39">
        <v>1</v>
      </c>
      <c r="W1413" s="39" t="s">
        <v>2380</v>
      </c>
      <c r="X1413" s="39" t="s">
        <v>8392</v>
      </c>
    </row>
    <row r="1414" spans="1:24" x14ac:dyDescent="0.35">
      <c r="A1414" s="4" t="s">
        <v>959</v>
      </c>
      <c r="B1414" s="4">
        <v>30.21</v>
      </c>
      <c r="C1414" s="4">
        <v>5.5</v>
      </c>
      <c r="D1414" s="4" t="s">
        <v>2380</v>
      </c>
      <c r="E1414" s="4" t="s">
        <v>2380</v>
      </c>
      <c r="F1414" s="4" t="s">
        <v>2380</v>
      </c>
      <c r="G1414" s="4">
        <v>1</v>
      </c>
      <c r="H1414" s="4" t="s">
        <v>2380</v>
      </c>
      <c r="I1414" s="15">
        <v>180</v>
      </c>
      <c r="J1414" s="15" t="str">
        <f t="shared" si="88"/>
        <v>No</v>
      </c>
      <c r="K1414" s="15">
        <f t="shared" si="89"/>
        <v>1</v>
      </c>
      <c r="L1414" s="15" t="str">
        <f t="shared" si="90"/>
        <v>No</v>
      </c>
      <c r="M1414" s="15" t="str">
        <f t="shared" si="91"/>
        <v>No</v>
      </c>
      <c r="N1414" s="29">
        <v>30.21</v>
      </c>
      <c r="O1414" s="20" t="str" cm="1">
        <f t="array" ref="O1414">_xlfn.IFS(N1414&lt;18.5,"Underweight",N1414&lt;25,"Normalweight",N1414&lt;30,"Overweight",N1414&gt;=30,"Obesity")</f>
        <v>Obesity</v>
      </c>
      <c r="P1414" s="39" t="s">
        <v>959</v>
      </c>
      <c r="Q1414" s="29">
        <v>30.21</v>
      </c>
      <c r="R1414" s="39">
        <v>5.5</v>
      </c>
      <c r="S1414" s="39" t="s">
        <v>2380</v>
      </c>
      <c r="T1414" s="39" t="s">
        <v>2380</v>
      </c>
      <c r="U1414" s="39" t="s">
        <v>2380</v>
      </c>
      <c r="V1414" s="39">
        <v>1</v>
      </c>
      <c r="W1414" s="39" t="s">
        <v>2380</v>
      </c>
      <c r="X1414" s="39" t="s">
        <v>8391</v>
      </c>
    </row>
    <row r="1415" spans="1:24" x14ac:dyDescent="0.35">
      <c r="A1415" s="4" t="s">
        <v>958</v>
      </c>
      <c r="B1415" s="4">
        <v>24.33</v>
      </c>
      <c r="C1415" s="4">
        <v>8</v>
      </c>
      <c r="D1415" s="4" t="s">
        <v>2380</v>
      </c>
      <c r="E1415" s="4" t="s">
        <v>2380</v>
      </c>
      <c r="F1415" s="4" t="s">
        <v>2380</v>
      </c>
      <c r="G1415" s="4" t="s">
        <v>2381</v>
      </c>
      <c r="H1415" s="4" t="s">
        <v>2380</v>
      </c>
      <c r="I1415" s="15">
        <v>180</v>
      </c>
      <c r="J1415" s="15" t="str">
        <f t="shared" si="88"/>
        <v>No</v>
      </c>
      <c r="K1415" s="15">
        <f t="shared" si="89"/>
        <v>0</v>
      </c>
      <c r="L1415" s="15" t="str">
        <f t="shared" si="90"/>
        <v>No</v>
      </c>
      <c r="M1415" s="15" t="str">
        <f t="shared" si="91"/>
        <v>No</v>
      </c>
      <c r="N1415" s="29">
        <v>24.33</v>
      </c>
      <c r="O1415" s="20" t="str" cm="1">
        <f t="array" ref="O1415">_xlfn.IFS(N1415&lt;18.5,"Underweight",N1415&lt;25,"Normalweight",N1415&lt;30,"Overweight",N1415&gt;=30,"Obesity")</f>
        <v>Normalweight</v>
      </c>
      <c r="P1415" s="39" t="s">
        <v>958</v>
      </c>
      <c r="Q1415" s="29">
        <v>24.33</v>
      </c>
      <c r="R1415" s="39">
        <v>8</v>
      </c>
      <c r="S1415" s="39" t="s">
        <v>2380</v>
      </c>
      <c r="T1415" s="39" t="s">
        <v>2380</v>
      </c>
      <c r="U1415" s="39" t="s">
        <v>2380</v>
      </c>
      <c r="V1415" s="39">
        <v>0</v>
      </c>
      <c r="W1415" s="39" t="s">
        <v>2380</v>
      </c>
      <c r="X1415" s="39" t="s">
        <v>8393</v>
      </c>
    </row>
    <row r="1416" spans="1:24" x14ac:dyDescent="0.35">
      <c r="A1416" s="4" t="s">
        <v>957</v>
      </c>
      <c r="B1416" s="4">
        <v>19.855</v>
      </c>
      <c r="C1416" s="4">
        <v>5.71</v>
      </c>
      <c r="D1416" s="4" t="s">
        <v>2382</v>
      </c>
      <c r="E1416" s="4" t="s">
        <v>2380</v>
      </c>
      <c r="F1416" s="4" t="s">
        <v>2380</v>
      </c>
      <c r="G1416" s="4" t="s">
        <v>2381</v>
      </c>
      <c r="H1416" s="4" t="s">
        <v>2380</v>
      </c>
      <c r="I1416" s="15">
        <v>180</v>
      </c>
      <c r="J1416" s="15" t="str">
        <f t="shared" si="88"/>
        <v>No</v>
      </c>
      <c r="K1416" s="15">
        <f t="shared" si="89"/>
        <v>0</v>
      </c>
      <c r="L1416" s="15" t="str">
        <f t="shared" si="90"/>
        <v>No</v>
      </c>
      <c r="M1416" s="15" t="str">
        <f t="shared" si="91"/>
        <v>Yes</v>
      </c>
      <c r="N1416" s="29">
        <v>19.855</v>
      </c>
      <c r="O1416" s="20" t="str" cm="1">
        <f t="array" ref="O1416">_xlfn.IFS(N1416&lt;18.5,"Underweight",N1416&lt;25,"Normalweight",N1416&lt;30,"Overweight",N1416&gt;=30,"Obesity")</f>
        <v>Normalweight</v>
      </c>
      <c r="P1416" s="39" t="s">
        <v>957</v>
      </c>
      <c r="Q1416" s="29">
        <v>19.855</v>
      </c>
      <c r="R1416" s="39">
        <v>5.71</v>
      </c>
      <c r="S1416" s="39" t="s">
        <v>2383</v>
      </c>
      <c r="T1416" s="39" t="s">
        <v>2380</v>
      </c>
      <c r="U1416" s="39" t="s">
        <v>2380</v>
      </c>
      <c r="V1416" s="39">
        <v>0</v>
      </c>
      <c r="W1416" s="39" t="s">
        <v>2380</v>
      </c>
      <c r="X1416" s="39" t="s">
        <v>8393</v>
      </c>
    </row>
    <row r="1417" spans="1:24" x14ac:dyDescent="0.35">
      <c r="A1417" s="4" t="s">
        <v>956</v>
      </c>
      <c r="B1417" s="4">
        <v>25.364999999999998</v>
      </c>
      <c r="C1417" s="4">
        <v>11.71</v>
      </c>
      <c r="D1417" s="4" t="s">
        <v>2380</v>
      </c>
      <c r="E1417" s="4" t="s">
        <v>2380</v>
      </c>
      <c r="F1417" s="4" t="s">
        <v>2380</v>
      </c>
      <c r="G1417" s="4" t="s">
        <v>2381</v>
      </c>
      <c r="H1417" s="4" t="s">
        <v>2380</v>
      </c>
      <c r="I1417" s="15">
        <v>180</v>
      </c>
      <c r="J1417" s="15" t="str">
        <f t="shared" si="88"/>
        <v>No</v>
      </c>
      <c r="K1417" s="15">
        <f t="shared" si="89"/>
        <v>0</v>
      </c>
      <c r="L1417" s="15" t="str">
        <f t="shared" si="90"/>
        <v>No</v>
      </c>
      <c r="M1417" s="15" t="str">
        <f t="shared" si="91"/>
        <v>No</v>
      </c>
      <c r="N1417" s="29">
        <v>25.364999999999998</v>
      </c>
      <c r="O1417" s="20" t="str" cm="1">
        <f t="array" ref="O1417">_xlfn.IFS(N1417&lt;18.5,"Underweight",N1417&lt;25,"Normalweight",N1417&lt;30,"Overweight",N1417&gt;=30,"Obesity")</f>
        <v>Overweight</v>
      </c>
      <c r="P1417" s="39" t="s">
        <v>956</v>
      </c>
      <c r="Q1417" s="29">
        <v>25.364999999999998</v>
      </c>
      <c r="R1417" s="39">
        <v>11.71</v>
      </c>
      <c r="S1417" s="39" t="s">
        <v>2380</v>
      </c>
      <c r="T1417" s="39" t="s">
        <v>2380</v>
      </c>
      <c r="U1417" s="39" t="s">
        <v>2380</v>
      </c>
      <c r="V1417" s="39">
        <v>0</v>
      </c>
      <c r="W1417" s="39" t="s">
        <v>2380</v>
      </c>
      <c r="X1417" s="39" t="s">
        <v>8392</v>
      </c>
    </row>
    <row r="1418" spans="1:24" x14ac:dyDescent="0.35">
      <c r="A1418" s="4" t="s">
        <v>955</v>
      </c>
      <c r="B1418" s="4">
        <v>29.6</v>
      </c>
      <c r="C1418" s="4">
        <v>6.17</v>
      </c>
      <c r="D1418" s="4" t="s">
        <v>2382</v>
      </c>
      <c r="E1418" s="4" t="s">
        <v>2380</v>
      </c>
      <c r="F1418" s="4" t="s">
        <v>2383</v>
      </c>
      <c r="G1418" s="4">
        <v>1</v>
      </c>
      <c r="H1418" s="4" t="s">
        <v>2380</v>
      </c>
      <c r="I1418" s="15">
        <v>180</v>
      </c>
      <c r="J1418" s="15" t="str">
        <f t="shared" si="88"/>
        <v>No</v>
      </c>
      <c r="K1418" s="15">
        <f t="shared" si="89"/>
        <v>1</v>
      </c>
      <c r="L1418" s="15" t="str">
        <f t="shared" si="90"/>
        <v>No</v>
      </c>
      <c r="M1418" s="15" t="str">
        <f t="shared" si="91"/>
        <v>Yes</v>
      </c>
      <c r="N1418" s="29">
        <v>29.6</v>
      </c>
      <c r="O1418" s="20" t="str" cm="1">
        <f t="array" ref="O1418">_xlfn.IFS(N1418&lt;18.5,"Underweight",N1418&lt;25,"Normalweight",N1418&lt;30,"Overweight",N1418&gt;=30,"Obesity")</f>
        <v>Overweight</v>
      </c>
      <c r="P1418" s="39" t="s">
        <v>955</v>
      </c>
      <c r="Q1418" s="29">
        <v>29.6</v>
      </c>
      <c r="R1418" s="39">
        <v>6.17</v>
      </c>
      <c r="S1418" s="39" t="s">
        <v>2383</v>
      </c>
      <c r="T1418" s="39" t="s">
        <v>2380</v>
      </c>
      <c r="U1418" s="39" t="s">
        <v>2383</v>
      </c>
      <c r="V1418" s="39">
        <v>1</v>
      </c>
      <c r="W1418" s="39" t="s">
        <v>2380</v>
      </c>
      <c r="X1418" s="39" t="s">
        <v>8392</v>
      </c>
    </row>
    <row r="1419" spans="1:24" x14ac:dyDescent="0.35">
      <c r="A1419" s="4" t="s">
        <v>954</v>
      </c>
      <c r="B1419" s="4">
        <v>39.43</v>
      </c>
      <c r="C1419" s="4">
        <v>6.1</v>
      </c>
      <c r="D1419" s="4" t="s">
        <v>2382</v>
      </c>
      <c r="E1419" s="4" t="s">
        <v>2380</v>
      </c>
      <c r="F1419" s="4" t="s">
        <v>2383</v>
      </c>
      <c r="G1419" s="4">
        <v>1</v>
      </c>
      <c r="H1419" s="4" t="s">
        <v>2380</v>
      </c>
      <c r="I1419" s="15">
        <v>180</v>
      </c>
      <c r="J1419" s="15" t="str">
        <f t="shared" si="88"/>
        <v>No</v>
      </c>
      <c r="K1419" s="15">
        <f t="shared" si="89"/>
        <v>1</v>
      </c>
      <c r="L1419" s="15" t="str">
        <f t="shared" si="90"/>
        <v>No</v>
      </c>
      <c r="M1419" s="15" t="str">
        <f t="shared" si="91"/>
        <v>Yes</v>
      </c>
      <c r="N1419" s="29">
        <v>39.43</v>
      </c>
      <c r="O1419" s="20" t="str" cm="1">
        <f t="array" ref="O1419">_xlfn.IFS(N1419&lt;18.5,"Underweight",N1419&lt;25,"Normalweight",N1419&lt;30,"Overweight",N1419&gt;=30,"Obesity")</f>
        <v>Obesity</v>
      </c>
      <c r="P1419" s="39" t="s">
        <v>954</v>
      </c>
      <c r="Q1419" s="29">
        <v>39.43</v>
      </c>
      <c r="R1419" s="39">
        <v>6.1</v>
      </c>
      <c r="S1419" s="39" t="s">
        <v>2383</v>
      </c>
      <c r="T1419" s="39" t="s">
        <v>2380</v>
      </c>
      <c r="U1419" s="39" t="s">
        <v>2383</v>
      </c>
      <c r="V1419" s="39">
        <v>1</v>
      </c>
      <c r="W1419" s="39" t="s">
        <v>2380</v>
      </c>
      <c r="X1419" s="39" t="s">
        <v>8391</v>
      </c>
    </row>
    <row r="1420" spans="1:24" x14ac:dyDescent="0.35">
      <c r="A1420" s="4" t="s">
        <v>953</v>
      </c>
      <c r="B1420" s="4">
        <v>27.34</v>
      </c>
      <c r="C1420" s="4">
        <v>5.19</v>
      </c>
      <c r="D1420" s="4" t="s">
        <v>2382</v>
      </c>
      <c r="E1420" s="4" t="s">
        <v>2380</v>
      </c>
      <c r="F1420" s="4" t="s">
        <v>2380</v>
      </c>
      <c r="G1420" s="4">
        <v>1</v>
      </c>
      <c r="H1420" s="4" t="s">
        <v>2380</v>
      </c>
      <c r="I1420" s="15">
        <v>180</v>
      </c>
      <c r="J1420" s="15" t="str">
        <f t="shared" si="88"/>
        <v>No</v>
      </c>
      <c r="K1420" s="15">
        <f t="shared" si="89"/>
        <v>1</v>
      </c>
      <c r="L1420" s="15" t="str">
        <f t="shared" si="90"/>
        <v>No</v>
      </c>
      <c r="M1420" s="15" t="str">
        <f t="shared" si="91"/>
        <v>Yes</v>
      </c>
      <c r="N1420" s="29">
        <v>27.34</v>
      </c>
      <c r="O1420" s="20" t="str" cm="1">
        <f t="array" ref="O1420">_xlfn.IFS(N1420&lt;18.5,"Underweight",N1420&lt;25,"Normalweight",N1420&lt;30,"Overweight",N1420&gt;=30,"Obesity")</f>
        <v>Overweight</v>
      </c>
      <c r="P1420" s="39" t="s">
        <v>953</v>
      </c>
      <c r="Q1420" s="29">
        <v>27.34</v>
      </c>
      <c r="R1420" s="39">
        <v>5.19</v>
      </c>
      <c r="S1420" s="39" t="s">
        <v>2383</v>
      </c>
      <c r="T1420" s="39" t="s">
        <v>2380</v>
      </c>
      <c r="U1420" s="39" t="s">
        <v>2380</v>
      </c>
      <c r="V1420" s="39">
        <v>1</v>
      </c>
      <c r="W1420" s="39" t="s">
        <v>2380</v>
      </c>
      <c r="X1420" s="39" t="s">
        <v>8392</v>
      </c>
    </row>
    <row r="1421" spans="1:24" x14ac:dyDescent="0.35">
      <c r="A1421" s="4" t="s">
        <v>952</v>
      </c>
      <c r="B1421" s="4">
        <v>39.01</v>
      </c>
      <c r="C1421" s="4">
        <v>5.37</v>
      </c>
      <c r="D1421" s="4" t="s">
        <v>2382</v>
      </c>
      <c r="E1421" s="4" t="s">
        <v>2380</v>
      </c>
      <c r="F1421" s="4" t="s">
        <v>2380</v>
      </c>
      <c r="G1421" s="4" t="s">
        <v>2381</v>
      </c>
      <c r="H1421" s="4" t="s">
        <v>2380</v>
      </c>
      <c r="I1421" s="15">
        <v>180</v>
      </c>
      <c r="J1421" s="15" t="str">
        <f t="shared" si="88"/>
        <v>No</v>
      </c>
      <c r="K1421" s="15">
        <f t="shared" si="89"/>
        <v>0</v>
      </c>
      <c r="L1421" s="15" t="str">
        <f t="shared" si="90"/>
        <v>No</v>
      </c>
      <c r="M1421" s="15" t="str">
        <f t="shared" si="91"/>
        <v>Yes</v>
      </c>
      <c r="N1421" s="29">
        <v>39.01</v>
      </c>
      <c r="O1421" s="20" t="str" cm="1">
        <f t="array" ref="O1421">_xlfn.IFS(N1421&lt;18.5,"Underweight",N1421&lt;25,"Normalweight",N1421&lt;30,"Overweight",N1421&gt;=30,"Obesity")</f>
        <v>Obesity</v>
      </c>
      <c r="P1421" s="39" t="s">
        <v>952</v>
      </c>
      <c r="Q1421" s="29">
        <v>39.01</v>
      </c>
      <c r="R1421" s="39">
        <v>5.37</v>
      </c>
      <c r="S1421" s="39" t="s">
        <v>2383</v>
      </c>
      <c r="T1421" s="39" t="s">
        <v>2380</v>
      </c>
      <c r="U1421" s="39" t="s">
        <v>2380</v>
      </c>
      <c r="V1421" s="39">
        <v>0</v>
      </c>
      <c r="W1421" s="39" t="s">
        <v>2380</v>
      </c>
      <c r="X1421" s="39" t="s">
        <v>8391</v>
      </c>
    </row>
    <row r="1422" spans="1:24" x14ac:dyDescent="0.35">
      <c r="A1422" s="4" t="s">
        <v>951</v>
      </c>
      <c r="B1422" s="4">
        <v>18.989999999999998</v>
      </c>
      <c r="C1422" s="4">
        <v>10.82</v>
      </c>
      <c r="D1422" s="4" t="s">
        <v>2382</v>
      </c>
      <c r="E1422" s="4" t="s">
        <v>2380</v>
      </c>
      <c r="F1422" s="4" t="s">
        <v>2380</v>
      </c>
      <c r="G1422" s="4" t="s">
        <v>2381</v>
      </c>
      <c r="H1422" s="4" t="s">
        <v>2380</v>
      </c>
      <c r="I1422" s="15">
        <v>180</v>
      </c>
      <c r="J1422" s="15" t="str">
        <f t="shared" si="88"/>
        <v>No</v>
      </c>
      <c r="K1422" s="15">
        <f t="shared" si="89"/>
        <v>0</v>
      </c>
      <c r="L1422" s="15" t="str">
        <f t="shared" si="90"/>
        <v>No</v>
      </c>
      <c r="M1422" s="15" t="str">
        <f t="shared" si="91"/>
        <v>Yes</v>
      </c>
      <c r="N1422" s="29">
        <v>18.989999999999998</v>
      </c>
      <c r="O1422" s="20" t="str" cm="1">
        <f t="array" ref="O1422">_xlfn.IFS(N1422&lt;18.5,"Underweight",N1422&lt;25,"Normalweight",N1422&lt;30,"Overweight",N1422&gt;=30,"Obesity")</f>
        <v>Normalweight</v>
      </c>
      <c r="P1422" s="39" t="s">
        <v>951</v>
      </c>
      <c r="Q1422" s="29">
        <v>18.989999999999998</v>
      </c>
      <c r="R1422" s="39">
        <v>10.82</v>
      </c>
      <c r="S1422" s="39" t="s">
        <v>2383</v>
      </c>
      <c r="T1422" s="39" t="s">
        <v>2380</v>
      </c>
      <c r="U1422" s="39" t="s">
        <v>2380</v>
      </c>
      <c r="V1422" s="39">
        <v>0</v>
      </c>
      <c r="W1422" s="39" t="s">
        <v>2380</v>
      </c>
      <c r="X1422" s="39" t="s">
        <v>8393</v>
      </c>
    </row>
    <row r="1423" spans="1:24" x14ac:dyDescent="0.35">
      <c r="A1423" s="4" t="s">
        <v>950</v>
      </c>
      <c r="B1423" s="4">
        <v>42.3</v>
      </c>
      <c r="C1423" s="4">
        <v>6.06</v>
      </c>
      <c r="D1423" s="4" t="s">
        <v>2382</v>
      </c>
      <c r="E1423" s="4" t="s">
        <v>2380</v>
      </c>
      <c r="F1423" s="4" t="s">
        <v>2380</v>
      </c>
      <c r="G1423" s="4" t="s">
        <v>2381</v>
      </c>
      <c r="H1423" s="4" t="s">
        <v>2380</v>
      </c>
      <c r="I1423" s="15">
        <v>180</v>
      </c>
      <c r="J1423" s="15" t="str">
        <f t="shared" si="88"/>
        <v>No</v>
      </c>
      <c r="K1423" s="15">
        <f t="shared" si="89"/>
        <v>0</v>
      </c>
      <c r="L1423" s="15" t="str">
        <f t="shared" si="90"/>
        <v>No</v>
      </c>
      <c r="M1423" s="15" t="str">
        <f t="shared" si="91"/>
        <v>Yes</v>
      </c>
      <c r="N1423" s="29">
        <v>42.3</v>
      </c>
      <c r="O1423" s="20" t="str" cm="1">
        <f t="array" ref="O1423">_xlfn.IFS(N1423&lt;18.5,"Underweight",N1423&lt;25,"Normalweight",N1423&lt;30,"Overweight",N1423&gt;=30,"Obesity")</f>
        <v>Obesity</v>
      </c>
      <c r="P1423" s="39" t="s">
        <v>950</v>
      </c>
      <c r="Q1423" s="29">
        <v>42.3</v>
      </c>
      <c r="R1423" s="39">
        <v>6.06</v>
      </c>
      <c r="S1423" s="39" t="s">
        <v>2383</v>
      </c>
      <c r="T1423" s="39" t="s">
        <v>2380</v>
      </c>
      <c r="U1423" s="39" t="s">
        <v>2380</v>
      </c>
      <c r="V1423" s="39">
        <v>0</v>
      </c>
      <c r="W1423" s="39" t="s">
        <v>2380</v>
      </c>
      <c r="X1423" s="39" t="s">
        <v>8391</v>
      </c>
    </row>
    <row r="1424" spans="1:24" x14ac:dyDescent="0.35">
      <c r="A1424" s="4" t="s">
        <v>949</v>
      </c>
      <c r="B1424" s="4">
        <v>39.805</v>
      </c>
      <c r="C1424" s="4">
        <v>5.91</v>
      </c>
      <c r="D1424" s="4" t="s">
        <v>2380</v>
      </c>
      <c r="E1424" s="4" t="s">
        <v>2380</v>
      </c>
      <c r="F1424" s="4" t="s">
        <v>2380</v>
      </c>
      <c r="G1424" s="4" t="s">
        <v>2381</v>
      </c>
      <c r="H1424" s="4" t="s">
        <v>2380</v>
      </c>
      <c r="I1424" s="15">
        <v>180</v>
      </c>
      <c r="J1424" s="15" t="str">
        <f t="shared" si="88"/>
        <v>No</v>
      </c>
      <c r="K1424" s="15">
        <f t="shared" si="89"/>
        <v>0</v>
      </c>
      <c r="L1424" s="15" t="str">
        <f t="shared" si="90"/>
        <v>No</v>
      </c>
      <c r="M1424" s="15" t="str">
        <f t="shared" si="91"/>
        <v>No</v>
      </c>
      <c r="N1424" s="29">
        <v>39.805</v>
      </c>
      <c r="O1424" s="20" t="str" cm="1">
        <f t="array" ref="O1424">_xlfn.IFS(N1424&lt;18.5,"Underweight",N1424&lt;25,"Normalweight",N1424&lt;30,"Overweight",N1424&gt;=30,"Obesity")</f>
        <v>Obesity</v>
      </c>
      <c r="P1424" s="39" t="s">
        <v>949</v>
      </c>
      <c r="Q1424" s="29">
        <v>39.805</v>
      </c>
      <c r="R1424" s="39">
        <v>5.91</v>
      </c>
      <c r="S1424" s="39" t="s">
        <v>2380</v>
      </c>
      <c r="T1424" s="39" t="s">
        <v>2380</v>
      </c>
      <c r="U1424" s="39" t="s">
        <v>2380</v>
      </c>
      <c r="V1424" s="39">
        <v>0</v>
      </c>
      <c r="W1424" s="39" t="s">
        <v>2380</v>
      </c>
      <c r="X1424" s="39" t="s">
        <v>8391</v>
      </c>
    </row>
    <row r="1425" spans="1:24" x14ac:dyDescent="0.35">
      <c r="A1425" s="4" t="s">
        <v>948</v>
      </c>
      <c r="B1425" s="4">
        <v>33.700000000000003</v>
      </c>
      <c r="C1425" s="4">
        <v>5.87</v>
      </c>
      <c r="D1425" s="4" t="s">
        <v>2380</v>
      </c>
      <c r="E1425" s="4" t="s">
        <v>2380</v>
      </c>
      <c r="F1425" s="4" t="s">
        <v>2380</v>
      </c>
      <c r="G1425" s="4" t="s">
        <v>2381</v>
      </c>
      <c r="H1425" s="4" t="s">
        <v>2380</v>
      </c>
      <c r="I1425" s="15">
        <v>180</v>
      </c>
      <c r="J1425" s="15" t="str">
        <f t="shared" si="88"/>
        <v>No</v>
      </c>
      <c r="K1425" s="15">
        <f t="shared" si="89"/>
        <v>0</v>
      </c>
      <c r="L1425" s="15" t="str">
        <f t="shared" si="90"/>
        <v>No</v>
      </c>
      <c r="M1425" s="15" t="str">
        <f t="shared" si="91"/>
        <v>No</v>
      </c>
      <c r="N1425" s="29">
        <v>33.700000000000003</v>
      </c>
      <c r="O1425" s="20" t="str" cm="1">
        <f t="array" ref="O1425">_xlfn.IFS(N1425&lt;18.5,"Underweight",N1425&lt;25,"Normalweight",N1425&lt;30,"Overweight",N1425&gt;=30,"Obesity")</f>
        <v>Obesity</v>
      </c>
      <c r="P1425" s="39" t="s">
        <v>948</v>
      </c>
      <c r="Q1425" s="29">
        <v>33.700000000000003</v>
      </c>
      <c r="R1425" s="39">
        <v>5.87</v>
      </c>
      <c r="S1425" s="39" t="s">
        <v>2380</v>
      </c>
      <c r="T1425" s="39" t="s">
        <v>2380</v>
      </c>
      <c r="U1425" s="39" t="s">
        <v>2380</v>
      </c>
      <c r="V1425" s="39">
        <v>0</v>
      </c>
      <c r="W1425" s="39" t="s">
        <v>2380</v>
      </c>
      <c r="X1425" s="39" t="s">
        <v>8391</v>
      </c>
    </row>
    <row r="1426" spans="1:24" x14ac:dyDescent="0.35">
      <c r="A1426" s="4" t="s">
        <v>947</v>
      </c>
      <c r="B1426" s="4">
        <v>36.195</v>
      </c>
      <c r="C1426" s="4">
        <v>6.22</v>
      </c>
      <c r="D1426" s="4" t="s">
        <v>2380</v>
      </c>
      <c r="E1426" s="4" t="s">
        <v>2380</v>
      </c>
      <c r="F1426" s="4" t="s">
        <v>2380</v>
      </c>
      <c r="G1426" s="4" t="s">
        <v>2381</v>
      </c>
      <c r="H1426" s="4" t="s">
        <v>2380</v>
      </c>
      <c r="I1426" s="15">
        <v>180</v>
      </c>
      <c r="J1426" s="15" t="str">
        <f t="shared" si="88"/>
        <v>No</v>
      </c>
      <c r="K1426" s="15">
        <f t="shared" si="89"/>
        <v>0</v>
      </c>
      <c r="L1426" s="15" t="str">
        <f t="shared" si="90"/>
        <v>No</v>
      </c>
      <c r="M1426" s="15" t="str">
        <f t="shared" si="91"/>
        <v>No</v>
      </c>
      <c r="N1426" s="29">
        <v>36.195</v>
      </c>
      <c r="O1426" s="20" t="str" cm="1">
        <f t="array" ref="O1426">_xlfn.IFS(N1426&lt;18.5,"Underweight",N1426&lt;25,"Normalweight",N1426&lt;30,"Overweight",N1426&gt;=30,"Obesity")</f>
        <v>Obesity</v>
      </c>
      <c r="P1426" s="39" t="s">
        <v>947</v>
      </c>
      <c r="Q1426" s="29">
        <v>36.195</v>
      </c>
      <c r="R1426" s="39">
        <v>6.22</v>
      </c>
      <c r="S1426" s="39" t="s">
        <v>2380</v>
      </c>
      <c r="T1426" s="39" t="s">
        <v>2380</v>
      </c>
      <c r="U1426" s="39" t="s">
        <v>2380</v>
      </c>
      <c r="V1426" s="39">
        <v>0</v>
      </c>
      <c r="W1426" s="39" t="s">
        <v>2380</v>
      </c>
      <c r="X1426" s="39" t="s">
        <v>8391</v>
      </c>
    </row>
    <row r="1427" spans="1:24" x14ac:dyDescent="0.35">
      <c r="A1427" s="4" t="s">
        <v>946</v>
      </c>
      <c r="B1427" s="4">
        <v>32.6</v>
      </c>
      <c r="C1427" s="4">
        <v>5.73</v>
      </c>
      <c r="D1427" s="4" t="s">
        <v>2380</v>
      </c>
      <c r="E1427" s="4" t="s">
        <v>2380</v>
      </c>
      <c r="F1427" s="4" t="s">
        <v>2383</v>
      </c>
      <c r="G1427" s="4">
        <v>1</v>
      </c>
      <c r="H1427" s="4" t="s">
        <v>2380</v>
      </c>
      <c r="I1427" s="15">
        <v>180</v>
      </c>
      <c r="J1427" s="15" t="str">
        <f t="shared" si="88"/>
        <v>No</v>
      </c>
      <c r="K1427" s="15">
        <f t="shared" si="89"/>
        <v>1</v>
      </c>
      <c r="L1427" s="15" t="str">
        <f t="shared" si="90"/>
        <v>No</v>
      </c>
      <c r="M1427" s="15" t="str">
        <f t="shared" si="91"/>
        <v>No</v>
      </c>
      <c r="N1427" s="29">
        <v>32.6</v>
      </c>
      <c r="O1427" s="20" t="str" cm="1">
        <f t="array" ref="O1427">_xlfn.IFS(N1427&lt;18.5,"Underweight",N1427&lt;25,"Normalweight",N1427&lt;30,"Overweight",N1427&gt;=30,"Obesity")</f>
        <v>Obesity</v>
      </c>
      <c r="P1427" s="39" t="s">
        <v>946</v>
      </c>
      <c r="Q1427" s="29">
        <v>32.6</v>
      </c>
      <c r="R1427" s="39">
        <v>5.73</v>
      </c>
      <c r="S1427" s="39" t="s">
        <v>2380</v>
      </c>
      <c r="T1427" s="39" t="s">
        <v>2380</v>
      </c>
      <c r="U1427" s="39" t="s">
        <v>2383</v>
      </c>
      <c r="V1427" s="39">
        <v>1</v>
      </c>
      <c r="W1427" s="39" t="s">
        <v>2380</v>
      </c>
      <c r="X1427" s="39" t="s">
        <v>8391</v>
      </c>
    </row>
    <row r="1428" spans="1:24" x14ac:dyDescent="0.35">
      <c r="A1428" s="4" t="s">
        <v>945</v>
      </c>
      <c r="B1428" s="4">
        <v>30.2</v>
      </c>
      <c r="C1428" s="4">
        <v>5.7</v>
      </c>
      <c r="D1428" s="4" t="s">
        <v>2380</v>
      </c>
      <c r="E1428" s="4" t="s">
        <v>2380</v>
      </c>
      <c r="F1428" s="4" t="s">
        <v>2380</v>
      </c>
      <c r="G1428" s="4" t="s">
        <v>2381</v>
      </c>
      <c r="H1428" s="4" t="s">
        <v>2380</v>
      </c>
      <c r="I1428" s="15">
        <v>180</v>
      </c>
      <c r="J1428" s="15" t="str">
        <f t="shared" si="88"/>
        <v>No</v>
      </c>
      <c r="K1428" s="15">
        <f t="shared" si="89"/>
        <v>0</v>
      </c>
      <c r="L1428" s="15" t="str">
        <f t="shared" si="90"/>
        <v>No</v>
      </c>
      <c r="M1428" s="15" t="str">
        <f t="shared" si="91"/>
        <v>No</v>
      </c>
      <c r="N1428" s="29">
        <v>30.2</v>
      </c>
      <c r="O1428" s="20" t="str" cm="1">
        <f t="array" ref="O1428">_xlfn.IFS(N1428&lt;18.5,"Underweight",N1428&lt;25,"Normalweight",N1428&lt;30,"Overweight",N1428&gt;=30,"Obesity")</f>
        <v>Obesity</v>
      </c>
      <c r="P1428" s="39" t="s">
        <v>945</v>
      </c>
      <c r="Q1428" s="29">
        <v>30.2</v>
      </c>
      <c r="R1428" s="39">
        <v>5.7</v>
      </c>
      <c r="S1428" s="39" t="s">
        <v>2380</v>
      </c>
      <c r="T1428" s="39" t="s">
        <v>2380</v>
      </c>
      <c r="U1428" s="39" t="s">
        <v>2380</v>
      </c>
      <c r="V1428" s="39">
        <v>0</v>
      </c>
      <c r="W1428" s="39" t="s">
        <v>2380</v>
      </c>
      <c r="X1428" s="39" t="s">
        <v>8391</v>
      </c>
    </row>
    <row r="1429" spans="1:24" x14ac:dyDescent="0.35">
      <c r="A1429" s="4" t="s">
        <v>944</v>
      </c>
      <c r="B1429" s="4">
        <v>27.645</v>
      </c>
      <c r="C1429" s="4">
        <v>9.91</v>
      </c>
      <c r="D1429" s="4" t="s">
        <v>2380</v>
      </c>
      <c r="E1429" s="4" t="s">
        <v>2380</v>
      </c>
      <c r="F1429" s="4" t="s">
        <v>2380</v>
      </c>
      <c r="G1429" s="4" t="s">
        <v>2381</v>
      </c>
      <c r="H1429" s="4" t="s">
        <v>2380</v>
      </c>
      <c r="I1429" s="15">
        <v>180</v>
      </c>
      <c r="J1429" s="15" t="str">
        <f t="shared" si="88"/>
        <v>No</v>
      </c>
      <c r="K1429" s="15">
        <f t="shared" si="89"/>
        <v>0</v>
      </c>
      <c r="L1429" s="15" t="str">
        <f t="shared" si="90"/>
        <v>No</v>
      </c>
      <c r="M1429" s="15" t="str">
        <f t="shared" si="91"/>
        <v>No</v>
      </c>
      <c r="N1429" s="29">
        <v>27.645</v>
      </c>
      <c r="O1429" s="20" t="str" cm="1">
        <f t="array" ref="O1429">_xlfn.IFS(N1429&lt;18.5,"Underweight",N1429&lt;25,"Normalweight",N1429&lt;30,"Overweight",N1429&gt;=30,"Obesity")</f>
        <v>Overweight</v>
      </c>
      <c r="P1429" s="39" t="s">
        <v>944</v>
      </c>
      <c r="Q1429" s="29">
        <v>27.645</v>
      </c>
      <c r="R1429" s="39">
        <v>9.91</v>
      </c>
      <c r="S1429" s="39" t="s">
        <v>2380</v>
      </c>
      <c r="T1429" s="39" t="s">
        <v>2380</v>
      </c>
      <c r="U1429" s="39" t="s">
        <v>2380</v>
      </c>
      <c r="V1429" s="39">
        <v>0</v>
      </c>
      <c r="W1429" s="39" t="s">
        <v>2380</v>
      </c>
      <c r="X1429" s="39" t="s">
        <v>8392</v>
      </c>
    </row>
    <row r="1430" spans="1:24" x14ac:dyDescent="0.35">
      <c r="A1430" s="4" t="s">
        <v>943</v>
      </c>
      <c r="B1430" s="4">
        <v>26.41</v>
      </c>
      <c r="C1430" s="4">
        <v>11.4</v>
      </c>
      <c r="D1430" s="4" t="s">
        <v>2380</v>
      </c>
      <c r="E1430" s="4" t="s">
        <v>2380</v>
      </c>
      <c r="F1430" s="4" t="s">
        <v>2380</v>
      </c>
      <c r="G1430" s="4" t="s">
        <v>2381</v>
      </c>
      <c r="H1430" s="4" t="s">
        <v>2380</v>
      </c>
      <c r="I1430" s="15">
        <v>180</v>
      </c>
      <c r="J1430" s="15" t="str">
        <f t="shared" si="88"/>
        <v>No</v>
      </c>
      <c r="K1430" s="15">
        <f t="shared" si="89"/>
        <v>0</v>
      </c>
      <c r="L1430" s="15" t="str">
        <f t="shared" si="90"/>
        <v>No</v>
      </c>
      <c r="M1430" s="15" t="str">
        <f t="shared" si="91"/>
        <v>No</v>
      </c>
      <c r="N1430" s="29">
        <v>26.41</v>
      </c>
      <c r="O1430" s="20" t="str" cm="1">
        <f t="array" ref="O1430">_xlfn.IFS(N1430&lt;18.5,"Underweight",N1430&lt;25,"Normalweight",N1430&lt;30,"Overweight",N1430&gt;=30,"Obesity")</f>
        <v>Overweight</v>
      </c>
      <c r="P1430" s="39" t="s">
        <v>943</v>
      </c>
      <c r="Q1430" s="29">
        <v>26.41</v>
      </c>
      <c r="R1430" s="39">
        <v>11.4</v>
      </c>
      <c r="S1430" s="39" t="s">
        <v>2380</v>
      </c>
      <c r="T1430" s="39" t="s">
        <v>2380</v>
      </c>
      <c r="U1430" s="39" t="s">
        <v>2380</v>
      </c>
      <c r="V1430" s="39">
        <v>0</v>
      </c>
      <c r="W1430" s="39" t="s">
        <v>2380</v>
      </c>
      <c r="X1430" s="39" t="s">
        <v>8392</v>
      </c>
    </row>
    <row r="1431" spans="1:24" x14ac:dyDescent="0.35">
      <c r="A1431" s="4" t="s">
        <v>942</v>
      </c>
      <c r="B1431" s="4">
        <v>34.1</v>
      </c>
      <c r="C1431" s="4">
        <v>6.29</v>
      </c>
      <c r="D1431" s="4" t="s">
        <v>2382</v>
      </c>
      <c r="E1431" s="4" t="s">
        <v>2380</v>
      </c>
      <c r="F1431" s="4" t="s">
        <v>2383</v>
      </c>
      <c r="G1431" s="4">
        <v>1</v>
      </c>
      <c r="H1431" s="4" t="s">
        <v>2380</v>
      </c>
      <c r="I1431" s="15">
        <v>180</v>
      </c>
      <c r="J1431" s="15" t="str">
        <f t="shared" si="88"/>
        <v>No</v>
      </c>
      <c r="K1431" s="15">
        <f t="shared" si="89"/>
        <v>1</v>
      </c>
      <c r="L1431" s="15" t="str">
        <f t="shared" si="90"/>
        <v>No</v>
      </c>
      <c r="M1431" s="15" t="str">
        <f t="shared" si="91"/>
        <v>Yes</v>
      </c>
      <c r="N1431" s="29">
        <v>34.1</v>
      </c>
      <c r="O1431" s="20" t="str" cm="1">
        <f t="array" ref="O1431">_xlfn.IFS(N1431&lt;18.5,"Underweight",N1431&lt;25,"Normalweight",N1431&lt;30,"Overweight",N1431&gt;=30,"Obesity")</f>
        <v>Obesity</v>
      </c>
      <c r="P1431" s="39" t="s">
        <v>942</v>
      </c>
      <c r="Q1431" s="29">
        <v>34.1</v>
      </c>
      <c r="R1431" s="39">
        <v>6.29</v>
      </c>
      <c r="S1431" s="39" t="s">
        <v>2383</v>
      </c>
      <c r="T1431" s="39" t="s">
        <v>2380</v>
      </c>
      <c r="U1431" s="39" t="s">
        <v>2383</v>
      </c>
      <c r="V1431" s="39">
        <v>1</v>
      </c>
      <c r="W1431" s="39" t="s">
        <v>2380</v>
      </c>
      <c r="X1431" s="39" t="s">
        <v>8391</v>
      </c>
    </row>
    <row r="1432" spans="1:24" x14ac:dyDescent="0.35">
      <c r="A1432" s="4" t="s">
        <v>941</v>
      </c>
      <c r="B1432" s="4">
        <v>17.3</v>
      </c>
      <c r="C1432" s="4">
        <v>9.2799999999999994</v>
      </c>
      <c r="D1432" s="4" t="s">
        <v>2380</v>
      </c>
      <c r="E1432" s="4" t="s">
        <v>2380</v>
      </c>
      <c r="F1432" s="4" t="s">
        <v>2380</v>
      </c>
      <c r="G1432" s="4" t="s">
        <v>2381</v>
      </c>
      <c r="H1432" s="4" t="s">
        <v>2380</v>
      </c>
      <c r="I1432" s="15">
        <v>180</v>
      </c>
      <c r="J1432" s="15" t="str">
        <f t="shared" si="88"/>
        <v>No</v>
      </c>
      <c r="K1432" s="15">
        <f t="shared" si="89"/>
        <v>0</v>
      </c>
      <c r="L1432" s="15" t="str">
        <f t="shared" si="90"/>
        <v>No</v>
      </c>
      <c r="M1432" s="15" t="str">
        <f t="shared" si="91"/>
        <v>No</v>
      </c>
      <c r="N1432" s="29">
        <v>17.3</v>
      </c>
      <c r="O1432" s="20" t="str" cm="1">
        <f t="array" ref="O1432">_xlfn.IFS(N1432&lt;18.5,"Underweight",N1432&lt;25,"Normalweight",N1432&lt;30,"Overweight",N1432&gt;=30,"Obesity")</f>
        <v>Underweight</v>
      </c>
      <c r="P1432" s="39" t="s">
        <v>941</v>
      </c>
      <c r="Q1432" s="29">
        <v>17.3</v>
      </c>
      <c r="R1432" s="39">
        <v>9.2799999999999994</v>
      </c>
      <c r="S1432" s="39" t="s">
        <v>2380</v>
      </c>
      <c r="T1432" s="39" t="s">
        <v>2380</v>
      </c>
      <c r="U1432" s="39" t="s">
        <v>2380</v>
      </c>
      <c r="V1432" s="39">
        <v>0</v>
      </c>
      <c r="W1432" s="39" t="s">
        <v>2380</v>
      </c>
      <c r="X1432" s="39" t="s">
        <v>8394</v>
      </c>
    </row>
    <row r="1433" spans="1:24" x14ac:dyDescent="0.35">
      <c r="A1433" s="4" t="s">
        <v>940</v>
      </c>
      <c r="B1433" s="4">
        <v>35.020000000000003</v>
      </c>
      <c r="C1433" s="4">
        <v>4.78</v>
      </c>
      <c r="D1433" s="4" t="s">
        <v>2380</v>
      </c>
      <c r="E1433" s="4" t="s">
        <v>2380</v>
      </c>
      <c r="F1433" s="4" t="s">
        <v>2383</v>
      </c>
      <c r="G1433" s="4">
        <v>1</v>
      </c>
      <c r="H1433" s="4" t="s">
        <v>2380</v>
      </c>
      <c r="I1433" s="15">
        <v>180</v>
      </c>
      <c r="J1433" s="15" t="str">
        <f t="shared" si="88"/>
        <v>No</v>
      </c>
      <c r="K1433" s="15">
        <f t="shared" si="89"/>
        <v>1</v>
      </c>
      <c r="L1433" s="15" t="str">
        <f t="shared" si="90"/>
        <v>No</v>
      </c>
      <c r="M1433" s="15" t="str">
        <f t="shared" si="91"/>
        <v>No</v>
      </c>
      <c r="N1433" s="29">
        <v>35.020000000000003</v>
      </c>
      <c r="O1433" s="20" t="str" cm="1">
        <f t="array" ref="O1433">_xlfn.IFS(N1433&lt;18.5,"Underweight",N1433&lt;25,"Normalweight",N1433&lt;30,"Overweight",N1433&gt;=30,"Obesity")</f>
        <v>Obesity</v>
      </c>
      <c r="P1433" s="39" t="s">
        <v>940</v>
      </c>
      <c r="Q1433" s="29">
        <v>35.020000000000003</v>
      </c>
      <c r="R1433" s="39">
        <v>4.78</v>
      </c>
      <c r="S1433" s="39" t="s">
        <v>2380</v>
      </c>
      <c r="T1433" s="39" t="s">
        <v>2380</v>
      </c>
      <c r="U1433" s="39" t="s">
        <v>2383</v>
      </c>
      <c r="V1433" s="39">
        <v>1</v>
      </c>
      <c r="W1433" s="39" t="s">
        <v>2380</v>
      </c>
      <c r="X1433" s="39" t="s">
        <v>8391</v>
      </c>
    </row>
    <row r="1434" spans="1:24" x14ac:dyDescent="0.35">
      <c r="A1434" s="4" t="s">
        <v>939</v>
      </c>
      <c r="B1434" s="4">
        <v>37.1</v>
      </c>
      <c r="C1434" s="4">
        <v>8.8699999999999992</v>
      </c>
      <c r="D1434" s="4" t="s">
        <v>2382</v>
      </c>
      <c r="E1434" s="4" t="s">
        <v>2380</v>
      </c>
      <c r="F1434" s="4" t="s">
        <v>2380</v>
      </c>
      <c r="G1434" s="4" t="s">
        <v>2381</v>
      </c>
      <c r="H1434" s="4" t="s">
        <v>2380</v>
      </c>
      <c r="I1434" s="15">
        <v>180</v>
      </c>
      <c r="J1434" s="15" t="str">
        <f t="shared" si="88"/>
        <v>No</v>
      </c>
      <c r="K1434" s="15">
        <f t="shared" si="89"/>
        <v>0</v>
      </c>
      <c r="L1434" s="15" t="str">
        <f t="shared" si="90"/>
        <v>No</v>
      </c>
      <c r="M1434" s="15" t="str">
        <f t="shared" si="91"/>
        <v>Yes</v>
      </c>
      <c r="N1434" s="29">
        <v>37.1</v>
      </c>
      <c r="O1434" s="20" t="str" cm="1">
        <f t="array" ref="O1434">_xlfn.IFS(N1434&lt;18.5,"Underweight",N1434&lt;25,"Normalweight",N1434&lt;30,"Overweight",N1434&gt;=30,"Obesity")</f>
        <v>Obesity</v>
      </c>
      <c r="P1434" s="39" t="s">
        <v>939</v>
      </c>
      <c r="Q1434" s="29">
        <v>37.1</v>
      </c>
      <c r="R1434" s="39">
        <v>8.8699999999999992</v>
      </c>
      <c r="S1434" s="39" t="s">
        <v>2383</v>
      </c>
      <c r="T1434" s="39" t="s">
        <v>2380</v>
      </c>
      <c r="U1434" s="39" t="s">
        <v>2380</v>
      </c>
      <c r="V1434" s="39">
        <v>0</v>
      </c>
      <c r="W1434" s="39" t="s">
        <v>2380</v>
      </c>
      <c r="X1434" s="39" t="s">
        <v>8391</v>
      </c>
    </row>
    <row r="1435" spans="1:24" x14ac:dyDescent="0.35">
      <c r="A1435" s="4" t="s">
        <v>938</v>
      </c>
      <c r="B1435" s="4">
        <v>16.79</v>
      </c>
      <c r="C1435" s="4">
        <v>11.4</v>
      </c>
      <c r="D1435" s="4" t="s">
        <v>2380</v>
      </c>
      <c r="E1435" s="4" t="s">
        <v>2380</v>
      </c>
      <c r="F1435" s="4" t="s">
        <v>2380</v>
      </c>
      <c r="G1435" s="4" t="s">
        <v>2381</v>
      </c>
      <c r="H1435" s="4" t="s">
        <v>2380</v>
      </c>
      <c r="I1435" s="15">
        <v>180</v>
      </c>
      <c r="J1435" s="15" t="str">
        <f t="shared" si="88"/>
        <v>No</v>
      </c>
      <c r="K1435" s="15">
        <f t="shared" si="89"/>
        <v>0</v>
      </c>
      <c r="L1435" s="15" t="str">
        <f t="shared" si="90"/>
        <v>No</v>
      </c>
      <c r="M1435" s="15" t="str">
        <f t="shared" si="91"/>
        <v>No</v>
      </c>
      <c r="N1435" s="29">
        <v>16.79</v>
      </c>
      <c r="O1435" s="20" t="str" cm="1">
        <f t="array" ref="O1435">_xlfn.IFS(N1435&lt;18.5,"Underweight",N1435&lt;25,"Normalweight",N1435&lt;30,"Overweight",N1435&gt;=30,"Obesity")</f>
        <v>Underweight</v>
      </c>
      <c r="P1435" s="39" t="s">
        <v>938</v>
      </c>
      <c r="Q1435" s="29">
        <v>16.79</v>
      </c>
      <c r="R1435" s="39">
        <v>11.4</v>
      </c>
      <c r="S1435" s="39" t="s">
        <v>2380</v>
      </c>
      <c r="T1435" s="39" t="s">
        <v>2380</v>
      </c>
      <c r="U1435" s="39" t="s">
        <v>2380</v>
      </c>
      <c r="V1435" s="39">
        <v>0</v>
      </c>
      <c r="W1435" s="39" t="s">
        <v>2380</v>
      </c>
      <c r="X1435" s="39" t="s">
        <v>8394</v>
      </c>
    </row>
    <row r="1436" spans="1:24" x14ac:dyDescent="0.35">
      <c r="A1436" s="4" t="s">
        <v>937</v>
      </c>
      <c r="B1436" s="4">
        <v>31.635000000000002</v>
      </c>
      <c r="C1436" s="4">
        <v>9.1300000000000008</v>
      </c>
      <c r="D1436" s="4" t="s">
        <v>2382</v>
      </c>
      <c r="E1436" s="4" t="s">
        <v>2380</v>
      </c>
      <c r="F1436" s="4" t="s">
        <v>2380</v>
      </c>
      <c r="G1436" s="4" t="s">
        <v>2381</v>
      </c>
      <c r="H1436" s="4" t="s">
        <v>2380</v>
      </c>
      <c r="I1436" s="15">
        <v>180</v>
      </c>
      <c r="J1436" s="15" t="str">
        <f t="shared" si="88"/>
        <v>No</v>
      </c>
      <c r="K1436" s="15">
        <f t="shared" si="89"/>
        <v>0</v>
      </c>
      <c r="L1436" s="15" t="str">
        <f t="shared" si="90"/>
        <v>No</v>
      </c>
      <c r="M1436" s="15" t="str">
        <f t="shared" si="91"/>
        <v>Yes</v>
      </c>
      <c r="N1436" s="29">
        <v>31.635000000000002</v>
      </c>
      <c r="O1436" s="20" t="str" cm="1">
        <f t="array" ref="O1436">_xlfn.IFS(N1436&lt;18.5,"Underweight",N1436&lt;25,"Normalweight",N1436&lt;30,"Overweight",N1436&gt;=30,"Obesity")</f>
        <v>Obesity</v>
      </c>
      <c r="P1436" s="39" t="s">
        <v>937</v>
      </c>
      <c r="Q1436" s="29">
        <v>31.635000000000002</v>
      </c>
      <c r="R1436" s="39">
        <v>9.1300000000000008</v>
      </c>
      <c r="S1436" s="39" t="s">
        <v>2383</v>
      </c>
      <c r="T1436" s="39" t="s">
        <v>2380</v>
      </c>
      <c r="U1436" s="39" t="s">
        <v>2380</v>
      </c>
      <c r="V1436" s="39">
        <v>0</v>
      </c>
      <c r="W1436" s="39" t="s">
        <v>2380</v>
      </c>
      <c r="X1436" s="39" t="s">
        <v>8391</v>
      </c>
    </row>
    <row r="1437" spans="1:24" x14ac:dyDescent="0.35">
      <c r="A1437" s="4" t="s">
        <v>936</v>
      </c>
      <c r="B1437" s="4">
        <v>24.19</v>
      </c>
      <c r="C1437" s="4">
        <v>6.22</v>
      </c>
      <c r="D1437" s="4" t="s">
        <v>2382</v>
      </c>
      <c r="E1437" s="4" t="s">
        <v>2380</v>
      </c>
      <c r="F1437" s="4" t="s">
        <v>2383</v>
      </c>
      <c r="G1437" s="4">
        <v>1</v>
      </c>
      <c r="H1437" s="4" t="s">
        <v>2380</v>
      </c>
      <c r="I1437" s="15">
        <v>180</v>
      </c>
      <c r="J1437" s="15" t="str">
        <f t="shared" si="88"/>
        <v>No</v>
      </c>
      <c r="K1437" s="15">
        <f t="shared" si="89"/>
        <v>1</v>
      </c>
      <c r="L1437" s="15" t="str">
        <f t="shared" si="90"/>
        <v>No</v>
      </c>
      <c r="M1437" s="15" t="str">
        <f t="shared" si="91"/>
        <v>Yes</v>
      </c>
      <c r="N1437" s="29">
        <v>24.19</v>
      </c>
      <c r="O1437" s="20" t="str" cm="1">
        <f t="array" ref="O1437">_xlfn.IFS(N1437&lt;18.5,"Underweight",N1437&lt;25,"Normalweight",N1437&lt;30,"Overweight",N1437&gt;=30,"Obesity")</f>
        <v>Normalweight</v>
      </c>
      <c r="P1437" s="39" t="s">
        <v>936</v>
      </c>
      <c r="Q1437" s="29">
        <v>24.19</v>
      </c>
      <c r="R1437" s="39">
        <v>6.22</v>
      </c>
      <c r="S1437" s="39" t="s">
        <v>2383</v>
      </c>
      <c r="T1437" s="39" t="s">
        <v>2380</v>
      </c>
      <c r="U1437" s="39" t="s">
        <v>2383</v>
      </c>
      <c r="V1437" s="39">
        <v>1</v>
      </c>
      <c r="W1437" s="39" t="s">
        <v>2380</v>
      </c>
      <c r="X1437" s="39" t="s">
        <v>8393</v>
      </c>
    </row>
    <row r="1438" spans="1:24" x14ac:dyDescent="0.35">
      <c r="A1438" s="4" t="s">
        <v>935</v>
      </c>
      <c r="B1438" s="4">
        <v>35.29</v>
      </c>
      <c r="C1438" s="4">
        <v>5.9</v>
      </c>
      <c r="D1438" s="4" t="s">
        <v>2380</v>
      </c>
      <c r="E1438" s="4" t="s">
        <v>2380</v>
      </c>
      <c r="F1438" s="4" t="s">
        <v>2383</v>
      </c>
      <c r="G1438" s="4">
        <v>1</v>
      </c>
      <c r="H1438" s="4" t="s">
        <v>2380</v>
      </c>
      <c r="I1438" s="15">
        <v>180</v>
      </c>
      <c r="J1438" s="15" t="str">
        <f t="shared" si="88"/>
        <v>No</v>
      </c>
      <c r="K1438" s="15">
        <f t="shared" si="89"/>
        <v>1</v>
      </c>
      <c r="L1438" s="15" t="str">
        <f t="shared" si="90"/>
        <v>No</v>
      </c>
      <c r="M1438" s="15" t="str">
        <f t="shared" si="91"/>
        <v>No</v>
      </c>
      <c r="N1438" s="29">
        <v>35.29</v>
      </c>
      <c r="O1438" s="20" t="str" cm="1">
        <f t="array" ref="O1438">_xlfn.IFS(N1438&lt;18.5,"Underweight",N1438&lt;25,"Normalweight",N1438&lt;30,"Overweight",N1438&gt;=30,"Obesity")</f>
        <v>Obesity</v>
      </c>
      <c r="P1438" s="39" t="s">
        <v>935</v>
      </c>
      <c r="Q1438" s="29">
        <v>35.29</v>
      </c>
      <c r="R1438" s="39">
        <v>5.9</v>
      </c>
      <c r="S1438" s="39" t="s">
        <v>2380</v>
      </c>
      <c r="T1438" s="39" t="s">
        <v>2380</v>
      </c>
      <c r="U1438" s="39" t="s">
        <v>2383</v>
      </c>
      <c r="V1438" s="39">
        <v>1</v>
      </c>
      <c r="W1438" s="39" t="s">
        <v>2380</v>
      </c>
      <c r="X1438" s="39" t="s">
        <v>8391</v>
      </c>
    </row>
    <row r="1439" spans="1:24" x14ac:dyDescent="0.35">
      <c r="A1439" s="4" t="s">
        <v>934</v>
      </c>
      <c r="B1439" s="4">
        <v>35.299999999999997</v>
      </c>
      <c r="C1439" s="4">
        <v>4.45</v>
      </c>
      <c r="D1439" s="4" t="s">
        <v>2380</v>
      </c>
      <c r="E1439" s="4" t="s">
        <v>2380</v>
      </c>
      <c r="F1439" s="4" t="s">
        <v>2380</v>
      </c>
      <c r="G1439" s="4" t="s">
        <v>2381</v>
      </c>
      <c r="H1439" s="4" t="s">
        <v>2380</v>
      </c>
      <c r="I1439" s="15">
        <v>180</v>
      </c>
      <c r="J1439" s="15" t="str">
        <f t="shared" si="88"/>
        <v>No</v>
      </c>
      <c r="K1439" s="15">
        <f t="shared" si="89"/>
        <v>0</v>
      </c>
      <c r="L1439" s="15" t="str">
        <f t="shared" si="90"/>
        <v>No</v>
      </c>
      <c r="M1439" s="15" t="str">
        <f t="shared" si="91"/>
        <v>No</v>
      </c>
      <c r="N1439" s="29">
        <v>35.299999999999997</v>
      </c>
      <c r="O1439" s="20" t="str" cm="1">
        <f t="array" ref="O1439">_xlfn.IFS(N1439&lt;18.5,"Underweight",N1439&lt;25,"Normalweight",N1439&lt;30,"Overweight",N1439&gt;=30,"Obesity")</f>
        <v>Obesity</v>
      </c>
      <c r="P1439" s="39" t="s">
        <v>934</v>
      </c>
      <c r="Q1439" s="29">
        <v>35.299999999999997</v>
      </c>
      <c r="R1439" s="39">
        <v>4.45</v>
      </c>
      <c r="S1439" s="39" t="s">
        <v>2380</v>
      </c>
      <c r="T1439" s="39" t="s">
        <v>2380</v>
      </c>
      <c r="U1439" s="39" t="s">
        <v>2380</v>
      </c>
      <c r="V1439" s="39">
        <v>0</v>
      </c>
      <c r="W1439" s="39" t="s">
        <v>2380</v>
      </c>
      <c r="X1439" s="39" t="s">
        <v>8391</v>
      </c>
    </row>
    <row r="1440" spans="1:24" x14ac:dyDescent="0.35">
      <c r="A1440" s="4" t="s">
        <v>933</v>
      </c>
      <c r="B1440" s="4">
        <v>35.64</v>
      </c>
      <c r="C1440" s="4">
        <v>6.17</v>
      </c>
      <c r="D1440" s="4" t="s">
        <v>2380</v>
      </c>
      <c r="E1440" s="4" t="s">
        <v>2380</v>
      </c>
      <c r="F1440" s="4" t="s">
        <v>2383</v>
      </c>
      <c r="G1440" s="4">
        <v>1</v>
      </c>
      <c r="H1440" s="4" t="s">
        <v>2380</v>
      </c>
      <c r="I1440" s="15">
        <v>180</v>
      </c>
      <c r="J1440" s="15" t="str">
        <f t="shared" si="88"/>
        <v>No</v>
      </c>
      <c r="K1440" s="15">
        <f t="shared" si="89"/>
        <v>1</v>
      </c>
      <c r="L1440" s="15" t="str">
        <f t="shared" si="90"/>
        <v>No</v>
      </c>
      <c r="M1440" s="15" t="str">
        <f t="shared" si="91"/>
        <v>No</v>
      </c>
      <c r="N1440" s="29">
        <v>35.64</v>
      </c>
      <c r="O1440" s="20" t="str" cm="1">
        <f t="array" ref="O1440">_xlfn.IFS(N1440&lt;18.5,"Underweight",N1440&lt;25,"Normalweight",N1440&lt;30,"Overweight",N1440&gt;=30,"Obesity")</f>
        <v>Obesity</v>
      </c>
      <c r="P1440" s="39" t="s">
        <v>933</v>
      </c>
      <c r="Q1440" s="29">
        <v>35.64</v>
      </c>
      <c r="R1440" s="39">
        <v>6.17</v>
      </c>
      <c r="S1440" s="39" t="s">
        <v>2380</v>
      </c>
      <c r="T1440" s="39" t="s">
        <v>2380</v>
      </c>
      <c r="U1440" s="39" t="s">
        <v>2383</v>
      </c>
      <c r="V1440" s="39">
        <v>1</v>
      </c>
      <c r="W1440" s="39" t="s">
        <v>2380</v>
      </c>
      <c r="X1440" s="39" t="s">
        <v>8391</v>
      </c>
    </row>
    <row r="1441" spans="1:24" x14ac:dyDescent="0.35">
      <c r="A1441" s="4" t="s">
        <v>932</v>
      </c>
      <c r="B1441" s="4">
        <v>33.1</v>
      </c>
      <c r="C1441" s="4">
        <v>4.93</v>
      </c>
      <c r="D1441" s="4" t="s">
        <v>2380</v>
      </c>
      <c r="E1441" s="4" t="s">
        <v>2380</v>
      </c>
      <c r="F1441" s="4" t="s">
        <v>2380</v>
      </c>
      <c r="G1441" s="4" t="s">
        <v>2381</v>
      </c>
      <c r="H1441" s="4" t="s">
        <v>2380</v>
      </c>
      <c r="I1441" s="15">
        <v>180</v>
      </c>
      <c r="J1441" s="15" t="str">
        <f t="shared" si="88"/>
        <v>No</v>
      </c>
      <c r="K1441" s="15">
        <f t="shared" si="89"/>
        <v>0</v>
      </c>
      <c r="L1441" s="15" t="str">
        <f t="shared" si="90"/>
        <v>No</v>
      </c>
      <c r="M1441" s="15" t="str">
        <f t="shared" si="91"/>
        <v>No</v>
      </c>
      <c r="N1441" s="29">
        <v>33.1</v>
      </c>
      <c r="O1441" s="20" t="str" cm="1">
        <f t="array" ref="O1441">_xlfn.IFS(N1441&lt;18.5,"Underweight",N1441&lt;25,"Normalweight",N1441&lt;30,"Overweight",N1441&gt;=30,"Obesity")</f>
        <v>Obesity</v>
      </c>
      <c r="P1441" s="39" t="s">
        <v>932</v>
      </c>
      <c r="Q1441" s="29">
        <v>33.1</v>
      </c>
      <c r="R1441" s="39">
        <v>4.93</v>
      </c>
      <c r="S1441" s="39" t="s">
        <v>2380</v>
      </c>
      <c r="T1441" s="39" t="s">
        <v>2380</v>
      </c>
      <c r="U1441" s="39" t="s">
        <v>2380</v>
      </c>
      <c r="V1441" s="39">
        <v>0</v>
      </c>
      <c r="W1441" s="39" t="s">
        <v>2380</v>
      </c>
      <c r="X1441" s="39" t="s">
        <v>8391</v>
      </c>
    </row>
    <row r="1442" spans="1:24" x14ac:dyDescent="0.35">
      <c r="A1442" s="4" t="s">
        <v>931</v>
      </c>
      <c r="B1442" s="4">
        <v>26.41</v>
      </c>
      <c r="C1442" s="4">
        <v>7.32</v>
      </c>
      <c r="D1442" s="4" t="s">
        <v>2382</v>
      </c>
      <c r="E1442" s="4" t="s">
        <v>2380</v>
      </c>
      <c r="F1442" s="4" t="s">
        <v>2380</v>
      </c>
      <c r="G1442" s="4">
        <v>1</v>
      </c>
      <c r="H1442" s="4" t="s">
        <v>2380</v>
      </c>
      <c r="I1442" s="15">
        <v>180</v>
      </c>
      <c r="J1442" s="15" t="str">
        <f t="shared" si="88"/>
        <v>No</v>
      </c>
      <c r="K1442" s="15">
        <f t="shared" si="89"/>
        <v>1</v>
      </c>
      <c r="L1442" s="15" t="str">
        <f t="shared" si="90"/>
        <v>No</v>
      </c>
      <c r="M1442" s="15" t="str">
        <f t="shared" si="91"/>
        <v>Yes</v>
      </c>
      <c r="N1442" s="29">
        <v>26.41</v>
      </c>
      <c r="O1442" s="20" t="str" cm="1">
        <f t="array" ref="O1442">_xlfn.IFS(N1442&lt;18.5,"Underweight",N1442&lt;25,"Normalweight",N1442&lt;30,"Overweight",N1442&gt;=30,"Obesity")</f>
        <v>Overweight</v>
      </c>
      <c r="P1442" s="39" t="s">
        <v>931</v>
      </c>
      <c r="Q1442" s="29">
        <v>26.41</v>
      </c>
      <c r="R1442" s="39">
        <v>7.32</v>
      </c>
      <c r="S1442" s="39" t="s">
        <v>2383</v>
      </c>
      <c r="T1442" s="39" t="s">
        <v>2380</v>
      </c>
      <c r="U1442" s="39" t="s">
        <v>2380</v>
      </c>
      <c r="V1442" s="39">
        <v>1</v>
      </c>
      <c r="W1442" s="39" t="s">
        <v>2380</v>
      </c>
      <c r="X1442" s="39" t="s">
        <v>8392</v>
      </c>
    </row>
    <row r="1443" spans="1:24" x14ac:dyDescent="0.35">
      <c r="A1443" s="4" t="s">
        <v>930</v>
      </c>
      <c r="B1443" s="4">
        <v>29.9</v>
      </c>
      <c r="C1443" s="4">
        <v>5.27</v>
      </c>
      <c r="D1443" s="4" t="s">
        <v>2380</v>
      </c>
      <c r="E1443" s="4" t="s">
        <v>2380</v>
      </c>
      <c r="F1443" s="4" t="s">
        <v>2383</v>
      </c>
      <c r="G1443" s="4">
        <v>1</v>
      </c>
      <c r="H1443" s="4" t="s">
        <v>2380</v>
      </c>
      <c r="I1443" s="15">
        <v>180</v>
      </c>
      <c r="J1443" s="15" t="str">
        <f t="shared" si="88"/>
        <v>No</v>
      </c>
      <c r="K1443" s="15">
        <f t="shared" si="89"/>
        <v>1</v>
      </c>
      <c r="L1443" s="15" t="str">
        <f t="shared" si="90"/>
        <v>No</v>
      </c>
      <c r="M1443" s="15" t="str">
        <f t="shared" si="91"/>
        <v>No</v>
      </c>
      <c r="N1443" s="29">
        <v>29.9</v>
      </c>
      <c r="O1443" s="20" t="str" cm="1">
        <f t="array" ref="O1443">_xlfn.IFS(N1443&lt;18.5,"Underweight",N1443&lt;25,"Normalweight",N1443&lt;30,"Overweight",N1443&gt;=30,"Obesity")</f>
        <v>Overweight</v>
      </c>
      <c r="P1443" s="39" t="s">
        <v>930</v>
      </c>
      <c r="Q1443" s="29">
        <v>29.9</v>
      </c>
      <c r="R1443" s="39">
        <v>5.27</v>
      </c>
      <c r="S1443" s="39" t="s">
        <v>2380</v>
      </c>
      <c r="T1443" s="39" t="s">
        <v>2380</v>
      </c>
      <c r="U1443" s="39" t="s">
        <v>2383</v>
      </c>
      <c r="V1443" s="39">
        <v>1</v>
      </c>
      <c r="W1443" s="39" t="s">
        <v>2380</v>
      </c>
      <c r="X1443" s="39" t="s">
        <v>8392</v>
      </c>
    </row>
    <row r="1444" spans="1:24" x14ac:dyDescent="0.35">
      <c r="A1444" s="4" t="s">
        <v>929</v>
      </c>
      <c r="B1444" s="4">
        <v>25.24</v>
      </c>
      <c r="C1444" s="4">
        <v>5.82</v>
      </c>
      <c r="D1444" s="4" t="s">
        <v>2380</v>
      </c>
      <c r="E1444" s="4" t="s">
        <v>2380</v>
      </c>
      <c r="F1444" s="4" t="s">
        <v>2380</v>
      </c>
      <c r="G1444" s="4">
        <v>1</v>
      </c>
      <c r="H1444" s="4" t="s">
        <v>2380</v>
      </c>
      <c r="I1444" s="15">
        <v>180</v>
      </c>
      <c r="J1444" s="15" t="str">
        <f t="shared" si="88"/>
        <v>No</v>
      </c>
      <c r="K1444" s="15">
        <f t="shared" si="89"/>
        <v>1</v>
      </c>
      <c r="L1444" s="15" t="str">
        <f t="shared" si="90"/>
        <v>No</v>
      </c>
      <c r="M1444" s="15" t="str">
        <f t="shared" si="91"/>
        <v>No</v>
      </c>
      <c r="N1444" s="29">
        <v>25.24</v>
      </c>
      <c r="O1444" s="20" t="str" cm="1">
        <f t="array" ref="O1444">_xlfn.IFS(N1444&lt;18.5,"Underweight",N1444&lt;25,"Normalweight",N1444&lt;30,"Overweight",N1444&gt;=30,"Obesity")</f>
        <v>Overweight</v>
      </c>
      <c r="P1444" s="39" t="s">
        <v>929</v>
      </c>
      <c r="Q1444" s="29">
        <v>25.24</v>
      </c>
      <c r="R1444" s="39">
        <v>5.82</v>
      </c>
      <c r="S1444" s="39" t="s">
        <v>2380</v>
      </c>
      <c r="T1444" s="39" t="s">
        <v>2380</v>
      </c>
      <c r="U1444" s="39" t="s">
        <v>2380</v>
      </c>
      <c r="V1444" s="39">
        <v>1</v>
      </c>
      <c r="W1444" s="39" t="s">
        <v>2380</v>
      </c>
      <c r="X1444" s="39" t="s">
        <v>8392</v>
      </c>
    </row>
    <row r="1445" spans="1:24" x14ac:dyDescent="0.35">
      <c r="A1445" s="4" t="s">
        <v>928</v>
      </c>
      <c r="B1445" s="4">
        <v>25.08</v>
      </c>
      <c r="C1445" s="4">
        <v>5.8</v>
      </c>
      <c r="D1445" s="4" t="s">
        <v>2380</v>
      </c>
      <c r="E1445" s="4" t="s">
        <v>2380</v>
      </c>
      <c r="F1445" s="4" t="s">
        <v>2383</v>
      </c>
      <c r="G1445" s="4">
        <v>1</v>
      </c>
      <c r="H1445" s="4" t="s">
        <v>2380</v>
      </c>
      <c r="I1445" s="15">
        <v>180</v>
      </c>
      <c r="J1445" s="15" t="str">
        <f t="shared" si="88"/>
        <v>No</v>
      </c>
      <c r="K1445" s="15">
        <f t="shared" si="89"/>
        <v>1</v>
      </c>
      <c r="L1445" s="15" t="str">
        <f t="shared" si="90"/>
        <v>No</v>
      </c>
      <c r="M1445" s="15" t="str">
        <f t="shared" si="91"/>
        <v>No</v>
      </c>
      <c r="N1445" s="29">
        <v>25.08</v>
      </c>
      <c r="O1445" s="20" t="str" cm="1">
        <f t="array" ref="O1445">_xlfn.IFS(N1445&lt;18.5,"Underweight",N1445&lt;25,"Normalweight",N1445&lt;30,"Overweight",N1445&gt;=30,"Obesity")</f>
        <v>Overweight</v>
      </c>
      <c r="P1445" s="39" t="s">
        <v>928</v>
      </c>
      <c r="Q1445" s="29">
        <v>25.08</v>
      </c>
      <c r="R1445" s="39">
        <v>5.8</v>
      </c>
      <c r="S1445" s="39" t="s">
        <v>2380</v>
      </c>
      <c r="T1445" s="39" t="s">
        <v>2380</v>
      </c>
      <c r="U1445" s="39" t="s">
        <v>2383</v>
      </c>
      <c r="V1445" s="39">
        <v>1</v>
      </c>
      <c r="W1445" s="39" t="s">
        <v>2380</v>
      </c>
      <c r="X1445" s="39" t="s">
        <v>8392</v>
      </c>
    </row>
    <row r="1446" spans="1:24" x14ac:dyDescent="0.35">
      <c r="A1446" s="4" t="s">
        <v>927</v>
      </c>
      <c r="B1446" s="4">
        <v>29.164999999999999</v>
      </c>
      <c r="C1446" s="4">
        <v>4.87</v>
      </c>
      <c r="D1446" s="4" t="s">
        <v>2380</v>
      </c>
      <c r="E1446" s="4" t="s">
        <v>2382</v>
      </c>
      <c r="F1446" s="4" t="s">
        <v>2380</v>
      </c>
      <c r="G1446" s="4">
        <v>1</v>
      </c>
      <c r="H1446" s="4" t="s">
        <v>2380</v>
      </c>
      <c r="I1446" s="15">
        <v>180</v>
      </c>
      <c r="J1446" s="15" t="str">
        <f t="shared" si="88"/>
        <v>No</v>
      </c>
      <c r="K1446" s="15">
        <f t="shared" si="89"/>
        <v>1</v>
      </c>
      <c r="L1446" s="15" t="str">
        <f t="shared" si="90"/>
        <v>No</v>
      </c>
      <c r="M1446" s="15" t="str">
        <f t="shared" si="91"/>
        <v>No</v>
      </c>
      <c r="N1446" s="29">
        <v>29.164999999999999</v>
      </c>
      <c r="O1446" s="20" t="str" cm="1">
        <f t="array" ref="O1446">_xlfn.IFS(N1446&lt;18.5,"Underweight",N1446&lt;25,"Normalweight",N1446&lt;30,"Overweight",N1446&gt;=30,"Obesity")</f>
        <v>Overweight</v>
      </c>
      <c r="P1446" s="39" t="s">
        <v>927</v>
      </c>
      <c r="Q1446" s="29">
        <v>29.164999999999999</v>
      </c>
      <c r="R1446" s="39">
        <v>4.87</v>
      </c>
      <c r="S1446" s="39" t="s">
        <v>2380</v>
      </c>
      <c r="T1446" s="39" t="s">
        <v>2382</v>
      </c>
      <c r="U1446" s="39" t="s">
        <v>2380</v>
      </c>
      <c r="V1446" s="39">
        <v>1</v>
      </c>
      <c r="W1446" s="39" t="s">
        <v>2380</v>
      </c>
      <c r="X1446" s="39" t="s">
        <v>8392</v>
      </c>
    </row>
    <row r="1447" spans="1:24" x14ac:dyDescent="0.35">
      <c r="A1447" s="4" t="s">
        <v>926</v>
      </c>
      <c r="B1447" s="4">
        <v>15.05</v>
      </c>
      <c r="C1447" s="4">
        <v>8.1199999999999992</v>
      </c>
      <c r="D1447" s="4" t="s">
        <v>2380</v>
      </c>
      <c r="E1447" s="4" t="s">
        <v>2380</v>
      </c>
      <c r="F1447" s="4" t="s">
        <v>2380</v>
      </c>
      <c r="G1447" s="4" t="s">
        <v>2381</v>
      </c>
      <c r="H1447" s="4" t="s">
        <v>2380</v>
      </c>
      <c r="I1447" s="15">
        <v>180</v>
      </c>
      <c r="J1447" s="15" t="str">
        <f t="shared" si="88"/>
        <v>No</v>
      </c>
      <c r="K1447" s="15">
        <f t="shared" si="89"/>
        <v>0</v>
      </c>
      <c r="L1447" s="15" t="str">
        <f t="shared" si="90"/>
        <v>No</v>
      </c>
      <c r="M1447" s="15" t="str">
        <f t="shared" si="91"/>
        <v>No</v>
      </c>
      <c r="N1447" s="29">
        <v>15.05</v>
      </c>
      <c r="O1447" s="20" t="str" cm="1">
        <f t="array" ref="O1447">_xlfn.IFS(N1447&lt;18.5,"Underweight",N1447&lt;25,"Normalweight",N1447&lt;30,"Overweight",N1447&gt;=30,"Obesity")</f>
        <v>Underweight</v>
      </c>
      <c r="P1447" s="39" t="s">
        <v>926</v>
      </c>
      <c r="Q1447" s="29">
        <v>15.05</v>
      </c>
      <c r="R1447" s="39">
        <v>8.1199999999999992</v>
      </c>
      <c r="S1447" s="39" t="s">
        <v>2380</v>
      </c>
      <c r="T1447" s="39" t="s">
        <v>2380</v>
      </c>
      <c r="U1447" s="39" t="s">
        <v>2380</v>
      </c>
      <c r="V1447" s="39">
        <v>0</v>
      </c>
      <c r="W1447" s="39" t="s">
        <v>2380</v>
      </c>
      <c r="X1447" s="39" t="s">
        <v>8394</v>
      </c>
    </row>
    <row r="1448" spans="1:24" x14ac:dyDescent="0.35">
      <c r="A1448" s="4" t="s">
        <v>925</v>
      </c>
      <c r="B1448" s="4">
        <v>19.95</v>
      </c>
      <c r="C1448" s="4">
        <v>4.3600000000000003</v>
      </c>
      <c r="D1448" s="4" t="s">
        <v>2380</v>
      </c>
      <c r="E1448" s="4" t="s">
        <v>2380</v>
      </c>
      <c r="F1448" s="4" t="s">
        <v>2380</v>
      </c>
      <c r="G1448" s="4">
        <v>2</v>
      </c>
      <c r="H1448" s="4" t="s">
        <v>2380</v>
      </c>
      <c r="I1448" s="15">
        <v>180</v>
      </c>
      <c r="J1448" s="15" t="str">
        <f t="shared" si="88"/>
        <v>No</v>
      </c>
      <c r="K1448" s="15">
        <f t="shared" si="89"/>
        <v>2</v>
      </c>
      <c r="L1448" s="15" t="str">
        <f t="shared" si="90"/>
        <v>No</v>
      </c>
      <c r="M1448" s="15" t="str">
        <f t="shared" si="91"/>
        <v>No</v>
      </c>
      <c r="N1448" s="29">
        <v>19.95</v>
      </c>
      <c r="O1448" s="20" t="str" cm="1">
        <f t="array" ref="O1448">_xlfn.IFS(N1448&lt;18.5,"Underweight",N1448&lt;25,"Normalweight",N1448&lt;30,"Overweight",N1448&gt;=30,"Obesity")</f>
        <v>Normalweight</v>
      </c>
      <c r="P1448" s="39" t="s">
        <v>925</v>
      </c>
      <c r="Q1448" s="29">
        <v>19.95</v>
      </c>
      <c r="R1448" s="39">
        <v>4.3600000000000003</v>
      </c>
      <c r="S1448" s="39" t="s">
        <v>2380</v>
      </c>
      <c r="T1448" s="39" t="s">
        <v>2380</v>
      </c>
      <c r="U1448" s="39" t="s">
        <v>2380</v>
      </c>
      <c r="V1448" s="39">
        <v>2</v>
      </c>
      <c r="W1448" s="39" t="s">
        <v>2380</v>
      </c>
      <c r="X1448" s="39" t="s">
        <v>8393</v>
      </c>
    </row>
    <row r="1449" spans="1:24" x14ac:dyDescent="0.35">
      <c r="A1449" s="4" t="s">
        <v>924</v>
      </c>
      <c r="B1449" s="4">
        <v>16.66</v>
      </c>
      <c r="C1449" s="4">
        <v>9.16</v>
      </c>
      <c r="D1449" s="4" t="s">
        <v>2380</v>
      </c>
      <c r="E1449" s="4" t="s">
        <v>2380</v>
      </c>
      <c r="F1449" s="4" t="s">
        <v>2380</v>
      </c>
      <c r="G1449" s="4" t="s">
        <v>2381</v>
      </c>
      <c r="H1449" s="4" t="s">
        <v>2380</v>
      </c>
      <c r="I1449" s="15">
        <v>180</v>
      </c>
      <c r="J1449" s="15" t="str">
        <f t="shared" si="88"/>
        <v>No</v>
      </c>
      <c r="K1449" s="15">
        <f t="shared" si="89"/>
        <v>0</v>
      </c>
      <c r="L1449" s="15" t="str">
        <f t="shared" si="90"/>
        <v>No</v>
      </c>
      <c r="M1449" s="15" t="str">
        <f t="shared" si="91"/>
        <v>No</v>
      </c>
      <c r="N1449" s="29">
        <v>16.66</v>
      </c>
      <c r="O1449" s="20" t="str" cm="1">
        <f t="array" ref="O1449">_xlfn.IFS(N1449&lt;18.5,"Underweight",N1449&lt;25,"Normalweight",N1449&lt;30,"Overweight",N1449&gt;=30,"Obesity")</f>
        <v>Underweight</v>
      </c>
      <c r="P1449" s="39" t="s">
        <v>924</v>
      </c>
      <c r="Q1449" s="29">
        <v>16.66</v>
      </c>
      <c r="R1449" s="39">
        <v>9.16</v>
      </c>
      <c r="S1449" s="39" t="s">
        <v>2380</v>
      </c>
      <c r="T1449" s="39" t="s">
        <v>2380</v>
      </c>
      <c r="U1449" s="39" t="s">
        <v>2380</v>
      </c>
      <c r="V1449" s="39">
        <v>0</v>
      </c>
      <c r="W1449" s="39" t="s">
        <v>2380</v>
      </c>
      <c r="X1449" s="39" t="s">
        <v>8394</v>
      </c>
    </row>
    <row r="1450" spans="1:24" x14ac:dyDescent="0.35">
      <c r="A1450" s="4" t="s">
        <v>923</v>
      </c>
      <c r="B1450" s="4">
        <v>16.62</v>
      </c>
      <c r="C1450" s="4">
        <v>9.14</v>
      </c>
      <c r="D1450" s="4" t="s">
        <v>2380</v>
      </c>
      <c r="E1450" s="4" t="s">
        <v>2380</v>
      </c>
      <c r="F1450" s="4" t="s">
        <v>2380</v>
      </c>
      <c r="G1450" s="4" t="s">
        <v>2381</v>
      </c>
      <c r="H1450" s="4" t="s">
        <v>2380</v>
      </c>
      <c r="I1450" s="15">
        <v>180</v>
      </c>
      <c r="J1450" s="15" t="str">
        <f t="shared" si="88"/>
        <v>No</v>
      </c>
      <c r="K1450" s="15">
        <f t="shared" si="89"/>
        <v>0</v>
      </c>
      <c r="L1450" s="15" t="str">
        <f t="shared" si="90"/>
        <v>No</v>
      </c>
      <c r="M1450" s="15" t="str">
        <f t="shared" si="91"/>
        <v>No</v>
      </c>
      <c r="N1450" s="29">
        <v>16.62</v>
      </c>
      <c r="O1450" s="20" t="str" cm="1">
        <f t="array" ref="O1450">_xlfn.IFS(N1450&lt;18.5,"Underweight",N1450&lt;25,"Normalweight",N1450&lt;30,"Overweight",N1450&gt;=30,"Obesity")</f>
        <v>Underweight</v>
      </c>
      <c r="P1450" s="39" t="s">
        <v>923</v>
      </c>
      <c r="Q1450" s="29">
        <v>16.62</v>
      </c>
      <c r="R1450" s="39">
        <v>9.14</v>
      </c>
      <c r="S1450" s="39" t="s">
        <v>2380</v>
      </c>
      <c r="T1450" s="39" t="s">
        <v>2380</v>
      </c>
      <c r="U1450" s="39" t="s">
        <v>2380</v>
      </c>
      <c r="V1450" s="39">
        <v>0</v>
      </c>
      <c r="W1450" s="39" t="s">
        <v>2380</v>
      </c>
      <c r="X1450" s="39" t="s">
        <v>8394</v>
      </c>
    </row>
    <row r="1451" spans="1:24" x14ac:dyDescent="0.35">
      <c r="A1451" s="4" t="s">
        <v>922</v>
      </c>
      <c r="B1451" s="4">
        <v>15.36</v>
      </c>
      <c r="C1451" s="4">
        <v>5.49</v>
      </c>
      <c r="D1451" s="4" t="s">
        <v>2382</v>
      </c>
      <c r="E1451" s="4" t="s">
        <v>2380</v>
      </c>
      <c r="F1451" s="4" t="s">
        <v>2380</v>
      </c>
      <c r="G1451" s="4">
        <v>2</v>
      </c>
      <c r="H1451" s="4" t="s">
        <v>2380</v>
      </c>
      <c r="I1451" s="15">
        <v>180</v>
      </c>
      <c r="J1451" s="15" t="str">
        <f t="shared" si="88"/>
        <v>No</v>
      </c>
      <c r="K1451" s="15">
        <f t="shared" si="89"/>
        <v>2</v>
      </c>
      <c r="L1451" s="15" t="str">
        <f t="shared" si="90"/>
        <v>No</v>
      </c>
      <c r="M1451" s="15" t="str">
        <f t="shared" si="91"/>
        <v>Yes</v>
      </c>
      <c r="N1451" s="29">
        <v>15.36</v>
      </c>
      <c r="O1451" s="20" t="str" cm="1">
        <f t="array" ref="O1451">_xlfn.IFS(N1451&lt;18.5,"Underweight",N1451&lt;25,"Normalweight",N1451&lt;30,"Overweight",N1451&gt;=30,"Obesity")</f>
        <v>Underweight</v>
      </c>
      <c r="P1451" s="39" t="s">
        <v>922</v>
      </c>
      <c r="Q1451" s="29">
        <v>15.36</v>
      </c>
      <c r="R1451" s="39">
        <v>5.49</v>
      </c>
      <c r="S1451" s="39" t="s">
        <v>2383</v>
      </c>
      <c r="T1451" s="39" t="s">
        <v>2380</v>
      </c>
      <c r="U1451" s="39" t="s">
        <v>2380</v>
      </c>
      <c r="V1451" s="39">
        <v>2</v>
      </c>
      <c r="W1451" s="39" t="s">
        <v>2380</v>
      </c>
      <c r="X1451" s="39" t="s">
        <v>8394</v>
      </c>
    </row>
    <row r="1452" spans="1:24" x14ac:dyDescent="0.35">
      <c r="A1452" s="4" t="s">
        <v>921</v>
      </c>
      <c r="B1452" s="4">
        <v>27.74</v>
      </c>
      <c r="C1452" s="4">
        <v>5.96</v>
      </c>
      <c r="D1452" s="4" t="s">
        <v>2382</v>
      </c>
      <c r="E1452" s="4" t="s">
        <v>2380</v>
      </c>
      <c r="F1452" s="4" t="s">
        <v>2380</v>
      </c>
      <c r="G1452" s="4" t="s">
        <v>2381</v>
      </c>
      <c r="H1452" s="4" t="s">
        <v>2380</v>
      </c>
      <c r="I1452" s="15">
        <v>180</v>
      </c>
      <c r="J1452" s="15" t="str">
        <f t="shared" si="88"/>
        <v>No</v>
      </c>
      <c r="K1452" s="15">
        <f t="shared" si="89"/>
        <v>0</v>
      </c>
      <c r="L1452" s="15" t="str">
        <f t="shared" si="90"/>
        <v>No</v>
      </c>
      <c r="M1452" s="15" t="str">
        <f t="shared" si="91"/>
        <v>Yes</v>
      </c>
      <c r="N1452" s="29">
        <v>27.74</v>
      </c>
      <c r="O1452" s="20" t="str" cm="1">
        <f t="array" ref="O1452">_xlfn.IFS(N1452&lt;18.5,"Underweight",N1452&lt;25,"Normalweight",N1452&lt;30,"Overweight",N1452&gt;=30,"Obesity")</f>
        <v>Overweight</v>
      </c>
      <c r="P1452" s="39" t="s">
        <v>921</v>
      </c>
      <c r="Q1452" s="29">
        <v>27.74</v>
      </c>
      <c r="R1452" s="39">
        <v>5.96</v>
      </c>
      <c r="S1452" s="39" t="s">
        <v>2383</v>
      </c>
      <c r="T1452" s="39" t="s">
        <v>2380</v>
      </c>
      <c r="U1452" s="39" t="s">
        <v>2380</v>
      </c>
      <c r="V1452" s="39">
        <v>0</v>
      </c>
      <c r="W1452" s="39" t="s">
        <v>2380</v>
      </c>
      <c r="X1452" s="39" t="s">
        <v>8392</v>
      </c>
    </row>
    <row r="1453" spans="1:24" x14ac:dyDescent="0.35">
      <c r="A1453" s="4" t="s">
        <v>920</v>
      </c>
      <c r="B1453" s="4">
        <v>22.44</v>
      </c>
      <c r="C1453" s="4">
        <v>4.62</v>
      </c>
      <c r="D1453" s="4" t="s">
        <v>2382</v>
      </c>
      <c r="E1453" s="4" t="s">
        <v>2380</v>
      </c>
      <c r="F1453" s="4" t="s">
        <v>2380</v>
      </c>
      <c r="G1453" s="4" t="s">
        <v>2381</v>
      </c>
      <c r="H1453" s="4" t="s">
        <v>2380</v>
      </c>
      <c r="I1453" s="15">
        <v>180</v>
      </c>
      <c r="J1453" s="15" t="str">
        <f t="shared" si="88"/>
        <v>No</v>
      </c>
      <c r="K1453" s="15">
        <f t="shared" si="89"/>
        <v>0</v>
      </c>
      <c r="L1453" s="15" t="str">
        <f t="shared" si="90"/>
        <v>No</v>
      </c>
      <c r="M1453" s="15" t="str">
        <f t="shared" si="91"/>
        <v>Yes</v>
      </c>
      <c r="N1453" s="29">
        <v>22.44</v>
      </c>
      <c r="O1453" s="20" t="str" cm="1">
        <f t="array" ref="O1453">_xlfn.IFS(N1453&lt;18.5,"Underweight",N1453&lt;25,"Normalweight",N1453&lt;30,"Overweight",N1453&gt;=30,"Obesity")</f>
        <v>Normalweight</v>
      </c>
      <c r="P1453" s="39" t="s">
        <v>920</v>
      </c>
      <c r="Q1453" s="29">
        <v>22.44</v>
      </c>
      <c r="R1453" s="39">
        <v>4.62</v>
      </c>
      <c r="S1453" s="39" t="s">
        <v>2383</v>
      </c>
      <c r="T1453" s="39" t="s">
        <v>2380</v>
      </c>
      <c r="U1453" s="39" t="s">
        <v>2380</v>
      </c>
      <c r="V1453" s="39">
        <v>0</v>
      </c>
      <c r="W1453" s="39" t="s">
        <v>2380</v>
      </c>
      <c r="X1453" s="39" t="s">
        <v>8393</v>
      </c>
    </row>
    <row r="1454" spans="1:24" x14ac:dyDescent="0.35">
      <c r="A1454" s="4" t="s">
        <v>919</v>
      </c>
      <c r="B1454" s="4">
        <v>37.049999999999997</v>
      </c>
      <c r="C1454" s="4">
        <v>9.9600000000000009</v>
      </c>
      <c r="D1454" s="4" t="s">
        <v>2382</v>
      </c>
      <c r="E1454" s="4" t="s">
        <v>2380</v>
      </c>
      <c r="F1454" s="4" t="s">
        <v>2380</v>
      </c>
      <c r="G1454" s="4" t="s">
        <v>2381</v>
      </c>
      <c r="H1454" s="4" t="s">
        <v>2380</v>
      </c>
      <c r="I1454" s="15">
        <v>180</v>
      </c>
      <c r="J1454" s="15" t="str">
        <f t="shared" si="88"/>
        <v>No</v>
      </c>
      <c r="K1454" s="15">
        <f t="shared" si="89"/>
        <v>0</v>
      </c>
      <c r="L1454" s="15" t="str">
        <f t="shared" si="90"/>
        <v>No</v>
      </c>
      <c r="M1454" s="15" t="str">
        <f t="shared" si="91"/>
        <v>Yes</v>
      </c>
      <c r="N1454" s="29">
        <v>37.049999999999997</v>
      </c>
      <c r="O1454" s="20" t="str" cm="1">
        <f t="array" ref="O1454">_xlfn.IFS(N1454&lt;18.5,"Underweight",N1454&lt;25,"Normalweight",N1454&lt;30,"Overweight",N1454&gt;=30,"Obesity")</f>
        <v>Obesity</v>
      </c>
      <c r="P1454" s="39" t="s">
        <v>919</v>
      </c>
      <c r="Q1454" s="29">
        <v>37.049999999999997</v>
      </c>
      <c r="R1454" s="39">
        <v>9.9600000000000009</v>
      </c>
      <c r="S1454" s="39" t="s">
        <v>2383</v>
      </c>
      <c r="T1454" s="39" t="s">
        <v>2380</v>
      </c>
      <c r="U1454" s="39" t="s">
        <v>2380</v>
      </c>
      <c r="V1454" s="39">
        <v>0</v>
      </c>
      <c r="W1454" s="39" t="s">
        <v>2380</v>
      </c>
      <c r="X1454" s="39" t="s">
        <v>8391</v>
      </c>
    </row>
    <row r="1455" spans="1:24" x14ac:dyDescent="0.35">
      <c r="A1455" s="4" t="s">
        <v>918</v>
      </c>
      <c r="B1455" s="4">
        <v>22.95</v>
      </c>
      <c r="C1455" s="4">
        <v>10.53</v>
      </c>
      <c r="D1455" s="4" t="s">
        <v>2380</v>
      </c>
      <c r="E1455" s="4" t="s">
        <v>2380</v>
      </c>
      <c r="F1455" s="4" t="s">
        <v>2380</v>
      </c>
      <c r="G1455" s="4">
        <v>2</v>
      </c>
      <c r="H1455" s="4" t="s">
        <v>2380</v>
      </c>
      <c r="I1455" s="15">
        <v>180</v>
      </c>
      <c r="J1455" s="15" t="str">
        <f t="shared" si="88"/>
        <v>No</v>
      </c>
      <c r="K1455" s="15">
        <f t="shared" si="89"/>
        <v>2</v>
      </c>
      <c r="L1455" s="15" t="str">
        <f t="shared" si="90"/>
        <v>No</v>
      </c>
      <c r="M1455" s="15" t="str">
        <f t="shared" si="91"/>
        <v>No</v>
      </c>
      <c r="N1455" s="29">
        <v>22.95</v>
      </c>
      <c r="O1455" s="20" t="str" cm="1">
        <f t="array" ref="O1455">_xlfn.IFS(N1455&lt;18.5,"Underweight",N1455&lt;25,"Normalweight",N1455&lt;30,"Overweight",N1455&gt;=30,"Obesity")</f>
        <v>Normalweight</v>
      </c>
      <c r="P1455" s="39" t="s">
        <v>918</v>
      </c>
      <c r="Q1455" s="29">
        <v>22.95</v>
      </c>
      <c r="R1455" s="39">
        <v>10.53</v>
      </c>
      <c r="S1455" s="39" t="s">
        <v>2380</v>
      </c>
      <c r="T1455" s="39" t="s">
        <v>2380</v>
      </c>
      <c r="U1455" s="39" t="s">
        <v>2380</v>
      </c>
      <c r="V1455" s="39">
        <v>2</v>
      </c>
      <c r="W1455" s="39" t="s">
        <v>2380</v>
      </c>
      <c r="X1455" s="39" t="s">
        <v>8393</v>
      </c>
    </row>
    <row r="1456" spans="1:24" x14ac:dyDescent="0.35">
      <c r="A1456" s="4" t="s">
        <v>917</v>
      </c>
      <c r="B1456" s="4">
        <v>34.200000000000003</v>
      </c>
      <c r="C1456" s="4">
        <v>6.69</v>
      </c>
      <c r="D1456" s="4" t="s">
        <v>2382</v>
      </c>
      <c r="E1456" s="4" t="s">
        <v>2380</v>
      </c>
      <c r="F1456" s="4" t="s">
        <v>2380</v>
      </c>
      <c r="G1456" s="4" t="s">
        <v>2381</v>
      </c>
      <c r="H1456" s="4" t="s">
        <v>2380</v>
      </c>
      <c r="I1456" s="15">
        <v>180</v>
      </c>
      <c r="J1456" s="15" t="str">
        <f t="shared" si="88"/>
        <v>No</v>
      </c>
      <c r="K1456" s="15">
        <f t="shared" si="89"/>
        <v>0</v>
      </c>
      <c r="L1456" s="15" t="str">
        <f t="shared" si="90"/>
        <v>No</v>
      </c>
      <c r="M1456" s="15" t="str">
        <f t="shared" si="91"/>
        <v>Yes</v>
      </c>
      <c r="N1456" s="29">
        <v>34.200000000000003</v>
      </c>
      <c r="O1456" s="20" t="str" cm="1">
        <f t="array" ref="O1456">_xlfn.IFS(N1456&lt;18.5,"Underweight",N1456&lt;25,"Normalweight",N1456&lt;30,"Overweight",N1456&gt;=30,"Obesity")</f>
        <v>Obesity</v>
      </c>
      <c r="P1456" s="39" t="s">
        <v>917</v>
      </c>
      <c r="Q1456" s="29">
        <v>34.200000000000003</v>
      </c>
      <c r="R1456" s="39">
        <v>6.69</v>
      </c>
      <c r="S1456" s="39" t="s">
        <v>2383</v>
      </c>
      <c r="T1456" s="39" t="s">
        <v>2380</v>
      </c>
      <c r="U1456" s="39" t="s">
        <v>2380</v>
      </c>
      <c r="V1456" s="39">
        <v>0</v>
      </c>
      <c r="W1456" s="39" t="s">
        <v>2380</v>
      </c>
      <c r="X1456" s="39" t="s">
        <v>8391</v>
      </c>
    </row>
    <row r="1457" spans="1:24" x14ac:dyDescent="0.35">
      <c r="A1457" s="4" t="s">
        <v>916</v>
      </c>
      <c r="B1457" s="4">
        <v>30.59</v>
      </c>
      <c r="C1457" s="4">
        <v>9.5500000000000007</v>
      </c>
      <c r="D1457" s="4" t="s">
        <v>2382</v>
      </c>
      <c r="E1457" s="4" t="s">
        <v>2380</v>
      </c>
      <c r="F1457" s="4" t="s">
        <v>2380</v>
      </c>
      <c r="G1457" s="4" t="s">
        <v>2381</v>
      </c>
      <c r="H1457" s="4" t="s">
        <v>2380</v>
      </c>
      <c r="I1457" s="15">
        <v>180</v>
      </c>
      <c r="J1457" s="15" t="str">
        <f t="shared" si="88"/>
        <v>No</v>
      </c>
      <c r="K1457" s="15">
        <f t="shared" si="89"/>
        <v>0</v>
      </c>
      <c r="L1457" s="15" t="str">
        <f t="shared" si="90"/>
        <v>No</v>
      </c>
      <c r="M1457" s="15" t="str">
        <f t="shared" si="91"/>
        <v>Yes</v>
      </c>
      <c r="N1457" s="29">
        <v>30.59</v>
      </c>
      <c r="O1457" s="20" t="str" cm="1">
        <f t="array" ref="O1457">_xlfn.IFS(N1457&lt;18.5,"Underweight",N1457&lt;25,"Normalweight",N1457&lt;30,"Overweight",N1457&gt;=30,"Obesity")</f>
        <v>Obesity</v>
      </c>
      <c r="P1457" s="39" t="s">
        <v>916</v>
      </c>
      <c r="Q1457" s="29">
        <v>30.59</v>
      </c>
      <c r="R1457" s="39">
        <v>9.5500000000000007</v>
      </c>
      <c r="S1457" s="39" t="s">
        <v>2383</v>
      </c>
      <c r="T1457" s="39" t="s">
        <v>2380</v>
      </c>
      <c r="U1457" s="39" t="s">
        <v>2380</v>
      </c>
      <c r="V1457" s="39">
        <v>0</v>
      </c>
      <c r="W1457" s="39" t="s">
        <v>2380</v>
      </c>
      <c r="X1457" s="39" t="s">
        <v>8391</v>
      </c>
    </row>
    <row r="1458" spans="1:24" x14ac:dyDescent="0.35">
      <c r="A1458" s="4" t="s">
        <v>915</v>
      </c>
      <c r="B1458" s="4">
        <v>25.51</v>
      </c>
      <c r="C1458" s="4">
        <v>6.05</v>
      </c>
      <c r="D1458" s="4" t="s">
        <v>2380</v>
      </c>
      <c r="E1458" s="4" t="s">
        <v>2380</v>
      </c>
      <c r="F1458" s="4" t="s">
        <v>2380</v>
      </c>
      <c r="G1458" s="4" t="s">
        <v>2381</v>
      </c>
      <c r="H1458" s="4" t="s">
        <v>2380</v>
      </c>
      <c r="I1458" s="15">
        <v>180</v>
      </c>
      <c r="J1458" s="15" t="str">
        <f t="shared" si="88"/>
        <v>No</v>
      </c>
      <c r="K1458" s="15">
        <f t="shared" si="89"/>
        <v>0</v>
      </c>
      <c r="L1458" s="15" t="str">
        <f t="shared" si="90"/>
        <v>No</v>
      </c>
      <c r="M1458" s="15" t="str">
        <f t="shared" si="91"/>
        <v>No</v>
      </c>
      <c r="N1458" s="29">
        <v>25.51</v>
      </c>
      <c r="O1458" s="20" t="str" cm="1">
        <f t="array" ref="O1458">_xlfn.IFS(N1458&lt;18.5,"Underweight",N1458&lt;25,"Normalweight",N1458&lt;30,"Overweight",N1458&gt;=30,"Obesity")</f>
        <v>Overweight</v>
      </c>
      <c r="P1458" s="39" t="s">
        <v>915</v>
      </c>
      <c r="Q1458" s="29">
        <v>25.51</v>
      </c>
      <c r="R1458" s="39">
        <v>6.05</v>
      </c>
      <c r="S1458" s="39" t="s">
        <v>2380</v>
      </c>
      <c r="T1458" s="39" t="s">
        <v>2380</v>
      </c>
      <c r="U1458" s="39" t="s">
        <v>2380</v>
      </c>
      <c r="V1458" s="39">
        <v>0</v>
      </c>
      <c r="W1458" s="39" t="s">
        <v>2380</v>
      </c>
      <c r="X1458" s="39" t="s">
        <v>8392</v>
      </c>
    </row>
    <row r="1459" spans="1:24" x14ac:dyDescent="0.35">
      <c r="A1459" s="4" t="s">
        <v>914</v>
      </c>
      <c r="B1459" s="4">
        <v>29.04</v>
      </c>
      <c r="C1459" s="4">
        <v>10.56</v>
      </c>
      <c r="D1459" s="4" t="s">
        <v>2382</v>
      </c>
      <c r="E1459" s="4" t="s">
        <v>2380</v>
      </c>
      <c r="F1459" s="4" t="s">
        <v>2380</v>
      </c>
      <c r="G1459" s="4">
        <v>1</v>
      </c>
      <c r="H1459" s="4" t="s">
        <v>2380</v>
      </c>
      <c r="I1459" s="15">
        <v>180</v>
      </c>
      <c r="J1459" s="15" t="str">
        <f t="shared" si="88"/>
        <v>No</v>
      </c>
      <c r="K1459" s="15">
        <f t="shared" si="89"/>
        <v>1</v>
      </c>
      <c r="L1459" s="15" t="str">
        <f t="shared" si="90"/>
        <v>No</v>
      </c>
      <c r="M1459" s="15" t="str">
        <f t="shared" si="91"/>
        <v>Yes</v>
      </c>
      <c r="N1459" s="29">
        <v>29.04</v>
      </c>
      <c r="O1459" s="20" t="str" cm="1">
        <f t="array" ref="O1459">_xlfn.IFS(N1459&lt;18.5,"Underweight",N1459&lt;25,"Normalweight",N1459&lt;30,"Overweight",N1459&gt;=30,"Obesity")</f>
        <v>Overweight</v>
      </c>
      <c r="P1459" s="39" t="s">
        <v>914</v>
      </c>
      <c r="Q1459" s="29">
        <v>29.04</v>
      </c>
      <c r="R1459" s="39">
        <v>10.56</v>
      </c>
      <c r="S1459" s="39" t="s">
        <v>2383</v>
      </c>
      <c r="T1459" s="39" t="s">
        <v>2380</v>
      </c>
      <c r="U1459" s="39" t="s">
        <v>2380</v>
      </c>
      <c r="V1459" s="39">
        <v>1</v>
      </c>
      <c r="W1459" s="39" t="s">
        <v>2380</v>
      </c>
      <c r="X1459" s="39" t="s">
        <v>8392</v>
      </c>
    </row>
    <row r="1460" spans="1:24" x14ac:dyDescent="0.35">
      <c r="A1460" s="4" t="s">
        <v>913</v>
      </c>
      <c r="B1460" s="4">
        <v>22.135000000000002</v>
      </c>
      <c r="C1460" s="4">
        <v>10.81</v>
      </c>
      <c r="D1460" s="4" t="s">
        <v>2382</v>
      </c>
      <c r="E1460" s="4" t="s">
        <v>2380</v>
      </c>
      <c r="F1460" s="4" t="s">
        <v>2380</v>
      </c>
      <c r="G1460" s="4">
        <v>1</v>
      </c>
      <c r="H1460" s="4" t="s">
        <v>2380</v>
      </c>
      <c r="I1460" s="15">
        <v>180</v>
      </c>
      <c r="J1460" s="15" t="str">
        <f t="shared" si="88"/>
        <v>No</v>
      </c>
      <c r="K1460" s="15">
        <f t="shared" si="89"/>
        <v>1</v>
      </c>
      <c r="L1460" s="15" t="str">
        <f t="shared" si="90"/>
        <v>No</v>
      </c>
      <c r="M1460" s="15" t="str">
        <f t="shared" si="91"/>
        <v>Yes</v>
      </c>
      <c r="N1460" s="29">
        <v>22.135000000000002</v>
      </c>
      <c r="O1460" s="20" t="str" cm="1">
        <f t="array" ref="O1460">_xlfn.IFS(N1460&lt;18.5,"Underweight",N1460&lt;25,"Normalweight",N1460&lt;30,"Overweight",N1460&gt;=30,"Obesity")</f>
        <v>Normalweight</v>
      </c>
      <c r="P1460" s="39" t="s">
        <v>913</v>
      </c>
      <c r="Q1460" s="29">
        <v>22.135000000000002</v>
      </c>
      <c r="R1460" s="39">
        <v>10.81</v>
      </c>
      <c r="S1460" s="39" t="s">
        <v>2383</v>
      </c>
      <c r="T1460" s="39" t="s">
        <v>2380</v>
      </c>
      <c r="U1460" s="39" t="s">
        <v>2380</v>
      </c>
      <c r="V1460" s="39">
        <v>1</v>
      </c>
      <c r="W1460" s="39" t="s">
        <v>2380</v>
      </c>
      <c r="X1460" s="39" t="s">
        <v>8393</v>
      </c>
    </row>
    <row r="1461" spans="1:24" x14ac:dyDescent="0.35">
      <c r="A1461" s="4" t="s">
        <v>912</v>
      </c>
      <c r="B1461" s="4">
        <v>21.375</v>
      </c>
      <c r="C1461" s="4">
        <v>4.32</v>
      </c>
      <c r="D1461" s="4" t="s">
        <v>2380</v>
      </c>
      <c r="E1461" s="4" t="s">
        <v>2380</v>
      </c>
      <c r="F1461" s="4" t="s">
        <v>2380</v>
      </c>
      <c r="G1461" s="4" t="s">
        <v>2381</v>
      </c>
      <c r="H1461" s="4" t="s">
        <v>2380</v>
      </c>
      <c r="I1461" s="15">
        <v>180</v>
      </c>
      <c r="J1461" s="15" t="str">
        <f t="shared" si="88"/>
        <v>No</v>
      </c>
      <c r="K1461" s="15">
        <f t="shared" si="89"/>
        <v>0</v>
      </c>
      <c r="L1461" s="15" t="str">
        <f t="shared" si="90"/>
        <v>No</v>
      </c>
      <c r="M1461" s="15" t="str">
        <f t="shared" si="91"/>
        <v>No</v>
      </c>
      <c r="N1461" s="29">
        <v>21.375</v>
      </c>
      <c r="O1461" s="20" t="str" cm="1">
        <f t="array" ref="O1461">_xlfn.IFS(N1461&lt;18.5,"Underweight",N1461&lt;25,"Normalweight",N1461&lt;30,"Overweight",N1461&gt;=30,"Obesity")</f>
        <v>Normalweight</v>
      </c>
      <c r="P1461" s="39" t="s">
        <v>912</v>
      </c>
      <c r="Q1461" s="29">
        <v>21.375</v>
      </c>
      <c r="R1461" s="39">
        <v>4.32</v>
      </c>
      <c r="S1461" s="39" t="s">
        <v>2380</v>
      </c>
      <c r="T1461" s="39" t="s">
        <v>2380</v>
      </c>
      <c r="U1461" s="39" t="s">
        <v>2380</v>
      </c>
      <c r="V1461" s="39">
        <v>0</v>
      </c>
      <c r="W1461" s="39" t="s">
        <v>2380</v>
      </c>
      <c r="X1461" s="39" t="s">
        <v>8393</v>
      </c>
    </row>
    <row r="1462" spans="1:24" x14ac:dyDescent="0.35">
      <c r="A1462" s="4" t="s">
        <v>911</v>
      </c>
      <c r="B1462" s="4">
        <v>29.19</v>
      </c>
      <c r="C1462" s="4">
        <v>4.37</v>
      </c>
      <c r="D1462" s="4" t="s">
        <v>2380</v>
      </c>
      <c r="E1462" s="4" t="s">
        <v>2380</v>
      </c>
      <c r="F1462" s="4" t="s">
        <v>2380</v>
      </c>
      <c r="G1462" s="4" t="s">
        <v>2381</v>
      </c>
      <c r="H1462" s="4" t="s">
        <v>2380</v>
      </c>
      <c r="I1462" s="15">
        <v>180</v>
      </c>
      <c r="J1462" s="15" t="str">
        <f t="shared" si="88"/>
        <v>No</v>
      </c>
      <c r="K1462" s="15">
        <f t="shared" si="89"/>
        <v>0</v>
      </c>
      <c r="L1462" s="15" t="str">
        <f t="shared" si="90"/>
        <v>No</v>
      </c>
      <c r="M1462" s="15" t="str">
        <f t="shared" si="91"/>
        <v>No</v>
      </c>
      <c r="N1462" s="29">
        <v>29.19</v>
      </c>
      <c r="O1462" s="20" t="str" cm="1">
        <f t="array" ref="O1462">_xlfn.IFS(N1462&lt;18.5,"Underweight",N1462&lt;25,"Normalweight",N1462&lt;30,"Overweight",N1462&gt;=30,"Obesity")</f>
        <v>Overweight</v>
      </c>
      <c r="P1462" s="39" t="s">
        <v>911</v>
      </c>
      <c r="Q1462" s="29">
        <v>29.19</v>
      </c>
      <c r="R1462" s="39">
        <v>4.37</v>
      </c>
      <c r="S1462" s="39" t="s">
        <v>2380</v>
      </c>
      <c r="T1462" s="39" t="s">
        <v>2380</v>
      </c>
      <c r="U1462" s="39" t="s">
        <v>2380</v>
      </c>
      <c r="V1462" s="39">
        <v>0</v>
      </c>
      <c r="W1462" s="39" t="s">
        <v>2380</v>
      </c>
      <c r="X1462" s="39" t="s">
        <v>8392</v>
      </c>
    </row>
    <row r="1463" spans="1:24" x14ac:dyDescent="0.35">
      <c r="A1463" s="4" t="s">
        <v>910</v>
      </c>
      <c r="B1463" s="4">
        <v>31.92</v>
      </c>
      <c r="C1463" s="4">
        <v>4.8099999999999996</v>
      </c>
      <c r="D1463" s="4" t="s">
        <v>2382</v>
      </c>
      <c r="E1463" s="4" t="s">
        <v>2380</v>
      </c>
      <c r="F1463" s="4" t="s">
        <v>2383</v>
      </c>
      <c r="G1463" s="4">
        <v>1</v>
      </c>
      <c r="H1463" s="4" t="s">
        <v>2380</v>
      </c>
      <c r="I1463" s="15">
        <v>180</v>
      </c>
      <c r="J1463" s="15" t="str">
        <f t="shared" si="88"/>
        <v>No</v>
      </c>
      <c r="K1463" s="15">
        <f t="shared" si="89"/>
        <v>1</v>
      </c>
      <c r="L1463" s="15" t="str">
        <f t="shared" si="90"/>
        <v>No</v>
      </c>
      <c r="M1463" s="15" t="str">
        <f t="shared" si="91"/>
        <v>Yes</v>
      </c>
      <c r="N1463" s="29">
        <v>31.92</v>
      </c>
      <c r="O1463" s="20" t="str" cm="1">
        <f t="array" ref="O1463">_xlfn.IFS(N1463&lt;18.5,"Underweight",N1463&lt;25,"Normalweight",N1463&lt;30,"Overweight",N1463&gt;=30,"Obesity")</f>
        <v>Obesity</v>
      </c>
      <c r="P1463" s="39" t="s">
        <v>910</v>
      </c>
      <c r="Q1463" s="29">
        <v>31.92</v>
      </c>
      <c r="R1463" s="39">
        <v>4.8099999999999996</v>
      </c>
      <c r="S1463" s="39" t="s">
        <v>2383</v>
      </c>
      <c r="T1463" s="39" t="s">
        <v>2380</v>
      </c>
      <c r="U1463" s="39" t="s">
        <v>2383</v>
      </c>
      <c r="V1463" s="39">
        <v>1</v>
      </c>
      <c r="W1463" s="39" t="s">
        <v>2380</v>
      </c>
      <c r="X1463" s="39" t="s">
        <v>8391</v>
      </c>
    </row>
    <row r="1464" spans="1:24" x14ac:dyDescent="0.35">
      <c r="A1464" s="4" t="s">
        <v>909</v>
      </c>
      <c r="B1464" s="4">
        <v>26.315000000000001</v>
      </c>
      <c r="C1464" s="4">
        <v>4.5599999999999996</v>
      </c>
      <c r="D1464" s="4" t="s">
        <v>2382</v>
      </c>
      <c r="E1464" s="4" t="s">
        <v>2380</v>
      </c>
      <c r="F1464" s="4" t="s">
        <v>2383</v>
      </c>
      <c r="G1464" s="4">
        <v>1</v>
      </c>
      <c r="H1464" s="4" t="s">
        <v>2380</v>
      </c>
      <c r="I1464" s="15">
        <v>180</v>
      </c>
      <c r="J1464" s="15" t="str">
        <f t="shared" si="88"/>
        <v>No</v>
      </c>
      <c r="K1464" s="15">
        <f t="shared" si="89"/>
        <v>1</v>
      </c>
      <c r="L1464" s="15" t="str">
        <f t="shared" si="90"/>
        <v>No</v>
      </c>
      <c r="M1464" s="15" t="str">
        <f t="shared" si="91"/>
        <v>Yes</v>
      </c>
      <c r="N1464" s="29">
        <v>26.315000000000001</v>
      </c>
      <c r="O1464" s="20" t="str" cm="1">
        <f t="array" ref="O1464">_xlfn.IFS(N1464&lt;18.5,"Underweight",N1464&lt;25,"Normalweight",N1464&lt;30,"Overweight",N1464&gt;=30,"Obesity")</f>
        <v>Overweight</v>
      </c>
      <c r="P1464" s="39" t="s">
        <v>909</v>
      </c>
      <c r="Q1464" s="29">
        <v>26.315000000000001</v>
      </c>
      <c r="R1464" s="39">
        <v>4.5599999999999996</v>
      </c>
      <c r="S1464" s="39" t="s">
        <v>2383</v>
      </c>
      <c r="T1464" s="39" t="s">
        <v>2380</v>
      </c>
      <c r="U1464" s="39" t="s">
        <v>2383</v>
      </c>
      <c r="V1464" s="39">
        <v>1</v>
      </c>
      <c r="W1464" s="39" t="s">
        <v>2380</v>
      </c>
      <c r="X1464" s="39" t="s">
        <v>8392</v>
      </c>
    </row>
    <row r="1465" spans="1:24" x14ac:dyDescent="0.35">
      <c r="A1465" s="4" t="s">
        <v>908</v>
      </c>
      <c r="B1465" s="4">
        <v>35.299999999999997</v>
      </c>
      <c r="C1465" s="4">
        <v>4.3899999999999997</v>
      </c>
      <c r="D1465" s="4" t="s">
        <v>2380</v>
      </c>
      <c r="E1465" s="4" t="s">
        <v>2380</v>
      </c>
      <c r="F1465" s="4" t="s">
        <v>2380</v>
      </c>
      <c r="G1465" s="4" t="s">
        <v>2381</v>
      </c>
      <c r="H1465" s="4" t="s">
        <v>2380</v>
      </c>
      <c r="I1465" s="15">
        <v>180</v>
      </c>
      <c r="J1465" s="15" t="str">
        <f t="shared" si="88"/>
        <v>No</v>
      </c>
      <c r="K1465" s="15">
        <f t="shared" si="89"/>
        <v>0</v>
      </c>
      <c r="L1465" s="15" t="str">
        <f t="shared" si="90"/>
        <v>No</v>
      </c>
      <c r="M1465" s="15" t="str">
        <f t="shared" si="91"/>
        <v>No</v>
      </c>
      <c r="N1465" s="29">
        <v>35.299999999999997</v>
      </c>
      <c r="O1465" s="20" t="str" cm="1">
        <f t="array" ref="O1465">_xlfn.IFS(N1465&lt;18.5,"Underweight",N1465&lt;25,"Normalweight",N1465&lt;30,"Overweight",N1465&gt;=30,"Obesity")</f>
        <v>Obesity</v>
      </c>
      <c r="P1465" s="39" t="s">
        <v>908</v>
      </c>
      <c r="Q1465" s="29">
        <v>35.299999999999997</v>
      </c>
      <c r="R1465" s="39">
        <v>4.3899999999999997</v>
      </c>
      <c r="S1465" s="39" t="s">
        <v>2380</v>
      </c>
      <c r="T1465" s="39" t="s">
        <v>2380</v>
      </c>
      <c r="U1465" s="39" t="s">
        <v>2380</v>
      </c>
      <c r="V1465" s="39">
        <v>0</v>
      </c>
      <c r="W1465" s="39" t="s">
        <v>2380</v>
      </c>
      <c r="X1465" s="39" t="s">
        <v>8391</v>
      </c>
    </row>
    <row r="1466" spans="1:24" x14ac:dyDescent="0.35">
      <c r="A1466" s="4" t="s">
        <v>907</v>
      </c>
      <c r="B1466" s="4">
        <v>18.91</v>
      </c>
      <c r="C1466" s="4">
        <v>11.44</v>
      </c>
      <c r="D1466" s="4" t="s">
        <v>2380</v>
      </c>
      <c r="E1466" s="4" t="s">
        <v>2380</v>
      </c>
      <c r="F1466" s="4" t="s">
        <v>2380</v>
      </c>
      <c r="G1466" s="4" t="s">
        <v>2381</v>
      </c>
      <c r="H1466" s="4" t="s">
        <v>2380</v>
      </c>
      <c r="I1466" s="15">
        <v>180</v>
      </c>
      <c r="J1466" s="15" t="str">
        <f t="shared" si="88"/>
        <v>No</v>
      </c>
      <c r="K1466" s="15">
        <f t="shared" si="89"/>
        <v>0</v>
      </c>
      <c r="L1466" s="15" t="str">
        <f t="shared" si="90"/>
        <v>No</v>
      </c>
      <c r="M1466" s="15" t="str">
        <f t="shared" si="91"/>
        <v>No</v>
      </c>
      <c r="N1466" s="29">
        <v>18.91</v>
      </c>
      <c r="O1466" s="20" t="str" cm="1">
        <f t="array" ref="O1466">_xlfn.IFS(N1466&lt;18.5,"Underweight",N1466&lt;25,"Normalweight",N1466&lt;30,"Overweight",N1466&gt;=30,"Obesity")</f>
        <v>Normalweight</v>
      </c>
      <c r="P1466" s="39" t="s">
        <v>907</v>
      </c>
      <c r="Q1466" s="29">
        <v>18.91</v>
      </c>
      <c r="R1466" s="39">
        <v>11.44</v>
      </c>
      <c r="S1466" s="39" t="s">
        <v>2380</v>
      </c>
      <c r="T1466" s="39" t="s">
        <v>2380</v>
      </c>
      <c r="U1466" s="39" t="s">
        <v>2380</v>
      </c>
      <c r="V1466" s="39">
        <v>0</v>
      </c>
      <c r="W1466" s="39" t="s">
        <v>2380</v>
      </c>
      <c r="X1466" s="39" t="s">
        <v>8393</v>
      </c>
    </row>
    <row r="1467" spans="1:24" x14ac:dyDescent="0.35">
      <c r="A1467" s="4" t="s">
        <v>906</v>
      </c>
      <c r="B1467" s="4">
        <v>22.41</v>
      </c>
      <c r="C1467" s="4">
        <v>11.37</v>
      </c>
      <c r="D1467" s="4" t="s">
        <v>2382</v>
      </c>
      <c r="E1467" s="4" t="s">
        <v>2380</v>
      </c>
      <c r="F1467" s="4" t="s">
        <v>2380</v>
      </c>
      <c r="G1467" s="4">
        <v>1</v>
      </c>
      <c r="H1467" s="4" t="s">
        <v>2380</v>
      </c>
      <c r="I1467" s="15">
        <v>180</v>
      </c>
      <c r="J1467" s="15" t="str">
        <f t="shared" si="88"/>
        <v>No</v>
      </c>
      <c r="K1467" s="15">
        <f t="shared" si="89"/>
        <v>1</v>
      </c>
      <c r="L1467" s="15" t="str">
        <f t="shared" si="90"/>
        <v>No</v>
      </c>
      <c r="M1467" s="15" t="str">
        <f t="shared" si="91"/>
        <v>Yes</v>
      </c>
      <c r="N1467" s="29">
        <v>22.41</v>
      </c>
      <c r="O1467" s="20" t="str" cm="1">
        <f t="array" ref="O1467">_xlfn.IFS(N1467&lt;18.5,"Underweight",N1467&lt;25,"Normalweight",N1467&lt;30,"Overweight",N1467&gt;=30,"Obesity")</f>
        <v>Normalweight</v>
      </c>
      <c r="P1467" s="39" t="s">
        <v>906</v>
      </c>
      <c r="Q1467" s="29">
        <v>22.41</v>
      </c>
      <c r="R1467" s="39">
        <v>11.37</v>
      </c>
      <c r="S1467" s="39" t="s">
        <v>2383</v>
      </c>
      <c r="T1467" s="39" t="s">
        <v>2380</v>
      </c>
      <c r="U1467" s="39" t="s">
        <v>2380</v>
      </c>
      <c r="V1467" s="39">
        <v>1</v>
      </c>
      <c r="W1467" s="39" t="s">
        <v>2380</v>
      </c>
      <c r="X1467" s="39" t="s">
        <v>8393</v>
      </c>
    </row>
    <row r="1468" spans="1:24" x14ac:dyDescent="0.35">
      <c r="A1468" s="4" t="s">
        <v>905</v>
      </c>
      <c r="B1468" s="4">
        <v>22.704999999999998</v>
      </c>
      <c r="C1468" s="4">
        <v>6.14</v>
      </c>
      <c r="D1468" s="4" t="s">
        <v>2380</v>
      </c>
      <c r="E1468" s="4" t="s">
        <v>2380</v>
      </c>
      <c r="F1468" s="4" t="s">
        <v>2380</v>
      </c>
      <c r="G1468" s="4" t="s">
        <v>2381</v>
      </c>
      <c r="H1468" s="4" t="s">
        <v>2380</v>
      </c>
      <c r="I1468" s="15">
        <v>180</v>
      </c>
      <c r="J1468" s="15" t="str">
        <f t="shared" si="88"/>
        <v>No</v>
      </c>
      <c r="K1468" s="15">
        <f t="shared" si="89"/>
        <v>0</v>
      </c>
      <c r="L1468" s="15" t="str">
        <f t="shared" si="90"/>
        <v>No</v>
      </c>
      <c r="M1468" s="15" t="str">
        <f t="shared" si="91"/>
        <v>No</v>
      </c>
      <c r="N1468" s="29">
        <v>22.704999999999998</v>
      </c>
      <c r="O1468" s="20" t="str" cm="1">
        <f t="array" ref="O1468">_xlfn.IFS(N1468&lt;18.5,"Underweight",N1468&lt;25,"Normalweight",N1468&lt;30,"Overweight",N1468&gt;=30,"Obesity")</f>
        <v>Normalweight</v>
      </c>
      <c r="P1468" s="39" t="s">
        <v>905</v>
      </c>
      <c r="Q1468" s="29">
        <v>22.704999999999998</v>
      </c>
      <c r="R1468" s="39">
        <v>6.14</v>
      </c>
      <c r="S1468" s="39" t="s">
        <v>2380</v>
      </c>
      <c r="T1468" s="39" t="s">
        <v>2380</v>
      </c>
      <c r="U1468" s="39" t="s">
        <v>2380</v>
      </c>
      <c r="V1468" s="39">
        <v>0</v>
      </c>
      <c r="W1468" s="39" t="s">
        <v>2380</v>
      </c>
      <c r="X1468" s="39" t="s">
        <v>8393</v>
      </c>
    </row>
    <row r="1469" spans="1:24" x14ac:dyDescent="0.35">
      <c r="A1469" s="4" t="s">
        <v>904</v>
      </c>
      <c r="B1469" s="4">
        <v>37.18</v>
      </c>
      <c r="C1469" s="4">
        <v>4.8899999999999997</v>
      </c>
      <c r="D1469" s="4" t="s">
        <v>2380</v>
      </c>
      <c r="E1469" s="4" t="s">
        <v>2380</v>
      </c>
      <c r="F1469" s="4" t="s">
        <v>2380</v>
      </c>
      <c r="G1469" s="4" t="s">
        <v>2381</v>
      </c>
      <c r="H1469" s="4" t="s">
        <v>2380</v>
      </c>
      <c r="I1469" s="15">
        <v>180</v>
      </c>
      <c r="J1469" s="15" t="str">
        <f t="shared" si="88"/>
        <v>No</v>
      </c>
      <c r="K1469" s="15">
        <f t="shared" si="89"/>
        <v>0</v>
      </c>
      <c r="L1469" s="15" t="str">
        <f t="shared" si="90"/>
        <v>No</v>
      </c>
      <c r="M1469" s="15" t="str">
        <f t="shared" si="91"/>
        <v>No</v>
      </c>
      <c r="N1469" s="29">
        <v>37.18</v>
      </c>
      <c r="O1469" s="20" t="str" cm="1">
        <f t="array" ref="O1469">_xlfn.IFS(N1469&lt;18.5,"Underweight",N1469&lt;25,"Normalweight",N1469&lt;30,"Overweight",N1469&gt;=30,"Obesity")</f>
        <v>Obesity</v>
      </c>
      <c r="P1469" s="39" t="s">
        <v>904</v>
      </c>
      <c r="Q1469" s="29">
        <v>37.18</v>
      </c>
      <c r="R1469" s="39">
        <v>4.8899999999999997</v>
      </c>
      <c r="S1469" s="39" t="s">
        <v>2380</v>
      </c>
      <c r="T1469" s="39" t="s">
        <v>2380</v>
      </c>
      <c r="U1469" s="39" t="s">
        <v>2380</v>
      </c>
      <c r="V1469" s="39">
        <v>0</v>
      </c>
      <c r="W1469" s="39" t="s">
        <v>2380</v>
      </c>
      <c r="X1469" s="39" t="s">
        <v>8391</v>
      </c>
    </row>
    <row r="1470" spans="1:24" x14ac:dyDescent="0.35">
      <c r="A1470" s="4" t="s">
        <v>903</v>
      </c>
      <c r="B1470" s="4">
        <v>35.97</v>
      </c>
      <c r="C1470" s="4">
        <v>4.5999999999999996</v>
      </c>
      <c r="D1470" s="4" t="s">
        <v>2380</v>
      </c>
      <c r="E1470" s="4" t="s">
        <v>2380</v>
      </c>
      <c r="F1470" s="4" t="s">
        <v>2380</v>
      </c>
      <c r="G1470" s="4" t="s">
        <v>2381</v>
      </c>
      <c r="H1470" s="4" t="s">
        <v>2380</v>
      </c>
      <c r="I1470" s="15">
        <v>180</v>
      </c>
      <c r="J1470" s="15" t="str">
        <f t="shared" si="88"/>
        <v>No</v>
      </c>
      <c r="K1470" s="15">
        <f t="shared" si="89"/>
        <v>0</v>
      </c>
      <c r="L1470" s="15" t="str">
        <f t="shared" si="90"/>
        <v>No</v>
      </c>
      <c r="M1470" s="15" t="str">
        <f t="shared" si="91"/>
        <v>No</v>
      </c>
      <c r="N1470" s="29">
        <v>35.97</v>
      </c>
      <c r="O1470" s="20" t="str" cm="1">
        <f t="array" ref="O1470">_xlfn.IFS(N1470&lt;18.5,"Underweight",N1470&lt;25,"Normalweight",N1470&lt;30,"Overweight",N1470&gt;=30,"Obesity")</f>
        <v>Obesity</v>
      </c>
      <c r="P1470" s="39" t="s">
        <v>903</v>
      </c>
      <c r="Q1470" s="29">
        <v>35.97</v>
      </c>
      <c r="R1470" s="39">
        <v>4.5999999999999996</v>
      </c>
      <c r="S1470" s="39" t="s">
        <v>2380</v>
      </c>
      <c r="T1470" s="39" t="s">
        <v>2380</v>
      </c>
      <c r="U1470" s="39" t="s">
        <v>2380</v>
      </c>
      <c r="V1470" s="39">
        <v>0</v>
      </c>
      <c r="W1470" s="39" t="s">
        <v>2380</v>
      </c>
      <c r="X1470" s="39" t="s">
        <v>8391</v>
      </c>
    </row>
    <row r="1471" spans="1:24" x14ac:dyDescent="0.35">
      <c r="A1471" s="4" t="s">
        <v>902</v>
      </c>
      <c r="B1471" s="4">
        <v>35.799999999999997</v>
      </c>
      <c r="C1471" s="4">
        <v>4.42</v>
      </c>
      <c r="D1471" s="4" t="s">
        <v>2380</v>
      </c>
      <c r="E1471" s="4" t="s">
        <v>2380</v>
      </c>
      <c r="F1471" s="4" t="s">
        <v>2380</v>
      </c>
      <c r="G1471" s="4" t="s">
        <v>2381</v>
      </c>
      <c r="H1471" s="4" t="s">
        <v>2380</v>
      </c>
      <c r="I1471" s="15">
        <v>180</v>
      </c>
      <c r="J1471" s="15" t="str">
        <f t="shared" si="88"/>
        <v>No</v>
      </c>
      <c r="K1471" s="15">
        <f t="shared" si="89"/>
        <v>0</v>
      </c>
      <c r="L1471" s="15" t="str">
        <f t="shared" si="90"/>
        <v>No</v>
      </c>
      <c r="M1471" s="15" t="str">
        <f t="shared" si="91"/>
        <v>No</v>
      </c>
      <c r="N1471" s="29">
        <v>35.799999999999997</v>
      </c>
      <c r="O1471" s="20" t="str" cm="1">
        <f t="array" ref="O1471">_xlfn.IFS(N1471&lt;18.5,"Underweight",N1471&lt;25,"Normalweight",N1471&lt;30,"Overweight",N1471&gt;=30,"Obesity")</f>
        <v>Obesity</v>
      </c>
      <c r="P1471" s="39" t="s">
        <v>902</v>
      </c>
      <c r="Q1471" s="29">
        <v>35.799999999999997</v>
      </c>
      <c r="R1471" s="39">
        <v>4.42</v>
      </c>
      <c r="S1471" s="39" t="s">
        <v>2380</v>
      </c>
      <c r="T1471" s="39" t="s">
        <v>2380</v>
      </c>
      <c r="U1471" s="39" t="s">
        <v>2380</v>
      </c>
      <c r="V1471" s="39">
        <v>0</v>
      </c>
      <c r="W1471" s="39" t="s">
        <v>2380</v>
      </c>
      <c r="X1471" s="39" t="s">
        <v>8391</v>
      </c>
    </row>
    <row r="1472" spans="1:24" x14ac:dyDescent="0.35">
      <c r="A1472" s="4" t="s">
        <v>901</v>
      </c>
      <c r="B1472" s="4">
        <v>28.31</v>
      </c>
      <c r="C1472" s="4">
        <v>7.48</v>
      </c>
      <c r="D1472" s="4" t="s">
        <v>2382</v>
      </c>
      <c r="E1472" s="4" t="s">
        <v>2380</v>
      </c>
      <c r="F1472" s="4" t="s">
        <v>2380</v>
      </c>
      <c r="G1472" s="4" t="s">
        <v>2381</v>
      </c>
      <c r="H1472" s="4" t="s">
        <v>2380</v>
      </c>
      <c r="I1472" s="15">
        <v>180</v>
      </c>
      <c r="J1472" s="15" t="str">
        <f t="shared" si="88"/>
        <v>No</v>
      </c>
      <c r="K1472" s="15">
        <f t="shared" si="89"/>
        <v>0</v>
      </c>
      <c r="L1472" s="15" t="str">
        <f t="shared" si="90"/>
        <v>No</v>
      </c>
      <c r="M1472" s="15" t="str">
        <f t="shared" si="91"/>
        <v>Yes</v>
      </c>
      <c r="N1472" s="29">
        <v>28.31</v>
      </c>
      <c r="O1472" s="20" t="str" cm="1">
        <f t="array" ref="O1472">_xlfn.IFS(N1472&lt;18.5,"Underweight",N1472&lt;25,"Normalweight",N1472&lt;30,"Overweight",N1472&gt;=30,"Obesity")</f>
        <v>Overweight</v>
      </c>
      <c r="P1472" s="39" t="s">
        <v>901</v>
      </c>
      <c r="Q1472" s="29">
        <v>28.31</v>
      </c>
      <c r="R1472" s="39">
        <v>7.48</v>
      </c>
      <c r="S1472" s="39" t="s">
        <v>2383</v>
      </c>
      <c r="T1472" s="39" t="s">
        <v>2380</v>
      </c>
      <c r="U1472" s="39" t="s">
        <v>2380</v>
      </c>
      <c r="V1472" s="39">
        <v>0</v>
      </c>
      <c r="W1472" s="39" t="s">
        <v>2380</v>
      </c>
      <c r="X1472" s="39" t="s">
        <v>8392</v>
      </c>
    </row>
    <row r="1473" spans="1:24" x14ac:dyDescent="0.35">
      <c r="A1473" s="4" t="s">
        <v>900</v>
      </c>
      <c r="B1473" s="4">
        <v>38.06</v>
      </c>
      <c r="C1473" s="4">
        <v>10.74</v>
      </c>
      <c r="D1473" s="4" t="s">
        <v>2380</v>
      </c>
      <c r="E1473" s="4" t="s">
        <v>2380</v>
      </c>
      <c r="F1473" s="4" t="s">
        <v>2380</v>
      </c>
      <c r="G1473" s="4" t="s">
        <v>2381</v>
      </c>
      <c r="H1473" s="4" t="s">
        <v>2380</v>
      </c>
      <c r="I1473" s="15">
        <v>180</v>
      </c>
      <c r="J1473" s="15" t="str">
        <f t="shared" si="88"/>
        <v>No</v>
      </c>
      <c r="K1473" s="15">
        <f t="shared" si="89"/>
        <v>0</v>
      </c>
      <c r="L1473" s="15" t="str">
        <f t="shared" si="90"/>
        <v>No</v>
      </c>
      <c r="M1473" s="15" t="str">
        <f t="shared" si="91"/>
        <v>No</v>
      </c>
      <c r="N1473" s="29">
        <v>38.06</v>
      </c>
      <c r="O1473" s="20" t="str" cm="1">
        <f t="array" ref="O1473">_xlfn.IFS(N1473&lt;18.5,"Underweight",N1473&lt;25,"Normalweight",N1473&lt;30,"Overweight",N1473&gt;=30,"Obesity")</f>
        <v>Obesity</v>
      </c>
      <c r="P1473" s="39" t="s">
        <v>900</v>
      </c>
      <c r="Q1473" s="29">
        <v>38.06</v>
      </c>
      <c r="R1473" s="39">
        <v>10.74</v>
      </c>
      <c r="S1473" s="39" t="s">
        <v>2380</v>
      </c>
      <c r="T1473" s="39" t="s">
        <v>2380</v>
      </c>
      <c r="U1473" s="39" t="s">
        <v>2380</v>
      </c>
      <c r="V1473" s="39">
        <v>0</v>
      </c>
      <c r="W1473" s="39" t="s">
        <v>2380</v>
      </c>
      <c r="X1473" s="39" t="s">
        <v>8391</v>
      </c>
    </row>
    <row r="1474" spans="1:24" x14ac:dyDescent="0.35">
      <c r="A1474" s="4" t="s">
        <v>899</v>
      </c>
      <c r="B1474" s="4">
        <v>28</v>
      </c>
      <c r="C1474" s="4">
        <v>5.19</v>
      </c>
      <c r="D1474" s="4" t="s">
        <v>2380</v>
      </c>
      <c r="E1474" s="4" t="s">
        <v>2380</v>
      </c>
      <c r="F1474" s="4" t="s">
        <v>2380</v>
      </c>
      <c r="G1474" s="4">
        <v>1</v>
      </c>
      <c r="H1474" s="4" t="s">
        <v>2380</v>
      </c>
      <c r="I1474" s="15">
        <v>180</v>
      </c>
      <c r="J1474" s="15" t="str">
        <f t="shared" si="88"/>
        <v>No</v>
      </c>
      <c r="K1474" s="15">
        <f t="shared" si="89"/>
        <v>1</v>
      </c>
      <c r="L1474" s="15" t="str">
        <f t="shared" si="90"/>
        <v>No</v>
      </c>
      <c r="M1474" s="15" t="str">
        <f t="shared" si="91"/>
        <v>No</v>
      </c>
      <c r="N1474" s="29">
        <v>28</v>
      </c>
      <c r="O1474" s="20" t="str" cm="1">
        <f t="array" ref="O1474">_xlfn.IFS(N1474&lt;18.5,"Underweight",N1474&lt;25,"Normalweight",N1474&lt;30,"Overweight",N1474&gt;=30,"Obesity")</f>
        <v>Overweight</v>
      </c>
      <c r="P1474" s="39" t="s">
        <v>899</v>
      </c>
      <c r="Q1474" s="29">
        <v>28</v>
      </c>
      <c r="R1474" s="39">
        <v>5.19</v>
      </c>
      <c r="S1474" s="39" t="s">
        <v>2380</v>
      </c>
      <c r="T1474" s="39" t="s">
        <v>2380</v>
      </c>
      <c r="U1474" s="39" t="s">
        <v>2380</v>
      </c>
      <c r="V1474" s="39">
        <v>1</v>
      </c>
      <c r="W1474" s="39" t="s">
        <v>2380</v>
      </c>
      <c r="X1474" s="39" t="s">
        <v>8392</v>
      </c>
    </row>
    <row r="1475" spans="1:24" x14ac:dyDescent="0.35">
      <c r="A1475" s="4" t="s">
        <v>898</v>
      </c>
      <c r="B1475" s="4">
        <v>34.32</v>
      </c>
      <c r="C1475" s="4">
        <v>9.17</v>
      </c>
      <c r="D1475" s="4" t="s">
        <v>2380</v>
      </c>
      <c r="E1475" s="4" t="s">
        <v>2380</v>
      </c>
      <c r="F1475" s="4" t="s">
        <v>2380</v>
      </c>
      <c r="G1475" s="4" t="s">
        <v>2381</v>
      </c>
      <c r="H1475" s="4" t="s">
        <v>2380</v>
      </c>
      <c r="I1475" s="15">
        <v>180</v>
      </c>
      <c r="J1475" s="15" t="str">
        <f t="shared" si="88"/>
        <v>No</v>
      </c>
      <c r="K1475" s="15">
        <f t="shared" si="89"/>
        <v>0</v>
      </c>
      <c r="L1475" s="15" t="str">
        <f t="shared" si="90"/>
        <v>No</v>
      </c>
      <c r="M1475" s="15" t="str">
        <f t="shared" si="91"/>
        <v>No</v>
      </c>
      <c r="N1475" s="29">
        <v>34.32</v>
      </c>
      <c r="O1475" s="20" t="str" cm="1">
        <f t="array" ref="O1475">_xlfn.IFS(N1475&lt;18.5,"Underweight",N1475&lt;25,"Normalweight",N1475&lt;30,"Overweight",N1475&gt;=30,"Obesity")</f>
        <v>Obesity</v>
      </c>
      <c r="P1475" s="39" t="s">
        <v>898</v>
      </c>
      <c r="Q1475" s="29">
        <v>34.32</v>
      </c>
      <c r="R1475" s="39">
        <v>9.17</v>
      </c>
      <c r="S1475" s="39" t="s">
        <v>2380</v>
      </c>
      <c r="T1475" s="39" t="s">
        <v>2380</v>
      </c>
      <c r="U1475" s="39" t="s">
        <v>2380</v>
      </c>
      <c r="V1475" s="39">
        <v>0</v>
      </c>
      <c r="W1475" s="39" t="s">
        <v>2380</v>
      </c>
      <c r="X1475" s="39" t="s">
        <v>8391</v>
      </c>
    </row>
    <row r="1476" spans="1:24" x14ac:dyDescent="0.35">
      <c r="A1476" s="4" t="s">
        <v>897</v>
      </c>
      <c r="B1476" s="4">
        <v>22.3</v>
      </c>
      <c r="C1476" s="4">
        <v>4.95</v>
      </c>
      <c r="D1476" s="4" t="s">
        <v>2382</v>
      </c>
      <c r="E1476" s="4" t="s">
        <v>2380</v>
      </c>
      <c r="F1476" s="4" t="s">
        <v>2380</v>
      </c>
      <c r="G1476" s="4" t="s">
        <v>2381</v>
      </c>
      <c r="H1476" s="4" t="s">
        <v>2380</v>
      </c>
      <c r="I1476" s="15">
        <v>180</v>
      </c>
      <c r="J1476" s="15" t="str">
        <f t="shared" ref="J1476:J1539" si="92">IF(H1476="?",INDEX($H$3:$H$2337,MODE($I$3:$I$2337)),H1476)</f>
        <v>No</v>
      </c>
      <c r="K1476" s="15">
        <f t="shared" ref="K1476:K1539" si="93">IF(G1476="No major surgery",0,G1476)</f>
        <v>0</v>
      </c>
      <c r="L1476" s="15" t="str">
        <f t="shared" ref="L1476:L1539" si="94">PROPER(J1476)</f>
        <v>No</v>
      </c>
      <c r="M1476" s="15" t="str">
        <f t="shared" ref="M1476:M1539" si="95">PROPER(D1476)</f>
        <v>Yes</v>
      </c>
      <c r="N1476" s="29">
        <v>22.3</v>
      </c>
      <c r="O1476" s="20" t="str" cm="1">
        <f t="array" ref="O1476">_xlfn.IFS(N1476&lt;18.5,"Underweight",N1476&lt;25,"Normalweight",N1476&lt;30,"Overweight",N1476&gt;=30,"Obesity")</f>
        <v>Normalweight</v>
      </c>
      <c r="P1476" s="39" t="s">
        <v>897</v>
      </c>
      <c r="Q1476" s="29">
        <v>22.3</v>
      </c>
      <c r="R1476" s="39">
        <v>4.95</v>
      </c>
      <c r="S1476" s="39" t="s">
        <v>2383</v>
      </c>
      <c r="T1476" s="39" t="s">
        <v>2380</v>
      </c>
      <c r="U1476" s="39" t="s">
        <v>2380</v>
      </c>
      <c r="V1476" s="39">
        <v>0</v>
      </c>
      <c r="W1476" s="39" t="s">
        <v>2380</v>
      </c>
      <c r="X1476" s="39" t="s">
        <v>8393</v>
      </c>
    </row>
    <row r="1477" spans="1:24" x14ac:dyDescent="0.35">
      <c r="A1477" s="4" t="s">
        <v>896</v>
      </c>
      <c r="B1477" s="4">
        <v>27.835000000000001</v>
      </c>
      <c r="C1477" s="4">
        <v>6.03</v>
      </c>
      <c r="D1477" s="4" t="s">
        <v>2380</v>
      </c>
      <c r="E1477" s="4" t="s">
        <v>2380</v>
      </c>
      <c r="F1477" s="4" t="s">
        <v>2380</v>
      </c>
      <c r="G1477" s="4">
        <v>1</v>
      </c>
      <c r="H1477" s="4" t="s">
        <v>2380</v>
      </c>
      <c r="I1477" s="15">
        <v>180</v>
      </c>
      <c r="J1477" s="15" t="str">
        <f t="shared" si="92"/>
        <v>No</v>
      </c>
      <c r="K1477" s="15">
        <f t="shared" si="93"/>
        <v>1</v>
      </c>
      <c r="L1477" s="15" t="str">
        <f t="shared" si="94"/>
        <v>No</v>
      </c>
      <c r="M1477" s="15" t="str">
        <f t="shared" si="95"/>
        <v>No</v>
      </c>
      <c r="N1477" s="29">
        <v>27.835000000000001</v>
      </c>
      <c r="O1477" s="20" t="str" cm="1">
        <f t="array" ref="O1477">_xlfn.IFS(N1477&lt;18.5,"Underweight",N1477&lt;25,"Normalweight",N1477&lt;30,"Overweight",N1477&gt;=30,"Obesity")</f>
        <v>Overweight</v>
      </c>
      <c r="P1477" s="39" t="s">
        <v>896</v>
      </c>
      <c r="Q1477" s="29">
        <v>27.835000000000001</v>
      </c>
      <c r="R1477" s="39">
        <v>6.03</v>
      </c>
      <c r="S1477" s="39" t="s">
        <v>2380</v>
      </c>
      <c r="T1477" s="39" t="s">
        <v>2380</v>
      </c>
      <c r="U1477" s="39" t="s">
        <v>2380</v>
      </c>
      <c r="V1477" s="39">
        <v>1</v>
      </c>
      <c r="W1477" s="39" t="s">
        <v>2380</v>
      </c>
      <c r="X1477" s="39" t="s">
        <v>8392</v>
      </c>
    </row>
    <row r="1478" spans="1:24" x14ac:dyDescent="0.35">
      <c r="A1478" s="4" t="s">
        <v>895</v>
      </c>
      <c r="B1478" s="4">
        <v>39.229999999999997</v>
      </c>
      <c r="C1478" s="4">
        <v>5.36</v>
      </c>
      <c r="D1478" s="4" t="s">
        <v>2380</v>
      </c>
      <c r="E1478" s="4" t="s">
        <v>2380</v>
      </c>
      <c r="F1478" s="4" t="s">
        <v>2380</v>
      </c>
      <c r="G1478" s="4" t="s">
        <v>2381</v>
      </c>
      <c r="H1478" s="4" t="s">
        <v>2380</v>
      </c>
      <c r="I1478" s="15">
        <v>180</v>
      </c>
      <c r="J1478" s="15" t="str">
        <f t="shared" si="92"/>
        <v>No</v>
      </c>
      <c r="K1478" s="15">
        <f t="shared" si="93"/>
        <v>0</v>
      </c>
      <c r="L1478" s="15" t="str">
        <f t="shared" si="94"/>
        <v>No</v>
      </c>
      <c r="M1478" s="15" t="str">
        <f t="shared" si="95"/>
        <v>No</v>
      </c>
      <c r="N1478" s="29">
        <v>39.229999999999997</v>
      </c>
      <c r="O1478" s="20" t="str" cm="1">
        <f t="array" ref="O1478">_xlfn.IFS(N1478&lt;18.5,"Underweight",N1478&lt;25,"Normalweight",N1478&lt;30,"Overweight",N1478&gt;=30,"Obesity")</f>
        <v>Obesity</v>
      </c>
      <c r="P1478" s="39" t="s">
        <v>895</v>
      </c>
      <c r="Q1478" s="29">
        <v>39.229999999999997</v>
      </c>
      <c r="R1478" s="39">
        <v>5.36</v>
      </c>
      <c r="S1478" s="39" t="s">
        <v>2380</v>
      </c>
      <c r="T1478" s="39" t="s">
        <v>2380</v>
      </c>
      <c r="U1478" s="39" t="s">
        <v>2380</v>
      </c>
      <c r="V1478" s="39">
        <v>0</v>
      </c>
      <c r="W1478" s="39" t="s">
        <v>2380</v>
      </c>
      <c r="X1478" s="39" t="s">
        <v>8391</v>
      </c>
    </row>
    <row r="1479" spans="1:24" x14ac:dyDescent="0.35">
      <c r="A1479" s="4" t="s">
        <v>894</v>
      </c>
      <c r="B1479" s="4">
        <v>19.95</v>
      </c>
      <c r="C1479" s="4">
        <v>6.11</v>
      </c>
      <c r="D1479" s="4" t="s">
        <v>2380</v>
      </c>
      <c r="E1479" s="4" t="s">
        <v>2380</v>
      </c>
      <c r="F1479" s="4" t="s">
        <v>2380</v>
      </c>
      <c r="G1479" s="4">
        <v>1</v>
      </c>
      <c r="H1479" s="4" t="s">
        <v>2380</v>
      </c>
      <c r="I1479" s="15">
        <v>180</v>
      </c>
      <c r="J1479" s="15" t="str">
        <f t="shared" si="92"/>
        <v>No</v>
      </c>
      <c r="K1479" s="15">
        <f t="shared" si="93"/>
        <v>1</v>
      </c>
      <c r="L1479" s="15" t="str">
        <f t="shared" si="94"/>
        <v>No</v>
      </c>
      <c r="M1479" s="15" t="str">
        <f t="shared" si="95"/>
        <v>No</v>
      </c>
      <c r="N1479" s="29">
        <v>19.95</v>
      </c>
      <c r="O1479" s="20" t="str" cm="1">
        <f t="array" ref="O1479">_xlfn.IFS(N1479&lt;18.5,"Underweight",N1479&lt;25,"Normalweight",N1479&lt;30,"Overweight",N1479&gt;=30,"Obesity")</f>
        <v>Normalweight</v>
      </c>
      <c r="P1479" s="39" t="s">
        <v>894</v>
      </c>
      <c r="Q1479" s="29">
        <v>19.95</v>
      </c>
      <c r="R1479" s="39">
        <v>6.11</v>
      </c>
      <c r="S1479" s="39" t="s">
        <v>2380</v>
      </c>
      <c r="T1479" s="39" t="s">
        <v>2380</v>
      </c>
      <c r="U1479" s="39" t="s">
        <v>2380</v>
      </c>
      <c r="V1479" s="39">
        <v>1</v>
      </c>
      <c r="W1479" s="39" t="s">
        <v>2380</v>
      </c>
      <c r="X1479" s="39" t="s">
        <v>8393</v>
      </c>
    </row>
    <row r="1480" spans="1:24" x14ac:dyDescent="0.35">
      <c r="A1480" s="4" t="s">
        <v>893</v>
      </c>
      <c r="B1480" s="4">
        <v>34.64</v>
      </c>
      <c r="C1480" s="4">
        <v>4.88</v>
      </c>
      <c r="D1480" s="4" t="s">
        <v>2380</v>
      </c>
      <c r="E1480" s="4" t="s">
        <v>2380</v>
      </c>
      <c r="F1480" s="4" t="s">
        <v>2383</v>
      </c>
      <c r="G1480" s="4">
        <v>1</v>
      </c>
      <c r="H1480" s="4" t="s">
        <v>2380</v>
      </c>
      <c r="I1480" s="15">
        <v>180</v>
      </c>
      <c r="J1480" s="15" t="str">
        <f t="shared" si="92"/>
        <v>No</v>
      </c>
      <c r="K1480" s="15">
        <f t="shared" si="93"/>
        <v>1</v>
      </c>
      <c r="L1480" s="15" t="str">
        <f t="shared" si="94"/>
        <v>No</v>
      </c>
      <c r="M1480" s="15" t="str">
        <f t="shared" si="95"/>
        <v>No</v>
      </c>
      <c r="N1480" s="29">
        <v>34.64</v>
      </c>
      <c r="O1480" s="20" t="str" cm="1">
        <f t="array" ref="O1480">_xlfn.IFS(N1480&lt;18.5,"Underweight",N1480&lt;25,"Normalweight",N1480&lt;30,"Overweight",N1480&gt;=30,"Obesity")</f>
        <v>Obesity</v>
      </c>
      <c r="P1480" s="39" t="s">
        <v>893</v>
      </c>
      <c r="Q1480" s="29">
        <v>34.64</v>
      </c>
      <c r="R1480" s="39">
        <v>4.88</v>
      </c>
      <c r="S1480" s="39" t="s">
        <v>2380</v>
      </c>
      <c r="T1480" s="39" t="s">
        <v>2380</v>
      </c>
      <c r="U1480" s="39" t="s">
        <v>2383</v>
      </c>
      <c r="V1480" s="39">
        <v>1</v>
      </c>
      <c r="W1480" s="39" t="s">
        <v>2380</v>
      </c>
      <c r="X1480" s="39" t="s">
        <v>8391</v>
      </c>
    </row>
    <row r="1481" spans="1:24" x14ac:dyDescent="0.35">
      <c r="A1481" s="4" t="s">
        <v>892</v>
      </c>
      <c r="B1481" s="4">
        <v>18.75</v>
      </c>
      <c r="C1481" s="4">
        <v>6.72</v>
      </c>
      <c r="D1481" s="4" t="s">
        <v>2380</v>
      </c>
      <c r="E1481" s="4" t="s">
        <v>2380</v>
      </c>
      <c r="F1481" s="4" t="s">
        <v>2380</v>
      </c>
      <c r="G1481" s="4" t="s">
        <v>2381</v>
      </c>
      <c r="H1481" s="4" t="s">
        <v>2380</v>
      </c>
      <c r="I1481" s="15">
        <v>180</v>
      </c>
      <c r="J1481" s="15" t="str">
        <f t="shared" si="92"/>
        <v>No</v>
      </c>
      <c r="K1481" s="15">
        <f t="shared" si="93"/>
        <v>0</v>
      </c>
      <c r="L1481" s="15" t="str">
        <f t="shared" si="94"/>
        <v>No</v>
      </c>
      <c r="M1481" s="15" t="str">
        <f t="shared" si="95"/>
        <v>No</v>
      </c>
      <c r="N1481" s="29">
        <v>18.75</v>
      </c>
      <c r="O1481" s="20" t="str" cm="1">
        <f t="array" ref="O1481">_xlfn.IFS(N1481&lt;18.5,"Underweight",N1481&lt;25,"Normalweight",N1481&lt;30,"Overweight",N1481&gt;=30,"Obesity")</f>
        <v>Normalweight</v>
      </c>
      <c r="P1481" s="39" t="s">
        <v>892</v>
      </c>
      <c r="Q1481" s="29">
        <v>18.75</v>
      </c>
      <c r="R1481" s="39">
        <v>6.72</v>
      </c>
      <c r="S1481" s="39" t="s">
        <v>2380</v>
      </c>
      <c r="T1481" s="39" t="s">
        <v>2380</v>
      </c>
      <c r="U1481" s="39" t="s">
        <v>2380</v>
      </c>
      <c r="V1481" s="39">
        <v>0</v>
      </c>
      <c r="W1481" s="39" t="s">
        <v>2380</v>
      </c>
      <c r="X1481" s="39" t="s">
        <v>8393</v>
      </c>
    </row>
    <row r="1482" spans="1:24" x14ac:dyDescent="0.35">
      <c r="A1482" s="4" t="s">
        <v>891</v>
      </c>
      <c r="B1482" s="4">
        <v>26.48</v>
      </c>
      <c r="C1482" s="4">
        <v>4.2</v>
      </c>
      <c r="D1482" s="4" t="s">
        <v>2380</v>
      </c>
      <c r="E1482" s="4" t="s">
        <v>2380</v>
      </c>
      <c r="F1482" s="4" t="s">
        <v>2380</v>
      </c>
      <c r="G1482" s="4">
        <v>1</v>
      </c>
      <c r="H1482" s="4" t="s">
        <v>2380</v>
      </c>
      <c r="I1482" s="15">
        <v>180</v>
      </c>
      <c r="J1482" s="15" t="str">
        <f t="shared" si="92"/>
        <v>No</v>
      </c>
      <c r="K1482" s="15">
        <f t="shared" si="93"/>
        <v>1</v>
      </c>
      <c r="L1482" s="15" t="str">
        <f t="shared" si="94"/>
        <v>No</v>
      </c>
      <c r="M1482" s="15" t="str">
        <f t="shared" si="95"/>
        <v>No</v>
      </c>
      <c r="N1482" s="29">
        <v>26.48</v>
      </c>
      <c r="O1482" s="20" t="str" cm="1">
        <f t="array" ref="O1482">_xlfn.IFS(N1482&lt;18.5,"Underweight",N1482&lt;25,"Normalweight",N1482&lt;30,"Overweight",N1482&gt;=30,"Obesity")</f>
        <v>Overweight</v>
      </c>
      <c r="P1482" s="39" t="s">
        <v>891</v>
      </c>
      <c r="Q1482" s="29">
        <v>26.48</v>
      </c>
      <c r="R1482" s="39">
        <v>4.2</v>
      </c>
      <c r="S1482" s="39" t="s">
        <v>2380</v>
      </c>
      <c r="T1482" s="39" t="s">
        <v>2380</v>
      </c>
      <c r="U1482" s="39" t="s">
        <v>2380</v>
      </c>
      <c r="V1482" s="39">
        <v>1</v>
      </c>
      <c r="W1482" s="39" t="s">
        <v>2380</v>
      </c>
      <c r="X1482" s="39" t="s">
        <v>8392</v>
      </c>
    </row>
    <row r="1483" spans="1:24" x14ac:dyDescent="0.35">
      <c r="A1483" s="4" t="s">
        <v>890</v>
      </c>
      <c r="B1483" s="4">
        <v>34.83</v>
      </c>
      <c r="C1483" s="4">
        <v>5.79</v>
      </c>
      <c r="D1483" s="4" t="s">
        <v>2380</v>
      </c>
      <c r="E1483" s="4" t="s">
        <v>2380</v>
      </c>
      <c r="F1483" s="4" t="s">
        <v>2380</v>
      </c>
      <c r="G1483" s="4">
        <v>1</v>
      </c>
      <c r="H1483" s="4" t="s">
        <v>2380</v>
      </c>
      <c r="I1483" s="15">
        <v>180</v>
      </c>
      <c r="J1483" s="15" t="str">
        <f t="shared" si="92"/>
        <v>No</v>
      </c>
      <c r="K1483" s="15">
        <f t="shared" si="93"/>
        <v>1</v>
      </c>
      <c r="L1483" s="15" t="str">
        <f t="shared" si="94"/>
        <v>No</v>
      </c>
      <c r="M1483" s="15" t="str">
        <f t="shared" si="95"/>
        <v>No</v>
      </c>
      <c r="N1483" s="29">
        <v>34.83</v>
      </c>
      <c r="O1483" s="20" t="str" cm="1">
        <f t="array" ref="O1483">_xlfn.IFS(N1483&lt;18.5,"Underweight",N1483&lt;25,"Normalweight",N1483&lt;30,"Overweight",N1483&gt;=30,"Obesity")</f>
        <v>Obesity</v>
      </c>
      <c r="P1483" s="39" t="s">
        <v>890</v>
      </c>
      <c r="Q1483" s="29">
        <v>34.83</v>
      </c>
      <c r="R1483" s="39">
        <v>5.79</v>
      </c>
      <c r="S1483" s="39" t="s">
        <v>2380</v>
      </c>
      <c r="T1483" s="39" t="s">
        <v>2380</v>
      </c>
      <c r="U1483" s="39" t="s">
        <v>2380</v>
      </c>
      <c r="V1483" s="39">
        <v>1</v>
      </c>
      <c r="W1483" s="39" t="s">
        <v>2380</v>
      </c>
      <c r="X1483" s="39" t="s">
        <v>8391</v>
      </c>
    </row>
    <row r="1484" spans="1:24" x14ac:dyDescent="0.35">
      <c r="A1484" s="4" t="s">
        <v>889</v>
      </c>
      <c r="B1484" s="4">
        <v>25.46</v>
      </c>
      <c r="C1484" s="4">
        <v>4.29</v>
      </c>
      <c r="D1484" s="4" t="s">
        <v>2380</v>
      </c>
      <c r="E1484" s="4" t="s">
        <v>2380</v>
      </c>
      <c r="F1484" s="4" t="s">
        <v>2380</v>
      </c>
      <c r="G1484" s="4" t="s">
        <v>2381</v>
      </c>
      <c r="H1484" s="4" t="s">
        <v>2380</v>
      </c>
      <c r="I1484" s="15">
        <v>180</v>
      </c>
      <c r="J1484" s="15" t="str">
        <f t="shared" si="92"/>
        <v>No</v>
      </c>
      <c r="K1484" s="15">
        <f t="shared" si="93"/>
        <v>0</v>
      </c>
      <c r="L1484" s="15" t="str">
        <f t="shared" si="94"/>
        <v>No</v>
      </c>
      <c r="M1484" s="15" t="str">
        <f t="shared" si="95"/>
        <v>No</v>
      </c>
      <c r="N1484" s="29">
        <v>25.46</v>
      </c>
      <c r="O1484" s="20" t="str" cm="1">
        <f t="array" ref="O1484">_xlfn.IFS(N1484&lt;18.5,"Underweight",N1484&lt;25,"Normalweight",N1484&lt;30,"Overweight",N1484&gt;=30,"Obesity")</f>
        <v>Overweight</v>
      </c>
      <c r="P1484" s="39" t="s">
        <v>889</v>
      </c>
      <c r="Q1484" s="29">
        <v>25.46</v>
      </c>
      <c r="R1484" s="39">
        <v>4.29</v>
      </c>
      <c r="S1484" s="39" t="s">
        <v>2380</v>
      </c>
      <c r="T1484" s="39" t="s">
        <v>2380</v>
      </c>
      <c r="U1484" s="39" t="s">
        <v>2380</v>
      </c>
      <c r="V1484" s="39">
        <v>0</v>
      </c>
      <c r="W1484" s="39" t="s">
        <v>2380</v>
      </c>
      <c r="X1484" s="39" t="s">
        <v>8392</v>
      </c>
    </row>
    <row r="1485" spans="1:24" x14ac:dyDescent="0.35">
      <c r="A1485" s="4" t="s">
        <v>888</v>
      </c>
      <c r="B1485" s="4">
        <v>23.31</v>
      </c>
      <c r="C1485" s="4">
        <v>8.27</v>
      </c>
      <c r="D1485" s="4" t="s">
        <v>2380</v>
      </c>
      <c r="E1485" s="4" t="s">
        <v>2380</v>
      </c>
      <c r="F1485" s="4" t="s">
        <v>2380</v>
      </c>
      <c r="G1485" s="4" t="s">
        <v>2381</v>
      </c>
      <c r="H1485" s="4" t="s">
        <v>2380</v>
      </c>
      <c r="I1485" s="15">
        <v>180</v>
      </c>
      <c r="J1485" s="15" t="str">
        <f t="shared" si="92"/>
        <v>No</v>
      </c>
      <c r="K1485" s="15">
        <f t="shared" si="93"/>
        <v>0</v>
      </c>
      <c r="L1485" s="15" t="str">
        <f t="shared" si="94"/>
        <v>No</v>
      </c>
      <c r="M1485" s="15" t="str">
        <f t="shared" si="95"/>
        <v>No</v>
      </c>
      <c r="N1485" s="29">
        <v>23.31</v>
      </c>
      <c r="O1485" s="20" t="str" cm="1">
        <f t="array" ref="O1485">_xlfn.IFS(N1485&lt;18.5,"Underweight",N1485&lt;25,"Normalweight",N1485&lt;30,"Overweight",N1485&gt;=30,"Obesity")</f>
        <v>Normalweight</v>
      </c>
      <c r="P1485" s="39" t="s">
        <v>888</v>
      </c>
      <c r="Q1485" s="29">
        <v>23.31</v>
      </c>
      <c r="R1485" s="39">
        <v>8.27</v>
      </c>
      <c r="S1485" s="39" t="s">
        <v>2380</v>
      </c>
      <c r="T1485" s="39" t="s">
        <v>2380</v>
      </c>
      <c r="U1485" s="39" t="s">
        <v>2380</v>
      </c>
      <c r="V1485" s="39">
        <v>0</v>
      </c>
      <c r="W1485" s="39" t="s">
        <v>2380</v>
      </c>
      <c r="X1485" s="39" t="s">
        <v>8393</v>
      </c>
    </row>
    <row r="1486" spans="1:24" x14ac:dyDescent="0.35">
      <c r="A1486" s="4" t="s">
        <v>887</v>
      </c>
      <c r="B1486" s="4">
        <v>29</v>
      </c>
      <c r="C1486" s="4">
        <v>4.5599999999999996</v>
      </c>
      <c r="D1486" s="4" t="s">
        <v>2380</v>
      </c>
      <c r="E1486" s="4" t="s">
        <v>2380</v>
      </c>
      <c r="F1486" s="4" t="s">
        <v>2380</v>
      </c>
      <c r="G1486" s="4" t="s">
        <v>2381</v>
      </c>
      <c r="H1486" s="4" t="s">
        <v>2380</v>
      </c>
      <c r="I1486" s="15">
        <v>180</v>
      </c>
      <c r="J1486" s="15" t="str">
        <f t="shared" si="92"/>
        <v>No</v>
      </c>
      <c r="K1486" s="15">
        <f t="shared" si="93"/>
        <v>0</v>
      </c>
      <c r="L1486" s="15" t="str">
        <f t="shared" si="94"/>
        <v>No</v>
      </c>
      <c r="M1486" s="15" t="str">
        <f t="shared" si="95"/>
        <v>No</v>
      </c>
      <c r="N1486" s="29">
        <v>29</v>
      </c>
      <c r="O1486" s="20" t="str" cm="1">
        <f t="array" ref="O1486">_xlfn.IFS(N1486&lt;18.5,"Underweight",N1486&lt;25,"Normalweight",N1486&lt;30,"Overweight",N1486&gt;=30,"Obesity")</f>
        <v>Overweight</v>
      </c>
      <c r="P1486" s="39" t="s">
        <v>887</v>
      </c>
      <c r="Q1486" s="29">
        <v>29</v>
      </c>
      <c r="R1486" s="39">
        <v>4.5599999999999996</v>
      </c>
      <c r="S1486" s="39" t="s">
        <v>2380</v>
      </c>
      <c r="T1486" s="39" t="s">
        <v>2380</v>
      </c>
      <c r="U1486" s="39" t="s">
        <v>2380</v>
      </c>
      <c r="V1486" s="39">
        <v>0</v>
      </c>
      <c r="W1486" s="39" t="s">
        <v>2380</v>
      </c>
      <c r="X1486" s="39" t="s">
        <v>8392</v>
      </c>
    </row>
    <row r="1487" spans="1:24" x14ac:dyDescent="0.35">
      <c r="A1487" s="4" t="s">
        <v>886</v>
      </c>
      <c r="B1487" s="4">
        <v>32.869999999999997</v>
      </c>
      <c r="C1487" s="4">
        <v>5.33</v>
      </c>
      <c r="D1487" s="4" t="s">
        <v>2380</v>
      </c>
      <c r="E1487" s="4" t="s">
        <v>2380</v>
      </c>
      <c r="F1487" s="4" t="s">
        <v>2380</v>
      </c>
      <c r="G1487" s="4" t="s">
        <v>2381</v>
      </c>
      <c r="H1487" s="4" t="s">
        <v>2380</v>
      </c>
      <c r="I1487" s="15">
        <v>180</v>
      </c>
      <c r="J1487" s="15" t="str">
        <f t="shared" si="92"/>
        <v>No</v>
      </c>
      <c r="K1487" s="15">
        <f t="shared" si="93"/>
        <v>0</v>
      </c>
      <c r="L1487" s="15" t="str">
        <f t="shared" si="94"/>
        <v>No</v>
      </c>
      <c r="M1487" s="15" t="str">
        <f t="shared" si="95"/>
        <v>No</v>
      </c>
      <c r="N1487" s="29">
        <v>32.869999999999997</v>
      </c>
      <c r="O1487" s="20" t="str" cm="1">
        <f t="array" ref="O1487">_xlfn.IFS(N1487&lt;18.5,"Underweight",N1487&lt;25,"Normalweight",N1487&lt;30,"Overweight",N1487&gt;=30,"Obesity")</f>
        <v>Obesity</v>
      </c>
      <c r="P1487" s="39" t="s">
        <v>886</v>
      </c>
      <c r="Q1487" s="29">
        <v>32.869999999999997</v>
      </c>
      <c r="R1487" s="39">
        <v>5.33</v>
      </c>
      <c r="S1487" s="39" t="s">
        <v>2380</v>
      </c>
      <c r="T1487" s="39" t="s">
        <v>2380</v>
      </c>
      <c r="U1487" s="39" t="s">
        <v>2380</v>
      </c>
      <c r="V1487" s="39">
        <v>0</v>
      </c>
      <c r="W1487" s="39" t="s">
        <v>2380</v>
      </c>
      <c r="X1487" s="39" t="s">
        <v>8391</v>
      </c>
    </row>
    <row r="1488" spans="1:24" x14ac:dyDescent="0.35">
      <c r="A1488" s="4" t="s">
        <v>885</v>
      </c>
      <c r="B1488" s="4">
        <v>26.18</v>
      </c>
      <c r="C1488" s="4">
        <v>5.63</v>
      </c>
      <c r="D1488" s="4" t="s">
        <v>2380</v>
      </c>
      <c r="E1488" s="4" t="s">
        <v>2380</v>
      </c>
      <c r="F1488" s="4" t="s">
        <v>2380</v>
      </c>
      <c r="G1488" s="4" t="s">
        <v>2381</v>
      </c>
      <c r="H1488" s="4" t="s">
        <v>2380</v>
      </c>
      <c r="I1488" s="15">
        <v>180</v>
      </c>
      <c r="J1488" s="15" t="str">
        <f t="shared" si="92"/>
        <v>No</v>
      </c>
      <c r="K1488" s="15">
        <f t="shared" si="93"/>
        <v>0</v>
      </c>
      <c r="L1488" s="15" t="str">
        <f t="shared" si="94"/>
        <v>No</v>
      </c>
      <c r="M1488" s="15" t="str">
        <f t="shared" si="95"/>
        <v>No</v>
      </c>
      <c r="N1488" s="29">
        <v>26.18</v>
      </c>
      <c r="O1488" s="20" t="str" cm="1">
        <f t="array" ref="O1488">_xlfn.IFS(N1488&lt;18.5,"Underweight",N1488&lt;25,"Normalweight",N1488&lt;30,"Overweight",N1488&gt;=30,"Obesity")</f>
        <v>Overweight</v>
      </c>
      <c r="P1488" s="39" t="s">
        <v>885</v>
      </c>
      <c r="Q1488" s="29">
        <v>26.18</v>
      </c>
      <c r="R1488" s="39">
        <v>5.63</v>
      </c>
      <c r="S1488" s="39" t="s">
        <v>2380</v>
      </c>
      <c r="T1488" s="39" t="s">
        <v>2380</v>
      </c>
      <c r="U1488" s="39" t="s">
        <v>2380</v>
      </c>
      <c r="V1488" s="39">
        <v>0</v>
      </c>
      <c r="W1488" s="39" t="s">
        <v>2380</v>
      </c>
      <c r="X1488" s="39" t="s">
        <v>8392</v>
      </c>
    </row>
    <row r="1489" spans="1:24" x14ac:dyDescent="0.35">
      <c r="A1489" s="4" t="s">
        <v>884</v>
      </c>
      <c r="B1489" s="4">
        <v>25.3</v>
      </c>
      <c r="C1489" s="4">
        <v>5.12</v>
      </c>
      <c r="D1489" s="4" t="s">
        <v>2380</v>
      </c>
      <c r="E1489" s="4" t="s">
        <v>2380</v>
      </c>
      <c r="F1489" s="4" t="s">
        <v>2380</v>
      </c>
      <c r="G1489" s="4" t="s">
        <v>2381</v>
      </c>
      <c r="H1489" s="4" t="s">
        <v>2380</v>
      </c>
      <c r="I1489" s="15">
        <v>180</v>
      </c>
      <c r="J1489" s="15" t="str">
        <f t="shared" si="92"/>
        <v>No</v>
      </c>
      <c r="K1489" s="15">
        <f t="shared" si="93"/>
        <v>0</v>
      </c>
      <c r="L1489" s="15" t="str">
        <f t="shared" si="94"/>
        <v>No</v>
      </c>
      <c r="M1489" s="15" t="str">
        <f t="shared" si="95"/>
        <v>No</v>
      </c>
      <c r="N1489" s="29">
        <v>25.3</v>
      </c>
      <c r="O1489" s="20" t="str" cm="1">
        <f t="array" ref="O1489">_xlfn.IFS(N1489&lt;18.5,"Underweight",N1489&lt;25,"Normalweight",N1489&lt;30,"Overweight",N1489&gt;=30,"Obesity")</f>
        <v>Overweight</v>
      </c>
      <c r="P1489" s="39" t="s">
        <v>884</v>
      </c>
      <c r="Q1489" s="29">
        <v>25.3</v>
      </c>
      <c r="R1489" s="39">
        <v>5.12</v>
      </c>
      <c r="S1489" s="39" t="s">
        <v>2380</v>
      </c>
      <c r="T1489" s="39" t="s">
        <v>2380</v>
      </c>
      <c r="U1489" s="39" t="s">
        <v>2380</v>
      </c>
      <c r="V1489" s="39">
        <v>0</v>
      </c>
      <c r="W1489" s="39" t="s">
        <v>2380</v>
      </c>
      <c r="X1489" s="39" t="s">
        <v>8392</v>
      </c>
    </row>
    <row r="1490" spans="1:24" x14ac:dyDescent="0.35">
      <c r="A1490" s="4" t="s">
        <v>883</v>
      </c>
      <c r="B1490" s="4">
        <v>36.94</v>
      </c>
      <c r="C1490" s="4">
        <v>5.15</v>
      </c>
      <c r="D1490" s="4" t="s">
        <v>2382</v>
      </c>
      <c r="E1490" s="4" t="s">
        <v>2380</v>
      </c>
      <c r="F1490" s="4" t="s">
        <v>2380</v>
      </c>
      <c r="G1490" s="4">
        <v>1</v>
      </c>
      <c r="H1490" s="4" t="s">
        <v>2380</v>
      </c>
      <c r="I1490" s="15">
        <v>180</v>
      </c>
      <c r="J1490" s="15" t="str">
        <f t="shared" si="92"/>
        <v>No</v>
      </c>
      <c r="K1490" s="15">
        <f t="shared" si="93"/>
        <v>1</v>
      </c>
      <c r="L1490" s="15" t="str">
        <f t="shared" si="94"/>
        <v>No</v>
      </c>
      <c r="M1490" s="15" t="str">
        <f t="shared" si="95"/>
        <v>Yes</v>
      </c>
      <c r="N1490" s="29">
        <v>36.94</v>
      </c>
      <c r="O1490" s="20" t="str" cm="1">
        <f t="array" ref="O1490">_xlfn.IFS(N1490&lt;18.5,"Underweight",N1490&lt;25,"Normalweight",N1490&lt;30,"Overweight",N1490&gt;=30,"Obesity")</f>
        <v>Obesity</v>
      </c>
      <c r="P1490" s="39" t="s">
        <v>883</v>
      </c>
      <c r="Q1490" s="29">
        <v>36.94</v>
      </c>
      <c r="R1490" s="39">
        <v>5.15</v>
      </c>
      <c r="S1490" s="39" t="s">
        <v>2383</v>
      </c>
      <c r="T1490" s="39" t="s">
        <v>2380</v>
      </c>
      <c r="U1490" s="39" t="s">
        <v>2380</v>
      </c>
      <c r="V1490" s="39">
        <v>1</v>
      </c>
      <c r="W1490" s="39" t="s">
        <v>2380</v>
      </c>
      <c r="X1490" s="39" t="s">
        <v>8391</v>
      </c>
    </row>
    <row r="1491" spans="1:24" x14ac:dyDescent="0.35">
      <c r="A1491" s="4" t="s">
        <v>882</v>
      </c>
      <c r="B1491" s="4">
        <v>22.86</v>
      </c>
      <c r="C1491" s="4">
        <v>7.5</v>
      </c>
      <c r="D1491" s="4" t="s">
        <v>2380</v>
      </c>
      <c r="E1491" s="4" t="s">
        <v>2380</v>
      </c>
      <c r="F1491" s="4" t="s">
        <v>2380</v>
      </c>
      <c r="G1491" s="4" t="s">
        <v>2381</v>
      </c>
      <c r="H1491" s="4" t="s">
        <v>2380</v>
      </c>
      <c r="I1491" s="15">
        <v>180</v>
      </c>
      <c r="J1491" s="15" t="str">
        <f t="shared" si="92"/>
        <v>No</v>
      </c>
      <c r="K1491" s="15">
        <f t="shared" si="93"/>
        <v>0</v>
      </c>
      <c r="L1491" s="15" t="str">
        <f t="shared" si="94"/>
        <v>No</v>
      </c>
      <c r="M1491" s="15" t="str">
        <f t="shared" si="95"/>
        <v>No</v>
      </c>
      <c r="N1491" s="29">
        <v>22.86</v>
      </c>
      <c r="O1491" s="20" t="str" cm="1">
        <f t="array" ref="O1491">_xlfn.IFS(N1491&lt;18.5,"Underweight",N1491&lt;25,"Normalweight",N1491&lt;30,"Overweight",N1491&gt;=30,"Obesity")</f>
        <v>Normalweight</v>
      </c>
      <c r="P1491" s="39" t="s">
        <v>882</v>
      </c>
      <c r="Q1491" s="29">
        <v>22.86</v>
      </c>
      <c r="R1491" s="39">
        <v>7.5</v>
      </c>
      <c r="S1491" s="39" t="s">
        <v>2380</v>
      </c>
      <c r="T1491" s="39" t="s">
        <v>2380</v>
      </c>
      <c r="U1491" s="39" t="s">
        <v>2380</v>
      </c>
      <c r="V1491" s="39">
        <v>0</v>
      </c>
      <c r="W1491" s="39" t="s">
        <v>2380</v>
      </c>
      <c r="X1491" s="39" t="s">
        <v>8393</v>
      </c>
    </row>
    <row r="1492" spans="1:24" x14ac:dyDescent="0.35">
      <c r="A1492" s="4" t="s">
        <v>881</v>
      </c>
      <c r="B1492" s="4">
        <v>18.760000000000002</v>
      </c>
      <c r="C1492" s="4">
        <v>4.88</v>
      </c>
      <c r="D1492" s="4" t="s">
        <v>2382</v>
      </c>
      <c r="E1492" s="4" t="s">
        <v>2380</v>
      </c>
      <c r="F1492" s="4" t="s">
        <v>2383</v>
      </c>
      <c r="G1492" s="4">
        <v>1</v>
      </c>
      <c r="H1492" s="4" t="s">
        <v>2380</v>
      </c>
      <c r="I1492" s="15">
        <v>180</v>
      </c>
      <c r="J1492" s="15" t="str">
        <f t="shared" si="92"/>
        <v>No</v>
      </c>
      <c r="K1492" s="15">
        <f t="shared" si="93"/>
        <v>1</v>
      </c>
      <c r="L1492" s="15" t="str">
        <f t="shared" si="94"/>
        <v>No</v>
      </c>
      <c r="M1492" s="15" t="str">
        <f t="shared" si="95"/>
        <v>Yes</v>
      </c>
      <c r="N1492" s="29">
        <v>18.760000000000002</v>
      </c>
      <c r="O1492" s="20" t="str" cm="1">
        <f t="array" ref="O1492">_xlfn.IFS(N1492&lt;18.5,"Underweight",N1492&lt;25,"Normalweight",N1492&lt;30,"Overweight",N1492&gt;=30,"Obesity")</f>
        <v>Normalweight</v>
      </c>
      <c r="P1492" s="39" t="s">
        <v>881</v>
      </c>
      <c r="Q1492" s="29">
        <v>18.760000000000002</v>
      </c>
      <c r="R1492" s="39">
        <v>4.88</v>
      </c>
      <c r="S1492" s="39" t="s">
        <v>2383</v>
      </c>
      <c r="T1492" s="39" t="s">
        <v>2380</v>
      </c>
      <c r="U1492" s="39" t="s">
        <v>2383</v>
      </c>
      <c r="V1492" s="39">
        <v>1</v>
      </c>
      <c r="W1492" s="39" t="s">
        <v>2380</v>
      </c>
      <c r="X1492" s="39" t="s">
        <v>8393</v>
      </c>
    </row>
    <row r="1493" spans="1:24" x14ac:dyDescent="0.35">
      <c r="A1493" s="4" t="s">
        <v>880</v>
      </c>
      <c r="B1493" s="4">
        <v>24.36</v>
      </c>
      <c r="C1493" s="4">
        <v>5.57</v>
      </c>
      <c r="D1493" s="4" t="s">
        <v>2380</v>
      </c>
      <c r="E1493" s="4" t="s">
        <v>2380</v>
      </c>
      <c r="F1493" s="4" t="s">
        <v>2380</v>
      </c>
      <c r="G1493" s="4" t="s">
        <v>2381</v>
      </c>
      <c r="H1493" s="4" t="s">
        <v>2380</v>
      </c>
      <c r="I1493" s="15">
        <v>180</v>
      </c>
      <c r="J1493" s="15" t="str">
        <f t="shared" si="92"/>
        <v>No</v>
      </c>
      <c r="K1493" s="15">
        <f t="shared" si="93"/>
        <v>0</v>
      </c>
      <c r="L1493" s="15" t="str">
        <f t="shared" si="94"/>
        <v>No</v>
      </c>
      <c r="M1493" s="15" t="str">
        <f t="shared" si="95"/>
        <v>No</v>
      </c>
      <c r="N1493" s="29">
        <v>24.36</v>
      </c>
      <c r="O1493" s="20" t="str" cm="1">
        <f t="array" ref="O1493">_xlfn.IFS(N1493&lt;18.5,"Underweight",N1493&lt;25,"Normalweight",N1493&lt;30,"Overweight",N1493&gt;=30,"Obesity")</f>
        <v>Normalweight</v>
      </c>
      <c r="P1493" s="39" t="s">
        <v>880</v>
      </c>
      <c r="Q1493" s="29">
        <v>24.36</v>
      </c>
      <c r="R1493" s="39">
        <v>5.57</v>
      </c>
      <c r="S1493" s="39" t="s">
        <v>2380</v>
      </c>
      <c r="T1493" s="39" t="s">
        <v>2380</v>
      </c>
      <c r="U1493" s="39" t="s">
        <v>2380</v>
      </c>
      <c r="V1493" s="39">
        <v>0</v>
      </c>
      <c r="W1493" s="39" t="s">
        <v>2380</v>
      </c>
      <c r="X1493" s="39" t="s">
        <v>8393</v>
      </c>
    </row>
    <row r="1494" spans="1:24" x14ac:dyDescent="0.35">
      <c r="A1494" s="4" t="s">
        <v>879</v>
      </c>
      <c r="B1494" s="4">
        <v>32.299999999999997</v>
      </c>
      <c r="C1494" s="4">
        <v>5.31</v>
      </c>
      <c r="D1494" s="4" t="s">
        <v>2380</v>
      </c>
      <c r="E1494" s="4" t="s">
        <v>2380</v>
      </c>
      <c r="F1494" s="4" t="s">
        <v>2380</v>
      </c>
      <c r="G1494" s="4" t="s">
        <v>2381</v>
      </c>
      <c r="H1494" s="4" t="s">
        <v>2380</v>
      </c>
      <c r="I1494" s="15">
        <v>180</v>
      </c>
      <c r="J1494" s="15" t="str">
        <f t="shared" si="92"/>
        <v>No</v>
      </c>
      <c r="K1494" s="15">
        <f t="shared" si="93"/>
        <v>0</v>
      </c>
      <c r="L1494" s="15" t="str">
        <f t="shared" si="94"/>
        <v>No</v>
      </c>
      <c r="M1494" s="15" t="str">
        <f t="shared" si="95"/>
        <v>No</v>
      </c>
      <c r="N1494" s="29">
        <v>32.299999999999997</v>
      </c>
      <c r="O1494" s="20" t="str" cm="1">
        <f t="array" ref="O1494">_xlfn.IFS(N1494&lt;18.5,"Underweight",N1494&lt;25,"Normalweight",N1494&lt;30,"Overweight",N1494&gt;=30,"Obesity")</f>
        <v>Obesity</v>
      </c>
      <c r="P1494" s="39" t="s">
        <v>879</v>
      </c>
      <c r="Q1494" s="29">
        <v>32.299999999999997</v>
      </c>
      <c r="R1494" s="39">
        <v>5.31</v>
      </c>
      <c r="S1494" s="39" t="s">
        <v>2380</v>
      </c>
      <c r="T1494" s="39" t="s">
        <v>2380</v>
      </c>
      <c r="U1494" s="39" t="s">
        <v>2380</v>
      </c>
      <c r="V1494" s="39">
        <v>0</v>
      </c>
      <c r="W1494" s="39" t="s">
        <v>2380</v>
      </c>
      <c r="X1494" s="39" t="s">
        <v>8391</v>
      </c>
    </row>
    <row r="1495" spans="1:24" x14ac:dyDescent="0.35">
      <c r="A1495" s="4" t="s">
        <v>878</v>
      </c>
      <c r="B1495" s="4">
        <v>22.704999999999998</v>
      </c>
      <c r="C1495" s="4">
        <v>4.57</v>
      </c>
      <c r="D1495" s="4" t="s">
        <v>2382</v>
      </c>
      <c r="E1495" s="4" t="s">
        <v>2380</v>
      </c>
      <c r="F1495" s="4" t="s">
        <v>2380</v>
      </c>
      <c r="G1495" s="4" t="s">
        <v>2381</v>
      </c>
      <c r="H1495" s="4" t="s">
        <v>2380</v>
      </c>
      <c r="I1495" s="15">
        <v>180</v>
      </c>
      <c r="J1495" s="15" t="str">
        <f t="shared" si="92"/>
        <v>No</v>
      </c>
      <c r="K1495" s="15">
        <f t="shared" si="93"/>
        <v>0</v>
      </c>
      <c r="L1495" s="15" t="str">
        <f t="shared" si="94"/>
        <v>No</v>
      </c>
      <c r="M1495" s="15" t="str">
        <f t="shared" si="95"/>
        <v>Yes</v>
      </c>
      <c r="N1495" s="29">
        <v>22.704999999999998</v>
      </c>
      <c r="O1495" s="20" t="str" cm="1">
        <f t="array" ref="O1495">_xlfn.IFS(N1495&lt;18.5,"Underweight",N1495&lt;25,"Normalweight",N1495&lt;30,"Overweight",N1495&gt;=30,"Obesity")</f>
        <v>Normalweight</v>
      </c>
      <c r="P1495" s="39" t="s">
        <v>878</v>
      </c>
      <c r="Q1495" s="29">
        <v>22.704999999999998</v>
      </c>
      <c r="R1495" s="39">
        <v>4.57</v>
      </c>
      <c r="S1495" s="39" t="s">
        <v>2383</v>
      </c>
      <c r="T1495" s="39" t="s">
        <v>2380</v>
      </c>
      <c r="U1495" s="39" t="s">
        <v>2380</v>
      </c>
      <c r="V1495" s="39">
        <v>0</v>
      </c>
      <c r="W1495" s="39" t="s">
        <v>2380</v>
      </c>
      <c r="X1495" s="39" t="s">
        <v>8393</v>
      </c>
    </row>
    <row r="1496" spans="1:24" x14ac:dyDescent="0.35">
      <c r="A1496" s="4" t="s">
        <v>877</v>
      </c>
      <c r="B1496" s="4">
        <v>21.79</v>
      </c>
      <c r="C1496" s="4">
        <v>8.6999999999999993</v>
      </c>
      <c r="D1496" s="4" t="s">
        <v>2382</v>
      </c>
      <c r="E1496" s="4" t="s">
        <v>2380</v>
      </c>
      <c r="F1496" s="4" t="s">
        <v>2380</v>
      </c>
      <c r="G1496" s="4">
        <v>1</v>
      </c>
      <c r="H1496" s="4" t="s">
        <v>2380</v>
      </c>
      <c r="I1496" s="15">
        <v>180</v>
      </c>
      <c r="J1496" s="15" t="str">
        <f t="shared" si="92"/>
        <v>No</v>
      </c>
      <c r="K1496" s="15">
        <f t="shared" si="93"/>
        <v>1</v>
      </c>
      <c r="L1496" s="15" t="str">
        <f t="shared" si="94"/>
        <v>No</v>
      </c>
      <c r="M1496" s="15" t="str">
        <f t="shared" si="95"/>
        <v>Yes</v>
      </c>
      <c r="N1496" s="29">
        <v>21.79</v>
      </c>
      <c r="O1496" s="20" t="str" cm="1">
        <f t="array" ref="O1496">_xlfn.IFS(N1496&lt;18.5,"Underweight",N1496&lt;25,"Normalweight",N1496&lt;30,"Overweight",N1496&gt;=30,"Obesity")</f>
        <v>Normalweight</v>
      </c>
      <c r="P1496" s="39" t="s">
        <v>877</v>
      </c>
      <c r="Q1496" s="29">
        <v>21.79</v>
      </c>
      <c r="R1496" s="39">
        <v>8.6999999999999993</v>
      </c>
      <c r="S1496" s="39" t="s">
        <v>2383</v>
      </c>
      <c r="T1496" s="39" t="s">
        <v>2380</v>
      </c>
      <c r="U1496" s="39" t="s">
        <v>2380</v>
      </c>
      <c r="V1496" s="39">
        <v>1</v>
      </c>
      <c r="W1496" s="39" t="s">
        <v>2380</v>
      </c>
      <c r="X1496" s="39" t="s">
        <v>8393</v>
      </c>
    </row>
    <row r="1497" spans="1:24" x14ac:dyDescent="0.35">
      <c r="A1497" s="4" t="s">
        <v>876</v>
      </c>
      <c r="B1497" s="4">
        <v>24.52</v>
      </c>
      <c r="C1497" s="4">
        <v>4.76</v>
      </c>
      <c r="D1497" s="4" t="s">
        <v>2380</v>
      </c>
      <c r="E1497" s="4" t="s">
        <v>2380</v>
      </c>
      <c r="F1497" s="4" t="s">
        <v>2380</v>
      </c>
      <c r="G1497" s="4" t="s">
        <v>2381</v>
      </c>
      <c r="H1497" s="4" t="s">
        <v>2380</v>
      </c>
      <c r="I1497" s="15">
        <v>180</v>
      </c>
      <c r="J1497" s="15" t="str">
        <f t="shared" si="92"/>
        <v>No</v>
      </c>
      <c r="K1497" s="15">
        <f t="shared" si="93"/>
        <v>0</v>
      </c>
      <c r="L1497" s="15" t="str">
        <f t="shared" si="94"/>
        <v>No</v>
      </c>
      <c r="M1497" s="15" t="str">
        <f t="shared" si="95"/>
        <v>No</v>
      </c>
      <c r="N1497" s="29">
        <v>24.52</v>
      </c>
      <c r="O1497" s="20" t="str" cm="1">
        <f t="array" ref="O1497">_xlfn.IFS(N1497&lt;18.5,"Underweight",N1497&lt;25,"Normalweight",N1497&lt;30,"Overweight",N1497&gt;=30,"Obesity")</f>
        <v>Normalweight</v>
      </c>
      <c r="P1497" s="39" t="s">
        <v>876</v>
      </c>
      <c r="Q1497" s="29">
        <v>24.52</v>
      </c>
      <c r="R1497" s="39">
        <v>4.76</v>
      </c>
      <c r="S1497" s="39" t="s">
        <v>2380</v>
      </c>
      <c r="T1497" s="39" t="s">
        <v>2380</v>
      </c>
      <c r="U1497" s="39" t="s">
        <v>2380</v>
      </c>
      <c r="V1497" s="39">
        <v>0</v>
      </c>
      <c r="W1497" s="39" t="s">
        <v>2380</v>
      </c>
      <c r="X1497" s="39" t="s">
        <v>8393</v>
      </c>
    </row>
    <row r="1498" spans="1:24" x14ac:dyDescent="0.35">
      <c r="A1498" s="4" t="s">
        <v>875</v>
      </c>
      <c r="B1498" s="4">
        <v>39.520000000000003</v>
      </c>
      <c r="C1498" s="4">
        <v>11.81</v>
      </c>
      <c r="D1498" s="4" t="s">
        <v>2380</v>
      </c>
      <c r="E1498" s="4" t="s">
        <v>2380</v>
      </c>
      <c r="F1498" s="4" t="s">
        <v>2380</v>
      </c>
      <c r="G1498" s="4" t="s">
        <v>2381</v>
      </c>
      <c r="H1498" s="4" t="s">
        <v>2380</v>
      </c>
      <c r="I1498" s="15">
        <v>180</v>
      </c>
      <c r="J1498" s="15" t="str">
        <f t="shared" si="92"/>
        <v>No</v>
      </c>
      <c r="K1498" s="15">
        <f t="shared" si="93"/>
        <v>0</v>
      </c>
      <c r="L1498" s="15" t="str">
        <f t="shared" si="94"/>
        <v>No</v>
      </c>
      <c r="M1498" s="15" t="str">
        <f t="shared" si="95"/>
        <v>No</v>
      </c>
      <c r="N1498" s="29">
        <v>39.520000000000003</v>
      </c>
      <c r="O1498" s="20" t="str" cm="1">
        <f t="array" ref="O1498">_xlfn.IFS(N1498&lt;18.5,"Underweight",N1498&lt;25,"Normalweight",N1498&lt;30,"Overweight",N1498&gt;=30,"Obesity")</f>
        <v>Obesity</v>
      </c>
      <c r="P1498" s="39" t="s">
        <v>875</v>
      </c>
      <c r="Q1498" s="29">
        <v>39.520000000000003</v>
      </c>
      <c r="R1498" s="39">
        <v>11.81</v>
      </c>
      <c r="S1498" s="39" t="s">
        <v>2380</v>
      </c>
      <c r="T1498" s="39" t="s">
        <v>2380</v>
      </c>
      <c r="U1498" s="39" t="s">
        <v>2380</v>
      </c>
      <c r="V1498" s="39">
        <v>0</v>
      </c>
      <c r="W1498" s="39" t="s">
        <v>2380</v>
      </c>
      <c r="X1498" s="39" t="s">
        <v>8391</v>
      </c>
    </row>
    <row r="1499" spans="1:24" x14ac:dyDescent="0.35">
      <c r="A1499" s="4" t="s">
        <v>874</v>
      </c>
      <c r="B1499" s="4">
        <v>24.49</v>
      </c>
      <c r="C1499" s="4">
        <v>4.67</v>
      </c>
      <c r="D1499" s="4" t="s">
        <v>2380</v>
      </c>
      <c r="E1499" s="4" t="s">
        <v>2380</v>
      </c>
      <c r="F1499" s="4" t="s">
        <v>2380</v>
      </c>
      <c r="G1499" s="4" t="s">
        <v>2381</v>
      </c>
      <c r="H1499" s="4" t="s">
        <v>2380</v>
      </c>
      <c r="I1499" s="15">
        <v>180</v>
      </c>
      <c r="J1499" s="15" t="str">
        <f t="shared" si="92"/>
        <v>No</v>
      </c>
      <c r="K1499" s="15">
        <f t="shared" si="93"/>
        <v>0</v>
      </c>
      <c r="L1499" s="15" t="str">
        <f t="shared" si="94"/>
        <v>No</v>
      </c>
      <c r="M1499" s="15" t="str">
        <f t="shared" si="95"/>
        <v>No</v>
      </c>
      <c r="N1499" s="29">
        <v>24.49</v>
      </c>
      <c r="O1499" s="20" t="str" cm="1">
        <f t="array" ref="O1499">_xlfn.IFS(N1499&lt;18.5,"Underweight",N1499&lt;25,"Normalweight",N1499&lt;30,"Overweight",N1499&gt;=30,"Obesity")</f>
        <v>Normalweight</v>
      </c>
      <c r="P1499" s="39" t="s">
        <v>874</v>
      </c>
      <c r="Q1499" s="29">
        <v>24.49</v>
      </c>
      <c r="R1499" s="39">
        <v>4.67</v>
      </c>
      <c r="S1499" s="39" t="s">
        <v>2380</v>
      </c>
      <c r="T1499" s="39" t="s">
        <v>2380</v>
      </c>
      <c r="U1499" s="39" t="s">
        <v>2380</v>
      </c>
      <c r="V1499" s="39">
        <v>0</v>
      </c>
      <c r="W1499" s="39" t="s">
        <v>2380</v>
      </c>
      <c r="X1499" s="39" t="s">
        <v>8393</v>
      </c>
    </row>
    <row r="1500" spans="1:24" x14ac:dyDescent="0.35">
      <c r="A1500" s="4" t="s">
        <v>873</v>
      </c>
      <c r="B1500" s="4">
        <v>26.315000000000001</v>
      </c>
      <c r="C1500" s="4">
        <v>6.02</v>
      </c>
      <c r="D1500" s="4" t="s">
        <v>2380</v>
      </c>
      <c r="E1500" s="4" t="s">
        <v>2380</v>
      </c>
      <c r="F1500" s="4" t="s">
        <v>2380</v>
      </c>
      <c r="G1500" s="4" t="s">
        <v>2381</v>
      </c>
      <c r="H1500" s="4" t="s">
        <v>2380</v>
      </c>
      <c r="I1500" s="15">
        <v>180</v>
      </c>
      <c r="J1500" s="15" t="str">
        <f t="shared" si="92"/>
        <v>No</v>
      </c>
      <c r="K1500" s="15">
        <f t="shared" si="93"/>
        <v>0</v>
      </c>
      <c r="L1500" s="15" t="str">
        <f t="shared" si="94"/>
        <v>No</v>
      </c>
      <c r="M1500" s="15" t="str">
        <f t="shared" si="95"/>
        <v>No</v>
      </c>
      <c r="N1500" s="29">
        <v>26.315000000000001</v>
      </c>
      <c r="O1500" s="20" t="str" cm="1">
        <f t="array" ref="O1500">_xlfn.IFS(N1500&lt;18.5,"Underweight",N1500&lt;25,"Normalweight",N1500&lt;30,"Overweight",N1500&gt;=30,"Obesity")</f>
        <v>Overweight</v>
      </c>
      <c r="P1500" s="39" t="s">
        <v>873</v>
      </c>
      <c r="Q1500" s="29">
        <v>26.315000000000001</v>
      </c>
      <c r="R1500" s="39">
        <v>6.02</v>
      </c>
      <c r="S1500" s="39" t="s">
        <v>2380</v>
      </c>
      <c r="T1500" s="39" t="s">
        <v>2380</v>
      </c>
      <c r="U1500" s="39" t="s">
        <v>2380</v>
      </c>
      <c r="V1500" s="39">
        <v>0</v>
      </c>
      <c r="W1500" s="39" t="s">
        <v>2380</v>
      </c>
      <c r="X1500" s="39" t="s">
        <v>8392</v>
      </c>
    </row>
    <row r="1501" spans="1:24" x14ac:dyDescent="0.35">
      <c r="A1501" s="4" t="s">
        <v>872</v>
      </c>
      <c r="B1501" s="4">
        <v>22.58</v>
      </c>
      <c r="C1501" s="4">
        <v>7.46</v>
      </c>
      <c r="D1501" s="4" t="s">
        <v>2380</v>
      </c>
      <c r="E1501" s="4" t="s">
        <v>2380</v>
      </c>
      <c r="F1501" s="4" t="s">
        <v>2380</v>
      </c>
      <c r="G1501" s="4" t="s">
        <v>2381</v>
      </c>
      <c r="H1501" s="4" t="s">
        <v>2380</v>
      </c>
      <c r="I1501" s="15">
        <v>180</v>
      </c>
      <c r="J1501" s="15" t="str">
        <f t="shared" si="92"/>
        <v>No</v>
      </c>
      <c r="K1501" s="15">
        <f t="shared" si="93"/>
        <v>0</v>
      </c>
      <c r="L1501" s="15" t="str">
        <f t="shared" si="94"/>
        <v>No</v>
      </c>
      <c r="M1501" s="15" t="str">
        <f t="shared" si="95"/>
        <v>No</v>
      </c>
      <c r="N1501" s="29">
        <v>22.58</v>
      </c>
      <c r="O1501" s="20" t="str" cm="1">
        <f t="array" ref="O1501">_xlfn.IFS(N1501&lt;18.5,"Underweight",N1501&lt;25,"Normalweight",N1501&lt;30,"Overweight",N1501&gt;=30,"Obesity")</f>
        <v>Normalweight</v>
      </c>
      <c r="P1501" s="39" t="s">
        <v>872</v>
      </c>
      <c r="Q1501" s="29">
        <v>22.58</v>
      </c>
      <c r="R1501" s="39">
        <v>7.46</v>
      </c>
      <c r="S1501" s="39" t="s">
        <v>2380</v>
      </c>
      <c r="T1501" s="39" t="s">
        <v>2380</v>
      </c>
      <c r="U1501" s="39" t="s">
        <v>2380</v>
      </c>
      <c r="V1501" s="39">
        <v>0</v>
      </c>
      <c r="W1501" s="39" t="s">
        <v>2380</v>
      </c>
      <c r="X1501" s="39" t="s">
        <v>8393</v>
      </c>
    </row>
    <row r="1502" spans="1:24" x14ac:dyDescent="0.35">
      <c r="A1502" s="4" t="s">
        <v>871</v>
      </c>
      <c r="B1502" s="4">
        <v>19.475000000000001</v>
      </c>
      <c r="C1502" s="4">
        <v>4.74</v>
      </c>
      <c r="D1502" s="4" t="s">
        <v>2380</v>
      </c>
      <c r="E1502" s="4" t="s">
        <v>2380</v>
      </c>
      <c r="F1502" s="4" t="s">
        <v>2380</v>
      </c>
      <c r="G1502" s="4">
        <v>1</v>
      </c>
      <c r="H1502" s="4" t="s">
        <v>2380</v>
      </c>
      <c r="I1502" s="15">
        <v>180</v>
      </c>
      <c r="J1502" s="15" t="str">
        <f t="shared" si="92"/>
        <v>No</v>
      </c>
      <c r="K1502" s="15">
        <f t="shared" si="93"/>
        <v>1</v>
      </c>
      <c r="L1502" s="15" t="str">
        <f t="shared" si="94"/>
        <v>No</v>
      </c>
      <c r="M1502" s="15" t="str">
        <f t="shared" si="95"/>
        <v>No</v>
      </c>
      <c r="N1502" s="29">
        <v>19.475000000000001</v>
      </c>
      <c r="O1502" s="20" t="str" cm="1">
        <f t="array" ref="O1502">_xlfn.IFS(N1502&lt;18.5,"Underweight",N1502&lt;25,"Normalweight",N1502&lt;30,"Overweight",N1502&gt;=30,"Obesity")</f>
        <v>Normalweight</v>
      </c>
      <c r="P1502" s="39" t="s">
        <v>871</v>
      </c>
      <c r="Q1502" s="29">
        <v>19.475000000000001</v>
      </c>
      <c r="R1502" s="39">
        <v>4.74</v>
      </c>
      <c r="S1502" s="39" t="s">
        <v>2380</v>
      </c>
      <c r="T1502" s="39" t="s">
        <v>2380</v>
      </c>
      <c r="U1502" s="39" t="s">
        <v>2380</v>
      </c>
      <c r="V1502" s="39">
        <v>1</v>
      </c>
      <c r="W1502" s="39" t="s">
        <v>2380</v>
      </c>
      <c r="X1502" s="39" t="s">
        <v>8393</v>
      </c>
    </row>
    <row r="1503" spans="1:24" x14ac:dyDescent="0.35">
      <c r="A1503" s="4" t="s">
        <v>870</v>
      </c>
      <c r="B1503" s="4">
        <v>26.33</v>
      </c>
      <c r="C1503" s="4">
        <v>4.79</v>
      </c>
      <c r="D1503" s="4" t="s">
        <v>2380</v>
      </c>
      <c r="E1503" s="4" t="s">
        <v>2380</v>
      </c>
      <c r="F1503" s="4" t="s">
        <v>2380</v>
      </c>
      <c r="G1503" s="4" t="s">
        <v>2381</v>
      </c>
      <c r="H1503" s="4" t="s">
        <v>2380</v>
      </c>
      <c r="I1503" s="15">
        <v>180</v>
      </c>
      <c r="J1503" s="15" t="str">
        <f t="shared" si="92"/>
        <v>No</v>
      </c>
      <c r="K1503" s="15">
        <f t="shared" si="93"/>
        <v>0</v>
      </c>
      <c r="L1503" s="15" t="str">
        <f t="shared" si="94"/>
        <v>No</v>
      </c>
      <c r="M1503" s="15" t="str">
        <f t="shared" si="95"/>
        <v>No</v>
      </c>
      <c r="N1503" s="29">
        <v>26.33</v>
      </c>
      <c r="O1503" s="20" t="str" cm="1">
        <f t="array" ref="O1503">_xlfn.IFS(N1503&lt;18.5,"Underweight",N1503&lt;25,"Normalweight",N1503&lt;30,"Overweight",N1503&gt;=30,"Obesity")</f>
        <v>Overweight</v>
      </c>
      <c r="P1503" s="39" t="s">
        <v>870</v>
      </c>
      <c r="Q1503" s="29">
        <v>26.33</v>
      </c>
      <c r="R1503" s="39">
        <v>4.79</v>
      </c>
      <c r="S1503" s="39" t="s">
        <v>2380</v>
      </c>
      <c r="T1503" s="39" t="s">
        <v>2380</v>
      </c>
      <c r="U1503" s="39" t="s">
        <v>2380</v>
      </c>
      <c r="V1503" s="39">
        <v>0</v>
      </c>
      <c r="W1503" s="39" t="s">
        <v>2380</v>
      </c>
      <c r="X1503" s="39" t="s">
        <v>8392</v>
      </c>
    </row>
    <row r="1504" spans="1:24" x14ac:dyDescent="0.35">
      <c r="A1504" s="4" t="s">
        <v>869</v>
      </c>
      <c r="B1504" s="4">
        <v>17.29</v>
      </c>
      <c r="C1504" s="4">
        <v>5.35</v>
      </c>
      <c r="D1504" s="4" t="s">
        <v>2382</v>
      </c>
      <c r="E1504" s="4" t="s">
        <v>2380</v>
      </c>
      <c r="F1504" s="4" t="s">
        <v>2380</v>
      </c>
      <c r="G1504" s="4" t="s">
        <v>2381</v>
      </c>
      <c r="H1504" s="4" t="s">
        <v>2380</v>
      </c>
      <c r="I1504" s="15">
        <v>180</v>
      </c>
      <c r="J1504" s="15" t="str">
        <f t="shared" si="92"/>
        <v>No</v>
      </c>
      <c r="K1504" s="15">
        <f t="shared" si="93"/>
        <v>0</v>
      </c>
      <c r="L1504" s="15" t="str">
        <f t="shared" si="94"/>
        <v>No</v>
      </c>
      <c r="M1504" s="15" t="str">
        <f t="shared" si="95"/>
        <v>Yes</v>
      </c>
      <c r="N1504" s="29">
        <v>17.29</v>
      </c>
      <c r="O1504" s="20" t="str" cm="1">
        <f t="array" ref="O1504">_xlfn.IFS(N1504&lt;18.5,"Underweight",N1504&lt;25,"Normalweight",N1504&lt;30,"Overweight",N1504&gt;=30,"Obesity")</f>
        <v>Underweight</v>
      </c>
      <c r="P1504" s="39" t="s">
        <v>869</v>
      </c>
      <c r="Q1504" s="29">
        <v>17.29</v>
      </c>
      <c r="R1504" s="39">
        <v>5.35</v>
      </c>
      <c r="S1504" s="39" t="s">
        <v>2383</v>
      </c>
      <c r="T1504" s="39" t="s">
        <v>2380</v>
      </c>
      <c r="U1504" s="39" t="s">
        <v>2380</v>
      </c>
      <c r="V1504" s="39">
        <v>0</v>
      </c>
      <c r="W1504" s="39" t="s">
        <v>2380</v>
      </c>
      <c r="X1504" s="39" t="s">
        <v>8394</v>
      </c>
    </row>
    <row r="1505" spans="1:24" x14ac:dyDescent="0.35">
      <c r="A1505" s="4" t="s">
        <v>868</v>
      </c>
      <c r="B1505" s="4">
        <v>42.88</v>
      </c>
      <c r="C1505" s="4">
        <v>4.87</v>
      </c>
      <c r="D1505" s="4" t="s">
        <v>2380</v>
      </c>
      <c r="E1505" s="4" t="s">
        <v>2382</v>
      </c>
      <c r="F1505" s="4" t="s">
        <v>2380</v>
      </c>
      <c r="G1505" s="4">
        <v>1</v>
      </c>
      <c r="H1505" s="4" t="s">
        <v>2380</v>
      </c>
      <c r="I1505" s="15">
        <v>180</v>
      </c>
      <c r="J1505" s="15" t="str">
        <f t="shared" si="92"/>
        <v>No</v>
      </c>
      <c r="K1505" s="15">
        <f t="shared" si="93"/>
        <v>1</v>
      </c>
      <c r="L1505" s="15" t="str">
        <f t="shared" si="94"/>
        <v>No</v>
      </c>
      <c r="M1505" s="15" t="str">
        <f t="shared" si="95"/>
        <v>No</v>
      </c>
      <c r="N1505" s="29">
        <v>42.88</v>
      </c>
      <c r="O1505" s="20" t="str" cm="1">
        <f t="array" ref="O1505">_xlfn.IFS(N1505&lt;18.5,"Underweight",N1505&lt;25,"Normalweight",N1505&lt;30,"Overweight",N1505&gt;=30,"Obesity")</f>
        <v>Obesity</v>
      </c>
      <c r="P1505" s="39" t="s">
        <v>868</v>
      </c>
      <c r="Q1505" s="29">
        <v>42.88</v>
      </c>
      <c r="R1505" s="39">
        <v>4.87</v>
      </c>
      <c r="S1505" s="39" t="s">
        <v>2380</v>
      </c>
      <c r="T1505" s="39" t="s">
        <v>2382</v>
      </c>
      <c r="U1505" s="39" t="s">
        <v>2380</v>
      </c>
      <c r="V1505" s="39">
        <v>1</v>
      </c>
      <c r="W1505" s="39" t="s">
        <v>2380</v>
      </c>
      <c r="X1505" s="39" t="s">
        <v>8391</v>
      </c>
    </row>
    <row r="1506" spans="1:24" x14ac:dyDescent="0.35">
      <c r="A1506" s="4" t="s">
        <v>867</v>
      </c>
      <c r="B1506" s="4">
        <v>32.200000000000003</v>
      </c>
      <c r="C1506" s="4">
        <v>10.09</v>
      </c>
      <c r="D1506" s="4" t="s">
        <v>2382</v>
      </c>
      <c r="E1506" s="4" t="s">
        <v>2380</v>
      </c>
      <c r="F1506" s="4" t="s">
        <v>2380</v>
      </c>
      <c r="G1506" s="4" t="s">
        <v>2381</v>
      </c>
      <c r="H1506" s="4" t="s">
        <v>2380</v>
      </c>
      <c r="I1506" s="15">
        <v>180</v>
      </c>
      <c r="J1506" s="15" t="str">
        <f t="shared" si="92"/>
        <v>No</v>
      </c>
      <c r="K1506" s="15">
        <f t="shared" si="93"/>
        <v>0</v>
      </c>
      <c r="L1506" s="15" t="str">
        <f t="shared" si="94"/>
        <v>No</v>
      </c>
      <c r="M1506" s="15" t="str">
        <f t="shared" si="95"/>
        <v>Yes</v>
      </c>
      <c r="N1506" s="29">
        <v>32.200000000000003</v>
      </c>
      <c r="O1506" s="20" t="str" cm="1">
        <f t="array" ref="O1506">_xlfn.IFS(N1506&lt;18.5,"Underweight",N1506&lt;25,"Normalweight",N1506&lt;30,"Overweight",N1506&gt;=30,"Obesity")</f>
        <v>Obesity</v>
      </c>
      <c r="P1506" s="39" t="s">
        <v>867</v>
      </c>
      <c r="Q1506" s="29">
        <v>32.200000000000003</v>
      </c>
      <c r="R1506" s="39">
        <v>10.09</v>
      </c>
      <c r="S1506" s="39" t="s">
        <v>2383</v>
      </c>
      <c r="T1506" s="39" t="s">
        <v>2380</v>
      </c>
      <c r="U1506" s="39" t="s">
        <v>2380</v>
      </c>
      <c r="V1506" s="39">
        <v>0</v>
      </c>
      <c r="W1506" s="39" t="s">
        <v>2380</v>
      </c>
      <c r="X1506" s="39" t="s">
        <v>8391</v>
      </c>
    </row>
    <row r="1507" spans="1:24" x14ac:dyDescent="0.35">
      <c r="A1507" s="4" t="s">
        <v>866</v>
      </c>
      <c r="B1507" s="4">
        <v>18.75</v>
      </c>
      <c r="C1507" s="4">
        <v>5.47</v>
      </c>
      <c r="D1507" s="4" t="s">
        <v>2382</v>
      </c>
      <c r="E1507" s="4" t="s">
        <v>2380</v>
      </c>
      <c r="F1507" s="4" t="s">
        <v>2383</v>
      </c>
      <c r="G1507" s="4">
        <v>1</v>
      </c>
      <c r="H1507" s="4" t="s">
        <v>2380</v>
      </c>
      <c r="I1507" s="15">
        <v>180</v>
      </c>
      <c r="J1507" s="15" t="str">
        <f t="shared" si="92"/>
        <v>No</v>
      </c>
      <c r="K1507" s="15">
        <f t="shared" si="93"/>
        <v>1</v>
      </c>
      <c r="L1507" s="15" t="str">
        <f t="shared" si="94"/>
        <v>No</v>
      </c>
      <c r="M1507" s="15" t="str">
        <f t="shared" si="95"/>
        <v>Yes</v>
      </c>
      <c r="N1507" s="29">
        <v>18.75</v>
      </c>
      <c r="O1507" s="20" t="str" cm="1">
        <f t="array" ref="O1507">_xlfn.IFS(N1507&lt;18.5,"Underweight",N1507&lt;25,"Normalweight",N1507&lt;30,"Overweight",N1507&gt;=30,"Obesity")</f>
        <v>Normalweight</v>
      </c>
      <c r="P1507" s="39" t="s">
        <v>866</v>
      </c>
      <c r="Q1507" s="29">
        <v>18.75</v>
      </c>
      <c r="R1507" s="39">
        <v>5.47</v>
      </c>
      <c r="S1507" s="39" t="s">
        <v>2383</v>
      </c>
      <c r="T1507" s="39" t="s">
        <v>2380</v>
      </c>
      <c r="U1507" s="39" t="s">
        <v>2383</v>
      </c>
      <c r="V1507" s="39">
        <v>1</v>
      </c>
      <c r="W1507" s="39" t="s">
        <v>2380</v>
      </c>
      <c r="X1507" s="39" t="s">
        <v>8393</v>
      </c>
    </row>
    <row r="1508" spans="1:24" x14ac:dyDescent="0.35">
      <c r="A1508" s="4" t="s">
        <v>865</v>
      </c>
      <c r="B1508" s="4">
        <v>22.36</v>
      </c>
      <c r="C1508" s="4">
        <v>8.6</v>
      </c>
      <c r="D1508" s="4" t="s">
        <v>2380</v>
      </c>
      <c r="E1508" s="4" t="s">
        <v>2380</v>
      </c>
      <c r="F1508" s="4" t="s">
        <v>2380</v>
      </c>
      <c r="G1508" s="4" t="s">
        <v>2381</v>
      </c>
      <c r="H1508" s="4" t="s">
        <v>2380</v>
      </c>
      <c r="I1508" s="15">
        <v>180</v>
      </c>
      <c r="J1508" s="15" t="str">
        <f t="shared" si="92"/>
        <v>No</v>
      </c>
      <c r="K1508" s="15">
        <f t="shared" si="93"/>
        <v>0</v>
      </c>
      <c r="L1508" s="15" t="str">
        <f t="shared" si="94"/>
        <v>No</v>
      </c>
      <c r="M1508" s="15" t="str">
        <f t="shared" si="95"/>
        <v>No</v>
      </c>
      <c r="N1508" s="29">
        <v>22.36</v>
      </c>
      <c r="O1508" s="20" t="str" cm="1">
        <f t="array" ref="O1508">_xlfn.IFS(N1508&lt;18.5,"Underweight",N1508&lt;25,"Normalweight",N1508&lt;30,"Overweight",N1508&gt;=30,"Obesity")</f>
        <v>Normalweight</v>
      </c>
      <c r="P1508" s="39" t="s">
        <v>865</v>
      </c>
      <c r="Q1508" s="29">
        <v>22.36</v>
      </c>
      <c r="R1508" s="39">
        <v>8.6</v>
      </c>
      <c r="S1508" s="39" t="s">
        <v>2380</v>
      </c>
      <c r="T1508" s="39" t="s">
        <v>2380</v>
      </c>
      <c r="U1508" s="39" t="s">
        <v>2380</v>
      </c>
      <c r="V1508" s="39">
        <v>0</v>
      </c>
      <c r="W1508" s="39" t="s">
        <v>2380</v>
      </c>
      <c r="X1508" s="39" t="s">
        <v>8393</v>
      </c>
    </row>
    <row r="1509" spans="1:24" x14ac:dyDescent="0.35">
      <c r="A1509" s="4" t="s">
        <v>864</v>
      </c>
      <c r="B1509" s="4">
        <v>23.94</v>
      </c>
      <c r="C1509" s="4">
        <v>10.74</v>
      </c>
      <c r="D1509" s="4" t="s">
        <v>2382</v>
      </c>
      <c r="E1509" s="4" t="s">
        <v>2380</v>
      </c>
      <c r="F1509" s="4" t="s">
        <v>2380</v>
      </c>
      <c r="G1509" s="4" t="s">
        <v>2381</v>
      </c>
      <c r="H1509" s="4" t="s">
        <v>2380</v>
      </c>
      <c r="I1509" s="15">
        <v>180</v>
      </c>
      <c r="J1509" s="15" t="str">
        <f t="shared" si="92"/>
        <v>No</v>
      </c>
      <c r="K1509" s="15">
        <f t="shared" si="93"/>
        <v>0</v>
      </c>
      <c r="L1509" s="15" t="str">
        <f t="shared" si="94"/>
        <v>No</v>
      </c>
      <c r="M1509" s="15" t="str">
        <f t="shared" si="95"/>
        <v>Yes</v>
      </c>
      <c r="N1509" s="29">
        <v>23.94</v>
      </c>
      <c r="O1509" s="20" t="str" cm="1">
        <f t="array" ref="O1509">_xlfn.IFS(N1509&lt;18.5,"Underweight",N1509&lt;25,"Normalweight",N1509&lt;30,"Overweight",N1509&gt;=30,"Obesity")</f>
        <v>Normalweight</v>
      </c>
      <c r="P1509" s="39" t="s">
        <v>864</v>
      </c>
      <c r="Q1509" s="29">
        <v>23.94</v>
      </c>
      <c r="R1509" s="39">
        <v>10.74</v>
      </c>
      <c r="S1509" s="39" t="s">
        <v>2383</v>
      </c>
      <c r="T1509" s="39" t="s">
        <v>2380</v>
      </c>
      <c r="U1509" s="39" t="s">
        <v>2380</v>
      </c>
      <c r="V1509" s="39">
        <v>0</v>
      </c>
      <c r="W1509" s="39" t="s">
        <v>2380</v>
      </c>
      <c r="X1509" s="39" t="s">
        <v>8393</v>
      </c>
    </row>
    <row r="1510" spans="1:24" x14ac:dyDescent="0.35">
      <c r="A1510" s="4" t="s">
        <v>863</v>
      </c>
      <c r="B1510" s="4">
        <v>30.1</v>
      </c>
      <c r="C1510" s="4">
        <v>4.3899999999999997</v>
      </c>
      <c r="D1510" s="4" t="s">
        <v>2380</v>
      </c>
      <c r="E1510" s="4" t="s">
        <v>2380</v>
      </c>
      <c r="F1510" s="4" t="s">
        <v>2383</v>
      </c>
      <c r="G1510" s="4">
        <v>1</v>
      </c>
      <c r="H1510" s="4" t="s">
        <v>2380</v>
      </c>
      <c r="I1510" s="15">
        <v>180</v>
      </c>
      <c r="J1510" s="15" t="str">
        <f t="shared" si="92"/>
        <v>No</v>
      </c>
      <c r="K1510" s="15">
        <f t="shared" si="93"/>
        <v>1</v>
      </c>
      <c r="L1510" s="15" t="str">
        <f t="shared" si="94"/>
        <v>No</v>
      </c>
      <c r="M1510" s="15" t="str">
        <f t="shared" si="95"/>
        <v>No</v>
      </c>
      <c r="N1510" s="29">
        <v>30.1</v>
      </c>
      <c r="O1510" s="20" t="str" cm="1">
        <f t="array" ref="O1510">_xlfn.IFS(N1510&lt;18.5,"Underweight",N1510&lt;25,"Normalweight",N1510&lt;30,"Overweight",N1510&gt;=30,"Obesity")</f>
        <v>Obesity</v>
      </c>
      <c r="P1510" s="39" t="s">
        <v>863</v>
      </c>
      <c r="Q1510" s="29">
        <v>30.1</v>
      </c>
      <c r="R1510" s="39">
        <v>4.3899999999999997</v>
      </c>
      <c r="S1510" s="39" t="s">
        <v>2380</v>
      </c>
      <c r="T1510" s="39" t="s">
        <v>2380</v>
      </c>
      <c r="U1510" s="39" t="s">
        <v>2383</v>
      </c>
      <c r="V1510" s="39">
        <v>1</v>
      </c>
      <c r="W1510" s="39" t="s">
        <v>2380</v>
      </c>
      <c r="X1510" s="39" t="s">
        <v>8391</v>
      </c>
    </row>
    <row r="1511" spans="1:24" x14ac:dyDescent="0.35">
      <c r="A1511" s="4" t="s">
        <v>862</v>
      </c>
      <c r="B1511" s="4">
        <v>21.93</v>
      </c>
      <c r="C1511" s="4">
        <v>6.3</v>
      </c>
      <c r="D1511" s="4" t="s">
        <v>2380</v>
      </c>
      <c r="E1511" s="4" t="s">
        <v>2380</v>
      </c>
      <c r="F1511" s="4" t="s">
        <v>2380</v>
      </c>
      <c r="G1511" s="4" t="s">
        <v>2381</v>
      </c>
      <c r="H1511" s="4" t="s">
        <v>2380</v>
      </c>
      <c r="I1511" s="15">
        <v>180</v>
      </c>
      <c r="J1511" s="15" t="str">
        <f t="shared" si="92"/>
        <v>No</v>
      </c>
      <c r="K1511" s="15">
        <f t="shared" si="93"/>
        <v>0</v>
      </c>
      <c r="L1511" s="15" t="str">
        <f t="shared" si="94"/>
        <v>No</v>
      </c>
      <c r="M1511" s="15" t="str">
        <f t="shared" si="95"/>
        <v>No</v>
      </c>
      <c r="N1511" s="29">
        <v>21.93</v>
      </c>
      <c r="O1511" s="20" t="str" cm="1">
        <f t="array" ref="O1511">_xlfn.IFS(N1511&lt;18.5,"Underweight",N1511&lt;25,"Normalweight",N1511&lt;30,"Overweight",N1511&gt;=30,"Obesity")</f>
        <v>Normalweight</v>
      </c>
      <c r="P1511" s="39" t="s">
        <v>862</v>
      </c>
      <c r="Q1511" s="29">
        <v>21.93</v>
      </c>
      <c r="R1511" s="39">
        <v>6.3</v>
      </c>
      <c r="S1511" s="39" t="s">
        <v>2380</v>
      </c>
      <c r="T1511" s="39" t="s">
        <v>2380</v>
      </c>
      <c r="U1511" s="39" t="s">
        <v>2380</v>
      </c>
      <c r="V1511" s="39">
        <v>0</v>
      </c>
      <c r="W1511" s="39" t="s">
        <v>2380</v>
      </c>
      <c r="X1511" s="39" t="s">
        <v>8393</v>
      </c>
    </row>
    <row r="1512" spans="1:24" x14ac:dyDescent="0.35">
      <c r="A1512" s="4" t="s">
        <v>861</v>
      </c>
      <c r="B1512" s="4">
        <v>39.75</v>
      </c>
      <c r="C1512" s="4">
        <v>5.41</v>
      </c>
      <c r="D1512" s="4" t="s">
        <v>2380</v>
      </c>
      <c r="E1512" s="4" t="s">
        <v>2382</v>
      </c>
      <c r="F1512" s="4" t="s">
        <v>2380</v>
      </c>
      <c r="G1512" s="4">
        <v>1</v>
      </c>
      <c r="H1512" s="4" t="s">
        <v>2380</v>
      </c>
      <c r="I1512" s="15">
        <v>180</v>
      </c>
      <c r="J1512" s="15" t="str">
        <f t="shared" si="92"/>
        <v>No</v>
      </c>
      <c r="K1512" s="15">
        <f t="shared" si="93"/>
        <v>1</v>
      </c>
      <c r="L1512" s="15" t="str">
        <f t="shared" si="94"/>
        <v>No</v>
      </c>
      <c r="M1512" s="15" t="str">
        <f t="shared" si="95"/>
        <v>No</v>
      </c>
      <c r="N1512" s="29">
        <v>39.75</v>
      </c>
      <c r="O1512" s="20" t="str" cm="1">
        <f t="array" ref="O1512">_xlfn.IFS(N1512&lt;18.5,"Underweight",N1512&lt;25,"Normalweight",N1512&lt;30,"Overweight",N1512&gt;=30,"Obesity")</f>
        <v>Obesity</v>
      </c>
      <c r="P1512" s="39" t="s">
        <v>861</v>
      </c>
      <c r="Q1512" s="29">
        <v>39.75</v>
      </c>
      <c r="R1512" s="39">
        <v>5.41</v>
      </c>
      <c r="S1512" s="39" t="s">
        <v>2380</v>
      </c>
      <c r="T1512" s="39" t="s">
        <v>2382</v>
      </c>
      <c r="U1512" s="39" t="s">
        <v>2380</v>
      </c>
      <c r="V1512" s="39">
        <v>1</v>
      </c>
      <c r="W1512" s="39" t="s">
        <v>2380</v>
      </c>
      <c r="X1512" s="39" t="s">
        <v>8391</v>
      </c>
    </row>
    <row r="1513" spans="1:24" x14ac:dyDescent="0.35">
      <c r="A1513" s="4" t="s">
        <v>860</v>
      </c>
      <c r="B1513" s="4">
        <v>26.03</v>
      </c>
      <c r="C1513" s="4">
        <v>4.47</v>
      </c>
      <c r="D1513" s="4" t="s">
        <v>2380</v>
      </c>
      <c r="E1513" s="4" t="s">
        <v>2380</v>
      </c>
      <c r="F1513" s="4" t="s">
        <v>2383</v>
      </c>
      <c r="G1513" s="4">
        <v>1</v>
      </c>
      <c r="H1513" s="4" t="s">
        <v>2380</v>
      </c>
      <c r="I1513" s="15">
        <v>180</v>
      </c>
      <c r="J1513" s="15" t="str">
        <f t="shared" si="92"/>
        <v>No</v>
      </c>
      <c r="K1513" s="15">
        <f t="shared" si="93"/>
        <v>1</v>
      </c>
      <c r="L1513" s="15" t="str">
        <f t="shared" si="94"/>
        <v>No</v>
      </c>
      <c r="M1513" s="15" t="str">
        <f t="shared" si="95"/>
        <v>No</v>
      </c>
      <c r="N1513" s="29">
        <v>26.03</v>
      </c>
      <c r="O1513" s="20" t="str" cm="1">
        <f t="array" ref="O1513">_xlfn.IFS(N1513&lt;18.5,"Underweight",N1513&lt;25,"Normalweight",N1513&lt;30,"Overweight",N1513&gt;=30,"Obesity")</f>
        <v>Overweight</v>
      </c>
      <c r="P1513" s="39" t="s">
        <v>860</v>
      </c>
      <c r="Q1513" s="29">
        <v>26.03</v>
      </c>
      <c r="R1513" s="39">
        <v>4.47</v>
      </c>
      <c r="S1513" s="39" t="s">
        <v>2380</v>
      </c>
      <c r="T1513" s="39" t="s">
        <v>2380</v>
      </c>
      <c r="U1513" s="39" t="s">
        <v>2383</v>
      </c>
      <c r="V1513" s="39">
        <v>1</v>
      </c>
      <c r="W1513" s="39" t="s">
        <v>2380</v>
      </c>
      <c r="X1513" s="39" t="s">
        <v>8392</v>
      </c>
    </row>
    <row r="1514" spans="1:24" x14ac:dyDescent="0.35">
      <c r="A1514" s="4" t="s">
        <v>859</v>
      </c>
      <c r="B1514" s="4">
        <v>34.51</v>
      </c>
      <c r="C1514" s="4">
        <v>6.26</v>
      </c>
      <c r="D1514" s="4" t="s">
        <v>2380</v>
      </c>
      <c r="E1514" s="4" t="s">
        <v>2380</v>
      </c>
      <c r="F1514" s="4" t="s">
        <v>2380</v>
      </c>
      <c r="G1514" s="4" t="s">
        <v>2381</v>
      </c>
      <c r="H1514" s="4" t="s">
        <v>2380</v>
      </c>
      <c r="I1514" s="15">
        <v>180</v>
      </c>
      <c r="J1514" s="15" t="str">
        <f t="shared" si="92"/>
        <v>No</v>
      </c>
      <c r="K1514" s="15">
        <f t="shared" si="93"/>
        <v>0</v>
      </c>
      <c r="L1514" s="15" t="str">
        <f t="shared" si="94"/>
        <v>No</v>
      </c>
      <c r="M1514" s="15" t="str">
        <f t="shared" si="95"/>
        <v>No</v>
      </c>
      <c r="N1514" s="29">
        <v>34.51</v>
      </c>
      <c r="O1514" s="20" t="str" cm="1">
        <f t="array" ref="O1514">_xlfn.IFS(N1514&lt;18.5,"Underweight",N1514&lt;25,"Normalweight",N1514&lt;30,"Overweight",N1514&gt;=30,"Obesity")</f>
        <v>Obesity</v>
      </c>
      <c r="P1514" s="39" t="s">
        <v>859</v>
      </c>
      <c r="Q1514" s="29">
        <v>34.51</v>
      </c>
      <c r="R1514" s="39">
        <v>6.26</v>
      </c>
      <c r="S1514" s="39" t="s">
        <v>2380</v>
      </c>
      <c r="T1514" s="39" t="s">
        <v>2380</v>
      </c>
      <c r="U1514" s="39" t="s">
        <v>2380</v>
      </c>
      <c r="V1514" s="39">
        <v>0</v>
      </c>
      <c r="W1514" s="39" t="s">
        <v>2380</v>
      </c>
      <c r="X1514" s="39" t="s">
        <v>8391</v>
      </c>
    </row>
    <row r="1515" spans="1:24" x14ac:dyDescent="0.35">
      <c r="A1515" s="4" t="s">
        <v>858</v>
      </c>
      <c r="B1515" s="4">
        <v>19.32</v>
      </c>
      <c r="C1515" s="4">
        <v>11.58</v>
      </c>
      <c r="D1515" s="4" t="s">
        <v>2382</v>
      </c>
      <c r="E1515" s="4" t="s">
        <v>2380</v>
      </c>
      <c r="F1515" s="4" t="s">
        <v>2380</v>
      </c>
      <c r="G1515" s="4">
        <v>1</v>
      </c>
      <c r="H1515" s="4" t="s">
        <v>2380</v>
      </c>
      <c r="I1515" s="15">
        <v>180</v>
      </c>
      <c r="J1515" s="15" t="str">
        <f t="shared" si="92"/>
        <v>No</v>
      </c>
      <c r="K1515" s="15">
        <f t="shared" si="93"/>
        <v>1</v>
      </c>
      <c r="L1515" s="15" t="str">
        <f t="shared" si="94"/>
        <v>No</v>
      </c>
      <c r="M1515" s="15" t="str">
        <f t="shared" si="95"/>
        <v>Yes</v>
      </c>
      <c r="N1515" s="29">
        <v>19.32</v>
      </c>
      <c r="O1515" s="20" t="str" cm="1">
        <f t="array" ref="O1515">_xlfn.IFS(N1515&lt;18.5,"Underweight",N1515&lt;25,"Normalweight",N1515&lt;30,"Overweight",N1515&gt;=30,"Obesity")</f>
        <v>Normalweight</v>
      </c>
      <c r="P1515" s="39" t="s">
        <v>858</v>
      </c>
      <c r="Q1515" s="29">
        <v>19.32</v>
      </c>
      <c r="R1515" s="39">
        <v>11.58</v>
      </c>
      <c r="S1515" s="39" t="s">
        <v>2383</v>
      </c>
      <c r="T1515" s="39" t="s">
        <v>2380</v>
      </c>
      <c r="U1515" s="39" t="s">
        <v>2380</v>
      </c>
      <c r="V1515" s="39">
        <v>1</v>
      </c>
      <c r="W1515" s="39" t="s">
        <v>2380</v>
      </c>
      <c r="X1515" s="39" t="s">
        <v>8393</v>
      </c>
    </row>
    <row r="1516" spans="1:24" x14ac:dyDescent="0.35">
      <c r="A1516" s="4" t="s">
        <v>857</v>
      </c>
      <c r="B1516" s="4">
        <v>28.5</v>
      </c>
      <c r="C1516" s="4">
        <v>4.3600000000000003</v>
      </c>
      <c r="D1516" s="4" t="s">
        <v>2380</v>
      </c>
      <c r="E1516" s="4" t="s">
        <v>2380</v>
      </c>
      <c r="F1516" s="4" t="s">
        <v>2380</v>
      </c>
      <c r="G1516" s="4" t="s">
        <v>2381</v>
      </c>
      <c r="H1516" s="4" t="s">
        <v>2380</v>
      </c>
      <c r="I1516" s="15">
        <v>180</v>
      </c>
      <c r="J1516" s="15" t="str">
        <f t="shared" si="92"/>
        <v>No</v>
      </c>
      <c r="K1516" s="15">
        <f t="shared" si="93"/>
        <v>0</v>
      </c>
      <c r="L1516" s="15" t="str">
        <f t="shared" si="94"/>
        <v>No</v>
      </c>
      <c r="M1516" s="15" t="str">
        <f t="shared" si="95"/>
        <v>No</v>
      </c>
      <c r="N1516" s="29">
        <v>28.5</v>
      </c>
      <c r="O1516" s="20" t="str" cm="1">
        <f t="array" ref="O1516">_xlfn.IFS(N1516&lt;18.5,"Underweight",N1516&lt;25,"Normalweight",N1516&lt;30,"Overweight",N1516&gt;=30,"Obesity")</f>
        <v>Overweight</v>
      </c>
      <c r="P1516" s="39" t="s">
        <v>857</v>
      </c>
      <c r="Q1516" s="29">
        <v>28.5</v>
      </c>
      <c r="R1516" s="39">
        <v>4.3600000000000003</v>
      </c>
      <c r="S1516" s="39" t="s">
        <v>2380</v>
      </c>
      <c r="T1516" s="39" t="s">
        <v>2380</v>
      </c>
      <c r="U1516" s="39" t="s">
        <v>2380</v>
      </c>
      <c r="V1516" s="39">
        <v>0</v>
      </c>
      <c r="W1516" s="39" t="s">
        <v>2380</v>
      </c>
      <c r="X1516" s="39" t="s">
        <v>8392</v>
      </c>
    </row>
    <row r="1517" spans="1:24" x14ac:dyDescent="0.35">
      <c r="A1517" s="4" t="s">
        <v>856</v>
      </c>
      <c r="B1517" s="4">
        <v>30.875</v>
      </c>
      <c r="C1517" s="4">
        <v>4.1399999999999997</v>
      </c>
      <c r="D1517" s="4" t="s">
        <v>2382</v>
      </c>
      <c r="E1517" s="4" t="s">
        <v>2380</v>
      </c>
      <c r="F1517" s="4" t="s">
        <v>2380</v>
      </c>
      <c r="G1517" s="4" t="s">
        <v>2381</v>
      </c>
      <c r="H1517" s="4" t="s">
        <v>2380</v>
      </c>
      <c r="I1517" s="15">
        <v>180</v>
      </c>
      <c r="J1517" s="15" t="str">
        <f t="shared" si="92"/>
        <v>No</v>
      </c>
      <c r="K1517" s="15">
        <f t="shared" si="93"/>
        <v>0</v>
      </c>
      <c r="L1517" s="15" t="str">
        <f t="shared" si="94"/>
        <v>No</v>
      </c>
      <c r="M1517" s="15" t="str">
        <f t="shared" si="95"/>
        <v>Yes</v>
      </c>
      <c r="N1517" s="29">
        <v>30.875</v>
      </c>
      <c r="O1517" s="20" t="str" cm="1">
        <f t="array" ref="O1517">_xlfn.IFS(N1517&lt;18.5,"Underweight",N1517&lt;25,"Normalweight",N1517&lt;30,"Overweight",N1517&gt;=30,"Obesity")</f>
        <v>Obesity</v>
      </c>
      <c r="P1517" s="39" t="s">
        <v>856</v>
      </c>
      <c r="Q1517" s="29">
        <v>30.875</v>
      </c>
      <c r="R1517" s="39">
        <v>4.1399999999999997</v>
      </c>
      <c r="S1517" s="39" t="s">
        <v>2383</v>
      </c>
      <c r="T1517" s="39" t="s">
        <v>2380</v>
      </c>
      <c r="U1517" s="39" t="s">
        <v>2380</v>
      </c>
      <c r="V1517" s="39">
        <v>0</v>
      </c>
      <c r="W1517" s="39" t="s">
        <v>2380</v>
      </c>
      <c r="X1517" s="39" t="s">
        <v>8391</v>
      </c>
    </row>
    <row r="1518" spans="1:24" x14ac:dyDescent="0.35">
      <c r="A1518" s="4" t="s">
        <v>855</v>
      </c>
      <c r="B1518" s="4">
        <v>24.02</v>
      </c>
      <c r="C1518" s="4">
        <v>4.38</v>
      </c>
      <c r="D1518" s="4" t="s">
        <v>2380</v>
      </c>
      <c r="E1518" s="4" t="s">
        <v>2380</v>
      </c>
      <c r="F1518" s="4" t="s">
        <v>2380</v>
      </c>
      <c r="G1518" s="4" t="s">
        <v>2381</v>
      </c>
      <c r="H1518" s="4" t="s">
        <v>2380</v>
      </c>
      <c r="I1518" s="15">
        <v>180</v>
      </c>
      <c r="J1518" s="15" t="str">
        <f t="shared" si="92"/>
        <v>No</v>
      </c>
      <c r="K1518" s="15">
        <f t="shared" si="93"/>
        <v>0</v>
      </c>
      <c r="L1518" s="15" t="str">
        <f t="shared" si="94"/>
        <v>No</v>
      </c>
      <c r="M1518" s="15" t="str">
        <f t="shared" si="95"/>
        <v>No</v>
      </c>
      <c r="N1518" s="29">
        <v>24.02</v>
      </c>
      <c r="O1518" s="20" t="str" cm="1">
        <f t="array" ref="O1518">_xlfn.IFS(N1518&lt;18.5,"Underweight",N1518&lt;25,"Normalweight",N1518&lt;30,"Overweight",N1518&gt;=30,"Obesity")</f>
        <v>Normalweight</v>
      </c>
      <c r="P1518" s="39" t="s">
        <v>855</v>
      </c>
      <c r="Q1518" s="29">
        <v>24.02</v>
      </c>
      <c r="R1518" s="39">
        <v>4.38</v>
      </c>
      <c r="S1518" s="39" t="s">
        <v>2380</v>
      </c>
      <c r="T1518" s="39" t="s">
        <v>2380</v>
      </c>
      <c r="U1518" s="39" t="s">
        <v>2380</v>
      </c>
      <c r="V1518" s="39">
        <v>0</v>
      </c>
      <c r="W1518" s="39" t="s">
        <v>2380</v>
      </c>
      <c r="X1518" s="39" t="s">
        <v>8393</v>
      </c>
    </row>
    <row r="1519" spans="1:24" x14ac:dyDescent="0.35">
      <c r="A1519" s="4" t="s">
        <v>854</v>
      </c>
      <c r="B1519" s="4">
        <v>36.08</v>
      </c>
      <c r="C1519" s="4">
        <v>11.61</v>
      </c>
      <c r="D1519" s="4" t="s">
        <v>2382</v>
      </c>
      <c r="E1519" s="4" t="s">
        <v>2380</v>
      </c>
      <c r="F1519" s="4" t="s">
        <v>2380</v>
      </c>
      <c r="G1519" s="4" t="s">
        <v>2381</v>
      </c>
      <c r="H1519" s="4" t="s">
        <v>2380</v>
      </c>
      <c r="I1519" s="15">
        <v>180</v>
      </c>
      <c r="J1519" s="15" t="str">
        <f t="shared" si="92"/>
        <v>No</v>
      </c>
      <c r="K1519" s="15">
        <f t="shared" si="93"/>
        <v>0</v>
      </c>
      <c r="L1519" s="15" t="str">
        <f t="shared" si="94"/>
        <v>No</v>
      </c>
      <c r="M1519" s="15" t="str">
        <f t="shared" si="95"/>
        <v>Yes</v>
      </c>
      <c r="N1519" s="29">
        <v>36.08</v>
      </c>
      <c r="O1519" s="20" t="str" cm="1">
        <f t="array" ref="O1519">_xlfn.IFS(N1519&lt;18.5,"Underweight",N1519&lt;25,"Normalweight",N1519&lt;30,"Overweight",N1519&gt;=30,"Obesity")</f>
        <v>Obesity</v>
      </c>
      <c r="P1519" s="39" t="s">
        <v>854</v>
      </c>
      <c r="Q1519" s="29">
        <v>36.08</v>
      </c>
      <c r="R1519" s="39">
        <v>11.61</v>
      </c>
      <c r="S1519" s="39" t="s">
        <v>2383</v>
      </c>
      <c r="T1519" s="39" t="s">
        <v>2380</v>
      </c>
      <c r="U1519" s="39" t="s">
        <v>2380</v>
      </c>
      <c r="V1519" s="39">
        <v>0</v>
      </c>
      <c r="W1519" s="39" t="s">
        <v>2380</v>
      </c>
      <c r="X1519" s="39" t="s">
        <v>8391</v>
      </c>
    </row>
    <row r="1520" spans="1:24" x14ac:dyDescent="0.35">
      <c r="A1520" s="4" t="s">
        <v>853</v>
      </c>
      <c r="B1520" s="4">
        <v>32.200000000000003</v>
      </c>
      <c r="C1520" s="4">
        <v>10.59</v>
      </c>
      <c r="D1520" s="4" t="s">
        <v>2382</v>
      </c>
      <c r="E1520" s="4" t="s">
        <v>2380</v>
      </c>
      <c r="F1520" s="4" t="s">
        <v>2380</v>
      </c>
      <c r="G1520" s="4" t="s">
        <v>2381</v>
      </c>
      <c r="H1520" s="4" t="s">
        <v>2380</v>
      </c>
      <c r="I1520" s="15">
        <v>180</v>
      </c>
      <c r="J1520" s="15" t="str">
        <f t="shared" si="92"/>
        <v>No</v>
      </c>
      <c r="K1520" s="15">
        <f t="shared" si="93"/>
        <v>0</v>
      </c>
      <c r="L1520" s="15" t="str">
        <f t="shared" si="94"/>
        <v>No</v>
      </c>
      <c r="M1520" s="15" t="str">
        <f t="shared" si="95"/>
        <v>Yes</v>
      </c>
      <c r="N1520" s="29">
        <v>32.200000000000003</v>
      </c>
      <c r="O1520" s="20" t="str" cm="1">
        <f t="array" ref="O1520">_xlfn.IFS(N1520&lt;18.5,"Underweight",N1520&lt;25,"Normalweight",N1520&lt;30,"Overweight",N1520&gt;=30,"Obesity")</f>
        <v>Obesity</v>
      </c>
      <c r="P1520" s="39" t="s">
        <v>853</v>
      </c>
      <c r="Q1520" s="29">
        <v>32.200000000000003</v>
      </c>
      <c r="R1520" s="39">
        <v>10.59</v>
      </c>
      <c r="S1520" s="39" t="s">
        <v>2383</v>
      </c>
      <c r="T1520" s="39" t="s">
        <v>2380</v>
      </c>
      <c r="U1520" s="39" t="s">
        <v>2380</v>
      </c>
      <c r="V1520" s="39">
        <v>0</v>
      </c>
      <c r="W1520" s="39" t="s">
        <v>2380</v>
      </c>
      <c r="X1520" s="39" t="s">
        <v>8391</v>
      </c>
    </row>
    <row r="1521" spans="1:24" x14ac:dyDescent="0.35">
      <c r="A1521" s="4" t="s">
        <v>852</v>
      </c>
      <c r="B1521" s="4">
        <v>28.05</v>
      </c>
      <c r="C1521" s="4">
        <v>11.85</v>
      </c>
      <c r="D1521" s="4" t="s">
        <v>2382</v>
      </c>
      <c r="E1521" s="4" t="s">
        <v>2380</v>
      </c>
      <c r="F1521" s="4" t="s">
        <v>2380</v>
      </c>
      <c r="G1521" s="4" t="s">
        <v>2381</v>
      </c>
      <c r="H1521" s="4" t="s">
        <v>2380</v>
      </c>
      <c r="I1521" s="15">
        <v>180</v>
      </c>
      <c r="J1521" s="15" t="str">
        <f t="shared" si="92"/>
        <v>No</v>
      </c>
      <c r="K1521" s="15">
        <f t="shared" si="93"/>
        <v>0</v>
      </c>
      <c r="L1521" s="15" t="str">
        <f t="shared" si="94"/>
        <v>No</v>
      </c>
      <c r="M1521" s="15" t="str">
        <f t="shared" si="95"/>
        <v>Yes</v>
      </c>
      <c r="N1521" s="29">
        <v>28.05</v>
      </c>
      <c r="O1521" s="20" t="str" cm="1">
        <f t="array" ref="O1521">_xlfn.IFS(N1521&lt;18.5,"Underweight",N1521&lt;25,"Normalweight",N1521&lt;30,"Overweight",N1521&gt;=30,"Obesity")</f>
        <v>Overweight</v>
      </c>
      <c r="P1521" s="39" t="s">
        <v>852</v>
      </c>
      <c r="Q1521" s="29">
        <v>28.05</v>
      </c>
      <c r="R1521" s="39">
        <v>11.85</v>
      </c>
      <c r="S1521" s="39" t="s">
        <v>2383</v>
      </c>
      <c r="T1521" s="39" t="s">
        <v>2380</v>
      </c>
      <c r="U1521" s="39" t="s">
        <v>2380</v>
      </c>
      <c r="V1521" s="39">
        <v>0</v>
      </c>
      <c r="W1521" s="39" t="s">
        <v>2380</v>
      </c>
      <c r="X1521" s="39" t="s">
        <v>8392</v>
      </c>
    </row>
    <row r="1522" spans="1:24" x14ac:dyDescent="0.35">
      <c r="A1522" s="4" t="s">
        <v>851</v>
      </c>
      <c r="B1522" s="4">
        <v>19</v>
      </c>
      <c r="C1522" s="4">
        <v>5.46</v>
      </c>
      <c r="D1522" s="4" t="s">
        <v>2382</v>
      </c>
      <c r="E1522" s="4" t="s">
        <v>2380</v>
      </c>
      <c r="F1522" s="4" t="s">
        <v>2380</v>
      </c>
      <c r="G1522" s="4">
        <v>1</v>
      </c>
      <c r="H1522" s="4" t="s">
        <v>2380</v>
      </c>
      <c r="I1522" s="15">
        <v>180</v>
      </c>
      <c r="J1522" s="15" t="str">
        <f t="shared" si="92"/>
        <v>No</v>
      </c>
      <c r="K1522" s="15">
        <f t="shared" si="93"/>
        <v>1</v>
      </c>
      <c r="L1522" s="15" t="str">
        <f t="shared" si="94"/>
        <v>No</v>
      </c>
      <c r="M1522" s="15" t="str">
        <f t="shared" si="95"/>
        <v>Yes</v>
      </c>
      <c r="N1522" s="29">
        <v>19</v>
      </c>
      <c r="O1522" s="20" t="str" cm="1">
        <f t="array" ref="O1522">_xlfn.IFS(N1522&lt;18.5,"Underweight",N1522&lt;25,"Normalweight",N1522&lt;30,"Overweight",N1522&gt;=30,"Obesity")</f>
        <v>Normalweight</v>
      </c>
      <c r="P1522" s="39" t="s">
        <v>851</v>
      </c>
      <c r="Q1522" s="29">
        <v>19</v>
      </c>
      <c r="R1522" s="39">
        <v>5.46</v>
      </c>
      <c r="S1522" s="39" t="s">
        <v>2383</v>
      </c>
      <c r="T1522" s="39" t="s">
        <v>2380</v>
      </c>
      <c r="U1522" s="39" t="s">
        <v>2380</v>
      </c>
      <c r="V1522" s="39">
        <v>1</v>
      </c>
      <c r="W1522" s="39" t="s">
        <v>2380</v>
      </c>
      <c r="X1522" s="39" t="s">
        <v>8393</v>
      </c>
    </row>
    <row r="1523" spans="1:24" x14ac:dyDescent="0.35">
      <c r="A1523" s="4" t="s">
        <v>850</v>
      </c>
      <c r="B1523" s="4">
        <v>16.13</v>
      </c>
      <c r="C1523" s="4">
        <v>4.54</v>
      </c>
      <c r="D1523" s="4" t="s">
        <v>2382</v>
      </c>
      <c r="E1523" s="4" t="s">
        <v>2380</v>
      </c>
      <c r="F1523" s="4" t="s">
        <v>2380</v>
      </c>
      <c r="G1523" s="4">
        <v>2</v>
      </c>
      <c r="H1523" s="4" t="s">
        <v>2380</v>
      </c>
      <c r="I1523" s="15">
        <v>180</v>
      </c>
      <c r="J1523" s="15" t="str">
        <f t="shared" si="92"/>
        <v>No</v>
      </c>
      <c r="K1523" s="15">
        <f t="shared" si="93"/>
        <v>2</v>
      </c>
      <c r="L1523" s="15" t="str">
        <f t="shared" si="94"/>
        <v>No</v>
      </c>
      <c r="M1523" s="15" t="str">
        <f t="shared" si="95"/>
        <v>Yes</v>
      </c>
      <c r="N1523" s="29">
        <v>16.13</v>
      </c>
      <c r="O1523" s="20" t="str" cm="1">
        <f t="array" ref="O1523">_xlfn.IFS(N1523&lt;18.5,"Underweight",N1523&lt;25,"Normalweight",N1523&lt;30,"Overweight",N1523&gt;=30,"Obesity")</f>
        <v>Underweight</v>
      </c>
      <c r="P1523" s="39" t="s">
        <v>850</v>
      </c>
      <c r="Q1523" s="29">
        <v>16.13</v>
      </c>
      <c r="R1523" s="39">
        <v>4.54</v>
      </c>
      <c r="S1523" s="39" t="s">
        <v>2383</v>
      </c>
      <c r="T1523" s="39" t="s">
        <v>2380</v>
      </c>
      <c r="U1523" s="39" t="s">
        <v>2380</v>
      </c>
      <c r="V1523" s="39">
        <v>2</v>
      </c>
      <c r="W1523" s="39" t="s">
        <v>2380</v>
      </c>
      <c r="X1523" s="39" t="s">
        <v>8394</v>
      </c>
    </row>
    <row r="1524" spans="1:24" x14ac:dyDescent="0.35">
      <c r="A1524" s="4" t="s">
        <v>849</v>
      </c>
      <c r="B1524" s="4">
        <v>18.77</v>
      </c>
      <c r="C1524" s="4">
        <v>11.98</v>
      </c>
      <c r="D1524" s="4" t="s">
        <v>2382</v>
      </c>
      <c r="E1524" s="4" t="s">
        <v>2380</v>
      </c>
      <c r="F1524" s="4" t="s">
        <v>2380</v>
      </c>
      <c r="G1524" s="4">
        <v>2</v>
      </c>
      <c r="H1524" s="4" t="s">
        <v>2380</v>
      </c>
      <c r="I1524" s="15">
        <v>180</v>
      </c>
      <c r="J1524" s="15" t="str">
        <f t="shared" si="92"/>
        <v>No</v>
      </c>
      <c r="K1524" s="15">
        <f t="shared" si="93"/>
        <v>2</v>
      </c>
      <c r="L1524" s="15" t="str">
        <f t="shared" si="94"/>
        <v>No</v>
      </c>
      <c r="M1524" s="15" t="str">
        <f t="shared" si="95"/>
        <v>Yes</v>
      </c>
      <c r="N1524" s="29">
        <v>18.77</v>
      </c>
      <c r="O1524" s="20" t="str" cm="1">
        <f t="array" ref="O1524">_xlfn.IFS(N1524&lt;18.5,"Underweight",N1524&lt;25,"Normalweight",N1524&lt;30,"Overweight",N1524&gt;=30,"Obesity")</f>
        <v>Normalweight</v>
      </c>
      <c r="P1524" s="39" t="s">
        <v>849</v>
      </c>
      <c r="Q1524" s="29">
        <v>18.77</v>
      </c>
      <c r="R1524" s="39">
        <v>11.98</v>
      </c>
      <c r="S1524" s="39" t="s">
        <v>2383</v>
      </c>
      <c r="T1524" s="39" t="s">
        <v>2380</v>
      </c>
      <c r="U1524" s="39" t="s">
        <v>2380</v>
      </c>
      <c r="V1524" s="39">
        <v>2</v>
      </c>
      <c r="W1524" s="39" t="s">
        <v>2380</v>
      </c>
      <c r="X1524" s="39" t="s">
        <v>8393</v>
      </c>
    </row>
    <row r="1525" spans="1:24" x14ac:dyDescent="0.35">
      <c r="A1525" s="4" t="s">
        <v>848</v>
      </c>
      <c r="B1525" s="4">
        <v>28.88</v>
      </c>
      <c r="C1525" s="4">
        <v>6.59</v>
      </c>
      <c r="D1525" s="4" t="s">
        <v>2382</v>
      </c>
      <c r="E1525" s="4" t="s">
        <v>2380</v>
      </c>
      <c r="F1525" s="4" t="s">
        <v>2380</v>
      </c>
      <c r="G1525" s="4">
        <v>1</v>
      </c>
      <c r="H1525" s="4" t="s">
        <v>2380</v>
      </c>
      <c r="I1525" s="15">
        <v>180</v>
      </c>
      <c r="J1525" s="15" t="str">
        <f t="shared" si="92"/>
        <v>No</v>
      </c>
      <c r="K1525" s="15">
        <f t="shared" si="93"/>
        <v>1</v>
      </c>
      <c r="L1525" s="15" t="str">
        <f t="shared" si="94"/>
        <v>No</v>
      </c>
      <c r="M1525" s="15" t="str">
        <f t="shared" si="95"/>
        <v>Yes</v>
      </c>
      <c r="N1525" s="29">
        <v>28.88</v>
      </c>
      <c r="O1525" s="20" t="str" cm="1">
        <f t="array" ref="O1525">_xlfn.IFS(N1525&lt;18.5,"Underweight",N1525&lt;25,"Normalweight",N1525&lt;30,"Overweight",N1525&gt;=30,"Obesity")</f>
        <v>Overweight</v>
      </c>
      <c r="P1525" s="39" t="s">
        <v>848</v>
      </c>
      <c r="Q1525" s="29">
        <v>28.88</v>
      </c>
      <c r="R1525" s="39">
        <v>6.59</v>
      </c>
      <c r="S1525" s="39" t="s">
        <v>2383</v>
      </c>
      <c r="T1525" s="39" t="s">
        <v>2380</v>
      </c>
      <c r="U1525" s="39" t="s">
        <v>2380</v>
      </c>
      <c r="V1525" s="39">
        <v>1</v>
      </c>
      <c r="W1525" s="39" t="s">
        <v>2380</v>
      </c>
      <c r="X1525" s="39" t="s">
        <v>8392</v>
      </c>
    </row>
    <row r="1526" spans="1:24" x14ac:dyDescent="0.35">
      <c r="A1526" s="4" t="s">
        <v>847</v>
      </c>
      <c r="B1526" s="4">
        <v>27.55</v>
      </c>
      <c r="C1526" s="4">
        <v>10.83</v>
      </c>
      <c r="D1526" s="4" t="s">
        <v>2382</v>
      </c>
      <c r="E1526" s="4" t="s">
        <v>2380</v>
      </c>
      <c r="F1526" s="4" t="s">
        <v>2380</v>
      </c>
      <c r="G1526" s="4">
        <v>1</v>
      </c>
      <c r="H1526" s="4" t="s">
        <v>2380</v>
      </c>
      <c r="I1526" s="15">
        <v>180</v>
      </c>
      <c r="J1526" s="15" t="str">
        <f t="shared" si="92"/>
        <v>No</v>
      </c>
      <c r="K1526" s="15">
        <f t="shared" si="93"/>
        <v>1</v>
      </c>
      <c r="L1526" s="15" t="str">
        <f t="shared" si="94"/>
        <v>No</v>
      </c>
      <c r="M1526" s="15" t="str">
        <f t="shared" si="95"/>
        <v>Yes</v>
      </c>
      <c r="N1526" s="29">
        <v>27.55</v>
      </c>
      <c r="O1526" s="20" t="str" cm="1">
        <f t="array" ref="O1526">_xlfn.IFS(N1526&lt;18.5,"Underweight",N1526&lt;25,"Normalweight",N1526&lt;30,"Overweight",N1526&gt;=30,"Obesity")</f>
        <v>Overweight</v>
      </c>
      <c r="P1526" s="39" t="s">
        <v>847</v>
      </c>
      <c r="Q1526" s="29">
        <v>27.55</v>
      </c>
      <c r="R1526" s="39">
        <v>10.83</v>
      </c>
      <c r="S1526" s="39" t="s">
        <v>2383</v>
      </c>
      <c r="T1526" s="39" t="s">
        <v>2380</v>
      </c>
      <c r="U1526" s="39" t="s">
        <v>2380</v>
      </c>
      <c r="V1526" s="39">
        <v>1</v>
      </c>
      <c r="W1526" s="39" t="s">
        <v>2380</v>
      </c>
      <c r="X1526" s="39" t="s">
        <v>8392</v>
      </c>
    </row>
    <row r="1527" spans="1:24" x14ac:dyDescent="0.35">
      <c r="A1527" s="4" t="s">
        <v>846</v>
      </c>
      <c r="B1527" s="4">
        <v>15.6</v>
      </c>
      <c r="C1527" s="4">
        <v>8.6</v>
      </c>
      <c r="D1527" s="4" t="s">
        <v>2380</v>
      </c>
      <c r="E1527" s="4" t="s">
        <v>2380</v>
      </c>
      <c r="F1527" s="4" t="s">
        <v>2380</v>
      </c>
      <c r="G1527" s="4" t="s">
        <v>2381</v>
      </c>
      <c r="H1527" s="4" t="s">
        <v>2380</v>
      </c>
      <c r="I1527" s="15">
        <v>180</v>
      </c>
      <c r="J1527" s="15" t="str">
        <f t="shared" si="92"/>
        <v>No</v>
      </c>
      <c r="K1527" s="15">
        <f t="shared" si="93"/>
        <v>0</v>
      </c>
      <c r="L1527" s="15" t="str">
        <f t="shared" si="94"/>
        <v>No</v>
      </c>
      <c r="M1527" s="15" t="str">
        <f t="shared" si="95"/>
        <v>No</v>
      </c>
      <c r="N1527" s="29">
        <v>15.6</v>
      </c>
      <c r="O1527" s="20" t="str" cm="1">
        <f t="array" ref="O1527">_xlfn.IFS(N1527&lt;18.5,"Underweight",N1527&lt;25,"Normalweight",N1527&lt;30,"Overweight",N1527&gt;=30,"Obesity")</f>
        <v>Underweight</v>
      </c>
      <c r="P1527" s="39" t="s">
        <v>846</v>
      </c>
      <c r="Q1527" s="29">
        <v>15.6</v>
      </c>
      <c r="R1527" s="39">
        <v>8.6</v>
      </c>
      <c r="S1527" s="39" t="s">
        <v>2380</v>
      </c>
      <c r="T1527" s="39" t="s">
        <v>2380</v>
      </c>
      <c r="U1527" s="39" t="s">
        <v>2380</v>
      </c>
      <c r="V1527" s="39">
        <v>0</v>
      </c>
      <c r="W1527" s="39" t="s">
        <v>2380</v>
      </c>
      <c r="X1527" s="39" t="s">
        <v>8394</v>
      </c>
    </row>
    <row r="1528" spans="1:24" x14ac:dyDescent="0.35">
      <c r="A1528" s="4" t="s">
        <v>845</v>
      </c>
      <c r="B1528" s="4">
        <v>21.99</v>
      </c>
      <c r="C1528" s="4">
        <v>11.17</v>
      </c>
      <c r="D1528" s="4" t="s">
        <v>2380</v>
      </c>
      <c r="E1528" s="4" t="s">
        <v>2380</v>
      </c>
      <c r="F1528" s="4" t="s">
        <v>2380</v>
      </c>
      <c r="G1528" s="4" t="s">
        <v>2381</v>
      </c>
      <c r="H1528" s="4" t="s">
        <v>2380</v>
      </c>
      <c r="I1528" s="15">
        <v>180</v>
      </c>
      <c r="J1528" s="15" t="str">
        <f t="shared" si="92"/>
        <v>No</v>
      </c>
      <c r="K1528" s="15">
        <f t="shared" si="93"/>
        <v>0</v>
      </c>
      <c r="L1528" s="15" t="str">
        <f t="shared" si="94"/>
        <v>No</v>
      </c>
      <c r="M1528" s="15" t="str">
        <f t="shared" si="95"/>
        <v>No</v>
      </c>
      <c r="N1528" s="29">
        <v>21.99</v>
      </c>
      <c r="O1528" s="20" t="str" cm="1">
        <f t="array" ref="O1528">_xlfn.IFS(N1528&lt;18.5,"Underweight",N1528&lt;25,"Normalweight",N1528&lt;30,"Overweight",N1528&gt;=30,"Obesity")</f>
        <v>Normalweight</v>
      </c>
      <c r="P1528" s="39" t="s">
        <v>845</v>
      </c>
      <c r="Q1528" s="29">
        <v>21.99</v>
      </c>
      <c r="R1528" s="39">
        <v>11.17</v>
      </c>
      <c r="S1528" s="39" t="s">
        <v>2380</v>
      </c>
      <c r="T1528" s="39" t="s">
        <v>2380</v>
      </c>
      <c r="U1528" s="39" t="s">
        <v>2380</v>
      </c>
      <c r="V1528" s="39">
        <v>0</v>
      </c>
      <c r="W1528" s="39" t="s">
        <v>2380</v>
      </c>
      <c r="X1528" s="39" t="s">
        <v>8393</v>
      </c>
    </row>
    <row r="1529" spans="1:24" x14ac:dyDescent="0.35">
      <c r="A1529" s="4" t="s">
        <v>844</v>
      </c>
      <c r="B1529" s="4">
        <v>34.85</v>
      </c>
      <c r="C1529" s="4">
        <v>5.75</v>
      </c>
      <c r="D1529" s="4" t="s">
        <v>2380</v>
      </c>
      <c r="E1529" s="4" t="s">
        <v>2380</v>
      </c>
      <c r="F1529" s="4" t="s">
        <v>2380</v>
      </c>
      <c r="G1529" s="4" t="s">
        <v>2381</v>
      </c>
      <c r="H1529" s="4" t="s">
        <v>2380</v>
      </c>
      <c r="I1529" s="15">
        <v>180</v>
      </c>
      <c r="J1529" s="15" t="str">
        <f t="shared" si="92"/>
        <v>No</v>
      </c>
      <c r="K1529" s="15">
        <f t="shared" si="93"/>
        <v>0</v>
      </c>
      <c r="L1529" s="15" t="str">
        <f t="shared" si="94"/>
        <v>No</v>
      </c>
      <c r="M1529" s="15" t="str">
        <f t="shared" si="95"/>
        <v>No</v>
      </c>
      <c r="N1529" s="29">
        <v>34.85</v>
      </c>
      <c r="O1529" s="20" t="str" cm="1">
        <f t="array" ref="O1529">_xlfn.IFS(N1529&lt;18.5,"Underweight",N1529&lt;25,"Normalweight",N1529&lt;30,"Overweight",N1529&gt;=30,"Obesity")</f>
        <v>Obesity</v>
      </c>
      <c r="P1529" s="39" t="s">
        <v>844</v>
      </c>
      <c r="Q1529" s="29">
        <v>34.85</v>
      </c>
      <c r="R1529" s="39">
        <v>5.75</v>
      </c>
      <c r="S1529" s="39" t="s">
        <v>2380</v>
      </c>
      <c r="T1529" s="39" t="s">
        <v>2380</v>
      </c>
      <c r="U1529" s="39" t="s">
        <v>2380</v>
      </c>
      <c r="V1529" s="39">
        <v>0</v>
      </c>
      <c r="W1529" s="39" t="s">
        <v>2380</v>
      </c>
      <c r="X1529" s="39" t="s">
        <v>8391</v>
      </c>
    </row>
    <row r="1530" spans="1:24" x14ac:dyDescent="0.35">
      <c r="A1530" s="4" t="s">
        <v>843</v>
      </c>
      <c r="B1530" s="4">
        <v>24.51</v>
      </c>
      <c r="C1530" s="4">
        <v>4.83</v>
      </c>
      <c r="D1530" s="4" t="s">
        <v>2382</v>
      </c>
      <c r="E1530" s="4" t="s">
        <v>2380</v>
      </c>
      <c r="F1530" s="4" t="s">
        <v>2383</v>
      </c>
      <c r="G1530" s="4">
        <v>1</v>
      </c>
      <c r="H1530" s="4" t="s">
        <v>2380</v>
      </c>
      <c r="I1530" s="15">
        <v>180</v>
      </c>
      <c r="J1530" s="15" t="str">
        <f t="shared" si="92"/>
        <v>No</v>
      </c>
      <c r="K1530" s="15">
        <f t="shared" si="93"/>
        <v>1</v>
      </c>
      <c r="L1530" s="15" t="str">
        <f t="shared" si="94"/>
        <v>No</v>
      </c>
      <c r="M1530" s="15" t="str">
        <f t="shared" si="95"/>
        <v>Yes</v>
      </c>
      <c r="N1530" s="29">
        <v>24.51</v>
      </c>
      <c r="O1530" s="20" t="str" cm="1">
        <f t="array" ref="O1530">_xlfn.IFS(N1530&lt;18.5,"Underweight",N1530&lt;25,"Normalweight",N1530&lt;30,"Overweight",N1530&gt;=30,"Obesity")</f>
        <v>Normalweight</v>
      </c>
      <c r="P1530" s="39" t="s">
        <v>843</v>
      </c>
      <c r="Q1530" s="29">
        <v>24.51</v>
      </c>
      <c r="R1530" s="39">
        <v>4.83</v>
      </c>
      <c r="S1530" s="39" t="s">
        <v>2383</v>
      </c>
      <c r="T1530" s="39" t="s">
        <v>2380</v>
      </c>
      <c r="U1530" s="39" t="s">
        <v>2383</v>
      </c>
      <c r="V1530" s="39">
        <v>1</v>
      </c>
      <c r="W1530" s="39" t="s">
        <v>2380</v>
      </c>
      <c r="X1530" s="39" t="s">
        <v>8393</v>
      </c>
    </row>
    <row r="1531" spans="1:24" x14ac:dyDescent="0.35">
      <c r="A1531" s="4" t="s">
        <v>842</v>
      </c>
      <c r="B1531" s="4">
        <v>19.399999999999999</v>
      </c>
      <c r="C1531" s="4">
        <v>11.93</v>
      </c>
      <c r="D1531" s="4" t="s">
        <v>2380</v>
      </c>
      <c r="E1531" s="4" t="s">
        <v>2380</v>
      </c>
      <c r="F1531" s="4" t="s">
        <v>2380</v>
      </c>
      <c r="G1531" s="4" t="s">
        <v>2381</v>
      </c>
      <c r="H1531" s="4" t="s">
        <v>2380</v>
      </c>
      <c r="I1531" s="15">
        <v>180</v>
      </c>
      <c r="J1531" s="15" t="str">
        <f t="shared" si="92"/>
        <v>No</v>
      </c>
      <c r="K1531" s="15">
        <f t="shared" si="93"/>
        <v>0</v>
      </c>
      <c r="L1531" s="15" t="str">
        <f t="shared" si="94"/>
        <v>No</v>
      </c>
      <c r="M1531" s="15" t="str">
        <f t="shared" si="95"/>
        <v>No</v>
      </c>
      <c r="N1531" s="29">
        <v>19.399999999999999</v>
      </c>
      <c r="O1531" s="20" t="str" cm="1">
        <f t="array" ref="O1531">_xlfn.IFS(N1531&lt;18.5,"Underweight",N1531&lt;25,"Normalweight",N1531&lt;30,"Overweight",N1531&gt;=30,"Obesity")</f>
        <v>Normalweight</v>
      </c>
      <c r="P1531" s="39" t="s">
        <v>842</v>
      </c>
      <c r="Q1531" s="29">
        <v>19.399999999999999</v>
      </c>
      <c r="R1531" s="39">
        <v>11.93</v>
      </c>
      <c r="S1531" s="39" t="s">
        <v>2380</v>
      </c>
      <c r="T1531" s="39" t="s">
        <v>2380</v>
      </c>
      <c r="U1531" s="39" t="s">
        <v>2380</v>
      </c>
      <c r="V1531" s="39">
        <v>0</v>
      </c>
      <c r="W1531" s="39" t="s">
        <v>2380</v>
      </c>
      <c r="X1531" s="39" t="s">
        <v>8393</v>
      </c>
    </row>
    <row r="1532" spans="1:24" x14ac:dyDescent="0.35">
      <c r="A1532" s="4" t="s">
        <v>841</v>
      </c>
      <c r="B1532" s="4">
        <v>15.1</v>
      </c>
      <c r="C1532" s="4">
        <v>8.41</v>
      </c>
      <c r="D1532" s="4" t="s">
        <v>2380</v>
      </c>
      <c r="E1532" s="4" t="s">
        <v>2380</v>
      </c>
      <c r="F1532" s="4" t="s">
        <v>2380</v>
      </c>
      <c r="G1532" s="4" t="s">
        <v>2381</v>
      </c>
      <c r="H1532" s="4" t="s">
        <v>2380</v>
      </c>
      <c r="I1532" s="15">
        <v>180</v>
      </c>
      <c r="J1532" s="15" t="str">
        <f t="shared" si="92"/>
        <v>No</v>
      </c>
      <c r="K1532" s="15">
        <f t="shared" si="93"/>
        <v>0</v>
      </c>
      <c r="L1532" s="15" t="str">
        <f t="shared" si="94"/>
        <v>No</v>
      </c>
      <c r="M1532" s="15" t="str">
        <f t="shared" si="95"/>
        <v>No</v>
      </c>
      <c r="N1532" s="29">
        <v>15.1</v>
      </c>
      <c r="O1532" s="20" t="str" cm="1">
        <f t="array" ref="O1532">_xlfn.IFS(N1532&lt;18.5,"Underweight",N1532&lt;25,"Normalweight",N1532&lt;30,"Overweight",N1532&gt;=30,"Obesity")</f>
        <v>Underweight</v>
      </c>
      <c r="P1532" s="39" t="s">
        <v>841</v>
      </c>
      <c r="Q1532" s="29">
        <v>15.1</v>
      </c>
      <c r="R1532" s="39">
        <v>8.41</v>
      </c>
      <c r="S1532" s="39" t="s">
        <v>2380</v>
      </c>
      <c r="T1532" s="39" t="s">
        <v>2380</v>
      </c>
      <c r="U1532" s="39" t="s">
        <v>2380</v>
      </c>
      <c r="V1532" s="39">
        <v>0</v>
      </c>
      <c r="W1532" s="39" t="s">
        <v>2380</v>
      </c>
      <c r="X1532" s="39" t="s">
        <v>8394</v>
      </c>
    </row>
    <row r="1533" spans="1:24" x14ac:dyDescent="0.35">
      <c r="A1533" s="4" t="s">
        <v>840</v>
      </c>
      <c r="B1533" s="4">
        <v>23.37</v>
      </c>
      <c r="C1533" s="4">
        <v>5.59</v>
      </c>
      <c r="D1533" s="4" t="s">
        <v>2382</v>
      </c>
      <c r="E1533" s="4" t="s">
        <v>2380</v>
      </c>
      <c r="F1533" s="4" t="s">
        <v>2380</v>
      </c>
      <c r="G1533" s="4" t="s">
        <v>2381</v>
      </c>
      <c r="H1533" s="4" t="s">
        <v>2380</v>
      </c>
      <c r="I1533" s="15">
        <v>180</v>
      </c>
      <c r="J1533" s="15" t="str">
        <f t="shared" si="92"/>
        <v>No</v>
      </c>
      <c r="K1533" s="15">
        <f t="shared" si="93"/>
        <v>0</v>
      </c>
      <c r="L1533" s="15" t="str">
        <f t="shared" si="94"/>
        <v>No</v>
      </c>
      <c r="M1533" s="15" t="str">
        <f t="shared" si="95"/>
        <v>Yes</v>
      </c>
      <c r="N1533" s="29">
        <v>23.37</v>
      </c>
      <c r="O1533" s="20" t="str" cm="1">
        <f t="array" ref="O1533">_xlfn.IFS(N1533&lt;18.5,"Underweight",N1533&lt;25,"Normalweight",N1533&lt;30,"Overweight",N1533&gt;=30,"Obesity")</f>
        <v>Normalweight</v>
      </c>
      <c r="P1533" s="39" t="s">
        <v>840</v>
      </c>
      <c r="Q1533" s="29">
        <v>23.37</v>
      </c>
      <c r="R1533" s="39">
        <v>5.59</v>
      </c>
      <c r="S1533" s="39" t="s">
        <v>2383</v>
      </c>
      <c r="T1533" s="39" t="s">
        <v>2380</v>
      </c>
      <c r="U1533" s="39" t="s">
        <v>2380</v>
      </c>
      <c r="V1533" s="39">
        <v>0</v>
      </c>
      <c r="W1533" s="39" t="s">
        <v>2380</v>
      </c>
      <c r="X1533" s="39" t="s">
        <v>8393</v>
      </c>
    </row>
    <row r="1534" spans="1:24" x14ac:dyDescent="0.35">
      <c r="A1534" s="4" t="s">
        <v>839</v>
      </c>
      <c r="B1534" s="4">
        <v>42.4</v>
      </c>
      <c r="C1534" s="4">
        <v>4.0599999999999996</v>
      </c>
      <c r="D1534" s="4" t="s">
        <v>2380</v>
      </c>
      <c r="E1534" s="4" t="s">
        <v>2380</v>
      </c>
      <c r="F1534" s="4" t="s">
        <v>2380</v>
      </c>
      <c r="G1534" s="4" t="s">
        <v>2381</v>
      </c>
      <c r="H1534" s="4" t="s">
        <v>2380</v>
      </c>
      <c r="I1534" s="15">
        <v>180</v>
      </c>
      <c r="J1534" s="15" t="str">
        <f t="shared" si="92"/>
        <v>No</v>
      </c>
      <c r="K1534" s="15">
        <f t="shared" si="93"/>
        <v>0</v>
      </c>
      <c r="L1534" s="15" t="str">
        <f t="shared" si="94"/>
        <v>No</v>
      </c>
      <c r="M1534" s="15" t="str">
        <f t="shared" si="95"/>
        <v>No</v>
      </c>
      <c r="N1534" s="29">
        <v>42.4</v>
      </c>
      <c r="O1534" s="20" t="str" cm="1">
        <f t="array" ref="O1534">_xlfn.IFS(N1534&lt;18.5,"Underweight",N1534&lt;25,"Normalweight",N1534&lt;30,"Overweight",N1534&gt;=30,"Obesity")</f>
        <v>Obesity</v>
      </c>
      <c r="P1534" s="39" t="s">
        <v>839</v>
      </c>
      <c r="Q1534" s="29">
        <v>42.4</v>
      </c>
      <c r="R1534" s="39">
        <v>4.0599999999999996</v>
      </c>
      <c r="S1534" s="39" t="s">
        <v>2380</v>
      </c>
      <c r="T1534" s="39" t="s">
        <v>2380</v>
      </c>
      <c r="U1534" s="39" t="s">
        <v>2380</v>
      </c>
      <c r="V1534" s="39">
        <v>0</v>
      </c>
      <c r="W1534" s="39" t="s">
        <v>2380</v>
      </c>
      <c r="X1534" s="39" t="s">
        <v>8391</v>
      </c>
    </row>
    <row r="1535" spans="1:24" x14ac:dyDescent="0.35">
      <c r="A1535" s="4" t="s">
        <v>838</v>
      </c>
      <c r="B1535" s="4">
        <v>28.405000000000001</v>
      </c>
      <c r="C1535" s="4">
        <v>7.02</v>
      </c>
      <c r="D1535" s="4" t="s">
        <v>2382</v>
      </c>
      <c r="E1535" s="4" t="s">
        <v>2380</v>
      </c>
      <c r="F1535" s="4" t="s">
        <v>2380</v>
      </c>
      <c r="G1535" s="4" t="s">
        <v>2381</v>
      </c>
      <c r="H1535" s="4" t="s">
        <v>2380</v>
      </c>
      <c r="I1535" s="15">
        <v>180</v>
      </c>
      <c r="J1535" s="15" t="str">
        <f t="shared" si="92"/>
        <v>No</v>
      </c>
      <c r="K1535" s="15">
        <f t="shared" si="93"/>
        <v>0</v>
      </c>
      <c r="L1535" s="15" t="str">
        <f t="shared" si="94"/>
        <v>No</v>
      </c>
      <c r="M1535" s="15" t="str">
        <f t="shared" si="95"/>
        <v>Yes</v>
      </c>
      <c r="N1535" s="29">
        <v>28.405000000000001</v>
      </c>
      <c r="O1535" s="20" t="str" cm="1">
        <f t="array" ref="O1535">_xlfn.IFS(N1535&lt;18.5,"Underweight",N1535&lt;25,"Normalweight",N1535&lt;30,"Overweight",N1535&gt;=30,"Obesity")</f>
        <v>Overweight</v>
      </c>
      <c r="P1535" s="39" t="s">
        <v>838</v>
      </c>
      <c r="Q1535" s="29">
        <v>28.405000000000001</v>
      </c>
      <c r="R1535" s="39">
        <v>7.02</v>
      </c>
      <c r="S1535" s="39" t="s">
        <v>2383</v>
      </c>
      <c r="T1535" s="39" t="s">
        <v>2380</v>
      </c>
      <c r="U1535" s="39" t="s">
        <v>2380</v>
      </c>
      <c r="V1535" s="39">
        <v>0</v>
      </c>
      <c r="W1535" s="39" t="s">
        <v>2380</v>
      </c>
      <c r="X1535" s="39" t="s">
        <v>8392</v>
      </c>
    </row>
    <row r="1536" spans="1:24" x14ac:dyDescent="0.35">
      <c r="A1536" s="4" t="s">
        <v>837</v>
      </c>
      <c r="B1536" s="4">
        <v>23.4</v>
      </c>
      <c r="C1536" s="4">
        <v>4.47</v>
      </c>
      <c r="D1536" s="4" t="s">
        <v>2380</v>
      </c>
      <c r="E1536" s="4" t="s">
        <v>2380</v>
      </c>
      <c r="F1536" s="4" t="s">
        <v>2380</v>
      </c>
      <c r="G1536" s="4" t="s">
        <v>2381</v>
      </c>
      <c r="H1536" s="4" t="s">
        <v>2380</v>
      </c>
      <c r="I1536" s="15">
        <v>180</v>
      </c>
      <c r="J1536" s="15" t="str">
        <f t="shared" si="92"/>
        <v>No</v>
      </c>
      <c r="K1536" s="15">
        <f t="shared" si="93"/>
        <v>0</v>
      </c>
      <c r="L1536" s="15" t="str">
        <f t="shared" si="94"/>
        <v>No</v>
      </c>
      <c r="M1536" s="15" t="str">
        <f t="shared" si="95"/>
        <v>No</v>
      </c>
      <c r="N1536" s="29">
        <v>23.4</v>
      </c>
      <c r="O1536" s="20" t="str" cm="1">
        <f t="array" ref="O1536">_xlfn.IFS(N1536&lt;18.5,"Underweight",N1536&lt;25,"Normalweight",N1536&lt;30,"Overweight",N1536&gt;=30,"Obesity")</f>
        <v>Normalweight</v>
      </c>
      <c r="P1536" s="39" t="s">
        <v>837</v>
      </c>
      <c r="Q1536" s="29">
        <v>23.4</v>
      </c>
      <c r="R1536" s="39">
        <v>4.47</v>
      </c>
      <c r="S1536" s="39" t="s">
        <v>2380</v>
      </c>
      <c r="T1536" s="39" t="s">
        <v>2380</v>
      </c>
      <c r="U1536" s="39" t="s">
        <v>2380</v>
      </c>
      <c r="V1536" s="39">
        <v>0</v>
      </c>
      <c r="W1536" s="39" t="s">
        <v>2380</v>
      </c>
      <c r="X1536" s="39" t="s">
        <v>8393</v>
      </c>
    </row>
    <row r="1537" spans="1:24" x14ac:dyDescent="0.35">
      <c r="A1537" s="4" t="s">
        <v>836</v>
      </c>
      <c r="B1537" s="4">
        <v>33.44</v>
      </c>
      <c r="C1537" s="4">
        <v>4.54</v>
      </c>
      <c r="D1537" s="4" t="s">
        <v>2380</v>
      </c>
      <c r="E1537" s="4" t="s">
        <v>2380</v>
      </c>
      <c r="F1537" s="4" t="s">
        <v>2380</v>
      </c>
      <c r="G1537" s="4" t="s">
        <v>2381</v>
      </c>
      <c r="H1537" s="4" t="s">
        <v>2380</v>
      </c>
      <c r="I1537" s="15">
        <v>180</v>
      </c>
      <c r="J1537" s="15" t="str">
        <f t="shared" si="92"/>
        <v>No</v>
      </c>
      <c r="K1537" s="15">
        <f t="shared" si="93"/>
        <v>0</v>
      </c>
      <c r="L1537" s="15" t="str">
        <f t="shared" si="94"/>
        <v>No</v>
      </c>
      <c r="M1537" s="15" t="str">
        <f t="shared" si="95"/>
        <v>No</v>
      </c>
      <c r="N1537" s="29">
        <v>33.44</v>
      </c>
      <c r="O1537" s="20" t="str" cm="1">
        <f t="array" ref="O1537">_xlfn.IFS(N1537&lt;18.5,"Underweight",N1537&lt;25,"Normalweight",N1537&lt;30,"Overweight",N1537&gt;=30,"Obesity")</f>
        <v>Obesity</v>
      </c>
      <c r="P1537" s="39" t="s">
        <v>836</v>
      </c>
      <c r="Q1537" s="29">
        <v>33.44</v>
      </c>
      <c r="R1537" s="39">
        <v>4.54</v>
      </c>
      <c r="S1537" s="39" t="s">
        <v>2380</v>
      </c>
      <c r="T1537" s="39" t="s">
        <v>2380</v>
      </c>
      <c r="U1537" s="39" t="s">
        <v>2380</v>
      </c>
      <c r="V1537" s="39">
        <v>0</v>
      </c>
      <c r="W1537" s="39" t="s">
        <v>2380</v>
      </c>
      <c r="X1537" s="39" t="s">
        <v>8391</v>
      </c>
    </row>
    <row r="1538" spans="1:24" x14ac:dyDescent="0.35">
      <c r="A1538" s="4" t="s">
        <v>835</v>
      </c>
      <c r="B1538" s="4">
        <v>21.12</v>
      </c>
      <c r="C1538" s="4">
        <v>4.99</v>
      </c>
      <c r="D1538" s="4" t="s">
        <v>2380</v>
      </c>
      <c r="E1538" s="4" t="s">
        <v>2380</v>
      </c>
      <c r="F1538" s="4" t="s">
        <v>2380</v>
      </c>
      <c r="G1538" s="4">
        <v>1</v>
      </c>
      <c r="H1538" s="4" t="s">
        <v>2380</v>
      </c>
      <c r="I1538" s="15">
        <v>180</v>
      </c>
      <c r="J1538" s="15" t="str">
        <f t="shared" si="92"/>
        <v>No</v>
      </c>
      <c r="K1538" s="15">
        <f t="shared" si="93"/>
        <v>1</v>
      </c>
      <c r="L1538" s="15" t="str">
        <f t="shared" si="94"/>
        <v>No</v>
      </c>
      <c r="M1538" s="15" t="str">
        <f t="shared" si="95"/>
        <v>No</v>
      </c>
      <c r="N1538" s="29">
        <v>21.12</v>
      </c>
      <c r="O1538" s="20" t="str" cm="1">
        <f t="array" ref="O1538">_xlfn.IFS(N1538&lt;18.5,"Underweight",N1538&lt;25,"Normalweight",N1538&lt;30,"Overweight",N1538&gt;=30,"Obesity")</f>
        <v>Normalweight</v>
      </c>
      <c r="P1538" s="39" t="s">
        <v>835</v>
      </c>
      <c r="Q1538" s="29">
        <v>21.12</v>
      </c>
      <c r="R1538" s="39">
        <v>4.99</v>
      </c>
      <c r="S1538" s="39" t="s">
        <v>2380</v>
      </c>
      <c r="T1538" s="39" t="s">
        <v>2380</v>
      </c>
      <c r="U1538" s="39" t="s">
        <v>2380</v>
      </c>
      <c r="V1538" s="39">
        <v>1</v>
      </c>
      <c r="W1538" s="39" t="s">
        <v>2380</v>
      </c>
      <c r="X1538" s="39" t="s">
        <v>8393</v>
      </c>
    </row>
    <row r="1539" spans="1:24" x14ac:dyDescent="0.35">
      <c r="A1539" s="4" t="s">
        <v>834</v>
      </c>
      <c r="B1539" s="4">
        <v>18.48</v>
      </c>
      <c r="C1539" s="4">
        <v>10.84</v>
      </c>
      <c r="D1539" s="4" t="s">
        <v>2382</v>
      </c>
      <c r="E1539" s="4" t="s">
        <v>2380</v>
      </c>
      <c r="F1539" s="4" t="s">
        <v>2380</v>
      </c>
      <c r="G1539" s="4">
        <v>2</v>
      </c>
      <c r="H1539" s="4" t="s">
        <v>2380</v>
      </c>
      <c r="I1539" s="15">
        <v>180</v>
      </c>
      <c r="J1539" s="15" t="str">
        <f t="shared" si="92"/>
        <v>No</v>
      </c>
      <c r="K1539" s="15">
        <f t="shared" si="93"/>
        <v>2</v>
      </c>
      <c r="L1539" s="15" t="str">
        <f t="shared" si="94"/>
        <v>No</v>
      </c>
      <c r="M1539" s="15" t="str">
        <f t="shared" si="95"/>
        <v>Yes</v>
      </c>
      <c r="N1539" s="29">
        <v>18.48</v>
      </c>
      <c r="O1539" s="20" t="str" cm="1">
        <f t="array" ref="O1539">_xlfn.IFS(N1539&lt;18.5,"Underweight",N1539&lt;25,"Normalweight",N1539&lt;30,"Overweight",N1539&gt;=30,"Obesity")</f>
        <v>Underweight</v>
      </c>
      <c r="P1539" s="39" t="s">
        <v>834</v>
      </c>
      <c r="Q1539" s="29">
        <v>18.48</v>
      </c>
      <c r="R1539" s="39">
        <v>10.84</v>
      </c>
      <c r="S1539" s="39" t="s">
        <v>2383</v>
      </c>
      <c r="T1539" s="39" t="s">
        <v>2380</v>
      </c>
      <c r="U1539" s="39" t="s">
        <v>2380</v>
      </c>
      <c r="V1539" s="39">
        <v>2</v>
      </c>
      <c r="W1539" s="39" t="s">
        <v>2380</v>
      </c>
      <c r="X1539" s="39" t="s">
        <v>8394</v>
      </c>
    </row>
    <row r="1540" spans="1:24" x14ac:dyDescent="0.35">
      <c r="A1540" s="4" t="s">
        <v>833</v>
      </c>
      <c r="B1540" s="4">
        <v>16.815000000000001</v>
      </c>
      <c r="C1540" s="4">
        <v>5.63</v>
      </c>
      <c r="D1540" s="4" t="s">
        <v>2380</v>
      </c>
      <c r="E1540" s="4" t="s">
        <v>2380</v>
      </c>
      <c r="F1540" s="4" t="s">
        <v>2380</v>
      </c>
      <c r="G1540" s="4">
        <v>1</v>
      </c>
      <c r="H1540" s="4" t="s">
        <v>2380</v>
      </c>
      <c r="I1540" s="15">
        <v>180</v>
      </c>
      <c r="J1540" s="15" t="str">
        <f t="shared" ref="J1540:J1603" si="96">IF(H1540="?",INDEX($H$3:$H$2337,MODE($I$3:$I$2337)),H1540)</f>
        <v>No</v>
      </c>
      <c r="K1540" s="15">
        <f t="shared" ref="K1540:K1603" si="97">IF(G1540="No major surgery",0,G1540)</f>
        <v>1</v>
      </c>
      <c r="L1540" s="15" t="str">
        <f t="shared" ref="L1540:L1603" si="98">PROPER(J1540)</f>
        <v>No</v>
      </c>
      <c r="M1540" s="15" t="str">
        <f t="shared" ref="M1540:M1603" si="99">PROPER(D1540)</f>
        <v>No</v>
      </c>
      <c r="N1540" s="29">
        <v>16.815000000000001</v>
      </c>
      <c r="O1540" s="20" t="str" cm="1">
        <f t="array" ref="O1540">_xlfn.IFS(N1540&lt;18.5,"Underweight",N1540&lt;25,"Normalweight",N1540&lt;30,"Overweight",N1540&gt;=30,"Obesity")</f>
        <v>Underweight</v>
      </c>
      <c r="P1540" s="39" t="s">
        <v>833</v>
      </c>
      <c r="Q1540" s="29">
        <v>16.815000000000001</v>
      </c>
      <c r="R1540" s="39">
        <v>5.63</v>
      </c>
      <c r="S1540" s="39" t="s">
        <v>2380</v>
      </c>
      <c r="T1540" s="39" t="s">
        <v>2380</v>
      </c>
      <c r="U1540" s="39" t="s">
        <v>2380</v>
      </c>
      <c r="V1540" s="39">
        <v>1</v>
      </c>
      <c r="W1540" s="39" t="s">
        <v>2380</v>
      </c>
      <c r="X1540" s="39" t="s">
        <v>8394</v>
      </c>
    </row>
    <row r="1541" spans="1:24" x14ac:dyDescent="0.35">
      <c r="A1541" s="4" t="s">
        <v>832</v>
      </c>
      <c r="B1541" s="4">
        <v>26.72</v>
      </c>
      <c r="C1541" s="4">
        <v>4.1399999999999997</v>
      </c>
      <c r="D1541" s="4" t="s">
        <v>2380</v>
      </c>
      <c r="E1541" s="4" t="s">
        <v>2380</v>
      </c>
      <c r="F1541" s="4" t="s">
        <v>2380</v>
      </c>
      <c r="G1541" s="4" t="s">
        <v>2381</v>
      </c>
      <c r="H1541" s="4" t="s">
        <v>2380</v>
      </c>
      <c r="I1541" s="15">
        <v>180</v>
      </c>
      <c r="J1541" s="15" t="str">
        <f t="shared" si="96"/>
        <v>No</v>
      </c>
      <c r="K1541" s="15">
        <f t="shared" si="97"/>
        <v>0</v>
      </c>
      <c r="L1541" s="15" t="str">
        <f t="shared" si="98"/>
        <v>No</v>
      </c>
      <c r="M1541" s="15" t="str">
        <f t="shared" si="99"/>
        <v>No</v>
      </c>
      <c r="N1541" s="29">
        <v>26.72</v>
      </c>
      <c r="O1541" s="20" t="str" cm="1">
        <f t="array" ref="O1541">_xlfn.IFS(N1541&lt;18.5,"Underweight",N1541&lt;25,"Normalweight",N1541&lt;30,"Overweight",N1541&gt;=30,"Obesity")</f>
        <v>Overweight</v>
      </c>
      <c r="P1541" s="39" t="s">
        <v>832</v>
      </c>
      <c r="Q1541" s="29">
        <v>26.72</v>
      </c>
      <c r="R1541" s="39">
        <v>4.1399999999999997</v>
      </c>
      <c r="S1541" s="39" t="s">
        <v>2380</v>
      </c>
      <c r="T1541" s="39" t="s">
        <v>2380</v>
      </c>
      <c r="U1541" s="39" t="s">
        <v>2380</v>
      </c>
      <c r="V1541" s="39">
        <v>0</v>
      </c>
      <c r="W1541" s="39" t="s">
        <v>2380</v>
      </c>
      <c r="X1541" s="39" t="s">
        <v>8392</v>
      </c>
    </row>
    <row r="1542" spans="1:24" x14ac:dyDescent="0.35">
      <c r="A1542" s="4" t="s">
        <v>831</v>
      </c>
      <c r="B1542" s="4">
        <v>41.42</v>
      </c>
      <c r="C1542" s="4">
        <v>5.17</v>
      </c>
      <c r="D1542" s="4" t="s">
        <v>2380</v>
      </c>
      <c r="E1542" s="4" t="s">
        <v>2380</v>
      </c>
      <c r="F1542" s="4" t="s">
        <v>2383</v>
      </c>
      <c r="G1542" s="4">
        <v>1</v>
      </c>
      <c r="H1542" s="4" t="s">
        <v>2380</v>
      </c>
      <c r="I1542" s="15">
        <v>180</v>
      </c>
      <c r="J1542" s="15" t="str">
        <f t="shared" si="96"/>
        <v>No</v>
      </c>
      <c r="K1542" s="15">
        <f t="shared" si="97"/>
        <v>1</v>
      </c>
      <c r="L1542" s="15" t="str">
        <f t="shared" si="98"/>
        <v>No</v>
      </c>
      <c r="M1542" s="15" t="str">
        <f t="shared" si="99"/>
        <v>No</v>
      </c>
      <c r="N1542" s="29">
        <v>41.42</v>
      </c>
      <c r="O1542" s="20" t="str" cm="1">
        <f t="array" ref="O1542">_xlfn.IFS(N1542&lt;18.5,"Underweight",N1542&lt;25,"Normalweight",N1542&lt;30,"Overweight",N1542&gt;=30,"Obesity")</f>
        <v>Obesity</v>
      </c>
      <c r="P1542" s="39" t="s">
        <v>831</v>
      </c>
      <c r="Q1542" s="29">
        <v>41.42</v>
      </c>
      <c r="R1542" s="39">
        <v>5.17</v>
      </c>
      <c r="S1542" s="39" t="s">
        <v>2380</v>
      </c>
      <c r="T1542" s="39" t="s">
        <v>2380</v>
      </c>
      <c r="U1542" s="39" t="s">
        <v>2383</v>
      </c>
      <c r="V1542" s="39">
        <v>1</v>
      </c>
      <c r="W1542" s="39" t="s">
        <v>2380</v>
      </c>
      <c r="X1542" s="39" t="s">
        <v>8391</v>
      </c>
    </row>
    <row r="1543" spans="1:24" x14ac:dyDescent="0.35">
      <c r="A1543" s="4" t="s">
        <v>830</v>
      </c>
      <c r="B1543" s="4">
        <v>20.69</v>
      </c>
      <c r="C1543" s="4">
        <v>6.93</v>
      </c>
      <c r="D1543" s="4" t="s">
        <v>2380</v>
      </c>
      <c r="E1543" s="4" t="s">
        <v>2380</v>
      </c>
      <c r="F1543" s="4" t="s">
        <v>2380</v>
      </c>
      <c r="G1543" s="4">
        <v>2</v>
      </c>
      <c r="H1543" s="4" t="s">
        <v>2380</v>
      </c>
      <c r="I1543" s="15">
        <v>180</v>
      </c>
      <c r="J1543" s="15" t="str">
        <f t="shared" si="96"/>
        <v>No</v>
      </c>
      <c r="K1543" s="15">
        <f t="shared" si="97"/>
        <v>2</v>
      </c>
      <c r="L1543" s="15" t="str">
        <f t="shared" si="98"/>
        <v>No</v>
      </c>
      <c r="M1543" s="15" t="str">
        <f t="shared" si="99"/>
        <v>No</v>
      </c>
      <c r="N1543" s="29">
        <v>20.69</v>
      </c>
      <c r="O1543" s="20" t="str" cm="1">
        <f t="array" ref="O1543">_xlfn.IFS(N1543&lt;18.5,"Underweight",N1543&lt;25,"Normalweight",N1543&lt;30,"Overweight",N1543&gt;=30,"Obesity")</f>
        <v>Normalweight</v>
      </c>
      <c r="P1543" s="39" t="s">
        <v>830</v>
      </c>
      <c r="Q1543" s="29">
        <v>20.69</v>
      </c>
      <c r="R1543" s="39">
        <v>6.93</v>
      </c>
      <c r="S1543" s="39" t="s">
        <v>2380</v>
      </c>
      <c r="T1543" s="39" t="s">
        <v>2380</v>
      </c>
      <c r="U1543" s="39" t="s">
        <v>2380</v>
      </c>
      <c r="V1543" s="39">
        <v>2</v>
      </c>
      <c r="W1543" s="39" t="s">
        <v>2380</v>
      </c>
      <c r="X1543" s="39" t="s">
        <v>8393</v>
      </c>
    </row>
    <row r="1544" spans="1:24" x14ac:dyDescent="0.35">
      <c r="A1544" s="4" t="s">
        <v>829</v>
      </c>
      <c r="B1544" s="4">
        <v>41.23</v>
      </c>
      <c r="C1544" s="4">
        <v>4.24</v>
      </c>
      <c r="D1544" s="4" t="s">
        <v>2380</v>
      </c>
      <c r="E1544" s="4" t="s">
        <v>2380</v>
      </c>
      <c r="F1544" s="4" t="s">
        <v>2380</v>
      </c>
      <c r="G1544" s="4" t="s">
        <v>2381</v>
      </c>
      <c r="H1544" s="4" t="s">
        <v>2380</v>
      </c>
      <c r="I1544" s="15">
        <v>180</v>
      </c>
      <c r="J1544" s="15" t="str">
        <f t="shared" si="96"/>
        <v>No</v>
      </c>
      <c r="K1544" s="15">
        <f t="shared" si="97"/>
        <v>0</v>
      </c>
      <c r="L1544" s="15" t="str">
        <f t="shared" si="98"/>
        <v>No</v>
      </c>
      <c r="M1544" s="15" t="str">
        <f t="shared" si="99"/>
        <v>No</v>
      </c>
      <c r="N1544" s="29">
        <v>41.23</v>
      </c>
      <c r="O1544" s="20" t="str" cm="1">
        <f t="array" ref="O1544">_xlfn.IFS(N1544&lt;18.5,"Underweight",N1544&lt;25,"Normalweight",N1544&lt;30,"Overweight",N1544&gt;=30,"Obesity")</f>
        <v>Obesity</v>
      </c>
      <c r="P1544" s="39" t="s">
        <v>829</v>
      </c>
      <c r="Q1544" s="29">
        <v>41.23</v>
      </c>
      <c r="R1544" s="39">
        <v>4.24</v>
      </c>
      <c r="S1544" s="39" t="s">
        <v>2380</v>
      </c>
      <c r="T1544" s="39" t="s">
        <v>2380</v>
      </c>
      <c r="U1544" s="39" t="s">
        <v>2380</v>
      </c>
      <c r="V1544" s="39">
        <v>0</v>
      </c>
      <c r="W1544" s="39" t="s">
        <v>2380</v>
      </c>
      <c r="X1544" s="39" t="s">
        <v>8391</v>
      </c>
    </row>
    <row r="1545" spans="1:24" x14ac:dyDescent="0.35">
      <c r="A1545" s="4" t="s">
        <v>828</v>
      </c>
      <c r="B1545" s="4">
        <v>29.9</v>
      </c>
      <c r="C1545" s="4">
        <v>5.91</v>
      </c>
      <c r="D1545" s="4" t="s">
        <v>2380</v>
      </c>
      <c r="E1545" s="4" t="s">
        <v>2380</v>
      </c>
      <c r="F1545" s="4" t="s">
        <v>2380</v>
      </c>
      <c r="G1545" s="4" t="s">
        <v>2381</v>
      </c>
      <c r="H1545" s="4" t="s">
        <v>2380</v>
      </c>
      <c r="I1545" s="15">
        <v>180</v>
      </c>
      <c r="J1545" s="15" t="str">
        <f t="shared" si="96"/>
        <v>No</v>
      </c>
      <c r="K1545" s="15">
        <f t="shared" si="97"/>
        <v>0</v>
      </c>
      <c r="L1545" s="15" t="str">
        <f t="shared" si="98"/>
        <v>No</v>
      </c>
      <c r="M1545" s="15" t="str">
        <f t="shared" si="99"/>
        <v>No</v>
      </c>
      <c r="N1545" s="29">
        <v>29.9</v>
      </c>
      <c r="O1545" s="20" t="str" cm="1">
        <f t="array" ref="O1545">_xlfn.IFS(N1545&lt;18.5,"Underweight",N1545&lt;25,"Normalweight",N1545&lt;30,"Overweight",N1545&gt;=30,"Obesity")</f>
        <v>Overweight</v>
      </c>
      <c r="P1545" s="39" t="s">
        <v>828</v>
      </c>
      <c r="Q1545" s="29">
        <v>29.9</v>
      </c>
      <c r="R1545" s="39">
        <v>5.91</v>
      </c>
      <c r="S1545" s="39" t="s">
        <v>2380</v>
      </c>
      <c r="T1545" s="39" t="s">
        <v>2380</v>
      </c>
      <c r="U1545" s="39" t="s">
        <v>2380</v>
      </c>
      <c r="V1545" s="39">
        <v>0</v>
      </c>
      <c r="W1545" s="39" t="s">
        <v>2380</v>
      </c>
      <c r="X1545" s="39" t="s">
        <v>8392</v>
      </c>
    </row>
    <row r="1546" spans="1:24" x14ac:dyDescent="0.35">
      <c r="A1546" s="4" t="s">
        <v>827</v>
      </c>
      <c r="B1546" s="4">
        <v>34.104999999999997</v>
      </c>
      <c r="C1546" s="4">
        <v>5.93</v>
      </c>
      <c r="D1546" s="4" t="s">
        <v>2380</v>
      </c>
      <c r="E1546" s="4" t="s">
        <v>2380</v>
      </c>
      <c r="F1546" s="4" t="s">
        <v>2380</v>
      </c>
      <c r="G1546" s="4" t="s">
        <v>2381</v>
      </c>
      <c r="H1546" s="4" t="s">
        <v>2380</v>
      </c>
      <c r="I1546" s="15">
        <v>180</v>
      </c>
      <c r="J1546" s="15" t="str">
        <f t="shared" si="96"/>
        <v>No</v>
      </c>
      <c r="K1546" s="15">
        <f t="shared" si="97"/>
        <v>0</v>
      </c>
      <c r="L1546" s="15" t="str">
        <f t="shared" si="98"/>
        <v>No</v>
      </c>
      <c r="M1546" s="15" t="str">
        <f t="shared" si="99"/>
        <v>No</v>
      </c>
      <c r="N1546" s="29">
        <v>34.104999999999997</v>
      </c>
      <c r="O1546" s="20" t="str" cm="1">
        <f t="array" ref="O1546">_xlfn.IFS(N1546&lt;18.5,"Underweight",N1546&lt;25,"Normalweight",N1546&lt;30,"Overweight",N1546&gt;=30,"Obesity")</f>
        <v>Obesity</v>
      </c>
      <c r="P1546" s="39" t="s">
        <v>827</v>
      </c>
      <c r="Q1546" s="29">
        <v>34.104999999999997</v>
      </c>
      <c r="R1546" s="39">
        <v>5.93</v>
      </c>
      <c r="S1546" s="39" t="s">
        <v>2380</v>
      </c>
      <c r="T1546" s="39" t="s">
        <v>2380</v>
      </c>
      <c r="U1546" s="39" t="s">
        <v>2380</v>
      </c>
      <c r="V1546" s="39">
        <v>0</v>
      </c>
      <c r="W1546" s="39" t="s">
        <v>2380</v>
      </c>
      <c r="X1546" s="39" t="s">
        <v>8391</v>
      </c>
    </row>
    <row r="1547" spans="1:24" x14ac:dyDescent="0.35">
      <c r="A1547" s="4" t="s">
        <v>826</v>
      </c>
      <c r="B1547" s="4">
        <v>24.97</v>
      </c>
      <c r="C1547" s="4">
        <v>5.66</v>
      </c>
      <c r="D1547" s="4" t="s">
        <v>2380</v>
      </c>
      <c r="E1547" s="4" t="s">
        <v>2380</v>
      </c>
      <c r="F1547" s="4" t="s">
        <v>2380</v>
      </c>
      <c r="G1547" s="4" t="s">
        <v>2381</v>
      </c>
      <c r="H1547" s="4" t="s">
        <v>2380</v>
      </c>
      <c r="I1547" s="15">
        <v>180</v>
      </c>
      <c r="J1547" s="15" t="str">
        <f t="shared" si="96"/>
        <v>No</v>
      </c>
      <c r="K1547" s="15">
        <f t="shared" si="97"/>
        <v>0</v>
      </c>
      <c r="L1547" s="15" t="str">
        <f t="shared" si="98"/>
        <v>No</v>
      </c>
      <c r="M1547" s="15" t="str">
        <f t="shared" si="99"/>
        <v>No</v>
      </c>
      <c r="N1547" s="29">
        <v>24.97</v>
      </c>
      <c r="O1547" s="20" t="str" cm="1">
        <f t="array" ref="O1547">_xlfn.IFS(N1547&lt;18.5,"Underweight",N1547&lt;25,"Normalweight",N1547&lt;30,"Overweight",N1547&gt;=30,"Obesity")</f>
        <v>Normalweight</v>
      </c>
      <c r="P1547" s="39" t="s">
        <v>826</v>
      </c>
      <c r="Q1547" s="29">
        <v>24.97</v>
      </c>
      <c r="R1547" s="39">
        <v>5.66</v>
      </c>
      <c r="S1547" s="39" t="s">
        <v>2380</v>
      </c>
      <c r="T1547" s="39" t="s">
        <v>2380</v>
      </c>
      <c r="U1547" s="39" t="s">
        <v>2380</v>
      </c>
      <c r="V1547" s="39">
        <v>0</v>
      </c>
      <c r="W1547" s="39" t="s">
        <v>2380</v>
      </c>
      <c r="X1547" s="39" t="s">
        <v>8393</v>
      </c>
    </row>
    <row r="1548" spans="1:24" x14ac:dyDescent="0.35">
      <c r="A1548" s="4" t="s">
        <v>825</v>
      </c>
      <c r="B1548" s="4">
        <v>34.799999999999997</v>
      </c>
      <c r="C1548" s="4">
        <v>4.1900000000000004</v>
      </c>
      <c r="D1548" s="4" t="s">
        <v>2380</v>
      </c>
      <c r="E1548" s="4" t="s">
        <v>2380</v>
      </c>
      <c r="F1548" s="4" t="s">
        <v>2380</v>
      </c>
      <c r="G1548" s="4">
        <v>1</v>
      </c>
      <c r="H1548" s="4" t="s">
        <v>2380</v>
      </c>
      <c r="I1548" s="15">
        <v>180</v>
      </c>
      <c r="J1548" s="15" t="str">
        <f t="shared" si="96"/>
        <v>No</v>
      </c>
      <c r="K1548" s="15">
        <f t="shared" si="97"/>
        <v>1</v>
      </c>
      <c r="L1548" s="15" t="str">
        <f t="shared" si="98"/>
        <v>No</v>
      </c>
      <c r="M1548" s="15" t="str">
        <f t="shared" si="99"/>
        <v>No</v>
      </c>
      <c r="N1548" s="29">
        <v>34.799999999999997</v>
      </c>
      <c r="O1548" s="20" t="str" cm="1">
        <f t="array" ref="O1548">_xlfn.IFS(N1548&lt;18.5,"Underweight",N1548&lt;25,"Normalweight",N1548&lt;30,"Overweight",N1548&gt;=30,"Obesity")</f>
        <v>Obesity</v>
      </c>
      <c r="P1548" s="39" t="s">
        <v>825</v>
      </c>
      <c r="Q1548" s="29">
        <v>34.799999999999997</v>
      </c>
      <c r="R1548" s="39">
        <v>4.1900000000000004</v>
      </c>
      <c r="S1548" s="39" t="s">
        <v>2380</v>
      </c>
      <c r="T1548" s="39" t="s">
        <v>2380</v>
      </c>
      <c r="U1548" s="39" t="s">
        <v>2380</v>
      </c>
      <c r="V1548" s="39">
        <v>1</v>
      </c>
      <c r="W1548" s="39" t="s">
        <v>2380</v>
      </c>
      <c r="X1548" s="39" t="s">
        <v>8391</v>
      </c>
    </row>
    <row r="1549" spans="1:24" x14ac:dyDescent="0.35">
      <c r="A1549" s="4" t="s">
        <v>824</v>
      </c>
      <c r="B1549" s="4">
        <v>32.965000000000003</v>
      </c>
      <c r="C1549" s="4">
        <v>9.2100000000000009</v>
      </c>
      <c r="D1549" s="4" t="s">
        <v>2382</v>
      </c>
      <c r="E1549" s="4" t="s">
        <v>2380</v>
      </c>
      <c r="F1549" s="4" t="s">
        <v>2380</v>
      </c>
      <c r="G1549" s="4" t="s">
        <v>2381</v>
      </c>
      <c r="H1549" s="4" t="s">
        <v>2380</v>
      </c>
      <c r="I1549" s="15">
        <v>180</v>
      </c>
      <c r="J1549" s="15" t="str">
        <f t="shared" si="96"/>
        <v>No</v>
      </c>
      <c r="K1549" s="15">
        <f t="shared" si="97"/>
        <v>0</v>
      </c>
      <c r="L1549" s="15" t="str">
        <f t="shared" si="98"/>
        <v>No</v>
      </c>
      <c r="M1549" s="15" t="str">
        <f t="shared" si="99"/>
        <v>Yes</v>
      </c>
      <c r="N1549" s="29">
        <v>32.965000000000003</v>
      </c>
      <c r="O1549" s="20" t="str" cm="1">
        <f t="array" ref="O1549">_xlfn.IFS(N1549&lt;18.5,"Underweight",N1549&lt;25,"Normalweight",N1549&lt;30,"Overweight",N1549&gt;=30,"Obesity")</f>
        <v>Obesity</v>
      </c>
      <c r="P1549" s="39" t="s">
        <v>824</v>
      </c>
      <c r="Q1549" s="29">
        <v>32.965000000000003</v>
      </c>
      <c r="R1549" s="39">
        <v>9.2100000000000009</v>
      </c>
      <c r="S1549" s="39" t="s">
        <v>2383</v>
      </c>
      <c r="T1549" s="39" t="s">
        <v>2380</v>
      </c>
      <c r="U1549" s="39" t="s">
        <v>2380</v>
      </c>
      <c r="V1549" s="39">
        <v>0</v>
      </c>
      <c r="W1549" s="39" t="s">
        <v>2380</v>
      </c>
      <c r="X1549" s="39" t="s">
        <v>8391</v>
      </c>
    </row>
    <row r="1550" spans="1:24" x14ac:dyDescent="0.35">
      <c r="A1550" s="4" t="s">
        <v>823</v>
      </c>
      <c r="B1550" s="4">
        <v>27.265000000000001</v>
      </c>
      <c r="C1550" s="4">
        <v>5.51</v>
      </c>
      <c r="D1550" s="4" t="s">
        <v>2380</v>
      </c>
      <c r="E1550" s="4" t="s">
        <v>2380</v>
      </c>
      <c r="F1550" s="4" t="s">
        <v>2380</v>
      </c>
      <c r="G1550" s="4">
        <v>1</v>
      </c>
      <c r="H1550" s="4" t="s">
        <v>2380</v>
      </c>
      <c r="I1550" s="15">
        <v>180</v>
      </c>
      <c r="J1550" s="15" t="str">
        <f t="shared" si="96"/>
        <v>No</v>
      </c>
      <c r="K1550" s="15">
        <f t="shared" si="97"/>
        <v>1</v>
      </c>
      <c r="L1550" s="15" t="str">
        <f t="shared" si="98"/>
        <v>No</v>
      </c>
      <c r="M1550" s="15" t="str">
        <f t="shared" si="99"/>
        <v>No</v>
      </c>
      <c r="N1550" s="29">
        <v>27.265000000000001</v>
      </c>
      <c r="O1550" s="20" t="str" cm="1">
        <f t="array" ref="O1550">_xlfn.IFS(N1550&lt;18.5,"Underweight",N1550&lt;25,"Normalweight",N1550&lt;30,"Overweight",N1550&gt;=30,"Obesity")</f>
        <v>Overweight</v>
      </c>
      <c r="P1550" s="39" t="s">
        <v>823</v>
      </c>
      <c r="Q1550" s="29">
        <v>27.265000000000001</v>
      </c>
      <c r="R1550" s="39">
        <v>5.51</v>
      </c>
      <c r="S1550" s="39" t="s">
        <v>2380</v>
      </c>
      <c r="T1550" s="39" t="s">
        <v>2380</v>
      </c>
      <c r="U1550" s="39" t="s">
        <v>2380</v>
      </c>
      <c r="V1550" s="39">
        <v>1</v>
      </c>
      <c r="W1550" s="39" t="s">
        <v>2380</v>
      </c>
      <c r="X1550" s="39" t="s">
        <v>8392</v>
      </c>
    </row>
    <row r="1551" spans="1:24" x14ac:dyDescent="0.35">
      <c r="A1551" s="4" t="s">
        <v>822</v>
      </c>
      <c r="B1551" s="4">
        <v>17.059999999999999</v>
      </c>
      <c r="C1551" s="4">
        <v>8.5</v>
      </c>
      <c r="D1551" s="4" t="s">
        <v>2380</v>
      </c>
      <c r="E1551" s="4" t="s">
        <v>2380</v>
      </c>
      <c r="F1551" s="4" t="s">
        <v>2380</v>
      </c>
      <c r="G1551" s="4" t="s">
        <v>2381</v>
      </c>
      <c r="H1551" s="4" t="s">
        <v>2380</v>
      </c>
      <c r="I1551" s="15">
        <v>180</v>
      </c>
      <c r="J1551" s="15" t="str">
        <f t="shared" si="96"/>
        <v>No</v>
      </c>
      <c r="K1551" s="15">
        <f t="shared" si="97"/>
        <v>0</v>
      </c>
      <c r="L1551" s="15" t="str">
        <f t="shared" si="98"/>
        <v>No</v>
      </c>
      <c r="M1551" s="15" t="str">
        <f t="shared" si="99"/>
        <v>No</v>
      </c>
      <c r="N1551" s="29">
        <v>17.059999999999999</v>
      </c>
      <c r="O1551" s="20" t="str" cm="1">
        <f t="array" ref="O1551">_xlfn.IFS(N1551&lt;18.5,"Underweight",N1551&lt;25,"Normalweight",N1551&lt;30,"Overweight",N1551&gt;=30,"Obesity")</f>
        <v>Underweight</v>
      </c>
      <c r="P1551" s="39" t="s">
        <v>822</v>
      </c>
      <c r="Q1551" s="29">
        <v>17.059999999999999</v>
      </c>
      <c r="R1551" s="39">
        <v>8.5</v>
      </c>
      <c r="S1551" s="39" t="s">
        <v>2380</v>
      </c>
      <c r="T1551" s="39" t="s">
        <v>2380</v>
      </c>
      <c r="U1551" s="39" t="s">
        <v>2380</v>
      </c>
      <c r="V1551" s="39">
        <v>0</v>
      </c>
      <c r="W1551" s="39" t="s">
        <v>2380</v>
      </c>
      <c r="X1551" s="39" t="s">
        <v>8394</v>
      </c>
    </row>
    <row r="1552" spans="1:24" x14ac:dyDescent="0.35">
      <c r="A1552" s="4" t="s">
        <v>821</v>
      </c>
      <c r="B1552" s="4">
        <v>36.29</v>
      </c>
      <c r="C1552" s="4">
        <v>6.23</v>
      </c>
      <c r="D1552" s="4" t="s">
        <v>2380</v>
      </c>
      <c r="E1552" s="4" t="s">
        <v>2380</v>
      </c>
      <c r="F1552" s="4" t="s">
        <v>2380</v>
      </c>
      <c r="G1552" s="4" t="s">
        <v>2381</v>
      </c>
      <c r="H1552" s="4" t="s">
        <v>2380</v>
      </c>
      <c r="I1552" s="15">
        <v>180</v>
      </c>
      <c r="J1552" s="15" t="str">
        <f t="shared" si="96"/>
        <v>No</v>
      </c>
      <c r="K1552" s="15">
        <f t="shared" si="97"/>
        <v>0</v>
      </c>
      <c r="L1552" s="15" t="str">
        <f t="shared" si="98"/>
        <v>No</v>
      </c>
      <c r="M1552" s="15" t="str">
        <f t="shared" si="99"/>
        <v>No</v>
      </c>
      <c r="N1552" s="29">
        <v>36.29</v>
      </c>
      <c r="O1552" s="20" t="str" cm="1">
        <f t="array" ref="O1552">_xlfn.IFS(N1552&lt;18.5,"Underweight",N1552&lt;25,"Normalweight",N1552&lt;30,"Overweight",N1552&gt;=30,"Obesity")</f>
        <v>Obesity</v>
      </c>
      <c r="P1552" s="39" t="s">
        <v>821</v>
      </c>
      <c r="Q1552" s="29">
        <v>36.29</v>
      </c>
      <c r="R1552" s="39">
        <v>6.23</v>
      </c>
      <c r="S1552" s="39" t="s">
        <v>2380</v>
      </c>
      <c r="T1552" s="39" t="s">
        <v>2380</v>
      </c>
      <c r="U1552" s="39" t="s">
        <v>2380</v>
      </c>
      <c r="V1552" s="39">
        <v>0</v>
      </c>
      <c r="W1552" s="39" t="s">
        <v>2380</v>
      </c>
      <c r="X1552" s="39" t="s">
        <v>8391</v>
      </c>
    </row>
    <row r="1553" spans="1:24" x14ac:dyDescent="0.35">
      <c r="A1553" s="4" t="s">
        <v>820</v>
      </c>
      <c r="B1553" s="4">
        <v>28.594999999999999</v>
      </c>
      <c r="C1553" s="4">
        <v>8.5299999999999994</v>
      </c>
      <c r="D1553" s="4" t="s">
        <v>2382</v>
      </c>
      <c r="E1553" s="4" t="s">
        <v>2380</v>
      </c>
      <c r="F1553" s="4" t="s">
        <v>2380</v>
      </c>
      <c r="G1553" s="4">
        <v>1</v>
      </c>
      <c r="H1553" s="4" t="s">
        <v>2380</v>
      </c>
      <c r="I1553" s="15">
        <v>180</v>
      </c>
      <c r="J1553" s="15" t="str">
        <f t="shared" si="96"/>
        <v>No</v>
      </c>
      <c r="K1553" s="15">
        <f t="shared" si="97"/>
        <v>1</v>
      </c>
      <c r="L1553" s="15" t="str">
        <f t="shared" si="98"/>
        <v>No</v>
      </c>
      <c r="M1553" s="15" t="str">
        <f t="shared" si="99"/>
        <v>Yes</v>
      </c>
      <c r="N1553" s="29">
        <v>28.594999999999999</v>
      </c>
      <c r="O1553" s="20" t="str" cm="1">
        <f t="array" ref="O1553">_xlfn.IFS(N1553&lt;18.5,"Underweight",N1553&lt;25,"Normalweight",N1553&lt;30,"Overweight",N1553&gt;=30,"Obesity")</f>
        <v>Overweight</v>
      </c>
      <c r="P1553" s="39" t="s">
        <v>820</v>
      </c>
      <c r="Q1553" s="29">
        <v>28.594999999999999</v>
      </c>
      <c r="R1553" s="39">
        <v>8.5299999999999994</v>
      </c>
      <c r="S1553" s="39" t="s">
        <v>2383</v>
      </c>
      <c r="T1553" s="39" t="s">
        <v>2380</v>
      </c>
      <c r="U1553" s="39" t="s">
        <v>2380</v>
      </c>
      <c r="V1553" s="39">
        <v>1</v>
      </c>
      <c r="W1553" s="39" t="s">
        <v>2380</v>
      </c>
      <c r="X1553" s="39" t="s">
        <v>8392</v>
      </c>
    </row>
    <row r="1554" spans="1:24" x14ac:dyDescent="0.35">
      <c r="A1554" s="4" t="s">
        <v>819</v>
      </c>
      <c r="B1554" s="4">
        <v>17.8</v>
      </c>
      <c r="C1554" s="4">
        <v>5.75</v>
      </c>
      <c r="D1554" s="4" t="s">
        <v>2382</v>
      </c>
      <c r="E1554" s="4" t="s">
        <v>2380</v>
      </c>
      <c r="F1554" s="4" t="s">
        <v>2383</v>
      </c>
      <c r="G1554" s="4">
        <v>1</v>
      </c>
      <c r="H1554" s="4" t="s">
        <v>2380</v>
      </c>
      <c r="I1554" s="15">
        <v>180</v>
      </c>
      <c r="J1554" s="15" t="str">
        <f t="shared" si="96"/>
        <v>No</v>
      </c>
      <c r="K1554" s="15">
        <f t="shared" si="97"/>
        <v>1</v>
      </c>
      <c r="L1554" s="15" t="str">
        <f t="shared" si="98"/>
        <v>No</v>
      </c>
      <c r="M1554" s="15" t="str">
        <f t="shared" si="99"/>
        <v>Yes</v>
      </c>
      <c r="N1554" s="29">
        <v>17.8</v>
      </c>
      <c r="O1554" s="20" t="str" cm="1">
        <f t="array" ref="O1554">_xlfn.IFS(N1554&lt;18.5,"Underweight",N1554&lt;25,"Normalweight",N1554&lt;30,"Overweight",N1554&gt;=30,"Obesity")</f>
        <v>Underweight</v>
      </c>
      <c r="P1554" s="39" t="s">
        <v>819</v>
      </c>
      <c r="Q1554" s="29">
        <v>17.8</v>
      </c>
      <c r="R1554" s="39">
        <v>5.75</v>
      </c>
      <c r="S1554" s="39" t="s">
        <v>2383</v>
      </c>
      <c r="T1554" s="39" t="s">
        <v>2380</v>
      </c>
      <c r="U1554" s="39" t="s">
        <v>2383</v>
      </c>
      <c r="V1554" s="39">
        <v>1</v>
      </c>
      <c r="W1554" s="39" t="s">
        <v>2380</v>
      </c>
      <c r="X1554" s="39" t="s">
        <v>8394</v>
      </c>
    </row>
    <row r="1555" spans="1:24" x14ac:dyDescent="0.35">
      <c r="A1555" s="4" t="s">
        <v>818</v>
      </c>
      <c r="B1555" s="4">
        <v>21.4</v>
      </c>
      <c r="C1555" s="4">
        <v>5.6</v>
      </c>
      <c r="D1555" s="4" t="s">
        <v>2380</v>
      </c>
      <c r="E1555" s="4" t="s">
        <v>2380</v>
      </c>
      <c r="F1555" s="4" t="s">
        <v>2380</v>
      </c>
      <c r="G1555" s="4" t="s">
        <v>2381</v>
      </c>
      <c r="H1555" s="4" t="s">
        <v>2380</v>
      </c>
      <c r="I1555" s="15">
        <v>180</v>
      </c>
      <c r="J1555" s="15" t="str">
        <f t="shared" si="96"/>
        <v>No</v>
      </c>
      <c r="K1555" s="15">
        <f t="shared" si="97"/>
        <v>0</v>
      </c>
      <c r="L1555" s="15" t="str">
        <f t="shared" si="98"/>
        <v>No</v>
      </c>
      <c r="M1555" s="15" t="str">
        <f t="shared" si="99"/>
        <v>No</v>
      </c>
      <c r="N1555" s="29">
        <v>21.4</v>
      </c>
      <c r="O1555" s="20" t="str" cm="1">
        <f t="array" ref="O1555">_xlfn.IFS(N1555&lt;18.5,"Underweight",N1555&lt;25,"Normalweight",N1555&lt;30,"Overweight",N1555&gt;=30,"Obesity")</f>
        <v>Normalweight</v>
      </c>
      <c r="P1555" s="39" t="s">
        <v>818</v>
      </c>
      <c r="Q1555" s="29">
        <v>21.4</v>
      </c>
      <c r="R1555" s="39">
        <v>5.6</v>
      </c>
      <c r="S1555" s="39" t="s">
        <v>2380</v>
      </c>
      <c r="T1555" s="39" t="s">
        <v>2380</v>
      </c>
      <c r="U1555" s="39" t="s">
        <v>2380</v>
      </c>
      <c r="V1555" s="39">
        <v>0</v>
      </c>
      <c r="W1555" s="39" t="s">
        <v>2380</v>
      </c>
      <c r="X1555" s="39" t="s">
        <v>8393</v>
      </c>
    </row>
    <row r="1556" spans="1:24" x14ac:dyDescent="0.35">
      <c r="A1556" s="4" t="s">
        <v>817</v>
      </c>
      <c r="B1556" s="4">
        <v>23.01</v>
      </c>
      <c r="C1556" s="4">
        <v>4.68</v>
      </c>
      <c r="D1556" s="4" t="s">
        <v>2380</v>
      </c>
      <c r="E1556" s="4" t="s">
        <v>2380</v>
      </c>
      <c r="F1556" s="4" t="s">
        <v>2380</v>
      </c>
      <c r="G1556" s="4" t="s">
        <v>2381</v>
      </c>
      <c r="H1556" s="4" t="s">
        <v>2380</v>
      </c>
      <c r="I1556" s="15">
        <v>180</v>
      </c>
      <c r="J1556" s="15" t="str">
        <f t="shared" si="96"/>
        <v>No</v>
      </c>
      <c r="K1556" s="15">
        <f t="shared" si="97"/>
        <v>0</v>
      </c>
      <c r="L1556" s="15" t="str">
        <f t="shared" si="98"/>
        <v>No</v>
      </c>
      <c r="M1556" s="15" t="str">
        <f t="shared" si="99"/>
        <v>No</v>
      </c>
      <c r="N1556" s="29">
        <v>23.01</v>
      </c>
      <c r="O1556" s="20" t="str" cm="1">
        <f t="array" ref="O1556">_xlfn.IFS(N1556&lt;18.5,"Underweight",N1556&lt;25,"Normalweight",N1556&lt;30,"Overweight",N1556&gt;=30,"Obesity")</f>
        <v>Normalweight</v>
      </c>
      <c r="P1556" s="39" t="s">
        <v>817</v>
      </c>
      <c r="Q1556" s="29">
        <v>23.01</v>
      </c>
      <c r="R1556" s="39">
        <v>4.68</v>
      </c>
      <c r="S1556" s="39" t="s">
        <v>2380</v>
      </c>
      <c r="T1556" s="39" t="s">
        <v>2380</v>
      </c>
      <c r="U1556" s="39" t="s">
        <v>2380</v>
      </c>
      <c r="V1556" s="39">
        <v>0</v>
      </c>
      <c r="W1556" s="39" t="s">
        <v>2380</v>
      </c>
      <c r="X1556" s="39" t="s">
        <v>8393</v>
      </c>
    </row>
    <row r="1557" spans="1:24" x14ac:dyDescent="0.35">
      <c r="A1557" s="4" t="s">
        <v>816</v>
      </c>
      <c r="B1557" s="4">
        <v>19.86</v>
      </c>
      <c r="C1557" s="4">
        <v>5.62</v>
      </c>
      <c r="D1557" s="4" t="s">
        <v>2382</v>
      </c>
      <c r="E1557" s="4" t="s">
        <v>2380</v>
      </c>
      <c r="F1557" s="4" t="s">
        <v>2380</v>
      </c>
      <c r="G1557" s="4" t="s">
        <v>2381</v>
      </c>
      <c r="H1557" s="4" t="s">
        <v>2380</v>
      </c>
      <c r="I1557" s="15">
        <v>180</v>
      </c>
      <c r="J1557" s="15" t="str">
        <f t="shared" si="96"/>
        <v>No</v>
      </c>
      <c r="K1557" s="15">
        <f t="shared" si="97"/>
        <v>0</v>
      </c>
      <c r="L1557" s="15" t="str">
        <f t="shared" si="98"/>
        <v>No</v>
      </c>
      <c r="M1557" s="15" t="str">
        <f t="shared" si="99"/>
        <v>Yes</v>
      </c>
      <c r="N1557" s="29">
        <v>19.86</v>
      </c>
      <c r="O1557" s="20" t="str" cm="1">
        <f t="array" ref="O1557">_xlfn.IFS(N1557&lt;18.5,"Underweight",N1557&lt;25,"Normalweight",N1557&lt;30,"Overweight",N1557&gt;=30,"Obesity")</f>
        <v>Normalweight</v>
      </c>
      <c r="P1557" s="39" t="s">
        <v>816</v>
      </c>
      <c r="Q1557" s="29">
        <v>19.86</v>
      </c>
      <c r="R1557" s="39">
        <v>5.62</v>
      </c>
      <c r="S1557" s="39" t="s">
        <v>2383</v>
      </c>
      <c r="T1557" s="39" t="s">
        <v>2380</v>
      </c>
      <c r="U1557" s="39" t="s">
        <v>2380</v>
      </c>
      <c r="V1557" s="39">
        <v>0</v>
      </c>
      <c r="W1557" s="39" t="s">
        <v>2380</v>
      </c>
      <c r="X1557" s="39" t="s">
        <v>8393</v>
      </c>
    </row>
    <row r="1558" spans="1:24" x14ac:dyDescent="0.35">
      <c r="A1558" s="4" t="s">
        <v>815</v>
      </c>
      <c r="B1558" s="4">
        <v>33.58</v>
      </c>
      <c r="C1558" s="4">
        <v>5.08</v>
      </c>
      <c r="D1558" s="4" t="s">
        <v>2380</v>
      </c>
      <c r="E1558" s="4" t="s">
        <v>2380</v>
      </c>
      <c r="F1558" s="4" t="s">
        <v>2380</v>
      </c>
      <c r="G1558" s="4" t="s">
        <v>2381</v>
      </c>
      <c r="H1558" s="4" t="s">
        <v>2380</v>
      </c>
      <c r="I1558" s="15">
        <v>180</v>
      </c>
      <c r="J1558" s="15" t="str">
        <f t="shared" si="96"/>
        <v>No</v>
      </c>
      <c r="K1558" s="15">
        <f t="shared" si="97"/>
        <v>0</v>
      </c>
      <c r="L1558" s="15" t="str">
        <f t="shared" si="98"/>
        <v>No</v>
      </c>
      <c r="M1558" s="15" t="str">
        <f t="shared" si="99"/>
        <v>No</v>
      </c>
      <c r="N1558" s="29">
        <v>33.58</v>
      </c>
      <c r="O1558" s="20" t="str" cm="1">
        <f t="array" ref="O1558">_xlfn.IFS(N1558&lt;18.5,"Underweight",N1558&lt;25,"Normalweight",N1558&lt;30,"Overweight",N1558&gt;=30,"Obesity")</f>
        <v>Obesity</v>
      </c>
      <c r="P1558" s="39" t="s">
        <v>815</v>
      </c>
      <c r="Q1558" s="29">
        <v>33.58</v>
      </c>
      <c r="R1558" s="39">
        <v>5.08</v>
      </c>
      <c r="S1558" s="39" t="s">
        <v>2380</v>
      </c>
      <c r="T1558" s="39" t="s">
        <v>2380</v>
      </c>
      <c r="U1558" s="39" t="s">
        <v>2380</v>
      </c>
      <c r="V1558" s="39">
        <v>0</v>
      </c>
      <c r="W1558" s="39" t="s">
        <v>2380</v>
      </c>
      <c r="X1558" s="39" t="s">
        <v>8391</v>
      </c>
    </row>
    <row r="1559" spans="1:24" x14ac:dyDescent="0.35">
      <c r="A1559" s="4" t="s">
        <v>814</v>
      </c>
      <c r="B1559" s="4">
        <v>29.81</v>
      </c>
      <c r="C1559" s="4">
        <v>5.28</v>
      </c>
      <c r="D1559" s="4" t="s">
        <v>2380</v>
      </c>
      <c r="E1559" s="4" t="s">
        <v>2380</v>
      </c>
      <c r="F1559" s="4" t="s">
        <v>2380</v>
      </c>
      <c r="G1559" s="4" t="s">
        <v>2381</v>
      </c>
      <c r="H1559" s="4" t="s">
        <v>2380</v>
      </c>
      <c r="I1559" s="15">
        <v>180</v>
      </c>
      <c r="J1559" s="15" t="str">
        <f t="shared" si="96"/>
        <v>No</v>
      </c>
      <c r="K1559" s="15">
        <f t="shared" si="97"/>
        <v>0</v>
      </c>
      <c r="L1559" s="15" t="str">
        <f t="shared" si="98"/>
        <v>No</v>
      </c>
      <c r="M1559" s="15" t="str">
        <f t="shared" si="99"/>
        <v>No</v>
      </c>
      <c r="N1559" s="29">
        <v>29.81</v>
      </c>
      <c r="O1559" s="20" t="str" cm="1">
        <f t="array" ref="O1559">_xlfn.IFS(N1559&lt;18.5,"Underweight",N1559&lt;25,"Normalweight",N1559&lt;30,"Overweight",N1559&gt;=30,"Obesity")</f>
        <v>Overweight</v>
      </c>
      <c r="P1559" s="39" t="s">
        <v>814</v>
      </c>
      <c r="Q1559" s="29">
        <v>29.81</v>
      </c>
      <c r="R1559" s="39">
        <v>5.28</v>
      </c>
      <c r="S1559" s="39" t="s">
        <v>2380</v>
      </c>
      <c r="T1559" s="39" t="s">
        <v>2380</v>
      </c>
      <c r="U1559" s="39" t="s">
        <v>2380</v>
      </c>
      <c r="V1559" s="39">
        <v>0</v>
      </c>
      <c r="W1559" s="39" t="s">
        <v>2380</v>
      </c>
      <c r="X1559" s="39" t="s">
        <v>8392</v>
      </c>
    </row>
    <row r="1560" spans="1:24" x14ac:dyDescent="0.35">
      <c r="A1560" s="4" t="s">
        <v>813</v>
      </c>
      <c r="B1560" s="4">
        <v>27.4</v>
      </c>
      <c r="C1560" s="4">
        <v>4.6100000000000003</v>
      </c>
      <c r="D1560" s="4" t="s">
        <v>2380</v>
      </c>
      <c r="E1560" s="4" t="s">
        <v>2380</v>
      </c>
      <c r="F1560" s="4" t="s">
        <v>2380</v>
      </c>
      <c r="G1560" s="4" t="s">
        <v>2381</v>
      </c>
      <c r="H1560" s="4" t="s">
        <v>2380</v>
      </c>
      <c r="I1560" s="15">
        <v>180</v>
      </c>
      <c r="J1560" s="15" t="str">
        <f t="shared" si="96"/>
        <v>No</v>
      </c>
      <c r="K1560" s="15">
        <f t="shared" si="97"/>
        <v>0</v>
      </c>
      <c r="L1560" s="15" t="str">
        <f t="shared" si="98"/>
        <v>No</v>
      </c>
      <c r="M1560" s="15" t="str">
        <f t="shared" si="99"/>
        <v>No</v>
      </c>
      <c r="N1560" s="29">
        <v>27.4</v>
      </c>
      <c r="O1560" s="20" t="str" cm="1">
        <f t="array" ref="O1560">_xlfn.IFS(N1560&lt;18.5,"Underweight",N1560&lt;25,"Normalweight",N1560&lt;30,"Overweight",N1560&gt;=30,"Obesity")</f>
        <v>Overweight</v>
      </c>
      <c r="P1560" s="39" t="s">
        <v>813</v>
      </c>
      <c r="Q1560" s="29">
        <v>27.4</v>
      </c>
      <c r="R1560" s="39">
        <v>4.6100000000000003</v>
      </c>
      <c r="S1560" s="39" t="s">
        <v>2380</v>
      </c>
      <c r="T1560" s="39" t="s">
        <v>2380</v>
      </c>
      <c r="U1560" s="39" t="s">
        <v>2380</v>
      </c>
      <c r="V1560" s="39">
        <v>0</v>
      </c>
      <c r="W1560" s="39" t="s">
        <v>2380</v>
      </c>
      <c r="X1560" s="39" t="s">
        <v>8392</v>
      </c>
    </row>
    <row r="1561" spans="1:24" x14ac:dyDescent="0.35">
      <c r="A1561" s="4" t="s">
        <v>812</v>
      </c>
      <c r="B1561" s="4">
        <v>17.98</v>
      </c>
      <c r="C1561" s="4">
        <v>6.57</v>
      </c>
      <c r="D1561" s="4" t="s">
        <v>2382</v>
      </c>
      <c r="E1561" s="4" t="s">
        <v>2380</v>
      </c>
      <c r="F1561" s="4" t="s">
        <v>2380</v>
      </c>
      <c r="G1561" s="4">
        <v>2</v>
      </c>
      <c r="H1561" s="4" t="s">
        <v>2380</v>
      </c>
      <c r="I1561" s="15">
        <v>180</v>
      </c>
      <c r="J1561" s="15" t="str">
        <f t="shared" si="96"/>
        <v>No</v>
      </c>
      <c r="K1561" s="15">
        <f t="shared" si="97"/>
        <v>2</v>
      </c>
      <c r="L1561" s="15" t="str">
        <f t="shared" si="98"/>
        <v>No</v>
      </c>
      <c r="M1561" s="15" t="str">
        <f t="shared" si="99"/>
        <v>Yes</v>
      </c>
      <c r="N1561" s="29">
        <v>17.98</v>
      </c>
      <c r="O1561" s="20" t="str" cm="1">
        <f t="array" ref="O1561">_xlfn.IFS(N1561&lt;18.5,"Underweight",N1561&lt;25,"Normalweight",N1561&lt;30,"Overweight",N1561&gt;=30,"Obesity")</f>
        <v>Underweight</v>
      </c>
      <c r="P1561" s="39" t="s">
        <v>812</v>
      </c>
      <c r="Q1561" s="29">
        <v>17.98</v>
      </c>
      <c r="R1561" s="39">
        <v>6.57</v>
      </c>
      <c r="S1561" s="39" t="s">
        <v>2383</v>
      </c>
      <c r="T1561" s="39" t="s">
        <v>2380</v>
      </c>
      <c r="U1561" s="39" t="s">
        <v>2380</v>
      </c>
      <c r="V1561" s="39">
        <v>2</v>
      </c>
      <c r="W1561" s="39" t="s">
        <v>2380</v>
      </c>
      <c r="X1561" s="39" t="s">
        <v>8394</v>
      </c>
    </row>
    <row r="1562" spans="1:24" x14ac:dyDescent="0.35">
      <c r="A1562" s="4" t="s">
        <v>811</v>
      </c>
      <c r="B1562" s="4">
        <v>37.9</v>
      </c>
      <c r="C1562" s="4">
        <v>5.83</v>
      </c>
      <c r="D1562" s="4" t="s">
        <v>2380</v>
      </c>
      <c r="E1562" s="4" t="s">
        <v>2380</v>
      </c>
      <c r="F1562" s="4" t="s">
        <v>2380</v>
      </c>
      <c r="G1562" s="4" t="s">
        <v>2381</v>
      </c>
      <c r="H1562" s="4" t="s">
        <v>2380</v>
      </c>
      <c r="I1562" s="15">
        <v>180</v>
      </c>
      <c r="J1562" s="15" t="str">
        <f t="shared" si="96"/>
        <v>No</v>
      </c>
      <c r="K1562" s="15">
        <f t="shared" si="97"/>
        <v>0</v>
      </c>
      <c r="L1562" s="15" t="str">
        <f t="shared" si="98"/>
        <v>No</v>
      </c>
      <c r="M1562" s="15" t="str">
        <f t="shared" si="99"/>
        <v>No</v>
      </c>
      <c r="N1562" s="29">
        <v>37.9</v>
      </c>
      <c r="O1562" s="20" t="str" cm="1">
        <f t="array" ref="O1562">_xlfn.IFS(N1562&lt;18.5,"Underweight",N1562&lt;25,"Normalweight",N1562&lt;30,"Overweight",N1562&gt;=30,"Obesity")</f>
        <v>Obesity</v>
      </c>
      <c r="P1562" s="39" t="s">
        <v>811</v>
      </c>
      <c r="Q1562" s="29">
        <v>37.9</v>
      </c>
      <c r="R1562" s="39">
        <v>5.83</v>
      </c>
      <c r="S1562" s="39" t="s">
        <v>2380</v>
      </c>
      <c r="T1562" s="39" t="s">
        <v>2380</v>
      </c>
      <c r="U1562" s="39" t="s">
        <v>2380</v>
      </c>
      <c r="V1562" s="39">
        <v>0</v>
      </c>
      <c r="W1562" s="39" t="s">
        <v>2380</v>
      </c>
      <c r="X1562" s="39" t="s">
        <v>8391</v>
      </c>
    </row>
    <row r="1563" spans="1:24" x14ac:dyDescent="0.35">
      <c r="A1563" s="4" t="s">
        <v>810</v>
      </c>
      <c r="B1563" s="4">
        <v>25.27</v>
      </c>
      <c r="C1563" s="4">
        <v>6.98</v>
      </c>
      <c r="D1563" s="4" t="s">
        <v>2382</v>
      </c>
      <c r="E1563" s="4" t="s">
        <v>2380</v>
      </c>
      <c r="F1563" s="4" t="s">
        <v>2380</v>
      </c>
      <c r="G1563" s="4" t="s">
        <v>2381</v>
      </c>
      <c r="H1563" s="4" t="s">
        <v>2380</v>
      </c>
      <c r="I1563" s="15">
        <v>180</v>
      </c>
      <c r="J1563" s="15" t="str">
        <f t="shared" si="96"/>
        <v>No</v>
      </c>
      <c r="K1563" s="15">
        <f t="shared" si="97"/>
        <v>0</v>
      </c>
      <c r="L1563" s="15" t="str">
        <f t="shared" si="98"/>
        <v>No</v>
      </c>
      <c r="M1563" s="15" t="str">
        <f t="shared" si="99"/>
        <v>Yes</v>
      </c>
      <c r="N1563" s="29">
        <v>25.27</v>
      </c>
      <c r="O1563" s="20" t="str" cm="1">
        <f t="array" ref="O1563">_xlfn.IFS(N1563&lt;18.5,"Underweight",N1563&lt;25,"Normalweight",N1563&lt;30,"Overweight",N1563&gt;=30,"Obesity")</f>
        <v>Overweight</v>
      </c>
      <c r="P1563" s="39" t="s">
        <v>810</v>
      </c>
      <c r="Q1563" s="29">
        <v>25.27</v>
      </c>
      <c r="R1563" s="39">
        <v>6.98</v>
      </c>
      <c r="S1563" s="39" t="s">
        <v>2383</v>
      </c>
      <c r="T1563" s="39" t="s">
        <v>2380</v>
      </c>
      <c r="U1563" s="39" t="s">
        <v>2380</v>
      </c>
      <c r="V1563" s="39">
        <v>0</v>
      </c>
      <c r="W1563" s="39" t="s">
        <v>2380</v>
      </c>
      <c r="X1563" s="39" t="s">
        <v>8392</v>
      </c>
    </row>
    <row r="1564" spans="1:24" x14ac:dyDescent="0.35">
      <c r="A1564" s="4" t="s">
        <v>809</v>
      </c>
      <c r="B1564" s="4">
        <v>29.26</v>
      </c>
      <c r="C1564" s="4">
        <v>4.03</v>
      </c>
      <c r="D1564" s="4" t="s">
        <v>2380</v>
      </c>
      <c r="E1564" s="4" t="s">
        <v>2380</v>
      </c>
      <c r="F1564" s="4" t="s">
        <v>2380</v>
      </c>
      <c r="G1564" s="4">
        <v>1</v>
      </c>
      <c r="H1564" s="4" t="s">
        <v>2380</v>
      </c>
      <c r="I1564" s="15">
        <v>180</v>
      </c>
      <c r="J1564" s="15" t="str">
        <f t="shared" si="96"/>
        <v>No</v>
      </c>
      <c r="K1564" s="15">
        <f t="shared" si="97"/>
        <v>1</v>
      </c>
      <c r="L1564" s="15" t="str">
        <f t="shared" si="98"/>
        <v>No</v>
      </c>
      <c r="M1564" s="15" t="str">
        <f t="shared" si="99"/>
        <v>No</v>
      </c>
      <c r="N1564" s="29">
        <v>29.26</v>
      </c>
      <c r="O1564" s="20" t="str" cm="1">
        <f t="array" ref="O1564">_xlfn.IFS(N1564&lt;18.5,"Underweight",N1564&lt;25,"Normalweight",N1564&lt;30,"Overweight",N1564&gt;=30,"Obesity")</f>
        <v>Overweight</v>
      </c>
      <c r="P1564" s="39" t="s">
        <v>809</v>
      </c>
      <c r="Q1564" s="29">
        <v>29.26</v>
      </c>
      <c r="R1564" s="39">
        <v>4.03</v>
      </c>
      <c r="S1564" s="39" t="s">
        <v>2380</v>
      </c>
      <c r="T1564" s="39" t="s">
        <v>2380</v>
      </c>
      <c r="U1564" s="39" t="s">
        <v>2380</v>
      </c>
      <c r="V1564" s="39">
        <v>1</v>
      </c>
      <c r="W1564" s="39" t="s">
        <v>2380</v>
      </c>
      <c r="X1564" s="39" t="s">
        <v>8392</v>
      </c>
    </row>
    <row r="1565" spans="1:24" x14ac:dyDescent="0.35">
      <c r="A1565" s="4" t="s">
        <v>808</v>
      </c>
      <c r="B1565" s="4">
        <v>27.835000000000001</v>
      </c>
      <c r="C1565" s="4">
        <v>4.5599999999999996</v>
      </c>
      <c r="D1565" s="4" t="s">
        <v>2380</v>
      </c>
      <c r="E1565" s="4" t="s">
        <v>2380</v>
      </c>
      <c r="F1565" s="4" t="s">
        <v>2380</v>
      </c>
      <c r="G1565" s="4">
        <v>1</v>
      </c>
      <c r="H1565" s="4" t="s">
        <v>2380</v>
      </c>
      <c r="I1565" s="15">
        <v>180</v>
      </c>
      <c r="J1565" s="15" t="str">
        <f t="shared" si="96"/>
        <v>No</v>
      </c>
      <c r="K1565" s="15">
        <f t="shared" si="97"/>
        <v>1</v>
      </c>
      <c r="L1565" s="15" t="str">
        <f t="shared" si="98"/>
        <v>No</v>
      </c>
      <c r="M1565" s="15" t="str">
        <f t="shared" si="99"/>
        <v>No</v>
      </c>
      <c r="N1565" s="29">
        <v>27.835000000000001</v>
      </c>
      <c r="O1565" s="20" t="str" cm="1">
        <f t="array" ref="O1565">_xlfn.IFS(N1565&lt;18.5,"Underweight",N1565&lt;25,"Normalweight",N1565&lt;30,"Overweight",N1565&gt;=30,"Obesity")</f>
        <v>Overweight</v>
      </c>
      <c r="P1565" s="39" t="s">
        <v>808</v>
      </c>
      <c r="Q1565" s="29">
        <v>27.835000000000001</v>
      </c>
      <c r="R1565" s="39">
        <v>4.5599999999999996</v>
      </c>
      <c r="S1565" s="39" t="s">
        <v>2380</v>
      </c>
      <c r="T1565" s="39" t="s">
        <v>2380</v>
      </c>
      <c r="U1565" s="39" t="s">
        <v>2380</v>
      </c>
      <c r="V1565" s="39">
        <v>1</v>
      </c>
      <c r="W1565" s="39" t="s">
        <v>2380</v>
      </c>
      <c r="X1565" s="39" t="s">
        <v>8392</v>
      </c>
    </row>
    <row r="1566" spans="1:24" x14ac:dyDescent="0.35">
      <c r="A1566" s="4" t="s">
        <v>807</v>
      </c>
      <c r="B1566" s="4">
        <v>46.53</v>
      </c>
      <c r="C1566" s="4">
        <v>5.38</v>
      </c>
      <c r="D1566" s="4" t="s">
        <v>2382</v>
      </c>
      <c r="E1566" s="4" t="s">
        <v>2380</v>
      </c>
      <c r="F1566" s="4" t="s">
        <v>2380</v>
      </c>
      <c r="G1566" s="4" t="s">
        <v>2381</v>
      </c>
      <c r="H1566" s="4" t="s">
        <v>2380</v>
      </c>
      <c r="I1566" s="15">
        <v>180</v>
      </c>
      <c r="J1566" s="15" t="str">
        <f t="shared" si="96"/>
        <v>No</v>
      </c>
      <c r="K1566" s="15">
        <f t="shared" si="97"/>
        <v>0</v>
      </c>
      <c r="L1566" s="15" t="str">
        <f t="shared" si="98"/>
        <v>No</v>
      </c>
      <c r="M1566" s="15" t="str">
        <f t="shared" si="99"/>
        <v>Yes</v>
      </c>
      <c r="N1566" s="29">
        <v>46.53</v>
      </c>
      <c r="O1566" s="20" t="str" cm="1">
        <f t="array" ref="O1566">_xlfn.IFS(N1566&lt;18.5,"Underweight",N1566&lt;25,"Normalweight",N1566&lt;30,"Overweight",N1566&gt;=30,"Obesity")</f>
        <v>Obesity</v>
      </c>
      <c r="P1566" s="39" t="s">
        <v>807</v>
      </c>
      <c r="Q1566" s="29">
        <v>46.53</v>
      </c>
      <c r="R1566" s="39">
        <v>5.38</v>
      </c>
      <c r="S1566" s="39" t="s">
        <v>2383</v>
      </c>
      <c r="T1566" s="39" t="s">
        <v>2380</v>
      </c>
      <c r="U1566" s="39" t="s">
        <v>2380</v>
      </c>
      <c r="V1566" s="39">
        <v>0</v>
      </c>
      <c r="W1566" s="39" t="s">
        <v>2380</v>
      </c>
      <c r="X1566" s="39" t="s">
        <v>8391</v>
      </c>
    </row>
    <row r="1567" spans="1:24" x14ac:dyDescent="0.35">
      <c r="A1567" s="4" t="s">
        <v>806</v>
      </c>
      <c r="B1567" s="4">
        <v>20.58</v>
      </c>
      <c r="C1567" s="4">
        <v>11.04</v>
      </c>
      <c r="D1567" s="4" t="s">
        <v>2382</v>
      </c>
      <c r="E1567" s="4" t="s">
        <v>2380</v>
      </c>
      <c r="F1567" s="4" t="s">
        <v>2380</v>
      </c>
      <c r="G1567" s="4">
        <v>1</v>
      </c>
      <c r="H1567" s="4" t="s">
        <v>2380</v>
      </c>
      <c r="I1567" s="15">
        <v>180</v>
      </c>
      <c r="J1567" s="15" t="str">
        <f t="shared" si="96"/>
        <v>No</v>
      </c>
      <c r="K1567" s="15">
        <f t="shared" si="97"/>
        <v>1</v>
      </c>
      <c r="L1567" s="15" t="str">
        <f t="shared" si="98"/>
        <v>No</v>
      </c>
      <c r="M1567" s="15" t="str">
        <f t="shared" si="99"/>
        <v>Yes</v>
      </c>
      <c r="N1567" s="29">
        <v>20.58</v>
      </c>
      <c r="O1567" s="20" t="str" cm="1">
        <f t="array" ref="O1567">_xlfn.IFS(N1567&lt;18.5,"Underweight",N1567&lt;25,"Normalweight",N1567&lt;30,"Overweight",N1567&gt;=30,"Obesity")</f>
        <v>Normalweight</v>
      </c>
      <c r="P1567" s="39" t="s">
        <v>806</v>
      </c>
      <c r="Q1567" s="29">
        <v>20.58</v>
      </c>
      <c r="R1567" s="39">
        <v>11.04</v>
      </c>
      <c r="S1567" s="39" t="s">
        <v>2383</v>
      </c>
      <c r="T1567" s="39" t="s">
        <v>2380</v>
      </c>
      <c r="U1567" s="39" t="s">
        <v>2380</v>
      </c>
      <c r="V1567" s="39">
        <v>1</v>
      </c>
      <c r="W1567" s="39" t="s">
        <v>2380</v>
      </c>
      <c r="X1567" s="39" t="s">
        <v>8393</v>
      </c>
    </row>
    <row r="1568" spans="1:24" x14ac:dyDescent="0.35">
      <c r="A1568" s="4" t="s">
        <v>805</v>
      </c>
      <c r="B1568" s="4">
        <v>19.53</v>
      </c>
      <c r="C1568" s="4">
        <v>6.09</v>
      </c>
      <c r="D1568" s="4" t="s">
        <v>2382</v>
      </c>
      <c r="E1568" s="4" t="s">
        <v>2380</v>
      </c>
      <c r="F1568" s="4" t="s">
        <v>2380</v>
      </c>
      <c r="G1568" s="4" t="s">
        <v>2381</v>
      </c>
      <c r="H1568" s="4" t="s">
        <v>2380</v>
      </c>
      <c r="I1568" s="15">
        <v>180</v>
      </c>
      <c r="J1568" s="15" t="str">
        <f t="shared" si="96"/>
        <v>No</v>
      </c>
      <c r="K1568" s="15">
        <f t="shared" si="97"/>
        <v>0</v>
      </c>
      <c r="L1568" s="15" t="str">
        <f t="shared" si="98"/>
        <v>No</v>
      </c>
      <c r="M1568" s="15" t="str">
        <f t="shared" si="99"/>
        <v>Yes</v>
      </c>
      <c r="N1568" s="29">
        <v>19.53</v>
      </c>
      <c r="O1568" s="20" t="str" cm="1">
        <f t="array" ref="O1568">_xlfn.IFS(N1568&lt;18.5,"Underweight",N1568&lt;25,"Normalweight",N1568&lt;30,"Overweight",N1568&gt;=30,"Obesity")</f>
        <v>Normalweight</v>
      </c>
      <c r="P1568" s="39" t="s">
        <v>805</v>
      </c>
      <c r="Q1568" s="29">
        <v>19.53</v>
      </c>
      <c r="R1568" s="39">
        <v>6.09</v>
      </c>
      <c r="S1568" s="39" t="s">
        <v>2383</v>
      </c>
      <c r="T1568" s="39" t="s">
        <v>2380</v>
      </c>
      <c r="U1568" s="39" t="s">
        <v>2380</v>
      </c>
      <c r="V1568" s="39">
        <v>0</v>
      </c>
      <c r="W1568" s="39" t="s">
        <v>2380</v>
      </c>
      <c r="X1568" s="39" t="s">
        <v>8393</v>
      </c>
    </row>
    <row r="1569" spans="1:24" x14ac:dyDescent="0.35">
      <c r="A1569" s="4" t="s">
        <v>804</v>
      </c>
      <c r="B1569" s="4">
        <v>27.7</v>
      </c>
      <c r="C1569" s="4">
        <v>4.71</v>
      </c>
      <c r="D1569" s="4" t="s">
        <v>2380</v>
      </c>
      <c r="E1569" s="4" t="s">
        <v>2380</v>
      </c>
      <c r="F1569" s="4" t="s">
        <v>2380</v>
      </c>
      <c r="G1569" s="4">
        <v>1</v>
      </c>
      <c r="H1569" s="4" t="s">
        <v>2380</v>
      </c>
      <c r="I1569" s="15">
        <v>180</v>
      </c>
      <c r="J1569" s="15" t="str">
        <f t="shared" si="96"/>
        <v>No</v>
      </c>
      <c r="K1569" s="15">
        <f t="shared" si="97"/>
        <v>1</v>
      </c>
      <c r="L1569" s="15" t="str">
        <f t="shared" si="98"/>
        <v>No</v>
      </c>
      <c r="M1569" s="15" t="str">
        <f t="shared" si="99"/>
        <v>No</v>
      </c>
      <c r="N1569" s="29">
        <v>27.7</v>
      </c>
      <c r="O1569" s="20" t="str" cm="1">
        <f t="array" ref="O1569">_xlfn.IFS(N1569&lt;18.5,"Underweight",N1569&lt;25,"Normalweight",N1569&lt;30,"Overweight",N1569&gt;=30,"Obesity")</f>
        <v>Overweight</v>
      </c>
      <c r="P1569" s="39" t="s">
        <v>804</v>
      </c>
      <c r="Q1569" s="29">
        <v>27.7</v>
      </c>
      <c r="R1569" s="39">
        <v>4.71</v>
      </c>
      <c r="S1569" s="39" t="s">
        <v>2380</v>
      </c>
      <c r="T1569" s="39" t="s">
        <v>2380</v>
      </c>
      <c r="U1569" s="39" t="s">
        <v>2380</v>
      </c>
      <c r="V1569" s="39">
        <v>1</v>
      </c>
      <c r="W1569" s="39" t="s">
        <v>2380</v>
      </c>
      <c r="X1569" s="39" t="s">
        <v>8392</v>
      </c>
    </row>
    <row r="1570" spans="1:24" x14ac:dyDescent="0.35">
      <c r="A1570" s="4" t="s">
        <v>803</v>
      </c>
      <c r="B1570" s="4">
        <v>18.920000000000002</v>
      </c>
      <c r="C1570" s="4">
        <v>8.18</v>
      </c>
      <c r="D1570" s="4" t="s">
        <v>2380</v>
      </c>
      <c r="E1570" s="4" t="s">
        <v>2380</v>
      </c>
      <c r="F1570" s="4" t="s">
        <v>2380</v>
      </c>
      <c r="G1570" s="4" t="s">
        <v>2381</v>
      </c>
      <c r="H1570" s="4" t="s">
        <v>2380</v>
      </c>
      <c r="I1570" s="15">
        <v>180</v>
      </c>
      <c r="J1570" s="15" t="str">
        <f t="shared" si="96"/>
        <v>No</v>
      </c>
      <c r="K1570" s="15">
        <f t="shared" si="97"/>
        <v>0</v>
      </c>
      <c r="L1570" s="15" t="str">
        <f t="shared" si="98"/>
        <v>No</v>
      </c>
      <c r="M1570" s="15" t="str">
        <f t="shared" si="99"/>
        <v>No</v>
      </c>
      <c r="N1570" s="29">
        <v>18.920000000000002</v>
      </c>
      <c r="O1570" s="20" t="str" cm="1">
        <f t="array" ref="O1570">_xlfn.IFS(N1570&lt;18.5,"Underweight",N1570&lt;25,"Normalweight",N1570&lt;30,"Overweight",N1570&gt;=30,"Obesity")</f>
        <v>Normalweight</v>
      </c>
      <c r="P1570" s="39" t="s">
        <v>803</v>
      </c>
      <c r="Q1570" s="29">
        <v>18.920000000000002</v>
      </c>
      <c r="R1570" s="39">
        <v>8.18</v>
      </c>
      <c r="S1570" s="39" t="s">
        <v>2380</v>
      </c>
      <c r="T1570" s="39" t="s">
        <v>2380</v>
      </c>
      <c r="U1570" s="39" t="s">
        <v>2380</v>
      </c>
      <c r="V1570" s="39">
        <v>0</v>
      </c>
      <c r="W1570" s="39" t="s">
        <v>2380</v>
      </c>
      <c r="X1570" s="39" t="s">
        <v>8393</v>
      </c>
    </row>
    <row r="1571" spans="1:24" x14ac:dyDescent="0.35">
      <c r="A1571" s="4" t="s">
        <v>802</v>
      </c>
      <c r="B1571" s="4">
        <v>17.760000000000002</v>
      </c>
      <c r="C1571" s="4">
        <v>11.18</v>
      </c>
      <c r="D1571" s="4" t="s">
        <v>2382</v>
      </c>
      <c r="E1571" s="4" t="s">
        <v>2380</v>
      </c>
      <c r="F1571" s="4" t="s">
        <v>2380</v>
      </c>
      <c r="G1571" s="4">
        <v>2</v>
      </c>
      <c r="H1571" s="4" t="s">
        <v>2380</v>
      </c>
      <c r="I1571" s="15">
        <v>180</v>
      </c>
      <c r="J1571" s="15" t="str">
        <f t="shared" si="96"/>
        <v>No</v>
      </c>
      <c r="K1571" s="15">
        <f t="shared" si="97"/>
        <v>2</v>
      </c>
      <c r="L1571" s="15" t="str">
        <f t="shared" si="98"/>
        <v>No</v>
      </c>
      <c r="M1571" s="15" t="str">
        <f t="shared" si="99"/>
        <v>Yes</v>
      </c>
      <c r="N1571" s="29">
        <v>17.760000000000002</v>
      </c>
      <c r="O1571" s="20" t="str" cm="1">
        <f t="array" ref="O1571">_xlfn.IFS(N1571&lt;18.5,"Underweight",N1571&lt;25,"Normalweight",N1571&lt;30,"Overweight",N1571&gt;=30,"Obesity")</f>
        <v>Underweight</v>
      </c>
      <c r="P1571" s="39" t="s">
        <v>802</v>
      </c>
      <c r="Q1571" s="29">
        <v>17.760000000000002</v>
      </c>
      <c r="R1571" s="39">
        <v>11.18</v>
      </c>
      <c r="S1571" s="39" t="s">
        <v>2383</v>
      </c>
      <c r="T1571" s="39" t="s">
        <v>2380</v>
      </c>
      <c r="U1571" s="39" t="s">
        <v>2380</v>
      </c>
      <c r="V1571" s="39">
        <v>2</v>
      </c>
      <c r="W1571" s="39" t="s">
        <v>2380</v>
      </c>
      <c r="X1571" s="39" t="s">
        <v>8394</v>
      </c>
    </row>
    <row r="1572" spans="1:24" x14ac:dyDescent="0.35">
      <c r="A1572" s="4" t="s">
        <v>801</v>
      </c>
      <c r="B1572" s="4">
        <v>29.83</v>
      </c>
      <c r="C1572" s="4">
        <v>5.03</v>
      </c>
      <c r="D1572" s="4" t="s">
        <v>2382</v>
      </c>
      <c r="E1572" s="4" t="s">
        <v>2380</v>
      </c>
      <c r="F1572" s="4" t="s">
        <v>2380</v>
      </c>
      <c r="G1572" s="4" t="s">
        <v>2381</v>
      </c>
      <c r="H1572" s="4" t="s">
        <v>2380</v>
      </c>
      <c r="I1572" s="15">
        <v>180</v>
      </c>
      <c r="J1572" s="15" t="str">
        <f t="shared" si="96"/>
        <v>No</v>
      </c>
      <c r="K1572" s="15">
        <f t="shared" si="97"/>
        <v>0</v>
      </c>
      <c r="L1572" s="15" t="str">
        <f t="shared" si="98"/>
        <v>No</v>
      </c>
      <c r="M1572" s="15" t="str">
        <f t="shared" si="99"/>
        <v>Yes</v>
      </c>
      <c r="N1572" s="29">
        <v>29.83</v>
      </c>
      <c r="O1572" s="20" t="str" cm="1">
        <f t="array" ref="O1572">_xlfn.IFS(N1572&lt;18.5,"Underweight",N1572&lt;25,"Normalweight",N1572&lt;30,"Overweight",N1572&gt;=30,"Obesity")</f>
        <v>Overweight</v>
      </c>
      <c r="P1572" s="39" t="s">
        <v>801</v>
      </c>
      <c r="Q1572" s="29">
        <v>29.83</v>
      </c>
      <c r="R1572" s="39">
        <v>5.03</v>
      </c>
      <c r="S1572" s="39" t="s">
        <v>2383</v>
      </c>
      <c r="T1572" s="39" t="s">
        <v>2380</v>
      </c>
      <c r="U1572" s="39" t="s">
        <v>2380</v>
      </c>
      <c r="V1572" s="39">
        <v>0</v>
      </c>
      <c r="W1572" s="39" t="s">
        <v>2380</v>
      </c>
      <c r="X1572" s="39" t="s">
        <v>8392</v>
      </c>
    </row>
    <row r="1573" spans="1:24" x14ac:dyDescent="0.35">
      <c r="A1573" s="4" t="s">
        <v>800</v>
      </c>
      <c r="B1573" s="4">
        <v>23.465</v>
      </c>
      <c r="C1573" s="4">
        <v>5.56</v>
      </c>
      <c r="D1573" s="4" t="s">
        <v>2380</v>
      </c>
      <c r="E1573" s="4" t="s">
        <v>2380</v>
      </c>
      <c r="F1573" s="4" t="s">
        <v>2380</v>
      </c>
      <c r="G1573" s="4">
        <v>1</v>
      </c>
      <c r="H1573" s="4" t="s">
        <v>2380</v>
      </c>
      <c r="I1573" s="15">
        <v>180</v>
      </c>
      <c r="J1573" s="15" t="str">
        <f t="shared" si="96"/>
        <v>No</v>
      </c>
      <c r="K1573" s="15">
        <f t="shared" si="97"/>
        <v>1</v>
      </c>
      <c r="L1573" s="15" t="str">
        <f t="shared" si="98"/>
        <v>No</v>
      </c>
      <c r="M1573" s="15" t="str">
        <f t="shared" si="99"/>
        <v>No</v>
      </c>
      <c r="N1573" s="29">
        <v>23.465</v>
      </c>
      <c r="O1573" s="20" t="str" cm="1">
        <f t="array" ref="O1573">_xlfn.IFS(N1573&lt;18.5,"Underweight",N1573&lt;25,"Normalweight",N1573&lt;30,"Overweight",N1573&gt;=30,"Obesity")</f>
        <v>Normalweight</v>
      </c>
      <c r="P1573" s="39" t="s">
        <v>800</v>
      </c>
      <c r="Q1573" s="29">
        <v>23.465</v>
      </c>
      <c r="R1573" s="39">
        <v>5.56</v>
      </c>
      <c r="S1573" s="39" t="s">
        <v>2380</v>
      </c>
      <c r="T1573" s="39" t="s">
        <v>2380</v>
      </c>
      <c r="U1573" s="39" t="s">
        <v>2380</v>
      </c>
      <c r="V1573" s="39">
        <v>1</v>
      </c>
      <c r="W1573" s="39" t="s">
        <v>2380</v>
      </c>
      <c r="X1573" s="39" t="s">
        <v>8393</v>
      </c>
    </row>
    <row r="1574" spans="1:24" x14ac:dyDescent="0.35">
      <c r="A1574" s="4" t="s">
        <v>799</v>
      </c>
      <c r="B1574" s="4">
        <v>29.355</v>
      </c>
      <c r="C1574" s="4">
        <v>4.33</v>
      </c>
      <c r="D1574" s="4" t="s">
        <v>2380</v>
      </c>
      <c r="E1574" s="4" t="s">
        <v>2380</v>
      </c>
      <c r="F1574" s="4" t="s">
        <v>2380</v>
      </c>
      <c r="G1574" s="4" t="s">
        <v>2381</v>
      </c>
      <c r="H1574" s="4" t="s">
        <v>2380</v>
      </c>
      <c r="I1574" s="15">
        <v>180</v>
      </c>
      <c r="J1574" s="15" t="str">
        <f t="shared" si="96"/>
        <v>No</v>
      </c>
      <c r="K1574" s="15">
        <f t="shared" si="97"/>
        <v>0</v>
      </c>
      <c r="L1574" s="15" t="str">
        <f t="shared" si="98"/>
        <v>No</v>
      </c>
      <c r="M1574" s="15" t="str">
        <f t="shared" si="99"/>
        <v>No</v>
      </c>
      <c r="N1574" s="29">
        <v>29.355</v>
      </c>
      <c r="O1574" s="20" t="str" cm="1">
        <f t="array" ref="O1574">_xlfn.IFS(N1574&lt;18.5,"Underweight",N1574&lt;25,"Normalweight",N1574&lt;30,"Overweight",N1574&gt;=30,"Obesity")</f>
        <v>Overweight</v>
      </c>
      <c r="P1574" s="39" t="s">
        <v>799</v>
      </c>
      <c r="Q1574" s="29">
        <v>29.355</v>
      </c>
      <c r="R1574" s="39">
        <v>4.33</v>
      </c>
      <c r="S1574" s="39" t="s">
        <v>2380</v>
      </c>
      <c r="T1574" s="39" t="s">
        <v>2380</v>
      </c>
      <c r="U1574" s="39" t="s">
        <v>2380</v>
      </c>
      <c r="V1574" s="39">
        <v>0</v>
      </c>
      <c r="W1574" s="39" t="s">
        <v>2380</v>
      </c>
      <c r="X1574" s="39" t="s">
        <v>8392</v>
      </c>
    </row>
    <row r="1575" spans="1:24" x14ac:dyDescent="0.35">
      <c r="A1575" s="4" t="s">
        <v>798</v>
      </c>
      <c r="B1575" s="4">
        <v>35.49</v>
      </c>
      <c r="C1575" s="4">
        <v>5.21</v>
      </c>
      <c r="D1575" s="4" t="s">
        <v>2382</v>
      </c>
      <c r="E1575" s="4" t="s">
        <v>2380</v>
      </c>
      <c r="F1575" s="4" t="s">
        <v>2383</v>
      </c>
      <c r="G1575" s="4">
        <v>1</v>
      </c>
      <c r="H1575" s="4" t="s">
        <v>2380</v>
      </c>
      <c r="I1575" s="15">
        <v>180</v>
      </c>
      <c r="J1575" s="15" t="str">
        <f t="shared" si="96"/>
        <v>No</v>
      </c>
      <c r="K1575" s="15">
        <f t="shared" si="97"/>
        <v>1</v>
      </c>
      <c r="L1575" s="15" t="str">
        <f t="shared" si="98"/>
        <v>No</v>
      </c>
      <c r="M1575" s="15" t="str">
        <f t="shared" si="99"/>
        <v>Yes</v>
      </c>
      <c r="N1575" s="29">
        <v>35.49</v>
      </c>
      <c r="O1575" s="20" t="str" cm="1">
        <f t="array" ref="O1575">_xlfn.IFS(N1575&lt;18.5,"Underweight",N1575&lt;25,"Normalweight",N1575&lt;30,"Overweight",N1575&gt;=30,"Obesity")</f>
        <v>Obesity</v>
      </c>
      <c r="P1575" s="39" t="s">
        <v>798</v>
      </c>
      <c r="Q1575" s="29">
        <v>35.49</v>
      </c>
      <c r="R1575" s="39">
        <v>5.21</v>
      </c>
      <c r="S1575" s="39" t="s">
        <v>2383</v>
      </c>
      <c r="T1575" s="39" t="s">
        <v>2380</v>
      </c>
      <c r="U1575" s="39" t="s">
        <v>2383</v>
      </c>
      <c r="V1575" s="39">
        <v>1</v>
      </c>
      <c r="W1575" s="39" t="s">
        <v>2380</v>
      </c>
      <c r="X1575" s="39" t="s">
        <v>8391</v>
      </c>
    </row>
    <row r="1576" spans="1:24" x14ac:dyDescent="0.35">
      <c r="A1576" s="4" t="s">
        <v>797</v>
      </c>
      <c r="B1576" s="4">
        <v>26.315000000000001</v>
      </c>
      <c r="C1576" s="4">
        <v>5.89</v>
      </c>
      <c r="D1576" s="4" t="s">
        <v>2380</v>
      </c>
      <c r="E1576" s="4" t="s">
        <v>2380</v>
      </c>
      <c r="F1576" s="4" t="s">
        <v>2380</v>
      </c>
      <c r="G1576" s="4" t="s">
        <v>2381</v>
      </c>
      <c r="H1576" s="4" t="s">
        <v>2380</v>
      </c>
      <c r="I1576" s="15">
        <v>180</v>
      </c>
      <c r="J1576" s="15" t="str">
        <f t="shared" si="96"/>
        <v>No</v>
      </c>
      <c r="K1576" s="15">
        <f t="shared" si="97"/>
        <v>0</v>
      </c>
      <c r="L1576" s="15" t="str">
        <f t="shared" si="98"/>
        <v>No</v>
      </c>
      <c r="M1576" s="15" t="str">
        <f t="shared" si="99"/>
        <v>No</v>
      </c>
      <c r="N1576" s="29">
        <v>26.315000000000001</v>
      </c>
      <c r="O1576" s="20" t="str" cm="1">
        <f t="array" ref="O1576">_xlfn.IFS(N1576&lt;18.5,"Underweight",N1576&lt;25,"Normalweight",N1576&lt;30,"Overweight",N1576&gt;=30,"Obesity")</f>
        <v>Overweight</v>
      </c>
      <c r="P1576" s="39" t="s">
        <v>797</v>
      </c>
      <c r="Q1576" s="29">
        <v>26.315000000000001</v>
      </c>
      <c r="R1576" s="39">
        <v>5.89</v>
      </c>
      <c r="S1576" s="39" t="s">
        <v>2380</v>
      </c>
      <c r="T1576" s="39" t="s">
        <v>2380</v>
      </c>
      <c r="U1576" s="39" t="s">
        <v>2380</v>
      </c>
      <c r="V1576" s="39">
        <v>0</v>
      </c>
      <c r="W1576" s="39" t="s">
        <v>2380</v>
      </c>
      <c r="X1576" s="39" t="s">
        <v>8392</v>
      </c>
    </row>
    <row r="1577" spans="1:24" x14ac:dyDescent="0.35">
      <c r="A1577" s="4" t="s">
        <v>796</v>
      </c>
      <c r="B1577" s="4">
        <v>19.79</v>
      </c>
      <c r="C1577" s="4">
        <v>4.8099999999999996</v>
      </c>
      <c r="D1577" s="4" t="s">
        <v>2382</v>
      </c>
      <c r="E1577" s="4" t="s">
        <v>2380</v>
      </c>
      <c r="F1577" s="4" t="s">
        <v>2380</v>
      </c>
      <c r="G1577" s="4" t="s">
        <v>2381</v>
      </c>
      <c r="H1577" s="4" t="s">
        <v>2380</v>
      </c>
      <c r="I1577" s="15">
        <v>180</v>
      </c>
      <c r="J1577" s="15" t="str">
        <f t="shared" si="96"/>
        <v>No</v>
      </c>
      <c r="K1577" s="15">
        <f t="shared" si="97"/>
        <v>0</v>
      </c>
      <c r="L1577" s="15" t="str">
        <f t="shared" si="98"/>
        <v>No</v>
      </c>
      <c r="M1577" s="15" t="str">
        <f t="shared" si="99"/>
        <v>Yes</v>
      </c>
      <c r="N1577" s="29">
        <v>19.79</v>
      </c>
      <c r="O1577" s="20" t="str" cm="1">
        <f t="array" ref="O1577">_xlfn.IFS(N1577&lt;18.5,"Underweight",N1577&lt;25,"Normalweight",N1577&lt;30,"Overweight",N1577&gt;=30,"Obesity")</f>
        <v>Normalweight</v>
      </c>
      <c r="P1577" s="39" t="s">
        <v>796</v>
      </c>
      <c r="Q1577" s="29">
        <v>19.79</v>
      </c>
      <c r="R1577" s="39">
        <v>4.8099999999999996</v>
      </c>
      <c r="S1577" s="39" t="s">
        <v>2383</v>
      </c>
      <c r="T1577" s="39" t="s">
        <v>2380</v>
      </c>
      <c r="U1577" s="39" t="s">
        <v>2380</v>
      </c>
      <c r="V1577" s="39">
        <v>0</v>
      </c>
      <c r="W1577" s="39" t="s">
        <v>2380</v>
      </c>
      <c r="X1577" s="39" t="s">
        <v>8393</v>
      </c>
    </row>
    <row r="1578" spans="1:24" x14ac:dyDescent="0.35">
      <c r="A1578" s="4" t="s">
        <v>795</v>
      </c>
      <c r="B1578" s="4">
        <v>40.564999999999998</v>
      </c>
      <c r="C1578" s="4">
        <v>5.66</v>
      </c>
      <c r="D1578" s="4" t="s">
        <v>2380</v>
      </c>
      <c r="E1578" s="4" t="s">
        <v>2380</v>
      </c>
      <c r="F1578" s="4" t="s">
        <v>2380</v>
      </c>
      <c r="G1578" s="4">
        <v>1</v>
      </c>
      <c r="H1578" s="4" t="s">
        <v>2380</v>
      </c>
      <c r="I1578" s="15">
        <v>180</v>
      </c>
      <c r="J1578" s="15" t="str">
        <f t="shared" si="96"/>
        <v>No</v>
      </c>
      <c r="K1578" s="15">
        <f t="shared" si="97"/>
        <v>1</v>
      </c>
      <c r="L1578" s="15" t="str">
        <f t="shared" si="98"/>
        <v>No</v>
      </c>
      <c r="M1578" s="15" t="str">
        <f t="shared" si="99"/>
        <v>No</v>
      </c>
      <c r="N1578" s="29">
        <v>40.564999999999998</v>
      </c>
      <c r="O1578" s="20" t="str" cm="1">
        <f t="array" ref="O1578">_xlfn.IFS(N1578&lt;18.5,"Underweight",N1578&lt;25,"Normalweight",N1578&lt;30,"Overweight",N1578&gt;=30,"Obesity")</f>
        <v>Obesity</v>
      </c>
      <c r="P1578" s="39" t="s">
        <v>795</v>
      </c>
      <c r="Q1578" s="29">
        <v>40.564999999999998</v>
      </c>
      <c r="R1578" s="39">
        <v>5.66</v>
      </c>
      <c r="S1578" s="39" t="s">
        <v>2380</v>
      </c>
      <c r="T1578" s="39" t="s">
        <v>2380</v>
      </c>
      <c r="U1578" s="39" t="s">
        <v>2380</v>
      </c>
      <c r="V1578" s="39">
        <v>1</v>
      </c>
      <c r="W1578" s="39" t="s">
        <v>2380</v>
      </c>
      <c r="X1578" s="39" t="s">
        <v>8391</v>
      </c>
    </row>
    <row r="1579" spans="1:24" x14ac:dyDescent="0.35">
      <c r="A1579" s="4" t="s">
        <v>794</v>
      </c>
      <c r="B1579" s="4">
        <v>18.03</v>
      </c>
      <c r="C1579" s="4">
        <v>10.66</v>
      </c>
      <c r="D1579" s="4" t="s">
        <v>2382</v>
      </c>
      <c r="E1579" s="4" t="s">
        <v>2380</v>
      </c>
      <c r="F1579" s="4" t="s">
        <v>2380</v>
      </c>
      <c r="G1579" s="4">
        <v>2</v>
      </c>
      <c r="H1579" s="4" t="s">
        <v>2380</v>
      </c>
      <c r="I1579" s="15">
        <v>180</v>
      </c>
      <c r="J1579" s="15" t="str">
        <f t="shared" si="96"/>
        <v>No</v>
      </c>
      <c r="K1579" s="15">
        <f t="shared" si="97"/>
        <v>2</v>
      </c>
      <c r="L1579" s="15" t="str">
        <f t="shared" si="98"/>
        <v>No</v>
      </c>
      <c r="M1579" s="15" t="str">
        <f t="shared" si="99"/>
        <v>Yes</v>
      </c>
      <c r="N1579" s="29">
        <v>18.03</v>
      </c>
      <c r="O1579" s="20" t="str" cm="1">
        <f t="array" ref="O1579">_xlfn.IFS(N1579&lt;18.5,"Underweight",N1579&lt;25,"Normalweight",N1579&lt;30,"Overweight",N1579&gt;=30,"Obesity")</f>
        <v>Underweight</v>
      </c>
      <c r="P1579" s="39" t="s">
        <v>794</v>
      </c>
      <c r="Q1579" s="29">
        <v>18.03</v>
      </c>
      <c r="R1579" s="39">
        <v>10.66</v>
      </c>
      <c r="S1579" s="39" t="s">
        <v>2383</v>
      </c>
      <c r="T1579" s="39" t="s">
        <v>2380</v>
      </c>
      <c r="U1579" s="39" t="s">
        <v>2380</v>
      </c>
      <c r="V1579" s="39">
        <v>2</v>
      </c>
      <c r="W1579" s="39" t="s">
        <v>2380</v>
      </c>
      <c r="X1579" s="39" t="s">
        <v>8394</v>
      </c>
    </row>
    <row r="1580" spans="1:24" x14ac:dyDescent="0.35">
      <c r="A1580" s="4" t="s">
        <v>793</v>
      </c>
      <c r="B1580" s="4">
        <v>34.65</v>
      </c>
      <c r="C1580" s="4">
        <v>5.98</v>
      </c>
      <c r="D1580" s="4" t="s">
        <v>2382</v>
      </c>
      <c r="E1580" s="4" t="s">
        <v>2380</v>
      </c>
      <c r="F1580" s="4" t="s">
        <v>2380</v>
      </c>
      <c r="G1580" s="4" t="s">
        <v>2381</v>
      </c>
      <c r="H1580" s="4" t="s">
        <v>2380</v>
      </c>
      <c r="I1580" s="15">
        <v>180</v>
      </c>
      <c r="J1580" s="15" t="str">
        <f t="shared" si="96"/>
        <v>No</v>
      </c>
      <c r="K1580" s="15">
        <f t="shared" si="97"/>
        <v>0</v>
      </c>
      <c r="L1580" s="15" t="str">
        <f t="shared" si="98"/>
        <v>No</v>
      </c>
      <c r="M1580" s="15" t="str">
        <f t="shared" si="99"/>
        <v>Yes</v>
      </c>
      <c r="N1580" s="29">
        <v>34.65</v>
      </c>
      <c r="O1580" s="20" t="str" cm="1">
        <f t="array" ref="O1580">_xlfn.IFS(N1580&lt;18.5,"Underweight",N1580&lt;25,"Normalweight",N1580&lt;30,"Overweight",N1580&gt;=30,"Obesity")</f>
        <v>Obesity</v>
      </c>
      <c r="P1580" s="39" t="s">
        <v>793</v>
      </c>
      <c r="Q1580" s="29">
        <v>34.65</v>
      </c>
      <c r="R1580" s="39">
        <v>5.98</v>
      </c>
      <c r="S1580" s="39" t="s">
        <v>2383</v>
      </c>
      <c r="T1580" s="39" t="s">
        <v>2380</v>
      </c>
      <c r="U1580" s="39" t="s">
        <v>2380</v>
      </c>
      <c r="V1580" s="39">
        <v>0</v>
      </c>
      <c r="W1580" s="39" t="s">
        <v>2380</v>
      </c>
      <c r="X1580" s="39" t="s">
        <v>8391</v>
      </c>
    </row>
    <row r="1581" spans="1:24" x14ac:dyDescent="0.35">
      <c r="A1581" s="4" t="s">
        <v>792</v>
      </c>
      <c r="B1581" s="4">
        <v>42.94</v>
      </c>
      <c r="C1581" s="4">
        <v>4.34</v>
      </c>
      <c r="D1581" s="4" t="s">
        <v>2380</v>
      </c>
      <c r="E1581" s="4" t="s">
        <v>2380</v>
      </c>
      <c r="F1581" s="4" t="s">
        <v>2380</v>
      </c>
      <c r="G1581" s="4" t="s">
        <v>2381</v>
      </c>
      <c r="H1581" s="4" t="s">
        <v>2380</v>
      </c>
      <c r="I1581" s="15">
        <v>180</v>
      </c>
      <c r="J1581" s="15" t="str">
        <f t="shared" si="96"/>
        <v>No</v>
      </c>
      <c r="K1581" s="15">
        <f t="shared" si="97"/>
        <v>0</v>
      </c>
      <c r="L1581" s="15" t="str">
        <f t="shared" si="98"/>
        <v>No</v>
      </c>
      <c r="M1581" s="15" t="str">
        <f t="shared" si="99"/>
        <v>No</v>
      </c>
      <c r="N1581" s="29">
        <v>42.94</v>
      </c>
      <c r="O1581" s="20" t="str" cm="1">
        <f t="array" ref="O1581">_xlfn.IFS(N1581&lt;18.5,"Underweight",N1581&lt;25,"Normalweight",N1581&lt;30,"Overweight",N1581&gt;=30,"Obesity")</f>
        <v>Obesity</v>
      </c>
      <c r="P1581" s="39" t="s">
        <v>792</v>
      </c>
      <c r="Q1581" s="29">
        <v>42.94</v>
      </c>
      <c r="R1581" s="39">
        <v>4.34</v>
      </c>
      <c r="S1581" s="39" t="s">
        <v>2380</v>
      </c>
      <c r="T1581" s="39" t="s">
        <v>2380</v>
      </c>
      <c r="U1581" s="39" t="s">
        <v>2380</v>
      </c>
      <c r="V1581" s="39">
        <v>0</v>
      </c>
      <c r="W1581" s="39" t="s">
        <v>2380</v>
      </c>
      <c r="X1581" s="39" t="s">
        <v>8391</v>
      </c>
    </row>
    <row r="1582" spans="1:24" x14ac:dyDescent="0.35">
      <c r="A1582" s="4" t="s">
        <v>791</v>
      </c>
      <c r="B1582" s="4">
        <v>31.254999999999999</v>
      </c>
      <c r="C1582" s="4">
        <v>5.17</v>
      </c>
      <c r="D1582" s="4" t="s">
        <v>2380</v>
      </c>
      <c r="E1582" s="4" t="s">
        <v>2380</v>
      </c>
      <c r="F1582" s="4" t="s">
        <v>2380</v>
      </c>
      <c r="G1582" s="4" t="s">
        <v>2381</v>
      </c>
      <c r="H1582" s="4" t="s">
        <v>2380</v>
      </c>
      <c r="I1582" s="15">
        <v>180</v>
      </c>
      <c r="J1582" s="15" t="str">
        <f t="shared" si="96"/>
        <v>No</v>
      </c>
      <c r="K1582" s="15">
        <f t="shared" si="97"/>
        <v>0</v>
      </c>
      <c r="L1582" s="15" t="str">
        <f t="shared" si="98"/>
        <v>No</v>
      </c>
      <c r="M1582" s="15" t="str">
        <f t="shared" si="99"/>
        <v>No</v>
      </c>
      <c r="N1582" s="29">
        <v>31.254999999999999</v>
      </c>
      <c r="O1582" s="20" t="str" cm="1">
        <f t="array" ref="O1582">_xlfn.IFS(N1582&lt;18.5,"Underweight",N1582&lt;25,"Normalweight",N1582&lt;30,"Overweight",N1582&gt;=30,"Obesity")</f>
        <v>Obesity</v>
      </c>
      <c r="P1582" s="39" t="s">
        <v>791</v>
      </c>
      <c r="Q1582" s="29">
        <v>31.254999999999999</v>
      </c>
      <c r="R1582" s="39">
        <v>5.17</v>
      </c>
      <c r="S1582" s="39" t="s">
        <v>2380</v>
      </c>
      <c r="T1582" s="39" t="s">
        <v>2380</v>
      </c>
      <c r="U1582" s="39" t="s">
        <v>2380</v>
      </c>
      <c r="V1582" s="39">
        <v>0</v>
      </c>
      <c r="W1582" s="39" t="s">
        <v>2380</v>
      </c>
      <c r="X1582" s="39" t="s">
        <v>8391</v>
      </c>
    </row>
    <row r="1583" spans="1:24" x14ac:dyDescent="0.35">
      <c r="A1583" s="4" t="s">
        <v>790</v>
      </c>
      <c r="B1583" s="4">
        <v>45.43</v>
      </c>
      <c r="C1583" s="4">
        <v>4.2300000000000004</v>
      </c>
      <c r="D1583" s="4" t="s">
        <v>2382</v>
      </c>
      <c r="E1583" s="4" t="s">
        <v>2380</v>
      </c>
      <c r="F1583" s="4" t="s">
        <v>2383</v>
      </c>
      <c r="G1583" s="4">
        <v>1</v>
      </c>
      <c r="H1583" s="4" t="s">
        <v>2380</v>
      </c>
      <c r="I1583" s="15">
        <v>180</v>
      </c>
      <c r="J1583" s="15" t="str">
        <f t="shared" si="96"/>
        <v>No</v>
      </c>
      <c r="K1583" s="15">
        <f t="shared" si="97"/>
        <v>1</v>
      </c>
      <c r="L1583" s="15" t="str">
        <f t="shared" si="98"/>
        <v>No</v>
      </c>
      <c r="M1583" s="15" t="str">
        <f t="shared" si="99"/>
        <v>Yes</v>
      </c>
      <c r="N1583" s="29">
        <v>45.43</v>
      </c>
      <c r="O1583" s="20" t="str" cm="1">
        <f t="array" ref="O1583">_xlfn.IFS(N1583&lt;18.5,"Underweight",N1583&lt;25,"Normalweight",N1583&lt;30,"Overweight",N1583&gt;=30,"Obesity")</f>
        <v>Obesity</v>
      </c>
      <c r="P1583" s="39" t="s">
        <v>790</v>
      </c>
      <c r="Q1583" s="29">
        <v>45.43</v>
      </c>
      <c r="R1583" s="39">
        <v>4.2300000000000004</v>
      </c>
      <c r="S1583" s="39" t="s">
        <v>2383</v>
      </c>
      <c r="T1583" s="39" t="s">
        <v>2380</v>
      </c>
      <c r="U1583" s="39" t="s">
        <v>2383</v>
      </c>
      <c r="V1583" s="39">
        <v>1</v>
      </c>
      <c r="W1583" s="39" t="s">
        <v>2380</v>
      </c>
      <c r="X1583" s="39" t="s">
        <v>8391</v>
      </c>
    </row>
    <row r="1584" spans="1:24" x14ac:dyDescent="0.35">
      <c r="A1584" s="4" t="s">
        <v>789</v>
      </c>
      <c r="B1584" s="4">
        <v>32.340000000000003</v>
      </c>
      <c r="C1584" s="4">
        <v>4.88</v>
      </c>
      <c r="D1584" s="4" t="s">
        <v>2382</v>
      </c>
      <c r="E1584" s="4" t="s">
        <v>2380</v>
      </c>
      <c r="F1584" s="4" t="s">
        <v>2383</v>
      </c>
      <c r="G1584" s="4">
        <v>1</v>
      </c>
      <c r="H1584" s="4" t="s">
        <v>2380</v>
      </c>
      <c r="I1584" s="15">
        <v>180</v>
      </c>
      <c r="J1584" s="15" t="str">
        <f t="shared" si="96"/>
        <v>No</v>
      </c>
      <c r="K1584" s="15">
        <f t="shared" si="97"/>
        <v>1</v>
      </c>
      <c r="L1584" s="15" t="str">
        <f t="shared" si="98"/>
        <v>No</v>
      </c>
      <c r="M1584" s="15" t="str">
        <f t="shared" si="99"/>
        <v>Yes</v>
      </c>
      <c r="N1584" s="29">
        <v>32.340000000000003</v>
      </c>
      <c r="O1584" s="20" t="str" cm="1">
        <f t="array" ref="O1584">_xlfn.IFS(N1584&lt;18.5,"Underweight",N1584&lt;25,"Normalweight",N1584&lt;30,"Overweight",N1584&gt;=30,"Obesity")</f>
        <v>Obesity</v>
      </c>
      <c r="P1584" s="39" t="s">
        <v>789</v>
      </c>
      <c r="Q1584" s="29">
        <v>32.340000000000003</v>
      </c>
      <c r="R1584" s="39">
        <v>4.88</v>
      </c>
      <c r="S1584" s="39" t="s">
        <v>2383</v>
      </c>
      <c r="T1584" s="39" t="s">
        <v>2380</v>
      </c>
      <c r="U1584" s="39" t="s">
        <v>2383</v>
      </c>
      <c r="V1584" s="39">
        <v>1</v>
      </c>
      <c r="W1584" s="39" t="s">
        <v>2380</v>
      </c>
      <c r="X1584" s="39" t="s">
        <v>8391</v>
      </c>
    </row>
    <row r="1585" spans="1:24" x14ac:dyDescent="0.35">
      <c r="A1585" s="4" t="s">
        <v>788</v>
      </c>
      <c r="B1585" s="4">
        <v>25.46</v>
      </c>
      <c r="C1585" s="4">
        <v>9.7100000000000009</v>
      </c>
      <c r="D1585" s="4" t="s">
        <v>2382</v>
      </c>
      <c r="E1585" s="4" t="s">
        <v>2380</v>
      </c>
      <c r="F1585" s="4" t="s">
        <v>2380</v>
      </c>
      <c r="G1585" s="4">
        <v>1</v>
      </c>
      <c r="H1585" s="4" t="s">
        <v>2380</v>
      </c>
      <c r="I1585" s="15">
        <v>180</v>
      </c>
      <c r="J1585" s="15" t="str">
        <f t="shared" si="96"/>
        <v>No</v>
      </c>
      <c r="K1585" s="15">
        <f t="shared" si="97"/>
        <v>1</v>
      </c>
      <c r="L1585" s="15" t="str">
        <f t="shared" si="98"/>
        <v>No</v>
      </c>
      <c r="M1585" s="15" t="str">
        <f t="shared" si="99"/>
        <v>Yes</v>
      </c>
      <c r="N1585" s="29">
        <v>25.46</v>
      </c>
      <c r="O1585" s="20" t="str" cm="1">
        <f t="array" ref="O1585">_xlfn.IFS(N1585&lt;18.5,"Underweight",N1585&lt;25,"Normalweight",N1585&lt;30,"Overweight",N1585&gt;=30,"Obesity")</f>
        <v>Overweight</v>
      </c>
      <c r="P1585" s="39" t="s">
        <v>788</v>
      </c>
      <c r="Q1585" s="29">
        <v>25.46</v>
      </c>
      <c r="R1585" s="39">
        <v>9.7100000000000009</v>
      </c>
      <c r="S1585" s="39" t="s">
        <v>2383</v>
      </c>
      <c r="T1585" s="39" t="s">
        <v>2380</v>
      </c>
      <c r="U1585" s="39" t="s">
        <v>2380</v>
      </c>
      <c r="V1585" s="39">
        <v>1</v>
      </c>
      <c r="W1585" s="39" t="s">
        <v>2380</v>
      </c>
      <c r="X1585" s="39" t="s">
        <v>8392</v>
      </c>
    </row>
    <row r="1586" spans="1:24" x14ac:dyDescent="0.35">
      <c r="A1586" s="4" t="s">
        <v>787</v>
      </c>
      <c r="B1586" s="4">
        <v>37.145000000000003</v>
      </c>
      <c r="C1586" s="4">
        <v>5.32</v>
      </c>
      <c r="D1586" s="4" t="s">
        <v>2380</v>
      </c>
      <c r="E1586" s="4" t="s">
        <v>2380</v>
      </c>
      <c r="F1586" s="4" t="s">
        <v>2380</v>
      </c>
      <c r="G1586" s="4" t="s">
        <v>2381</v>
      </c>
      <c r="H1586" s="4" t="s">
        <v>2380</v>
      </c>
      <c r="I1586" s="15">
        <v>180</v>
      </c>
      <c r="J1586" s="15" t="str">
        <f t="shared" si="96"/>
        <v>No</v>
      </c>
      <c r="K1586" s="15">
        <f t="shared" si="97"/>
        <v>0</v>
      </c>
      <c r="L1586" s="15" t="str">
        <f t="shared" si="98"/>
        <v>No</v>
      </c>
      <c r="M1586" s="15" t="str">
        <f t="shared" si="99"/>
        <v>No</v>
      </c>
      <c r="N1586" s="29">
        <v>37.145000000000003</v>
      </c>
      <c r="O1586" s="20" t="str" cm="1">
        <f t="array" ref="O1586">_xlfn.IFS(N1586&lt;18.5,"Underweight",N1586&lt;25,"Normalweight",N1586&lt;30,"Overweight",N1586&gt;=30,"Obesity")</f>
        <v>Obesity</v>
      </c>
      <c r="P1586" s="39" t="s">
        <v>787</v>
      </c>
      <c r="Q1586" s="29">
        <v>37.145000000000003</v>
      </c>
      <c r="R1586" s="39">
        <v>5.32</v>
      </c>
      <c r="S1586" s="39" t="s">
        <v>2380</v>
      </c>
      <c r="T1586" s="39" t="s">
        <v>2380</v>
      </c>
      <c r="U1586" s="39" t="s">
        <v>2380</v>
      </c>
      <c r="V1586" s="39">
        <v>0</v>
      </c>
      <c r="W1586" s="39" t="s">
        <v>2380</v>
      </c>
      <c r="X1586" s="39" t="s">
        <v>8391</v>
      </c>
    </row>
    <row r="1587" spans="1:24" x14ac:dyDescent="0.35">
      <c r="A1587" s="4" t="s">
        <v>786</v>
      </c>
      <c r="B1587" s="4">
        <v>30.8</v>
      </c>
      <c r="C1587" s="4">
        <v>5.83</v>
      </c>
      <c r="D1587" s="4" t="s">
        <v>2382</v>
      </c>
      <c r="E1587" s="4" t="s">
        <v>2380</v>
      </c>
      <c r="F1587" s="4" t="s">
        <v>2380</v>
      </c>
      <c r="G1587" s="4" t="s">
        <v>2381</v>
      </c>
      <c r="H1587" s="4" t="s">
        <v>2380</v>
      </c>
      <c r="I1587" s="15">
        <v>180</v>
      </c>
      <c r="J1587" s="15" t="str">
        <f t="shared" si="96"/>
        <v>No</v>
      </c>
      <c r="K1587" s="15">
        <f t="shared" si="97"/>
        <v>0</v>
      </c>
      <c r="L1587" s="15" t="str">
        <f t="shared" si="98"/>
        <v>No</v>
      </c>
      <c r="M1587" s="15" t="str">
        <f t="shared" si="99"/>
        <v>Yes</v>
      </c>
      <c r="N1587" s="29">
        <v>30.8</v>
      </c>
      <c r="O1587" s="20" t="str" cm="1">
        <f t="array" ref="O1587">_xlfn.IFS(N1587&lt;18.5,"Underweight",N1587&lt;25,"Normalweight",N1587&lt;30,"Overweight",N1587&gt;=30,"Obesity")</f>
        <v>Obesity</v>
      </c>
      <c r="P1587" s="39" t="s">
        <v>786</v>
      </c>
      <c r="Q1587" s="29">
        <v>30.8</v>
      </c>
      <c r="R1587" s="39">
        <v>5.83</v>
      </c>
      <c r="S1587" s="39" t="s">
        <v>2383</v>
      </c>
      <c r="T1587" s="39" t="s">
        <v>2380</v>
      </c>
      <c r="U1587" s="39" t="s">
        <v>2380</v>
      </c>
      <c r="V1587" s="39">
        <v>0</v>
      </c>
      <c r="W1587" s="39" t="s">
        <v>2380</v>
      </c>
      <c r="X1587" s="39" t="s">
        <v>8391</v>
      </c>
    </row>
    <row r="1588" spans="1:24" x14ac:dyDescent="0.35">
      <c r="A1588" s="4" t="s">
        <v>785</v>
      </c>
      <c r="B1588" s="4">
        <v>29.5</v>
      </c>
      <c r="C1588" s="4">
        <v>5.54</v>
      </c>
      <c r="D1588" s="4" t="s">
        <v>2382</v>
      </c>
      <c r="E1588" s="4" t="s">
        <v>2380</v>
      </c>
      <c r="F1588" s="4" t="s">
        <v>2380</v>
      </c>
      <c r="G1588" s="4" t="s">
        <v>2381</v>
      </c>
      <c r="H1588" s="4" t="s">
        <v>2380</v>
      </c>
      <c r="I1588" s="15">
        <v>180</v>
      </c>
      <c r="J1588" s="15" t="str">
        <f t="shared" si="96"/>
        <v>No</v>
      </c>
      <c r="K1588" s="15">
        <f t="shared" si="97"/>
        <v>0</v>
      </c>
      <c r="L1588" s="15" t="str">
        <f t="shared" si="98"/>
        <v>No</v>
      </c>
      <c r="M1588" s="15" t="str">
        <f t="shared" si="99"/>
        <v>Yes</v>
      </c>
      <c r="N1588" s="29">
        <v>29.5</v>
      </c>
      <c r="O1588" s="20" t="str" cm="1">
        <f t="array" ref="O1588">_xlfn.IFS(N1588&lt;18.5,"Underweight",N1588&lt;25,"Normalweight",N1588&lt;30,"Overweight",N1588&gt;=30,"Obesity")</f>
        <v>Overweight</v>
      </c>
      <c r="P1588" s="39" t="s">
        <v>785</v>
      </c>
      <c r="Q1588" s="29">
        <v>29.5</v>
      </c>
      <c r="R1588" s="39">
        <v>5.54</v>
      </c>
      <c r="S1588" s="39" t="s">
        <v>2383</v>
      </c>
      <c r="T1588" s="39" t="s">
        <v>2380</v>
      </c>
      <c r="U1588" s="39" t="s">
        <v>2380</v>
      </c>
      <c r="V1588" s="39">
        <v>0</v>
      </c>
      <c r="W1588" s="39" t="s">
        <v>2380</v>
      </c>
      <c r="X1588" s="39" t="s">
        <v>8392</v>
      </c>
    </row>
    <row r="1589" spans="1:24" x14ac:dyDescent="0.35">
      <c r="A1589" s="4" t="s">
        <v>784</v>
      </c>
      <c r="B1589" s="4">
        <v>43.39</v>
      </c>
      <c r="C1589" s="4">
        <v>5.85</v>
      </c>
      <c r="D1589" s="4" t="s">
        <v>2380</v>
      </c>
      <c r="E1589" s="4" t="s">
        <v>2382</v>
      </c>
      <c r="F1589" s="4" t="s">
        <v>2380</v>
      </c>
      <c r="G1589" s="4">
        <v>1</v>
      </c>
      <c r="H1589" s="4" t="s">
        <v>2380</v>
      </c>
      <c r="I1589" s="15">
        <v>180</v>
      </c>
      <c r="J1589" s="15" t="str">
        <f t="shared" si="96"/>
        <v>No</v>
      </c>
      <c r="K1589" s="15">
        <f t="shared" si="97"/>
        <v>1</v>
      </c>
      <c r="L1589" s="15" t="str">
        <f t="shared" si="98"/>
        <v>No</v>
      </c>
      <c r="M1589" s="15" t="str">
        <f t="shared" si="99"/>
        <v>No</v>
      </c>
      <c r="N1589" s="29">
        <v>43.39</v>
      </c>
      <c r="O1589" s="20" t="str" cm="1">
        <f t="array" ref="O1589">_xlfn.IFS(N1589&lt;18.5,"Underweight",N1589&lt;25,"Normalweight",N1589&lt;30,"Overweight",N1589&gt;=30,"Obesity")</f>
        <v>Obesity</v>
      </c>
      <c r="P1589" s="39" t="s">
        <v>784</v>
      </c>
      <c r="Q1589" s="29">
        <v>43.39</v>
      </c>
      <c r="R1589" s="39">
        <v>5.85</v>
      </c>
      <c r="S1589" s="39" t="s">
        <v>2380</v>
      </c>
      <c r="T1589" s="39" t="s">
        <v>2382</v>
      </c>
      <c r="U1589" s="39" t="s">
        <v>2380</v>
      </c>
      <c r="V1589" s="39">
        <v>1</v>
      </c>
      <c r="W1589" s="39" t="s">
        <v>2380</v>
      </c>
      <c r="X1589" s="39" t="s">
        <v>8391</v>
      </c>
    </row>
    <row r="1590" spans="1:24" x14ac:dyDescent="0.35">
      <c r="A1590" s="4" t="s">
        <v>783</v>
      </c>
      <c r="B1590" s="4">
        <v>15.08</v>
      </c>
      <c r="C1590" s="4">
        <v>4.8499999999999996</v>
      </c>
      <c r="D1590" s="4" t="s">
        <v>2382</v>
      </c>
      <c r="E1590" s="4" t="s">
        <v>2380</v>
      </c>
      <c r="F1590" s="4" t="s">
        <v>2383</v>
      </c>
      <c r="G1590" s="4">
        <v>1</v>
      </c>
      <c r="H1590" s="4" t="s">
        <v>2380</v>
      </c>
      <c r="I1590" s="15">
        <v>180</v>
      </c>
      <c r="J1590" s="15" t="str">
        <f t="shared" si="96"/>
        <v>No</v>
      </c>
      <c r="K1590" s="15">
        <f t="shared" si="97"/>
        <v>1</v>
      </c>
      <c r="L1590" s="15" t="str">
        <f t="shared" si="98"/>
        <v>No</v>
      </c>
      <c r="M1590" s="15" t="str">
        <f t="shared" si="99"/>
        <v>Yes</v>
      </c>
      <c r="N1590" s="29">
        <v>15.08</v>
      </c>
      <c r="O1590" s="20" t="str" cm="1">
        <f t="array" ref="O1590">_xlfn.IFS(N1590&lt;18.5,"Underweight",N1590&lt;25,"Normalweight",N1590&lt;30,"Overweight",N1590&gt;=30,"Obesity")</f>
        <v>Underweight</v>
      </c>
      <c r="P1590" s="39" t="s">
        <v>783</v>
      </c>
      <c r="Q1590" s="29">
        <v>15.08</v>
      </c>
      <c r="R1590" s="39">
        <v>4.8499999999999996</v>
      </c>
      <c r="S1590" s="39" t="s">
        <v>2383</v>
      </c>
      <c r="T1590" s="39" t="s">
        <v>2380</v>
      </c>
      <c r="U1590" s="39" t="s">
        <v>2383</v>
      </c>
      <c r="V1590" s="39">
        <v>1</v>
      </c>
      <c r="W1590" s="39" t="s">
        <v>2380</v>
      </c>
      <c r="X1590" s="39" t="s">
        <v>8394</v>
      </c>
    </row>
    <row r="1591" spans="1:24" x14ac:dyDescent="0.35">
      <c r="A1591" s="4" t="s">
        <v>782</v>
      </c>
      <c r="B1591" s="4">
        <v>20.48</v>
      </c>
      <c r="C1591" s="4">
        <v>11.09</v>
      </c>
      <c r="D1591" s="4" t="s">
        <v>2380</v>
      </c>
      <c r="E1591" s="4" t="s">
        <v>2380</v>
      </c>
      <c r="F1591" s="4" t="s">
        <v>2380</v>
      </c>
      <c r="G1591" s="4" t="s">
        <v>2381</v>
      </c>
      <c r="H1591" s="4" t="s">
        <v>2380</v>
      </c>
      <c r="I1591" s="15">
        <v>180</v>
      </c>
      <c r="J1591" s="15" t="str">
        <f t="shared" si="96"/>
        <v>No</v>
      </c>
      <c r="K1591" s="15">
        <f t="shared" si="97"/>
        <v>0</v>
      </c>
      <c r="L1591" s="15" t="str">
        <f t="shared" si="98"/>
        <v>No</v>
      </c>
      <c r="M1591" s="15" t="str">
        <f t="shared" si="99"/>
        <v>No</v>
      </c>
      <c r="N1591" s="29">
        <v>20.48</v>
      </c>
      <c r="O1591" s="20" t="str" cm="1">
        <f t="array" ref="O1591">_xlfn.IFS(N1591&lt;18.5,"Underweight",N1591&lt;25,"Normalweight",N1591&lt;30,"Overweight",N1591&gt;=30,"Obesity")</f>
        <v>Normalweight</v>
      </c>
      <c r="P1591" s="39" t="s">
        <v>782</v>
      </c>
      <c r="Q1591" s="29">
        <v>20.48</v>
      </c>
      <c r="R1591" s="39">
        <v>11.09</v>
      </c>
      <c r="S1591" s="39" t="s">
        <v>2380</v>
      </c>
      <c r="T1591" s="39" t="s">
        <v>2380</v>
      </c>
      <c r="U1591" s="39" t="s">
        <v>2380</v>
      </c>
      <c r="V1591" s="39">
        <v>0</v>
      </c>
      <c r="W1591" s="39" t="s">
        <v>2380</v>
      </c>
      <c r="X1591" s="39" t="s">
        <v>8393</v>
      </c>
    </row>
    <row r="1592" spans="1:24" x14ac:dyDescent="0.35">
      <c r="A1592" s="4" t="s">
        <v>781</v>
      </c>
      <c r="B1592" s="4">
        <v>34.450000000000003</v>
      </c>
      <c r="C1592" s="4">
        <v>5.58</v>
      </c>
      <c r="D1592" s="4" t="s">
        <v>2382</v>
      </c>
      <c r="E1592" s="4" t="s">
        <v>2380</v>
      </c>
      <c r="F1592" s="4" t="s">
        <v>2380</v>
      </c>
      <c r="G1592" s="4" t="s">
        <v>2381</v>
      </c>
      <c r="H1592" s="4" t="s">
        <v>2380</v>
      </c>
      <c r="I1592" s="15">
        <v>180</v>
      </c>
      <c r="J1592" s="15" t="str">
        <f t="shared" si="96"/>
        <v>No</v>
      </c>
      <c r="K1592" s="15">
        <f t="shared" si="97"/>
        <v>0</v>
      </c>
      <c r="L1592" s="15" t="str">
        <f t="shared" si="98"/>
        <v>No</v>
      </c>
      <c r="M1592" s="15" t="str">
        <f t="shared" si="99"/>
        <v>Yes</v>
      </c>
      <c r="N1592" s="29">
        <v>34.450000000000003</v>
      </c>
      <c r="O1592" s="20" t="str" cm="1">
        <f t="array" ref="O1592">_xlfn.IFS(N1592&lt;18.5,"Underweight",N1592&lt;25,"Normalweight",N1592&lt;30,"Overweight",N1592&gt;=30,"Obesity")</f>
        <v>Obesity</v>
      </c>
      <c r="P1592" s="39" t="s">
        <v>781</v>
      </c>
      <c r="Q1592" s="29">
        <v>34.450000000000003</v>
      </c>
      <c r="R1592" s="39">
        <v>5.58</v>
      </c>
      <c r="S1592" s="39" t="s">
        <v>2383</v>
      </c>
      <c r="T1592" s="39" t="s">
        <v>2380</v>
      </c>
      <c r="U1592" s="39" t="s">
        <v>2380</v>
      </c>
      <c r="V1592" s="39">
        <v>0</v>
      </c>
      <c r="W1592" s="39" t="s">
        <v>2380</v>
      </c>
      <c r="X1592" s="39" t="s">
        <v>8391</v>
      </c>
    </row>
    <row r="1593" spans="1:24" x14ac:dyDescent="0.35">
      <c r="A1593" s="4" t="s">
        <v>780</v>
      </c>
      <c r="B1593" s="4">
        <v>34.21</v>
      </c>
      <c r="C1593" s="4">
        <v>9.7200000000000006</v>
      </c>
      <c r="D1593" s="4" t="s">
        <v>2382</v>
      </c>
      <c r="E1593" s="4" t="s">
        <v>2380</v>
      </c>
      <c r="F1593" s="4" t="s">
        <v>2380</v>
      </c>
      <c r="G1593" s="4" t="s">
        <v>2381</v>
      </c>
      <c r="H1593" s="4" t="s">
        <v>2380</v>
      </c>
      <c r="I1593" s="15">
        <v>180</v>
      </c>
      <c r="J1593" s="15" t="str">
        <f t="shared" si="96"/>
        <v>No</v>
      </c>
      <c r="K1593" s="15">
        <f t="shared" si="97"/>
        <v>0</v>
      </c>
      <c r="L1593" s="15" t="str">
        <f t="shared" si="98"/>
        <v>No</v>
      </c>
      <c r="M1593" s="15" t="str">
        <f t="shared" si="99"/>
        <v>Yes</v>
      </c>
      <c r="N1593" s="29">
        <v>34.21</v>
      </c>
      <c r="O1593" s="20" t="str" cm="1">
        <f t="array" ref="O1593">_xlfn.IFS(N1593&lt;18.5,"Underweight",N1593&lt;25,"Normalweight",N1593&lt;30,"Overweight",N1593&gt;=30,"Obesity")</f>
        <v>Obesity</v>
      </c>
      <c r="P1593" s="39" t="s">
        <v>780</v>
      </c>
      <c r="Q1593" s="29">
        <v>34.21</v>
      </c>
      <c r="R1593" s="39">
        <v>9.7200000000000006</v>
      </c>
      <c r="S1593" s="39" t="s">
        <v>2383</v>
      </c>
      <c r="T1593" s="39" t="s">
        <v>2380</v>
      </c>
      <c r="U1593" s="39" t="s">
        <v>2380</v>
      </c>
      <c r="V1593" s="39">
        <v>0</v>
      </c>
      <c r="W1593" s="39" t="s">
        <v>2380</v>
      </c>
      <c r="X1593" s="39" t="s">
        <v>8391</v>
      </c>
    </row>
    <row r="1594" spans="1:24" x14ac:dyDescent="0.35">
      <c r="A1594" s="4" t="s">
        <v>779</v>
      </c>
      <c r="B1594" s="4">
        <v>28.8</v>
      </c>
      <c r="C1594" s="4">
        <v>11.41</v>
      </c>
      <c r="D1594" s="4" t="s">
        <v>2382</v>
      </c>
      <c r="E1594" s="4" t="s">
        <v>2380</v>
      </c>
      <c r="F1594" s="4" t="s">
        <v>2380</v>
      </c>
      <c r="G1594" s="4" t="s">
        <v>2381</v>
      </c>
      <c r="H1594" s="4" t="s">
        <v>2380</v>
      </c>
      <c r="I1594" s="15">
        <v>180</v>
      </c>
      <c r="J1594" s="15" t="str">
        <f t="shared" si="96"/>
        <v>No</v>
      </c>
      <c r="K1594" s="15">
        <f t="shared" si="97"/>
        <v>0</v>
      </c>
      <c r="L1594" s="15" t="str">
        <f t="shared" si="98"/>
        <v>No</v>
      </c>
      <c r="M1594" s="15" t="str">
        <f t="shared" si="99"/>
        <v>Yes</v>
      </c>
      <c r="N1594" s="29">
        <v>28.8</v>
      </c>
      <c r="O1594" s="20" t="str" cm="1">
        <f t="array" ref="O1594">_xlfn.IFS(N1594&lt;18.5,"Underweight",N1594&lt;25,"Normalweight",N1594&lt;30,"Overweight",N1594&gt;=30,"Obesity")</f>
        <v>Overweight</v>
      </c>
      <c r="P1594" s="39" t="s">
        <v>779</v>
      </c>
      <c r="Q1594" s="29">
        <v>28.8</v>
      </c>
      <c r="R1594" s="39">
        <v>11.41</v>
      </c>
      <c r="S1594" s="39" t="s">
        <v>2383</v>
      </c>
      <c r="T1594" s="39" t="s">
        <v>2380</v>
      </c>
      <c r="U1594" s="39" t="s">
        <v>2380</v>
      </c>
      <c r="V1594" s="39">
        <v>0</v>
      </c>
      <c r="W1594" s="39" t="s">
        <v>2380</v>
      </c>
      <c r="X1594" s="39" t="s">
        <v>8392</v>
      </c>
    </row>
    <row r="1595" spans="1:24" x14ac:dyDescent="0.35">
      <c r="A1595" s="4" t="s">
        <v>778</v>
      </c>
      <c r="B1595" s="4">
        <v>31.74</v>
      </c>
      <c r="C1595" s="4">
        <v>4.46</v>
      </c>
      <c r="D1595" s="4" t="s">
        <v>2380</v>
      </c>
      <c r="E1595" s="4" t="s">
        <v>2380</v>
      </c>
      <c r="F1595" s="4" t="s">
        <v>2383</v>
      </c>
      <c r="G1595" s="4">
        <v>1</v>
      </c>
      <c r="H1595" s="4" t="s">
        <v>2380</v>
      </c>
      <c r="I1595" s="15">
        <v>180</v>
      </c>
      <c r="J1595" s="15" t="str">
        <f t="shared" si="96"/>
        <v>No</v>
      </c>
      <c r="K1595" s="15">
        <f t="shared" si="97"/>
        <v>1</v>
      </c>
      <c r="L1595" s="15" t="str">
        <f t="shared" si="98"/>
        <v>No</v>
      </c>
      <c r="M1595" s="15" t="str">
        <f t="shared" si="99"/>
        <v>No</v>
      </c>
      <c r="N1595" s="29">
        <v>31.74</v>
      </c>
      <c r="O1595" s="20" t="str" cm="1">
        <f t="array" ref="O1595">_xlfn.IFS(N1595&lt;18.5,"Underweight",N1595&lt;25,"Normalweight",N1595&lt;30,"Overweight",N1595&gt;=30,"Obesity")</f>
        <v>Obesity</v>
      </c>
      <c r="P1595" s="39" t="s">
        <v>778</v>
      </c>
      <c r="Q1595" s="29">
        <v>31.74</v>
      </c>
      <c r="R1595" s="39">
        <v>4.46</v>
      </c>
      <c r="S1595" s="39" t="s">
        <v>2380</v>
      </c>
      <c r="T1595" s="39" t="s">
        <v>2380</v>
      </c>
      <c r="U1595" s="39" t="s">
        <v>2383</v>
      </c>
      <c r="V1595" s="39">
        <v>1</v>
      </c>
      <c r="W1595" s="39" t="s">
        <v>2380</v>
      </c>
      <c r="X1595" s="39" t="s">
        <v>8391</v>
      </c>
    </row>
    <row r="1596" spans="1:24" x14ac:dyDescent="0.35">
      <c r="A1596" s="4" t="s">
        <v>777</v>
      </c>
      <c r="B1596" s="4">
        <v>21.78</v>
      </c>
      <c r="C1596" s="4">
        <v>9.31</v>
      </c>
      <c r="D1596" s="4" t="s">
        <v>2382</v>
      </c>
      <c r="E1596" s="4" t="s">
        <v>2380</v>
      </c>
      <c r="F1596" s="4" t="s">
        <v>2380</v>
      </c>
      <c r="G1596" s="4" t="s">
        <v>2381</v>
      </c>
      <c r="H1596" s="4" t="s">
        <v>2380</v>
      </c>
      <c r="I1596" s="15">
        <v>180</v>
      </c>
      <c r="J1596" s="15" t="str">
        <f t="shared" si="96"/>
        <v>No</v>
      </c>
      <c r="K1596" s="15">
        <f t="shared" si="97"/>
        <v>0</v>
      </c>
      <c r="L1596" s="15" t="str">
        <f t="shared" si="98"/>
        <v>No</v>
      </c>
      <c r="M1596" s="15" t="str">
        <f t="shared" si="99"/>
        <v>Yes</v>
      </c>
      <c r="N1596" s="29">
        <v>21.78</v>
      </c>
      <c r="O1596" s="20" t="str" cm="1">
        <f t="array" ref="O1596">_xlfn.IFS(N1596&lt;18.5,"Underweight",N1596&lt;25,"Normalweight",N1596&lt;30,"Overweight",N1596&gt;=30,"Obesity")</f>
        <v>Normalweight</v>
      </c>
      <c r="P1596" s="39" t="s">
        <v>777</v>
      </c>
      <c r="Q1596" s="29">
        <v>21.78</v>
      </c>
      <c r="R1596" s="39">
        <v>9.31</v>
      </c>
      <c r="S1596" s="39" t="s">
        <v>2383</v>
      </c>
      <c r="T1596" s="39" t="s">
        <v>2380</v>
      </c>
      <c r="U1596" s="39" t="s">
        <v>2380</v>
      </c>
      <c r="V1596" s="39">
        <v>0</v>
      </c>
      <c r="W1596" s="39" t="s">
        <v>2380</v>
      </c>
      <c r="X1596" s="39" t="s">
        <v>8393</v>
      </c>
    </row>
    <row r="1597" spans="1:24" x14ac:dyDescent="0.35">
      <c r="A1597" s="4" t="s">
        <v>776</v>
      </c>
      <c r="B1597" s="4">
        <v>23.75</v>
      </c>
      <c r="C1597" s="4">
        <v>5.03</v>
      </c>
      <c r="D1597" s="4" t="s">
        <v>2380</v>
      </c>
      <c r="E1597" s="4" t="s">
        <v>2380</v>
      </c>
      <c r="F1597" s="4" t="s">
        <v>2380</v>
      </c>
      <c r="G1597" s="4">
        <v>1</v>
      </c>
      <c r="H1597" s="4" t="s">
        <v>2380</v>
      </c>
      <c r="I1597" s="15">
        <v>180</v>
      </c>
      <c r="J1597" s="15" t="str">
        <f t="shared" si="96"/>
        <v>No</v>
      </c>
      <c r="K1597" s="15">
        <f t="shared" si="97"/>
        <v>1</v>
      </c>
      <c r="L1597" s="15" t="str">
        <f t="shared" si="98"/>
        <v>No</v>
      </c>
      <c r="M1597" s="15" t="str">
        <f t="shared" si="99"/>
        <v>No</v>
      </c>
      <c r="N1597" s="29">
        <v>23.75</v>
      </c>
      <c r="O1597" s="20" t="str" cm="1">
        <f t="array" ref="O1597">_xlfn.IFS(N1597&lt;18.5,"Underweight",N1597&lt;25,"Normalweight",N1597&lt;30,"Overweight",N1597&gt;=30,"Obesity")</f>
        <v>Normalweight</v>
      </c>
      <c r="P1597" s="39" t="s">
        <v>776</v>
      </c>
      <c r="Q1597" s="29">
        <v>23.75</v>
      </c>
      <c r="R1597" s="39">
        <v>5.03</v>
      </c>
      <c r="S1597" s="39" t="s">
        <v>2380</v>
      </c>
      <c r="T1597" s="39" t="s">
        <v>2380</v>
      </c>
      <c r="U1597" s="39" t="s">
        <v>2380</v>
      </c>
      <c r="V1597" s="39">
        <v>1</v>
      </c>
      <c r="W1597" s="39" t="s">
        <v>2380</v>
      </c>
      <c r="X1597" s="39" t="s">
        <v>8393</v>
      </c>
    </row>
    <row r="1598" spans="1:24" x14ac:dyDescent="0.35">
      <c r="A1598" s="4" t="s">
        <v>775</v>
      </c>
      <c r="B1598" s="4">
        <v>33.21</v>
      </c>
      <c r="C1598" s="4">
        <v>5.07</v>
      </c>
      <c r="D1598" s="4" t="s">
        <v>2382</v>
      </c>
      <c r="E1598" s="4" t="s">
        <v>2380</v>
      </c>
      <c r="F1598" s="4" t="s">
        <v>2380</v>
      </c>
      <c r="G1598" s="4">
        <v>1</v>
      </c>
      <c r="H1598" s="4" t="s">
        <v>2380</v>
      </c>
      <c r="I1598" s="15">
        <v>180</v>
      </c>
      <c r="J1598" s="15" t="str">
        <f t="shared" si="96"/>
        <v>No</v>
      </c>
      <c r="K1598" s="15">
        <f t="shared" si="97"/>
        <v>1</v>
      </c>
      <c r="L1598" s="15" t="str">
        <f t="shared" si="98"/>
        <v>No</v>
      </c>
      <c r="M1598" s="15" t="str">
        <f t="shared" si="99"/>
        <v>Yes</v>
      </c>
      <c r="N1598" s="29">
        <v>33.21</v>
      </c>
      <c r="O1598" s="20" t="str" cm="1">
        <f t="array" ref="O1598">_xlfn.IFS(N1598&lt;18.5,"Underweight",N1598&lt;25,"Normalweight",N1598&lt;30,"Overweight",N1598&gt;=30,"Obesity")</f>
        <v>Obesity</v>
      </c>
      <c r="P1598" s="39" t="s">
        <v>775</v>
      </c>
      <c r="Q1598" s="29">
        <v>33.21</v>
      </c>
      <c r="R1598" s="39">
        <v>5.07</v>
      </c>
      <c r="S1598" s="39" t="s">
        <v>2383</v>
      </c>
      <c r="T1598" s="39" t="s">
        <v>2380</v>
      </c>
      <c r="U1598" s="39" t="s">
        <v>2380</v>
      </c>
      <c r="V1598" s="39">
        <v>1</v>
      </c>
      <c r="W1598" s="39" t="s">
        <v>2380</v>
      </c>
      <c r="X1598" s="39" t="s">
        <v>8391</v>
      </c>
    </row>
    <row r="1599" spans="1:24" x14ac:dyDescent="0.35">
      <c r="A1599" s="4" t="s">
        <v>774</v>
      </c>
      <c r="B1599" s="4">
        <v>17.7</v>
      </c>
      <c r="C1599" s="4">
        <v>10.42</v>
      </c>
      <c r="D1599" s="4" t="s">
        <v>2382</v>
      </c>
      <c r="E1599" s="4" t="s">
        <v>2380</v>
      </c>
      <c r="F1599" s="4" t="s">
        <v>2380</v>
      </c>
      <c r="G1599" s="4">
        <v>2</v>
      </c>
      <c r="H1599" s="4" t="s">
        <v>2380</v>
      </c>
      <c r="I1599" s="15">
        <v>180</v>
      </c>
      <c r="J1599" s="15" t="str">
        <f t="shared" si="96"/>
        <v>No</v>
      </c>
      <c r="K1599" s="15">
        <f t="shared" si="97"/>
        <v>2</v>
      </c>
      <c r="L1599" s="15" t="str">
        <f t="shared" si="98"/>
        <v>No</v>
      </c>
      <c r="M1599" s="15" t="str">
        <f t="shared" si="99"/>
        <v>Yes</v>
      </c>
      <c r="N1599" s="29">
        <v>17.7</v>
      </c>
      <c r="O1599" s="20" t="str" cm="1">
        <f t="array" ref="O1599">_xlfn.IFS(N1599&lt;18.5,"Underweight",N1599&lt;25,"Normalweight",N1599&lt;30,"Overweight",N1599&gt;=30,"Obesity")</f>
        <v>Underweight</v>
      </c>
      <c r="P1599" s="39" t="s">
        <v>774</v>
      </c>
      <c r="Q1599" s="29">
        <v>17.7</v>
      </c>
      <c r="R1599" s="39">
        <v>10.42</v>
      </c>
      <c r="S1599" s="39" t="s">
        <v>2383</v>
      </c>
      <c r="T1599" s="39" t="s">
        <v>2380</v>
      </c>
      <c r="U1599" s="39" t="s">
        <v>2380</v>
      </c>
      <c r="V1599" s="39">
        <v>2</v>
      </c>
      <c r="W1599" s="39" t="s">
        <v>2380</v>
      </c>
      <c r="X1599" s="39" t="s">
        <v>8394</v>
      </c>
    </row>
    <row r="1600" spans="1:24" x14ac:dyDescent="0.35">
      <c r="A1600" s="4" t="s">
        <v>773</v>
      </c>
      <c r="B1600" s="4">
        <v>17.2</v>
      </c>
      <c r="C1600" s="4">
        <v>6.45</v>
      </c>
      <c r="D1600" s="4" t="s">
        <v>2380</v>
      </c>
      <c r="E1600" s="4" t="s">
        <v>2380</v>
      </c>
      <c r="F1600" s="4" t="s">
        <v>2380</v>
      </c>
      <c r="G1600" s="4">
        <v>2</v>
      </c>
      <c r="H1600" s="4" t="s">
        <v>2380</v>
      </c>
      <c r="I1600" s="15">
        <v>180</v>
      </c>
      <c r="J1600" s="15" t="str">
        <f t="shared" si="96"/>
        <v>No</v>
      </c>
      <c r="K1600" s="15">
        <f t="shared" si="97"/>
        <v>2</v>
      </c>
      <c r="L1600" s="15" t="str">
        <f t="shared" si="98"/>
        <v>No</v>
      </c>
      <c r="M1600" s="15" t="str">
        <f t="shared" si="99"/>
        <v>No</v>
      </c>
      <c r="N1600" s="29">
        <v>17.2</v>
      </c>
      <c r="O1600" s="20" t="str" cm="1">
        <f t="array" ref="O1600">_xlfn.IFS(N1600&lt;18.5,"Underweight",N1600&lt;25,"Normalweight",N1600&lt;30,"Overweight",N1600&gt;=30,"Obesity")</f>
        <v>Underweight</v>
      </c>
      <c r="P1600" s="39" t="s">
        <v>773</v>
      </c>
      <c r="Q1600" s="29">
        <v>17.2</v>
      </c>
      <c r="R1600" s="39">
        <v>6.45</v>
      </c>
      <c r="S1600" s="39" t="s">
        <v>2380</v>
      </c>
      <c r="T1600" s="39" t="s">
        <v>2380</v>
      </c>
      <c r="U1600" s="39" t="s">
        <v>2380</v>
      </c>
      <c r="V1600" s="39">
        <v>2</v>
      </c>
      <c r="W1600" s="39" t="s">
        <v>2380</v>
      </c>
      <c r="X1600" s="39" t="s">
        <v>8394</v>
      </c>
    </row>
    <row r="1601" spans="1:24" x14ac:dyDescent="0.35">
      <c r="A1601" s="4" t="s">
        <v>772</v>
      </c>
      <c r="B1601" s="4">
        <v>19.21</v>
      </c>
      <c r="C1601" s="4">
        <v>5.52</v>
      </c>
      <c r="D1601" s="4" t="s">
        <v>2380</v>
      </c>
      <c r="E1601" s="4" t="s">
        <v>2380</v>
      </c>
      <c r="F1601" s="4" t="s">
        <v>2380</v>
      </c>
      <c r="G1601" s="4">
        <v>2</v>
      </c>
      <c r="H1601" s="4" t="s">
        <v>2380</v>
      </c>
      <c r="I1601" s="15">
        <v>180</v>
      </c>
      <c r="J1601" s="15" t="str">
        <f t="shared" si="96"/>
        <v>No</v>
      </c>
      <c r="K1601" s="15">
        <f t="shared" si="97"/>
        <v>2</v>
      </c>
      <c r="L1601" s="15" t="str">
        <f t="shared" si="98"/>
        <v>No</v>
      </c>
      <c r="M1601" s="15" t="str">
        <f t="shared" si="99"/>
        <v>No</v>
      </c>
      <c r="N1601" s="29">
        <v>19.21</v>
      </c>
      <c r="O1601" s="20" t="str" cm="1">
        <f t="array" ref="O1601">_xlfn.IFS(N1601&lt;18.5,"Underweight",N1601&lt;25,"Normalweight",N1601&lt;30,"Overweight",N1601&gt;=30,"Obesity")</f>
        <v>Normalweight</v>
      </c>
      <c r="P1601" s="39" t="s">
        <v>772</v>
      </c>
      <c r="Q1601" s="29">
        <v>19.21</v>
      </c>
      <c r="R1601" s="39">
        <v>5.52</v>
      </c>
      <c r="S1601" s="39" t="s">
        <v>2380</v>
      </c>
      <c r="T1601" s="39" t="s">
        <v>2380</v>
      </c>
      <c r="U1601" s="39" t="s">
        <v>2380</v>
      </c>
      <c r="V1601" s="39">
        <v>2</v>
      </c>
      <c r="W1601" s="39" t="s">
        <v>2380</v>
      </c>
      <c r="X1601" s="39" t="s">
        <v>8393</v>
      </c>
    </row>
    <row r="1602" spans="1:24" x14ac:dyDescent="0.35">
      <c r="A1602" s="4" t="s">
        <v>771</v>
      </c>
      <c r="B1602" s="4">
        <v>23.2</v>
      </c>
      <c r="C1602" s="4">
        <v>4.41</v>
      </c>
      <c r="D1602" s="4" t="s">
        <v>2380</v>
      </c>
      <c r="E1602" s="4" t="s">
        <v>2380</v>
      </c>
      <c r="F1602" s="4" t="s">
        <v>2383</v>
      </c>
      <c r="G1602" s="4">
        <v>1</v>
      </c>
      <c r="H1602" s="4" t="s">
        <v>2380</v>
      </c>
      <c r="I1602" s="15">
        <v>180</v>
      </c>
      <c r="J1602" s="15" t="str">
        <f t="shared" si="96"/>
        <v>No</v>
      </c>
      <c r="K1602" s="15">
        <f t="shared" si="97"/>
        <v>1</v>
      </c>
      <c r="L1602" s="15" t="str">
        <f t="shared" si="98"/>
        <v>No</v>
      </c>
      <c r="M1602" s="15" t="str">
        <f t="shared" si="99"/>
        <v>No</v>
      </c>
      <c r="N1602" s="29">
        <v>23.2</v>
      </c>
      <c r="O1602" s="20" t="str" cm="1">
        <f t="array" ref="O1602">_xlfn.IFS(N1602&lt;18.5,"Underweight",N1602&lt;25,"Normalweight",N1602&lt;30,"Overweight",N1602&gt;=30,"Obesity")</f>
        <v>Normalweight</v>
      </c>
      <c r="P1602" s="39" t="s">
        <v>771</v>
      </c>
      <c r="Q1602" s="29">
        <v>23.2</v>
      </c>
      <c r="R1602" s="39">
        <v>4.41</v>
      </c>
      <c r="S1602" s="39" t="s">
        <v>2380</v>
      </c>
      <c r="T1602" s="39" t="s">
        <v>2380</v>
      </c>
      <c r="U1602" s="39" t="s">
        <v>2383</v>
      </c>
      <c r="V1602" s="39">
        <v>1</v>
      </c>
      <c r="W1602" s="39" t="s">
        <v>2380</v>
      </c>
      <c r="X1602" s="39" t="s">
        <v>8393</v>
      </c>
    </row>
    <row r="1603" spans="1:24" x14ac:dyDescent="0.35">
      <c r="A1603" s="4" t="s">
        <v>770</v>
      </c>
      <c r="B1603" s="4">
        <v>32.5</v>
      </c>
      <c r="C1603" s="4">
        <v>4.6900000000000004</v>
      </c>
      <c r="D1603" s="4" t="s">
        <v>2382</v>
      </c>
      <c r="E1603" s="4" t="s">
        <v>2380</v>
      </c>
      <c r="F1603" s="4" t="s">
        <v>2383</v>
      </c>
      <c r="G1603" s="4">
        <v>1</v>
      </c>
      <c r="H1603" s="4" t="s">
        <v>2380</v>
      </c>
      <c r="I1603" s="15">
        <v>180</v>
      </c>
      <c r="J1603" s="15" t="str">
        <f t="shared" si="96"/>
        <v>No</v>
      </c>
      <c r="K1603" s="15">
        <f t="shared" si="97"/>
        <v>1</v>
      </c>
      <c r="L1603" s="15" t="str">
        <f t="shared" si="98"/>
        <v>No</v>
      </c>
      <c r="M1603" s="15" t="str">
        <f t="shared" si="99"/>
        <v>Yes</v>
      </c>
      <c r="N1603" s="29">
        <v>32.5</v>
      </c>
      <c r="O1603" s="20" t="str" cm="1">
        <f t="array" ref="O1603">_xlfn.IFS(N1603&lt;18.5,"Underweight",N1603&lt;25,"Normalweight",N1603&lt;30,"Overweight",N1603&gt;=30,"Obesity")</f>
        <v>Obesity</v>
      </c>
      <c r="P1603" s="39" t="s">
        <v>770</v>
      </c>
      <c r="Q1603" s="29">
        <v>32.5</v>
      </c>
      <c r="R1603" s="39">
        <v>4.6900000000000004</v>
      </c>
      <c r="S1603" s="39" t="s">
        <v>2383</v>
      </c>
      <c r="T1603" s="39" t="s">
        <v>2380</v>
      </c>
      <c r="U1603" s="39" t="s">
        <v>2383</v>
      </c>
      <c r="V1603" s="39">
        <v>1</v>
      </c>
      <c r="W1603" s="39" t="s">
        <v>2380</v>
      </c>
      <c r="X1603" s="39" t="s">
        <v>8391</v>
      </c>
    </row>
    <row r="1604" spans="1:24" x14ac:dyDescent="0.35">
      <c r="A1604" s="4" t="s">
        <v>769</v>
      </c>
      <c r="B1604" s="4">
        <v>20.9</v>
      </c>
      <c r="C1604" s="4">
        <v>6.94</v>
      </c>
      <c r="D1604" s="4" t="s">
        <v>2380</v>
      </c>
      <c r="E1604" s="4" t="s">
        <v>2380</v>
      </c>
      <c r="F1604" s="4" t="s">
        <v>2380</v>
      </c>
      <c r="G1604" s="4" t="s">
        <v>2381</v>
      </c>
      <c r="H1604" s="4" t="s">
        <v>2380</v>
      </c>
      <c r="I1604" s="15">
        <v>180</v>
      </c>
      <c r="J1604" s="15" t="str">
        <f t="shared" ref="J1604:J1667" si="100">IF(H1604="?",INDEX($H$3:$H$2337,MODE($I$3:$I$2337)),H1604)</f>
        <v>No</v>
      </c>
      <c r="K1604" s="15">
        <f t="shared" ref="K1604:K1667" si="101">IF(G1604="No major surgery",0,G1604)</f>
        <v>0</v>
      </c>
      <c r="L1604" s="15" t="str">
        <f t="shared" ref="L1604:L1667" si="102">PROPER(J1604)</f>
        <v>No</v>
      </c>
      <c r="M1604" s="15" t="str">
        <f t="shared" ref="M1604:M1667" si="103">PROPER(D1604)</f>
        <v>No</v>
      </c>
      <c r="N1604" s="29">
        <v>20.9</v>
      </c>
      <c r="O1604" s="20" t="str" cm="1">
        <f t="array" ref="O1604">_xlfn.IFS(N1604&lt;18.5,"Underweight",N1604&lt;25,"Normalweight",N1604&lt;30,"Overweight",N1604&gt;=30,"Obesity")</f>
        <v>Normalweight</v>
      </c>
      <c r="P1604" s="39" t="s">
        <v>769</v>
      </c>
      <c r="Q1604" s="29">
        <v>20.9</v>
      </c>
      <c r="R1604" s="39">
        <v>6.94</v>
      </c>
      <c r="S1604" s="39" t="s">
        <v>2380</v>
      </c>
      <c r="T1604" s="39" t="s">
        <v>2380</v>
      </c>
      <c r="U1604" s="39" t="s">
        <v>2380</v>
      </c>
      <c r="V1604" s="39">
        <v>0</v>
      </c>
      <c r="W1604" s="39" t="s">
        <v>2380</v>
      </c>
      <c r="X1604" s="39" t="s">
        <v>8393</v>
      </c>
    </row>
    <row r="1605" spans="1:24" x14ac:dyDescent="0.35">
      <c r="A1605" s="4" t="s">
        <v>768</v>
      </c>
      <c r="B1605" s="4">
        <v>19.11</v>
      </c>
      <c r="C1605" s="4">
        <v>4.3499999999999996</v>
      </c>
      <c r="D1605" s="4" t="s">
        <v>2380</v>
      </c>
      <c r="E1605" s="4" t="s">
        <v>2380</v>
      </c>
      <c r="F1605" s="4" t="s">
        <v>2380</v>
      </c>
      <c r="G1605" s="4">
        <v>2</v>
      </c>
      <c r="H1605" s="4" t="s">
        <v>2380</v>
      </c>
      <c r="I1605" s="15">
        <v>180</v>
      </c>
      <c r="J1605" s="15" t="str">
        <f t="shared" si="100"/>
        <v>No</v>
      </c>
      <c r="K1605" s="15">
        <f t="shared" si="101"/>
        <v>2</v>
      </c>
      <c r="L1605" s="15" t="str">
        <f t="shared" si="102"/>
        <v>No</v>
      </c>
      <c r="M1605" s="15" t="str">
        <f t="shared" si="103"/>
        <v>No</v>
      </c>
      <c r="N1605" s="29">
        <v>19.11</v>
      </c>
      <c r="O1605" s="20" t="str" cm="1">
        <f t="array" ref="O1605">_xlfn.IFS(N1605&lt;18.5,"Underweight",N1605&lt;25,"Normalweight",N1605&lt;30,"Overweight",N1605&gt;=30,"Obesity")</f>
        <v>Normalweight</v>
      </c>
      <c r="P1605" s="39" t="s">
        <v>768</v>
      </c>
      <c r="Q1605" s="29">
        <v>19.11</v>
      </c>
      <c r="R1605" s="39">
        <v>4.3499999999999996</v>
      </c>
      <c r="S1605" s="39" t="s">
        <v>2380</v>
      </c>
      <c r="T1605" s="39" t="s">
        <v>2380</v>
      </c>
      <c r="U1605" s="39" t="s">
        <v>2380</v>
      </c>
      <c r="V1605" s="39">
        <v>2</v>
      </c>
      <c r="W1605" s="39" t="s">
        <v>2380</v>
      </c>
      <c r="X1605" s="39" t="s">
        <v>8393</v>
      </c>
    </row>
    <row r="1606" spans="1:24" x14ac:dyDescent="0.35">
      <c r="A1606" s="4" t="s">
        <v>767</v>
      </c>
      <c r="B1606" s="4">
        <v>31.17</v>
      </c>
      <c r="C1606" s="4">
        <v>5.28</v>
      </c>
      <c r="D1606" s="4" t="s">
        <v>2380</v>
      </c>
      <c r="E1606" s="4" t="s">
        <v>2380</v>
      </c>
      <c r="F1606" s="4" t="s">
        <v>2380</v>
      </c>
      <c r="G1606" s="4">
        <v>1</v>
      </c>
      <c r="H1606" s="4" t="s">
        <v>2380</v>
      </c>
      <c r="I1606" s="15">
        <v>180</v>
      </c>
      <c r="J1606" s="15" t="str">
        <f t="shared" si="100"/>
        <v>No</v>
      </c>
      <c r="K1606" s="15">
        <f t="shared" si="101"/>
        <v>1</v>
      </c>
      <c r="L1606" s="15" t="str">
        <f t="shared" si="102"/>
        <v>No</v>
      </c>
      <c r="M1606" s="15" t="str">
        <f t="shared" si="103"/>
        <v>No</v>
      </c>
      <c r="N1606" s="29">
        <v>31.17</v>
      </c>
      <c r="O1606" s="20" t="str" cm="1">
        <f t="array" ref="O1606">_xlfn.IFS(N1606&lt;18.5,"Underweight",N1606&lt;25,"Normalweight",N1606&lt;30,"Overweight",N1606&gt;=30,"Obesity")</f>
        <v>Obesity</v>
      </c>
      <c r="P1606" s="39" t="s">
        <v>767</v>
      </c>
      <c r="Q1606" s="29">
        <v>31.17</v>
      </c>
      <c r="R1606" s="39">
        <v>5.28</v>
      </c>
      <c r="S1606" s="39" t="s">
        <v>2380</v>
      </c>
      <c r="T1606" s="39" t="s">
        <v>2380</v>
      </c>
      <c r="U1606" s="39" t="s">
        <v>2380</v>
      </c>
      <c r="V1606" s="39">
        <v>1</v>
      </c>
      <c r="W1606" s="39" t="s">
        <v>2380</v>
      </c>
      <c r="X1606" s="39" t="s">
        <v>8391</v>
      </c>
    </row>
    <row r="1607" spans="1:24" x14ac:dyDescent="0.35">
      <c r="A1607" s="4" t="s">
        <v>766</v>
      </c>
      <c r="B1607" s="4">
        <v>36.08</v>
      </c>
      <c r="C1607" s="4">
        <v>4.29</v>
      </c>
      <c r="D1607" s="4" t="s">
        <v>2380</v>
      </c>
      <c r="E1607" s="4" t="s">
        <v>2380</v>
      </c>
      <c r="F1607" s="4" t="s">
        <v>2380</v>
      </c>
      <c r="G1607" s="4" t="s">
        <v>2381</v>
      </c>
      <c r="H1607" s="4" t="s">
        <v>2380</v>
      </c>
      <c r="I1607" s="15">
        <v>180</v>
      </c>
      <c r="J1607" s="15" t="str">
        <f t="shared" si="100"/>
        <v>No</v>
      </c>
      <c r="K1607" s="15">
        <f t="shared" si="101"/>
        <v>0</v>
      </c>
      <c r="L1607" s="15" t="str">
        <f t="shared" si="102"/>
        <v>No</v>
      </c>
      <c r="M1607" s="15" t="str">
        <f t="shared" si="103"/>
        <v>No</v>
      </c>
      <c r="N1607" s="29">
        <v>36.08</v>
      </c>
      <c r="O1607" s="20" t="str" cm="1">
        <f t="array" ref="O1607">_xlfn.IFS(N1607&lt;18.5,"Underweight",N1607&lt;25,"Normalweight",N1607&lt;30,"Overweight",N1607&gt;=30,"Obesity")</f>
        <v>Obesity</v>
      </c>
      <c r="P1607" s="39" t="s">
        <v>766</v>
      </c>
      <c r="Q1607" s="29">
        <v>36.08</v>
      </c>
      <c r="R1607" s="39">
        <v>4.29</v>
      </c>
      <c r="S1607" s="39" t="s">
        <v>2380</v>
      </c>
      <c r="T1607" s="39" t="s">
        <v>2380</v>
      </c>
      <c r="U1607" s="39" t="s">
        <v>2380</v>
      </c>
      <c r="V1607" s="39">
        <v>0</v>
      </c>
      <c r="W1607" s="39" t="s">
        <v>2380</v>
      </c>
      <c r="X1607" s="39" t="s">
        <v>8391</v>
      </c>
    </row>
    <row r="1608" spans="1:24" x14ac:dyDescent="0.35">
      <c r="A1608" s="4" t="s">
        <v>765</v>
      </c>
      <c r="B1608" s="4">
        <v>28.024999999999999</v>
      </c>
      <c r="C1608" s="4">
        <v>5.69</v>
      </c>
      <c r="D1608" s="4" t="s">
        <v>2382</v>
      </c>
      <c r="E1608" s="4" t="s">
        <v>2380</v>
      </c>
      <c r="F1608" s="4" t="s">
        <v>2380</v>
      </c>
      <c r="G1608" s="4" t="s">
        <v>2381</v>
      </c>
      <c r="H1608" s="4" t="s">
        <v>2380</v>
      </c>
      <c r="I1608" s="15">
        <v>180</v>
      </c>
      <c r="J1608" s="15" t="str">
        <f t="shared" si="100"/>
        <v>No</v>
      </c>
      <c r="K1608" s="15">
        <f t="shared" si="101"/>
        <v>0</v>
      </c>
      <c r="L1608" s="15" t="str">
        <f t="shared" si="102"/>
        <v>No</v>
      </c>
      <c r="M1608" s="15" t="str">
        <f t="shared" si="103"/>
        <v>Yes</v>
      </c>
      <c r="N1608" s="29">
        <v>28.024999999999999</v>
      </c>
      <c r="O1608" s="20" t="str" cm="1">
        <f t="array" ref="O1608">_xlfn.IFS(N1608&lt;18.5,"Underweight",N1608&lt;25,"Normalweight",N1608&lt;30,"Overweight",N1608&gt;=30,"Obesity")</f>
        <v>Overweight</v>
      </c>
      <c r="P1608" s="39" t="s">
        <v>765</v>
      </c>
      <c r="Q1608" s="29">
        <v>28.024999999999999</v>
      </c>
      <c r="R1608" s="39">
        <v>5.69</v>
      </c>
      <c r="S1608" s="39" t="s">
        <v>2383</v>
      </c>
      <c r="T1608" s="39" t="s">
        <v>2380</v>
      </c>
      <c r="U1608" s="39" t="s">
        <v>2380</v>
      </c>
      <c r="V1608" s="39">
        <v>0</v>
      </c>
      <c r="W1608" s="39" t="s">
        <v>2380</v>
      </c>
      <c r="X1608" s="39" t="s">
        <v>8392</v>
      </c>
    </row>
    <row r="1609" spans="1:24" x14ac:dyDescent="0.35">
      <c r="A1609" s="4" t="s">
        <v>764</v>
      </c>
      <c r="B1609" s="4">
        <v>24.32</v>
      </c>
      <c r="C1609" s="4">
        <v>5.56</v>
      </c>
      <c r="D1609" s="4" t="s">
        <v>2382</v>
      </c>
      <c r="E1609" s="4" t="s">
        <v>2380</v>
      </c>
      <c r="F1609" s="4" t="s">
        <v>2380</v>
      </c>
      <c r="G1609" s="4" t="s">
        <v>2381</v>
      </c>
      <c r="H1609" s="4" t="s">
        <v>2380</v>
      </c>
      <c r="I1609" s="15">
        <v>180</v>
      </c>
      <c r="J1609" s="15" t="str">
        <f t="shared" si="100"/>
        <v>No</v>
      </c>
      <c r="K1609" s="15">
        <f t="shared" si="101"/>
        <v>0</v>
      </c>
      <c r="L1609" s="15" t="str">
        <f t="shared" si="102"/>
        <v>No</v>
      </c>
      <c r="M1609" s="15" t="str">
        <f t="shared" si="103"/>
        <v>Yes</v>
      </c>
      <c r="N1609" s="29">
        <v>24.32</v>
      </c>
      <c r="O1609" s="20" t="str" cm="1">
        <f t="array" ref="O1609">_xlfn.IFS(N1609&lt;18.5,"Underweight",N1609&lt;25,"Normalweight",N1609&lt;30,"Overweight",N1609&gt;=30,"Obesity")</f>
        <v>Normalweight</v>
      </c>
      <c r="P1609" s="39" t="s">
        <v>764</v>
      </c>
      <c r="Q1609" s="29">
        <v>24.32</v>
      </c>
      <c r="R1609" s="39">
        <v>5.56</v>
      </c>
      <c r="S1609" s="39" t="s">
        <v>2383</v>
      </c>
      <c r="T1609" s="39" t="s">
        <v>2380</v>
      </c>
      <c r="U1609" s="39" t="s">
        <v>2380</v>
      </c>
      <c r="V1609" s="39">
        <v>0</v>
      </c>
      <c r="W1609" s="39" t="s">
        <v>2380</v>
      </c>
      <c r="X1609" s="39" t="s">
        <v>8393</v>
      </c>
    </row>
    <row r="1610" spans="1:24" x14ac:dyDescent="0.35">
      <c r="A1610" s="4" t="s">
        <v>763</v>
      </c>
      <c r="B1610" s="4">
        <v>38</v>
      </c>
      <c r="C1610" s="4">
        <v>5.41</v>
      </c>
      <c r="D1610" s="4" t="s">
        <v>2382</v>
      </c>
      <c r="E1610" s="4" t="s">
        <v>2380</v>
      </c>
      <c r="F1610" s="4" t="s">
        <v>2380</v>
      </c>
      <c r="G1610" s="4">
        <v>1</v>
      </c>
      <c r="H1610" s="4" t="s">
        <v>2380</v>
      </c>
      <c r="I1610" s="15">
        <v>180</v>
      </c>
      <c r="J1610" s="15" t="str">
        <f t="shared" si="100"/>
        <v>No</v>
      </c>
      <c r="K1610" s="15">
        <f t="shared" si="101"/>
        <v>1</v>
      </c>
      <c r="L1610" s="15" t="str">
        <f t="shared" si="102"/>
        <v>No</v>
      </c>
      <c r="M1610" s="15" t="str">
        <f t="shared" si="103"/>
        <v>Yes</v>
      </c>
      <c r="N1610" s="29">
        <v>38</v>
      </c>
      <c r="O1610" s="20" t="str" cm="1">
        <f t="array" ref="O1610">_xlfn.IFS(N1610&lt;18.5,"Underweight",N1610&lt;25,"Normalweight",N1610&lt;30,"Overweight",N1610&gt;=30,"Obesity")</f>
        <v>Obesity</v>
      </c>
      <c r="P1610" s="39" t="s">
        <v>763</v>
      </c>
      <c r="Q1610" s="29">
        <v>38</v>
      </c>
      <c r="R1610" s="39">
        <v>5.41</v>
      </c>
      <c r="S1610" s="39" t="s">
        <v>2383</v>
      </c>
      <c r="T1610" s="39" t="s">
        <v>2380</v>
      </c>
      <c r="U1610" s="39" t="s">
        <v>2380</v>
      </c>
      <c r="V1610" s="39">
        <v>1</v>
      </c>
      <c r="W1610" s="39" t="s">
        <v>2380</v>
      </c>
      <c r="X1610" s="39" t="s">
        <v>8391</v>
      </c>
    </row>
    <row r="1611" spans="1:24" x14ac:dyDescent="0.35">
      <c r="A1611" s="4" t="s">
        <v>762</v>
      </c>
      <c r="B1611" s="4">
        <v>31.6</v>
      </c>
      <c r="C1611" s="4">
        <v>10.85</v>
      </c>
      <c r="D1611" s="4" t="s">
        <v>2382</v>
      </c>
      <c r="E1611" s="4" t="s">
        <v>2380</v>
      </c>
      <c r="F1611" s="4" t="s">
        <v>2380</v>
      </c>
      <c r="G1611" s="4" t="s">
        <v>2381</v>
      </c>
      <c r="H1611" s="4" t="s">
        <v>2380</v>
      </c>
      <c r="I1611" s="15">
        <v>180</v>
      </c>
      <c r="J1611" s="15" t="str">
        <f t="shared" si="100"/>
        <v>No</v>
      </c>
      <c r="K1611" s="15">
        <f t="shared" si="101"/>
        <v>0</v>
      </c>
      <c r="L1611" s="15" t="str">
        <f t="shared" si="102"/>
        <v>No</v>
      </c>
      <c r="M1611" s="15" t="str">
        <f t="shared" si="103"/>
        <v>Yes</v>
      </c>
      <c r="N1611" s="29">
        <v>31.6</v>
      </c>
      <c r="O1611" s="20" t="str" cm="1">
        <f t="array" ref="O1611">_xlfn.IFS(N1611&lt;18.5,"Underweight",N1611&lt;25,"Normalweight",N1611&lt;30,"Overweight",N1611&gt;=30,"Obesity")</f>
        <v>Obesity</v>
      </c>
      <c r="P1611" s="39" t="s">
        <v>762</v>
      </c>
      <c r="Q1611" s="29">
        <v>31.6</v>
      </c>
      <c r="R1611" s="39">
        <v>10.85</v>
      </c>
      <c r="S1611" s="39" t="s">
        <v>2383</v>
      </c>
      <c r="T1611" s="39" t="s">
        <v>2380</v>
      </c>
      <c r="U1611" s="39" t="s">
        <v>2380</v>
      </c>
      <c r="V1611" s="39">
        <v>0</v>
      </c>
      <c r="W1611" s="39" t="s">
        <v>2380</v>
      </c>
      <c r="X1611" s="39" t="s">
        <v>8391</v>
      </c>
    </row>
    <row r="1612" spans="1:24" x14ac:dyDescent="0.35">
      <c r="A1612" s="4" t="s">
        <v>761</v>
      </c>
      <c r="B1612" s="4">
        <v>31.02</v>
      </c>
      <c r="C1612" s="4">
        <v>11.63</v>
      </c>
      <c r="D1612" s="4" t="s">
        <v>2382</v>
      </c>
      <c r="E1612" s="4" t="s">
        <v>2380</v>
      </c>
      <c r="F1612" s="4" t="s">
        <v>2380</v>
      </c>
      <c r="G1612" s="4" t="s">
        <v>2381</v>
      </c>
      <c r="H1612" s="4" t="s">
        <v>2380</v>
      </c>
      <c r="I1612" s="15">
        <v>180</v>
      </c>
      <c r="J1612" s="15" t="str">
        <f t="shared" si="100"/>
        <v>No</v>
      </c>
      <c r="K1612" s="15">
        <f t="shared" si="101"/>
        <v>0</v>
      </c>
      <c r="L1612" s="15" t="str">
        <f t="shared" si="102"/>
        <v>No</v>
      </c>
      <c r="M1612" s="15" t="str">
        <f t="shared" si="103"/>
        <v>Yes</v>
      </c>
      <c r="N1612" s="29">
        <v>31.02</v>
      </c>
      <c r="O1612" s="20" t="str" cm="1">
        <f t="array" ref="O1612">_xlfn.IFS(N1612&lt;18.5,"Underweight",N1612&lt;25,"Normalweight",N1612&lt;30,"Overweight",N1612&gt;=30,"Obesity")</f>
        <v>Obesity</v>
      </c>
      <c r="P1612" s="39" t="s">
        <v>761</v>
      </c>
      <c r="Q1612" s="29">
        <v>31.02</v>
      </c>
      <c r="R1612" s="39">
        <v>11.63</v>
      </c>
      <c r="S1612" s="39" t="s">
        <v>2383</v>
      </c>
      <c r="T1612" s="39" t="s">
        <v>2380</v>
      </c>
      <c r="U1612" s="39" t="s">
        <v>2380</v>
      </c>
      <c r="V1612" s="39">
        <v>0</v>
      </c>
      <c r="W1612" s="39" t="s">
        <v>2380</v>
      </c>
      <c r="X1612" s="39" t="s">
        <v>8391</v>
      </c>
    </row>
    <row r="1613" spans="1:24" x14ac:dyDescent="0.35">
      <c r="A1613" s="4" t="s">
        <v>760</v>
      </c>
      <c r="B1613" s="4">
        <v>29.26</v>
      </c>
      <c r="C1613" s="4">
        <v>5.68</v>
      </c>
      <c r="D1613" s="4" t="s">
        <v>2382</v>
      </c>
      <c r="E1613" s="4" t="s">
        <v>2380</v>
      </c>
      <c r="F1613" s="4" t="s">
        <v>2380</v>
      </c>
      <c r="G1613" s="4">
        <v>1</v>
      </c>
      <c r="H1613" s="4" t="s">
        <v>2380</v>
      </c>
      <c r="I1613" s="15">
        <v>180</v>
      </c>
      <c r="J1613" s="15" t="str">
        <f t="shared" si="100"/>
        <v>No</v>
      </c>
      <c r="K1613" s="15">
        <f t="shared" si="101"/>
        <v>1</v>
      </c>
      <c r="L1613" s="15" t="str">
        <f t="shared" si="102"/>
        <v>No</v>
      </c>
      <c r="M1613" s="15" t="str">
        <f t="shared" si="103"/>
        <v>Yes</v>
      </c>
      <c r="N1613" s="29">
        <v>29.26</v>
      </c>
      <c r="O1613" s="20" t="str" cm="1">
        <f t="array" ref="O1613">_xlfn.IFS(N1613&lt;18.5,"Underweight",N1613&lt;25,"Normalweight",N1613&lt;30,"Overweight",N1613&gt;=30,"Obesity")</f>
        <v>Overweight</v>
      </c>
      <c r="P1613" s="39" t="s">
        <v>760</v>
      </c>
      <c r="Q1613" s="29">
        <v>29.26</v>
      </c>
      <c r="R1613" s="39">
        <v>5.68</v>
      </c>
      <c r="S1613" s="39" t="s">
        <v>2383</v>
      </c>
      <c r="T1613" s="39" t="s">
        <v>2380</v>
      </c>
      <c r="U1613" s="39" t="s">
        <v>2380</v>
      </c>
      <c r="V1613" s="39">
        <v>1</v>
      </c>
      <c r="W1613" s="39" t="s">
        <v>2380</v>
      </c>
      <c r="X1613" s="39" t="s">
        <v>8392</v>
      </c>
    </row>
    <row r="1614" spans="1:24" x14ac:dyDescent="0.35">
      <c r="A1614" s="4" t="s">
        <v>759</v>
      </c>
      <c r="B1614" s="4">
        <v>15.09</v>
      </c>
      <c r="C1614" s="4">
        <v>7.59</v>
      </c>
      <c r="D1614" s="4" t="s">
        <v>2382</v>
      </c>
      <c r="E1614" s="4" t="s">
        <v>2380</v>
      </c>
      <c r="F1614" s="4" t="s">
        <v>2380</v>
      </c>
      <c r="G1614" s="4">
        <v>2</v>
      </c>
      <c r="H1614" s="4" t="s">
        <v>2380</v>
      </c>
      <c r="I1614" s="15">
        <v>180</v>
      </c>
      <c r="J1614" s="15" t="str">
        <f t="shared" si="100"/>
        <v>No</v>
      </c>
      <c r="K1614" s="15">
        <f t="shared" si="101"/>
        <v>2</v>
      </c>
      <c r="L1614" s="15" t="str">
        <f t="shared" si="102"/>
        <v>No</v>
      </c>
      <c r="M1614" s="15" t="str">
        <f t="shared" si="103"/>
        <v>Yes</v>
      </c>
      <c r="N1614" s="29">
        <v>15.09</v>
      </c>
      <c r="O1614" s="20" t="str" cm="1">
        <f t="array" ref="O1614">_xlfn.IFS(N1614&lt;18.5,"Underweight",N1614&lt;25,"Normalweight",N1614&lt;30,"Overweight",N1614&gt;=30,"Obesity")</f>
        <v>Underweight</v>
      </c>
      <c r="P1614" s="39" t="s">
        <v>759</v>
      </c>
      <c r="Q1614" s="29">
        <v>15.09</v>
      </c>
      <c r="R1614" s="39">
        <v>7.59</v>
      </c>
      <c r="S1614" s="39" t="s">
        <v>2383</v>
      </c>
      <c r="T1614" s="39" t="s">
        <v>2380</v>
      </c>
      <c r="U1614" s="39" t="s">
        <v>2380</v>
      </c>
      <c r="V1614" s="39">
        <v>2</v>
      </c>
      <c r="W1614" s="39" t="s">
        <v>2380</v>
      </c>
      <c r="X1614" s="39" t="s">
        <v>8394</v>
      </c>
    </row>
    <row r="1615" spans="1:24" x14ac:dyDescent="0.35">
      <c r="A1615" s="4" t="s">
        <v>758</v>
      </c>
      <c r="B1615" s="4">
        <v>22.63</v>
      </c>
      <c r="C1615" s="4">
        <v>5.09</v>
      </c>
      <c r="D1615" s="4" t="s">
        <v>2382</v>
      </c>
      <c r="E1615" s="4" t="s">
        <v>2380</v>
      </c>
      <c r="F1615" s="4" t="s">
        <v>2380</v>
      </c>
      <c r="G1615" s="4" t="s">
        <v>2381</v>
      </c>
      <c r="H1615" s="4" t="s">
        <v>2380</v>
      </c>
      <c r="I1615" s="15">
        <v>180</v>
      </c>
      <c r="J1615" s="15" t="str">
        <f t="shared" si="100"/>
        <v>No</v>
      </c>
      <c r="K1615" s="15">
        <f t="shared" si="101"/>
        <v>0</v>
      </c>
      <c r="L1615" s="15" t="str">
        <f t="shared" si="102"/>
        <v>No</v>
      </c>
      <c r="M1615" s="15" t="str">
        <f t="shared" si="103"/>
        <v>Yes</v>
      </c>
      <c r="N1615" s="29">
        <v>22.63</v>
      </c>
      <c r="O1615" s="20" t="str" cm="1">
        <f t="array" ref="O1615">_xlfn.IFS(N1615&lt;18.5,"Underweight",N1615&lt;25,"Normalweight",N1615&lt;30,"Overweight",N1615&gt;=30,"Obesity")</f>
        <v>Normalweight</v>
      </c>
      <c r="P1615" s="39" t="s">
        <v>758</v>
      </c>
      <c r="Q1615" s="29">
        <v>22.63</v>
      </c>
      <c r="R1615" s="39">
        <v>5.09</v>
      </c>
      <c r="S1615" s="39" t="s">
        <v>2383</v>
      </c>
      <c r="T1615" s="39" t="s">
        <v>2380</v>
      </c>
      <c r="U1615" s="39" t="s">
        <v>2380</v>
      </c>
      <c r="V1615" s="39">
        <v>0</v>
      </c>
      <c r="W1615" s="39" t="s">
        <v>2380</v>
      </c>
      <c r="X1615" s="39" t="s">
        <v>8393</v>
      </c>
    </row>
    <row r="1616" spans="1:24" x14ac:dyDescent="0.35">
      <c r="A1616" s="4" t="s">
        <v>757</v>
      </c>
      <c r="B1616" s="4">
        <v>23.46</v>
      </c>
      <c r="C1616" s="4">
        <v>4.21</v>
      </c>
      <c r="D1616" s="4" t="s">
        <v>2380</v>
      </c>
      <c r="E1616" s="4" t="s">
        <v>2380</v>
      </c>
      <c r="F1616" s="4" t="s">
        <v>2380</v>
      </c>
      <c r="G1616" s="4">
        <v>1</v>
      </c>
      <c r="H1616" s="4" t="s">
        <v>2380</v>
      </c>
      <c r="I1616" s="15">
        <v>180</v>
      </c>
      <c r="J1616" s="15" t="str">
        <f t="shared" si="100"/>
        <v>No</v>
      </c>
      <c r="K1616" s="15">
        <f t="shared" si="101"/>
        <v>1</v>
      </c>
      <c r="L1616" s="15" t="str">
        <f t="shared" si="102"/>
        <v>No</v>
      </c>
      <c r="M1616" s="15" t="str">
        <f t="shared" si="103"/>
        <v>No</v>
      </c>
      <c r="N1616" s="29">
        <v>23.46</v>
      </c>
      <c r="O1616" s="20" t="str" cm="1">
        <f t="array" ref="O1616">_xlfn.IFS(N1616&lt;18.5,"Underweight",N1616&lt;25,"Normalweight",N1616&lt;30,"Overweight",N1616&gt;=30,"Obesity")</f>
        <v>Normalweight</v>
      </c>
      <c r="P1616" s="39" t="s">
        <v>757</v>
      </c>
      <c r="Q1616" s="29">
        <v>23.46</v>
      </c>
      <c r="R1616" s="39">
        <v>4.21</v>
      </c>
      <c r="S1616" s="39" t="s">
        <v>2380</v>
      </c>
      <c r="T1616" s="39" t="s">
        <v>2380</v>
      </c>
      <c r="U1616" s="39" t="s">
        <v>2380</v>
      </c>
      <c r="V1616" s="39">
        <v>1</v>
      </c>
      <c r="W1616" s="39" t="s">
        <v>2380</v>
      </c>
      <c r="X1616" s="39" t="s">
        <v>8393</v>
      </c>
    </row>
    <row r="1617" spans="1:24" x14ac:dyDescent="0.35">
      <c r="A1617" s="4" t="s">
        <v>756</v>
      </c>
      <c r="B1617" s="4">
        <v>22.56</v>
      </c>
      <c r="C1617" s="4">
        <v>4.34</v>
      </c>
      <c r="D1617" s="4" t="s">
        <v>2382</v>
      </c>
      <c r="E1617" s="4" t="s">
        <v>2380</v>
      </c>
      <c r="F1617" s="4" t="s">
        <v>2380</v>
      </c>
      <c r="G1617" s="4" t="s">
        <v>2381</v>
      </c>
      <c r="H1617" s="4" t="s">
        <v>2380</v>
      </c>
      <c r="I1617" s="15">
        <v>180</v>
      </c>
      <c r="J1617" s="15" t="str">
        <f t="shared" si="100"/>
        <v>No</v>
      </c>
      <c r="K1617" s="15">
        <f t="shared" si="101"/>
        <v>0</v>
      </c>
      <c r="L1617" s="15" t="str">
        <f t="shared" si="102"/>
        <v>No</v>
      </c>
      <c r="M1617" s="15" t="str">
        <f t="shared" si="103"/>
        <v>Yes</v>
      </c>
      <c r="N1617" s="29">
        <v>22.56</v>
      </c>
      <c r="O1617" s="20" t="str" cm="1">
        <f t="array" ref="O1617">_xlfn.IFS(N1617&lt;18.5,"Underweight",N1617&lt;25,"Normalweight",N1617&lt;30,"Overweight",N1617&gt;=30,"Obesity")</f>
        <v>Normalweight</v>
      </c>
      <c r="P1617" s="39" t="s">
        <v>756</v>
      </c>
      <c r="Q1617" s="29">
        <v>22.56</v>
      </c>
      <c r="R1617" s="39">
        <v>4.34</v>
      </c>
      <c r="S1617" s="39" t="s">
        <v>2383</v>
      </c>
      <c r="T1617" s="39" t="s">
        <v>2380</v>
      </c>
      <c r="U1617" s="39" t="s">
        <v>2380</v>
      </c>
      <c r="V1617" s="39">
        <v>0</v>
      </c>
      <c r="W1617" s="39" t="s">
        <v>2380</v>
      </c>
      <c r="X1617" s="39" t="s">
        <v>8393</v>
      </c>
    </row>
    <row r="1618" spans="1:24" x14ac:dyDescent="0.35">
      <c r="A1618" s="4" t="s">
        <v>755</v>
      </c>
      <c r="B1618" s="4">
        <v>19.28</v>
      </c>
      <c r="C1618" s="4">
        <v>11.85</v>
      </c>
      <c r="D1618" s="4" t="s">
        <v>2380</v>
      </c>
      <c r="E1618" s="4" t="s">
        <v>2380</v>
      </c>
      <c r="F1618" s="4" t="s">
        <v>2380</v>
      </c>
      <c r="G1618" s="4">
        <v>2</v>
      </c>
      <c r="H1618" s="4" t="s">
        <v>2380</v>
      </c>
      <c r="I1618" s="15">
        <v>180</v>
      </c>
      <c r="J1618" s="15" t="str">
        <f t="shared" si="100"/>
        <v>No</v>
      </c>
      <c r="K1618" s="15">
        <f t="shared" si="101"/>
        <v>2</v>
      </c>
      <c r="L1618" s="15" t="str">
        <f t="shared" si="102"/>
        <v>No</v>
      </c>
      <c r="M1618" s="15" t="str">
        <f t="shared" si="103"/>
        <v>No</v>
      </c>
      <c r="N1618" s="29">
        <v>19.28</v>
      </c>
      <c r="O1618" s="20" t="str" cm="1">
        <f t="array" ref="O1618">_xlfn.IFS(N1618&lt;18.5,"Underweight",N1618&lt;25,"Normalweight",N1618&lt;30,"Overweight",N1618&gt;=30,"Obesity")</f>
        <v>Normalweight</v>
      </c>
      <c r="P1618" s="39" t="s">
        <v>755</v>
      </c>
      <c r="Q1618" s="29">
        <v>19.28</v>
      </c>
      <c r="R1618" s="39">
        <v>11.85</v>
      </c>
      <c r="S1618" s="39" t="s">
        <v>2380</v>
      </c>
      <c r="T1618" s="39" t="s">
        <v>2380</v>
      </c>
      <c r="U1618" s="39" t="s">
        <v>2380</v>
      </c>
      <c r="V1618" s="39">
        <v>2</v>
      </c>
      <c r="W1618" s="39" t="s">
        <v>2380</v>
      </c>
      <c r="X1618" s="39" t="s">
        <v>8393</v>
      </c>
    </row>
    <row r="1619" spans="1:24" x14ac:dyDescent="0.35">
      <c r="A1619" s="4" t="s">
        <v>754</v>
      </c>
      <c r="B1619" s="4">
        <v>15.37</v>
      </c>
      <c r="C1619" s="4">
        <v>9.61</v>
      </c>
      <c r="D1619" s="4" t="s">
        <v>2382</v>
      </c>
      <c r="E1619" s="4" t="s">
        <v>2380</v>
      </c>
      <c r="F1619" s="4" t="s">
        <v>2380</v>
      </c>
      <c r="G1619" s="4">
        <v>2</v>
      </c>
      <c r="H1619" s="4" t="s">
        <v>2380</v>
      </c>
      <c r="I1619" s="15">
        <v>180</v>
      </c>
      <c r="J1619" s="15" t="str">
        <f t="shared" si="100"/>
        <v>No</v>
      </c>
      <c r="K1619" s="15">
        <f t="shared" si="101"/>
        <v>2</v>
      </c>
      <c r="L1619" s="15" t="str">
        <f t="shared" si="102"/>
        <v>No</v>
      </c>
      <c r="M1619" s="15" t="str">
        <f t="shared" si="103"/>
        <v>Yes</v>
      </c>
      <c r="N1619" s="29">
        <v>15.37</v>
      </c>
      <c r="O1619" s="20" t="str" cm="1">
        <f t="array" ref="O1619">_xlfn.IFS(N1619&lt;18.5,"Underweight",N1619&lt;25,"Normalweight",N1619&lt;30,"Overweight",N1619&gt;=30,"Obesity")</f>
        <v>Underweight</v>
      </c>
      <c r="P1619" s="39" t="s">
        <v>754</v>
      </c>
      <c r="Q1619" s="29">
        <v>15.37</v>
      </c>
      <c r="R1619" s="39">
        <v>9.61</v>
      </c>
      <c r="S1619" s="39" t="s">
        <v>2383</v>
      </c>
      <c r="T1619" s="39" t="s">
        <v>2380</v>
      </c>
      <c r="U1619" s="39" t="s">
        <v>2380</v>
      </c>
      <c r="V1619" s="39">
        <v>2</v>
      </c>
      <c r="W1619" s="39" t="s">
        <v>2380</v>
      </c>
      <c r="X1619" s="39" t="s">
        <v>8394</v>
      </c>
    </row>
    <row r="1620" spans="1:24" x14ac:dyDescent="0.35">
      <c r="A1620" s="4" t="s">
        <v>753</v>
      </c>
      <c r="B1620" s="4">
        <v>18.71</v>
      </c>
      <c r="C1620" s="4">
        <v>5.29</v>
      </c>
      <c r="D1620" s="4" t="s">
        <v>2382</v>
      </c>
      <c r="E1620" s="4" t="s">
        <v>2380</v>
      </c>
      <c r="F1620" s="4" t="s">
        <v>2380</v>
      </c>
      <c r="G1620" s="4" t="s">
        <v>2381</v>
      </c>
      <c r="H1620" s="4" t="s">
        <v>2380</v>
      </c>
      <c r="I1620" s="15">
        <v>180</v>
      </c>
      <c r="J1620" s="15" t="str">
        <f t="shared" si="100"/>
        <v>No</v>
      </c>
      <c r="K1620" s="15">
        <f t="shared" si="101"/>
        <v>0</v>
      </c>
      <c r="L1620" s="15" t="str">
        <f t="shared" si="102"/>
        <v>No</v>
      </c>
      <c r="M1620" s="15" t="str">
        <f t="shared" si="103"/>
        <v>Yes</v>
      </c>
      <c r="N1620" s="29">
        <v>18.71</v>
      </c>
      <c r="O1620" s="20" t="str" cm="1">
        <f t="array" ref="O1620">_xlfn.IFS(N1620&lt;18.5,"Underweight",N1620&lt;25,"Normalweight",N1620&lt;30,"Overweight",N1620&gt;=30,"Obesity")</f>
        <v>Normalweight</v>
      </c>
      <c r="P1620" s="39" t="s">
        <v>753</v>
      </c>
      <c r="Q1620" s="29">
        <v>18.71</v>
      </c>
      <c r="R1620" s="39">
        <v>5.29</v>
      </c>
      <c r="S1620" s="39" t="s">
        <v>2383</v>
      </c>
      <c r="T1620" s="39" t="s">
        <v>2380</v>
      </c>
      <c r="U1620" s="39" t="s">
        <v>2380</v>
      </c>
      <c r="V1620" s="39">
        <v>0</v>
      </c>
      <c r="W1620" s="39" t="s">
        <v>2380</v>
      </c>
      <c r="X1620" s="39" t="s">
        <v>8393</v>
      </c>
    </row>
    <row r="1621" spans="1:24" x14ac:dyDescent="0.35">
      <c r="A1621" s="4" t="s">
        <v>752</v>
      </c>
      <c r="B1621" s="4">
        <v>20.61</v>
      </c>
      <c r="C1621" s="4">
        <v>6.89</v>
      </c>
      <c r="D1621" s="4" t="s">
        <v>2380</v>
      </c>
      <c r="E1621" s="4" t="s">
        <v>2380</v>
      </c>
      <c r="F1621" s="4" t="s">
        <v>2380</v>
      </c>
      <c r="G1621" s="4" t="s">
        <v>2381</v>
      </c>
      <c r="H1621" s="4" t="s">
        <v>2380</v>
      </c>
      <c r="I1621" s="15">
        <v>180</v>
      </c>
      <c r="J1621" s="15" t="str">
        <f t="shared" si="100"/>
        <v>No</v>
      </c>
      <c r="K1621" s="15">
        <f t="shared" si="101"/>
        <v>0</v>
      </c>
      <c r="L1621" s="15" t="str">
        <f t="shared" si="102"/>
        <v>No</v>
      </c>
      <c r="M1621" s="15" t="str">
        <f t="shared" si="103"/>
        <v>No</v>
      </c>
      <c r="N1621" s="29">
        <v>20.61</v>
      </c>
      <c r="O1621" s="20" t="str" cm="1">
        <f t="array" ref="O1621">_xlfn.IFS(N1621&lt;18.5,"Underweight",N1621&lt;25,"Normalweight",N1621&lt;30,"Overweight",N1621&gt;=30,"Obesity")</f>
        <v>Normalweight</v>
      </c>
      <c r="P1621" s="39" t="s">
        <v>752</v>
      </c>
      <c r="Q1621" s="29">
        <v>20.61</v>
      </c>
      <c r="R1621" s="39">
        <v>6.89</v>
      </c>
      <c r="S1621" s="39" t="s">
        <v>2380</v>
      </c>
      <c r="T1621" s="39" t="s">
        <v>2380</v>
      </c>
      <c r="U1621" s="39" t="s">
        <v>2380</v>
      </c>
      <c r="V1621" s="39">
        <v>0</v>
      </c>
      <c r="W1621" s="39" t="s">
        <v>2380</v>
      </c>
      <c r="X1621" s="39" t="s">
        <v>8393</v>
      </c>
    </row>
    <row r="1622" spans="1:24" x14ac:dyDescent="0.35">
      <c r="A1622" s="4" t="s">
        <v>751</v>
      </c>
      <c r="B1622" s="4">
        <v>15.99</v>
      </c>
      <c r="C1622" s="4">
        <v>4.57</v>
      </c>
      <c r="D1622" s="4" t="s">
        <v>2382</v>
      </c>
      <c r="E1622" s="4" t="s">
        <v>2380</v>
      </c>
      <c r="F1622" s="4" t="s">
        <v>2383</v>
      </c>
      <c r="G1622" s="4">
        <v>1</v>
      </c>
      <c r="H1622" s="4" t="s">
        <v>2380</v>
      </c>
      <c r="I1622" s="15">
        <v>180</v>
      </c>
      <c r="J1622" s="15" t="str">
        <f t="shared" si="100"/>
        <v>No</v>
      </c>
      <c r="K1622" s="15">
        <f t="shared" si="101"/>
        <v>1</v>
      </c>
      <c r="L1622" s="15" t="str">
        <f t="shared" si="102"/>
        <v>No</v>
      </c>
      <c r="M1622" s="15" t="str">
        <f t="shared" si="103"/>
        <v>Yes</v>
      </c>
      <c r="N1622" s="29">
        <v>15.99</v>
      </c>
      <c r="O1622" s="20" t="str" cm="1">
        <f t="array" ref="O1622">_xlfn.IFS(N1622&lt;18.5,"Underweight",N1622&lt;25,"Normalweight",N1622&lt;30,"Overweight",N1622&gt;=30,"Obesity")</f>
        <v>Underweight</v>
      </c>
      <c r="P1622" s="39" t="s">
        <v>751</v>
      </c>
      <c r="Q1622" s="29">
        <v>15.99</v>
      </c>
      <c r="R1622" s="39">
        <v>4.57</v>
      </c>
      <c r="S1622" s="39" t="s">
        <v>2383</v>
      </c>
      <c r="T1622" s="39" t="s">
        <v>2380</v>
      </c>
      <c r="U1622" s="39" t="s">
        <v>2383</v>
      </c>
      <c r="V1622" s="39">
        <v>1</v>
      </c>
      <c r="W1622" s="39" t="s">
        <v>2380</v>
      </c>
      <c r="X1622" s="39" t="s">
        <v>8394</v>
      </c>
    </row>
    <row r="1623" spans="1:24" x14ac:dyDescent="0.35">
      <c r="A1623" s="4" t="s">
        <v>750</v>
      </c>
      <c r="B1623" s="4">
        <v>33.155000000000001</v>
      </c>
      <c r="C1623" s="4">
        <v>4.32</v>
      </c>
      <c r="D1623" s="4" t="s">
        <v>2380</v>
      </c>
      <c r="E1623" s="4" t="s">
        <v>2380</v>
      </c>
      <c r="F1623" s="4" t="s">
        <v>2380</v>
      </c>
      <c r="G1623" s="4" t="s">
        <v>2381</v>
      </c>
      <c r="H1623" s="4" t="s">
        <v>2380</v>
      </c>
      <c r="I1623" s="15">
        <v>180</v>
      </c>
      <c r="J1623" s="15" t="str">
        <f t="shared" si="100"/>
        <v>No</v>
      </c>
      <c r="K1623" s="15">
        <f t="shared" si="101"/>
        <v>0</v>
      </c>
      <c r="L1623" s="15" t="str">
        <f t="shared" si="102"/>
        <v>No</v>
      </c>
      <c r="M1623" s="15" t="str">
        <f t="shared" si="103"/>
        <v>No</v>
      </c>
      <c r="N1623" s="29">
        <v>33.155000000000001</v>
      </c>
      <c r="O1623" s="20" t="str" cm="1">
        <f t="array" ref="O1623">_xlfn.IFS(N1623&lt;18.5,"Underweight",N1623&lt;25,"Normalweight",N1623&lt;30,"Overweight",N1623&gt;=30,"Obesity")</f>
        <v>Obesity</v>
      </c>
      <c r="P1623" s="39" t="s">
        <v>750</v>
      </c>
      <c r="Q1623" s="29">
        <v>33.155000000000001</v>
      </c>
      <c r="R1623" s="39">
        <v>4.32</v>
      </c>
      <c r="S1623" s="39" t="s">
        <v>2380</v>
      </c>
      <c r="T1623" s="39" t="s">
        <v>2380</v>
      </c>
      <c r="U1623" s="39" t="s">
        <v>2380</v>
      </c>
      <c r="V1623" s="39">
        <v>0</v>
      </c>
      <c r="W1623" s="39" t="s">
        <v>2380</v>
      </c>
      <c r="X1623" s="39" t="s">
        <v>8391</v>
      </c>
    </row>
    <row r="1624" spans="1:24" x14ac:dyDescent="0.35">
      <c r="A1624" s="4" t="s">
        <v>749</v>
      </c>
      <c r="B1624" s="4">
        <v>26.22</v>
      </c>
      <c r="C1624" s="4">
        <v>5.57</v>
      </c>
      <c r="D1624" s="4" t="s">
        <v>2382</v>
      </c>
      <c r="E1624" s="4" t="s">
        <v>2380</v>
      </c>
      <c r="F1624" s="4" t="s">
        <v>2383</v>
      </c>
      <c r="G1624" s="4">
        <v>1</v>
      </c>
      <c r="H1624" s="4" t="s">
        <v>2380</v>
      </c>
      <c r="I1624" s="15">
        <v>180</v>
      </c>
      <c r="J1624" s="15" t="str">
        <f t="shared" si="100"/>
        <v>No</v>
      </c>
      <c r="K1624" s="15">
        <f t="shared" si="101"/>
        <v>1</v>
      </c>
      <c r="L1624" s="15" t="str">
        <f t="shared" si="102"/>
        <v>No</v>
      </c>
      <c r="M1624" s="15" t="str">
        <f t="shared" si="103"/>
        <v>Yes</v>
      </c>
      <c r="N1624" s="29">
        <v>26.22</v>
      </c>
      <c r="O1624" s="20" t="str" cm="1">
        <f t="array" ref="O1624">_xlfn.IFS(N1624&lt;18.5,"Underweight",N1624&lt;25,"Normalweight",N1624&lt;30,"Overweight",N1624&gt;=30,"Obesity")</f>
        <v>Overweight</v>
      </c>
      <c r="P1624" s="39" t="s">
        <v>749</v>
      </c>
      <c r="Q1624" s="29">
        <v>26.22</v>
      </c>
      <c r="R1624" s="39">
        <v>5.57</v>
      </c>
      <c r="S1624" s="39" t="s">
        <v>2383</v>
      </c>
      <c r="T1624" s="39" t="s">
        <v>2380</v>
      </c>
      <c r="U1624" s="39" t="s">
        <v>2383</v>
      </c>
      <c r="V1624" s="39">
        <v>1</v>
      </c>
      <c r="W1624" s="39" t="s">
        <v>2380</v>
      </c>
      <c r="X1624" s="39" t="s">
        <v>8392</v>
      </c>
    </row>
    <row r="1625" spans="1:24" x14ac:dyDescent="0.35">
      <c r="A1625" s="4" t="s">
        <v>748</v>
      </c>
      <c r="B1625" s="4">
        <v>21.85</v>
      </c>
      <c r="C1625" s="4">
        <v>5.26</v>
      </c>
      <c r="D1625" s="4" t="s">
        <v>2382</v>
      </c>
      <c r="E1625" s="4" t="s">
        <v>2380</v>
      </c>
      <c r="F1625" s="4" t="s">
        <v>2383</v>
      </c>
      <c r="G1625" s="4">
        <v>1</v>
      </c>
      <c r="H1625" s="4" t="s">
        <v>2380</v>
      </c>
      <c r="I1625" s="15">
        <v>180</v>
      </c>
      <c r="J1625" s="15" t="str">
        <f t="shared" si="100"/>
        <v>No</v>
      </c>
      <c r="K1625" s="15">
        <f t="shared" si="101"/>
        <v>1</v>
      </c>
      <c r="L1625" s="15" t="str">
        <f t="shared" si="102"/>
        <v>No</v>
      </c>
      <c r="M1625" s="15" t="str">
        <f t="shared" si="103"/>
        <v>Yes</v>
      </c>
      <c r="N1625" s="29">
        <v>21.85</v>
      </c>
      <c r="O1625" s="20" t="str" cm="1">
        <f t="array" ref="O1625">_xlfn.IFS(N1625&lt;18.5,"Underweight",N1625&lt;25,"Normalweight",N1625&lt;30,"Overweight",N1625&gt;=30,"Obesity")</f>
        <v>Normalweight</v>
      </c>
      <c r="P1625" s="39" t="s">
        <v>748</v>
      </c>
      <c r="Q1625" s="29">
        <v>21.85</v>
      </c>
      <c r="R1625" s="39">
        <v>5.26</v>
      </c>
      <c r="S1625" s="39" t="s">
        <v>2383</v>
      </c>
      <c r="T1625" s="39" t="s">
        <v>2380</v>
      </c>
      <c r="U1625" s="39" t="s">
        <v>2383</v>
      </c>
      <c r="V1625" s="39">
        <v>1</v>
      </c>
      <c r="W1625" s="39" t="s">
        <v>2380</v>
      </c>
      <c r="X1625" s="39" t="s">
        <v>8393</v>
      </c>
    </row>
    <row r="1626" spans="1:24" x14ac:dyDescent="0.35">
      <c r="A1626" s="4" t="s">
        <v>747</v>
      </c>
      <c r="B1626" s="4">
        <v>30.495000000000001</v>
      </c>
      <c r="C1626" s="4">
        <v>6.25</v>
      </c>
      <c r="D1626" s="4" t="s">
        <v>2380</v>
      </c>
      <c r="E1626" s="4" t="s">
        <v>2380</v>
      </c>
      <c r="F1626" s="4" t="s">
        <v>2380</v>
      </c>
      <c r="G1626" s="4" t="s">
        <v>2381</v>
      </c>
      <c r="H1626" s="4" t="s">
        <v>2380</v>
      </c>
      <c r="I1626" s="15">
        <v>180</v>
      </c>
      <c r="J1626" s="15" t="str">
        <f t="shared" si="100"/>
        <v>No</v>
      </c>
      <c r="K1626" s="15">
        <f t="shared" si="101"/>
        <v>0</v>
      </c>
      <c r="L1626" s="15" t="str">
        <f t="shared" si="102"/>
        <v>No</v>
      </c>
      <c r="M1626" s="15" t="str">
        <f t="shared" si="103"/>
        <v>No</v>
      </c>
      <c r="N1626" s="29">
        <v>30.495000000000001</v>
      </c>
      <c r="O1626" s="20" t="str" cm="1">
        <f t="array" ref="O1626">_xlfn.IFS(N1626&lt;18.5,"Underweight",N1626&lt;25,"Normalweight",N1626&lt;30,"Overweight",N1626&gt;=30,"Obesity")</f>
        <v>Obesity</v>
      </c>
      <c r="P1626" s="39" t="s">
        <v>747</v>
      </c>
      <c r="Q1626" s="29">
        <v>30.495000000000001</v>
      </c>
      <c r="R1626" s="39">
        <v>6.25</v>
      </c>
      <c r="S1626" s="39" t="s">
        <v>2380</v>
      </c>
      <c r="T1626" s="39" t="s">
        <v>2380</v>
      </c>
      <c r="U1626" s="39" t="s">
        <v>2380</v>
      </c>
      <c r="V1626" s="39">
        <v>0</v>
      </c>
      <c r="W1626" s="39" t="s">
        <v>2380</v>
      </c>
      <c r="X1626" s="39" t="s">
        <v>8391</v>
      </c>
    </row>
    <row r="1627" spans="1:24" x14ac:dyDescent="0.35">
      <c r="A1627" s="4" t="s">
        <v>746</v>
      </c>
      <c r="B1627" s="4">
        <v>34.104999999999997</v>
      </c>
      <c r="C1627" s="4">
        <v>5.67</v>
      </c>
      <c r="D1627" s="4" t="s">
        <v>2382</v>
      </c>
      <c r="E1627" s="4" t="s">
        <v>2380</v>
      </c>
      <c r="F1627" s="4" t="s">
        <v>2380</v>
      </c>
      <c r="G1627" s="4" t="s">
        <v>2381</v>
      </c>
      <c r="H1627" s="4" t="s">
        <v>2380</v>
      </c>
      <c r="I1627" s="15">
        <v>180</v>
      </c>
      <c r="J1627" s="15" t="str">
        <f t="shared" si="100"/>
        <v>No</v>
      </c>
      <c r="K1627" s="15">
        <f t="shared" si="101"/>
        <v>0</v>
      </c>
      <c r="L1627" s="15" t="str">
        <f t="shared" si="102"/>
        <v>No</v>
      </c>
      <c r="M1627" s="15" t="str">
        <f t="shared" si="103"/>
        <v>Yes</v>
      </c>
      <c r="N1627" s="29">
        <v>34.104999999999997</v>
      </c>
      <c r="O1627" s="20" t="str" cm="1">
        <f t="array" ref="O1627">_xlfn.IFS(N1627&lt;18.5,"Underweight",N1627&lt;25,"Normalweight",N1627&lt;30,"Overweight",N1627&gt;=30,"Obesity")</f>
        <v>Obesity</v>
      </c>
      <c r="P1627" s="39" t="s">
        <v>746</v>
      </c>
      <c r="Q1627" s="29">
        <v>34.104999999999997</v>
      </c>
      <c r="R1627" s="39">
        <v>5.67</v>
      </c>
      <c r="S1627" s="39" t="s">
        <v>2383</v>
      </c>
      <c r="T1627" s="39" t="s">
        <v>2380</v>
      </c>
      <c r="U1627" s="39" t="s">
        <v>2380</v>
      </c>
      <c r="V1627" s="39">
        <v>0</v>
      </c>
      <c r="W1627" s="39" t="s">
        <v>2380</v>
      </c>
      <c r="X1627" s="39" t="s">
        <v>8391</v>
      </c>
    </row>
    <row r="1628" spans="1:24" x14ac:dyDescent="0.35">
      <c r="A1628" s="4" t="s">
        <v>745</v>
      </c>
      <c r="B1628" s="4">
        <v>32.770000000000003</v>
      </c>
      <c r="C1628" s="4">
        <v>4.42</v>
      </c>
      <c r="D1628" s="4" t="s">
        <v>2382</v>
      </c>
      <c r="E1628" s="4" t="s">
        <v>2380</v>
      </c>
      <c r="F1628" s="4" t="s">
        <v>2380</v>
      </c>
      <c r="G1628" s="4">
        <v>1</v>
      </c>
      <c r="H1628" s="4" t="s">
        <v>2380</v>
      </c>
      <c r="I1628" s="15">
        <v>180</v>
      </c>
      <c r="J1628" s="15" t="str">
        <f t="shared" si="100"/>
        <v>No</v>
      </c>
      <c r="K1628" s="15">
        <f t="shared" si="101"/>
        <v>1</v>
      </c>
      <c r="L1628" s="15" t="str">
        <f t="shared" si="102"/>
        <v>No</v>
      </c>
      <c r="M1628" s="15" t="str">
        <f t="shared" si="103"/>
        <v>Yes</v>
      </c>
      <c r="N1628" s="29">
        <v>32.770000000000003</v>
      </c>
      <c r="O1628" s="20" t="str" cm="1">
        <f t="array" ref="O1628">_xlfn.IFS(N1628&lt;18.5,"Underweight",N1628&lt;25,"Normalweight",N1628&lt;30,"Overweight",N1628&gt;=30,"Obesity")</f>
        <v>Obesity</v>
      </c>
      <c r="P1628" s="39" t="s">
        <v>745</v>
      </c>
      <c r="Q1628" s="29">
        <v>32.770000000000003</v>
      </c>
      <c r="R1628" s="39">
        <v>4.42</v>
      </c>
      <c r="S1628" s="39" t="s">
        <v>2383</v>
      </c>
      <c r="T1628" s="39" t="s">
        <v>2380</v>
      </c>
      <c r="U1628" s="39" t="s">
        <v>2380</v>
      </c>
      <c r="V1628" s="39">
        <v>1</v>
      </c>
      <c r="W1628" s="39" t="s">
        <v>2380</v>
      </c>
      <c r="X1628" s="39" t="s">
        <v>8391</v>
      </c>
    </row>
    <row r="1629" spans="1:24" x14ac:dyDescent="0.35">
      <c r="A1629" s="4" t="s">
        <v>744</v>
      </c>
      <c r="B1629" s="4">
        <v>16.850000000000001</v>
      </c>
      <c r="C1629" s="4">
        <v>11.75</v>
      </c>
      <c r="D1629" s="4" t="s">
        <v>2382</v>
      </c>
      <c r="E1629" s="4" t="s">
        <v>2380</v>
      </c>
      <c r="F1629" s="4" t="s">
        <v>2380</v>
      </c>
      <c r="G1629" s="4">
        <v>2</v>
      </c>
      <c r="H1629" s="4" t="s">
        <v>2380</v>
      </c>
      <c r="I1629" s="15">
        <v>180</v>
      </c>
      <c r="J1629" s="15" t="str">
        <f t="shared" si="100"/>
        <v>No</v>
      </c>
      <c r="K1629" s="15">
        <f t="shared" si="101"/>
        <v>2</v>
      </c>
      <c r="L1629" s="15" t="str">
        <f t="shared" si="102"/>
        <v>No</v>
      </c>
      <c r="M1629" s="15" t="str">
        <f t="shared" si="103"/>
        <v>Yes</v>
      </c>
      <c r="N1629" s="29">
        <v>16.850000000000001</v>
      </c>
      <c r="O1629" s="20" t="str" cm="1">
        <f t="array" ref="O1629">_xlfn.IFS(N1629&lt;18.5,"Underweight",N1629&lt;25,"Normalweight",N1629&lt;30,"Overweight",N1629&gt;=30,"Obesity")</f>
        <v>Underweight</v>
      </c>
      <c r="P1629" s="39" t="s">
        <v>744</v>
      </c>
      <c r="Q1629" s="29">
        <v>16.850000000000001</v>
      </c>
      <c r="R1629" s="39">
        <v>11.75</v>
      </c>
      <c r="S1629" s="39" t="s">
        <v>2383</v>
      </c>
      <c r="T1629" s="39" t="s">
        <v>2380</v>
      </c>
      <c r="U1629" s="39" t="s">
        <v>2380</v>
      </c>
      <c r="V1629" s="39">
        <v>2</v>
      </c>
      <c r="W1629" s="39" t="s">
        <v>2380</v>
      </c>
      <c r="X1629" s="39" t="s">
        <v>8394</v>
      </c>
    </row>
    <row r="1630" spans="1:24" x14ac:dyDescent="0.35">
      <c r="A1630" s="4" t="s">
        <v>743</v>
      </c>
      <c r="B1630" s="4">
        <v>34.700000000000003</v>
      </c>
      <c r="C1630" s="4">
        <v>6.06</v>
      </c>
      <c r="D1630" s="4" t="s">
        <v>2380</v>
      </c>
      <c r="E1630" s="4" t="s">
        <v>2380</v>
      </c>
      <c r="F1630" s="4" t="s">
        <v>2380</v>
      </c>
      <c r="G1630" s="4">
        <v>1</v>
      </c>
      <c r="H1630" s="4" t="s">
        <v>2380</v>
      </c>
      <c r="I1630" s="15">
        <v>180</v>
      </c>
      <c r="J1630" s="15" t="str">
        <f t="shared" si="100"/>
        <v>No</v>
      </c>
      <c r="K1630" s="15">
        <f t="shared" si="101"/>
        <v>1</v>
      </c>
      <c r="L1630" s="15" t="str">
        <f t="shared" si="102"/>
        <v>No</v>
      </c>
      <c r="M1630" s="15" t="str">
        <f t="shared" si="103"/>
        <v>No</v>
      </c>
      <c r="N1630" s="29">
        <v>34.700000000000003</v>
      </c>
      <c r="O1630" s="20" t="str" cm="1">
        <f t="array" ref="O1630">_xlfn.IFS(N1630&lt;18.5,"Underweight",N1630&lt;25,"Normalweight",N1630&lt;30,"Overweight",N1630&gt;=30,"Obesity")</f>
        <v>Obesity</v>
      </c>
      <c r="P1630" s="39" t="s">
        <v>743</v>
      </c>
      <c r="Q1630" s="29">
        <v>34.700000000000003</v>
      </c>
      <c r="R1630" s="39">
        <v>6.06</v>
      </c>
      <c r="S1630" s="39" t="s">
        <v>2380</v>
      </c>
      <c r="T1630" s="39" t="s">
        <v>2380</v>
      </c>
      <c r="U1630" s="39" t="s">
        <v>2380</v>
      </c>
      <c r="V1630" s="39">
        <v>1</v>
      </c>
      <c r="W1630" s="39" t="s">
        <v>2380</v>
      </c>
      <c r="X1630" s="39" t="s">
        <v>8391</v>
      </c>
    </row>
    <row r="1631" spans="1:24" x14ac:dyDescent="0.35">
      <c r="A1631" s="4" t="s">
        <v>742</v>
      </c>
      <c r="B1631" s="4">
        <v>37.049999999999997</v>
      </c>
      <c r="C1631" s="4">
        <v>5.48</v>
      </c>
      <c r="D1631" s="4" t="s">
        <v>2380</v>
      </c>
      <c r="E1631" s="4" t="s">
        <v>2380</v>
      </c>
      <c r="F1631" s="4" t="s">
        <v>2380</v>
      </c>
      <c r="G1631" s="4">
        <v>1</v>
      </c>
      <c r="H1631" s="4" t="s">
        <v>2380</v>
      </c>
      <c r="I1631" s="15">
        <v>180</v>
      </c>
      <c r="J1631" s="15" t="str">
        <f t="shared" si="100"/>
        <v>No</v>
      </c>
      <c r="K1631" s="15">
        <f t="shared" si="101"/>
        <v>1</v>
      </c>
      <c r="L1631" s="15" t="str">
        <f t="shared" si="102"/>
        <v>No</v>
      </c>
      <c r="M1631" s="15" t="str">
        <f t="shared" si="103"/>
        <v>No</v>
      </c>
      <c r="N1631" s="29">
        <v>37.049999999999997</v>
      </c>
      <c r="O1631" s="20" t="str" cm="1">
        <f t="array" ref="O1631">_xlfn.IFS(N1631&lt;18.5,"Underweight",N1631&lt;25,"Normalweight",N1631&lt;30,"Overweight",N1631&gt;=30,"Obesity")</f>
        <v>Obesity</v>
      </c>
      <c r="P1631" s="39" t="s">
        <v>742</v>
      </c>
      <c r="Q1631" s="29">
        <v>37.049999999999997</v>
      </c>
      <c r="R1631" s="39">
        <v>5.48</v>
      </c>
      <c r="S1631" s="39" t="s">
        <v>2380</v>
      </c>
      <c r="T1631" s="39" t="s">
        <v>2380</v>
      </c>
      <c r="U1631" s="39" t="s">
        <v>2380</v>
      </c>
      <c r="V1631" s="39">
        <v>1</v>
      </c>
      <c r="W1631" s="39" t="s">
        <v>2380</v>
      </c>
      <c r="X1631" s="39" t="s">
        <v>8391</v>
      </c>
    </row>
    <row r="1632" spans="1:24" x14ac:dyDescent="0.35">
      <c r="A1632" s="4" t="s">
        <v>741</v>
      </c>
      <c r="B1632" s="4">
        <v>18.78</v>
      </c>
      <c r="C1632" s="4">
        <v>4.45</v>
      </c>
      <c r="D1632" s="4" t="s">
        <v>2380</v>
      </c>
      <c r="E1632" s="4" t="s">
        <v>2380</v>
      </c>
      <c r="F1632" s="4" t="s">
        <v>2383</v>
      </c>
      <c r="G1632" s="4">
        <v>1</v>
      </c>
      <c r="H1632" s="4" t="s">
        <v>2380</v>
      </c>
      <c r="I1632" s="15">
        <v>180</v>
      </c>
      <c r="J1632" s="15" t="str">
        <f t="shared" si="100"/>
        <v>No</v>
      </c>
      <c r="K1632" s="15">
        <f t="shared" si="101"/>
        <v>1</v>
      </c>
      <c r="L1632" s="15" t="str">
        <f t="shared" si="102"/>
        <v>No</v>
      </c>
      <c r="M1632" s="15" t="str">
        <f t="shared" si="103"/>
        <v>No</v>
      </c>
      <c r="N1632" s="29">
        <v>18.78</v>
      </c>
      <c r="O1632" s="20" t="str" cm="1">
        <f t="array" ref="O1632">_xlfn.IFS(N1632&lt;18.5,"Underweight",N1632&lt;25,"Normalweight",N1632&lt;30,"Overweight",N1632&gt;=30,"Obesity")</f>
        <v>Normalweight</v>
      </c>
      <c r="P1632" s="39" t="s">
        <v>741</v>
      </c>
      <c r="Q1632" s="29">
        <v>18.78</v>
      </c>
      <c r="R1632" s="39">
        <v>4.45</v>
      </c>
      <c r="S1632" s="39" t="s">
        <v>2380</v>
      </c>
      <c r="T1632" s="39" t="s">
        <v>2380</v>
      </c>
      <c r="U1632" s="39" t="s">
        <v>2383</v>
      </c>
      <c r="V1632" s="39">
        <v>1</v>
      </c>
      <c r="W1632" s="39" t="s">
        <v>2380</v>
      </c>
      <c r="X1632" s="39" t="s">
        <v>8393</v>
      </c>
    </row>
    <row r="1633" spans="1:24" x14ac:dyDescent="0.35">
      <c r="A1633" s="4" t="s">
        <v>740</v>
      </c>
      <c r="B1633" s="4">
        <v>28.024999999999999</v>
      </c>
      <c r="C1633" s="4">
        <v>5</v>
      </c>
      <c r="D1633" s="4" t="s">
        <v>2380</v>
      </c>
      <c r="E1633" s="4" t="s">
        <v>2380</v>
      </c>
      <c r="F1633" s="4" t="s">
        <v>2380</v>
      </c>
      <c r="G1633" s="4">
        <v>1</v>
      </c>
      <c r="H1633" s="4" t="s">
        <v>2380</v>
      </c>
      <c r="I1633" s="15">
        <v>180</v>
      </c>
      <c r="J1633" s="15" t="str">
        <f t="shared" si="100"/>
        <v>No</v>
      </c>
      <c r="K1633" s="15">
        <f t="shared" si="101"/>
        <v>1</v>
      </c>
      <c r="L1633" s="15" t="str">
        <f t="shared" si="102"/>
        <v>No</v>
      </c>
      <c r="M1633" s="15" t="str">
        <f t="shared" si="103"/>
        <v>No</v>
      </c>
      <c r="N1633" s="29">
        <v>28.024999999999999</v>
      </c>
      <c r="O1633" s="20" t="str" cm="1">
        <f t="array" ref="O1633">_xlfn.IFS(N1633&lt;18.5,"Underweight",N1633&lt;25,"Normalweight",N1633&lt;30,"Overweight",N1633&gt;=30,"Obesity")</f>
        <v>Overweight</v>
      </c>
      <c r="P1633" s="39" t="s">
        <v>740</v>
      </c>
      <c r="Q1633" s="29">
        <v>28.024999999999999</v>
      </c>
      <c r="R1633" s="39">
        <v>5</v>
      </c>
      <c r="S1633" s="39" t="s">
        <v>2380</v>
      </c>
      <c r="T1633" s="39" t="s">
        <v>2380</v>
      </c>
      <c r="U1633" s="39" t="s">
        <v>2380</v>
      </c>
      <c r="V1633" s="39">
        <v>1</v>
      </c>
      <c r="W1633" s="39" t="s">
        <v>2380</v>
      </c>
      <c r="X1633" s="39" t="s">
        <v>8392</v>
      </c>
    </row>
    <row r="1634" spans="1:24" x14ac:dyDescent="0.35">
      <c r="A1634" s="4" t="s">
        <v>739</v>
      </c>
      <c r="B1634" s="4">
        <v>35.090000000000003</v>
      </c>
      <c r="C1634" s="4">
        <v>5.84</v>
      </c>
      <c r="D1634" s="4" t="s">
        <v>2380</v>
      </c>
      <c r="E1634" s="4" t="s">
        <v>2380</v>
      </c>
      <c r="F1634" s="4" t="s">
        <v>2380</v>
      </c>
      <c r="G1634" s="4" t="s">
        <v>2381</v>
      </c>
      <c r="H1634" s="4" t="s">
        <v>2380</v>
      </c>
      <c r="I1634" s="15">
        <v>180</v>
      </c>
      <c r="J1634" s="15" t="str">
        <f t="shared" si="100"/>
        <v>No</v>
      </c>
      <c r="K1634" s="15">
        <f t="shared" si="101"/>
        <v>0</v>
      </c>
      <c r="L1634" s="15" t="str">
        <f t="shared" si="102"/>
        <v>No</v>
      </c>
      <c r="M1634" s="15" t="str">
        <f t="shared" si="103"/>
        <v>No</v>
      </c>
      <c r="N1634" s="29">
        <v>35.090000000000003</v>
      </c>
      <c r="O1634" s="20" t="str" cm="1">
        <f t="array" ref="O1634">_xlfn.IFS(N1634&lt;18.5,"Underweight",N1634&lt;25,"Normalweight",N1634&lt;30,"Overweight",N1634&gt;=30,"Obesity")</f>
        <v>Obesity</v>
      </c>
      <c r="P1634" s="39" t="s">
        <v>739</v>
      </c>
      <c r="Q1634" s="29">
        <v>35.090000000000003</v>
      </c>
      <c r="R1634" s="39">
        <v>5.84</v>
      </c>
      <c r="S1634" s="39" t="s">
        <v>2380</v>
      </c>
      <c r="T1634" s="39" t="s">
        <v>2380</v>
      </c>
      <c r="U1634" s="39" t="s">
        <v>2380</v>
      </c>
      <c r="V1634" s="39">
        <v>0</v>
      </c>
      <c r="W1634" s="39" t="s">
        <v>2380</v>
      </c>
      <c r="X1634" s="39" t="s">
        <v>8391</v>
      </c>
    </row>
    <row r="1635" spans="1:24" x14ac:dyDescent="0.35">
      <c r="A1635" s="4" t="s">
        <v>738</v>
      </c>
      <c r="B1635" s="4">
        <v>34.42</v>
      </c>
      <c r="C1635" s="4">
        <v>5.21</v>
      </c>
      <c r="D1635" s="4" t="s">
        <v>2382</v>
      </c>
      <c r="E1635" s="4" t="s">
        <v>2380</v>
      </c>
      <c r="F1635" s="4" t="s">
        <v>2380</v>
      </c>
      <c r="G1635" s="4" t="s">
        <v>2381</v>
      </c>
      <c r="H1635" s="4" t="s">
        <v>2380</v>
      </c>
      <c r="I1635" s="15">
        <v>180</v>
      </c>
      <c r="J1635" s="15" t="str">
        <f t="shared" si="100"/>
        <v>No</v>
      </c>
      <c r="K1635" s="15">
        <f t="shared" si="101"/>
        <v>0</v>
      </c>
      <c r="L1635" s="15" t="str">
        <f t="shared" si="102"/>
        <v>No</v>
      </c>
      <c r="M1635" s="15" t="str">
        <f t="shared" si="103"/>
        <v>Yes</v>
      </c>
      <c r="N1635" s="29">
        <v>34.42</v>
      </c>
      <c r="O1635" s="20" t="str" cm="1">
        <f t="array" ref="O1635">_xlfn.IFS(N1635&lt;18.5,"Underweight",N1635&lt;25,"Normalweight",N1635&lt;30,"Overweight",N1635&gt;=30,"Obesity")</f>
        <v>Obesity</v>
      </c>
      <c r="P1635" s="39" t="s">
        <v>738</v>
      </c>
      <c r="Q1635" s="29">
        <v>34.42</v>
      </c>
      <c r="R1635" s="39">
        <v>5.21</v>
      </c>
      <c r="S1635" s="39" t="s">
        <v>2383</v>
      </c>
      <c r="T1635" s="39" t="s">
        <v>2380</v>
      </c>
      <c r="U1635" s="39" t="s">
        <v>2380</v>
      </c>
      <c r="V1635" s="39">
        <v>0</v>
      </c>
      <c r="W1635" s="39" t="s">
        <v>2380</v>
      </c>
      <c r="X1635" s="39" t="s">
        <v>8391</v>
      </c>
    </row>
    <row r="1636" spans="1:24" x14ac:dyDescent="0.35">
      <c r="A1636" s="4" t="s">
        <v>737</v>
      </c>
      <c r="B1636" s="4">
        <v>29.4</v>
      </c>
      <c r="C1636" s="4">
        <v>4.26</v>
      </c>
      <c r="D1636" s="4" t="s">
        <v>2380</v>
      </c>
      <c r="E1636" s="4" t="s">
        <v>2380</v>
      </c>
      <c r="F1636" s="4" t="s">
        <v>2380</v>
      </c>
      <c r="G1636" s="4" t="s">
        <v>2381</v>
      </c>
      <c r="H1636" s="4" t="s">
        <v>2380</v>
      </c>
      <c r="I1636" s="15">
        <v>180</v>
      </c>
      <c r="J1636" s="15" t="str">
        <f t="shared" si="100"/>
        <v>No</v>
      </c>
      <c r="K1636" s="15">
        <f t="shared" si="101"/>
        <v>0</v>
      </c>
      <c r="L1636" s="15" t="str">
        <f t="shared" si="102"/>
        <v>No</v>
      </c>
      <c r="M1636" s="15" t="str">
        <f t="shared" si="103"/>
        <v>No</v>
      </c>
      <c r="N1636" s="29">
        <v>29.4</v>
      </c>
      <c r="O1636" s="20" t="str" cm="1">
        <f t="array" ref="O1636">_xlfn.IFS(N1636&lt;18.5,"Underweight",N1636&lt;25,"Normalweight",N1636&lt;30,"Overweight",N1636&gt;=30,"Obesity")</f>
        <v>Overweight</v>
      </c>
      <c r="P1636" s="39" t="s">
        <v>737</v>
      </c>
      <c r="Q1636" s="29">
        <v>29.4</v>
      </c>
      <c r="R1636" s="39">
        <v>4.26</v>
      </c>
      <c r="S1636" s="39" t="s">
        <v>2380</v>
      </c>
      <c r="T1636" s="39" t="s">
        <v>2380</v>
      </c>
      <c r="U1636" s="39" t="s">
        <v>2380</v>
      </c>
      <c r="V1636" s="39">
        <v>0</v>
      </c>
      <c r="W1636" s="39" t="s">
        <v>2380</v>
      </c>
      <c r="X1636" s="39" t="s">
        <v>8392</v>
      </c>
    </row>
    <row r="1637" spans="1:24" x14ac:dyDescent="0.35">
      <c r="A1637" s="4" t="s">
        <v>736</v>
      </c>
      <c r="B1637" s="4">
        <v>21.31</v>
      </c>
      <c r="C1637" s="4">
        <v>4.17</v>
      </c>
      <c r="D1637" s="4" t="s">
        <v>2380</v>
      </c>
      <c r="E1637" s="4" t="s">
        <v>2380</v>
      </c>
      <c r="F1637" s="4" t="s">
        <v>2380</v>
      </c>
      <c r="G1637" s="4" t="s">
        <v>2381</v>
      </c>
      <c r="H1637" s="4" t="s">
        <v>2380</v>
      </c>
      <c r="I1637" s="15">
        <v>180</v>
      </c>
      <c r="J1637" s="15" t="str">
        <f t="shared" si="100"/>
        <v>No</v>
      </c>
      <c r="K1637" s="15">
        <f t="shared" si="101"/>
        <v>0</v>
      </c>
      <c r="L1637" s="15" t="str">
        <f t="shared" si="102"/>
        <v>No</v>
      </c>
      <c r="M1637" s="15" t="str">
        <f t="shared" si="103"/>
        <v>No</v>
      </c>
      <c r="N1637" s="29">
        <v>21.31</v>
      </c>
      <c r="O1637" s="20" t="str" cm="1">
        <f t="array" ref="O1637">_xlfn.IFS(N1637&lt;18.5,"Underweight",N1637&lt;25,"Normalweight",N1637&lt;30,"Overweight",N1637&gt;=30,"Obesity")</f>
        <v>Normalweight</v>
      </c>
      <c r="P1637" s="39" t="s">
        <v>736</v>
      </c>
      <c r="Q1637" s="29">
        <v>21.31</v>
      </c>
      <c r="R1637" s="39">
        <v>4.17</v>
      </c>
      <c r="S1637" s="39" t="s">
        <v>2380</v>
      </c>
      <c r="T1637" s="39" t="s">
        <v>2380</v>
      </c>
      <c r="U1637" s="39" t="s">
        <v>2380</v>
      </c>
      <c r="V1637" s="39">
        <v>0</v>
      </c>
      <c r="W1637" s="39" t="s">
        <v>2380</v>
      </c>
      <c r="X1637" s="39" t="s">
        <v>8393</v>
      </c>
    </row>
    <row r="1638" spans="1:24" x14ac:dyDescent="0.35">
      <c r="A1638" s="4" t="s">
        <v>735</v>
      </c>
      <c r="B1638" s="4">
        <v>19.559999999999999</v>
      </c>
      <c r="C1638" s="4">
        <v>11.96</v>
      </c>
      <c r="D1638" s="4" t="s">
        <v>2380</v>
      </c>
      <c r="E1638" s="4" t="s">
        <v>2380</v>
      </c>
      <c r="F1638" s="4" t="s">
        <v>2380</v>
      </c>
      <c r="G1638" s="4" t="s">
        <v>2381</v>
      </c>
      <c r="H1638" s="4" t="s">
        <v>2380</v>
      </c>
      <c r="I1638" s="15">
        <v>180</v>
      </c>
      <c r="J1638" s="15" t="str">
        <f t="shared" si="100"/>
        <v>No</v>
      </c>
      <c r="K1638" s="15">
        <f t="shared" si="101"/>
        <v>0</v>
      </c>
      <c r="L1638" s="15" t="str">
        <f t="shared" si="102"/>
        <v>No</v>
      </c>
      <c r="M1638" s="15" t="str">
        <f t="shared" si="103"/>
        <v>No</v>
      </c>
      <c r="N1638" s="29">
        <v>19.559999999999999</v>
      </c>
      <c r="O1638" s="20" t="str" cm="1">
        <f t="array" ref="O1638">_xlfn.IFS(N1638&lt;18.5,"Underweight",N1638&lt;25,"Normalweight",N1638&lt;30,"Overweight",N1638&gt;=30,"Obesity")</f>
        <v>Normalweight</v>
      </c>
      <c r="P1638" s="39" t="s">
        <v>735</v>
      </c>
      <c r="Q1638" s="29">
        <v>19.559999999999999</v>
      </c>
      <c r="R1638" s="39">
        <v>11.96</v>
      </c>
      <c r="S1638" s="39" t="s">
        <v>2380</v>
      </c>
      <c r="T1638" s="39" t="s">
        <v>2380</v>
      </c>
      <c r="U1638" s="39" t="s">
        <v>2380</v>
      </c>
      <c r="V1638" s="39">
        <v>0</v>
      </c>
      <c r="W1638" s="39" t="s">
        <v>2380</v>
      </c>
      <c r="X1638" s="39" t="s">
        <v>8393</v>
      </c>
    </row>
    <row r="1639" spans="1:24" x14ac:dyDescent="0.35">
      <c r="A1639" s="4" t="s">
        <v>734</v>
      </c>
      <c r="B1639" s="4">
        <v>37.335000000000001</v>
      </c>
      <c r="C1639" s="4">
        <v>6.26</v>
      </c>
      <c r="D1639" s="4" t="s">
        <v>2382</v>
      </c>
      <c r="E1639" s="4" t="s">
        <v>2380</v>
      </c>
      <c r="F1639" s="4" t="s">
        <v>2380</v>
      </c>
      <c r="G1639" s="4">
        <v>1</v>
      </c>
      <c r="H1639" s="4" t="s">
        <v>2380</v>
      </c>
      <c r="I1639" s="15">
        <v>180</v>
      </c>
      <c r="J1639" s="15" t="str">
        <f t="shared" si="100"/>
        <v>No</v>
      </c>
      <c r="K1639" s="15">
        <f t="shared" si="101"/>
        <v>1</v>
      </c>
      <c r="L1639" s="15" t="str">
        <f t="shared" si="102"/>
        <v>No</v>
      </c>
      <c r="M1639" s="15" t="str">
        <f t="shared" si="103"/>
        <v>Yes</v>
      </c>
      <c r="N1639" s="29">
        <v>37.335000000000001</v>
      </c>
      <c r="O1639" s="20" t="str" cm="1">
        <f t="array" ref="O1639">_xlfn.IFS(N1639&lt;18.5,"Underweight",N1639&lt;25,"Normalweight",N1639&lt;30,"Overweight",N1639&gt;=30,"Obesity")</f>
        <v>Obesity</v>
      </c>
      <c r="P1639" s="39" t="s">
        <v>734</v>
      </c>
      <c r="Q1639" s="29">
        <v>37.335000000000001</v>
      </c>
      <c r="R1639" s="39">
        <v>6.26</v>
      </c>
      <c r="S1639" s="39" t="s">
        <v>2383</v>
      </c>
      <c r="T1639" s="39" t="s">
        <v>2380</v>
      </c>
      <c r="U1639" s="39" t="s">
        <v>2380</v>
      </c>
      <c r="V1639" s="39">
        <v>1</v>
      </c>
      <c r="W1639" s="39" t="s">
        <v>2380</v>
      </c>
      <c r="X1639" s="39" t="s">
        <v>8391</v>
      </c>
    </row>
    <row r="1640" spans="1:24" x14ac:dyDescent="0.35">
      <c r="A1640" s="4" t="s">
        <v>733</v>
      </c>
      <c r="B1640" s="4">
        <v>19.53</v>
      </c>
      <c r="C1640" s="4">
        <v>11.68</v>
      </c>
      <c r="D1640" s="4" t="s">
        <v>2380</v>
      </c>
      <c r="E1640" s="4" t="s">
        <v>2380</v>
      </c>
      <c r="F1640" s="4" t="s">
        <v>2380</v>
      </c>
      <c r="G1640" s="4" t="s">
        <v>2381</v>
      </c>
      <c r="H1640" s="4" t="s">
        <v>2380</v>
      </c>
      <c r="I1640" s="15">
        <v>180</v>
      </c>
      <c r="J1640" s="15" t="str">
        <f t="shared" si="100"/>
        <v>No</v>
      </c>
      <c r="K1640" s="15">
        <f t="shared" si="101"/>
        <v>0</v>
      </c>
      <c r="L1640" s="15" t="str">
        <f t="shared" si="102"/>
        <v>No</v>
      </c>
      <c r="M1640" s="15" t="str">
        <f t="shared" si="103"/>
        <v>No</v>
      </c>
      <c r="N1640" s="29">
        <v>19.53</v>
      </c>
      <c r="O1640" s="20" t="str" cm="1">
        <f t="array" ref="O1640">_xlfn.IFS(N1640&lt;18.5,"Underweight",N1640&lt;25,"Normalweight",N1640&lt;30,"Overweight",N1640&gt;=30,"Obesity")</f>
        <v>Normalweight</v>
      </c>
      <c r="P1640" s="39" t="s">
        <v>733</v>
      </c>
      <c r="Q1640" s="29">
        <v>19.53</v>
      </c>
      <c r="R1640" s="39">
        <v>11.68</v>
      </c>
      <c r="S1640" s="39" t="s">
        <v>2380</v>
      </c>
      <c r="T1640" s="39" t="s">
        <v>2380</v>
      </c>
      <c r="U1640" s="39" t="s">
        <v>2380</v>
      </c>
      <c r="V1640" s="39">
        <v>0</v>
      </c>
      <c r="W1640" s="39" t="s">
        <v>2380</v>
      </c>
      <c r="X1640" s="39" t="s">
        <v>8393</v>
      </c>
    </row>
    <row r="1641" spans="1:24" x14ac:dyDescent="0.35">
      <c r="A1641" s="4" t="s">
        <v>732</v>
      </c>
      <c r="B1641" s="4">
        <v>34.1</v>
      </c>
      <c r="C1641" s="4">
        <v>5.16</v>
      </c>
      <c r="D1641" s="4" t="s">
        <v>2380</v>
      </c>
      <c r="E1641" s="4" t="s">
        <v>2380</v>
      </c>
      <c r="F1641" s="4" t="s">
        <v>2380</v>
      </c>
      <c r="G1641" s="4" t="s">
        <v>2381</v>
      </c>
      <c r="H1641" s="4" t="s">
        <v>2380</v>
      </c>
      <c r="I1641" s="15">
        <v>180</v>
      </c>
      <c r="J1641" s="15" t="str">
        <f t="shared" si="100"/>
        <v>No</v>
      </c>
      <c r="K1641" s="15">
        <f t="shared" si="101"/>
        <v>0</v>
      </c>
      <c r="L1641" s="15" t="str">
        <f t="shared" si="102"/>
        <v>No</v>
      </c>
      <c r="M1641" s="15" t="str">
        <f t="shared" si="103"/>
        <v>No</v>
      </c>
      <c r="N1641" s="29">
        <v>34.1</v>
      </c>
      <c r="O1641" s="20" t="str" cm="1">
        <f t="array" ref="O1641">_xlfn.IFS(N1641&lt;18.5,"Underweight",N1641&lt;25,"Normalweight",N1641&lt;30,"Overweight",N1641&gt;=30,"Obesity")</f>
        <v>Obesity</v>
      </c>
      <c r="P1641" s="39" t="s">
        <v>732</v>
      </c>
      <c r="Q1641" s="29">
        <v>34.1</v>
      </c>
      <c r="R1641" s="39">
        <v>5.16</v>
      </c>
      <c r="S1641" s="39" t="s">
        <v>2380</v>
      </c>
      <c r="T1641" s="39" t="s">
        <v>2380</v>
      </c>
      <c r="U1641" s="39" t="s">
        <v>2380</v>
      </c>
      <c r="V1641" s="39">
        <v>0</v>
      </c>
      <c r="W1641" s="39" t="s">
        <v>2380</v>
      </c>
      <c r="X1641" s="39" t="s">
        <v>8391</v>
      </c>
    </row>
    <row r="1642" spans="1:24" x14ac:dyDescent="0.35">
      <c r="A1642" s="4" t="s">
        <v>731</v>
      </c>
      <c r="B1642" s="4">
        <v>16.5</v>
      </c>
      <c r="C1642" s="4">
        <v>6.9</v>
      </c>
      <c r="D1642" s="4" t="s">
        <v>2382</v>
      </c>
      <c r="E1642" s="4" t="s">
        <v>2380</v>
      </c>
      <c r="F1642" s="4" t="s">
        <v>2380</v>
      </c>
      <c r="G1642" s="4">
        <v>2</v>
      </c>
      <c r="H1642" s="4" t="s">
        <v>2380</v>
      </c>
      <c r="I1642" s="15">
        <v>180</v>
      </c>
      <c r="J1642" s="15" t="str">
        <f t="shared" si="100"/>
        <v>No</v>
      </c>
      <c r="K1642" s="15">
        <f t="shared" si="101"/>
        <v>2</v>
      </c>
      <c r="L1642" s="15" t="str">
        <f t="shared" si="102"/>
        <v>No</v>
      </c>
      <c r="M1642" s="15" t="str">
        <f t="shared" si="103"/>
        <v>Yes</v>
      </c>
      <c r="N1642" s="29">
        <v>16.5</v>
      </c>
      <c r="O1642" s="20" t="str" cm="1">
        <f t="array" ref="O1642">_xlfn.IFS(N1642&lt;18.5,"Underweight",N1642&lt;25,"Normalweight",N1642&lt;30,"Overweight",N1642&gt;=30,"Obesity")</f>
        <v>Underweight</v>
      </c>
      <c r="P1642" s="39" t="s">
        <v>731</v>
      </c>
      <c r="Q1642" s="29">
        <v>16.5</v>
      </c>
      <c r="R1642" s="39">
        <v>6.9</v>
      </c>
      <c r="S1642" s="39" t="s">
        <v>2383</v>
      </c>
      <c r="T1642" s="39" t="s">
        <v>2380</v>
      </c>
      <c r="U1642" s="39" t="s">
        <v>2380</v>
      </c>
      <c r="V1642" s="39">
        <v>2</v>
      </c>
      <c r="W1642" s="39" t="s">
        <v>2380</v>
      </c>
      <c r="X1642" s="39" t="s">
        <v>8394</v>
      </c>
    </row>
    <row r="1643" spans="1:24" x14ac:dyDescent="0.35">
      <c r="A1643" s="4" t="s">
        <v>730</v>
      </c>
      <c r="B1643" s="4">
        <v>30.69</v>
      </c>
      <c r="C1643" s="4">
        <v>4.83</v>
      </c>
      <c r="D1643" s="4" t="s">
        <v>2380</v>
      </c>
      <c r="E1643" s="4" t="s">
        <v>2380</v>
      </c>
      <c r="F1643" s="4" t="s">
        <v>2380</v>
      </c>
      <c r="G1643" s="4">
        <v>1</v>
      </c>
      <c r="H1643" s="4" t="s">
        <v>2380</v>
      </c>
      <c r="I1643" s="15">
        <v>180</v>
      </c>
      <c r="J1643" s="15" t="str">
        <f t="shared" si="100"/>
        <v>No</v>
      </c>
      <c r="K1643" s="15">
        <f t="shared" si="101"/>
        <v>1</v>
      </c>
      <c r="L1643" s="15" t="str">
        <f t="shared" si="102"/>
        <v>No</v>
      </c>
      <c r="M1643" s="15" t="str">
        <f t="shared" si="103"/>
        <v>No</v>
      </c>
      <c r="N1643" s="29">
        <v>30.69</v>
      </c>
      <c r="O1643" s="20" t="str" cm="1">
        <f t="array" ref="O1643">_xlfn.IFS(N1643&lt;18.5,"Underweight",N1643&lt;25,"Normalweight",N1643&lt;30,"Overweight",N1643&gt;=30,"Obesity")</f>
        <v>Obesity</v>
      </c>
      <c r="P1643" s="39" t="s">
        <v>730</v>
      </c>
      <c r="Q1643" s="29">
        <v>30.69</v>
      </c>
      <c r="R1643" s="39">
        <v>4.83</v>
      </c>
      <c r="S1643" s="39" t="s">
        <v>2380</v>
      </c>
      <c r="T1643" s="39" t="s">
        <v>2380</v>
      </c>
      <c r="U1643" s="39" t="s">
        <v>2380</v>
      </c>
      <c r="V1643" s="39">
        <v>1</v>
      </c>
      <c r="W1643" s="39" t="s">
        <v>2380</v>
      </c>
      <c r="X1643" s="39" t="s">
        <v>8391</v>
      </c>
    </row>
    <row r="1644" spans="1:24" x14ac:dyDescent="0.35">
      <c r="A1644" s="4" t="s">
        <v>729</v>
      </c>
      <c r="B1644" s="4">
        <v>28.93</v>
      </c>
      <c r="C1644" s="4">
        <v>4.87</v>
      </c>
      <c r="D1644" s="4" t="s">
        <v>2380</v>
      </c>
      <c r="E1644" s="4" t="s">
        <v>2380</v>
      </c>
      <c r="F1644" s="4" t="s">
        <v>2380</v>
      </c>
      <c r="G1644" s="4">
        <v>1</v>
      </c>
      <c r="H1644" s="4" t="s">
        <v>2380</v>
      </c>
      <c r="I1644" s="15">
        <v>180</v>
      </c>
      <c r="J1644" s="15" t="str">
        <f t="shared" si="100"/>
        <v>No</v>
      </c>
      <c r="K1644" s="15">
        <f t="shared" si="101"/>
        <v>1</v>
      </c>
      <c r="L1644" s="15" t="str">
        <f t="shared" si="102"/>
        <v>No</v>
      </c>
      <c r="M1644" s="15" t="str">
        <f t="shared" si="103"/>
        <v>No</v>
      </c>
      <c r="N1644" s="29">
        <v>28.93</v>
      </c>
      <c r="O1644" s="20" t="str" cm="1">
        <f t="array" ref="O1644">_xlfn.IFS(N1644&lt;18.5,"Underweight",N1644&lt;25,"Normalweight",N1644&lt;30,"Overweight",N1644&gt;=30,"Obesity")</f>
        <v>Overweight</v>
      </c>
      <c r="P1644" s="39" t="s">
        <v>729</v>
      </c>
      <c r="Q1644" s="29">
        <v>28.93</v>
      </c>
      <c r="R1644" s="39">
        <v>4.87</v>
      </c>
      <c r="S1644" s="39" t="s">
        <v>2380</v>
      </c>
      <c r="T1644" s="39" t="s">
        <v>2380</v>
      </c>
      <c r="U1644" s="39" t="s">
        <v>2380</v>
      </c>
      <c r="V1644" s="39">
        <v>1</v>
      </c>
      <c r="W1644" s="39" t="s">
        <v>2380</v>
      </c>
      <c r="X1644" s="39" t="s">
        <v>8392</v>
      </c>
    </row>
    <row r="1645" spans="1:24" x14ac:dyDescent="0.35">
      <c r="A1645" s="4" t="s">
        <v>728</v>
      </c>
      <c r="B1645" s="4">
        <v>38.9</v>
      </c>
      <c r="C1645" s="4">
        <v>4.28</v>
      </c>
      <c r="D1645" s="4" t="s">
        <v>2380</v>
      </c>
      <c r="E1645" s="4" t="s">
        <v>2380</v>
      </c>
      <c r="F1645" s="4" t="s">
        <v>2380</v>
      </c>
      <c r="G1645" s="4" t="s">
        <v>2381</v>
      </c>
      <c r="H1645" s="4" t="s">
        <v>2380</v>
      </c>
      <c r="I1645" s="15">
        <v>180</v>
      </c>
      <c r="J1645" s="15" t="str">
        <f t="shared" si="100"/>
        <v>No</v>
      </c>
      <c r="K1645" s="15">
        <f t="shared" si="101"/>
        <v>0</v>
      </c>
      <c r="L1645" s="15" t="str">
        <f t="shared" si="102"/>
        <v>No</v>
      </c>
      <c r="M1645" s="15" t="str">
        <f t="shared" si="103"/>
        <v>No</v>
      </c>
      <c r="N1645" s="29">
        <v>38.9</v>
      </c>
      <c r="O1645" s="20" t="str" cm="1">
        <f t="array" ref="O1645">_xlfn.IFS(N1645&lt;18.5,"Underweight",N1645&lt;25,"Normalweight",N1645&lt;30,"Overweight",N1645&gt;=30,"Obesity")</f>
        <v>Obesity</v>
      </c>
      <c r="P1645" s="39" t="s">
        <v>728</v>
      </c>
      <c r="Q1645" s="29">
        <v>38.9</v>
      </c>
      <c r="R1645" s="39">
        <v>4.28</v>
      </c>
      <c r="S1645" s="39" t="s">
        <v>2380</v>
      </c>
      <c r="T1645" s="39" t="s">
        <v>2380</v>
      </c>
      <c r="U1645" s="39" t="s">
        <v>2380</v>
      </c>
      <c r="V1645" s="39">
        <v>0</v>
      </c>
      <c r="W1645" s="39" t="s">
        <v>2380</v>
      </c>
      <c r="X1645" s="39" t="s">
        <v>8391</v>
      </c>
    </row>
    <row r="1646" spans="1:24" x14ac:dyDescent="0.35">
      <c r="A1646" s="4" t="s">
        <v>727</v>
      </c>
      <c r="B1646" s="4">
        <v>26.9</v>
      </c>
      <c r="C1646" s="4">
        <v>4.07</v>
      </c>
      <c r="D1646" s="4" t="s">
        <v>2380</v>
      </c>
      <c r="E1646" s="4" t="s">
        <v>2380</v>
      </c>
      <c r="F1646" s="4" t="s">
        <v>2380</v>
      </c>
      <c r="G1646" s="4" t="s">
        <v>2381</v>
      </c>
      <c r="H1646" s="4" t="s">
        <v>2380</v>
      </c>
      <c r="I1646" s="15">
        <v>180</v>
      </c>
      <c r="J1646" s="15" t="str">
        <f t="shared" si="100"/>
        <v>No</v>
      </c>
      <c r="K1646" s="15">
        <f t="shared" si="101"/>
        <v>0</v>
      </c>
      <c r="L1646" s="15" t="str">
        <f t="shared" si="102"/>
        <v>No</v>
      </c>
      <c r="M1646" s="15" t="str">
        <f t="shared" si="103"/>
        <v>No</v>
      </c>
      <c r="N1646" s="29">
        <v>26.9</v>
      </c>
      <c r="O1646" s="20" t="str" cm="1">
        <f t="array" ref="O1646">_xlfn.IFS(N1646&lt;18.5,"Underweight",N1646&lt;25,"Normalweight",N1646&lt;30,"Overweight",N1646&gt;=30,"Obesity")</f>
        <v>Overweight</v>
      </c>
      <c r="P1646" s="39" t="s">
        <v>727</v>
      </c>
      <c r="Q1646" s="29">
        <v>26.9</v>
      </c>
      <c r="R1646" s="39">
        <v>4.07</v>
      </c>
      <c r="S1646" s="39" t="s">
        <v>2380</v>
      </c>
      <c r="T1646" s="39" t="s">
        <v>2380</v>
      </c>
      <c r="U1646" s="39" t="s">
        <v>2380</v>
      </c>
      <c r="V1646" s="39">
        <v>0</v>
      </c>
      <c r="W1646" s="39" t="s">
        <v>2380</v>
      </c>
      <c r="X1646" s="39" t="s">
        <v>8392</v>
      </c>
    </row>
    <row r="1647" spans="1:24" x14ac:dyDescent="0.35">
      <c r="A1647" s="4" t="s">
        <v>726</v>
      </c>
      <c r="B1647" s="4">
        <v>24.86</v>
      </c>
      <c r="C1647" s="4">
        <v>6.23</v>
      </c>
      <c r="D1647" s="4" t="s">
        <v>2380</v>
      </c>
      <c r="E1647" s="4" t="s">
        <v>2380</v>
      </c>
      <c r="F1647" s="4" t="s">
        <v>2380</v>
      </c>
      <c r="G1647" s="4" t="s">
        <v>2381</v>
      </c>
      <c r="H1647" s="4" t="s">
        <v>2380</v>
      </c>
      <c r="I1647" s="15">
        <v>180</v>
      </c>
      <c r="J1647" s="15" t="str">
        <f t="shared" si="100"/>
        <v>No</v>
      </c>
      <c r="K1647" s="15">
        <f t="shared" si="101"/>
        <v>0</v>
      </c>
      <c r="L1647" s="15" t="str">
        <f t="shared" si="102"/>
        <v>No</v>
      </c>
      <c r="M1647" s="15" t="str">
        <f t="shared" si="103"/>
        <v>No</v>
      </c>
      <c r="N1647" s="29">
        <v>24.86</v>
      </c>
      <c r="O1647" s="20" t="str" cm="1">
        <f t="array" ref="O1647">_xlfn.IFS(N1647&lt;18.5,"Underweight",N1647&lt;25,"Normalweight",N1647&lt;30,"Overweight",N1647&gt;=30,"Obesity")</f>
        <v>Normalweight</v>
      </c>
      <c r="P1647" s="39" t="s">
        <v>726</v>
      </c>
      <c r="Q1647" s="29">
        <v>24.86</v>
      </c>
      <c r="R1647" s="39">
        <v>6.23</v>
      </c>
      <c r="S1647" s="39" t="s">
        <v>2380</v>
      </c>
      <c r="T1647" s="39" t="s">
        <v>2380</v>
      </c>
      <c r="U1647" s="39" t="s">
        <v>2380</v>
      </c>
      <c r="V1647" s="39">
        <v>0</v>
      </c>
      <c r="W1647" s="39" t="s">
        <v>2380</v>
      </c>
      <c r="X1647" s="39" t="s">
        <v>8393</v>
      </c>
    </row>
    <row r="1648" spans="1:24" x14ac:dyDescent="0.35">
      <c r="A1648" s="4" t="s">
        <v>725</v>
      </c>
      <c r="B1648" s="4">
        <v>39.14</v>
      </c>
      <c r="C1648" s="4">
        <v>6.24</v>
      </c>
      <c r="D1648" s="4" t="s">
        <v>2380</v>
      </c>
      <c r="E1648" s="4" t="s">
        <v>2382</v>
      </c>
      <c r="F1648" s="4" t="s">
        <v>2380</v>
      </c>
      <c r="G1648" s="4">
        <v>1</v>
      </c>
      <c r="H1648" s="4" t="s">
        <v>2380</v>
      </c>
      <c r="I1648" s="15">
        <v>180</v>
      </c>
      <c r="J1648" s="15" t="str">
        <f t="shared" si="100"/>
        <v>No</v>
      </c>
      <c r="K1648" s="15">
        <f t="shared" si="101"/>
        <v>1</v>
      </c>
      <c r="L1648" s="15" t="str">
        <f t="shared" si="102"/>
        <v>No</v>
      </c>
      <c r="M1648" s="15" t="str">
        <f t="shared" si="103"/>
        <v>No</v>
      </c>
      <c r="N1648" s="29">
        <v>39.14</v>
      </c>
      <c r="O1648" s="20" t="str" cm="1">
        <f t="array" ref="O1648">_xlfn.IFS(N1648&lt;18.5,"Underweight",N1648&lt;25,"Normalweight",N1648&lt;30,"Overweight",N1648&gt;=30,"Obesity")</f>
        <v>Obesity</v>
      </c>
      <c r="P1648" s="39" t="s">
        <v>725</v>
      </c>
      <c r="Q1648" s="29">
        <v>39.14</v>
      </c>
      <c r="R1648" s="39">
        <v>6.24</v>
      </c>
      <c r="S1648" s="39" t="s">
        <v>2380</v>
      </c>
      <c r="T1648" s="39" t="s">
        <v>2382</v>
      </c>
      <c r="U1648" s="39" t="s">
        <v>2380</v>
      </c>
      <c r="V1648" s="39">
        <v>1</v>
      </c>
      <c r="W1648" s="39" t="s">
        <v>2380</v>
      </c>
      <c r="X1648" s="39" t="s">
        <v>8391</v>
      </c>
    </row>
    <row r="1649" spans="1:24" x14ac:dyDescent="0.35">
      <c r="A1649" s="4" t="s">
        <v>724</v>
      </c>
      <c r="B1649" s="4">
        <v>39.799999999999997</v>
      </c>
      <c r="C1649" s="4">
        <v>6.17</v>
      </c>
      <c r="D1649" s="4" t="s">
        <v>2380</v>
      </c>
      <c r="E1649" s="4" t="s">
        <v>2380</v>
      </c>
      <c r="F1649" s="4" t="s">
        <v>2383</v>
      </c>
      <c r="G1649" s="4">
        <v>1</v>
      </c>
      <c r="H1649" s="4" t="s">
        <v>2380</v>
      </c>
      <c r="I1649" s="15">
        <v>180</v>
      </c>
      <c r="J1649" s="15" t="str">
        <f t="shared" si="100"/>
        <v>No</v>
      </c>
      <c r="K1649" s="15">
        <f t="shared" si="101"/>
        <v>1</v>
      </c>
      <c r="L1649" s="15" t="str">
        <f t="shared" si="102"/>
        <v>No</v>
      </c>
      <c r="M1649" s="15" t="str">
        <f t="shared" si="103"/>
        <v>No</v>
      </c>
      <c r="N1649" s="29">
        <v>39.799999999999997</v>
      </c>
      <c r="O1649" s="20" t="str" cm="1">
        <f t="array" ref="O1649">_xlfn.IFS(N1649&lt;18.5,"Underweight",N1649&lt;25,"Normalweight",N1649&lt;30,"Overweight",N1649&gt;=30,"Obesity")</f>
        <v>Obesity</v>
      </c>
      <c r="P1649" s="39" t="s">
        <v>724</v>
      </c>
      <c r="Q1649" s="29">
        <v>39.799999999999997</v>
      </c>
      <c r="R1649" s="39">
        <v>6.17</v>
      </c>
      <c r="S1649" s="39" t="s">
        <v>2380</v>
      </c>
      <c r="T1649" s="39" t="s">
        <v>2380</v>
      </c>
      <c r="U1649" s="39" t="s">
        <v>2383</v>
      </c>
      <c r="V1649" s="39">
        <v>1</v>
      </c>
      <c r="W1649" s="39" t="s">
        <v>2380</v>
      </c>
      <c r="X1649" s="39" t="s">
        <v>8391</v>
      </c>
    </row>
    <row r="1650" spans="1:24" x14ac:dyDescent="0.35">
      <c r="A1650" s="4" t="s">
        <v>723</v>
      </c>
      <c r="B1650" s="4">
        <v>34.32</v>
      </c>
      <c r="C1650" s="4">
        <v>5.16</v>
      </c>
      <c r="D1650" s="4" t="s">
        <v>2380</v>
      </c>
      <c r="E1650" s="4" t="s">
        <v>2380</v>
      </c>
      <c r="F1650" s="4" t="s">
        <v>2380</v>
      </c>
      <c r="G1650" s="4">
        <v>1</v>
      </c>
      <c r="H1650" s="4" t="s">
        <v>2380</v>
      </c>
      <c r="I1650" s="15">
        <v>180</v>
      </c>
      <c r="J1650" s="15" t="str">
        <f t="shared" si="100"/>
        <v>No</v>
      </c>
      <c r="K1650" s="15">
        <f t="shared" si="101"/>
        <v>1</v>
      </c>
      <c r="L1650" s="15" t="str">
        <f t="shared" si="102"/>
        <v>No</v>
      </c>
      <c r="M1650" s="15" t="str">
        <f t="shared" si="103"/>
        <v>No</v>
      </c>
      <c r="N1650" s="29">
        <v>34.32</v>
      </c>
      <c r="O1650" s="20" t="str" cm="1">
        <f t="array" ref="O1650">_xlfn.IFS(N1650&lt;18.5,"Underweight",N1650&lt;25,"Normalweight",N1650&lt;30,"Overweight",N1650&gt;=30,"Obesity")</f>
        <v>Obesity</v>
      </c>
      <c r="P1650" s="39" t="s">
        <v>723</v>
      </c>
      <c r="Q1650" s="29">
        <v>34.32</v>
      </c>
      <c r="R1650" s="39">
        <v>5.16</v>
      </c>
      <c r="S1650" s="39" t="s">
        <v>2380</v>
      </c>
      <c r="T1650" s="39" t="s">
        <v>2380</v>
      </c>
      <c r="U1650" s="39" t="s">
        <v>2380</v>
      </c>
      <c r="V1650" s="39">
        <v>1</v>
      </c>
      <c r="W1650" s="39" t="s">
        <v>2380</v>
      </c>
      <c r="X1650" s="39" t="s">
        <v>8391</v>
      </c>
    </row>
    <row r="1651" spans="1:24" x14ac:dyDescent="0.35">
      <c r="A1651" s="4" t="s">
        <v>722</v>
      </c>
      <c r="B1651" s="4">
        <v>32.51</v>
      </c>
      <c r="C1651" s="4">
        <v>4.3</v>
      </c>
      <c r="D1651" s="4" t="s">
        <v>2380</v>
      </c>
      <c r="E1651" s="4" t="s">
        <v>2380</v>
      </c>
      <c r="F1651" s="4" t="s">
        <v>2380</v>
      </c>
      <c r="G1651" s="4" t="s">
        <v>2381</v>
      </c>
      <c r="H1651" s="4" t="s">
        <v>2380</v>
      </c>
      <c r="I1651" s="15">
        <v>180</v>
      </c>
      <c r="J1651" s="15" t="str">
        <f t="shared" si="100"/>
        <v>No</v>
      </c>
      <c r="K1651" s="15">
        <f t="shared" si="101"/>
        <v>0</v>
      </c>
      <c r="L1651" s="15" t="str">
        <f t="shared" si="102"/>
        <v>No</v>
      </c>
      <c r="M1651" s="15" t="str">
        <f t="shared" si="103"/>
        <v>No</v>
      </c>
      <c r="N1651" s="29">
        <v>32.51</v>
      </c>
      <c r="O1651" s="20" t="str" cm="1">
        <f t="array" ref="O1651">_xlfn.IFS(N1651&lt;18.5,"Underweight",N1651&lt;25,"Normalweight",N1651&lt;30,"Overweight",N1651&gt;=30,"Obesity")</f>
        <v>Obesity</v>
      </c>
      <c r="P1651" s="39" t="s">
        <v>722</v>
      </c>
      <c r="Q1651" s="29">
        <v>32.51</v>
      </c>
      <c r="R1651" s="39">
        <v>4.3</v>
      </c>
      <c r="S1651" s="39" t="s">
        <v>2380</v>
      </c>
      <c r="T1651" s="39" t="s">
        <v>2380</v>
      </c>
      <c r="U1651" s="39" t="s">
        <v>2380</v>
      </c>
      <c r="V1651" s="39">
        <v>0</v>
      </c>
      <c r="W1651" s="39" t="s">
        <v>2380</v>
      </c>
      <c r="X1651" s="39" t="s">
        <v>8391</v>
      </c>
    </row>
    <row r="1652" spans="1:24" x14ac:dyDescent="0.35">
      <c r="A1652" s="4" t="s">
        <v>721</v>
      </c>
      <c r="B1652" s="4">
        <v>30.71</v>
      </c>
      <c r="C1652" s="4">
        <v>6.14</v>
      </c>
      <c r="D1652" s="4" t="s">
        <v>2380</v>
      </c>
      <c r="E1652" s="4" t="s">
        <v>2380</v>
      </c>
      <c r="F1652" s="4" t="s">
        <v>2383</v>
      </c>
      <c r="G1652" s="4">
        <v>1</v>
      </c>
      <c r="H1652" s="4" t="s">
        <v>2380</v>
      </c>
      <c r="I1652" s="15">
        <v>180</v>
      </c>
      <c r="J1652" s="15" t="str">
        <f t="shared" si="100"/>
        <v>No</v>
      </c>
      <c r="K1652" s="15">
        <f t="shared" si="101"/>
        <v>1</v>
      </c>
      <c r="L1652" s="15" t="str">
        <f t="shared" si="102"/>
        <v>No</v>
      </c>
      <c r="M1652" s="15" t="str">
        <f t="shared" si="103"/>
        <v>No</v>
      </c>
      <c r="N1652" s="29">
        <v>30.71</v>
      </c>
      <c r="O1652" s="20" t="str" cm="1">
        <f t="array" ref="O1652">_xlfn.IFS(N1652&lt;18.5,"Underweight",N1652&lt;25,"Normalweight",N1652&lt;30,"Overweight",N1652&gt;=30,"Obesity")</f>
        <v>Obesity</v>
      </c>
      <c r="P1652" s="39" t="s">
        <v>721</v>
      </c>
      <c r="Q1652" s="29">
        <v>30.71</v>
      </c>
      <c r="R1652" s="39">
        <v>6.14</v>
      </c>
      <c r="S1652" s="39" t="s">
        <v>2380</v>
      </c>
      <c r="T1652" s="39" t="s">
        <v>2380</v>
      </c>
      <c r="U1652" s="39" t="s">
        <v>2383</v>
      </c>
      <c r="V1652" s="39">
        <v>1</v>
      </c>
      <c r="W1652" s="39" t="s">
        <v>2380</v>
      </c>
      <c r="X1652" s="39" t="s">
        <v>8391</v>
      </c>
    </row>
    <row r="1653" spans="1:24" x14ac:dyDescent="0.35">
      <c r="A1653" s="4" t="s">
        <v>720</v>
      </c>
      <c r="B1653" s="4">
        <v>28.9</v>
      </c>
      <c r="C1653" s="4">
        <v>5.36</v>
      </c>
      <c r="D1653" s="4" t="s">
        <v>2380</v>
      </c>
      <c r="E1653" s="4" t="s">
        <v>2380</v>
      </c>
      <c r="F1653" s="4" t="s">
        <v>2380</v>
      </c>
      <c r="G1653" s="4">
        <v>1</v>
      </c>
      <c r="H1653" s="4" t="s">
        <v>2380</v>
      </c>
      <c r="I1653" s="15">
        <v>180</v>
      </c>
      <c r="J1653" s="15" t="str">
        <f t="shared" si="100"/>
        <v>No</v>
      </c>
      <c r="K1653" s="15">
        <f t="shared" si="101"/>
        <v>1</v>
      </c>
      <c r="L1653" s="15" t="str">
        <f t="shared" si="102"/>
        <v>No</v>
      </c>
      <c r="M1653" s="15" t="str">
        <f t="shared" si="103"/>
        <v>No</v>
      </c>
      <c r="N1653" s="29">
        <v>28.9</v>
      </c>
      <c r="O1653" s="20" t="str" cm="1">
        <f t="array" ref="O1653">_xlfn.IFS(N1653&lt;18.5,"Underweight",N1653&lt;25,"Normalweight",N1653&lt;30,"Overweight",N1653&gt;=30,"Obesity")</f>
        <v>Overweight</v>
      </c>
      <c r="P1653" s="39" t="s">
        <v>720</v>
      </c>
      <c r="Q1653" s="29">
        <v>28.9</v>
      </c>
      <c r="R1653" s="39">
        <v>5.36</v>
      </c>
      <c r="S1653" s="39" t="s">
        <v>2380</v>
      </c>
      <c r="T1653" s="39" t="s">
        <v>2380</v>
      </c>
      <c r="U1653" s="39" t="s">
        <v>2380</v>
      </c>
      <c r="V1653" s="39">
        <v>1</v>
      </c>
      <c r="W1653" s="39" t="s">
        <v>2380</v>
      </c>
      <c r="X1653" s="39" t="s">
        <v>8392</v>
      </c>
    </row>
    <row r="1654" spans="1:24" x14ac:dyDescent="0.35">
      <c r="A1654" s="4" t="s">
        <v>719</v>
      </c>
      <c r="B1654" s="4">
        <v>36.19</v>
      </c>
      <c r="C1654" s="4">
        <v>4.3</v>
      </c>
      <c r="D1654" s="4" t="s">
        <v>2380</v>
      </c>
      <c r="E1654" s="4" t="s">
        <v>2380</v>
      </c>
      <c r="F1654" s="4" t="s">
        <v>2380</v>
      </c>
      <c r="G1654" s="4" t="s">
        <v>2381</v>
      </c>
      <c r="H1654" s="4" t="s">
        <v>2380</v>
      </c>
      <c r="I1654" s="15">
        <v>180</v>
      </c>
      <c r="J1654" s="15" t="str">
        <f t="shared" si="100"/>
        <v>No</v>
      </c>
      <c r="K1654" s="15">
        <f t="shared" si="101"/>
        <v>0</v>
      </c>
      <c r="L1654" s="15" t="str">
        <f t="shared" si="102"/>
        <v>No</v>
      </c>
      <c r="M1654" s="15" t="str">
        <f t="shared" si="103"/>
        <v>No</v>
      </c>
      <c r="N1654" s="29">
        <v>36.19</v>
      </c>
      <c r="O1654" s="20" t="str" cm="1">
        <f t="array" ref="O1654">_xlfn.IFS(N1654&lt;18.5,"Underweight",N1654&lt;25,"Normalweight",N1654&lt;30,"Overweight",N1654&gt;=30,"Obesity")</f>
        <v>Obesity</v>
      </c>
      <c r="P1654" s="39" t="s">
        <v>719</v>
      </c>
      <c r="Q1654" s="29">
        <v>36.19</v>
      </c>
      <c r="R1654" s="39">
        <v>4.3</v>
      </c>
      <c r="S1654" s="39" t="s">
        <v>2380</v>
      </c>
      <c r="T1654" s="39" t="s">
        <v>2380</v>
      </c>
      <c r="U1654" s="39" t="s">
        <v>2380</v>
      </c>
      <c r="V1654" s="39">
        <v>0</v>
      </c>
      <c r="W1654" s="39" t="s">
        <v>2380</v>
      </c>
      <c r="X1654" s="39" t="s">
        <v>8391</v>
      </c>
    </row>
    <row r="1655" spans="1:24" x14ac:dyDescent="0.35">
      <c r="A1655" s="4" t="s">
        <v>718</v>
      </c>
      <c r="B1655" s="4">
        <v>29.6</v>
      </c>
      <c r="C1655" s="4">
        <v>4.09</v>
      </c>
      <c r="D1655" s="4" t="s">
        <v>2380</v>
      </c>
      <c r="E1655" s="4" t="s">
        <v>2380</v>
      </c>
      <c r="F1655" s="4" t="s">
        <v>2380</v>
      </c>
      <c r="G1655" s="4" t="s">
        <v>2381</v>
      </c>
      <c r="H1655" s="4" t="s">
        <v>2380</v>
      </c>
      <c r="I1655" s="15">
        <v>180</v>
      </c>
      <c r="J1655" s="15" t="str">
        <f t="shared" si="100"/>
        <v>No</v>
      </c>
      <c r="K1655" s="15">
        <f t="shared" si="101"/>
        <v>0</v>
      </c>
      <c r="L1655" s="15" t="str">
        <f t="shared" si="102"/>
        <v>No</v>
      </c>
      <c r="M1655" s="15" t="str">
        <f t="shared" si="103"/>
        <v>No</v>
      </c>
      <c r="N1655" s="29">
        <v>29.6</v>
      </c>
      <c r="O1655" s="20" t="str" cm="1">
        <f t="array" ref="O1655">_xlfn.IFS(N1655&lt;18.5,"Underweight",N1655&lt;25,"Normalweight",N1655&lt;30,"Overweight",N1655&gt;=30,"Obesity")</f>
        <v>Overweight</v>
      </c>
      <c r="P1655" s="39" t="s">
        <v>718</v>
      </c>
      <c r="Q1655" s="29">
        <v>29.6</v>
      </c>
      <c r="R1655" s="39">
        <v>4.09</v>
      </c>
      <c r="S1655" s="39" t="s">
        <v>2380</v>
      </c>
      <c r="T1655" s="39" t="s">
        <v>2380</v>
      </c>
      <c r="U1655" s="39" t="s">
        <v>2380</v>
      </c>
      <c r="V1655" s="39">
        <v>0</v>
      </c>
      <c r="W1655" s="39" t="s">
        <v>2380</v>
      </c>
      <c r="X1655" s="39" t="s">
        <v>8392</v>
      </c>
    </row>
    <row r="1656" spans="1:24" x14ac:dyDescent="0.35">
      <c r="A1656" s="4" t="s">
        <v>717</v>
      </c>
      <c r="B1656" s="4">
        <v>30.95</v>
      </c>
      <c r="C1656" s="4">
        <v>6.27</v>
      </c>
      <c r="D1656" s="4" t="s">
        <v>2380</v>
      </c>
      <c r="E1656" s="4" t="s">
        <v>2380</v>
      </c>
      <c r="F1656" s="4" t="s">
        <v>2383</v>
      </c>
      <c r="G1656" s="4">
        <v>1</v>
      </c>
      <c r="H1656" s="4" t="s">
        <v>2380</v>
      </c>
      <c r="I1656" s="15">
        <v>180</v>
      </c>
      <c r="J1656" s="15" t="str">
        <f t="shared" si="100"/>
        <v>No</v>
      </c>
      <c r="K1656" s="15">
        <f t="shared" si="101"/>
        <v>1</v>
      </c>
      <c r="L1656" s="15" t="str">
        <f t="shared" si="102"/>
        <v>No</v>
      </c>
      <c r="M1656" s="15" t="str">
        <f t="shared" si="103"/>
        <v>No</v>
      </c>
      <c r="N1656" s="29">
        <v>30.95</v>
      </c>
      <c r="O1656" s="20" t="str" cm="1">
        <f t="array" ref="O1656">_xlfn.IFS(N1656&lt;18.5,"Underweight",N1656&lt;25,"Normalweight",N1656&lt;30,"Overweight",N1656&gt;=30,"Obesity")</f>
        <v>Obesity</v>
      </c>
      <c r="P1656" s="39" t="s">
        <v>717</v>
      </c>
      <c r="Q1656" s="29">
        <v>30.95</v>
      </c>
      <c r="R1656" s="39">
        <v>6.27</v>
      </c>
      <c r="S1656" s="39" t="s">
        <v>2380</v>
      </c>
      <c r="T1656" s="39" t="s">
        <v>2380</v>
      </c>
      <c r="U1656" s="39" t="s">
        <v>2383</v>
      </c>
      <c r="V1656" s="39">
        <v>1</v>
      </c>
      <c r="W1656" s="39" t="s">
        <v>2380</v>
      </c>
      <c r="X1656" s="39" t="s">
        <v>8391</v>
      </c>
    </row>
    <row r="1657" spans="1:24" x14ac:dyDescent="0.35">
      <c r="A1657" s="4" t="s">
        <v>716</v>
      </c>
      <c r="B1657" s="4">
        <v>19.95</v>
      </c>
      <c r="C1657" s="4">
        <v>5.39</v>
      </c>
      <c r="D1657" s="4" t="s">
        <v>2380</v>
      </c>
      <c r="E1657" s="4" t="s">
        <v>2380</v>
      </c>
      <c r="F1657" s="4" t="s">
        <v>2380</v>
      </c>
      <c r="G1657" s="4">
        <v>1</v>
      </c>
      <c r="H1657" s="4" t="s">
        <v>2380</v>
      </c>
      <c r="I1657" s="15">
        <v>180</v>
      </c>
      <c r="J1657" s="15" t="str">
        <f t="shared" si="100"/>
        <v>No</v>
      </c>
      <c r="K1657" s="15">
        <f t="shared" si="101"/>
        <v>1</v>
      </c>
      <c r="L1657" s="15" t="str">
        <f t="shared" si="102"/>
        <v>No</v>
      </c>
      <c r="M1657" s="15" t="str">
        <f t="shared" si="103"/>
        <v>No</v>
      </c>
      <c r="N1657" s="29">
        <v>19.95</v>
      </c>
      <c r="O1657" s="20" t="str" cm="1">
        <f t="array" ref="O1657">_xlfn.IFS(N1657&lt;18.5,"Underweight",N1657&lt;25,"Normalweight",N1657&lt;30,"Overweight",N1657&gt;=30,"Obesity")</f>
        <v>Normalweight</v>
      </c>
      <c r="P1657" s="39" t="s">
        <v>716</v>
      </c>
      <c r="Q1657" s="29">
        <v>19.95</v>
      </c>
      <c r="R1657" s="39">
        <v>5.39</v>
      </c>
      <c r="S1657" s="39" t="s">
        <v>2380</v>
      </c>
      <c r="T1657" s="39" t="s">
        <v>2380</v>
      </c>
      <c r="U1657" s="39" t="s">
        <v>2380</v>
      </c>
      <c r="V1657" s="39">
        <v>1</v>
      </c>
      <c r="W1657" s="39" t="s">
        <v>2380</v>
      </c>
      <c r="X1657" s="39" t="s">
        <v>8393</v>
      </c>
    </row>
    <row r="1658" spans="1:24" x14ac:dyDescent="0.35">
      <c r="A1658" s="4" t="s">
        <v>715</v>
      </c>
      <c r="B1658" s="4">
        <v>23.65</v>
      </c>
      <c r="C1658" s="4">
        <v>5.75</v>
      </c>
      <c r="D1658" s="4" t="s">
        <v>2382</v>
      </c>
      <c r="E1658" s="4" t="s">
        <v>2380</v>
      </c>
      <c r="F1658" s="4" t="s">
        <v>2380</v>
      </c>
      <c r="G1658" s="4" t="s">
        <v>2381</v>
      </c>
      <c r="H1658" s="4" t="s">
        <v>2380</v>
      </c>
      <c r="I1658" s="15">
        <v>180</v>
      </c>
      <c r="J1658" s="15" t="str">
        <f t="shared" si="100"/>
        <v>No</v>
      </c>
      <c r="K1658" s="15">
        <f t="shared" si="101"/>
        <v>0</v>
      </c>
      <c r="L1658" s="15" t="str">
        <f t="shared" si="102"/>
        <v>No</v>
      </c>
      <c r="M1658" s="15" t="str">
        <f t="shared" si="103"/>
        <v>Yes</v>
      </c>
      <c r="N1658" s="29">
        <v>23.65</v>
      </c>
      <c r="O1658" s="20" t="str" cm="1">
        <f t="array" ref="O1658">_xlfn.IFS(N1658&lt;18.5,"Underweight",N1658&lt;25,"Normalweight",N1658&lt;30,"Overweight",N1658&gt;=30,"Obesity")</f>
        <v>Normalweight</v>
      </c>
      <c r="P1658" s="39" t="s">
        <v>715</v>
      </c>
      <c r="Q1658" s="29">
        <v>23.65</v>
      </c>
      <c r="R1658" s="39">
        <v>5.75</v>
      </c>
      <c r="S1658" s="39" t="s">
        <v>2383</v>
      </c>
      <c r="T1658" s="39" t="s">
        <v>2380</v>
      </c>
      <c r="U1658" s="39" t="s">
        <v>2380</v>
      </c>
      <c r="V1658" s="39">
        <v>0</v>
      </c>
      <c r="W1658" s="39" t="s">
        <v>2380</v>
      </c>
      <c r="X1658" s="39" t="s">
        <v>8393</v>
      </c>
    </row>
    <row r="1659" spans="1:24" x14ac:dyDescent="0.35">
      <c r="A1659" s="4" t="s">
        <v>714</v>
      </c>
      <c r="B1659" s="4">
        <v>43.34</v>
      </c>
      <c r="C1659" s="4">
        <v>4.91</v>
      </c>
      <c r="D1659" s="4" t="s">
        <v>2380</v>
      </c>
      <c r="E1659" s="4" t="s">
        <v>2380</v>
      </c>
      <c r="F1659" s="4" t="s">
        <v>2380</v>
      </c>
      <c r="G1659" s="4">
        <v>1</v>
      </c>
      <c r="H1659" s="4" t="s">
        <v>2380</v>
      </c>
      <c r="I1659" s="15">
        <v>180</v>
      </c>
      <c r="J1659" s="15" t="str">
        <f t="shared" si="100"/>
        <v>No</v>
      </c>
      <c r="K1659" s="15">
        <f t="shared" si="101"/>
        <v>1</v>
      </c>
      <c r="L1659" s="15" t="str">
        <f t="shared" si="102"/>
        <v>No</v>
      </c>
      <c r="M1659" s="15" t="str">
        <f t="shared" si="103"/>
        <v>No</v>
      </c>
      <c r="N1659" s="29">
        <v>43.34</v>
      </c>
      <c r="O1659" s="20" t="str" cm="1">
        <f t="array" ref="O1659">_xlfn.IFS(N1659&lt;18.5,"Underweight",N1659&lt;25,"Normalweight",N1659&lt;30,"Overweight",N1659&gt;=30,"Obesity")</f>
        <v>Obesity</v>
      </c>
      <c r="P1659" s="39" t="s">
        <v>714</v>
      </c>
      <c r="Q1659" s="29">
        <v>43.34</v>
      </c>
      <c r="R1659" s="39">
        <v>4.91</v>
      </c>
      <c r="S1659" s="39" t="s">
        <v>2380</v>
      </c>
      <c r="T1659" s="39" t="s">
        <v>2380</v>
      </c>
      <c r="U1659" s="39" t="s">
        <v>2380</v>
      </c>
      <c r="V1659" s="39">
        <v>1</v>
      </c>
      <c r="W1659" s="39" t="s">
        <v>2380</v>
      </c>
      <c r="X1659" s="39" t="s">
        <v>8391</v>
      </c>
    </row>
    <row r="1660" spans="1:24" x14ac:dyDescent="0.35">
      <c r="A1660" s="4" t="s">
        <v>713</v>
      </c>
      <c r="B1660" s="4">
        <v>31.98</v>
      </c>
      <c r="C1660" s="4">
        <v>4.46</v>
      </c>
      <c r="D1660" s="4" t="s">
        <v>2382</v>
      </c>
      <c r="E1660" s="4" t="s">
        <v>2380</v>
      </c>
      <c r="F1660" s="4" t="s">
        <v>2380</v>
      </c>
      <c r="G1660" s="4">
        <v>1</v>
      </c>
      <c r="H1660" s="4" t="s">
        <v>2380</v>
      </c>
      <c r="I1660" s="15">
        <v>180</v>
      </c>
      <c r="J1660" s="15" t="str">
        <f t="shared" si="100"/>
        <v>No</v>
      </c>
      <c r="K1660" s="15">
        <f t="shared" si="101"/>
        <v>1</v>
      </c>
      <c r="L1660" s="15" t="str">
        <f t="shared" si="102"/>
        <v>No</v>
      </c>
      <c r="M1660" s="15" t="str">
        <f t="shared" si="103"/>
        <v>Yes</v>
      </c>
      <c r="N1660" s="29">
        <v>31.98</v>
      </c>
      <c r="O1660" s="20" t="str" cm="1">
        <f t="array" ref="O1660">_xlfn.IFS(N1660&lt;18.5,"Underweight",N1660&lt;25,"Normalweight",N1660&lt;30,"Overweight",N1660&gt;=30,"Obesity")</f>
        <v>Obesity</v>
      </c>
      <c r="P1660" s="39" t="s">
        <v>713</v>
      </c>
      <c r="Q1660" s="29">
        <v>31.98</v>
      </c>
      <c r="R1660" s="39">
        <v>4.46</v>
      </c>
      <c r="S1660" s="39" t="s">
        <v>2383</v>
      </c>
      <c r="T1660" s="39" t="s">
        <v>2380</v>
      </c>
      <c r="U1660" s="39" t="s">
        <v>2380</v>
      </c>
      <c r="V1660" s="39">
        <v>1</v>
      </c>
      <c r="W1660" s="39" t="s">
        <v>2380</v>
      </c>
      <c r="X1660" s="39" t="s">
        <v>8391</v>
      </c>
    </row>
    <row r="1661" spans="1:24" x14ac:dyDescent="0.35">
      <c r="A1661" s="4" t="s">
        <v>712</v>
      </c>
      <c r="B1661" s="4">
        <v>35.86</v>
      </c>
      <c r="C1661" s="4">
        <v>6.22</v>
      </c>
      <c r="D1661" s="4" t="s">
        <v>2380</v>
      </c>
      <c r="E1661" s="4" t="s">
        <v>2380</v>
      </c>
      <c r="F1661" s="4" t="s">
        <v>2380</v>
      </c>
      <c r="G1661" s="4">
        <v>1</v>
      </c>
      <c r="H1661" s="4" t="s">
        <v>2380</v>
      </c>
      <c r="I1661" s="15">
        <v>180</v>
      </c>
      <c r="J1661" s="15" t="str">
        <f t="shared" si="100"/>
        <v>No</v>
      </c>
      <c r="K1661" s="15">
        <f t="shared" si="101"/>
        <v>1</v>
      </c>
      <c r="L1661" s="15" t="str">
        <f t="shared" si="102"/>
        <v>No</v>
      </c>
      <c r="M1661" s="15" t="str">
        <f t="shared" si="103"/>
        <v>No</v>
      </c>
      <c r="N1661" s="29">
        <v>35.86</v>
      </c>
      <c r="O1661" s="20" t="str" cm="1">
        <f t="array" ref="O1661">_xlfn.IFS(N1661&lt;18.5,"Underweight",N1661&lt;25,"Normalweight",N1661&lt;30,"Overweight",N1661&gt;=30,"Obesity")</f>
        <v>Obesity</v>
      </c>
      <c r="P1661" s="39" t="s">
        <v>712</v>
      </c>
      <c r="Q1661" s="29">
        <v>35.86</v>
      </c>
      <c r="R1661" s="39">
        <v>6.22</v>
      </c>
      <c r="S1661" s="39" t="s">
        <v>2380</v>
      </c>
      <c r="T1661" s="39" t="s">
        <v>2380</v>
      </c>
      <c r="U1661" s="39" t="s">
        <v>2380</v>
      </c>
      <c r="V1661" s="39">
        <v>1</v>
      </c>
      <c r="W1661" s="39" t="s">
        <v>2380</v>
      </c>
      <c r="X1661" s="39" t="s">
        <v>8391</v>
      </c>
    </row>
    <row r="1662" spans="1:24" x14ac:dyDescent="0.35">
      <c r="A1662" s="4" t="s">
        <v>711</v>
      </c>
      <c r="B1662" s="4">
        <v>15.2</v>
      </c>
      <c r="C1662" s="4">
        <v>8.82</v>
      </c>
      <c r="D1662" s="4" t="s">
        <v>2380</v>
      </c>
      <c r="E1662" s="4" t="s">
        <v>2380</v>
      </c>
      <c r="F1662" s="4" t="s">
        <v>2380</v>
      </c>
      <c r="G1662" s="4" t="s">
        <v>2381</v>
      </c>
      <c r="H1662" s="4" t="s">
        <v>2380</v>
      </c>
      <c r="I1662" s="15">
        <v>180</v>
      </c>
      <c r="J1662" s="15" t="str">
        <f t="shared" si="100"/>
        <v>No</v>
      </c>
      <c r="K1662" s="15">
        <f t="shared" si="101"/>
        <v>0</v>
      </c>
      <c r="L1662" s="15" t="str">
        <f t="shared" si="102"/>
        <v>No</v>
      </c>
      <c r="M1662" s="15" t="str">
        <f t="shared" si="103"/>
        <v>No</v>
      </c>
      <c r="N1662" s="29">
        <v>15.2</v>
      </c>
      <c r="O1662" s="20" t="str" cm="1">
        <f t="array" ref="O1662">_xlfn.IFS(N1662&lt;18.5,"Underweight",N1662&lt;25,"Normalweight",N1662&lt;30,"Overweight",N1662&gt;=30,"Obesity")</f>
        <v>Underweight</v>
      </c>
      <c r="P1662" s="39" t="s">
        <v>711</v>
      </c>
      <c r="Q1662" s="29">
        <v>15.2</v>
      </c>
      <c r="R1662" s="39">
        <v>8.82</v>
      </c>
      <c r="S1662" s="39" t="s">
        <v>2380</v>
      </c>
      <c r="T1662" s="39" t="s">
        <v>2380</v>
      </c>
      <c r="U1662" s="39" t="s">
        <v>2380</v>
      </c>
      <c r="V1662" s="39">
        <v>0</v>
      </c>
      <c r="W1662" s="39" t="s">
        <v>2380</v>
      </c>
      <c r="X1662" s="39" t="s">
        <v>8394</v>
      </c>
    </row>
    <row r="1663" spans="1:24" x14ac:dyDescent="0.35">
      <c r="A1663" s="4" t="s">
        <v>710</v>
      </c>
      <c r="B1663" s="4">
        <v>37.200000000000003</v>
      </c>
      <c r="C1663" s="4">
        <v>10.14</v>
      </c>
      <c r="D1663" s="4" t="s">
        <v>2380</v>
      </c>
      <c r="E1663" s="4" t="s">
        <v>2380</v>
      </c>
      <c r="F1663" s="4" t="s">
        <v>2380</v>
      </c>
      <c r="G1663" s="4" t="s">
        <v>2381</v>
      </c>
      <c r="H1663" s="4" t="s">
        <v>2380</v>
      </c>
      <c r="I1663" s="15">
        <v>180</v>
      </c>
      <c r="J1663" s="15" t="str">
        <f t="shared" si="100"/>
        <v>No</v>
      </c>
      <c r="K1663" s="15">
        <f t="shared" si="101"/>
        <v>0</v>
      </c>
      <c r="L1663" s="15" t="str">
        <f t="shared" si="102"/>
        <v>No</v>
      </c>
      <c r="M1663" s="15" t="str">
        <f t="shared" si="103"/>
        <v>No</v>
      </c>
      <c r="N1663" s="29">
        <v>37.200000000000003</v>
      </c>
      <c r="O1663" s="20" t="str" cm="1">
        <f t="array" ref="O1663">_xlfn.IFS(N1663&lt;18.5,"Underweight",N1663&lt;25,"Normalweight",N1663&lt;30,"Overweight",N1663&gt;=30,"Obesity")</f>
        <v>Obesity</v>
      </c>
      <c r="P1663" s="39" t="s">
        <v>710</v>
      </c>
      <c r="Q1663" s="29">
        <v>37.200000000000003</v>
      </c>
      <c r="R1663" s="39">
        <v>10.14</v>
      </c>
      <c r="S1663" s="39" t="s">
        <v>2380</v>
      </c>
      <c r="T1663" s="39" t="s">
        <v>2380</v>
      </c>
      <c r="U1663" s="39" t="s">
        <v>2380</v>
      </c>
      <c r="V1663" s="39">
        <v>0</v>
      </c>
      <c r="W1663" s="39" t="s">
        <v>2380</v>
      </c>
      <c r="X1663" s="39" t="s">
        <v>8391</v>
      </c>
    </row>
    <row r="1664" spans="1:24" x14ac:dyDescent="0.35">
      <c r="A1664" s="4" t="s">
        <v>709</v>
      </c>
      <c r="B1664" s="4">
        <v>17.91</v>
      </c>
      <c r="C1664" s="4">
        <v>4.66</v>
      </c>
      <c r="D1664" s="4" t="s">
        <v>2380</v>
      </c>
      <c r="E1664" s="4" t="s">
        <v>2380</v>
      </c>
      <c r="F1664" s="4" t="s">
        <v>2380</v>
      </c>
      <c r="G1664" s="4">
        <v>2</v>
      </c>
      <c r="H1664" s="4" t="s">
        <v>2380</v>
      </c>
      <c r="I1664" s="15">
        <v>180</v>
      </c>
      <c r="J1664" s="15" t="str">
        <f t="shared" si="100"/>
        <v>No</v>
      </c>
      <c r="K1664" s="15">
        <f t="shared" si="101"/>
        <v>2</v>
      </c>
      <c r="L1664" s="15" t="str">
        <f t="shared" si="102"/>
        <v>No</v>
      </c>
      <c r="M1664" s="15" t="str">
        <f t="shared" si="103"/>
        <v>No</v>
      </c>
      <c r="N1664" s="29">
        <v>17.91</v>
      </c>
      <c r="O1664" s="20" t="str" cm="1">
        <f t="array" ref="O1664">_xlfn.IFS(N1664&lt;18.5,"Underweight",N1664&lt;25,"Normalweight",N1664&lt;30,"Overweight",N1664&gt;=30,"Obesity")</f>
        <v>Underweight</v>
      </c>
      <c r="P1664" s="39" t="s">
        <v>709</v>
      </c>
      <c r="Q1664" s="29">
        <v>17.91</v>
      </c>
      <c r="R1664" s="39">
        <v>4.66</v>
      </c>
      <c r="S1664" s="39" t="s">
        <v>2380</v>
      </c>
      <c r="T1664" s="39" t="s">
        <v>2380</v>
      </c>
      <c r="U1664" s="39" t="s">
        <v>2380</v>
      </c>
      <c r="V1664" s="39">
        <v>2</v>
      </c>
      <c r="W1664" s="39" t="s">
        <v>2380</v>
      </c>
      <c r="X1664" s="39" t="s">
        <v>8394</v>
      </c>
    </row>
    <row r="1665" spans="1:24" x14ac:dyDescent="0.35">
      <c r="A1665" s="4" t="s">
        <v>708</v>
      </c>
      <c r="B1665" s="4">
        <v>20.76</v>
      </c>
      <c r="C1665" s="4">
        <v>6.26</v>
      </c>
      <c r="D1665" s="4" t="s">
        <v>2380</v>
      </c>
      <c r="E1665" s="4" t="s">
        <v>2380</v>
      </c>
      <c r="F1665" s="4" t="s">
        <v>2380</v>
      </c>
      <c r="G1665" s="4" t="s">
        <v>2381</v>
      </c>
      <c r="H1665" s="4" t="s">
        <v>2380</v>
      </c>
      <c r="I1665" s="15">
        <v>180</v>
      </c>
      <c r="J1665" s="15" t="str">
        <f t="shared" si="100"/>
        <v>No</v>
      </c>
      <c r="K1665" s="15">
        <f t="shared" si="101"/>
        <v>0</v>
      </c>
      <c r="L1665" s="15" t="str">
        <f t="shared" si="102"/>
        <v>No</v>
      </c>
      <c r="M1665" s="15" t="str">
        <f t="shared" si="103"/>
        <v>No</v>
      </c>
      <c r="N1665" s="29">
        <v>20.76</v>
      </c>
      <c r="O1665" s="20" t="str" cm="1">
        <f t="array" ref="O1665">_xlfn.IFS(N1665&lt;18.5,"Underweight",N1665&lt;25,"Normalweight",N1665&lt;30,"Overweight",N1665&gt;=30,"Obesity")</f>
        <v>Normalweight</v>
      </c>
      <c r="P1665" s="39" t="s">
        <v>708</v>
      </c>
      <c r="Q1665" s="29">
        <v>20.76</v>
      </c>
      <c r="R1665" s="39">
        <v>6.26</v>
      </c>
      <c r="S1665" s="39" t="s">
        <v>2380</v>
      </c>
      <c r="T1665" s="39" t="s">
        <v>2380</v>
      </c>
      <c r="U1665" s="39" t="s">
        <v>2380</v>
      </c>
      <c r="V1665" s="39">
        <v>0</v>
      </c>
      <c r="W1665" s="39" t="s">
        <v>2380</v>
      </c>
      <c r="X1665" s="39" t="s">
        <v>8393</v>
      </c>
    </row>
    <row r="1666" spans="1:24" x14ac:dyDescent="0.35">
      <c r="A1666" s="4" t="s">
        <v>707</v>
      </c>
      <c r="B1666" s="4">
        <v>38.99</v>
      </c>
      <c r="C1666" s="4">
        <v>5.21</v>
      </c>
      <c r="D1666" s="4" t="s">
        <v>2380</v>
      </c>
      <c r="E1666" s="4" t="s">
        <v>2382</v>
      </c>
      <c r="F1666" s="4" t="s">
        <v>2380</v>
      </c>
      <c r="G1666" s="4">
        <v>1</v>
      </c>
      <c r="H1666" s="4" t="s">
        <v>2380</v>
      </c>
      <c r="I1666" s="15">
        <v>180</v>
      </c>
      <c r="J1666" s="15" t="str">
        <f t="shared" si="100"/>
        <v>No</v>
      </c>
      <c r="K1666" s="15">
        <f t="shared" si="101"/>
        <v>1</v>
      </c>
      <c r="L1666" s="15" t="str">
        <f t="shared" si="102"/>
        <v>No</v>
      </c>
      <c r="M1666" s="15" t="str">
        <f t="shared" si="103"/>
        <v>No</v>
      </c>
      <c r="N1666" s="29">
        <v>38.99</v>
      </c>
      <c r="O1666" s="20" t="str" cm="1">
        <f t="array" ref="O1666">_xlfn.IFS(N1666&lt;18.5,"Underweight",N1666&lt;25,"Normalweight",N1666&lt;30,"Overweight",N1666&gt;=30,"Obesity")</f>
        <v>Obesity</v>
      </c>
      <c r="P1666" s="39" t="s">
        <v>707</v>
      </c>
      <c r="Q1666" s="29">
        <v>38.99</v>
      </c>
      <c r="R1666" s="39">
        <v>5.21</v>
      </c>
      <c r="S1666" s="39" t="s">
        <v>2380</v>
      </c>
      <c r="T1666" s="39" t="s">
        <v>2382</v>
      </c>
      <c r="U1666" s="39" t="s">
        <v>2380</v>
      </c>
      <c r="V1666" s="39">
        <v>1</v>
      </c>
      <c r="W1666" s="39" t="s">
        <v>2380</v>
      </c>
      <c r="X1666" s="39" t="s">
        <v>8391</v>
      </c>
    </row>
    <row r="1667" spans="1:24" x14ac:dyDescent="0.35">
      <c r="A1667" s="4" t="s">
        <v>706</v>
      </c>
      <c r="B1667" s="4">
        <v>42.655000000000001</v>
      </c>
      <c r="C1667" s="4">
        <v>5.94</v>
      </c>
      <c r="D1667" s="4" t="s">
        <v>2382</v>
      </c>
      <c r="E1667" s="4" t="s">
        <v>2380</v>
      </c>
      <c r="F1667" s="4" t="s">
        <v>2383</v>
      </c>
      <c r="G1667" s="4">
        <v>1</v>
      </c>
      <c r="H1667" s="4" t="s">
        <v>2380</v>
      </c>
      <c r="I1667" s="15">
        <v>180</v>
      </c>
      <c r="J1667" s="15" t="str">
        <f t="shared" si="100"/>
        <v>No</v>
      </c>
      <c r="K1667" s="15">
        <f t="shared" si="101"/>
        <v>1</v>
      </c>
      <c r="L1667" s="15" t="str">
        <f t="shared" si="102"/>
        <v>No</v>
      </c>
      <c r="M1667" s="15" t="str">
        <f t="shared" si="103"/>
        <v>Yes</v>
      </c>
      <c r="N1667" s="29">
        <v>42.655000000000001</v>
      </c>
      <c r="O1667" s="20" t="str" cm="1">
        <f t="array" ref="O1667">_xlfn.IFS(N1667&lt;18.5,"Underweight",N1667&lt;25,"Normalweight",N1667&lt;30,"Overweight",N1667&gt;=30,"Obesity")</f>
        <v>Obesity</v>
      </c>
      <c r="P1667" s="39" t="s">
        <v>706</v>
      </c>
      <c r="Q1667" s="29">
        <v>42.655000000000001</v>
      </c>
      <c r="R1667" s="39">
        <v>5.94</v>
      </c>
      <c r="S1667" s="39" t="s">
        <v>2383</v>
      </c>
      <c r="T1667" s="39" t="s">
        <v>2380</v>
      </c>
      <c r="U1667" s="39" t="s">
        <v>2383</v>
      </c>
      <c r="V1667" s="39">
        <v>1</v>
      </c>
      <c r="W1667" s="39" t="s">
        <v>2380</v>
      </c>
      <c r="X1667" s="39" t="s">
        <v>8391</v>
      </c>
    </row>
    <row r="1668" spans="1:24" x14ac:dyDescent="0.35">
      <c r="A1668" s="4" t="s">
        <v>705</v>
      </c>
      <c r="B1668" s="4">
        <v>30.57</v>
      </c>
      <c r="C1668" s="4">
        <v>5.34</v>
      </c>
      <c r="D1668" s="4" t="s">
        <v>2380</v>
      </c>
      <c r="E1668" s="4" t="s">
        <v>2380</v>
      </c>
      <c r="F1668" s="4" t="s">
        <v>2383</v>
      </c>
      <c r="G1668" s="4">
        <v>1</v>
      </c>
      <c r="H1668" s="4" t="s">
        <v>2380</v>
      </c>
      <c r="I1668" s="15">
        <v>180</v>
      </c>
      <c r="J1668" s="15" t="str">
        <f t="shared" ref="J1668:J1731" si="104">IF(H1668="?",INDEX($H$3:$H$2337,MODE($I$3:$I$2337)),H1668)</f>
        <v>No</v>
      </c>
      <c r="K1668" s="15">
        <f t="shared" ref="K1668:K1731" si="105">IF(G1668="No major surgery",0,G1668)</f>
        <v>1</v>
      </c>
      <c r="L1668" s="15" t="str">
        <f t="shared" ref="L1668:L1731" si="106">PROPER(J1668)</f>
        <v>No</v>
      </c>
      <c r="M1668" s="15" t="str">
        <f t="shared" ref="M1668:M1731" si="107">PROPER(D1668)</f>
        <v>No</v>
      </c>
      <c r="N1668" s="29">
        <v>30.57</v>
      </c>
      <c r="O1668" s="20" t="str" cm="1">
        <f t="array" ref="O1668">_xlfn.IFS(N1668&lt;18.5,"Underweight",N1668&lt;25,"Normalweight",N1668&lt;30,"Overweight",N1668&gt;=30,"Obesity")</f>
        <v>Obesity</v>
      </c>
      <c r="P1668" s="39" t="s">
        <v>705</v>
      </c>
      <c r="Q1668" s="29">
        <v>30.57</v>
      </c>
      <c r="R1668" s="39">
        <v>5.34</v>
      </c>
      <c r="S1668" s="39" t="s">
        <v>2380</v>
      </c>
      <c r="T1668" s="39" t="s">
        <v>2380</v>
      </c>
      <c r="U1668" s="39" t="s">
        <v>2383</v>
      </c>
      <c r="V1668" s="39">
        <v>1</v>
      </c>
      <c r="W1668" s="39" t="s">
        <v>2380</v>
      </c>
      <c r="X1668" s="39" t="s">
        <v>8391</v>
      </c>
    </row>
    <row r="1669" spans="1:24" x14ac:dyDescent="0.35">
      <c r="A1669" s="4" t="s">
        <v>704</v>
      </c>
      <c r="B1669" s="4">
        <v>17.7</v>
      </c>
      <c r="C1669" s="4">
        <v>6.38</v>
      </c>
      <c r="D1669" s="4" t="s">
        <v>2380</v>
      </c>
      <c r="E1669" s="4" t="s">
        <v>2380</v>
      </c>
      <c r="F1669" s="4" t="s">
        <v>2380</v>
      </c>
      <c r="G1669" s="4">
        <v>2</v>
      </c>
      <c r="H1669" s="4" t="s">
        <v>2380</v>
      </c>
      <c r="I1669" s="15">
        <v>180</v>
      </c>
      <c r="J1669" s="15" t="str">
        <f t="shared" si="104"/>
        <v>No</v>
      </c>
      <c r="K1669" s="15">
        <f t="shared" si="105"/>
        <v>2</v>
      </c>
      <c r="L1669" s="15" t="str">
        <f t="shared" si="106"/>
        <v>No</v>
      </c>
      <c r="M1669" s="15" t="str">
        <f t="shared" si="107"/>
        <v>No</v>
      </c>
      <c r="N1669" s="29">
        <v>17.7</v>
      </c>
      <c r="O1669" s="20" t="str" cm="1">
        <f t="array" ref="O1669">_xlfn.IFS(N1669&lt;18.5,"Underweight",N1669&lt;25,"Normalweight",N1669&lt;30,"Overweight",N1669&gt;=30,"Obesity")</f>
        <v>Underweight</v>
      </c>
      <c r="P1669" s="39" t="s">
        <v>704</v>
      </c>
      <c r="Q1669" s="29">
        <v>17.7</v>
      </c>
      <c r="R1669" s="39">
        <v>6.38</v>
      </c>
      <c r="S1669" s="39" t="s">
        <v>2380</v>
      </c>
      <c r="T1669" s="39" t="s">
        <v>2380</v>
      </c>
      <c r="U1669" s="39" t="s">
        <v>2380</v>
      </c>
      <c r="V1669" s="39">
        <v>2</v>
      </c>
      <c r="W1669" s="39" t="s">
        <v>2380</v>
      </c>
      <c r="X1669" s="39" t="s">
        <v>8394</v>
      </c>
    </row>
    <row r="1670" spans="1:24" x14ac:dyDescent="0.35">
      <c r="A1670" s="4" t="s">
        <v>703</v>
      </c>
      <c r="B1670" s="4">
        <v>34.770000000000003</v>
      </c>
      <c r="C1670" s="4">
        <v>4.47</v>
      </c>
      <c r="D1670" s="4" t="s">
        <v>2380</v>
      </c>
      <c r="E1670" s="4" t="s">
        <v>2380</v>
      </c>
      <c r="F1670" s="4" t="s">
        <v>2380</v>
      </c>
      <c r="G1670" s="4">
        <v>1</v>
      </c>
      <c r="H1670" s="4" t="s">
        <v>2380</v>
      </c>
      <c r="I1670" s="15">
        <v>180</v>
      </c>
      <c r="J1670" s="15" t="str">
        <f t="shared" si="104"/>
        <v>No</v>
      </c>
      <c r="K1670" s="15">
        <f t="shared" si="105"/>
        <v>1</v>
      </c>
      <c r="L1670" s="15" t="str">
        <f t="shared" si="106"/>
        <v>No</v>
      </c>
      <c r="M1670" s="15" t="str">
        <f t="shared" si="107"/>
        <v>No</v>
      </c>
      <c r="N1670" s="29">
        <v>34.770000000000003</v>
      </c>
      <c r="O1670" s="20" t="str" cm="1">
        <f t="array" ref="O1670">_xlfn.IFS(N1670&lt;18.5,"Underweight",N1670&lt;25,"Normalweight",N1670&lt;30,"Overweight",N1670&gt;=30,"Obesity")</f>
        <v>Obesity</v>
      </c>
      <c r="P1670" s="39" t="s">
        <v>703</v>
      </c>
      <c r="Q1670" s="29">
        <v>34.770000000000003</v>
      </c>
      <c r="R1670" s="39">
        <v>4.47</v>
      </c>
      <c r="S1670" s="39" t="s">
        <v>2380</v>
      </c>
      <c r="T1670" s="39" t="s">
        <v>2380</v>
      </c>
      <c r="U1670" s="39" t="s">
        <v>2380</v>
      </c>
      <c r="V1670" s="39">
        <v>1</v>
      </c>
      <c r="W1670" s="39" t="s">
        <v>2380</v>
      </c>
      <c r="X1670" s="39" t="s">
        <v>8391</v>
      </c>
    </row>
    <row r="1671" spans="1:24" x14ac:dyDescent="0.35">
      <c r="A1671" s="4" t="s">
        <v>702</v>
      </c>
      <c r="B1671" s="4">
        <v>16.88</v>
      </c>
      <c r="C1671" s="4">
        <v>9.9600000000000009</v>
      </c>
      <c r="D1671" s="4" t="s">
        <v>2380</v>
      </c>
      <c r="E1671" s="4" t="s">
        <v>2380</v>
      </c>
      <c r="F1671" s="4" t="s">
        <v>2380</v>
      </c>
      <c r="G1671" s="4" t="s">
        <v>2381</v>
      </c>
      <c r="H1671" s="4" t="s">
        <v>2380</v>
      </c>
      <c r="I1671" s="15">
        <v>180</v>
      </c>
      <c r="J1671" s="15" t="str">
        <f t="shared" si="104"/>
        <v>No</v>
      </c>
      <c r="K1671" s="15">
        <f t="shared" si="105"/>
        <v>0</v>
      </c>
      <c r="L1671" s="15" t="str">
        <f t="shared" si="106"/>
        <v>No</v>
      </c>
      <c r="M1671" s="15" t="str">
        <f t="shared" si="107"/>
        <v>No</v>
      </c>
      <c r="N1671" s="29">
        <v>16.88</v>
      </c>
      <c r="O1671" s="20" t="str" cm="1">
        <f t="array" ref="O1671">_xlfn.IFS(N1671&lt;18.5,"Underweight",N1671&lt;25,"Normalweight",N1671&lt;30,"Overweight",N1671&gt;=30,"Obesity")</f>
        <v>Underweight</v>
      </c>
      <c r="P1671" s="39" t="s">
        <v>702</v>
      </c>
      <c r="Q1671" s="29">
        <v>16.88</v>
      </c>
      <c r="R1671" s="39">
        <v>9.9600000000000009</v>
      </c>
      <c r="S1671" s="39" t="s">
        <v>2380</v>
      </c>
      <c r="T1671" s="39" t="s">
        <v>2380</v>
      </c>
      <c r="U1671" s="39" t="s">
        <v>2380</v>
      </c>
      <c r="V1671" s="39">
        <v>0</v>
      </c>
      <c r="W1671" s="39" t="s">
        <v>2380</v>
      </c>
      <c r="X1671" s="39" t="s">
        <v>8394</v>
      </c>
    </row>
    <row r="1672" spans="1:24" x14ac:dyDescent="0.35">
      <c r="A1672" s="4" t="s">
        <v>701</v>
      </c>
      <c r="B1672" s="4">
        <v>40.26</v>
      </c>
      <c r="C1672" s="4">
        <v>9.92</v>
      </c>
      <c r="D1672" s="4" t="s">
        <v>2382</v>
      </c>
      <c r="E1672" s="4" t="s">
        <v>2380</v>
      </c>
      <c r="F1672" s="4" t="s">
        <v>2380</v>
      </c>
      <c r="G1672" s="4" t="s">
        <v>2381</v>
      </c>
      <c r="H1672" s="4" t="s">
        <v>2380</v>
      </c>
      <c r="I1672" s="15">
        <v>180</v>
      </c>
      <c r="J1672" s="15" t="str">
        <f t="shared" si="104"/>
        <v>No</v>
      </c>
      <c r="K1672" s="15">
        <f t="shared" si="105"/>
        <v>0</v>
      </c>
      <c r="L1672" s="15" t="str">
        <f t="shared" si="106"/>
        <v>No</v>
      </c>
      <c r="M1672" s="15" t="str">
        <f t="shared" si="107"/>
        <v>Yes</v>
      </c>
      <c r="N1672" s="29">
        <v>40.26</v>
      </c>
      <c r="O1672" s="20" t="str" cm="1">
        <f t="array" ref="O1672">_xlfn.IFS(N1672&lt;18.5,"Underweight",N1672&lt;25,"Normalweight",N1672&lt;30,"Overweight",N1672&gt;=30,"Obesity")</f>
        <v>Obesity</v>
      </c>
      <c r="P1672" s="39" t="s">
        <v>701</v>
      </c>
      <c r="Q1672" s="29">
        <v>40.26</v>
      </c>
      <c r="R1672" s="39">
        <v>9.92</v>
      </c>
      <c r="S1672" s="39" t="s">
        <v>2383</v>
      </c>
      <c r="T1672" s="39" t="s">
        <v>2380</v>
      </c>
      <c r="U1672" s="39" t="s">
        <v>2380</v>
      </c>
      <c r="V1672" s="39">
        <v>0</v>
      </c>
      <c r="W1672" s="39" t="s">
        <v>2380</v>
      </c>
      <c r="X1672" s="39" t="s">
        <v>8391</v>
      </c>
    </row>
    <row r="1673" spans="1:24" x14ac:dyDescent="0.35">
      <c r="A1673" s="4" t="s">
        <v>700</v>
      </c>
      <c r="B1673" s="4">
        <v>25.6</v>
      </c>
      <c r="C1673" s="4">
        <v>6.03</v>
      </c>
      <c r="D1673" s="4" t="s">
        <v>2380</v>
      </c>
      <c r="E1673" s="4" t="s">
        <v>2380</v>
      </c>
      <c r="F1673" s="4" t="s">
        <v>2383</v>
      </c>
      <c r="G1673" s="4">
        <v>1</v>
      </c>
      <c r="H1673" s="4" t="s">
        <v>2380</v>
      </c>
      <c r="I1673" s="15">
        <v>180</v>
      </c>
      <c r="J1673" s="15" t="str">
        <f t="shared" si="104"/>
        <v>No</v>
      </c>
      <c r="K1673" s="15">
        <f t="shared" si="105"/>
        <v>1</v>
      </c>
      <c r="L1673" s="15" t="str">
        <f t="shared" si="106"/>
        <v>No</v>
      </c>
      <c r="M1673" s="15" t="str">
        <f t="shared" si="107"/>
        <v>No</v>
      </c>
      <c r="N1673" s="29">
        <v>25.6</v>
      </c>
      <c r="O1673" s="20" t="str" cm="1">
        <f t="array" ref="O1673">_xlfn.IFS(N1673&lt;18.5,"Underweight",N1673&lt;25,"Normalweight",N1673&lt;30,"Overweight",N1673&gt;=30,"Obesity")</f>
        <v>Overweight</v>
      </c>
      <c r="P1673" s="39" t="s">
        <v>700</v>
      </c>
      <c r="Q1673" s="29">
        <v>25.6</v>
      </c>
      <c r="R1673" s="39">
        <v>6.03</v>
      </c>
      <c r="S1673" s="39" t="s">
        <v>2380</v>
      </c>
      <c r="T1673" s="39" t="s">
        <v>2380</v>
      </c>
      <c r="U1673" s="39" t="s">
        <v>2383</v>
      </c>
      <c r="V1673" s="39">
        <v>1</v>
      </c>
      <c r="W1673" s="39" t="s">
        <v>2380</v>
      </c>
      <c r="X1673" s="39" t="s">
        <v>8392</v>
      </c>
    </row>
    <row r="1674" spans="1:24" x14ac:dyDescent="0.35">
      <c r="A1674" s="4" t="s">
        <v>699</v>
      </c>
      <c r="B1674" s="4">
        <v>33.549999999999997</v>
      </c>
      <c r="C1674" s="4">
        <v>10.9</v>
      </c>
      <c r="D1674" s="4" t="s">
        <v>2382</v>
      </c>
      <c r="E1674" s="4" t="s">
        <v>2380</v>
      </c>
      <c r="F1674" s="4" t="s">
        <v>2380</v>
      </c>
      <c r="G1674" s="4" t="s">
        <v>2381</v>
      </c>
      <c r="H1674" s="4" t="s">
        <v>2380</v>
      </c>
      <c r="I1674" s="15">
        <v>180</v>
      </c>
      <c r="J1674" s="15" t="str">
        <f t="shared" si="104"/>
        <v>No</v>
      </c>
      <c r="K1674" s="15">
        <f t="shared" si="105"/>
        <v>0</v>
      </c>
      <c r="L1674" s="15" t="str">
        <f t="shared" si="106"/>
        <v>No</v>
      </c>
      <c r="M1674" s="15" t="str">
        <f t="shared" si="107"/>
        <v>Yes</v>
      </c>
      <c r="N1674" s="29">
        <v>33.549999999999997</v>
      </c>
      <c r="O1674" s="20" t="str" cm="1">
        <f t="array" ref="O1674">_xlfn.IFS(N1674&lt;18.5,"Underweight",N1674&lt;25,"Normalweight",N1674&lt;30,"Overweight",N1674&gt;=30,"Obesity")</f>
        <v>Obesity</v>
      </c>
      <c r="P1674" s="39" t="s">
        <v>699</v>
      </c>
      <c r="Q1674" s="29">
        <v>33.549999999999997</v>
      </c>
      <c r="R1674" s="39">
        <v>10.9</v>
      </c>
      <c r="S1674" s="39" t="s">
        <v>2383</v>
      </c>
      <c r="T1674" s="39" t="s">
        <v>2380</v>
      </c>
      <c r="U1674" s="39" t="s">
        <v>2380</v>
      </c>
      <c r="V1674" s="39">
        <v>0</v>
      </c>
      <c r="W1674" s="39" t="s">
        <v>2380</v>
      </c>
      <c r="X1674" s="39" t="s">
        <v>8391</v>
      </c>
    </row>
    <row r="1675" spans="1:24" x14ac:dyDescent="0.35">
      <c r="A1675" s="4" t="s">
        <v>698</v>
      </c>
      <c r="B1675" s="4">
        <v>16.690000000000001</v>
      </c>
      <c r="C1675" s="4">
        <v>10.66</v>
      </c>
      <c r="D1675" s="4" t="s">
        <v>2380</v>
      </c>
      <c r="E1675" s="4" t="s">
        <v>2380</v>
      </c>
      <c r="F1675" s="4" t="s">
        <v>2380</v>
      </c>
      <c r="G1675" s="4" t="s">
        <v>2381</v>
      </c>
      <c r="H1675" s="4" t="s">
        <v>2380</v>
      </c>
      <c r="I1675" s="15">
        <v>180</v>
      </c>
      <c r="J1675" s="15" t="str">
        <f t="shared" si="104"/>
        <v>No</v>
      </c>
      <c r="K1675" s="15">
        <f t="shared" si="105"/>
        <v>0</v>
      </c>
      <c r="L1675" s="15" t="str">
        <f t="shared" si="106"/>
        <v>No</v>
      </c>
      <c r="M1675" s="15" t="str">
        <f t="shared" si="107"/>
        <v>No</v>
      </c>
      <c r="N1675" s="29">
        <v>16.690000000000001</v>
      </c>
      <c r="O1675" s="20" t="str" cm="1">
        <f t="array" ref="O1675">_xlfn.IFS(N1675&lt;18.5,"Underweight",N1675&lt;25,"Normalweight",N1675&lt;30,"Overweight",N1675&gt;=30,"Obesity")</f>
        <v>Underweight</v>
      </c>
      <c r="P1675" s="39" t="s">
        <v>698</v>
      </c>
      <c r="Q1675" s="29">
        <v>16.690000000000001</v>
      </c>
      <c r="R1675" s="39">
        <v>10.66</v>
      </c>
      <c r="S1675" s="39" t="s">
        <v>2380</v>
      </c>
      <c r="T1675" s="39" t="s">
        <v>2380</v>
      </c>
      <c r="U1675" s="39" t="s">
        <v>2380</v>
      </c>
      <c r="V1675" s="39">
        <v>0</v>
      </c>
      <c r="W1675" s="39" t="s">
        <v>2380</v>
      </c>
      <c r="X1675" s="39" t="s">
        <v>8394</v>
      </c>
    </row>
    <row r="1676" spans="1:24" x14ac:dyDescent="0.35">
      <c r="A1676" s="4" t="s">
        <v>697</v>
      </c>
      <c r="B1676" s="4">
        <v>19.95</v>
      </c>
      <c r="C1676" s="4">
        <v>4.05</v>
      </c>
      <c r="D1676" s="4" t="s">
        <v>2380</v>
      </c>
      <c r="E1676" s="4" t="s">
        <v>2380</v>
      </c>
      <c r="F1676" s="4" t="s">
        <v>2380</v>
      </c>
      <c r="G1676" s="4">
        <v>1</v>
      </c>
      <c r="H1676" s="4" t="s">
        <v>2380</v>
      </c>
      <c r="I1676" s="15">
        <v>180</v>
      </c>
      <c r="J1676" s="15" t="str">
        <f t="shared" si="104"/>
        <v>No</v>
      </c>
      <c r="K1676" s="15">
        <f t="shared" si="105"/>
        <v>1</v>
      </c>
      <c r="L1676" s="15" t="str">
        <f t="shared" si="106"/>
        <v>No</v>
      </c>
      <c r="M1676" s="15" t="str">
        <f t="shared" si="107"/>
        <v>No</v>
      </c>
      <c r="N1676" s="29">
        <v>19.95</v>
      </c>
      <c r="O1676" s="20" t="str" cm="1">
        <f t="array" ref="O1676">_xlfn.IFS(N1676&lt;18.5,"Underweight",N1676&lt;25,"Normalweight",N1676&lt;30,"Overweight",N1676&gt;=30,"Obesity")</f>
        <v>Normalweight</v>
      </c>
      <c r="P1676" s="39" t="s">
        <v>697</v>
      </c>
      <c r="Q1676" s="29">
        <v>19.95</v>
      </c>
      <c r="R1676" s="39">
        <v>4.05</v>
      </c>
      <c r="S1676" s="39" t="s">
        <v>2380</v>
      </c>
      <c r="T1676" s="39" t="s">
        <v>2380</v>
      </c>
      <c r="U1676" s="39" t="s">
        <v>2380</v>
      </c>
      <c r="V1676" s="39">
        <v>1</v>
      </c>
      <c r="W1676" s="39" t="s">
        <v>2380</v>
      </c>
      <c r="X1676" s="39" t="s">
        <v>8393</v>
      </c>
    </row>
    <row r="1677" spans="1:24" x14ac:dyDescent="0.35">
      <c r="A1677" s="4" t="s">
        <v>696</v>
      </c>
      <c r="B1677" s="4">
        <v>17.55</v>
      </c>
      <c r="C1677" s="4">
        <v>4.2300000000000004</v>
      </c>
      <c r="D1677" s="4" t="s">
        <v>2380</v>
      </c>
      <c r="E1677" s="4" t="s">
        <v>2380</v>
      </c>
      <c r="F1677" s="4" t="s">
        <v>2380</v>
      </c>
      <c r="G1677" s="4">
        <v>2</v>
      </c>
      <c r="H1677" s="4" t="s">
        <v>2380</v>
      </c>
      <c r="I1677" s="15">
        <v>180</v>
      </c>
      <c r="J1677" s="15" t="str">
        <f t="shared" si="104"/>
        <v>No</v>
      </c>
      <c r="K1677" s="15">
        <f t="shared" si="105"/>
        <v>2</v>
      </c>
      <c r="L1677" s="15" t="str">
        <f t="shared" si="106"/>
        <v>No</v>
      </c>
      <c r="M1677" s="15" t="str">
        <f t="shared" si="107"/>
        <v>No</v>
      </c>
      <c r="N1677" s="29">
        <v>17.55</v>
      </c>
      <c r="O1677" s="20" t="str" cm="1">
        <f t="array" ref="O1677">_xlfn.IFS(N1677&lt;18.5,"Underweight",N1677&lt;25,"Normalweight",N1677&lt;30,"Overweight",N1677&gt;=30,"Obesity")</f>
        <v>Underweight</v>
      </c>
      <c r="P1677" s="39" t="s">
        <v>696</v>
      </c>
      <c r="Q1677" s="29">
        <v>17.55</v>
      </c>
      <c r="R1677" s="39">
        <v>4.2300000000000004</v>
      </c>
      <c r="S1677" s="39" t="s">
        <v>2380</v>
      </c>
      <c r="T1677" s="39" t="s">
        <v>2380</v>
      </c>
      <c r="U1677" s="39" t="s">
        <v>2380</v>
      </c>
      <c r="V1677" s="39">
        <v>2</v>
      </c>
      <c r="W1677" s="39" t="s">
        <v>2380</v>
      </c>
      <c r="X1677" s="39" t="s">
        <v>8394</v>
      </c>
    </row>
    <row r="1678" spans="1:24" x14ac:dyDescent="0.35">
      <c r="A1678" s="4" t="s">
        <v>695</v>
      </c>
      <c r="B1678" s="4">
        <v>22.01</v>
      </c>
      <c r="C1678" s="4">
        <v>5.01</v>
      </c>
      <c r="D1678" s="4" t="s">
        <v>2380</v>
      </c>
      <c r="E1678" s="4" t="s">
        <v>2380</v>
      </c>
      <c r="F1678" s="4" t="s">
        <v>2380</v>
      </c>
      <c r="G1678" s="4">
        <v>1</v>
      </c>
      <c r="H1678" s="4" t="s">
        <v>2380</v>
      </c>
      <c r="I1678" s="15">
        <v>180</v>
      </c>
      <c r="J1678" s="15" t="str">
        <f t="shared" si="104"/>
        <v>No</v>
      </c>
      <c r="K1678" s="15">
        <f t="shared" si="105"/>
        <v>1</v>
      </c>
      <c r="L1678" s="15" t="str">
        <f t="shared" si="106"/>
        <v>No</v>
      </c>
      <c r="M1678" s="15" t="str">
        <f t="shared" si="107"/>
        <v>No</v>
      </c>
      <c r="N1678" s="29">
        <v>22.01</v>
      </c>
      <c r="O1678" s="20" t="str" cm="1">
        <f t="array" ref="O1678">_xlfn.IFS(N1678&lt;18.5,"Underweight",N1678&lt;25,"Normalweight",N1678&lt;30,"Overweight",N1678&gt;=30,"Obesity")</f>
        <v>Normalweight</v>
      </c>
      <c r="P1678" s="39" t="s">
        <v>695</v>
      </c>
      <c r="Q1678" s="29">
        <v>22.01</v>
      </c>
      <c r="R1678" s="39">
        <v>5.01</v>
      </c>
      <c r="S1678" s="39" t="s">
        <v>2380</v>
      </c>
      <c r="T1678" s="39" t="s">
        <v>2380</v>
      </c>
      <c r="U1678" s="39" t="s">
        <v>2380</v>
      </c>
      <c r="V1678" s="39">
        <v>1</v>
      </c>
      <c r="W1678" s="39" t="s">
        <v>2380</v>
      </c>
      <c r="X1678" s="39" t="s">
        <v>8393</v>
      </c>
    </row>
    <row r="1679" spans="1:24" x14ac:dyDescent="0.35">
      <c r="A1679" s="4" t="s">
        <v>694</v>
      </c>
      <c r="B1679" s="4">
        <v>41.8</v>
      </c>
      <c r="C1679" s="4">
        <v>5.82</v>
      </c>
      <c r="D1679" s="4" t="s">
        <v>2382</v>
      </c>
      <c r="E1679" s="4" t="s">
        <v>2380</v>
      </c>
      <c r="F1679" s="4" t="s">
        <v>2383</v>
      </c>
      <c r="G1679" s="4">
        <v>1</v>
      </c>
      <c r="H1679" s="4" t="s">
        <v>2380</v>
      </c>
      <c r="I1679" s="15">
        <v>180</v>
      </c>
      <c r="J1679" s="15" t="str">
        <f t="shared" si="104"/>
        <v>No</v>
      </c>
      <c r="K1679" s="15">
        <f t="shared" si="105"/>
        <v>1</v>
      </c>
      <c r="L1679" s="15" t="str">
        <f t="shared" si="106"/>
        <v>No</v>
      </c>
      <c r="M1679" s="15" t="str">
        <f t="shared" si="107"/>
        <v>Yes</v>
      </c>
      <c r="N1679" s="29">
        <v>41.8</v>
      </c>
      <c r="O1679" s="20" t="str" cm="1">
        <f t="array" ref="O1679">_xlfn.IFS(N1679&lt;18.5,"Underweight",N1679&lt;25,"Normalweight",N1679&lt;30,"Overweight",N1679&gt;=30,"Obesity")</f>
        <v>Obesity</v>
      </c>
      <c r="P1679" s="39" t="s">
        <v>694</v>
      </c>
      <c r="Q1679" s="29">
        <v>41.8</v>
      </c>
      <c r="R1679" s="39">
        <v>5.82</v>
      </c>
      <c r="S1679" s="39" t="s">
        <v>2383</v>
      </c>
      <c r="T1679" s="39" t="s">
        <v>2380</v>
      </c>
      <c r="U1679" s="39" t="s">
        <v>2383</v>
      </c>
      <c r="V1679" s="39">
        <v>1</v>
      </c>
      <c r="W1679" s="39" t="s">
        <v>2380</v>
      </c>
      <c r="X1679" s="39" t="s">
        <v>8391</v>
      </c>
    </row>
    <row r="1680" spans="1:24" x14ac:dyDescent="0.35">
      <c r="A1680" s="4" t="s">
        <v>693</v>
      </c>
      <c r="B1680" s="4">
        <v>19.170000000000002</v>
      </c>
      <c r="C1680" s="4">
        <v>7.94</v>
      </c>
      <c r="D1680" s="4" t="s">
        <v>2380</v>
      </c>
      <c r="E1680" s="4" t="s">
        <v>2380</v>
      </c>
      <c r="F1680" s="4" t="s">
        <v>2380</v>
      </c>
      <c r="G1680" s="4" t="s">
        <v>2381</v>
      </c>
      <c r="H1680" s="4" t="s">
        <v>2380</v>
      </c>
      <c r="I1680" s="15">
        <v>180</v>
      </c>
      <c r="J1680" s="15" t="str">
        <f t="shared" si="104"/>
        <v>No</v>
      </c>
      <c r="K1680" s="15">
        <f t="shared" si="105"/>
        <v>0</v>
      </c>
      <c r="L1680" s="15" t="str">
        <f t="shared" si="106"/>
        <v>No</v>
      </c>
      <c r="M1680" s="15" t="str">
        <f t="shared" si="107"/>
        <v>No</v>
      </c>
      <c r="N1680" s="29">
        <v>19.170000000000002</v>
      </c>
      <c r="O1680" s="20" t="str" cm="1">
        <f t="array" ref="O1680">_xlfn.IFS(N1680&lt;18.5,"Underweight",N1680&lt;25,"Normalweight",N1680&lt;30,"Overweight",N1680&gt;=30,"Obesity")</f>
        <v>Normalweight</v>
      </c>
      <c r="P1680" s="39" t="s">
        <v>693</v>
      </c>
      <c r="Q1680" s="29">
        <v>19.170000000000002</v>
      </c>
      <c r="R1680" s="39">
        <v>7.94</v>
      </c>
      <c r="S1680" s="39" t="s">
        <v>2380</v>
      </c>
      <c r="T1680" s="39" t="s">
        <v>2380</v>
      </c>
      <c r="U1680" s="39" t="s">
        <v>2380</v>
      </c>
      <c r="V1680" s="39">
        <v>0</v>
      </c>
      <c r="W1680" s="39" t="s">
        <v>2380</v>
      </c>
      <c r="X1680" s="39" t="s">
        <v>8393</v>
      </c>
    </row>
    <row r="1681" spans="1:24" x14ac:dyDescent="0.35">
      <c r="A1681" s="4" t="s">
        <v>692</v>
      </c>
      <c r="B1681" s="4">
        <v>32.799999999999997</v>
      </c>
      <c r="C1681" s="4">
        <v>6.16</v>
      </c>
      <c r="D1681" s="4" t="s">
        <v>2382</v>
      </c>
      <c r="E1681" s="4" t="s">
        <v>2380</v>
      </c>
      <c r="F1681" s="4" t="s">
        <v>2383</v>
      </c>
      <c r="G1681" s="4">
        <v>1</v>
      </c>
      <c r="H1681" s="4" t="s">
        <v>2380</v>
      </c>
      <c r="I1681" s="15">
        <v>180</v>
      </c>
      <c r="J1681" s="15" t="str">
        <f t="shared" si="104"/>
        <v>No</v>
      </c>
      <c r="K1681" s="15">
        <f t="shared" si="105"/>
        <v>1</v>
      </c>
      <c r="L1681" s="15" t="str">
        <f t="shared" si="106"/>
        <v>No</v>
      </c>
      <c r="M1681" s="15" t="str">
        <f t="shared" si="107"/>
        <v>Yes</v>
      </c>
      <c r="N1681" s="29">
        <v>32.799999999999997</v>
      </c>
      <c r="O1681" s="20" t="str" cm="1">
        <f t="array" ref="O1681">_xlfn.IFS(N1681&lt;18.5,"Underweight",N1681&lt;25,"Normalweight",N1681&lt;30,"Overweight",N1681&gt;=30,"Obesity")</f>
        <v>Obesity</v>
      </c>
      <c r="P1681" s="39" t="s">
        <v>692</v>
      </c>
      <c r="Q1681" s="29">
        <v>32.799999999999997</v>
      </c>
      <c r="R1681" s="39">
        <v>6.16</v>
      </c>
      <c r="S1681" s="39" t="s">
        <v>2383</v>
      </c>
      <c r="T1681" s="39" t="s">
        <v>2380</v>
      </c>
      <c r="U1681" s="39" t="s">
        <v>2383</v>
      </c>
      <c r="V1681" s="39">
        <v>1</v>
      </c>
      <c r="W1681" s="39" t="s">
        <v>2380</v>
      </c>
      <c r="X1681" s="39" t="s">
        <v>8391</v>
      </c>
    </row>
    <row r="1682" spans="1:24" x14ac:dyDescent="0.35">
      <c r="A1682" s="4" t="s">
        <v>691</v>
      </c>
      <c r="B1682" s="4">
        <v>35.814999999999998</v>
      </c>
      <c r="C1682" s="4">
        <v>4.1500000000000004</v>
      </c>
      <c r="D1682" s="4" t="s">
        <v>2380</v>
      </c>
      <c r="E1682" s="4" t="s">
        <v>2380</v>
      </c>
      <c r="F1682" s="4" t="s">
        <v>2380</v>
      </c>
      <c r="G1682" s="4">
        <v>1</v>
      </c>
      <c r="H1682" s="4" t="s">
        <v>2380</v>
      </c>
      <c r="I1682" s="15">
        <v>180</v>
      </c>
      <c r="J1682" s="15" t="str">
        <f t="shared" si="104"/>
        <v>No</v>
      </c>
      <c r="K1682" s="15">
        <f t="shared" si="105"/>
        <v>1</v>
      </c>
      <c r="L1682" s="15" t="str">
        <f t="shared" si="106"/>
        <v>No</v>
      </c>
      <c r="M1682" s="15" t="str">
        <f t="shared" si="107"/>
        <v>No</v>
      </c>
      <c r="N1682" s="29">
        <v>35.814999999999998</v>
      </c>
      <c r="O1682" s="20" t="str" cm="1">
        <f t="array" ref="O1682">_xlfn.IFS(N1682&lt;18.5,"Underweight",N1682&lt;25,"Normalweight",N1682&lt;30,"Overweight",N1682&gt;=30,"Obesity")</f>
        <v>Obesity</v>
      </c>
      <c r="P1682" s="39" t="s">
        <v>691</v>
      </c>
      <c r="Q1682" s="29">
        <v>35.814999999999998</v>
      </c>
      <c r="R1682" s="39">
        <v>4.1500000000000004</v>
      </c>
      <c r="S1682" s="39" t="s">
        <v>2380</v>
      </c>
      <c r="T1682" s="39" t="s">
        <v>2380</v>
      </c>
      <c r="U1682" s="39" t="s">
        <v>2380</v>
      </c>
      <c r="V1682" s="39">
        <v>1</v>
      </c>
      <c r="W1682" s="39" t="s">
        <v>2380</v>
      </c>
      <c r="X1682" s="39" t="s">
        <v>8391</v>
      </c>
    </row>
    <row r="1683" spans="1:24" x14ac:dyDescent="0.35">
      <c r="A1683" s="4" t="s">
        <v>690</v>
      </c>
      <c r="B1683" s="4">
        <v>24.3</v>
      </c>
      <c r="C1683" s="4">
        <v>6.23</v>
      </c>
      <c r="D1683" s="4" t="s">
        <v>2380</v>
      </c>
      <c r="E1683" s="4" t="s">
        <v>2380</v>
      </c>
      <c r="F1683" s="4" t="s">
        <v>2380</v>
      </c>
      <c r="G1683" s="4" t="s">
        <v>2381</v>
      </c>
      <c r="H1683" s="4" t="s">
        <v>2380</v>
      </c>
      <c r="I1683" s="15">
        <v>180</v>
      </c>
      <c r="J1683" s="15" t="str">
        <f t="shared" si="104"/>
        <v>No</v>
      </c>
      <c r="K1683" s="15">
        <f t="shared" si="105"/>
        <v>0</v>
      </c>
      <c r="L1683" s="15" t="str">
        <f t="shared" si="106"/>
        <v>No</v>
      </c>
      <c r="M1683" s="15" t="str">
        <f t="shared" si="107"/>
        <v>No</v>
      </c>
      <c r="N1683" s="29">
        <v>24.3</v>
      </c>
      <c r="O1683" s="20" t="str" cm="1">
        <f t="array" ref="O1683">_xlfn.IFS(N1683&lt;18.5,"Underweight",N1683&lt;25,"Normalweight",N1683&lt;30,"Overweight",N1683&gt;=30,"Obesity")</f>
        <v>Normalweight</v>
      </c>
      <c r="P1683" s="39" t="s">
        <v>690</v>
      </c>
      <c r="Q1683" s="29">
        <v>24.3</v>
      </c>
      <c r="R1683" s="39">
        <v>6.23</v>
      </c>
      <c r="S1683" s="39" t="s">
        <v>2380</v>
      </c>
      <c r="T1683" s="39" t="s">
        <v>2380</v>
      </c>
      <c r="U1683" s="39" t="s">
        <v>2380</v>
      </c>
      <c r="V1683" s="39">
        <v>0</v>
      </c>
      <c r="W1683" s="39" t="s">
        <v>2380</v>
      </c>
      <c r="X1683" s="39" t="s">
        <v>8393</v>
      </c>
    </row>
    <row r="1684" spans="1:24" x14ac:dyDescent="0.35">
      <c r="A1684" s="4" t="s">
        <v>689</v>
      </c>
      <c r="B1684" s="4">
        <v>19.059999999999999</v>
      </c>
      <c r="C1684" s="4">
        <v>7.41</v>
      </c>
      <c r="D1684" s="4" t="s">
        <v>2380</v>
      </c>
      <c r="E1684" s="4" t="s">
        <v>2380</v>
      </c>
      <c r="F1684" s="4" t="s">
        <v>2380</v>
      </c>
      <c r="G1684" s="4" t="s">
        <v>2381</v>
      </c>
      <c r="H1684" s="4" t="s">
        <v>2380</v>
      </c>
      <c r="I1684" s="15">
        <v>180</v>
      </c>
      <c r="J1684" s="15" t="str">
        <f t="shared" si="104"/>
        <v>No</v>
      </c>
      <c r="K1684" s="15">
        <f t="shared" si="105"/>
        <v>0</v>
      </c>
      <c r="L1684" s="15" t="str">
        <f t="shared" si="106"/>
        <v>No</v>
      </c>
      <c r="M1684" s="15" t="str">
        <f t="shared" si="107"/>
        <v>No</v>
      </c>
      <c r="N1684" s="29">
        <v>19.059999999999999</v>
      </c>
      <c r="O1684" s="20" t="str" cm="1">
        <f t="array" ref="O1684">_xlfn.IFS(N1684&lt;18.5,"Underweight",N1684&lt;25,"Normalweight",N1684&lt;30,"Overweight",N1684&gt;=30,"Obesity")</f>
        <v>Normalweight</v>
      </c>
      <c r="P1684" s="39" t="s">
        <v>689</v>
      </c>
      <c r="Q1684" s="29">
        <v>19.059999999999999</v>
      </c>
      <c r="R1684" s="39">
        <v>7.41</v>
      </c>
      <c r="S1684" s="39" t="s">
        <v>2380</v>
      </c>
      <c r="T1684" s="39" t="s">
        <v>2380</v>
      </c>
      <c r="U1684" s="39" t="s">
        <v>2380</v>
      </c>
      <c r="V1684" s="39">
        <v>0</v>
      </c>
      <c r="W1684" s="39" t="s">
        <v>2380</v>
      </c>
      <c r="X1684" s="39" t="s">
        <v>8393</v>
      </c>
    </row>
    <row r="1685" spans="1:24" x14ac:dyDescent="0.35">
      <c r="A1685" s="4" t="s">
        <v>688</v>
      </c>
      <c r="B1685" s="4">
        <v>33.25</v>
      </c>
      <c r="C1685" s="4">
        <v>5.62</v>
      </c>
      <c r="D1685" s="4" t="s">
        <v>2382</v>
      </c>
      <c r="E1685" s="4" t="s">
        <v>2380</v>
      </c>
      <c r="F1685" s="4" t="s">
        <v>2380</v>
      </c>
      <c r="G1685" s="4">
        <v>1</v>
      </c>
      <c r="H1685" s="4" t="s">
        <v>2380</v>
      </c>
      <c r="I1685" s="15">
        <v>180</v>
      </c>
      <c r="J1685" s="15" t="str">
        <f t="shared" si="104"/>
        <v>No</v>
      </c>
      <c r="K1685" s="15">
        <f t="shared" si="105"/>
        <v>1</v>
      </c>
      <c r="L1685" s="15" t="str">
        <f t="shared" si="106"/>
        <v>No</v>
      </c>
      <c r="M1685" s="15" t="str">
        <f t="shared" si="107"/>
        <v>Yes</v>
      </c>
      <c r="N1685" s="29">
        <v>33.25</v>
      </c>
      <c r="O1685" s="20" t="str" cm="1">
        <f t="array" ref="O1685">_xlfn.IFS(N1685&lt;18.5,"Underweight",N1685&lt;25,"Normalweight",N1685&lt;30,"Overweight",N1685&gt;=30,"Obesity")</f>
        <v>Obesity</v>
      </c>
      <c r="P1685" s="39" t="s">
        <v>688</v>
      </c>
      <c r="Q1685" s="29">
        <v>33.25</v>
      </c>
      <c r="R1685" s="39">
        <v>5.62</v>
      </c>
      <c r="S1685" s="39" t="s">
        <v>2383</v>
      </c>
      <c r="T1685" s="39" t="s">
        <v>2380</v>
      </c>
      <c r="U1685" s="39" t="s">
        <v>2380</v>
      </c>
      <c r="V1685" s="39">
        <v>1</v>
      </c>
      <c r="W1685" s="39" t="s">
        <v>2380</v>
      </c>
      <c r="X1685" s="39" t="s">
        <v>8391</v>
      </c>
    </row>
    <row r="1686" spans="1:24" x14ac:dyDescent="0.35">
      <c r="A1686" s="4" t="s">
        <v>687</v>
      </c>
      <c r="B1686" s="4">
        <v>21.37</v>
      </c>
      <c r="C1686" s="4">
        <v>4.54</v>
      </c>
      <c r="D1686" s="4" t="s">
        <v>2382</v>
      </c>
      <c r="E1686" s="4" t="s">
        <v>2380</v>
      </c>
      <c r="F1686" s="4" t="s">
        <v>2383</v>
      </c>
      <c r="G1686" s="4">
        <v>1</v>
      </c>
      <c r="H1686" s="4" t="s">
        <v>2380</v>
      </c>
      <c r="I1686" s="15">
        <v>180</v>
      </c>
      <c r="J1686" s="15" t="str">
        <f t="shared" si="104"/>
        <v>No</v>
      </c>
      <c r="K1686" s="15">
        <f t="shared" si="105"/>
        <v>1</v>
      </c>
      <c r="L1686" s="15" t="str">
        <f t="shared" si="106"/>
        <v>No</v>
      </c>
      <c r="M1686" s="15" t="str">
        <f t="shared" si="107"/>
        <v>Yes</v>
      </c>
      <c r="N1686" s="29">
        <v>21.37</v>
      </c>
      <c r="O1686" s="20" t="str" cm="1">
        <f t="array" ref="O1686">_xlfn.IFS(N1686&lt;18.5,"Underweight",N1686&lt;25,"Normalweight",N1686&lt;30,"Overweight",N1686&gt;=30,"Obesity")</f>
        <v>Normalweight</v>
      </c>
      <c r="P1686" s="39" t="s">
        <v>687</v>
      </c>
      <c r="Q1686" s="29">
        <v>21.37</v>
      </c>
      <c r="R1686" s="39">
        <v>4.54</v>
      </c>
      <c r="S1686" s="39" t="s">
        <v>2383</v>
      </c>
      <c r="T1686" s="39" t="s">
        <v>2380</v>
      </c>
      <c r="U1686" s="39" t="s">
        <v>2383</v>
      </c>
      <c r="V1686" s="39">
        <v>1</v>
      </c>
      <c r="W1686" s="39" t="s">
        <v>2380</v>
      </c>
      <c r="X1686" s="39" t="s">
        <v>8393</v>
      </c>
    </row>
    <row r="1687" spans="1:24" x14ac:dyDescent="0.35">
      <c r="A1687" s="4" t="s">
        <v>686</v>
      </c>
      <c r="B1687" s="4">
        <v>34.43</v>
      </c>
      <c r="C1687" s="4">
        <v>8.6199999999999992</v>
      </c>
      <c r="D1687" s="4" t="s">
        <v>2382</v>
      </c>
      <c r="E1687" s="4" t="s">
        <v>2380</v>
      </c>
      <c r="F1687" s="4" t="s">
        <v>2380</v>
      </c>
      <c r="G1687" s="4">
        <v>1</v>
      </c>
      <c r="H1687" s="4" t="s">
        <v>2380</v>
      </c>
      <c r="I1687" s="15">
        <v>180</v>
      </c>
      <c r="J1687" s="15" t="str">
        <f t="shared" si="104"/>
        <v>No</v>
      </c>
      <c r="K1687" s="15">
        <f t="shared" si="105"/>
        <v>1</v>
      </c>
      <c r="L1687" s="15" t="str">
        <f t="shared" si="106"/>
        <v>No</v>
      </c>
      <c r="M1687" s="15" t="str">
        <f t="shared" si="107"/>
        <v>Yes</v>
      </c>
      <c r="N1687" s="29">
        <v>34.43</v>
      </c>
      <c r="O1687" s="20" t="str" cm="1">
        <f t="array" ref="O1687">_xlfn.IFS(N1687&lt;18.5,"Underweight",N1687&lt;25,"Normalweight",N1687&lt;30,"Overweight",N1687&gt;=30,"Obesity")</f>
        <v>Obesity</v>
      </c>
      <c r="P1687" s="39" t="s">
        <v>686</v>
      </c>
      <c r="Q1687" s="29">
        <v>34.43</v>
      </c>
      <c r="R1687" s="39">
        <v>8.6199999999999992</v>
      </c>
      <c r="S1687" s="39" t="s">
        <v>2383</v>
      </c>
      <c r="T1687" s="39" t="s">
        <v>2380</v>
      </c>
      <c r="U1687" s="39" t="s">
        <v>2380</v>
      </c>
      <c r="V1687" s="39">
        <v>1</v>
      </c>
      <c r="W1687" s="39" t="s">
        <v>2380</v>
      </c>
      <c r="X1687" s="39" t="s">
        <v>8391</v>
      </c>
    </row>
    <row r="1688" spans="1:24" x14ac:dyDescent="0.35">
      <c r="A1688" s="4" t="s">
        <v>685</v>
      </c>
      <c r="B1688" s="4">
        <v>20.86</v>
      </c>
      <c r="C1688" s="4">
        <v>4.3600000000000003</v>
      </c>
      <c r="D1688" s="4" t="s">
        <v>2382</v>
      </c>
      <c r="E1688" s="4" t="s">
        <v>2380</v>
      </c>
      <c r="F1688" s="4" t="s">
        <v>2380</v>
      </c>
      <c r="G1688" s="4" t="s">
        <v>2381</v>
      </c>
      <c r="H1688" s="4" t="s">
        <v>2380</v>
      </c>
      <c r="I1688" s="15">
        <v>180</v>
      </c>
      <c r="J1688" s="15" t="str">
        <f t="shared" si="104"/>
        <v>No</v>
      </c>
      <c r="K1688" s="15">
        <f t="shared" si="105"/>
        <v>0</v>
      </c>
      <c r="L1688" s="15" t="str">
        <f t="shared" si="106"/>
        <v>No</v>
      </c>
      <c r="M1688" s="15" t="str">
        <f t="shared" si="107"/>
        <v>Yes</v>
      </c>
      <c r="N1688" s="29">
        <v>20.86</v>
      </c>
      <c r="O1688" s="20" t="str" cm="1">
        <f t="array" ref="O1688">_xlfn.IFS(N1688&lt;18.5,"Underweight",N1688&lt;25,"Normalweight",N1688&lt;30,"Overweight",N1688&gt;=30,"Obesity")</f>
        <v>Normalweight</v>
      </c>
      <c r="P1688" s="39" t="s">
        <v>685</v>
      </c>
      <c r="Q1688" s="29">
        <v>20.86</v>
      </c>
      <c r="R1688" s="39">
        <v>4.3600000000000003</v>
      </c>
      <c r="S1688" s="39" t="s">
        <v>2383</v>
      </c>
      <c r="T1688" s="39" t="s">
        <v>2380</v>
      </c>
      <c r="U1688" s="39" t="s">
        <v>2380</v>
      </c>
      <c r="V1688" s="39">
        <v>0</v>
      </c>
      <c r="W1688" s="39" t="s">
        <v>2380</v>
      </c>
      <c r="X1688" s="39" t="s">
        <v>8393</v>
      </c>
    </row>
    <row r="1689" spans="1:24" x14ac:dyDescent="0.35">
      <c r="A1689" s="4" t="s">
        <v>684</v>
      </c>
      <c r="B1689" s="4">
        <v>18.34</v>
      </c>
      <c r="C1689" s="4">
        <v>10.01</v>
      </c>
      <c r="D1689" s="4" t="s">
        <v>2380</v>
      </c>
      <c r="E1689" s="4" t="s">
        <v>2380</v>
      </c>
      <c r="F1689" s="4" t="s">
        <v>2380</v>
      </c>
      <c r="G1689" s="4" t="s">
        <v>2381</v>
      </c>
      <c r="H1689" s="4" t="s">
        <v>2380</v>
      </c>
      <c r="I1689" s="15">
        <v>180</v>
      </c>
      <c r="J1689" s="15" t="str">
        <f t="shared" si="104"/>
        <v>No</v>
      </c>
      <c r="K1689" s="15">
        <f t="shared" si="105"/>
        <v>0</v>
      </c>
      <c r="L1689" s="15" t="str">
        <f t="shared" si="106"/>
        <v>No</v>
      </c>
      <c r="M1689" s="15" t="str">
        <f t="shared" si="107"/>
        <v>No</v>
      </c>
      <c r="N1689" s="29">
        <v>18.34</v>
      </c>
      <c r="O1689" s="20" t="str" cm="1">
        <f t="array" ref="O1689">_xlfn.IFS(N1689&lt;18.5,"Underweight",N1689&lt;25,"Normalweight",N1689&lt;30,"Overweight",N1689&gt;=30,"Obesity")</f>
        <v>Underweight</v>
      </c>
      <c r="P1689" s="39" t="s">
        <v>684</v>
      </c>
      <c r="Q1689" s="29">
        <v>18.34</v>
      </c>
      <c r="R1689" s="39">
        <v>10.01</v>
      </c>
      <c r="S1689" s="39" t="s">
        <v>2380</v>
      </c>
      <c r="T1689" s="39" t="s">
        <v>2380</v>
      </c>
      <c r="U1689" s="39" t="s">
        <v>2380</v>
      </c>
      <c r="V1689" s="39">
        <v>0</v>
      </c>
      <c r="W1689" s="39" t="s">
        <v>2380</v>
      </c>
      <c r="X1689" s="39" t="s">
        <v>8394</v>
      </c>
    </row>
    <row r="1690" spans="1:24" x14ac:dyDescent="0.35">
      <c r="A1690" s="4" t="s">
        <v>683</v>
      </c>
      <c r="B1690" s="4">
        <v>34.15</v>
      </c>
      <c r="C1690" s="4">
        <v>5.42</v>
      </c>
      <c r="D1690" s="4" t="s">
        <v>2380</v>
      </c>
      <c r="E1690" s="4" t="s">
        <v>2380</v>
      </c>
      <c r="F1690" s="4" t="s">
        <v>2380</v>
      </c>
      <c r="G1690" s="4" t="s">
        <v>2381</v>
      </c>
      <c r="H1690" s="4" t="s">
        <v>2380</v>
      </c>
      <c r="I1690" s="15">
        <v>180</v>
      </c>
      <c r="J1690" s="15" t="str">
        <f t="shared" si="104"/>
        <v>No</v>
      </c>
      <c r="K1690" s="15">
        <f t="shared" si="105"/>
        <v>0</v>
      </c>
      <c r="L1690" s="15" t="str">
        <f t="shared" si="106"/>
        <v>No</v>
      </c>
      <c r="M1690" s="15" t="str">
        <f t="shared" si="107"/>
        <v>No</v>
      </c>
      <c r="N1690" s="29">
        <v>34.15</v>
      </c>
      <c r="O1690" s="20" t="str" cm="1">
        <f t="array" ref="O1690">_xlfn.IFS(N1690&lt;18.5,"Underweight",N1690&lt;25,"Normalweight",N1690&lt;30,"Overweight",N1690&gt;=30,"Obesity")</f>
        <v>Obesity</v>
      </c>
      <c r="P1690" s="39" t="s">
        <v>683</v>
      </c>
      <c r="Q1690" s="29">
        <v>34.15</v>
      </c>
      <c r="R1690" s="39">
        <v>5.42</v>
      </c>
      <c r="S1690" s="39" t="s">
        <v>2380</v>
      </c>
      <c r="T1690" s="39" t="s">
        <v>2380</v>
      </c>
      <c r="U1690" s="39" t="s">
        <v>2380</v>
      </c>
      <c r="V1690" s="39">
        <v>0</v>
      </c>
      <c r="W1690" s="39" t="s">
        <v>2380</v>
      </c>
      <c r="X1690" s="39" t="s">
        <v>8391</v>
      </c>
    </row>
    <row r="1691" spans="1:24" x14ac:dyDescent="0.35">
      <c r="A1691" s="4" t="s">
        <v>682</v>
      </c>
      <c r="B1691" s="4">
        <v>18.350000000000001</v>
      </c>
      <c r="C1691" s="4">
        <v>5.12</v>
      </c>
      <c r="D1691" s="4" t="s">
        <v>2380</v>
      </c>
      <c r="E1691" s="4" t="s">
        <v>2380</v>
      </c>
      <c r="F1691" s="4" t="s">
        <v>2380</v>
      </c>
      <c r="G1691" s="4" t="s">
        <v>2381</v>
      </c>
      <c r="H1691" s="4" t="s">
        <v>2380</v>
      </c>
      <c r="I1691" s="15">
        <v>180</v>
      </c>
      <c r="J1691" s="15" t="str">
        <f t="shared" si="104"/>
        <v>No</v>
      </c>
      <c r="K1691" s="15">
        <f t="shared" si="105"/>
        <v>0</v>
      </c>
      <c r="L1691" s="15" t="str">
        <f t="shared" si="106"/>
        <v>No</v>
      </c>
      <c r="M1691" s="15" t="str">
        <f t="shared" si="107"/>
        <v>No</v>
      </c>
      <c r="N1691" s="29">
        <v>18.350000000000001</v>
      </c>
      <c r="O1691" s="20" t="str" cm="1">
        <f t="array" ref="O1691">_xlfn.IFS(N1691&lt;18.5,"Underweight",N1691&lt;25,"Normalweight",N1691&lt;30,"Overweight",N1691&gt;=30,"Obesity")</f>
        <v>Underweight</v>
      </c>
      <c r="P1691" s="39" t="s">
        <v>682</v>
      </c>
      <c r="Q1691" s="29">
        <v>18.350000000000001</v>
      </c>
      <c r="R1691" s="39">
        <v>5.12</v>
      </c>
      <c r="S1691" s="39" t="s">
        <v>2380</v>
      </c>
      <c r="T1691" s="39" t="s">
        <v>2380</v>
      </c>
      <c r="U1691" s="39" t="s">
        <v>2380</v>
      </c>
      <c r="V1691" s="39">
        <v>0</v>
      </c>
      <c r="W1691" s="39" t="s">
        <v>2380</v>
      </c>
      <c r="X1691" s="39" t="s">
        <v>8394</v>
      </c>
    </row>
    <row r="1692" spans="1:24" x14ac:dyDescent="0.35">
      <c r="A1692" s="4" t="s">
        <v>681</v>
      </c>
      <c r="B1692" s="4">
        <v>22.13</v>
      </c>
      <c r="C1692" s="4">
        <v>9.1999999999999993</v>
      </c>
      <c r="D1692" s="4" t="s">
        <v>2382</v>
      </c>
      <c r="E1692" s="4" t="s">
        <v>2380</v>
      </c>
      <c r="F1692" s="4" t="s">
        <v>2380</v>
      </c>
      <c r="G1692" s="4" t="s">
        <v>2381</v>
      </c>
      <c r="H1692" s="4" t="s">
        <v>2380</v>
      </c>
      <c r="I1692" s="15">
        <v>180</v>
      </c>
      <c r="J1692" s="15" t="str">
        <f t="shared" si="104"/>
        <v>No</v>
      </c>
      <c r="K1692" s="15">
        <f t="shared" si="105"/>
        <v>0</v>
      </c>
      <c r="L1692" s="15" t="str">
        <f t="shared" si="106"/>
        <v>No</v>
      </c>
      <c r="M1692" s="15" t="str">
        <f t="shared" si="107"/>
        <v>Yes</v>
      </c>
      <c r="N1692" s="29">
        <v>22.13</v>
      </c>
      <c r="O1692" s="20" t="str" cm="1">
        <f t="array" ref="O1692">_xlfn.IFS(N1692&lt;18.5,"Underweight",N1692&lt;25,"Normalweight",N1692&lt;30,"Overweight",N1692&gt;=30,"Obesity")</f>
        <v>Normalweight</v>
      </c>
      <c r="P1692" s="39" t="s">
        <v>681</v>
      </c>
      <c r="Q1692" s="29">
        <v>22.13</v>
      </c>
      <c r="R1692" s="39">
        <v>9.1999999999999993</v>
      </c>
      <c r="S1692" s="39" t="s">
        <v>2383</v>
      </c>
      <c r="T1692" s="39" t="s">
        <v>2380</v>
      </c>
      <c r="U1692" s="39" t="s">
        <v>2380</v>
      </c>
      <c r="V1692" s="39">
        <v>0</v>
      </c>
      <c r="W1692" s="39" t="s">
        <v>2380</v>
      </c>
      <c r="X1692" s="39" t="s">
        <v>8393</v>
      </c>
    </row>
    <row r="1693" spans="1:24" x14ac:dyDescent="0.35">
      <c r="A1693" s="4" t="s">
        <v>680</v>
      </c>
      <c r="B1693" s="4">
        <v>22.51</v>
      </c>
      <c r="C1693" s="4">
        <v>6.08</v>
      </c>
      <c r="D1693" s="4" t="s">
        <v>2382</v>
      </c>
      <c r="E1693" s="4" t="s">
        <v>2380</v>
      </c>
      <c r="F1693" s="4" t="s">
        <v>2380</v>
      </c>
      <c r="G1693" s="4">
        <v>1</v>
      </c>
      <c r="H1693" s="4" t="s">
        <v>2380</v>
      </c>
      <c r="I1693" s="15">
        <v>180</v>
      </c>
      <c r="J1693" s="15" t="str">
        <f t="shared" si="104"/>
        <v>No</v>
      </c>
      <c r="K1693" s="15">
        <f t="shared" si="105"/>
        <v>1</v>
      </c>
      <c r="L1693" s="15" t="str">
        <f t="shared" si="106"/>
        <v>No</v>
      </c>
      <c r="M1693" s="15" t="str">
        <f t="shared" si="107"/>
        <v>Yes</v>
      </c>
      <c r="N1693" s="29">
        <v>22.51</v>
      </c>
      <c r="O1693" s="20" t="str" cm="1">
        <f t="array" ref="O1693">_xlfn.IFS(N1693&lt;18.5,"Underweight",N1693&lt;25,"Normalweight",N1693&lt;30,"Overweight",N1693&gt;=30,"Obesity")</f>
        <v>Normalweight</v>
      </c>
      <c r="P1693" s="39" t="s">
        <v>680</v>
      </c>
      <c r="Q1693" s="29">
        <v>22.51</v>
      </c>
      <c r="R1693" s="39">
        <v>6.08</v>
      </c>
      <c r="S1693" s="39" t="s">
        <v>2383</v>
      </c>
      <c r="T1693" s="39" t="s">
        <v>2380</v>
      </c>
      <c r="U1693" s="39" t="s">
        <v>2380</v>
      </c>
      <c r="V1693" s="39">
        <v>1</v>
      </c>
      <c r="W1693" s="39" t="s">
        <v>2380</v>
      </c>
      <c r="X1693" s="39" t="s">
        <v>8393</v>
      </c>
    </row>
    <row r="1694" spans="1:24" x14ac:dyDescent="0.35">
      <c r="A1694" s="4" t="s">
        <v>679</v>
      </c>
      <c r="B1694" s="4">
        <v>31</v>
      </c>
      <c r="C1694" s="4">
        <v>4.7699999999999996</v>
      </c>
      <c r="D1694" s="4" t="s">
        <v>2380</v>
      </c>
      <c r="E1694" s="4" t="s">
        <v>2380</v>
      </c>
      <c r="F1694" s="4" t="s">
        <v>2380</v>
      </c>
      <c r="G1694" s="4">
        <v>1</v>
      </c>
      <c r="H1694" s="4" t="s">
        <v>2380</v>
      </c>
      <c r="I1694" s="15">
        <v>180</v>
      </c>
      <c r="J1694" s="15" t="str">
        <f t="shared" si="104"/>
        <v>No</v>
      </c>
      <c r="K1694" s="15">
        <f t="shared" si="105"/>
        <v>1</v>
      </c>
      <c r="L1694" s="15" t="str">
        <f t="shared" si="106"/>
        <v>No</v>
      </c>
      <c r="M1694" s="15" t="str">
        <f t="shared" si="107"/>
        <v>No</v>
      </c>
      <c r="N1694" s="29">
        <v>31</v>
      </c>
      <c r="O1694" s="20" t="str" cm="1">
        <f t="array" ref="O1694">_xlfn.IFS(N1694&lt;18.5,"Underweight",N1694&lt;25,"Normalweight",N1694&lt;30,"Overweight",N1694&gt;=30,"Obesity")</f>
        <v>Obesity</v>
      </c>
      <c r="P1694" s="39" t="s">
        <v>679</v>
      </c>
      <c r="Q1694" s="29">
        <v>31</v>
      </c>
      <c r="R1694" s="39">
        <v>4.7699999999999996</v>
      </c>
      <c r="S1694" s="39" t="s">
        <v>2380</v>
      </c>
      <c r="T1694" s="39" t="s">
        <v>2380</v>
      </c>
      <c r="U1694" s="39" t="s">
        <v>2380</v>
      </c>
      <c r="V1694" s="39">
        <v>1</v>
      </c>
      <c r="W1694" s="39" t="s">
        <v>2380</v>
      </c>
      <c r="X1694" s="39" t="s">
        <v>8391</v>
      </c>
    </row>
    <row r="1695" spans="1:24" x14ac:dyDescent="0.35">
      <c r="A1695" s="4" t="s">
        <v>678</v>
      </c>
      <c r="B1695" s="4">
        <v>28.27</v>
      </c>
      <c r="C1695" s="4">
        <v>4.62</v>
      </c>
      <c r="D1695" s="4" t="s">
        <v>2380</v>
      </c>
      <c r="E1695" s="4" t="s">
        <v>2380</v>
      </c>
      <c r="F1695" s="4" t="s">
        <v>2380</v>
      </c>
      <c r="G1695" s="4">
        <v>1</v>
      </c>
      <c r="H1695" s="4" t="s">
        <v>2380</v>
      </c>
      <c r="I1695" s="15">
        <v>180</v>
      </c>
      <c r="J1695" s="15" t="str">
        <f t="shared" si="104"/>
        <v>No</v>
      </c>
      <c r="K1695" s="15">
        <f t="shared" si="105"/>
        <v>1</v>
      </c>
      <c r="L1695" s="15" t="str">
        <f t="shared" si="106"/>
        <v>No</v>
      </c>
      <c r="M1695" s="15" t="str">
        <f t="shared" si="107"/>
        <v>No</v>
      </c>
      <c r="N1695" s="29">
        <v>28.27</v>
      </c>
      <c r="O1695" s="20" t="str" cm="1">
        <f t="array" ref="O1695">_xlfn.IFS(N1695&lt;18.5,"Underweight",N1695&lt;25,"Normalweight",N1695&lt;30,"Overweight",N1695&gt;=30,"Obesity")</f>
        <v>Overweight</v>
      </c>
      <c r="P1695" s="39" t="s">
        <v>678</v>
      </c>
      <c r="Q1695" s="29">
        <v>28.27</v>
      </c>
      <c r="R1695" s="39">
        <v>4.62</v>
      </c>
      <c r="S1695" s="39" t="s">
        <v>2380</v>
      </c>
      <c r="T1695" s="39" t="s">
        <v>2380</v>
      </c>
      <c r="U1695" s="39" t="s">
        <v>2380</v>
      </c>
      <c r="V1695" s="39">
        <v>1</v>
      </c>
      <c r="W1695" s="39" t="s">
        <v>2380</v>
      </c>
      <c r="X1695" s="39" t="s">
        <v>8392</v>
      </c>
    </row>
    <row r="1696" spans="1:24" x14ac:dyDescent="0.35">
      <c r="A1696" s="4" t="s">
        <v>677</v>
      </c>
      <c r="B1696" s="4">
        <v>29.92</v>
      </c>
      <c r="C1696" s="4">
        <v>9.07</v>
      </c>
      <c r="D1696" s="4" t="s">
        <v>2382</v>
      </c>
      <c r="E1696" s="4" t="s">
        <v>2380</v>
      </c>
      <c r="F1696" s="4" t="s">
        <v>2380</v>
      </c>
      <c r="G1696" s="4">
        <v>1</v>
      </c>
      <c r="H1696" s="4" t="s">
        <v>2380</v>
      </c>
      <c r="I1696" s="15">
        <v>180</v>
      </c>
      <c r="J1696" s="15" t="str">
        <f t="shared" si="104"/>
        <v>No</v>
      </c>
      <c r="K1696" s="15">
        <f t="shared" si="105"/>
        <v>1</v>
      </c>
      <c r="L1696" s="15" t="str">
        <f t="shared" si="106"/>
        <v>No</v>
      </c>
      <c r="M1696" s="15" t="str">
        <f t="shared" si="107"/>
        <v>Yes</v>
      </c>
      <c r="N1696" s="29">
        <v>29.92</v>
      </c>
      <c r="O1696" s="20" t="str" cm="1">
        <f t="array" ref="O1696">_xlfn.IFS(N1696&lt;18.5,"Underweight",N1696&lt;25,"Normalweight",N1696&lt;30,"Overweight",N1696&gt;=30,"Obesity")</f>
        <v>Overweight</v>
      </c>
      <c r="P1696" s="39" t="s">
        <v>677</v>
      </c>
      <c r="Q1696" s="29">
        <v>29.92</v>
      </c>
      <c r="R1696" s="39">
        <v>9.07</v>
      </c>
      <c r="S1696" s="39" t="s">
        <v>2383</v>
      </c>
      <c r="T1696" s="39" t="s">
        <v>2380</v>
      </c>
      <c r="U1696" s="39" t="s">
        <v>2380</v>
      </c>
      <c r="V1696" s="39">
        <v>1</v>
      </c>
      <c r="W1696" s="39" t="s">
        <v>2380</v>
      </c>
      <c r="X1696" s="39" t="s">
        <v>8392</v>
      </c>
    </row>
    <row r="1697" spans="1:24" x14ac:dyDescent="0.35">
      <c r="A1697" s="4" t="s">
        <v>676</v>
      </c>
      <c r="B1697" s="4">
        <v>25.9</v>
      </c>
      <c r="C1697" s="4">
        <v>9.1199999999999992</v>
      </c>
      <c r="D1697" s="4" t="s">
        <v>2382</v>
      </c>
      <c r="E1697" s="4" t="s">
        <v>2380</v>
      </c>
      <c r="F1697" s="4" t="s">
        <v>2380</v>
      </c>
      <c r="G1697" s="4">
        <v>1</v>
      </c>
      <c r="H1697" s="4" t="s">
        <v>2380</v>
      </c>
      <c r="I1697" s="15">
        <v>180</v>
      </c>
      <c r="J1697" s="15" t="str">
        <f t="shared" si="104"/>
        <v>No</v>
      </c>
      <c r="K1697" s="15">
        <f t="shared" si="105"/>
        <v>1</v>
      </c>
      <c r="L1697" s="15" t="str">
        <f t="shared" si="106"/>
        <v>No</v>
      </c>
      <c r="M1697" s="15" t="str">
        <f t="shared" si="107"/>
        <v>Yes</v>
      </c>
      <c r="N1697" s="29">
        <v>25.9</v>
      </c>
      <c r="O1697" s="20" t="str" cm="1">
        <f t="array" ref="O1697">_xlfn.IFS(N1697&lt;18.5,"Underweight",N1697&lt;25,"Normalweight",N1697&lt;30,"Overweight",N1697&gt;=30,"Obesity")</f>
        <v>Overweight</v>
      </c>
      <c r="P1697" s="39" t="s">
        <v>676</v>
      </c>
      <c r="Q1697" s="29">
        <v>25.9</v>
      </c>
      <c r="R1697" s="39">
        <v>9.1199999999999992</v>
      </c>
      <c r="S1697" s="39" t="s">
        <v>2383</v>
      </c>
      <c r="T1697" s="39" t="s">
        <v>2380</v>
      </c>
      <c r="U1697" s="39" t="s">
        <v>2380</v>
      </c>
      <c r="V1697" s="39">
        <v>1</v>
      </c>
      <c r="W1697" s="39" t="s">
        <v>2380</v>
      </c>
      <c r="X1697" s="39" t="s">
        <v>8392</v>
      </c>
    </row>
    <row r="1698" spans="1:24" x14ac:dyDescent="0.35">
      <c r="A1698" s="4" t="s">
        <v>675</v>
      </c>
      <c r="B1698" s="4">
        <v>27.74</v>
      </c>
      <c r="C1698" s="4">
        <v>7.32</v>
      </c>
      <c r="D1698" s="4" t="s">
        <v>2382</v>
      </c>
      <c r="E1698" s="4" t="s">
        <v>2380</v>
      </c>
      <c r="F1698" s="4" t="s">
        <v>2380</v>
      </c>
      <c r="G1698" s="4">
        <v>1</v>
      </c>
      <c r="H1698" s="4" t="s">
        <v>2380</v>
      </c>
      <c r="I1698" s="15">
        <v>180</v>
      </c>
      <c r="J1698" s="15" t="str">
        <f t="shared" si="104"/>
        <v>No</v>
      </c>
      <c r="K1698" s="15">
        <f t="shared" si="105"/>
        <v>1</v>
      </c>
      <c r="L1698" s="15" t="str">
        <f t="shared" si="106"/>
        <v>No</v>
      </c>
      <c r="M1698" s="15" t="str">
        <f t="shared" si="107"/>
        <v>Yes</v>
      </c>
      <c r="N1698" s="29">
        <v>27.74</v>
      </c>
      <c r="O1698" s="20" t="str" cm="1">
        <f t="array" ref="O1698">_xlfn.IFS(N1698&lt;18.5,"Underweight",N1698&lt;25,"Normalweight",N1698&lt;30,"Overweight",N1698&gt;=30,"Obesity")</f>
        <v>Overweight</v>
      </c>
      <c r="P1698" s="39" t="s">
        <v>675</v>
      </c>
      <c r="Q1698" s="29">
        <v>27.74</v>
      </c>
      <c r="R1698" s="39">
        <v>7.32</v>
      </c>
      <c r="S1698" s="39" t="s">
        <v>2383</v>
      </c>
      <c r="T1698" s="39" t="s">
        <v>2380</v>
      </c>
      <c r="U1698" s="39" t="s">
        <v>2380</v>
      </c>
      <c r="V1698" s="39">
        <v>1</v>
      </c>
      <c r="W1698" s="39" t="s">
        <v>2380</v>
      </c>
      <c r="X1698" s="39" t="s">
        <v>8392</v>
      </c>
    </row>
    <row r="1699" spans="1:24" x14ac:dyDescent="0.35">
      <c r="A1699" s="4" t="s">
        <v>674</v>
      </c>
      <c r="B1699" s="4">
        <v>17.260000000000002</v>
      </c>
      <c r="C1699" s="4">
        <v>11.73</v>
      </c>
      <c r="D1699" s="4" t="s">
        <v>2380</v>
      </c>
      <c r="E1699" s="4" t="s">
        <v>2380</v>
      </c>
      <c r="F1699" s="4" t="s">
        <v>2380</v>
      </c>
      <c r="G1699" s="4">
        <v>2</v>
      </c>
      <c r="H1699" s="4" t="s">
        <v>2380</v>
      </c>
      <c r="I1699" s="15">
        <v>180</v>
      </c>
      <c r="J1699" s="15" t="str">
        <f t="shared" si="104"/>
        <v>No</v>
      </c>
      <c r="K1699" s="15">
        <f t="shared" si="105"/>
        <v>2</v>
      </c>
      <c r="L1699" s="15" t="str">
        <f t="shared" si="106"/>
        <v>No</v>
      </c>
      <c r="M1699" s="15" t="str">
        <f t="shared" si="107"/>
        <v>No</v>
      </c>
      <c r="N1699" s="29">
        <v>17.260000000000002</v>
      </c>
      <c r="O1699" s="20" t="str" cm="1">
        <f t="array" ref="O1699">_xlfn.IFS(N1699&lt;18.5,"Underweight",N1699&lt;25,"Normalweight",N1699&lt;30,"Overweight",N1699&gt;=30,"Obesity")</f>
        <v>Underweight</v>
      </c>
      <c r="P1699" s="39" t="s">
        <v>674</v>
      </c>
      <c r="Q1699" s="29">
        <v>17.260000000000002</v>
      </c>
      <c r="R1699" s="39">
        <v>11.73</v>
      </c>
      <c r="S1699" s="39" t="s">
        <v>2380</v>
      </c>
      <c r="T1699" s="39" t="s">
        <v>2380</v>
      </c>
      <c r="U1699" s="39" t="s">
        <v>2380</v>
      </c>
      <c r="V1699" s="39">
        <v>2</v>
      </c>
      <c r="W1699" s="39" t="s">
        <v>2380</v>
      </c>
      <c r="X1699" s="39" t="s">
        <v>8394</v>
      </c>
    </row>
    <row r="1700" spans="1:24" x14ac:dyDescent="0.35">
      <c r="A1700" s="4" t="s">
        <v>673</v>
      </c>
      <c r="B1700" s="4">
        <v>19.855</v>
      </c>
      <c r="C1700" s="4">
        <v>6.64</v>
      </c>
      <c r="D1700" s="4" t="s">
        <v>2382</v>
      </c>
      <c r="E1700" s="4" t="s">
        <v>2380</v>
      </c>
      <c r="F1700" s="4" t="s">
        <v>2380</v>
      </c>
      <c r="G1700" s="4">
        <v>1</v>
      </c>
      <c r="H1700" s="4" t="s">
        <v>2380</v>
      </c>
      <c r="I1700" s="15">
        <v>180</v>
      </c>
      <c r="J1700" s="15" t="str">
        <f t="shared" si="104"/>
        <v>No</v>
      </c>
      <c r="K1700" s="15">
        <f t="shared" si="105"/>
        <v>1</v>
      </c>
      <c r="L1700" s="15" t="str">
        <f t="shared" si="106"/>
        <v>No</v>
      </c>
      <c r="M1700" s="15" t="str">
        <f t="shared" si="107"/>
        <v>Yes</v>
      </c>
      <c r="N1700" s="29">
        <v>19.855</v>
      </c>
      <c r="O1700" s="20" t="str" cm="1">
        <f t="array" ref="O1700">_xlfn.IFS(N1700&lt;18.5,"Underweight",N1700&lt;25,"Normalweight",N1700&lt;30,"Overweight",N1700&gt;=30,"Obesity")</f>
        <v>Normalweight</v>
      </c>
      <c r="P1700" s="39" t="s">
        <v>673</v>
      </c>
      <c r="Q1700" s="29">
        <v>19.855</v>
      </c>
      <c r="R1700" s="39">
        <v>6.64</v>
      </c>
      <c r="S1700" s="39" t="s">
        <v>2383</v>
      </c>
      <c r="T1700" s="39" t="s">
        <v>2380</v>
      </c>
      <c r="U1700" s="39" t="s">
        <v>2380</v>
      </c>
      <c r="V1700" s="39">
        <v>1</v>
      </c>
      <c r="W1700" s="39" t="s">
        <v>2380</v>
      </c>
      <c r="X1700" s="39" t="s">
        <v>8393</v>
      </c>
    </row>
    <row r="1701" spans="1:24" x14ac:dyDescent="0.35">
      <c r="A1701" s="4" t="s">
        <v>672</v>
      </c>
      <c r="B1701" s="4">
        <v>41.69</v>
      </c>
      <c r="C1701" s="4">
        <v>5.78</v>
      </c>
      <c r="D1701" s="4" t="s">
        <v>2380</v>
      </c>
      <c r="E1701" s="4" t="s">
        <v>2380</v>
      </c>
      <c r="F1701" s="4" t="s">
        <v>2380</v>
      </c>
      <c r="G1701" s="4" t="s">
        <v>2381</v>
      </c>
      <c r="H1701" s="4" t="s">
        <v>2380</v>
      </c>
      <c r="I1701" s="15">
        <v>180</v>
      </c>
      <c r="J1701" s="15" t="str">
        <f t="shared" si="104"/>
        <v>No</v>
      </c>
      <c r="K1701" s="15">
        <f t="shared" si="105"/>
        <v>0</v>
      </c>
      <c r="L1701" s="15" t="str">
        <f t="shared" si="106"/>
        <v>No</v>
      </c>
      <c r="M1701" s="15" t="str">
        <f t="shared" si="107"/>
        <v>No</v>
      </c>
      <c r="N1701" s="29">
        <v>41.69</v>
      </c>
      <c r="O1701" s="20" t="str" cm="1">
        <f t="array" ref="O1701">_xlfn.IFS(N1701&lt;18.5,"Underweight",N1701&lt;25,"Normalweight",N1701&lt;30,"Overweight",N1701&gt;=30,"Obesity")</f>
        <v>Obesity</v>
      </c>
      <c r="P1701" s="39" t="s">
        <v>672</v>
      </c>
      <c r="Q1701" s="29">
        <v>41.69</v>
      </c>
      <c r="R1701" s="39">
        <v>5.78</v>
      </c>
      <c r="S1701" s="39" t="s">
        <v>2380</v>
      </c>
      <c r="T1701" s="39" t="s">
        <v>2380</v>
      </c>
      <c r="U1701" s="39" t="s">
        <v>2380</v>
      </c>
      <c r="V1701" s="39">
        <v>0</v>
      </c>
      <c r="W1701" s="39" t="s">
        <v>2380</v>
      </c>
      <c r="X1701" s="39" t="s">
        <v>8391</v>
      </c>
    </row>
    <row r="1702" spans="1:24" x14ac:dyDescent="0.35">
      <c r="A1702" s="4" t="s">
        <v>671</v>
      </c>
      <c r="B1702" s="4">
        <v>16.12</v>
      </c>
      <c r="C1702" s="4">
        <v>10.45</v>
      </c>
      <c r="D1702" s="4" t="s">
        <v>2380</v>
      </c>
      <c r="E1702" s="4" t="s">
        <v>2380</v>
      </c>
      <c r="F1702" s="4" t="s">
        <v>2380</v>
      </c>
      <c r="G1702" s="4" t="s">
        <v>2381</v>
      </c>
      <c r="H1702" s="4" t="s">
        <v>2380</v>
      </c>
      <c r="I1702" s="15">
        <v>180</v>
      </c>
      <c r="J1702" s="15" t="str">
        <f t="shared" si="104"/>
        <v>No</v>
      </c>
      <c r="K1702" s="15">
        <f t="shared" si="105"/>
        <v>0</v>
      </c>
      <c r="L1702" s="15" t="str">
        <f t="shared" si="106"/>
        <v>No</v>
      </c>
      <c r="M1702" s="15" t="str">
        <f t="shared" si="107"/>
        <v>No</v>
      </c>
      <c r="N1702" s="29">
        <v>16.12</v>
      </c>
      <c r="O1702" s="20" t="str" cm="1">
        <f t="array" ref="O1702">_xlfn.IFS(N1702&lt;18.5,"Underweight",N1702&lt;25,"Normalweight",N1702&lt;30,"Overweight",N1702&gt;=30,"Obesity")</f>
        <v>Underweight</v>
      </c>
      <c r="P1702" s="39" t="s">
        <v>671</v>
      </c>
      <c r="Q1702" s="29">
        <v>16.12</v>
      </c>
      <c r="R1702" s="39">
        <v>10.45</v>
      </c>
      <c r="S1702" s="39" t="s">
        <v>2380</v>
      </c>
      <c r="T1702" s="39" t="s">
        <v>2380</v>
      </c>
      <c r="U1702" s="39" t="s">
        <v>2380</v>
      </c>
      <c r="V1702" s="39">
        <v>0</v>
      </c>
      <c r="W1702" s="39" t="s">
        <v>2380</v>
      </c>
      <c r="X1702" s="39" t="s">
        <v>8394</v>
      </c>
    </row>
    <row r="1703" spans="1:24" x14ac:dyDescent="0.35">
      <c r="A1703" s="4" t="s">
        <v>670</v>
      </c>
      <c r="B1703" s="4">
        <v>37.43</v>
      </c>
      <c r="C1703" s="4">
        <v>4.5199999999999996</v>
      </c>
      <c r="D1703" s="4" t="s">
        <v>2380</v>
      </c>
      <c r="E1703" s="4" t="s">
        <v>2380</v>
      </c>
      <c r="F1703" s="4" t="s">
        <v>2380</v>
      </c>
      <c r="G1703" s="4">
        <v>1</v>
      </c>
      <c r="H1703" s="4" t="s">
        <v>2380</v>
      </c>
      <c r="I1703" s="15">
        <v>180</v>
      </c>
      <c r="J1703" s="15" t="str">
        <f t="shared" si="104"/>
        <v>No</v>
      </c>
      <c r="K1703" s="15">
        <f t="shared" si="105"/>
        <v>1</v>
      </c>
      <c r="L1703" s="15" t="str">
        <f t="shared" si="106"/>
        <v>No</v>
      </c>
      <c r="M1703" s="15" t="str">
        <f t="shared" si="107"/>
        <v>No</v>
      </c>
      <c r="N1703" s="29">
        <v>37.43</v>
      </c>
      <c r="O1703" s="20" t="str" cm="1">
        <f t="array" ref="O1703">_xlfn.IFS(N1703&lt;18.5,"Underweight",N1703&lt;25,"Normalweight",N1703&lt;30,"Overweight",N1703&gt;=30,"Obesity")</f>
        <v>Obesity</v>
      </c>
      <c r="P1703" s="39" t="s">
        <v>670</v>
      </c>
      <c r="Q1703" s="29">
        <v>37.43</v>
      </c>
      <c r="R1703" s="39">
        <v>4.5199999999999996</v>
      </c>
      <c r="S1703" s="39" t="s">
        <v>2380</v>
      </c>
      <c r="T1703" s="39" t="s">
        <v>2380</v>
      </c>
      <c r="U1703" s="39" t="s">
        <v>2380</v>
      </c>
      <c r="V1703" s="39">
        <v>1</v>
      </c>
      <c r="W1703" s="39" t="s">
        <v>2380</v>
      </c>
      <c r="X1703" s="39" t="s">
        <v>8391</v>
      </c>
    </row>
    <row r="1704" spans="1:24" x14ac:dyDescent="0.35">
      <c r="A1704" s="4" t="s">
        <v>669</v>
      </c>
      <c r="B1704" s="4">
        <v>31.065000000000001</v>
      </c>
      <c r="C1704" s="4">
        <v>5.71</v>
      </c>
      <c r="D1704" s="4" t="s">
        <v>2380</v>
      </c>
      <c r="E1704" s="4" t="s">
        <v>2380</v>
      </c>
      <c r="F1704" s="4" t="s">
        <v>2380</v>
      </c>
      <c r="G1704" s="4" t="s">
        <v>2381</v>
      </c>
      <c r="H1704" s="4" t="s">
        <v>2380</v>
      </c>
      <c r="I1704" s="15">
        <v>180</v>
      </c>
      <c r="J1704" s="15" t="str">
        <f t="shared" si="104"/>
        <v>No</v>
      </c>
      <c r="K1704" s="15">
        <f t="shared" si="105"/>
        <v>0</v>
      </c>
      <c r="L1704" s="15" t="str">
        <f t="shared" si="106"/>
        <v>No</v>
      </c>
      <c r="M1704" s="15" t="str">
        <f t="shared" si="107"/>
        <v>No</v>
      </c>
      <c r="N1704" s="29">
        <v>31.065000000000001</v>
      </c>
      <c r="O1704" s="20" t="str" cm="1">
        <f t="array" ref="O1704">_xlfn.IFS(N1704&lt;18.5,"Underweight",N1704&lt;25,"Normalweight",N1704&lt;30,"Overweight",N1704&gt;=30,"Obesity")</f>
        <v>Obesity</v>
      </c>
      <c r="P1704" s="39" t="s">
        <v>669</v>
      </c>
      <c r="Q1704" s="29">
        <v>31.065000000000001</v>
      </c>
      <c r="R1704" s="39">
        <v>5.71</v>
      </c>
      <c r="S1704" s="39" t="s">
        <v>2380</v>
      </c>
      <c r="T1704" s="39" t="s">
        <v>2380</v>
      </c>
      <c r="U1704" s="39" t="s">
        <v>2380</v>
      </c>
      <c r="V1704" s="39">
        <v>0</v>
      </c>
      <c r="W1704" s="39" t="s">
        <v>2380</v>
      </c>
      <c r="X1704" s="39" t="s">
        <v>8391</v>
      </c>
    </row>
    <row r="1705" spans="1:24" x14ac:dyDescent="0.35">
      <c r="A1705" s="4" t="s">
        <v>668</v>
      </c>
      <c r="B1705" s="4">
        <v>25.08</v>
      </c>
      <c r="C1705" s="4">
        <v>4.7699999999999996</v>
      </c>
      <c r="D1705" s="4" t="s">
        <v>2380</v>
      </c>
      <c r="E1705" s="4" t="s">
        <v>2380</v>
      </c>
      <c r="F1705" s="4" t="s">
        <v>2380</v>
      </c>
      <c r="G1705" s="4" t="s">
        <v>2381</v>
      </c>
      <c r="H1705" s="4" t="s">
        <v>2380</v>
      </c>
      <c r="I1705" s="15">
        <v>180</v>
      </c>
      <c r="J1705" s="15" t="str">
        <f t="shared" si="104"/>
        <v>No</v>
      </c>
      <c r="K1705" s="15">
        <f t="shared" si="105"/>
        <v>0</v>
      </c>
      <c r="L1705" s="15" t="str">
        <f t="shared" si="106"/>
        <v>No</v>
      </c>
      <c r="M1705" s="15" t="str">
        <f t="shared" si="107"/>
        <v>No</v>
      </c>
      <c r="N1705" s="29">
        <v>25.08</v>
      </c>
      <c r="O1705" s="20" t="str" cm="1">
        <f t="array" ref="O1705">_xlfn.IFS(N1705&lt;18.5,"Underweight",N1705&lt;25,"Normalweight",N1705&lt;30,"Overweight",N1705&gt;=30,"Obesity")</f>
        <v>Overweight</v>
      </c>
      <c r="P1705" s="39" t="s">
        <v>668</v>
      </c>
      <c r="Q1705" s="29">
        <v>25.08</v>
      </c>
      <c r="R1705" s="39">
        <v>4.7699999999999996</v>
      </c>
      <c r="S1705" s="39" t="s">
        <v>2380</v>
      </c>
      <c r="T1705" s="39" t="s">
        <v>2380</v>
      </c>
      <c r="U1705" s="39" t="s">
        <v>2380</v>
      </c>
      <c r="V1705" s="39">
        <v>0</v>
      </c>
      <c r="W1705" s="39" t="s">
        <v>2380</v>
      </c>
      <c r="X1705" s="39" t="s">
        <v>8392</v>
      </c>
    </row>
    <row r="1706" spans="1:24" x14ac:dyDescent="0.35">
      <c r="A1706" s="4" t="s">
        <v>667</v>
      </c>
      <c r="B1706" s="4">
        <v>15.2</v>
      </c>
      <c r="C1706" s="4">
        <v>7.81</v>
      </c>
      <c r="D1706" s="4" t="s">
        <v>2382</v>
      </c>
      <c r="E1706" s="4" t="s">
        <v>2380</v>
      </c>
      <c r="F1706" s="4" t="s">
        <v>2380</v>
      </c>
      <c r="G1706" s="4">
        <v>1</v>
      </c>
      <c r="H1706" s="4" t="s">
        <v>2380</v>
      </c>
      <c r="I1706" s="15">
        <v>180</v>
      </c>
      <c r="J1706" s="15" t="str">
        <f t="shared" si="104"/>
        <v>No</v>
      </c>
      <c r="K1706" s="15">
        <f t="shared" si="105"/>
        <v>1</v>
      </c>
      <c r="L1706" s="15" t="str">
        <f t="shared" si="106"/>
        <v>No</v>
      </c>
      <c r="M1706" s="15" t="str">
        <f t="shared" si="107"/>
        <v>Yes</v>
      </c>
      <c r="N1706" s="29">
        <v>15.2</v>
      </c>
      <c r="O1706" s="20" t="str" cm="1">
        <f t="array" ref="O1706">_xlfn.IFS(N1706&lt;18.5,"Underweight",N1706&lt;25,"Normalweight",N1706&lt;30,"Overweight",N1706&gt;=30,"Obesity")</f>
        <v>Underweight</v>
      </c>
      <c r="P1706" s="39" t="s">
        <v>667</v>
      </c>
      <c r="Q1706" s="29">
        <v>15.2</v>
      </c>
      <c r="R1706" s="39">
        <v>7.81</v>
      </c>
      <c r="S1706" s="39" t="s">
        <v>2383</v>
      </c>
      <c r="T1706" s="39" t="s">
        <v>2380</v>
      </c>
      <c r="U1706" s="39" t="s">
        <v>2380</v>
      </c>
      <c r="V1706" s="39">
        <v>1</v>
      </c>
      <c r="W1706" s="39" t="s">
        <v>2380</v>
      </c>
      <c r="X1706" s="39" t="s">
        <v>8394</v>
      </c>
    </row>
    <row r="1707" spans="1:24" x14ac:dyDescent="0.35">
      <c r="A1707" s="4" t="s">
        <v>666</v>
      </c>
      <c r="B1707" s="4">
        <v>22.34</v>
      </c>
      <c r="C1707" s="4">
        <v>5.19</v>
      </c>
      <c r="D1707" s="4" t="s">
        <v>2382</v>
      </c>
      <c r="E1707" s="4" t="s">
        <v>2380</v>
      </c>
      <c r="F1707" s="4" t="s">
        <v>2380</v>
      </c>
      <c r="G1707" s="4" t="s">
        <v>2381</v>
      </c>
      <c r="H1707" s="4" t="s">
        <v>2380</v>
      </c>
      <c r="I1707" s="15">
        <v>180</v>
      </c>
      <c r="J1707" s="15" t="str">
        <f t="shared" si="104"/>
        <v>No</v>
      </c>
      <c r="K1707" s="15">
        <f t="shared" si="105"/>
        <v>0</v>
      </c>
      <c r="L1707" s="15" t="str">
        <f t="shared" si="106"/>
        <v>No</v>
      </c>
      <c r="M1707" s="15" t="str">
        <f t="shared" si="107"/>
        <v>Yes</v>
      </c>
      <c r="N1707" s="29">
        <v>22.34</v>
      </c>
      <c r="O1707" s="20" t="str" cm="1">
        <f t="array" ref="O1707">_xlfn.IFS(N1707&lt;18.5,"Underweight",N1707&lt;25,"Normalweight",N1707&lt;30,"Overweight",N1707&gt;=30,"Obesity")</f>
        <v>Normalweight</v>
      </c>
      <c r="P1707" s="39" t="s">
        <v>666</v>
      </c>
      <c r="Q1707" s="29">
        <v>22.34</v>
      </c>
      <c r="R1707" s="39">
        <v>5.19</v>
      </c>
      <c r="S1707" s="39" t="s">
        <v>2383</v>
      </c>
      <c r="T1707" s="39" t="s">
        <v>2380</v>
      </c>
      <c r="U1707" s="39" t="s">
        <v>2380</v>
      </c>
      <c r="V1707" s="39">
        <v>0</v>
      </c>
      <c r="W1707" s="39" t="s">
        <v>2380</v>
      </c>
      <c r="X1707" s="39" t="s">
        <v>8393</v>
      </c>
    </row>
    <row r="1708" spans="1:24" x14ac:dyDescent="0.35">
      <c r="A1708" s="4" t="s">
        <v>665</v>
      </c>
      <c r="B1708" s="4">
        <v>40.15</v>
      </c>
      <c r="C1708" s="4">
        <v>5.93</v>
      </c>
      <c r="D1708" s="4" t="s">
        <v>2380</v>
      </c>
      <c r="E1708" s="4" t="s">
        <v>2380</v>
      </c>
      <c r="F1708" s="4" t="s">
        <v>2380</v>
      </c>
      <c r="G1708" s="4">
        <v>1</v>
      </c>
      <c r="H1708" s="4" t="s">
        <v>2380</v>
      </c>
      <c r="I1708" s="15">
        <v>180</v>
      </c>
      <c r="J1708" s="15" t="str">
        <f t="shared" si="104"/>
        <v>No</v>
      </c>
      <c r="K1708" s="15">
        <f t="shared" si="105"/>
        <v>1</v>
      </c>
      <c r="L1708" s="15" t="str">
        <f t="shared" si="106"/>
        <v>No</v>
      </c>
      <c r="M1708" s="15" t="str">
        <f t="shared" si="107"/>
        <v>No</v>
      </c>
      <c r="N1708" s="29">
        <v>40.15</v>
      </c>
      <c r="O1708" s="20" t="str" cm="1">
        <f t="array" ref="O1708">_xlfn.IFS(N1708&lt;18.5,"Underweight",N1708&lt;25,"Normalweight",N1708&lt;30,"Overweight",N1708&gt;=30,"Obesity")</f>
        <v>Obesity</v>
      </c>
      <c r="P1708" s="39" t="s">
        <v>665</v>
      </c>
      <c r="Q1708" s="29">
        <v>40.15</v>
      </c>
      <c r="R1708" s="39">
        <v>5.93</v>
      </c>
      <c r="S1708" s="39" t="s">
        <v>2380</v>
      </c>
      <c r="T1708" s="39" t="s">
        <v>2380</v>
      </c>
      <c r="U1708" s="39" t="s">
        <v>2380</v>
      </c>
      <c r="V1708" s="39">
        <v>1</v>
      </c>
      <c r="W1708" s="39" t="s">
        <v>2380</v>
      </c>
      <c r="X1708" s="39" t="s">
        <v>8391</v>
      </c>
    </row>
    <row r="1709" spans="1:24" x14ac:dyDescent="0.35">
      <c r="A1709" s="4" t="s">
        <v>664</v>
      </c>
      <c r="B1709" s="4">
        <v>37.729999999999997</v>
      </c>
      <c r="C1709" s="4">
        <v>6.29</v>
      </c>
      <c r="D1709" s="4" t="s">
        <v>2380</v>
      </c>
      <c r="E1709" s="4" t="s">
        <v>2380</v>
      </c>
      <c r="F1709" s="4" t="s">
        <v>2380</v>
      </c>
      <c r="G1709" s="4">
        <v>1</v>
      </c>
      <c r="H1709" s="4" t="s">
        <v>2380</v>
      </c>
      <c r="I1709" s="15">
        <v>180</v>
      </c>
      <c r="J1709" s="15" t="str">
        <f t="shared" si="104"/>
        <v>No</v>
      </c>
      <c r="K1709" s="15">
        <f t="shared" si="105"/>
        <v>1</v>
      </c>
      <c r="L1709" s="15" t="str">
        <f t="shared" si="106"/>
        <v>No</v>
      </c>
      <c r="M1709" s="15" t="str">
        <f t="shared" si="107"/>
        <v>No</v>
      </c>
      <c r="N1709" s="29">
        <v>37.729999999999997</v>
      </c>
      <c r="O1709" s="20" t="str" cm="1">
        <f t="array" ref="O1709">_xlfn.IFS(N1709&lt;18.5,"Underweight",N1709&lt;25,"Normalweight",N1709&lt;30,"Overweight",N1709&gt;=30,"Obesity")</f>
        <v>Obesity</v>
      </c>
      <c r="P1709" s="39" t="s">
        <v>664</v>
      </c>
      <c r="Q1709" s="29">
        <v>37.729999999999997</v>
      </c>
      <c r="R1709" s="39">
        <v>6.29</v>
      </c>
      <c r="S1709" s="39" t="s">
        <v>2380</v>
      </c>
      <c r="T1709" s="39" t="s">
        <v>2380</v>
      </c>
      <c r="U1709" s="39" t="s">
        <v>2380</v>
      </c>
      <c r="V1709" s="39">
        <v>1</v>
      </c>
      <c r="W1709" s="39" t="s">
        <v>2380</v>
      </c>
      <c r="X1709" s="39" t="s">
        <v>8391</v>
      </c>
    </row>
    <row r="1710" spans="1:24" x14ac:dyDescent="0.35">
      <c r="A1710" s="4" t="s">
        <v>663</v>
      </c>
      <c r="B1710" s="4">
        <v>25.35</v>
      </c>
      <c r="C1710" s="4">
        <v>4.9000000000000004</v>
      </c>
      <c r="D1710" s="4" t="s">
        <v>2380</v>
      </c>
      <c r="E1710" s="4" t="s">
        <v>2380</v>
      </c>
      <c r="F1710" s="4" t="s">
        <v>2380</v>
      </c>
      <c r="G1710" s="4" t="s">
        <v>2381</v>
      </c>
      <c r="H1710" s="4" t="s">
        <v>2380</v>
      </c>
      <c r="I1710" s="15">
        <v>180</v>
      </c>
      <c r="J1710" s="15" t="str">
        <f t="shared" si="104"/>
        <v>No</v>
      </c>
      <c r="K1710" s="15">
        <f t="shared" si="105"/>
        <v>0</v>
      </c>
      <c r="L1710" s="15" t="str">
        <f t="shared" si="106"/>
        <v>No</v>
      </c>
      <c r="M1710" s="15" t="str">
        <f t="shared" si="107"/>
        <v>No</v>
      </c>
      <c r="N1710" s="29">
        <v>25.35</v>
      </c>
      <c r="O1710" s="20" t="str" cm="1">
        <f t="array" ref="O1710">_xlfn.IFS(N1710&lt;18.5,"Underweight",N1710&lt;25,"Normalweight",N1710&lt;30,"Overweight",N1710&gt;=30,"Obesity")</f>
        <v>Overweight</v>
      </c>
      <c r="P1710" s="39" t="s">
        <v>663</v>
      </c>
      <c r="Q1710" s="29">
        <v>25.35</v>
      </c>
      <c r="R1710" s="39">
        <v>4.9000000000000004</v>
      </c>
      <c r="S1710" s="39" t="s">
        <v>2380</v>
      </c>
      <c r="T1710" s="39" t="s">
        <v>2380</v>
      </c>
      <c r="U1710" s="39" t="s">
        <v>2380</v>
      </c>
      <c r="V1710" s="39">
        <v>0</v>
      </c>
      <c r="W1710" s="39" t="s">
        <v>2380</v>
      </c>
      <c r="X1710" s="39" t="s">
        <v>8392</v>
      </c>
    </row>
    <row r="1711" spans="1:24" x14ac:dyDescent="0.35">
      <c r="A1711" s="4" t="s">
        <v>662</v>
      </c>
      <c r="B1711" s="4">
        <v>26.41</v>
      </c>
      <c r="C1711" s="4">
        <v>5.07</v>
      </c>
      <c r="D1711" s="4" t="s">
        <v>2382</v>
      </c>
      <c r="E1711" s="4" t="s">
        <v>2380</v>
      </c>
      <c r="F1711" s="4" t="s">
        <v>2380</v>
      </c>
      <c r="G1711" s="4">
        <v>1</v>
      </c>
      <c r="H1711" s="4" t="s">
        <v>2380</v>
      </c>
      <c r="I1711" s="15">
        <v>180</v>
      </c>
      <c r="J1711" s="15" t="str">
        <f t="shared" si="104"/>
        <v>No</v>
      </c>
      <c r="K1711" s="15">
        <f t="shared" si="105"/>
        <v>1</v>
      </c>
      <c r="L1711" s="15" t="str">
        <f t="shared" si="106"/>
        <v>No</v>
      </c>
      <c r="M1711" s="15" t="str">
        <f t="shared" si="107"/>
        <v>Yes</v>
      </c>
      <c r="N1711" s="29">
        <v>26.41</v>
      </c>
      <c r="O1711" s="20" t="str" cm="1">
        <f t="array" ref="O1711">_xlfn.IFS(N1711&lt;18.5,"Underweight",N1711&lt;25,"Normalweight",N1711&lt;30,"Overweight",N1711&gt;=30,"Obesity")</f>
        <v>Overweight</v>
      </c>
      <c r="P1711" s="39" t="s">
        <v>662</v>
      </c>
      <c r="Q1711" s="29">
        <v>26.41</v>
      </c>
      <c r="R1711" s="39">
        <v>5.07</v>
      </c>
      <c r="S1711" s="39" t="s">
        <v>2383</v>
      </c>
      <c r="T1711" s="39" t="s">
        <v>2380</v>
      </c>
      <c r="U1711" s="39" t="s">
        <v>2380</v>
      </c>
      <c r="V1711" s="39">
        <v>1</v>
      </c>
      <c r="W1711" s="39" t="s">
        <v>2380</v>
      </c>
      <c r="X1711" s="39" t="s">
        <v>8392</v>
      </c>
    </row>
    <row r="1712" spans="1:24" x14ac:dyDescent="0.35">
      <c r="A1712" s="4" t="s">
        <v>661</v>
      </c>
      <c r="B1712" s="4">
        <v>27.6</v>
      </c>
      <c r="C1712" s="4">
        <v>5.33</v>
      </c>
      <c r="D1712" s="4" t="s">
        <v>2380</v>
      </c>
      <c r="E1712" s="4" t="s">
        <v>2380</v>
      </c>
      <c r="F1712" s="4" t="s">
        <v>2380</v>
      </c>
      <c r="G1712" s="4">
        <v>1</v>
      </c>
      <c r="H1712" s="4" t="s">
        <v>2380</v>
      </c>
      <c r="I1712" s="15">
        <v>180</v>
      </c>
      <c r="J1712" s="15" t="str">
        <f t="shared" si="104"/>
        <v>No</v>
      </c>
      <c r="K1712" s="15">
        <f t="shared" si="105"/>
        <v>1</v>
      </c>
      <c r="L1712" s="15" t="str">
        <f t="shared" si="106"/>
        <v>No</v>
      </c>
      <c r="M1712" s="15" t="str">
        <f t="shared" si="107"/>
        <v>No</v>
      </c>
      <c r="N1712" s="29">
        <v>27.6</v>
      </c>
      <c r="O1712" s="20" t="str" cm="1">
        <f t="array" ref="O1712">_xlfn.IFS(N1712&lt;18.5,"Underweight",N1712&lt;25,"Normalweight",N1712&lt;30,"Overweight",N1712&gt;=30,"Obesity")</f>
        <v>Overweight</v>
      </c>
      <c r="P1712" s="39" t="s">
        <v>661</v>
      </c>
      <c r="Q1712" s="29">
        <v>27.6</v>
      </c>
      <c r="R1712" s="39">
        <v>5.33</v>
      </c>
      <c r="S1712" s="39" t="s">
        <v>2380</v>
      </c>
      <c r="T1712" s="39" t="s">
        <v>2380</v>
      </c>
      <c r="U1712" s="39" t="s">
        <v>2380</v>
      </c>
      <c r="V1712" s="39">
        <v>1</v>
      </c>
      <c r="W1712" s="39" t="s">
        <v>2380</v>
      </c>
      <c r="X1712" s="39" t="s">
        <v>8392</v>
      </c>
    </row>
    <row r="1713" spans="1:24" x14ac:dyDescent="0.35">
      <c r="A1713" s="4" t="s">
        <v>660</v>
      </c>
      <c r="B1713" s="4">
        <v>33.82</v>
      </c>
      <c r="C1713" s="4">
        <v>8.93</v>
      </c>
      <c r="D1713" s="4" t="s">
        <v>2382</v>
      </c>
      <c r="E1713" s="4" t="s">
        <v>2380</v>
      </c>
      <c r="F1713" s="4" t="s">
        <v>2380</v>
      </c>
      <c r="G1713" s="4">
        <v>1</v>
      </c>
      <c r="H1713" s="4" t="s">
        <v>2380</v>
      </c>
      <c r="I1713" s="15">
        <v>180</v>
      </c>
      <c r="J1713" s="15" t="str">
        <f t="shared" si="104"/>
        <v>No</v>
      </c>
      <c r="K1713" s="15">
        <f t="shared" si="105"/>
        <v>1</v>
      </c>
      <c r="L1713" s="15" t="str">
        <f t="shared" si="106"/>
        <v>No</v>
      </c>
      <c r="M1713" s="15" t="str">
        <f t="shared" si="107"/>
        <v>Yes</v>
      </c>
      <c r="N1713" s="29">
        <v>33.82</v>
      </c>
      <c r="O1713" s="20" t="str" cm="1">
        <f t="array" ref="O1713">_xlfn.IFS(N1713&lt;18.5,"Underweight",N1713&lt;25,"Normalweight",N1713&lt;30,"Overweight",N1713&gt;=30,"Obesity")</f>
        <v>Obesity</v>
      </c>
      <c r="P1713" s="39" t="s">
        <v>660</v>
      </c>
      <c r="Q1713" s="29">
        <v>33.82</v>
      </c>
      <c r="R1713" s="39">
        <v>8.93</v>
      </c>
      <c r="S1713" s="39" t="s">
        <v>2383</v>
      </c>
      <c r="T1713" s="39" t="s">
        <v>2380</v>
      </c>
      <c r="U1713" s="39" t="s">
        <v>2380</v>
      </c>
      <c r="V1713" s="39">
        <v>1</v>
      </c>
      <c r="W1713" s="39" t="s">
        <v>2380</v>
      </c>
      <c r="X1713" s="39" t="s">
        <v>8391</v>
      </c>
    </row>
    <row r="1714" spans="1:24" x14ac:dyDescent="0.35">
      <c r="A1714" s="4" t="s">
        <v>659</v>
      </c>
      <c r="B1714" s="4">
        <v>32.9</v>
      </c>
      <c r="C1714" s="4">
        <v>4.3499999999999996</v>
      </c>
      <c r="D1714" s="4" t="s">
        <v>2380</v>
      </c>
      <c r="E1714" s="4" t="s">
        <v>2380</v>
      </c>
      <c r="F1714" s="4" t="s">
        <v>2380</v>
      </c>
      <c r="G1714" s="4" t="s">
        <v>2381</v>
      </c>
      <c r="H1714" s="4" t="s">
        <v>2380</v>
      </c>
      <c r="I1714" s="15">
        <v>180</v>
      </c>
      <c r="J1714" s="15" t="str">
        <f t="shared" si="104"/>
        <v>No</v>
      </c>
      <c r="K1714" s="15">
        <f t="shared" si="105"/>
        <v>0</v>
      </c>
      <c r="L1714" s="15" t="str">
        <f t="shared" si="106"/>
        <v>No</v>
      </c>
      <c r="M1714" s="15" t="str">
        <f t="shared" si="107"/>
        <v>No</v>
      </c>
      <c r="N1714" s="29">
        <v>32.9</v>
      </c>
      <c r="O1714" s="20" t="str" cm="1">
        <f t="array" ref="O1714">_xlfn.IFS(N1714&lt;18.5,"Underweight",N1714&lt;25,"Normalweight",N1714&lt;30,"Overweight",N1714&gt;=30,"Obesity")</f>
        <v>Obesity</v>
      </c>
      <c r="P1714" s="39" t="s">
        <v>659</v>
      </c>
      <c r="Q1714" s="29">
        <v>32.9</v>
      </c>
      <c r="R1714" s="39">
        <v>4.3499999999999996</v>
      </c>
      <c r="S1714" s="39" t="s">
        <v>2380</v>
      </c>
      <c r="T1714" s="39" t="s">
        <v>2380</v>
      </c>
      <c r="U1714" s="39" t="s">
        <v>2380</v>
      </c>
      <c r="V1714" s="39">
        <v>0</v>
      </c>
      <c r="W1714" s="39" t="s">
        <v>2380</v>
      </c>
      <c r="X1714" s="39" t="s">
        <v>8391</v>
      </c>
    </row>
    <row r="1715" spans="1:24" x14ac:dyDescent="0.35">
      <c r="A1715" s="4" t="s">
        <v>658</v>
      </c>
      <c r="B1715" s="4">
        <v>30.875</v>
      </c>
      <c r="C1715" s="4">
        <v>9.5399999999999991</v>
      </c>
      <c r="D1715" s="4" t="s">
        <v>2382</v>
      </c>
      <c r="E1715" s="4" t="s">
        <v>2380</v>
      </c>
      <c r="F1715" s="4" t="s">
        <v>2380</v>
      </c>
      <c r="G1715" s="4">
        <v>1</v>
      </c>
      <c r="H1715" s="4" t="s">
        <v>2380</v>
      </c>
      <c r="I1715" s="15">
        <v>180</v>
      </c>
      <c r="J1715" s="15" t="str">
        <f t="shared" si="104"/>
        <v>No</v>
      </c>
      <c r="K1715" s="15">
        <f t="shared" si="105"/>
        <v>1</v>
      </c>
      <c r="L1715" s="15" t="str">
        <f t="shared" si="106"/>
        <v>No</v>
      </c>
      <c r="M1715" s="15" t="str">
        <f t="shared" si="107"/>
        <v>Yes</v>
      </c>
      <c r="N1715" s="29">
        <v>30.875</v>
      </c>
      <c r="O1715" s="20" t="str" cm="1">
        <f t="array" ref="O1715">_xlfn.IFS(N1715&lt;18.5,"Underweight",N1715&lt;25,"Normalweight",N1715&lt;30,"Overweight",N1715&gt;=30,"Obesity")</f>
        <v>Obesity</v>
      </c>
      <c r="P1715" s="39" t="s">
        <v>658</v>
      </c>
      <c r="Q1715" s="29">
        <v>30.875</v>
      </c>
      <c r="R1715" s="39">
        <v>9.5399999999999991</v>
      </c>
      <c r="S1715" s="39" t="s">
        <v>2383</v>
      </c>
      <c r="T1715" s="39" t="s">
        <v>2380</v>
      </c>
      <c r="U1715" s="39" t="s">
        <v>2380</v>
      </c>
      <c r="V1715" s="39">
        <v>1</v>
      </c>
      <c r="W1715" s="39" t="s">
        <v>2380</v>
      </c>
      <c r="X1715" s="39" t="s">
        <v>8391</v>
      </c>
    </row>
    <row r="1716" spans="1:24" x14ac:dyDescent="0.35">
      <c r="A1716" s="4" t="s">
        <v>657</v>
      </c>
      <c r="B1716" s="4">
        <v>32.64</v>
      </c>
      <c r="C1716" s="4">
        <v>5.91</v>
      </c>
      <c r="D1716" s="4" t="s">
        <v>2380</v>
      </c>
      <c r="E1716" s="4" t="s">
        <v>2380</v>
      </c>
      <c r="F1716" s="4" t="s">
        <v>2380</v>
      </c>
      <c r="G1716" s="4" t="s">
        <v>2381</v>
      </c>
      <c r="H1716" s="4" t="s">
        <v>2380</v>
      </c>
      <c r="I1716" s="15">
        <v>180</v>
      </c>
      <c r="J1716" s="15" t="str">
        <f t="shared" si="104"/>
        <v>No</v>
      </c>
      <c r="K1716" s="15">
        <f t="shared" si="105"/>
        <v>0</v>
      </c>
      <c r="L1716" s="15" t="str">
        <f t="shared" si="106"/>
        <v>No</v>
      </c>
      <c r="M1716" s="15" t="str">
        <f t="shared" si="107"/>
        <v>No</v>
      </c>
      <c r="N1716" s="29">
        <v>32.64</v>
      </c>
      <c r="O1716" s="20" t="str" cm="1">
        <f t="array" ref="O1716">_xlfn.IFS(N1716&lt;18.5,"Underweight",N1716&lt;25,"Normalweight",N1716&lt;30,"Overweight",N1716&gt;=30,"Obesity")</f>
        <v>Obesity</v>
      </c>
      <c r="P1716" s="39" t="s">
        <v>657</v>
      </c>
      <c r="Q1716" s="29">
        <v>32.64</v>
      </c>
      <c r="R1716" s="39">
        <v>5.91</v>
      </c>
      <c r="S1716" s="39" t="s">
        <v>2380</v>
      </c>
      <c r="T1716" s="39" t="s">
        <v>2380</v>
      </c>
      <c r="U1716" s="39" t="s">
        <v>2380</v>
      </c>
      <c r="V1716" s="39">
        <v>0</v>
      </c>
      <c r="W1716" s="39" t="s">
        <v>2380</v>
      </c>
      <c r="X1716" s="39" t="s">
        <v>8391</v>
      </c>
    </row>
    <row r="1717" spans="1:24" x14ac:dyDescent="0.35">
      <c r="A1717" s="4" t="s">
        <v>656</v>
      </c>
      <c r="B1717" s="4">
        <v>22.135000000000002</v>
      </c>
      <c r="C1717" s="4">
        <v>5.0999999999999996</v>
      </c>
      <c r="D1717" s="4" t="s">
        <v>2380</v>
      </c>
      <c r="E1717" s="4" t="s">
        <v>2380</v>
      </c>
      <c r="F1717" s="4" t="s">
        <v>2380</v>
      </c>
      <c r="G1717" s="4" t="s">
        <v>2381</v>
      </c>
      <c r="H1717" s="4" t="s">
        <v>2380</v>
      </c>
      <c r="I1717" s="15">
        <v>180</v>
      </c>
      <c r="J1717" s="15" t="str">
        <f t="shared" si="104"/>
        <v>No</v>
      </c>
      <c r="K1717" s="15">
        <f t="shared" si="105"/>
        <v>0</v>
      </c>
      <c r="L1717" s="15" t="str">
        <f t="shared" si="106"/>
        <v>No</v>
      </c>
      <c r="M1717" s="15" t="str">
        <f t="shared" si="107"/>
        <v>No</v>
      </c>
      <c r="N1717" s="29">
        <v>22.135000000000002</v>
      </c>
      <c r="O1717" s="20" t="str" cm="1">
        <f t="array" ref="O1717">_xlfn.IFS(N1717&lt;18.5,"Underweight",N1717&lt;25,"Normalweight",N1717&lt;30,"Overweight",N1717&gt;=30,"Obesity")</f>
        <v>Normalweight</v>
      </c>
      <c r="P1717" s="39" t="s">
        <v>656</v>
      </c>
      <c r="Q1717" s="29">
        <v>22.135000000000002</v>
      </c>
      <c r="R1717" s="39">
        <v>5.0999999999999996</v>
      </c>
      <c r="S1717" s="39" t="s">
        <v>2380</v>
      </c>
      <c r="T1717" s="39" t="s">
        <v>2380</v>
      </c>
      <c r="U1717" s="39" t="s">
        <v>2380</v>
      </c>
      <c r="V1717" s="39">
        <v>0</v>
      </c>
      <c r="W1717" s="39" t="s">
        <v>2380</v>
      </c>
      <c r="X1717" s="39" t="s">
        <v>8393</v>
      </c>
    </row>
    <row r="1718" spans="1:24" x14ac:dyDescent="0.35">
      <c r="A1718" s="4" t="s">
        <v>655</v>
      </c>
      <c r="B1718" s="4">
        <v>16.53</v>
      </c>
      <c r="C1718" s="4">
        <v>5.08</v>
      </c>
      <c r="D1718" s="4" t="s">
        <v>2380</v>
      </c>
      <c r="E1718" s="4" t="s">
        <v>2380</v>
      </c>
      <c r="F1718" s="4" t="s">
        <v>2380</v>
      </c>
      <c r="G1718" s="4">
        <v>2</v>
      </c>
      <c r="H1718" s="4" t="s">
        <v>2380</v>
      </c>
      <c r="I1718" s="15">
        <v>180</v>
      </c>
      <c r="J1718" s="15" t="str">
        <f t="shared" si="104"/>
        <v>No</v>
      </c>
      <c r="K1718" s="15">
        <f t="shared" si="105"/>
        <v>2</v>
      </c>
      <c r="L1718" s="15" t="str">
        <f t="shared" si="106"/>
        <v>No</v>
      </c>
      <c r="M1718" s="15" t="str">
        <f t="shared" si="107"/>
        <v>No</v>
      </c>
      <c r="N1718" s="29">
        <v>16.53</v>
      </c>
      <c r="O1718" s="20" t="str" cm="1">
        <f t="array" ref="O1718">_xlfn.IFS(N1718&lt;18.5,"Underweight",N1718&lt;25,"Normalweight",N1718&lt;30,"Overweight",N1718&gt;=30,"Obesity")</f>
        <v>Underweight</v>
      </c>
      <c r="P1718" s="39" t="s">
        <v>655</v>
      </c>
      <c r="Q1718" s="29">
        <v>16.53</v>
      </c>
      <c r="R1718" s="39">
        <v>5.08</v>
      </c>
      <c r="S1718" s="39" t="s">
        <v>2380</v>
      </c>
      <c r="T1718" s="39" t="s">
        <v>2380</v>
      </c>
      <c r="U1718" s="39" t="s">
        <v>2380</v>
      </c>
      <c r="V1718" s="39">
        <v>2</v>
      </c>
      <c r="W1718" s="39" t="s">
        <v>2380</v>
      </c>
      <c r="X1718" s="39" t="s">
        <v>8394</v>
      </c>
    </row>
    <row r="1719" spans="1:24" x14ac:dyDescent="0.35">
      <c r="A1719" s="4" t="s">
        <v>654</v>
      </c>
      <c r="B1719" s="4">
        <v>32.774999999999999</v>
      </c>
      <c r="C1719" s="4">
        <v>4.75</v>
      </c>
      <c r="D1719" s="4" t="s">
        <v>2380</v>
      </c>
      <c r="E1719" s="4" t="s">
        <v>2380</v>
      </c>
      <c r="F1719" s="4" t="s">
        <v>2380</v>
      </c>
      <c r="G1719" s="4" t="s">
        <v>2381</v>
      </c>
      <c r="H1719" s="4" t="s">
        <v>2380</v>
      </c>
      <c r="I1719" s="15">
        <v>180</v>
      </c>
      <c r="J1719" s="15" t="str">
        <f t="shared" si="104"/>
        <v>No</v>
      </c>
      <c r="K1719" s="15">
        <f t="shared" si="105"/>
        <v>0</v>
      </c>
      <c r="L1719" s="15" t="str">
        <f t="shared" si="106"/>
        <v>No</v>
      </c>
      <c r="M1719" s="15" t="str">
        <f t="shared" si="107"/>
        <v>No</v>
      </c>
      <c r="N1719" s="29">
        <v>32.774999999999999</v>
      </c>
      <c r="O1719" s="20" t="str" cm="1">
        <f t="array" ref="O1719">_xlfn.IFS(N1719&lt;18.5,"Underweight",N1719&lt;25,"Normalweight",N1719&lt;30,"Overweight",N1719&gt;=30,"Obesity")</f>
        <v>Obesity</v>
      </c>
      <c r="P1719" s="39" t="s">
        <v>654</v>
      </c>
      <c r="Q1719" s="29">
        <v>32.774999999999999</v>
      </c>
      <c r="R1719" s="39">
        <v>4.75</v>
      </c>
      <c r="S1719" s="39" t="s">
        <v>2380</v>
      </c>
      <c r="T1719" s="39" t="s">
        <v>2380</v>
      </c>
      <c r="U1719" s="39" t="s">
        <v>2380</v>
      </c>
      <c r="V1719" s="39">
        <v>0</v>
      </c>
      <c r="W1719" s="39" t="s">
        <v>2380</v>
      </c>
      <c r="X1719" s="39" t="s">
        <v>8391</v>
      </c>
    </row>
    <row r="1720" spans="1:24" x14ac:dyDescent="0.35">
      <c r="A1720" s="4" t="s">
        <v>653</v>
      </c>
      <c r="B1720" s="4">
        <v>30.9</v>
      </c>
      <c r="C1720" s="4">
        <v>6.05</v>
      </c>
      <c r="D1720" s="4" t="s">
        <v>2380</v>
      </c>
      <c r="E1720" s="4" t="s">
        <v>2380</v>
      </c>
      <c r="F1720" s="4" t="s">
        <v>2380</v>
      </c>
      <c r="G1720" s="4">
        <v>1</v>
      </c>
      <c r="H1720" s="4" t="s">
        <v>2380</v>
      </c>
      <c r="I1720" s="15">
        <v>180</v>
      </c>
      <c r="J1720" s="15" t="str">
        <f t="shared" si="104"/>
        <v>No</v>
      </c>
      <c r="K1720" s="15">
        <f t="shared" si="105"/>
        <v>1</v>
      </c>
      <c r="L1720" s="15" t="str">
        <f t="shared" si="106"/>
        <v>No</v>
      </c>
      <c r="M1720" s="15" t="str">
        <f t="shared" si="107"/>
        <v>No</v>
      </c>
      <c r="N1720" s="29">
        <v>30.9</v>
      </c>
      <c r="O1720" s="20" t="str" cm="1">
        <f t="array" ref="O1720">_xlfn.IFS(N1720&lt;18.5,"Underweight",N1720&lt;25,"Normalweight",N1720&lt;30,"Overweight",N1720&gt;=30,"Obesity")</f>
        <v>Obesity</v>
      </c>
      <c r="P1720" s="39" t="s">
        <v>653</v>
      </c>
      <c r="Q1720" s="29">
        <v>30.9</v>
      </c>
      <c r="R1720" s="39">
        <v>6.05</v>
      </c>
      <c r="S1720" s="39" t="s">
        <v>2380</v>
      </c>
      <c r="T1720" s="39" t="s">
        <v>2380</v>
      </c>
      <c r="U1720" s="39" t="s">
        <v>2380</v>
      </c>
      <c r="V1720" s="39">
        <v>1</v>
      </c>
      <c r="W1720" s="39" t="s">
        <v>2380</v>
      </c>
      <c r="X1720" s="39" t="s">
        <v>8391</v>
      </c>
    </row>
    <row r="1721" spans="1:24" x14ac:dyDescent="0.35">
      <c r="A1721" s="4" t="s">
        <v>652</v>
      </c>
      <c r="B1721" s="4">
        <v>15.58</v>
      </c>
      <c r="C1721" s="4">
        <v>11.56</v>
      </c>
      <c r="D1721" s="4" t="s">
        <v>2380</v>
      </c>
      <c r="E1721" s="4" t="s">
        <v>2380</v>
      </c>
      <c r="F1721" s="4" t="s">
        <v>2380</v>
      </c>
      <c r="G1721" s="4" t="s">
        <v>2381</v>
      </c>
      <c r="H1721" s="4" t="s">
        <v>2380</v>
      </c>
      <c r="I1721" s="15">
        <v>180</v>
      </c>
      <c r="J1721" s="15" t="str">
        <f t="shared" si="104"/>
        <v>No</v>
      </c>
      <c r="K1721" s="15">
        <f t="shared" si="105"/>
        <v>0</v>
      </c>
      <c r="L1721" s="15" t="str">
        <f t="shared" si="106"/>
        <v>No</v>
      </c>
      <c r="M1721" s="15" t="str">
        <f t="shared" si="107"/>
        <v>No</v>
      </c>
      <c r="N1721" s="29">
        <v>15.58</v>
      </c>
      <c r="O1721" s="20" t="str" cm="1">
        <f t="array" ref="O1721">_xlfn.IFS(N1721&lt;18.5,"Underweight",N1721&lt;25,"Normalweight",N1721&lt;30,"Overweight",N1721&gt;=30,"Obesity")</f>
        <v>Underweight</v>
      </c>
      <c r="P1721" s="39" t="s">
        <v>652</v>
      </c>
      <c r="Q1721" s="29">
        <v>15.58</v>
      </c>
      <c r="R1721" s="39">
        <v>11.56</v>
      </c>
      <c r="S1721" s="39" t="s">
        <v>2380</v>
      </c>
      <c r="T1721" s="39" t="s">
        <v>2380</v>
      </c>
      <c r="U1721" s="39" t="s">
        <v>2380</v>
      </c>
      <c r="V1721" s="39">
        <v>0</v>
      </c>
      <c r="W1721" s="39" t="s">
        <v>2380</v>
      </c>
      <c r="X1721" s="39" t="s">
        <v>8394</v>
      </c>
    </row>
    <row r="1722" spans="1:24" x14ac:dyDescent="0.35">
      <c r="A1722" s="4" t="s">
        <v>651</v>
      </c>
      <c r="B1722" s="4">
        <v>26.315000000000001</v>
      </c>
      <c r="C1722" s="4">
        <v>5.76</v>
      </c>
      <c r="D1722" s="4" t="s">
        <v>2380</v>
      </c>
      <c r="E1722" s="4" t="s">
        <v>2380</v>
      </c>
      <c r="F1722" s="4" t="s">
        <v>2380</v>
      </c>
      <c r="G1722" s="4" t="s">
        <v>2381</v>
      </c>
      <c r="H1722" s="4" t="s">
        <v>2380</v>
      </c>
      <c r="I1722" s="15">
        <v>180</v>
      </c>
      <c r="J1722" s="15" t="str">
        <f t="shared" si="104"/>
        <v>No</v>
      </c>
      <c r="K1722" s="15">
        <f t="shared" si="105"/>
        <v>0</v>
      </c>
      <c r="L1722" s="15" t="str">
        <f t="shared" si="106"/>
        <v>No</v>
      </c>
      <c r="M1722" s="15" t="str">
        <f t="shared" si="107"/>
        <v>No</v>
      </c>
      <c r="N1722" s="29">
        <v>26.315000000000001</v>
      </c>
      <c r="O1722" s="20" t="str" cm="1">
        <f t="array" ref="O1722">_xlfn.IFS(N1722&lt;18.5,"Underweight",N1722&lt;25,"Normalweight",N1722&lt;30,"Overweight",N1722&gt;=30,"Obesity")</f>
        <v>Overweight</v>
      </c>
      <c r="P1722" s="39" t="s">
        <v>651</v>
      </c>
      <c r="Q1722" s="29">
        <v>26.315000000000001</v>
      </c>
      <c r="R1722" s="39">
        <v>5.76</v>
      </c>
      <c r="S1722" s="39" t="s">
        <v>2380</v>
      </c>
      <c r="T1722" s="39" t="s">
        <v>2380</v>
      </c>
      <c r="U1722" s="39" t="s">
        <v>2380</v>
      </c>
      <c r="V1722" s="39">
        <v>0</v>
      </c>
      <c r="W1722" s="39" t="s">
        <v>2380</v>
      </c>
      <c r="X1722" s="39" t="s">
        <v>8392</v>
      </c>
    </row>
    <row r="1723" spans="1:24" x14ac:dyDescent="0.35">
      <c r="A1723" s="4" t="s">
        <v>650</v>
      </c>
      <c r="B1723" s="4">
        <v>35.61</v>
      </c>
      <c r="C1723" s="4">
        <v>5.65</v>
      </c>
      <c r="D1723" s="4" t="s">
        <v>2380</v>
      </c>
      <c r="E1723" s="4" t="s">
        <v>2382</v>
      </c>
      <c r="F1723" s="4" t="s">
        <v>2380</v>
      </c>
      <c r="G1723" s="4">
        <v>1</v>
      </c>
      <c r="H1723" s="4" t="s">
        <v>2380</v>
      </c>
      <c r="I1723" s="15">
        <v>180</v>
      </c>
      <c r="J1723" s="15" t="str">
        <f t="shared" si="104"/>
        <v>No</v>
      </c>
      <c r="K1723" s="15">
        <f t="shared" si="105"/>
        <v>1</v>
      </c>
      <c r="L1723" s="15" t="str">
        <f t="shared" si="106"/>
        <v>No</v>
      </c>
      <c r="M1723" s="15" t="str">
        <f t="shared" si="107"/>
        <v>No</v>
      </c>
      <c r="N1723" s="29">
        <v>35.61</v>
      </c>
      <c r="O1723" s="20" t="str" cm="1">
        <f t="array" ref="O1723">_xlfn.IFS(N1723&lt;18.5,"Underweight",N1723&lt;25,"Normalweight",N1723&lt;30,"Overweight",N1723&gt;=30,"Obesity")</f>
        <v>Obesity</v>
      </c>
      <c r="P1723" s="39" t="s">
        <v>650</v>
      </c>
      <c r="Q1723" s="29">
        <v>35.61</v>
      </c>
      <c r="R1723" s="39">
        <v>5.65</v>
      </c>
      <c r="S1723" s="39" t="s">
        <v>2380</v>
      </c>
      <c r="T1723" s="39" t="s">
        <v>2382</v>
      </c>
      <c r="U1723" s="39" t="s">
        <v>2380</v>
      </c>
      <c r="V1723" s="39">
        <v>1</v>
      </c>
      <c r="W1723" s="39" t="s">
        <v>2380</v>
      </c>
      <c r="X1723" s="39" t="s">
        <v>8391</v>
      </c>
    </row>
    <row r="1724" spans="1:24" x14ac:dyDescent="0.35">
      <c r="A1724" s="4" t="s">
        <v>649</v>
      </c>
      <c r="B1724" s="4">
        <v>37.56</v>
      </c>
      <c r="C1724" s="4">
        <v>5.88</v>
      </c>
      <c r="D1724" s="4" t="s">
        <v>2380</v>
      </c>
      <c r="E1724" s="4" t="s">
        <v>2382</v>
      </c>
      <c r="F1724" s="4" t="s">
        <v>2380</v>
      </c>
      <c r="G1724" s="4">
        <v>1</v>
      </c>
      <c r="H1724" s="4" t="s">
        <v>2380</v>
      </c>
      <c r="I1724" s="15">
        <v>180</v>
      </c>
      <c r="J1724" s="15" t="str">
        <f t="shared" si="104"/>
        <v>No</v>
      </c>
      <c r="K1724" s="15">
        <f t="shared" si="105"/>
        <v>1</v>
      </c>
      <c r="L1724" s="15" t="str">
        <f t="shared" si="106"/>
        <v>No</v>
      </c>
      <c r="M1724" s="15" t="str">
        <f t="shared" si="107"/>
        <v>No</v>
      </c>
      <c r="N1724" s="29">
        <v>37.56</v>
      </c>
      <c r="O1724" s="20" t="str" cm="1">
        <f t="array" ref="O1724">_xlfn.IFS(N1724&lt;18.5,"Underweight",N1724&lt;25,"Normalweight",N1724&lt;30,"Overweight",N1724&gt;=30,"Obesity")</f>
        <v>Obesity</v>
      </c>
      <c r="P1724" s="39" t="s">
        <v>649</v>
      </c>
      <c r="Q1724" s="29">
        <v>37.56</v>
      </c>
      <c r="R1724" s="39">
        <v>5.88</v>
      </c>
      <c r="S1724" s="39" t="s">
        <v>2380</v>
      </c>
      <c r="T1724" s="39" t="s">
        <v>2382</v>
      </c>
      <c r="U1724" s="39" t="s">
        <v>2380</v>
      </c>
      <c r="V1724" s="39">
        <v>1</v>
      </c>
      <c r="W1724" s="39" t="s">
        <v>2380</v>
      </c>
      <c r="X1724" s="39" t="s">
        <v>8391</v>
      </c>
    </row>
    <row r="1725" spans="1:24" x14ac:dyDescent="0.35">
      <c r="A1725" s="4" t="s">
        <v>648</v>
      </c>
      <c r="B1725" s="4">
        <v>15.49</v>
      </c>
      <c r="C1725" s="4">
        <v>9.6</v>
      </c>
      <c r="D1725" s="4" t="s">
        <v>2380</v>
      </c>
      <c r="E1725" s="4" t="s">
        <v>2380</v>
      </c>
      <c r="F1725" s="4" t="s">
        <v>2380</v>
      </c>
      <c r="G1725" s="4" t="s">
        <v>2381</v>
      </c>
      <c r="H1725" s="4" t="s">
        <v>2380</v>
      </c>
      <c r="I1725" s="15">
        <v>180</v>
      </c>
      <c r="J1725" s="15" t="str">
        <f t="shared" si="104"/>
        <v>No</v>
      </c>
      <c r="K1725" s="15">
        <f t="shared" si="105"/>
        <v>0</v>
      </c>
      <c r="L1725" s="15" t="str">
        <f t="shared" si="106"/>
        <v>No</v>
      </c>
      <c r="M1725" s="15" t="str">
        <f t="shared" si="107"/>
        <v>No</v>
      </c>
      <c r="N1725" s="29">
        <v>15.49</v>
      </c>
      <c r="O1725" s="20" t="str" cm="1">
        <f t="array" ref="O1725">_xlfn.IFS(N1725&lt;18.5,"Underweight",N1725&lt;25,"Normalweight",N1725&lt;30,"Overweight",N1725&gt;=30,"Obesity")</f>
        <v>Underweight</v>
      </c>
      <c r="P1725" s="39" t="s">
        <v>648</v>
      </c>
      <c r="Q1725" s="29">
        <v>15.49</v>
      </c>
      <c r="R1725" s="39">
        <v>9.6</v>
      </c>
      <c r="S1725" s="39" t="s">
        <v>2380</v>
      </c>
      <c r="T1725" s="39" t="s">
        <v>2380</v>
      </c>
      <c r="U1725" s="39" t="s">
        <v>2380</v>
      </c>
      <c r="V1725" s="39">
        <v>0</v>
      </c>
      <c r="W1725" s="39" t="s">
        <v>2380</v>
      </c>
      <c r="X1725" s="39" t="s">
        <v>8394</v>
      </c>
    </row>
    <row r="1726" spans="1:24" x14ac:dyDescent="0.35">
      <c r="A1726" s="4" t="s">
        <v>647</v>
      </c>
      <c r="B1726" s="4">
        <v>23.48</v>
      </c>
      <c r="C1726" s="4">
        <v>6.24</v>
      </c>
      <c r="D1726" s="4" t="s">
        <v>2380</v>
      </c>
      <c r="E1726" s="4" t="s">
        <v>2380</v>
      </c>
      <c r="F1726" s="4" t="s">
        <v>2380</v>
      </c>
      <c r="G1726" s="4">
        <v>1</v>
      </c>
      <c r="H1726" s="4" t="s">
        <v>2380</v>
      </c>
      <c r="I1726" s="15">
        <v>180</v>
      </c>
      <c r="J1726" s="15" t="str">
        <f t="shared" si="104"/>
        <v>No</v>
      </c>
      <c r="K1726" s="15">
        <f t="shared" si="105"/>
        <v>1</v>
      </c>
      <c r="L1726" s="15" t="str">
        <f t="shared" si="106"/>
        <v>No</v>
      </c>
      <c r="M1726" s="15" t="str">
        <f t="shared" si="107"/>
        <v>No</v>
      </c>
      <c r="N1726" s="29">
        <v>23.48</v>
      </c>
      <c r="O1726" s="20" t="str" cm="1">
        <f t="array" ref="O1726">_xlfn.IFS(N1726&lt;18.5,"Underweight",N1726&lt;25,"Normalweight",N1726&lt;30,"Overweight",N1726&gt;=30,"Obesity")</f>
        <v>Normalweight</v>
      </c>
      <c r="P1726" s="39" t="s">
        <v>647</v>
      </c>
      <c r="Q1726" s="29">
        <v>23.48</v>
      </c>
      <c r="R1726" s="39">
        <v>6.24</v>
      </c>
      <c r="S1726" s="39" t="s">
        <v>2380</v>
      </c>
      <c r="T1726" s="39" t="s">
        <v>2380</v>
      </c>
      <c r="U1726" s="39" t="s">
        <v>2380</v>
      </c>
      <c r="V1726" s="39">
        <v>1</v>
      </c>
      <c r="W1726" s="39" t="s">
        <v>2380</v>
      </c>
      <c r="X1726" s="39" t="s">
        <v>8393</v>
      </c>
    </row>
    <row r="1727" spans="1:24" x14ac:dyDescent="0.35">
      <c r="A1727" s="4" t="s">
        <v>646</v>
      </c>
      <c r="B1727" s="4">
        <v>30.02</v>
      </c>
      <c r="C1727" s="4">
        <v>7.63</v>
      </c>
      <c r="D1727" s="4" t="s">
        <v>2382</v>
      </c>
      <c r="E1727" s="4" t="s">
        <v>2380</v>
      </c>
      <c r="F1727" s="4" t="s">
        <v>2380</v>
      </c>
      <c r="G1727" s="4">
        <v>1</v>
      </c>
      <c r="H1727" s="4" t="s">
        <v>2380</v>
      </c>
      <c r="I1727" s="15">
        <v>180</v>
      </c>
      <c r="J1727" s="15" t="str">
        <f t="shared" si="104"/>
        <v>No</v>
      </c>
      <c r="K1727" s="15">
        <f t="shared" si="105"/>
        <v>1</v>
      </c>
      <c r="L1727" s="15" t="str">
        <f t="shared" si="106"/>
        <v>No</v>
      </c>
      <c r="M1727" s="15" t="str">
        <f t="shared" si="107"/>
        <v>Yes</v>
      </c>
      <c r="N1727" s="29">
        <v>30.02</v>
      </c>
      <c r="O1727" s="20" t="str" cm="1">
        <f t="array" ref="O1727">_xlfn.IFS(N1727&lt;18.5,"Underweight",N1727&lt;25,"Normalweight",N1727&lt;30,"Overweight",N1727&gt;=30,"Obesity")</f>
        <v>Obesity</v>
      </c>
      <c r="P1727" s="39" t="s">
        <v>646</v>
      </c>
      <c r="Q1727" s="29">
        <v>30.02</v>
      </c>
      <c r="R1727" s="39">
        <v>7.63</v>
      </c>
      <c r="S1727" s="39" t="s">
        <v>2383</v>
      </c>
      <c r="T1727" s="39" t="s">
        <v>2380</v>
      </c>
      <c r="U1727" s="39" t="s">
        <v>2380</v>
      </c>
      <c r="V1727" s="39">
        <v>1</v>
      </c>
      <c r="W1727" s="39" t="s">
        <v>2380</v>
      </c>
      <c r="X1727" s="39" t="s">
        <v>8391</v>
      </c>
    </row>
    <row r="1728" spans="1:24" x14ac:dyDescent="0.35">
      <c r="A1728" s="4" t="s">
        <v>645</v>
      </c>
      <c r="B1728" s="4">
        <v>26.885000000000002</v>
      </c>
      <c r="C1728" s="4">
        <v>8.66</v>
      </c>
      <c r="D1728" s="4" t="s">
        <v>2382</v>
      </c>
      <c r="E1728" s="4" t="s">
        <v>2380</v>
      </c>
      <c r="F1728" s="4" t="s">
        <v>2380</v>
      </c>
      <c r="G1728" s="4">
        <v>1</v>
      </c>
      <c r="H1728" s="4" t="s">
        <v>2380</v>
      </c>
      <c r="I1728" s="15">
        <v>180</v>
      </c>
      <c r="J1728" s="15" t="str">
        <f t="shared" si="104"/>
        <v>No</v>
      </c>
      <c r="K1728" s="15">
        <f t="shared" si="105"/>
        <v>1</v>
      </c>
      <c r="L1728" s="15" t="str">
        <f t="shared" si="106"/>
        <v>No</v>
      </c>
      <c r="M1728" s="15" t="str">
        <f t="shared" si="107"/>
        <v>Yes</v>
      </c>
      <c r="N1728" s="29">
        <v>26.885000000000002</v>
      </c>
      <c r="O1728" s="20" t="str" cm="1">
        <f t="array" ref="O1728">_xlfn.IFS(N1728&lt;18.5,"Underweight",N1728&lt;25,"Normalweight",N1728&lt;30,"Overweight",N1728&gt;=30,"Obesity")</f>
        <v>Overweight</v>
      </c>
      <c r="P1728" s="39" t="s">
        <v>645</v>
      </c>
      <c r="Q1728" s="29">
        <v>26.885000000000002</v>
      </c>
      <c r="R1728" s="39">
        <v>8.66</v>
      </c>
      <c r="S1728" s="39" t="s">
        <v>2383</v>
      </c>
      <c r="T1728" s="39" t="s">
        <v>2380</v>
      </c>
      <c r="U1728" s="39" t="s">
        <v>2380</v>
      </c>
      <c r="V1728" s="39">
        <v>1</v>
      </c>
      <c r="W1728" s="39" t="s">
        <v>2380</v>
      </c>
      <c r="X1728" s="39" t="s">
        <v>8392</v>
      </c>
    </row>
    <row r="1729" spans="1:24" x14ac:dyDescent="0.35">
      <c r="A1729" s="4" t="s">
        <v>644</v>
      </c>
      <c r="B1729" s="4">
        <v>25.84</v>
      </c>
      <c r="C1729" s="4">
        <v>8.5500000000000007</v>
      </c>
      <c r="D1729" s="4" t="s">
        <v>2382</v>
      </c>
      <c r="E1729" s="4" t="s">
        <v>2380</v>
      </c>
      <c r="F1729" s="4" t="s">
        <v>2380</v>
      </c>
      <c r="G1729" s="4">
        <v>1</v>
      </c>
      <c r="H1729" s="4" t="s">
        <v>2380</v>
      </c>
      <c r="I1729" s="15">
        <v>180</v>
      </c>
      <c r="J1729" s="15" t="str">
        <f t="shared" si="104"/>
        <v>No</v>
      </c>
      <c r="K1729" s="15">
        <f t="shared" si="105"/>
        <v>1</v>
      </c>
      <c r="L1729" s="15" t="str">
        <f t="shared" si="106"/>
        <v>No</v>
      </c>
      <c r="M1729" s="15" t="str">
        <f t="shared" si="107"/>
        <v>Yes</v>
      </c>
      <c r="N1729" s="29">
        <v>25.84</v>
      </c>
      <c r="O1729" s="20" t="str" cm="1">
        <f t="array" ref="O1729">_xlfn.IFS(N1729&lt;18.5,"Underweight",N1729&lt;25,"Normalweight",N1729&lt;30,"Overweight",N1729&gt;=30,"Obesity")</f>
        <v>Overweight</v>
      </c>
      <c r="P1729" s="39" t="s">
        <v>644</v>
      </c>
      <c r="Q1729" s="29">
        <v>25.84</v>
      </c>
      <c r="R1729" s="39">
        <v>8.5500000000000007</v>
      </c>
      <c r="S1729" s="39" t="s">
        <v>2383</v>
      </c>
      <c r="T1729" s="39" t="s">
        <v>2380</v>
      </c>
      <c r="U1729" s="39" t="s">
        <v>2380</v>
      </c>
      <c r="V1729" s="39">
        <v>1</v>
      </c>
      <c r="W1729" s="39" t="s">
        <v>2380</v>
      </c>
      <c r="X1729" s="39" t="s">
        <v>8392</v>
      </c>
    </row>
    <row r="1730" spans="1:24" x14ac:dyDescent="0.35">
      <c r="A1730" s="4" t="s">
        <v>643</v>
      </c>
      <c r="B1730" s="4">
        <v>27.454999999999998</v>
      </c>
      <c r="C1730" s="4">
        <v>4.54</v>
      </c>
      <c r="D1730" s="4" t="s">
        <v>2380</v>
      </c>
      <c r="E1730" s="4" t="s">
        <v>2380</v>
      </c>
      <c r="F1730" s="4" t="s">
        <v>2380</v>
      </c>
      <c r="G1730" s="4" t="s">
        <v>2381</v>
      </c>
      <c r="H1730" s="4" t="s">
        <v>2380</v>
      </c>
      <c r="I1730" s="15">
        <v>180</v>
      </c>
      <c r="J1730" s="15" t="str">
        <f t="shared" si="104"/>
        <v>No</v>
      </c>
      <c r="K1730" s="15">
        <f t="shared" si="105"/>
        <v>0</v>
      </c>
      <c r="L1730" s="15" t="str">
        <f t="shared" si="106"/>
        <v>No</v>
      </c>
      <c r="M1730" s="15" t="str">
        <f t="shared" si="107"/>
        <v>No</v>
      </c>
      <c r="N1730" s="29">
        <v>27.454999999999998</v>
      </c>
      <c r="O1730" s="20" t="str" cm="1">
        <f t="array" ref="O1730">_xlfn.IFS(N1730&lt;18.5,"Underweight",N1730&lt;25,"Normalweight",N1730&lt;30,"Overweight",N1730&gt;=30,"Obesity")</f>
        <v>Overweight</v>
      </c>
      <c r="P1730" s="39" t="s">
        <v>643</v>
      </c>
      <c r="Q1730" s="29">
        <v>27.454999999999998</v>
      </c>
      <c r="R1730" s="39">
        <v>4.54</v>
      </c>
      <c r="S1730" s="39" t="s">
        <v>2380</v>
      </c>
      <c r="T1730" s="39" t="s">
        <v>2380</v>
      </c>
      <c r="U1730" s="39" t="s">
        <v>2380</v>
      </c>
      <c r="V1730" s="39">
        <v>0</v>
      </c>
      <c r="W1730" s="39" t="s">
        <v>2380</v>
      </c>
      <c r="X1730" s="39" t="s">
        <v>8392</v>
      </c>
    </row>
    <row r="1731" spans="1:24" x14ac:dyDescent="0.35">
      <c r="A1731" s="4" t="s">
        <v>642</v>
      </c>
      <c r="B1731" s="4">
        <v>24.605</v>
      </c>
      <c r="C1731" s="4">
        <v>5.7</v>
      </c>
      <c r="D1731" s="4" t="s">
        <v>2380</v>
      </c>
      <c r="E1731" s="4" t="s">
        <v>2380</v>
      </c>
      <c r="F1731" s="4" t="s">
        <v>2380</v>
      </c>
      <c r="G1731" s="4" t="s">
        <v>2381</v>
      </c>
      <c r="H1731" s="4" t="s">
        <v>2380</v>
      </c>
      <c r="I1731" s="15">
        <v>180</v>
      </c>
      <c r="J1731" s="15" t="str">
        <f t="shared" si="104"/>
        <v>No</v>
      </c>
      <c r="K1731" s="15">
        <f t="shared" si="105"/>
        <v>0</v>
      </c>
      <c r="L1731" s="15" t="str">
        <f t="shared" si="106"/>
        <v>No</v>
      </c>
      <c r="M1731" s="15" t="str">
        <f t="shared" si="107"/>
        <v>No</v>
      </c>
      <c r="N1731" s="29">
        <v>24.605</v>
      </c>
      <c r="O1731" s="20" t="str" cm="1">
        <f t="array" ref="O1731">_xlfn.IFS(N1731&lt;18.5,"Underweight",N1731&lt;25,"Normalweight",N1731&lt;30,"Overweight",N1731&gt;=30,"Obesity")</f>
        <v>Normalweight</v>
      </c>
      <c r="P1731" s="39" t="s">
        <v>642</v>
      </c>
      <c r="Q1731" s="29">
        <v>24.605</v>
      </c>
      <c r="R1731" s="39">
        <v>5.7</v>
      </c>
      <c r="S1731" s="39" t="s">
        <v>2380</v>
      </c>
      <c r="T1731" s="39" t="s">
        <v>2380</v>
      </c>
      <c r="U1731" s="39" t="s">
        <v>2380</v>
      </c>
      <c r="V1731" s="39">
        <v>0</v>
      </c>
      <c r="W1731" s="39" t="s">
        <v>2380</v>
      </c>
      <c r="X1731" s="39" t="s">
        <v>8393</v>
      </c>
    </row>
    <row r="1732" spans="1:24" x14ac:dyDescent="0.35">
      <c r="A1732" s="4" t="s">
        <v>641</v>
      </c>
      <c r="B1732" s="4">
        <v>30.8</v>
      </c>
      <c r="C1732" s="4">
        <v>5.07</v>
      </c>
      <c r="D1732" s="4" t="s">
        <v>2380</v>
      </c>
      <c r="E1732" s="4" t="s">
        <v>2380</v>
      </c>
      <c r="F1732" s="4" t="s">
        <v>2380</v>
      </c>
      <c r="G1732" s="4" t="s">
        <v>2381</v>
      </c>
      <c r="H1732" s="4" t="s">
        <v>2380</v>
      </c>
      <c r="I1732" s="15">
        <v>180</v>
      </c>
      <c r="J1732" s="15" t="str">
        <f t="shared" ref="J1732:J1795" si="108">IF(H1732="?",INDEX($H$3:$H$2337,MODE($I$3:$I$2337)),H1732)</f>
        <v>No</v>
      </c>
      <c r="K1732" s="15">
        <f t="shared" ref="K1732:K1795" si="109">IF(G1732="No major surgery",0,G1732)</f>
        <v>0</v>
      </c>
      <c r="L1732" s="15" t="str">
        <f t="shared" ref="L1732:L1795" si="110">PROPER(J1732)</f>
        <v>No</v>
      </c>
      <c r="M1732" s="15" t="str">
        <f t="shared" ref="M1732:M1795" si="111">PROPER(D1732)</f>
        <v>No</v>
      </c>
      <c r="N1732" s="29">
        <v>30.8</v>
      </c>
      <c r="O1732" s="20" t="str" cm="1">
        <f t="array" ref="O1732">_xlfn.IFS(N1732&lt;18.5,"Underweight",N1732&lt;25,"Normalweight",N1732&lt;30,"Overweight",N1732&gt;=30,"Obesity")</f>
        <v>Obesity</v>
      </c>
      <c r="P1732" s="39" t="s">
        <v>641</v>
      </c>
      <c r="Q1732" s="29">
        <v>30.8</v>
      </c>
      <c r="R1732" s="39">
        <v>5.07</v>
      </c>
      <c r="S1732" s="39" t="s">
        <v>2380</v>
      </c>
      <c r="T1732" s="39" t="s">
        <v>2380</v>
      </c>
      <c r="U1732" s="39" t="s">
        <v>2380</v>
      </c>
      <c r="V1732" s="39">
        <v>0</v>
      </c>
      <c r="W1732" s="39" t="s">
        <v>2380</v>
      </c>
      <c r="X1732" s="39" t="s">
        <v>8391</v>
      </c>
    </row>
    <row r="1733" spans="1:24" x14ac:dyDescent="0.35">
      <c r="A1733" s="4" t="s">
        <v>640</v>
      </c>
      <c r="B1733" s="4">
        <v>34.799999999999997</v>
      </c>
      <c r="C1733" s="4">
        <v>4.38</v>
      </c>
      <c r="D1733" s="4" t="s">
        <v>2380</v>
      </c>
      <c r="E1733" s="4" t="s">
        <v>2380</v>
      </c>
      <c r="F1733" s="4" t="s">
        <v>2380</v>
      </c>
      <c r="G1733" s="4">
        <v>1</v>
      </c>
      <c r="H1733" s="4" t="s">
        <v>2380</v>
      </c>
      <c r="I1733" s="15">
        <v>180</v>
      </c>
      <c r="J1733" s="15" t="str">
        <f t="shared" si="108"/>
        <v>No</v>
      </c>
      <c r="K1733" s="15">
        <f t="shared" si="109"/>
        <v>1</v>
      </c>
      <c r="L1733" s="15" t="str">
        <f t="shared" si="110"/>
        <v>No</v>
      </c>
      <c r="M1733" s="15" t="str">
        <f t="shared" si="111"/>
        <v>No</v>
      </c>
      <c r="N1733" s="29">
        <v>34.799999999999997</v>
      </c>
      <c r="O1733" s="20" t="str" cm="1">
        <f t="array" ref="O1733">_xlfn.IFS(N1733&lt;18.5,"Underweight",N1733&lt;25,"Normalweight",N1733&lt;30,"Overweight",N1733&gt;=30,"Obesity")</f>
        <v>Obesity</v>
      </c>
      <c r="P1733" s="39" t="s">
        <v>640</v>
      </c>
      <c r="Q1733" s="29">
        <v>34.799999999999997</v>
      </c>
      <c r="R1733" s="39">
        <v>4.38</v>
      </c>
      <c r="S1733" s="39" t="s">
        <v>2380</v>
      </c>
      <c r="T1733" s="39" t="s">
        <v>2380</v>
      </c>
      <c r="U1733" s="39" t="s">
        <v>2380</v>
      </c>
      <c r="V1733" s="39">
        <v>1</v>
      </c>
      <c r="W1733" s="39" t="s">
        <v>2380</v>
      </c>
      <c r="X1733" s="39" t="s">
        <v>8391</v>
      </c>
    </row>
    <row r="1734" spans="1:24" x14ac:dyDescent="0.35">
      <c r="A1734" s="4" t="s">
        <v>639</v>
      </c>
      <c r="B1734" s="4">
        <v>34.21</v>
      </c>
      <c r="C1734" s="4">
        <v>4.54</v>
      </c>
      <c r="D1734" s="4" t="s">
        <v>2380</v>
      </c>
      <c r="E1734" s="4" t="s">
        <v>2380</v>
      </c>
      <c r="F1734" s="4" t="s">
        <v>2380</v>
      </c>
      <c r="G1734" s="4">
        <v>1</v>
      </c>
      <c r="H1734" s="4" t="s">
        <v>2380</v>
      </c>
      <c r="I1734" s="15">
        <v>180</v>
      </c>
      <c r="J1734" s="15" t="str">
        <f t="shared" si="108"/>
        <v>No</v>
      </c>
      <c r="K1734" s="15">
        <f t="shared" si="109"/>
        <v>1</v>
      </c>
      <c r="L1734" s="15" t="str">
        <f t="shared" si="110"/>
        <v>No</v>
      </c>
      <c r="M1734" s="15" t="str">
        <f t="shared" si="111"/>
        <v>No</v>
      </c>
      <c r="N1734" s="29">
        <v>34.21</v>
      </c>
      <c r="O1734" s="20" t="str" cm="1">
        <f t="array" ref="O1734">_xlfn.IFS(N1734&lt;18.5,"Underweight",N1734&lt;25,"Normalweight",N1734&lt;30,"Overweight",N1734&gt;=30,"Obesity")</f>
        <v>Obesity</v>
      </c>
      <c r="P1734" s="39" t="s">
        <v>639</v>
      </c>
      <c r="Q1734" s="29">
        <v>34.21</v>
      </c>
      <c r="R1734" s="39">
        <v>4.54</v>
      </c>
      <c r="S1734" s="39" t="s">
        <v>2380</v>
      </c>
      <c r="T1734" s="39" t="s">
        <v>2380</v>
      </c>
      <c r="U1734" s="39" t="s">
        <v>2380</v>
      </c>
      <c r="V1734" s="39">
        <v>1</v>
      </c>
      <c r="W1734" s="39" t="s">
        <v>2380</v>
      </c>
      <c r="X1734" s="39" t="s">
        <v>8391</v>
      </c>
    </row>
    <row r="1735" spans="1:24" x14ac:dyDescent="0.35">
      <c r="A1735" s="4" t="s">
        <v>638</v>
      </c>
      <c r="B1735" s="4">
        <v>31</v>
      </c>
      <c r="C1735" s="4">
        <v>5.38</v>
      </c>
      <c r="D1735" s="4" t="s">
        <v>2380</v>
      </c>
      <c r="E1735" s="4" t="s">
        <v>2380</v>
      </c>
      <c r="F1735" s="4" t="s">
        <v>2380</v>
      </c>
      <c r="G1735" s="4">
        <v>1</v>
      </c>
      <c r="H1735" s="4" t="s">
        <v>2380</v>
      </c>
      <c r="I1735" s="15">
        <v>180</v>
      </c>
      <c r="J1735" s="15" t="str">
        <f t="shared" si="108"/>
        <v>No</v>
      </c>
      <c r="K1735" s="15">
        <f t="shared" si="109"/>
        <v>1</v>
      </c>
      <c r="L1735" s="15" t="str">
        <f t="shared" si="110"/>
        <v>No</v>
      </c>
      <c r="M1735" s="15" t="str">
        <f t="shared" si="111"/>
        <v>No</v>
      </c>
      <c r="N1735" s="29">
        <v>31</v>
      </c>
      <c r="O1735" s="20" t="str" cm="1">
        <f t="array" ref="O1735">_xlfn.IFS(N1735&lt;18.5,"Underweight",N1735&lt;25,"Normalweight",N1735&lt;30,"Overweight",N1735&gt;=30,"Obesity")</f>
        <v>Obesity</v>
      </c>
      <c r="P1735" s="39" t="s">
        <v>638</v>
      </c>
      <c r="Q1735" s="29">
        <v>31</v>
      </c>
      <c r="R1735" s="39">
        <v>5.38</v>
      </c>
      <c r="S1735" s="39" t="s">
        <v>2380</v>
      </c>
      <c r="T1735" s="39" t="s">
        <v>2380</v>
      </c>
      <c r="U1735" s="39" t="s">
        <v>2380</v>
      </c>
      <c r="V1735" s="39">
        <v>1</v>
      </c>
      <c r="W1735" s="39" t="s">
        <v>2380</v>
      </c>
      <c r="X1735" s="39" t="s">
        <v>8391</v>
      </c>
    </row>
    <row r="1736" spans="1:24" x14ac:dyDescent="0.35">
      <c r="A1736" s="4" t="s">
        <v>637</v>
      </c>
      <c r="B1736" s="4">
        <v>26.125</v>
      </c>
      <c r="C1736" s="4">
        <v>5.55</v>
      </c>
      <c r="D1736" s="4" t="s">
        <v>2380</v>
      </c>
      <c r="E1736" s="4" t="s">
        <v>2380</v>
      </c>
      <c r="F1736" s="4" t="s">
        <v>2380</v>
      </c>
      <c r="G1736" s="4">
        <v>1</v>
      </c>
      <c r="H1736" s="4" t="s">
        <v>2380</v>
      </c>
      <c r="I1736" s="15">
        <v>180</v>
      </c>
      <c r="J1736" s="15" t="str">
        <f t="shared" si="108"/>
        <v>No</v>
      </c>
      <c r="K1736" s="15">
        <f t="shared" si="109"/>
        <v>1</v>
      </c>
      <c r="L1736" s="15" t="str">
        <f t="shared" si="110"/>
        <v>No</v>
      </c>
      <c r="M1736" s="15" t="str">
        <f t="shared" si="111"/>
        <v>No</v>
      </c>
      <c r="N1736" s="29">
        <v>26.125</v>
      </c>
      <c r="O1736" s="20" t="str" cm="1">
        <f t="array" ref="O1736">_xlfn.IFS(N1736&lt;18.5,"Underweight",N1736&lt;25,"Normalweight",N1736&lt;30,"Overweight",N1736&gt;=30,"Obesity")</f>
        <v>Overweight</v>
      </c>
      <c r="P1736" s="39" t="s">
        <v>637</v>
      </c>
      <c r="Q1736" s="29">
        <v>26.125</v>
      </c>
      <c r="R1736" s="39">
        <v>5.55</v>
      </c>
      <c r="S1736" s="39" t="s">
        <v>2380</v>
      </c>
      <c r="T1736" s="39" t="s">
        <v>2380</v>
      </c>
      <c r="U1736" s="39" t="s">
        <v>2380</v>
      </c>
      <c r="V1736" s="39">
        <v>1</v>
      </c>
      <c r="W1736" s="39" t="s">
        <v>2380</v>
      </c>
      <c r="X1736" s="39" t="s">
        <v>8392</v>
      </c>
    </row>
    <row r="1737" spans="1:24" x14ac:dyDescent="0.35">
      <c r="A1737" s="4" t="s">
        <v>636</v>
      </c>
      <c r="B1737" s="4">
        <v>30.13</v>
      </c>
      <c r="C1737" s="4">
        <v>4.03</v>
      </c>
      <c r="D1737" s="4" t="s">
        <v>2382</v>
      </c>
      <c r="E1737" s="4" t="s">
        <v>2380</v>
      </c>
      <c r="F1737" s="4" t="s">
        <v>2380</v>
      </c>
      <c r="G1737" s="4">
        <v>1</v>
      </c>
      <c r="H1737" s="4" t="s">
        <v>2380</v>
      </c>
      <c r="I1737" s="15">
        <v>180</v>
      </c>
      <c r="J1737" s="15" t="str">
        <f t="shared" si="108"/>
        <v>No</v>
      </c>
      <c r="K1737" s="15">
        <f t="shared" si="109"/>
        <v>1</v>
      </c>
      <c r="L1737" s="15" t="str">
        <f t="shared" si="110"/>
        <v>No</v>
      </c>
      <c r="M1737" s="15" t="str">
        <f t="shared" si="111"/>
        <v>Yes</v>
      </c>
      <c r="N1737" s="29">
        <v>30.13</v>
      </c>
      <c r="O1737" s="20" t="str" cm="1">
        <f t="array" ref="O1737">_xlfn.IFS(N1737&lt;18.5,"Underweight",N1737&lt;25,"Normalweight",N1737&lt;30,"Overweight",N1737&gt;=30,"Obesity")</f>
        <v>Obesity</v>
      </c>
      <c r="P1737" s="39" t="s">
        <v>636</v>
      </c>
      <c r="Q1737" s="29">
        <v>30.13</v>
      </c>
      <c r="R1737" s="39">
        <v>4.03</v>
      </c>
      <c r="S1737" s="39" t="s">
        <v>2383</v>
      </c>
      <c r="T1737" s="39" t="s">
        <v>2380</v>
      </c>
      <c r="U1737" s="39" t="s">
        <v>2380</v>
      </c>
      <c r="V1737" s="39">
        <v>1</v>
      </c>
      <c r="W1737" s="39" t="s">
        <v>2380</v>
      </c>
      <c r="X1737" s="39" t="s">
        <v>8391</v>
      </c>
    </row>
    <row r="1738" spans="1:24" x14ac:dyDescent="0.35">
      <c r="A1738" s="4" t="s">
        <v>635</v>
      </c>
      <c r="B1738" s="4">
        <v>34.19</v>
      </c>
      <c r="C1738" s="4">
        <v>4.1900000000000004</v>
      </c>
      <c r="D1738" s="4" t="s">
        <v>2380</v>
      </c>
      <c r="E1738" s="4" t="s">
        <v>2380</v>
      </c>
      <c r="F1738" s="4" t="s">
        <v>2380</v>
      </c>
      <c r="G1738" s="4" t="s">
        <v>2381</v>
      </c>
      <c r="H1738" s="4" t="s">
        <v>2380</v>
      </c>
      <c r="I1738" s="15">
        <v>180</v>
      </c>
      <c r="J1738" s="15" t="str">
        <f t="shared" si="108"/>
        <v>No</v>
      </c>
      <c r="K1738" s="15">
        <f t="shared" si="109"/>
        <v>0</v>
      </c>
      <c r="L1738" s="15" t="str">
        <f t="shared" si="110"/>
        <v>No</v>
      </c>
      <c r="M1738" s="15" t="str">
        <f t="shared" si="111"/>
        <v>No</v>
      </c>
      <c r="N1738" s="29">
        <v>34.19</v>
      </c>
      <c r="O1738" s="20" t="str" cm="1">
        <f t="array" ref="O1738">_xlfn.IFS(N1738&lt;18.5,"Underweight",N1738&lt;25,"Normalweight",N1738&lt;30,"Overweight",N1738&gt;=30,"Obesity")</f>
        <v>Obesity</v>
      </c>
      <c r="P1738" s="39" t="s">
        <v>635</v>
      </c>
      <c r="Q1738" s="29">
        <v>34.19</v>
      </c>
      <c r="R1738" s="39">
        <v>4.1900000000000004</v>
      </c>
      <c r="S1738" s="39" t="s">
        <v>2380</v>
      </c>
      <c r="T1738" s="39" t="s">
        <v>2380</v>
      </c>
      <c r="U1738" s="39" t="s">
        <v>2380</v>
      </c>
      <c r="V1738" s="39">
        <v>0</v>
      </c>
      <c r="W1738" s="39" t="s">
        <v>2380</v>
      </c>
      <c r="X1738" s="39" t="s">
        <v>8391</v>
      </c>
    </row>
    <row r="1739" spans="1:24" x14ac:dyDescent="0.35">
      <c r="A1739" s="4" t="s">
        <v>634</v>
      </c>
      <c r="B1739" s="4">
        <v>22.515000000000001</v>
      </c>
      <c r="C1739" s="4">
        <v>4.37</v>
      </c>
      <c r="D1739" s="4" t="s">
        <v>2380</v>
      </c>
      <c r="E1739" s="4" t="s">
        <v>2380</v>
      </c>
      <c r="F1739" s="4" t="s">
        <v>2383</v>
      </c>
      <c r="G1739" s="4">
        <v>1</v>
      </c>
      <c r="H1739" s="4" t="s">
        <v>2380</v>
      </c>
      <c r="I1739" s="15">
        <v>180</v>
      </c>
      <c r="J1739" s="15" t="str">
        <f t="shared" si="108"/>
        <v>No</v>
      </c>
      <c r="K1739" s="15">
        <f t="shared" si="109"/>
        <v>1</v>
      </c>
      <c r="L1739" s="15" t="str">
        <f t="shared" si="110"/>
        <v>No</v>
      </c>
      <c r="M1739" s="15" t="str">
        <f t="shared" si="111"/>
        <v>No</v>
      </c>
      <c r="N1739" s="29">
        <v>22.515000000000001</v>
      </c>
      <c r="O1739" s="20" t="str" cm="1">
        <f t="array" ref="O1739">_xlfn.IFS(N1739&lt;18.5,"Underweight",N1739&lt;25,"Normalweight",N1739&lt;30,"Overweight",N1739&gt;=30,"Obesity")</f>
        <v>Normalweight</v>
      </c>
      <c r="P1739" s="39" t="s">
        <v>634</v>
      </c>
      <c r="Q1739" s="29">
        <v>22.515000000000001</v>
      </c>
      <c r="R1739" s="39">
        <v>4.37</v>
      </c>
      <c r="S1739" s="39" t="s">
        <v>2380</v>
      </c>
      <c r="T1739" s="39" t="s">
        <v>2380</v>
      </c>
      <c r="U1739" s="39" t="s">
        <v>2383</v>
      </c>
      <c r="V1739" s="39">
        <v>1</v>
      </c>
      <c r="W1739" s="39" t="s">
        <v>2380</v>
      </c>
      <c r="X1739" s="39" t="s">
        <v>8393</v>
      </c>
    </row>
    <row r="1740" spans="1:24" x14ac:dyDescent="0.35">
      <c r="A1740" s="4" t="s">
        <v>633</v>
      </c>
      <c r="B1740" s="4">
        <v>18.239999999999998</v>
      </c>
      <c r="C1740" s="4">
        <v>5.31</v>
      </c>
      <c r="D1740" s="4" t="s">
        <v>2382</v>
      </c>
      <c r="E1740" s="4" t="s">
        <v>2380</v>
      </c>
      <c r="F1740" s="4" t="s">
        <v>2383</v>
      </c>
      <c r="G1740" s="4">
        <v>1</v>
      </c>
      <c r="H1740" s="4" t="s">
        <v>2380</v>
      </c>
      <c r="I1740" s="15">
        <v>180</v>
      </c>
      <c r="J1740" s="15" t="str">
        <f t="shared" si="108"/>
        <v>No</v>
      </c>
      <c r="K1740" s="15">
        <f t="shared" si="109"/>
        <v>1</v>
      </c>
      <c r="L1740" s="15" t="str">
        <f t="shared" si="110"/>
        <v>No</v>
      </c>
      <c r="M1740" s="15" t="str">
        <f t="shared" si="111"/>
        <v>Yes</v>
      </c>
      <c r="N1740" s="29">
        <v>18.239999999999998</v>
      </c>
      <c r="O1740" s="20" t="str" cm="1">
        <f t="array" ref="O1740">_xlfn.IFS(N1740&lt;18.5,"Underweight",N1740&lt;25,"Normalweight",N1740&lt;30,"Overweight",N1740&gt;=30,"Obesity")</f>
        <v>Underweight</v>
      </c>
      <c r="P1740" s="39" t="s">
        <v>633</v>
      </c>
      <c r="Q1740" s="29">
        <v>18.239999999999998</v>
      </c>
      <c r="R1740" s="39">
        <v>5.31</v>
      </c>
      <c r="S1740" s="39" t="s">
        <v>2383</v>
      </c>
      <c r="T1740" s="39" t="s">
        <v>2380</v>
      </c>
      <c r="U1740" s="39" t="s">
        <v>2383</v>
      </c>
      <c r="V1740" s="39">
        <v>1</v>
      </c>
      <c r="W1740" s="39" t="s">
        <v>2380</v>
      </c>
      <c r="X1740" s="39" t="s">
        <v>8394</v>
      </c>
    </row>
    <row r="1741" spans="1:24" x14ac:dyDescent="0.35">
      <c r="A1741" s="4" t="s">
        <v>631</v>
      </c>
      <c r="B1741" s="4">
        <v>37.28</v>
      </c>
      <c r="C1741" s="4">
        <v>4.66</v>
      </c>
      <c r="D1741" s="4" t="s">
        <v>2380</v>
      </c>
      <c r="E1741" s="4" t="s">
        <v>2382</v>
      </c>
      <c r="F1741" s="4" t="s">
        <v>2380</v>
      </c>
      <c r="G1741" s="4">
        <v>1</v>
      </c>
      <c r="H1741" s="4" t="s">
        <v>2380</v>
      </c>
      <c r="I1741" s="15">
        <v>180</v>
      </c>
      <c r="J1741" s="15" t="str">
        <f t="shared" si="108"/>
        <v>No</v>
      </c>
      <c r="K1741" s="15">
        <f t="shared" si="109"/>
        <v>1</v>
      </c>
      <c r="L1741" s="15" t="str">
        <f t="shared" si="110"/>
        <v>No</v>
      </c>
      <c r="M1741" s="15" t="str">
        <f t="shared" si="111"/>
        <v>No</v>
      </c>
      <c r="N1741" s="29">
        <v>37.28</v>
      </c>
      <c r="O1741" s="20" t="str" cm="1">
        <f t="array" ref="O1741">_xlfn.IFS(N1741&lt;18.5,"Underweight",N1741&lt;25,"Normalweight",N1741&lt;30,"Overweight",N1741&gt;=30,"Obesity")</f>
        <v>Obesity</v>
      </c>
      <c r="P1741" s="39" t="s">
        <v>631</v>
      </c>
      <c r="Q1741" s="29">
        <v>37.28</v>
      </c>
      <c r="R1741" s="39">
        <v>4.66</v>
      </c>
      <c r="S1741" s="39" t="s">
        <v>2380</v>
      </c>
      <c r="T1741" s="39" t="s">
        <v>2382</v>
      </c>
      <c r="U1741" s="39" t="s">
        <v>2380</v>
      </c>
      <c r="V1741" s="39">
        <v>1</v>
      </c>
      <c r="W1741" s="39" t="s">
        <v>2380</v>
      </c>
      <c r="X1741" s="39" t="s">
        <v>8391</v>
      </c>
    </row>
    <row r="1742" spans="1:24" x14ac:dyDescent="0.35">
      <c r="A1742" s="4" t="s">
        <v>630</v>
      </c>
      <c r="B1742" s="4">
        <v>18.2</v>
      </c>
      <c r="C1742" s="4">
        <v>6.19</v>
      </c>
      <c r="D1742" s="4" t="s">
        <v>2380</v>
      </c>
      <c r="E1742" s="4" t="s">
        <v>2380</v>
      </c>
      <c r="F1742" s="4" t="s">
        <v>2383</v>
      </c>
      <c r="G1742" s="4">
        <v>1</v>
      </c>
      <c r="H1742" s="4" t="s">
        <v>2380</v>
      </c>
      <c r="I1742" s="15">
        <v>180</v>
      </c>
      <c r="J1742" s="15" t="str">
        <f t="shared" si="108"/>
        <v>No</v>
      </c>
      <c r="K1742" s="15">
        <f t="shared" si="109"/>
        <v>1</v>
      </c>
      <c r="L1742" s="15" t="str">
        <f t="shared" si="110"/>
        <v>No</v>
      </c>
      <c r="M1742" s="15" t="str">
        <f t="shared" si="111"/>
        <v>No</v>
      </c>
      <c r="N1742" s="29">
        <v>18.2</v>
      </c>
      <c r="O1742" s="20" t="str" cm="1">
        <f t="array" ref="O1742">_xlfn.IFS(N1742&lt;18.5,"Underweight",N1742&lt;25,"Normalweight",N1742&lt;30,"Overweight",N1742&gt;=30,"Obesity")</f>
        <v>Underweight</v>
      </c>
      <c r="P1742" s="39" t="s">
        <v>630</v>
      </c>
      <c r="Q1742" s="29">
        <v>18.2</v>
      </c>
      <c r="R1742" s="39">
        <v>6.19</v>
      </c>
      <c r="S1742" s="39" t="s">
        <v>2380</v>
      </c>
      <c r="T1742" s="39" t="s">
        <v>2380</v>
      </c>
      <c r="U1742" s="39" t="s">
        <v>2383</v>
      </c>
      <c r="V1742" s="39">
        <v>1</v>
      </c>
      <c r="W1742" s="39" t="s">
        <v>2380</v>
      </c>
      <c r="X1742" s="39" t="s">
        <v>8394</v>
      </c>
    </row>
    <row r="1743" spans="1:24" x14ac:dyDescent="0.35">
      <c r="A1743" s="4" t="s">
        <v>629</v>
      </c>
      <c r="B1743" s="4">
        <v>20.53</v>
      </c>
      <c r="C1743" s="4">
        <v>4.8600000000000003</v>
      </c>
      <c r="D1743" s="4" t="s">
        <v>2380</v>
      </c>
      <c r="E1743" s="4" t="s">
        <v>2380</v>
      </c>
      <c r="F1743" s="4" t="s">
        <v>2380</v>
      </c>
      <c r="G1743" s="4">
        <v>1</v>
      </c>
      <c r="H1743" s="4" t="s">
        <v>2380</v>
      </c>
      <c r="I1743" s="15">
        <v>180</v>
      </c>
      <c r="J1743" s="15" t="str">
        <f t="shared" si="108"/>
        <v>No</v>
      </c>
      <c r="K1743" s="15">
        <f t="shared" si="109"/>
        <v>1</v>
      </c>
      <c r="L1743" s="15" t="str">
        <f t="shared" si="110"/>
        <v>No</v>
      </c>
      <c r="M1743" s="15" t="str">
        <f t="shared" si="111"/>
        <v>No</v>
      </c>
      <c r="N1743" s="29">
        <v>20.53</v>
      </c>
      <c r="O1743" s="20" t="str" cm="1">
        <f t="array" ref="O1743">_xlfn.IFS(N1743&lt;18.5,"Underweight",N1743&lt;25,"Normalweight",N1743&lt;30,"Overweight",N1743&gt;=30,"Obesity")</f>
        <v>Normalweight</v>
      </c>
      <c r="P1743" s="39" t="s">
        <v>629</v>
      </c>
      <c r="Q1743" s="29">
        <v>20.53</v>
      </c>
      <c r="R1743" s="39">
        <v>4.8600000000000003</v>
      </c>
      <c r="S1743" s="39" t="s">
        <v>2380</v>
      </c>
      <c r="T1743" s="39" t="s">
        <v>2380</v>
      </c>
      <c r="U1743" s="39" t="s">
        <v>2380</v>
      </c>
      <c r="V1743" s="39">
        <v>1</v>
      </c>
      <c r="W1743" s="39" t="s">
        <v>2380</v>
      </c>
      <c r="X1743" s="39" t="s">
        <v>8393</v>
      </c>
    </row>
    <row r="1744" spans="1:24" x14ac:dyDescent="0.35">
      <c r="A1744" s="4" t="s">
        <v>628</v>
      </c>
      <c r="B1744" s="4">
        <v>23.79</v>
      </c>
      <c r="C1744" s="4">
        <v>4.74</v>
      </c>
      <c r="D1744" s="4" t="s">
        <v>2380</v>
      </c>
      <c r="E1744" s="4" t="s">
        <v>2380</v>
      </c>
      <c r="F1744" s="4" t="s">
        <v>2380</v>
      </c>
      <c r="G1744" s="4" t="s">
        <v>2381</v>
      </c>
      <c r="H1744" s="4" t="s">
        <v>2380</v>
      </c>
      <c r="I1744" s="15">
        <v>180</v>
      </c>
      <c r="J1744" s="15" t="str">
        <f t="shared" si="108"/>
        <v>No</v>
      </c>
      <c r="K1744" s="15">
        <f t="shared" si="109"/>
        <v>0</v>
      </c>
      <c r="L1744" s="15" t="str">
        <f t="shared" si="110"/>
        <v>No</v>
      </c>
      <c r="M1744" s="15" t="str">
        <f t="shared" si="111"/>
        <v>No</v>
      </c>
      <c r="N1744" s="29">
        <v>23.79</v>
      </c>
      <c r="O1744" s="20" t="str" cm="1">
        <f t="array" ref="O1744">_xlfn.IFS(N1744&lt;18.5,"Underweight",N1744&lt;25,"Normalweight",N1744&lt;30,"Overweight",N1744&gt;=30,"Obesity")</f>
        <v>Normalweight</v>
      </c>
      <c r="P1744" s="39" t="s">
        <v>628</v>
      </c>
      <c r="Q1744" s="29">
        <v>23.79</v>
      </c>
      <c r="R1744" s="39">
        <v>4.74</v>
      </c>
      <c r="S1744" s="39" t="s">
        <v>2380</v>
      </c>
      <c r="T1744" s="39" t="s">
        <v>2380</v>
      </c>
      <c r="U1744" s="39" t="s">
        <v>2380</v>
      </c>
      <c r="V1744" s="39">
        <v>0</v>
      </c>
      <c r="W1744" s="39" t="s">
        <v>2380</v>
      </c>
      <c r="X1744" s="39" t="s">
        <v>8393</v>
      </c>
    </row>
    <row r="1745" spans="1:24" x14ac:dyDescent="0.35">
      <c r="A1745" s="4" t="s">
        <v>627</v>
      </c>
      <c r="B1745" s="4">
        <v>29.8</v>
      </c>
      <c r="C1745" s="4">
        <v>6.03</v>
      </c>
      <c r="D1745" s="4" t="s">
        <v>2380</v>
      </c>
      <c r="E1745" s="4" t="s">
        <v>2380</v>
      </c>
      <c r="F1745" s="4" t="s">
        <v>2380</v>
      </c>
      <c r="G1745" s="4" t="s">
        <v>2381</v>
      </c>
      <c r="H1745" s="4" t="s">
        <v>2380</v>
      </c>
      <c r="I1745" s="15">
        <v>180</v>
      </c>
      <c r="J1745" s="15" t="str">
        <f t="shared" si="108"/>
        <v>No</v>
      </c>
      <c r="K1745" s="15">
        <f t="shared" si="109"/>
        <v>0</v>
      </c>
      <c r="L1745" s="15" t="str">
        <f t="shared" si="110"/>
        <v>No</v>
      </c>
      <c r="M1745" s="15" t="str">
        <f t="shared" si="111"/>
        <v>No</v>
      </c>
      <c r="N1745" s="29">
        <v>29.8</v>
      </c>
      <c r="O1745" s="20" t="str" cm="1">
        <f t="array" ref="O1745">_xlfn.IFS(N1745&lt;18.5,"Underweight",N1745&lt;25,"Normalweight",N1745&lt;30,"Overweight",N1745&gt;=30,"Obesity")</f>
        <v>Overweight</v>
      </c>
      <c r="P1745" s="39" t="s">
        <v>627</v>
      </c>
      <c r="Q1745" s="29">
        <v>29.8</v>
      </c>
      <c r="R1745" s="39">
        <v>6.03</v>
      </c>
      <c r="S1745" s="39" t="s">
        <v>2380</v>
      </c>
      <c r="T1745" s="39" t="s">
        <v>2380</v>
      </c>
      <c r="U1745" s="39" t="s">
        <v>2380</v>
      </c>
      <c r="V1745" s="39">
        <v>0</v>
      </c>
      <c r="W1745" s="39" t="s">
        <v>2380</v>
      </c>
      <c r="X1745" s="39" t="s">
        <v>8392</v>
      </c>
    </row>
    <row r="1746" spans="1:24" x14ac:dyDescent="0.35">
      <c r="A1746" s="4" t="s">
        <v>626</v>
      </c>
      <c r="B1746" s="4">
        <v>31.54</v>
      </c>
      <c r="C1746" s="4">
        <v>4.71</v>
      </c>
      <c r="D1746" s="4" t="s">
        <v>2380</v>
      </c>
      <c r="E1746" s="4" t="s">
        <v>2380</v>
      </c>
      <c r="F1746" s="4" t="s">
        <v>2380</v>
      </c>
      <c r="G1746" s="4" t="s">
        <v>2381</v>
      </c>
      <c r="H1746" s="4" t="s">
        <v>2380</v>
      </c>
      <c r="I1746" s="15">
        <v>180</v>
      </c>
      <c r="J1746" s="15" t="str">
        <f t="shared" si="108"/>
        <v>No</v>
      </c>
      <c r="K1746" s="15">
        <f t="shared" si="109"/>
        <v>0</v>
      </c>
      <c r="L1746" s="15" t="str">
        <f t="shared" si="110"/>
        <v>No</v>
      </c>
      <c r="M1746" s="15" t="str">
        <f t="shared" si="111"/>
        <v>No</v>
      </c>
      <c r="N1746" s="29">
        <v>31.54</v>
      </c>
      <c r="O1746" s="20" t="str" cm="1">
        <f t="array" ref="O1746">_xlfn.IFS(N1746&lt;18.5,"Underweight",N1746&lt;25,"Normalweight",N1746&lt;30,"Overweight",N1746&gt;=30,"Obesity")</f>
        <v>Obesity</v>
      </c>
      <c r="P1746" s="39" t="s">
        <v>626</v>
      </c>
      <c r="Q1746" s="29">
        <v>31.54</v>
      </c>
      <c r="R1746" s="39">
        <v>4.71</v>
      </c>
      <c r="S1746" s="39" t="s">
        <v>2380</v>
      </c>
      <c r="T1746" s="39" t="s">
        <v>2380</v>
      </c>
      <c r="U1746" s="39" t="s">
        <v>2380</v>
      </c>
      <c r="V1746" s="39">
        <v>0</v>
      </c>
      <c r="W1746" s="39" t="s">
        <v>2380</v>
      </c>
      <c r="X1746" s="39" t="s">
        <v>8391</v>
      </c>
    </row>
    <row r="1747" spans="1:24" x14ac:dyDescent="0.35">
      <c r="A1747" s="4" t="s">
        <v>625</v>
      </c>
      <c r="B1747" s="4">
        <v>20.82</v>
      </c>
      <c r="C1747" s="4">
        <v>5.55</v>
      </c>
      <c r="D1747" s="4" t="s">
        <v>2380</v>
      </c>
      <c r="E1747" s="4" t="s">
        <v>2380</v>
      </c>
      <c r="F1747" s="4" t="s">
        <v>2380</v>
      </c>
      <c r="G1747" s="4">
        <v>1</v>
      </c>
      <c r="H1747" s="4" t="s">
        <v>2380</v>
      </c>
      <c r="I1747" s="15">
        <v>180</v>
      </c>
      <c r="J1747" s="15" t="str">
        <f t="shared" si="108"/>
        <v>No</v>
      </c>
      <c r="K1747" s="15">
        <f t="shared" si="109"/>
        <v>1</v>
      </c>
      <c r="L1747" s="15" t="str">
        <f t="shared" si="110"/>
        <v>No</v>
      </c>
      <c r="M1747" s="15" t="str">
        <f t="shared" si="111"/>
        <v>No</v>
      </c>
      <c r="N1747" s="29">
        <v>20.82</v>
      </c>
      <c r="O1747" s="20" t="str" cm="1">
        <f t="array" ref="O1747">_xlfn.IFS(N1747&lt;18.5,"Underweight",N1747&lt;25,"Normalweight",N1747&lt;30,"Overweight",N1747&gt;=30,"Obesity")</f>
        <v>Normalweight</v>
      </c>
      <c r="P1747" s="39" t="s">
        <v>625</v>
      </c>
      <c r="Q1747" s="29">
        <v>20.82</v>
      </c>
      <c r="R1747" s="39">
        <v>5.55</v>
      </c>
      <c r="S1747" s="39" t="s">
        <v>2380</v>
      </c>
      <c r="T1747" s="39" t="s">
        <v>2380</v>
      </c>
      <c r="U1747" s="39" t="s">
        <v>2380</v>
      </c>
      <c r="V1747" s="39">
        <v>1</v>
      </c>
      <c r="W1747" s="39" t="s">
        <v>2380</v>
      </c>
      <c r="X1747" s="39" t="s">
        <v>8393</v>
      </c>
    </row>
    <row r="1748" spans="1:24" x14ac:dyDescent="0.35">
      <c r="A1748" s="4" t="s">
        <v>624</v>
      </c>
      <c r="B1748" s="4">
        <v>38.83</v>
      </c>
      <c r="C1748" s="4">
        <v>4.78</v>
      </c>
      <c r="D1748" s="4" t="s">
        <v>2380</v>
      </c>
      <c r="E1748" s="4" t="s">
        <v>2380</v>
      </c>
      <c r="F1748" s="4" t="s">
        <v>2383</v>
      </c>
      <c r="G1748" s="4">
        <v>1</v>
      </c>
      <c r="H1748" s="4" t="s">
        <v>2380</v>
      </c>
      <c r="I1748" s="15">
        <v>180</v>
      </c>
      <c r="J1748" s="15" t="str">
        <f t="shared" si="108"/>
        <v>No</v>
      </c>
      <c r="K1748" s="15">
        <f t="shared" si="109"/>
        <v>1</v>
      </c>
      <c r="L1748" s="15" t="str">
        <f t="shared" si="110"/>
        <v>No</v>
      </c>
      <c r="M1748" s="15" t="str">
        <f t="shared" si="111"/>
        <v>No</v>
      </c>
      <c r="N1748" s="29">
        <v>38.83</v>
      </c>
      <c r="O1748" s="20" t="str" cm="1">
        <f t="array" ref="O1748">_xlfn.IFS(N1748&lt;18.5,"Underweight",N1748&lt;25,"Normalweight",N1748&lt;30,"Overweight",N1748&gt;=30,"Obesity")</f>
        <v>Obesity</v>
      </c>
      <c r="P1748" s="39" t="s">
        <v>624</v>
      </c>
      <c r="Q1748" s="29">
        <v>38.83</v>
      </c>
      <c r="R1748" s="39">
        <v>4.78</v>
      </c>
      <c r="S1748" s="39" t="s">
        <v>2380</v>
      </c>
      <c r="T1748" s="39" t="s">
        <v>2380</v>
      </c>
      <c r="U1748" s="39" t="s">
        <v>2383</v>
      </c>
      <c r="V1748" s="39">
        <v>1</v>
      </c>
      <c r="W1748" s="39" t="s">
        <v>2380</v>
      </c>
      <c r="X1748" s="39" t="s">
        <v>8391</v>
      </c>
    </row>
    <row r="1749" spans="1:24" x14ac:dyDescent="0.35">
      <c r="A1749" s="4" t="s">
        <v>623</v>
      </c>
      <c r="B1749" s="4">
        <v>23.44</v>
      </c>
      <c r="C1749" s="4">
        <v>4.6500000000000004</v>
      </c>
      <c r="D1749" s="4" t="s">
        <v>2382</v>
      </c>
      <c r="E1749" s="4" t="s">
        <v>2380</v>
      </c>
      <c r="F1749" s="4" t="s">
        <v>2380</v>
      </c>
      <c r="G1749" s="4">
        <v>1</v>
      </c>
      <c r="H1749" s="4" t="s">
        <v>2380</v>
      </c>
      <c r="I1749" s="15">
        <v>180</v>
      </c>
      <c r="J1749" s="15" t="str">
        <f t="shared" si="108"/>
        <v>No</v>
      </c>
      <c r="K1749" s="15">
        <f t="shared" si="109"/>
        <v>1</v>
      </c>
      <c r="L1749" s="15" t="str">
        <f t="shared" si="110"/>
        <v>No</v>
      </c>
      <c r="M1749" s="15" t="str">
        <f t="shared" si="111"/>
        <v>Yes</v>
      </c>
      <c r="N1749" s="29">
        <v>23.44</v>
      </c>
      <c r="O1749" s="20" t="str" cm="1">
        <f t="array" ref="O1749">_xlfn.IFS(N1749&lt;18.5,"Underweight",N1749&lt;25,"Normalweight",N1749&lt;30,"Overweight",N1749&gt;=30,"Obesity")</f>
        <v>Normalweight</v>
      </c>
      <c r="P1749" s="39" t="s">
        <v>623</v>
      </c>
      <c r="Q1749" s="29">
        <v>23.44</v>
      </c>
      <c r="R1749" s="39">
        <v>4.6500000000000004</v>
      </c>
      <c r="S1749" s="39" t="s">
        <v>2383</v>
      </c>
      <c r="T1749" s="39" t="s">
        <v>2380</v>
      </c>
      <c r="U1749" s="39" t="s">
        <v>2380</v>
      </c>
      <c r="V1749" s="39">
        <v>1</v>
      </c>
      <c r="W1749" s="39" t="s">
        <v>2380</v>
      </c>
      <c r="X1749" s="39" t="s">
        <v>8393</v>
      </c>
    </row>
    <row r="1750" spans="1:24" x14ac:dyDescent="0.35">
      <c r="A1750" s="4" t="s">
        <v>622</v>
      </c>
      <c r="B1750" s="4">
        <v>24.13</v>
      </c>
      <c r="C1750" s="4">
        <v>5.2</v>
      </c>
      <c r="D1750" s="4" t="s">
        <v>2380</v>
      </c>
      <c r="E1750" s="4" t="s">
        <v>2380</v>
      </c>
      <c r="F1750" s="4" t="s">
        <v>2380</v>
      </c>
      <c r="G1750" s="4">
        <v>1</v>
      </c>
      <c r="H1750" s="4" t="s">
        <v>2380</v>
      </c>
      <c r="I1750" s="15">
        <v>180</v>
      </c>
      <c r="J1750" s="15" t="str">
        <f t="shared" si="108"/>
        <v>No</v>
      </c>
      <c r="K1750" s="15">
        <f t="shared" si="109"/>
        <v>1</v>
      </c>
      <c r="L1750" s="15" t="str">
        <f t="shared" si="110"/>
        <v>No</v>
      </c>
      <c r="M1750" s="15" t="str">
        <f t="shared" si="111"/>
        <v>No</v>
      </c>
      <c r="N1750" s="29">
        <v>24.13</v>
      </c>
      <c r="O1750" s="20" t="str" cm="1">
        <f t="array" ref="O1750">_xlfn.IFS(N1750&lt;18.5,"Underweight",N1750&lt;25,"Normalweight",N1750&lt;30,"Overweight",N1750&gt;=30,"Obesity")</f>
        <v>Normalweight</v>
      </c>
      <c r="P1750" s="39" t="s">
        <v>622</v>
      </c>
      <c r="Q1750" s="29">
        <v>24.13</v>
      </c>
      <c r="R1750" s="39">
        <v>5.2</v>
      </c>
      <c r="S1750" s="39" t="s">
        <v>2380</v>
      </c>
      <c r="T1750" s="39" t="s">
        <v>2380</v>
      </c>
      <c r="U1750" s="39" t="s">
        <v>2380</v>
      </c>
      <c r="V1750" s="39">
        <v>1</v>
      </c>
      <c r="W1750" s="39" t="s">
        <v>2380</v>
      </c>
      <c r="X1750" s="39" t="s">
        <v>8393</v>
      </c>
    </row>
    <row r="1751" spans="1:24" x14ac:dyDescent="0.35">
      <c r="A1751" s="4" t="s">
        <v>621</v>
      </c>
      <c r="B1751" s="4">
        <v>42.13</v>
      </c>
      <c r="C1751" s="4">
        <v>4.54</v>
      </c>
      <c r="D1751" s="4" t="s">
        <v>2382</v>
      </c>
      <c r="E1751" s="4" t="s">
        <v>2380</v>
      </c>
      <c r="F1751" s="4" t="s">
        <v>2380</v>
      </c>
      <c r="G1751" s="4">
        <v>1</v>
      </c>
      <c r="H1751" s="4" t="s">
        <v>2380</v>
      </c>
      <c r="I1751" s="15">
        <v>180</v>
      </c>
      <c r="J1751" s="15" t="str">
        <f t="shared" si="108"/>
        <v>No</v>
      </c>
      <c r="K1751" s="15">
        <f t="shared" si="109"/>
        <v>1</v>
      </c>
      <c r="L1751" s="15" t="str">
        <f t="shared" si="110"/>
        <v>No</v>
      </c>
      <c r="M1751" s="15" t="str">
        <f t="shared" si="111"/>
        <v>Yes</v>
      </c>
      <c r="N1751" s="29">
        <v>42.13</v>
      </c>
      <c r="O1751" s="20" t="str" cm="1">
        <f t="array" ref="O1751">_xlfn.IFS(N1751&lt;18.5,"Underweight",N1751&lt;25,"Normalweight",N1751&lt;30,"Overweight",N1751&gt;=30,"Obesity")</f>
        <v>Obesity</v>
      </c>
      <c r="P1751" s="39" t="s">
        <v>621</v>
      </c>
      <c r="Q1751" s="29">
        <v>42.13</v>
      </c>
      <c r="R1751" s="39">
        <v>4.54</v>
      </c>
      <c r="S1751" s="39" t="s">
        <v>2383</v>
      </c>
      <c r="T1751" s="39" t="s">
        <v>2380</v>
      </c>
      <c r="U1751" s="39" t="s">
        <v>2380</v>
      </c>
      <c r="V1751" s="39">
        <v>1</v>
      </c>
      <c r="W1751" s="39" t="s">
        <v>2380</v>
      </c>
      <c r="X1751" s="39" t="s">
        <v>8391</v>
      </c>
    </row>
    <row r="1752" spans="1:24" x14ac:dyDescent="0.35">
      <c r="A1752" s="4" t="s">
        <v>620</v>
      </c>
      <c r="B1752" s="4">
        <v>17.86</v>
      </c>
      <c r="C1752" s="4">
        <v>4.1100000000000003</v>
      </c>
      <c r="D1752" s="4" t="s">
        <v>2380</v>
      </c>
      <c r="E1752" s="4" t="s">
        <v>2380</v>
      </c>
      <c r="F1752" s="4" t="s">
        <v>2380</v>
      </c>
      <c r="G1752" s="4">
        <v>1</v>
      </c>
      <c r="H1752" s="4" t="s">
        <v>2380</v>
      </c>
      <c r="I1752" s="15">
        <v>180</v>
      </c>
      <c r="J1752" s="15" t="str">
        <f t="shared" si="108"/>
        <v>No</v>
      </c>
      <c r="K1752" s="15">
        <f t="shared" si="109"/>
        <v>1</v>
      </c>
      <c r="L1752" s="15" t="str">
        <f t="shared" si="110"/>
        <v>No</v>
      </c>
      <c r="M1752" s="15" t="str">
        <f t="shared" si="111"/>
        <v>No</v>
      </c>
      <c r="N1752" s="29">
        <v>17.86</v>
      </c>
      <c r="O1752" s="20" t="str" cm="1">
        <f t="array" ref="O1752">_xlfn.IFS(N1752&lt;18.5,"Underweight",N1752&lt;25,"Normalweight",N1752&lt;30,"Overweight",N1752&gt;=30,"Obesity")</f>
        <v>Underweight</v>
      </c>
      <c r="P1752" s="39" t="s">
        <v>620</v>
      </c>
      <c r="Q1752" s="29">
        <v>17.86</v>
      </c>
      <c r="R1752" s="39">
        <v>4.1100000000000003</v>
      </c>
      <c r="S1752" s="39" t="s">
        <v>2380</v>
      </c>
      <c r="T1752" s="39" t="s">
        <v>2380</v>
      </c>
      <c r="U1752" s="39" t="s">
        <v>2380</v>
      </c>
      <c r="V1752" s="39">
        <v>1</v>
      </c>
      <c r="W1752" s="39" t="s">
        <v>2380</v>
      </c>
      <c r="X1752" s="39" t="s">
        <v>8394</v>
      </c>
    </row>
    <row r="1753" spans="1:24" x14ac:dyDescent="0.35">
      <c r="A1753" s="4" t="s">
        <v>619</v>
      </c>
      <c r="B1753" s="4">
        <v>32.78</v>
      </c>
      <c r="C1753" s="4">
        <v>4.63</v>
      </c>
      <c r="D1753" s="4" t="s">
        <v>2380</v>
      </c>
      <c r="E1753" s="4" t="s">
        <v>2380</v>
      </c>
      <c r="F1753" s="4" t="s">
        <v>2380</v>
      </c>
      <c r="G1753" s="4" t="s">
        <v>2381</v>
      </c>
      <c r="H1753" s="4" t="s">
        <v>2380</v>
      </c>
      <c r="I1753" s="15">
        <v>180</v>
      </c>
      <c r="J1753" s="15" t="str">
        <f t="shared" si="108"/>
        <v>No</v>
      </c>
      <c r="K1753" s="15">
        <f t="shared" si="109"/>
        <v>0</v>
      </c>
      <c r="L1753" s="15" t="str">
        <f t="shared" si="110"/>
        <v>No</v>
      </c>
      <c r="M1753" s="15" t="str">
        <f t="shared" si="111"/>
        <v>No</v>
      </c>
      <c r="N1753" s="29">
        <v>32.78</v>
      </c>
      <c r="O1753" s="20" t="str" cm="1">
        <f t="array" ref="O1753">_xlfn.IFS(N1753&lt;18.5,"Underweight",N1753&lt;25,"Normalweight",N1753&lt;30,"Overweight",N1753&gt;=30,"Obesity")</f>
        <v>Obesity</v>
      </c>
      <c r="P1753" s="39" t="s">
        <v>619</v>
      </c>
      <c r="Q1753" s="29">
        <v>32.78</v>
      </c>
      <c r="R1753" s="39">
        <v>4.63</v>
      </c>
      <c r="S1753" s="39" t="s">
        <v>2380</v>
      </c>
      <c r="T1753" s="39" t="s">
        <v>2380</v>
      </c>
      <c r="U1753" s="39" t="s">
        <v>2380</v>
      </c>
      <c r="V1753" s="39">
        <v>0</v>
      </c>
      <c r="W1753" s="39" t="s">
        <v>2380</v>
      </c>
      <c r="X1753" s="39" t="s">
        <v>8391</v>
      </c>
    </row>
    <row r="1754" spans="1:24" x14ac:dyDescent="0.35">
      <c r="A1754" s="4" t="s">
        <v>618</v>
      </c>
      <c r="B1754" s="4">
        <v>23.9</v>
      </c>
      <c r="C1754" s="4">
        <v>6.06</v>
      </c>
      <c r="D1754" s="4" t="s">
        <v>2382</v>
      </c>
      <c r="E1754" s="4" t="s">
        <v>2380</v>
      </c>
      <c r="F1754" s="4" t="s">
        <v>2383</v>
      </c>
      <c r="G1754" s="4">
        <v>1</v>
      </c>
      <c r="H1754" s="4" t="s">
        <v>2380</v>
      </c>
      <c r="I1754" s="15">
        <v>180</v>
      </c>
      <c r="J1754" s="15" t="str">
        <f t="shared" si="108"/>
        <v>No</v>
      </c>
      <c r="K1754" s="15">
        <f t="shared" si="109"/>
        <v>1</v>
      </c>
      <c r="L1754" s="15" t="str">
        <f t="shared" si="110"/>
        <v>No</v>
      </c>
      <c r="M1754" s="15" t="str">
        <f t="shared" si="111"/>
        <v>Yes</v>
      </c>
      <c r="N1754" s="29">
        <v>23.9</v>
      </c>
      <c r="O1754" s="20" t="str" cm="1">
        <f t="array" ref="O1754">_xlfn.IFS(N1754&lt;18.5,"Underweight",N1754&lt;25,"Normalweight",N1754&lt;30,"Overweight",N1754&gt;=30,"Obesity")</f>
        <v>Normalweight</v>
      </c>
      <c r="P1754" s="39" t="s">
        <v>618</v>
      </c>
      <c r="Q1754" s="29">
        <v>23.9</v>
      </c>
      <c r="R1754" s="39">
        <v>6.06</v>
      </c>
      <c r="S1754" s="39" t="s">
        <v>2383</v>
      </c>
      <c r="T1754" s="39" t="s">
        <v>2380</v>
      </c>
      <c r="U1754" s="39" t="s">
        <v>2383</v>
      </c>
      <c r="V1754" s="39">
        <v>1</v>
      </c>
      <c r="W1754" s="39" t="s">
        <v>2380</v>
      </c>
      <c r="X1754" s="39" t="s">
        <v>8393</v>
      </c>
    </row>
    <row r="1755" spans="1:24" x14ac:dyDescent="0.35">
      <c r="A1755" s="4" t="s">
        <v>617</v>
      </c>
      <c r="B1755" s="4">
        <v>15.47</v>
      </c>
      <c r="C1755" s="4">
        <v>8.43</v>
      </c>
      <c r="D1755" s="4" t="s">
        <v>2380</v>
      </c>
      <c r="E1755" s="4" t="s">
        <v>2380</v>
      </c>
      <c r="F1755" s="4" t="s">
        <v>2380</v>
      </c>
      <c r="G1755" s="4" t="s">
        <v>2381</v>
      </c>
      <c r="H1755" s="4" t="s">
        <v>2380</v>
      </c>
      <c r="I1755" s="15">
        <v>180</v>
      </c>
      <c r="J1755" s="15" t="str">
        <f t="shared" si="108"/>
        <v>No</v>
      </c>
      <c r="K1755" s="15">
        <f t="shared" si="109"/>
        <v>0</v>
      </c>
      <c r="L1755" s="15" t="str">
        <f t="shared" si="110"/>
        <v>No</v>
      </c>
      <c r="M1755" s="15" t="str">
        <f t="shared" si="111"/>
        <v>No</v>
      </c>
      <c r="N1755" s="29">
        <v>15.47</v>
      </c>
      <c r="O1755" s="20" t="str" cm="1">
        <f t="array" ref="O1755">_xlfn.IFS(N1755&lt;18.5,"Underweight",N1755&lt;25,"Normalweight",N1755&lt;30,"Overweight",N1755&gt;=30,"Obesity")</f>
        <v>Underweight</v>
      </c>
      <c r="P1755" s="39" t="s">
        <v>617</v>
      </c>
      <c r="Q1755" s="29">
        <v>15.47</v>
      </c>
      <c r="R1755" s="39">
        <v>8.43</v>
      </c>
      <c r="S1755" s="39" t="s">
        <v>2380</v>
      </c>
      <c r="T1755" s="39" t="s">
        <v>2380</v>
      </c>
      <c r="U1755" s="39" t="s">
        <v>2380</v>
      </c>
      <c r="V1755" s="39">
        <v>0</v>
      </c>
      <c r="W1755" s="39" t="s">
        <v>2380</v>
      </c>
      <c r="X1755" s="39" t="s">
        <v>8394</v>
      </c>
    </row>
    <row r="1756" spans="1:24" x14ac:dyDescent="0.35">
      <c r="A1756" s="4" t="s">
        <v>616</v>
      </c>
      <c r="B1756" s="4">
        <v>28.54</v>
      </c>
      <c r="C1756" s="4">
        <v>5.51</v>
      </c>
      <c r="D1756" s="4" t="s">
        <v>2380</v>
      </c>
      <c r="E1756" s="4" t="s">
        <v>2380</v>
      </c>
      <c r="F1756" s="4" t="s">
        <v>2383</v>
      </c>
      <c r="G1756" s="4">
        <v>1</v>
      </c>
      <c r="H1756" s="4" t="s">
        <v>2380</v>
      </c>
      <c r="I1756" s="15">
        <v>180</v>
      </c>
      <c r="J1756" s="15" t="str">
        <f t="shared" si="108"/>
        <v>No</v>
      </c>
      <c r="K1756" s="15">
        <f t="shared" si="109"/>
        <v>1</v>
      </c>
      <c r="L1756" s="15" t="str">
        <f t="shared" si="110"/>
        <v>No</v>
      </c>
      <c r="M1756" s="15" t="str">
        <f t="shared" si="111"/>
        <v>No</v>
      </c>
      <c r="N1756" s="29">
        <v>28.54</v>
      </c>
      <c r="O1756" s="20" t="str" cm="1">
        <f t="array" ref="O1756">_xlfn.IFS(N1756&lt;18.5,"Underweight",N1756&lt;25,"Normalweight",N1756&lt;30,"Overweight",N1756&gt;=30,"Obesity")</f>
        <v>Overweight</v>
      </c>
      <c r="P1756" s="39" t="s">
        <v>616</v>
      </c>
      <c r="Q1756" s="29">
        <v>28.54</v>
      </c>
      <c r="R1756" s="39">
        <v>5.51</v>
      </c>
      <c r="S1756" s="39" t="s">
        <v>2380</v>
      </c>
      <c r="T1756" s="39" t="s">
        <v>2380</v>
      </c>
      <c r="U1756" s="39" t="s">
        <v>2383</v>
      </c>
      <c r="V1756" s="39">
        <v>1</v>
      </c>
      <c r="W1756" s="39" t="s">
        <v>2380</v>
      </c>
      <c r="X1756" s="39" t="s">
        <v>8392</v>
      </c>
    </row>
    <row r="1757" spans="1:24" x14ac:dyDescent="0.35">
      <c r="A1757" s="4" t="s">
        <v>615</v>
      </c>
      <c r="B1757" s="4">
        <v>18.54</v>
      </c>
      <c r="C1757" s="4">
        <v>4.95</v>
      </c>
      <c r="D1757" s="4" t="s">
        <v>2380</v>
      </c>
      <c r="E1757" s="4" t="s">
        <v>2380</v>
      </c>
      <c r="F1757" s="4" t="s">
        <v>2380</v>
      </c>
      <c r="G1757" s="4" t="s">
        <v>2381</v>
      </c>
      <c r="H1757" s="4" t="s">
        <v>2380</v>
      </c>
      <c r="I1757" s="15">
        <v>180</v>
      </c>
      <c r="J1757" s="15" t="str">
        <f t="shared" si="108"/>
        <v>No</v>
      </c>
      <c r="K1757" s="15">
        <f t="shared" si="109"/>
        <v>0</v>
      </c>
      <c r="L1757" s="15" t="str">
        <f t="shared" si="110"/>
        <v>No</v>
      </c>
      <c r="M1757" s="15" t="str">
        <f t="shared" si="111"/>
        <v>No</v>
      </c>
      <c r="N1757" s="29">
        <v>18.54</v>
      </c>
      <c r="O1757" s="20" t="str" cm="1">
        <f t="array" ref="O1757">_xlfn.IFS(N1757&lt;18.5,"Underweight",N1757&lt;25,"Normalweight",N1757&lt;30,"Overweight",N1757&gt;=30,"Obesity")</f>
        <v>Normalweight</v>
      </c>
      <c r="P1757" s="39" t="s">
        <v>615</v>
      </c>
      <c r="Q1757" s="29">
        <v>18.54</v>
      </c>
      <c r="R1757" s="39">
        <v>4.95</v>
      </c>
      <c r="S1757" s="39" t="s">
        <v>2380</v>
      </c>
      <c r="T1757" s="39" t="s">
        <v>2380</v>
      </c>
      <c r="U1757" s="39" t="s">
        <v>2380</v>
      </c>
      <c r="V1757" s="39">
        <v>0</v>
      </c>
      <c r="W1757" s="39" t="s">
        <v>2380</v>
      </c>
      <c r="X1757" s="39" t="s">
        <v>8393</v>
      </c>
    </row>
    <row r="1758" spans="1:24" x14ac:dyDescent="0.35">
      <c r="A1758" s="4" t="s">
        <v>614</v>
      </c>
      <c r="B1758" s="4">
        <v>32.18</v>
      </c>
      <c r="C1758" s="4">
        <v>6.44</v>
      </c>
      <c r="D1758" s="4" t="s">
        <v>2382</v>
      </c>
      <c r="E1758" s="4" t="s">
        <v>2380</v>
      </c>
      <c r="F1758" s="4" t="s">
        <v>2383</v>
      </c>
      <c r="G1758" s="4">
        <v>1</v>
      </c>
      <c r="H1758" s="4" t="s">
        <v>2380</v>
      </c>
      <c r="I1758" s="15">
        <v>180</v>
      </c>
      <c r="J1758" s="15" t="str">
        <f t="shared" si="108"/>
        <v>No</v>
      </c>
      <c r="K1758" s="15">
        <f t="shared" si="109"/>
        <v>1</v>
      </c>
      <c r="L1758" s="15" t="str">
        <f t="shared" si="110"/>
        <v>No</v>
      </c>
      <c r="M1758" s="15" t="str">
        <f t="shared" si="111"/>
        <v>Yes</v>
      </c>
      <c r="N1758" s="29">
        <v>32.18</v>
      </c>
      <c r="O1758" s="20" t="str" cm="1">
        <f t="array" ref="O1758">_xlfn.IFS(N1758&lt;18.5,"Underweight",N1758&lt;25,"Normalweight",N1758&lt;30,"Overweight",N1758&gt;=30,"Obesity")</f>
        <v>Obesity</v>
      </c>
      <c r="P1758" s="39" t="s">
        <v>614</v>
      </c>
      <c r="Q1758" s="29">
        <v>32.18</v>
      </c>
      <c r="R1758" s="39">
        <v>6.44</v>
      </c>
      <c r="S1758" s="39" t="s">
        <v>2383</v>
      </c>
      <c r="T1758" s="39" t="s">
        <v>2380</v>
      </c>
      <c r="U1758" s="39" t="s">
        <v>2383</v>
      </c>
      <c r="V1758" s="39">
        <v>1</v>
      </c>
      <c r="W1758" s="39" t="s">
        <v>2380</v>
      </c>
      <c r="X1758" s="39" t="s">
        <v>8391</v>
      </c>
    </row>
    <row r="1759" spans="1:24" x14ac:dyDescent="0.35">
      <c r="A1759" s="4" t="s">
        <v>613</v>
      </c>
      <c r="B1759" s="4">
        <v>37.380000000000003</v>
      </c>
      <c r="C1759" s="4">
        <v>6.05</v>
      </c>
      <c r="D1759" s="4" t="s">
        <v>2382</v>
      </c>
      <c r="E1759" s="4" t="s">
        <v>2380</v>
      </c>
      <c r="F1759" s="4" t="s">
        <v>2380</v>
      </c>
      <c r="G1759" s="4" t="s">
        <v>2381</v>
      </c>
      <c r="H1759" s="4" t="s">
        <v>2380</v>
      </c>
      <c r="I1759" s="15">
        <v>180</v>
      </c>
      <c r="J1759" s="15" t="str">
        <f t="shared" si="108"/>
        <v>No</v>
      </c>
      <c r="K1759" s="15">
        <f t="shared" si="109"/>
        <v>0</v>
      </c>
      <c r="L1759" s="15" t="str">
        <f t="shared" si="110"/>
        <v>No</v>
      </c>
      <c r="M1759" s="15" t="str">
        <f t="shared" si="111"/>
        <v>Yes</v>
      </c>
      <c r="N1759" s="29">
        <v>37.380000000000003</v>
      </c>
      <c r="O1759" s="20" t="str" cm="1">
        <f t="array" ref="O1759">_xlfn.IFS(N1759&lt;18.5,"Underweight",N1759&lt;25,"Normalweight",N1759&lt;30,"Overweight",N1759&gt;=30,"Obesity")</f>
        <v>Obesity</v>
      </c>
      <c r="P1759" s="39" t="s">
        <v>613</v>
      </c>
      <c r="Q1759" s="29">
        <v>37.380000000000003</v>
      </c>
      <c r="R1759" s="39">
        <v>6.05</v>
      </c>
      <c r="S1759" s="39" t="s">
        <v>2383</v>
      </c>
      <c r="T1759" s="39" t="s">
        <v>2380</v>
      </c>
      <c r="U1759" s="39" t="s">
        <v>2380</v>
      </c>
      <c r="V1759" s="39">
        <v>0</v>
      </c>
      <c r="W1759" s="39" t="s">
        <v>2380</v>
      </c>
      <c r="X1759" s="39" t="s">
        <v>8391</v>
      </c>
    </row>
    <row r="1760" spans="1:24" x14ac:dyDescent="0.35">
      <c r="A1760" s="4" t="s">
        <v>612</v>
      </c>
      <c r="B1760" s="4">
        <v>31.12</v>
      </c>
      <c r="C1760" s="4">
        <v>4.76</v>
      </c>
      <c r="D1760" s="4" t="s">
        <v>2382</v>
      </c>
      <c r="E1760" s="4" t="s">
        <v>2380</v>
      </c>
      <c r="F1760" s="4" t="s">
        <v>2383</v>
      </c>
      <c r="G1760" s="4">
        <v>1</v>
      </c>
      <c r="H1760" s="4" t="s">
        <v>2380</v>
      </c>
      <c r="I1760" s="15">
        <v>180</v>
      </c>
      <c r="J1760" s="15" t="str">
        <f t="shared" si="108"/>
        <v>No</v>
      </c>
      <c r="K1760" s="15">
        <f t="shared" si="109"/>
        <v>1</v>
      </c>
      <c r="L1760" s="15" t="str">
        <f t="shared" si="110"/>
        <v>No</v>
      </c>
      <c r="M1760" s="15" t="str">
        <f t="shared" si="111"/>
        <v>Yes</v>
      </c>
      <c r="N1760" s="29">
        <v>31.12</v>
      </c>
      <c r="O1760" s="20" t="str" cm="1">
        <f t="array" ref="O1760">_xlfn.IFS(N1760&lt;18.5,"Underweight",N1760&lt;25,"Normalweight",N1760&lt;30,"Overweight",N1760&gt;=30,"Obesity")</f>
        <v>Obesity</v>
      </c>
      <c r="P1760" s="39" t="s">
        <v>612</v>
      </c>
      <c r="Q1760" s="29">
        <v>31.12</v>
      </c>
      <c r="R1760" s="39">
        <v>4.76</v>
      </c>
      <c r="S1760" s="39" t="s">
        <v>2383</v>
      </c>
      <c r="T1760" s="39" t="s">
        <v>2380</v>
      </c>
      <c r="U1760" s="39" t="s">
        <v>2383</v>
      </c>
      <c r="V1760" s="39">
        <v>1</v>
      </c>
      <c r="W1760" s="39" t="s">
        <v>2380</v>
      </c>
      <c r="X1760" s="39" t="s">
        <v>8391</v>
      </c>
    </row>
    <row r="1761" spans="1:24" x14ac:dyDescent="0.35">
      <c r="A1761" s="4" t="s">
        <v>611</v>
      </c>
      <c r="B1761" s="4">
        <v>22.01</v>
      </c>
      <c r="C1761" s="4">
        <v>6.72</v>
      </c>
      <c r="D1761" s="4" t="s">
        <v>2382</v>
      </c>
      <c r="E1761" s="4" t="s">
        <v>2380</v>
      </c>
      <c r="F1761" s="4" t="s">
        <v>2380</v>
      </c>
      <c r="G1761" s="4">
        <v>1</v>
      </c>
      <c r="H1761" s="4" t="s">
        <v>2380</v>
      </c>
      <c r="I1761" s="15">
        <v>180</v>
      </c>
      <c r="J1761" s="15" t="str">
        <f t="shared" si="108"/>
        <v>No</v>
      </c>
      <c r="K1761" s="15">
        <f t="shared" si="109"/>
        <v>1</v>
      </c>
      <c r="L1761" s="15" t="str">
        <f t="shared" si="110"/>
        <v>No</v>
      </c>
      <c r="M1761" s="15" t="str">
        <f t="shared" si="111"/>
        <v>Yes</v>
      </c>
      <c r="N1761" s="29">
        <v>22.01</v>
      </c>
      <c r="O1761" s="20" t="str" cm="1">
        <f t="array" ref="O1761">_xlfn.IFS(N1761&lt;18.5,"Underweight",N1761&lt;25,"Normalweight",N1761&lt;30,"Overweight",N1761&gt;=30,"Obesity")</f>
        <v>Normalweight</v>
      </c>
      <c r="P1761" s="39" t="s">
        <v>611</v>
      </c>
      <c r="Q1761" s="29">
        <v>22.01</v>
      </c>
      <c r="R1761" s="39">
        <v>6.72</v>
      </c>
      <c r="S1761" s="39" t="s">
        <v>2383</v>
      </c>
      <c r="T1761" s="39" t="s">
        <v>2380</v>
      </c>
      <c r="U1761" s="39" t="s">
        <v>2380</v>
      </c>
      <c r="V1761" s="39">
        <v>1</v>
      </c>
      <c r="W1761" s="39" t="s">
        <v>2380</v>
      </c>
      <c r="X1761" s="39" t="s">
        <v>8393</v>
      </c>
    </row>
    <row r="1762" spans="1:24" x14ac:dyDescent="0.35">
      <c r="A1762" s="4" t="s">
        <v>610</v>
      </c>
      <c r="B1762" s="4">
        <v>27.645</v>
      </c>
      <c r="C1762" s="4">
        <v>5.7</v>
      </c>
      <c r="D1762" s="4" t="s">
        <v>2380</v>
      </c>
      <c r="E1762" s="4" t="s">
        <v>2380</v>
      </c>
      <c r="F1762" s="4" t="s">
        <v>2380</v>
      </c>
      <c r="G1762" s="4" t="s">
        <v>2381</v>
      </c>
      <c r="H1762" s="4" t="s">
        <v>2380</v>
      </c>
      <c r="I1762" s="15">
        <v>180</v>
      </c>
      <c r="J1762" s="15" t="str">
        <f t="shared" si="108"/>
        <v>No</v>
      </c>
      <c r="K1762" s="15">
        <f t="shared" si="109"/>
        <v>0</v>
      </c>
      <c r="L1762" s="15" t="str">
        <f t="shared" si="110"/>
        <v>No</v>
      </c>
      <c r="M1762" s="15" t="str">
        <f t="shared" si="111"/>
        <v>No</v>
      </c>
      <c r="N1762" s="29">
        <v>27.645</v>
      </c>
      <c r="O1762" s="20" t="str" cm="1">
        <f t="array" ref="O1762">_xlfn.IFS(N1762&lt;18.5,"Underweight",N1762&lt;25,"Normalweight",N1762&lt;30,"Overweight",N1762&gt;=30,"Obesity")</f>
        <v>Overweight</v>
      </c>
      <c r="P1762" s="39" t="s">
        <v>610</v>
      </c>
      <c r="Q1762" s="29">
        <v>27.645</v>
      </c>
      <c r="R1762" s="39">
        <v>5.7</v>
      </c>
      <c r="S1762" s="39" t="s">
        <v>2380</v>
      </c>
      <c r="T1762" s="39" t="s">
        <v>2380</v>
      </c>
      <c r="U1762" s="39" t="s">
        <v>2380</v>
      </c>
      <c r="V1762" s="39">
        <v>0</v>
      </c>
      <c r="W1762" s="39" t="s">
        <v>2380</v>
      </c>
      <c r="X1762" s="39" t="s">
        <v>8392</v>
      </c>
    </row>
    <row r="1763" spans="1:24" x14ac:dyDescent="0.35">
      <c r="A1763" s="4" t="s">
        <v>609</v>
      </c>
      <c r="B1763" s="4">
        <v>29.64</v>
      </c>
      <c r="C1763" s="4">
        <v>5.31</v>
      </c>
      <c r="D1763" s="4" t="s">
        <v>2382</v>
      </c>
      <c r="E1763" s="4" t="s">
        <v>2380</v>
      </c>
      <c r="F1763" s="4" t="s">
        <v>2380</v>
      </c>
      <c r="G1763" s="4" t="s">
        <v>2381</v>
      </c>
      <c r="H1763" s="4" t="s">
        <v>2380</v>
      </c>
      <c r="I1763" s="15">
        <v>180</v>
      </c>
      <c r="J1763" s="15" t="str">
        <f t="shared" si="108"/>
        <v>No</v>
      </c>
      <c r="K1763" s="15">
        <f t="shared" si="109"/>
        <v>0</v>
      </c>
      <c r="L1763" s="15" t="str">
        <f t="shared" si="110"/>
        <v>No</v>
      </c>
      <c r="M1763" s="15" t="str">
        <f t="shared" si="111"/>
        <v>Yes</v>
      </c>
      <c r="N1763" s="29">
        <v>29.64</v>
      </c>
      <c r="O1763" s="20" t="str" cm="1">
        <f t="array" ref="O1763">_xlfn.IFS(N1763&lt;18.5,"Underweight",N1763&lt;25,"Normalweight",N1763&lt;30,"Overweight",N1763&gt;=30,"Obesity")</f>
        <v>Overweight</v>
      </c>
      <c r="P1763" s="39" t="s">
        <v>609</v>
      </c>
      <c r="Q1763" s="29">
        <v>29.64</v>
      </c>
      <c r="R1763" s="39">
        <v>5.31</v>
      </c>
      <c r="S1763" s="39" t="s">
        <v>2383</v>
      </c>
      <c r="T1763" s="39" t="s">
        <v>2380</v>
      </c>
      <c r="U1763" s="39" t="s">
        <v>2380</v>
      </c>
      <c r="V1763" s="39">
        <v>0</v>
      </c>
      <c r="W1763" s="39" t="s">
        <v>2380</v>
      </c>
      <c r="X1763" s="39" t="s">
        <v>8392</v>
      </c>
    </row>
    <row r="1764" spans="1:24" x14ac:dyDescent="0.35">
      <c r="A1764" s="4" t="s">
        <v>608</v>
      </c>
      <c r="B1764" s="4">
        <v>33.700000000000003</v>
      </c>
      <c r="C1764" s="4">
        <v>4.32</v>
      </c>
      <c r="D1764" s="4" t="s">
        <v>2382</v>
      </c>
      <c r="E1764" s="4" t="s">
        <v>2380</v>
      </c>
      <c r="F1764" s="4" t="s">
        <v>2380</v>
      </c>
      <c r="G1764" s="4">
        <v>1</v>
      </c>
      <c r="H1764" s="4" t="s">
        <v>2380</v>
      </c>
      <c r="I1764" s="15">
        <v>180</v>
      </c>
      <c r="J1764" s="15" t="str">
        <f t="shared" si="108"/>
        <v>No</v>
      </c>
      <c r="K1764" s="15">
        <f t="shared" si="109"/>
        <v>1</v>
      </c>
      <c r="L1764" s="15" t="str">
        <f t="shared" si="110"/>
        <v>No</v>
      </c>
      <c r="M1764" s="15" t="str">
        <f t="shared" si="111"/>
        <v>Yes</v>
      </c>
      <c r="N1764" s="29">
        <v>33.700000000000003</v>
      </c>
      <c r="O1764" s="20" t="str" cm="1">
        <f t="array" ref="O1764">_xlfn.IFS(N1764&lt;18.5,"Underweight",N1764&lt;25,"Normalweight",N1764&lt;30,"Overweight",N1764&gt;=30,"Obesity")</f>
        <v>Obesity</v>
      </c>
      <c r="P1764" s="39" t="s">
        <v>608</v>
      </c>
      <c r="Q1764" s="29">
        <v>33.700000000000003</v>
      </c>
      <c r="R1764" s="39">
        <v>4.32</v>
      </c>
      <c r="S1764" s="39" t="s">
        <v>2383</v>
      </c>
      <c r="T1764" s="39" t="s">
        <v>2380</v>
      </c>
      <c r="U1764" s="39" t="s">
        <v>2380</v>
      </c>
      <c r="V1764" s="39">
        <v>1</v>
      </c>
      <c r="W1764" s="39" t="s">
        <v>2380</v>
      </c>
      <c r="X1764" s="39" t="s">
        <v>8391</v>
      </c>
    </row>
    <row r="1765" spans="1:24" x14ac:dyDescent="0.35">
      <c r="A1765" s="4" t="s">
        <v>607</v>
      </c>
      <c r="B1765" s="4">
        <v>27.5</v>
      </c>
      <c r="C1765" s="4">
        <v>4.2300000000000004</v>
      </c>
      <c r="D1765" s="4" t="s">
        <v>2382</v>
      </c>
      <c r="E1765" s="4" t="s">
        <v>2380</v>
      </c>
      <c r="F1765" s="4" t="s">
        <v>2380</v>
      </c>
      <c r="G1765" s="4">
        <v>1</v>
      </c>
      <c r="H1765" s="4" t="s">
        <v>2380</v>
      </c>
      <c r="I1765" s="15">
        <v>180</v>
      </c>
      <c r="J1765" s="15" t="str">
        <f t="shared" si="108"/>
        <v>No</v>
      </c>
      <c r="K1765" s="15">
        <f t="shared" si="109"/>
        <v>1</v>
      </c>
      <c r="L1765" s="15" t="str">
        <f t="shared" si="110"/>
        <v>No</v>
      </c>
      <c r="M1765" s="15" t="str">
        <f t="shared" si="111"/>
        <v>Yes</v>
      </c>
      <c r="N1765" s="29">
        <v>27.5</v>
      </c>
      <c r="O1765" s="20" t="str" cm="1">
        <f t="array" ref="O1765">_xlfn.IFS(N1765&lt;18.5,"Underweight",N1765&lt;25,"Normalweight",N1765&lt;30,"Overweight",N1765&gt;=30,"Obesity")</f>
        <v>Overweight</v>
      </c>
      <c r="P1765" s="39" t="s">
        <v>607</v>
      </c>
      <c r="Q1765" s="29">
        <v>27.5</v>
      </c>
      <c r="R1765" s="39">
        <v>4.2300000000000004</v>
      </c>
      <c r="S1765" s="39" t="s">
        <v>2383</v>
      </c>
      <c r="T1765" s="39" t="s">
        <v>2380</v>
      </c>
      <c r="U1765" s="39" t="s">
        <v>2380</v>
      </c>
      <c r="V1765" s="39">
        <v>1</v>
      </c>
      <c r="W1765" s="39" t="s">
        <v>2380</v>
      </c>
      <c r="X1765" s="39" t="s">
        <v>8392</v>
      </c>
    </row>
    <row r="1766" spans="1:24" x14ac:dyDescent="0.35">
      <c r="A1766" s="4" t="s">
        <v>606</v>
      </c>
      <c r="B1766" s="4">
        <v>16.12</v>
      </c>
      <c r="C1766" s="4">
        <v>6.09</v>
      </c>
      <c r="D1766" s="4" t="s">
        <v>2380</v>
      </c>
      <c r="E1766" s="4" t="s">
        <v>2380</v>
      </c>
      <c r="F1766" s="4" t="s">
        <v>2380</v>
      </c>
      <c r="G1766" s="4" t="s">
        <v>2381</v>
      </c>
      <c r="H1766" s="4" t="s">
        <v>2380</v>
      </c>
      <c r="I1766" s="15">
        <v>180</v>
      </c>
      <c r="J1766" s="15" t="str">
        <f t="shared" si="108"/>
        <v>No</v>
      </c>
      <c r="K1766" s="15">
        <f t="shared" si="109"/>
        <v>0</v>
      </c>
      <c r="L1766" s="15" t="str">
        <f t="shared" si="110"/>
        <v>No</v>
      </c>
      <c r="M1766" s="15" t="str">
        <f t="shared" si="111"/>
        <v>No</v>
      </c>
      <c r="N1766" s="29">
        <v>16.12</v>
      </c>
      <c r="O1766" s="20" t="str" cm="1">
        <f t="array" ref="O1766">_xlfn.IFS(N1766&lt;18.5,"Underweight",N1766&lt;25,"Normalweight",N1766&lt;30,"Overweight",N1766&gt;=30,"Obesity")</f>
        <v>Underweight</v>
      </c>
      <c r="P1766" s="39" t="s">
        <v>606</v>
      </c>
      <c r="Q1766" s="29">
        <v>16.12</v>
      </c>
      <c r="R1766" s="39">
        <v>6.09</v>
      </c>
      <c r="S1766" s="39" t="s">
        <v>2380</v>
      </c>
      <c r="T1766" s="39" t="s">
        <v>2380</v>
      </c>
      <c r="U1766" s="39" t="s">
        <v>2380</v>
      </c>
      <c r="V1766" s="39">
        <v>0</v>
      </c>
      <c r="W1766" s="39" t="s">
        <v>2380</v>
      </c>
      <c r="X1766" s="39" t="s">
        <v>8394</v>
      </c>
    </row>
    <row r="1767" spans="1:24" x14ac:dyDescent="0.35">
      <c r="A1767" s="4" t="s">
        <v>605</v>
      </c>
      <c r="B1767" s="4">
        <v>26.73</v>
      </c>
      <c r="C1767" s="4">
        <v>4.74</v>
      </c>
      <c r="D1767" s="4" t="s">
        <v>2382</v>
      </c>
      <c r="E1767" s="4" t="s">
        <v>2380</v>
      </c>
      <c r="F1767" s="4" t="s">
        <v>2380</v>
      </c>
      <c r="G1767" s="4">
        <v>1</v>
      </c>
      <c r="H1767" s="4" t="s">
        <v>2380</v>
      </c>
      <c r="I1767" s="15">
        <v>180</v>
      </c>
      <c r="J1767" s="15" t="str">
        <f t="shared" si="108"/>
        <v>No</v>
      </c>
      <c r="K1767" s="15">
        <f t="shared" si="109"/>
        <v>1</v>
      </c>
      <c r="L1767" s="15" t="str">
        <f t="shared" si="110"/>
        <v>No</v>
      </c>
      <c r="M1767" s="15" t="str">
        <f t="shared" si="111"/>
        <v>Yes</v>
      </c>
      <c r="N1767" s="29">
        <v>26.73</v>
      </c>
      <c r="O1767" s="20" t="str" cm="1">
        <f t="array" ref="O1767">_xlfn.IFS(N1767&lt;18.5,"Underweight",N1767&lt;25,"Normalweight",N1767&lt;30,"Overweight",N1767&gt;=30,"Obesity")</f>
        <v>Overweight</v>
      </c>
      <c r="P1767" s="39" t="s">
        <v>605</v>
      </c>
      <c r="Q1767" s="29">
        <v>26.73</v>
      </c>
      <c r="R1767" s="39">
        <v>4.74</v>
      </c>
      <c r="S1767" s="39" t="s">
        <v>2383</v>
      </c>
      <c r="T1767" s="39" t="s">
        <v>2380</v>
      </c>
      <c r="U1767" s="39" t="s">
        <v>2380</v>
      </c>
      <c r="V1767" s="39">
        <v>1</v>
      </c>
      <c r="W1767" s="39" t="s">
        <v>2380</v>
      </c>
      <c r="X1767" s="39" t="s">
        <v>8392</v>
      </c>
    </row>
    <row r="1768" spans="1:24" x14ac:dyDescent="0.35">
      <c r="A1768" s="4" t="s">
        <v>604</v>
      </c>
      <c r="B1768" s="4">
        <v>37.25</v>
      </c>
      <c r="C1768" s="4">
        <v>6.23</v>
      </c>
      <c r="D1768" s="4" t="s">
        <v>2382</v>
      </c>
      <c r="E1768" s="4" t="s">
        <v>2380</v>
      </c>
      <c r="F1768" s="4" t="s">
        <v>2380</v>
      </c>
      <c r="G1768" s="4" t="s">
        <v>2381</v>
      </c>
      <c r="H1768" s="4" t="s">
        <v>2380</v>
      </c>
      <c r="I1768" s="15">
        <v>180</v>
      </c>
      <c r="J1768" s="15" t="str">
        <f t="shared" si="108"/>
        <v>No</v>
      </c>
      <c r="K1768" s="15">
        <f t="shared" si="109"/>
        <v>0</v>
      </c>
      <c r="L1768" s="15" t="str">
        <f t="shared" si="110"/>
        <v>No</v>
      </c>
      <c r="M1768" s="15" t="str">
        <f t="shared" si="111"/>
        <v>Yes</v>
      </c>
      <c r="N1768" s="29">
        <v>37.25</v>
      </c>
      <c r="O1768" s="20" t="str" cm="1">
        <f t="array" ref="O1768">_xlfn.IFS(N1768&lt;18.5,"Underweight",N1768&lt;25,"Normalweight",N1768&lt;30,"Overweight",N1768&gt;=30,"Obesity")</f>
        <v>Obesity</v>
      </c>
      <c r="P1768" s="39" t="s">
        <v>604</v>
      </c>
      <c r="Q1768" s="29">
        <v>37.25</v>
      </c>
      <c r="R1768" s="39">
        <v>6.23</v>
      </c>
      <c r="S1768" s="39" t="s">
        <v>2383</v>
      </c>
      <c r="T1768" s="39" t="s">
        <v>2380</v>
      </c>
      <c r="U1768" s="39" t="s">
        <v>2380</v>
      </c>
      <c r="V1768" s="39">
        <v>0</v>
      </c>
      <c r="W1768" s="39" t="s">
        <v>2380</v>
      </c>
      <c r="X1768" s="39" t="s">
        <v>8391</v>
      </c>
    </row>
    <row r="1769" spans="1:24" x14ac:dyDescent="0.35">
      <c r="A1769" s="4" t="s">
        <v>603</v>
      </c>
      <c r="B1769" s="4">
        <v>23.56</v>
      </c>
      <c r="C1769" s="4">
        <v>5.45</v>
      </c>
      <c r="D1769" s="4" t="s">
        <v>2382</v>
      </c>
      <c r="E1769" s="4" t="s">
        <v>2380</v>
      </c>
      <c r="F1769" s="4" t="s">
        <v>2380</v>
      </c>
      <c r="G1769" s="4">
        <v>1</v>
      </c>
      <c r="H1769" s="4" t="s">
        <v>2380</v>
      </c>
      <c r="I1769" s="15">
        <v>180</v>
      </c>
      <c r="J1769" s="15" t="str">
        <f t="shared" si="108"/>
        <v>No</v>
      </c>
      <c r="K1769" s="15">
        <f t="shared" si="109"/>
        <v>1</v>
      </c>
      <c r="L1769" s="15" t="str">
        <f t="shared" si="110"/>
        <v>No</v>
      </c>
      <c r="M1769" s="15" t="str">
        <f t="shared" si="111"/>
        <v>Yes</v>
      </c>
      <c r="N1769" s="29">
        <v>23.56</v>
      </c>
      <c r="O1769" s="20" t="str" cm="1">
        <f t="array" ref="O1769">_xlfn.IFS(N1769&lt;18.5,"Underweight",N1769&lt;25,"Normalweight",N1769&lt;30,"Overweight",N1769&gt;=30,"Obesity")</f>
        <v>Normalweight</v>
      </c>
      <c r="P1769" s="39" t="s">
        <v>603</v>
      </c>
      <c r="Q1769" s="29">
        <v>23.56</v>
      </c>
      <c r="R1769" s="39">
        <v>5.45</v>
      </c>
      <c r="S1769" s="39" t="s">
        <v>2383</v>
      </c>
      <c r="T1769" s="39" t="s">
        <v>2380</v>
      </c>
      <c r="U1769" s="39" t="s">
        <v>2380</v>
      </c>
      <c r="V1769" s="39">
        <v>1</v>
      </c>
      <c r="W1769" s="39" t="s">
        <v>2380</v>
      </c>
      <c r="X1769" s="39" t="s">
        <v>8393</v>
      </c>
    </row>
    <row r="1770" spans="1:24" x14ac:dyDescent="0.35">
      <c r="A1770" s="4" t="s">
        <v>602</v>
      </c>
      <c r="B1770" s="4">
        <v>15.84</v>
      </c>
      <c r="C1770" s="4">
        <v>10.34</v>
      </c>
      <c r="D1770" s="4" t="s">
        <v>2380</v>
      </c>
      <c r="E1770" s="4" t="s">
        <v>2380</v>
      </c>
      <c r="F1770" s="4" t="s">
        <v>2380</v>
      </c>
      <c r="G1770" s="4">
        <v>2</v>
      </c>
      <c r="H1770" s="4" t="s">
        <v>2380</v>
      </c>
      <c r="I1770" s="15">
        <v>180</v>
      </c>
      <c r="J1770" s="15" t="str">
        <f t="shared" si="108"/>
        <v>No</v>
      </c>
      <c r="K1770" s="15">
        <f t="shared" si="109"/>
        <v>2</v>
      </c>
      <c r="L1770" s="15" t="str">
        <f t="shared" si="110"/>
        <v>No</v>
      </c>
      <c r="M1770" s="15" t="str">
        <f t="shared" si="111"/>
        <v>No</v>
      </c>
      <c r="N1770" s="29">
        <v>15.84</v>
      </c>
      <c r="O1770" s="20" t="str" cm="1">
        <f t="array" ref="O1770">_xlfn.IFS(N1770&lt;18.5,"Underweight",N1770&lt;25,"Normalweight",N1770&lt;30,"Overweight",N1770&gt;=30,"Obesity")</f>
        <v>Underweight</v>
      </c>
      <c r="P1770" s="39" t="s">
        <v>602</v>
      </c>
      <c r="Q1770" s="29">
        <v>15.84</v>
      </c>
      <c r="R1770" s="39">
        <v>10.34</v>
      </c>
      <c r="S1770" s="39" t="s">
        <v>2380</v>
      </c>
      <c r="T1770" s="39" t="s">
        <v>2380</v>
      </c>
      <c r="U1770" s="39" t="s">
        <v>2380</v>
      </c>
      <c r="V1770" s="39">
        <v>2</v>
      </c>
      <c r="W1770" s="39" t="s">
        <v>2380</v>
      </c>
      <c r="X1770" s="39" t="s">
        <v>8394</v>
      </c>
    </row>
    <row r="1771" spans="1:24" x14ac:dyDescent="0.35">
      <c r="A1771" s="4" t="s">
        <v>601</v>
      </c>
      <c r="B1771" s="4">
        <v>36.630000000000003</v>
      </c>
      <c r="C1771" s="4">
        <v>5.15</v>
      </c>
      <c r="D1771" s="4" t="s">
        <v>2380</v>
      </c>
      <c r="E1771" s="4" t="s">
        <v>2380</v>
      </c>
      <c r="F1771" s="4" t="s">
        <v>2380</v>
      </c>
      <c r="G1771" s="4" t="s">
        <v>2381</v>
      </c>
      <c r="H1771" s="4" t="s">
        <v>2380</v>
      </c>
      <c r="I1771" s="15">
        <v>180</v>
      </c>
      <c r="J1771" s="15" t="str">
        <f t="shared" si="108"/>
        <v>No</v>
      </c>
      <c r="K1771" s="15">
        <f t="shared" si="109"/>
        <v>0</v>
      </c>
      <c r="L1771" s="15" t="str">
        <f t="shared" si="110"/>
        <v>No</v>
      </c>
      <c r="M1771" s="15" t="str">
        <f t="shared" si="111"/>
        <v>No</v>
      </c>
      <c r="N1771" s="29">
        <v>36.630000000000003</v>
      </c>
      <c r="O1771" s="20" t="str" cm="1">
        <f t="array" ref="O1771">_xlfn.IFS(N1771&lt;18.5,"Underweight",N1771&lt;25,"Normalweight",N1771&lt;30,"Overweight",N1771&gt;=30,"Obesity")</f>
        <v>Obesity</v>
      </c>
      <c r="P1771" s="39" t="s">
        <v>601</v>
      </c>
      <c r="Q1771" s="29">
        <v>36.630000000000003</v>
      </c>
      <c r="R1771" s="39">
        <v>5.15</v>
      </c>
      <c r="S1771" s="39" t="s">
        <v>2380</v>
      </c>
      <c r="T1771" s="39" t="s">
        <v>2380</v>
      </c>
      <c r="U1771" s="39" t="s">
        <v>2380</v>
      </c>
      <c r="V1771" s="39">
        <v>0</v>
      </c>
      <c r="W1771" s="39" t="s">
        <v>2380</v>
      </c>
      <c r="X1771" s="39" t="s">
        <v>8391</v>
      </c>
    </row>
    <row r="1772" spans="1:24" x14ac:dyDescent="0.35">
      <c r="A1772" s="4" t="s">
        <v>600</v>
      </c>
      <c r="B1772" s="4">
        <v>16.47</v>
      </c>
      <c r="C1772" s="4">
        <v>11.72</v>
      </c>
      <c r="D1772" s="4" t="s">
        <v>2380</v>
      </c>
      <c r="E1772" s="4" t="s">
        <v>2380</v>
      </c>
      <c r="F1772" s="4" t="s">
        <v>2380</v>
      </c>
      <c r="G1772" s="4" t="s">
        <v>2381</v>
      </c>
      <c r="H1772" s="4" t="s">
        <v>2380</v>
      </c>
      <c r="I1772" s="15">
        <v>180</v>
      </c>
      <c r="J1772" s="15" t="str">
        <f t="shared" si="108"/>
        <v>No</v>
      </c>
      <c r="K1772" s="15">
        <f t="shared" si="109"/>
        <v>0</v>
      </c>
      <c r="L1772" s="15" t="str">
        <f t="shared" si="110"/>
        <v>No</v>
      </c>
      <c r="M1772" s="15" t="str">
        <f t="shared" si="111"/>
        <v>No</v>
      </c>
      <c r="N1772" s="29">
        <v>16.47</v>
      </c>
      <c r="O1772" s="20" t="str" cm="1">
        <f t="array" ref="O1772">_xlfn.IFS(N1772&lt;18.5,"Underweight",N1772&lt;25,"Normalweight",N1772&lt;30,"Overweight",N1772&gt;=30,"Obesity")</f>
        <v>Underweight</v>
      </c>
      <c r="P1772" s="39" t="s">
        <v>600</v>
      </c>
      <c r="Q1772" s="29">
        <v>16.47</v>
      </c>
      <c r="R1772" s="39">
        <v>11.72</v>
      </c>
      <c r="S1772" s="39" t="s">
        <v>2380</v>
      </c>
      <c r="T1772" s="39" t="s">
        <v>2380</v>
      </c>
      <c r="U1772" s="39" t="s">
        <v>2380</v>
      </c>
      <c r="V1772" s="39">
        <v>0</v>
      </c>
      <c r="W1772" s="39" t="s">
        <v>2380</v>
      </c>
      <c r="X1772" s="39" t="s">
        <v>8394</v>
      </c>
    </row>
    <row r="1773" spans="1:24" x14ac:dyDescent="0.35">
      <c r="A1773" s="4" t="s">
        <v>599</v>
      </c>
      <c r="B1773" s="4">
        <v>25.8</v>
      </c>
      <c r="C1773" s="4">
        <v>5.29</v>
      </c>
      <c r="D1773" s="4" t="s">
        <v>2380</v>
      </c>
      <c r="E1773" s="4" t="s">
        <v>2380</v>
      </c>
      <c r="F1773" s="4" t="s">
        <v>2380</v>
      </c>
      <c r="G1773" s="4" t="s">
        <v>2381</v>
      </c>
      <c r="H1773" s="4" t="s">
        <v>2380</v>
      </c>
      <c r="I1773" s="15">
        <v>180</v>
      </c>
      <c r="J1773" s="15" t="str">
        <f t="shared" si="108"/>
        <v>No</v>
      </c>
      <c r="K1773" s="15">
        <f t="shared" si="109"/>
        <v>0</v>
      </c>
      <c r="L1773" s="15" t="str">
        <f t="shared" si="110"/>
        <v>No</v>
      </c>
      <c r="M1773" s="15" t="str">
        <f t="shared" si="111"/>
        <v>No</v>
      </c>
      <c r="N1773" s="29">
        <v>25.8</v>
      </c>
      <c r="O1773" s="20" t="str" cm="1">
        <f t="array" ref="O1773">_xlfn.IFS(N1773&lt;18.5,"Underweight",N1773&lt;25,"Normalweight",N1773&lt;30,"Overweight",N1773&gt;=30,"Obesity")</f>
        <v>Overweight</v>
      </c>
      <c r="P1773" s="39" t="s">
        <v>599</v>
      </c>
      <c r="Q1773" s="29">
        <v>25.8</v>
      </c>
      <c r="R1773" s="39">
        <v>5.29</v>
      </c>
      <c r="S1773" s="39" t="s">
        <v>2380</v>
      </c>
      <c r="T1773" s="39" t="s">
        <v>2380</v>
      </c>
      <c r="U1773" s="39" t="s">
        <v>2380</v>
      </c>
      <c r="V1773" s="39">
        <v>0</v>
      </c>
      <c r="W1773" s="39" t="s">
        <v>2380</v>
      </c>
      <c r="X1773" s="39" t="s">
        <v>8392</v>
      </c>
    </row>
    <row r="1774" spans="1:24" x14ac:dyDescent="0.35">
      <c r="A1774" s="4" t="s">
        <v>598</v>
      </c>
      <c r="B1774" s="4">
        <v>23.6</v>
      </c>
      <c r="C1774" s="4">
        <v>4.33</v>
      </c>
      <c r="D1774" s="4" t="s">
        <v>2380</v>
      </c>
      <c r="E1774" s="4" t="s">
        <v>2380</v>
      </c>
      <c r="F1774" s="4" t="s">
        <v>2380</v>
      </c>
      <c r="G1774" s="4" t="s">
        <v>2381</v>
      </c>
      <c r="H1774" s="4" t="s">
        <v>2380</v>
      </c>
      <c r="I1774" s="15">
        <v>180</v>
      </c>
      <c r="J1774" s="15" t="str">
        <f t="shared" si="108"/>
        <v>No</v>
      </c>
      <c r="K1774" s="15">
        <f t="shared" si="109"/>
        <v>0</v>
      </c>
      <c r="L1774" s="15" t="str">
        <f t="shared" si="110"/>
        <v>No</v>
      </c>
      <c r="M1774" s="15" t="str">
        <f t="shared" si="111"/>
        <v>No</v>
      </c>
      <c r="N1774" s="29">
        <v>23.6</v>
      </c>
      <c r="O1774" s="20" t="str" cm="1">
        <f t="array" ref="O1774">_xlfn.IFS(N1774&lt;18.5,"Underweight",N1774&lt;25,"Normalweight",N1774&lt;30,"Overweight",N1774&gt;=30,"Obesity")</f>
        <v>Normalweight</v>
      </c>
      <c r="P1774" s="39" t="s">
        <v>598</v>
      </c>
      <c r="Q1774" s="29">
        <v>23.6</v>
      </c>
      <c r="R1774" s="39">
        <v>4.33</v>
      </c>
      <c r="S1774" s="39" t="s">
        <v>2380</v>
      </c>
      <c r="T1774" s="39" t="s">
        <v>2380</v>
      </c>
      <c r="U1774" s="39" t="s">
        <v>2380</v>
      </c>
      <c r="V1774" s="39">
        <v>0</v>
      </c>
      <c r="W1774" s="39" t="s">
        <v>2380</v>
      </c>
      <c r="X1774" s="39" t="s">
        <v>8393</v>
      </c>
    </row>
    <row r="1775" spans="1:24" x14ac:dyDescent="0.35">
      <c r="A1775" s="4" t="s">
        <v>597</v>
      </c>
      <c r="B1775" s="4">
        <v>32.11</v>
      </c>
      <c r="C1775" s="4">
        <v>6.24</v>
      </c>
      <c r="D1775" s="4" t="s">
        <v>2380</v>
      </c>
      <c r="E1775" s="4" t="s">
        <v>2380</v>
      </c>
      <c r="F1775" s="4" t="s">
        <v>2383</v>
      </c>
      <c r="G1775" s="4">
        <v>1</v>
      </c>
      <c r="H1775" s="4" t="s">
        <v>2380</v>
      </c>
      <c r="I1775" s="15">
        <v>180</v>
      </c>
      <c r="J1775" s="15" t="str">
        <f t="shared" si="108"/>
        <v>No</v>
      </c>
      <c r="K1775" s="15">
        <f t="shared" si="109"/>
        <v>1</v>
      </c>
      <c r="L1775" s="15" t="str">
        <f t="shared" si="110"/>
        <v>No</v>
      </c>
      <c r="M1775" s="15" t="str">
        <f t="shared" si="111"/>
        <v>No</v>
      </c>
      <c r="N1775" s="29">
        <v>32.11</v>
      </c>
      <c r="O1775" s="20" t="str" cm="1">
        <f t="array" ref="O1775">_xlfn.IFS(N1775&lt;18.5,"Underweight",N1775&lt;25,"Normalweight",N1775&lt;30,"Overweight",N1775&gt;=30,"Obesity")</f>
        <v>Obesity</v>
      </c>
      <c r="P1775" s="39" t="s">
        <v>597</v>
      </c>
      <c r="Q1775" s="29">
        <v>32.11</v>
      </c>
      <c r="R1775" s="39">
        <v>6.24</v>
      </c>
      <c r="S1775" s="39" t="s">
        <v>2380</v>
      </c>
      <c r="T1775" s="39" t="s">
        <v>2380</v>
      </c>
      <c r="U1775" s="39" t="s">
        <v>2383</v>
      </c>
      <c r="V1775" s="39">
        <v>1</v>
      </c>
      <c r="W1775" s="39" t="s">
        <v>2380</v>
      </c>
      <c r="X1775" s="39" t="s">
        <v>8391</v>
      </c>
    </row>
    <row r="1776" spans="1:24" x14ac:dyDescent="0.35">
      <c r="A1776" s="4" t="s">
        <v>596</v>
      </c>
      <c r="B1776" s="4">
        <v>30.114999999999998</v>
      </c>
      <c r="C1776" s="4">
        <v>11.61</v>
      </c>
      <c r="D1776" s="4" t="s">
        <v>2380</v>
      </c>
      <c r="E1776" s="4" t="s">
        <v>2380</v>
      </c>
      <c r="F1776" s="4" t="s">
        <v>2380</v>
      </c>
      <c r="G1776" s="4" t="s">
        <v>2381</v>
      </c>
      <c r="H1776" s="4" t="s">
        <v>2380</v>
      </c>
      <c r="I1776" s="15">
        <v>180</v>
      </c>
      <c r="J1776" s="15" t="str">
        <f t="shared" si="108"/>
        <v>No</v>
      </c>
      <c r="K1776" s="15">
        <f t="shared" si="109"/>
        <v>0</v>
      </c>
      <c r="L1776" s="15" t="str">
        <f t="shared" si="110"/>
        <v>No</v>
      </c>
      <c r="M1776" s="15" t="str">
        <f t="shared" si="111"/>
        <v>No</v>
      </c>
      <c r="N1776" s="29">
        <v>30.114999999999998</v>
      </c>
      <c r="O1776" s="20" t="str" cm="1">
        <f t="array" ref="O1776">_xlfn.IFS(N1776&lt;18.5,"Underweight",N1776&lt;25,"Normalweight",N1776&lt;30,"Overweight",N1776&gt;=30,"Obesity")</f>
        <v>Obesity</v>
      </c>
      <c r="P1776" s="39" t="s">
        <v>596</v>
      </c>
      <c r="Q1776" s="29">
        <v>30.114999999999998</v>
      </c>
      <c r="R1776" s="39">
        <v>11.61</v>
      </c>
      <c r="S1776" s="39" t="s">
        <v>2380</v>
      </c>
      <c r="T1776" s="39" t="s">
        <v>2380</v>
      </c>
      <c r="U1776" s="39" t="s">
        <v>2380</v>
      </c>
      <c r="V1776" s="39">
        <v>0</v>
      </c>
      <c r="W1776" s="39" t="s">
        <v>2380</v>
      </c>
      <c r="X1776" s="39" t="s">
        <v>8391</v>
      </c>
    </row>
    <row r="1777" spans="1:24" x14ac:dyDescent="0.35">
      <c r="A1777" s="4" t="s">
        <v>595</v>
      </c>
      <c r="B1777" s="4">
        <v>20.28</v>
      </c>
      <c r="C1777" s="4">
        <v>11.07</v>
      </c>
      <c r="D1777" s="4" t="s">
        <v>2382</v>
      </c>
      <c r="E1777" s="4" t="s">
        <v>2380</v>
      </c>
      <c r="F1777" s="4" t="s">
        <v>2380</v>
      </c>
      <c r="G1777" s="4" t="s">
        <v>2381</v>
      </c>
      <c r="H1777" s="4" t="s">
        <v>2380</v>
      </c>
      <c r="I1777" s="15">
        <v>180</v>
      </c>
      <c r="J1777" s="15" t="str">
        <f t="shared" si="108"/>
        <v>No</v>
      </c>
      <c r="K1777" s="15">
        <f t="shared" si="109"/>
        <v>0</v>
      </c>
      <c r="L1777" s="15" t="str">
        <f t="shared" si="110"/>
        <v>No</v>
      </c>
      <c r="M1777" s="15" t="str">
        <f t="shared" si="111"/>
        <v>Yes</v>
      </c>
      <c r="N1777" s="29">
        <v>20.28</v>
      </c>
      <c r="O1777" s="20" t="str" cm="1">
        <f t="array" ref="O1777">_xlfn.IFS(N1777&lt;18.5,"Underweight",N1777&lt;25,"Normalweight",N1777&lt;30,"Overweight",N1777&gt;=30,"Obesity")</f>
        <v>Normalweight</v>
      </c>
      <c r="P1777" s="39" t="s">
        <v>595</v>
      </c>
      <c r="Q1777" s="29">
        <v>20.28</v>
      </c>
      <c r="R1777" s="39">
        <v>11.07</v>
      </c>
      <c r="S1777" s="39" t="s">
        <v>2383</v>
      </c>
      <c r="T1777" s="39" t="s">
        <v>2380</v>
      </c>
      <c r="U1777" s="39" t="s">
        <v>2380</v>
      </c>
      <c r="V1777" s="39">
        <v>0</v>
      </c>
      <c r="W1777" s="39" t="s">
        <v>2380</v>
      </c>
      <c r="X1777" s="39" t="s">
        <v>8393</v>
      </c>
    </row>
    <row r="1778" spans="1:24" x14ac:dyDescent="0.35">
      <c r="A1778" s="4" t="s">
        <v>594</v>
      </c>
      <c r="B1778" s="4">
        <v>20.234999999999999</v>
      </c>
      <c r="C1778" s="4">
        <v>5.19</v>
      </c>
      <c r="D1778" s="4" t="s">
        <v>2380</v>
      </c>
      <c r="E1778" s="4" t="s">
        <v>2380</v>
      </c>
      <c r="F1778" s="4" t="s">
        <v>2383</v>
      </c>
      <c r="G1778" s="4">
        <v>1</v>
      </c>
      <c r="H1778" s="4" t="s">
        <v>2380</v>
      </c>
      <c r="I1778" s="15">
        <v>180</v>
      </c>
      <c r="J1778" s="15" t="str">
        <f t="shared" si="108"/>
        <v>No</v>
      </c>
      <c r="K1778" s="15">
        <f t="shared" si="109"/>
        <v>1</v>
      </c>
      <c r="L1778" s="15" t="str">
        <f t="shared" si="110"/>
        <v>No</v>
      </c>
      <c r="M1778" s="15" t="str">
        <f t="shared" si="111"/>
        <v>No</v>
      </c>
      <c r="N1778" s="29">
        <v>20.234999999999999</v>
      </c>
      <c r="O1778" s="20" t="str" cm="1">
        <f t="array" ref="O1778">_xlfn.IFS(N1778&lt;18.5,"Underweight",N1778&lt;25,"Normalweight",N1778&lt;30,"Overweight",N1778&gt;=30,"Obesity")</f>
        <v>Normalweight</v>
      </c>
      <c r="P1778" s="39" t="s">
        <v>594</v>
      </c>
      <c r="Q1778" s="29">
        <v>20.234999999999999</v>
      </c>
      <c r="R1778" s="39">
        <v>5.19</v>
      </c>
      <c r="S1778" s="39" t="s">
        <v>2380</v>
      </c>
      <c r="T1778" s="39" t="s">
        <v>2380</v>
      </c>
      <c r="U1778" s="39" t="s">
        <v>2383</v>
      </c>
      <c r="V1778" s="39">
        <v>1</v>
      </c>
      <c r="W1778" s="39" t="s">
        <v>2380</v>
      </c>
      <c r="X1778" s="39" t="s">
        <v>8393</v>
      </c>
    </row>
    <row r="1779" spans="1:24" x14ac:dyDescent="0.35">
      <c r="A1779" s="4" t="s">
        <v>593</v>
      </c>
      <c r="B1779" s="4">
        <v>25.27</v>
      </c>
      <c r="C1779" s="4">
        <v>5.7</v>
      </c>
      <c r="D1779" s="4" t="s">
        <v>2382</v>
      </c>
      <c r="E1779" s="4" t="s">
        <v>2380</v>
      </c>
      <c r="F1779" s="4" t="s">
        <v>2380</v>
      </c>
      <c r="G1779" s="4">
        <v>1</v>
      </c>
      <c r="H1779" s="4" t="s">
        <v>2380</v>
      </c>
      <c r="I1779" s="15">
        <v>180</v>
      </c>
      <c r="J1779" s="15" t="str">
        <f t="shared" si="108"/>
        <v>No</v>
      </c>
      <c r="K1779" s="15">
        <f t="shared" si="109"/>
        <v>1</v>
      </c>
      <c r="L1779" s="15" t="str">
        <f t="shared" si="110"/>
        <v>No</v>
      </c>
      <c r="M1779" s="15" t="str">
        <f t="shared" si="111"/>
        <v>Yes</v>
      </c>
      <c r="N1779" s="29">
        <v>25.27</v>
      </c>
      <c r="O1779" s="20" t="str" cm="1">
        <f t="array" ref="O1779">_xlfn.IFS(N1779&lt;18.5,"Underweight",N1779&lt;25,"Normalweight",N1779&lt;30,"Overweight",N1779&gt;=30,"Obesity")</f>
        <v>Overweight</v>
      </c>
      <c r="P1779" s="39" t="s">
        <v>593</v>
      </c>
      <c r="Q1779" s="29">
        <v>25.27</v>
      </c>
      <c r="R1779" s="39">
        <v>5.7</v>
      </c>
      <c r="S1779" s="39" t="s">
        <v>2383</v>
      </c>
      <c r="T1779" s="39" t="s">
        <v>2380</v>
      </c>
      <c r="U1779" s="39" t="s">
        <v>2380</v>
      </c>
      <c r="V1779" s="39">
        <v>1</v>
      </c>
      <c r="W1779" s="39" t="s">
        <v>2380</v>
      </c>
      <c r="X1779" s="39" t="s">
        <v>8392</v>
      </c>
    </row>
    <row r="1780" spans="1:24" x14ac:dyDescent="0.35">
      <c r="A1780" s="4" t="s">
        <v>592</v>
      </c>
      <c r="B1780" s="4">
        <v>24.24</v>
      </c>
      <c r="C1780" s="4">
        <v>6.15</v>
      </c>
      <c r="D1780" s="4" t="s">
        <v>2380</v>
      </c>
      <c r="E1780" s="4" t="s">
        <v>2380</v>
      </c>
      <c r="F1780" s="4" t="s">
        <v>2380</v>
      </c>
      <c r="G1780" s="4" t="s">
        <v>2381</v>
      </c>
      <c r="H1780" s="4" t="s">
        <v>2380</v>
      </c>
      <c r="I1780" s="15">
        <v>180</v>
      </c>
      <c r="J1780" s="15" t="str">
        <f t="shared" si="108"/>
        <v>No</v>
      </c>
      <c r="K1780" s="15">
        <f t="shared" si="109"/>
        <v>0</v>
      </c>
      <c r="L1780" s="15" t="str">
        <f t="shared" si="110"/>
        <v>No</v>
      </c>
      <c r="M1780" s="15" t="str">
        <f t="shared" si="111"/>
        <v>No</v>
      </c>
      <c r="N1780" s="29">
        <v>24.24</v>
      </c>
      <c r="O1780" s="20" t="str" cm="1">
        <f t="array" ref="O1780">_xlfn.IFS(N1780&lt;18.5,"Underweight",N1780&lt;25,"Normalweight",N1780&lt;30,"Overweight",N1780&gt;=30,"Obesity")</f>
        <v>Normalweight</v>
      </c>
      <c r="P1780" s="39" t="s">
        <v>592</v>
      </c>
      <c r="Q1780" s="29">
        <v>24.24</v>
      </c>
      <c r="R1780" s="39">
        <v>6.15</v>
      </c>
      <c r="S1780" s="39" t="s">
        <v>2380</v>
      </c>
      <c r="T1780" s="39" t="s">
        <v>2380</v>
      </c>
      <c r="U1780" s="39" t="s">
        <v>2380</v>
      </c>
      <c r="V1780" s="39">
        <v>0</v>
      </c>
      <c r="W1780" s="39" t="s">
        <v>2380</v>
      </c>
      <c r="X1780" s="39" t="s">
        <v>8393</v>
      </c>
    </row>
    <row r="1781" spans="1:24" x14ac:dyDescent="0.35">
      <c r="A1781" s="4" t="s">
        <v>591</v>
      </c>
      <c r="B1781" s="4">
        <v>35.75</v>
      </c>
      <c r="C1781" s="4">
        <v>5.07</v>
      </c>
      <c r="D1781" s="4" t="s">
        <v>2380</v>
      </c>
      <c r="E1781" s="4" t="s">
        <v>2380</v>
      </c>
      <c r="F1781" s="4" t="s">
        <v>2380</v>
      </c>
      <c r="G1781" s="4" t="s">
        <v>2381</v>
      </c>
      <c r="H1781" s="4" t="s">
        <v>2380</v>
      </c>
      <c r="I1781" s="15">
        <v>180</v>
      </c>
      <c r="J1781" s="15" t="str">
        <f t="shared" si="108"/>
        <v>No</v>
      </c>
      <c r="K1781" s="15">
        <f t="shared" si="109"/>
        <v>0</v>
      </c>
      <c r="L1781" s="15" t="str">
        <f t="shared" si="110"/>
        <v>No</v>
      </c>
      <c r="M1781" s="15" t="str">
        <f t="shared" si="111"/>
        <v>No</v>
      </c>
      <c r="N1781" s="29">
        <v>35.75</v>
      </c>
      <c r="O1781" s="20" t="str" cm="1">
        <f t="array" ref="O1781">_xlfn.IFS(N1781&lt;18.5,"Underweight",N1781&lt;25,"Normalweight",N1781&lt;30,"Overweight",N1781&gt;=30,"Obesity")</f>
        <v>Obesity</v>
      </c>
      <c r="P1781" s="39" t="s">
        <v>591</v>
      </c>
      <c r="Q1781" s="29">
        <v>35.75</v>
      </c>
      <c r="R1781" s="39">
        <v>5.07</v>
      </c>
      <c r="S1781" s="39" t="s">
        <v>2380</v>
      </c>
      <c r="T1781" s="39" t="s">
        <v>2380</v>
      </c>
      <c r="U1781" s="39" t="s">
        <v>2380</v>
      </c>
      <c r="V1781" s="39">
        <v>0</v>
      </c>
      <c r="W1781" s="39" t="s">
        <v>2380</v>
      </c>
      <c r="X1781" s="39" t="s">
        <v>8391</v>
      </c>
    </row>
    <row r="1782" spans="1:24" x14ac:dyDescent="0.35">
      <c r="A1782" s="4" t="s">
        <v>590</v>
      </c>
      <c r="B1782" s="4">
        <v>29.92</v>
      </c>
      <c r="C1782" s="4">
        <v>10.97</v>
      </c>
      <c r="D1782" s="4" t="s">
        <v>2382</v>
      </c>
      <c r="E1782" s="4" t="s">
        <v>2380</v>
      </c>
      <c r="F1782" s="4" t="s">
        <v>2380</v>
      </c>
      <c r="G1782" s="4">
        <v>1</v>
      </c>
      <c r="H1782" s="4" t="s">
        <v>2380</v>
      </c>
      <c r="I1782" s="15">
        <v>180</v>
      </c>
      <c r="J1782" s="15" t="str">
        <f t="shared" si="108"/>
        <v>No</v>
      </c>
      <c r="K1782" s="15">
        <f t="shared" si="109"/>
        <v>1</v>
      </c>
      <c r="L1782" s="15" t="str">
        <f t="shared" si="110"/>
        <v>No</v>
      </c>
      <c r="M1782" s="15" t="str">
        <f t="shared" si="111"/>
        <v>Yes</v>
      </c>
      <c r="N1782" s="29">
        <v>29.92</v>
      </c>
      <c r="O1782" s="20" t="str" cm="1">
        <f t="array" ref="O1782">_xlfn.IFS(N1782&lt;18.5,"Underweight",N1782&lt;25,"Normalweight",N1782&lt;30,"Overweight",N1782&gt;=30,"Obesity")</f>
        <v>Overweight</v>
      </c>
      <c r="P1782" s="39" t="s">
        <v>590</v>
      </c>
      <c r="Q1782" s="29">
        <v>29.92</v>
      </c>
      <c r="R1782" s="39">
        <v>10.97</v>
      </c>
      <c r="S1782" s="39" t="s">
        <v>2383</v>
      </c>
      <c r="T1782" s="39" t="s">
        <v>2380</v>
      </c>
      <c r="U1782" s="39" t="s">
        <v>2380</v>
      </c>
      <c r="V1782" s="39">
        <v>1</v>
      </c>
      <c r="W1782" s="39" t="s">
        <v>2380</v>
      </c>
      <c r="X1782" s="39" t="s">
        <v>8392</v>
      </c>
    </row>
    <row r="1783" spans="1:24" x14ac:dyDescent="0.35">
      <c r="A1783" s="4" t="s">
        <v>589</v>
      </c>
      <c r="B1783" s="4">
        <v>26.2</v>
      </c>
      <c r="C1783" s="4">
        <v>10.93</v>
      </c>
      <c r="D1783" s="4" t="s">
        <v>2382</v>
      </c>
      <c r="E1783" s="4" t="s">
        <v>2380</v>
      </c>
      <c r="F1783" s="4" t="s">
        <v>2380</v>
      </c>
      <c r="G1783" s="4">
        <v>1</v>
      </c>
      <c r="H1783" s="4" t="s">
        <v>2380</v>
      </c>
      <c r="I1783" s="15">
        <v>180</v>
      </c>
      <c r="J1783" s="15" t="str">
        <f t="shared" si="108"/>
        <v>No</v>
      </c>
      <c r="K1783" s="15">
        <f t="shared" si="109"/>
        <v>1</v>
      </c>
      <c r="L1783" s="15" t="str">
        <f t="shared" si="110"/>
        <v>No</v>
      </c>
      <c r="M1783" s="15" t="str">
        <f t="shared" si="111"/>
        <v>Yes</v>
      </c>
      <c r="N1783" s="29">
        <v>26.2</v>
      </c>
      <c r="O1783" s="20" t="str" cm="1">
        <f t="array" ref="O1783">_xlfn.IFS(N1783&lt;18.5,"Underweight",N1783&lt;25,"Normalweight",N1783&lt;30,"Overweight",N1783&gt;=30,"Obesity")</f>
        <v>Overweight</v>
      </c>
      <c r="P1783" s="39" t="s">
        <v>589</v>
      </c>
      <c r="Q1783" s="29">
        <v>26.2</v>
      </c>
      <c r="R1783" s="39">
        <v>10.93</v>
      </c>
      <c r="S1783" s="39" t="s">
        <v>2383</v>
      </c>
      <c r="T1783" s="39" t="s">
        <v>2380</v>
      </c>
      <c r="U1783" s="39" t="s">
        <v>2380</v>
      </c>
      <c r="V1783" s="39">
        <v>1</v>
      </c>
      <c r="W1783" s="39" t="s">
        <v>2380</v>
      </c>
      <c r="X1783" s="39" t="s">
        <v>8392</v>
      </c>
    </row>
    <row r="1784" spans="1:24" x14ac:dyDescent="0.35">
      <c r="A1784" s="4" t="s">
        <v>588</v>
      </c>
      <c r="B1784" s="4">
        <v>26.695</v>
      </c>
      <c r="C1784" s="4">
        <v>4.21</v>
      </c>
      <c r="D1784" s="4" t="s">
        <v>2382</v>
      </c>
      <c r="E1784" s="4" t="s">
        <v>2380</v>
      </c>
      <c r="F1784" s="4" t="s">
        <v>2383</v>
      </c>
      <c r="G1784" s="4">
        <v>1</v>
      </c>
      <c r="H1784" s="4" t="s">
        <v>2380</v>
      </c>
      <c r="I1784" s="15">
        <v>180</v>
      </c>
      <c r="J1784" s="15" t="str">
        <f t="shared" si="108"/>
        <v>No</v>
      </c>
      <c r="K1784" s="15">
        <f t="shared" si="109"/>
        <v>1</v>
      </c>
      <c r="L1784" s="15" t="str">
        <f t="shared" si="110"/>
        <v>No</v>
      </c>
      <c r="M1784" s="15" t="str">
        <f t="shared" si="111"/>
        <v>Yes</v>
      </c>
      <c r="N1784" s="29">
        <v>26.695</v>
      </c>
      <c r="O1784" s="20" t="str" cm="1">
        <f t="array" ref="O1784">_xlfn.IFS(N1784&lt;18.5,"Underweight",N1784&lt;25,"Normalweight",N1784&lt;30,"Overweight",N1784&gt;=30,"Obesity")</f>
        <v>Overweight</v>
      </c>
      <c r="P1784" s="39" t="s">
        <v>588</v>
      </c>
      <c r="Q1784" s="29">
        <v>26.695</v>
      </c>
      <c r="R1784" s="39">
        <v>4.21</v>
      </c>
      <c r="S1784" s="39" t="s">
        <v>2383</v>
      </c>
      <c r="T1784" s="39" t="s">
        <v>2380</v>
      </c>
      <c r="U1784" s="39" t="s">
        <v>2383</v>
      </c>
      <c r="V1784" s="39">
        <v>1</v>
      </c>
      <c r="W1784" s="39" t="s">
        <v>2380</v>
      </c>
      <c r="X1784" s="39" t="s">
        <v>8392</v>
      </c>
    </row>
    <row r="1785" spans="1:24" x14ac:dyDescent="0.35">
      <c r="A1785" s="4" t="s">
        <v>587</v>
      </c>
      <c r="B1785" s="4">
        <v>23.16</v>
      </c>
      <c r="C1785" s="4">
        <v>5.5</v>
      </c>
      <c r="D1785" s="4" t="s">
        <v>2380</v>
      </c>
      <c r="E1785" s="4" t="s">
        <v>2380</v>
      </c>
      <c r="F1785" s="4" t="s">
        <v>2380</v>
      </c>
      <c r="G1785" s="4" t="s">
        <v>2381</v>
      </c>
      <c r="H1785" s="4" t="s">
        <v>2380</v>
      </c>
      <c r="I1785" s="15">
        <v>180</v>
      </c>
      <c r="J1785" s="15" t="str">
        <f t="shared" si="108"/>
        <v>No</v>
      </c>
      <c r="K1785" s="15">
        <f t="shared" si="109"/>
        <v>0</v>
      </c>
      <c r="L1785" s="15" t="str">
        <f t="shared" si="110"/>
        <v>No</v>
      </c>
      <c r="M1785" s="15" t="str">
        <f t="shared" si="111"/>
        <v>No</v>
      </c>
      <c r="N1785" s="29">
        <v>23.16</v>
      </c>
      <c r="O1785" s="20" t="str" cm="1">
        <f t="array" ref="O1785">_xlfn.IFS(N1785&lt;18.5,"Underweight",N1785&lt;25,"Normalweight",N1785&lt;30,"Overweight",N1785&gt;=30,"Obesity")</f>
        <v>Normalweight</v>
      </c>
      <c r="P1785" s="39" t="s">
        <v>587</v>
      </c>
      <c r="Q1785" s="29">
        <v>23.16</v>
      </c>
      <c r="R1785" s="39">
        <v>5.5</v>
      </c>
      <c r="S1785" s="39" t="s">
        <v>2380</v>
      </c>
      <c r="T1785" s="39" t="s">
        <v>2380</v>
      </c>
      <c r="U1785" s="39" t="s">
        <v>2380</v>
      </c>
      <c r="V1785" s="39">
        <v>0</v>
      </c>
      <c r="W1785" s="39" t="s">
        <v>2380</v>
      </c>
      <c r="X1785" s="39" t="s">
        <v>8393</v>
      </c>
    </row>
    <row r="1786" spans="1:24" x14ac:dyDescent="0.35">
      <c r="A1786" s="4" t="s">
        <v>586</v>
      </c>
      <c r="B1786" s="4">
        <v>32.585000000000001</v>
      </c>
      <c r="C1786" s="4">
        <v>4.93</v>
      </c>
      <c r="D1786" s="4" t="s">
        <v>2382</v>
      </c>
      <c r="E1786" s="4" t="s">
        <v>2380</v>
      </c>
      <c r="F1786" s="4" t="s">
        <v>2380</v>
      </c>
      <c r="G1786" s="4">
        <v>1</v>
      </c>
      <c r="H1786" s="4" t="s">
        <v>2380</v>
      </c>
      <c r="I1786" s="15">
        <v>180</v>
      </c>
      <c r="J1786" s="15" t="str">
        <f t="shared" si="108"/>
        <v>No</v>
      </c>
      <c r="K1786" s="15">
        <f t="shared" si="109"/>
        <v>1</v>
      </c>
      <c r="L1786" s="15" t="str">
        <f t="shared" si="110"/>
        <v>No</v>
      </c>
      <c r="M1786" s="15" t="str">
        <f t="shared" si="111"/>
        <v>Yes</v>
      </c>
      <c r="N1786" s="29">
        <v>32.585000000000001</v>
      </c>
      <c r="O1786" s="20" t="str" cm="1">
        <f t="array" ref="O1786">_xlfn.IFS(N1786&lt;18.5,"Underweight",N1786&lt;25,"Normalweight",N1786&lt;30,"Overweight",N1786&gt;=30,"Obesity")</f>
        <v>Obesity</v>
      </c>
      <c r="P1786" s="39" t="s">
        <v>586</v>
      </c>
      <c r="Q1786" s="29">
        <v>32.585000000000001</v>
      </c>
      <c r="R1786" s="39">
        <v>4.93</v>
      </c>
      <c r="S1786" s="39" t="s">
        <v>2383</v>
      </c>
      <c r="T1786" s="39" t="s">
        <v>2380</v>
      </c>
      <c r="U1786" s="39" t="s">
        <v>2380</v>
      </c>
      <c r="V1786" s="39">
        <v>1</v>
      </c>
      <c r="W1786" s="39" t="s">
        <v>2380</v>
      </c>
      <c r="X1786" s="39" t="s">
        <v>8391</v>
      </c>
    </row>
    <row r="1787" spans="1:24" x14ac:dyDescent="0.35">
      <c r="A1787" s="4" t="s">
        <v>585</v>
      </c>
      <c r="B1787" s="4">
        <v>33.97</v>
      </c>
      <c r="C1787" s="4">
        <v>5.6</v>
      </c>
      <c r="D1787" s="4" t="s">
        <v>2382</v>
      </c>
      <c r="E1787" s="4" t="s">
        <v>2380</v>
      </c>
      <c r="F1787" s="4" t="s">
        <v>2380</v>
      </c>
      <c r="G1787" s="4" t="s">
        <v>2381</v>
      </c>
      <c r="H1787" s="4" t="s">
        <v>2380</v>
      </c>
      <c r="I1787" s="15">
        <v>180</v>
      </c>
      <c r="J1787" s="15" t="str">
        <f t="shared" si="108"/>
        <v>No</v>
      </c>
      <c r="K1787" s="15">
        <f t="shared" si="109"/>
        <v>0</v>
      </c>
      <c r="L1787" s="15" t="str">
        <f t="shared" si="110"/>
        <v>No</v>
      </c>
      <c r="M1787" s="15" t="str">
        <f t="shared" si="111"/>
        <v>Yes</v>
      </c>
      <c r="N1787" s="29">
        <v>33.97</v>
      </c>
      <c r="O1787" s="20" t="str" cm="1">
        <f t="array" ref="O1787">_xlfn.IFS(N1787&lt;18.5,"Underweight",N1787&lt;25,"Normalweight",N1787&lt;30,"Overweight",N1787&gt;=30,"Obesity")</f>
        <v>Obesity</v>
      </c>
      <c r="P1787" s="39" t="s">
        <v>585</v>
      </c>
      <c r="Q1787" s="29">
        <v>33.97</v>
      </c>
      <c r="R1787" s="39">
        <v>5.6</v>
      </c>
      <c r="S1787" s="39" t="s">
        <v>2383</v>
      </c>
      <c r="T1787" s="39" t="s">
        <v>2380</v>
      </c>
      <c r="U1787" s="39" t="s">
        <v>2380</v>
      </c>
      <c r="V1787" s="39">
        <v>0</v>
      </c>
      <c r="W1787" s="39" t="s">
        <v>2380</v>
      </c>
      <c r="X1787" s="39" t="s">
        <v>8391</v>
      </c>
    </row>
    <row r="1788" spans="1:24" x14ac:dyDescent="0.35">
      <c r="A1788" s="4" t="s">
        <v>584</v>
      </c>
      <c r="B1788" s="4">
        <v>16.57</v>
      </c>
      <c r="C1788" s="4">
        <v>9.99</v>
      </c>
      <c r="D1788" s="4" t="s">
        <v>2380</v>
      </c>
      <c r="E1788" s="4" t="s">
        <v>2380</v>
      </c>
      <c r="F1788" s="4" t="s">
        <v>2380</v>
      </c>
      <c r="G1788" s="4" t="s">
        <v>2381</v>
      </c>
      <c r="H1788" s="4" t="s">
        <v>2380</v>
      </c>
      <c r="I1788" s="15">
        <v>180</v>
      </c>
      <c r="J1788" s="15" t="str">
        <f t="shared" si="108"/>
        <v>No</v>
      </c>
      <c r="K1788" s="15">
        <f t="shared" si="109"/>
        <v>0</v>
      </c>
      <c r="L1788" s="15" t="str">
        <f t="shared" si="110"/>
        <v>No</v>
      </c>
      <c r="M1788" s="15" t="str">
        <f t="shared" si="111"/>
        <v>No</v>
      </c>
      <c r="N1788" s="29">
        <v>16.57</v>
      </c>
      <c r="O1788" s="20" t="str" cm="1">
        <f t="array" ref="O1788">_xlfn.IFS(N1788&lt;18.5,"Underweight",N1788&lt;25,"Normalweight",N1788&lt;30,"Overweight",N1788&gt;=30,"Obesity")</f>
        <v>Underweight</v>
      </c>
      <c r="P1788" s="39" t="s">
        <v>584</v>
      </c>
      <c r="Q1788" s="29">
        <v>16.57</v>
      </c>
      <c r="R1788" s="39">
        <v>9.99</v>
      </c>
      <c r="S1788" s="39" t="s">
        <v>2380</v>
      </c>
      <c r="T1788" s="39" t="s">
        <v>2380</v>
      </c>
      <c r="U1788" s="39" t="s">
        <v>2380</v>
      </c>
      <c r="V1788" s="39">
        <v>0</v>
      </c>
      <c r="W1788" s="39" t="s">
        <v>2380</v>
      </c>
      <c r="X1788" s="39" t="s">
        <v>8394</v>
      </c>
    </row>
    <row r="1789" spans="1:24" x14ac:dyDescent="0.35">
      <c r="A1789" s="4" t="s">
        <v>583</v>
      </c>
      <c r="B1789" s="4">
        <v>17.55</v>
      </c>
      <c r="C1789" s="4">
        <v>5.93</v>
      </c>
      <c r="D1789" s="4" t="s">
        <v>2380</v>
      </c>
      <c r="E1789" s="4" t="s">
        <v>2380</v>
      </c>
      <c r="F1789" s="4" t="s">
        <v>2383</v>
      </c>
      <c r="G1789" s="4">
        <v>1</v>
      </c>
      <c r="H1789" s="4" t="s">
        <v>2380</v>
      </c>
      <c r="I1789" s="15">
        <v>180</v>
      </c>
      <c r="J1789" s="15" t="str">
        <f t="shared" si="108"/>
        <v>No</v>
      </c>
      <c r="K1789" s="15">
        <f t="shared" si="109"/>
        <v>1</v>
      </c>
      <c r="L1789" s="15" t="str">
        <f t="shared" si="110"/>
        <v>No</v>
      </c>
      <c r="M1789" s="15" t="str">
        <f t="shared" si="111"/>
        <v>No</v>
      </c>
      <c r="N1789" s="29">
        <v>17.55</v>
      </c>
      <c r="O1789" s="20" t="str" cm="1">
        <f t="array" ref="O1789">_xlfn.IFS(N1789&lt;18.5,"Underweight",N1789&lt;25,"Normalweight",N1789&lt;30,"Overweight",N1789&gt;=30,"Obesity")</f>
        <v>Underweight</v>
      </c>
      <c r="P1789" s="39" t="s">
        <v>583</v>
      </c>
      <c r="Q1789" s="29">
        <v>17.55</v>
      </c>
      <c r="R1789" s="39">
        <v>5.93</v>
      </c>
      <c r="S1789" s="39" t="s">
        <v>2380</v>
      </c>
      <c r="T1789" s="39" t="s">
        <v>2380</v>
      </c>
      <c r="U1789" s="39" t="s">
        <v>2383</v>
      </c>
      <c r="V1789" s="39">
        <v>1</v>
      </c>
      <c r="W1789" s="39" t="s">
        <v>2380</v>
      </c>
      <c r="X1789" s="39" t="s">
        <v>8394</v>
      </c>
    </row>
    <row r="1790" spans="1:24" x14ac:dyDescent="0.35">
      <c r="A1790" s="4" t="s">
        <v>582</v>
      </c>
      <c r="B1790" s="4">
        <v>29.41</v>
      </c>
      <c r="C1790" s="4">
        <v>6.29</v>
      </c>
      <c r="D1790" s="4" t="s">
        <v>2382</v>
      </c>
      <c r="E1790" s="4" t="s">
        <v>2380</v>
      </c>
      <c r="F1790" s="4" t="s">
        <v>2380</v>
      </c>
      <c r="G1790" s="4">
        <v>1</v>
      </c>
      <c r="H1790" s="4" t="s">
        <v>2380</v>
      </c>
      <c r="I1790" s="15">
        <v>180</v>
      </c>
      <c r="J1790" s="15" t="str">
        <f t="shared" si="108"/>
        <v>No</v>
      </c>
      <c r="K1790" s="15">
        <f t="shared" si="109"/>
        <v>1</v>
      </c>
      <c r="L1790" s="15" t="str">
        <f t="shared" si="110"/>
        <v>No</v>
      </c>
      <c r="M1790" s="15" t="str">
        <f t="shared" si="111"/>
        <v>Yes</v>
      </c>
      <c r="N1790" s="29">
        <v>29.41</v>
      </c>
      <c r="O1790" s="20" t="str" cm="1">
        <f t="array" ref="O1790">_xlfn.IFS(N1790&lt;18.5,"Underweight",N1790&lt;25,"Normalweight",N1790&lt;30,"Overweight",N1790&gt;=30,"Obesity")</f>
        <v>Overweight</v>
      </c>
      <c r="P1790" s="39" t="s">
        <v>582</v>
      </c>
      <c r="Q1790" s="29">
        <v>29.41</v>
      </c>
      <c r="R1790" s="39">
        <v>6.29</v>
      </c>
      <c r="S1790" s="39" t="s">
        <v>2383</v>
      </c>
      <c r="T1790" s="39" t="s">
        <v>2380</v>
      </c>
      <c r="U1790" s="39" t="s">
        <v>2380</v>
      </c>
      <c r="V1790" s="39">
        <v>1</v>
      </c>
      <c r="W1790" s="39" t="s">
        <v>2380</v>
      </c>
      <c r="X1790" s="39" t="s">
        <v>8392</v>
      </c>
    </row>
    <row r="1791" spans="1:24" x14ac:dyDescent="0.35">
      <c r="A1791" s="4" t="s">
        <v>581</v>
      </c>
      <c r="B1791" s="4">
        <v>17.91</v>
      </c>
      <c r="C1791" s="4">
        <v>5.65</v>
      </c>
      <c r="D1791" s="4" t="s">
        <v>2380</v>
      </c>
      <c r="E1791" s="4" t="s">
        <v>2380</v>
      </c>
      <c r="F1791" s="4" t="s">
        <v>2380</v>
      </c>
      <c r="G1791" s="4">
        <v>1</v>
      </c>
      <c r="H1791" s="4" t="s">
        <v>2380</v>
      </c>
      <c r="I1791" s="15">
        <v>180</v>
      </c>
      <c r="J1791" s="15" t="str">
        <f t="shared" si="108"/>
        <v>No</v>
      </c>
      <c r="K1791" s="15">
        <f t="shared" si="109"/>
        <v>1</v>
      </c>
      <c r="L1791" s="15" t="str">
        <f t="shared" si="110"/>
        <v>No</v>
      </c>
      <c r="M1791" s="15" t="str">
        <f t="shared" si="111"/>
        <v>No</v>
      </c>
      <c r="N1791" s="29">
        <v>17.91</v>
      </c>
      <c r="O1791" s="20" t="str" cm="1">
        <f t="array" ref="O1791">_xlfn.IFS(N1791&lt;18.5,"Underweight",N1791&lt;25,"Normalweight",N1791&lt;30,"Overweight",N1791&gt;=30,"Obesity")</f>
        <v>Underweight</v>
      </c>
      <c r="P1791" s="39" t="s">
        <v>581</v>
      </c>
      <c r="Q1791" s="29">
        <v>17.91</v>
      </c>
      <c r="R1791" s="39">
        <v>5.65</v>
      </c>
      <c r="S1791" s="39" t="s">
        <v>2380</v>
      </c>
      <c r="T1791" s="39" t="s">
        <v>2380</v>
      </c>
      <c r="U1791" s="39" t="s">
        <v>2380</v>
      </c>
      <c r="V1791" s="39">
        <v>1</v>
      </c>
      <c r="W1791" s="39" t="s">
        <v>2380</v>
      </c>
      <c r="X1791" s="39" t="s">
        <v>8394</v>
      </c>
    </row>
    <row r="1792" spans="1:24" x14ac:dyDescent="0.35">
      <c r="A1792" s="4" t="s">
        <v>580</v>
      </c>
      <c r="B1792" s="4">
        <v>31.57</v>
      </c>
      <c r="C1792" s="4">
        <v>6.15</v>
      </c>
      <c r="D1792" s="4" t="s">
        <v>2380</v>
      </c>
      <c r="E1792" s="4" t="s">
        <v>2380</v>
      </c>
      <c r="F1792" s="4" t="s">
        <v>2380</v>
      </c>
      <c r="G1792" s="4">
        <v>1</v>
      </c>
      <c r="H1792" s="4" t="s">
        <v>2380</v>
      </c>
      <c r="I1792" s="15">
        <v>180</v>
      </c>
      <c r="J1792" s="15" t="str">
        <f t="shared" si="108"/>
        <v>No</v>
      </c>
      <c r="K1792" s="15">
        <f t="shared" si="109"/>
        <v>1</v>
      </c>
      <c r="L1792" s="15" t="str">
        <f t="shared" si="110"/>
        <v>No</v>
      </c>
      <c r="M1792" s="15" t="str">
        <f t="shared" si="111"/>
        <v>No</v>
      </c>
      <c r="N1792" s="29">
        <v>31.57</v>
      </c>
      <c r="O1792" s="20" t="str" cm="1">
        <f t="array" ref="O1792">_xlfn.IFS(N1792&lt;18.5,"Underweight",N1792&lt;25,"Normalweight",N1792&lt;30,"Overweight",N1792&gt;=30,"Obesity")</f>
        <v>Obesity</v>
      </c>
      <c r="P1792" s="39" t="s">
        <v>580</v>
      </c>
      <c r="Q1792" s="29">
        <v>31.57</v>
      </c>
      <c r="R1792" s="39">
        <v>6.15</v>
      </c>
      <c r="S1792" s="39" t="s">
        <v>2380</v>
      </c>
      <c r="T1792" s="39" t="s">
        <v>2380</v>
      </c>
      <c r="U1792" s="39" t="s">
        <v>2380</v>
      </c>
      <c r="V1792" s="39">
        <v>1</v>
      </c>
      <c r="W1792" s="39" t="s">
        <v>2380</v>
      </c>
      <c r="X1792" s="39" t="s">
        <v>8391</v>
      </c>
    </row>
    <row r="1793" spans="1:24" x14ac:dyDescent="0.35">
      <c r="A1793" s="4" t="s">
        <v>579</v>
      </c>
      <c r="B1793" s="4">
        <v>33.18</v>
      </c>
      <c r="C1793" s="4">
        <v>5.22</v>
      </c>
      <c r="D1793" s="4" t="s">
        <v>2380</v>
      </c>
      <c r="E1793" s="4" t="s">
        <v>2382</v>
      </c>
      <c r="F1793" s="4" t="s">
        <v>2380</v>
      </c>
      <c r="G1793" s="4">
        <v>1</v>
      </c>
      <c r="H1793" s="4" t="s">
        <v>2380</v>
      </c>
      <c r="I1793" s="15">
        <v>180</v>
      </c>
      <c r="J1793" s="15" t="str">
        <f t="shared" si="108"/>
        <v>No</v>
      </c>
      <c r="K1793" s="15">
        <f t="shared" si="109"/>
        <v>1</v>
      </c>
      <c r="L1793" s="15" t="str">
        <f t="shared" si="110"/>
        <v>No</v>
      </c>
      <c r="M1793" s="15" t="str">
        <f t="shared" si="111"/>
        <v>No</v>
      </c>
      <c r="N1793" s="29">
        <v>33.18</v>
      </c>
      <c r="O1793" s="20" t="str" cm="1">
        <f t="array" ref="O1793">_xlfn.IFS(N1793&lt;18.5,"Underweight",N1793&lt;25,"Normalweight",N1793&lt;30,"Overweight",N1793&gt;=30,"Obesity")</f>
        <v>Obesity</v>
      </c>
      <c r="P1793" s="39" t="s">
        <v>579</v>
      </c>
      <c r="Q1793" s="29">
        <v>33.18</v>
      </c>
      <c r="R1793" s="39">
        <v>5.22</v>
      </c>
      <c r="S1793" s="39" t="s">
        <v>2380</v>
      </c>
      <c r="T1793" s="39" t="s">
        <v>2382</v>
      </c>
      <c r="U1793" s="39" t="s">
        <v>2380</v>
      </c>
      <c r="V1793" s="39">
        <v>1</v>
      </c>
      <c r="W1793" s="39" t="s">
        <v>2380</v>
      </c>
      <c r="X1793" s="39" t="s">
        <v>8391</v>
      </c>
    </row>
    <row r="1794" spans="1:24" x14ac:dyDescent="0.35">
      <c r="A1794" s="4" t="s">
        <v>578</v>
      </c>
      <c r="B1794" s="4">
        <v>37</v>
      </c>
      <c r="C1794" s="4">
        <v>11.66</v>
      </c>
      <c r="D1794" s="4" t="s">
        <v>2380</v>
      </c>
      <c r="E1794" s="4" t="s">
        <v>2380</v>
      </c>
      <c r="F1794" s="4" t="s">
        <v>2380</v>
      </c>
      <c r="G1794" s="4" t="s">
        <v>2381</v>
      </c>
      <c r="H1794" s="4" t="s">
        <v>2380</v>
      </c>
      <c r="I1794" s="15">
        <v>180</v>
      </c>
      <c r="J1794" s="15" t="str">
        <f t="shared" si="108"/>
        <v>No</v>
      </c>
      <c r="K1794" s="15">
        <f t="shared" si="109"/>
        <v>0</v>
      </c>
      <c r="L1794" s="15" t="str">
        <f t="shared" si="110"/>
        <v>No</v>
      </c>
      <c r="M1794" s="15" t="str">
        <f t="shared" si="111"/>
        <v>No</v>
      </c>
      <c r="N1794" s="29">
        <v>37</v>
      </c>
      <c r="O1794" s="20" t="str" cm="1">
        <f t="array" ref="O1794">_xlfn.IFS(N1794&lt;18.5,"Underweight",N1794&lt;25,"Normalweight",N1794&lt;30,"Overweight",N1794&gt;=30,"Obesity")</f>
        <v>Obesity</v>
      </c>
      <c r="P1794" s="39" t="s">
        <v>578</v>
      </c>
      <c r="Q1794" s="29">
        <v>37</v>
      </c>
      <c r="R1794" s="39">
        <v>11.66</v>
      </c>
      <c r="S1794" s="39" t="s">
        <v>2380</v>
      </c>
      <c r="T1794" s="39" t="s">
        <v>2380</v>
      </c>
      <c r="U1794" s="39" t="s">
        <v>2380</v>
      </c>
      <c r="V1794" s="39">
        <v>0</v>
      </c>
      <c r="W1794" s="39" t="s">
        <v>2380</v>
      </c>
      <c r="X1794" s="39" t="s">
        <v>8391</v>
      </c>
    </row>
    <row r="1795" spans="1:24" x14ac:dyDescent="0.35">
      <c r="A1795" s="4" t="s">
        <v>577</v>
      </c>
      <c r="B1795" s="4">
        <v>18.905000000000001</v>
      </c>
      <c r="C1795" s="4">
        <v>4.91</v>
      </c>
      <c r="D1795" s="4" t="s">
        <v>2382</v>
      </c>
      <c r="E1795" s="4" t="s">
        <v>2380</v>
      </c>
      <c r="F1795" s="4" t="s">
        <v>2380</v>
      </c>
      <c r="G1795" s="4">
        <v>1</v>
      </c>
      <c r="H1795" s="4" t="s">
        <v>2380</v>
      </c>
      <c r="I1795" s="15">
        <v>180</v>
      </c>
      <c r="J1795" s="15" t="str">
        <f t="shared" si="108"/>
        <v>No</v>
      </c>
      <c r="K1795" s="15">
        <f t="shared" si="109"/>
        <v>1</v>
      </c>
      <c r="L1795" s="15" t="str">
        <f t="shared" si="110"/>
        <v>No</v>
      </c>
      <c r="M1795" s="15" t="str">
        <f t="shared" si="111"/>
        <v>Yes</v>
      </c>
      <c r="N1795" s="29">
        <v>18.905000000000001</v>
      </c>
      <c r="O1795" s="20" t="str" cm="1">
        <f t="array" ref="O1795">_xlfn.IFS(N1795&lt;18.5,"Underweight",N1795&lt;25,"Normalweight",N1795&lt;30,"Overweight",N1795&gt;=30,"Obesity")</f>
        <v>Normalweight</v>
      </c>
      <c r="P1795" s="39" t="s">
        <v>577</v>
      </c>
      <c r="Q1795" s="29">
        <v>18.905000000000001</v>
      </c>
      <c r="R1795" s="39">
        <v>4.91</v>
      </c>
      <c r="S1795" s="39" t="s">
        <v>2383</v>
      </c>
      <c r="T1795" s="39" t="s">
        <v>2380</v>
      </c>
      <c r="U1795" s="39" t="s">
        <v>2380</v>
      </c>
      <c r="V1795" s="39">
        <v>1</v>
      </c>
      <c r="W1795" s="39" t="s">
        <v>2380</v>
      </c>
      <c r="X1795" s="39" t="s">
        <v>8393</v>
      </c>
    </row>
    <row r="1796" spans="1:24" x14ac:dyDescent="0.35">
      <c r="A1796" s="4" t="s">
        <v>576</v>
      </c>
      <c r="B1796" s="4">
        <v>20.03</v>
      </c>
      <c r="C1796" s="4">
        <v>9.25</v>
      </c>
      <c r="D1796" s="4" t="s">
        <v>2382</v>
      </c>
      <c r="E1796" s="4" t="s">
        <v>2380</v>
      </c>
      <c r="F1796" s="4" t="s">
        <v>2380</v>
      </c>
      <c r="G1796" s="4" t="s">
        <v>2381</v>
      </c>
      <c r="H1796" s="4" t="s">
        <v>2380</v>
      </c>
      <c r="I1796" s="15">
        <v>180</v>
      </c>
      <c r="J1796" s="15" t="str">
        <f t="shared" ref="J1796:J1859" si="112">IF(H1796="?",INDEX($H$3:$H$2337,MODE($I$3:$I$2337)),H1796)</f>
        <v>No</v>
      </c>
      <c r="K1796" s="15">
        <f t="shared" ref="K1796:K1859" si="113">IF(G1796="No major surgery",0,G1796)</f>
        <v>0</v>
      </c>
      <c r="L1796" s="15" t="str">
        <f t="shared" ref="L1796:L1859" si="114">PROPER(J1796)</f>
        <v>No</v>
      </c>
      <c r="M1796" s="15" t="str">
        <f t="shared" ref="M1796:M1859" si="115">PROPER(D1796)</f>
        <v>Yes</v>
      </c>
      <c r="N1796" s="29">
        <v>20.03</v>
      </c>
      <c r="O1796" s="20" t="str" cm="1">
        <f t="array" ref="O1796">_xlfn.IFS(N1796&lt;18.5,"Underweight",N1796&lt;25,"Normalweight",N1796&lt;30,"Overweight",N1796&gt;=30,"Obesity")</f>
        <v>Normalweight</v>
      </c>
      <c r="P1796" s="39" t="s">
        <v>576</v>
      </c>
      <c r="Q1796" s="29">
        <v>20.03</v>
      </c>
      <c r="R1796" s="39">
        <v>9.25</v>
      </c>
      <c r="S1796" s="39" t="s">
        <v>2383</v>
      </c>
      <c r="T1796" s="39" t="s">
        <v>2380</v>
      </c>
      <c r="U1796" s="39" t="s">
        <v>2380</v>
      </c>
      <c r="V1796" s="39">
        <v>0</v>
      </c>
      <c r="W1796" s="39" t="s">
        <v>2380</v>
      </c>
      <c r="X1796" s="39" t="s">
        <v>8393</v>
      </c>
    </row>
    <row r="1797" spans="1:24" x14ac:dyDescent="0.35">
      <c r="A1797" s="4" t="s">
        <v>575</v>
      </c>
      <c r="B1797" s="4">
        <v>16.7</v>
      </c>
      <c r="C1797" s="4">
        <v>11.48</v>
      </c>
      <c r="D1797" s="4" t="s">
        <v>2380</v>
      </c>
      <c r="E1797" s="4" t="s">
        <v>2380</v>
      </c>
      <c r="F1797" s="4" t="s">
        <v>2380</v>
      </c>
      <c r="G1797" s="4" t="s">
        <v>2381</v>
      </c>
      <c r="H1797" s="4" t="s">
        <v>2380</v>
      </c>
      <c r="I1797" s="15">
        <v>180</v>
      </c>
      <c r="J1797" s="15" t="str">
        <f t="shared" si="112"/>
        <v>No</v>
      </c>
      <c r="K1797" s="15">
        <f t="shared" si="113"/>
        <v>0</v>
      </c>
      <c r="L1797" s="15" t="str">
        <f t="shared" si="114"/>
        <v>No</v>
      </c>
      <c r="M1797" s="15" t="str">
        <f t="shared" si="115"/>
        <v>No</v>
      </c>
      <c r="N1797" s="29">
        <v>16.7</v>
      </c>
      <c r="O1797" s="20" t="str" cm="1">
        <f t="array" ref="O1797">_xlfn.IFS(N1797&lt;18.5,"Underweight",N1797&lt;25,"Normalweight",N1797&lt;30,"Overweight",N1797&gt;=30,"Obesity")</f>
        <v>Underweight</v>
      </c>
      <c r="P1797" s="39" t="s">
        <v>575</v>
      </c>
      <c r="Q1797" s="29">
        <v>16.7</v>
      </c>
      <c r="R1797" s="39">
        <v>11.48</v>
      </c>
      <c r="S1797" s="39" t="s">
        <v>2380</v>
      </c>
      <c r="T1797" s="39" t="s">
        <v>2380</v>
      </c>
      <c r="U1797" s="39" t="s">
        <v>2380</v>
      </c>
      <c r="V1797" s="39">
        <v>0</v>
      </c>
      <c r="W1797" s="39" t="s">
        <v>2380</v>
      </c>
      <c r="X1797" s="39" t="s">
        <v>8394</v>
      </c>
    </row>
    <row r="1798" spans="1:24" x14ac:dyDescent="0.35">
      <c r="A1798" s="4" t="s">
        <v>574</v>
      </c>
      <c r="B1798" s="4">
        <v>39.82</v>
      </c>
      <c r="C1798" s="4">
        <v>6.06</v>
      </c>
      <c r="D1798" s="4" t="s">
        <v>2380</v>
      </c>
      <c r="E1798" s="4" t="s">
        <v>2380</v>
      </c>
      <c r="F1798" s="4" t="s">
        <v>2380</v>
      </c>
      <c r="G1798" s="4" t="s">
        <v>2381</v>
      </c>
      <c r="H1798" s="4" t="s">
        <v>2380</v>
      </c>
      <c r="I1798" s="15">
        <v>180</v>
      </c>
      <c r="J1798" s="15" t="str">
        <f t="shared" si="112"/>
        <v>No</v>
      </c>
      <c r="K1798" s="15">
        <f t="shared" si="113"/>
        <v>0</v>
      </c>
      <c r="L1798" s="15" t="str">
        <f t="shared" si="114"/>
        <v>No</v>
      </c>
      <c r="M1798" s="15" t="str">
        <f t="shared" si="115"/>
        <v>No</v>
      </c>
      <c r="N1798" s="29">
        <v>39.82</v>
      </c>
      <c r="O1798" s="20" t="str" cm="1">
        <f t="array" ref="O1798">_xlfn.IFS(N1798&lt;18.5,"Underweight",N1798&lt;25,"Normalweight",N1798&lt;30,"Overweight",N1798&gt;=30,"Obesity")</f>
        <v>Obesity</v>
      </c>
      <c r="P1798" s="39" t="s">
        <v>574</v>
      </c>
      <c r="Q1798" s="29">
        <v>39.82</v>
      </c>
      <c r="R1798" s="39">
        <v>6.06</v>
      </c>
      <c r="S1798" s="39" t="s">
        <v>2380</v>
      </c>
      <c r="T1798" s="39" t="s">
        <v>2380</v>
      </c>
      <c r="U1798" s="39" t="s">
        <v>2380</v>
      </c>
      <c r="V1798" s="39">
        <v>0</v>
      </c>
      <c r="W1798" s="39" t="s">
        <v>2380</v>
      </c>
      <c r="X1798" s="39" t="s">
        <v>8391</v>
      </c>
    </row>
    <row r="1799" spans="1:24" x14ac:dyDescent="0.35">
      <c r="A1799" s="4" t="s">
        <v>573</v>
      </c>
      <c r="B1799" s="4">
        <v>22.04</v>
      </c>
      <c r="C1799" s="4">
        <v>5.86</v>
      </c>
      <c r="D1799" s="4" t="s">
        <v>2380</v>
      </c>
      <c r="E1799" s="4" t="s">
        <v>2380</v>
      </c>
      <c r="F1799" s="4" t="s">
        <v>2380</v>
      </c>
      <c r="G1799" s="4">
        <v>1</v>
      </c>
      <c r="H1799" s="4" t="s">
        <v>2380</v>
      </c>
      <c r="I1799" s="15">
        <v>180</v>
      </c>
      <c r="J1799" s="15" t="str">
        <f t="shared" si="112"/>
        <v>No</v>
      </c>
      <c r="K1799" s="15">
        <f t="shared" si="113"/>
        <v>1</v>
      </c>
      <c r="L1799" s="15" t="str">
        <f t="shared" si="114"/>
        <v>No</v>
      </c>
      <c r="M1799" s="15" t="str">
        <f t="shared" si="115"/>
        <v>No</v>
      </c>
      <c r="N1799" s="29">
        <v>22.04</v>
      </c>
      <c r="O1799" s="20" t="str" cm="1">
        <f t="array" ref="O1799">_xlfn.IFS(N1799&lt;18.5,"Underweight",N1799&lt;25,"Normalweight",N1799&lt;30,"Overweight",N1799&gt;=30,"Obesity")</f>
        <v>Normalweight</v>
      </c>
      <c r="P1799" s="39" t="s">
        <v>573</v>
      </c>
      <c r="Q1799" s="29">
        <v>22.04</v>
      </c>
      <c r="R1799" s="39">
        <v>5.86</v>
      </c>
      <c r="S1799" s="39" t="s">
        <v>2380</v>
      </c>
      <c r="T1799" s="39" t="s">
        <v>2380</v>
      </c>
      <c r="U1799" s="39" t="s">
        <v>2380</v>
      </c>
      <c r="V1799" s="39">
        <v>1</v>
      </c>
      <c r="W1799" s="39" t="s">
        <v>2380</v>
      </c>
      <c r="X1799" s="39" t="s">
        <v>8393</v>
      </c>
    </row>
    <row r="1800" spans="1:24" x14ac:dyDescent="0.35">
      <c r="A1800" s="4" t="s">
        <v>572</v>
      </c>
      <c r="B1800" s="4">
        <v>28.27</v>
      </c>
      <c r="C1800" s="4">
        <v>5.33</v>
      </c>
      <c r="D1800" s="4" t="s">
        <v>2380</v>
      </c>
      <c r="E1800" s="4" t="s">
        <v>2380</v>
      </c>
      <c r="F1800" s="4" t="s">
        <v>2380</v>
      </c>
      <c r="G1800" s="4" t="s">
        <v>2381</v>
      </c>
      <c r="H1800" s="4" t="s">
        <v>2380</v>
      </c>
      <c r="I1800" s="15">
        <v>180</v>
      </c>
      <c r="J1800" s="15" t="str">
        <f t="shared" si="112"/>
        <v>No</v>
      </c>
      <c r="K1800" s="15">
        <f t="shared" si="113"/>
        <v>0</v>
      </c>
      <c r="L1800" s="15" t="str">
        <f t="shared" si="114"/>
        <v>No</v>
      </c>
      <c r="M1800" s="15" t="str">
        <f t="shared" si="115"/>
        <v>No</v>
      </c>
      <c r="N1800" s="29">
        <v>28.27</v>
      </c>
      <c r="O1800" s="20" t="str" cm="1">
        <f t="array" ref="O1800">_xlfn.IFS(N1800&lt;18.5,"Underweight",N1800&lt;25,"Normalweight",N1800&lt;30,"Overweight",N1800&gt;=30,"Obesity")</f>
        <v>Overweight</v>
      </c>
      <c r="P1800" s="39" t="s">
        <v>572</v>
      </c>
      <c r="Q1800" s="29">
        <v>28.27</v>
      </c>
      <c r="R1800" s="39">
        <v>5.33</v>
      </c>
      <c r="S1800" s="39" t="s">
        <v>2380</v>
      </c>
      <c r="T1800" s="39" t="s">
        <v>2380</v>
      </c>
      <c r="U1800" s="39" t="s">
        <v>2380</v>
      </c>
      <c r="V1800" s="39">
        <v>0</v>
      </c>
      <c r="W1800" s="39" t="s">
        <v>2380</v>
      </c>
      <c r="X1800" s="39" t="s">
        <v>8392</v>
      </c>
    </row>
    <row r="1801" spans="1:24" x14ac:dyDescent="0.35">
      <c r="A1801" s="4" t="s">
        <v>571</v>
      </c>
      <c r="B1801" s="4">
        <v>18.5</v>
      </c>
      <c r="C1801" s="4">
        <v>5.33</v>
      </c>
      <c r="D1801" s="4" t="s">
        <v>2380</v>
      </c>
      <c r="E1801" s="4" t="s">
        <v>2380</v>
      </c>
      <c r="F1801" s="4" t="s">
        <v>2380</v>
      </c>
      <c r="G1801" s="4" t="s">
        <v>2381</v>
      </c>
      <c r="H1801" s="4" t="s">
        <v>2380</v>
      </c>
      <c r="I1801" s="15">
        <v>180</v>
      </c>
      <c r="J1801" s="15" t="str">
        <f t="shared" si="112"/>
        <v>No</v>
      </c>
      <c r="K1801" s="15">
        <f t="shared" si="113"/>
        <v>0</v>
      </c>
      <c r="L1801" s="15" t="str">
        <f t="shared" si="114"/>
        <v>No</v>
      </c>
      <c r="M1801" s="15" t="str">
        <f t="shared" si="115"/>
        <v>No</v>
      </c>
      <c r="N1801" s="29">
        <v>18.5</v>
      </c>
      <c r="O1801" s="20" t="str" cm="1">
        <f t="array" ref="O1801">_xlfn.IFS(N1801&lt;18.5,"Underweight",N1801&lt;25,"Normalweight",N1801&lt;30,"Overweight",N1801&gt;=30,"Obesity")</f>
        <v>Normalweight</v>
      </c>
      <c r="P1801" s="39" t="s">
        <v>571</v>
      </c>
      <c r="Q1801" s="29">
        <v>18.5</v>
      </c>
      <c r="R1801" s="39">
        <v>5.33</v>
      </c>
      <c r="S1801" s="39" t="s">
        <v>2380</v>
      </c>
      <c r="T1801" s="39" t="s">
        <v>2380</v>
      </c>
      <c r="U1801" s="39" t="s">
        <v>2380</v>
      </c>
      <c r="V1801" s="39">
        <v>0</v>
      </c>
      <c r="W1801" s="39" t="s">
        <v>2380</v>
      </c>
      <c r="X1801" s="39" t="s">
        <v>8393</v>
      </c>
    </row>
    <row r="1802" spans="1:24" x14ac:dyDescent="0.35">
      <c r="A1802" s="4" t="s">
        <v>570</v>
      </c>
      <c r="B1802" s="4">
        <v>38.6</v>
      </c>
      <c r="C1802" s="4">
        <v>6.02</v>
      </c>
      <c r="D1802" s="4" t="s">
        <v>2380</v>
      </c>
      <c r="E1802" s="4" t="s">
        <v>2380</v>
      </c>
      <c r="F1802" s="4" t="s">
        <v>2380</v>
      </c>
      <c r="G1802" s="4">
        <v>1</v>
      </c>
      <c r="H1802" s="4" t="s">
        <v>2380</v>
      </c>
      <c r="I1802" s="15">
        <v>180</v>
      </c>
      <c r="J1802" s="15" t="str">
        <f t="shared" si="112"/>
        <v>No</v>
      </c>
      <c r="K1802" s="15">
        <f t="shared" si="113"/>
        <v>1</v>
      </c>
      <c r="L1802" s="15" t="str">
        <f t="shared" si="114"/>
        <v>No</v>
      </c>
      <c r="M1802" s="15" t="str">
        <f t="shared" si="115"/>
        <v>No</v>
      </c>
      <c r="N1802" s="29">
        <v>38.6</v>
      </c>
      <c r="O1802" s="20" t="str" cm="1">
        <f t="array" ref="O1802">_xlfn.IFS(N1802&lt;18.5,"Underweight",N1802&lt;25,"Normalweight",N1802&lt;30,"Overweight",N1802&gt;=30,"Obesity")</f>
        <v>Obesity</v>
      </c>
      <c r="P1802" s="39" t="s">
        <v>570</v>
      </c>
      <c r="Q1802" s="29">
        <v>38.6</v>
      </c>
      <c r="R1802" s="39">
        <v>6.02</v>
      </c>
      <c r="S1802" s="39" t="s">
        <v>2380</v>
      </c>
      <c r="T1802" s="39" t="s">
        <v>2380</v>
      </c>
      <c r="U1802" s="39" t="s">
        <v>2380</v>
      </c>
      <c r="V1802" s="39">
        <v>1</v>
      </c>
      <c r="W1802" s="39" t="s">
        <v>2380</v>
      </c>
      <c r="X1802" s="39" t="s">
        <v>8391</v>
      </c>
    </row>
    <row r="1803" spans="1:24" x14ac:dyDescent="0.35">
      <c r="A1803" s="4" t="s">
        <v>569</v>
      </c>
      <c r="B1803" s="4">
        <v>43.12</v>
      </c>
      <c r="C1803" s="4">
        <v>6.25</v>
      </c>
      <c r="D1803" s="4" t="s">
        <v>2380</v>
      </c>
      <c r="E1803" s="4" t="s">
        <v>2380</v>
      </c>
      <c r="F1803" s="4" t="s">
        <v>2380</v>
      </c>
      <c r="G1803" s="4">
        <v>1</v>
      </c>
      <c r="H1803" s="4" t="s">
        <v>2380</v>
      </c>
      <c r="I1803" s="15">
        <v>180</v>
      </c>
      <c r="J1803" s="15" t="str">
        <f t="shared" si="112"/>
        <v>No</v>
      </c>
      <c r="K1803" s="15">
        <f t="shared" si="113"/>
        <v>1</v>
      </c>
      <c r="L1803" s="15" t="str">
        <f t="shared" si="114"/>
        <v>No</v>
      </c>
      <c r="M1803" s="15" t="str">
        <f t="shared" si="115"/>
        <v>No</v>
      </c>
      <c r="N1803" s="29">
        <v>43.12</v>
      </c>
      <c r="O1803" s="20" t="str" cm="1">
        <f t="array" ref="O1803">_xlfn.IFS(N1803&lt;18.5,"Underweight",N1803&lt;25,"Normalweight",N1803&lt;30,"Overweight",N1803&gt;=30,"Obesity")</f>
        <v>Obesity</v>
      </c>
      <c r="P1803" s="39" t="s">
        <v>569</v>
      </c>
      <c r="Q1803" s="29">
        <v>43.12</v>
      </c>
      <c r="R1803" s="39">
        <v>6.25</v>
      </c>
      <c r="S1803" s="39" t="s">
        <v>2380</v>
      </c>
      <c r="T1803" s="39" t="s">
        <v>2380</v>
      </c>
      <c r="U1803" s="39" t="s">
        <v>2380</v>
      </c>
      <c r="V1803" s="39">
        <v>1</v>
      </c>
      <c r="W1803" s="39" t="s">
        <v>2380</v>
      </c>
      <c r="X1803" s="39" t="s">
        <v>8391</v>
      </c>
    </row>
    <row r="1804" spans="1:24" x14ac:dyDescent="0.35">
      <c r="A1804" s="4" t="s">
        <v>568</v>
      </c>
      <c r="B1804" s="4">
        <v>30.5</v>
      </c>
      <c r="C1804" s="4">
        <v>4.8099999999999996</v>
      </c>
      <c r="D1804" s="4" t="s">
        <v>2380</v>
      </c>
      <c r="E1804" s="4" t="s">
        <v>2380</v>
      </c>
      <c r="F1804" s="4" t="s">
        <v>2380</v>
      </c>
      <c r="G1804" s="4">
        <v>1</v>
      </c>
      <c r="H1804" s="4" t="s">
        <v>2380</v>
      </c>
      <c r="I1804" s="15">
        <v>180</v>
      </c>
      <c r="J1804" s="15" t="str">
        <f t="shared" si="112"/>
        <v>No</v>
      </c>
      <c r="K1804" s="15">
        <f t="shared" si="113"/>
        <v>1</v>
      </c>
      <c r="L1804" s="15" t="str">
        <f t="shared" si="114"/>
        <v>No</v>
      </c>
      <c r="M1804" s="15" t="str">
        <f t="shared" si="115"/>
        <v>No</v>
      </c>
      <c r="N1804" s="29">
        <v>30.5</v>
      </c>
      <c r="O1804" s="20" t="str" cm="1">
        <f t="array" ref="O1804">_xlfn.IFS(N1804&lt;18.5,"Underweight",N1804&lt;25,"Normalweight",N1804&lt;30,"Overweight",N1804&gt;=30,"Obesity")</f>
        <v>Obesity</v>
      </c>
      <c r="P1804" s="39" t="s">
        <v>568</v>
      </c>
      <c r="Q1804" s="29">
        <v>30.5</v>
      </c>
      <c r="R1804" s="39">
        <v>4.8099999999999996</v>
      </c>
      <c r="S1804" s="39" t="s">
        <v>2380</v>
      </c>
      <c r="T1804" s="39" t="s">
        <v>2380</v>
      </c>
      <c r="U1804" s="39" t="s">
        <v>2380</v>
      </c>
      <c r="V1804" s="39">
        <v>1</v>
      </c>
      <c r="W1804" s="39" t="s">
        <v>2380</v>
      </c>
      <c r="X1804" s="39" t="s">
        <v>8391</v>
      </c>
    </row>
    <row r="1805" spans="1:24" x14ac:dyDescent="0.35">
      <c r="A1805" s="4" t="s">
        <v>567</v>
      </c>
      <c r="B1805" s="4">
        <v>27.61</v>
      </c>
      <c r="C1805" s="4">
        <v>4.5999999999999996</v>
      </c>
      <c r="D1805" s="4" t="s">
        <v>2380</v>
      </c>
      <c r="E1805" s="4" t="s">
        <v>2380</v>
      </c>
      <c r="F1805" s="4" t="s">
        <v>2380</v>
      </c>
      <c r="G1805" s="4">
        <v>1</v>
      </c>
      <c r="H1805" s="4" t="s">
        <v>2380</v>
      </c>
      <c r="I1805" s="15">
        <v>180</v>
      </c>
      <c r="J1805" s="15" t="str">
        <f t="shared" si="112"/>
        <v>No</v>
      </c>
      <c r="K1805" s="15">
        <f t="shared" si="113"/>
        <v>1</v>
      </c>
      <c r="L1805" s="15" t="str">
        <f t="shared" si="114"/>
        <v>No</v>
      </c>
      <c r="M1805" s="15" t="str">
        <f t="shared" si="115"/>
        <v>No</v>
      </c>
      <c r="N1805" s="29">
        <v>27.61</v>
      </c>
      <c r="O1805" s="20" t="str" cm="1">
        <f t="array" ref="O1805">_xlfn.IFS(N1805&lt;18.5,"Underweight",N1805&lt;25,"Normalweight",N1805&lt;30,"Overweight",N1805&gt;=30,"Obesity")</f>
        <v>Overweight</v>
      </c>
      <c r="P1805" s="39" t="s">
        <v>567</v>
      </c>
      <c r="Q1805" s="29">
        <v>27.61</v>
      </c>
      <c r="R1805" s="39">
        <v>4.5999999999999996</v>
      </c>
      <c r="S1805" s="39" t="s">
        <v>2380</v>
      </c>
      <c r="T1805" s="39" t="s">
        <v>2380</v>
      </c>
      <c r="U1805" s="39" t="s">
        <v>2380</v>
      </c>
      <c r="V1805" s="39">
        <v>1</v>
      </c>
      <c r="W1805" s="39" t="s">
        <v>2380</v>
      </c>
      <c r="X1805" s="39" t="s">
        <v>8392</v>
      </c>
    </row>
    <row r="1806" spans="1:24" x14ac:dyDescent="0.35">
      <c r="A1806" s="4" t="s">
        <v>566</v>
      </c>
      <c r="B1806" s="4">
        <v>27.1</v>
      </c>
      <c r="C1806" s="4">
        <v>5.08</v>
      </c>
      <c r="D1806" s="4" t="s">
        <v>2380</v>
      </c>
      <c r="E1806" s="4" t="s">
        <v>2380</v>
      </c>
      <c r="F1806" s="4" t="s">
        <v>2380</v>
      </c>
      <c r="G1806" s="4">
        <v>1</v>
      </c>
      <c r="H1806" s="4" t="s">
        <v>2380</v>
      </c>
      <c r="I1806" s="15">
        <v>180</v>
      </c>
      <c r="J1806" s="15" t="str">
        <f t="shared" si="112"/>
        <v>No</v>
      </c>
      <c r="K1806" s="15">
        <f t="shared" si="113"/>
        <v>1</v>
      </c>
      <c r="L1806" s="15" t="str">
        <f t="shared" si="114"/>
        <v>No</v>
      </c>
      <c r="M1806" s="15" t="str">
        <f t="shared" si="115"/>
        <v>No</v>
      </c>
      <c r="N1806" s="29">
        <v>27.1</v>
      </c>
      <c r="O1806" s="20" t="str" cm="1">
        <f t="array" ref="O1806">_xlfn.IFS(N1806&lt;18.5,"Underweight",N1806&lt;25,"Normalweight",N1806&lt;30,"Overweight",N1806&gt;=30,"Obesity")</f>
        <v>Overweight</v>
      </c>
      <c r="P1806" s="39" t="s">
        <v>566</v>
      </c>
      <c r="Q1806" s="29">
        <v>27.1</v>
      </c>
      <c r="R1806" s="39">
        <v>5.08</v>
      </c>
      <c r="S1806" s="39" t="s">
        <v>2380</v>
      </c>
      <c r="T1806" s="39" t="s">
        <v>2380</v>
      </c>
      <c r="U1806" s="39" t="s">
        <v>2380</v>
      </c>
      <c r="V1806" s="39">
        <v>1</v>
      </c>
      <c r="W1806" s="39" t="s">
        <v>2380</v>
      </c>
      <c r="X1806" s="39" t="s">
        <v>8392</v>
      </c>
    </row>
    <row r="1807" spans="1:24" x14ac:dyDescent="0.35">
      <c r="A1807" s="4" t="s">
        <v>565</v>
      </c>
      <c r="B1807" s="4">
        <v>35.93</v>
      </c>
      <c r="C1807" s="4">
        <v>5.43</v>
      </c>
      <c r="D1807" s="4" t="s">
        <v>2380</v>
      </c>
      <c r="E1807" s="4" t="s">
        <v>2382</v>
      </c>
      <c r="F1807" s="4" t="s">
        <v>2380</v>
      </c>
      <c r="G1807" s="4">
        <v>1</v>
      </c>
      <c r="H1807" s="4" t="s">
        <v>2380</v>
      </c>
      <c r="I1807" s="15">
        <v>180</v>
      </c>
      <c r="J1807" s="15" t="str">
        <f t="shared" si="112"/>
        <v>No</v>
      </c>
      <c r="K1807" s="15">
        <f t="shared" si="113"/>
        <v>1</v>
      </c>
      <c r="L1807" s="15" t="str">
        <f t="shared" si="114"/>
        <v>No</v>
      </c>
      <c r="M1807" s="15" t="str">
        <f t="shared" si="115"/>
        <v>No</v>
      </c>
      <c r="N1807" s="29">
        <v>35.93</v>
      </c>
      <c r="O1807" s="20" t="str" cm="1">
        <f t="array" ref="O1807">_xlfn.IFS(N1807&lt;18.5,"Underweight",N1807&lt;25,"Normalweight",N1807&lt;30,"Overweight",N1807&gt;=30,"Obesity")</f>
        <v>Obesity</v>
      </c>
      <c r="P1807" s="39" t="s">
        <v>565</v>
      </c>
      <c r="Q1807" s="29">
        <v>35.93</v>
      </c>
      <c r="R1807" s="39">
        <v>5.43</v>
      </c>
      <c r="S1807" s="39" t="s">
        <v>2380</v>
      </c>
      <c r="T1807" s="39" t="s">
        <v>2382</v>
      </c>
      <c r="U1807" s="39" t="s">
        <v>2380</v>
      </c>
      <c r="V1807" s="39">
        <v>1</v>
      </c>
      <c r="W1807" s="39" t="s">
        <v>2380</v>
      </c>
      <c r="X1807" s="39" t="s">
        <v>8391</v>
      </c>
    </row>
    <row r="1808" spans="1:24" x14ac:dyDescent="0.35">
      <c r="A1808" s="4" t="s">
        <v>564</v>
      </c>
      <c r="B1808" s="4">
        <v>32.68</v>
      </c>
      <c r="C1808" s="4">
        <v>5.44</v>
      </c>
      <c r="D1808" s="4" t="s">
        <v>2380</v>
      </c>
      <c r="E1808" s="4" t="s">
        <v>2380</v>
      </c>
      <c r="F1808" s="4" t="s">
        <v>2380</v>
      </c>
      <c r="G1808" s="4" t="s">
        <v>2381</v>
      </c>
      <c r="H1808" s="4" t="s">
        <v>2380</v>
      </c>
      <c r="I1808" s="15">
        <v>180</v>
      </c>
      <c r="J1808" s="15" t="str">
        <f t="shared" si="112"/>
        <v>No</v>
      </c>
      <c r="K1808" s="15">
        <f t="shared" si="113"/>
        <v>0</v>
      </c>
      <c r="L1808" s="15" t="str">
        <f t="shared" si="114"/>
        <v>No</v>
      </c>
      <c r="M1808" s="15" t="str">
        <f t="shared" si="115"/>
        <v>No</v>
      </c>
      <c r="N1808" s="29">
        <v>32.68</v>
      </c>
      <c r="O1808" s="20" t="str" cm="1">
        <f t="array" ref="O1808">_xlfn.IFS(N1808&lt;18.5,"Underweight",N1808&lt;25,"Normalweight",N1808&lt;30,"Overweight",N1808&gt;=30,"Obesity")</f>
        <v>Obesity</v>
      </c>
      <c r="P1808" s="39" t="s">
        <v>564</v>
      </c>
      <c r="Q1808" s="29">
        <v>32.68</v>
      </c>
      <c r="R1808" s="39">
        <v>5.44</v>
      </c>
      <c r="S1808" s="39" t="s">
        <v>2380</v>
      </c>
      <c r="T1808" s="39" t="s">
        <v>2380</v>
      </c>
      <c r="U1808" s="39" t="s">
        <v>2380</v>
      </c>
      <c r="V1808" s="39">
        <v>0</v>
      </c>
      <c r="W1808" s="39" t="s">
        <v>2380</v>
      </c>
      <c r="X1808" s="39" t="s">
        <v>8391</v>
      </c>
    </row>
    <row r="1809" spans="1:24" x14ac:dyDescent="0.35">
      <c r="A1809" s="4" t="s">
        <v>563</v>
      </c>
      <c r="B1809" s="4">
        <v>20.74</v>
      </c>
      <c r="C1809" s="4">
        <v>11.69</v>
      </c>
      <c r="D1809" s="4" t="s">
        <v>2382</v>
      </c>
      <c r="E1809" s="4" t="s">
        <v>2380</v>
      </c>
      <c r="F1809" s="4" t="s">
        <v>2380</v>
      </c>
      <c r="G1809" s="4">
        <v>1</v>
      </c>
      <c r="H1809" s="4" t="s">
        <v>2380</v>
      </c>
      <c r="I1809" s="15">
        <v>180</v>
      </c>
      <c r="J1809" s="15" t="str">
        <f t="shared" si="112"/>
        <v>No</v>
      </c>
      <c r="K1809" s="15">
        <f t="shared" si="113"/>
        <v>1</v>
      </c>
      <c r="L1809" s="15" t="str">
        <f t="shared" si="114"/>
        <v>No</v>
      </c>
      <c r="M1809" s="15" t="str">
        <f t="shared" si="115"/>
        <v>Yes</v>
      </c>
      <c r="N1809" s="29">
        <v>20.74</v>
      </c>
      <c r="O1809" s="20" t="str" cm="1">
        <f t="array" ref="O1809">_xlfn.IFS(N1809&lt;18.5,"Underweight",N1809&lt;25,"Normalweight",N1809&lt;30,"Overweight",N1809&gt;=30,"Obesity")</f>
        <v>Normalweight</v>
      </c>
      <c r="P1809" s="39" t="s">
        <v>563</v>
      </c>
      <c r="Q1809" s="29">
        <v>20.74</v>
      </c>
      <c r="R1809" s="39">
        <v>11.69</v>
      </c>
      <c r="S1809" s="39" t="s">
        <v>2383</v>
      </c>
      <c r="T1809" s="39" t="s">
        <v>2380</v>
      </c>
      <c r="U1809" s="39" t="s">
        <v>2380</v>
      </c>
      <c r="V1809" s="39">
        <v>1</v>
      </c>
      <c r="W1809" s="39" t="s">
        <v>2380</v>
      </c>
      <c r="X1809" s="39" t="s">
        <v>8393</v>
      </c>
    </row>
    <row r="1810" spans="1:24" x14ac:dyDescent="0.35">
      <c r="A1810" s="4" t="s">
        <v>562</v>
      </c>
      <c r="B1810" s="4">
        <v>15.57</v>
      </c>
      <c r="C1810" s="4">
        <v>6.07</v>
      </c>
      <c r="D1810" s="4" t="s">
        <v>2380</v>
      </c>
      <c r="E1810" s="4" t="s">
        <v>2380</v>
      </c>
      <c r="F1810" s="4" t="s">
        <v>2380</v>
      </c>
      <c r="G1810" s="4" t="s">
        <v>2381</v>
      </c>
      <c r="H1810" s="4" t="s">
        <v>2380</v>
      </c>
      <c r="I1810" s="15">
        <v>180</v>
      </c>
      <c r="J1810" s="15" t="str">
        <f t="shared" si="112"/>
        <v>No</v>
      </c>
      <c r="K1810" s="15">
        <f t="shared" si="113"/>
        <v>0</v>
      </c>
      <c r="L1810" s="15" t="str">
        <f t="shared" si="114"/>
        <v>No</v>
      </c>
      <c r="M1810" s="15" t="str">
        <f t="shared" si="115"/>
        <v>No</v>
      </c>
      <c r="N1810" s="29">
        <v>15.57</v>
      </c>
      <c r="O1810" s="20" t="str" cm="1">
        <f t="array" ref="O1810">_xlfn.IFS(N1810&lt;18.5,"Underweight",N1810&lt;25,"Normalweight",N1810&lt;30,"Overweight",N1810&gt;=30,"Obesity")</f>
        <v>Underweight</v>
      </c>
      <c r="P1810" s="39" t="s">
        <v>562</v>
      </c>
      <c r="Q1810" s="29">
        <v>15.57</v>
      </c>
      <c r="R1810" s="39">
        <v>6.07</v>
      </c>
      <c r="S1810" s="39" t="s">
        <v>2380</v>
      </c>
      <c r="T1810" s="39" t="s">
        <v>2380</v>
      </c>
      <c r="U1810" s="39" t="s">
        <v>2380</v>
      </c>
      <c r="V1810" s="39">
        <v>0</v>
      </c>
      <c r="W1810" s="39" t="s">
        <v>2380</v>
      </c>
      <c r="X1810" s="39" t="s">
        <v>8394</v>
      </c>
    </row>
    <row r="1811" spans="1:24" x14ac:dyDescent="0.35">
      <c r="A1811" s="4" t="s">
        <v>561</v>
      </c>
      <c r="B1811" s="4">
        <v>23.844999999999999</v>
      </c>
      <c r="C1811" s="4">
        <v>4.3600000000000003</v>
      </c>
      <c r="D1811" s="4" t="s">
        <v>2380</v>
      </c>
      <c r="E1811" s="4" t="s">
        <v>2380</v>
      </c>
      <c r="F1811" s="4" t="s">
        <v>2380</v>
      </c>
      <c r="G1811" s="4" t="s">
        <v>2381</v>
      </c>
      <c r="H1811" s="4" t="s">
        <v>2380</v>
      </c>
      <c r="I1811" s="15">
        <v>180</v>
      </c>
      <c r="J1811" s="15" t="str">
        <f t="shared" si="112"/>
        <v>No</v>
      </c>
      <c r="K1811" s="15">
        <f t="shared" si="113"/>
        <v>0</v>
      </c>
      <c r="L1811" s="15" t="str">
        <f t="shared" si="114"/>
        <v>No</v>
      </c>
      <c r="M1811" s="15" t="str">
        <f t="shared" si="115"/>
        <v>No</v>
      </c>
      <c r="N1811" s="29">
        <v>23.844999999999999</v>
      </c>
      <c r="O1811" s="20" t="str" cm="1">
        <f t="array" ref="O1811">_xlfn.IFS(N1811&lt;18.5,"Underweight",N1811&lt;25,"Normalweight",N1811&lt;30,"Overweight",N1811&gt;=30,"Obesity")</f>
        <v>Normalweight</v>
      </c>
      <c r="P1811" s="39" t="s">
        <v>561</v>
      </c>
      <c r="Q1811" s="29">
        <v>23.844999999999999</v>
      </c>
      <c r="R1811" s="39">
        <v>4.3600000000000003</v>
      </c>
      <c r="S1811" s="39" t="s">
        <v>2380</v>
      </c>
      <c r="T1811" s="39" t="s">
        <v>2380</v>
      </c>
      <c r="U1811" s="39" t="s">
        <v>2380</v>
      </c>
      <c r="V1811" s="39">
        <v>0</v>
      </c>
      <c r="W1811" s="39" t="s">
        <v>2380</v>
      </c>
      <c r="X1811" s="39" t="s">
        <v>8393</v>
      </c>
    </row>
    <row r="1812" spans="1:24" x14ac:dyDescent="0.35">
      <c r="A1812" s="4" t="s">
        <v>560</v>
      </c>
      <c r="B1812" s="4">
        <v>22.895</v>
      </c>
      <c r="C1812" s="4">
        <v>5.24</v>
      </c>
      <c r="D1812" s="4" t="s">
        <v>2380</v>
      </c>
      <c r="E1812" s="4" t="s">
        <v>2380</v>
      </c>
      <c r="F1812" s="4" t="s">
        <v>2380</v>
      </c>
      <c r="G1812" s="4">
        <v>1</v>
      </c>
      <c r="H1812" s="4" t="s">
        <v>2380</v>
      </c>
      <c r="I1812" s="15">
        <v>180</v>
      </c>
      <c r="J1812" s="15" t="str">
        <f t="shared" si="112"/>
        <v>No</v>
      </c>
      <c r="K1812" s="15">
        <f t="shared" si="113"/>
        <v>1</v>
      </c>
      <c r="L1812" s="15" t="str">
        <f t="shared" si="114"/>
        <v>No</v>
      </c>
      <c r="M1812" s="15" t="str">
        <f t="shared" si="115"/>
        <v>No</v>
      </c>
      <c r="N1812" s="29">
        <v>22.895</v>
      </c>
      <c r="O1812" s="20" t="str" cm="1">
        <f t="array" ref="O1812">_xlfn.IFS(N1812&lt;18.5,"Underweight",N1812&lt;25,"Normalweight",N1812&lt;30,"Overweight",N1812&gt;=30,"Obesity")</f>
        <v>Normalweight</v>
      </c>
      <c r="P1812" s="39" t="s">
        <v>560</v>
      </c>
      <c r="Q1812" s="29">
        <v>22.895</v>
      </c>
      <c r="R1812" s="39">
        <v>5.24</v>
      </c>
      <c r="S1812" s="39" t="s">
        <v>2380</v>
      </c>
      <c r="T1812" s="39" t="s">
        <v>2380</v>
      </c>
      <c r="U1812" s="39" t="s">
        <v>2380</v>
      </c>
      <c r="V1812" s="39">
        <v>1</v>
      </c>
      <c r="W1812" s="39" t="s">
        <v>2380</v>
      </c>
      <c r="X1812" s="39" t="s">
        <v>8393</v>
      </c>
    </row>
    <row r="1813" spans="1:24" x14ac:dyDescent="0.35">
      <c r="A1813" s="4" t="s">
        <v>559</v>
      </c>
      <c r="B1813" s="4">
        <v>21.945</v>
      </c>
      <c r="C1813" s="4">
        <v>5.37</v>
      </c>
      <c r="D1813" s="4" t="s">
        <v>2380</v>
      </c>
      <c r="E1813" s="4" t="s">
        <v>2380</v>
      </c>
      <c r="F1813" s="4" t="s">
        <v>2380</v>
      </c>
      <c r="G1813" s="4">
        <v>1</v>
      </c>
      <c r="H1813" s="4" t="s">
        <v>2380</v>
      </c>
      <c r="I1813" s="15">
        <v>180</v>
      </c>
      <c r="J1813" s="15" t="str">
        <f t="shared" si="112"/>
        <v>No</v>
      </c>
      <c r="K1813" s="15">
        <f t="shared" si="113"/>
        <v>1</v>
      </c>
      <c r="L1813" s="15" t="str">
        <f t="shared" si="114"/>
        <v>No</v>
      </c>
      <c r="M1813" s="15" t="str">
        <f t="shared" si="115"/>
        <v>No</v>
      </c>
      <c r="N1813" s="29">
        <v>21.945</v>
      </c>
      <c r="O1813" s="20" t="str" cm="1">
        <f t="array" ref="O1813">_xlfn.IFS(N1813&lt;18.5,"Underweight",N1813&lt;25,"Normalweight",N1813&lt;30,"Overweight",N1813&gt;=30,"Obesity")</f>
        <v>Normalweight</v>
      </c>
      <c r="P1813" s="39" t="s">
        <v>559</v>
      </c>
      <c r="Q1813" s="29">
        <v>21.945</v>
      </c>
      <c r="R1813" s="39">
        <v>5.37</v>
      </c>
      <c r="S1813" s="39" t="s">
        <v>2380</v>
      </c>
      <c r="T1813" s="39" t="s">
        <v>2380</v>
      </c>
      <c r="U1813" s="39" t="s">
        <v>2380</v>
      </c>
      <c r="V1813" s="39">
        <v>1</v>
      </c>
      <c r="W1813" s="39" t="s">
        <v>2380</v>
      </c>
      <c r="X1813" s="39" t="s">
        <v>8393</v>
      </c>
    </row>
    <row r="1814" spans="1:24" x14ac:dyDescent="0.35">
      <c r="A1814" s="4" t="s">
        <v>558</v>
      </c>
      <c r="B1814" s="4">
        <v>19.47</v>
      </c>
      <c r="C1814" s="4">
        <v>6.6</v>
      </c>
      <c r="D1814" s="4" t="s">
        <v>2382</v>
      </c>
      <c r="E1814" s="4" t="s">
        <v>2380</v>
      </c>
      <c r="F1814" s="4" t="s">
        <v>2380</v>
      </c>
      <c r="G1814" s="4" t="s">
        <v>2381</v>
      </c>
      <c r="H1814" s="4" t="s">
        <v>2380</v>
      </c>
      <c r="I1814" s="15">
        <v>180</v>
      </c>
      <c r="J1814" s="15" t="str">
        <f t="shared" si="112"/>
        <v>No</v>
      </c>
      <c r="K1814" s="15">
        <f t="shared" si="113"/>
        <v>0</v>
      </c>
      <c r="L1814" s="15" t="str">
        <f t="shared" si="114"/>
        <v>No</v>
      </c>
      <c r="M1814" s="15" t="str">
        <f t="shared" si="115"/>
        <v>Yes</v>
      </c>
      <c r="N1814" s="29">
        <v>19.47</v>
      </c>
      <c r="O1814" s="20" t="str" cm="1">
        <f t="array" ref="O1814">_xlfn.IFS(N1814&lt;18.5,"Underweight",N1814&lt;25,"Normalweight",N1814&lt;30,"Overweight",N1814&gt;=30,"Obesity")</f>
        <v>Normalweight</v>
      </c>
      <c r="P1814" s="39" t="s">
        <v>558</v>
      </c>
      <c r="Q1814" s="29">
        <v>19.47</v>
      </c>
      <c r="R1814" s="39">
        <v>6.6</v>
      </c>
      <c r="S1814" s="39" t="s">
        <v>2383</v>
      </c>
      <c r="T1814" s="39" t="s">
        <v>2380</v>
      </c>
      <c r="U1814" s="39" t="s">
        <v>2380</v>
      </c>
      <c r="V1814" s="39">
        <v>0</v>
      </c>
      <c r="W1814" s="39" t="s">
        <v>2380</v>
      </c>
      <c r="X1814" s="39" t="s">
        <v>8393</v>
      </c>
    </row>
    <row r="1815" spans="1:24" x14ac:dyDescent="0.35">
      <c r="A1815" s="4" t="s">
        <v>557</v>
      </c>
      <c r="B1815" s="4">
        <v>15.61</v>
      </c>
      <c r="C1815" s="4">
        <v>5.77</v>
      </c>
      <c r="D1815" s="4" t="s">
        <v>2380</v>
      </c>
      <c r="E1815" s="4" t="s">
        <v>2380</v>
      </c>
      <c r="F1815" s="4" t="s">
        <v>2380</v>
      </c>
      <c r="G1815" s="4" t="s">
        <v>2381</v>
      </c>
      <c r="H1815" s="4" t="s">
        <v>2380</v>
      </c>
      <c r="I1815" s="15">
        <v>180</v>
      </c>
      <c r="J1815" s="15" t="str">
        <f t="shared" si="112"/>
        <v>No</v>
      </c>
      <c r="K1815" s="15">
        <f t="shared" si="113"/>
        <v>0</v>
      </c>
      <c r="L1815" s="15" t="str">
        <f t="shared" si="114"/>
        <v>No</v>
      </c>
      <c r="M1815" s="15" t="str">
        <f t="shared" si="115"/>
        <v>No</v>
      </c>
      <c r="N1815" s="29">
        <v>15.61</v>
      </c>
      <c r="O1815" s="20" t="str" cm="1">
        <f t="array" ref="O1815">_xlfn.IFS(N1815&lt;18.5,"Underweight",N1815&lt;25,"Normalweight",N1815&lt;30,"Overweight",N1815&gt;=30,"Obesity")</f>
        <v>Underweight</v>
      </c>
      <c r="P1815" s="39" t="s">
        <v>557</v>
      </c>
      <c r="Q1815" s="29">
        <v>15.61</v>
      </c>
      <c r="R1815" s="39">
        <v>5.77</v>
      </c>
      <c r="S1815" s="39" t="s">
        <v>2380</v>
      </c>
      <c r="T1815" s="39" t="s">
        <v>2380</v>
      </c>
      <c r="U1815" s="39" t="s">
        <v>2380</v>
      </c>
      <c r="V1815" s="39">
        <v>0</v>
      </c>
      <c r="W1815" s="39" t="s">
        <v>2380</v>
      </c>
      <c r="X1815" s="39" t="s">
        <v>8394</v>
      </c>
    </row>
    <row r="1816" spans="1:24" x14ac:dyDescent="0.35">
      <c r="A1816" s="4" t="s">
        <v>556</v>
      </c>
      <c r="B1816" s="4">
        <v>28.6</v>
      </c>
      <c r="C1816" s="4">
        <v>6.08</v>
      </c>
      <c r="D1816" s="4" t="s">
        <v>2380</v>
      </c>
      <c r="E1816" s="4" t="s">
        <v>2380</v>
      </c>
      <c r="F1816" s="4" t="s">
        <v>2383</v>
      </c>
      <c r="G1816" s="4">
        <v>1</v>
      </c>
      <c r="H1816" s="4" t="s">
        <v>2380</v>
      </c>
      <c r="I1816" s="15">
        <v>180</v>
      </c>
      <c r="J1816" s="15" t="str">
        <f t="shared" si="112"/>
        <v>No</v>
      </c>
      <c r="K1816" s="15">
        <f t="shared" si="113"/>
        <v>1</v>
      </c>
      <c r="L1816" s="15" t="str">
        <f t="shared" si="114"/>
        <v>No</v>
      </c>
      <c r="M1816" s="15" t="str">
        <f t="shared" si="115"/>
        <v>No</v>
      </c>
      <c r="N1816" s="29">
        <v>28.6</v>
      </c>
      <c r="O1816" s="20" t="str" cm="1">
        <f t="array" ref="O1816">_xlfn.IFS(N1816&lt;18.5,"Underweight",N1816&lt;25,"Normalweight",N1816&lt;30,"Overweight",N1816&gt;=30,"Obesity")</f>
        <v>Overweight</v>
      </c>
      <c r="P1816" s="39" t="s">
        <v>556</v>
      </c>
      <c r="Q1816" s="29">
        <v>28.6</v>
      </c>
      <c r="R1816" s="39">
        <v>6.08</v>
      </c>
      <c r="S1816" s="39" t="s">
        <v>2380</v>
      </c>
      <c r="T1816" s="39" t="s">
        <v>2380</v>
      </c>
      <c r="U1816" s="39" t="s">
        <v>2383</v>
      </c>
      <c r="V1816" s="39">
        <v>1</v>
      </c>
      <c r="W1816" s="39" t="s">
        <v>2380</v>
      </c>
      <c r="X1816" s="39" t="s">
        <v>8392</v>
      </c>
    </row>
    <row r="1817" spans="1:24" x14ac:dyDescent="0.35">
      <c r="A1817" s="4" t="s">
        <v>555</v>
      </c>
      <c r="B1817" s="4">
        <v>46.53</v>
      </c>
      <c r="C1817" s="4">
        <v>4.16</v>
      </c>
      <c r="D1817" s="4" t="s">
        <v>2380</v>
      </c>
      <c r="E1817" s="4" t="s">
        <v>2380</v>
      </c>
      <c r="F1817" s="4" t="s">
        <v>2380</v>
      </c>
      <c r="G1817" s="4" t="s">
        <v>2381</v>
      </c>
      <c r="H1817" s="4" t="s">
        <v>2380</v>
      </c>
      <c r="I1817" s="15">
        <v>180</v>
      </c>
      <c r="J1817" s="15" t="str">
        <f t="shared" si="112"/>
        <v>No</v>
      </c>
      <c r="K1817" s="15">
        <f t="shared" si="113"/>
        <v>0</v>
      </c>
      <c r="L1817" s="15" t="str">
        <f t="shared" si="114"/>
        <v>No</v>
      </c>
      <c r="M1817" s="15" t="str">
        <f t="shared" si="115"/>
        <v>No</v>
      </c>
      <c r="N1817" s="29">
        <v>46.53</v>
      </c>
      <c r="O1817" s="20" t="str" cm="1">
        <f t="array" ref="O1817">_xlfn.IFS(N1817&lt;18.5,"Underweight",N1817&lt;25,"Normalweight",N1817&lt;30,"Overweight",N1817&gt;=30,"Obesity")</f>
        <v>Obesity</v>
      </c>
      <c r="P1817" s="39" t="s">
        <v>555</v>
      </c>
      <c r="Q1817" s="29">
        <v>46.53</v>
      </c>
      <c r="R1817" s="39">
        <v>4.16</v>
      </c>
      <c r="S1817" s="39" t="s">
        <v>2380</v>
      </c>
      <c r="T1817" s="39" t="s">
        <v>2380</v>
      </c>
      <c r="U1817" s="39" t="s">
        <v>2380</v>
      </c>
      <c r="V1817" s="39">
        <v>0</v>
      </c>
      <c r="W1817" s="39" t="s">
        <v>2380</v>
      </c>
      <c r="X1817" s="39" t="s">
        <v>8391</v>
      </c>
    </row>
    <row r="1818" spans="1:24" x14ac:dyDescent="0.35">
      <c r="A1818" s="4" t="s">
        <v>554</v>
      </c>
      <c r="B1818" s="4">
        <v>34.99</v>
      </c>
      <c r="C1818" s="4">
        <v>5.0999999999999996</v>
      </c>
      <c r="D1818" s="4" t="s">
        <v>2380</v>
      </c>
      <c r="E1818" s="4" t="s">
        <v>2380</v>
      </c>
      <c r="F1818" s="4" t="s">
        <v>2383</v>
      </c>
      <c r="G1818" s="4">
        <v>1</v>
      </c>
      <c r="H1818" s="4" t="s">
        <v>2380</v>
      </c>
      <c r="I1818" s="15">
        <v>180</v>
      </c>
      <c r="J1818" s="15" t="str">
        <f t="shared" si="112"/>
        <v>No</v>
      </c>
      <c r="K1818" s="15">
        <f t="shared" si="113"/>
        <v>1</v>
      </c>
      <c r="L1818" s="15" t="str">
        <f t="shared" si="114"/>
        <v>No</v>
      </c>
      <c r="M1818" s="15" t="str">
        <f t="shared" si="115"/>
        <v>No</v>
      </c>
      <c r="N1818" s="29">
        <v>34.99</v>
      </c>
      <c r="O1818" s="20" t="str" cm="1">
        <f t="array" ref="O1818">_xlfn.IFS(N1818&lt;18.5,"Underweight",N1818&lt;25,"Normalweight",N1818&lt;30,"Overweight",N1818&gt;=30,"Obesity")</f>
        <v>Obesity</v>
      </c>
      <c r="P1818" s="39" t="s">
        <v>554</v>
      </c>
      <c r="Q1818" s="29">
        <v>34.99</v>
      </c>
      <c r="R1818" s="39">
        <v>5.0999999999999996</v>
      </c>
      <c r="S1818" s="39" t="s">
        <v>2380</v>
      </c>
      <c r="T1818" s="39" t="s">
        <v>2380</v>
      </c>
      <c r="U1818" s="39" t="s">
        <v>2383</v>
      </c>
      <c r="V1818" s="39">
        <v>1</v>
      </c>
      <c r="W1818" s="39" t="s">
        <v>2380</v>
      </c>
      <c r="X1818" s="39" t="s">
        <v>8391</v>
      </c>
    </row>
    <row r="1819" spans="1:24" x14ac:dyDescent="0.35">
      <c r="A1819" s="4" t="s">
        <v>553</v>
      </c>
      <c r="B1819" s="4">
        <v>17.05</v>
      </c>
      <c r="C1819" s="4">
        <v>5.3</v>
      </c>
      <c r="D1819" s="4" t="s">
        <v>2380</v>
      </c>
      <c r="E1819" s="4" t="s">
        <v>2380</v>
      </c>
      <c r="F1819" s="4" t="s">
        <v>2383</v>
      </c>
      <c r="G1819" s="4">
        <v>1</v>
      </c>
      <c r="H1819" s="4" t="s">
        <v>2380</v>
      </c>
      <c r="I1819" s="15">
        <v>180</v>
      </c>
      <c r="J1819" s="15" t="str">
        <f t="shared" si="112"/>
        <v>No</v>
      </c>
      <c r="K1819" s="15">
        <f t="shared" si="113"/>
        <v>1</v>
      </c>
      <c r="L1819" s="15" t="str">
        <f t="shared" si="114"/>
        <v>No</v>
      </c>
      <c r="M1819" s="15" t="str">
        <f t="shared" si="115"/>
        <v>No</v>
      </c>
      <c r="N1819" s="29">
        <v>17.05</v>
      </c>
      <c r="O1819" s="20" t="str" cm="1">
        <f t="array" ref="O1819">_xlfn.IFS(N1819&lt;18.5,"Underweight",N1819&lt;25,"Normalweight",N1819&lt;30,"Overweight",N1819&gt;=30,"Obesity")</f>
        <v>Underweight</v>
      </c>
      <c r="P1819" s="39" t="s">
        <v>553</v>
      </c>
      <c r="Q1819" s="29">
        <v>17.05</v>
      </c>
      <c r="R1819" s="39">
        <v>5.3</v>
      </c>
      <c r="S1819" s="39" t="s">
        <v>2380</v>
      </c>
      <c r="T1819" s="39" t="s">
        <v>2380</v>
      </c>
      <c r="U1819" s="39" t="s">
        <v>2383</v>
      </c>
      <c r="V1819" s="39">
        <v>1</v>
      </c>
      <c r="W1819" s="39" t="s">
        <v>2380</v>
      </c>
      <c r="X1819" s="39" t="s">
        <v>8394</v>
      </c>
    </row>
    <row r="1820" spans="1:24" x14ac:dyDescent="0.35">
      <c r="A1820" s="4" t="s">
        <v>552</v>
      </c>
      <c r="B1820" s="4">
        <v>37.18</v>
      </c>
      <c r="C1820" s="4">
        <v>4.9000000000000004</v>
      </c>
      <c r="D1820" s="4" t="s">
        <v>2380</v>
      </c>
      <c r="E1820" s="4" t="s">
        <v>2380</v>
      </c>
      <c r="F1820" s="4" t="s">
        <v>2380</v>
      </c>
      <c r="G1820" s="4" t="s">
        <v>2381</v>
      </c>
      <c r="H1820" s="4" t="s">
        <v>2380</v>
      </c>
      <c r="I1820" s="15">
        <v>180</v>
      </c>
      <c r="J1820" s="15" t="str">
        <f t="shared" si="112"/>
        <v>No</v>
      </c>
      <c r="K1820" s="15">
        <f t="shared" si="113"/>
        <v>0</v>
      </c>
      <c r="L1820" s="15" t="str">
        <f t="shared" si="114"/>
        <v>No</v>
      </c>
      <c r="M1820" s="15" t="str">
        <f t="shared" si="115"/>
        <v>No</v>
      </c>
      <c r="N1820" s="29">
        <v>37.18</v>
      </c>
      <c r="O1820" s="20" t="str" cm="1">
        <f t="array" ref="O1820">_xlfn.IFS(N1820&lt;18.5,"Underweight",N1820&lt;25,"Normalweight",N1820&lt;30,"Overweight",N1820&gt;=30,"Obesity")</f>
        <v>Obesity</v>
      </c>
      <c r="P1820" s="39" t="s">
        <v>552</v>
      </c>
      <c r="Q1820" s="29">
        <v>37.18</v>
      </c>
      <c r="R1820" s="39">
        <v>4.9000000000000004</v>
      </c>
      <c r="S1820" s="39" t="s">
        <v>2380</v>
      </c>
      <c r="T1820" s="39" t="s">
        <v>2380</v>
      </c>
      <c r="U1820" s="39" t="s">
        <v>2380</v>
      </c>
      <c r="V1820" s="39">
        <v>0</v>
      </c>
      <c r="W1820" s="39" t="s">
        <v>2380</v>
      </c>
      <c r="X1820" s="39" t="s">
        <v>8391</v>
      </c>
    </row>
    <row r="1821" spans="1:24" x14ac:dyDescent="0.35">
      <c r="A1821" s="4" t="s">
        <v>551</v>
      </c>
      <c r="B1821" s="4">
        <v>35.200000000000003</v>
      </c>
      <c r="C1821" s="4">
        <v>5.55</v>
      </c>
      <c r="D1821" s="4" t="s">
        <v>2380</v>
      </c>
      <c r="E1821" s="4" t="s">
        <v>2380</v>
      </c>
      <c r="F1821" s="4" t="s">
        <v>2380</v>
      </c>
      <c r="G1821" s="4" t="s">
        <v>2381</v>
      </c>
      <c r="H1821" s="4" t="s">
        <v>2380</v>
      </c>
      <c r="I1821" s="15">
        <v>180</v>
      </c>
      <c r="J1821" s="15" t="str">
        <f t="shared" si="112"/>
        <v>No</v>
      </c>
      <c r="K1821" s="15">
        <f t="shared" si="113"/>
        <v>0</v>
      </c>
      <c r="L1821" s="15" t="str">
        <f t="shared" si="114"/>
        <v>No</v>
      </c>
      <c r="M1821" s="15" t="str">
        <f t="shared" si="115"/>
        <v>No</v>
      </c>
      <c r="N1821" s="29">
        <v>35.200000000000003</v>
      </c>
      <c r="O1821" s="20" t="str" cm="1">
        <f t="array" ref="O1821">_xlfn.IFS(N1821&lt;18.5,"Underweight",N1821&lt;25,"Normalweight",N1821&lt;30,"Overweight",N1821&gt;=30,"Obesity")</f>
        <v>Obesity</v>
      </c>
      <c r="P1821" s="39" t="s">
        <v>551</v>
      </c>
      <c r="Q1821" s="29">
        <v>35.200000000000003</v>
      </c>
      <c r="R1821" s="39">
        <v>5.55</v>
      </c>
      <c r="S1821" s="39" t="s">
        <v>2380</v>
      </c>
      <c r="T1821" s="39" t="s">
        <v>2380</v>
      </c>
      <c r="U1821" s="39" t="s">
        <v>2380</v>
      </c>
      <c r="V1821" s="39">
        <v>0</v>
      </c>
      <c r="W1821" s="39" t="s">
        <v>2380</v>
      </c>
      <c r="X1821" s="39" t="s">
        <v>8391</v>
      </c>
    </row>
    <row r="1822" spans="1:24" x14ac:dyDescent="0.35">
      <c r="A1822" s="4" t="s">
        <v>550</v>
      </c>
      <c r="B1822" s="4">
        <v>37.335000000000001</v>
      </c>
      <c r="C1822" s="4">
        <v>4.95</v>
      </c>
      <c r="D1822" s="4" t="s">
        <v>2380</v>
      </c>
      <c r="E1822" s="4" t="s">
        <v>2380</v>
      </c>
      <c r="F1822" s="4" t="s">
        <v>2380</v>
      </c>
      <c r="G1822" s="4" t="s">
        <v>2381</v>
      </c>
      <c r="H1822" s="4" t="s">
        <v>2380</v>
      </c>
      <c r="I1822" s="15">
        <v>180</v>
      </c>
      <c r="J1822" s="15" t="str">
        <f t="shared" si="112"/>
        <v>No</v>
      </c>
      <c r="K1822" s="15">
        <f t="shared" si="113"/>
        <v>0</v>
      </c>
      <c r="L1822" s="15" t="str">
        <f t="shared" si="114"/>
        <v>No</v>
      </c>
      <c r="M1822" s="15" t="str">
        <f t="shared" si="115"/>
        <v>No</v>
      </c>
      <c r="N1822" s="29">
        <v>37.335000000000001</v>
      </c>
      <c r="O1822" s="20" t="str" cm="1">
        <f t="array" ref="O1822">_xlfn.IFS(N1822&lt;18.5,"Underweight",N1822&lt;25,"Normalweight",N1822&lt;30,"Overweight",N1822&gt;=30,"Obesity")</f>
        <v>Obesity</v>
      </c>
      <c r="P1822" s="39" t="s">
        <v>550</v>
      </c>
      <c r="Q1822" s="29">
        <v>37.335000000000001</v>
      </c>
      <c r="R1822" s="39">
        <v>4.95</v>
      </c>
      <c r="S1822" s="39" t="s">
        <v>2380</v>
      </c>
      <c r="T1822" s="39" t="s">
        <v>2380</v>
      </c>
      <c r="U1822" s="39" t="s">
        <v>2380</v>
      </c>
      <c r="V1822" s="39">
        <v>0</v>
      </c>
      <c r="W1822" s="39" t="s">
        <v>2380</v>
      </c>
      <c r="X1822" s="39" t="s">
        <v>8391</v>
      </c>
    </row>
    <row r="1823" spans="1:24" x14ac:dyDescent="0.35">
      <c r="A1823" s="4" t="s">
        <v>549</v>
      </c>
      <c r="B1823" s="4">
        <v>27.265000000000001</v>
      </c>
      <c r="C1823" s="4">
        <v>6.46</v>
      </c>
      <c r="D1823" s="4" t="s">
        <v>2382</v>
      </c>
      <c r="E1823" s="4" t="s">
        <v>2380</v>
      </c>
      <c r="F1823" s="4" t="s">
        <v>2380</v>
      </c>
      <c r="G1823" s="4" t="s">
        <v>2381</v>
      </c>
      <c r="H1823" s="4" t="s">
        <v>2380</v>
      </c>
      <c r="I1823" s="15">
        <v>180</v>
      </c>
      <c r="J1823" s="15" t="str">
        <f t="shared" si="112"/>
        <v>No</v>
      </c>
      <c r="K1823" s="15">
        <f t="shared" si="113"/>
        <v>0</v>
      </c>
      <c r="L1823" s="15" t="str">
        <f t="shared" si="114"/>
        <v>No</v>
      </c>
      <c r="M1823" s="15" t="str">
        <f t="shared" si="115"/>
        <v>Yes</v>
      </c>
      <c r="N1823" s="29">
        <v>27.265000000000001</v>
      </c>
      <c r="O1823" s="20" t="str" cm="1">
        <f t="array" ref="O1823">_xlfn.IFS(N1823&lt;18.5,"Underweight",N1823&lt;25,"Normalweight",N1823&lt;30,"Overweight",N1823&gt;=30,"Obesity")</f>
        <v>Overweight</v>
      </c>
      <c r="P1823" s="39" t="s">
        <v>549</v>
      </c>
      <c r="Q1823" s="29">
        <v>27.265000000000001</v>
      </c>
      <c r="R1823" s="39">
        <v>6.46</v>
      </c>
      <c r="S1823" s="39" t="s">
        <v>2383</v>
      </c>
      <c r="T1823" s="39" t="s">
        <v>2380</v>
      </c>
      <c r="U1823" s="39" t="s">
        <v>2380</v>
      </c>
      <c r="V1823" s="39">
        <v>0</v>
      </c>
      <c r="W1823" s="39" t="s">
        <v>2380</v>
      </c>
      <c r="X1823" s="39" t="s">
        <v>8392</v>
      </c>
    </row>
    <row r="1824" spans="1:24" x14ac:dyDescent="0.35">
      <c r="A1824" s="4" t="s">
        <v>548</v>
      </c>
      <c r="B1824" s="4">
        <v>30.8</v>
      </c>
      <c r="C1824" s="4">
        <v>4.9000000000000004</v>
      </c>
      <c r="D1824" s="4" t="s">
        <v>2382</v>
      </c>
      <c r="E1824" s="4" t="s">
        <v>2380</v>
      </c>
      <c r="F1824" s="4" t="s">
        <v>2380</v>
      </c>
      <c r="G1824" s="4" t="s">
        <v>2381</v>
      </c>
      <c r="H1824" s="4" t="s">
        <v>2380</v>
      </c>
      <c r="I1824" s="15">
        <v>180</v>
      </c>
      <c r="J1824" s="15" t="str">
        <f t="shared" si="112"/>
        <v>No</v>
      </c>
      <c r="K1824" s="15">
        <f t="shared" si="113"/>
        <v>0</v>
      </c>
      <c r="L1824" s="15" t="str">
        <f t="shared" si="114"/>
        <v>No</v>
      </c>
      <c r="M1824" s="15" t="str">
        <f t="shared" si="115"/>
        <v>Yes</v>
      </c>
      <c r="N1824" s="29">
        <v>30.8</v>
      </c>
      <c r="O1824" s="20" t="str" cm="1">
        <f t="array" ref="O1824">_xlfn.IFS(N1824&lt;18.5,"Underweight",N1824&lt;25,"Normalweight",N1824&lt;30,"Overweight",N1824&gt;=30,"Obesity")</f>
        <v>Obesity</v>
      </c>
      <c r="P1824" s="39" t="s">
        <v>548</v>
      </c>
      <c r="Q1824" s="29">
        <v>30.8</v>
      </c>
      <c r="R1824" s="39">
        <v>4.9000000000000004</v>
      </c>
      <c r="S1824" s="39" t="s">
        <v>2383</v>
      </c>
      <c r="T1824" s="39" t="s">
        <v>2380</v>
      </c>
      <c r="U1824" s="39" t="s">
        <v>2380</v>
      </c>
      <c r="V1824" s="39">
        <v>0</v>
      </c>
      <c r="W1824" s="39" t="s">
        <v>2380</v>
      </c>
      <c r="X1824" s="39" t="s">
        <v>8391</v>
      </c>
    </row>
    <row r="1825" spans="1:24" x14ac:dyDescent="0.35">
      <c r="A1825" s="4" t="s">
        <v>547</v>
      </c>
      <c r="B1825" s="4">
        <v>30.21</v>
      </c>
      <c r="C1825" s="4">
        <v>5.21</v>
      </c>
      <c r="D1825" s="4" t="s">
        <v>2380</v>
      </c>
      <c r="E1825" s="4" t="s">
        <v>2380</v>
      </c>
      <c r="F1825" s="4" t="s">
        <v>2380</v>
      </c>
      <c r="G1825" s="4">
        <v>1</v>
      </c>
      <c r="H1825" s="4" t="s">
        <v>2380</v>
      </c>
      <c r="I1825" s="15">
        <v>180</v>
      </c>
      <c r="J1825" s="15" t="str">
        <f t="shared" si="112"/>
        <v>No</v>
      </c>
      <c r="K1825" s="15">
        <f t="shared" si="113"/>
        <v>1</v>
      </c>
      <c r="L1825" s="15" t="str">
        <f t="shared" si="114"/>
        <v>No</v>
      </c>
      <c r="M1825" s="15" t="str">
        <f t="shared" si="115"/>
        <v>No</v>
      </c>
      <c r="N1825" s="29">
        <v>30.21</v>
      </c>
      <c r="O1825" s="20" t="str" cm="1">
        <f t="array" ref="O1825">_xlfn.IFS(N1825&lt;18.5,"Underweight",N1825&lt;25,"Normalweight",N1825&lt;30,"Overweight",N1825&gt;=30,"Obesity")</f>
        <v>Obesity</v>
      </c>
      <c r="P1825" s="39" t="s">
        <v>547</v>
      </c>
      <c r="Q1825" s="29">
        <v>30.21</v>
      </c>
      <c r="R1825" s="39">
        <v>5.21</v>
      </c>
      <c r="S1825" s="39" t="s">
        <v>2380</v>
      </c>
      <c r="T1825" s="39" t="s">
        <v>2380</v>
      </c>
      <c r="U1825" s="39" t="s">
        <v>2380</v>
      </c>
      <c r="V1825" s="39">
        <v>1</v>
      </c>
      <c r="W1825" s="39" t="s">
        <v>2380</v>
      </c>
      <c r="X1825" s="39" t="s">
        <v>8391</v>
      </c>
    </row>
    <row r="1826" spans="1:24" x14ac:dyDescent="0.35">
      <c r="A1826" s="4" t="s">
        <v>546</v>
      </c>
      <c r="B1826" s="4">
        <v>35.340000000000003</v>
      </c>
      <c r="C1826" s="4">
        <v>4.13</v>
      </c>
      <c r="D1826" s="4" t="s">
        <v>2380</v>
      </c>
      <c r="E1826" s="4" t="s">
        <v>2382</v>
      </c>
      <c r="F1826" s="4" t="s">
        <v>2380</v>
      </c>
      <c r="G1826" s="4">
        <v>1</v>
      </c>
      <c r="H1826" s="4" t="s">
        <v>2380</v>
      </c>
      <c r="I1826" s="15">
        <v>180</v>
      </c>
      <c r="J1826" s="15" t="str">
        <f t="shared" si="112"/>
        <v>No</v>
      </c>
      <c r="K1826" s="15">
        <f t="shared" si="113"/>
        <v>1</v>
      </c>
      <c r="L1826" s="15" t="str">
        <f t="shared" si="114"/>
        <v>No</v>
      </c>
      <c r="M1826" s="15" t="str">
        <f t="shared" si="115"/>
        <v>No</v>
      </c>
      <c r="N1826" s="29">
        <v>35.340000000000003</v>
      </c>
      <c r="O1826" s="20" t="str" cm="1">
        <f t="array" ref="O1826">_xlfn.IFS(N1826&lt;18.5,"Underweight",N1826&lt;25,"Normalweight",N1826&lt;30,"Overweight",N1826&gt;=30,"Obesity")</f>
        <v>Obesity</v>
      </c>
      <c r="P1826" s="39" t="s">
        <v>546</v>
      </c>
      <c r="Q1826" s="29">
        <v>35.340000000000003</v>
      </c>
      <c r="R1826" s="39">
        <v>4.13</v>
      </c>
      <c r="S1826" s="39" t="s">
        <v>2380</v>
      </c>
      <c r="T1826" s="39" t="s">
        <v>2382</v>
      </c>
      <c r="U1826" s="39" t="s">
        <v>2380</v>
      </c>
      <c r="V1826" s="39">
        <v>1</v>
      </c>
      <c r="W1826" s="39" t="s">
        <v>2380</v>
      </c>
      <c r="X1826" s="39" t="s">
        <v>8391</v>
      </c>
    </row>
    <row r="1827" spans="1:24" x14ac:dyDescent="0.35">
      <c r="A1827" s="4" t="s">
        <v>545</v>
      </c>
      <c r="B1827" s="4">
        <v>26.695</v>
      </c>
      <c r="C1827" s="4">
        <v>5.28</v>
      </c>
      <c r="D1827" s="4" t="s">
        <v>2380</v>
      </c>
      <c r="E1827" s="4" t="s">
        <v>2380</v>
      </c>
      <c r="F1827" s="4" t="s">
        <v>2380</v>
      </c>
      <c r="G1827" s="4" t="s">
        <v>2381</v>
      </c>
      <c r="H1827" s="4" t="s">
        <v>2380</v>
      </c>
      <c r="I1827" s="15">
        <v>180</v>
      </c>
      <c r="J1827" s="15" t="str">
        <f t="shared" si="112"/>
        <v>No</v>
      </c>
      <c r="K1827" s="15">
        <f t="shared" si="113"/>
        <v>0</v>
      </c>
      <c r="L1827" s="15" t="str">
        <f t="shared" si="114"/>
        <v>No</v>
      </c>
      <c r="M1827" s="15" t="str">
        <f t="shared" si="115"/>
        <v>No</v>
      </c>
      <c r="N1827" s="29">
        <v>26.695</v>
      </c>
      <c r="O1827" s="20" t="str" cm="1">
        <f t="array" ref="O1827">_xlfn.IFS(N1827&lt;18.5,"Underweight",N1827&lt;25,"Normalweight",N1827&lt;30,"Overweight",N1827&gt;=30,"Obesity")</f>
        <v>Overweight</v>
      </c>
      <c r="P1827" s="39" t="s">
        <v>545</v>
      </c>
      <c r="Q1827" s="29">
        <v>26.695</v>
      </c>
      <c r="R1827" s="39">
        <v>5.28</v>
      </c>
      <c r="S1827" s="39" t="s">
        <v>2380</v>
      </c>
      <c r="T1827" s="39" t="s">
        <v>2380</v>
      </c>
      <c r="U1827" s="39" t="s">
        <v>2380</v>
      </c>
      <c r="V1827" s="39">
        <v>0</v>
      </c>
      <c r="W1827" s="39" t="s">
        <v>2380</v>
      </c>
      <c r="X1827" s="39" t="s">
        <v>8392</v>
      </c>
    </row>
    <row r="1828" spans="1:24" x14ac:dyDescent="0.35">
      <c r="A1828" s="4" t="s">
        <v>544</v>
      </c>
      <c r="B1828" s="4">
        <v>29.355</v>
      </c>
      <c r="C1828" s="4">
        <v>4.68</v>
      </c>
      <c r="D1828" s="4" t="s">
        <v>2382</v>
      </c>
      <c r="E1828" s="4" t="s">
        <v>2380</v>
      </c>
      <c r="F1828" s="4" t="s">
        <v>2380</v>
      </c>
      <c r="G1828" s="4" t="s">
        <v>2381</v>
      </c>
      <c r="H1828" s="4" t="s">
        <v>2380</v>
      </c>
      <c r="I1828" s="15">
        <v>180</v>
      </c>
      <c r="J1828" s="15" t="str">
        <f t="shared" si="112"/>
        <v>No</v>
      </c>
      <c r="K1828" s="15">
        <f t="shared" si="113"/>
        <v>0</v>
      </c>
      <c r="L1828" s="15" t="str">
        <f t="shared" si="114"/>
        <v>No</v>
      </c>
      <c r="M1828" s="15" t="str">
        <f t="shared" si="115"/>
        <v>Yes</v>
      </c>
      <c r="N1828" s="29">
        <v>29.355</v>
      </c>
      <c r="O1828" s="20" t="str" cm="1">
        <f t="array" ref="O1828">_xlfn.IFS(N1828&lt;18.5,"Underweight",N1828&lt;25,"Normalweight",N1828&lt;30,"Overweight",N1828&gt;=30,"Obesity")</f>
        <v>Overweight</v>
      </c>
      <c r="P1828" s="39" t="s">
        <v>544</v>
      </c>
      <c r="Q1828" s="29">
        <v>29.355</v>
      </c>
      <c r="R1828" s="39">
        <v>4.68</v>
      </c>
      <c r="S1828" s="39" t="s">
        <v>2383</v>
      </c>
      <c r="T1828" s="39" t="s">
        <v>2380</v>
      </c>
      <c r="U1828" s="39" t="s">
        <v>2380</v>
      </c>
      <c r="V1828" s="39">
        <v>0</v>
      </c>
      <c r="W1828" s="39" t="s">
        <v>2380</v>
      </c>
      <c r="X1828" s="39" t="s">
        <v>8392</v>
      </c>
    </row>
    <row r="1829" spans="1:24" x14ac:dyDescent="0.35">
      <c r="A1829" s="4" t="s">
        <v>543</v>
      </c>
      <c r="B1829" s="4">
        <v>29.59</v>
      </c>
      <c r="C1829" s="4">
        <v>4.0599999999999996</v>
      </c>
      <c r="D1829" s="4" t="s">
        <v>2380</v>
      </c>
      <c r="E1829" s="4" t="s">
        <v>2380</v>
      </c>
      <c r="F1829" s="4" t="s">
        <v>2380</v>
      </c>
      <c r="G1829" s="4" t="s">
        <v>2381</v>
      </c>
      <c r="H1829" s="4" t="s">
        <v>2380</v>
      </c>
      <c r="I1829" s="15">
        <v>180</v>
      </c>
      <c r="J1829" s="15" t="str">
        <f t="shared" si="112"/>
        <v>No</v>
      </c>
      <c r="K1829" s="15">
        <f t="shared" si="113"/>
        <v>0</v>
      </c>
      <c r="L1829" s="15" t="str">
        <f t="shared" si="114"/>
        <v>No</v>
      </c>
      <c r="M1829" s="15" t="str">
        <f t="shared" si="115"/>
        <v>No</v>
      </c>
      <c r="N1829" s="29">
        <v>29.59</v>
      </c>
      <c r="O1829" s="20" t="str" cm="1">
        <f t="array" ref="O1829">_xlfn.IFS(N1829&lt;18.5,"Underweight",N1829&lt;25,"Normalweight",N1829&lt;30,"Overweight",N1829&gt;=30,"Obesity")</f>
        <v>Overweight</v>
      </c>
      <c r="P1829" s="39" t="s">
        <v>543</v>
      </c>
      <c r="Q1829" s="29">
        <v>29.59</v>
      </c>
      <c r="R1829" s="39">
        <v>4.0599999999999996</v>
      </c>
      <c r="S1829" s="39" t="s">
        <v>2380</v>
      </c>
      <c r="T1829" s="39" t="s">
        <v>2380</v>
      </c>
      <c r="U1829" s="39" t="s">
        <v>2380</v>
      </c>
      <c r="V1829" s="39">
        <v>0</v>
      </c>
      <c r="W1829" s="39" t="s">
        <v>2380</v>
      </c>
      <c r="X1829" s="39" t="s">
        <v>8392</v>
      </c>
    </row>
    <row r="1830" spans="1:24" x14ac:dyDescent="0.35">
      <c r="A1830" s="4" t="s">
        <v>542</v>
      </c>
      <c r="B1830" s="4">
        <v>31.35</v>
      </c>
      <c r="C1830" s="4">
        <v>4.2</v>
      </c>
      <c r="D1830" s="4" t="s">
        <v>2380</v>
      </c>
      <c r="E1830" s="4" t="s">
        <v>2382</v>
      </c>
      <c r="F1830" s="4" t="s">
        <v>2380</v>
      </c>
      <c r="G1830" s="4">
        <v>1</v>
      </c>
      <c r="H1830" s="4" t="s">
        <v>2380</v>
      </c>
      <c r="I1830" s="15">
        <v>180</v>
      </c>
      <c r="J1830" s="15" t="str">
        <f t="shared" si="112"/>
        <v>No</v>
      </c>
      <c r="K1830" s="15">
        <f t="shared" si="113"/>
        <v>1</v>
      </c>
      <c r="L1830" s="15" t="str">
        <f t="shared" si="114"/>
        <v>No</v>
      </c>
      <c r="M1830" s="15" t="str">
        <f t="shared" si="115"/>
        <v>No</v>
      </c>
      <c r="N1830" s="29">
        <v>31.35</v>
      </c>
      <c r="O1830" s="20" t="str" cm="1">
        <f t="array" ref="O1830">_xlfn.IFS(N1830&lt;18.5,"Underweight",N1830&lt;25,"Normalweight",N1830&lt;30,"Overweight",N1830&gt;=30,"Obesity")</f>
        <v>Obesity</v>
      </c>
      <c r="P1830" s="39" t="s">
        <v>542</v>
      </c>
      <c r="Q1830" s="29">
        <v>31.35</v>
      </c>
      <c r="R1830" s="39">
        <v>4.2</v>
      </c>
      <c r="S1830" s="39" t="s">
        <v>2380</v>
      </c>
      <c r="T1830" s="39" t="s">
        <v>2382</v>
      </c>
      <c r="U1830" s="39" t="s">
        <v>2380</v>
      </c>
      <c r="V1830" s="39">
        <v>1</v>
      </c>
      <c r="W1830" s="39" t="s">
        <v>2380</v>
      </c>
      <c r="X1830" s="39" t="s">
        <v>8391</v>
      </c>
    </row>
    <row r="1831" spans="1:24" x14ac:dyDescent="0.35">
      <c r="A1831" s="4" t="s">
        <v>541</v>
      </c>
      <c r="B1831" s="4">
        <v>20.52</v>
      </c>
      <c r="C1831" s="4">
        <v>4.83</v>
      </c>
      <c r="D1831" s="4" t="s">
        <v>2380</v>
      </c>
      <c r="E1831" s="4" t="s">
        <v>2380</v>
      </c>
      <c r="F1831" s="4" t="s">
        <v>2380</v>
      </c>
      <c r="G1831" s="4" t="s">
        <v>2381</v>
      </c>
      <c r="H1831" s="4" t="s">
        <v>2380</v>
      </c>
      <c r="I1831" s="15">
        <v>180</v>
      </c>
      <c r="J1831" s="15" t="str">
        <f t="shared" si="112"/>
        <v>No</v>
      </c>
      <c r="K1831" s="15">
        <f t="shared" si="113"/>
        <v>0</v>
      </c>
      <c r="L1831" s="15" t="str">
        <f t="shared" si="114"/>
        <v>No</v>
      </c>
      <c r="M1831" s="15" t="str">
        <f t="shared" si="115"/>
        <v>No</v>
      </c>
      <c r="N1831" s="29">
        <v>20.52</v>
      </c>
      <c r="O1831" s="20" t="str" cm="1">
        <f t="array" ref="O1831">_xlfn.IFS(N1831&lt;18.5,"Underweight",N1831&lt;25,"Normalweight",N1831&lt;30,"Overweight",N1831&gt;=30,"Obesity")</f>
        <v>Normalweight</v>
      </c>
      <c r="P1831" s="39" t="s">
        <v>541</v>
      </c>
      <c r="Q1831" s="29">
        <v>20.52</v>
      </c>
      <c r="R1831" s="39">
        <v>4.83</v>
      </c>
      <c r="S1831" s="39" t="s">
        <v>2380</v>
      </c>
      <c r="T1831" s="39" t="s">
        <v>2380</v>
      </c>
      <c r="U1831" s="39" t="s">
        <v>2380</v>
      </c>
      <c r="V1831" s="39">
        <v>0</v>
      </c>
      <c r="W1831" s="39" t="s">
        <v>2380</v>
      </c>
      <c r="X1831" s="39" t="s">
        <v>8393</v>
      </c>
    </row>
    <row r="1832" spans="1:24" x14ac:dyDescent="0.35">
      <c r="A1832" s="4" t="s">
        <v>540</v>
      </c>
      <c r="B1832" s="4">
        <v>42.9</v>
      </c>
      <c r="C1832" s="4">
        <v>4.87</v>
      </c>
      <c r="D1832" s="4" t="s">
        <v>2382</v>
      </c>
      <c r="E1832" s="4" t="s">
        <v>2380</v>
      </c>
      <c r="F1832" s="4" t="s">
        <v>2380</v>
      </c>
      <c r="G1832" s="4">
        <v>1</v>
      </c>
      <c r="H1832" s="4" t="s">
        <v>2380</v>
      </c>
      <c r="I1832" s="15">
        <v>180</v>
      </c>
      <c r="J1832" s="15" t="str">
        <f t="shared" si="112"/>
        <v>No</v>
      </c>
      <c r="K1832" s="15">
        <f t="shared" si="113"/>
        <v>1</v>
      </c>
      <c r="L1832" s="15" t="str">
        <f t="shared" si="114"/>
        <v>No</v>
      </c>
      <c r="M1832" s="15" t="str">
        <f t="shared" si="115"/>
        <v>Yes</v>
      </c>
      <c r="N1832" s="29">
        <v>42.9</v>
      </c>
      <c r="O1832" s="20" t="str" cm="1">
        <f t="array" ref="O1832">_xlfn.IFS(N1832&lt;18.5,"Underweight",N1832&lt;25,"Normalweight",N1832&lt;30,"Overweight",N1832&gt;=30,"Obesity")</f>
        <v>Obesity</v>
      </c>
      <c r="P1832" s="39" t="s">
        <v>540</v>
      </c>
      <c r="Q1832" s="29">
        <v>42.9</v>
      </c>
      <c r="R1832" s="39">
        <v>4.87</v>
      </c>
      <c r="S1832" s="39" t="s">
        <v>2383</v>
      </c>
      <c r="T1832" s="39" t="s">
        <v>2380</v>
      </c>
      <c r="U1832" s="39" t="s">
        <v>2380</v>
      </c>
      <c r="V1832" s="39">
        <v>1</v>
      </c>
      <c r="W1832" s="39" t="s">
        <v>2380</v>
      </c>
      <c r="X1832" s="39" t="s">
        <v>8391</v>
      </c>
    </row>
    <row r="1833" spans="1:24" x14ac:dyDescent="0.35">
      <c r="A1833" s="4" t="s">
        <v>539</v>
      </c>
      <c r="B1833" s="4">
        <v>24.6</v>
      </c>
      <c r="C1833" s="4">
        <v>5.86</v>
      </c>
      <c r="D1833" s="4" t="s">
        <v>2380</v>
      </c>
      <c r="E1833" s="4" t="s">
        <v>2380</v>
      </c>
      <c r="F1833" s="4" t="s">
        <v>2383</v>
      </c>
      <c r="G1833" s="4">
        <v>1</v>
      </c>
      <c r="H1833" s="4" t="s">
        <v>2380</v>
      </c>
      <c r="I1833" s="15">
        <v>180</v>
      </c>
      <c r="J1833" s="15" t="str">
        <f t="shared" si="112"/>
        <v>No</v>
      </c>
      <c r="K1833" s="15">
        <f t="shared" si="113"/>
        <v>1</v>
      </c>
      <c r="L1833" s="15" t="str">
        <f t="shared" si="114"/>
        <v>No</v>
      </c>
      <c r="M1833" s="15" t="str">
        <f t="shared" si="115"/>
        <v>No</v>
      </c>
      <c r="N1833" s="29">
        <v>24.6</v>
      </c>
      <c r="O1833" s="20" t="str" cm="1">
        <f t="array" ref="O1833">_xlfn.IFS(N1833&lt;18.5,"Underweight",N1833&lt;25,"Normalweight",N1833&lt;30,"Overweight",N1833&gt;=30,"Obesity")</f>
        <v>Normalweight</v>
      </c>
      <c r="P1833" s="39" t="s">
        <v>539</v>
      </c>
      <c r="Q1833" s="29">
        <v>24.6</v>
      </c>
      <c r="R1833" s="39">
        <v>5.86</v>
      </c>
      <c r="S1833" s="39" t="s">
        <v>2380</v>
      </c>
      <c r="T1833" s="39" t="s">
        <v>2380</v>
      </c>
      <c r="U1833" s="39" t="s">
        <v>2383</v>
      </c>
      <c r="V1833" s="39">
        <v>1</v>
      </c>
      <c r="W1833" s="39" t="s">
        <v>2380</v>
      </c>
      <c r="X1833" s="39" t="s">
        <v>8393</v>
      </c>
    </row>
    <row r="1834" spans="1:24" x14ac:dyDescent="0.35">
      <c r="A1834" s="4" t="s">
        <v>538</v>
      </c>
      <c r="B1834" s="4">
        <v>28.405000000000001</v>
      </c>
      <c r="C1834" s="4">
        <v>4.12</v>
      </c>
      <c r="D1834" s="4" t="s">
        <v>2380</v>
      </c>
      <c r="E1834" s="4" t="s">
        <v>2380</v>
      </c>
      <c r="F1834" s="4" t="s">
        <v>2380</v>
      </c>
      <c r="G1834" s="4">
        <v>1</v>
      </c>
      <c r="H1834" s="4" t="s">
        <v>2380</v>
      </c>
      <c r="I1834" s="15">
        <v>180</v>
      </c>
      <c r="J1834" s="15" t="str">
        <f t="shared" si="112"/>
        <v>No</v>
      </c>
      <c r="K1834" s="15">
        <f t="shared" si="113"/>
        <v>1</v>
      </c>
      <c r="L1834" s="15" t="str">
        <f t="shared" si="114"/>
        <v>No</v>
      </c>
      <c r="M1834" s="15" t="str">
        <f t="shared" si="115"/>
        <v>No</v>
      </c>
      <c r="N1834" s="29">
        <v>28.405000000000001</v>
      </c>
      <c r="O1834" s="20" t="str" cm="1">
        <f t="array" ref="O1834">_xlfn.IFS(N1834&lt;18.5,"Underweight",N1834&lt;25,"Normalweight",N1834&lt;30,"Overweight",N1834&gt;=30,"Obesity")</f>
        <v>Overweight</v>
      </c>
      <c r="P1834" s="39" t="s">
        <v>538</v>
      </c>
      <c r="Q1834" s="29">
        <v>28.405000000000001</v>
      </c>
      <c r="R1834" s="39">
        <v>4.12</v>
      </c>
      <c r="S1834" s="39" t="s">
        <v>2380</v>
      </c>
      <c r="T1834" s="39" t="s">
        <v>2380</v>
      </c>
      <c r="U1834" s="39" t="s">
        <v>2380</v>
      </c>
      <c r="V1834" s="39">
        <v>1</v>
      </c>
      <c r="W1834" s="39" t="s">
        <v>2380</v>
      </c>
      <c r="X1834" s="39" t="s">
        <v>8392</v>
      </c>
    </row>
    <row r="1835" spans="1:24" x14ac:dyDescent="0.35">
      <c r="A1835" s="4" t="s">
        <v>537</v>
      </c>
      <c r="B1835" s="4">
        <v>34.674999999999997</v>
      </c>
      <c r="C1835" s="4">
        <v>5.71</v>
      </c>
      <c r="D1835" s="4" t="s">
        <v>2382</v>
      </c>
      <c r="E1835" s="4" t="s">
        <v>2380</v>
      </c>
      <c r="F1835" s="4" t="s">
        <v>2380</v>
      </c>
      <c r="G1835" s="4">
        <v>1</v>
      </c>
      <c r="H1835" s="4" t="s">
        <v>2380</v>
      </c>
      <c r="I1835" s="15">
        <v>180</v>
      </c>
      <c r="J1835" s="15" t="str">
        <f t="shared" si="112"/>
        <v>No</v>
      </c>
      <c r="K1835" s="15">
        <f t="shared" si="113"/>
        <v>1</v>
      </c>
      <c r="L1835" s="15" t="str">
        <f t="shared" si="114"/>
        <v>No</v>
      </c>
      <c r="M1835" s="15" t="str">
        <f t="shared" si="115"/>
        <v>Yes</v>
      </c>
      <c r="N1835" s="29">
        <v>34.674999999999997</v>
      </c>
      <c r="O1835" s="20" t="str" cm="1">
        <f t="array" ref="O1835">_xlfn.IFS(N1835&lt;18.5,"Underweight",N1835&lt;25,"Normalweight",N1835&lt;30,"Overweight",N1835&gt;=30,"Obesity")</f>
        <v>Obesity</v>
      </c>
      <c r="P1835" s="39" t="s">
        <v>537</v>
      </c>
      <c r="Q1835" s="29">
        <v>34.674999999999997</v>
      </c>
      <c r="R1835" s="39">
        <v>5.71</v>
      </c>
      <c r="S1835" s="39" t="s">
        <v>2383</v>
      </c>
      <c r="T1835" s="39" t="s">
        <v>2380</v>
      </c>
      <c r="U1835" s="39" t="s">
        <v>2380</v>
      </c>
      <c r="V1835" s="39">
        <v>1</v>
      </c>
      <c r="W1835" s="39" t="s">
        <v>2380</v>
      </c>
      <c r="X1835" s="39" t="s">
        <v>8391</v>
      </c>
    </row>
    <row r="1836" spans="1:24" x14ac:dyDescent="0.35">
      <c r="A1836" s="4" t="s">
        <v>536</v>
      </c>
      <c r="B1836" s="4">
        <v>18.850000000000001</v>
      </c>
      <c r="C1836" s="4">
        <v>6.03</v>
      </c>
      <c r="D1836" s="4" t="s">
        <v>2380</v>
      </c>
      <c r="E1836" s="4" t="s">
        <v>2380</v>
      </c>
      <c r="F1836" s="4" t="s">
        <v>2380</v>
      </c>
      <c r="G1836" s="4">
        <v>1</v>
      </c>
      <c r="H1836" s="4" t="s">
        <v>2380</v>
      </c>
      <c r="I1836" s="15">
        <v>180</v>
      </c>
      <c r="J1836" s="15" t="str">
        <f t="shared" si="112"/>
        <v>No</v>
      </c>
      <c r="K1836" s="15">
        <f t="shared" si="113"/>
        <v>1</v>
      </c>
      <c r="L1836" s="15" t="str">
        <f t="shared" si="114"/>
        <v>No</v>
      </c>
      <c r="M1836" s="15" t="str">
        <f t="shared" si="115"/>
        <v>No</v>
      </c>
      <c r="N1836" s="29">
        <v>18.850000000000001</v>
      </c>
      <c r="O1836" s="20" t="str" cm="1">
        <f t="array" ref="O1836">_xlfn.IFS(N1836&lt;18.5,"Underweight",N1836&lt;25,"Normalweight",N1836&lt;30,"Overweight",N1836&gt;=30,"Obesity")</f>
        <v>Normalweight</v>
      </c>
      <c r="P1836" s="39" t="s">
        <v>536</v>
      </c>
      <c r="Q1836" s="29">
        <v>18.850000000000001</v>
      </c>
      <c r="R1836" s="39">
        <v>6.03</v>
      </c>
      <c r="S1836" s="39" t="s">
        <v>2380</v>
      </c>
      <c r="T1836" s="39" t="s">
        <v>2380</v>
      </c>
      <c r="U1836" s="39" t="s">
        <v>2380</v>
      </c>
      <c r="V1836" s="39">
        <v>1</v>
      </c>
      <c r="W1836" s="39" t="s">
        <v>2380</v>
      </c>
      <c r="X1836" s="39" t="s">
        <v>8393</v>
      </c>
    </row>
    <row r="1837" spans="1:24" x14ac:dyDescent="0.35">
      <c r="A1837" s="4" t="s">
        <v>534</v>
      </c>
      <c r="B1837" s="4">
        <v>34.130000000000003</v>
      </c>
      <c r="C1837" s="4">
        <v>5.65</v>
      </c>
      <c r="D1837" s="4" t="s">
        <v>2380</v>
      </c>
      <c r="E1837" s="4" t="s">
        <v>2380</v>
      </c>
      <c r="F1837" s="4" t="s">
        <v>2383</v>
      </c>
      <c r="G1837" s="4">
        <v>1</v>
      </c>
      <c r="H1837" s="4" t="s">
        <v>2380</v>
      </c>
      <c r="I1837" s="15">
        <v>180</v>
      </c>
      <c r="J1837" s="15" t="str">
        <f t="shared" si="112"/>
        <v>No</v>
      </c>
      <c r="K1837" s="15">
        <f t="shared" si="113"/>
        <v>1</v>
      </c>
      <c r="L1837" s="15" t="str">
        <f t="shared" si="114"/>
        <v>No</v>
      </c>
      <c r="M1837" s="15" t="str">
        <f t="shared" si="115"/>
        <v>No</v>
      </c>
      <c r="N1837" s="29">
        <v>34.130000000000003</v>
      </c>
      <c r="O1837" s="20" t="str" cm="1">
        <f t="array" ref="O1837">_xlfn.IFS(N1837&lt;18.5,"Underweight",N1837&lt;25,"Normalweight",N1837&lt;30,"Overweight",N1837&gt;=30,"Obesity")</f>
        <v>Obesity</v>
      </c>
      <c r="P1837" s="39" t="s">
        <v>534</v>
      </c>
      <c r="Q1837" s="29">
        <v>34.130000000000003</v>
      </c>
      <c r="R1837" s="39">
        <v>5.65</v>
      </c>
      <c r="S1837" s="39" t="s">
        <v>2380</v>
      </c>
      <c r="T1837" s="39" t="s">
        <v>2380</v>
      </c>
      <c r="U1837" s="39" t="s">
        <v>2383</v>
      </c>
      <c r="V1837" s="39">
        <v>1</v>
      </c>
      <c r="W1837" s="39" t="s">
        <v>2380</v>
      </c>
      <c r="X1837" s="39" t="s">
        <v>8391</v>
      </c>
    </row>
    <row r="1838" spans="1:24" x14ac:dyDescent="0.35">
      <c r="A1838" s="4" t="s">
        <v>533</v>
      </c>
      <c r="B1838" s="4">
        <v>17.34</v>
      </c>
      <c r="C1838" s="4">
        <v>5.05</v>
      </c>
      <c r="D1838" s="4" t="s">
        <v>2380</v>
      </c>
      <c r="E1838" s="4" t="s">
        <v>2380</v>
      </c>
      <c r="F1838" s="4" t="s">
        <v>2380</v>
      </c>
      <c r="G1838" s="4" t="s">
        <v>2381</v>
      </c>
      <c r="H1838" s="4" t="s">
        <v>2380</v>
      </c>
      <c r="I1838" s="15">
        <v>180</v>
      </c>
      <c r="J1838" s="15" t="str">
        <f t="shared" si="112"/>
        <v>No</v>
      </c>
      <c r="K1838" s="15">
        <f t="shared" si="113"/>
        <v>0</v>
      </c>
      <c r="L1838" s="15" t="str">
        <f t="shared" si="114"/>
        <v>No</v>
      </c>
      <c r="M1838" s="15" t="str">
        <f t="shared" si="115"/>
        <v>No</v>
      </c>
      <c r="N1838" s="29">
        <v>17.34</v>
      </c>
      <c r="O1838" s="20" t="str" cm="1">
        <f t="array" ref="O1838">_xlfn.IFS(N1838&lt;18.5,"Underweight",N1838&lt;25,"Normalweight",N1838&lt;30,"Overweight",N1838&gt;=30,"Obesity")</f>
        <v>Underweight</v>
      </c>
      <c r="P1838" s="39" t="s">
        <v>533</v>
      </c>
      <c r="Q1838" s="29">
        <v>17.34</v>
      </c>
      <c r="R1838" s="39">
        <v>5.05</v>
      </c>
      <c r="S1838" s="39" t="s">
        <v>2380</v>
      </c>
      <c r="T1838" s="39" t="s">
        <v>2380</v>
      </c>
      <c r="U1838" s="39" t="s">
        <v>2380</v>
      </c>
      <c r="V1838" s="39">
        <v>0</v>
      </c>
      <c r="W1838" s="39" t="s">
        <v>2380</v>
      </c>
      <c r="X1838" s="39" t="s">
        <v>8394</v>
      </c>
    </row>
    <row r="1839" spans="1:24" x14ac:dyDescent="0.35">
      <c r="A1839" s="4" t="s">
        <v>532</v>
      </c>
      <c r="B1839" s="4">
        <v>17.440000000000001</v>
      </c>
      <c r="C1839" s="4">
        <v>6.26</v>
      </c>
      <c r="D1839" s="4" t="s">
        <v>2380</v>
      </c>
      <c r="E1839" s="4" t="s">
        <v>2380</v>
      </c>
      <c r="F1839" s="4" t="s">
        <v>2380</v>
      </c>
      <c r="G1839" s="4" t="s">
        <v>2381</v>
      </c>
      <c r="H1839" s="4" t="s">
        <v>2380</v>
      </c>
      <c r="I1839" s="15">
        <v>180</v>
      </c>
      <c r="J1839" s="15" t="str">
        <f t="shared" si="112"/>
        <v>No</v>
      </c>
      <c r="K1839" s="15">
        <f t="shared" si="113"/>
        <v>0</v>
      </c>
      <c r="L1839" s="15" t="str">
        <f t="shared" si="114"/>
        <v>No</v>
      </c>
      <c r="M1839" s="15" t="str">
        <f t="shared" si="115"/>
        <v>No</v>
      </c>
      <c r="N1839" s="29">
        <v>17.440000000000001</v>
      </c>
      <c r="O1839" s="20" t="str" cm="1">
        <f t="array" ref="O1839">_xlfn.IFS(N1839&lt;18.5,"Underweight",N1839&lt;25,"Normalweight",N1839&lt;30,"Overweight",N1839&gt;=30,"Obesity")</f>
        <v>Underweight</v>
      </c>
      <c r="P1839" s="39" t="s">
        <v>532</v>
      </c>
      <c r="Q1839" s="29">
        <v>17.440000000000001</v>
      </c>
      <c r="R1839" s="39">
        <v>6.26</v>
      </c>
      <c r="S1839" s="39" t="s">
        <v>2380</v>
      </c>
      <c r="T1839" s="39" t="s">
        <v>2380</v>
      </c>
      <c r="U1839" s="39" t="s">
        <v>2380</v>
      </c>
      <c r="V1839" s="39">
        <v>0</v>
      </c>
      <c r="W1839" s="39" t="s">
        <v>2380</v>
      </c>
      <c r="X1839" s="39" t="s">
        <v>8394</v>
      </c>
    </row>
    <row r="1840" spans="1:24" x14ac:dyDescent="0.35">
      <c r="A1840" s="4" t="s">
        <v>531</v>
      </c>
      <c r="B1840" s="4">
        <v>33.659999999999997</v>
      </c>
      <c r="C1840" s="4">
        <v>4.08</v>
      </c>
      <c r="D1840" s="4" t="s">
        <v>2382</v>
      </c>
      <c r="E1840" s="4" t="s">
        <v>2380</v>
      </c>
      <c r="F1840" s="4" t="s">
        <v>2383</v>
      </c>
      <c r="G1840" s="4">
        <v>1</v>
      </c>
      <c r="H1840" s="4" t="s">
        <v>2380</v>
      </c>
      <c r="I1840" s="15">
        <v>180</v>
      </c>
      <c r="J1840" s="15" t="str">
        <f t="shared" si="112"/>
        <v>No</v>
      </c>
      <c r="K1840" s="15">
        <f t="shared" si="113"/>
        <v>1</v>
      </c>
      <c r="L1840" s="15" t="str">
        <f t="shared" si="114"/>
        <v>No</v>
      </c>
      <c r="M1840" s="15" t="str">
        <f t="shared" si="115"/>
        <v>Yes</v>
      </c>
      <c r="N1840" s="29">
        <v>33.659999999999997</v>
      </c>
      <c r="O1840" s="20" t="str" cm="1">
        <f t="array" ref="O1840">_xlfn.IFS(N1840&lt;18.5,"Underweight",N1840&lt;25,"Normalweight",N1840&lt;30,"Overweight",N1840&gt;=30,"Obesity")</f>
        <v>Obesity</v>
      </c>
      <c r="P1840" s="39" t="s">
        <v>531</v>
      </c>
      <c r="Q1840" s="29">
        <v>33.659999999999997</v>
      </c>
      <c r="R1840" s="39">
        <v>4.08</v>
      </c>
      <c r="S1840" s="39" t="s">
        <v>2383</v>
      </c>
      <c r="T1840" s="39" t="s">
        <v>2380</v>
      </c>
      <c r="U1840" s="39" t="s">
        <v>2383</v>
      </c>
      <c r="V1840" s="39">
        <v>1</v>
      </c>
      <c r="W1840" s="39" t="s">
        <v>2380</v>
      </c>
      <c r="X1840" s="39" t="s">
        <v>8391</v>
      </c>
    </row>
    <row r="1841" spans="1:24" x14ac:dyDescent="0.35">
      <c r="A1841" s="4" t="s">
        <v>530</v>
      </c>
      <c r="B1841" s="4">
        <v>21.375</v>
      </c>
      <c r="C1841" s="4">
        <v>6.19</v>
      </c>
      <c r="D1841" s="4" t="s">
        <v>2382</v>
      </c>
      <c r="E1841" s="4" t="s">
        <v>2380</v>
      </c>
      <c r="F1841" s="4" t="s">
        <v>2380</v>
      </c>
      <c r="G1841" s="4">
        <v>1</v>
      </c>
      <c r="H1841" s="4" t="s">
        <v>2380</v>
      </c>
      <c r="I1841" s="15">
        <v>180</v>
      </c>
      <c r="J1841" s="15" t="str">
        <f t="shared" si="112"/>
        <v>No</v>
      </c>
      <c r="K1841" s="15">
        <f t="shared" si="113"/>
        <v>1</v>
      </c>
      <c r="L1841" s="15" t="str">
        <f t="shared" si="114"/>
        <v>No</v>
      </c>
      <c r="M1841" s="15" t="str">
        <f t="shared" si="115"/>
        <v>Yes</v>
      </c>
      <c r="N1841" s="29">
        <v>21.375</v>
      </c>
      <c r="O1841" s="20" t="str" cm="1">
        <f t="array" ref="O1841">_xlfn.IFS(N1841&lt;18.5,"Underweight",N1841&lt;25,"Normalweight",N1841&lt;30,"Overweight",N1841&gt;=30,"Obesity")</f>
        <v>Normalweight</v>
      </c>
      <c r="P1841" s="39" t="s">
        <v>530</v>
      </c>
      <c r="Q1841" s="29">
        <v>21.375</v>
      </c>
      <c r="R1841" s="39">
        <v>6.19</v>
      </c>
      <c r="S1841" s="39" t="s">
        <v>2383</v>
      </c>
      <c r="T1841" s="39" t="s">
        <v>2380</v>
      </c>
      <c r="U1841" s="39" t="s">
        <v>2380</v>
      </c>
      <c r="V1841" s="39">
        <v>1</v>
      </c>
      <c r="W1841" s="39" t="s">
        <v>2380</v>
      </c>
      <c r="X1841" s="39" t="s">
        <v>8393</v>
      </c>
    </row>
    <row r="1842" spans="1:24" x14ac:dyDescent="0.35">
      <c r="A1842" s="4" t="s">
        <v>529</v>
      </c>
      <c r="B1842" s="4">
        <v>27.14</v>
      </c>
      <c r="C1842" s="4">
        <v>6.01</v>
      </c>
      <c r="D1842" s="4" t="s">
        <v>2380</v>
      </c>
      <c r="E1842" s="4" t="s">
        <v>2380</v>
      </c>
      <c r="F1842" s="4" t="s">
        <v>2380</v>
      </c>
      <c r="G1842" s="4">
        <v>1</v>
      </c>
      <c r="H1842" s="4" t="s">
        <v>2380</v>
      </c>
      <c r="I1842" s="15">
        <v>180</v>
      </c>
      <c r="J1842" s="15" t="str">
        <f t="shared" si="112"/>
        <v>No</v>
      </c>
      <c r="K1842" s="15">
        <f t="shared" si="113"/>
        <v>1</v>
      </c>
      <c r="L1842" s="15" t="str">
        <f t="shared" si="114"/>
        <v>No</v>
      </c>
      <c r="M1842" s="15" t="str">
        <f t="shared" si="115"/>
        <v>No</v>
      </c>
      <c r="N1842" s="29">
        <v>27.14</v>
      </c>
      <c r="O1842" s="20" t="str" cm="1">
        <f t="array" ref="O1842">_xlfn.IFS(N1842&lt;18.5,"Underweight",N1842&lt;25,"Normalweight",N1842&lt;30,"Overweight",N1842&gt;=30,"Obesity")</f>
        <v>Overweight</v>
      </c>
      <c r="P1842" s="39" t="s">
        <v>529</v>
      </c>
      <c r="Q1842" s="29">
        <v>27.14</v>
      </c>
      <c r="R1842" s="39">
        <v>6.01</v>
      </c>
      <c r="S1842" s="39" t="s">
        <v>2380</v>
      </c>
      <c r="T1842" s="39" t="s">
        <v>2380</v>
      </c>
      <c r="U1842" s="39" t="s">
        <v>2380</v>
      </c>
      <c r="V1842" s="39">
        <v>1</v>
      </c>
      <c r="W1842" s="39" t="s">
        <v>2380</v>
      </c>
      <c r="X1842" s="39" t="s">
        <v>8392</v>
      </c>
    </row>
    <row r="1843" spans="1:24" x14ac:dyDescent="0.35">
      <c r="A1843" s="4" t="s">
        <v>528</v>
      </c>
      <c r="B1843" s="4">
        <v>35.78</v>
      </c>
      <c r="C1843" s="4">
        <v>6.07</v>
      </c>
      <c r="D1843" s="4" t="s">
        <v>2380</v>
      </c>
      <c r="E1843" s="4" t="s">
        <v>2382</v>
      </c>
      <c r="F1843" s="4" t="s">
        <v>2380</v>
      </c>
      <c r="G1843" s="4">
        <v>1</v>
      </c>
      <c r="H1843" s="4" t="s">
        <v>2380</v>
      </c>
      <c r="I1843" s="15">
        <v>180</v>
      </c>
      <c r="J1843" s="15" t="str">
        <f t="shared" si="112"/>
        <v>No</v>
      </c>
      <c r="K1843" s="15">
        <f t="shared" si="113"/>
        <v>1</v>
      </c>
      <c r="L1843" s="15" t="str">
        <f t="shared" si="114"/>
        <v>No</v>
      </c>
      <c r="M1843" s="15" t="str">
        <f t="shared" si="115"/>
        <v>No</v>
      </c>
      <c r="N1843" s="29">
        <v>35.78</v>
      </c>
      <c r="O1843" s="20" t="str" cm="1">
        <f t="array" ref="O1843">_xlfn.IFS(N1843&lt;18.5,"Underweight",N1843&lt;25,"Normalweight",N1843&lt;30,"Overweight",N1843&gt;=30,"Obesity")</f>
        <v>Obesity</v>
      </c>
      <c r="P1843" s="39" t="s">
        <v>528</v>
      </c>
      <c r="Q1843" s="29">
        <v>35.78</v>
      </c>
      <c r="R1843" s="39">
        <v>6.07</v>
      </c>
      <c r="S1843" s="39" t="s">
        <v>2380</v>
      </c>
      <c r="T1843" s="39" t="s">
        <v>2382</v>
      </c>
      <c r="U1843" s="39" t="s">
        <v>2380</v>
      </c>
      <c r="V1843" s="39">
        <v>1</v>
      </c>
      <c r="W1843" s="39" t="s">
        <v>2380</v>
      </c>
      <c r="X1843" s="39" t="s">
        <v>8391</v>
      </c>
    </row>
    <row r="1844" spans="1:24" x14ac:dyDescent="0.35">
      <c r="A1844" s="4" t="s">
        <v>527</v>
      </c>
      <c r="B1844" s="4">
        <v>34.96</v>
      </c>
      <c r="C1844" s="4">
        <v>5.63</v>
      </c>
      <c r="D1844" s="4" t="s">
        <v>2380</v>
      </c>
      <c r="E1844" s="4" t="s">
        <v>2380</v>
      </c>
      <c r="F1844" s="4" t="s">
        <v>2380</v>
      </c>
      <c r="G1844" s="4" t="s">
        <v>2381</v>
      </c>
      <c r="H1844" s="4" t="s">
        <v>2380</v>
      </c>
      <c r="I1844" s="15">
        <v>180</v>
      </c>
      <c r="J1844" s="15" t="str">
        <f t="shared" si="112"/>
        <v>No</v>
      </c>
      <c r="K1844" s="15">
        <f t="shared" si="113"/>
        <v>0</v>
      </c>
      <c r="L1844" s="15" t="str">
        <f t="shared" si="114"/>
        <v>No</v>
      </c>
      <c r="M1844" s="15" t="str">
        <f t="shared" si="115"/>
        <v>No</v>
      </c>
      <c r="N1844" s="29">
        <v>34.96</v>
      </c>
      <c r="O1844" s="20" t="str" cm="1">
        <f t="array" ref="O1844">_xlfn.IFS(N1844&lt;18.5,"Underweight",N1844&lt;25,"Normalweight",N1844&lt;30,"Overweight",N1844&gt;=30,"Obesity")</f>
        <v>Obesity</v>
      </c>
      <c r="P1844" s="39" t="s">
        <v>527</v>
      </c>
      <c r="Q1844" s="29">
        <v>34.96</v>
      </c>
      <c r="R1844" s="39">
        <v>5.63</v>
      </c>
      <c r="S1844" s="39" t="s">
        <v>2380</v>
      </c>
      <c r="T1844" s="39" t="s">
        <v>2380</v>
      </c>
      <c r="U1844" s="39" t="s">
        <v>2380</v>
      </c>
      <c r="V1844" s="39">
        <v>0</v>
      </c>
      <c r="W1844" s="39" t="s">
        <v>2380</v>
      </c>
      <c r="X1844" s="39" t="s">
        <v>8391</v>
      </c>
    </row>
    <row r="1845" spans="1:24" x14ac:dyDescent="0.35">
      <c r="A1845" s="4" t="s">
        <v>526</v>
      </c>
      <c r="B1845" s="4">
        <v>38.39</v>
      </c>
      <c r="C1845" s="4">
        <v>6.05</v>
      </c>
      <c r="D1845" s="4" t="s">
        <v>2380</v>
      </c>
      <c r="E1845" s="4" t="s">
        <v>2380</v>
      </c>
      <c r="F1845" s="4" t="s">
        <v>2380</v>
      </c>
      <c r="G1845" s="4" t="s">
        <v>2381</v>
      </c>
      <c r="H1845" s="4" t="s">
        <v>2380</v>
      </c>
      <c r="I1845" s="15">
        <v>180</v>
      </c>
      <c r="J1845" s="15" t="str">
        <f t="shared" si="112"/>
        <v>No</v>
      </c>
      <c r="K1845" s="15">
        <f t="shared" si="113"/>
        <v>0</v>
      </c>
      <c r="L1845" s="15" t="str">
        <f t="shared" si="114"/>
        <v>No</v>
      </c>
      <c r="M1845" s="15" t="str">
        <f t="shared" si="115"/>
        <v>No</v>
      </c>
      <c r="N1845" s="29">
        <v>38.39</v>
      </c>
      <c r="O1845" s="20" t="str" cm="1">
        <f t="array" ref="O1845">_xlfn.IFS(N1845&lt;18.5,"Underweight",N1845&lt;25,"Normalweight",N1845&lt;30,"Overweight",N1845&gt;=30,"Obesity")</f>
        <v>Obesity</v>
      </c>
      <c r="P1845" s="39" t="s">
        <v>526</v>
      </c>
      <c r="Q1845" s="29">
        <v>38.39</v>
      </c>
      <c r="R1845" s="39">
        <v>6.05</v>
      </c>
      <c r="S1845" s="39" t="s">
        <v>2380</v>
      </c>
      <c r="T1845" s="39" t="s">
        <v>2380</v>
      </c>
      <c r="U1845" s="39" t="s">
        <v>2380</v>
      </c>
      <c r="V1845" s="39">
        <v>0</v>
      </c>
      <c r="W1845" s="39" t="s">
        <v>2380</v>
      </c>
      <c r="X1845" s="39" t="s">
        <v>8391</v>
      </c>
    </row>
    <row r="1846" spans="1:24" x14ac:dyDescent="0.35">
      <c r="A1846" s="4" t="s">
        <v>525</v>
      </c>
      <c r="B1846" s="4">
        <v>33.82</v>
      </c>
      <c r="C1846" s="4">
        <v>4.6500000000000004</v>
      </c>
      <c r="D1846" s="4" t="s">
        <v>2380</v>
      </c>
      <c r="E1846" s="4" t="s">
        <v>2380</v>
      </c>
      <c r="F1846" s="4" t="s">
        <v>2380</v>
      </c>
      <c r="G1846" s="4" t="s">
        <v>2381</v>
      </c>
      <c r="H1846" s="4" t="s">
        <v>2380</v>
      </c>
      <c r="I1846" s="15">
        <v>180</v>
      </c>
      <c r="J1846" s="15" t="str">
        <f t="shared" si="112"/>
        <v>No</v>
      </c>
      <c r="K1846" s="15">
        <f t="shared" si="113"/>
        <v>0</v>
      </c>
      <c r="L1846" s="15" t="str">
        <f t="shared" si="114"/>
        <v>No</v>
      </c>
      <c r="M1846" s="15" t="str">
        <f t="shared" si="115"/>
        <v>No</v>
      </c>
      <c r="N1846" s="29">
        <v>33.82</v>
      </c>
      <c r="O1846" s="20" t="str" cm="1">
        <f t="array" ref="O1846">_xlfn.IFS(N1846&lt;18.5,"Underweight",N1846&lt;25,"Normalweight",N1846&lt;30,"Overweight",N1846&gt;=30,"Obesity")</f>
        <v>Obesity</v>
      </c>
      <c r="P1846" s="39" t="s">
        <v>525</v>
      </c>
      <c r="Q1846" s="29">
        <v>33.82</v>
      </c>
      <c r="R1846" s="39">
        <v>4.6500000000000004</v>
      </c>
      <c r="S1846" s="39" t="s">
        <v>2380</v>
      </c>
      <c r="T1846" s="39" t="s">
        <v>2380</v>
      </c>
      <c r="U1846" s="39" t="s">
        <v>2380</v>
      </c>
      <c r="V1846" s="39">
        <v>0</v>
      </c>
      <c r="W1846" s="39" t="s">
        <v>2380</v>
      </c>
      <c r="X1846" s="39" t="s">
        <v>8391</v>
      </c>
    </row>
    <row r="1847" spans="1:24" x14ac:dyDescent="0.35">
      <c r="A1847" s="4" t="s">
        <v>524</v>
      </c>
      <c r="B1847" s="4">
        <v>27.835000000000001</v>
      </c>
      <c r="C1847" s="4">
        <v>5.37</v>
      </c>
      <c r="D1847" s="4" t="s">
        <v>2380</v>
      </c>
      <c r="E1847" s="4" t="s">
        <v>2380</v>
      </c>
      <c r="F1847" s="4" t="s">
        <v>2380</v>
      </c>
      <c r="G1847" s="4" t="s">
        <v>2381</v>
      </c>
      <c r="H1847" s="4" t="s">
        <v>2380</v>
      </c>
      <c r="I1847" s="15">
        <v>180</v>
      </c>
      <c r="J1847" s="15" t="str">
        <f t="shared" si="112"/>
        <v>No</v>
      </c>
      <c r="K1847" s="15">
        <f t="shared" si="113"/>
        <v>0</v>
      </c>
      <c r="L1847" s="15" t="str">
        <f t="shared" si="114"/>
        <v>No</v>
      </c>
      <c r="M1847" s="15" t="str">
        <f t="shared" si="115"/>
        <v>No</v>
      </c>
      <c r="N1847" s="29">
        <v>27.835000000000001</v>
      </c>
      <c r="O1847" s="20" t="str" cm="1">
        <f t="array" ref="O1847">_xlfn.IFS(N1847&lt;18.5,"Underweight",N1847&lt;25,"Normalweight",N1847&lt;30,"Overweight",N1847&gt;=30,"Obesity")</f>
        <v>Overweight</v>
      </c>
      <c r="P1847" s="39" t="s">
        <v>524</v>
      </c>
      <c r="Q1847" s="29">
        <v>27.835000000000001</v>
      </c>
      <c r="R1847" s="39">
        <v>5.37</v>
      </c>
      <c r="S1847" s="39" t="s">
        <v>2380</v>
      </c>
      <c r="T1847" s="39" t="s">
        <v>2380</v>
      </c>
      <c r="U1847" s="39" t="s">
        <v>2380</v>
      </c>
      <c r="V1847" s="39">
        <v>0</v>
      </c>
      <c r="W1847" s="39" t="s">
        <v>2380</v>
      </c>
      <c r="X1847" s="39" t="s">
        <v>8392</v>
      </c>
    </row>
    <row r="1848" spans="1:24" x14ac:dyDescent="0.35">
      <c r="A1848" s="4" t="s">
        <v>523</v>
      </c>
      <c r="B1848" s="4">
        <v>33</v>
      </c>
      <c r="C1848" s="4">
        <v>5.39</v>
      </c>
      <c r="D1848" s="4" t="s">
        <v>2380</v>
      </c>
      <c r="E1848" s="4" t="s">
        <v>2380</v>
      </c>
      <c r="F1848" s="4" t="s">
        <v>2380</v>
      </c>
      <c r="G1848" s="4" t="s">
        <v>2381</v>
      </c>
      <c r="H1848" s="4" t="s">
        <v>2380</v>
      </c>
      <c r="I1848" s="15">
        <v>180</v>
      </c>
      <c r="J1848" s="15" t="str">
        <f t="shared" si="112"/>
        <v>No</v>
      </c>
      <c r="K1848" s="15">
        <f t="shared" si="113"/>
        <v>0</v>
      </c>
      <c r="L1848" s="15" t="str">
        <f t="shared" si="114"/>
        <v>No</v>
      </c>
      <c r="M1848" s="15" t="str">
        <f t="shared" si="115"/>
        <v>No</v>
      </c>
      <c r="N1848" s="29">
        <v>33</v>
      </c>
      <c r="O1848" s="20" t="str" cm="1">
        <f t="array" ref="O1848">_xlfn.IFS(N1848&lt;18.5,"Underweight",N1848&lt;25,"Normalweight",N1848&lt;30,"Overweight",N1848&gt;=30,"Obesity")</f>
        <v>Obesity</v>
      </c>
      <c r="P1848" s="39" t="s">
        <v>523</v>
      </c>
      <c r="Q1848" s="29">
        <v>33</v>
      </c>
      <c r="R1848" s="39">
        <v>5.39</v>
      </c>
      <c r="S1848" s="39" t="s">
        <v>2380</v>
      </c>
      <c r="T1848" s="39" t="s">
        <v>2380</v>
      </c>
      <c r="U1848" s="39" t="s">
        <v>2380</v>
      </c>
      <c r="V1848" s="39">
        <v>0</v>
      </c>
      <c r="W1848" s="39" t="s">
        <v>2380</v>
      </c>
      <c r="X1848" s="39" t="s">
        <v>8391</v>
      </c>
    </row>
    <row r="1849" spans="1:24" x14ac:dyDescent="0.35">
      <c r="A1849" s="4" t="s">
        <v>522</v>
      </c>
      <c r="B1849" s="4">
        <v>26.885000000000002</v>
      </c>
      <c r="C1849" s="4">
        <v>5.86</v>
      </c>
      <c r="D1849" s="4" t="s">
        <v>2380</v>
      </c>
      <c r="E1849" s="4" t="s">
        <v>2380</v>
      </c>
      <c r="F1849" s="4" t="s">
        <v>2380</v>
      </c>
      <c r="G1849" s="4" t="s">
        <v>2381</v>
      </c>
      <c r="H1849" s="4" t="s">
        <v>2380</v>
      </c>
      <c r="I1849" s="15">
        <v>180</v>
      </c>
      <c r="J1849" s="15" t="str">
        <f t="shared" si="112"/>
        <v>No</v>
      </c>
      <c r="K1849" s="15">
        <f t="shared" si="113"/>
        <v>0</v>
      </c>
      <c r="L1849" s="15" t="str">
        <f t="shared" si="114"/>
        <v>No</v>
      </c>
      <c r="M1849" s="15" t="str">
        <f t="shared" si="115"/>
        <v>No</v>
      </c>
      <c r="N1849" s="29">
        <v>26.885000000000002</v>
      </c>
      <c r="O1849" s="20" t="str" cm="1">
        <f t="array" ref="O1849">_xlfn.IFS(N1849&lt;18.5,"Underweight",N1849&lt;25,"Normalweight",N1849&lt;30,"Overweight",N1849&gt;=30,"Obesity")</f>
        <v>Overweight</v>
      </c>
      <c r="P1849" s="39" t="s">
        <v>522</v>
      </c>
      <c r="Q1849" s="29">
        <v>26.885000000000002</v>
      </c>
      <c r="R1849" s="39">
        <v>5.86</v>
      </c>
      <c r="S1849" s="39" t="s">
        <v>2380</v>
      </c>
      <c r="T1849" s="39" t="s">
        <v>2380</v>
      </c>
      <c r="U1849" s="39" t="s">
        <v>2380</v>
      </c>
      <c r="V1849" s="39">
        <v>0</v>
      </c>
      <c r="W1849" s="39" t="s">
        <v>2380</v>
      </c>
      <c r="X1849" s="39" t="s">
        <v>8392</v>
      </c>
    </row>
    <row r="1850" spans="1:24" x14ac:dyDescent="0.35">
      <c r="A1850" s="4" t="s">
        <v>521</v>
      </c>
      <c r="B1850" s="4">
        <v>29.26</v>
      </c>
      <c r="C1850" s="4">
        <v>4.4400000000000004</v>
      </c>
      <c r="D1850" s="4" t="s">
        <v>2380</v>
      </c>
      <c r="E1850" s="4" t="s">
        <v>2380</v>
      </c>
      <c r="F1850" s="4" t="s">
        <v>2380</v>
      </c>
      <c r="G1850" s="4" t="s">
        <v>2381</v>
      </c>
      <c r="H1850" s="4" t="s">
        <v>2380</v>
      </c>
      <c r="I1850" s="15">
        <v>180</v>
      </c>
      <c r="J1850" s="15" t="str">
        <f t="shared" si="112"/>
        <v>No</v>
      </c>
      <c r="K1850" s="15">
        <f t="shared" si="113"/>
        <v>0</v>
      </c>
      <c r="L1850" s="15" t="str">
        <f t="shared" si="114"/>
        <v>No</v>
      </c>
      <c r="M1850" s="15" t="str">
        <f t="shared" si="115"/>
        <v>No</v>
      </c>
      <c r="N1850" s="29">
        <v>29.26</v>
      </c>
      <c r="O1850" s="20" t="str" cm="1">
        <f t="array" ref="O1850">_xlfn.IFS(N1850&lt;18.5,"Underweight",N1850&lt;25,"Normalweight",N1850&lt;30,"Overweight",N1850&gt;=30,"Obesity")</f>
        <v>Overweight</v>
      </c>
      <c r="P1850" s="39" t="s">
        <v>521</v>
      </c>
      <c r="Q1850" s="29">
        <v>29.26</v>
      </c>
      <c r="R1850" s="39">
        <v>4.4400000000000004</v>
      </c>
      <c r="S1850" s="39" t="s">
        <v>2380</v>
      </c>
      <c r="T1850" s="39" t="s">
        <v>2380</v>
      </c>
      <c r="U1850" s="39" t="s">
        <v>2380</v>
      </c>
      <c r="V1850" s="39">
        <v>0</v>
      </c>
      <c r="W1850" s="39" t="s">
        <v>2380</v>
      </c>
      <c r="X1850" s="39" t="s">
        <v>8392</v>
      </c>
    </row>
    <row r="1851" spans="1:24" x14ac:dyDescent="0.35">
      <c r="A1851" s="4" t="s">
        <v>520</v>
      </c>
      <c r="B1851" s="4">
        <v>26.98</v>
      </c>
      <c r="C1851" s="4">
        <v>4.41</v>
      </c>
      <c r="D1851" s="4" t="s">
        <v>2380</v>
      </c>
      <c r="E1851" s="4" t="s">
        <v>2380</v>
      </c>
      <c r="F1851" s="4" t="s">
        <v>2380</v>
      </c>
      <c r="G1851" s="4" t="s">
        <v>2381</v>
      </c>
      <c r="H1851" s="4" t="s">
        <v>2380</v>
      </c>
      <c r="I1851" s="15">
        <v>180</v>
      </c>
      <c r="J1851" s="15" t="str">
        <f t="shared" si="112"/>
        <v>No</v>
      </c>
      <c r="K1851" s="15">
        <f t="shared" si="113"/>
        <v>0</v>
      </c>
      <c r="L1851" s="15" t="str">
        <f t="shared" si="114"/>
        <v>No</v>
      </c>
      <c r="M1851" s="15" t="str">
        <f t="shared" si="115"/>
        <v>No</v>
      </c>
      <c r="N1851" s="29">
        <v>26.98</v>
      </c>
      <c r="O1851" s="20" t="str" cm="1">
        <f t="array" ref="O1851">_xlfn.IFS(N1851&lt;18.5,"Underweight",N1851&lt;25,"Normalweight",N1851&lt;30,"Overweight",N1851&gt;=30,"Obesity")</f>
        <v>Overweight</v>
      </c>
      <c r="P1851" s="39" t="s">
        <v>520</v>
      </c>
      <c r="Q1851" s="29">
        <v>26.98</v>
      </c>
      <c r="R1851" s="39">
        <v>4.41</v>
      </c>
      <c r="S1851" s="39" t="s">
        <v>2380</v>
      </c>
      <c r="T1851" s="39" t="s">
        <v>2380</v>
      </c>
      <c r="U1851" s="39" t="s">
        <v>2380</v>
      </c>
      <c r="V1851" s="39">
        <v>0</v>
      </c>
      <c r="W1851" s="39" t="s">
        <v>2380</v>
      </c>
      <c r="X1851" s="39" t="s">
        <v>8392</v>
      </c>
    </row>
    <row r="1852" spans="1:24" x14ac:dyDescent="0.35">
      <c r="A1852" s="4" t="s">
        <v>519</v>
      </c>
      <c r="B1852" s="4">
        <v>32.11</v>
      </c>
      <c r="C1852" s="4">
        <v>5.19</v>
      </c>
      <c r="D1852" s="4" t="s">
        <v>2380</v>
      </c>
      <c r="E1852" s="4" t="s">
        <v>2380</v>
      </c>
      <c r="F1852" s="4" t="s">
        <v>2383</v>
      </c>
      <c r="G1852" s="4">
        <v>1</v>
      </c>
      <c r="H1852" s="4" t="s">
        <v>2380</v>
      </c>
      <c r="I1852" s="15">
        <v>180</v>
      </c>
      <c r="J1852" s="15" t="str">
        <f t="shared" si="112"/>
        <v>No</v>
      </c>
      <c r="K1852" s="15">
        <f t="shared" si="113"/>
        <v>1</v>
      </c>
      <c r="L1852" s="15" t="str">
        <f t="shared" si="114"/>
        <v>No</v>
      </c>
      <c r="M1852" s="15" t="str">
        <f t="shared" si="115"/>
        <v>No</v>
      </c>
      <c r="N1852" s="29">
        <v>32.11</v>
      </c>
      <c r="O1852" s="20" t="str" cm="1">
        <f t="array" ref="O1852">_xlfn.IFS(N1852&lt;18.5,"Underweight",N1852&lt;25,"Normalweight",N1852&lt;30,"Overweight",N1852&gt;=30,"Obesity")</f>
        <v>Obesity</v>
      </c>
      <c r="P1852" s="39" t="s">
        <v>519</v>
      </c>
      <c r="Q1852" s="29">
        <v>32.11</v>
      </c>
      <c r="R1852" s="39">
        <v>5.19</v>
      </c>
      <c r="S1852" s="39" t="s">
        <v>2380</v>
      </c>
      <c r="T1852" s="39" t="s">
        <v>2380</v>
      </c>
      <c r="U1852" s="39" t="s">
        <v>2383</v>
      </c>
      <c r="V1852" s="39">
        <v>1</v>
      </c>
      <c r="W1852" s="39" t="s">
        <v>2380</v>
      </c>
      <c r="X1852" s="39" t="s">
        <v>8391</v>
      </c>
    </row>
    <row r="1853" spans="1:24" x14ac:dyDescent="0.35">
      <c r="A1853" s="4" t="s">
        <v>518</v>
      </c>
      <c r="B1853" s="4">
        <v>31.73</v>
      </c>
      <c r="C1853" s="4">
        <v>5.16</v>
      </c>
      <c r="D1853" s="4" t="s">
        <v>2380</v>
      </c>
      <c r="E1853" s="4" t="s">
        <v>2380</v>
      </c>
      <c r="F1853" s="4" t="s">
        <v>2383</v>
      </c>
      <c r="G1853" s="4">
        <v>1</v>
      </c>
      <c r="H1853" s="4" t="s">
        <v>2380</v>
      </c>
      <c r="I1853" s="15">
        <v>180</v>
      </c>
      <c r="J1853" s="15" t="str">
        <f t="shared" si="112"/>
        <v>No</v>
      </c>
      <c r="K1853" s="15">
        <f t="shared" si="113"/>
        <v>1</v>
      </c>
      <c r="L1853" s="15" t="str">
        <f t="shared" si="114"/>
        <v>No</v>
      </c>
      <c r="M1853" s="15" t="str">
        <f t="shared" si="115"/>
        <v>No</v>
      </c>
      <c r="N1853" s="29">
        <v>31.73</v>
      </c>
      <c r="O1853" s="20" t="str" cm="1">
        <f t="array" ref="O1853">_xlfn.IFS(N1853&lt;18.5,"Underweight",N1853&lt;25,"Normalweight",N1853&lt;30,"Overweight",N1853&gt;=30,"Obesity")</f>
        <v>Obesity</v>
      </c>
      <c r="P1853" s="39" t="s">
        <v>518</v>
      </c>
      <c r="Q1853" s="29">
        <v>31.73</v>
      </c>
      <c r="R1853" s="39">
        <v>5.16</v>
      </c>
      <c r="S1853" s="39" t="s">
        <v>2380</v>
      </c>
      <c r="T1853" s="39" t="s">
        <v>2380</v>
      </c>
      <c r="U1853" s="39" t="s">
        <v>2383</v>
      </c>
      <c r="V1853" s="39">
        <v>1</v>
      </c>
      <c r="W1853" s="39" t="s">
        <v>2380</v>
      </c>
      <c r="X1853" s="39" t="s">
        <v>8391</v>
      </c>
    </row>
    <row r="1854" spans="1:24" x14ac:dyDescent="0.35">
      <c r="A1854" s="4" t="s">
        <v>517</v>
      </c>
      <c r="B1854" s="4">
        <v>22.515000000000001</v>
      </c>
      <c r="C1854" s="4">
        <v>4.24</v>
      </c>
      <c r="D1854" s="4" t="s">
        <v>2380</v>
      </c>
      <c r="E1854" s="4" t="s">
        <v>2380</v>
      </c>
      <c r="F1854" s="4" t="s">
        <v>2380</v>
      </c>
      <c r="G1854" s="4" t="s">
        <v>2381</v>
      </c>
      <c r="H1854" s="4" t="s">
        <v>2380</v>
      </c>
      <c r="I1854" s="15">
        <v>180</v>
      </c>
      <c r="J1854" s="15" t="str">
        <f t="shared" si="112"/>
        <v>No</v>
      </c>
      <c r="K1854" s="15">
        <f t="shared" si="113"/>
        <v>0</v>
      </c>
      <c r="L1854" s="15" t="str">
        <f t="shared" si="114"/>
        <v>No</v>
      </c>
      <c r="M1854" s="15" t="str">
        <f t="shared" si="115"/>
        <v>No</v>
      </c>
      <c r="N1854" s="29">
        <v>22.515000000000001</v>
      </c>
      <c r="O1854" s="20" t="str" cm="1">
        <f t="array" ref="O1854">_xlfn.IFS(N1854&lt;18.5,"Underweight",N1854&lt;25,"Normalweight",N1854&lt;30,"Overweight",N1854&gt;=30,"Obesity")</f>
        <v>Normalweight</v>
      </c>
      <c r="P1854" s="39" t="s">
        <v>517</v>
      </c>
      <c r="Q1854" s="29">
        <v>22.515000000000001</v>
      </c>
      <c r="R1854" s="39">
        <v>4.24</v>
      </c>
      <c r="S1854" s="39" t="s">
        <v>2380</v>
      </c>
      <c r="T1854" s="39" t="s">
        <v>2380</v>
      </c>
      <c r="U1854" s="39" t="s">
        <v>2380</v>
      </c>
      <c r="V1854" s="39">
        <v>0</v>
      </c>
      <c r="W1854" s="39" t="s">
        <v>2380</v>
      </c>
      <c r="X1854" s="39" t="s">
        <v>8393</v>
      </c>
    </row>
    <row r="1855" spans="1:24" x14ac:dyDescent="0.35">
      <c r="A1855" s="4" t="s">
        <v>515</v>
      </c>
      <c r="B1855" s="4">
        <v>25.9</v>
      </c>
      <c r="C1855" s="4">
        <v>5.45</v>
      </c>
      <c r="D1855" s="4" t="s">
        <v>2380</v>
      </c>
      <c r="E1855" s="4" t="s">
        <v>2380</v>
      </c>
      <c r="F1855" s="4" t="s">
        <v>2380</v>
      </c>
      <c r="G1855" s="4">
        <v>1</v>
      </c>
      <c r="H1855" s="4" t="s">
        <v>2380</v>
      </c>
      <c r="I1855" s="15">
        <v>180</v>
      </c>
      <c r="J1855" s="15" t="str">
        <f t="shared" si="112"/>
        <v>No</v>
      </c>
      <c r="K1855" s="15">
        <f t="shared" si="113"/>
        <v>1</v>
      </c>
      <c r="L1855" s="15" t="str">
        <f t="shared" si="114"/>
        <v>No</v>
      </c>
      <c r="M1855" s="15" t="str">
        <f t="shared" si="115"/>
        <v>No</v>
      </c>
      <c r="N1855" s="29">
        <v>25.9</v>
      </c>
      <c r="O1855" s="20" t="str" cm="1">
        <f t="array" ref="O1855">_xlfn.IFS(N1855&lt;18.5,"Underweight",N1855&lt;25,"Normalweight",N1855&lt;30,"Overweight",N1855&gt;=30,"Obesity")</f>
        <v>Overweight</v>
      </c>
      <c r="P1855" s="39" t="s">
        <v>515</v>
      </c>
      <c r="Q1855" s="29">
        <v>25.9</v>
      </c>
      <c r="R1855" s="39">
        <v>5.45</v>
      </c>
      <c r="S1855" s="39" t="s">
        <v>2380</v>
      </c>
      <c r="T1855" s="39" t="s">
        <v>2380</v>
      </c>
      <c r="U1855" s="39" t="s">
        <v>2380</v>
      </c>
      <c r="V1855" s="39">
        <v>1</v>
      </c>
      <c r="W1855" s="39" t="s">
        <v>2380</v>
      </c>
      <c r="X1855" s="39" t="s">
        <v>8392</v>
      </c>
    </row>
    <row r="1856" spans="1:24" x14ac:dyDescent="0.35">
      <c r="A1856" s="4" t="s">
        <v>514</v>
      </c>
      <c r="B1856" s="4">
        <v>27.72</v>
      </c>
      <c r="C1856" s="4">
        <v>5.03</v>
      </c>
      <c r="D1856" s="4" t="s">
        <v>2382</v>
      </c>
      <c r="E1856" s="4" t="s">
        <v>2380</v>
      </c>
      <c r="F1856" s="4" t="s">
        <v>2380</v>
      </c>
      <c r="G1856" s="4">
        <v>1</v>
      </c>
      <c r="H1856" s="4" t="s">
        <v>2380</v>
      </c>
      <c r="I1856" s="15">
        <v>180</v>
      </c>
      <c r="J1856" s="15" t="str">
        <f t="shared" si="112"/>
        <v>No</v>
      </c>
      <c r="K1856" s="15">
        <f t="shared" si="113"/>
        <v>1</v>
      </c>
      <c r="L1856" s="15" t="str">
        <f t="shared" si="114"/>
        <v>No</v>
      </c>
      <c r="M1856" s="15" t="str">
        <f t="shared" si="115"/>
        <v>Yes</v>
      </c>
      <c r="N1856" s="29">
        <v>27.72</v>
      </c>
      <c r="O1856" s="20" t="str" cm="1">
        <f t="array" ref="O1856">_xlfn.IFS(N1856&lt;18.5,"Underweight",N1856&lt;25,"Normalweight",N1856&lt;30,"Overweight",N1856&gt;=30,"Obesity")</f>
        <v>Overweight</v>
      </c>
      <c r="P1856" s="39" t="s">
        <v>514</v>
      </c>
      <c r="Q1856" s="29">
        <v>27.72</v>
      </c>
      <c r="R1856" s="39">
        <v>5.03</v>
      </c>
      <c r="S1856" s="39" t="s">
        <v>2383</v>
      </c>
      <c r="T1856" s="39" t="s">
        <v>2380</v>
      </c>
      <c r="U1856" s="39" t="s">
        <v>2380</v>
      </c>
      <c r="V1856" s="39">
        <v>1</v>
      </c>
      <c r="W1856" s="39" t="s">
        <v>2380</v>
      </c>
      <c r="X1856" s="39" t="s">
        <v>8392</v>
      </c>
    </row>
    <row r="1857" spans="1:24" x14ac:dyDescent="0.35">
      <c r="A1857" s="4" t="s">
        <v>513</v>
      </c>
      <c r="B1857" s="4">
        <v>31.5</v>
      </c>
      <c r="C1857" s="4">
        <v>9.6199999999999992</v>
      </c>
      <c r="D1857" s="4" t="s">
        <v>2382</v>
      </c>
      <c r="E1857" s="4" t="s">
        <v>2380</v>
      </c>
      <c r="F1857" s="4" t="s">
        <v>2380</v>
      </c>
      <c r="G1857" s="4">
        <v>1</v>
      </c>
      <c r="H1857" s="4" t="s">
        <v>2380</v>
      </c>
      <c r="I1857" s="15">
        <v>180</v>
      </c>
      <c r="J1857" s="15" t="str">
        <f t="shared" si="112"/>
        <v>No</v>
      </c>
      <c r="K1857" s="15">
        <f t="shared" si="113"/>
        <v>1</v>
      </c>
      <c r="L1857" s="15" t="str">
        <f t="shared" si="114"/>
        <v>No</v>
      </c>
      <c r="M1857" s="15" t="str">
        <f t="shared" si="115"/>
        <v>Yes</v>
      </c>
      <c r="N1857" s="29">
        <v>31.5</v>
      </c>
      <c r="O1857" s="20" t="str" cm="1">
        <f t="array" ref="O1857">_xlfn.IFS(N1857&lt;18.5,"Underweight",N1857&lt;25,"Normalweight",N1857&lt;30,"Overweight",N1857&gt;=30,"Obesity")</f>
        <v>Obesity</v>
      </c>
      <c r="P1857" s="39" t="s">
        <v>513</v>
      </c>
      <c r="Q1857" s="29">
        <v>31.5</v>
      </c>
      <c r="R1857" s="39">
        <v>9.6199999999999992</v>
      </c>
      <c r="S1857" s="39" t="s">
        <v>2383</v>
      </c>
      <c r="T1857" s="39" t="s">
        <v>2380</v>
      </c>
      <c r="U1857" s="39" t="s">
        <v>2380</v>
      </c>
      <c r="V1857" s="39">
        <v>1</v>
      </c>
      <c r="W1857" s="39" t="s">
        <v>2380</v>
      </c>
      <c r="X1857" s="39" t="s">
        <v>8391</v>
      </c>
    </row>
    <row r="1858" spans="1:24" x14ac:dyDescent="0.35">
      <c r="A1858" s="4" t="s">
        <v>512</v>
      </c>
      <c r="B1858" s="4">
        <v>29.7</v>
      </c>
      <c r="C1858" s="4">
        <v>6.77</v>
      </c>
      <c r="D1858" s="4" t="s">
        <v>2382</v>
      </c>
      <c r="E1858" s="4" t="s">
        <v>2380</v>
      </c>
      <c r="F1858" s="4" t="s">
        <v>2380</v>
      </c>
      <c r="G1858" s="4">
        <v>1</v>
      </c>
      <c r="H1858" s="4" t="s">
        <v>2380</v>
      </c>
      <c r="I1858" s="15">
        <v>180</v>
      </c>
      <c r="J1858" s="15" t="str">
        <f t="shared" si="112"/>
        <v>No</v>
      </c>
      <c r="K1858" s="15">
        <f t="shared" si="113"/>
        <v>1</v>
      </c>
      <c r="L1858" s="15" t="str">
        <f t="shared" si="114"/>
        <v>No</v>
      </c>
      <c r="M1858" s="15" t="str">
        <f t="shared" si="115"/>
        <v>Yes</v>
      </c>
      <c r="N1858" s="29">
        <v>29.7</v>
      </c>
      <c r="O1858" s="20" t="str" cm="1">
        <f t="array" ref="O1858">_xlfn.IFS(N1858&lt;18.5,"Underweight",N1858&lt;25,"Normalweight",N1858&lt;30,"Overweight",N1858&gt;=30,"Obesity")</f>
        <v>Overweight</v>
      </c>
      <c r="P1858" s="39" t="s">
        <v>512</v>
      </c>
      <c r="Q1858" s="29">
        <v>29.7</v>
      </c>
      <c r="R1858" s="39">
        <v>6.77</v>
      </c>
      <c r="S1858" s="39" t="s">
        <v>2383</v>
      </c>
      <c r="T1858" s="39" t="s">
        <v>2380</v>
      </c>
      <c r="U1858" s="39" t="s">
        <v>2380</v>
      </c>
      <c r="V1858" s="39">
        <v>1</v>
      </c>
      <c r="W1858" s="39" t="s">
        <v>2380</v>
      </c>
      <c r="X1858" s="39" t="s">
        <v>8392</v>
      </c>
    </row>
    <row r="1859" spans="1:24" x14ac:dyDescent="0.35">
      <c r="A1859" s="4" t="s">
        <v>511</v>
      </c>
      <c r="B1859" s="4">
        <v>21.26</v>
      </c>
      <c r="C1859" s="4">
        <v>5.36</v>
      </c>
      <c r="D1859" s="4" t="s">
        <v>2382</v>
      </c>
      <c r="E1859" s="4" t="s">
        <v>2380</v>
      </c>
      <c r="F1859" s="4" t="s">
        <v>2380</v>
      </c>
      <c r="G1859" s="4">
        <v>1</v>
      </c>
      <c r="H1859" s="4" t="s">
        <v>2380</v>
      </c>
      <c r="I1859" s="15">
        <v>180</v>
      </c>
      <c r="J1859" s="15" t="str">
        <f t="shared" si="112"/>
        <v>No</v>
      </c>
      <c r="K1859" s="15">
        <f t="shared" si="113"/>
        <v>1</v>
      </c>
      <c r="L1859" s="15" t="str">
        <f t="shared" si="114"/>
        <v>No</v>
      </c>
      <c r="M1859" s="15" t="str">
        <f t="shared" si="115"/>
        <v>Yes</v>
      </c>
      <c r="N1859" s="29">
        <v>21.26</v>
      </c>
      <c r="O1859" s="20" t="str" cm="1">
        <f t="array" ref="O1859">_xlfn.IFS(N1859&lt;18.5,"Underweight",N1859&lt;25,"Normalweight",N1859&lt;30,"Overweight",N1859&gt;=30,"Obesity")</f>
        <v>Normalweight</v>
      </c>
      <c r="P1859" s="39" t="s">
        <v>511</v>
      </c>
      <c r="Q1859" s="29">
        <v>21.26</v>
      </c>
      <c r="R1859" s="39">
        <v>5.36</v>
      </c>
      <c r="S1859" s="39" t="s">
        <v>2383</v>
      </c>
      <c r="T1859" s="39" t="s">
        <v>2380</v>
      </c>
      <c r="U1859" s="39" t="s">
        <v>2380</v>
      </c>
      <c r="V1859" s="39">
        <v>1</v>
      </c>
      <c r="W1859" s="39" t="s">
        <v>2380</v>
      </c>
      <c r="X1859" s="39" t="s">
        <v>8393</v>
      </c>
    </row>
    <row r="1860" spans="1:24" x14ac:dyDescent="0.35">
      <c r="A1860" s="4" t="s">
        <v>510</v>
      </c>
      <c r="B1860" s="4">
        <v>17.09</v>
      </c>
      <c r="C1860" s="4">
        <v>5.69</v>
      </c>
      <c r="D1860" s="4" t="s">
        <v>2380</v>
      </c>
      <c r="E1860" s="4" t="s">
        <v>2380</v>
      </c>
      <c r="F1860" s="4" t="s">
        <v>2380</v>
      </c>
      <c r="G1860" s="4" t="s">
        <v>2381</v>
      </c>
      <c r="H1860" s="4" t="s">
        <v>2380</v>
      </c>
      <c r="I1860" s="15">
        <v>180</v>
      </c>
      <c r="J1860" s="15" t="str">
        <f t="shared" ref="J1860:J1923" si="116">IF(H1860="?",INDEX($H$3:$H$2337,MODE($I$3:$I$2337)),H1860)</f>
        <v>No</v>
      </c>
      <c r="K1860" s="15">
        <f t="shared" ref="K1860:K1923" si="117">IF(G1860="No major surgery",0,G1860)</f>
        <v>0</v>
      </c>
      <c r="L1860" s="15" t="str">
        <f t="shared" ref="L1860:L1923" si="118">PROPER(J1860)</f>
        <v>No</v>
      </c>
      <c r="M1860" s="15" t="str">
        <f t="shared" ref="M1860:M1923" si="119">PROPER(D1860)</f>
        <v>No</v>
      </c>
      <c r="N1860" s="29">
        <v>17.09</v>
      </c>
      <c r="O1860" s="20" t="str" cm="1">
        <f t="array" ref="O1860">_xlfn.IFS(N1860&lt;18.5,"Underweight",N1860&lt;25,"Normalweight",N1860&lt;30,"Overweight",N1860&gt;=30,"Obesity")</f>
        <v>Underweight</v>
      </c>
      <c r="P1860" s="39" t="s">
        <v>510</v>
      </c>
      <c r="Q1860" s="29">
        <v>17.09</v>
      </c>
      <c r="R1860" s="39">
        <v>5.69</v>
      </c>
      <c r="S1860" s="39" t="s">
        <v>2380</v>
      </c>
      <c r="T1860" s="39" t="s">
        <v>2380</v>
      </c>
      <c r="U1860" s="39" t="s">
        <v>2380</v>
      </c>
      <c r="V1860" s="39">
        <v>0</v>
      </c>
      <c r="W1860" s="39" t="s">
        <v>2380</v>
      </c>
      <c r="X1860" s="39" t="s">
        <v>8394</v>
      </c>
    </row>
    <row r="1861" spans="1:24" x14ac:dyDescent="0.35">
      <c r="A1861" s="4" t="s">
        <v>509</v>
      </c>
      <c r="B1861" s="4">
        <v>24.3</v>
      </c>
      <c r="C1861" s="4">
        <v>4.9000000000000004</v>
      </c>
      <c r="D1861" s="4" t="s">
        <v>2382</v>
      </c>
      <c r="E1861" s="4" t="s">
        <v>2380</v>
      </c>
      <c r="F1861" s="4" t="s">
        <v>2383</v>
      </c>
      <c r="G1861" s="4">
        <v>1</v>
      </c>
      <c r="H1861" s="4" t="s">
        <v>2380</v>
      </c>
      <c r="I1861" s="15">
        <v>180</v>
      </c>
      <c r="J1861" s="15" t="str">
        <f t="shared" si="116"/>
        <v>No</v>
      </c>
      <c r="K1861" s="15">
        <f t="shared" si="117"/>
        <v>1</v>
      </c>
      <c r="L1861" s="15" t="str">
        <f t="shared" si="118"/>
        <v>No</v>
      </c>
      <c r="M1861" s="15" t="str">
        <f t="shared" si="119"/>
        <v>Yes</v>
      </c>
      <c r="N1861" s="29">
        <v>24.3</v>
      </c>
      <c r="O1861" s="20" t="str" cm="1">
        <f t="array" ref="O1861">_xlfn.IFS(N1861&lt;18.5,"Underweight",N1861&lt;25,"Normalweight",N1861&lt;30,"Overweight",N1861&gt;=30,"Obesity")</f>
        <v>Normalweight</v>
      </c>
      <c r="P1861" s="39" t="s">
        <v>509</v>
      </c>
      <c r="Q1861" s="29">
        <v>24.3</v>
      </c>
      <c r="R1861" s="39">
        <v>4.9000000000000004</v>
      </c>
      <c r="S1861" s="39" t="s">
        <v>2383</v>
      </c>
      <c r="T1861" s="39" t="s">
        <v>2380</v>
      </c>
      <c r="U1861" s="39" t="s">
        <v>2383</v>
      </c>
      <c r="V1861" s="39">
        <v>1</v>
      </c>
      <c r="W1861" s="39" t="s">
        <v>2380</v>
      </c>
      <c r="X1861" s="39" t="s">
        <v>8393</v>
      </c>
    </row>
    <row r="1862" spans="1:24" x14ac:dyDescent="0.35">
      <c r="A1862" s="4" t="s">
        <v>508</v>
      </c>
      <c r="B1862" s="4">
        <v>29.734999999999999</v>
      </c>
      <c r="C1862" s="4">
        <v>5.78</v>
      </c>
      <c r="D1862" s="4" t="s">
        <v>2380</v>
      </c>
      <c r="E1862" s="4" t="s">
        <v>2380</v>
      </c>
      <c r="F1862" s="4" t="s">
        <v>2380</v>
      </c>
      <c r="G1862" s="4" t="s">
        <v>2381</v>
      </c>
      <c r="H1862" s="4" t="s">
        <v>2380</v>
      </c>
      <c r="I1862" s="15">
        <v>180</v>
      </c>
      <c r="J1862" s="15" t="str">
        <f t="shared" si="116"/>
        <v>No</v>
      </c>
      <c r="K1862" s="15">
        <f t="shared" si="117"/>
        <v>0</v>
      </c>
      <c r="L1862" s="15" t="str">
        <f t="shared" si="118"/>
        <v>No</v>
      </c>
      <c r="M1862" s="15" t="str">
        <f t="shared" si="119"/>
        <v>No</v>
      </c>
      <c r="N1862" s="29">
        <v>29.734999999999999</v>
      </c>
      <c r="O1862" s="20" t="str" cm="1">
        <f t="array" ref="O1862">_xlfn.IFS(N1862&lt;18.5,"Underweight",N1862&lt;25,"Normalweight",N1862&lt;30,"Overweight",N1862&gt;=30,"Obesity")</f>
        <v>Overweight</v>
      </c>
      <c r="P1862" s="39" t="s">
        <v>508</v>
      </c>
      <c r="Q1862" s="29">
        <v>29.734999999999999</v>
      </c>
      <c r="R1862" s="39">
        <v>5.78</v>
      </c>
      <c r="S1862" s="39" t="s">
        <v>2380</v>
      </c>
      <c r="T1862" s="39" t="s">
        <v>2380</v>
      </c>
      <c r="U1862" s="39" t="s">
        <v>2380</v>
      </c>
      <c r="V1862" s="39">
        <v>0</v>
      </c>
      <c r="W1862" s="39" t="s">
        <v>2380</v>
      </c>
      <c r="X1862" s="39" t="s">
        <v>8392</v>
      </c>
    </row>
    <row r="1863" spans="1:24" x14ac:dyDescent="0.35">
      <c r="A1863" s="4" t="s">
        <v>507</v>
      </c>
      <c r="B1863" s="4">
        <v>29.26</v>
      </c>
      <c r="C1863" s="4">
        <v>4.7</v>
      </c>
      <c r="D1863" s="4" t="s">
        <v>2380</v>
      </c>
      <c r="E1863" s="4" t="s">
        <v>2380</v>
      </c>
      <c r="F1863" s="4" t="s">
        <v>2380</v>
      </c>
      <c r="G1863" s="4" t="s">
        <v>2381</v>
      </c>
      <c r="H1863" s="4" t="s">
        <v>2380</v>
      </c>
      <c r="I1863" s="15">
        <v>180</v>
      </c>
      <c r="J1863" s="15" t="str">
        <f t="shared" si="116"/>
        <v>No</v>
      </c>
      <c r="K1863" s="15">
        <f t="shared" si="117"/>
        <v>0</v>
      </c>
      <c r="L1863" s="15" t="str">
        <f t="shared" si="118"/>
        <v>No</v>
      </c>
      <c r="M1863" s="15" t="str">
        <f t="shared" si="119"/>
        <v>No</v>
      </c>
      <c r="N1863" s="29">
        <v>29.26</v>
      </c>
      <c r="O1863" s="20" t="str" cm="1">
        <f t="array" ref="O1863">_xlfn.IFS(N1863&lt;18.5,"Underweight",N1863&lt;25,"Normalweight",N1863&lt;30,"Overweight",N1863&gt;=30,"Obesity")</f>
        <v>Overweight</v>
      </c>
      <c r="P1863" s="39" t="s">
        <v>507</v>
      </c>
      <c r="Q1863" s="29">
        <v>29.26</v>
      </c>
      <c r="R1863" s="39">
        <v>4.7</v>
      </c>
      <c r="S1863" s="39" t="s">
        <v>2380</v>
      </c>
      <c r="T1863" s="39" t="s">
        <v>2380</v>
      </c>
      <c r="U1863" s="39" t="s">
        <v>2380</v>
      </c>
      <c r="V1863" s="39">
        <v>0</v>
      </c>
      <c r="W1863" s="39" t="s">
        <v>2380</v>
      </c>
      <c r="X1863" s="39" t="s">
        <v>8392</v>
      </c>
    </row>
    <row r="1864" spans="1:24" x14ac:dyDescent="0.35">
      <c r="A1864" s="4" t="s">
        <v>506</v>
      </c>
      <c r="B1864" s="4">
        <v>33</v>
      </c>
      <c r="C1864" s="4">
        <v>6.28</v>
      </c>
      <c r="D1864" s="4" t="s">
        <v>2380</v>
      </c>
      <c r="E1864" s="4" t="s">
        <v>2380</v>
      </c>
      <c r="F1864" s="4" t="s">
        <v>2380</v>
      </c>
      <c r="G1864" s="4" t="s">
        <v>2381</v>
      </c>
      <c r="H1864" s="4" t="s">
        <v>2380</v>
      </c>
      <c r="I1864" s="15">
        <v>180</v>
      </c>
      <c r="J1864" s="15" t="str">
        <f t="shared" si="116"/>
        <v>No</v>
      </c>
      <c r="K1864" s="15">
        <f t="shared" si="117"/>
        <v>0</v>
      </c>
      <c r="L1864" s="15" t="str">
        <f t="shared" si="118"/>
        <v>No</v>
      </c>
      <c r="M1864" s="15" t="str">
        <f t="shared" si="119"/>
        <v>No</v>
      </c>
      <c r="N1864" s="29">
        <v>33</v>
      </c>
      <c r="O1864" s="20" t="str" cm="1">
        <f t="array" ref="O1864">_xlfn.IFS(N1864&lt;18.5,"Underweight",N1864&lt;25,"Normalweight",N1864&lt;30,"Overweight",N1864&gt;=30,"Obesity")</f>
        <v>Obesity</v>
      </c>
      <c r="P1864" s="39" t="s">
        <v>506</v>
      </c>
      <c r="Q1864" s="29">
        <v>33</v>
      </c>
      <c r="R1864" s="39">
        <v>6.28</v>
      </c>
      <c r="S1864" s="39" t="s">
        <v>2380</v>
      </c>
      <c r="T1864" s="39" t="s">
        <v>2380</v>
      </c>
      <c r="U1864" s="39" t="s">
        <v>2380</v>
      </c>
      <c r="V1864" s="39">
        <v>0</v>
      </c>
      <c r="W1864" s="39" t="s">
        <v>2380</v>
      </c>
      <c r="X1864" s="39" t="s">
        <v>8391</v>
      </c>
    </row>
    <row r="1865" spans="1:24" x14ac:dyDescent="0.35">
      <c r="A1865" s="4" t="s">
        <v>505</v>
      </c>
      <c r="B1865" s="4">
        <v>31.065000000000001</v>
      </c>
      <c r="C1865" s="4">
        <v>4.2300000000000004</v>
      </c>
      <c r="D1865" s="4" t="s">
        <v>2380</v>
      </c>
      <c r="E1865" s="4" t="s">
        <v>2380</v>
      </c>
      <c r="F1865" s="4" t="s">
        <v>2380</v>
      </c>
      <c r="G1865" s="4" t="s">
        <v>2381</v>
      </c>
      <c r="H1865" s="4" t="s">
        <v>2380</v>
      </c>
      <c r="I1865" s="15">
        <v>180</v>
      </c>
      <c r="J1865" s="15" t="str">
        <f t="shared" si="116"/>
        <v>No</v>
      </c>
      <c r="K1865" s="15">
        <f t="shared" si="117"/>
        <v>0</v>
      </c>
      <c r="L1865" s="15" t="str">
        <f t="shared" si="118"/>
        <v>No</v>
      </c>
      <c r="M1865" s="15" t="str">
        <f t="shared" si="119"/>
        <v>No</v>
      </c>
      <c r="N1865" s="29">
        <v>31.065000000000001</v>
      </c>
      <c r="O1865" s="20" t="str" cm="1">
        <f t="array" ref="O1865">_xlfn.IFS(N1865&lt;18.5,"Underweight",N1865&lt;25,"Normalweight",N1865&lt;30,"Overweight",N1865&gt;=30,"Obesity")</f>
        <v>Obesity</v>
      </c>
      <c r="P1865" s="39" t="s">
        <v>505</v>
      </c>
      <c r="Q1865" s="29">
        <v>31.065000000000001</v>
      </c>
      <c r="R1865" s="39">
        <v>4.2300000000000004</v>
      </c>
      <c r="S1865" s="39" t="s">
        <v>2380</v>
      </c>
      <c r="T1865" s="39" t="s">
        <v>2380</v>
      </c>
      <c r="U1865" s="39" t="s">
        <v>2380</v>
      </c>
      <c r="V1865" s="39">
        <v>0</v>
      </c>
      <c r="W1865" s="39" t="s">
        <v>2380</v>
      </c>
      <c r="X1865" s="39" t="s">
        <v>8391</v>
      </c>
    </row>
    <row r="1866" spans="1:24" x14ac:dyDescent="0.35">
      <c r="A1866" s="4" t="s">
        <v>504</v>
      </c>
      <c r="B1866" s="4">
        <v>26.51</v>
      </c>
      <c r="C1866" s="4">
        <v>6.17</v>
      </c>
      <c r="D1866" s="4" t="s">
        <v>2380</v>
      </c>
      <c r="E1866" s="4" t="s">
        <v>2380</v>
      </c>
      <c r="F1866" s="4" t="s">
        <v>2380</v>
      </c>
      <c r="G1866" s="4" t="s">
        <v>2381</v>
      </c>
      <c r="H1866" s="4" t="s">
        <v>2380</v>
      </c>
      <c r="I1866" s="15">
        <v>180</v>
      </c>
      <c r="J1866" s="15" t="str">
        <f t="shared" si="116"/>
        <v>No</v>
      </c>
      <c r="K1866" s="15">
        <f t="shared" si="117"/>
        <v>0</v>
      </c>
      <c r="L1866" s="15" t="str">
        <f t="shared" si="118"/>
        <v>No</v>
      </c>
      <c r="M1866" s="15" t="str">
        <f t="shared" si="119"/>
        <v>No</v>
      </c>
      <c r="N1866" s="29">
        <v>26.51</v>
      </c>
      <c r="O1866" s="20" t="str" cm="1">
        <f t="array" ref="O1866">_xlfn.IFS(N1866&lt;18.5,"Underweight",N1866&lt;25,"Normalweight",N1866&lt;30,"Overweight",N1866&gt;=30,"Obesity")</f>
        <v>Overweight</v>
      </c>
      <c r="P1866" s="39" t="s">
        <v>504</v>
      </c>
      <c r="Q1866" s="29">
        <v>26.51</v>
      </c>
      <c r="R1866" s="39">
        <v>6.17</v>
      </c>
      <c r="S1866" s="39" t="s">
        <v>2380</v>
      </c>
      <c r="T1866" s="39" t="s">
        <v>2380</v>
      </c>
      <c r="U1866" s="39" t="s">
        <v>2380</v>
      </c>
      <c r="V1866" s="39">
        <v>0</v>
      </c>
      <c r="W1866" s="39" t="s">
        <v>2380</v>
      </c>
      <c r="X1866" s="39" t="s">
        <v>8392</v>
      </c>
    </row>
    <row r="1867" spans="1:24" x14ac:dyDescent="0.35">
      <c r="A1867" s="4" t="s">
        <v>503</v>
      </c>
      <c r="B1867" s="4">
        <v>28.88</v>
      </c>
      <c r="C1867" s="4">
        <v>4.96</v>
      </c>
      <c r="D1867" s="4" t="s">
        <v>2380</v>
      </c>
      <c r="E1867" s="4" t="s">
        <v>2380</v>
      </c>
      <c r="F1867" s="4" t="s">
        <v>2380</v>
      </c>
      <c r="G1867" s="4" t="s">
        <v>2381</v>
      </c>
      <c r="H1867" s="4" t="s">
        <v>2380</v>
      </c>
      <c r="I1867" s="15">
        <v>180</v>
      </c>
      <c r="J1867" s="15" t="str">
        <f t="shared" si="116"/>
        <v>No</v>
      </c>
      <c r="K1867" s="15">
        <f t="shared" si="117"/>
        <v>0</v>
      </c>
      <c r="L1867" s="15" t="str">
        <f t="shared" si="118"/>
        <v>No</v>
      </c>
      <c r="M1867" s="15" t="str">
        <f t="shared" si="119"/>
        <v>No</v>
      </c>
      <c r="N1867" s="29">
        <v>28.88</v>
      </c>
      <c r="O1867" s="20" t="str" cm="1">
        <f t="array" ref="O1867">_xlfn.IFS(N1867&lt;18.5,"Underweight",N1867&lt;25,"Normalweight",N1867&lt;30,"Overweight",N1867&gt;=30,"Obesity")</f>
        <v>Overweight</v>
      </c>
      <c r="P1867" s="39" t="s">
        <v>503</v>
      </c>
      <c r="Q1867" s="29">
        <v>28.88</v>
      </c>
      <c r="R1867" s="39">
        <v>4.96</v>
      </c>
      <c r="S1867" s="39" t="s">
        <v>2380</v>
      </c>
      <c r="T1867" s="39" t="s">
        <v>2380</v>
      </c>
      <c r="U1867" s="39" t="s">
        <v>2380</v>
      </c>
      <c r="V1867" s="39">
        <v>0</v>
      </c>
      <c r="W1867" s="39" t="s">
        <v>2380</v>
      </c>
      <c r="X1867" s="39" t="s">
        <v>8392</v>
      </c>
    </row>
    <row r="1868" spans="1:24" x14ac:dyDescent="0.35">
      <c r="A1868" s="4" t="s">
        <v>502</v>
      </c>
      <c r="B1868" s="4">
        <v>35.814999999999998</v>
      </c>
      <c r="C1868" s="4">
        <v>5.1100000000000003</v>
      </c>
      <c r="D1868" s="4" t="s">
        <v>2382</v>
      </c>
      <c r="E1868" s="4" t="s">
        <v>2380</v>
      </c>
      <c r="F1868" s="4" t="s">
        <v>2380</v>
      </c>
      <c r="G1868" s="4">
        <v>1</v>
      </c>
      <c r="H1868" s="4" t="s">
        <v>2380</v>
      </c>
      <c r="I1868" s="15">
        <v>180</v>
      </c>
      <c r="J1868" s="15" t="str">
        <f t="shared" si="116"/>
        <v>No</v>
      </c>
      <c r="K1868" s="15">
        <f t="shared" si="117"/>
        <v>1</v>
      </c>
      <c r="L1868" s="15" t="str">
        <f t="shared" si="118"/>
        <v>No</v>
      </c>
      <c r="M1868" s="15" t="str">
        <f t="shared" si="119"/>
        <v>Yes</v>
      </c>
      <c r="N1868" s="29">
        <v>35.814999999999998</v>
      </c>
      <c r="O1868" s="20" t="str" cm="1">
        <f t="array" ref="O1868">_xlfn.IFS(N1868&lt;18.5,"Underweight",N1868&lt;25,"Normalweight",N1868&lt;30,"Overweight",N1868&gt;=30,"Obesity")</f>
        <v>Obesity</v>
      </c>
      <c r="P1868" s="39" t="s">
        <v>502</v>
      </c>
      <c r="Q1868" s="29">
        <v>35.814999999999998</v>
      </c>
      <c r="R1868" s="39">
        <v>5.1100000000000003</v>
      </c>
      <c r="S1868" s="39" t="s">
        <v>2383</v>
      </c>
      <c r="T1868" s="39" t="s">
        <v>2380</v>
      </c>
      <c r="U1868" s="39" t="s">
        <v>2380</v>
      </c>
      <c r="V1868" s="39">
        <v>1</v>
      </c>
      <c r="W1868" s="39" t="s">
        <v>2380</v>
      </c>
      <c r="X1868" s="39" t="s">
        <v>8391</v>
      </c>
    </row>
    <row r="1869" spans="1:24" x14ac:dyDescent="0.35">
      <c r="A1869" s="4" t="s">
        <v>501</v>
      </c>
      <c r="B1869" s="4">
        <v>21.28</v>
      </c>
      <c r="C1869" s="4">
        <v>4.05</v>
      </c>
      <c r="D1869" s="4" t="s">
        <v>2380</v>
      </c>
      <c r="E1869" s="4" t="s">
        <v>2382</v>
      </c>
      <c r="F1869" s="4" t="s">
        <v>2380</v>
      </c>
      <c r="G1869" s="4">
        <v>1</v>
      </c>
      <c r="H1869" s="4" t="s">
        <v>2380</v>
      </c>
      <c r="I1869" s="15">
        <v>180</v>
      </c>
      <c r="J1869" s="15" t="str">
        <f t="shared" si="116"/>
        <v>No</v>
      </c>
      <c r="K1869" s="15">
        <f t="shared" si="117"/>
        <v>1</v>
      </c>
      <c r="L1869" s="15" t="str">
        <f t="shared" si="118"/>
        <v>No</v>
      </c>
      <c r="M1869" s="15" t="str">
        <f t="shared" si="119"/>
        <v>No</v>
      </c>
      <c r="N1869" s="29">
        <v>21.28</v>
      </c>
      <c r="O1869" s="20" t="str" cm="1">
        <f t="array" ref="O1869">_xlfn.IFS(N1869&lt;18.5,"Underweight",N1869&lt;25,"Normalweight",N1869&lt;30,"Overweight",N1869&gt;=30,"Obesity")</f>
        <v>Normalweight</v>
      </c>
      <c r="P1869" s="39" t="s">
        <v>501</v>
      </c>
      <c r="Q1869" s="29">
        <v>21.28</v>
      </c>
      <c r="R1869" s="39">
        <v>4.05</v>
      </c>
      <c r="S1869" s="39" t="s">
        <v>2380</v>
      </c>
      <c r="T1869" s="39" t="s">
        <v>2382</v>
      </c>
      <c r="U1869" s="39" t="s">
        <v>2380</v>
      </c>
      <c r="V1869" s="39">
        <v>1</v>
      </c>
      <c r="W1869" s="39" t="s">
        <v>2380</v>
      </c>
      <c r="X1869" s="39" t="s">
        <v>8393</v>
      </c>
    </row>
    <row r="1870" spans="1:24" x14ac:dyDescent="0.35">
      <c r="A1870" s="4" t="s">
        <v>500</v>
      </c>
      <c r="B1870" s="4">
        <v>33.81</v>
      </c>
      <c r="C1870" s="4">
        <v>6.49</v>
      </c>
      <c r="D1870" s="4" t="s">
        <v>2380</v>
      </c>
      <c r="E1870" s="4" t="s">
        <v>2380</v>
      </c>
      <c r="F1870" s="4" t="s">
        <v>2383</v>
      </c>
      <c r="G1870" s="4">
        <v>1</v>
      </c>
      <c r="H1870" s="4" t="s">
        <v>2380</v>
      </c>
      <c r="I1870" s="15">
        <v>180</v>
      </c>
      <c r="J1870" s="15" t="str">
        <f t="shared" si="116"/>
        <v>No</v>
      </c>
      <c r="K1870" s="15">
        <f t="shared" si="117"/>
        <v>1</v>
      </c>
      <c r="L1870" s="15" t="str">
        <f t="shared" si="118"/>
        <v>No</v>
      </c>
      <c r="M1870" s="15" t="str">
        <f t="shared" si="119"/>
        <v>No</v>
      </c>
      <c r="N1870" s="29">
        <v>33.81</v>
      </c>
      <c r="O1870" s="20" t="str" cm="1">
        <f t="array" ref="O1870">_xlfn.IFS(N1870&lt;18.5,"Underweight",N1870&lt;25,"Normalweight",N1870&lt;30,"Overweight",N1870&gt;=30,"Obesity")</f>
        <v>Obesity</v>
      </c>
      <c r="P1870" s="39" t="s">
        <v>500</v>
      </c>
      <c r="Q1870" s="29">
        <v>33.81</v>
      </c>
      <c r="R1870" s="39">
        <v>6.49</v>
      </c>
      <c r="S1870" s="39" t="s">
        <v>2380</v>
      </c>
      <c r="T1870" s="39" t="s">
        <v>2380</v>
      </c>
      <c r="U1870" s="39" t="s">
        <v>2383</v>
      </c>
      <c r="V1870" s="39">
        <v>1</v>
      </c>
      <c r="W1870" s="39" t="s">
        <v>2380</v>
      </c>
      <c r="X1870" s="39" t="s">
        <v>8391</v>
      </c>
    </row>
    <row r="1871" spans="1:24" x14ac:dyDescent="0.35">
      <c r="A1871" s="4" t="s">
        <v>499</v>
      </c>
      <c r="B1871" s="4">
        <v>44.22</v>
      </c>
      <c r="C1871" s="4">
        <v>4.1900000000000004</v>
      </c>
      <c r="D1871" s="4" t="s">
        <v>2380</v>
      </c>
      <c r="E1871" s="4" t="s">
        <v>2380</v>
      </c>
      <c r="F1871" s="4" t="s">
        <v>2380</v>
      </c>
      <c r="G1871" s="4">
        <v>1</v>
      </c>
      <c r="H1871" s="4" t="s">
        <v>2380</v>
      </c>
      <c r="I1871" s="15">
        <v>180</v>
      </c>
      <c r="J1871" s="15" t="str">
        <f t="shared" si="116"/>
        <v>No</v>
      </c>
      <c r="K1871" s="15">
        <f t="shared" si="117"/>
        <v>1</v>
      </c>
      <c r="L1871" s="15" t="str">
        <f t="shared" si="118"/>
        <v>No</v>
      </c>
      <c r="M1871" s="15" t="str">
        <f t="shared" si="119"/>
        <v>No</v>
      </c>
      <c r="N1871" s="29">
        <v>44.22</v>
      </c>
      <c r="O1871" s="20" t="str" cm="1">
        <f t="array" ref="O1871">_xlfn.IFS(N1871&lt;18.5,"Underweight",N1871&lt;25,"Normalweight",N1871&lt;30,"Overweight",N1871&gt;=30,"Obesity")</f>
        <v>Obesity</v>
      </c>
      <c r="P1871" s="39" t="s">
        <v>499</v>
      </c>
      <c r="Q1871" s="29">
        <v>44.22</v>
      </c>
      <c r="R1871" s="39">
        <v>4.1900000000000004</v>
      </c>
      <c r="S1871" s="39" t="s">
        <v>2380</v>
      </c>
      <c r="T1871" s="39" t="s">
        <v>2380</v>
      </c>
      <c r="U1871" s="39" t="s">
        <v>2380</v>
      </c>
      <c r="V1871" s="39">
        <v>1</v>
      </c>
      <c r="W1871" s="39" t="s">
        <v>2380</v>
      </c>
      <c r="X1871" s="39" t="s">
        <v>8391</v>
      </c>
    </row>
    <row r="1872" spans="1:24" x14ac:dyDescent="0.35">
      <c r="A1872" s="4" t="s">
        <v>498</v>
      </c>
      <c r="B1872" s="4">
        <v>15.46</v>
      </c>
      <c r="C1872" s="4">
        <v>4.99</v>
      </c>
      <c r="D1872" s="4" t="s">
        <v>2382</v>
      </c>
      <c r="E1872" s="4" t="s">
        <v>2380</v>
      </c>
      <c r="F1872" s="4" t="s">
        <v>2383</v>
      </c>
      <c r="G1872" s="4">
        <v>1</v>
      </c>
      <c r="H1872" s="4" t="s">
        <v>2380</v>
      </c>
      <c r="I1872" s="15">
        <v>180</v>
      </c>
      <c r="J1872" s="15" t="str">
        <f t="shared" si="116"/>
        <v>No</v>
      </c>
      <c r="K1872" s="15">
        <f t="shared" si="117"/>
        <v>1</v>
      </c>
      <c r="L1872" s="15" t="str">
        <f t="shared" si="118"/>
        <v>No</v>
      </c>
      <c r="M1872" s="15" t="str">
        <f t="shared" si="119"/>
        <v>Yes</v>
      </c>
      <c r="N1872" s="29">
        <v>15.46</v>
      </c>
      <c r="O1872" s="20" t="str" cm="1">
        <f t="array" ref="O1872">_xlfn.IFS(N1872&lt;18.5,"Underweight",N1872&lt;25,"Normalweight",N1872&lt;30,"Overweight",N1872&gt;=30,"Obesity")</f>
        <v>Underweight</v>
      </c>
      <c r="P1872" s="39" t="s">
        <v>498</v>
      </c>
      <c r="Q1872" s="29">
        <v>15.46</v>
      </c>
      <c r="R1872" s="39">
        <v>4.99</v>
      </c>
      <c r="S1872" s="39" t="s">
        <v>2383</v>
      </c>
      <c r="T1872" s="39" t="s">
        <v>2380</v>
      </c>
      <c r="U1872" s="39" t="s">
        <v>2383</v>
      </c>
      <c r="V1872" s="39">
        <v>1</v>
      </c>
      <c r="W1872" s="39" t="s">
        <v>2380</v>
      </c>
      <c r="X1872" s="39" t="s">
        <v>8394</v>
      </c>
    </row>
    <row r="1873" spans="1:24" x14ac:dyDescent="0.35">
      <c r="A1873" s="4" t="s">
        <v>497</v>
      </c>
      <c r="B1873" s="4">
        <v>30.3</v>
      </c>
      <c r="C1873" s="4">
        <v>4.7699999999999996</v>
      </c>
      <c r="D1873" s="4" t="s">
        <v>2382</v>
      </c>
      <c r="E1873" s="4" t="s">
        <v>2380</v>
      </c>
      <c r="F1873" s="4" t="s">
        <v>2380</v>
      </c>
      <c r="G1873" s="4">
        <v>1</v>
      </c>
      <c r="H1873" s="4" t="s">
        <v>2380</v>
      </c>
      <c r="I1873" s="15">
        <v>180</v>
      </c>
      <c r="J1873" s="15" t="str">
        <f t="shared" si="116"/>
        <v>No</v>
      </c>
      <c r="K1873" s="15">
        <f t="shared" si="117"/>
        <v>1</v>
      </c>
      <c r="L1873" s="15" t="str">
        <f t="shared" si="118"/>
        <v>No</v>
      </c>
      <c r="M1873" s="15" t="str">
        <f t="shared" si="119"/>
        <v>Yes</v>
      </c>
      <c r="N1873" s="29">
        <v>30.3</v>
      </c>
      <c r="O1873" s="20" t="str" cm="1">
        <f t="array" ref="O1873">_xlfn.IFS(N1873&lt;18.5,"Underweight",N1873&lt;25,"Normalweight",N1873&lt;30,"Overweight",N1873&gt;=30,"Obesity")</f>
        <v>Obesity</v>
      </c>
      <c r="P1873" s="39" t="s">
        <v>497</v>
      </c>
      <c r="Q1873" s="29">
        <v>30.3</v>
      </c>
      <c r="R1873" s="39">
        <v>4.7699999999999996</v>
      </c>
      <c r="S1873" s="39" t="s">
        <v>2383</v>
      </c>
      <c r="T1873" s="39" t="s">
        <v>2380</v>
      </c>
      <c r="U1873" s="39" t="s">
        <v>2380</v>
      </c>
      <c r="V1873" s="39">
        <v>1</v>
      </c>
      <c r="W1873" s="39" t="s">
        <v>2380</v>
      </c>
      <c r="X1873" s="39" t="s">
        <v>8391</v>
      </c>
    </row>
    <row r="1874" spans="1:24" x14ac:dyDescent="0.35">
      <c r="A1874" s="4" t="s">
        <v>496</v>
      </c>
      <c r="B1874" s="4">
        <v>16.670000000000002</v>
      </c>
      <c r="C1874" s="4">
        <v>5.46</v>
      </c>
      <c r="D1874" s="4" t="s">
        <v>2380</v>
      </c>
      <c r="E1874" s="4" t="s">
        <v>2380</v>
      </c>
      <c r="F1874" s="4" t="s">
        <v>2380</v>
      </c>
      <c r="G1874" s="4" t="s">
        <v>2381</v>
      </c>
      <c r="H1874" s="4" t="s">
        <v>2380</v>
      </c>
      <c r="I1874" s="15">
        <v>180</v>
      </c>
      <c r="J1874" s="15" t="str">
        <f t="shared" si="116"/>
        <v>No</v>
      </c>
      <c r="K1874" s="15">
        <f t="shared" si="117"/>
        <v>0</v>
      </c>
      <c r="L1874" s="15" t="str">
        <f t="shared" si="118"/>
        <v>No</v>
      </c>
      <c r="M1874" s="15" t="str">
        <f t="shared" si="119"/>
        <v>No</v>
      </c>
      <c r="N1874" s="29">
        <v>16.670000000000002</v>
      </c>
      <c r="O1874" s="20" t="str" cm="1">
        <f t="array" ref="O1874">_xlfn.IFS(N1874&lt;18.5,"Underweight",N1874&lt;25,"Normalweight",N1874&lt;30,"Overweight",N1874&gt;=30,"Obesity")</f>
        <v>Underweight</v>
      </c>
      <c r="P1874" s="39" t="s">
        <v>496</v>
      </c>
      <c r="Q1874" s="29">
        <v>16.670000000000002</v>
      </c>
      <c r="R1874" s="39">
        <v>5.46</v>
      </c>
      <c r="S1874" s="39" t="s">
        <v>2380</v>
      </c>
      <c r="T1874" s="39" t="s">
        <v>2380</v>
      </c>
      <c r="U1874" s="39" t="s">
        <v>2380</v>
      </c>
      <c r="V1874" s="39">
        <v>0</v>
      </c>
      <c r="W1874" s="39" t="s">
        <v>2380</v>
      </c>
      <c r="X1874" s="39" t="s">
        <v>8394</v>
      </c>
    </row>
    <row r="1875" spans="1:24" x14ac:dyDescent="0.35">
      <c r="A1875" s="4" t="s">
        <v>495</v>
      </c>
      <c r="B1875" s="4">
        <v>28.594999999999999</v>
      </c>
      <c r="C1875" s="4">
        <v>5.43</v>
      </c>
      <c r="D1875" s="4" t="s">
        <v>2380</v>
      </c>
      <c r="E1875" s="4" t="s">
        <v>2380</v>
      </c>
      <c r="F1875" s="4" t="s">
        <v>2380</v>
      </c>
      <c r="G1875" s="4" t="s">
        <v>2381</v>
      </c>
      <c r="H1875" s="4" t="s">
        <v>2380</v>
      </c>
      <c r="I1875" s="15">
        <v>180</v>
      </c>
      <c r="J1875" s="15" t="str">
        <f t="shared" si="116"/>
        <v>No</v>
      </c>
      <c r="K1875" s="15">
        <f t="shared" si="117"/>
        <v>0</v>
      </c>
      <c r="L1875" s="15" t="str">
        <f t="shared" si="118"/>
        <v>No</v>
      </c>
      <c r="M1875" s="15" t="str">
        <f t="shared" si="119"/>
        <v>No</v>
      </c>
      <c r="N1875" s="29">
        <v>28.594999999999999</v>
      </c>
      <c r="O1875" s="20" t="str" cm="1">
        <f t="array" ref="O1875">_xlfn.IFS(N1875&lt;18.5,"Underweight",N1875&lt;25,"Normalweight",N1875&lt;30,"Overweight",N1875&gt;=30,"Obesity")</f>
        <v>Overweight</v>
      </c>
      <c r="P1875" s="39" t="s">
        <v>495</v>
      </c>
      <c r="Q1875" s="29">
        <v>28.594999999999999</v>
      </c>
      <c r="R1875" s="39">
        <v>5.43</v>
      </c>
      <c r="S1875" s="39" t="s">
        <v>2380</v>
      </c>
      <c r="T1875" s="39" t="s">
        <v>2380</v>
      </c>
      <c r="U1875" s="39" t="s">
        <v>2380</v>
      </c>
      <c r="V1875" s="39">
        <v>0</v>
      </c>
      <c r="W1875" s="39" t="s">
        <v>2380</v>
      </c>
      <c r="X1875" s="39" t="s">
        <v>8392</v>
      </c>
    </row>
    <row r="1876" spans="1:24" x14ac:dyDescent="0.35">
      <c r="A1876" s="4" t="s">
        <v>494</v>
      </c>
      <c r="B1876" s="4">
        <v>25.934999999999999</v>
      </c>
      <c r="C1876" s="4">
        <v>4.29</v>
      </c>
      <c r="D1876" s="4" t="s">
        <v>2380</v>
      </c>
      <c r="E1876" s="4" t="s">
        <v>2380</v>
      </c>
      <c r="F1876" s="4" t="s">
        <v>2380</v>
      </c>
      <c r="G1876" s="4" t="s">
        <v>2381</v>
      </c>
      <c r="H1876" s="4" t="s">
        <v>2380</v>
      </c>
      <c r="I1876" s="15">
        <v>180</v>
      </c>
      <c r="J1876" s="15" t="str">
        <f t="shared" si="116"/>
        <v>No</v>
      </c>
      <c r="K1876" s="15">
        <f t="shared" si="117"/>
        <v>0</v>
      </c>
      <c r="L1876" s="15" t="str">
        <f t="shared" si="118"/>
        <v>No</v>
      </c>
      <c r="M1876" s="15" t="str">
        <f t="shared" si="119"/>
        <v>No</v>
      </c>
      <c r="N1876" s="29">
        <v>25.934999999999999</v>
      </c>
      <c r="O1876" s="20" t="str" cm="1">
        <f t="array" ref="O1876">_xlfn.IFS(N1876&lt;18.5,"Underweight",N1876&lt;25,"Normalweight",N1876&lt;30,"Overweight",N1876&gt;=30,"Obesity")</f>
        <v>Overweight</v>
      </c>
      <c r="P1876" s="39" t="s">
        <v>494</v>
      </c>
      <c r="Q1876" s="29">
        <v>25.934999999999999</v>
      </c>
      <c r="R1876" s="39">
        <v>4.29</v>
      </c>
      <c r="S1876" s="39" t="s">
        <v>2380</v>
      </c>
      <c r="T1876" s="39" t="s">
        <v>2380</v>
      </c>
      <c r="U1876" s="39" t="s">
        <v>2380</v>
      </c>
      <c r="V1876" s="39">
        <v>0</v>
      </c>
      <c r="W1876" s="39" t="s">
        <v>2380</v>
      </c>
      <c r="X1876" s="39" t="s">
        <v>8392</v>
      </c>
    </row>
    <row r="1877" spans="1:24" x14ac:dyDescent="0.35">
      <c r="A1877" s="4" t="s">
        <v>493</v>
      </c>
      <c r="B1877" s="4">
        <v>27.645</v>
      </c>
      <c r="C1877" s="4">
        <v>5.25</v>
      </c>
      <c r="D1877" s="4" t="s">
        <v>2380</v>
      </c>
      <c r="E1877" s="4" t="s">
        <v>2380</v>
      </c>
      <c r="F1877" s="4" t="s">
        <v>2380</v>
      </c>
      <c r="G1877" s="4">
        <v>1</v>
      </c>
      <c r="H1877" s="4" t="s">
        <v>2380</v>
      </c>
      <c r="I1877" s="15">
        <v>180</v>
      </c>
      <c r="J1877" s="15" t="str">
        <f t="shared" si="116"/>
        <v>No</v>
      </c>
      <c r="K1877" s="15">
        <f t="shared" si="117"/>
        <v>1</v>
      </c>
      <c r="L1877" s="15" t="str">
        <f t="shared" si="118"/>
        <v>No</v>
      </c>
      <c r="M1877" s="15" t="str">
        <f t="shared" si="119"/>
        <v>No</v>
      </c>
      <c r="N1877" s="29">
        <v>27.645</v>
      </c>
      <c r="O1877" s="20" t="str" cm="1">
        <f t="array" ref="O1877">_xlfn.IFS(N1877&lt;18.5,"Underweight",N1877&lt;25,"Normalweight",N1877&lt;30,"Overweight",N1877&gt;=30,"Obesity")</f>
        <v>Overweight</v>
      </c>
      <c r="P1877" s="39" t="s">
        <v>493</v>
      </c>
      <c r="Q1877" s="29">
        <v>27.645</v>
      </c>
      <c r="R1877" s="39">
        <v>5.25</v>
      </c>
      <c r="S1877" s="39" t="s">
        <v>2380</v>
      </c>
      <c r="T1877" s="39" t="s">
        <v>2380</v>
      </c>
      <c r="U1877" s="39" t="s">
        <v>2380</v>
      </c>
      <c r="V1877" s="39">
        <v>1</v>
      </c>
      <c r="W1877" s="39" t="s">
        <v>2380</v>
      </c>
      <c r="X1877" s="39" t="s">
        <v>8392</v>
      </c>
    </row>
    <row r="1878" spans="1:24" x14ac:dyDescent="0.35">
      <c r="A1878" s="4" t="s">
        <v>492</v>
      </c>
      <c r="B1878" s="4">
        <v>30.1</v>
      </c>
      <c r="C1878" s="4">
        <v>4.04</v>
      </c>
      <c r="D1878" s="4" t="s">
        <v>2380</v>
      </c>
      <c r="E1878" s="4" t="s">
        <v>2380</v>
      </c>
      <c r="F1878" s="4" t="s">
        <v>2380</v>
      </c>
      <c r="G1878" s="4">
        <v>1</v>
      </c>
      <c r="H1878" s="4" t="s">
        <v>2380</v>
      </c>
      <c r="I1878" s="15">
        <v>180</v>
      </c>
      <c r="J1878" s="15" t="str">
        <f t="shared" si="116"/>
        <v>No</v>
      </c>
      <c r="K1878" s="15">
        <f t="shared" si="117"/>
        <v>1</v>
      </c>
      <c r="L1878" s="15" t="str">
        <f t="shared" si="118"/>
        <v>No</v>
      </c>
      <c r="M1878" s="15" t="str">
        <f t="shared" si="119"/>
        <v>No</v>
      </c>
      <c r="N1878" s="29">
        <v>30.1</v>
      </c>
      <c r="O1878" s="20" t="str" cm="1">
        <f t="array" ref="O1878">_xlfn.IFS(N1878&lt;18.5,"Underweight",N1878&lt;25,"Normalweight",N1878&lt;30,"Overweight",N1878&gt;=30,"Obesity")</f>
        <v>Obesity</v>
      </c>
      <c r="P1878" s="39" t="s">
        <v>492</v>
      </c>
      <c r="Q1878" s="29">
        <v>30.1</v>
      </c>
      <c r="R1878" s="39">
        <v>4.04</v>
      </c>
      <c r="S1878" s="39" t="s">
        <v>2380</v>
      </c>
      <c r="T1878" s="39" t="s">
        <v>2380</v>
      </c>
      <c r="U1878" s="39" t="s">
        <v>2380</v>
      </c>
      <c r="V1878" s="39">
        <v>1</v>
      </c>
      <c r="W1878" s="39" t="s">
        <v>2380</v>
      </c>
      <c r="X1878" s="39" t="s">
        <v>8391</v>
      </c>
    </row>
    <row r="1879" spans="1:24" x14ac:dyDescent="0.35">
      <c r="A1879" s="4" t="s">
        <v>491</v>
      </c>
      <c r="B1879" s="4">
        <v>26.79</v>
      </c>
      <c r="C1879" s="4">
        <v>5</v>
      </c>
      <c r="D1879" s="4" t="s">
        <v>2382</v>
      </c>
      <c r="E1879" s="4" t="s">
        <v>2380</v>
      </c>
      <c r="F1879" s="4" t="s">
        <v>2383</v>
      </c>
      <c r="G1879" s="4">
        <v>1</v>
      </c>
      <c r="H1879" s="4" t="s">
        <v>2380</v>
      </c>
      <c r="I1879" s="15">
        <v>180</v>
      </c>
      <c r="J1879" s="15" t="str">
        <f t="shared" si="116"/>
        <v>No</v>
      </c>
      <c r="K1879" s="15">
        <f t="shared" si="117"/>
        <v>1</v>
      </c>
      <c r="L1879" s="15" t="str">
        <f t="shared" si="118"/>
        <v>No</v>
      </c>
      <c r="M1879" s="15" t="str">
        <f t="shared" si="119"/>
        <v>Yes</v>
      </c>
      <c r="N1879" s="29">
        <v>26.79</v>
      </c>
      <c r="O1879" s="20" t="str" cm="1">
        <f t="array" ref="O1879">_xlfn.IFS(N1879&lt;18.5,"Underweight",N1879&lt;25,"Normalweight",N1879&lt;30,"Overweight",N1879&gt;=30,"Obesity")</f>
        <v>Overweight</v>
      </c>
      <c r="P1879" s="39" t="s">
        <v>491</v>
      </c>
      <c r="Q1879" s="29">
        <v>26.79</v>
      </c>
      <c r="R1879" s="39">
        <v>5</v>
      </c>
      <c r="S1879" s="39" t="s">
        <v>2383</v>
      </c>
      <c r="T1879" s="39" t="s">
        <v>2380</v>
      </c>
      <c r="U1879" s="39" t="s">
        <v>2383</v>
      </c>
      <c r="V1879" s="39">
        <v>1</v>
      </c>
      <c r="W1879" s="39" t="s">
        <v>2380</v>
      </c>
      <c r="X1879" s="39" t="s">
        <v>8392</v>
      </c>
    </row>
    <row r="1880" spans="1:24" x14ac:dyDescent="0.35">
      <c r="A1880" s="4" t="s">
        <v>490</v>
      </c>
      <c r="B1880" s="4">
        <v>27.1</v>
      </c>
      <c r="C1880" s="4">
        <v>4.01</v>
      </c>
      <c r="D1880" s="4" t="s">
        <v>2382</v>
      </c>
      <c r="E1880" s="4" t="s">
        <v>2380</v>
      </c>
      <c r="F1880" s="4" t="s">
        <v>2380</v>
      </c>
      <c r="G1880" s="4">
        <v>1</v>
      </c>
      <c r="H1880" s="4" t="s">
        <v>2380</v>
      </c>
      <c r="I1880" s="15">
        <v>180</v>
      </c>
      <c r="J1880" s="15" t="str">
        <f t="shared" si="116"/>
        <v>No</v>
      </c>
      <c r="K1880" s="15">
        <f t="shared" si="117"/>
        <v>1</v>
      </c>
      <c r="L1880" s="15" t="str">
        <f t="shared" si="118"/>
        <v>No</v>
      </c>
      <c r="M1880" s="15" t="str">
        <f t="shared" si="119"/>
        <v>Yes</v>
      </c>
      <c r="N1880" s="29">
        <v>27.1</v>
      </c>
      <c r="O1880" s="20" t="str" cm="1">
        <f t="array" ref="O1880">_xlfn.IFS(N1880&lt;18.5,"Underweight",N1880&lt;25,"Normalweight",N1880&lt;30,"Overweight",N1880&gt;=30,"Obesity")</f>
        <v>Overweight</v>
      </c>
      <c r="P1880" s="39" t="s">
        <v>490</v>
      </c>
      <c r="Q1880" s="29">
        <v>27.1</v>
      </c>
      <c r="R1880" s="39">
        <v>4.01</v>
      </c>
      <c r="S1880" s="39" t="s">
        <v>2383</v>
      </c>
      <c r="T1880" s="39" t="s">
        <v>2380</v>
      </c>
      <c r="U1880" s="39" t="s">
        <v>2380</v>
      </c>
      <c r="V1880" s="39">
        <v>1</v>
      </c>
      <c r="W1880" s="39" t="s">
        <v>2380</v>
      </c>
      <c r="X1880" s="39" t="s">
        <v>8392</v>
      </c>
    </row>
    <row r="1881" spans="1:24" x14ac:dyDescent="0.35">
      <c r="A1881" s="4" t="s">
        <v>489</v>
      </c>
      <c r="B1881" s="4">
        <v>24.31</v>
      </c>
      <c r="C1881" s="4">
        <v>5.4</v>
      </c>
      <c r="D1881" s="4" t="s">
        <v>2380</v>
      </c>
      <c r="E1881" s="4" t="s">
        <v>2380</v>
      </c>
      <c r="F1881" s="4" t="s">
        <v>2380</v>
      </c>
      <c r="G1881" s="4" t="s">
        <v>2381</v>
      </c>
      <c r="H1881" s="4" t="s">
        <v>2380</v>
      </c>
      <c r="I1881" s="15">
        <v>180</v>
      </c>
      <c r="J1881" s="15" t="str">
        <f t="shared" si="116"/>
        <v>No</v>
      </c>
      <c r="K1881" s="15">
        <f t="shared" si="117"/>
        <v>0</v>
      </c>
      <c r="L1881" s="15" t="str">
        <f t="shared" si="118"/>
        <v>No</v>
      </c>
      <c r="M1881" s="15" t="str">
        <f t="shared" si="119"/>
        <v>No</v>
      </c>
      <c r="N1881" s="29">
        <v>24.31</v>
      </c>
      <c r="O1881" s="20" t="str" cm="1">
        <f t="array" ref="O1881">_xlfn.IFS(N1881&lt;18.5,"Underweight",N1881&lt;25,"Normalweight",N1881&lt;30,"Overweight",N1881&gt;=30,"Obesity")</f>
        <v>Normalweight</v>
      </c>
      <c r="P1881" s="39" t="s">
        <v>489</v>
      </c>
      <c r="Q1881" s="29">
        <v>24.31</v>
      </c>
      <c r="R1881" s="39">
        <v>5.4</v>
      </c>
      <c r="S1881" s="39" t="s">
        <v>2380</v>
      </c>
      <c r="T1881" s="39" t="s">
        <v>2380</v>
      </c>
      <c r="U1881" s="39" t="s">
        <v>2380</v>
      </c>
      <c r="V1881" s="39">
        <v>0</v>
      </c>
      <c r="W1881" s="39" t="s">
        <v>2380</v>
      </c>
      <c r="X1881" s="39" t="s">
        <v>8393</v>
      </c>
    </row>
    <row r="1882" spans="1:24" x14ac:dyDescent="0.35">
      <c r="A1882" s="4" t="s">
        <v>488</v>
      </c>
      <c r="B1882" s="4">
        <v>15.53</v>
      </c>
      <c r="C1882" s="4">
        <v>5.81</v>
      </c>
      <c r="D1882" s="4" t="s">
        <v>2380</v>
      </c>
      <c r="E1882" s="4" t="s">
        <v>2380</v>
      </c>
      <c r="F1882" s="4" t="s">
        <v>2380</v>
      </c>
      <c r="G1882" s="4">
        <v>1</v>
      </c>
      <c r="H1882" s="4" t="s">
        <v>2380</v>
      </c>
      <c r="I1882" s="15">
        <v>180</v>
      </c>
      <c r="J1882" s="15" t="str">
        <f t="shared" si="116"/>
        <v>No</v>
      </c>
      <c r="K1882" s="15">
        <f t="shared" si="117"/>
        <v>1</v>
      </c>
      <c r="L1882" s="15" t="str">
        <f t="shared" si="118"/>
        <v>No</v>
      </c>
      <c r="M1882" s="15" t="str">
        <f t="shared" si="119"/>
        <v>No</v>
      </c>
      <c r="N1882" s="29">
        <v>15.53</v>
      </c>
      <c r="O1882" s="20" t="str" cm="1">
        <f t="array" ref="O1882">_xlfn.IFS(N1882&lt;18.5,"Underweight",N1882&lt;25,"Normalweight",N1882&lt;30,"Overweight",N1882&gt;=30,"Obesity")</f>
        <v>Underweight</v>
      </c>
      <c r="P1882" s="39" t="s">
        <v>488</v>
      </c>
      <c r="Q1882" s="29">
        <v>15.53</v>
      </c>
      <c r="R1882" s="39">
        <v>5.81</v>
      </c>
      <c r="S1882" s="39" t="s">
        <v>2380</v>
      </c>
      <c r="T1882" s="39" t="s">
        <v>2380</v>
      </c>
      <c r="U1882" s="39" t="s">
        <v>2380</v>
      </c>
      <c r="V1882" s="39">
        <v>1</v>
      </c>
      <c r="W1882" s="39" t="s">
        <v>2380</v>
      </c>
      <c r="X1882" s="39" t="s">
        <v>8394</v>
      </c>
    </row>
    <row r="1883" spans="1:24" x14ac:dyDescent="0.35">
      <c r="A1883" s="4" t="s">
        <v>487</v>
      </c>
      <c r="B1883" s="4">
        <v>30.7</v>
      </c>
      <c r="C1883" s="4">
        <v>5.82</v>
      </c>
      <c r="D1883" s="4" t="s">
        <v>2380</v>
      </c>
      <c r="E1883" s="4" t="s">
        <v>2380</v>
      </c>
      <c r="F1883" s="4" t="s">
        <v>2380</v>
      </c>
      <c r="G1883" s="4">
        <v>1</v>
      </c>
      <c r="H1883" s="4" t="s">
        <v>2380</v>
      </c>
      <c r="I1883" s="15">
        <v>180</v>
      </c>
      <c r="J1883" s="15" t="str">
        <f t="shared" si="116"/>
        <v>No</v>
      </c>
      <c r="K1883" s="15">
        <f t="shared" si="117"/>
        <v>1</v>
      </c>
      <c r="L1883" s="15" t="str">
        <f t="shared" si="118"/>
        <v>No</v>
      </c>
      <c r="M1883" s="15" t="str">
        <f t="shared" si="119"/>
        <v>No</v>
      </c>
      <c r="N1883" s="29">
        <v>30.7</v>
      </c>
      <c r="O1883" s="20" t="str" cm="1">
        <f t="array" ref="O1883">_xlfn.IFS(N1883&lt;18.5,"Underweight",N1883&lt;25,"Normalweight",N1883&lt;30,"Overweight",N1883&gt;=30,"Obesity")</f>
        <v>Obesity</v>
      </c>
      <c r="P1883" s="39" t="s">
        <v>487</v>
      </c>
      <c r="Q1883" s="29">
        <v>30.7</v>
      </c>
      <c r="R1883" s="39">
        <v>5.82</v>
      </c>
      <c r="S1883" s="39" t="s">
        <v>2380</v>
      </c>
      <c r="T1883" s="39" t="s">
        <v>2380</v>
      </c>
      <c r="U1883" s="39" t="s">
        <v>2380</v>
      </c>
      <c r="V1883" s="39">
        <v>1</v>
      </c>
      <c r="W1883" s="39" t="s">
        <v>2380</v>
      </c>
      <c r="X1883" s="39" t="s">
        <v>8391</v>
      </c>
    </row>
    <row r="1884" spans="1:24" x14ac:dyDescent="0.35">
      <c r="A1884" s="4" t="s">
        <v>486</v>
      </c>
      <c r="B1884" s="4">
        <v>33.33</v>
      </c>
      <c r="C1884" s="4">
        <v>4.82</v>
      </c>
      <c r="D1884" s="4" t="s">
        <v>2380</v>
      </c>
      <c r="E1884" s="4" t="s">
        <v>2380</v>
      </c>
      <c r="F1884" s="4" t="s">
        <v>2380</v>
      </c>
      <c r="G1884" s="4">
        <v>1</v>
      </c>
      <c r="H1884" s="4" t="s">
        <v>2380</v>
      </c>
      <c r="I1884" s="15">
        <v>180</v>
      </c>
      <c r="J1884" s="15" t="str">
        <f t="shared" si="116"/>
        <v>No</v>
      </c>
      <c r="K1884" s="15">
        <f t="shared" si="117"/>
        <v>1</v>
      </c>
      <c r="L1884" s="15" t="str">
        <f t="shared" si="118"/>
        <v>No</v>
      </c>
      <c r="M1884" s="15" t="str">
        <f t="shared" si="119"/>
        <v>No</v>
      </c>
      <c r="N1884" s="29">
        <v>33.33</v>
      </c>
      <c r="O1884" s="20" t="str" cm="1">
        <f t="array" ref="O1884">_xlfn.IFS(N1884&lt;18.5,"Underweight",N1884&lt;25,"Normalweight",N1884&lt;30,"Overweight",N1884&gt;=30,"Obesity")</f>
        <v>Obesity</v>
      </c>
      <c r="P1884" s="39" t="s">
        <v>486</v>
      </c>
      <c r="Q1884" s="29">
        <v>33.33</v>
      </c>
      <c r="R1884" s="39">
        <v>4.82</v>
      </c>
      <c r="S1884" s="39" t="s">
        <v>2380</v>
      </c>
      <c r="T1884" s="39" t="s">
        <v>2380</v>
      </c>
      <c r="U1884" s="39" t="s">
        <v>2380</v>
      </c>
      <c r="V1884" s="39">
        <v>1</v>
      </c>
      <c r="W1884" s="39" t="s">
        <v>2380</v>
      </c>
      <c r="X1884" s="39" t="s">
        <v>8391</v>
      </c>
    </row>
    <row r="1885" spans="1:24" x14ac:dyDescent="0.35">
      <c r="A1885" s="4" t="s">
        <v>485</v>
      </c>
      <c r="B1885" s="4">
        <v>32.4</v>
      </c>
      <c r="C1885" s="4">
        <v>5.08</v>
      </c>
      <c r="D1885" s="4" t="s">
        <v>2380</v>
      </c>
      <c r="E1885" s="4" t="s">
        <v>2380</v>
      </c>
      <c r="F1885" s="4" t="s">
        <v>2380</v>
      </c>
      <c r="G1885" s="4">
        <v>1</v>
      </c>
      <c r="H1885" s="4" t="s">
        <v>2380</v>
      </c>
      <c r="I1885" s="15">
        <v>180</v>
      </c>
      <c r="J1885" s="15" t="str">
        <f t="shared" si="116"/>
        <v>No</v>
      </c>
      <c r="K1885" s="15">
        <f t="shared" si="117"/>
        <v>1</v>
      </c>
      <c r="L1885" s="15" t="str">
        <f t="shared" si="118"/>
        <v>No</v>
      </c>
      <c r="M1885" s="15" t="str">
        <f t="shared" si="119"/>
        <v>No</v>
      </c>
      <c r="N1885" s="29">
        <v>32.4</v>
      </c>
      <c r="O1885" s="20" t="str" cm="1">
        <f t="array" ref="O1885">_xlfn.IFS(N1885&lt;18.5,"Underweight",N1885&lt;25,"Normalweight",N1885&lt;30,"Overweight",N1885&gt;=30,"Obesity")</f>
        <v>Obesity</v>
      </c>
      <c r="P1885" s="39" t="s">
        <v>485</v>
      </c>
      <c r="Q1885" s="29">
        <v>32.4</v>
      </c>
      <c r="R1885" s="39">
        <v>5.08</v>
      </c>
      <c r="S1885" s="39" t="s">
        <v>2380</v>
      </c>
      <c r="T1885" s="39" t="s">
        <v>2380</v>
      </c>
      <c r="U1885" s="39" t="s">
        <v>2380</v>
      </c>
      <c r="V1885" s="39">
        <v>1</v>
      </c>
      <c r="W1885" s="39" t="s">
        <v>2380</v>
      </c>
      <c r="X1885" s="39" t="s">
        <v>8391</v>
      </c>
    </row>
    <row r="1886" spans="1:24" x14ac:dyDescent="0.35">
      <c r="A1886" s="4" t="s">
        <v>484</v>
      </c>
      <c r="B1886" s="4">
        <v>27.93</v>
      </c>
      <c r="C1886" s="4">
        <v>5.59</v>
      </c>
      <c r="D1886" s="4" t="s">
        <v>2380</v>
      </c>
      <c r="E1886" s="4" t="s">
        <v>2380</v>
      </c>
      <c r="F1886" s="4" t="s">
        <v>2380</v>
      </c>
      <c r="G1886" s="4">
        <v>1</v>
      </c>
      <c r="H1886" s="4" t="s">
        <v>2380</v>
      </c>
      <c r="I1886" s="15">
        <v>180</v>
      </c>
      <c r="J1886" s="15" t="str">
        <f t="shared" si="116"/>
        <v>No</v>
      </c>
      <c r="K1886" s="15">
        <f t="shared" si="117"/>
        <v>1</v>
      </c>
      <c r="L1886" s="15" t="str">
        <f t="shared" si="118"/>
        <v>No</v>
      </c>
      <c r="M1886" s="15" t="str">
        <f t="shared" si="119"/>
        <v>No</v>
      </c>
      <c r="N1886" s="29">
        <v>27.93</v>
      </c>
      <c r="O1886" s="20" t="str" cm="1">
        <f t="array" ref="O1886">_xlfn.IFS(N1886&lt;18.5,"Underweight",N1886&lt;25,"Normalweight",N1886&lt;30,"Overweight",N1886&gt;=30,"Obesity")</f>
        <v>Overweight</v>
      </c>
      <c r="P1886" s="39" t="s">
        <v>484</v>
      </c>
      <c r="Q1886" s="29">
        <v>27.93</v>
      </c>
      <c r="R1886" s="39">
        <v>5.59</v>
      </c>
      <c r="S1886" s="39" t="s">
        <v>2380</v>
      </c>
      <c r="T1886" s="39" t="s">
        <v>2380</v>
      </c>
      <c r="U1886" s="39" t="s">
        <v>2380</v>
      </c>
      <c r="V1886" s="39">
        <v>1</v>
      </c>
      <c r="W1886" s="39" t="s">
        <v>2380</v>
      </c>
      <c r="X1886" s="39" t="s">
        <v>8392</v>
      </c>
    </row>
    <row r="1887" spans="1:24" x14ac:dyDescent="0.35">
      <c r="A1887" s="4" t="s">
        <v>483</v>
      </c>
      <c r="B1887" s="4">
        <v>21.754999999999999</v>
      </c>
      <c r="C1887" s="4">
        <v>5.12</v>
      </c>
      <c r="D1887" s="4" t="s">
        <v>2380</v>
      </c>
      <c r="E1887" s="4" t="s">
        <v>2380</v>
      </c>
      <c r="F1887" s="4" t="s">
        <v>2380</v>
      </c>
      <c r="G1887" s="4" t="s">
        <v>2381</v>
      </c>
      <c r="H1887" s="4" t="s">
        <v>2380</v>
      </c>
      <c r="I1887" s="15">
        <v>180</v>
      </c>
      <c r="J1887" s="15" t="str">
        <f t="shared" si="116"/>
        <v>No</v>
      </c>
      <c r="K1887" s="15">
        <f t="shared" si="117"/>
        <v>0</v>
      </c>
      <c r="L1887" s="15" t="str">
        <f t="shared" si="118"/>
        <v>No</v>
      </c>
      <c r="M1887" s="15" t="str">
        <f t="shared" si="119"/>
        <v>No</v>
      </c>
      <c r="N1887" s="29">
        <v>21.754999999999999</v>
      </c>
      <c r="O1887" s="20" t="str" cm="1">
        <f t="array" ref="O1887">_xlfn.IFS(N1887&lt;18.5,"Underweight",N1887&lt;25,"Normalweight",N1887&lt;30,"Overweight",N1887&gt;=30,"Obesity")</f>
        <v>Normalweight</v>
      </c>
      <c r="P1887" s="39" t="s">
        <v>483</v>
      </c>
      <c r="Q1887" s="29">
        <v>21.754999999999999</v>
      </c>
      <c r="R1887" s="39">
        <v>5.12</v>
      </c>
      <c r="S1887" s="39" t="s">
        <v>2380</v>
      </c>
      <c r="T1887" s="39" t="s">
        <v>2380</v>
      </c>
      <c r="U1887" s="39" t="s">
        <v>2380</v>
      </c>
      <c r="V1887" s="39">
        <v>0</v>
      </c>
      <c r="W1887" s="39" t="s">
        <v>2380</v>
      </c>
      <c r="X1887" s="39" t="s">
        <v>8393</v>
      </c>
    </row>
    <row r="1888" spans="1:24" x14ac:dyDescent="0.35">
      <c r="A1888" s="4" t="s">
        <v>482</v>
      </c>
      <c r="B1888" s="4">
        <v>25.934999999999999</v>
      </c>
      <c r="C1888" s="4">
        <v>4.95</v>
      </c>
      <c r="D1888" s="4" t="s">
        <v>2380</v>
      </c>
      <c r="E1888" s="4" t="s">
        <v>2380</v>
      </c>
      <c r="F1888" s="4" t="s">
        <v>2380</v>
      </c>
      <c r="G1888" s="4" t="s">
        <v>2381</v>
      </c>
      <c r="H1888" s="4" t="s">
        <v>2380</v>
      </c>
      <c r="I1888" s="15">
        <v>180</v>
      </c>
      <c r="J1888" s="15" t="str">
        <f t="shared" si="116"/>
        <v>No</v>
      </c>
      <c r="K1888" s="15">
        <f t="shared" si="117"/>
        <v>0</v>
      </c>
      <c r="L1888" s="15" t="str">
        <f t="shared" si="118"/>
        <v>No</v>
      </c>
      <c r="M1888" s="15" t="str">
        <f t="shared" si="119"/>
        <v>No</v>
      </c>
      <c r="N1888" s="29">
        <v>25.934999999999999</v>
      </c>
      <c r="O1888" s="20" t="str" cm="1">
        <f t="array" ref="O1888">_xlfn.IFS(N1888&lt;18.5,"Underweight",N1888&lt;25,"Normalweight",N1888&lt;30,"Overweight",N1888&gt;=30,"Obesity")</f>
        <v>Overweight</v>
      </c>
      <c r="P1888" s="39" t="s">
        <v>482</v>
      </c>
      <c r="Q1888" s="29">
        <v>25.934999999999999</v>
      </c>
      <c r="R1888" s="39">
        <v>4.95</v>
      </c>
      <c r="S1888" s="39" t="s">
        <v>2380</v>
      </c>
      <c r="T1888" s="39" t="s">
        <v>2380</v>
      </c>
      <c r="U1888" s="39" t="s">
        <v>2380</v>
      </c>
      <c r="V1888" s="39">
        <v>0</v>
      </c>
      <c r="W1888" s="39" t="s">
        <v>2380</v>
      </c>
      <c r="X1888" s="39" t="s">
        <v>8392</v>
      </c>
    </row>
    <row r="1889" spans="1:24" x14ac:dyDescent="0.35">
      <c r="A1889" s="4" t="s">
        <v>481</v>
      </c>
      <c r="B1889" s="4">
        <v>31.5</v>
      </c>
      <c r="C1889" s="4">
        <v>6.16</v>
      </c>
      <c r="D1889" s="4" t="s">
        <v>2380</v>
      </c>
      <c r="E1889" s="4" t="s">
        <v>2380</v>
      </c>
      <c r="F1889" s="4" t="s">
        <v>2380</v>
      </c>
      <c r="G1889" s="4" t="s">
        <v>2381</v>
      </c>
      <c r="H1889" s="4" t="s">
        <v>2380</v>
      </c>
      <c r="I1889" s="15">
        <v>180</v>
      </c>
      <c r="J1889" s="15" t="str">
        <f t="shared" si="116"/>
        <v>No</v>
      </c>
      <c r="K1889" s="15">
        <f t="shared" si="117"/>
        <v>0</v>
      </c>
      <c r="L1889" s="15" t="str">
        <f t="shared" si="118"/>
        <v>No</v>
      </c>
      <c r="M1889" s="15" t="str">
        <f t="shared" si="119"/>
        <v>No</v>
      </c>
      <c r="N1889" s="29">
        <v>31.5</v>
      </c>
      <c r="O1889" s="20" t="str" cm="1">
        <f t="array" ref="O1889">_xlfn.IFS(N1889&lt;18.5,"Underweight",N1889&lt;25,"Normalweight",N1889&lt;30,"Overweight",N1889&gt;=30,"Obesity")</f>
        <v>Obesity</v>
      </c>
      <c r="P1889" s="39" t="s">
        <v>481</v>
      </c>
      <c r="Q1889" s="29">
        <v>31.5</v>
      </c>
      <c r="R1889" s="39">
        <v>6.16</v>
      </c>
      <c r="S1889" s="39" t="s">
        <v>2380</v>
      </c>
      <c r="T1889" s="39" t="s">
        <v>2380</v>
      </c>
      <c r="U1889" s="39" t="s">
        <v>2380</v>
      </c>
      <c r="V1889" s="39">
        <v>0</v>
      </c>
      <c r="W1889" s="39" t="s">
        <v>2380</v>
      </c>
      <c r="X1889" s="39" t="s">
        <v>8391</v>
      </c>
    </row>
    <row r="1890" spans="1:24" x14ac:dyDescent="0.35">
      <c r="A1890" s="4" t="s">
        <v>480</v>
      </c>
      <c r="B1890" s="4">
        <v>30.03</v>
      </c>
      <c r="C1890" s="4">
        <v>6.41</v>
      </c>
      <c r="D1890" s="4" t="s">
        <v>2380</v>
      </c>
      <c r="E1890" s="4" t="s">
        <v>2380</v>
      </c>
      <c r="F1890" s="4" t="s">
        <v>2380</v>
      </c>
      <c r="G1890" s="4" t="s">
        <v>2381</v>
      </c>
      <c r="H1890" s="4" t="s">
        <v>2380</v>
      </c>
      <c r="I1890" s="15">
        <v>180</v>
      </c>
      <c r="J1890" s="15" t="str">
        <f t="shared" si="116"/>
        <v>No</v>
      </c>
      <c r="K1890" s="15">
        <f t="shared" si="117"/>
        <v>0</v>
      </c>
      <c r="L1890" s="15" t="str">
        <f t="shared" si="118"/>
        <v>No</v>
      </c>
      <c r="M1890" s="15" t="str">
        <f t="shared" si="119"/>
        <v>No</v>
      </c>
      <c r="N1890" s="29">
        <v>30.03</v>
      </c>
      <c r="O1890" s="20" t="str" cm="1">
        <f t="array" ref="O1890">_xlfn.IFS(N1890&lt;18.5,"Underweight",N1890&lt;25,"Normalweight",N1890&lt;30,"Overweight",N1890&gt;=30,"Obesity")</f>
        <v>Obesity</v>
      </c>
      <c r="P1890" s="39" t="s">
        <v>480</v>
      </c>
      <c r="Q1890" s="29">
        <v>30.03</v>
      </c>
      <c r="R1890" s="39">
        <v>6.41</v>
      </c>
      <c r="S1890" s="39" t="s">
        <v>2380</v>
      </c>
      <c r="T1890" s="39" t="s">
        <v>2380</v>
      </c>
      <c r="U1890" s="39" t="s">
        <v>2380</v>
      </c>
      <c r="V1890" s="39">
        <v>0</v>
      </c>
      <c r="W1890" s="39" t="s">
        <v>2380</v>
      </c>
      <c r="X1890" s="39" t="s">
        <v>8391</v>
      </c>
    </row>
    <row r="1891" spans="1:24" x14ac:dyDescent="0.35">
      <c r="A1891" s="4" t="s">
        <v>479</v>
      </c>
      <c r="B1891" s="4">
        <v>33.479999999999997</v>
      </c>
      <c r="C1891" s="4">
        <v>8.94</v>
      </c>
      <c r="D1891" s="4" t="s">
        <v>2380</v>
      </c>
      <c r="E1891" s="4" t="s">
        <v>2380</v>
      </c>
      <c r="F1891" s="4" t="s">
        <v>2380</v>
      </c>
      <c r="G1891" s="4" t="s">
        <v>2381</v>
      </c>
      <c r="H1891" s="4" t="s">
        <v>2380</v>
      </c>
      <c r="I1891" s="15">
        <v>180</v>
      </c>
      <c r="J1891" s="15" t="str">
        <f t="shared" si="116"/>
        <v>No</v>
      </c>
      <c r="K1891" s="15">
        <f t="shared" si="117"/>
        <v>0</v>
      </c>
      <c r="L1891" s="15" t="str">
        <f t="shared" si="118"/>
        <v>No</v>
      </c>
      <c r="M1891" s="15" t="str">
        <f t="shared" si="119"/>
        <v>No</v>
      </c>
      <c r="N1891" s="29">
        <v>33.479999999999997</v>
      </c>
      <c r="O1891" s="20" t="str" cm="1">
        <f t="array" ref="O1891">_xlfn.IFS(N1891&lt;18.5,"Underweight",N1891&lt;25,"Normalweight",N1891&lt;30,"Overweight",N1891&gt;=30,"Obesity")</f>
        <v>Obesity</v>
      </c>
      <c r="P1891" s="39" t="s">
        <v>479</v>
      </c>
      <c r="Q1891" s="29">
        <v>33.479999999999997</v>
      </c>
      <c r="R1891" s="39">
        <v>8.94</v>
      </c>
      <c r="S1891" s="39" t="s">
        <v>2380</v>
      </c>
      <c r="T1891" s="39" t="s">
        <v>2380</v>
      </c>
      <c r="U1891" s="39" t="s">
        <v>2380</v>
      </c>
      <c r="V1891" s="39">
        <v>0</v>
      </c>
      <c r="W1891" s="39" t="s">
        <v>2380</v>
      </c>
      <c r="X1891" s="39" t="s">
        <v>8391</v>
      </c>
    </row>
    <row r="1892" spans="1:24" x14ac:dyDescent="0.35">
      <c r="A1892" s="4" t="s">
        <v>478</v>
      </c>
      <c r="B1892" s="4">
        <v>16.510000000000002</v>
      </c>
      <c r="C1892" s="4">
        <v>4.42</v>
      </c>
      <c r="D1892" s="4" t="s">
        <v>2382</v>
      </c>
      <c r="E1892" s="4" t="s">
        <v>2380</v>
      </c>
      <c r="F1892" s="4" t="s">
        <v>2383</v>
      </c>
      <c r="G1892" s="4">
        <v>1</v>
      </c>
      <c r="H1892" s="4" t="s">
        <v>2380</v>
      </c>
      <c r="I1892" s="15">
        <v>180</v>
      </c>
      <c r="J1892" s="15" t="str">
        <f t="shared" si="116"/>
        <v>No</v>
      </c>
      <c r="K1892" s="15">
        <f t="shared" si="117"/>
        <v>1</v>
      </c>
      <c r="L1892" s="15" t="str">
        <f t="shared" si="118"/>
        <v>No</v>
      </c>
      <c r="M1892" s="15" t="str">
        <f t="shared" si="119"/>
        <v>Yes</v>
      </c>
      <c r="N1892" s="29">
        <v>16.510000000000002</v>
      </c>
      <c r="O1892" s="20" t="str" cm="1">
        <f t="array" ref="O1892">_xlfn.IFS(N1892&lt;18.5,"Underweight",N1892&lt;25,"Normalweight",N1892&lt;30,"Overweight",N1892&gt;=30,"Obesity")</f>
        <v>Underweight</v>
      </c>
      <c r="P1892" s="39" t="s">
        <v>478</v>
      </c>
      <c r="Q1892" s="29">
        <v>16.510000000000002</v>
      </c>
      <c r="R1892" s="39">
        <v>4.42</v>
      </c>
      <c r="S1892" s="39" t="s">
        <v>2383</v>
      </c>
      <c r="T1892" s="39" t="s">
        <v>2380</v>
      </c>
      <c r="U1892" s="39" t="s">
        <v>2383</v>
      </c>
      <c r="V1892" s="39">
        <v>1</v>
      </c>
      <c r="W1892" s="39" t="s">
        <v>2380</v>
      </c>
      <c r="X1892" s="39" t="s">
        <v>8394</v>
      </c>
    </row>
    <row r="1893" spans="1:24" x14ac:dyDescent="0.35">
      <c r="A1893" s="4" t="s">
        <v>477</v>
      </c>
      <c r="B1893" s="4">
        <v>33.155000000000001</v>
      </c>
      <c r="C1893" s="4">
        <v>5.3</v>
      </c>
      <c r="D1893" s="4" t="s">
        <v>2382</v>
      </c>
      <c r="E1893" s="4" t="s">
        <v>2380</v>
      </c>
      <c r="F1893" s="4" t="s">
        <v>2380</v>
      </c>
      <c r="G1893" s="4">
        <v>1</v>
      </c>
      <c r="H1893" s="4" t="s">
        <v>2380</v>
      </c>
      <c r="I1893" s="15">
        <v>180</v>
      </c>
      <c r="J1893" s="15" t="str">
        <f t="shared" si="116"/>
        <v>No</v>
      </c>
      <c r="K1893" s="15">
        <f t="shared" si="117"/>
        <v>1</v>
      </c>
      <c r="L1893" s="15" t="str">
        <f t="shared" si="118"/>
        <v>No</v>
      </c>
      <c r="M1893" s="15" t="str">
        <f t="shared" si="119"/>
        <v>Yes</v>
      </c>
      <c r="N1893" s="29">
        <v>33.155000000000001</v>
      </c>
      <c r="O1893" s="20" t="str" cm="1">
        <f t="array" ref="O1893">_xlfn.IFS(N1893&lt;18.5,"Underweight",N1893&lt;25,"Normalweight",N1893&lt;30,"Overweight",N1893&gt;=30,"Obesity")</f>
        <v>Obesity</v>
      </c>
      <c r="P1893" s="39" t="s">
        <v>477</v>
      </c>
      <c r="Q1893" s="29">
        <v>33.155000000000001</v>
      </c>
      <c r="R1893" s="39">
        <v>5.3</v>
      </c>
      <c r="S1893" s="39" t="s">
        <v>2383</v>
      </c>
      <c r="T1893" s="39" t="s">
        <v>2380</v>
      </c>
      <c r="U1893" s="39" t="s">
        <v>2380</v>
      </c>
      <c r="V1893" s="39">
        <v>1</v>
      </c>
      <c r="W1893" s="39" t="s">
        <v>2380</v>
      </c>
      <c r="X1893" s="39" t="s">
        <v>8391</v>
      </c>
    </row>
    <row r="1894" spans="1:24" x14ac:dyDescent="0.35">
      <c r="A1894" s="4" t="s">
        <v>476</v>
      </c>
      <c r="B1894" s="4">
        <v>37.29</v>
      </c>
      <c r="C1894" s="4">
        <v>4.6399999999999997</v>
      </c>
      <c r="D1894" s="4" t="s">
        <v>2380</v>
      </c>
      <c r="E1894" s="4" t="s">
        <v>2380</v>
      </c>
      <c r="F1894" s="4" t="s">
        <v>2383</v>
      </c>
      <c r="G1894" s="4">
        <v>1</v>
      </c>
      <c r="H1894" s="4" t="s">
        <v>2380</v>
      </c>
      <c r="I1894" s="15">
        <v>180</v>
      </c>
      <c r="J1894" s="15" t="str">
        <f t="shared" si="116"/>
        <v>No</v>
      </c>
      <c r="K1894" s="15">
        <f t="shared" si="117"/>
        <v>1</v>
      </c>
      <c r="L1894" s="15" t="str">
        <f t="shared" si="118"/>
        <v>No</v>
      </c>
      <c r="M1894" s="15" t="str">
        <f t="shared" si="119"/>
        <v>No</v>
      </c>
      <c r="N1894" s="29">
        <v>37.29</v>
      </c>
      <c r="O1894" s="20" t="str" cm="1">
        <f t="array" ref="O1894">_xlfn.IFS(N1894&lt;18.5,"Underweight",N1894&lt;25,"Normalweight",N1894&lt;30,"Overweight",N1894&gt;=30,"Obesity")</f>
        <v>Obesity</v>
      </c>
      <c r="P1894" s="39" t="s">
        <v>476</v>
      </c>
      <c r="Q1894" s="29">
        <v>37.29</v>
      </c>
      <c r="R1894" s="39">
        <v>4.6399999999999997</v>
      </c>
      <c r="S1894" s="39" t="s">
        <v>2380</v>
      </c>
      <c r="T1894" s="39" t="s">
        <v>2380</v>
      </c>
      <c r="U1894" s="39" t="s">
        <v>2383</v>
      </c>
      <c r="V1894" s="39">
        <v>1</v>
      </c>
      <c r="W1894" s="39" t="s">
        <v>2380</v>
      </c>
      <c r="X1894" s="39" t="s">
        <v>8391</v>
      </c>
    </row>
    <row r="1895" spans="1:24" x14ac:dyDescent="0.35">
      <c r="A1895" s="4" t="s">
        <v>475</v>
      </c>
      <c r="B1895" s="4">
        <v>20.23</v>
      </c>
      <c r="C1895" s="4">
        <v>6.16</v>
      </c>
      <c r="D1895" s="4" t="s">
        <v>2382</v>
      </c>
      <c r="E1895" s="4" t="s">
        <v>2380</v>
      </c>
      <c r="F1895" s="4" t="s">
        <v>2380</v>
      </c>
      <c r="G1895" s="4">
        <v>1</v>
      </c>
      <c r="H1895" s="4" t="s">
        <v>2380</v>
      </c>
      <c r="I1895" s="15">
        <v>180</v>
      </c>
      <c r="J1895" s="15" t="str">
        <f t="shared" si="116"/>
        <v>No</v>
      </c>
      <c r="K1895" s="15">
        <f t="shared" si="117"/>
        <v>1</v>
      </c>
      <c r="L1895" s="15" t="str">
        <f t="shared" si="118"/>
        <v>No</v>
      </c>
      <c r="M1895" s="15" t="str">
        <f t="shared" si="119"/>
        <v>Yes</v>
      </c>
      <c r="N1895" s="29">
        <v>20.23</v>
      </c>
      <c r="O1895" s="20" t="str" cm="1">
        <f t="array" ref="O1895">_xlfn.IFS(N1895&lt;18.5,"Underweight",N1895&lt;25,"Normalweight",N1895&lt;30,"Overweight",N1895&gt;=30,"Obesity")</f>
        <v>Normalweight</v>
      </c>
      <c r="P1895" s="39" t="s">
        <v>475</v>
      </c>
      <c r="Q1895" s="29">
        <v>20.23</v>
      </c>
      <c r="R1895" s="39">
        <v>6.16</v>
      </c>
      <c r="S1895" s="39" t="s">
        <v>2383</v>
      </c>
      <c r="T1895" s="39" t="s">
        <v>2380</v>
      </c>
      <c r="U1895" s="39" t="s">
        <v>2380</v>
      </c>
      <c r="V1895" s="39">
        <v>1</v>
      </c>
      <c r="W1895" s="39" t="s">
        <v>2380</v>
      </c>
      <c r="X1895" s="39" t="s">
        <v>8393</v>
      </c>
    </row>
    <row r="1896" spans="1:24" x14ac:dyDescent="0.35">
      <c r="A1896" s="4" t="s">
        <v>474</v>
      </c>
      <c r="B1896" s="4">
        <v>28.975000000000001</v>
      </c>
      <c r="C1896" s="4">
        <v>4.12</v>
      </c>
      <c r="D1896" s="4" t="s">
        <v>2380</v>
      </c>
      <c r="E1896" s="4" t="s">
        <v>2380</v>
      </c>
      <c r="F1896" s="4" t="s">
        <v>2383</v>
      </c>
      <c r="G1896" s="4">
        <v>1</v>
      </c>
      <c r="H1896" s="4" t="s">
        <v>2380</v>
      </c>
      <c r="I1896" s="15">
        <v>180</v>
      </c>
      <c r="J1896" s="15" t="str">
        <f t="shared" si="116"/>
        <v>No</v>
      </c>
      <c r="K1896" s="15">
        <f t="shared" si="117"/>
        <v>1</v>
      </c>
      <c r="L1896" s="15" t="str">
        <f t="shared" si="118"/>
        <v>No</v>
      </c>
      <c r="M1896" s="15" t="str">
        <f t="shared" si="119"/>
        <v>No</v>
      </c>
      <c r="N1896" s="29">
        <v>28.975000000000001</v>
      </c>
      <c r="O1896" s="20" t="str" cm="1">
        <f t="array" ref="O1896">_xlfn.IFS(N1896&lt;18.5,"Underweight",N1896&lt;25,"Normalweight",N1896&lt;30,"Overweight",N1896&gt;=30,"Obesity")</f>
        <v>Overweight</v>
      </c>
      <c r="P1896" s="39" t="s">
        <v>474</v>
      </c>
      <c r="Q1896" s="29">
        <v>28.975000000000001</v>
      </c>
      <c r="R1896" s="39">
        <v>4.12</v>
      </c>
      <c r="S1896" s="39" t="s">
        <v>2380</v>
      </c>
      <c r="T1896" s="39" t="s">
        <v>2380</v>
      </c>
      <c r="U1896" s="39" t="s">
        <v>2383</v>
      </c>
      <c r="V1896" s="39">
        <v>1</v>
      </c>
      <c r="W1896" s="39" t="s">
        <v>2380</v>
      </c>
      <c r="X1896" s="39" t="s">
        <v>8392</v>
      </c>
    </row>
    <row r="1897" spans="1:24" x14ac:dyDescent="0.35">
      <c r="A1897" s="4" t="s">
        <v>473</v>
      </c>
      <c r="B1897" s="4">
        <v>16.420000000000002</v>
      </c>
      <c r="C1897" s="4">
        <v>5.77</v>
      </c>
      <c r="D1897" s="4" t="s">
        <v>2382</v>
      </c>
      <c r="E1897" s="4" t="s">
        <v>2380</v>
      </c>
      <c r="F1897" s="4" t="s">
        <v>2383</v>
      </c>
      <c r="G1897" s="4">
        <v>1</v>
      </c>
      <c r="H1897" s="4" t="s">
        <v>2380</v>
      </c>
      <c r="I1897" s="15">
        <v>180</v>
      </c>
      <c r="J1897" s="15" t="str">
        <f t="shared" si="116"/>
        <v>No</v>
      </c>
      <c r="K1897" s="15">
        <f t="shared" si="117"/>
        <v>1</v>
      </c>
      <c r="L1897" s="15" t="str">
        <f t="shared" si="118"/>
        <v>No</v>
      </c>
      <c r="M1897" s="15" t="str">
        <f t="shared" si="119"/>
        <v>Yes</v>
      </c>
      <c r="N1897" s="29">
        <v>16.420000000000002</v>
      </c>
      <c r="O1897" s="20" t="str" cm="1">
        <f t="array" ref="O1897">_xlfn.IFS(N1897&lt;18.5,"Underweight",N1897&lt;25,"Normalweight",N1897&lt;30,"Overweight",N1897&gt;=30,"Obesity")</f>
        <v>Underweight</v>
      </c>
      <c r="P1897" s="39" t="s">
        <v>473</v>
      </c>
      <c r="Q1897" s="29">
        <v>16.420000000000002</v>
      </c>
      <c r="R1897" s="39">
        <v>5.77</v>
      </c>
      <c r="S1897" s="39" t="s">
        <v>2383</v>
      </c>
      <c r="T1897" s="39" t="s">
        <v>2380</v>
      </c>
      <c r="U1897" s="39" t="s">
        <v>2383</v>
      </c>
      <c r="V1897" s="39">
        <v>1</v>
      </c>
      <c r="W1897" s="39" t="s">
        <v>2380</v>
      </c>
      <c r="X1897" s="39" t="s">
        <v>8394</v>
      </c>
    </row>
    <row r="1898" spans="1:24" x14ac:dyDescent="0.35">
      <c r="A1898" s="4" t="s">
        <v>472</v>
      </c>
      <c r="B1898" s="4">
        <v>17.559999999999999</v>
      </c>
      <c r="C1898" s="4">
        <v>6.2</v>
      </c>
      <c r="D1898" s="4" t="s">
        <v>2380</v>
      </c>
      <c r="E1898" s="4" t="s">
        <v>2380</v>
      </c>
      <c r="F1898" s="4" t="s">
        <v>2380</v>
      </c>
      <c r="G1898" s="4">
        <v>1</v>
      </c>
      <c r="H1898" s="4" t="s">
        <v>2380</v>
      </c>
      <c r="I1898" s="15">
        <v>180</v>
      </c>
      <c r="J1898" s="15" t="str">
        <f t="shared" si="116"/>
        <v>No</v>
      </c>
      <c r="K1898" s="15">
        <f t="shared" si="117"/>
        <v>1</v>
      </c>
      <c r="L1898" s="15" t="str">
        <f t="shared" si="118"/>
        <v>No</v>
      </c>
      <c r="M1898" s="15" t="str">
        <f t="shared" si="119"/>
        <v>No</v>
      </c>
      <c r="N1898" s="29">
        <v>17.559999999999999</v>
      </c>
      <c r="O1898" s="20" t="str" cm="1">
        <f t="array" ref="O1898">_xlfn.IFS(N1898&lt;18.5,"Underweight",N1898&lt;25,"Normalweight",N1898&lt;30,"Overweight",N1898&gt;=30,"Obesity")</f>
        <v>Underweight</v>
      </c>
      <c r="P1898" s="39" t="s">
        <v>472</v>
      </c>
      <c r="Q1898" s="29">
        <v>17.559999999999999</v>
      </c>
      <c r="R1898" s="39">
        <v>6.2</v>
      </c>
      <c r="S1898" s="39" t="s">
        <v>2380</v>
      </c>
      <c r="T1898" s="39" t="s">
        <v>2380</v>
      </c>
      <c r="U1898" s="39" t="s">
        <v>2380</v>
      </c>
      <c r="V1898" s="39">
        <v>1</v>
      </c>
      <c r="W1898" s="39" t="s">
        <v>2380</v>
      </c>
      <c r="X1898" s="39" t="s">
        <v>8394</v>
      </c>
    </row>
    <row r="1899" spans="1:24" x14ac:dyDescent="0.35">
      <c r="A1899" s="4" t="s">
        <v>471</v>
      </c>
      <c r="B1899" s="4">
        <v>24.13</v>
      </c>
      <c r="C1899" s="4">
        <v>4.3899999999999997</v>
      </c>
      <c r="D1899" s="4" t="s">
        <v>2380</v>
      </c>
      <c r="E1899" s="4" t="s">
        <v>2380</v>
      </c>
      <c r="F1899" s="4" t="s">
        <v>2380</v>
      </c>
      <c r="G1899" s="4">
        <v>1</v>
      </c>
      <c r="H1899" s="4" t="s">
        <v>2380</v>
      </c>
      <c r="I1899" s="15">
        <v>180</v>
      </c>
      <c r="J1899" s="15" t="str">
        <f t="shared" si="116"/>
        <v>No</v>
      </c>
      <c r="K1899" s="15">
        <f t="shared" si="117"/>
        <v>1</v>
      </c>
      <c r="L1899" s="15" t="str">
        <f t="shared" si="118"/>
        <v>No</v>
      </c>
      <c r="M1899" s="15" t="str">
        <f t="shared" si="119"/>
        <v>No</v>
      </c>
      <c r="N1899" s="29">
        <v>24.13</v>
      </c>
      <c r="O1899" s="20" t="str" cm="1">
        <f t="array" ref="O1899">_xlfn.IFS(N1899&lt;18.5,"Underweight",N1899&lt;25,"Normalweight",N1899&lt;30,"Overweight",N1899&gt;=30,"Obesity")</f>
        <v>Normalweight</v>
      </c>
      <c r="P1899" s="39" t="s">
        <v>471</v>
      </c>
      <c r="Q1899" s="29">
        <v>24.13</v>
      </c>
      <c r="R1899" s="39">
        <v>4.3899999999999997</v>
      </c>
      <c r="S1899" s="39" t="s">
        <v>2380</v>
      </c>
      <c r="T1899" s="39" t="s">
        <v>2380</v>
      </c>
      <c r="U1899" s="39" t="s">
        <v>2380</v>
      </c>
      <c r="V1899" s="39">
        <v>1</v>
      </c>
      <c r="W1899" s="39" t="s">
        <v>2380</v>
      </c>
      <c r="X1899" s="39" t="s">
        <v>8393</v>
      </c>
    </row>
    <row r="1900" spans="1:24" x14ac:dyDescent="0.35">
      <c r="A1900" s="4" t="s">
        <v>470</v>
      </c>
      <c r="B1900" s="4">
        <v>19.95</v>
      </c>
      <c r="C1900" s="4">
        <v>5.13</v>
      </c>
      <c r="D1900" s="4" t="s">
        <v>2380</v>
      </c>
      <c r="E1900" s="4" t="s">
        <v>2382</v>
      </c>
      <c r="F1900" s="4" t="s">
        <v>2380</v>
      </c>
      <c r="G1900" s="4">
        <v>2</v>
      </c>
      <c r="H1900" s="4" t="s">
        <v>2380</v>
      </c>
      <c r="I1900" s="15">
        <v>180</v>
      </c>
      <c r="J1900" s="15" t="str">
        <f t="shared" si="116"/>
        <v>No</v>
      </c>
      <c r="K1900" s="15">
        <f t="shared" si="117"/>
        <v>2</v>
      </c>
      <c r="L1900" s="15" t="str">
        <f t="shared" si="118"/>
        <v>No</v>
      </c>
      <c r="M1900" s="15" t="str">
        <f t="shared" si="119"/>
        <v>No</v>
      </c>
      <c r="N1900" s="29">
        <v>19.95</v>
      </c>
      <c r="O1900" s="20" t="str" cm="1">
        <f t="array" ref="O1900">_xlfn.IFS(N1900&lt;18.5,"Underweight",N1900&lt;25,"Normalweight",N1900&lt;30,"Overweight",N1900&gt;=30,"Obesity")</f>
        <v>Normalweight</v>
      </c>
      <c r="P1900" s="39" t="s">
        <v>470</v>
      </c>
      <c r="Q1900" s="29">
        <v>19.95</v>
      </c>
      <c r="R1900" s="39">
        <v>5.13</v>
      </c>
      <c r="S1900" s="39" t="s">
        <v>2380</v>
      </c>
      <c r="T1900" s="39" t="s">
        <v>2382</v>
      </c>
      <c r="U1900" s="39" t="s">
        <v>2380</v>
      </c>
      <c r="V1900" s="39">
        <v>2</v>
      </c>
      <c r="W1900" s="39" t="s">
        <v>2380</v>
      </c>
      <c r="X1900" s="39" t="s">
        <v>8393</v>
      </c>
    </row>
    <row r="1901" spans="1:24" x14ac:dyDescent="0.35">
      <c r="A1901" s="4" t="s">
        <v>469</v>
      </c>
      <c r="B1901" s="4">
        <v>21.24</v>
      </c>
      <c r="C1901" s="4">
        <v>4.49</v>
      </c>
      <c r="D1901" s="4" t="s">
        <v>2380</v>
      </c>
      <c r="E1901" s="4" t="s">
        <v>2380</v>
      </c>
      <c r="F1901" s="4" t="s">
        <v>2380</v>
      </c>
      <c r="G1901" s="4" t="s">
        <v>2381</v>
      </c>
      <c r="H1901" s="4" t="s">
        <v>2380</v>
      </c>
      <c r="I1901" s="15">
        <v>180</v>
      </c>
      <c r="J1901" s="15" t="str">
        <f t="shared" si="116"/>
        <v>No</v>
      </c>
      <c r="K1901" s="15">
        <f t="shared" si="117"/>
        <v>0</v>
      </c>
      <c r="L1901" s="15" t="str">
        <f t="shared" si="118"/>
        <v>No</v>
      </c>
      <c r="M1901" s="15" t="str">
        <f t="shared" si="119"/>
        <v>No</v>
      </c>
      <c r="N1901" s="29">
        <v>21.24</v>
      </c>
      <c r="O1901" s="20" t="str" cm="1">
        <f t="array" ref="O1901">_xlfn.IFS(N1901&lt;18.5,"Underweight",N1901&lt;25,"Normalweight",N1901&lt;30,"Overweight",N1901&gt;=30,"Obesity")</f>
        <v>Normalweight</v>
      </c>
      <c r="P1901" s="39" t="s">
        <v>469</v>
      </c>
      <c r="Q1901" s="29">
        <v>21.24</v>
      </c>
      <c r="R1901" s="39">
        <v>4.49</v>
      </c>
      <c r="S1901" s="39" t="s">
        <v>2380</v>
      </c>
      <c r="T1901" s="39" t="s">
        <v>2380</v>
      </c>
      <c r="U1901" s="39" t="s">
        <v>2380</v>
      </c>
      <c r="V1901" s="39">
        <v>0</v>
      </c>
      <c r="W1901" s="39" t="s">
        <v>2380</v>
      </c>
      <c r="X1901" s="39" t="s">
        <v>8393</v>
      </c>
    </row>
    <row r="1902" spans="1:24" x14ac:dyDescent="0.35">
      <c r="A1902" s="4" t="s">
        <v>468</v>
      </c>
      <c r="B1902" s="4">
        <v>44.22</v>
      </c>
      <c r="C1902" s="4">
        <v>6.35</v>
      </c>
      <c r="D1902" s="4" t="s">
        <v>2380</v>
      </c>
      <c r="E1902" s="4" t="s">
        <v>2380</v>
      </c>
      <c r="F1902" s="4" t="s">
        <v>2380</v>
      </c>
      <c r="G1902" s="4" t="s">
        <v>2381</v>
      </c>
      <c r="H1902" s="4" t="s">
        <v>2380</v>
      </c>
      <c r="I1902" s="15">
        <v>180</v>
      </c>
      <c r="J1902" s="15" t="str">
        <f t="shared" si="116"/>
        <v>No</v>
      </c>
      <c r="K1902" s="15">
        <f t="shared" si="117"/>
        <v>0</v>
      </c>
      <c r="L1902" s="15" t="str">
        <f t="shared" si="118"/>
        <v>No</v>
      </c>
      <c r="M1902" s="15" t="str">
        <f t="shared" si="119"/>
        <v>No</v>
      </c>
      <c r="N1902" s="29">
        <v>44.22</v>
      </c>
      <c r="O1902" s="20" t="str" cm="1">
        <f t="array" ref="O1902">_xlfn.IFS(N1902&lt;18.5,"Underweight",N1902&lt;25,"Normalweight",N1902&lt;30,"Overweight",N1902&gt;=30,"Obesity")</f>
        <v>Obesity</v>
      </c>
      <c r="P1902" s="39" t="s">
        <v>468</v>
      </c>
      <c r="Q1902" s="29">
        <v>44.22</v>
      </c>
      <c r="R1902" s="39">
        <v>6.35</v>
      </c>
      <c r="S1902" s="39" t="s">
        <v>2380</v>
      </c>
      <c r="T1902" s="39" t="s">
        <v>2380</v>
      </c>
      <c r="U1902" s="39" t="s">
        <v>2380</v>
      </c>
      <c r="V1902" s="39">
        <v>0</v>
      </c>
      <c r="W1902" s="39" t="s">
        <v>2380</v>
      </c>
      <c r="X1902" s="39" t="s">
        <v>8391</v>
      </c>
    </row>
    <row r="1903" spans="1:24" x14ac:dyDescent="0.35">
      <c r="A1903" s="4" t="s">
        <v>467</v>
      </c>
      <c r="B1903" s="4">
        <v>41.1</v>
      </c>
      <c r="C1903" s="4">
        <v>5.79</v>
      </c>
      <c r="D1903" s="4" t="s">
        <v>2380</v>
      </c>
      <c r="E1903" s="4" t="s">
        <v>2380</v>
      </c>
      <c r="F1903" s="4" t="s">
        <v>2380</v>
      </c>
      <c r="G1903" s="4" t="s">
        <v>2381</v>
      </c>
      <c r="H1903" s="4" t="s">
        <v>2380</v>
      </c>
      <c r="I1903" s="15">
        <v>180</v>
      </c>
      <c r="J1903" s="15" t="str">
        <f t="shared" si="116"/>
        <v>No</v>
      </c>
      <c r="K1903" s="15">
        <f t="shared" si="117"/>
        <v>0</v>
      </c>
      <c r="L1903" s="15" t="str">
        <f t="shared" si="118"/>
        <v>No</v>
      </c>
      <c r="M1903" s="15" t="str">
        <f t="shared" si="119"/>
        <v>No</v>
      </c>
      <c r="N1903" s="29">
        <v>41.1</v>
      </c>
      <c r="O1903" s="20" t="str" cm="1">
        <f t="array" ref="O1903">_xlfn.IFS(N1903&lt;18.5,"Underweight",N1903&lt;25,"Normalweight",N1903&lt;30,"Overweight",N1903&gt;=30,"Obesity")</f>
        <v>Obesity</v>
      </c>
      <c r="P1903" s="39" t="s">
        <v>467</v>
      </c>
      <c r="Q1903" s="29">
        <v>41.1</v>
      </c>
      <c r="R1903" s="39">
        <v>5.79</v>
      </c>
      <c r="S1903" s="39" t="s">
        <v>2380</v>
      </c>
      <c r="T1903" s="39" t="s">
        <v>2380</v>
      </c>
      <c r="U1903" s="39" t="s">
        <v>2380</v>
      </c>
      <c r="V1903" s="39">
        <v>0</v>
      </c>
      <c r="W1903" s="39" t="s">
        <v>2380</v>
      </c>
      <c r="X1903" s="39" t="s">
        <v>8391</v>
      </c>
    </row>
    <row r="1904" spans="1:24" x14ac:dyDescent="0.35">
      <c r="A1904" s="4" t="s">
        <v>466</v>
      </c>
      <c r="B1904" s="4">
        <v>34.200000000000003</v>
      </c>
      <c r="C1904" s="4">
        <v>4.78</v>
      </c>
      <c r="D1904" s="4" t="s">
        <v>2382</v>
      </c>
      <c r="E1904" s="4" t="s">
        <v>2380</v>
      </c>
      <c r="F1904" s="4" t="s">
        <v>2380</v>
      </c>
      <c r="G1904" s="4" t="s">
        <v>2381</v>
      </c>
      <c r="H1904" s="4" t="s">
        <v>2380</v>
      </c>
      <c r="I1904" s="15">
        <v>180</v>
      </c>
      <c r="J1904" s="15" t="str">
        <f t="shared" si="116"/>
        <v>No</v>
      </c>
      <c r="K1904" s="15">
        <f t="shared" si="117"/>
        <v>0</v>
      </c>
      <c r="L1904" s="15" t="str">
        <f t="shared" si="118"/>
        <v>No</v>
      </c>
      <c r="M1904" s="15" t="str">
        <f t="shared" si="119"/>
        <v>Yes</v>
      </c>
      <c r="N1904" s="29">
        <v>34.200000000000003</v>
      </c>
      <c r="O1904" s="20" t="str" cm="1">
        <f t="array" ref="O1904">_xlfn.IFS(N1904&lt;18.5,"Underweight",N1904&lt;25,"Normalweight",N1904&lt;30,"Overweight",N1904&gt;=30,"Obesity")</f>
        <v>Obesity</v>
      </c>
      <c r="P1904" s="39" t="s">
        <v>466</v>
      </c>
      <c r="Q1904" s="29">
        <v>34.200000000000003</v>
      </c>
      <c r="R1904" s="39">
        <v>4.78</v>
      </c>
      <c r="S1904" s="39" t="s">
        <v>2383</v>
      </c>
      <c r="T1904" s="39" t="s">
        <v>2380</v>
      </c>
      <c r="U1904" s="39" t="s">
        <v>2380</v>
      </c>
      <c r="V1904" s="39">
        <v>0</v>
      </c>
      <c r="W1904" s="39" t="s">
        <v>2380</v>
      </c>
      <c r="X1904" s="39" t="s">
        <v>8391</v>
      </c>
    </row>
    <row r="1905" spans="1:24" x14ac:dyDescent="0.35">
      <c r="A1905" s="4" t="s">
        <v>465</v>
      </c>
      <c r="B1905" s="4">
        <v>29.92</v>
      </c>
      <c r="C1905" s="4">
        <v>6.02</v>
      </c>
      <c r="D1905" s="4" t="s">
        <v>2382</v>
      </c>
      <c r="E1905" s="4" t="s">
        <v>2380</v>
      </c>
      <c r="F1905" s="4" t="s">
        <v>2380</v>
      </c>
      <c r="G1905" s="4" t="s">
        <v>2381</v>
      </c>
      <c r="H1905" s="4" t="s">
        <v>2380</v>
      </c>
      <c r="I1905" s="15">
        <v>180</v>
      </c>
      <c r="J1905" s="15" t="str">
        <f t="shared" si="116"/>
        <v>No</v>
      </c>
      <c r="K1905" s="15">
        <f t="shared" si="117"/>
        <v>0</v>
      </c>
      <c r="L1905" s="15" t="str">
        <f t="shared" si="118"/>
        <v>No</v>
      </c>
      <c r="M1905" s="15" t="str">
        <f t="shared" si="119"/>
        <v>Yes</v>
      </c>
      <c r="N1905" s="29">
        <v>29.92</v>
      </c>
      <c r="O1905" s="20" t="str" cm="1">
        <f t="array" ref="O1905">_xlfn.IFS(N1905&lt;18.5,"Underweight",N1905&lt;25,"Normalweight",N1905&lt;30,"Overweight",N1905&gt;=30,"Obesity")</f>
        <v>Overweight</v>
      </c>
      <c r="P1905" s="39" t="s">
        <v>465</v>
      </c>
      <c r="Q1905" s="29">
        <v>29.92</v>
      </c>
      <c r="R1905" s="39">
        <v>6.02</v>
      </c>
      <c r="S1905" s="39" t="s">
        <v>2383</v>
      </c>
      <c r="T1905" s="39" t="s">
        <v>2380</v>
      </c>
      <c r="U1905" s="39" t="s">
        <v>2380</v>
      </c>
      <c r="V1905" s="39">
        <v>0</v>
      </c>
      <c r="W1905" s="39" t="s">
        <v>2380</v>
      </c>
      <c r="X1905" s="39" t="s">
        <v>8392</v>
      </c>
    </row>
    <row r="1906" spans="1:24" x14ac:dyDescent="0.35">
      <c r="A1906" s="4" t="s">
        <v>464</v>
      </c>
      <c r="B1906" s="4">
        <v>28.93</v>
      </c>
      <c r="C1906" s="4">
        <v>4.4400000000000004</v>
      </c>
      <c r="D1906" s="4" t="s">
        <v>2380</v>
      </c>
      <c r="E1906" s="4" t="s">
        <v>2380</v>
      </c>
      <c r="F1906" s="4" t="s">
        <v>2380</v>
      </c>
      <c r="G1906" s="4" t="s">
        <v>2381</v>
      </c>
      <c r="H1906" s="4" t="s">
        <v>2380</v>
      </c>
      <c r="I1906" s="15">
        <v>180</v>
      </c>
      <c r="J1906" s="15" t="str">
        <f t="shared" si="116"/>
        <v>No</v>
      </c>
      <c r="K1906" s="15">
        <f t="shared" si="117"/>
        <v>0</v>
      </c>
      <c r="L1906" s="15" t="str">
        <f t="shared" si="118"/>
        <v>No</v>
      </c>
      <c r="M1906" s="15" t="str">
        <f t="shared" si="119"/>
        <v>No</v>
      </c>
      <c r="N1906" s="29">
        <v>28.93</v>
      </c>
      <c r="O1906" s="20" t="str" cm="1">
        <f t="array" ref="O1906">_xlfn.IFS(N1906&lt;18.5,"Underweight",N1906&lt;25,"Normalweight",N1906&lt;30,"Overweight",N1906&gt;=30,"Obesity")</f>
        <v>Overweight</v>
      </c>
      <c r="P1906" s="39" t="s">
        <v>464</v>
      </c>
      <c r="Q1906" s="29">
        <v>28.93</v>
      </c>
      <c r="R1906" s="39">
        <v>4.4400000000000004</v>
      </c>
      <c r="S1906" s="39" t="s">
        <v>2380</v>
      </c>
      <c r="T1906" s="39" t="s">
        <v>2380</v>
      </c>
      <c r="U1906" s="39" t="s">
        <v>2380</v>
      </c>
      <c r="V1906" s="39">
        <v>0</v>
      </c>
      <c r="W1906" s="39" t="s">
        <v>2380</v>
      </c>
      <c r="X1906" s="39" t="s">
        <v>8392</v>
      </c>
    </row>
    <row r="1907" spans="1:24" x14ac:dyDescent="0.35">
      <c r="A1907" s="4" t="s">
        <v>463</v>
      </c>
      <c r="B1907" s="4">
        <v>31.254999999999999</v>
      </c>
      <c r="C1907" s="4">
        <v>5.84</v>
      </c>
      <c r="D1907" s="4" t="s">
        <v>2382</v>
      </c>
      <c r="E1907" s="4" t="s">
        <v>2380</v>
      </c>
      <c r="F1907" s="4" t="s">
        <v>2380</v>
      </c>
      <c r="G1907" s="4">
        <v>1</v>
      </c>
      <c r="H1907" s="4" t="s">
        <v>2380</v>
      </c>
      <c r="I1907" s="15">
        <v>180</v>
      </c>
      <c r="J1907" s="15" t="str">
        <f t="shared" si="116"/>
        <v>No</v>
      </c>
      <c r="K1907" s="15">
        <f t="shared" si="117"/>
        <v>1</v>
      </c>
      <c r="L1907" s="15" t="str">
        <f t="shared" si="118"/>
        <v>No</v>
      </c>
      <c r="M1907" s="15" t="str">
        <f t="shared" si="119"/>
        <v>Yes</v>
      </c>
      <c r="N1907" s="29">
        <v>31.254999999999999</v>
      </c>
      <c r="O1907" s="20" t="str" cm="1">
        <f t="array" ref="O1907">_xlfn.IFS(N1907&lt;18.5,"Underweight",N1907&lt;25,"Normalweight",N1907&lt;30,"Overweight",N1907&gt;=30,"Obesity")</f>
        <v>Obesity</v>
      </c>
      <c r="P1907" s="39" t="s">
        <v>463</v>
      </c>
      <c r="Q1907" s="29">
        <v>31.254999999999999</v>
      </c>
      <c r="R1907" s="39">
        <v>5.84</v>
      </c>
      <c r="S1907" s="39" t="s">
        <v>2383</v>
      </c>
      <c r="T1907" s="39" t="s">
        <v>2380</v>
      </c>
      <c r="U1907" s="39" t="s">
        <v>2380</v>
      </c>
      <c r="V1907" s="39">
        <v>1</v>
      </c>
      <c r="W1907" s="39" t="s">
        <v>2380</v>
      </c>
      <c r="X1907" s="39" t="s">
        <v>8391</v>
      </c>
    </row>
    <row r="1908" spans="1:24" x14ac:dyDescent="0.35">
      <c r="A1908" s="4" t="s">
        <v>462</v>
      </c>
      <c r="B1908" s="4">
        <v>29.83</v>
      </c>
      <c r="C1908" s="4">
        <v>5.39</v>
      </c>
      <c r="D1908" s="4" t="s">
        <v>2380</v>
      </c>
      <c r="E1908" s="4" t="s">
        <v>2380</v>
      </c>
      <c r="F1908" s="4" t="s">
        <v>2380</v>
      </c>
      <c r="G1908" s="4" t="s">
        <v>2381</v>
      </c>
      <c r="H1908" s="4" t="s">
        <v>2380</v>
      </c>
      <c r="I1908" s="15">
        <v>180</v>
      </c>
      <c r="J1908" s="15" t="str">
        <f t="shared" si="116"/>
        <v>No</v>
      </c>
      <c r="K1908" s="15">
        <f t="shared" si="117"/>
        <v>0</v>
      </c>
      <c r="L1908" s="15" t="str">
        <f t="shared" si="118"/>
        <v>No</v>
      </c>
      <c r="M1908" s="15" t="str">
        <f t="shared" si="119"/>
        <v>No</v>
      </c>
      <c r="N1908" s="29">
        <v>29.83</v>
      </c>
      <c r="O1908" s="20" t="str" cm="1">
        <f t="array" ref="O1908">_xlfn.IFS(N1908&lt;18.5,"Underweight",N1908&lt;25,"Normalweight",N1908&lt;30,"Overweight",N1908&gt;=30,"Obesity")</f>
        <v>Overweight</v>
      </c>
      <c r="P1908" s="39" t="s">
        <v>462</v>
      </c>
      <c r="Q1908" s="29">
        <v>29.83</v>
      </c>
      <c r="R1908" s="39">
        <v>5.39</v>
      </c>
      <c r="S1908" s="39" t="s">
        <v>2380</v>
      </c>
      <c r="T1908" s="39" t="s">
        <v>2380</v>
      </c>
      <c r="U1908" s="39" t="s">
        <v>2380</v>
      </c>
      <c r="V1908" s="39">
        <v>0</v>
      </c>
      <c r="W1908" s="39" t="s">
        <v>2380</v>
      </c>
      <c r="X1908" s="39" t="s">
        <v>8392</v>
      </c>
    </row>
    <row r="1909" spans="1:24" x14ac:dyDescent="0.35">
      <c r="A1909" s="4" t="s">
        <v>461</v>
      </c>
      <c r="B1909" s="4">
        <v>29.59</v>
      </c>
      <c r="C1909" s="4">
        <v>6.16</v>
      </c>
      <c r="D1909" s="4" t="s">
        <v>2380</v>
      </c>
      <c r="E1909" s="4" t="s">
        <v>2380</v>
      </c>
      <c r="F1909" s="4" t="s">
        <v>2383</v>
      </c>
      <c r="G1909" s="4">
        <v>1</v>
      </c>
      <c r="H1909" s="4" t="s">
        <v>2380</v>
      </c>
      <c r="I1909" s="15">
        <v>180</v>
      </c>
      <c r="J1909" s="15" t="str">
        <f t="shared" si="116"/>
        <v>No</v>
      </c>
      <c r="K1909" s="15">
        <f t="shared" si="117"/>
        <v>1</v>
      </c>
      <c r="L1909" s="15" t="str">
        <f t="shared" si="118"/>
        <v>No</v>
      </c>
      <c r="M1909" s="15" t="str">
        <f t="shared" si="119"/>
        <v>No</v>
      </c>
      <c r="N1909" s="29">
        <v>29.59</v>
      </c>
      <c r="O1909" s="20" t="str" cm="1">
        <f t="array" ref="O1909">_xlfn.IFS(N1909&lt;18.5,"Underweight",N1909&lt;25,"Normalweight",N1909&lt;30,"Overweight",N1909&gt;=30,"Obesity")</f>
        <v>Overweight</v>
      </c>
      <c r="P1909" s="39" t="s">
        <v>461</v>
      </c>
      <c r="Q1909" s="29">
        <v>29.59</v>
      </c>
      <c r="R1909" s="39">
        <v>6.16</v>
      </c>
      <c r="S1909" s="39" t="s">
        <v>2380</v>
      </c>
      <c r="T1909" s="39" t="s">
        <v>2380</v>
      </c>
      <c r="U1909" s="39" t="s">
        <v>2383</v>
      </c>
      <c r="V1909" s="39">
        <v>1</v>
      </c>
      <c r="W1909" s="39" t="s">
        <v>2380</v>
      </c>
      <c r="X1909" s="39" t="s">
        <v>8392</v>
      </c>
    </row>
    <row r="1910" spans="1:24" x14ac:dyDescent="0.35">
      <c r="A1910" s="4" t="s">
        <v>460</v>
      </c>
      <c r="B1910" s="4">
        <v>31.16</v>
      </c>
      <c r="C1910" s="4">
        <v>4.49</v>
      </c>
      <c r="D1910" s="4" t="s">
        <v>2380</v>
      </c>
      <c r="E1910" s="4" t="s">
        <v>2380</v>
      </c>
      <c r="F1910" s="4" t="s">
        <v>2383</v>
      </c>
      <c r="G1910" s="4">
        <v>1</v>
      </c>
      <c r="H1910" s="4" t="s">
        <v>2380</v>
      </c>
      <c r="I1910" s="15">
        <v>180</v>
      </c>
      <c r="J1910" s="15" t="str">
        <f t="shared" si="116"/>
        <v>No</v>
      </c>
      <c r="K1910" s="15">
        <f t="shared" si="117"/>
        <v>1</v>
      </c>
      <c r="L1910" s="15" t="str">
        <f t="shared" si="118"/>
        <v>No</v>
      </c>
      <c r="M1910" s="15" t="str">
        <f t="shared" si="119"/>
        <v>No</v>
      </c>
      <c r="N1910" s="29">
        <v>31.16</v>
      </c>
      <c r="O1910" s="20" t="str" cm="1">
        <f t="array" ref="O1910">_xlfn.IFS(N1910&lt;18.5,"Underweight",N1910&lt;25,"Normalweight",N1910&lt;30,"Overweight",N1910&gt;=30,"Obesity")</f>
        <v>Obesity</v>
      </c>
      <c r="P1910" s="39" t="s">
        <v>460</v>
      </c>
      <c r="Q1910" s="29">
        <v>31.16</v>
      </c>
      <c r="R1910" s="39">
        <v>4.49</v>
      </c>
      <c r="S1910" s="39" t="s">
        <v>2380</v>
      </c>
      <c r="T1910" s="39" t="s">
        <v>2380</v>
      </c>
      <c r="U1910" s="39" t="s">
        <v>2383</v>
      </c>
      <c r="V1910" s="39">
        <v>1</v>
      </c>
      <c r="W1910" s="39" t="s">
        <v>2380</v>
      </c>
      <c r="X1910" s="39" t="s">
        <v>8391</v>
      </c>
    </row>
    <row r="1911" spans="1:24" x14ac:dyDescent="0.35">
      <c r="A1911" s="4" t="s">
        <v>459</v>
      </c>
      <c r="B1911" s="4">
        <v>34.21</v>
      </c>
      <c r="C1911" s="4">
        <v>4.4800000000000004</v>
      </c>
      <c r="D1911" s="4" t="s">
        <v>2382</v>
      </c>
      <c r="E1911" s="4" t="s">
        <v>2380</v>
      </c>
      <c r="F1911" s="4" t="s">
        <v>2380</v>
      </c>
      <c r="G1911" s="4">
        <v>1</v>
      </c>
      <c r="H1911" s="4" t="s">
        <v>2380</v>
      </c>
      <c r="I1911" s="15">
        <v>180</v>
      </c>
      <c r="J1911" s="15" t="str">
        <f t="shared" si="116"/>
        <v>No</v>
      </c>
      <c r="K1911" s="15">
        <f t="shared" si="117"/>
        <v>1</v>
      </c>
      <c r="L1911" s="15" t="str">
        <f t="shared" si="118"/>
        <v>No</v>
      </c>
      <c r="M1911" s="15" t="str">
        <f t="shared" si="119"/>
        <v>Yes</v>
      </c>
      <c r="N1911" s="29">
        <v>34.21</v>
      </c>
      <c r="O1911" s="20" t="str" cm="1">
        <f t="array" ref="O1911">_xlfn.IFS(N1911&lt;18.5,"Underweight",N1911&lt;25,"Normalweight",N1911&lt;30,"Overweight",N1911&gt;=30,"Obesity")</f>
        <v>Obesity</v>
      </c>
      <c r="P1911" s="39" t="s">
        <v>459</v>
      </c>
      <c r="Q1911" s="29">
        <v>34.21</v>
      </c>
      <c r="R1911" s="39">
        <v>4.4800000000000004</v>
      </c>
      <c r="S1911" s="39" t="s">
        <v>2383</v>
      </c>
      <c r="T1911" s="39" t="s">
        <v>2380</v>
      </c>
      <c r="U1911" s="39" t="s">
        <v>2380</v>
      </c>
      <c r="V1911" s="39">
        <v>1</v>
      </c>
      <c r="W1911" s="39" t="s">
        <v>2380</v>
      </c>
      <c r="X1911" s="39" t="s">
        <v>8391</v>
      </c>
    </row>
    <row r="1912" spans="1:24" x14ac:dyDescent="0.35">
      <c r="A1912" s="4" t="s">
        <v>458</v>
      </c>
      <c r="B1912" s="4">
        <v>34.86</v>
      </c>
      <c r="C1912" s="4">
        <v>10.97</v>
      </c>
      <c r="D1912" s="4" t="s">
        <v>2380</v>
      </c>
      <c r="E1912" s="4" t="s">
        <v>2380</v>
      </c>
      <c r="F1912" s="4" t="s">
        <v>2380</v>
      </c>
      <c r="G1912" s="4" t="s">
        <v>2381</v>
      </c>
      <c r="H1912" s="4" t="s">
        <v>2380</v>
      </c>
      <c r="I1912" s="15">
        <v>180</v>
      </c>
      <c r="J1912" s="15" t="str">
        <f t="shared" si="116"/>
        <v>No</v>
      </c>
      <c r="K1912" s="15">
        <f t="shared" si="117"/>
        <v>0</v>
      </c>
      <c r="L1912" s="15" t="str">
        <f t="shared" si="118"/>
        <v>No</v>
      </c>
      <c r="M1912" s="15" t="str">
        <f t="shared" si="119"/>
        <v>No</v>
      </c>
      <c r="N1912" s="29">
        <v>34.86</v>
      </c>
      <c r="O1912" s="20" t="str" cm="1">
        <f t="array" ref="O1912">_xlfn.IFS(N1912&lt;18.5,"Underweight",N1912&lt;25,"Normalweight",N1912&lt;30,"Overweight",N1912&gt;=30,"Obesity")</f>
        <v>Obesity</v>
      </c>
      <c r="P1912" s="39" t="s">
        <v>458</v>
      </c>
      <c r="Q1912" s="29">
        <v>34.86</v>
      </c>
      <c r="R1912" s="39">
        <v>10.97</v>
      </c>
      <c r="S1912" s="39" t="s">
        <v>2380</v>
      </c>
      <c r="T1912" s="39" t="s">
        <v>2380</v>
      </c>
      <c r="U1912" s="39" t="s">
        <v>2380</v>
      </c>
      <c r="V1912" s="39">
        <v>0</v>
      </c>
      <c r="W1912" s="39" t="s">
        <v>2380</v>
      </c>
      <c r="X1912" s="39" t="s">
        <v>8391</v>
      </c>
    </row>
    <row r="1913" spans="1:24" x14ac:dyDescent="0.35">
      <c r="A1913" s="4" t="s">
        <v>457</v>
      </c>
      <c r="B1913" s="4">
        <v>34.58</v>
      </c>
      <c r="C1913" s="4">
        <v>5.14</v>
      </c>
      <c r="D1913" s="4" t="s">
        <v>2380</v>
      </c>
      <c r="E1913" s="4" t="s">
        <v>2382</v>
      </c>
      <c r="F1913" s="4" t="s">
        <v>2380</v>
      </c>
      <c r="G1913" s="4">
        <v>2</v>
      </c>
      <c r="H1913" s="4" t="s">
        <v>2380</v>
      </c>
      <c r="I1913" s="15">
        <v>180</v>
      </c>
      <c r="J1913" s="15" t="str">
        <f t="shared" si="116"/>
        <v>No</v>
      </c>
      <c r="K1913" s="15">
        <f t="shared" si="117"/>
        <v>2</v>
      </c>
      <c r="L1913" s="15" t="str">
        <f t="shared" si="118"/>
        <v>No</v>
      </c>
      <c r="M1913" s="15" t="str">
        <f t="shared" si="119"/>
        <v>No</v>
      </c>
      <c r="N1913" s="29">
        <v>34.58</v>
      </c>
      <c r="O1913" s="20" t="str" cm="1">
        <f t="array" ref="O1913">_xlfn.IFS(N1913&lt;18.5,"Underweight",N1913&lt;25,"Normalweight",N1913&lt;30,"Overweight",N1913&gt;=30,"Obesity")</f>
        <v>Obesity</v>
      </c>
      <c r="P1913" s="39" t="s">
        <v>457</v>
      </c>
      <c r="Q1913" s="29">
        <v>34.58</v>
      </c>
      <c r="R1913" s="39">
        <v>5.14</v>
      </c>
      <c r="S1913" s="39" t="s">
        <v>2380</v>
      </c>
      <c r="T1913" s="39" t="s">
        <v>2382</v>
      </c>
      <c r="U1913" s="39" t="s">
        <v>2380</v>
      </c>
      <c r="V1913" s="39">
        <v>2</v>
      </c>
      <c r="W1913" s="39" t="s">
        <v>2380</v>
      </c>
      <c r="X1913" s="39" t="s">
        <v>8391</v>
      </c>
    </row>
    <row r="1914" spans="1:24" x14ac:dyDescent="0.35">
      <c r="A1914" s="4" t="s">
        <v>456</v>
      </c>
      <c r="B1914" s="4">
        <v>17.940000000000001</v>
      </c>
      <c r="C1914" s="4">
        <v>5.17</v>
      </c>
      <c r="D1914" s="4" t="s">
        <v>2382</v>
      </c>
      <c r="E1914" s="4" t="s">
        <v>2380</v>
      </c>
      <c r="F1914" s="4" t="s">
        <v>2380</v>
      </c>
      <c r="G1914" s="4" t="s">
        <v>2381</v>
      </c>
      <c r="H1914" s="4" t="s">
        <v>2380</v>
      </c>
      <c r="I1914" s="15">
        <v>180</v>
      </c>
      <c r="J1914" s="15" t="str">
        <f t="shared" si="116"/>
        <v>No</v>
      </c>
      <c r="K1914" s="15">
        <f t="shared" si="117"/>
        <v>0</v>
      </c>
      <c r="L1914" s="15" t="str">
        <f t="shared" si="118"/>
        <v>No</v>
      </c>
      <c r="M1914" s="15" t="str">
        <f t="shared" si="119"/>
        <v>Yes</v>
      </c>
      <c r="N1914" s="29">
        <v>17.940000000000001</v>
      </c>
      <c r="O1914" s="20" t="str" cm="1">
        <f t="array" ref="O1914">_xlfn.IFS(N1914&lt;18.5,"Underweight",N1914&lt;25,"Normalweight",N1914&lt;30,"Overweight",N1914&gt;=30,"Obesity")</f>
        <v>Underweight</v>
      </c>
      <c r="P1914" s="39" t="s">
        <v>456</v>
      </c>
      <c r="Q1914" s="29">
        <v>17.940000000000001</v>
      </c>
      <c r="R1914" s="39">
        <v>5.17</v>
      </c>
      <c r="S1914" s="39" t="s">
        <v>2383</v>
      </c>
      <c r="T1914" s="39" t="s">
        <v>2380</v>
      </c>
      <c r="U1914" s="39" t="s">
        <v>2380</v>
      </c>
      <c r="V1914" s="39">
        <v>0</v>
      </c>
      <c r="W1914" s="39" t="s">
        <v>2380</v>
      </c>
      <c r="X1914" s="39" t="s">
        <v>8394</v>
      </c>
    </row>
    <row r="1915" spans="1:24" x14ac:dyDescent="0.35">
      <c r="A1915" s="4" t="s">
        <v>455</v>
      </c>
      <c r="B1915" s="4">
        <v>26.8</v>
      </c>
      <c r="C1915" s="4">
        <v>6.18</v>
      </c>
      <c r="D1915" s="4" t="s">
        <v>2382</v>
      </c>
      <c r="E1915" s="4" t="s">
        <v>2380</v>
      </c>
      <c r="F1915" s="4" t="s">
        <v>2383</v>
      </c>
      <c r="G1915" s="4">
        <v>1</v>
      </c>
      <c r="H1915" s="4" t="s">
        <v>2380</v>
      </c>
      <c r="I1915" s="15">
        <v>180</v>
      </c>
      <c r="J1915" s="15" t="str">
        <f t="shared" si="116"/>
        <v>No</v>
      </c>
      <c r="K1915" s="15">
        <f t="shared" si="117"/>
        <v>1</v>
      </c>
      <c r="L1915" s="15" t="str">
        <f t="shared" si="118"/>
        <v>No</v>
      </c>
      <c r="M1915" s="15" t="str">
        <f t="shared" si="119"/>
        <v>Yes</v>
      </c>
      <c r="N1915" s="29">
        <v>26.8</v>
      </c>
      <c r="O1915" s="20" t="str" cm="1">
        <f t="array" ref="O1915">_xlfn.IFS(N1915&lt;18.5,"Underweight",N1915&lt;25,"Normalweight",N1915&lt;30,"Overweight",N1915&gt;=30,"Obesity")</f>
        <v>Overweight</v>
      </c>
      <c r="P1915" s="39" t="s">
        <v>455</v>
      </c>
      <c r="Q1915" s="29">
        <v>26.8</v>
      </c>
      <c r="R1915" s="39">
        <v>6.18</v>
      </c>
      <c r="S1915" s="39" t="s">
        <v>2383</v>
      </c>
      <c r="T1915" s="39" t="s">
        <v>2380</v>
      </c>
      <c r="U1915" s="39" t="s">
        <v>2383</v>
      </c>
      <c r="V1915" s="39">
        <v>1</v>
      </c>
      <c r="W1915" s="39" t="s">
        <v>2380</v>
      </c>
      <c r="X1915" s="39" t="s">
        <v>8392</v>
      </c>
    </row>
    <row r="1916" spans="1:24" x14ac:dyDescent="0.35">
      <c r="A1916" s="4" t="s">
        <v>454</v>
      </c>
      <c r="B1916" s="4">
        <v>17.690000000000001</v>
      </c>
      <c r="C1916" s="4">
        <v>9.07</v>
      </c>
      <c r="D1916" s="4" t="s">
        <v>2382</v>
      </c>
      <c r="E1916" s="4" t="s">
        <v>2380</v>
      </c>
      <c r="F1916" s="4" t="s">
        <v>2380</v>
      </c>
      <c r="G1916" s="4" t="s">
        <v>2381</v>
      </c>
      <c r="H1916" s="4" t="s">
        <v>2380</v>
      </c>
      <c r="I1916" s="15">
        <v>180</v>
      </c>
      <c r="J1916" s="15" t="str">
        <f t="shared" si="116"/>
        <v>No</v>
      </c>
      <c r="K1916" s="15">
        <f t="shared" si="117"/>
        <v>0</v>
      </c>
      <c r="L1916" s="15" t="str">
        <f t="shared" si="118"/>
        <v>No</v>
      </c>
      <c r="M1916" s="15" t="str">
        <f t="shared" si="119"/>
        <v>Yes</v>
      </c>
      <c r="N1916" s="29">
        <v>17.690000000000001</v>
      </c>
      <c r="O1916" s="20" t="str" cm="1">
        <f t="array" ref="O1916">_xlfn.IFS(N1916&lt;18.5,"Underweight",N1916&lt;25,"Normalweight",N1916&lt;30,"Overweight",N1916&gt;=30,"Obesity")</f>
        <v>Underweight</v>
      </c>
      <c r="P1916" s="39" t="s">
        <v>454</v>
      </c>
      <c r="Q1916" s="29">
        <v>17.690000000000001</v>
      </c>
      <c r="R1916" s="39">
        <v>9.07</v>
      </c>
      <c r="S1916" s="39" t="s">
        <v>2383</v>
      </c>
      <c r="T1916" s="39" t="s">
        <v>2380</v>
      </c>
      <c r="U1916" s="39" t="s">
        <v>2380</v>
      </c>
      <c r="V1916" s="39">
        <v>0</v>
      </c>
      <c r="W1916" s="39" t="s">
        <v>2380</v>
      </c>
      <c r="X1916" s="39" t="s">
        <v>8394</v>
      </c>
    </row>
    <row r="1917" spans="1:24" x14ac:dyDescent="0.35">
      <c r="A1917" s="4" t="s">
        <v>453</v>
      </c>
      <c r="B1917" s="4">
        <v>25.77</v>
      </c>
      <c r="C1917" s="4">
        <v>4.43</v>
      </c>
      <c r="D1917" s="4" t="s">
        <v>2380</v>
      </c>
      <c r="E1917" s="4" t="s">
        <v>2380</v>
      </c>
      <c r="F1917" s="4" t="s">
        <v>2383</v>
      </c>
      <c r="G1917" s="4">
        <v>1</v>
      </c>
      <c r="H1917" s="4" t="s">
        <v>2380</v>
      </c>
      <c r="I1917" s="15">
        <v>180</v>
      </c>
      <c r="J1917" s="15" t="str">
        <f t="shared" si="116"/>
        <v>No</v>
      </c>
      <c r="K1917" s="15">
        <f t="shared" si="117"/>
        <v>1</v>
      </c>
      <c r="L1917" s="15" t="str">
        <f t="shared" si="118"/>
        <v>No</v>
      </c>
      <c r="M1917" s="15" t="str">
        <f t="shared" si="119"/>
        <v>No</v>
      </c>
      <c r="N1917" s="29">
        <v>25.77</v>
      </c>
      <c r="O1917" s="20" t="str" cm="1">
        <f t="array" ref="O1917">_xlfn.IFS(N1917&lt;18.5,"Underweight",N1917&lt;25,"Normalweight",N1917&lt;30,"Overweight",N1917&gt;=30,"Obesity")</f>
        <v>Overweight</v>
      </c>
      <c r="P1917" s="39" t="s">
        <v>453</v>
      </c>
      <c r="Q1917" s="29">
        <v>25.77</v>
      </c>
      <c r="R1917" s="39">
        <v>4.43</v>
      </c>
      <c r="S1917" s="39" t="s">
        <v>2380</v>
      </c>
      <c r="T1917" s="39" t="s">
        <v>2380</v>
      </c>
      <c r="U1917" s="39" t="s">
        <v>2383</v>
      </c>
      <c r="V1917" s="39">
        <v>1</v>
      </c>
      <c r="W1917" s="39" t="s">
        <v>2380</v>
      </c>
      <c r="X1917" s="39" t="s">
        <v>8392</v>
      </c>
    </row>
    <row r="1918" spans="1:24" x14ac:dyDescent="0.35">
      <c r="A1918" s="4" t="s">
        <v>452</v>
      </c>
      <c r="B1918" s="4">
        <v>34.46</v>
      </c>
      <c r="C1918" s="4">
        <v>4.17</v>
      </c>
      <c r="D1918" s="4" t="s">
        <v>2380</v>
      </c>
      <c r="E1918" s="4" t="s">
        <v>2382</v>
      </c>
      <c r="F1918" s="4" t="s">
        <v>2380</v>
      </c>
      <c r="G1918" s="4">
        <v>1</v>
      </c>
      <c r="H1918" s="4" t="s">
        <v>2380</v>
      </c>
      <c r="I1918" s="15">
        <v>180</v>
      </c>
      <c r="J1918" s="15" t="str">
        <f t="shared" si="116"/>
        <v>No</v>
      </c>
      <c r="K1918" s="15">
        <f t="shared" si="117"/>
        <v>1</v>
      </c>
      <c r="L1918" s="15" t="str">
        <f t="shared" si="118"/>
        <v>No</v>
      </c>
      <c r="M1918" s="15" t="str">
        <f t="shared" si="119"/>
        <v>No</v>
      </c>
      <c r="N1918" s="29">
        <v>34.46</v>
      </c>
      <c r="O1918" s="20" t="str" cm="1">
        <f t="array" ref="O1918">_xlfn.IFS(N1918&lt;18.5,"Underweight",N1918&lt;25,"Normalweight",N1918&lt;30,"Overweight",N1918&gt;=30,"Obesity")</f>
        <v>Obesity</v>
      </c>
      <c r="P1918" s="39" t="s">
        <v>452</v>
      </c>
      <c r="Q1918" s="29">
        <v>34.46</v>
      </c>
      <c r="R1918" s="39">
        <v>4.17</v>
      </c>
      <c r="S1918" s="39" t="s">
        <v>2380</v>
      </c>
      <c r="T1918" s="39" t="s">
        <v>2382</v>
      </c>
      <c r="U1918" s="39" t="s">
        <v>2380</v>
      </c>
      <c r="V1918" s="39">
        <v>1</v>
      </c>
      <c r="W1918" s="39" t="s">
        <v>2380</v>
      </c>
      <c r="X1918" s="39" t="s">
        <v>8391</v>
      </c>
    </row>
    <row r="1919" spans="1:24" x14ac:dyDescent="0.35">
      <c r="A1919" s="4" t="s">
        <v>451</v>
      </c>
      <c r="B1919" s="4">
        <v>30.875</v>
      </c>
      <c r="C1919" s="4">
        <v>4.95</v>
      </c>
      <c r="D1919" s="4" t="s">
        <v>2382</v>
      </c>
      <c r="E1919" s="4" t="s">
        <v>2380</v>
      </c>
      <c r="F1919" s="4" t="s">
        <v>2380</v>
      </c>
      <c r="G1919" s="4" t="s">
        <v>2381</v>
      </c>
      <c r="H1919" s="4" t="s">
        <v>2380</v>
      </c>
      <c r="I1919" s="15">
        <v>180</v>
      </c>
      <c r="J1919" s="15" t="str">
        <f t="shared" si="116"/>
        <v>No</v>
      </c>
      <c r="K1919" s="15">
        <f t="shared" si="117"/>
        <v>0</v>
      </c>
      <c r="L1919" s="15" t="str">
        <f t="shared" si="118"/>
        <v>No</v>
      </c>
      <c r="M1919" s="15" t="str">
        <f t="shared" si="119"/>
        <v>Yes</v>
      </c>
      <c r="N1919" s="29">
        <v>30.875</v>
      </c>
      <c r="O1919" s="20" t="str" cm="1">
        <f t="array" ref="O1919">_xlfn.IFS(N1919&lt;18.5,"Underweight",N1919&lt;25,"Normalweight",N1919&lt;30,"Overweight",N1919&gt;=30,"Obesity")</f>
        <v>Obesity</v>
      </c>
      <c r="P1919" s="39" t="s">
        <v>451</v>
      </c>
      <c r="Q1919" s="29">
        <v>30.875</v>
      </c>
      <c r="R1919" s="39">
        <v>4.95</v>
      </c>
      <c r="S1919" s="39" t="s">
        <v>2383</v>
      </c>
      <c r="T1919" s="39" t="s">
        <v>2380</v>
      </c>
      <c r="U1919" s="39" t="s">
        <v>2380</v>
      </c>
      <c r="V1919" s="39">
        <v>0</v>
      </c>
      <c r="W1919" s="39" t="s">
        <v>2380</v>
      </c>
      <c r="X1919" s="39" t="s">
        <v>8391</v>
      </c>
    </row>
    <row r="1920" spans="1:24" x14ac:dyDescent="0.35">
      <c r="A1920" s="4" t="s">
        <v>450</v>
      </c>
      <c r="B1920" s="4">
        <v>39.49</v>
      </c>
      <c r="C1920" s="4">
        <v>5.13</v>
      </c>
      <c r="D1920" s="4" t="s">
        <v>2380</v>
      </c>
      <c r="E1920" s="4" t="s">
        <v>2380</v>
      </c>
      <c r="F1920" s="4" t="s">
        <v>2380</v>
      </c>
      <c r="G1920" s="4" t="s">
        <v>2381</v>
      </c>
      <c r="H1920" s="4" t="s">
        <v>2380</v>
      </c>
      <c r="I1920" s="15">
        <v>180</v>
      </c>
      <c r="J1920" s="15" t="str">
        <f t="shared" si="116"/>
        <v>No</v>
      </c>
      <c r="K1920" s="15">
        <f t="shared" si="117"/>
        <v>0</v>
      </c>
      <c r="L1920" s="15" t="str">
        <f t="shared" si="118"/>
        <v>No</v>
      </c>
      <c r="M1920" s="15" t="str">
        <f t="shared" si="119"/>
        <v>No</v>
      </c>
      <c r="N1920" s="29">
        <v>39.49</v>
      </c>
      <c r="O1920" s="20" t="str" cm="1">
        <f t="array" ref="O1920">_xlfn.IFS(N1920&lt;18.5,"Underweight",N1920&lt;25,"Normalweight",N1920&lt;30,"Overweight",N1920&gt;=30,"Obesity")</f>
        <v>Obesity</v>
      </c>
      <c r="P1920" s="39" t="s">
        <v>450</v>
      </c>
      <c r="Q1920" s="29">
        <v>39.49</v>
      </c>
      <c r="R1920" s="39">
        <v>5.13</v>
      </c>
      <c r="S1920" s="39" t="s">
        <v>2380</v>
      </c>
      <c r="T1920" s="39" t="s">
        <v>2380</v>
      </c>
      <c r="U1920" s="39" t="s">
        <v>2380</v>
      </c>
      <c r="V1920" s="39">
        <v>0</v>
      </c>
      <c r="W1920" s="39" t="s">
        <v>2380</v>
      </c>
      <c r="X1920" s="39" t="s">
        <v>8391</v>
      </c>
    </row>
    <row r="1921" spans="1:24" x14ac:dyDescent="0.35">
      <c r="A1921" s="4" t="s">
        <v>449</v>
      </c>
      <c r="B1921" s="4">
        <v>28.88</v>
      </c>
      <c r="C1921" s="4">
        <v>4.0999999999999996</v>
      </c>
      <c r="D1921" s="4" t="s">
        <v>2380</v>
      </c>
      <c r="E1921" s="4" t="s">
        <v>2380</v>
      </c>
      <c r="F1921" s="4" t="s">
        <v>2380</v>
      </c>
      <c r="G1921" s="4" t="s">
        <v>2381</v>
      </c>
      <c r="H1921" s="4" t="s">
        <v>2380</v>
      </c>
      <c r="I1921" s="15">
        <v>180</v>
      </c>
      <c r="J1921" s="15" t="str">
        <f t="shared" si="116"/>
        <v>No</v>
      </c>
      <c r="K1921" s="15">
        <f t="shared" si="117"/>
        <v>0</v>
      </c>
      <c r="L1921" s="15" t="str">
        <f t="shared" si="118"/>
        <v>No</v>
      </c>
      <c r="M1921" s="15" t="str">
        <f t="shared" si="119"/>
        <v>No</v>
      </c>
      <c r="N1921" s="29">
        <v>28.88</v>
      </c>
      <c r="O1921" s="20" t="str" cm="1">
        <f t="array" ref="O1921">_xlfn.IFS(N1921&lt;18.5,"Underweight",N1921&lt;25,"Normalweight",N1921&lt;30,"Overweight",N1921&gt;=30,"Obesity")</f>
        <v>Overweight</v>
      </c>
      <c r="P1921" s="39" t="s">
        <v>449</v>
      </c>
      <c r="Q1921" s="29">
        <v>28.88</v>
      </c>
      <c r="R1921" s="39">
        <v>4.0999999999999996</v>
      </c>
      <c r="S1921" s="39" t="s">
        <v>2380</v>
      </c>
      <c r="T1921" s="39" t="s">
        <v>2380</v>
      </c>
      <c r="U1921" s="39" t="s">
        <v>2380</v>
      </c>
      <c r="V1921" s="39">
        <v>0</v>
      </c>
      <c r="W1921" s="39" t="s">
        <v>2380</v>
      </c>
      <c r="X1921" s="39" t="s">
        <v>8392</v>
      </c>
    </row>
    <row r="1922" spans="1:24" x14ac:dyDescent="0.35">
      <c r="A1922" s="4" t="s">
        <v>448</v>
      </c>
      <c r="B1922" s="4">
        <v>20.234999999999999</v>
      </c>
      <c r="C1922" s="4">
        <v>5.01</v>
      </c>
      <c r="D1922" s="4" t="s">
        <v>2382</v>
      </c>
      <c r="E1922" s="4" t="s">
        <v>2380</v>
      </c>
      <c r="F1922" s="4" t="s">
        <v>2380</v>
      </c>
      <c r="G1922" s="4" t="s">
        <v>2381</v>
      </c>
      <c r="H1922" s="4" t="s">
        <v>2380</v>
      </c>
      <c r="I1922" s="15">
        <v>180</v>
      </c>
      <c r="J1922" s="15" t="str">
        <f t="shared" si="116"/>
        <v>No</v>
      </c>
      <c r="K1922" s="15">
        <f t="shared" si="117"/>
        <v>0</v>
      </c>
      <c r="L1922" s="15" t="str">
        <f t="shared" si="118"/>
        <v>No</v>
      </c>
      <c r="M1922" s="15" t="str">
        <f t="shared" si="119"/>
        <v>Yes</v>
      </c>
      <c r="N1922" s="29">
        <v>20.234999999999999</v>
      </c>
      <c r="O1922" s="20" t="str" cm="1">
        <f t="array" ref="O1922">_xlfn.IFS(N1922&lt;18.5,"Underweight",N1922&lt;25,"Normalweight",N1922&lt;30,"Overweight",N1922&gt;=30,"Obesity")</f>
        <v>Normalweight</v>
      </c>
      <c r="P1922" s="39" t="s">
        <v>448</v>
      </c>
      <c r="Q1922" s="29">
        <v>20.234999999999999</v>
      </c>
      <c r="R1922" s="39">
        <v>5.01</v>
      </c>
      <c r="S1922" s="39" t="s">
        <v>2383</v>
      </c>
      <c r="T1922" s="39" t="s">
        <v>2380</v>
      </c>
      <c r="U1922" s="39" t="s">
        <v>2380</v>
      </c>
      <c r="V1922" s="39">
        <v>0</v>
      </c>
      <c r="W1922" s="39" t="s">
        <v>2380</v>
      </c>
      <c r="X1922" s="39" t="s">
        <v>8393</v>
      </c>
    </row>
    <row r="1923" spans="1:24" x14ac:dyDescent="0.35">
      <c r="A1923" s="4" t="s">
        <v>447</v>
      </c>
      <c r="B1923" s="4">
        <v>30.67</v>
      </c>
      <c r="C1923" s="4">
        <v>5.09</v>
      </c>
      <c r="D1923" s="4" t="s">
        <v>2382</v>
      </c>
      <c r="E1923" s="4" t="s">
        <v>2380</v>
      </c>
      <c r="F1923" s="4" t="s">
        <v>2380</v>
      </c>
      <c r="G1923" s="4" t="s">
        <v>2381</v>
      </c>
      <c r="H1923" s="4" t="s">
        <v>2380</v>
      </c>
      <c r="I1923" s="15">
        <v>180</v>
      </c>
      <c r="J1923" s="15" t="str">
        <f t="shared" si="116"/>
        <v>No</v>
      </c>
      <c r="K1923" s="15">
        <f t="shared" si="117"/>
        <v>0</v>
      </c>
      <c r="L1923" s="15" t="str">
        <f t="shared" si="118"/>
        <v>No</v>
      </c>
      <c r="M1923" s="15" t="str">
        <f t="shared" si="119"/>
        <v>Yes</v>
      </c>
      <c r="N1923" s="29">
        <v>30.67</v>
      </c>
      <c r="O1923" s="20" t="str" cm="1">
        <f t="array" ref="O1923">_xlfn.IFS(N1923&lt;18.5,"Underweight",N1923&lt;25,"Normalweight",N1923&lt;30,"Overweight",N1923&gt;=30,"Obesity")</f>
        <v>Obesity</v>
      </c>
      <c r="P1923" s="39" t="s">
        <v>447</v>
      </c>
      <c r="Q1923" s="29">
        <v>30.67</v>
      </c>
      <c r="R1923" s="39">
        <v>5.09</v>
      </c>
      <c r="S1923" s="39" t="s">
        <v>2383</v>
      </c>
      <c r="T1923" s="39" t="s">
        <v>2380</v>
      </c>
      <c r="U1923" s="39" t="s">
        <v>2380</v>
      </c>
      <c r="V1923" s="39">
        <v>0</v>
      </c>
      <c r="W1923" s="39" t="s">
        <v>2380</v>
      </c>
      <c r="X1923" s="39" t="s">
        <v>8391</v>
      </c>
    </row>
    <row r="1924" spans="1:24" x14ac:dyDescent="0.35">
      <c r="A1924" s="4" t="s">
        <v>446</v>
      </c>
      <c r="B1924" s="4">
        <v>30.875</v>
      </c>
      <c r="C1924" s="4">
        <v>6.49</v>
      </c>
      <c r="D1924" s="4" t="s">
        <v>2380</v>
      </c>
      <c r="E1924" s="4" t="s">
        <v>2380</v>
      </c>
      <c r="F1924" s="4" t="s">
        <v>2380</v>
      </c>
      <c r="G1924" s="4" t="s">
        <v>2381</v>
      </c>
      <c r="H1924" s="4" t="s">
        <v>2380</v>
      </c>
      <c r="I1924" s="15">
        <v>180</v>
      </c>
      <c r="J1924" s="15" t="str">
        <f t="shared" ref="J1924:J1987" si="120">IF(H1924="?",INDEX($H$3:$H$2337,MODE($I$3:$I$2337)),H1924)</f>
        <v>No</v>
      </c>
      <c r="K1924" s="15">
        <f t="shared" ref="K1924:K1987" si="121">IF(G1924="No major surgery",0,G1924)</f>
        <v>0</v>
      </c>
      <c r="L1924" s="15" t="str">
        <f t="shared" ref="L1924:L1987" si="122">PROPER(J1924)</f>
        <v>No</v>
      </c>
      <c r="M1924" s="15" t="str">
        <f t="shared" ref="M1924:M1987" si="123">PROPER(D1924)</f>
        <v>No</v>
      </c>
      <c r="N1924" s="29">
        <v>30.875</v>
      </c>
      <c r="O1924" s="20" t="str" cm="1">
        <f t="array" ref="O1924">_xlfn.IFS(N1924&lt;18.5,"Underweight",N1924&lt;25,"Normalweight",N1924&lt;30,"Overweight",N1924&gt;=30,"Obesity")</f>
        <v>Obesity</v>
      </c>
      <c r="P1924" s="39" t="s">
        <v>446</v>
      </c>
      <c r="Q1924" s="29">
        <v>30.875</v>
      </c>
      <c r="R1924" s="39">
        <v>6.49</v>
      </c>
      <c r="S1924" s="39" t="s">
        <v>2380</v>
      </c>
      <c r="T1924" s="39" t="s">
        <v>2380</v>
      </c>
      <c r="U1924" s="39" t="s">
        <v>2380</v>
      </c>
      <c r="V1924" s="39">
        <v>0</v>
      </c>
      <c r="W1924" s="39" t="s">
        <v>2380</v>
      </c>
      <c r="X1924" s="39" t="s">
        <v>8391</v>
      </c>
    </row>
    <row r="1925" spans="1:24" x14ac:dyDescent="0.35">
      <c r="A1925" s="4" t="s">
        <v>445</v>
      </c>
      <c r="B1925" s="4">
        <v>23.8</v>
      </c>
      <c r="C1925" s="4">
        <v>4.08</v>
      </c>
      <c r="D1925" s="4" t="s">
        <v>2380</v>
      </c>
      <c r="E1925" s="4" t="s">
        <v>2380</v>
      </c>
      <c r="F1925" s="4" t="s">
        <v>2380</v>
      </c>
      <c r="G1925" s="4" t="s">
        <v>2381</v>
      </c>
      <c r="H1925" s="4" t="s">
        <v>2380</v>
      </c>
      <c r="I1925" s="15">
        <v>180</v>
      </c>
      <c r="J1925" s="15" t="str">
        <f t="shared" si="120"/>
        <v>No</v>
      </c>
      <c r="K1925" s="15">
        <f t="shared" si="121"/>
        <v>0</v>
      </c>
      <c r="L1925" s="15" t="str">
        <f t="shared" si="122"/>
        <v>No</v>
      </c>
      <c r="M1925" s="15" t="str">
        <f t="shared" si="123"/>
        <v>No</v>
      </c>
      <c r="N1925" s="29">
        <v>23.8</v>
      </c>
      <c r="O1925" s="20" t="str" cm="1">
        <f t="array" ref="O1925">_xlfn.IFS(N1925&lt;18.5,"Underweight",N1925&lt;25,"Normalweight",N1925&lt;30,"Overweight",N1925&gt;=30,"Obesity")</f>
        <v>Normalweight</v>
      </c>
      <c r="P1925" s="39" t="s">
        <v>445</v>
      </c>
      <c r="Q1925" s="29">
        <v>23.8</v>
      </c>
      <c r="R1925" s="39">
        <v>4.08</v>
      </c>
      <c r="S1925" s="39" t="s">
        <v>2380</v>
      </c>
      <c r="T1925" s="39" t="s">
        <v>2380</v>
      </c>
      <c r="U1925" s="39" t="s">
        <v>2380</v>
      </c>
      <c r="V1925" s="39">
        <v>0</v>
      </c>
      <c r="W1925" s="39" t="s">
        <v>2380</v>
      </c>
      <c r="X1925" s="39" t="s">
        <v>8393</v>
      </c>
    </row>
    <row r="1926" spans="1:24" x14ac:dyDescent="0.35">
      <c r="A1926" s="4" t="s">
        <v>444</v>
      </c>
      <c r="B1926" s="4">
        <v>15.37</v>
      </c>
      <c r="C1926" s="4">
        <v>8.6300000000000008</v>
      </c>
      <c r="D1926" s="4" t="s">
        <v>2382</v>
      </c>
      <c r="E1926" s="4" t="s">
        <v>2380</v>
      </c>
      <c r="F1926" s="4" t="s">
        <v>2380</v>
      </c>
      <c r="G1926" s="4" t="s">
        <v>2381</v>
      </c>
      <c r="H1926" s="4" t="s">
        <v>2380</v>
      </c>
      <c r="I1926" s="15">
        <v>180</v>
      </c>
      <c r="J1926" s="15" t="str">
        <f t="shared" si="120"/>
        <v>No</v>
      </c>
      <c r="K1926" s="15">
        <f t="shared" si="121"/>
        <v>0</v>
      </c>
      <c r="L1926" s="15" t="str">
        <f t="shared" si="122"/>
        <v>No</v>
      </c>
      <c r="M1926" s="15" t="str">
        <f t="shared" si="123"/>
        <v>Yes</v>
      </c>
      <c r="N1926" s="29">
        <v>15.37</v>
      </c>
      <c r="O1926" s="20" t="str" cm="1">
        <f t="array" ref="O1926">_xlfn.IFS(N1926&lt;18.5,"Underweight",N1926&lt;25,"Normalweight",N1926&lt;30,"Overweight",N1926&gt;=30,"Obesity")</f>
        <v>Underweight</v>
      </c>
      <c r="P1926" s="39" t="s">
        <v>444</v>
      </c>
      <c r="Q1926" s="29">
        <v>15.37</v>
      </c>
      <c r="R1926" s="39">
        <v>8.6300000000000008</v>
      </c>
      <c r="S1926" s="39" t="s">
        <v>2383</v>
      </c>
      <c r="T1926" s="39" t="s">
        <v>2380</v>
      </c>
      <c r="U1926" s="39" t="s">
        <v>2380</v>
      </c>
      <c r="V1926" s="39">
        <v>0</v>
      </c>
      <c r="W1926" s="39" t="s">
        <v>2380</v>
      </c>
      <c r="X1926" s="39" t="s">
        <v>8394</v>
      </c>
    </row>
    <row r="1927" spans="1:24" x14ac:dyDescent="0.35">
      <c r="A1927" s="4" t="s">
        <v>443</v>
      </c>
      <c r="B1927" s="4">
        <v>30.4</v>
      </c>
      <c r="C1927" s="4">
        <v>5.28</v>
      </c>
      <c r="D1927" s="4" t="s">
        <v>2380</v>
      </c>
      <c r="E1927" s="4" t="s">
        <v>2380</v>
      </c>
      <c r="F1927" s="4" t="s">
        <v>2380</v>
      </c>
      <c r="G1927" s="4" t="s">
        <v>2381</v>
      </c>
      <c r="H1927" s="4" t="s">
        <v>2380</v>
      </c>
      <c r="I1927" s="15">
        <v>180</v>
      </c>
      <c r="J1927" s="15" t="str">
        <f t="shared" si="120"/>
        <v>No</v>
      </c>
      <c r="K1927" s="15">
        <f t="shared" si="121"/>
        <v>0</v>
      </c>
      <c r="L1927" s="15" t="str">
        <f t="shared" si="122"/>
        <v>No</v>
      </c>
      <c r="M1927" s="15" t="str">
        <f t="shared" si="123"/>
        <v>No</v>
      </c>
      <c r="N1927" s="29">
        <v>30.4</v>
      </c>
      <c r="O1927" s="20" t="str" cm="1">
        <f t="array" ref="O1927">_xlfn.IFS(N1927&lt;18.5,"Underweight",N1927&lt;25,"Normalweight",N1927&lt;30,"Overweight",N1927&gt;=30,"Obesity")</f>
        <v>Obesity</v>
      </c>
      <c r="P1927" s="39" t="s">
        <v>443</v>
      </c>
      <c r="Q1927" s="29">
        <v>30.4</v>
      </c>
      <c r="R1927" s="39">
        <v>5.28</v>
      </c>
      <c r="S1927" s="39" t="s">
        <v>2380</v>
      </c>
      <c r="T1927" s="39" t="s">
        <v>2380</v>
      </c>
      <c r="U1927" s="39" t="s">
        <v>2380</v>
      </c>
      <c r="V1927" s="39">
        <v>0</v>
      </c>
      <c r="W1927" s="39" t="s">
        <v>2380</v>
      </c>
      <c r="X1927" s="39" t="s">
        <v>8391</v>
      </c>
    </row>
    <row r="1928" spans="1:24" x14ac:dyDescent="0.35">
      <c r="A1928" s="4" t="s">
        <v>442</v>
      </c>
      <c r="B1928" s="4">
        <v>19.48</v>
      </c>
      <c r="C1928" s="4">
        <v>5.63</v>
      </c>
      <c r="D1928" s="4" t="s">
        <v>2382</v>
      </c>
      <c r="E1928" s="4" t="s">
        <v>2380</v>
      </c>
      <c r="F1928" s="4" t="s">
        <v>2380</v>
      </c>
      <c r="G1928" s="4">
        <v>1</v>
      </c>
      <c r="H1928" s="4" t="s">
        <v>2380</v>
      </c>
      <c r="I1928" s="15">
        <v>180</v>
      </c>
      <c r="J1928" s="15" t="str">
        <f t="shared" si="120"/>
        <v>No</v>
      </c>
      <c r="K1928" s="15">
        <f t="shared" si="121"/>
        <v>1</v>
      </c>
      <c r="L1928" s="15" t="str">
        <f t="shared" si="122"/>
        <v>No</v>
      </c>
      <c r="M1928" s="15" t="str">
        <f t="shared" si="123"/>
        <v>Yes</v>
      </c>
      <c r="N1928" s="29">
        <v>19.48</v>
      </c>
      <c r="O1928" s="20" t="str" cm="1">
        <f t="array" ref="O1928">_xlfn.IFS(N1928&lt;18.5,"Underweight",N1928&lt;25,"Normalweight",N1928&lt;30,"Overweight",N1928&gt;=30,"Obesity")</f>
        <v>Normalweight</v>
      </c>
      <c r="P1928" s="39" t="s">
        <v>442</v>
      </c>
      <c r="Q1928" s="29">
        <v>19.48</v>
      </c>
      <c r="R1928" s="39">
        <v>5.63</v>
      </c>
      <c r="S1928" s="39" t="s">
        <v>2383</v>
      </c>
      <c r="T1928" s="39" t="s">
        <v>2380</v>
      </c>
      <c r="U1928" s="39" t="s">
        <v>2380</v>
      </c>
      <c r="V1928" s="39">
        <v>1</v>
      </c>
      <c r="W1928" s="39" t="s">
        <v>2380</v>
      </c>
      <c r="X1928" s="39" t="s">
        <v>8393</v>
      </c>
    </row>
    <row r="1929" spans="1:24" x14ac:dyDescent="0.35">
      <c r="A1929" s="4" t="s">
        <v>441</v>
      </c>
      <c r="B1929" s="4">
        <v>16.96</v>
      </c>
      <c r="C1929" s="4">
        <v>11.47</v>
      </c>
      <c r="D1929" s="4" t="s">
        <v>2382</v>
      </c>
      <c r="E1929" s="4" t="s">
        <v>2380</v>
      </c>
      <c r="F1929" s="4" t="s">
        <v>2380</v>
      </c>
      <c r="G1929" s="4" t="s">
        <v>2381</v>
      </c>
      <c r="H1929" s="4" t="s">
        <v>2380</v>
      </c>
      <c r="I1929" s="15">
        <v>180</v>
      </c>
      <c r="J1929" s="15" t="str">
        <f t="shared" si="120"/>
        <v>No</v>
      </c>
      <c r="K1929" s="15">
        <f t="shared" si="121"/>
        <v>0</v>
      </c>
      <c r="L1929" s="15" t="str">
        <f t="shared" si="122"/>
        <v>No</v>
      </c>
      <c r="M1929" s="15" t="str">
        <f t="shared" si="123"/>
        <v>Yes</v>
      </c>
      <c r="N1929" s="29">
        <v>16.96</v>
      </c>
      <c r="O1929" s="20" t="str" cm="1">
        <f t="array" ref="O1929">_xlfn.IFS(N1929&lt;18.5,"Underweight",N1929&lt;25,"Normalweight",N1929&lt;30,"Overweight",N1929&gt;=30,"Obesity")</f>
        <v>Underweight</v>
      </c>
      <c r="P1929" s="39" t="s">
        <v>441</v>
      </c>
      <c r="Q1929" s="29">
        <v>16.96</v>
      </c>
      <c r="R1929" s="39">
        <v>11.47</v>
      </c>
      <c r="S1929" s="39" t="s">
        <v>2383</v>
      </c>
      <c r="T1929" s="39" t="s">
        <v>2380</v>
      </c>
      <c r="U1929" s="39" t="s">
        <v>2380</v>
      </c>
      <c r="V1929" s="39">
        <v>0</v>
      </c>
      <c r="W1929" s="39" t="s">
        <v>2380</v>
      </c>
      <c r="X1929" s="39" t="s">
        <v>8394</v>
      </c>
    </row>
    <row r="1930" spans="1:24" x14ac:dyDescent="0.35">
      <c r="A1930" s="4" t="s">
        <v>440</v>
      </c>
      <c r="B1930" s="4">
        <v>19.05</v>
      </c>
      <c r="C1930" s="4">
        <v>4.92</v>
      </c>
      <c r="D1930" s="4" t="s">
        <v>2380</v>
      </c>
      <c r="E1930" s="4" t="s">
        <v>2380</v>
      </c>
      <c r="F1930" s="4" t="s">
        <v>2380</v>
      </c>
      <c r="G1930" s="4">
        <v>1</v>
      </c>
      <c r="H1930" s="4" t="s">
        <v>2380</v>
      </c>
      <c r="I1930" s="15">
        <v>180</v>
      </c>
      <c r="J1930" s="15" t="str">
        <f t="shared" si="120"/>
        <v>No</v>
      </c>
      <c r="K1930" s="15">
        <f t="shared" si="121"/>
        <v>1</v>
      </c>
      <c r="L1930" s="15" t="str">
        <f t="shared" si="122"/>
        <v>No</v>
      </c>
      <c r="M1930" s="15" t="str">
        <f t="shared" si="123"/>
        <v>No</v>
      </c>
      <c r="N1930" s="29">
        <v>19.05</v>
      </c>
      <c r="O1930" s="20" t="str" cm="1">
        <f t="array" ref="O1930">_xlfn.IFS(N1930&lt;18.5,"Underweight",N1930&lt;25,"Normalweight",N1930&lt;30,"Overweight",N1930&gt;=30,"Obesity")</f>
        <v>Normalweight</v>
      </c>
      <c r="P1930" s="39" t="s">
        <v>440</v>
      </c>
      <c r="Q1930" s="29">
        <v>19.05</v>
      </c>
      <c r="R1930" s="39">
        <v>4.92</v>
      </c>
      <c r="S1930" s="39" t="s">
        <v>2380</v>
      </c>
      <c r="T1930" s="39" t="s">
        <v>2380</v>
      </c>
      <c r="U1930" s="39" t="s">
        <v>2380</v>
      </c>
      <c r="V1930" s="39">
        <v>1</v>
      </c>
      <c r="W1930" s="39" t="s">
        <v>2380</v>
      </c>
      <c r="X1930" s="39" t="s">
        <v>8393</v>
      </c>
    </row>
    <row r="1931" spans="1:24" x14ac:dyDescent="0.35">
      <c r="A1931" s="4" t="s">
        <v>439</v>
      </c>
      <c r="B1931" s="4">
        <v>37.619999999999997</v>
      </c>
      <c r="C1931" s="4">
        <v>4.18</v>
      </c>
      <c r="D1931" s="4" t="s">
        <v>2380</v>
      </c>
      <c r="E1931" s="4" t="s">
        <v>2380</v>
      </c>
      <c r="F1931" s="4" t="s">
        <v>2380</v>
      </c>
      <c r="G1931" s="4" t="s">
        <v>2381</v>
      </c>
      <c r="H1931" s="4" t="s">
        <v>2380</v>
      </c>
      <c r="I1931" s="15">
        <v>180</v>
      </c>
      <c r="J1931" s="15" t="str">
        <f t="shared" si="120"/>
        <v>No</v>
      </c>
      <c r="K1931" s="15">
        <f t="shared" si="121"/>
        <v>0</v>
      </c>
      <c r="L1931" s="15" t="str">
        <f t="shared" si="122"/>
        <v>No</v>
      </c>
      <c r="M1931" s="15" t="str">
        <f t="shared" si="123"/>
        <v>No</v>
      </c>
      <c r="N1931" s="29">
        <v>37.619999999999997</v>
      </c>
      <c r="O1931" s="20" t="str" cm="1">
        <f t="array" ref="O1931">_xlfn.IFS(N1931&lt;18.5,"Underweight",N1931&lt;25,"Normalweight",N1931&lt;30,"Overweight",N1931&gt;=30,"Obesity")</f>
        <v>Obesity</v>
      </c>
      <c r="P1931" s="39" t="s">
        <v>439</v>
      </c>
      <c r="Q1931" s="29">
        <v>37.619999999999997</v>
      </c>
      <c r="R1931" s="39">
        <v>4.18</v>
      </c>
      <c r="S1931" s="39" t="s">
        <v>2380</v>
      </c>
      <c r="T1931" s="39" t="s">
        <v>2380</v>
      </c>
      <c r="U1931" s="39" t="s">
        <v>2380</v>
      </c>
      <c r="V1931" s="39">
        <v>0</v>
      </c>
      <c r="W1931" s="39" t="s">
        <v>2380</v>
      </c>
      <c r="X1931" s="39" t="s">
        <v>8391</v>
      </c>
    </row>
    <row r="1932" spans="1:24" x14ac:dyDescent="0.35">
      <c r="A1932" s="4" t="s">
        <v>438</v>
      </c>
      <c r="B1932" s="4">
        <v>29.1</v>
      </c>
      <c r="C1932" s="4">
        <v>4.67</v>
      </c>
      <c r="D1932" s="4" t="s">
        <v>2380</v>
      </c>
      <c r="E1932" s="4" t="s">
        <v>2380</v>
      </c>
      <c r="F1932" s="4" t="s">
        <v>2380</v>
      </c>
      <c r="G1932" s="4" t="s">
        <v>2381</v>
      </c>
      <c r="H1932" s="4" t="s">
        <v>2380</v>
      </c>
      <c r="I1932" s="15">
        <v>180</v>
      </c>
      <c r="J1932" s="15" t="str">
        <f t="shared" si="120"/>
        <v>No</v>
      </c>
      <c r="K1932" s="15">
        <f t="shared" si="121"/>
        <v>0</v>
      </c>
      <c r="L1932" s="15" t="str">
        <f t="shared" si="122"/>
        <v>No</v>
      </c>
      <c r="M1932" s="15" t="str">
        <f t="shared" si="123"/>
        <v>No</v>
      </c>
      <c r="N1932" s="29">
        <v>29.1</v>
      </c>
      <c r="O1932" s="20" t="str" cm="1">
        <f t="array" ref="O1932">_xlfn.IFS(N1932&lt;18.5,"Underweight",N1932&lt;25,"Normalweight",N1932&lt;30,"Overweight",N1932&gt;=30,"Obesity")</f>
        <v>Overweight</v>
      </c>
      <c r="P1932" s="39" t="s">
        <v>438</v>
      </c>
      <c r="Q1932" s="29">
        <v>29.1</v>
      </c>
      <c r="R1932" s="39">
        <v>4.67</v>
      </c>
      <c r="S1932" s="39" t="s">
        <v>2380</v>
      </c>
      <c r="T1932" s="39" t="s">
        <v>2380</v>
      </c>
      <c r="U1932" s="39" t="s">
        <v>2380</v>
      </c>
      <c r="V1932" s="39">
        <v>0</v>
      </c>
      <c r="W1932" s="39" t="s">
        <v>2380</v>
      </c>
      <c r="X1932" s="39" t="s">
        <v>8392</v>
      </c>
    </row>
    <row r="1933" spans="1:24" x14ac:dyDescent="0.35">
      <c r="A1933" s="4" t="s">
        <v>437</v>
      </c>
      <c r="B1933" s="4">
        <v>26.62</v>
      </c>
      <c r="C1933" s="4">
        <v>6.24</v>
      </c>
      <c r="D1933" s="4" t="s">
        <v>2380</v>
      </c>
      <c r="E1933" s="4" t="s">
        <v>2380</v>
      </c>
      <c r="F1933" s="4" t="s">
        <v>2380</v>
      </c>
      <c r="G1933" s="4" t="s">
        <v>2381</v>
      </c>
      <c r="H1933" s="4" t="s">
        <v>2380</v>
      </c>
      <c r="I1933" s="15">
        <v>180</v>
      </c>
      <c r="J1933" s="15" t="str">
        <f t="shared" si="120"/>
        <v>No</v>
      </c>
      <c r="K1933" s="15">
        <f t="shared" si="121"/>
        <v>0</v>
      </c>
      <c r="L1933" s="15" t="str">
        <f t="shared" si="122"/>
        <v>No</v>
      </c>
      <c r="M1933" s="15" t="str">
        <f t="shared" si="123"/>
        <v>No</v>
      </c>
      <c r="N1933" s="29">
        <v>26.62</v>
      </c>
      <c r="O1933" s="20" t="str" cm="1">
        <f t="array" ref="O1933">_xlfn.IFS(N1933&lt;18.5,"Underweight",N1933&lt;25,"Normalweight",N1933&lt;30,"Overweight",N1933&gt;=30,"Obesity")</f>
        <v>Overweight</v>
      </c>
      <c r="P1933" s="39" t="s">
        <v>437</v>
      </c>
      <c r="Q1933" s="29">
        <v>26.62</v>
      </c>
      <c r="R1933" s="39">
        <v>6.24</v>
      </c>
      <c r="S1933" s="39" t="s">
        <v>2380</v>
      </c>
      <c r="T1933" s="39" t="s">
        <v>2380</v>
      </c>
      <c r="U1933" s="39" t="s">
        <v>2380</v>
      </c>
      <c r="V1933" s="39">
        <v>0</v>
      </c>
      <c r="W1933" s="39" t="s">
        <v>2380</v>
      </c>
      <c r="X1933" s="39" t="s">
        <v>8392</v>
      </c>
    </row>
    <row r="1934" spans="1:24" x14ac:dyDescent="0.35">
      <c r="A1934" s="4" t="s">
        <v>436</v>
      </c>
      <c r="B1934" s="4">
        <v>25.74</v>
      </c>
      <c r="C1934" s="4">
        <v>5.99</v>
      </c>
      <c r="D1934" s="4" t="s">
        <v>2380</v>
      </c>
      <c r="E1934" s="4" t="s">
        <v>2380</v>
      </c>
      <c r="F1934" s="4" t="s">
        <v>2380</v>
      </c>
      <c r="G1934" s="4" t="s">
        <v>2381</v>
      </c>
      <c r="H1934" s="4" t="s">
        <v>2380</v>
      </c>
      <c r="I1934" s="15">
        <v>180</v>
      </c>
      <c r="J1934" s="15" t="str">
        <f t="shared" si="120"/>
        <v>No</v>
      </c>
      <c r="K1934" s="15">
        <f t="shared" si="121"/>
        <v>0</v>
      </c>
      <c r="L1934" s="15" t="str">
        <f t="shared" si="122"/>
        <v>No</v>
      </c>
      <c r="M1934" s="15" t="str">
        <f t="shared" si="123"/>
        <v>No</v>
      </c>
      <c r="N1934" s="29">
        <v>25.74</v>
      </c>
      <c r="O1934" s="20" t="str" cm="1">
        <f t="array" ref="O1934">_xlfn.IFS(N1934&lt;18.5,"Underweight",N1934&lt;25,"Normalweight",N1934&lt;30,"Overweight",N1934&gt;=30,"Obesity")</f>
        <v>Overweight</v>
      </c>
      <c r="P1934" s="39" t="s">
        <v>436</v>
      </c>
      <c r="Q1934" s="29">
        <v>25.74</v>
      </c>
      <c r="R1934" s="39">
        <v>5.99</v>
      </c>
      <c r="S1934" s="39" t="s">
        <v>2380</v>
      </c>
      <c r="T1934" s="39" t="s">
        <v>2380</v>
      </c>
      <c r="U1934" s="39" t="s">
        <v>2380</v>
      </c>
      <c r="V1934" s="39">
        <v>0</v>
      </c>
      <c r="W1934" s="39" t="s">
        <v>2380</v>
      </c>
      <c r="X1934" s="39" t="s">
        <v>8392</v>
      </c>
    </row>
    <row r="1935" spans="1:24" x14ac:dyDescent="0.35">
      <c r="A1935" s="4" t="s">
        <v>435</v>
      </c>
      <c r="B1935" s="4">
        <v>18.22</v>
      </c>
      <c r="C1935" s="4">
        <v>10.27</v>
      </c>
      <c r="D1935" s="4" t="s">
        <v>2382</v>
      </c>
      <c r="E1935" s="4" t="s">
        <v>2380</v>
      </c>
      <c r="F1935" s="4" t="s">
        <v>2380</v>
      </c>
      <c r="G1935" s="4">
        <v>1</v>
      </c>
      <c r="H1935" s="4" t="s">
        <v>2380</v>
      </c>
      <c r="I1935" s="15">
        <v>180</v>
      </c>
      <c r="J1935" s="15" t="str">
        <f t="shared" si="120"/>
        <v>No</v>
      </c>
      <c r="K1935" s="15">
        <f t="shared" si="121"/>
        <v>1</v>
      </c>
      <c r="L1935" s="15" t="str">
        <f t="shared" si="122"/>
        <v>No</v>
      </c>
      <c r="M1935" s="15" t="str">
        <f t="shared" si="123"/>
        <v>Yes</v>
      </c>
      <c r="N1935" s="29">
        <v>18.22</v>
      </c>
      <c r="O1935" s="20" t="str" cm="1">
        <f t="array" ref="O1935">_xlfn.IFS(N1935&lt;18.5,"Underweight",N1935&lt;25,"Normalweight",N1935&lt;30,"Overweight",N1935&gt;=30,"Obesity")</f>
        <v>Underweight</v>
      </c>
      <c r="P1935" s="39" t="s">
        <v>435</v>
      </c>
      <c r="Q1935" s="29">
        <v>18.22</v>
      </c>
      <c r="R1935" s="39">
        <v>10.27</v>
      </c>
      <c r="S1935" s="39" t="s">
        <v>2383</v>
      </c>
      <c r="T1935" s="39" t="s">
        <v>2380</v>
      </c>
      <c r="U1935" s="39" t="s">
        <v>2380</v>
      </c>
      <c r="V1935" s="39">
        <v>1</v>
      </c>
      <c r="W1935" s="39" t="s">
        <v>2380</v>
      </c>
      <c r="X1935" s="39" t="s">
        <v>8394</v>
      </c>
    </row>
    <row r="1936" spans="1:24" x14ac:dyDescent="0.35">
      <c r="A1936" s="4" t="s">
        <v>434</v>
      </c>
      <c r="B1936" s="4">
        <v>26.03</v>
      </c>
      <c r="C1936" s="4">
        <v>5.97</v>
      </c>
      <c r="D1936" s="4" t="s">
        <v>2380</v>
      </c>
      <c r="E1936" s="4" t="s">
        <v>2380</v>
      </c>
      <c r="F1936" s="4" t="s">
        <v>2383</v>
      </c>
      <c r="G1936" s="4">
        <v>1</v>
      </c>
      <c r="H1936" s="4" t="s">
        <v>2380</v>
      </c>
      <c r="I1936" s="15">
        <v>180</v>
      </c>
      <c r="J1936" s="15" t="str">
        <f t="shared" si="120"/>
        <v>No</v>
      </c>
      <c r="K1936" s="15">
        <f t="shared" si="121"/>
        <v>1</v>
      </c>
      <c r="L1936" s="15" t="str">
        <f t="shared" si="122"/>
        <v>No</v>
      </c>
      <c r="M1936" s="15" t="str">
        <f t="shared" si="123"/>
        <v>No</v>
      </c>
      <c r="N1936" s="29">
        <v>26.03</v>
      </c>
      <c r="O1936" s="20" t="str" cm="1">
        <f t="array" ref="O1936">_xlfn.IFS(N1936&lt;18.5,"Underweight",N1936&lt;25,"Normalweight",N1936&lt;30,"Overweight",N1936&gt;=30,"Obesity")</f>
        <v>Overweight</v>
      </c>
      <c r="P1936" s="39" t="s">
        <v>434</v>
      </c>
      <c r="Q1936" s="29">
        <v>26.03</v>
      </c>
      <c r="R1936" s="39">
        <v>5.97</v>
      </c>
      <c r="S1936" s="39" t="s">
        <v>2380</v>
      </c>
      <c r="T1936" s="39" t="s">
        <v>2380</v>
      </c>
      <c r="U1936" s="39" t="s">
        <v>2383</v>
      </c>
      <c r="V1936" s="39">
        <v>1</v>
      </c>
      <c r="W1936" s="39" t="s">
        <v>2380</v>
      </c>
      <c r="X1936" s="39" t="s">
        <v>8392</v>
      </c>
    </row>
    <row r="1937" spans="1:24" x14ac:dyDescent="0.35">
      <c r="A1937" s="4" t="s">
        <v>433</v>
      </c>
      <c r="B1937" s="4">
        <v>17.29</v>
      </c>
      <c r="C1937" s="4">
        <v>4.9800000000000004</v>
      </c>
      <c r="D1937" s="4" t="s">
        <v>2380</v>
      </c>
      <c r="E1937" s="4" t="s">
        <v>2380</v>
      </c>
      <c r="F1937" s="4" t="s">
        <v>2380</v>
      </c>
      <c r="G1937" s="4" t="s">
        <v>2381</v>
      </c>
      <c r="H1937" s="4" t="s">
        <v>2380</v>
      </c>
      <c r="I1937" s="15">
        <v>180</v>
      </c>
      <c r="J1937" s="15" t="str">
        <f t="shared" si="120"/>
        <v>No</v>
      </c>
      <c r="K1937" s="15">
        <f t="shared" si="121"/>
        <v>0</v>
      </c>
      <c r="L1937" s="15" t="str">
        <f t="shared" si="122"/>
        <v>No</v>
      </c>
      <c r="M1937" s="15" t="str">
        <f t="shared" si="123"/>
        <v>No</v>
      </c>
      <c r="N1937" s="29">
        <v>17.29</v>
      </c>
      <c r="O1937" s="20" t="str" cm="1">
        <f t="array" ref="O1937">_xlfn.IFS(N1937&lt;18.5,"Underweight",N1937&lt;25,"Normalweight",N1937&lt;30,"Overweight",N1937&gt;=30,"Obesity")</f>
        <v>Underweight</v>
      </c>
      <c r="P1937" s="39" t="s">
        <v>433</v>
      </c>
      <c r="Q1937" s="29">
        <v>17.29</v>
      </c>
      <c r="R1937" s="39">
        <v>4.9800000000000004</v>
      </c>
      <c r="S1937" s="39" t="s">
        <v>2380</v>
      </c>
      <c r="T1937" s="39" t="s">
        <v>2380</v>
      </c>
      <c r="U1937" s="39" t="s">
        <v>2380</v>
      </c>
      <c r="V1937" s="39">
        <v>0</v>
      </c>
      <c r="W1937" s="39" t="s">
        <v>2380</v>
      </c>
      <c r="X1937" s="39" t="s">
        <v>8394</v>
      </c>
    </row>
    <row r="1938" spans="1:24" x14ac:dyDescent="0.35">
      <c r="A1938" s="4" t="s">
        <v>432</v>
      </c>
      <c r="B1938" s="4">
        <v>18.170000000000002</v>
      </c>
      <c r="C1938" s="4">
        <v>6.91</v>
      </c>
      <c r="D1938" s="4" t="s">
        <v>2382</v>
      </c>
      <c r="E1938" s="4" t="s">
        <v>2380</v>
      </c>
      <c r="F1938" s="4" t="s">
        <v>2380</v>
      </c>
      <c r="G1938" s="4">
        <v>1</v>
      </c>
      <c r="H1938" s="4" t="s">
        <v>2380</v>
      </c>
      <c r="I1938" s="15">
        <v>180</v>
      </c>
      <c r="J1938" s="15" t="str">
        <f t="shared" si="120"/>
        <v>No</v>
      </c>
      <c r="K1938" s="15">
        <f t="shared" si="121"/>
        <v>1</v>
      </c>
      <c r="L1938" s="15" t="str">
        <f t="shared" si="122"/>
        <v>No</v>
      </c>
      <c r="M1938" s="15" t="str">
        <f t="shared" si="123"/>
        <v>Yes</v>
      </c>
      <c r="N1938" s="29">
        <v>18.170000000000002</v>
      </c>
      <c r="O1938" s="20" t="str" cm="1">
        <f t="array" ref="O1938">_xlfn.IFS(N1938&lt;18.5,"Underweight",N1938&lt;25,"Normalweight",N1938&lt;30,"Overweight",N1938&gt;=30,"Obesity")</f>
        <v>Underweight</v>
      </c>
      <c r="P1938" s="39" t="s">
        <v>432</v>
      </c>
      <c r="Q1938" s="29">
        <v>18.170000000000002</v>
      </c>
      <c r="R1938" s="39">
        <v>6.91</v>
      </c>
      <c r="S1938" s="39" t="s">
        <v>2383</v>
      </c>
      <c r="T1938" s="39" t="s">
        <v>2380</v>
      </c>
      <c r="U1938" s="39" t="s">
        <v>2380</v>
      </c>
      <c r="V1938" s="39">
        <v>1</v>
      </c>
      <c r="W1938" s="39" t="s">
        <v>2380</v>
      </c>
      <c r="X1938" s="39" t="s">
        <v>8394</v>
      </c>
    </row>
    <row r="1939" spans="1:24" x14ac:dyDescent="0.35">
      <c r="A1939" s="4" t="s">
        <v>431</v>
      </c>
      <c r="B1939" s="4">
        <v>32.54</v>
      </c>
      <c r="C1939" s="4">
        <v>6.38</v>
      </c>
      <c r="D1939" s="4" t="s">
        <v>2380</v>
      </c>
      <c r="E1939" s="4" t="s">
        <v>2382</v>
      </c>
      <c r="F1939" s="4" t="s">
        <v>2380</v>
      </c>
      <c r="G1939" s="4">
        <v>1</v>
      </c>
      <c r="H1939" s="4" t="s">
        <v>2380</v>
      </c>
      <c r="I1939" s="15">
        <v>180</v>
      </c>
      <c r="J1939" s="15" t="str">
        <f t="shared" si="120"/>
        <v>No</v>
      </c>
      <c r="K1939" s="15">
        <f t="shared" si="121"/>
        <v>1</v>
      </c>
      <c r="L1939" s="15" t="str">
        <f t="shared" si="122"/>
        <v>No</v>
      </c>
      <c r="M1939" s="15" t="str">
        <f t="shared" si="123"/>
        <v>No</v>
      </c>
      <c r="N1939" s="29">
        <v>32.54</v>
      </c>
      <c r="O1939" s="20" t="str" cm="1">
        <f t="array" ref="O1939">_xlfn.IFS(N1939&lt;18.5,"Underweight",N1939&lt;25,"Normalweight",N1939&lt;30,"Overweight",N1939&gt;=30,"Obesity")</f>
        <v>Obesity</v>
      </c>
      <c r="P1939" s="39" t="s">
        <v>431</v>
      </c>
      <c r="Q1939" s="29">
        <v>32.54</v>
      </c>
      <c r="R1939" s="39">
        <v>6.38</v>
      </c>
      <c r="S1939" s="39" t="s">
        <v>2380</v>
      </c>
      <c r="T1939" s="39" t="s">
        <v>2382</v>
      </c>
      <c r="U1939" s="39" t="s">
        <v>2380</v>
      </c>
      <c r="V1939" s="39">
        <v>1</v>
      </c>
      <c r="W1939" s="39" t="s">
        <v>2380</v>
      </c>
      <c r="X1939" s="39" t="s">
        <v>8391</v>
      </c>
    </row>
    <row r="1940" spans="1:24" x14ac:dyDescent="0.35">
      <c r="A1940" s="4" t="s">
        <v>430</v>
      </c>
      <c r="B1940" s="4">
        <v>30.25</v>
      </c>
      <c r="C1940" s="4">
        <v>4.7699999999999996</v>
      </c>
      <c r="D1940" s="4" t="s">
        <v>2380</v>
      </c>
      <c r="E1940" s="4" t="s">
        <v>2380</v>
      </c>
      <c r="F1940" s="4" t="s">
        <v>2380</v>
      </c>
      <c r="G1940" s="4" t="s">
        <v>2381</v>
      </c>
      <c r="H1940" s="4" t="s">
        <v>2380</v>
      </c>
      <c r="I1940" s="15">
        <v>180</v>
      </c>
      <c r="J1940" s="15" t="str">
        <f t="shared" si="120"/>
        <v>No</v>
      </c>
      <c r="K1940" s="15">
        <f t="shared" si="121"/>
        <v>0</v>
      </c>
      <c r="L1940" s="15" t="str">
        <f t="shared" si="122"/>
        <v>No</v>
      </c>
      <c r="M1940" s="15" t="str">
        <f t="shared" si="123"/>
        <v>No</v>
      </c>
      <c r="N1940" s="29">
        <v>30.25</v>
      </c>
      <c r="O1940" s="20" t="str" cm="1">
        <f t="array" ref="O1940">_xlfn.IFS(N1940&lt;18.5,"Underweight",N1940&lt;25,"Normalweight",N1940&lt;30,"Overweight",N1940&gt;=30,"Obesity")</f>
        <v>Obesity</v>
      </c>
      <c r="P1940" s="39" t="s">
        <v>430</v>
      </c>
      <c r="Q1940" s="29">
        <v>30.25</v>
      </c>
      <c r="R1940" s="39">
        <v>4.7699999999999996</v>
      </c>
      <c r="S1940" s="39" t="s">
        <v>2380</v>
      </c>
      <c r="T1940" s="39" t="s">
        <v>2380</v>
      </c>
      <c r="U1940" s="39" t="s">
        <v>2380</v>
      </c>
      <c r="V1940" s="39">
        <v>0</v>
      </c>
      <c r="W1940" s="39" t="s">
        <v>2380</v>
      </c>
      <c r="X1940" s="39" t="s">
        <v>8391</v>
      </c>
    </row>
    <row r="1941" spans="1:24" x14ac:dyDescent="0.35">
      <c r="A1941" s="4" t="s">
        <v>429</v>
      </c>
      <c r="B1941" s="4">
        <v>19.59</v>
      </c>
      <c r="C1941" s="4">
        <v>6.04</v>
      </c>
      <c r="D1941" s="4" t="s">
        <v>2382</v>
      </c>
      <c r="E1941" s="4" t="s">
        <v>2380</v>
      </c>
      <c r="F1941" s="4" t="s">
        <v>2380</v>
      </c>
      <c r="G1941" s="4">
        <v>1</v>
      </c>
      <c r="H1941" s="4" t="s">
        <v>2380</v>
      </c>
      <c r="I1941" s="15">
        <v>180</v>
      </c>
      <c r="J1941" s="15" t="str">
        <f t="shared" si="120"/>
        <v>No</v>
      </c>
      <c r="K1941" s="15">
        <f t="shared" si="121"/>
        <v>1</v>
      </c>
      <c r="L1941" s="15" t="str">
        <f t="shared" si="122"/>
        <v>No</v>
      </c>
      <c r="M1941" s="15" t="str">
        <f t="shared" si="123"/>
        <v>Yes</v>
      </c>
      <c r="N1941" s="29">
        <v>19.59</v>
      </c>
      <c r="O1941" s="20" t="str" cm="1">
        <f t="array" ref="O1941">_xlfn.IFS(N1941&lt;18.5,"Underweight",N1941&lt;25,"Normalweight",N1941&lt;30,"Overweight",N1941&gt;=30,"Obesity")</f>
        <v>Normalweight</v>
      </c>
      <c r="P1941" s="39" t="s">
        <v>429</v>
      </c>
      <c r="Q1941" s="29">
        <v>19.59</v>
      </c>
      <c r="R1941" s="39">
        <v>6.04</v>
      </c>
      <c r="S1941" s="39" t="s">
        <v>2383</v>
      </c>
      <c r="T1941" s="39" t="s">
        <v>2380</v>
      </c>
      <c r="U1941" s="39" t="s">
        <v>2380</v>
      </c>
      <c r="V1941" s="39">
        <v>1</v>
      </c>
      <c r="W1941" s="39" t="s">
        <v>2380</v>
      </c>
      <c r="X1941" s="39" t="s">
        <v>8393</v>
      </c>
    </row>
    <row r="1942" spans="1:24" x14ac:dyDescent="0.35">
      <c r="A1942" s="4" t="s">
        <v>428</v>
      </c>
      <c r="B1942" s="4">
        <v>45.9</v>
      </c>
      <c r="C1942" s="4">
        <v>4.3</v>
      </c>
      <c r="D1942" s="4" t="s">
        <v>2382</v>
      </c>
      <c r="E1942" s="4" t="s">
        <v>2380</v>
      </c>
      <c r="F1942" s="4" t="s">
        <v>2380</v>
      </c>
      <c r="G1942" s="4">
        <v>1</v>
      </c>
      <c r="H1942" s="4" t="s">
        <v>2380</v>
      </c>
      <c r="I1942" s="15">
        <v>180</v>
      </c>
      <c r="J1942" s="15" t="str">
        <f t="shared" si="120"/>
        <v>No</v>
      </c>
      <c r="K1942" s="15">
        <f t="shared" si="121"/>
        <v>1</v>
      </c>
      <c r="L1942" s="15" t="str">
        <f t="shared" si="122"/>
        <v>No</v>
      </c>
      <c r="M1942" s="15" t="str">
        <f t="shared" si="123"/>
        <v>Yes</v>
      </c>
      <c r="N1942" s="29">
        <v>45.9</v>
      </c>
      <c r="O1942" s="20" t="str" cm="1">
        <f t="array" ref="O1942">_xlfn.IFS(N1942&lt;18.5,"Underweight",N1942&lt;25,"Normalweight",N1942&lt;30,"Overweight",N1942&gt;=30,"Obesity")</f>
        <v>Obesity</v>
      </c>
      <c r="P1942" s="39" t="s">
        <v>428</v>
      </c>
      <c r="Q1942" s="29">
        <v>45.9</v>
      </c>
      <c r="R1942" s="39">
        <v>4.3</v>
      </c>
      <c r="S1942" s="39" t="s">
        <v>2383</v>
      </c>
      <c r="T1942" s="39" t="s">
        <v>2380</v>
      </c>
      <c r="U1942" s="39" t="s">
        <v>2380</v>
      </c>
      <c r="V1942" s="39">
        <v>1</v>
      </c>
      <c r="W1942" s="39" t="s">
        <v>2380</v>
      </c>
      <c r="X1942" s="39" t="s">
        <v>8391</v>
      </c>
    </row>
    <row r="1943" spans="1:24" x14ac:dyDescent="0.35">
      <c r="A1943" s="4" t="s">
        <v>427</v>
      </c>
      <c r="B1943" s="4">
        <v>17.059999999999999</v>
      </c>
      <c r="C1943" s="4">
        <v>8.75</v>
      </c>
      <c r="D1943" s="4" t="s">
        <v>2382</v>
      </c>
      <c r="E1943" s="4" t="s">
        <v>2380</v>
      </c>
      <c r="F1943" s="4" t="s">
        <v>2380</v>
      </c>
      <c r="G1943" s="4" t="s">
        <v>2381</v>
      </c>
      <c r="H1943" s="4" t="s">
        <v>2380</v>
      </c>
      <c r="I1943" s="15">
        <v>180</v>
      </c>
      <c r="J1943" s="15" t="str">
        <f t="shared" si="120"/>
        <v>No</v>
      </c>
      <c r="K1943" s="15">
        <f t="shared" si="121"/>
        <v>0</v>
      </c>
      <c r="L1943" s="15" t="str">
        <f t="shared" si="122"/>
        <v>No</v>
      </c>
      <c r="M1943" s="15" t="str">
        <f t="shared" si="123"/>
        <v>Yes</v>
      </c>
      <c r="N1943" s="29">
        <v>17.059999999999999</v>
      </c>
      <c r="O1943" s="20" t="str" cm="1">
        <f t="array" ref="O1943">_xlfn.IFS(N1943&lt;18.5,"Underweight",N1943&lt;25,"Normalweight",N1943&lt;30,"Overweight",N1943&gt;=30,"Obesity")</f>
        <v>Underweight</v>
      </c>
      <c r="P1943" s="39" t="s">
        <v>427</v>
      </c>
      <c r="Q1943" s="29">
        <v>17.059999999999999</v>
      </c>
      <c r="R1943" s="39">
        <v>8.75</v>
      </c>
      <c r="S1943" s="39" t="s">
        <v>2383</v>
      </c>
      <c r="T1943" s="39" t="s">
        <v>2380</v>
      </c>
      <c r="U1943" s="39" t="s">
        <v>2380</v>
      </c>
      <c r="V1943" s="39">
        <v>0</v>
      </c>
      <c r="W1943" s="39" t="s">
        <v>2380</v>
      </c>
      <c r="X1943" s="39" t="s">
        <v>8394</v>
      </c>
    </row>
    <row r="1944" spans="1:24" x14ac:dyDescent="0.35">
      <c r="A1944" s="4" t="s">
        <v>426</v>
      </c>
      <c r="B1944" s="4">
        <v>32.07</v>
      </c>
      <c r="C1944" s="4">
        <v>5.25</v>
      </c>
      <c r="D1944" s="4" t="s">
        <v>2380</v>
      </c>
      <c r="E1944" s="4" t="s">
        <v>2380</v>
      </c>
      <c r="F1944" s="4" t="s">
        <v>2383</v>
      </c>
      <c r="G1944" s="4">
        <v>1</v>
      </c>
      <c r="H1944" s="4" t="s">
        <v>2380</v>
      </c>
      <c r="I1944" s="15">
        <v>180</v>
      </c>
      <c r="J1944" s="15" t="str">
        <f t="shared" si="120"/>
        <v>No</v>
      </c>
      <c r="K1944" s="15">
        <f t="shared" si="121"/>
        <v>1</v>
      </c>
      <c r="L1944" s="15" t="str">
        <f t="shared" si="122"/>
        <v>No</v>
      </c>
      <c r="M1944" s="15" t="str">
        <f t="shared" si="123"/>
        <v>No</v>
      </c>
      <c r="N1944" s="29">
        <v>32.07</v>
      </c>
      <c r="O1944" s="20" t="str" cm="1">
        <f t="array" ref="O1944">_xlfn.IFS(N1944&lt;18.5,"Underweight",N1944&lt;25,"Normalweight",N1944&lt;30,"Overweight",N1944&gt;=30,"Obesity")</f>
        <v>Obesity</v>
      </c>
      <c r="P1944" s="39" t="s">
        <v>426</v>
      </c>
      <c r="Q1944" s="29">
        <v>32.07</v>
      </c>
      <c r="R1944" s="39">
        <v>5.25</v>
      </c>
      <c r="S1944" s="39" t="s">
        <v>2380</v>
      </c>
      <c r="T1944" s="39" t="s">
        <v>2380</v>
      </c>
      <c r="U1944" s="39" t="s">
        <v>2383</v>
      </c>
      <c r="V1944" s="39">
        <v>1</v>
      </c>
      <c r="W1944" s="39" t="s">
        <v>2380</v>
      </c>
      <c r="X1944" s="39" t="s">
        <v>8391</v>
      </c>
    </row>
    <row r="1945" spans="1:24" x14ac:dyDescent="0.35">
      <c r="A1945" s="4" t="s">
        <v>425</v>
      </c>
      <c r="B1945" s="4">
        <v>16.5</v>
      </c>
      <c r="C1945" s="4">
        <v>5.03</v>
      </c>
      <c r="D1945" s="4" t="s">
        <v>2380</v>
      </c>
      <c r="E1945" s="4" t="s">
        <v>2380</v>
      </c>
      <c r="F1945" s="4" t="s">
        <v>2380</v>
      </c>
      <c r="G1945" s="4">
        <v>1</v>
      </c>
      <c r="H1945" s="4" t="s">
        <v>2380</v>
      </c>
      <c r="I1945" s="15">
        <v>180</v>
      </c>
      <c r="J1945" s="15" t="str">
        <f t="shared" si="120"/>
        <v>No</v>
      </c>
      <c r="K1945" s="15">
        <f t="shared" si="121"/>
        <v>1</v>
      </c>
      <c r="L1945" s="15" t="str">
        <f t="shared" si="122"/>
        <v>No</v>
      </c>
      <c r="M1945" s="15" t="str">
        <f t="shared" si="123"/>
        <v>No</v>
      </c>
      <c r="N1945" s="29">
        <v>16.5</v>
      </c>
      <c r="O1945" s="20" t="str" cm="1">
        <f t="array" ref="O1945">_xlfn.IFS(N1945&lt;18.5,"Underweight",N1945&lt;25,"Normalweight",N1945&lt;30,"Overweight",N1945&gt;=30,"Obesity")</f>
        <v>Underweight</v>
      </c>
      <c r="P1945" s="39" t="s">
        <v>425</v>
      </c>
      <c r="Q1945" s="29">
        <v>16.5</v>
      </c>
      <c r="R1945" s="39">
        <v>5.03</v>
      </c>
      <c r="S1945" s="39" t="s">
        <v>2380</v>
      </c>
      <c r="T1945" s="39" t="s">
        <v>2380</v>
      </c>
      <c r="U1945" s="39" t="s">
        <v>2380</v>
      </c>
      <c r="V1945" s="39">
        <v>1</v>
      </c>
      <c r="W1945" s="39" t="s">
        <v>2380</v>
      </c>
      <c r="X1945" s="39" t="s">
        <v>8394</v>
      </c>
    </row>
    <row r="1946" spans="1:24" x14ac:dyDescent="0.35">
      <c r="A1946" s="4" t="s">
        <v>424</v>
      </c>
      <c r="B1946" s="4">
        <v>31.4</v>
      </c>
      <c r="C1946" s="4">
        <v>5.88</v>
      </c>
      <c r="D1946" s="4" t="s">
        <v>2380</v>
      </c>
      <c r="E1946" s="4" t="s">
        <v>2380</v>
      </c>
      <c r="F1946" s="4" t="s">
        <v>2380</v>
      </c>
      <c r="G1946" s="4">
        <v>1</v>
      </c>
      <c r="H1946" s="4" t="s">
        <v>2380</v>
      </c>
      <c r="I1946" s="15">
        <v>180</v>
      </c>
      <c r="J1946" s="15" t="str">
        <f t="shared" si="120"/>
        <v>No</v>
      </c>
      <c r="K1946" s="15">
        <f t="shared" si="121"/>
        <v>1</v>
      </c>
      <c r="L1946" s="15" t="str">
        <f t="shared" si="122"/>
        <v>No</v>
      </c>
      <c r="M1946" s="15" t="str">
        <f t="shared" si="123"/>
        <v>No</v>
      </c>
      <c r="N1946" s="29">
        <v>31.4</v>
      </c>
      <c r="O1946" s="20" t="str" cm="1">
        <f t="array" ref="O1946">_xlfn.IFS(N1946&lt;18.5,"Underweight",N1946&lt;25,"Normalweight",N1946&lt;30,"Overweight",N1946&gt;=30,"Obesity")</f>
        <v>Obesity</v>
      </c>
      <c r="P1946" s="39" t="s">
        <v>424</v>
      </c>
      <c r="Q1946" s="29">
        <v>31.4</v>
      </c>
      <c r="R1946" s="39">
        <v>5.88</v>
      </c>
      <c r="S1946" s="39" t="s">
        <v>2380</v>
      </c>
      <c r="T1946" s="39" t="s">
        <v>2380</v>
      </c>
      <c r="U1946" s="39" t="s">
        <v>2380</v>
      </c>
      <c r="V1946" s="39">
        <v>1</v>
      </c>
      <c r="W1946" s="39" t="s">
        <v>2380</v>
      </c>
      <c r="X1946" s="39" t="s">
        <v>8391</v>
      </c>
    </row>
    <row r="1947" spans="1:24" x14ac:dyDescent="0.35">
      <c r="A1947" s="4" t="s">
        <v>423</v>
      </c>
      <c r="B1947" s="4">
        <v>20.36</v>
      </c>
      <c r="C1947" s="4">
        <v>4.49</v>
      </c>
      <c r="D1947" s="4" t="s">
        <v>2380</v>
      </c>
      <c r="E1947" s="4" t="s">
        <v>2380</v>
      </c>
      <c r="F1947" s="4" t="s">
        <v>2380</v>
      </c>
      <c r="G1947" s="4" t="s">
        <v>2381</v>
      </c>
      <c r="H1947" s="4" t="s">
        <v>2380</v>
      </c>
      <c r="I1947" s="15">
        <v>180</v>
      </c>
      <c r="J1947" s="15" t="str">
        <f t="shared" si="120"/>
        <v>No</v>
      </c>
      <c r="K1947" s="15">
        <f t="shared" si="121"/>
        <v>0</v>
      </c>
      <c r="L1947" s="15" t="str">
        <f t="shared" si="122"/>
        <v>No</v>
      </c>
      <c r="M1947" s="15" t="str">
        <f t="shared" si="123"/>
        <v>No</v>
      </c>
      <c r="N1947" s="29">
        <v>20.36</v>
      </c>
      <c r="O1947" s="20" t="str" cm="1">
        <f t="array" ref="O1947">_xlfn.IFS(N1947&lt;18.5,"Underweight",N1947&lt;25,"Normalweight",N1947&lt;30,"Overweight",N1947&gt;=30,"Obesity")</f>
        <v>Normalweight</v>
      </c>
      <c r="P1947" s="39" t="s">
        <v>423</v>
      </c>
      <c r="Q1947" s="29">
        <v>20.36</v>
      </c>
      <c r="R1947" s="39">
        <v>4.49</v>
      </c>
      <c r="S1947" s="39" t="s">
        <v>2380</v>
      </c>
      <c r="T1947" s="39" t="s">
        <v>2380</v>
      </c>
      <c r="U1947" s="39" t="s">
        <v>2380</v>
      </c>
      <c r="V1947" s="39">
        <v>0</v>
      </c>
      <c r="W1947" s="39" t="s">
        <v>2380</v>
      </c>
      <c r="X1947" s="39" t="s">
        <v>8393</v>
      </c>
    </row>
    <row r="1948" spans="1:24" x14ac:dyDescent="0.35">
      <c r="A1948" s="4" t="s">
        <v>422</v>
      </c>
      <c r="B1948" s="4">
        <v>25.46</v>
      </c>
      <c r="C1948" s="4">
        <v>4.1399999999999997</v>
      </c>
      <c r="D1948" s="4" t="s">
        <v>2380</v>
      </c>
      <c r="E1948" s="4" t="s">
        <v>2380</v>
      </c>
      <c r="F1948" s="4" t="s">
        <v>2380</v>
      </c>
      <c r="G1948" s="4">
        <v>1</v>
      </c>
      <c r="H1948" s="4" t="s">
        <v>2380</v>
      </c>
      <c r="I1948" s="15">
        <v>180</v>
      </c>
      <c r="J1948" s="15" t="str">
        <f t="shared" si="120"/>
        <v>No</v>
      </c>
      <c r="K1948" s="15">
        <f t="shared" si="121"/>
        <v>1</v>
      </c>
      <c r="L1948" s="15" t="str">
        <f t="shared" si="122"/>
        <v>No</v>
      </c>
      <c r="M1948" s="15" t="str">
        <f t="shared" si="123"/>
        <v>No</v>
      </c>
      <c r="N1948" s="29">
        <v>25.46</v>
      </c>
      <c r="O1948" s="20" t="str" cm="1">
        <f t="array" ref="O1948">_xlfn.IFS(N1948&lt;18.5,"Underweight",N1948&lt;25,"Normalweight",N1948&lt;30,"Overweight",N1948&gt;=30,"Obesity")</f>
        <v>Overweight</v>
      </c>
      <c r="P1948" s="39" t="s">
        <v>422</v>
      </c>
      <c r="Q1948" s="29">
        <v>25.46</v>
      </c>
      <c r="R1948" s="39">
        <v>4.1399999999999997</v>
      </c>
      <c r="S1948" s="39" t="s">
        <v>2380</v>
      </c>
      <c r="T1948" s="39" t="s">
        <v>2380</v>
      </c>
      <c r="U1948" s="39" t="s">
        <v>2380</v>
      </c>
      <c r="V1948" s="39">
        <v>1</v>
      </c>
      <c r="W1948" s="39" t="s">
        <v>2380</v>
      </c>
      <c r="X1948" s="39" t="s">
        <v>8392</v>
      </c>
    </row>
    <row r="1949" spans="1:24" x14ac:dyDescent="0.35">
      <c r="A1949" s="4" t="s">
        <v>421</v>
      </c>
      <c r="B1949" s="4">
        <v>17.09</v>
      </c>
      <c r="C1949" s="4">
        <v>5.8</v>
      </c>
      <c r="D1949" s="4" t="s">
        <v>2382</v>
      </c>
      <c r="E1949" s="4" t="s">
        <v>2380</v>
      </c>
      <c r="F1949" s="4" t="s">
        <v>2380</v>
      </c>
      <c r="G1949" s="4" t="s">
        <v>2381</v>
      </c>
      <c r="H1949" s="4" t="s">
        <v>2380</v>
      </c>
      <c r="I1949" s="15">
        <v>180</v>
      </c>
      <c r="J1949" s="15" t="str">
        <f t="shared" si="120"/>
        <v>No</v>
      </c>
      <c r="K1949" s="15">
        <f t="shared" si="121"/>
        <v>0</v>
      </c>
      <c r="L1949" s="15" t="str">
        <f t="shared" si="122"/>
        <v>No</v>
      </c>
      <c r="M1949" s="15" t="str">
        <f t="shared" si="123"/>
        <v>Yes</v>
      </c>
      <c r="N1949" s="29">
        <v>17.09</v>
      </c>
      <c r="O1949" s="20" t="str" cm="1">
        <f t="array" ref="O1949">_xlfn.IFS(N1949&lt;18.5,"Underweight",N1949&lt;25,"Normalweight",N1949&lt;30,"Overweight",N1949&gt;=30,"Obesity")</f>
        <v>Underweight</v>
      </c>
      <c r="P1949" s="39" t="s">
        <v>421</v>
      </c>
      <c r="Q1949" s="29">
        <v>17.09</v>
      </c>
      <c r="R1949" s="39">
        <v>5.8</v>
      </c>
      <c r="S1949" s="39" t="s">
        <v>2383</v>
      </c>
      <c r="T1949" s="39" t="s">
        <v>2380</v>
      </c>
      <c r="U1949" s="39" t="s">
        <v>2380</v>
      </c>
      <c r="V1949" s="39">
        <v>0</v>
      </c>
      <c r="W1949" s="39" t="s">
        <v>2380</v>
      </c>
      <c r="X1949" s="39" t="s">
        <v>8394</v>
      </c>
    </row>
    <row r="1950" spans="1:24" x14ac:dyDescent="0.35">
      <c r="A1950" s="4" t="s">
        <v>420</v>
      </c>
      <c r="B1950" s="4">
        <v>20.83</v>
      </c>
      <c r="C1950" s="4">
        <v>5.12</v>
      </c>
      <c r="D1950" s="4" t="s">
        <v>2380</v>
      </c>
      <c r="E1950" s="4" t="s">
        <v>2380</v>
      </c>
      <c r="F1950" s="4" t="s">
        <v>2380</v>
      </c>
      <c r="G1950" s="4" t="s">
        <v>2381</v>
      </c>
      <c r="H1950" s="4" t="s">
        <v>2380</v>
      </c>
      <c r="I1950" s="15">
        <v>180</v>
      </c>
      <c r="J1950" s="15" t="str">
        <f t="shared" si="120"/>
        <v>No</v>
      </c>
      <c r="K1950" s="15">
        <f t="shared" si="121"/>
        <v>0</v>
      </c>
      <c r="L1950" s="15" t="str">
        <f t="shared" si="122"/>
        <v>No</v>
      </c>
      <c r="M1950" s="15" t="str">
        <f t="shared" si="123"/>
        <v>No</v>
      </c>
      <c r="N1950" s="29">
        <v>20.83</v>
      </c>
      <c r="O1950" s="20" t="str" cm="1">
        <f t="array" ref="O1950">_xlfn.IFS(N1950&lt;18.5,"Underweight",N1950&lt;25,"Normalweight",N1950&lt;30,"Overweight",N1950&gt;=30,"Obesity")</f>
        <v>Normalweight</v>
      </c>
      <c r="P1950" s="39" t="s">
        <v>420</v>
      </c>
      <c r="Q1950" s="29">
        <v>20.83</v>
      </c>
      <c r="R1950" s="39">
        <v>5.12</v>
      </c>
      <c r="S1950" s="39" t="s">
        <v>2380</v>
      </c>
      <c r="T1950" s="39" t="s">
        <v>2380</v>
      </c>
      <c r="U1950" s="39" t="s">
        <v>2380</v>
      </c>
      <c r="V1950" s="39">
        <v>0</v>
      </c>
      <c r="W1950" s="39" t="s">
        <v>2380</v>
      </c>
      <c r="X1950" s="39" t="s">
        <v>8393</v>
      </c>
    </row>
    <row r="1951" spans="1:24" x14ac:dyDescent="0.35">
      <c r="A1951" s="4" t="s">
        <v>419</v>
      </c>
      <c r="B1951" s="4">
        <v>18.920000000000002</v>
      </c>
      <c r="C1951" s="4">
        <v>5.98</v>
      </c>
      <c r="D1951" s="4" t="s">
        <v>2382</v>
      </c>
      <c r="E1951" s="4" t="s">
        <v>2380</v>
      </c>
      <c r="F1951" s="4" t="s">
        <v>2380</v>
      </c>
      <c r="G1951" s="4">
        <v>1</v>
      </c>
      <c r="H1951" s="4" t="s">
        <v>2380</v>
      </c>
      <c r="I1951" s="15">
        <v>180</v>
      </c>
      <c r="J1951" s="15" t="str">
        <f t="shared" si="120"/>
        <v>No</v>
      </c>
      <c r="K1951" s="15">
        <f t="shared" si="121"/>
        <v>1</v>
      </c>
      <c r="L1951" s="15" t="str">
        <f t="shared" si="122"/>
        <v>No</v>
      </c>
      <c r="M1951" s="15" t="str">
        <f t="shared" si="123"/>
        <v>Yes</v>
      </c>
      <c r="N1951" s="29">
        <v>18.920000000000002</v>
      </c>
      <c r="O1951" s="20" t="str" cm="1">
        <f t="array" ref="O1951">_xlfn.IFS(N1951&lt;18.5,"Underweight",N1951&lt;25,"Normalweight",N1951&lt;30,"Overweight",N1951&gt;=30,"Obesity")</f>
        <v>Normalweight</v>
      </c>
      <c r="P1951" s="39" t="s">
        <v>419</v>
      </c>
      <c r="Q1951" s="29">
        <v>18.920000000000002</v>
      </c>
      <c r="R1951" s="39">
        <v>5.98</v>
      </c>
      <c r="S1951" s="39" t="s">
        <v>2383</v>
      </c>
      <c r="T1951" s="39" t="s">
        <v>2380</v>
      </c>
      <c r="U1951" s="39" t="s">
        <v>2380</v>
      </c>
      <c r="V1951" s="39">
        <v>1</v>
      </c>
      <c r="W1951" s="39" t="s">
        <v>2380</v>
      </c>
      <c r="X1951" s="39" t="s">
        <v>8393</v>
      </c>
    </row>
    <row r="1952" spans="1:24" x14ac:dyDescent="0.35">
      <c r="A1952" s="4" t="s">
        <v>418</v>
      </c>
      <c r="B1952" s="4">
        <v>37.1</v>
      </c>
      <c r="C1952" s="4">
        <v>5.46</v>
      </c>
      <c r="D1952" s="4" t="s">
        <v>2380</v>
      </c>
      <c r="E1952" s="4" t="s">
        <v>2380</v>
      </c>
      <c r="F1952" s="4" t="s">
        <v>2380</v>
      </c>
      <c r="G1952" s="4" t="s">
        <v>2381</v>
      </c>
      <c r="H1952" s="4" t="s">
        <v>2380</v>
      </c>
      <c r="I1952" s="15">
        <v>180</v>
      </c>
      <c r="J1952" s="15" t="str">
        <f t="shared" si="120"/>
        <v>No</v>
      </c>
      <c r="K1952" s="15">
        <f t="shared" si="121"/>
        <v>0</v>
      </c>
      <c r="L1952" s="15" t="str">
        <f t="shared" si="122"/>
        <v>No</v>
      </c>
      <c r="M1952" s="15" t="str">
        <f t="shared" si="123"/>
        <v>No</v>
      </c>
      <c r="N1952" s="29">
        <v>37.1</v>
      </c>
      <c r="O1952" s="20" t="str" cm="1">
        <f t="array" ref="O1952">_xlfn.IFS(N1952&lt;18.5,"Underweight",N1952&lt;25,"Normalweight",N1952&lt;30,"Overweight",N1952&gt;=30,"Obesity")</f>
        <v>Obesity</v>
      </c>
      <c r="P1952" s="39" t="s">
        <v>418</v>
      </c>
      <c r="Q1952" s="29">
        <v>37.1</v>
      </c>
      <c r="R1952" s="39">
        <v>5.46</v>
      </c>
      <c r="S1952" s="39" t="s">
        <v>2380</v>
      </c>
      <c r="T1952" s="39" t="s">
        <v>2380</v>
      </c>
      <c r="U1952" s="39" t="s">
        <v>2380</v>
      </c>
      <c r="V1952" s="39">
        <v>0</v>
      </c>
      <c r="W1952" s="39" t="s">
        <v>2380</v>
      </c>
      <c r="X1952" s="39" t="s">
        <v>8391</v>
      </c>
    </row>
    <row r="1953" spans="1:24" x14ac:dyDescent="0.35">
      <c r="A1953" s="4" t="s">
        <v>417</v>
      </c>
      <c r="B1953" s="4">
        <v>22.515000000000001</v>
      </c>
      <c r="C1953" s="4">
        <v>4.91</v>
      </c>
      <c r="D1953" s="4" t="s">
        <v>2382</v>
      </c>
      <c r="E1953" s="4" t="s">
        <v>2380</v>
      </c>
      <c r="F1953" s="4" t="s">
        <v>2383</v>
      </c>
      <c r="G1953" s="4">
        <v>1</v>
      </c>
      <c r="H1953" s="4" t="s">
        <v>2380</v>
      </c>
      <c r="I1953" s="15">
        <v>180</v>
      </c>
      <c r="J1953" s="15" t="str">
        <f t="shared" si="120"/>
        <v>No</v>
      </c>
      <c r="K1953" s="15">
        <f t="shared" si="121"/>
        <v>1</v>
      </c>
      <c r="L1953" s="15" t="str">
        <f t="shared" si="122"/>
        <v>No</v>
      </c>
      <c r="M1953" s="15" t="str">
        <f t="shared" si="123"/>
        <v>Yes</v>
      </c>
      <c r="N1953" s="29">
        <v>22.515000000000001</v>
      </c>
      <c r="O1953" s="20" t="str" cm="1">
        <f t="array" ref="O1953">_xlfn.IFS(N1953&lt;18.5,"Underweight",N1953&lt;25,"Normalweight",N1953&lt;30,"Overweight",N1953&gt;=30,"Obesity")</f>
        <v>Normalweight</v>
      </c>
      <c r="P1953" s="39" t="s">
        <v>417</v>
      </c>
      <c r="Q1953" s="29">
        <v>22.515000000000001</v>
      </c>
      <c r="R1953" s="39">
        <v>4.91</v>
      </c>
      <c r="S1953" s="39" t="s">
        <v>2383</v>
      </c>
      <c r="T1953" s="39" t="s">
        <v>2380</v>
      </c>
      <c r="U1953" s="39" t="s">
        <v>2383</v>
      </c>
      <c r="V1953" s="39">
        <v>1</v>
      </c>
      <c r="W1953" s="39" t="s">
        <v>2380</v>
      </c>
      <c r="X1953" s="39" t="s">
        <v>8393</v>
      </c>
    </row>
    <row r="1954" spans="1:24" x14ac:dyDescent="0.35">
      <c r="A1954" s="4" t="s">
        <v>416</v>
      </c>
      <c r="B1954" s="4">
        <v>32.700000000000003</v>
      </c>
      <c r="C1954" s="4">
        <v>4.66</v>
      </c>
      <c r="D1954" s="4" t="s">
        <v>2380</v>
      </c>
      <c r="E1954" s="4" t="s">
        <v>2380</v>
      </c>
      <c r="F1954" s="4" t="s">
        <v>2380</v>
      </c>
      <c r="G1954" s="4" t="s">
        <v>2381</v>
      </c>
      <c r="H1954" s="4" t="s">
        <v>2380</v>
      </c>
      <c r="I1954" s="15">
        <v>180</v>
      </c>
      <c r="J1954" s="15" t="str">
        <f t="shared" si="120"/>
        <v>No</v>
      </c>
      <c r="K1954" s="15">
        <f t="shared" si="121"/>
        <v>0</v>
      </c>
      <c r="L1954" s="15" t="str">
        <f t="shared" si="122"/>
        <v>No</v>
      </c>
      <c r="M1954" s="15" t="str">
        <f t="shared" si="123"/>
        <v>No</v>
      </c>
      <c r="N1954" s="29">
        <v>32.700000000000003</v>
      </c>
      <c r="O1954" s="20" t="str" cm="1">
        <f t="array" ref="O1954">_xlfn.IFS(N1954&lt;18.5,"Underweight",N1954&lt;25,"Normalweight",N1954&lt;30,"Overweight",N1954&gt;=30,"Obesity")</f>
        <v>Obesity</v>
      </c>
      <c r="P1954" s="39" t="s">
        <v>416</v>
      </c>
      <c r="Q1954" s="29">
        <v>32.700000000000003</v>
      </c>
      <c r="R1954" s="39">
        <v>4.66</v>
      </c>
      <c r="S1954" s="39" t="s">
        <v>2380</v>
      </c>
      <c r="T1954" s="39" t="s">
        <v>2380</v>
      </c>
      <c r="U1954" s="39" t="s">
        <v>2380</v>
      </c>
      <c r="V1954" s="39">
        <v>0</v>
      </c>
      <c r="W1954" s="39" t="s">
        <v>2380</v>
      </c>
      <c r="X1954" s="39" t="s">
        <v>8391</v>
      </c>
    </row>
    <row r="1955" spans="1:24" x14ac:dyDescent="0.35">
      <c r="A1955" s="4" t="s">
        <v>415</v>
      </c>
      <c r="B1955" s="4">
        <v>17.75</v>
      </c>
      <c r="C1955" s="4">
        <v>6.8</v>
      </c>
      <c r="D1955" s="4" t="s">
        <v>2382</v>
      </c>
      <c r="E1955" s="4" t="s">
        <v>2380</v>
      </c>
      <c r="F1955" s="4" t="s">
        <v>2380</v>
      </c>
      <c r="G1955" s="4">
        <v>1</v>
      </c>
      <c r="H1955" s="4" t="s">
        <v>2380</v>
      </c>
      <c r="I1955" s="15">
        <v>180</v>
      </c>
      <c r="J1955" s="15" t="str">
        <f t="shared" si="120"/>
        <v>No</v>
      </c>
      <c r="K1955" s="15">
        <f t="shared" si="121"/>
        <v>1</v>
      </c>
      <c r="L1955" s="15" t="str">
        <f t="shared" si="122"/>
        <v>No</v>
      </c>
      <c r="M1955" s="15" t="str">
        <f t="shared" si="123"/>
        <v>Yes</v>
      </c>
      <c r="N1955" s="29">
        <v>17.75</v>
      </c>
      <c r="O1955" s="20" t="str" cm="1">
        <f t="array" ref="O1955">_xlfn.IFS(N1955&lt;18.5,"Underweight",N1955&lt;25,"Normalweight",N1955&lt;30,"Overweight",N1955&gt;=30,"Obesity")</f>
        <v>Underweight</v>
      </c>
      <c r="P1955" s="39" t="s">
        <v>415</v>
      </c>
      <c r="Q1955" s="29">
        <v>17.75</v>
      </c>
      <c r="R1955" s="39">
        <v>6.8</v>
      </c>
      <c r="S1955" s="39" t="s">
        <v>2383</v>
      </c>
      <c r="T1955" s="39" t="s">
        <v>2380</v>
      </c>
      <c r="U1955" s="39" t="s">
        <v>2380</v>
      </c>
      <c r="V1955" s="39">
        <v>1</v>
      </c>
      <c r="W1955" s="39" t="s">
        <v>2380</v>
      </c>
      <c r="X1955" s="39" t="s">
        <v>8394</v>
      </c>
    </row>
    <row r="1956" spans="1:24" x14ac:dyDescent="0.35">
      <c r="A1956" s="4" t="s">
        <v>414</v>
      </c>
      <c r="B1956" s="4">
        <v>33.630000000000003</v>
      </c>
      <c r="C1956" s="4">
        <v>4.47</v>
      </c>
      <c r="D1956" s="4" t="s">
        <v>2382</v>
      </c>
      <c r="E1956" s="4" t="s">
        <v>2380</v>
      </c>
      <c r="F1956" s="4" t="s">
        <v>2380</v>
      </c>
      <c r="G1956" s="4" t="s">
        <v>2381</v>
      </c>
      <c r="H1956" s="4" t="s">
        <v>2380</v>
      </c>
      <c r="I1956" s="15">
        <v>180</v>
      </c>
      <c r="J1956" s="15" t="str">
        <f t="shared" si="120"/>
        <v>No</v>
      </c>
      <c r="K1956" s="15">
        <f t="shared" si="121"/>
        <v>0</v>
      </c>
      <c r="L1956" s="15" t="str">
        <f t="shared" si="122"/>
        <v>No</v>
      </c>
      <c r="M1956" s="15" t="str">
        <f t="shared" si="123"/>
        <v>Yes</v>
      </c>
      <c r="N1956" s="29">
        <v>33.630000000000003</v>
      </c>
      <c r="O1956" s="20" t="str" cm="1">
        <f t="array" ref="O1956">_xlfn.IFS(N1956&lt;18.5,"Underweight",N1956&lt;25,"Normalweight",N1956&lt;30,"Overweight",N1956&gt;=30,"Obesity")</f>
        <v>Obesity</v>
      </c>
      <c r="P1956" s="39" t="s">
        <v>414</v>
      </c>
      <c r="Q1956" s="29">
        <v>33.630000000000003</v>
      </c>
      <c r="R1956" s="39">
        <v>4.47</v>
      </c>
      <c r="S1956" s="39" t="s">
        <v>2383</v>
      </c>
      <c r="T1956" s="39" t="s">
        <v>2380</v>
      </c>
      <c r="U1956" s="39" t="s">
        <v>2380</v>
      </c>
      <c r="V1956" s="39">
        <v>0</v>
      </c>
      <c r="W1956" s="39" t="s">
        <v>2380</v>
      </c>
      <c r="X1956" s="39" t="s">
        <v>8391</v>
      </c>
    </row>
    <row r="1957" spans="1:24" x14ac:dyDescent="0.35">
      <c r="A1957" s="4" t="s">
        <v>413</v>
      </c>
      <c r="B1957" s="4">
        <v>34.799999999999997</v>
      </c>
      <c r="C1957" s="4">
        <v>4.08</v>
      </c>
      <c r="D1957" s="4" t="s">
        <v>2382</v>
      </c>
      <c r="E1957" s="4" t="s">
        <v>2380</v>
      </c>
      <c r="F1957" s="4" t="s">
        <v>2380</v>
      </c>
      <c r="G1957" s="4">
        <v>1</v>
      </c>
      <c r="H1957" s="4" t="s">
        <v>2380</v>
      </c>
      <c r="I1957" s="15">
        <v>180</v>
      </c>
      <c r="J1957" s="15" t="str">
        <f t="shared" si="120"/>
        <v>No</v>
      </c>
      <c r="K1957" s="15">
        <f t="shared" si="121"/>
        <v>1</v>
      </c>
      <c r="L1957" s="15" t="str">
        <f t="shared" si="122"/>
        <v>No</v>
      </c>
      <c r="M1957" s="15" t="str">
        <f t="shared" si="123"/>
        <v>Yes</v>
      </c>
      <c r="N1957" s="29">
        <v>34.799999999999997</v>
      </c>
      <c r="O1957" s="20" t="str" cm="1">
        <f t="array" ref="O1957">_xlfn.IFS(N1957&lt;18.5,"Underweight",N1957&lt;25,"Normalweight",N1957&lt;30,"Overweight",N1957&gt;=30,"Obesity")</f>
        <v>Obesity</v>
      </c>
      <c r="P1957" s="39" t="s">
        <v>413</v>
      </c>
      <c r="Q1957" s="29">
        <v>34.799999999999997</v>
      </c>
      <c r="R1957" s="39">
        <v>4.08</v>
      </c>
      <c r="S1957" s="39" t="s">
        <v>2383</v>
      </c>
      <c r="T1957" s="39" t="s">
        <v>2380</v>
      </c>
      <c r="U1957" s="39" t="s">
        <v>2380</v>
      </c>
      <c r="V1957" s="39">
        <v>1</v>
      </c>
      <c r="W1957" s="39" t="s">
        <v>2380</v>
      </c>
      <c r="X1957" s="39" t="s">
        <v>8391</v>
      </c>
    </row>
    <row r="1958" spans="1:24" x14ac:dyDescent="0.35">
      <c r="A1958" s="4" t="s">
        <v>412</v>
      </c>
      <c r="B1958" s="4">
        <v>16.809999999999999</v>
      </c>
      <c r="C1958" s="4">
        <v>5.51</v>
      </c>
      <c r="D1958" s="4" t="s">
        <v>2382</v>
      </c>
      <c r="E1958" s="4" t="s">
        <v>2380</v>
      </c>
      <c r="F1958" s="4" t="s">
        <v>2380</v>
      </c>
      <c r="G1958" s="4">
        <v>1</v>
      </c>
      <c r="H1958" s="4" t="s">
        <v>2380</v>
      </c>
      <c r="I1958" s="15">
        <v>180</v>
      </c>
      <c r="J1958" s="15" t="str">
        <f t="shared" si="120"/>
        <v>No</v>
      </c>
      <c r="K1958" s="15">
        <f t="shared" si="121"/>
        <v>1</v>
      </c>
      <c r="L1958" s="15" t="str">
        <f t="shared" si="122"/>
        <v>No</v>
      </c>
      <c r="M1958" s="15" t="str">
        <f t="shared" si="123"/>
        <v>Yes</v>
      </c>
      <c r="N1958" s="29">
        <v>16.809999999999999</v>
      </c>
      <c r="O1958" s="20" t="str" cm="1">
        <f t="array" ref="O1958">_xlfn.IFS(N1958&lt;18.5,"Underweight",N1958&lt;25,"Normalweight",N1958&lt;30,"Overweight",N1958&gt;=30,"Obesity")</f>
        <v>Underweight</v>
      </c>
      <c r="P1958" s="39" t="s">
        <v>412</v>
      </c>
      <c r="Q1958" s="29">
        <v>16.809999999999999</v>
      </c>
      <c r="R1958" s="39">
        <v>5.51</v>
      </c>
      <c r="S1958" s="39" t="s">
        <v>2383</v>
      </c>
      <c r="T1958" s="39" t="s">
        <v>2380</v>
      </c>
      <c r="U1958" s="39" t="s">
        <v>2380</v>
      </c>
      <c r="V1958" s="39">
        <v>1</v>
      </c>
      <c r="W1958" s="39" t="s">
        <v>2380</v>
      </c>
      <c r="X1958" s="39" t="s">
        <v>8394</v>
      </c>
    </row>
    <row r="1959" spans="1:24" x14ac:dyDescent="0.35">
      <c r="A1959" s="4" t="s">
        <v>411</v>
      </c>
      <c r="B1959" s="4">
        <v>16.690000000000001</v>
      </c>
      <c r="C1959" s="4">
        <v>8.4</v>
      </c>
      <c r="D1959" s="4" t="s">
        <v>2382</v>
      </c>
      <c r="E1959" s="4" t="s">
        <v>2380</v>
      </c>
      <c r="F1959" s="4" t="s">
        <v>2380</v>
      </c>
      <c r="G1959" s="4" t="s">
        <v>2381</v>
      </c>
      <c r="H1959" s="4" t="s">
        <v>2380</v>
      </c>
      <c r="I1959" s="15">
        <v>180</v>
      </c>
      <c r="J1959" s="15" t="str">
        <f t="shared" si="120"/>
        <v>No</v>
      </c>
      <c r="K1959" s="15">
        <f t="shared" si="121"/>
        <v>0</v>
      </c>
      <c r="L1959" s="15" t="str">
        <f t="shared" si="122"/>
        <v>No</v>
      </c>
      <c r="M1959" s="15" t="str">
        <f t="shared" si="123"/>
        <v>Yes</v>
      </c>
      <c r="N1959" s="29">
        <v>16.690000000000001</v>
      </c>
      <c r="O1959" s="20" t="str" cm="1">
        <f t="array" ref="O1959">_xlfn.IFS(N1959&lt;18.5,"Underweight",N1959&lt;25,"Normalweight",N1959&lt;30,"Overweight",N1959&gt;=30,"Obesity")</f>
        <v>Underweight</v>
      </c>
      <c r="P1959" s="39" t="s">
        <v>411</v>
      </c>
      <c r="Q1959" s="29">
        <v>16.690000000000001</v>
      </c>
      <c r="R1959" s="39">
        <v>8.4</v>
      </c>
      <c r="S1959" s="39" t="s">
        <v>2383</v>
      </c>
      <c r="T1959" s="39" t="s">
        <v>2380</v>
      </c>
      <c r="U1959" s="39" t="s">
        <v>2380</v>
      </c>
      <c r="V1959" s="39">
        <v>0</v>
      </c>
      <c r="W1959" s="39" t="s">
        <v>2380</v>
      </c>
      <c r="X1959" s="39" t="s">
        <v>8394</v>
      </c>
    </row>
    <row r="1960" spans="1:24" x14ac:dyDescent="0.35">
      <c r="A1960" s="4" t="s">
        <v>410</v>
      </c>
      <c r="B1960" s="4">
        <v>23.21</v>
      </c>
      <c r="C1960" s="4">
        <v>5.14</v>
      </c>
      <c r="D1960" s="4" t="s">
        <v>2382</v>
      </c>
      <c r="E1960" s="4" t="s">
        <v>2380</v>
      </c>
      <c r="F1960" s="4" t="s">
        <v>2380</v>
      </c>
      <c r="G1960" s="4">
        <v>1</v>
      </c>
      <c r="H1960" s="4" t="s">
        <v>2380</v>
      </c>
      <c r="I1960" s="15">
        <v>180</v>
      </c>
      <c r="J1960" s="15" t="str">
        <f t="shared" si="120"/>
        <v>No</v>
      </c>
      <c r="K1960" s="15">
        <f t="shared" si="121"/>
        <v>1</v>
      </c>
      <c r="L1960" s="15" t="str">
        <f t="shared" si="122"/>
        <v>No</v>
      </c>
      <c r="M1960" s="15" t="str">
        <f t="shared" si="123"/>
        <v>Yes</v>
      </c>
      <c r="N1960" s="29">
        <v>23.21</v>
      </c>
      <c r="O1960" s="20" t="str" cm="1">
        <f t="array" ref="O1960">_xlfn.IFS(N1960&lt;18.5,"Underweight",N1960&lt;25,"Normalweight",N1960&lt;30,"Overweight",N1960&gt;=30,"Obesity")</f>
        <v>Normalweight</v>
      </c>
      <c r="P1960" s="39" t="s">
        <v>410</v>
      </c>
      <c r="Q1960" s="29">
        <v>23.21</v>
      </c>
      <c r="R1960" s="39">
        <v>5.14</v>
      </c>
      <c r="S1960" s="39" t="s">
        <v>2383</v>
      </c>
      <c r="T1960" s="39" t="s">
        <v>2380</v>
      </c>
      <c r="U1960" s="39" t="s">
        <v>2380</v>
      </c>
      <c r="V1960" s="39">
        <v>1</v>
      </c>
      <c r="W1960" s="39" t="s">
        <v>2380</v>
      </c>
      <c r="X1960" s="39" t="s">
        <v>8393</v>
      </c>
    </row>
    <row r="1961" spans="1:24" x14ac:dyDescent="0.35">
      <c r="A1961" s="4" t="s">
        <v>409</v>
      </c>
      <c r="B1961" s="4">
        <v>25.175000000000001</v>
      </c>
      <c r="C1961" s="4">
        <v>5.21</v>
      </c>
      <c r="D1961" s="4" t="s">
        <v>2382</v>
      </c>
      <c r="E1961" s="4" t="s">
        <v>2380</v>
      </c>
      <c r="F1961" s="4" t="s">
        <v>2380</v>
      </c>
      <c r="G1961" s="4">
        <v>1</v>
      </c>
      <c r="H1961" s="4" t="s">
        <v>2380</v>
      </c>
      <c r="I1961" s="15">
        <v>180</v>
      </c>
      <c r="J1961" s="15" t="str">
        <f t="shared" si="120"/>
        <v>No</v>
      </c>
      <c r="K1961" s="15">
        <f t="shared" si="121"/>
        <v>1</v>
      </c>
      <c r="L1961" s="15" t="str">
        <f t="shared" si="122"/>
        <v>No</v>
      </c>
      <c r="M1961" s="15" t="str">
        <f t="shared" si="123"/>
        <v>Yes</v>
      </c>
      <c r="N1961" s="29">
        <v>25.175000000000001</v>
      </c>
      <c r="O1961" s="20" t="str" cm="1">
        <f t="array" ref="O1961">_xlfn.IFS(N1961&lt;18.5,"Underweight",N1961&lt;25,"Normalweight",N1961&lt;30,"Overweight",N1961&gt;=30,"Obesity")</f>
        <v>Overweight</v>
      </c>
      <c r="P1961" s="39" t="s">
        <v>409</v>
      </c>
      <c r="Q1961" s="29">
        <v>25.175000000000001</v>
      </c>
      <c r="R1961" s="39">
        <v>5.21</v>
      </c>
      <c r="S1961" s="39" t="s">
        <v>2383</v>
      </c>
      <c r="T1961" s="39" t="s">
        <v>2380</v>
      </c>
      <c r="U1961" s="39" t="s">
        <v>2380</v>
      </c>
      <c r="V1961" s="39">
        <v>1</v>
      </c>
      <c r="W1961" s="39" t="s">
        <v>2380</v>
      </c>
      <c r="X1961" s="39" t="s">
        <v>8392</v>
      </c>
    </row>
    <row r="1962" spans="1:24" x14ac:dyDescent="0.35">
      <c r="A1962" s="4" t="s">
        <v>408</v>
      </c>
      <c r="B1962" s="4">
        <v>34.770000000000003</v>
      </c>
      <c r="C1962" s="4">
        <v>6.23</v>
      </c>
      <c r="D1962" s="4" t="s">
        <v>2380</v>
      </c>
      <c r="E1962" s="4" t="s">
        <v>2380</v>
      </c>
      <c r="F1962" s="4" t="s">
        <v>2380</v>
      </c>
      <c r="G1962" s="4" t="s">
        <v>2381</v>
      </c>
      <c r="H1962" s="4" t="s">
        <v>2380</v>
      </c>
      <c r="I1962" s="15">
        <v>180</v>
      </c>
      <c r="J1962" s="15" t="str">
        <f t="shared" si="120"/>
        <v>No</v>
      </c>
      <c r="K1962" s="15">
        <f t="shared" si="121"/>
        <v>0</v>
      </c>
      <c r="L1962" s="15" t="str">
        <f t="shared" si="122"/>
        <v>No</v>
      </c>
      <c r="M1962" s="15" t="str">
        <f t="shared" si="123"/>
        <v>No</v>
      </c>
      <c r="N1962" s="29">
        <v>34.770000000000003</v>
      </c>
      <c r="O1962" s="20" t="str" cm="1">
        <f t="array" ref="O1962">_xlfn.IFS(N1962&lt;18.5,"Underweight",N1962&lt;25,"Normalweight",N1962&lt;30,"Overweight",N1962&gt;=30,"Obesity")</f>
        <v>Obesity</v>
      </c>
      <c r="P1962" s="39" t="s">
        <v>408</v>
      </c>
      <c r="Q1962" s="29">
        <v>34.770000000000003</v>
      </c>
      <c r="R1962" s="39">
        <v>6.23</v>
      </c>
      <c r="S1962" s="39" t="s">
        <v>2380</v>
      </c>
      <c r="T1962" s="39" t="s">
        <v>2380</v>
      </c>
      <c r="U1962" s="39" t="s">
        <v>2380</v>
      </c>
      <c r="V1962" s="39">
        <v>0</v>
      </c>
      <c r="W1962" s="39" t="s">
        <v>2380</v>
      </c>
      <c r="X1962" s="39" t="s">
        <v>8391</v>
      </c>
    </row>
    <row r="1963" spans="1:24" x14ac:dyDescent="0.35">
      <c r="A1963" s="4" t="s">
        <v>407</v>
      </c>
      <c r="B1963" s="4">
        <v>27.7</v>
      </c>
      <c r="C1963" s="4">
        <v>5.6</v>
      </c>
      <c r="D1963" s="4" t="s">
        <v>2380</v>
      </c>
      <c r="E1963" s="4" t="s">
        <v>2380</v>
      </c>
      <c r="F1963" s="4" t="s">
        <v>2380</v>
      </c>
      <c r="G1963" s="4">
        <v>1</v>
      </c>
      <c r="H1963" s="4" t="s">
        <v>2380</v>
      </c>
      <c r="I1963" s="15">
        <v>180</v>
      </c>
      <c r="J1963" s="15" t="str">
        <f t="shared" si="120"/>
        <v>No</v>
      </c>
      <c r="K1963" s="15">
        <f t="shared" si="121"/>
        <v>1</v>
      </c>
      <c r="L1963" s="15" t="str">
        <f t="shared" si="122"/>
        <v>No</v>
      </c>
      <c r="M1963" s="15" t="str">
        <f t="shared" si="123"/>
        <v>No</v>
      </c>
      <c r="N1963" s="29">
        <v>27.7</v>
      </c>
      <c r="O1963" s="20" t="str" cm="1">
        <f t="array" ref="O1963">_xlfn.IFS(N1963&lt;18.5,"Underweight",N1963&lt;25,"Normalweight",N1963&lt;30,"Overweight",N1963&gt;=30,"Obesity")</f>
        <v>Overweight</v>
      </c>
      <c r="P1963" s="39" t="s">
        <v>407</v>
      </c>
      <c r="Q1963" s="29">
        <v>27.7</v>
      </c>
      <c r="R1963" s="39">
        <v>5.6</v>
      </c>
      <c r="S1963" s="39" t="s">
        <v>2380</v>
      </c>
      <c r="T1963" s="39" t="s">
        <v>2380</v>
      </c>
      <c r="U1963" s="39" t="s">
        <v>2380</v>
      </c>
      <c r="V1963" s="39">
        <v>1</v>
      </c>
      <c r="W1963" s="39" t="s">
        <v>2380</v>
      </c>
      <c r="X1963" s="39" t="s">
        <v>8392</v>
      </c>
    </row>
    <row r="1964" spans="1:24" x14ac:dyDescent="0.35">
      <c r="A1964" s="4" t="s">
        <v>406</v>
      </c>
      <c r="B1964" s="4">
        <v>19.12</v>
      </c>
      <c r="C1964" s="4">
        <v>4.72</v>
      </c>
      <c r="D1964" s="4" t="s">
        <v>2382</v>
      </c>
      <c r="E1964" s="4" t="s">
        <v>2380</v>
      </c>
      <c r="F1964" s="4" t="s">
        <v>2380</v>
      </c>
      <c r="G1964" s="4">
        <v>1</v>
      </c>
      <c r="H1964" s="4" t="s">
        <v>2380</v>
      </c>
      <c r="I1964" s="15">
        <v>180</v>
      </c>
      <c r="J1964" s="15" t="str">
        <f t="shared" si="120"/>
        <v>No</v>
      </c>
      <c r="K1964" s="15">
        <f t="shared" si="121"/>
        <v>1</v>
      </c>
      <c r="L1964" s="15" t="str">
        <f t="shared" si="122"/>
        <v>No</v>
      </c>
      <c r="M1964" s="15" t="str">
        <f t="shared" si="123"/>
        <v>Yes</v>
      </c>
      <c r="N1964" s="29">
        <v>19.12</v>
      </c>
      <c r="O1964" s="20" t="str" cm="1">
        <f t="array" ref="O1964">_xlfn.IFS(N1964&lt;18.5,"Underweight",N1964&lt;25,"Normalweight",N1964&lt;30,"Overweight",N1964&gt;=30,"Obesity")</f>
        <v>Normalweight</v>
      </c>
      <c r="P1964" s="39" t="s">
        <v>406</v>
      </c>
      <c r="Q1964" s="29">
        <v>19.12</v>
      </c>
      <c r="R1964" s="39">
        <v>4.72</v>
      </c>
      <c r="S1964" s="39" t="s">
        <v>2383</v>
      </c>
      <c r="T1964" s="39" t="s">
        <v>2380</v>
      </c>
      <c r="U1964" s="39" t="s">
        <v>2380</v>
      </c>
      <c r="V1964" s="39">
        <v>1</v>
      </c>
      <c r="W1964" s="39" t="s">
        <v>2380</v>
      </c>
      <c r="X1964" s="39" t="s">
        <v>8393</v>
      </c>
    </row>
    <row r="1965" spans="1:24" x14ac:dyDescent="0.35">
      <c r="A1965" s="4" t="s">
        <v>405</v>
      </c>
      <c r="B1965" s="4">
        <v>32.67</v>
      </c>
      <c r="C1965" s="4">
        <v>4.67</v>
      </c>
      <c r="D1965" s="4" t="s">
        <v>2380</v>
      </c>
      <c r="E1965" s="4" t="s">
        <v>2380</v>
      </c>
      <c r="F1965" s="4" t="s">
        <v>2383</v>
      </c>
      <c r="G1965" s="4">
        <v>1</v>
      </c>
      <c r="H1965" s="4" t="s">
        <v>2380</v>
      </c>
      <c r="I1965" s="15">
        <v>180</v>
      </c>
      <c r="J1965" s="15" t="str">
        <f t="shared" si="120"/>
        <v>No</v>
      </c>
      <c r="K1965" s="15">
        <f t="shared" si="121"/>
        <v>1</v>
      </c>
      <c r="L1965" s="15" t="str">
        <f t="shared" si="122"/>
        <v>No</v>
      </c>
      <c r="M1965" s="15" t="str">
        <f t="shared" si="123"/>
        <v>No</v>
      </c>
      <c r="N1965" s="29">
        <v>32.67</v>
      </c>
      <c r="O1965" s="20" t="str" cm="1">
        <f t="array" ref="O1965">_xlfn.IFS(N1965&lt;18.5,"Underweight",N1965&lt;25,"Normalweight",N1965&lt;30,"Overweight",N1965&gt;=30,"Obesity")</f>
        <v>Obesity</v>
      </c>
      <c r="P1965" s="39" t="s">
        <v>405</v>
      </c>
      <c r="Q1965" s="29">
        <v>32.67</v>
      </c>
      <c r="R1965" s="39">
        <v>4.67</v>
      </c>
      <c r="S1965" s="39" t="s">
        <v>2380</v>
      </c>
      <c r="T1965" s="39" t="s">
        <v>2380</v>
      </c>
      <c r="U1965" s="39" t="s">
        <v>2383</v>
      </c>
      <c r="V1965" s="39">
        <v>1</v>
      </c>
      <c r="W1965" s="39" t="s">
        <v>2380</v>
      </c>
      <c r="X1965" s="39" t="s">
        <v>8391</v>
      </c>
    </row>
    <row r="1966" spans="1:24" x14ac:dyDescent="0.35">
      <c r="A1966" s="4" t="s">
        <v>404</v>
      </c>
      <c r="B1966" s="4">
        <v>28.5</v>
      </c>
      <c r="C1966" s="4">
        <v>6.11</v>
      </c>
      <c r="D1966" s="4" t="s">
        <v>2380</v>
      </c>
      <c r="E1966" s="4" t="s">
        <v>2380</v>
      </c>
      <c r="F1966" s="4" t="s">
        <v>2380</v>
      </c>
      <c r="G1966" s="4">
        <v>1</v>
      </c>
      <c r="H1966" s="4" t="s">
        <v>2380</v>
      </c>
      <c r="I1966" s="15">
        <v>180</v>
      </c>
      <c r="J1966" s="15" t="str">
        <f t="shared" si="120"/>
        <v>No</v>
      </c>
      <c r="K1966" s="15">
        <f t="shared" si="121"/>
        <v>1</v>
      </c>
      <c r="L1966" s="15" t="str">
        <f t="shared" si="122"/>
        <v>No</v>
      </c>
      <c r="M1966" s="15" t="str">
        <f t="shared" si="123"/>
        <v>No</v>
      </c>
      <c r="N1966" s="29">
        <v>28.5</v>
      </c>
      <c r="O1966" s="20" t="str" cm="1">
        <f t="array" ref="O1966">_xlfn.IFS(N1966&lt;18.5,"Underweight",N1966&lt;25,"Normalweight",N1966&lt;30,"Overweight",N1966&gt;=30,"Obesity")</f>
        <v>Overweight</v>
      </c>
      <c r="P1966" s="39" t="s">
        <v>404</v>
      </c>
      <c r="Q1966" s="29">
        <v>28.5</v>
      </c>
      <c r="R1966" s="39">
        <v>6.11</v>
      </c>
      <c r="S1966" s="39" t="s">
        <v>2380</v>
      </c>
      <c r="T1966" s="39" t="s">
        <v>2380</v>
      </c>
      <c r="U1966" s="39" t="s">
        <v>2380</v>
      </c>
      <c r="V1966" s="39">
        <v>1</v>
      </c>
      <c r="W1966" s="39" t="s">
        <v>2380</v>
      </c>
      <c r="X1966" s="39" t="s">
        <v>8392</v>
      </c>
    </row>
    <row r="1967" spans="1:24" x14ac:dyDescent="0.35">
      <c r="A1967" s="4" t="s">
        <v>403</v>
      </c>
      <c r="B1967" s="4">
        <v>39.270000000000003</v>
      </c>
      <c r="C1967" s="4">
        <v>6.25</v>
      </c>
      <c r="D1967" s="4" t="s">
        <v>2380</v>
      </c>
      <c r="E1967" s="4" t="s">
        <v>2380</v>
      </c>
      <c r="F1967" s="4" t="s">
        <v>2380</v>
      </c>
      <c r="G1967" s="4" t="s">
        <v>2381</v>
      </c>
      <c r="H1967" s="4" t="s">
        <v>2380</v>
      </c>
      <c r="I1967" s="15">
        <v>180</v>
      </c>
      <c r="J1967" s="15" t="str">
        <f t="shared" si="120"/>
        <v>No</v>
      </c>
      <c r="K1967" s="15">
        <f t="shared" si="121"/>
        <v>0</v>
      </c>
      <c r="L1967" s="15" t="str">
        <f t="shared" si="122"/>
        <v>No</v>
      </c>
      <c r="M1967" s="15" t="str">
        <f t="shared" si="123"/>
        <v>No</v>
      </c>
      <c r="N1967" s="29">
        <v>39.270000000000003</v>
      </c>
      <c r="O1967" s="20" t="str" cm="1">
        <f t="array" ref="O1967">_xlfn.IFS(N1967&lt;18.5,"Underweight",N1967&lt;25,"Normalweight",N1967&lt;30,"Overweight",N1967&gt;=30,"Obesity")</f>
        <v>Obesity</v>
      </c>
      <c r="P1967" s="39" t="s">
        <v>403</v>
      </c>
      <c r="Q1967" s="29">
        <v>39.270000000000003</v>
      </c>
      <c r="R1967" s="39">
        <v>6.25</v>
      </c>
      <c r="S1967" s="39" t="s">
        <v>2380</v>
      </c>
      <c r="T1967" s="39" t="s">
        <v>2380</v>
      </c>
      <c r="U1967" s="39" t="s">
        <v>2380</v>
      </c>
      <c r="V1967" s="39">
        <v>0</v>
      </c>
      <c r="W1967" s="39" t="s">
        <v>2380</v>
      </c>
      <c r="X1967" s="39" t="s">
        <v>8391</v>
      </c>
    </row>
    <row r="1968" spans="1:24" x14ac:dyDescent="0.35">
      <c r="A1968" s="4" t="s">
        <v>402</v>
      </c>
      <c r="B1968" s="4">
        <v>32.49</v>
      </c>
      <c r="C1968" s="4">
        <v>4</v>
      </c>
      <c r="D1968" s="4" t="s">
        <v>2382</v>
      </c>
      <c r="E1968" s="4" t="s">
        <v>2380</v>
      </c>
      <c r="F1968" s="4" t="s">
        <v>2380</v>
      </c>
      <c r="G1968" s="4" t="s">
        <v>2381</v>
      </c>
      <c r="H1968" s="4" t="s">
        <v>2380</v>
      </c>
      <c r="I1968" s="15">
        <v>180</v>
      </c>
      <c r="J1968" s="15" t="str">
        <f t="shared" si="120"/>
        <v>No</v>
      </c>
      <c r="K1968" s="15">
        <f t="shared" si="121"/>
        <v>0</v>
      </c>
      <c r="L1968" s="15" t="str">
        <f t="shared" si="122"/>
        <v>No</v>
      </c>
      <c r="M1968" s="15" t="str">
        <f t="shared" si="123"/>
        <v>Yes</v>
      </c>
      <c r="N1968" s="29">
        <v>32.49</v>
      </c>
      <c r="O1968" s="20" t="str" cm="1">
        <f t="array" ref="O1968">_xlfn.IFS(N1968&lt;18.5,"Underweight",N1968&lt;25,"Normalweight",N1968&lt;30,"Overweight",N1968&gt;=30,"Obesity")</f>
        <v>Obesity</v>
      </c>
      <c r="P1968" s="39" t="s">
        <v>402</v>
      </c>
      <c r="Q1968" s="29">
        <v>32.49</v>
      </c>
      <c r="R1968" s="39">
        <v>4</v>
      </c>
      <c r="S1968" s="39" t="s">
        <v>2383</v>
      </c>
      <c r="T1968" s="39" t="s">
        <v>2380</v>
      </c>
      <c r="U1968" s="39" t="s">
        <v>2380</v>
      </c>
      <c r="V1968" s="39">
        <v>0</v>
      </c>
      <c r="W1968" s="39" t="s">
        <v>2380</v>
      </c>
      <c r="X1968" s="39" t="s">
        <v>8391</v>
      </c>
    </row>
    <row r="1969" spans="1:24" x14ac:dyDescent="0.35">
      <c r="A1969" s="4" t="s">
        <v>401</v>
      </c>
      <c r="B1969" s="4">
        <v>23.7</v>
      </c>
      <c r="C1969" s="4">
        <v>5.55</v>
      </c>
      <c r="D1969" s="4" t="s">
        <v>2382</v>
      </c>
      <c r="E1969" s="4" t="s">
        <v>2380</v>
      </c>
      <c r="F1969" s="4" t="s">
        <v>2380</v>
      </c>
      <c r="G1969" s="4" t="s">
        <v>2381</v>
      </c>
      <c r="H1969" s="4" t="s">
        <v>2380</v>
      </c>
      <c r="I1969" s="15">
        <v>180</v>
      </c>
      <c r="J1969" s="15" t="str">
        <f t="shared" si="120"/>
        <v>No</v>
      </c>
      <c r="K1969" s="15">
        <f t="shared" si="121"/>
        <v>0</v>
      </c>
      <c r="L1969" s="15" t="str">
        <f t="shared" si="122"/>
        <v>No</v>
      </c>
      <c r="M1969" s="15" t="str">
        <f t="shared" si="123"/>
        <v>Yes</v>
      </c>
      <c r="N1969" s="29">
        <v>23.7</v>
      </c>
      <c r="O1969" s="20" t="str" cm="1">
        <f t="array" ref="O1969">_xlfn.IFS(N1969&lt;18.5,"Underweight",N1969&lt;25,"Normalweight",N1969&lt;30,"Overweight",N1969&gt;=30,"Obesity")</f>
        <v>Normalweight</v>
      </c>
      <c r="P1969" s="39" t="s">
        <v>401</v>
      </c>
      <c r="Q1969" s="29">
        <v>23.7</v>
      </c>
      <c r="R1969" s="39">
        <v>5.55</v>
      </c>
      <c r="S1969" s="39" t="s">
        <v>2383</v>
      </c>
      <c r="T1969" s="39" t="s">
        <v>2380</v>
      </c>
      <c r="U1969" s="39" t="s">
        <v>2380</v>
      </c>
      <c r="V1969" s="39">
        <v>0</v>
      </c>
      <c r="W1969" s="39" t="s">
        <v>2380</v>
      </c>
      <c r="X1969" s="39" t="s">
        <v>8393</v>
      </c>
    </row>
    <row r="1970" spans="1:24" x14ac:dyDescent="0.35">
      <c r="A1970" s="4" t="s">
        <v>400</v>
      </c>
      <c r="B1970" s="4">
        <v>30.4</v>
      </c>
      <c r="C1970" s="4">
        <v>5.95</v>
      </c>
      <c r="D1970" s="4" t="s">
        <v>2380</v>
      </c>
      <c r="E1970" s="4" t="s">
        <v>2382</v>
      </c>
      <c r="F1970" s="4" t="s">
        <v>2380</v>
      </c>
      <c r="G1970" s="4">
        <v>1</v>
      </c>
      <c r="H1970" s="4" t="s">
        <v>2380</v>
      </c>
      <c r="I1970" s="15">
        <v>180</v>
      </c>
      <c r="J1970" s="15" t="str">
        <f t="shared" si="120"/>
        <v>No</v>
      </c>
      <c r="K1970" s="15">
        <f t="shared" si="121"/>
        <v>1</v>
      </c>
      <c r="L1970" s="15" t="str">
        <f t="shared" si="122"/>
        <v>No</v>
      </c>
      <c r="M1970" s="15" t="str">
        <f t="shared" si="123"/>
        <v>No</v>
      </c>
      <c r="N1970" s="29">
        <v>30.4</v>
      </c>
      <c r="O1970" s="20" t="str" cm="1">
        <f t="array" ref="O1970">_xlfn.IFS(N1970&lt;18.5,"Underweight",N1970&lt;25,"Normalweight",N1970&lt;30,"Overweight",N1970&gt;=30,"Obesity")</f>
        <v>Obesity</v>
      </c>
      <c r="P1970" s="39" t="s">
        <v>400</v>
      </c>
      <c r="Q1970" s="29">
        <v>30.4</v>
      </c>
      <c r="R1970" s="39">
        <v>5.95</v>
      </c>
      <c r="S1970" s="39" t="s">
        <v>2380</v>
      </c>
      <c r="T1970" s="39" t="s">
        <v>2382</v>
      </c>
      <c r="U1970" s="39" t="s">
        <v>2380</v>
      </c>
      <c r="V1970" s="39">
        <v>1</v>
      </c>
      <c r="W1970" s="39" t="s">
        <v>2380</v>
      </c>
      <c r="X1970" s="39" t="s">
        <v>8391</v>
      </c>
    </row>
    <row r="1971" spans="1:24" x14ac:dyDescent="0.35">
      <c r="A1971" s="4" t="s">
        <v>399</v>
      </c>
      <c r="B1971" s="4">
        <v>38.94</v>
      </c>
      <c r="C1971" s="4">
        <v>4.3600000000000003</v>
      </c>
      <c r="D1971" s="4" t="s">
        <v>2380</v>
      </c>
      <c r="E1971" s="4" t="s">
        <v>2380</v>
      </c>
      <c r="F1971" s="4" t="s">
        <v>2383</v>
      </c>
      <c r="G1971" s="4">
        <v>1</v>
      </c>
      <c r="H1971" s="4" t="s">
        <v>2380</v>
      </c>
      <c r="I1971" s="15">
        <v>180</v>
      </c>
      <c r="J1971" s="15" t="str">
        <f t="shared" si="120"/>
        <v>No</v>
      </c>
      <c r="K1971" s="15">
        <f t="shared" si="121"/>
        <v>1</v>
      </c>
      <c r="L1971" s="15" t="str">
        <f t="shared" si="122"/>
        <v>No</v>
      </c>
      <c r="M1971" s="15" t="str">
        <f t="shared" si="123"/>
        <v>No</v>
      </c>
      <c r="N1971" s="29">
        <v>38.94</v>
      </c>
      <c r="O1971" s="20" t="str" cm="1">
        <f t="array" ref="O1971">_xlfn.IFS(N1971&lt;18.5,"Underweight",N1971&lt;25,"Normalweight",N1971&lt;30,"Overweight",N1971&gt;=30,"Obesity")</f>
        <v>Obesity</v>
      </c>
      <c r="P1971" s="39" t="s">
        <v>399</v>
      </c>
      <c r="Q1971" s="29">
        <v>38.94</v>
      </c>
      <c r="R1971" s="39">
        <v>4.3600000000000003</v>
      </c>
      <c r="S1971" s="39" t="s">
        <v>2380</v>
      </c>
      <c r="T1971" s="39" t="s">
        <v>2380</v>
      </c>
      <c r="U1971" s="39" t="s">
        <v>2383</v>
      </c>
      <c r="V1971" s="39">
        <v>1</v>
      </c>
      <c r="W1971" s="39" t="s">
        <v>2380</v>
      </c>
      <c r="X1971" s="39" t="s">
        <v>8391</v>
      </c>
    </row>
    <row r="1972" spans="1:24" x14ac:dyDescent="0.35">
      <c r="A1972" s="4" t="s">
        <v>398</v>
      </c>
      <c r="B1972" s="4">
        <v>31.02</v>
      </c>
      <c r="C1972" s="4">
        <v>4.84</v>
      </c>
      <c r="D1972" s="4" t="s">
        <v>2380</v>
      </c>
      <c r="E1972" s="4" t="s">
        <v>2380</v>
      </c>
      <c r="F1972" s="4" t="s">
        <v>2383</v>
      </c>
      <c r="G1972" s="4">
        <v>1</v>
      </c>
      <c r="H1972" s="4" t="s">
        <v>2380</v>
      </c>
      <c r="I1972" s="15">
        <v>180</v>
      </c>
      <c r="J1972" s="15" t="str">
        <f t="shared" si="120"/>
        <v>No</v>
      </c>
      <c r="K1972" s="15">
        <f t="shared" si="121"/>
        <v>1</v>
      </c>
      <c r="L1972" s="15" t="str">
        <f t="shared" si="122"/>
        <v>No</v>
      </c>
      <c r="M1972" s="15" t="str">
        <f t="shared" si="123"/>
        <v>No</v>
      </c>
      <c r="N1972" s="29">
        <v>31.02</v>
      </c>
      <c r="O1972" s="20" t="str" cm="1">
        <f t="array" ref="O1972">_xlfn.IFS(N1972&lt;18.5,"Underweight",N1972&lt;25,"Normalweight",N1972&lt;30,"Overweight",N1972&gt;=30,"Obesity")</f>
        <v>Obesity</v>
      </c>
      <c r="P1972" s="39" t="s">
        <v>398</v>
      </c>
      <c r="Q1972" s="29">
        <v>31.02</v>
      </c>
      <c r="R1972" s="39">
        <v>4.84</v>
      </c>
      <c r="S1972" s="39" t="s">
        <v>2380</v>
      </c>
      <c r="T1972" s="39" t="s">
        <v>2380</v>
      </c>
      <c r="U1972" s="39" t="s">
        <v>2383</v>
      </c>
      <c r="V1972" s="39">
        <v>1</v>
      </c>
      <c r="W1972" s="39" t="s">
        <v>2380</v>
      </c>
      <c r="X1972" s="39" t="s">
        <v>8391</v>
      </c>
    </row>
    <row r="1973" spans="1:24" x14ac:dyDescent="0.35">
      <c r="A1973" s="4" t="s">
        <v>397</v>
      </c>
      <c r="B1973" s="4">
        <v>17.5</v>
      </c>
      <c r="C1973" s="4">
        <v>4.5599999999999996</v>
      </c>
      <c r="D1973" s="4" t="s">
        <v>2380</v>
      </c>
      <c r="E1973" s="4" t="s">
        <v>2380</v>
      </c>
      <c r="F1973" s="4" t="s">
        <v>2380</v>
      </c>
      <c r="G1973" s="4">
        <v>1</v>
      </c>
      <c r="H1973" s="4" t="s">
        <v>2380</v>
      </c>
      <c r="I1973" s="15">
        <v>180</v>
      </c>
      <c r="J1973" s="15" t="str">
        <f t="shared" si="120"/>
        <v>No</v>
      </c>
      <c r="K1973" s="15">
        <f t="shared" si="121"/>
        <v>1</v>
      </c>
      <c r="L1973" s="15" t="str">
        <f t="shared" si="122"/>
        <v>No</v>
      </c>
      <c r="M1973" s="15" t="str">
        <f t="shared" si="123"/>
        <v>No</v>
      </c>
      <c r="N1973" s="29">
        <v>17.5</v>
      </c>
      <c r="O1973" s="20" t="str" cm="1">
        <f t="array" ref="O1973">_xlfn.IFS(N1973&lt;18.5,"Underweight",N1973&lt;25,"Normalweight",N1973&lt;30,"Overweight",N1973&gt;=30,"Obesity")</f>
        <v>Underweight</v>
      </c>
      <c r="P1973" s="39" t="s">
        <v>397</v>
      </c>
      <c r="Q1973" s="29">
        <v>17.5</v>
      </c>
      <c r="R1973" s="39">
        <v>4.5599999999999996</v>
      </c>
      <c r="S1973" s="39" t="s">
        <v>2380</v>
      </c>
      <c r="T1973" s="39" t="s">
        <v>2380</v>
      </c>
      <c r="U1973" s="39" t="s">
        <v>2380</v>
      </c>
      <c r="V1973" s="39">
        <v>1</v>
      </c>
      <c r="W1973" s="39" t="s">
        <v>2380</v>
      </c>
      <c r="X1973" s="39" t="s">
        <v>8394</v>
      </c>
    </row>
    <row r="1974" spans="1:24" x14ac:dyDescent="0.35">
      <c r="A1974" s="4" t="s">
        <v>396</v>
      </c>
      <c r="B1974" s="4">
        <v>34.799999999999997</v>
      </c>
      <c r="C1974" s="4">
        <v>4.42</v>
      </c>
      <c r="D1974" s="4" t="s">
        <v>2382</v>
      </c>
      <c r="E1974" s="4" t="s">
        <v>2382</v>
      </c>
      <c r="F1974" s="4" t="s">
        <v>2380</v>
      </c>
      <c r="G1974" s="4">
        <v>2</v>
      </c>
      <c r="H1974" s="4" t="s">
        <v>2380</v>
      </c>
      <c r="I1974" s="15">
        <v>180</v>
      </c>
      <c r="J1974" s="15" t="str">
        <f t="shared" si="120"/>
        <v>No</v>
      </c>
      <c r="K1974" s="15">
        <f t="shared" si="121"/>
        <v>2</v>
      </c>
      <c r="L1974" s="15" t="str">
        <f t="shared" si="122"/>
        <v>No</v>
      </c>
      <c r="M1974" s="15" t="str">
        <f t="shared" si="123"/>
        <v>Yes</v>
      </c>
      <c r="N1974" s="29">
        <v>34.799999999999997</v>
      </c>
      <c r="O1974" s="20" t="str" cm="1">
        <f t="array" ref="O1974">_xlfn.IFS(N1974&lt;18.5,"Underweight",N1974&lt;25,"Normalweight",N1974&lt;30,"Overweight",N1974&gt;=30,"Obesity")</f>
        <v>Obesity</v>
      </c>
      <c r="P1974" s="39" t="s">
        <v>396</v>
      </c>
      <c r="Q1974" s="29">
        <v>34.799999999999997</v>
      </c>
      <c r="R1974" s="39">
        <v>4.42</v>
      </c>
      <c r="S1974" s="39" t="s">
        <v>2383</v>
      </c>
      <c r="T1974" s="39" t="s">
        <v>2382</v>
      </c>
      <c r="U1974" s="39" t="s">
        <v>2380</v>
      </c>
      <c r="V1974" s="39">
        <v>2</v>
      </c>
      <c r="W1974" s="39" t="s">
        <v>2380</v>
      </c>
      <c r="X1974" s="39" t="s">
        <v>8391</v>
      </c>
    </row>
    <row r="1975" spans="1:24" x14ac:dyDescent="0.35">
      <c r="A1975" s="4" t="s">
        <v>395</v>
      </c>
      <c r="B1975" s="4">
        <v>17.3</v>
      </c>
      <c r="C1975" s="4">
        <v>7.66</v>
      </c>
      <c r="D1975" s="4" t="s">
        <v>2382</v>
      </c>
      <c r="E1975" s="4" t="s">
        <v>2380</v>
      </c>
      <c r="F1975" s="4" t="s">
        <v>2380</v>
      </c>
      <c r="G1975" s="4">
        <v>1</v>
      </c>
      <c r="H1975" s="4" t="s">
        <v>2380</v>
      </c>
      <c r="I1975" s="15">
        <v>180</v>
      </c>
      <c r="J1975" s="15" t="str">
        <f t="shared" si="120"/>
        <v>No</v>
      </c>
      <c r="K1975" s="15">
        <f t="shared" si="121"/>
        <v>1</v>
      </c>
      <c r="L1975" s="15" t="str">
        <f t="shared" si="122"/>
        <v>No</v>
      </c>
      <c r="M1975" s="15" t="str">
        <f t="shared" si="123"/>
        <v>Yes</v>
      </c>
      <c r="N1975" s="29">
        <v>17.3</v>
      </c>
      <c r="O1975" s="20" t="str" cm="1">
        <f t="array" ref="O1975">_xlfn.IFS(N1975&lt;18.5,"Underweight",N1975&lt;25,"Normalweight",N1975&lt;30,"Overweight",N1975&gt;=30,"Obesity")</f>
        <v>Underweight</v>
      </c>
      <c r="P1975" s="39" t="s">
        <v>395</v>
      </c>
      <c r="Q1975" s="29">
        <v>17.3</v>
      </c>
      <c r="R1975" s="39">
        <v>7.66</v>
      </c>
      <c r="S1975" s="39" t="s">
        <v>2383</v>
      </c>
      <c r="T1975" s="39" t="s">
        <v>2380</v>
      </c>
      <c r="U1975" s="39" t="s">
        <v>2380</v>
      </c>
      <c r="V1975" s="39">
        <v>1</v>
      </c>
      <c r="W1975" s="39" t="s">
        <v>2380</v>
      </c>
      <c r="X1975" s="39" t="s">
        <v>8394</v>
      </c>
    </row>
    <row r="1976" spans="1:24" x14ac:dyDescent="0.35">
      <c r="A1976" s="4" t="s">
        <v>394</v>
      </c>
      <c r="B1976" s="4">
        <v>32.25</v>
      </c>
      <c r="C1976" s="4">
        <v>5.2</v>
      </c>
      <c r="D1976" s="4" t="s">
        <v>2382</v>
      </c>
      <c r="E1976" s="4" t="s">
        <v>2380</v>
      </c>
      <c r="F1976" s="4" t="s">
        <v>2380</v>
      </c>
      <c r="G1976" s="4" t="s">
        <v>2381</v>
      </c>
      <c r="H1976" s="4" t="s">
        <v>2380</v>
      </c>
      <c r="I1976" s="15">
        <v>180</v>
      </c>
      <c r="J1976" s="15" t="str">
        <f t="shared" si="120"/>
        <v>No</v>
      </c>
      <c r="K1976" s="15">
        <f t="shared" si="121"/>
        <v>0</v>
      </c>
      <c r="L1976" s="15" t="str">
        <f t="shared" si="122"/>
        <v>No</v>
      </c>
      <c r="M1976" s="15" t="str">
        <f t="shared" si="123"/>
        <v>Yes</v>
      </c>
      <c r="N1976" s="29">
        <v>32.25</v>
      </c>
      <c r="O1976" s="20" t="str" cm="1">
        <f t="array" ref="O1976">_xlfn.IFS(N1976&lt;18.5,"Underweight",N1976&lt;25,"Normalweight",N1976&lt;30,"Overweight",N1976&gt;=30,"Obesity")</f>
        <v>Obesity</v>
      </c>
      <c r="P1976" s="39" t="s">
        <v>394</v>
      </c>
      <c r="Q1976" s="29">
        <v>32.25</v>
      </c>
      <c r="R1976" s="39">
        <v>5.2</v>
      </c>
      <c r="S1976" s="39" t="s">
        <v>2383</v>
      </c>
      <c r="T1976" s="39" t="s">
        <v>2380</v>
      </c>
      <c r="U1976" s="39" t="s">
        <v>2380</v>
      </c>
      <c r="V1976" s="39">
        <v>0</v>
      </c>
      <c r="W1976" s="39" t="s">
        <v>2380</v>
      </c>
      <c r="X1976" s="39" t="s">
        <v>8391</v>
      </c>
    </row>
    <row r="1977" spans="1:24" x14ac:dyDescent="0.35">
      <c r="A1977" s="4" t="s">
        <v>393</v>
      </c>
      <c r="B1977" s="4">
        <v>42.4</v>
      </c>
      <c r="C1977" s="4">
        <v>5.53</v>
      </c>
      <c r="D1977" s="4" t="s">
        <v>2382</v>
      </c>
      <c r="E1977" s="4" t="s">
        <v>2380</v>
      </c>
      <c r="F1977" s="4" t="s">
        <v>2380</v>
      </c>
      <c r="G1977" s="4" t="s">
        <v>2381</v>
      </c>
      <c r="H1977" s="4" t="s">
        <v>2380</v>
      </c>
      <c r="I1977" s="15">
        <v>180</v>
      </c>
      <c r="J1977" s="15" t="str">
        <f t="shared" si="120"/>
        <v>No</v>
      </c>
      <c r="K1977" s="15">
        <f t="shared" si="121"/>
        <v>0</v>
      </c>
      <c r="L1977" s="15" t="str">
        <f t="shared" si="122"/>
        <v>No</v>
      </c>
      <c r="M1977" s="15" t="str">
        <f t="shared" si="123"/>
        <v>Yes</v>
      </c>
      <c r="N1977" s="29">
        <v>42.4</v>
      </c>
      <c r="O1977" s="20" t="str" cm="1">
        <f t="array" ref="O1977">_xlfn.IFS(N1977&lt;18.5,"Underweight",N1977&lt;25,"Normalweight",N1977&lt;30,"Overweight",N1977&gt;=30,"Obesity")</f>
        <v>Obesity</v>
      </c>
      <c r="P1977" s="39" t="s">
        <v>393</v>
      </c>
      <c r="Q1977" s="29">
        <v>42.4</v>
      </c>
      <c r="R1977" s="39">
        <v>5.53</v>
      </c>
      <c r="S1977" s="39" t="s">
        <v>2383</v>
      </c>
      <c r="T1977" s="39" t="s">
        <v>2380</v>
      </c>
      <c r="U1977" s="39" t="s">
        <v>2380</v>
      </c>
      <c r="V1977" s="39">
        <v>0</v>
      </c>
      <c r="W1977" s="39" t="s">
        <v>2380</v>
      </c>
      <c r="X1977" s="39" t="s">
        <v>8391</v>
      </c>
    </row>
    <row r="1978" spans="1:24" x14ac:dyDescent="0.35">
      <c r="A1978" s="4" t="s">
        <v>392</v>
      </c>
      <c r="B1978" s="4">
        <v>38.664999999999999</v>
      </c>
      <c r="C1978" s="4">
        <v>4.8600000000000003</v>
      </c>
      <c r="D1978" s="4" t="s">
        <v>2380</v>
      </c>
      <c r="E1978" s="4" t="s">
        <v>2382</v>
      </c>
      <c r="F1978" s="4" t="s">
        <v>2380</v>
      </c>
      <c r="G1978" s="4">
        <v>1</v>
      </c>
      <c r="H1978" s="4" t="s">
        <v>2380</v>
      </c>
      <c r="I1978" s="15">
        <v>180</v>
      </c>
      <c r="J1978" s="15" t="str">
        <f t="shared" si="120"/>
        <v>No</v>
      </c>
      <c r="K1978" s="15">
        <f t="shared" si="121"/>
        <v>1</v>
      </c>
      <c r="L1978" s="15" t="str">
        <f t="shared" si="122"/>
        <v>No</v>
      </c>
      <c r="M1978" s="15" t="str">
        <f t="shared" si="123"/>
        <v>No</v>
      </c>
      <c r="N1978" s="29">
        <v>38.664999999999999</v>
      </c>
      <c r="O1978" s="20" t="str" cm="1">
        <f t="array" ref="O1978">_xlfn.IFS(N1978&lt;18.5,"Underweight",N1978&lt;25,"Normalweight",N1978&lt;30,"Overweight",N1978&gt;=30,"Obesity")</f>
        <v>Obesity</v>
      </c>
      <c r="P1978" s="39" t="s">
        <v>392</v>
      </c>
      <c r="Q1978" s="29">
        <v>38.664999999999999</v>
      </c>
      <c r="R1978" s="39">
        <v>4.8600000000000003</v>
      </c>
      <c r="S1978" s="39" t="s">
        <v>2380</v>
      </c>
      <c r="T1978" s="39" t="s">
        <v>2382</v>
      </c>
      <c r="U1978" s="39" t="s">
        <v>2380</v>
      </c>
      <c r="V1978" s="39">
        <v>1</v>
      </c>
      <c r="W1978" s="39" t="s">
        <v>2380</v>
      </c>
      <c r="X1978" s="39" t="s">
        <v>8391</v>
      </c>
    </row>
    <row r="1979" spans="1:24" x14ac:dyDescent="0.35">
      <c r="A1979" s="4" t="s">
        <v>391</v>
      </c>
      <c r="B1979" s="4">
        <v>29.92</v>
      </c>
      <c r="C1979" s="4">
        <v>5.49</v>
      </c>
      <c r="D1979" s="4" t="s">
        <v>2382</v>
      </c>
      <c r="E1979" s="4" t="s">
        <v>2380</v>
      </c>
      <c r="F1979" s="4" t="s">
        <v>2380</v>
      </c>
      <c r="G1979" s="4" t="s">
        <v>2381</v>
      </c>
      <c r="H1979" s="4" t="s">
        <v>2380</v>
      </c>
      <c r="I1979" s="15">
        <v>180</v>
      </c>
      <c r="J1979" s="15" t="str">
        <f t="shared" si="120"/>
        <v>No</v>
      </c>
      <c r="K1979" s="15">
        <f t="shared" si="121"/>
        <v>0</v>
      </c>
      <c r="L1979" s="15" t="str">
        <f t="shared" si="122"/>
        <v>No</v>
      </c>
      <c r="M1979" s="15" t="str">
        <f t="shared" si="123"/>
        <v>Yes</v>
      </c>
      <c r="N1979" s="29">
        <v>29.92</v>
      </c>
      <c r="O1979" s="20" t="str" cm="1">
        <f t="array" ref="O1979">_xlfn.IFS(N1979&lt;18.5,"Underweight",N1979&lt;25,"Normalweight",N1979&lt;30,"Overweight",N1979&gt;=30,"Obesity")</f>
        <v>Overweight</v>
      </c>
      <c r="P1979" s="39" t="s">
        <v>391</v>
      </c>
      <c r="Q1979" s="29">
        <v>29.92</v>
      </c>
      <c r="R1979" s="39">
        <v>5.49</v>
      </c>
      <c r="S1979" s="39" t="s">
        <v>2383</v>
      </c>
      <c r="T1979" s="39" t="s">
        <v>2380</v>
      </c>
      <c r="U1979" s="39" t="s">
        <v>2380</v>
      </c>
      <c r="V1979" s="39">
        <v>0</v>
      </c>
      <c r="W1979" s="39" t="s">
        <v>2380</v>
      </c>
      <c r="X1979" s="39" t="s">
        <v>8392</v>
      </c>
    </row>
    <row r="1980" spans="1:24" x14ac:dyDescent="0.35">
      <c r="A1980" s="4" t="s">
        <v>390</v>
      </c>
      <c r="B1980" s="4">
        <v>29.48</v>
      </c>
      <c r="C1980" s="4">
        <v>4.09</v>
      </c>
      <c r="D1980" s="4" t="s">
        <v>2382</v>
      </c>
      <c r="E1980" s="4" t="s">
        <v>2380</v>
      </c>
      <c r="F1980" s="4" t="s">
        <v>2380</v>
      </c>
      <c r="G1980" s="4" t="s">
        <v>2381</v>
      </c>
      <c r="H1980" s="4" t="s">
        <v>2380</v>
      </c>
      <c r="I1980" s="15">
        <v>180</v>
      </c>
      <c r="J1980" s="15" t="str">
        <f t="shared" si="120"/>
        <v>No</v>
      </c>
      <c r="K1980" s="15">
        <f t="shared" si="121"/>
        <v>0</v>
      </c>
      <c r="L1980" s="15" t="str">
        <f t="shared" si="122"/>
        <v>No</v>
      </c>
      <c r="M1980" s="15" t="str">
        <f t="shared" si="123"/>
        <v>Yes</v>
      </c>
      <c r="N1980" s="29">
        <v>29.48</v>
      </c>
      <c r="O1980" s="20" t="str" cm="1">
        <f t="array" ref="O1980">_xlfn.IFS(N1980&lt;18.5,"Underweight",N1980&lt;25,"Normalweight",N1980&lt;30,"Overweight",N1980&gt;=30,"Obesity")</f>
        <v>Overweight</v>
      </c>
      <c r="P1980" s="39" t="s">
        <v>390</v>
      </c>
      <c r="Q1980" s="29">
        <v>29.48</v>
      </c>
      <c r="R1980" s="39">
        <v>4.09</v>
      </c>
      <c r="S1980" s="39" t="s">
        <v>2383</v>
      </c>
      <c r="T1980" s="39" t="s">
        <v>2380</v>
      </c>
      <c r="U1980" s="39" t="s">
        <v>2380</v>
      </c>
      <c r="V1980" s="39">
        <v>0</v>
      </c>
      <c r="W1980" s="39" t="s">
        <v>2380</v>
      </c>
      <c r="X1980" s="39" t="s">
        <v>8392</v>
      </c>
    </row>
    <row r="1981" spans="1:24" x14ac:dyDescent="0.35">
      <c r="A1981" s="4" t="s">
        <v>389</v>
      </c>
      <c r="B1981" s="4">
        <v>28.785</v>
      </c>
      <c r="C1981" s="4">
        <v>4.3099999999999996</v>
      </c>
      <c r="D1981" s="4" t="s">
        <v>2382</v>
      </c>
      <c r="E1981" s="4" t="s">
        <v>2380</v>
      </c>
      <c r="F1981" s="4" t="s">
        <v>2380</v>
      </c>
      <c r="G1981" s="4" t="s">
        <v>2381</v>
      </c>
      <c r="H1981" s="4" t="s">
        <v>2380</v>
      </c>
      <c r="I1981" s="15">
        <v>180</v>
      </c>
      <c r="J1981" s="15" t="str">
        <f t="shared" si="120"/>
        <v>No</v>
      </c>
      <c r="K1981" s="15">
        <f t="shared" si="121"/>
        <v>0</v>
      </c>
      <c r="L1981" s="15" t="str">
        <f t="shared" si="122"/>
        <v>No</v>
      </c>
      <c r="M1981" s="15" t="str">
        <f t="shared" si="123"/>
        <v>Yes</v>
      </c>
      <c r="N1981" s="29">
        <v>28.785</v>
      </c>
      <c r="O1981" s="20" t="str" cm="1">
        <f t="array" ref="O1981">_xlfn.IFS(N1981&lt;18.5,"Underweight",N1981&lt;25,"Normalweight",N1981&lt;30,"Overweight",N1981&gt;=30,"Obesity")</f>
        <v>Overweight</v>
      </c>
      <c r="P1981" s="39" t="s">
        <v>389</v>
      </c>
      <c r="Q1981" s="29">
        <v>28.785</v>
      </c>
      <c r="R1981" s="39">
        <v>4.3099999999999996</v>
      </c>
      <c r="S1981" s="39" t="s">
        <v>2383</v>
      </c>
      <c r="T1981" s="39" t="s">
        <v>2380</v>
      </c>
      <c r="U1981" s="39" t="s">
        <v>2380</v>
      </c>
      <c r="V1981" s="39">
        <v>0</v>
      </c>
      <c r="W1981" s="39" t="s">
        <v>2380</v>
      </c>
      <c r="X1981" s="39" t="s">
        <v>8392</v>
      </c>
    </row>
    <row r="1982" spans="1:24" x14ac:dyDescent="0.35">
      <c r="A1982" s="4" t="s">
        <v>388</v>
      </c>
      <c r="B1982" s="4">
        <v>19.8</v>
      </c>
      <c r="C1982" s="4">
        <v>4</v>
      </c>
      <c r="D1982" s="4" t="s">
        <v>2382</v>
      </c>
      <c r="E1982" s="4" t="s">
        <v>2380</v>
      </c>
      <c r="F1982" s="4" t="s">
        <v>2380</v>
      </c>
      <c r="G1982" s="4" t="s">
        <v>2381</v>
      </c>
      <c r="H1982" s="4" t="s">
        <v>2380</v>
      </c>
      <c r="I1982" s="15">
        <v>180</v>
      </c>
      <c r="J1982" s="15" t="str">
        <f t="shared" si="120"/>
        <v>No</v>
      </c>
      <c r="K1982" s="15">
        <f t="shared" si="121"/>
        <v>0</v>
      </c>
      <c r="L1982" s="15" t="str">
        <f t="shared" si="122"/>
        <v>No</v>
      </c>
      <c r="M1982" s="15" t="str">
        <f t="shared" si="123"/>
        <v>Yes</v>
      </c>
      <c r="N1982" s="29">
        <v>19.8</v>
      </c>
      <c r="O1982" s="20" t="str" cm="1">
        <f t="array" ref="O1982">_xlfn.IFS(N1982&lt;18.5,"Underweight",N1982&lt;25,"Normalweight",N1982&lt;30,"Overweight",N1982&gt;=30,"Obesity")</f>
        <v>Normalweight</v>
      </c>
      <c r="P1982" s="39" t="s">
        <v>388</v>
      </c>
      <c r="Q1982" s="29">
        <v>19.8</v>
      </c>
      <c r="R1982" s="39">
        <v>4</v>
      </c>
      <c r="S1982" s="39" t="s">
        <v>2383</v>
      </c>
      <c r="T1982" s="39" t="s">
        <v>2380</v>
      </c>
      <c r="U1982" s="39" t="s">
        <v>2380</v>
      </c>
      <c r="V1982" s="39">
        <v>0</v>
      </c>
      <c r="W1982" s="39" t="s">
        <v>2380</v>
      </c>
      <c r="X1982" s="39" t="s">
        <v>8393</v>
      </c>
    </row>
    <row r="1983" spans="1:24" x14ac:dyDescent="0.35">
      <c r="A1983" s="4" t="s">
        <v>387</v>
      </c>
      <c r="B1983" s="4">
        <v>35.53</v>
      </c>
      <c r="C1983" s="4">
        <v>4.68</v>
      </c>
      <c r="D1983" s="4" t="s">
        <v>2380</v>
      </c>
      <c r="E1983" s="4" t="s">
        <v>2380</v>
      </c>
      <c r="F1983" s="4" t="s">
        <v>2383</v>
      </c>
      <c r="G1983" s="4">
        <v>1</v>
      </c>
      <c r="H1983" s="4" t="s">
        <v>2380</v>
      </c>
      <c r="I1983" s="15">
        <v>180</v>
      </c>
      <c r="J1983" s="15" t="str">
        <f t="shared" si="120"/>
        <v>No</v>
      </c>
      <c r="K1983" s="15">
        <f t="shared" si="121"/>
        <v>1</v>
      </c>
      <c r="L1983" s="15" t="str">
        <f t="shared" si="122"/>
        <v>No</v>
      </c>
      <c r="M1983" s="15" t="str">
        <f t="shared" si="123"/>
        <v>No</v>
      </c>
      <c r="N1983" s="29">
        <v>35.53</v>
      </c>
      <c r="O1983" s="20" t="str" cm="1">
        <f t="array" ref="O1983">_xlfn.IFS(N1983&lt;18.5,"Underweight",N1983&lt;25,"Normalweight",N1983&lt;30,"Overweight",N1983&gt;=30,"Obesity")</f>
        <v>Obesity</v>
      </c>
      <c r="P1983" s="39" t="s">
        <v>387</v>
      </c>
      <c r="Q1983" s="29">
        <v>35.53</v>
      </c>
      <c r="R1983" s="39">
        <v>4.68</v>
      </c>
      <c r="S1983" s="39" t="s">
        <v>2380</v>
      </c>
      <c r="T1983" s="39" t="s">
        <v>2380</v>
      </c>
      <c r="U1983" s="39" t="s">
        <v>2383</v>
      </c>
      <c r="V1983" s="39">
        <v>1</v>
      </c>
      <c r="W1983" s="39" t="s">
        <v>2380</v>
      </c>
      <c r="X1983" s="39" t="s">
        <v>8391</v>
      </c>
    </row>
    <row r="1984" spans="1:24" x14ac:dyDescent="0.35">
      <c r="A1984" s="4" t="s">
        <v>386</v>
      </c>
      <c r="B1984" s="4">
        <v>21.47</v>
      </c>
      <c r="C1984" s="4">
        <v>4.0199999999999996</v>
      </c>
      <c r="D1984" s="4" t="s">
        <v>2382</v>
      </c>
      <c r="E1984" s="4" t="s">
        <v>2380</v>
      </c>
      <c r="F1984" s="4" t="s">
        <v>2380</v>
      </c>
      <c r="G1984" s="4">
        <v>1</v>
      </c>
      <c r="H1984" s="4" t="s">
        <v>2380</v>
      </c>
      <c r="I1984" s="15">
        <v>180</v>
      </c>
      <c r="J1984" s="15" t="str">
        <f t="shared" si="120"/>
        <v>No</v>
      </c>
      <c r="K1984" s="15">
        <f t="shared" si="121"/>
        <v>1</v>
      </c>
      <c r="L1984" s="15" t="str">
        <f t="shared" si="122"/>
        <v>No</v>
      </c>
      <c r="M1984" s="15" t="str">
        <f t="shared" si="123"/>
        <v>Yes</v>
      </c>
      <c r="N1984" s="29">
        <v>21.47</v>
      </c>
      <c r="O1984" s="20" t="str" cm="1">
        <f t="array" ref="O1984">_xlfn.IFS(N1984&lt;18.5,"Underweight",N1984&lt;25,"Normalweight",N1984&lt;30,"Overweight",N1984&gt;=30,"Obesity")</f>
        <v>Normalweight</v>
      </c>
      <c r="P1984" s="39" t="s">
        <v>386</v>
      </c>
      <c r="Q1984" s="29">
        <v>21.47</v>
      </c>
      <c r="R1984" s="39">
        <v>4.0199999999999996</v>
      </c>
      <c r="S1984" s="39" t="s">
        <v>2383</v>
      </c>
      <c r="T1984" s="39" t="s">
        <v>2380</v>
      </c>
      <c r="U1984" s="39" t="s">
        <v>2380</v>
      </c>
      <c r="V1984" s="39">
        <v>1</v>
      </c>
      <c r="W1984" s="39" t="s">
        <v>2380</v>
      </c>
      <c r="X1984" s="39" t="s">
        <v>8393</v>
      </c>
    </row>
    <row r="1985" spans="1:24" x14ac:dyDescent="0.35">
      <c r="A1985" s="4" t="s">
        <v>385</v>
      </c>
      <c r="B1985" s="4">
        <v>25.9</v>
      </c>
      <c r="C1985" s="4">
        <v>5.12</v>
      </c>
      <c r="D1985" s="4" t="s">
        <v>2380</v>
      </c>
      <c r="E1985" s="4" t="s">
        <v>2380</v>
      </c>
      <c r="F1985" s="4" t="s">
        <v>2383</v>
      </c>
      <c r="G1985" s="4">
        <v>1</v>
      </c>
      <c r="H1985" s="4" t="s">
        <v>2380</v>
      </c>
      <c r="I1985" s="15">
        <v>180</v>
      </c>
      <c r="J1985" s="15" t="str">
        <f t="shared" si="120"/>
        <v>No</v>
      </c>
      <c r="K1985" s="15">
        <f t="shared" si="121"/>
        <v>1</v>
      </c>
      <c r="L1985" s="15" t="str">
        <f t="shared" si="122"/>
        <v>No</v>
      </c>
      <c r="M1985" s="15" t="str">
        <f t="shared" si="123"/>
        <v>No</v>
      </c>
      <c r="N1985" s="29">
        <v>25.9</v>
      </c>
      <c r="O1985" s="20" t="str" cm="1">
        <f t="array" ref="O1985">_xlfn.IFS(N1985&lt;18.5,"Underweight",N1985&lt;25,"Normalweight",N1985&lt;30,"Overweight",N1985&gt;=30,"Obesity")</f>
        <v>Overweight</v>
      </c>
      <c r="P1985" s="39" t="s">
        <v>385</v>
      </c>
      <c r="Q1985" s="29">
        <v>25.9</v>
      </c>
      <c r="R1985" s="39">
        <v>5.12</v>
      </c>
      <c r="S1985" s="39" t="s">
        <v>2380</v>
      </c>
      <c r="T1985" s="39" t="s">
        <v>2380</v>
      </c>
      <c r="U1985" s="39" t="s">
        <v>2383</v>
      </c>
      <c r="V1985" s="39">
        <v>1</v>
      </c>
      <c r="W1985" s="39" t="s">
        <v>2380</v>
      </c>
      <c r="X1985" s="39" t="s">
        <v>8392</v>
      </c>
    </row>
    <row r="1986" spans="1:24" x14ac:dyDescent="0.35">
      <c r="A1986" s="4" t="s">
        <v>384</v>
      </c>
      <c r="B1986" s="4">
        <v>20.81</v>
      </c>
      <c r="C1986" s="4">
        <v>5.52</v>
      </c>
      <c r="D1986" s="4" t="s">
        <v>2380</v>
      </c>
      <c r="E1986" s="4" t="s">
        <v>2380</v>
      </c>
      <c r="F1986" s="4" t="s">
        <v>2380</v>
      </c>
      <c r="G1986" s="4" t="s">
        <v>2381</v>
      </c>
      <c r="H1986" s="4" t="s">
        <v>2380</v>
      </c>
      <c r="I1986" s="15">
        <v>180</v>
      </c>
      <c r="J1986" s="15" t="str">
        <f t="shared" si="120"/>
        <v>No</v>
      </c>
      <c r="K1986" s="15">
        <f t="shared" si="121"/>
        <v>0</v>
      </c>
      <c r="L1986" s="15" t="str">
        <f t="shared" si="122"/>
        <v>No</v>
      </c>
      <c r="M1986" s="15" t="str">
        <f t="shared" si="123"/>
        <v>No</v>
      </c>
      <c r="N1986" s="29">
        <v>20.81</v>
      </c>
      <c r="O1986" s="20" t="str" cm="1">
        <f t="array" ref="O1986">_xlfn.IFS(N1986&lt;18.5,"Underweight",N1986&lt;25,"Normalweight",N1986&lt;30,"Overweight",N1986&gt;=30,"Obesity")</f>
        <v>Normalweight</v>
      </c>
      <c r="P1986" s="39" t="s">
        <v>384</v>
      </c>
      <c r="Q1986" s="29">
        <v>20.81</v>
      </c>
      <c r="R1986" s="39">
        <v>5.52</v>
      </c>
      <c r="S1986" s="39" t="s">
        <v>2380</v>
      </c>
      <c r="T1986" s="39" t="s">
        <v>2380</v>
      </c>
      <c r="U1986" s="39" t="s">
        <v>2380</v>
      </c>
      <c r="V1986" s="39">
        <v>0</v>
      </c>
      <c r="W1986" s="39" t="s">
        <v>2380</v>
      </c>
      <c r="X1986" s="39" t="s">
        <v>8393</v>
      </c>
    </row>
    <row r="1987" spans="1:24" x14ac:dyDescent="0.35">
      <c r="A1987" s="4" t="s">
        <v>383</v>
      </c>
      <c r="B1987" s="4">
        <v>25.84</v>
      </c>
      <c r="C1987" s="4">
        <v>5.81</v>
      </c>
      <c r="D1987" s="4" t="s">
        <v>2382</v>
      </c>
      <c r="E1987" s="4" t="s">
        <v>2380</v>
      </c>
      <c r="F1987" s="4" t="s">
        <v>2383</v>
      </c>
      <c r="G1987" s="4">
        <v>1</v>
      </c>
      <c r="H1987" s="4" t="s">
        <v>2380</v>
      </c>
      <c r="I1987" s="15">
        <v>180</v>
      </c>
      <c r="J1987" s="15" t="str">
        <f t="shared" si="120"/>
        <v>No</v>
      </c>
      <c r="K1987" s="15">
        <f t="shared" si="121"/>
        <v>1</v>
      </c>
      <c r="L1987" s="15" t="str">
        <f t="shared" si="122"/>
        <v>No</v>
      </c>
      <c r="M1987" s="15" t="str">
        <f t="shared" si="123"/>
        <v>Yes</v>
      </c>
      <c r="N1987" s="29">
        <v>25.84</v>
      </c>
      <c r="O1987" s="20" t="str" cm="1">
        <f t="array" ref="O1987">_xlfn.IFS(N1987&lt;18.5,"Underweight",N1987&lt;25,"Normalweight",N1987&lt;30,"Overweight",N1987&gt;=30,"Obesity")</f>
        <v>Overweight</v>
      </c>
      <c r="P1987" s="39" t="s">
        <v>383</v>
      </c>
      <c r="Q1987" s="29">
        <v>25.84</v>
      </c>
      <c r="R1987" s="39">
        <v>5.81</v>
      </c>
      <c r="S1987" s="39" t="s">
        <v>2383</v>
      </c>
      <c r="T1987" s="39" t="s">
        <v>2380</v>
      </c>
      <c r="U1987" s="39" t="s">
        <v>2383</v>
      </c>
      <c r="V1987" s="39">
        <v>1</v>
      </c>
      <c r="W1987" s="39" t="s">
        <v>2380</v>
      </c>
      <c r="X1987" s="39" t="s">
        <v>8392</v>
      </c>
    </row>
    <row r="1988" spans="1:24" x14ac:dyDescent="0.35">
      <c r="A1988" s="4" t="s">
        <v>382</v>
      </c>
      <c r="B1988" s="4">
        <v>30.95</v>
      </c>
      <c r="C1988" s="4">
        <v>5.16</v>
      </c>
      <c r="D1988" s="4" t="s">
        <v>2380</v>
      </c>
      <c r="E1988" s="4" t="s">
        <v>2380</v>
      </c>
      <c r="F1988" s="4" t="s">
        <v>2383</v>
      </c>
      <c r="G1988" s="4">
        <v>1</v>
      </c>
      <c r="H1988" s="4" t="s">
        <v>2380</v>
      </c>
      <c r="I1988" s="15">
        <v>180</v>
      </c>
      <c r="J1988" s="15" t="str">
        <f t="shared" ref="J1988:J2051" si="124">IF(H1988="?",INDEX($H$3:$H$2337,MODE($I$3:$I$2337)),H1988)</f>
        <v>No</v>
      </c>
      <c r="K1988" s="15">
        <f t="shared" ref="K1988:K2051" si="125">IF(G1988="No major surgery",0,G1988)</f>
        <v>1</v>
      </c>
      <c r="L1988" s="15" t="str">
        <f t="shared" ref="L1988:L2051" si="126">PROPER(J1988)</f>
        <v>No</v>
      </c>
      <c r="M1988" s="15" t="str">
        <f t="shared" ref="M1988:M2051" si="127">PROPER(D1988)</f>
        <v>No</v>
      </c>
      <c r="N1988" s="29">
        <v>30.95</v>
      </c>
      <c r="O1988" s="20" t="str" cm="1">
        <f t="array" ref="O1988">_xlfn.IFS(N1988&lt;18.5,"Underweight",N1988&lt;25,"Normalweight",N1988&lt;30,"Overweight",N1988&gt;=30,"Obesity")</f>
        <v>Obesity</v>
      </c>
      <c r="P1988" s="39" t="s">
        <v>382</v>
      </c>
      <c r="Q1988" s="29">
        <v>30.95</v>
      </c>
      <c r="R1988" s="39">
        <v>5.16</v>
      </c>
      <c r="S1988" s="39" t="s">
        <v>2380</v>
      </c>
      <c r="T1988" s="39" t="s">
        <v>2380</v>
      </c>
      <c r="U1988" s="39" t="s">
        <v>2383</v>
      </c>
      <c r="V1988" s="39">
        <v>1</v>
      </c>
      <c r="W1988" s="39" t="s">
        <v>2380</v>
      </c>
      <c r="X1988" s="39" t="s">
        <v>8391</v>
      </c>
    </row>
    <row r="1989" spans="1:24" x14ac:dyDescent="0.35">
      <c r="A1989" s="4" t="s">
        <v>381</v>
      </c>
      <c r="B1989" s="4">
        <v>30.54</v>
      </c>
      <c r="C1989" s="4">
        <v>5</v>
      </c>
      <c r="D1989" s="4" t="s">
        <v>2380</v>
      </c>
      <c r="E1989" s="4" t="s">
        <v>2380</v>
      </c>
      <c r="F1989" s="4" t="s">
        <v>2383</v>
      </c>
      <c r="G1989" s="4">
        <v>1</v>
      </c>
      <c r="H1989" s="4" t="s">
        <v>2380</v>
      </c>
      <c r="I1989" s="15">
        <v>180</v>
      </c>
      <c r="J1989" s="15" t="str">
        <f t="shared" si="124"/>
        <v>No</v>
      </c>
      <c r="K1989" s="15">
        <f t="shared" si="125"/>
        <v>1</v>
      </c>
      <c r="L1989" s="15" t="str">
        <f t="shared" si="126"/>
        <v>No</v>
      </c>
      <c r="M1989" s="15" t="str">
        <f t="shared" si="127"/>
        <v>No</v>
      </c>
      <c r="N1989" s="29">
        <v>30.54</v>
      </c>
      <c r="O1989" s="20" t="str" cm="1">
        <f t="array" ref="O1989">_xlfn.IFS(N1989&lt;18.5,"Underweight",N1989&lt;25,"Normalweight",N1989&lt;30,"Overweight",N1989&gt;=30,"Obesity")</f>
        <v>Obesity</v>
      </c>
      <c r="P1989" s="39" t="s">
        <v>381</v>
      </c>
      <c r="Q1989" s="29">
        <v>30.54</v>
      </c>
      <c r="R1989" s="39">
        <v>5</v>
      </c>
      <c r="S1989" s="39" t="s">
        <v>2380</v>
      </c>
      <c r="T1989" s="39" t="s">
        <v>2380</v>
      </c>
      <c r="U1989" s="39" t="s">
        <v>2383</v>
      </c>
      <c r="V1989" s="39">
        <v>1</v>
      </c>
      <c r="W1989" s="39" t="s">
        <v>2380</v>
      </c>
      <c r="X1989" s="39" t="s">
        <v>8391</v>
      </c>
    </row>
    <row r="1990" spans="1:24" x14ac:dyDescent="0.35">
      <c r="A1990" s="4" t="s">
        <v>380</v>
      </c>
      <c r="B1990" s="4">
        <v>33.914999999999999</v>
      </c>
      <c r="C1990" s="4">
        <v>5.84</v>
      </c>
      <c r="D1990" s="4" t="s">
        <v>2382</v>
      </c>
      <c r="E1990" s="4" t="s">
        <v>2380</v>
      </c>
      <c r="F1990" s="4" t="s">
        <v>2380</v>
      </c>
      <c r="G1990" s="4" t="s">
        <v>2381</v>
      </c>
      <c r="H1990" s="4" t="s">
        <v>2380</v>
      </c>
      <c r="I1990" s="15">
        <v>180</v>
      </c>
      <c r="J1990" s="15" t="str">
        <f t="shared" si="124"/>
        <v>No</v>
      </c>
      <c r="K1990" s="15">
        <f t="shared" si="125"/>
        <v>0</v>
      </c>
      <c r="L1990" s="15" t="str">
        <f t="shared" si="126"/>
        <v>No</v>
      </c>
      <c r="M1990" s="15" t="str">
        <f t="shared" si="127"/>
        <v>Yes</v>
      </c>
      <c r="N1990" s="29">
        <v>33.914999999999999</v>
      </c>
      <c r="O1990" s="20" t="str" cm="1">
        <f t="array" ref="O1990">_xlfn.IFS(N1990&lt;18.5,"Underweight",N1990&lt;25,"Normalweight",N1990&lt;30,"Overweight",N1990&gt;=30,"Obesity")</f>
        <v>Obesity</v>
      </c>
      <c r="P1990" s="39" t="s">
        <v>380</v>
      </c>
      <c r="Q1990" s="29">
        <v>33.914999999999999</v>
      </c>
      <c r="R1990" s="39">
        <v>5.84</v>
      </c>
      <c r="S1990" s="39" t="s">
        <v>2383</v>
      </c>
      <c r="T1990" s="39" t="s">
        <v>2380</v>
      </c>
      <c r="U1990" s="39" t="s">
        <v>2380</v>
      </c>
      <c r="V1990" s="39">
        <v>0</v>
      </c>
      <c r="W1990" s="39" t="s">
        <v>2380</v>
      </c>
      <c r="X1990" s="39" t="s">
        <v>8391</v>
      </c>
    </row>
    <row r="1991" spans="1:24" x14ac:dyDescent="0.35">
      <c r="A1991" s="4" t="s">
        <v>379</v>
      </c>
      <c r="B1991" s="4">
        <v>33.31</v>
      </c>
      <c r="C1991" s="4">
        <v>4.1900000000000004</v>
      </c>
      <c r="D1991" s="4" t="s">
        <v>2380</v>
      </c>
      <c r="E1991" s="4" t="s">
        <v>2380</v>
      </c>
      <c r="F1991" s="4" t="s">
        <v>2383</v>
      </c>
      <c r="G1991" s="4">
        <v>1</v>
      </c>
      <c r="H1991" s="4" t="s">
        <v>2380</v>
      </c>
      <c r="I1991" s="15">
        <v>180</v>
      </c>
      <c r="J1991" s="15" t="str">
        <f t="shared" si="124"/>
        <v>No</v>
      </c>
      <c r="K1991" s="15">
        <f t="shared" si="125"/>
        <v>1</v>
      </c>
      <c r="L1991" s="15" t="str">
        <f t="shared" si="126"/>
        <v>No</v>
      </c>
      <c r="M1991" s="15" t="str">
        <f t="shared" si="127"/>
        <v>No</v>
      </c>
      <c r="N1991" s="29">
        <v>33.31</v>
      </c>
      <c r="O1991" s="20" t="str" cm="1">
        <f t="array" ref="O1991">_xlfn.IFS(N1991&lt;18.5,"Underweight",N1991&lt;25,"Normalweight",N1991&lt;30,"Overweight",N1991&gt;=30,"Obesity")</f>
        <v>Obesity</v>
      </c>
      <c r="P1991" s="39" t="s">
        <v>379</v>
      </c>
      <c r="Q1991" s="29">
        <v>33.31</v>
      </c>
      <c r="R1991" s="39">
        <v>4.1900000000000004</v>
      </c>
      <c r="S1991" s="39" t="s">
        <v>2380</v>
      </c>
      <c r="T1991" s="39" t="s">
        <v>2380</v>
      </c>
      <c r="U1991" s="39" t="s">
        <v>2383</v>
      </c>
      <c r="V1991" s="39">
        <v>1</v>
      </c>
      <c r="W1991" s="39" t="s">
        <v>2380</v>
      </c>
      <c r="X1991" s="39" t="s">
        <v>8391</v>
      </c>
    </row>
    <row r="1992" spans="1:24" x14ac:dyDescent="0.35">
      <c r="A1992" s="4" t="s">
        <v>378</v>
      </c>
      <c r="B1992" s="4">
        <v>25.745000000000001</v>
      </c>
      <c r="C1992" s="4">
        <v>4.62</v>
      </c>
      <c r="D1992" s="4" t="s">
        <v>2382</v>
      </c>
      <c r="E1992" s="4" t="s">
        <v>2380</v>
      </c>
      <c r="F1992" s="4" t="s">
        <v>2380</v>
      </c>
      <c r="G1992" s="4" t="s">
        <v>2381</v>
      </c>
      <c r="H1992" s="4" t="s">
        <v>2380</v>
      </c>
      <c r="I1992" s="15">
        <v>180</v>
      </c>
      <c r="J1992" s="15" t="str">
        <f t="shared" si="124"/>
        <v>No</v>
      </c>
      <c r="K1992" s="15">
        <f t="shared" si="125"/>
        <v>0</v>
      </c>
      <c r="L1992" s="15" t="str">
        <f t="shared" si="126"/>
        <v>No</v>
      </c>
      <c r="M1992" s="15" t="str">
        <f t="shared" si="127"/>
        <v>Yes</v>
      </c>
      <c r="N1992" s="29">
        <v>25.745000000000001</v>
      </c>
      <c r="O1992" s="20" t="str" cm="1">
        <f t="array" ref="O1992">_xlfn.IFS(N1992&lt;18.5,"Underweight",N1992&lt;25,"Normalweight",N1992&lt;30,"Overweight",N1992&gt;=30,"Obesity")</f>
        <v>Overweight</v>
      </c>
      <c r="P1992" s="39" t="s">
        <v>378</v>
      </c>
      <c r="Q1992" s="29">
        <v>25.745000000000001</v>
      </c>
      <c r="R1992" s="39">
        <v>4.62</v>
      </c>
      <c r="S1992" s="39" t="s">
        <v>2383</v>
      </c>
      <c r="T1992" s="39" t="s">
        <v>2380</v>
      </c>
      <c r="U1992" s="39" t="s">
        <v>2380</v>
      </c>
      <c r="V1992" s="39">
        <v>0</v>
      </c>
      <c r="W1992" s="39" t="s">
        <v>2380</v>
      </c>
      <c r="X1992" s="39" t="s">
        <v>8392</v>
      </c>
    </row>
    <row r="1993" spans="1:24" x14ac:dyDescent="0.35">
      <c r="A1993" s="4" t="s">
        <v>377</v>
      </c>
      <c r="B1993" s="4">
        <v>37.1</v>
      </c>
      <c r="C1993" s="4">
        <v>6.24</v>
      </c>
      <c r="D1993" s="4" t="s">
        <v>2380</v>
      </c>
      <c r="E1993" s="4" t="s">
        <v>2380</v>
      </c>
      <c r="F1993" s="4" t="s">
        <v>2380</v>
      </c>
      <c r="G1993" s="4" t="s">
        <v>2381</v>
      </c>
      <c r="H1993" s="4" t="s">
        <v>2380</v>
      </c>
      <c r="I1993" s="15">
        <v>180</v>
      </c>
      <c r="J1993" s="15" t="str">
        <f t="shared" si="124"/>
        <v>No</v>
      </c>
      <c r="K1993" s="15">
        <f t="shared" si="125"/>
        <v>0</v>
      </c>
      <c r="L1993" s="15" t="str">
        <f t="shared" si="126"/>
        <v>No</v>
      </c>
      <c r="M1993" s="15" t="str">
        <f t="shared" si="127"/>
        <v>No</v>
      </c>
      <c r="N1993" s="29">
        <v>37.1</v>
      </c>
      <c r="O1993" s="20" t="str" cm="1">
        <f t="array" ref="O1993">_xlfn.IFS(N1993&lt;18.5,"Underweight",N1993&lt;25,"Normalweight",N1993&lt;30,"Overweight",N1993&gt;=30,"Obesity")</f>
        <v>Obesity</v>
      </c>
      <c r="P1993" s="39" t="s">
        <v>377</v>
      </c>
      <c r="Q1993" s="29">
        <v>37.1</v>
      </c>
      <c r="R1993" s="39">
        <v>6.24</v>
      </c>
      <c r="S1993" s="39" t="s">
        <v>2380</v>
      </c>
      <c r="T1993" s="39" t="s">
        <v>2380</v>
      </c>
      <c r="U1993" s="39" t="s">
        <v>2380</v>
      </c>
      <c r="V1993" s="39">
        <v>0</v>
      </c>
      <c r="W1993" s="39" t="s">
        <v>2380</v>
      </c>
      <c r="X1993" s="39" t="s">
        <v>8391</v>
      </c>
    </row>
    <row r="1994" spans="1:24" x14ac:dyDescent="0.35">
      <c r="A1994" s="4" t="s">
        <v>376</v>
      </c>
      <c r="B1994" s="4">
        <v>35.435000000000002</v>
      </c>
      <c r="C1994" s="4">
        <v>5.81</v>
      </c>
      <c r="D1994" s="4" t="s">
        <v>2380</v>
      </c>
      <c r="E1994" s="4" t="s">
        <v>2380</v>
      </c>
      <c r="F1994" s="4" t="s">
        <v>2380</v>
      </c>
      <c r="G1994" s="4" t="s">
        <v>2381</v>
      </c>
      <c r="H1994" s="4" t="s">
        <v>2380</v>
      </c>
      <c r="I1994" s="15">
        <v>180</v>
      </c>
      <c r="J1994" s="15" t="str">
        <f t="shared" si="124"/>
        <v>No</v>
      </c>
      <c r="K1994" s="15">
        <f t="shared" si="125"/>
        <v>0</v>
      </c>
      <c r="L1994" s="15" t="str">
        <f t="shared" si="126"/>
        <v>No</v>
      </c>
      <c r="M1994" s="15" t="str">
        <f t="shared" si="127"/>
        <v>No</v>
      </c>
      <c r="N1994" s="29">
        <v>35.435000000000002</v>
      </c>
      <c r="O1994" s="20" t="str" cm="1">
        <f t="array" ref="O1994">_xlfn.IFS(N1994&lt;18.5,"Underweight",N1994&lt;25,"Normalweight",N1994&lt;30,"Overweight",N1994&gt;=30,"Obesity")</f>
        <v>Obesity</v>
      </c>
      <c r="P1994" s="39" t="s">
        <v>376</v>
      </c>
      <c r="Q1994" s="29">
        <v>35.435000000000002</v>
      </c>
      <c r="R1994" s="39">
        <v>5.81</v>
      </c>
      <c r="S1994" s="39" t="s">
        <v>2380</v>
      </c>
      <c r="T1994" s="39" t="s">
        <v>2380</v>
      </c>
      <c r="U1994" s="39" t="s">
        <v>2380</v>
      </c>
      <c r="V1994" s="39">
        <v>0</v>
      </c>
      <c r="W1994" s="39" t="s">
        <v>2380</v>
      </c>
      <c r="X1994" s="39" t="s">
        <v>8391</v>
      </c>
    </row>
    <row r="1995" spans="1:24" x14ac:dyDescent="0.35">
      <c r="A1995" s="4" t="s">
        <v>375</v>
      </c>
      <c r="B1995" s="4">
        <v>20.399999999999999</v>
      </c>
      <c r="C1995" s="4">
        <v>4.83</v>
      </c>
      <c r="D1995" s="4" t="s">
        <v>2380</v>
      </c>
      <c r="E1995" s="4" t="s">
        <v>2380</v>
      </c>
      <c r="F1995" s="4" t="s">
        <v>2380</v>
      </c>
      <c r="G1995" s="4" t="s">
        <v>2381</v>
      </c>
      <c r="H1995" s="4" t="s">
        <v>2380</v>
      </c>
      <c r="I1995" s="15">
        <v>180</v>
      </c>
      <c r="J1995" s="15" t="str">
        <f t="shared" si="124"/>
        <v>No</v>
      </c>
      <c r="K1995" s="15">
        <f t="shared" si="125"/>
        <v>0</v>
      </c>
      <c r="L1995" s="15" t="str">
        <f t="shared" si="126"/>
        <v>No</v>
      </c>
      <c r="M1995" s="15" t="str">
        <f t="shared" si="127"/>
        <v>No</v>
      </c>
      <c r="N1995" s="29">
        <v>20.399999999999999</v>
      </c>
      <c r="O1995" s="20" t="str" cm="1">
        <f t="array" ref="O1995">_xlfn.IFS(N1995&lt;18.5,"Underweight",N1995&lt;25,"Normalweight",N1995&lt;30,"Overweight",N1995&gt;=30,"Obesity")</f>
        <v>Normalweight</v>
      </c>
      <c r="P1995" s="39" t="s">
        <v>375</v>
      </c>
      <c r="Q1995" s="29">
        <v>20.399999999999999</v>
      </c>
      <c r="R1995" s="39">
        <v>4.83</v>
      </c>
      <c r="S1995" s="39" t="s">
        <v>2380</v>
      </c>
      <c r="T1995" s="39" t="s">
        <v>2380</v>
      </c>
      <c r="U1995" s="39" t="s">
        <v>2380</v>
      </c>
      <c r="V1995" s="39">
        <v>0</v>
      </c>
      <c r="W1995" s="39" t="s">
        <v>2380</v>
      </c>
      <c r="X1995" s="39" t="s">
        <v>8393</v>
      </c>
    </row>
    <row r="1996" spans="1:24" x14ac:dyDescent="0.35">
      <c r="A1996" s="4" t="s">
        <v>374</v>
      </c>
      <c r="B1996" s="4">
        <v>42.13</v>
      </c>
      <c r="C1996" s="4">
        <v>5.72</v>
      </c>
      <c r="D1996" s="4" t="s">
        <v>2382</v>
      </c>
      <c r="E1996" s="4" t="s">
        <v>2380</v>
      </c>
      <c r="F1996" s="4" t="s">
        <v>2383</v>
      </c>
      <c r="G1996" s="4">
        <v>1</v>
      </c>
      <c r="H1996" s="4" t="s">
        <v>2380</v>
      </c>
      <c r="I1996" s="15">
        <v>180</v>
      </c>
      <c r="J1996" s="15" t="str">
        <f t="shared" si="124"/>
        <v>No</v>
      </c>
      <c r="K1996" s="15">
        <f t="shared" si="125"/>
        <v>1</v>
      </c>
      <c r="L1996" s="15" t="str">
        <f t="shared" si="126"/>
        <v>No</v>
      </c>
      <c r="M1996" s="15" t="str">
        <f t="shared" si="127"/>
        <v>Yes</v>
      </c>
      <c r="N1996" s="29">
        <v>42.13</v>
      </c>
      <c r="O1996" s="20" t="str" cm="1">
        <f t="array" ref="O1996">_xlfn.IFS(N1996&lt;18.5,"Underweight",N1996&lt;25,"Normalweight",N1996&lt;30,"Overweight",N1996&gt;=30,"Obesity")</f>
        <v>Obesity</v>
      </c>
      <c r="P1996" s="39" t="s">
        <v>374</v>
      </c>
      <c r="Q1996" s="29">
        <v>42.13</v>
      </c>
      <c r="R1996" s="39">
        <v>5.72</v>
      </c>
      <c r="S1996" s="39" t="s">
        <v>2383</v>
      </c>
      <c r="T1996" s="39" t="s">
        <v>2380</v>
      </c>
      <c r="U1996" s="39" t="s">
        <v>2383</v>
      </c>
      <c r="V1996" s="39">
        <v>1</v>
      </c>
      <c r="W1996" s="39" t="s">
        <v>2380</v>
      </c>
      <c r="X1996" s="39" t="s">
        <v>8391</v>
      </c>
    </row>
    <row r="1997" spans="1:24" x14ac:dyDescent="0.35">
      <c r="A1997" s="4" t="s">
        <v>373</v>
      </c>
      <c r="B1997" s="4">
        <v>33.99</v>
      </c>
      <c r="C1997" s="4">
        <v>4.83</v>
      </c>
      <c r="D1997" s="4" t="s">
        <v>2382</v>
      </c>
      <c r="E1997" s="4" t="s">
        <v>2380</v>
      </c>
      <c r="F1997" s="4" t="s">
        <v>2383</v>
      </c>
      <c r="G1997" s="4">
        <v>1</v>
      </c>
      <c r="H1997" s="4" t="s">
        <v>2380</v>
      </c>
      <c r="I1997" s="15">
        <v>180</v>
      </c>
      <c r="J1997" s="15" t="str">
        <f t="shared" si="124"/>
        <v>No</v>
      </c>
      <c r="K1997" s="15">
        <f t="shared" si="125"/>
        <v>1</v>
      </c>
      <c r="L1997" s="15" t="str">
        <f t="shared" si="126"/>
        <v>No</v>
      </c>
      <c r="M1997" s="15" t="str">
        <f t="shared" si="127"/>
        <v>Yes</v>
      </c>
      <c r="N1997" s="29">
        <v>33.99</v>
      </c>
      <c r="O1997" s="20" t="str" cm="1">
        <f t="array" ref="O1997">_xlfn.IFS(N1997&lt;18.5,"Underweight",N1997&lt;25,"Normalweight",N1997&lt;30,"Overweight",N1997&gt;=30,"Obesity")</f>
        <v>Obesity</v>
      </c>
      <c r="P1997" s="39" t="s">
        <v>373</v>
      </c>
      <c r="Q1997" s="29">
        <v>33.99</v>
      </c>
      <c r="R1997" s="39">
        <v>4.83</v>
      </c>
      <c r="S1997" s="39" t="s">
        <v>2383</v>
      </c>
      <c r="T1997" s="39" t="s">
        <v>2380</v>
      </c>
      <c r="U1997" s="39" t="s">
        <v>2383</v>
      </c>
      <c r="V1997" s="39">
        <v>1</v>
      </c>
      <c r="W1997" s="39" t="s">
        <v>2380</v>
      </c>
      <c r="X1997" s="39" t="s">
        <v>8391</v>
      </c>
    </row>
    <row r="1998" spans="1:24" x14ac:dyDescent="0.35">
      <c r="A1998" s="4" t="s">
        <v>372</v>
      </c>
      <c r="B1998" s="4">
        <v>28.594999999999999</v>
      </c>
      <c r="C1998" s="4">
        <v>4.1399999999999997</v>
      </c>
      <c r="D1998" s="4" t="s">
        <v>2382</v>
      </c>
      <c r="E1998" s="4" t="s">
        <v>2380</v>
      </c>
      <c r="F1998" s="4" t="s">
        <v>2383</v>
      </c>
      <c r="G1998" s="4">
        <v>1</v>
      </c>
      <c r="H1998" s="4" t="s">
        <v>2380</v>
      </c>
      <c r="I1998" s="15">
        <v>180</v>
      </c>
      <c r="J1998" s="15" t="str">
        <f t="shared" si="124"/>
        <v>No</v>
      </c>
      <c r="K1998" s="15">
        <f t="shared" si="125"/>
        <v>1</v>
      </c>
      <c r="L1998" s="15" t="str">
        <f t="shared" si="126"/>
        <v>No</v>
      </c>
      <c r="M1998" s="15" t="str">
        <f t="shared" si="127"/>
        <v>Yes</v>
      </c>
      <c r="N1998" s="29">
        <v>28.594999999999999</v>
      </c>
      <c r="O1998" s="20" t="str" cm="1">
        <f t="array" ref="O1998">_xlfn.IFS(N1998&lt;18.5,"Underweight",N1998&lt;25,"Normalweight",N1998&lt;30,"Overweight",N1998&gt;=30,"Obesity")</f>
        <v>Overweight</v>
      </c>
      <c r="P1998" s="39" t="s">
        <v>372</v>
      </c>
      <c r="Q1998" s="29">
        <v>28.594999999999999</v>
      </c>
      <c r="R1998" s="39">
        <v>4.1399999999999997</v>
      </c>
      <c r="S1998" s="39" t="s">
        <v>2383</v>
      </c>
      <c r="T1998" s="39" t="s">
        <v>2380</v>
      </c>
      <c r="U1998" s="39" t="s">
        <v>2383</v>
      </c>
      <c r="V1998" s="39">
        <v>1</v>
      </c>
      <c r="W1998" s="39" t="s">
        <v>2380</v>
      </c>
      <c r="X1998" s="39" t="s">
        <v>8392</v>
      </c>
    </row>
    <row r="1999" spans="1:24" x14ac:dyDescent="0.35">
      <c r="A1999" s="4" t="s">
        <v>371</v>
      </c>
      <c r="B1999" s="4">
        <v>20.8</v>
      </c>
      <c r="C1999" s="4">
        <v>4.07</v>
      </c>
      <c r="D1999" s="4" t="s">
        <v>2382</v>
      </c>
      <c r="E1999" s="4" t="s">
        <v>2380</v>
      </c>
      <c r="F1999" s="4" t="s">
        <v>2383</v>
      </c>
      <c r="G1999" s="4">
        <v>1</v>
      </c>
      <c r="H1999" s="4" t="s">
        <v>2380</v>
      </c>
      <c r="I1999" s="15">
        <v>180</v>
      </c>
      <c r="J1999" s="15" t="str">
        <f t="shared" si="124"/>
        <v>No</v>
      </c>
      <c r="K1999" s="15">
        <f t="shared" si="125"/>
        <v>1</v>
      </c>
      <c r="L1999" s="15" t="str">
        <f t="shared" si="126"/>
        <v>No</v>
      </c>
      <c r="M1999" s="15" t="str">
        <f t="shared" si="127"/>
        <v>Yes</v>
      </c>
      <c r="N1999" s="29">
        <v>20.8</v>
      </c>
      <c r="O1999" s="20" t="str" cm="1">
        <f t="array" ref="O1999">_xlfn.IFS(N1999&lt;18.5,"Underweight",N1999&lt;25,"Normalweight",N1999&lt;30,"Overweight",N1999&gt;=30,"Obesity")</f>
        <v>Normalweight</v>
      </c>
      <c r="P1999" s="39" t="s">
        <v>371</v>
      </c>
      <c r="Q1999" s="29">
        <v>20.8</v>
      </c>
      <c r="R1999" s="39">
        <v>4.07</v>
      </c>
      <c r="S1999" s="39" t="s">
        <v>2383</v>
      </c>
      <c r="T1999" s="39" t="s">
        <v>2380</v>
      </c>
      <c r="U1999" s="39" t="s">
        <v>2383</v>
      </c>
      <c r="V1999" s="39">
        <v>1</v>
      </c>
      <c r="W1999" s="39" t="s">
        <v>2380</v>
      </c>
      <c r="X1999" s="39" t="s">
        <v>8393</v>
      </c>
    </row>
    <row r="2000" spans="1:24" x14ac:dyDescent="0.35">
      <c r="A2000" s="4" t="s">
        <v>370</v>
      </c>
      <c r="B2000" s="4">
        <v>23.465</v>
      </c>
      <c r="C2000" s="4">
        <v>6.26</v>
      </c>
      <c r="D2000" s="4" t="s">
        <v>2382</v>
      </c>
      <c r="E2000" s="4" t="s">
        <v>2380</v>
      </c>
      <c r="F2000" s="4" t="s">
        <v>2383</v>
      </c>
      <c r="G2000" s="4">
        <v>1</v>
      </c>
      <c r="H2000" s="4" t="s">
        <v>2380</v>
      </c>
      <c r="I2000" s="15">
        <v>180</v>
      </c>
      <c r="J2000" s="15" t="str">
        <f t="shared" si="124"/>
        <v>No</v>
      </c>
      <c r="K2000" s="15">
        <f t="shared" si="125"/>
        <v>1</v>
      </c>
      <c r="L2000" s="15" t="str">
        <f t="shared" si="126"/>
        <v>No</v>
      </c>
      <c r="M2000" s="15" t="str">
        <f t="shared" si="127"/>
        <v>Yes</v>
      </c>
      <c r="N2000" s="29">
        <v>23.465</v>
      </c>
      <c r="O2000" s="20" t="str" cm="1">
        <f t="array" ref="O2000">_xlfn.IFS(N2000&lt;18.5,"Underweight",N2000&lt;25,"Normalweight",N2000&lt;30,"Overweight",N2000&gt;=30,"Obesity")</f>
        <v>Normalweight</v>
      </c>
      <c r="P2000" s="39" t="s">
        <v>370</v>
      </c>
      <c r="Q2000" s="29">
        <v>23.465</v>
      </c>
      <c r="R2000" s="39">
        <v>6.26</v>
      </c>
      <c r="S2000" s="39" t="s">
        <v>2383</v>
      </c>
      <c r="T2000" s="39" t="s">
        <v>2380</v>
      </c>
      <c r="U2000" s="39" t="s">
        <v>2383</v>
      </c>
      <c r="V2000" s="39">
        <v>1</v>
      </c>
      <c r="W2000" s="39" t="s">
        <v>2380</v>
      </c>
      <c r="X2000" s="39" t="s">
        <v>8393</v>
      </c>
    </row>
    <row r="2001" spans="1:24" x14ac:dyDescent="0.35">
      <c r="A2001" s="4" t="s">
        <v>369</v>
      </c>
      <c r="B2001" s="4">
        <v>40.185000000000002</v>
      </c>
      <c r="C2001" s="4">
        <v>5.88</v>
      </c>
      <c r="D2001" s="4" t="s">
        <v>2382</v>
      </c>
      <c r="E2001" s="4" t="s">
        <v>2380</v>
      </c>
      <c r="F2001" s="4" t="s">
        <v>2380</v>
      </c>
      <c r="G2001" s="4" t="s">
        <v>2381</v>
      </c>
      <c r="H2001" s="4" t="s">
        <v>2380</v>
      </c>
      <c r="I2001" s="15">
        <v>180</v>
      </c>
      <c r="J2001" s="15" t="str">
        <f t="shared" si="124"/>
        <v>No</v>
      </c>
      <c r="K2001" s="15">
        <f t="shared" si="125"/>
        <v>0</v>
      </c>
      <c r="L2001" s="15" t="str">
        <f t="shared" si="126"/>
        <v>No</v>
      </c>
      <c r="M2001" s="15" t="str">
        <f t="shared" si="127"/>
        <v>Yes</v>
      </c>
      <c r="N2001" s="29">
        <v>40.185000000000002</v>
      </c>
      <c r="O2001" s="20" t="str" cm="1">
        <f t="array" ref="O2001">_xlfn.IFS(N2001&lt;18.5,"Underweight",N2001&lt;25,"Normalweight",N2001&lt;30,"Overweight",N2001&gt;=30,"Obesity")</f>
        <v>Obesity</v>
      </c>
      <c r="P2001" s="39" t="s">
        <v>369</v>
      </c>
      <c r="Q2001" s="29">
        <v>40.185000000000002</v>
      </c>
      <c r="R2001" s="39">
        <v>5.88</v>
      </c>
      <c r="S2001" s="39" t="s">
        <v>2383</v>
      </c>
      <c r="T2001" s="39" t="s">
        <v>2380</v>
      </c>
      <c r="U2001" s="39" t="s">
        <v>2380</v>
      </c>
      <c r="V2001" s="39">
        <v>0</v>
      </c>
      <c r="W2001" s="39" t="s">
        <v>2380</v>
      </c>
      <c r="X2001" s="39" t="s">
        <v>8391</v>
      </c>
    </row>
    <row r="2002" spans="1:24" x14ac:dyDescent="0.35">
      <c r="A2002" s="4" t="s">
        <v>368</v>
      </c>
      <c r="B2002" s="4">
        <v>21.89</v>
      </c>
      <c r="C2002" s="4">
        <v>5.72</v>
      </c>
      <c r="D2002" s="4" t="s">
        <v>2382</v>
      </c>
      <c r="E2002" s="4" t="s">
        <v>2380</v>
      </c>
      <c r="F2002" s="4" t="s">
        <v>2380</v>
      </c>
      <c r="G2002" s="4" t="s">
        <v>2381</v>
      </c>
      <c r="H2002" s="4" t="s">
        <v>2380</v>
      </c>
      <c r="I2002" s="15">
        <v>180</v>
      </c>
      <c r="J2002" s="15" t="str">
        <f t="shared" si="124"/>
        <v>No</v>
      </c>
      <c r="K2002" s="15">
        <f t="shared" si="125"/>
        <v>0</v>
      </c>
      <c r="L2002" s="15" t="str">
        <f t="shared" si="126"/>
        <v>No</v>
      </c>
      <c r="M2002" s="15" t="str">
        <f t="shared" si="127"/>
        <v>Yes</v>
      </c>
      <c r="N2002" s="29">
        <v>21.89</v>
      </c>
      <c r="O2002" s="20" t="str" cm="1">
        <f t="array" ref="O2002">_xlfn.IFS(N2002&lt;18.5,"Underweight",N2002&lt;25,"Normalweight",N2002&lt;30,"Overweight",N2002&gt;=30,"Obesity")</f>
        <v>Normalweight</v>
      </c>
      <c r="P2002" s="39" t="s">
        <v>368</v>
      </c>
      <c r="Q2002" s="29">
        <v>21.89</v>
      </c>
      <c r="R2002" s="39">
        <v>5.72</v>
      </c>
      <c r="S2002" s="39" t="s">
        <v>2383</v>
      </c>
      <c r="T2002" s="39" t="s">
        <v>2380</v>
      </c>
      <c r="U2002" s="39" t="s">
        <v>2380</v>
      </c>
      <c r="V2002" s="39">
        <v>0</v>
      </c>
      <c r="W2002" s="39" t="s">
        <v>2380</v>
      </c>
      <c r="X2002" s="39" t="s">
        <v>8393</v>
      </c>
    </row>
    <row r="2003" spans="1:24" x14ac:dyDescent="0.35">
      <c r="A2003" s="4" t="s">
        <v>367</v>
      </c>
      <c r="B2003" s="4">
        <v>29.34</v>
      </c>
      <c r="C2003" s="4">
        <v>6.09</v>
      </c>
      <c r="D2003" s="4" t="s">
        <v>2382</v>
      </c>
      <c r="E2003" s="4" t="s">
        <v>2382</v>
      </c>
      <c r="F2003" s="4" t="s">
        <v>2380</v>
      </c>
      <c r="G2003" s="4">
        <v>2</v>
      </c>
      <c r="H2003" s="4" t="s">
        <v>2380</v>
      </c>
      <c r="I2003" s="15">
        <v>180</v>
      </c>
      <c r="J2003" s="15" t="str">
        <f t="shared" si="124"/>
        <v>No</v>
      </c>
      <c r="K2003" s="15">
        <f t="shared" si="125"/>
        <v>2</v>
      </c>
      <c r="L2003" s="15" t="str">
        <f t="shared" si="126"/>
        <v>No</v>
      </c>
      <c r="M2003" s="15" t="str">
        <f t="shared" si="127"/>
        <v>Yes</v>
      </c>
      <c r="N2003" s="29">
        <v>29.34</v>
      </c>
      <c r="O2003" s="20" t="str" cm="1">
        <f t="array" ref="O2003">_xlfn.IFS(N2003&lt;18.5,"Underweight",N2003&lt;25,"Normalweight",N2003&lt;30,"Overweight",N2003&gt;=30,"Obesity")</f>
        <v>Overweight</v>
      </c>
      <c r="P2003" s="39" t="s">
        <v>367</v>
      </c>
      <c r="Q2003" s="29">
        <v>29.34</v>
      </c>
      <c r="R2003" s="39">
        <v>6.09</v>
      </c>
      <c r="S2003" s="39" t="s">
        <v>2383</v>
      </c>
      <c r="T2003" s="39" t="s">
        <v>2382</v>
      </c>
      <c r="U2003" s="39" t="s">
        <v>2380</v>
      </c>
      <c r="V2003" s="39">
        <v>2</v>
      </c>
      <c r="W2003" s="39" t="s">
        <v>2380</v>
      </c>
      <c r="X2003" s="39" t="s">
        <v>8392</v>
      </c>
    </row>
    <row r="2004" spans="1:24" x14ac:dyDescent="0.35">
      <c r="A2004" s="4" t="s">
        <v>366</v>
      </c>
      <c r="B2004" s="4">
        <v>22.61</v>
      </c>
      <c r="C2004" s="4">
        <v>4.25</v>
      </c>
      <c r="D2004" s="4" t="s">
        <v>2382</v>
      </c>
      <c r="E2004" s="4" t="s">
        <v>2380</v>
      </c>
      <c r="F2004" s="4" t="s">
        <v>2380</v>
      </c>
      <c r="G2004" s="4" t="s">
        <v>2381</v>
      </c>
      <c r="H2004" s="4" t="s">
        <v>2380</v>
      </c>
      <c r="I2004" s="15">
        <v>180</v>
      </c>
      <c r="J2004" s="15" t="str">
        <f t="shared" si="124"/>
        <v>No</v>
      </c>
      <c r="K2004" s="15">
        <f t="shared" si="125"/>
        <v>0</v>
      </c>
      <c r="L2004" s="15" t="str">
        <f t="shared" si="126"/>
        <v>No</v>
      </c>
      <c r="M2004" s="15" t="str">
        <f t="shared" si="127"/>
        <v>Yes</v>
      </c>
      <c r="N2004" s="29">
        <v>22.61</v>
      </c>
      <c r="O2004" s="20" t="str" cm="1">
        <f t="array" ref="O2004">_xlfn.IFS(N2004&lt;18.5,"Underweight",N2004&lt;25,"Normalweight",N2004&lt;30,"Overweight",N2004&gt;=30,"Obesity")</f>
        <v>Normalweight</v>
      </c>
      <c r="P2004" s="39" t="s">
        <v>366</v>
      </c>
      <c r="Q2004" s="29">
        <v>22.61</v>
      </c>
      <c r="R2004" s="39">
        <v>4.25</v>
      </c>
      <c r="S2004" s="39" t="s">
        <v>2383</v>
      </c>
      <c r="T2004" s="39" t="s">
        <v>2380</v>
      </c>
      <c r="U2004" s="39" t="s">
        <v>2380</v>
      </c>
      <c r="V2004" s="39">
        <v>0</v>
      </c>
      <c r="W2004" s="39" t="s">
        <v>2380</v>
      </c>
      <c r="X2004" s="39" t="s">
        <v>8393</v>
      </c>
    </row>
    <row r="2005" spans="1:24" x14ac:dyDescent="0.35">
      <c r="A2005" s="4" t="s">
        <v>365</v>
      </c>
      <c r="B2005" s="4">
        <v>22.23</v>
      </c>
      <c r="C2005" s="4">
        <v>6.09</v>
      </c>
      <c r="D2005" s="4" t="s">
        <v>2382</v>
      </c>
      <c r="E2005" s="4" t="s">
        <v>2380</v>
      </c>
      <c r="F2005" s="4" t="s">
        <v>2380</v>
      </c>
      <c r="G2005" s="4" t="s">
        <v>2381</v>
      </c>
      <c r="H2005" s="4" t="s">
        <v>2380</v>
      </c>
      <c r="I2005" s="15">
        <v>180</v>
      </c>
      <c r="J2005" s="15" t="str">
        <f t="shared" si="124"/>
        <v>No</v>
      </c>
      <c r="K2005" s="15">
        <f t="shared" si="125"/>
        <v>0</v>
      </c>
      <c r="L2005" s="15" t="str">
        <f t="shared" si="126"/>
        <v>No</v>
      </c>
      <c r="M2005" s="15" t="str">
        <f t="shared" si="127"/>
        <v>Yes</v>
      </c>
      <c r="N2005" s="29">
        <v>22.23</v>
      </c>
      <c r="O2005" s="20" t="str" cm="1">
        <f t="array" ref="O2005">_xlfn.IFS(N2005&lt;18.5,"Underweight",N2005&lt;25,"Normalweight",N2005&lt;30,"Overweight",N2005&gt;=30,"Obesity")</f>
        <v>Normalweight</v>
      </c>
      <c r="P2005" s="39" t="s">
        <v>365</v>
      </c>
      <c r="Q2005" s="29">
        <v>22.23</v>
      </c>
      <c r="R2005" s="39">
        <v>6.09</v>
      </c>
      <c r="S2005" s="39" t="s">
        <v>2383</v>
      </c>
      <c r="T2005" s="39" t="s">
        <v>2380</v>
      </c>
      <c r="U2005" s="39" t="s">
        <v>2380</v>
      </c>
      <c r="V2005" s="39">
        <v>0</v>
      </c>
      <c r="W2005" s="39" t="s">
        <v>2380</v>
      </c>
      <c r="X2005" s="39" t="s">
        <v>8393</v>
      </c>
    </row>
    <row r="2006" spans="1:24" x14ac:dyDescent="0.35">
      <c r="A2006" s="4" t="s">
        <v>364</v>
      </c>
      <c r="B2006" s="4">
        <v>33.4</v>
      </c>
      <c r="C2006" s="4">
        <v>5.51</v>
      </c>
      <c r="D2006" s="4" t="s">
        <v>2380</v>
      </c>
      <c r="E2006" s="4" t="s">
        <v>2380</v>
      </c>
      <c r="F2006" s="4" t="s">
        <v>2380</v>
      </c>
      <c r="G2006" s="4" t="s">
        <v>2381</v>
      </c>
      <c r="H2006" s="4" t="s">
        <v>2380</v>
      </c>
      <c r="I2006" s="15">
        <v>180</v>
      </c>
      <c r="J2006" s="15" t="str">
        <f t="shared" si="124"/>
        <v>No</v>
      </c>
      <c r="K2006" s="15">
        <f t="shared" si="125"/>
        <v>0</v>
      </c>
      <c r="L2006" s="15" t="str">
        <f t="shared" si="126"/>
        <v>No</v>
      </c>
      <c r="M2006" s="15" t="str">
        <f t="shared" si="127"/>
        <v>No</v>
      </c>
      <c r="N2006" s="29">
        <v>33.4</v>
      </c>
      <c r="O2006" s="20" t="str" cm="1">
        <f t="array" ref="O2006">_xlfn.IFS(N2006&lt;18.5,"Underweight",N2006&lt;25,"Normalweight",N2006&lt;30,"Overweight",N2006&gt;=30,"Obesity")</f>
        <v>Obesity</v>
      </c>
      <c r="P2006" s="39" t="s">
        <v>364</v>
      </c>
      <c r="Q2006" s="29">
        <v>33.4</v>
      </c>
      <c r="R2006" s="39">
        <v>5.51</v>
      </c>
      <c r="S2006" s="39" t="s">
        <v>2380</v>
      </c>
      <c r="T2006" s="39" t="s">
        <v>2380</v>
      </c>
      <c r="U2006" s="39" t="s">
        <v>2380</v>
      </c>
      <c r="V2006" s="39">
        <v>0</v>
      </c>
      <c r="W2006" s="39" t="s">
        <v>2380</v>
      </c>
      <c r="X2006" s="39" t="s">
        <v>8391</v>
      </c>
    </row>
    <row r="2007" spans="1:24" x14ac:dyDescent="0.35">
      <c r="A2007" s="4" t="s">
        <v>363</v>
      </c>
      <c r="B2007" s="4">
        <v>33.11</v>
      </c>
      <c r="C2007" s="4">
        <v>5.63</v>
      </c>
      <c r="D2007" s="4" t="s">
        <v>2380</v>
      </c>
      <c r="E2007" s="4" t="s">
        <v>2380</v>
      </c>
      <c r="F2007" s="4" t="s">
        <v>2380</v>
      </c>
      <c r="G2007" s="4" t="s">
        <v>2381</v>
      </c>
      <c r="H2007" s="4" t="s">
        <v>2380</v>
      </c>
      <c r="I2007" s="15">
        <v>180</v>
      </c>
      <c r="J2007" s="15" t="str">
        <f t="shared" si="124"/>
        <v>No</v>
      </c>
      <c r="K2007" s="15">
        <f t="shared" si="125"/>
        <v>0</v>
      </c>
      <c r="L2007" s="15" t="str">
        <f t="shared" si="126"/>
        <v>No</v>
      </c>
      <c r="M2007" s="15" t="str">
        <f t="shared" si="127"/>
        <v>No</v>
      </c>
      <c r="N2007" s="29">
        <v>33.11</v>
      </c>
      <c r="O2007" s="20" t="str" cm="1">
        <f t="array" ref="O2007">_xlfn.IFS(N2007&lt;18.5,"Underweight",N2007&lt;25,"Normalweight",N2007&lt;30,"Overweight",N2007&gt;=30,"Obesity")</f>
        <v>Obesity</v>
      </c>
      <c r="P2007" s="39" t="s">
        <v>363</v>
      </c>
      <c r="Q2007" s="29">
        <v>33.11</v>
      </c>
      <c r="R2007" s="39">
        <v>5.63</v>
      </c>
      <c r="S2007" s="39" t="s">
        <v>2380</v>
      </c>
      <c r="T2007" s="39" t="s">
        <v>2380</v>
      </c>
      <c r="U2007" s="39" t="s">
        <v>2380</v>
      </c>
      <c r="V2007" s="39">
        <v>0</v>
      </c>
      <c r="W2007" s="39" t="s">
        <v>2380</v>
      </c>
      <c r="X2007" s="39" t="s">
        <v>8391</v>
      </c>
    </row>
    <row r="2008" spans="1:24" x14ac:dyDescent="0.35">
      <c r="A2008" s="4" t="s">
        <v>362</v>
      </c>
      <c r="B2008" s="4">
        <v>16.815000000000001</v>
      </c>
      <c r="C2008" s="4">
        <v>5.29</v>
      </c>
      <c r="D2008" s="4" t="s">
        <v>2382</v>
      </c>
      <c r="E2008" s="4" t="s">
        <v>2380</v>
      </c>
      <c r="F2008" s="4" t="s">
        <v>2380</v>
      </c>
      <c r="G2008" s="4" t="s">
        <v>2381</v>
      </c>
      <c r="H2008" s="4" t="s">
        <v>2380</v>
      </c>
      <c r="I2008" s="15">
        <v>180</v>
      </c>
      <c r="J2008" s="15" t="str">
        <f t="shared" si="124"/>
        <v>No</v>
      </c>
      <c r="K2008" s="15">
        <f t="shared" si="125"/>
        <v>0</v>
      </c>
      <c r="L2008" s="15" t="str">
        <f t="shared" si="126"/>
        <v>No</v>
      </c>
      <c r="M2008" s="15" t="str">
        <f t="shared" si="127"/>
        <v>Yes</v>
      </c>
      <c r="N2008" s="29">
        <v>16.815000000000001</v>
      </c>
      <c r="O2008" s="20" t="str" cm="1">
        <f t="array" ref="O2008">_xlfn.IFS(N2008&lt;18.5,"Underweight",N2008&lt;25,"Normalweight",N2008&lt;30,"Overweight",N2008&gt;=30,"Obesity")</f>
        <v>Underweight</v>
      </c>
      <c r="P2008" s="39" t="s">
        <v>362</v>
      </c>
      <c r="Q2008" s="29">
        <v>16.815000000000001</v>
      </c>
      <c r="R2008" s="39">
        <v>5.29</v>
      </c>
      <c r="S2008" s="39" t="s">
        <v>2383</v>
      </c>
      <c r="T2008" s="39" t="s">
        <v>2380</v>
      </c>
      <c r="U2008" s="39" t="s">
        <v>2380</v>
      </c>
      <c r="V2008" s="39">
        <v>0</v>
      </c>
      <c r="W2008" s="39" t="s">
        <v>2380</v>
      </c>
      <c r="X2008" s="39" t="s">
        <v>8394</v>
      </c>
    </row>
    <row r="2009" spans="1:24" x14ac:dyDescent="0.35">
      <c r="A2009" s="4" t="s">
        <v>361</v>
      </c>
      <c r="B2009" s="4">
        <v>25.61</v>
      </c>
      <c r="C2009" s="4">
        <v>4</v>
      </c>
      <c r="D2009" s="4" t="s">
        <v>2380</v>
      </c>
      <c r="E2009" s="4" t="s">
        <v>2380</v>
      </c>
      <c r="F2009" s="4" t="s">
        <v>2383</v>
      </c>
      <c r="G2009" s="4">
        <v>1</v>
      </c>
      <c r="H2009" s="4" t="s">
        <v>2380</v>
      </c>
      <c r="I2009" s="15">
        <v>180</v>
      </c>
      <c r="J2009" s="15" t="str">
        <f t="shared" si="124"/>
        <v>No</v>
      </c>
      <c r="K2009" s="15">
        <f t="shared" si="125"/>
        <v>1</v>
      </c>
      <c r="L2009" s="15" t="str">
        <f t="shared" si="126"/>
        <v>No</v>
      </c>
      <c r="M2009" s="15" t="str">
        <f t="shared" si="127"/>
        <v>No</v>
      </c>
      <c r="N2009" s="29">
        <v>25.61</v>
      </c>
      <c r="O2009" s="20" t="str" cm="1">
        <f t="array" ref="O2009">_xlfn.IFS(N2009&lt;18.5,"Underweight",N2009&lt;25,"Normalweight",N2009&lt;30,"Overweight",N2009&gt;=30,"Obesity")</f>
        <v>Overweight</v>
      </c>
      <c r="P2009" s="39" t="s">
        <v>361</v>
      </c>
      <c r="Q2009" s="29">
        <v>25.61</v>
      </c>
      <c r="R2009" s="39">
        <v>4</v>
      </c>
      <c r="S2009" s="39" t="s">
        <v>2380</v>
      </c>
      <c r="T2009" s="39" t="s">
        <v>2380</v>
      </c>
      <c r="U2009" s="39" t="s">
        <v>2383</v>
      </c>
      <c r="V2009" s="39">
        <v>1</v>
      </c>
      <c r="W2009" s="39" t="s">
        <v>2380</v>
      </c>
      <c r="X2009" s="39" t="s">
        <v>8392</v>
      </c>
    </row>
    <row r="2010" spans="1:24" x14ac:dyDescent="0.35">
      <c r="A2010" s="4" t="s">
        <v>360</v>
      </c>
      <c r="B2010" s="4">
        <v>25.8</v>
      </c>
      <c r="C2010" s="4">
        <v>5.49</v>
      </c>
      <c r="D2010" s="4" t="s">
        <v>2380</v>
      </c>
      <c r="E2010" s="4" t="s">
        <v>2380</v>
      </c>
      <c r="F2010" s="4" t="s">
        <v>2380</v>
      </c>
      <c r="G2010" s="4" t="s">
        <v>2381</v>
      </c>
      <c r="H2010" s="4" t="s">
        <v>2380</v>
      </c>
      <c r="I2010" s="15">
        <v>180</v>
      </c>
      <c r="J2010" s="15" t="str">
        <f t="shared" si="124"/>
        <v>No</v>
      </c>
      <c r="K2010" s="15">
        <f t="shared" si="125"/>
        <v>0</v>
      </c>
      <c r="L2010" s="15" t="str">
        <f t="shared" si="126"/>
        <v>No</v>
      </c>
      <c r="M2010" s="15" t="str">
        <f t="shared" si="127"/>
        <v>No</v>
      </c>
      <c r="N2010" s="29">
        <v>25.8</v>
      </c>
      <c r="O2010" s="20" t="str" cm="1">
        <f t="array" ref="O2010">_xlfn.IFS(N2010&lt;18.5,"Underweight",N2010&lt;25,"Normalweight",N2010&lt;30,"Overweight",N2010&gt;=30,"Obesity")</f>
        <v>Overweight</v>
      </c>
      <c r="P2010" s="39" t="s">
        <v>360</v>
      </c>
      <c r="Q2010" s="29">
        <v>25.8</v>
      </c>
      <c r="R2010" s="39">
        <v>5.49</v>
      </c>
      <c r="S2010" s="39" t="s">
        <v>2380</v>
      </c>
      <c r="T2010" s="39" t="s">
        <v>2380</v>
      </c>
      <c r="U2010" s="39" t="s">
        <v>2380</v>
      </c>
      <c r="V2010" s="39">
        <v>0</v>
      </c>
      <c r="W2010" s="39" t="s">
        <v>2380</v>
      </c>
      <c r="X2010" s="39" t="s">
        <v>8392</v>
      </c>
    </row>
    <row r="2011" spans="1:24" x14ac:dyDescent="0.35">
      <c r="A2011" s="4" t="s">
        <v>359</v>
      </c>
      <c r="B2011" s="4">
        <v>27.39</v>
      </c>
      <c r="C2011" s="4">
        <v>5.34</v>
      </c>
      <c r="D2011" s="4" t="s">
        <v>2380</v>
      </c>
      <c r="E2011" s="4" t="s">
        <v>2380</v>
      </c>
      <c r="F2011" s="4" t="s">
        <v>2380</v>
      </c>
      <c r="G2011" s="4" t="s">
        <v>2381</v>
      </c>
      <c r="H2011" s="4" t="s">
        <v>2380</v>
      </c>
      <c r="I2011" s="15">
        <v>180</v>
      </c>
      <c r="J2011" s="15" t="str">
        <f t="shared" si="124"/>
        <v>No</v>
      </c>
      <c r="K2011" s="15">
        <f t="shared" si="125"/>
        <v>0</v>
      </c>
      <c r="L2011" s="15" t="str">
        <f t="shared" si="126"/>
        <v>No</v>
      </c>
      <c r="M2011" s="15" t="str">
        <f t="shared" si="127"/>
        <v>No</v>
      </c>
      <c r="N2011" s="29">
        <v>27.39</v>
      </c>
      <c r="O2011" s="20" t="str" cm="1">
        <f t="array" ref="O2011">_xlfn.IFS(N2011&lt;18.5,"Underweight",N2011&lt;25,"Normalweight",N2011&lt;30,"Overweight",N2011&gt;=30,"Obesity")</f>
        <v>Overweight</v>
      </c>
      <c r="P2011" s="39" t="s">
        <v>359</v>
      </c>
      <c r="Q2011" s="29">
        <v>27.39</v>
      </c>
      <c r="R2011" s="39">
        <v>5.34</v>
      </c>
      <c r="S2011" s="39" t="s">
        <v>2380</v>
      </c>
      <c r="T2011" s="39" t="s">
        <v>2380</v>
      </c>
      <c r="U2011" s="39" t="s">
        <v>2380</v>
      </c>
      <c r="V2011" s="39">
        <v>0</v>
      </c>
      <c r="W2011" s="39" t="s">
        <v>2380</v>
      </c>
      <c r="X2011" s="39" t="s">
        <v>8392</v>
      </c>
    </row>
    <row r="2012" spans="1:24" x14ac:dyDescent="0.35">
      <c r="A2012" s="4" t="s">
        <v>358</v>
      </c>
      <c r="B2012" s="4">
        <v>17.03</v>
      </c>
      <c r="C2012" s="4">
        <v>4.12</v>
      </c>
      <c r="D2012" s="4" t="s">
        <v>2380</v>
      </c>
      <c r="E2012" s="4" t="s">
        <v>2380</v>
      </c>
      <c r="F2012" s="4" t="s">
        <v>2380</v>
      </c>
      <c r="G2012" s="4">
        <v>1</v>
      </c>
      <c r="H2012" s="4" t="s">
        <v>2380</v>
      </c>
      <c r="I2012" s="15">
        <v>180</v>
      </c>
      <c r="J2012" s="15" t="str">
        <f t="shared" si="124"/>
        <v>No</v>
      </c>
      <c r="K2012" s="15">
        <f t="shared" si="125"/>
        <v>1</v>
      </c>
      <c r="L2012" s="15" t="str">
        <f t="shared" si="126"/>
        <v>No</v>
      </c>
      <c r="M2012" s="15" t="str">
        <f t="shared" si="127"/>
        <v>No</v>
      </c>
      <c r="N2012" s="29">
        <v>17.03</v>
      </c>
      <c r="O2012" s="20" t="str" cm="1">
        <f t="array" ref="O2012">_xlfn.IFS(N2012&lt;18.5,"Underweight",N2012&lt;25,"Normalweight",N2012&lt;30,"Overweight",N2012&gt;=30,"Obesity")</f>
        <v>Underweight</v>
      </c>
      <c r="P2012" s="39" t="s">
        <v>358</v>
      </c>
      <c r="Q2012" s="29">
        <v>17.03</v>
      </c>
      <c r="R2012" s="39">
        <v>4.12</v>
      </c>
      <c r="S2012" s="39" t="s">
        <v>2380</v>
      </c>
      <c r="T2012" s="39" t="s">
        <v>2380</v>
      </c>
      <c r="U2012" s="39" t="s">
        <v>2380</v>
      </c>
      <c r="V2012" s="39">
        <v>1</v>
      </c>
      <c r="W2012" s="39" t="s">
        <v>2380</v>
      </c>
      <c r="X2012" s="39" t="s">
        <v>8394</v>
      </c>
    </row>
    <row r="2013" spans="1:24" x14ac:dyDescent="0.35">
      <c r="A2013" s="4" t="s">
        <v>357</v>
      </c>
      <c r="B2013" s="4">
        <v>23.75</v>
      </c>
      <c r="C2013" s="4">
        <v>5.49</v>
      </c>
      <c r="D2013" s="4" t="s">
        <v>2382</v>
      </c>
      <c r="E2013" s="4" t="s">
        <v>2380</v>
      </c>
      <c r="F2013" s="4" t="s">
        <v>2380</v>
      </c>
      <c r="G2013" s="4" t="s">
        <v>2381</v>
      </c>
      <c r="H2013" s="4" t="s">
        <v>2380</v>
      </c>
      <c r="I2013" s="15">
        <v>180</v>
      </c>
      <c r="J2013" s="15" t="str">
        <f t="shared" si="124"/>
        <v>No</v>
      </c>
      <c r="K2013" s="15">
        <f t="shared" si="125"/>
        <v>0</v>
      </c>
      <c r="L2013" s="15" t="str">
        <f t="shared" si="126"/>
        <v>No</v>
      </c>
      <c r="M2013" s="15" t="str">
        <f t="shared" si="127"/>
        <v>Yes</v>
      </c>
      <c r="N2013" s="29">
        <v>23.75</v>
      </c>
      <c r="O2013" s="20" t="str" cm="1">
        <f t="array" ref="O2013">_xlfn.IFS(N2013&lt;18.5,"Underweight",N2013&lt;25,"Normalweight",N2013&lt;30,"Overweight",N2013&gt;=30,"Obesity")</f>
        <v>Normalweight</v>
      </c>
      <c r="P2013" s="39" t="s">
        <v>357</v>
      </c>
      <c r="Q2013" s="29">
        <v>23.75</v>
      </c>
      <c r="R2013" s="39">
        <v>5.49</v>
      </c>
      <c r="S2013" s="39" t="s">
        <v>2383</v>
      </c>
      <c r="T2013" s="39" t="s">
        <v>2380</v>
      </c>
      <c r="U2013" s="39" t="s">
        <v>2380</v>
      </c>
      <c r="V2013" s="39">
        <v>0</v>
      </c>
      <c r="W2013" s="39" t="s">
        <v>2380</v>
      </c>
      <c r="X2013" s="39" t="s">
        <v>8393</v>
      </c>
    </row>
    <row r="2014" spans="1:24" x14ac:dyDescent="0.35">
      <c r="A2014" s="4" t="s">
        <v>355</v>
      </c>
      <c r="B2014" s="4">
        <v>26.03</v>
      </c>
      <c r="C2014" s="4">
        <v>5.1100000000000003</v>
      </c>
      <c r="D2014" s="4" t="s">
        <v>2382</v>
      </c>
      <c r="E2014" s="4" t="s">
        <v>2380</v>
      </c>
      <c r="F2014" s="4" t="s">
        <v>2380</v>
      </c>
      <c r="G2014" s="4">
        <v>1</v>
      </c>
      <c r="H2014" s="4" t="s">
        <v>2380</v>
      </c>
      <c r="I2014" s="15">
        <v>180</v>
      </c>
      <c r="J2014" s="15" t="str">
        <f t="shared" si="124"/>
        <v>No</v>
      </c>
      <c r="K2014" s="15">
        <f t="shared" si="125"/>
        <v>1</v>
      </c>
      <c r="L2014" s="15" t="str">
        <f t="shared" si="126"/>
        <v>No</v>
      </c>
      <c r="M2014" s="15" t="str">
        <f t="shared" si="127"/>
        <v>Yes</v>
      </c>
      <c r="N2014" s="29">
        <v>26.03</v>
      </c>
      <c r="O2014" s="20" t="str" cm="1">
        <f t="array" ref="O2014">_xlfn.IFS(N2014&lt;18.5,"Underweight",N2014&lt;25,"Normalweight",N2014&lt;30,"Overweight",N2014&gt;=30,"Obesity")</f>
        <v>Overweight</v>
      </c>
      <c r="P2014" s="39" t="s">
        <v>355</v>
      </c>
      <c r="Q2014" s="29">
        <v>26.03</v>
      </c>
      <c r="R2014" s="39">
        <v>5.1100000000000003</v>
      </c>
      <c r="S2014" s="39" t="s">
        <v>2383</v>
      </c>
      <c r="T2014" s="39" t="s">
        <v>2380</v>
      </c>
      <c r="U2014" s="39" t="s">
        <v>2380</v>
      </c>
      <c r="V2014" s="39">
        <v>1</v>
      </c>
      <c r="W2014" s="39" t="s">
        <v>2380</v>
      </c>
      <c r="X2014" s="39" t="s">
        <v>8392</v>
      </c>
    </row>
    <row r="2015" spans="1:24" x14ac:dyDescent="0.35">
      <c r="A2015" s="4" t="s">
        <v>354</v>
      </c>
      <c r="B2015" s="4">
        <v>16.079999999999998</v>
      </c>
      <c r="C2015" s="4">
        <v>5.94</v>
      </c>
      <c r="D2015" s="4" t="s">
        <v>2380</v>
      </c>
      <c r="E2015" s="4" t="s">
        <v>2380</v>
      </c>
      <c r="F2015" s="4" t="s">
        <v>2380</v>
      </c>
      <c r="G2015" s="4" t="s">
        <v>2381</v>
      </c>
      <c r="H2015" s="4" t="s">
        <v>2380</v>
      </c>
      <c r="I2015" s="15">
        <v>180</v>
      </c>
      <c r="J2015" s="15" t="str">
        <f t="shared" si="124"/>
        <v>No</v>
      </c>
      <c r="K2015" s="15">
        <f t="shared" si="125"/>
        <v>0</v>
      </c>
      <c r="L2015" s="15" t="str">
        <f t="shared" si="126"/>
        <v>No</v>
      </c>
      <c r="M2015" s="15" t="str">
        <f t="shared" si="127"/>
        <v>No</v>
      </c>
      <c r="N2015" s="29">
        <v>16.079999999999998</v>
      </c>
      <c r="O2015" s="20" t="str" cm="1">
        <f t="array" ref="O2015">_xlfn.IFS(N2015&lt;18.5,"Underweight",N2015&lt;25,"Normalweight",N2015&lt;30,"Overweight",N2015&gt;=30,"Obesity")</f>
        <v>Underweight</v>
      </c>
      <c r="P2015" s="39" t="s">
        <v>354</v>
      </c>
      <c r="Q2015" s="29">
        <v>16.079999999999998</v>
      </c>
      <c r="R2015" s="39">
        <v>5.94</v>
      </c>
      <c r="S2015" s="39" t="s">
        <v>2380</v>
      </c>
      <c r="T2015" s="39" t="s">
        <v>2380</v>
      </c>
      <c r="U2015" s="39" t="s">
        <v>2380</v>
      </c>
      <c r="V2015" s="39">
        <v>0</v>
      </c>
      <c r="W2015" s="39" t="s">
        <v>2380</v>
      </c>
      <c r="X2015" s="39" t="s">
        <v>8394</v>
      </c>
    </row>
    <row r="2016" spans="1:24" x14ac:dyDescent="0.35">
      <c r="A2016" s="4" t="s">
        <v>353</v>
      </c>
      <c r="B2016" s="4">
        <v>30.875</v>
      </c>
      <c r="C2016" s="4">
        <v>5.54</v>
      </c>
      <c r="D2016" s="4" t="s">
        <v>2380</v>
      </c>
      <c r="E2016" s="4" t="s">
        <v>2380</v>
      </c>
      <c r="F2016" s="4" t="s">
        <v>2380</v>
      </c>
      <c r="G2016" s="4" t="s">
        <v>2381</v>
      </c>
      <c r="H2016" s="4" t="s">
        <v>2380</v>
      </c>
      <c r="I2016" s="15">
        <v>180</v>
      </c>
      <c r="J2016" s="15" t="str">
        <f t="shared" si="124"/>
        <v>No</v>
      </c>
      <c r="K2016" s="15">
        <f t="shared" si="125"/>
        <v>0</v>
      </c>
      <c r="L2016" s="15" t="str">
        <f t="shared" si="126"/>
        <v>No</v>
      </c>
      <c r="M2016" s="15" t="str">
        <f t="shared" si="127"/>
        <v>No</v>
      </c>
      <c r="N2016" s="29">
        <v>30.875</v>
      </c>
      <c r="O2016" s="20" t="str" cm="1">
        <f t="array" ref="O2016">_xlfn.IFS(N2016&lt;18.5,"Underweight",N2016&lt;25,"Normalweight",N2016&lt;30,"Overweight",N2016&gt;=30,"Obesity")</f>
        <v>Obesity</v>
      </c>
      <c r="P2016" s="39" t="s">
        <v>353</v>
      </c>
      <c r="Q2016" s="29">
        <v>30.875</v>
      </c>
      <c r="R2016" s="39">
        <v>5.54</v>
      </c>
      <c r="S2016" s="39" t="s">
        <v>2380</v>
      </c>
      <c r="T2016" s="39" t="s">
        <v>2380</v>
      </c>
      <c r="U2016" s="39" t="s">
        <v>2380</v>
      </c>
      <c r="V2016" s="39">
        <v>0</v>
      </c>
      <c r="W2016" s="39" t="s">
        <v>2380</v>
      </c>
      <c r="X2016" s="39" t="s">
        <v>8391</v>
      </c>
    </row>
    <row r="2017" spans="1:24" x14ac:dyDescent="0.35">
      <c r="A2017" s="4" t="s">
        <v>352</v>
      </c>
      <c r="B2017" s="4">
        <v>31.79</v>
      </c>
      <c r="C2017" s="4">
        <v>7.09</v>
      </c>
      <c r="D2017" s="4" t="s">
        <v>2380</v>
      </c>
      <c r="E2017" s="4" t="s">
        <v>2380</v>
      </c>
      <c r="F2017" s="4" t="s">
        <v>2380</v>
      </c>
      <c r="G2017" s="4" t="s">
        <v>2381</v>
      </c>
      <c r="H2017" s="4" t="s">
        <v>2380</v>
      </c>
      <c r="I2017" s="15">
        <v>180</v>
      </c>
      <c r="J2017" s="15" t="str">
        <f t="shared" si="124"/>
        <v>No</v>
      </c>
      <c r="K2017" s="15">
        <f t="shared" si="125"/>
        <v>0</v>
      </c>
      <c r="L2017" s="15" t="str">
        <f t="shared" si="126"/>
        <v>No</v>
      </c>
      <c r="M2017" s="15" t="str">
        <f t="shared" si="127"/>
        <v>No</v>
      </c>
      <c r="N2017" s="29">
        <v>31.79</v>
      </c>
      <c r="O2017" s="20" t="str" cm="1">
        <f t="array" ref="O2017">_xlfn.IFS(N2017&lt;18.5,"Underweight",N2017&lt;25,"Normalweight",N2017&lt;30,"Overweight",N2017&gt;=30,"Obesity")</f>
        <v>Obesity</v>
      </c>
      <c r="P2017" s="39" t="s">
        <v>352</v>
      </c>
      <c r="Q2017" s="29">
        <v>31.79</v>
      </c>
      <c r="R2017" s="39">
        <v>7.09</v>
      </c>
      <c r="S2017" s="39" t="s">
        <v>2380</v>
      </c>
      <c r="T2017" s="39" t="s">
        <v>2380</v>
      </c>
      <c r="U2017" s="39" t="s">
        <v>2380</v>
      </c>
      <c r="V2017" s="39">
        <v>0</v>
      </c>
      <c r="W2017" s="39" t="s">
        <v>2380</v>
      </c>
      <c r="X2017" s="39" t="s">
        <v>8391</v>
      </c>
    </row>
    <row r="2018" spans="1:24" x14ac:dyDescent="0.35">
      <c r="A2018" s="4" t="s">
        <v>351</v>
      </c>
      <c r="B2018" s="4">
        <v>28.48</v>
      </c>
      <c r="C2018" s="4">
        <v>6.22</v>
      </c>
      <c r="D2018" s="4" t="s">
        <v>2382</v>
      </c>
      <c r="E2018" s="4" t="s">
        <v>2380</v>
      </c>
      <c r="F2018" s="4" t="s">
        <v>2383</v>
      </c>
      <c r="G2018" s="4">
        <v>1</v>
      </c>
      <c r="H2018" s="4" t="s">
        <v>2380</v>
      </c>
      <c r="I2018" s="15">
        <v>180</v>
      </c>
      <c r="J2018" s="15" t="str">
        <f t="shared" si="124"/>
        <v>No</v>
      </c>
      <c r="K2018" s="15">
        <f t="shared" si="125"/>
        <v>1</v>
      </c>
      <c r="L2018" s="15" t="str">
        <f t="shared" si="126"/>
        <v>No</v>
      </c>
      <c r="M2018" s="15" t="str">
        <f t="shared" si="127"/>
        <v>Yes</v>
      </c>
      <c r="N2018" s="29">
        <v>28.48</v>
      </c>
      <c r="O2018" s="20" t="str" cm="1">
        <f t="array" ref="O2018">_xlfn.IFS(N2018&lt;18.5,"Underweight",N2018&lt;25,"Normalweight",N2018&lt;30,"Overweight",N2018&gt;=30,"Obesity")</f>
        <v>Overweight</v>
      </c>
      <c r="P2018" s="39" t="s">
        <v>351</v>
      </c>
      <c r="Q2018" s="29">
        <v>28.48</v>
      </c>
      <c r="R2018" s="39">
        <v>6.22</v>
      </c>
      <c r="S2018" s="39" t="s">
        <v>2383</v>
      </c>
      <c r="T2018" s="39" t="s">
        <v>2380</v>
      </c>
      <c r="U2018" s="39" t="s">
        <v>2383</v>
      </c>
      <c r="V2018" s="39">
        <v>1</v>
      </c>
      <c r="W2018" s="39" t="s">
        <v>2380</v>
      </c>
      <c r="X2018" s="39" t="s">
        <v>8392</v>
      </c>
    </row>
    <row r="2019" spans="1:24" x14ac:dyDescent="0.35">
      <c r="A2019" s="4" t="s">
        <v>350</v>
      </c>
      <c r="B2019" s="4">
        <v>26.6</v>
      </c>
      <c r="C2019" s="4">
        <v>4.33</v>
      </c>
      <c r="D2019" s="4" t="s">
        <v>2380</v>
      </c>
      <c r="E2019" s="4" t="s">
        <v>2380</v>
      </c>
      <c r="F2019" s="4" t="s">
        <v>2380</v>
      </c>
      <c r="G2019" s="4">
        <v>1</v>
      </c>
      <c r="H2019" s="4" t="s">
        <v>2380</v>
      </c>
      <c r="I2019" s="15">
        <v>180</v>
      </c>
      <c r="J2019" s="15" t="str">
        <f t="shared" si="124"/>
        <v>No</v>
      </c>
      <c r="K2019" s="15">
        <f t="shared" si="125"/>
        <v>1</v>
      </c>
      <c r="L2019" s="15" t="str">
        <f t="shared" si="126"/>
        <v>No</v>
      </c>
      <c r="M2019" s="15" t="str">
        <f t="shared" si="127"/>
        <v>No</v>
      </c>
      <c r="N2019" s="29">
        <v>26.6</v>
      </c>
      <c r="O2019" s="20" t="str" cm="1">
        <f t="array" ref="O2019">_xlfn.IFS(N2019&lt;18.5,"Underweight",N2019&lt;25,"Normalweight",N2019&lt;30,"Overweight",N2019&gt;=30,"Obesity")</f>
        <v>Overweight</v>
      </c>
      <c r="P2019" s="39" t="s">
        <v>350</v>
      </c>
      <c r="Q2019" s="29">
        <v>26.6</v>
      </c>
      <c r="R2019" s="39">
        <v>4.33</v>
      </c>
      <c r="S2019" s="39" t="s">
        <v>2380</v>
      </c>
      <c r="T2019" s="39" t="s">
        <v>2380</v>
      </c>
      <c r="U2019" s="39" t="s">
        <v>2380</v>
      </c>
      <c r="V2019" s="39">
        <v>1</v>
      </c>
      <c r="W2019" s="39" t="s">
        <v>2380</v>
      </c>
      <c r="X2019" s="39" t="s">
        <v>8392</v>
      </c>
    </row>
    <row r="2020" spans="1:24" x14ac:dyDescent="0.35">
      <c r="A2020" s="4" t="s">
        <v>349</v>
      </c>
      <c r="B2020" s="4">
        <v>25.27</v>
      </c>
      <c r="C2020" s="4">
        <v>5.83</v>
      </c>
      <c r="D2020" s="4" t="s">
        <v>2380</v>
      </c>
      <c r="E2020" s="4" t="s">
        <v>2380</v>
      </c>
      <c r="F2020" s="4" t="s">
        <v>2380</v>
      </c>
      <c r="G2020" s="4">
        <v>1</v>
      </c>
      <c r="H2020" s="4" t="s">
        <v>2380</v>
      </c>
      <c r="I2020" s="15">
        <v>180</v>
      </c>
      <c r="J2020" s="15" t="str">
        <f t="shared" si="124"/>
        <v>No</v>
      </c>
      <c r="K2020" s="15">
        <f t="shared" si="125"/>
        <v>1</v>
      </c>
      <c r="L2020" s="15" t="str">
        <f t="shared" si="126"/>
        <v>No</v>
      </c>
      <c r="M2020" s="15" t="str">
        <f t="shared" si="127"/>
        <v>No</v>
      </c>
      <c r="N2020" s="29">
        <v>25.27</v>
      </c>
      <c r="O2020" s="20" t="str" cm="1">
        <f t="array" ref="O2020">_xlfn.IFS(N2020&lt;18.5,"Underweight",N2020&lt;25,"Normalweight",N2020&lt;30,"Overweight",N2020&gt;=30,"Obesity")</f>
        <v>Overweight</v>
      </c>
      <c r="P2020" s="39" t="s">
        <v>349</v>
      </c>
      <c r="Q2020" s="29">
        <v>25.27</v>
      </c>
      <c r="R2020" s="39">
        <v>5.83</v>
      </c>
      <c r="S2020" s="39" t="s">
        <v>2380</v>
      </c>
      <c r="T2020" s="39" t="s">
        <v>2380</v>
      </c>
      <c r="U2020" s="39" t="s">
        <v>2380</v>
      </c>
      <c r="V2020" s="39">
        <v>1</v>
      </c>
      <c r="W2020" s="39" t="s">
        <v>2380</v>
      </c>
      <c r="X2020" s="39" t="s">
        <v>8392</v>
      </c>
    </row>
    <row r="2021" spans="1:24" x14ac:dyDescent="0.35">
      <c r="A2021" s="4" t="s">
        <v>348</v>
      </c>
      <c r="B2021" s="4">
        <v>34.484999999999999</v>
      </c>
      <c r="C2021" s="4">
        <v>4.7</v>
      </c>
      <c r="D2021" s="4" t="s">
        <v>2382</v>
      </c>
      <c r="E2021" s="4" t="s">
        <v>2380</v>
      </c>
      <c r="F2021" s="4" t="s">
        <v>2383</v>
      </c>
      <c r="G2021" s="4">
        <v>1</v>
      </c>
      <c r="H2021" s="4" t="s">
        <v>2380</v>
      </c>
      <c r="I2021" s="15">
        <v>180</v>
      </c>
      <c r="J2021" s="15" t="str">
        <f t="shared" si="124"/>
        <v>No</v>
      </c>
      <c r="K2021" s="15">
        <f t="shared" si="125"/>
        <v>1</v>
      </c>
      <c r="L2021" s="15" t="str">
        <f t="shared" si="126"/>
        <v>No</v>
      </c>
      <c r="M2021" s="15" t="str">
        <f t="shared" si="127"/>
        <v>Yes</v>
      </c>
      <c r="N2021" s="29">
        <v>34.484999999999999</v>
      </c>
      <c r="O2021" s="20" t="str" cm="1">
        <f t="array" ref="O2021">_xlfn.IFS(N2021&lt;18.5,"Underweight",N2021&lt;25,"Normalweight",N2021&lt;30,"Overweight",N2021&gt;=30,"Obesity")</f>
        <v>Obesity</v>
      </c>
      <c r="P2021" s="39" t="s">
        <v>348</v>
      </c>
      <c r="Q2021" s="29">
        <v>34.484999999999999</v>
      </c>
      <c r="R2021" s="39">
        <v>4.7</v>
      </c>
      <c r="S2021" s="39" t="s">
        <v>2383</v>
      </c>
      <c r="T2021" s="39" t="s">
        <v>2380</v>
      </c>
      <c r="U2021" s="39" t="s">
        <v>2383</v>
      </c>
      <c r="V2021" s="39">
        <v>1</v>
      </c>
      <c r="W2021" s="39" t="s">
        <v>2380</v>
      </c>
      <c r="X2021" s="39" t="s">
        <v>8391</v>
      </c>
    </row>
    <row r="2022" spans="1:24" x14ac:dyDescent="0.35">
      <c r="A2022" s="4" t="s">
        <v>347</v>
      </c>
      <c r="B2022" s="4">
        <v>15.57</v>
      </c>
      <c r="C2022" s="4">
        <v>4.07</v>
      </c>
      <c r="D2022" s="4" t="s">
        <v>2382</v>
      </c>
      <c r="E2022" s="4" t="s">
        <v>2380</v>
      </c>
      <c r="F2022" s="4" t="s">
        <v>2380</v>
      </c>
      <c r="G2022" s="4">
        <v>1</v>
      </c>
      <c r="H2022" s="4" t="s">
        <v>2380</v>
      </c>
      <c r="I2022" s="15">
        <v>180</v>
      </c>
      <c r="J2022" s="15" t="str">
        <f t="shared" si="124"/>
        <v>No</v>
      </c>
      <c r="K2022" s="15">
        <f t="shared" si="125"/>
        <v>1</v>
      </c>
      <c r="L2022" s="15" t="str">
        <f t="shared" si="126"/>
        <v>No</v>
      </c>
      <c r="M2022" s="15" t="str">
        <f t="shared" si="127"/>
        <v>Yes</v>
      </c>
      <c r="N2022" s="29">
        <v>15.57</v>
      </c>
      <c r="O2022" s="20" t="str" cm="1">
        <f t="array" ref="O2022">_xlfn.IFS(N2022&lt;18.5,"Underweight",N2022&lt;25,"Normalweight",N2022&lt;30,"Overweight",N2022&gt;=30,"Obesity")</f>
        <v>Underweight</v>
      </c>
      <c r="P2022" s="39" t="s">
        <v>347</v>
      </c>
      <c r="Q2022" s="29">
        <v>15.57</v>
      </c>
      <c r="R2022" s="39">
        <v>4.07</v>
      </c>
      <c r="S2022" s="39" t="s">
        <v>2383</v>
      </c>
      <c r="T2022" s="39" t="s">
        <v>2380</v>
      </c>
      <c r="U2022" s="39" t="s">
        <v>2380</v>
      </c>
      <c r="V2022" s="39">
        <v>1</v>
      </c>
      <c r="W2022" s="39" t="s">
        <v>2380</v>
      </c>
      <c r="X2022" s="39" t="s">
        <v>8394</v>
      </c>
    </row>
    <row r="2023" spans="1:24" x14ac:dyDescent="0.35">
      <c r="A2023" s="4" t="s">
        <v>346</v>
      </c>
      <c r="B2023" s="4">
        <v>30.36</v>
      </c>
      <c r="C2023" s="4">
        <v>9.39</v>
      </c>
      <c r="D2023" s="4" t="s">
        <v>2380</v>
      </c>
      <c r="E2023" s="4" t="s">
        <v>2380</v>
      </c>
      <c r="F2023" s="4" t="s">
        <v>2380</v>
      </c>
      <c r="G2023" s="4" t="s">
        <v>2381</v>
      </c>
      <c r="H2023" s="4" t="s">
        <v>2380</v>
      </c>
      <c r="I2023" s="15">
        <v>180</v>
      </c>
      <c r="J2023" s="15" t="str">
        <f t="shared" si="124"/>
        <v>No</v>
      </c>
      <c r="K2023" s="15">
        <f t="shared" si="125"/>
        <v>0</v>
      </c>
      <c r="L2023" s="15" t="str">
        <f t="shared" si="126"/>
        <v>No</v>
      </c>
      <c r="M2023" s="15" t="str">
        <f t="shared" si="127"/>
        <v>No</v>
      </c>
      <c r="N2023" s="29">
        <v>30.36</v>
      </c>
      <c r="O2023" s="20" t="str" cm="1">
        <f t="array" ref="O2023">_xlfn.IFS(N2023&lt;18.5,"Underweight",N2023&lt;25,"Normalweight",N2023&lt;30,"Overweight",N2023&gt;=30,"Obesity")</f>
        <v>Obesity</v>
      </c>
      <c r="P2023" s="39" t="s">
        <v>346</v>
      </c>
      <c r="Q2023" s="29">
        <v>30.36</v>
      </c>
      <c r="R2023" s="39">
        <v>9.39</v>
      </c>
      <c r="S2023" s="39" t="s">
        <v>2380</v>
      </c>
      <c r="T2023" s="39" t="s">
        <v>2380</v>
      </c>
      <c r="U2023" s="39" t="s">
        <v>2380</v>
      </c>
      <c r="V2023" s="39">
        <v>0</v>
      </c>
      <c r="W2023" s="39" t="s">
        <v>2380</v>
      </c>
      <c r="X2023" s="39" t="s">
        <v>8391</v>
      </c>
    </row>
    <row r="2024" spans="1:24" x14ac:dyDescent="0.35">
      <c r="A2024" s="4" t="s">
        <v>345</v>
      </c>
      <c r="B2024" s="4">
        <v>19.37</v>
      </c>
      <c r="C2024" s="4">
        <v>4.18</v>
      </c>
      <c r="D2024" s="4" t="s">
        <v>2380</v>
      </c>
      <c r="E2024" s="4" t="s">
        <v>2380</v>
      </c>
      <c r="F2024" s="4" t="s">
        <v>2380</v>
      </c>
      <c r="G2024" s="4" t="s">
        <v>2381</v>
      </c>
      <c r="H2024" s="4" t="s">
        <v>2380</v>
      </c>
      <c r="I2024" s="15">
        <v>180</v>
      </c>
      <c r="J2024" s="15" t="str">
        <f t="shared" si="124"/>
        <v>No</v>
      </c>
      <c r="K2024" s="15">
        <f t="shared" si="125"/>
        <v>0</v>
      </c>
      <c r="L2024" s="15" t="str">
        <f t="shared" si="126"/>
        <v>No</v>
      </c>
      <c r="M2024" s="15" t="str">
        <f t="shared" si="127"/>
        <v>No</v>
      </c>
      <c r="N2024" s="29">
        <v>19.37</v>
      </c>
      <c r="O2024" s="20" t="str" cm="1">
        <f t="array" ref="O2024">_xlfn.IFS(N2024&lt;18.5,"Underweight",N2024&lt;25,"Normalweight",N2024&lt;30,"Overweight",N2024&gt;=30,"Obesity")</f>
        <v>Normalweight</v>
      </c>
      <c r="P2024" s="39" t="s">
        <v>345</v>
      </c>
      <c r="Q2024" s="29">
        <v>19.37</v>
      </c>
      <c r="R2024" s="39">
        <v>4.18</v>
      </c>
      <c r="S2024" s="39" t="s">
        <v>2380</v>
      </c>
      <c r="T2024" s="39" t="s">
        <v>2380</v>
      </c>
      <c r="U2024" s="39" t="s">
        <v>2380</v>
      </c>
      <c r="V2024" s="39">
        <v>0</v>
      </c>
      <c r="W2024" s="39" t="s">
        <v>2380</v>
      </c>
      <c r="X2024" s="39" t="s">
        <v>8393</v>
      </c>
    </row>
    <row r="2025" spans="1:24" x14ac:dyDescent="0.35">
      <c r="A2025" s="4" t="s">
        <v>344</v>
      </c>
      <c r="B2025" s="4">
        <v>16.71</v>
      </c>
      <c r="C2025" s="4">
        <v>4.18</v>
      </c>
      <c r="D2025" s="4" t="s">
        <v>2380</v>
      </c>
      <c r="E2025" s="4" t="s">
        <v>2380</v>
      </c>
      <c r="F2025" s="4" t="s">
        <v>2380</v>
      </c>
      <c r="G2025" s="4">
        <v>1</v>
      </c>
      <c r="H2025" s="4" t="s">
        <v>2380</v>
      </c>
      <c r="I2025" s="15">
        <v>180</v>
      </c>
      <c r="J2025" s="15" t="str">
        <f t="shared" si="124"/>
        <v>No</v>
      </c>
      <c r="K2025" s="15">
        <f t="shared" si="125"/>
        <v>1</v>
      </c>
      <c r="L2025" s="15" t="str">
        <f t="shared" si="126"/>
        <v>No</v>
      </c>
      <c r="M2025" s="15" t="str">
        <f t="shared" si="127"/>
        <v>No</v>
      </c>
      <c r="N2025" s="29">
        <v>16.71</v>
      </c>
      <c r="O2025" s="20" t="str" cm="1">
        <f t="array" ref="O2025">_xlfn.IFS(N2025&lt;18.5,"Underweight",N2025&lt;25,"Normalweight",N2025&lt;30,"Overweight",N2025&gt;=30,"Obesity")</f>
        <v>Underweight</v>
      </c>
      <c r="P2025" s="39" t="s">
        <v>344</v>
      </c>
      <c r="Q2025" s="29">
        <v>16.71</v>
      </c>
      <c r="R2025" s="39">
        <v>4.18</v>
      </c>
      <c r="S2025" s="39" t="s">
        <v>2380</v>
      </c>
      <c r="T2025" s="39" t="s">
        <v>2380</v>
      </c>
      <c r="U2025" s="39" t="s">
        <v>2380</v>
      </c>
      <c r="V2025" s="39">
        <v>1</v>
      </c>
      <c r="W2025" s="39" t="s">
        <v>2380</v>
      </c>
      <c r="X2025" s="39" t="s">
        <v>8394</v>
      </c>
    </row>
    <row r="2026" spans="1:24" x14ac:dyDescent="0.35">
      <c r="A2026" s="4" t="s">
        <v>343</v>
      </c>
      <c r="B2026" s="4">
        <v>24.1</v>
      </c>
      <c r="C2026" s="4">
        <v>4.4000000000000004</v>
      </c>
      <c r="D2026" s="4" t="s">
        <v>2382</v>
      </c>
      <c r="E2026" s="4" t="s">
        <v>2380</v>
      </c>
      <c r="F2026" s="4" t="s">
        <v>2380</v>
      </c>
      <c r="G2026" s="4">
        <v>1</v>
      </c>
      <c r="H2026" s="4" t="s">
        <v>2380</v>
      </c>
      <c r="I2026" s="15">
        <v>180</v>
      </c>
      <c r="J2026" s="15" t="str">
        <f t="shared" si="124"/>
        <v>No</v>
      </c>
      <c r="K2026" s="15">
        <f t="shared" si="125"/>
        <v>1</v>
      </c>
      <c r="L2026" s="15" t="str">
        <f t="shared" si="126"/>
        <v>No</v>
      </c>
      <c r="M2026" s="15" t="str">
        <f t="shared" si="127"/>
        <v>Yes</v>
      </c>
      <c r="N2026" s="29">
        <v>24.1</v>
      </c>
      <c r="O2026" s="20" t="str" cm="1">
        <f t="array" ref="O2026">_xlfn.IFS(N2026&lt;18.5,"Underweight",N2026&lt;25,"Normalweight",N2026&lt;30,"Overweight",N2026&gt;=30,"Obesity")</f>
        <v>Normalweight</v>
      </c>
      <c r="P2026" s="39" t="s">
        <v>343</v>
      </c>
      <c r="Q2026" s="29">
        <v>24.1</v>
      </c>
      <c r="R2026" s="39">
        <v>4.4000000000000004</v>
      </c>
      <c r="S2026" s="39" t="s">
        <v>2383</v>
      </c>
      <c r="T2026" s="39" t="s">
        <v>2380</v>
      </c>
      <c r="U2026" s="39" t="s">
        <v>2380</v>
      </c>
      <c r="V2026" s="39">
        <v>1</v>
      </c>
      <c r="W2026" s="39" t="s">
        <v>2380</v>
      </c>
      <c r="X2026" s="39" t="s">
        <v>8393</v>
      </c>
    </row>
    <row r="2027" spans="1:24" x14ac:dyDescent="0.35">
      <c r="A2027" s="4" t="s">
        <v>342</v>
      </c>
      <c r="B2027" s="4">
        <v>29.77</v>
      </c>
      <c r="C2027" s="4">
        <v>9.9</v>
      </c>
      <c r="D2027" s="4" t="s">
        <v>2380</v>
      </c>
      <c r="E2027" s="4" t="s">
        <v>2380</v>
      </c>
      <c r="F2027" s="4" t="s">
        <v>2380</v>
      </c>
      <c r="G2027" s="4" t="s">
        <v>2381</v>
      </c>
      <c r="H2027" s="4" t="s">
        <v>2380</v>
      </c>
      <c r="I2027" s="15">
        <v>180</v>
      </c>
      <c r="J2027" s="15" t="str">
        <f t="shared" si="124"/>
        <v>No</v>
      </c>
      <c r="K2027" s="15">
        <f t="shared" si="125"/>
        <v>0</v>
      </c>
      <c r="L2027" s="15" t="str">
        <f t="shared" si="126"/>
        <v>No</v>
      </c>
      <c r="M2027" s="15" t="str">
        <f t="shared" si="127"/>
        <v>No</v>
      </c>
      <c r="N2027" s="29">
        <v>29.77</v>
      </c>
      <c r="O2027" s="20" t="str" cm="1">
        <f t="array" ref="O2027">_xlfn.IFS(N2027&lt;18.5,"Underweight",N2027&lt;25,"Normalweight",N2027&lt;30,"Overweight",N2027&gt;=30,"Obesity")</f>
        <v>Overweight</v>
      </c>
      <c r="P2027" s="39" t="s">
        <v>342</v>
      </c>
      <c r="Q2027" s="29">
        <v>29.77</v>
      </c>
      <c r="R2027" s="39">
        <v>9.9</v>
      </c>
      <c r="S2027" s="39" t="s">
        <v>2380</v>
      </c>
      <c r="T2027" s="39" t="s">
        <v>2380</v>
      </c>
      <c r="U2027" s="39" t="s">
        <v>2380</v>
      </c>
      <c r="V2027" s="39">
        <v>0</v>
      </c>
      <c r="W2027" s="39" t="s">
        <v>2380</v>
      </c>
      <c r="X2027" s="39" t="s">
        <v>8392</v>
      </c>
    </row>
    <row r="2028" spans="1:24" x14ac:dyDescent="0.35">
      <c r="A2028" s="4" t="s">
        <v>341</v>
      </c>
      <c r="B2028" s="4">
        <v>46.53</v>
      </c>
      <c r="C2028" s="4">
        <v>4.84</v>
      </c>
      <c r="D2028" s="4" t="s">
        <v>2382</v>
      </c>
      <c r="E2028" s="4" t="s">
        <v>2380</v>
      </c>
      <c r="F2028" s="4" t="s">
        <v>2380</v>
      </c>
      <c r="G2028" s="4" t="s">
        <v>2381</v>
      </c>
      <c r="H2028" s="4" t="s">
        <v>2380</v>
      </c>
      <c r="I2028" s="15">
        <v>180</v>
      </c>
      <c r="J2028" s="15" t="str">
        <f t="shared" si="124"/>
        <v>No</v>
      </c>
      <c r="K2028" s="15">
        <f t="shared" si="125"/>
        <v>0</v>
      </c>
      <c r="L2028" s="15" t="str">
        <f t="shared" si="126"/>
        <v>No</v>
      </c>
      <c r="M2028" s="15" t="str">
        <f t="shared" si="127"/>
        <v>Yes</v>
      </c>
      <c r="N2028" s="29">
        <v>46.53</v>
      </c>
      <c r="O2028" s="20" t="str" cm="1">
        <f t="array" ref="O2028">_xlfn.IFS(N2028&lt;18.5,"Underweight",N2028&lt;25,"Normalweight",N2028&lt;30,"Overweight",N2028&gt;=30,"Obesity")</f>
        <v>Obesity</v>
      </c>
      <c r="P2028" s="39" t="s">
        <v>341</v>
      </c>
      <c r="Q2028" s="29">
        <v>46.53</v>
      </c>
      <c r="R2028" s="39">
        <v>4.84</v>
      </c>
      <c r="S2028" s="39" t="s">
        <v>2383</v>
      </c>
      <c r="T2028" s="39" t="s">
        <v>2380</v>
      </c>
      <c r="U2028" s="39" t="s">
        <v>2380</v>
      </c>
      <c r="V2028" s="39">
        <v>0</v>
      </c>
      <c r="W2028" s="39" t="s">
        <v>2380</v>
      </c>
      <c r="X2028" s="39" t="s">
        <v>8391</v>
      </c>
    </row>
    <row r="2029" spans="1:24" x14ac:dyDescent="0.35">
      <c r="A2029" s="4" t="s">
        <v>340</v>
      </c>
      <c r="B2029" s="4">
        <v>23.4</v>
      </c>
      <c r="C2029" s="4">
        <v>5.53</v>
      </c>
      <c r="D2029" s="4" t="s">
        <v>2380</v>
      </c>
      <c r="E2029" s="4" t="s">
        <v>2380</v>
      </c>
      <c r="F2029" s="4" t="s">
        <v>2383</v>
      </c>
      <c r="G2029" s="4">
        <v>1</v>
      </c>
      <c r="H2029" s="4" t="s">
        <v>2380</v>
      </c>
      <c r="I2029" s="15">
        <v>180</v>
      </c>
      <c r="J2029" s="15" t="str">
        <f t="shared" si="124"/>
        <v>No</v>
      </c>
      <c r="K2029" s="15">
        <f t="shared" si="125"/>
        <v>1</v>
      </c>
      <c r="L2029" s="15" t="str">
        <f t="shared" si="126"/>
        <v>No</v>
      </c>
      <c r="M2029" s="15" t="str">
        <f t="shared" si="127"/>
        <v>No</v>
      </c>
      <c r="N2029" s="29">
        <v>23.4</v>
      </c>
      <c r="O2029" s="20" t="str" cm="1">
        <f t="array" ref="O2029">_xlfn.IFS(N2029&lt;18.5,"Underweight",N2029&lt;25,"Normalweight",N2029&lt;30,"Overweight",N2029&gt;=30,"Obesity")</f>
        <v>Normalweight</v>
      </c>
      <c r="P2029" s="39" t="s">
        <v>340</v>
      </c>
      <c r="Q2029" s="29">
        <v>23.4</v>
      </c>
      <c r="R2029" s="39">
        <v>5.53</v>
      </c>
      <c r="S2029" s="39" t="s">
        <v>2380</v>
      </c>
      <c r="T2029" s="39" t="s">
        <v>2380</v>
      </c>
      <c r="U2029" s="39" t="s">
        <v>2383</v>
      </c>
      <c r="V2029" s="39">
        <v>1</v>
      </c>
      <c r="W2029" s="39" t="s">
        <v>2380</v>
      </c>
      <c r="X2029" s="39" t="s">
        <v>8393</v>
      </c>
    </row>
    <row r="2030" spans="1:24" x14ac:dyDescent="0.35">
      <c r="A2030" s="4" t="s">
        <v>339</v>
      </c>
      <c r="B2030" s="4">
        <v>30</v>
      </c>
      <c r="C2030" s="4">
        <v>4.33</v>
      </c>
      <c r="D2030" s="4" t="s">
        <v>2382</v>
      </c>
      <c r="E2030" s="4" t="s">
        <v>2380</v>
      </c>
      <c r="F2030" s="4" t="s">
        <v>2380</v>
      </c>
      <c r="G2030" s="4" t="s">
        <v>2381</v>
      </c>
      <c r="H2030" s="4" t="s">
        <v>2380</v>
      </c>
      <c r="I2030" s="15">
        <v>180</v>
      </c>
      <c r="J2030" s="15" t="str">
        <f t="shared" si="124"/>
        <v>No</v>
      </c>
      <c r="K2030" s="15">
        <f t="shared" si="125"/>
        <v>0</v>
      </c>
      <c r="L2030" s="15" t="str">
        <f t="shared" si="126"/>
        <v>No</v>
      </c>
      <c r="M2030" s="15" t="str">
        <f t="shared" si="127"/>
        <v>Yes</v>
      </c>
      <c r="N2030" s="29">
        <v>30</v>
      </c>
      <c r="O2030" s="20" t="str" cm="1">
        <f t="array" ref="O2030">_xlfn.IFS(N2030&lt;18.5,"Underweight",N2030&lt;25,"Normalweight",N2030&lt;30,"Overweight",N2030&gt;=30,"Obesity")</f>
        <v>Obesity</v>
      </c>
      <c r="P2030" s="39" t="s">
        <v>339</v>
      </c>
      <c r="Q2030" s="29">
        <v>30</v>
      </c>
      <c r="R2030" s="39">
        <v>4.33</v>
      </c>
      <c r="S2030" s="39" t="s">
        <v>2383</v>
      </c>
      <c r="T2030" s="39" t="s">
        <v>2380</v>
      </c>
      <c r="U2030" s="39" t="s">
        <v>2380</v>
      </c>
      <c r="V2030" s="39">
        <v>0</v>
      </c>
      <c r="W2030" s="39" t="s">
        <v>2380</v>
      </c>
      <c r="X2030" s="39" t="s">
        <v>8391</v>
      </c>
    </row>
    <row r="2031" spans="1:24" x14ac:dyDescent="0.35">
      <c r="A2031" s="4" t="s">
        <v>338</v>
      </c>
      <c r="B2031" s="4">
        <v>29.15</v>
      </c>
      <c r="C2031" s="4">
        <v>4.91</v>
      </c>
      <c r="D2031" s="4" t="s">
        <v>2382</v>
      </c>
      <c r="E2031" s="4" t="s">
        <v>2380</v>
      </c>
      <c r="F2031" s="4" t="s">
        <v>2380</v>
      </c>
      <c r="G2031" s="4" t="s">
        <v>2381</v>
      </c>
      <c r="H2031" s="4" t="s">
        <v>2380</v>
      </c>
      <c r="I2031" s="15">
        <v>180</v>
      </c>
      <c r="J2031" s="15" t="str">
        <f t="shared" si="124"/>
        <v>No</v>
      </c>
      <c r="K2031" s="15">
        <f t="shared" si="125"/>
        <v>0</v>
      </c>
      <c r="L2031" s="15" t="str">
        <f t="shared" si="126"/>
        <v>No</v>
      </c>
      <c r="M2031" s="15" t="str">
        <f t="shared" si="127"/>
        <v>Yes</v>
      </c>
      <c r="N2031" s="29">
        <v>29.15</v>
      </c>
      <c r="O2031" s="20" t="str" cm="1">
        <f t="array" ref="O2031">_xlfn.IFS(N2031&lt;18.5,"Underweight",N2031&lt;25,"Normalweight",N2031&lt;30,"Overweight",N2031&gt;=30,"Obesity")</f>
        <v>Overweight</v>
      </c>
      <c r="P2031" s="39" t="s">
        <v>338</v>
      </c>
      <c r="Q2031" s="29">
        <v>29.15</v>
      </c>
      <c r="R2031" s="39">
        <v>4.91</v>
      </c>
      <c r="S2031" s="39" t="s">
        <v>2383</v>
      </c>
      <c r="T2031" s="39" t="s">
        <v>2380</v>
      </c>
      <c r="U2031" s="39" t="s">
        <v>2380</v>
      </c>
      <c r="V2031" s="39">
        <v>0</v>
      </c>
      <c r="W2031" s="39" t="s">
        <v>2380</v>
      </c>
      <c r="X2031" s="39" t="s">
        <v>8392</v>
      </c>
    </row>
    <row r="2032" spans="1:24" x14ac:dyDescent="0.35">
      <c r="A2032" s="4" t="s">
        <v>337</v>
      </c>
      <c r="B2032" s="4">
        <v>34.865000000000002</v>
      </c>
      <c r="C2032" s="4">
        <v>4.8</v>
      </c>
      <c r="D2032" s="4" t="s">
        <v>2380</v>
      </c>
      <c r="E2032" s="4" t="s">
        <v>2380</v>
      </c>
      <c r="F2032" s="4" t="s">
        <v>2380</v>
      </c>
      <c r="G2032" s="4" t="s">
        <v>2381</v>
      </c>
      <c r="H2032" s="4" t="s">
        <v>2380</v>
      </c>
      <c r="I2032" s="15">
        <v>180</v>
      </c>
      <c r="J2032" s="15" t="str">
        <f t="shared" si="124"/>
        <v>No</v>
      </c>
      <c r="K2032" s="15">
        <f t="shared" si="125"/>
        <v>0</v>
      </c>
      <c r="L2032" s="15" t="str">
        <f t="shared" si="126"/>
        <v>No</v>
      </c>
      <c r="M2032" s="15" t="str">
        <f t="shared" si="127"/>
        <v>No</v>
      </c>
      <c r="N2032" s="29">
        <v>34.865000000000002</v>
      </c>
      <c r="O2032" s="20" t="str" cm="1">
        <f t="array" ref="O2032">_xlfn.IFS(N2032&lt;18.5,"Underweight",N2032&lt;25,"Normalweight",N2032&lt;30,"Overweight",N2032&gt;=30,"Obesity")</f>
        <v>Obesity</v>
      </c>
      <c r="P2032" s="39" t="s">
        <v>337</v>
      </c>
      <c r="Q2032" s="29">
        <v>34.865000000000002</v>
      </c>
      <c r="R2032" s="39">
        <v>4.8</v>
      </c>
      <c r="S2032" s="39" t="s">
        <v>2380</v>
      </c>
      <c r="T2032" s="39" t="s">
        <v>2380</v>
      </c>
      <c r="U2032" s="39" t="s">
        <v>2380</v>
      </c>
      <c r="V2032" s="39">
        <v>0</v>
      </c>
      <c r="W2032" s="39" t="s">
        <v>2380</v>
      </c>
      <c r="X2032" s="39" t="s">
        <v>8391</v>
      </c>
    </row>
    <row r="2033" spans="1:24" x14ac:dyDescent="0.35">
      <c r="A2033" s="4" t="s">
        <v>336</v>
      </c>
      <c r="B2033" s="4">
        <v>28.12</v>
      </c>
      <c r="C2033" s="4">
        <v>5.55</v>
      </c>
      <c r="D2033" s="4" t="s">
        <v>2382</v>
      </c>
      <c r="E2033" s="4" t="s">
        <v>2382</v>
      </c>
      <c r="F2033" s="4" t="s">
        <v>2380</v>
      </c>
      <c r="G2033" s="4">
        <v>2</v>
      </c>
      <c r="H2033" s="4" t="s">
        <v>2380</v>
      </c>
      <c r="I2033" s="15">
        <v>180</v>
      </c>
      <c r="J2033" s="15" t="str">
        <f t="shared" si="124"/>
        <v>No</v>
      </c>
      <c r="K2033" s="15">
        <f t="shared" si="125"/>
        <v>2</v>
      </c>
      <c r="L2033" s="15" t="str">
        <f t="shared" si="126"/>
        <v>No</v>
      </c>
      <c r="M2033" s="15" t="str">
        <f t="shared" si="127"/>
        <v>Yes</v>
      </c>
      <c r="N2033" s="29">
        <v>28.12</v>
      </c>
      <c r="O2033" s="20" t="str" cm="1">
        <f t="array" ref="O2033">_xlfn.IFS(N2033&lt;18.5,"Underweight",N2033&lt;25,"Normalweight",N2033&lt;30,"Overweight",N2033&gt;=30,"Obesity")</f>
        <v>Overweight</v>
      </c>
      <c r="P2033" s="39" t="s">
        <v>336</v>
      </c>
      <c r="Q2033" s="29">
        <v>28.12</v>
      </c>
      <c r="R2033" s="39">
        <v>5.55</v>
      </c>
      <c r="S2033" s="39" t="s">
        <v>2383</v>
      </c>
      <c r="T2033" s="39" t="s">
        <v>2382</v>
      </c>
      <c r="U2033" s="39" t="s">
        <v>2380</v>
      </c>
      <c r="V2033" s="39">
        <v>2</v>
      </c>
      <c r="W2033" s="39" t="s">
        <v>2380</v>
      </c>
      <c r="X2033" s="39" t="s">
        <v>8392</v>
      </c>
    </row>
    <row r="2034" spans="1:24" x14ac:dyDescent="0.35">
      <c r="A2034" s="4" t="s">
        <v>335</v>
      </c>
      <c r="B2034" s="4">
        <v>29.45</v>
      </c>
      <c r="C2034" s="4">
        <v>5.24</v>
      </c>
      <c r="D2034" s="4" t="s">
        <v>2382</v>
      </c>
      <c r="E2034" s="4" t="s">
        <v>2380</v>
      </c>
      <c r="F2034" s="4" t="s">
        <v>2380</v>
      </c>
      <c r="G2034" s="4" t="s">
        <v>2381</v>
      </c>
      <c r="H2034" s="4" t="s">
        <v>2380</v>
      </c>
      <c r="I2034" s="15">
        <v>180</v>
      </c>
      <c r="J2034" s="15" t="str">
        <f t="shared" si="124"/>
        <v>No</v>
      </c>
      <c r="K2034" s="15">
        <f t="shared" si="125"/>
        <v>0</v>
      </c>
      <c r="L2034" s="15" t="str">
        <f t="shared" si="126"/>
        <v>No</v>
      </c>
      <c r="M2034" s="15" t="str">
        <f t="shared" si="127"/>
        <v>Yes</v>
      </c>
      <c r="N2034" s="29">
        <v>29.45</v>
      </c>
      <c r="O2034" s="20" t="str" cm="1">
        <f t="array" ref="O2034">_xlfn.IFS(N2034&lt;18.5,"Underweight",N2034&lt;25,"Normalweight",N2034&lt;30,"Overweight",N2034&gt;=30,"Obesity")</f>
        <v>Overweight</v>
      </c>
      <c r="P2034" s="39" t="s">
        <v>335</v>
      </c>
      <c r="Q2034" s="29">
        <v>29.45</v>
      </c>
      <c r="R2034" s="39">
        <v>5.24</v>
      </c>
      <c r="S2034" s="39" t="s">
        <v>2383</v>
      </c>
      <c r="T2034" s="39" t="s">
        <v>2380</v>
      </c>
      <c r="U2034" s="39" t="s">
        <v>2380</v>
      </c>
      <c r="V2034" s="39">
        <v>0</v>
      </c>
      <c r="W2034" s="39" t="s">
        <v>2380</v>
      </c>
      <c r="X2034" s="39" t="s">
        <v>8392</v>
      </c>
    </row>
    <row r="2035" spans="1:24" x14ac:dyDescent="0.35">
      <c r="A2035" s="4" t="s">
        <v>334</v>
      </c>
      <c r="B2035" s="4">
        <v>27.94</v>
      </c>
      <c r="C2035" s="4">
        <v>6.08</v>
      </c>
      <c r="D2035" s="4" t="s">
        <v>2380</v>
      </c>
      <c r="E2035" s="4" t="s">
        <v>2380</v>
      </c>
      <c r="F2035" s="4" t="s">
        <v>2383</v>
      </c>
      <c r="G2035" s="4">
        <v>1</v>
      </c>
      <c r="H2035" s="4" t="s">
        <v>2380</v>
      </c>
      <c r="I2035" s="15">
        <v>180</v>
      </c>
      <c r="J2035" s="15" t="str">
        <f t="shared" si="124"/>
        <v>No</v>
      </c>
      <c r="K2035" s="15">
        <f t="shared" si="125"/>
        <v>1</v>
      </c>
      <c r="L2035" s="15" t="str">
        <f t="shared" si="126"/>
        <v>No</v>
      </c>
      <c r="M2035" s="15" t="str">
        <f t="shared" si="127"/>
        <v>No</v>
      </c>
      <c r="N2035" s="29">
        <v>27.94</v>
      </c>
      <c r="O2035" s="20" t="str" cm="1">
        <f t="array" ref="O2035">_xlfn.IFS(N2035&lt;18.5,"Underweight",N2035&lt;25,"Normalweight",N2035&lt;30,"Overweight",N2035&gt;=30,"Obesity")</f>
        <v>Overweight</v>
      </c>
      <c r="P2035" s="39" t="s">
        <v>334</v>
      </c>
      <c r="Q2035" s="29">
        <v>27.94</v>
      </c>
      <c r="R2035" s="39">
        <v>6.08</v>
      </c>
      <c r="S2035" s="39" t="s">
        <v>2380</v>
      </c>
      <c r="T2035" s="39" t="s">
        <v>2380</v>
      </c>
      <c r="U2035" s="39" t="s">
        <v>2383</v>
      </c>
      <c r="V2035" s="39">
        <v>1</v>
      </c>
      <c r="W2035" s="39" t="s">
        <v>2380</v>
      </c>
      <c r="X2035" s="39" t="s">
        <v>8392</v>
      </c>
    </row>
    <row r="2036" spans="1:24" x14ac:dyDescent="0.35">
      <c r="A2036" s="4" t="s">
        <v>333</v>
      </c>
      <c r="B2036" s="4">
        <v>27.2</v>
      </c>
      <c r="C2036" s="4">
        <v>5.83</v>
      </c>
      <c r="D2036" s="4" t="s">
        <v>2380</v>
      </c>
      <c r="E2036" s="4" t="s">
        <v>2380</v>
      </c>
      <c r="F2036" s="4" t="s">
        <v>2383</v>
      </c>
      <c r="G2036" s="4">
        <v>1</v>
      </c>
      <c r="H2036" s="4" t="s">
        <v>2380</v>
      </c>
      <c r="I2036" s="15">
        <v>180</v>
      </c>
      <c r="J2036" s="15" t="str">
        <f t="shared" si="124"/>
        <v>No</v>
      </c>
      <c r="K2036" s="15">
        <f t="shared" si="125"/>
        <v>1</v>
      </c>
      <c r="L2036" s="15" t="str">
        <f t="shared" si="126"/>
        <v>No</v>
      </c>
      <c r="M2036" s="15" t="str">
        <f t="shared" si="127"/>
        <v>No</v>
      </c>
      <c r="N2036" s="29">
        <v>27.2</v>
      </c>
      <c r="O2036" s="20" t="str" cm="1">
        <f t="array" ref="O2036">_xlfn.IFS(N2036&lt;18.5,"Underweight",N2036&lt;25,"Normalweight",N2036&lt;30,"Overweight",N2036&gt;=30,"Obesity")</f>
        <v>Overweight</v>
      </c>
      <c r="P2036" s="39" t="s">
        <v>333</v>
      </c>
      <c r="Q2036" s="29">
        <v>27.2</v>
      </c>
      <c r="R2036" s="39">
        <v>5.83</v>
      </c>
      <c r="S2036" s="39" t="s">
        <v>2380</v>
      </c>
      <c r="T2036" s="39" t="s">
        <v>2380</v>
      </c>
      <c r="U2036" s="39" t="s">
        <v>2383</v>
      </c>
      <c r="V2036" s="39">
        <v>1</v>
      </c>
      <c r="W2036" s="39" t="s">
        <v>2380</v>
      </c>
      <c r="X2036" s="39" t="s">
        <v>8392</v>
      </c>
    </row>
    <row r="2037" spans="1:24" x14ac:dyDescent="0.35">
      <c r="A2037" s="4" t="s">
        <v>332</v>
      </c>
      <c r="B2037" s="4">
        <v>33.344999999999999</v>
      </c>
      <c r="C2037" s="4">
        <v>4.29</v>
      </c>
      <c r="D2037" s="4" t="s">
        <v>2380</v>
      </c>
      <c r="E2037" s="4" t="s">
        <v>2380</v>
      </c>
      <c r="F2037" s="4" t="s">
        <v>2380</v>
      </c>
      <c r="G2037" s="4">
        <v>1</v>
      </c>
      <c r="H2037" s="4" t="s">
        <v>2380</v>
      </c>
      <c r="I2037" s="15">
        <v>180</v>
      </c>
      <c r="J2037" s="15" t="str">
        <f t="shared" si="124"/>
        <v>No</v>
      </c>
      <c r="K2037" s="15">
        <f t="shared" si="125"/>
        <v>1</v>
      </c>
      <c r="L2037" s="15" t="str">
        <f t="shared" si="126"/>
        <v>No</v>
      </c>
      <c r="M2037" s="15" t="str">
        <f t="shared" si="127"/>
        <v>No</v>
      </c>
      <c r="N2037" s="29">
        <v>33.344999999999999</v>
      </c>
      <c r="O2037" s="20" t="str" cm="1">
        <f t="array" ref="O2037">_xlfn.IFS(N2037&lt;18.5,"Underweight",N2037&lt;25,"Normalweight",N2037&lt;30,"Overweight",N2037&gt;=30,"Obesity")</f>
        <v>Obesity</v>
      </c>
      <c r="P2037" s="39" t="s">
        <v>332</v>
      </c>
      <c r="Q2037" s="29">
        <v>33.344999999999999</v>
      </c>
      <c r="R2037" s="39">
        <v>4.29</v>
      </c>
      <c r="S2037" s="39" t="s">
        <v>2380</v>
      </c>
      <c r="T2037" s="39" t="s">
        <v>2380</v>
      </c>
      <c r="U2037" s="39" t="s">
        <v>2380</v>
      </c>
      <c r="V2037" s="39">
        <v>1</v>
      </c>
      <c r="W2037" s="39" t="s">
        <v>2380</v>
      </c>
      <c r="X2037" s="39" t="s">
        <v>8391</v>
      </c>
    </row>
    <row r="2038" spans="1:24" x14ac:dyDescent="0.35">
      <c r="A2038" s="4" t="s">
        <v>331</v>
      </c>
      <c r="B2038" s="4">
        <v>29.925000000000001</v>
      </c>
      <c r="C2038" s="4">
        <v>5.3</v>
      </c>
      <c r="D2038" s="4" t="s">
        <v>2380</v>
      </c>
      <c r="E2038" s="4" t="s">
        <v>2380</v>
      </c>
      <c r="F2038" s="4" t="s">
        <v>2380</v>
      </c>
      <c r="G2038" s="4">
        <v>1</v>
      </c>
      <c r="H2038" s="4" t="s">
        <v>2380</v>
      </c>
      <c r="I2038" s="15">
        <v>180</v>
      </c>
      <c r="J2038" s="15" t="str">
        <f t="shared" si="124"/>
        <v>No</v>
      </c>
      <c r="K2038" s="15">
        <f t="shared" si="125"/>
        <v>1</v>
      </c>
      <c r="L2038" s="15" t="str">
        <f t="shared" si="126"/>
        <v>No</v>
      </c>
      <c r="M2038" s="15" t="str">
        <f t="shared" si="127"/>
        <v>No</v>
      </c>
      <c r="N2038" s="29">
        <v>29.925000000000001</v>
      </c>
      <c r="O2038" s="20" t="str" cm="1">
        <f t="array" ref="O2038">_xlfn.IFS(N2038&lt;18.5,"Underweight",N2038&lt;25,"Normalweight",N2038&lt;30,"Overweight",N2038&gt;=30,"Obesity")</f>
        <v>Overweight</v>
      </c>
      <c r="P2038" s="39" t="s">
        <v>331</v>
      </c>
      <c r="Q2038" s="29">
        <v>29.925000000000001</v>
      </c>
      <c r="R2038" s="39">
        <v>5.3</v>
      </c>
      <c r="S2038" s="39" t="s">
        <v>2380</v>
      </c>
      <c r="T2038" s="39" t="s">
        <v>2380</v>
      </c>
      <c r="U2038" s="39" t="s">
        <v>2380</v>
      </c>
      <c r="V2038" s="39">
        <v>1</v>
      </c>
      <c r="W2038" s="39" t="s">
        <v>2380</v>
      </c>
      <c r="X2038" s="39" t="s">
        <v>8392</v>
      </c>
    </row>
    <row r="2039" spans="1:24" x14ac:dyDescent="0.35">
      <c r="A2039" s="4" t="s">
        <v>330</v>
      </c>
      <c r="B2039" s="4">
        <v>24.225000000000001</v>
      </c>
      <c r="C2039" s="4">
        <v>4.42</v>
      </c>
      <c r="D2039" s="4" t="s">
        <v>2380</v>
      </c>
      <c r="E2039" s="4" t="s">
        <v>2380</v>
      </c>
      <c r="F2039" s="4" t="s">
        <v>2380</v>
      </c>
      <c r="G2039" s="4">
        <v>1</v>
      </c>
      <c r="H2039" s="4" t="s">
        <v>2380</v>
      </c>
      <c r="I2039" s="15">
        <v>180</v>
      </c>
      <c r="J2039" s="15" t="str">
        <f t="shared" si="124"/>
        <v>No</v>
      </c>
      <c r="K2039" s="15">
        <f t="shared" si="125"/>
        <v>1</v>
      </c>
      <c r="L2039" s="15" t="str">
        <f t="shared" si="126"/>
        <v>No</v>
      </c>
      <c r="M2039" s="15" t="str">
        <f t="shared" si="127"/>
        <v>No</v>
      </c>
      <c r="N2039" s="29">
        <v>24.225000000000001</v>
      </c>
      <c r="O2039" s="20" t="str" cm="1">
        <f t="array" ref="O2039">_xlfn.IFS(N2039&lt;18.5,"Underweight",N2039&lt;25,"Normalweight",N2039&lt;30,"Overweight",N2039&gt;=30,"Obesity")</f>
        <v>Normalweight</v>
      </c>
      <c r="P2039" s="39" t="s">
        <v>330</v>
      </c>
      <c r="Q2039" s="29">
        <v>24.225000000000001</v>
      </c>
      <c r="R2039" s="39">
        <v>4.42</v>
      </c>
      <c r="S2039" s="39" t="s">
        <v>2380</v>
      </c>
      <c r="T2039" s="39" t="s">
        <v>2380</v>
      </c>
      <c r="U2039" s="39" t="s">
        <v>2380</v>
      </c>
      <c r="V2039" s="39">
        <v>1</v>
      </c>
      <c r="W2039" s="39" t="s">
        <v>2380</v>
      </c>
      <c r="X2039" s="39" t="s">
        <v>8393</v>
      </c>
    </row>
    <row r="2040" spans="1:24" x14ac:dyDescent="0.35">
      <c r="A2040" s="4" t="s">
        <v>329</v>
      </c>
      <c r="B2040" s="4">
        <v>29.68</v>
      </c>
      <c r="C2040" s="4">
        <v>5.68</v>
      </c>
      <c r="D2040" s="4" t="s">
        <v>2380</v>
      </c>
      <c r="E2040" s="4" t="s">
        <v>2382</v>
      </c>
      <c r="F2040" s="4" t="s">
        <v>2380</v>
      </c>
      <c r="G2040" s="4">
        <v>1</v>
      </c>
      <c r="H2040" s="4" t="s">
        <v>2380</v>
      </c>
      <c r="I2040" s="15">
        <v>180</v>
      </c>
      <c r="J2040" s="15" t="str">
        <f t="shared" si="124"/>
        <v>No</v>
      </c>
      <c r="K2040" s="15">
        <f t="shared" si="125"/>
        <v>1</v>
      </c>
      <c r="L2040" s="15" t="str">
        <f t="shared" si="126"/>
        <v>No</v>
      </c>
      <c r="M2040" s="15" t="str">
        <f t="shared" si="127"/>
        <v>No</v>
      </c>
      <c r="N2040" s="29">
        <v>29.68</v>
      </c>
      <c r="O2040" s="20" t="str" cm="1">
        <f t="array" ref="O2040">_xlfn.IFS(N2040&lt;18.5,"Underweight",N2040&lt;25,"Normalweight",N2040&lt;30,"Overweight",N2040&gt;=30,"Obesity")</f>
        <v>Overweight</v>
      </c>
      <c r="P2040" s="39" t="s">
        <v>329</v>
      </c>
      <c r="Q2040" s="29">
        <v>29.68</v>
      </c>
      <c r="R2040" s="39">
        <v>5.68</v>
      </c>
      <c r="S2040" s="39" t="s">
        <v>2380</v>
      </c>
      <c r="T2040" s="39" t="s">
        <v>2382</v>
      </c>
      <c r="U2040" s="39" t="s">
        <v>2380</v>
      </c>
      <c r="V2040" s="39">
        <v>1</v>
      </c>
      <c r="W2040" s="39" t="s">
        <v>2380</v>
      </c>
      <c r="X2040" s="39" t="s">
        <v>8392</v>
      </c>
    </row>
    <row r="2041" spans="1:24" x14ac:dyDescent="0.35">
      <c r="A2041" s="4" t="s">
        <v>328</v>
      </c>
      <c r="B2041" s="4">
        <v>20.614999999999998</v>
      </c>
      <c r="C2041" s="4">
        <v>6.05</v>
      </c>
      <c r="D2041" s="4" t="s">
        <v>2380</v>
      </c>
      <c r="E2041" s="4" t="s">
        <v>2380</v>
      </c>
      <c r="F2041" s="4" t="s">
        <v>2383</v>
      </c>
      <c r="G2041" s="4">
        <v>1</v>
      </c>
      <c r="H2041" s="4" t="s">
        <v>2380</v>
      </c>
      <c r="I2041" s="15">
        <v>180</v>
      </c>
      <c r="J2041" s="15" t="str">
        <f t="shared" si="124"/>
        <v>No</v>
      </c>
      <c r="K2041" s="15">
        <f t="shared" si="125"/>
        <v>1</v>
      </c>
      <c r="L2041" s="15" t="str">
        <f t="shared" si="126"/>
        <v>No</v>
      </c>
      <c r="M2041" s="15" t="str">
        <f t="shared" si="127"/>
        <v>No</v>
      </c>
      <c r="N2041" s="29">
        <v>20.614999999999998</v>
      </c>
      <c r="O2041" s="20" t="str" cm="1">
        <f t="array" ref="O2041">_xlfn.IFS(N2041&lt;18.5,"Underweight",N2041&lt;25,"Normalweight",N2041&lt;30,"Overweight",N2041&gt;=30,"Obesity")</f>
        <v>Normalweight</v>
      </c>
      <c r="P2041" s="39" t="s">
        <v>328</v>
      </c>
      <c r="Q2041" s="29">
        <v>20.614999999999998</v>
      </c>
      <c r="R2041" s="39">
        <v>6.05</v>
      </c>
      <c r="S2041" s="39" t="s">
        <v>2380</v>
      </c>
      <c r="T2041" s="39" t="s">
        <v>2380</v>
      </c>
      <c r="U2041" s="39" t="s">
        <v>2383</v>
      </c>
      <c r="V2041" s="39">
        <v>1</v>
      </c>
      <c r="W2041" s="39" t="s">
        <v>2380</v>
      </c>
      <c r="X2041" s="39" t="s">
        <v>8393</v>
      </c>
    </row>
    <row r="2042" spans="1:24" x14ac:dyDescent="0.35">
      <c r="A2042" s="4" t="s">
        <v>327</v>
      </c>
      <c r="B2042" s="4">
        <v>32.119999999999997</v>
      </c>
      <c r="C2042" s="4">
        <v>5.33</v>
      </c>
      <c r="D2042" s="4" t="s">
        <v>2380</v>
      </c>
      <c r="E2042" s="4" t="s">
        <v>2382</v>
      </c>
      <c r="F2042" s="4" t="s">
        <v>2380</v>
      </c>
      <c r="G2042" s="4">
        <v>1</v>
      </c>
      <c r="H2042" s="4" t="s">
        <v>2380</v>
      </c>
      <c r="I2042" s="15">
        <v>180</v>
      </c>
      <c r="J2042" s="15" t="str">
        <f t="shared" si="124"/>
        <v>No</v>
      </c>
      <c r="K2042" s="15">
        <f t="shared" si="125"/>
        <v>1</v>
      </c>
      <c r="L2042" s="15" t="str">
        <f t="shared" si="126"/>
        <v>No</v>
      </c>
      <c r="M2042" s="15" t="str">
        <f t="shared" si="127"/>
        <v>No</v>
      </c>
      <c r="N2042" s="29">
        <v>32.119999999999997</v>
      </c>
      <c r="O2042" s="20" t="str" cm="1">
        <f t="array" ref="O2042">_xlfn.IFS(N2042&lt;18.5,"Underweight",N2042&lt;25,"Normalweight",N2042&lt;30,"Overweight",N2042&gt;=30,"Obesity")</f>
        <v>Obesity</v>
      </c>
      <c r="P2042" s="39" t="s">
        <v>327</v>
      </c>
      <c r="Q2042" s="29">
        <v>32.119999999999997</v>
      </c>
      <c r="R2042" s="39">
        <v>5.33</v>
      </c>
      <c r="S2042" s="39" t="s">
        <v>2380</v>
      </c>
      <c r="T2042" s="39" t="s">
        <v>2382</v>
      </c>
      <c r="U2042" s="39" t="s">
        <v>2380</v>
      </c>
      <c r="V2042" s="39">
        <v>1</v>
      </c>
      <c r="W2042" s="39" t="s">
        <v>2380</v>
      </c>
      <c r="X2042" s="39" t="s">
        <v>8391</v>
      </c>
    </row>
    <row r="2043" spans="1:24" x14ac:dyDescent="0.35">
      <c r="A2043" s="4" t="s">
        <v>326</v>
      </c>
      <c r="B2043" s="4">
        <v>27.36</v>
      </c>
      <c r="C2043" s="4">
        <v>6.22</v>
      </c>
      <c r="D2043" s="4" t="s">
        <v>2380</v>
      </c>
      <c r="E2043" s="4" t="s">
        <v>2380</v>
      </c>
      <c r="F2043" s="4" t="s">
        <v>2380</v>
      </c>
      <c r="G2043" s="4" t="s">
        <v>2381</v>
      </c>
      <c r="H2043" s="4" t="s">
        <v>2380</v>
      </c>
      <c r="I2043" s="15">
        <v>180</v>
      </c>
      <c r="J2043" s="15" t="str">
        <f t="shared" si="124"/>
        <v>No</v>
      </c>
      <c r="K2043" s="15">
        <f t="shared" si="125"/>
        <v>0</v>
      </c>
      <c r="L2043" s="15" t="str">
        <f t="shared" si="126"/>
        <v>No</v>
      </c>
      <c r="M2043" s="15" t="str">
        <f t="shared" si="127"/>
        <v>No</v>
      </c>
      <c r="N2043" s="29">
        <v>27.36</v>
      </c>
      <c r="O2043" s="20" t="str" cm="1">
        <f t="array" ref="O2043">_xlfn.IFS(N2043&lt;18.5,"Underweight",N2043&lt;25,"Normalweight",N2043&lt;30,"Overweight",N2043&gt;=30,"Obesity")</f>
        <v>Overweight</v>
      </c>
      <c r="P2043" s="39" t="s">
        <v>326</v>
      </c>
      <c r="Q2043" s="29">
        <v>27.36</v>
      </c>
      <c r="R2043" s="39">
        <v>6.22</v>
      </c>
      <c r="S2043" s="39" t="s">
        <v>2380</v>
      </c>
      <c r="T2043" s="39" t="s">
        <v>2380</v>
      </c>
      <c r="U2043" s="39" t="s">
        <v>2380</v>
      </c>
      <c r="V2043" s="39">
        <v>0</v>
      </c>
      <c r="W2043" s="39" t="s">
        <v>2380</v>
      </c>
      <c r="X2043" s="39" t="s">
        <v>8392</v>
      </c>
    </row>
    <row r="2044" spans="1:24" x14ac:dyDescent="0.35">
      <c r="A2044" s="4" t="s">
        <v>325</v>
      </c>
      <c r="B2044" s="4">
        <v>17.385000000000002</v>
      </c>
      <c r="C2044" s="4">
        <v>5.84</v>
      </c>
      <c r="D2044" s="4" t="s">
        <v>2380</v>
      </c>
      <c r="E2044" s="4" t="s">
        <v>2380</v>
      </c>
      <c r="F2044" s="4" t="s">
        <v>2380</v>
      </c>
      <c r="G2044" s="4" t="s">
        <v>2381</v>
      </c>
      <c r="H2044" s="4" t="s">
        <v>2380</v>
      </c>
      <c r="I2044" s="15">
        <v>180</v>
      </c>
      <c r="J2044" s="15" t="str">
        <f t="shared" si="124"/>
        <v>No</v>
      </c>
      <c r="K2044" s="15">
        <f t="shared" si="125"/>
        <v>0</v>
      </c>
      <c r="L2044" s="15" t="str">
        <f t="shared" si="126"/>
        <v>No</v>
      </c>
      <c r="M2044" s="15" t="str">
        <f t="shared" si="127"/>
        <v>No</v>
      </c>
      <c r="N2044" s="29">
        <v>17.385000000000002</v>
      </c>
      <c r="O2044" s="20" t="str" cm="1">
        <f t="array" ref="O2044">_xlfn.IFS(N2044&lt;18.5,"Underweight",N2044&lt;25,"Normalweight",N2044&lt;30,"Overweight",N2044&gt;=30,"Obesity")</f>
        <v>Underweight</v>
      </c>
      <c r="P2044" s="39" t="s">
        <v>325</v>
      </c>
      <c r="Q2044" s="29">
        <v>17.385000000000002</v>
      </c>
      <c r="R2044" s="39">
        <v>5.84</v>
      </c>
      <c r="S2044" s="39" t="s">
        <v>2380</v>
      </c>
      <c r="T2044" s="39" t="s">
        <v>2380</v>
      </c>
      <c r="U2044" s="39" t="s">
        <v>2380</v>
      </c>
      <c r="V2044" s="39">
        <v>0</v>
      </c>
      <c r="W2044" s="39" t="s">
        <v>2380</v>
      </c>
      <c r="X2044" s="39" t="s">
        <v>8394</v>
      </c>
    </row>
    <row r="2045" spans="1:24" x14ac:dyDescent="0.35">
      <c r="A2045" s="4" t="s">
        <v>324</v>
      </c>
      <c r="B2045" s="4">
        <v>30.13</v>
      </c>
      <c r="C2045" s="4">
        <v>5.71</v>
      </c>
      <c r="D2045" s="4" t="s">
        <v>2380</v>
      </c>
      <c r="E2045" s="4" t="s">
        <v>2382</v>
      </c>
      <c r="F2045" s="4" t="s">
        <v>2380</v>
      </c>
      <c r="G2045" s="4">
        <v>1</v>
      </c>
      <c r="H2045" s="4" t="s">
        <v>2380</v>
      </c>
      <c r="I2045" s="15">
        <v>180</v>
      </c>
      <c r="J2045" s="15" t="str">
        <f t="shared" si="124"/>
        <v>No</v>
      </c>
      <c r="K2045" s="15">
        <f t="shared" si="125"/>
        <v>1</v>
      </c>
      <c r="L2045" s="15" t="str">
        <f t="shared" si="126"/>
        <v>No</v>
      </c>
      <c r="M2045" s="15" t="str">
        <f t="shared" si="127"/>
        <v>No</v>
      </c>
      <c r="N2045" s="29">
        <v>30.13</v>
      </c>
      <c r="O2045" s="20" t="str" cm="1">
        <f t="array" ref="O2045">_xlfn.IFS(N2045&lt;18.5,"Underweight",N2045&lt;25,"Normalweight",N2045&lt;30,"Overweight",N2045&gt;=30,"Obesity")</f>
        <v>Obesity</v>
      </c>
      <c r="P2045" s="39" t="s">
        <v>324</v>
      </c>
      <c r="Q2045" s="29">
        <v>30.13</v>
      </c>
      <c r="R2045" s="39">
        <v>5.71</v>
      </c>
      <c r="S2045" s="39" t="s">
        <v>2380</v>
      </c>
      <c r="T2045" s="39" t="s">
        <v>2382</v>
      </c>
      <c r="U2045" s="39" t="s">
        <v>2380</v>
      </c>
      <c r="V2045" s="39">
        <v>1</v>
      </c>
      <c r="W2045" s="39" t="s">
        <v>2380</v>
      </c>
      <c r="X2045" s="39" t="s">
        <v>8391</v>
      </c>
    </row>
    <row r="2046" spans="1:24" x14ac:dyDescent="0.35">
      <c r="A2046" s="4" t="s">
        <v>323</v>
      </c>
      <c r="B2046" s="4">
        <v>25.44</v>
      </c>
      <c r="C2046" s="4">
        <v>6.04</v>
      </c>
      <c r="D2046" s="4" t="s">
        <v>2382</v>
      </c>
      <c r="E2046" s="4" t="s">
        <v>2380</v>
      </c>
      <c r="F2046" s="4" t="s">
        <v>2383</v>
      </c>
      <c r="G2046" s="4">
        <v>1</v>
      </c>
      <c r="H2046" s="4" t="s">
        <v>2380</v>
      </c>
      <c r="I2046" s="15">
        <v>180</v>
      </c>
      <c r="J2046" s="15" t="str">
        <f t="shared" si="124"/>
        <v>No</v>
      </c>
      <c r="K2046" s="15">
        <f t="shared" si="125"/>
        <v>1</v>
      </c>
      <c r="L2046" s="15" t="str">
        <f t="shared" si="126"/>
        <v>No</v>
      </c>
      <c r="M2046" s="15" t="str">
        <f t="shared" si="127"/>
        <v>Yes</v>
      </c>
      <c r="N2046" s="29">
        <v>25.44</v>
      </c>
      <c r="O2046" s="20" t="str" cm="1">
        <f t="array" ref="O2046">_xlfn.IFS(N2046&lt;18.5,"Underweight",N2046&lt;25,"Normalweight",N2046&lt;30,"Overweight",N2046&gt;=30,"Obesity")</f>
        <v>Overweight</v>
      </c>
      <c r="P2046" s="39" t="s">
        <v>323</v>
      </c>
      <c r="Q2046" s="29">
        <v>25.44</v>
      </c>
      <c r="R2046" s="39">
        <v>6.04</v>
      </c>
      <c r="S2046" s="39" t="s">
        <v>2383</v>
      </c>
      <c r="T2046" s="39" t="s">
        <v>2380</v>
      </c>
      <c r="U2046" s="39" t="s">
        <v>2383</v>
      </c>
      <c r="V2046" s="39">
        <v>1</v>
      </c>
      <c r="W2046" s="39" t="s">
        <v>2380</v>
      </c>
      <c r="X2046" s="39" t="s">
        <v>8392</v>
      </c>
    </row>
    <row r="2047" spans="1:24" x14ac:dyDescent="0.35">
      <c r="A2047" s="4" t="s">
        <v>322</v>
      </c>
      <c r="B2047" s="4">
        <v>39.805</v>
      </c>
      <c r="C2047" s="4">
        <v>4.38</v>
      </c>
      <c r="D2047" s="4" t="s">
        <v>2380</v>
      </c>
      <c r="E2047" s="4" t="s">
        <v>2382</v>
      </c>
      <c r="F2047" s="4" t="s">
        <v>2380</v>
      </c>
      <c r="G2047" s="4">
        <v>1</v>
      </c>
      <c r="H2047" s="4" t="s">
        <v>2380</v>
      </c>
      <c r="I2047" s="15">
        <v>180</v>
      </c>
      <c r="J2047" s="15" t="str">
        <f t="shared" si="124"/>
        <v>No</v>
      </c>
      <c r="K2047" s="15">
        <f t="shared" si="125"/>
        <v>1</v>
      </c>
      <c r="L2047" s="15" t="str">
        <f t="shared" si="126"/>
        <v>No</v>
      </c>
      <c r="M2047" s="15" t="str">
        <f t="shared" si="127"/>
        <v>No</v>
      </c>
      <c r="N2047" s="29">
        <v>39.805</v>
      </c>
      <c r="O2047" s="20" t="str" cm="1">
        <f t="array" ref="O2047">_xlfn.IFS(N2047&lt;18.5,"Underweight",N2047&lt;25,"Normalweight",N2047&lt;30,"Overweight",N2047&gt;=30,"Obesity")</f>
        <v>Obesity</v>
      </c>
      <c r="P2047" s="39" t="s">
        <v>322</v>
      </c>
      <c r="Q2047" s="29">
        <v>39.805</v>
      </c>
      <c r="R2047" s="39">
        <v>4.38</v>
      </c>
      <c r="S2047" s="39" t="s">
        <v>2380</v>
      </c>
      <c r="T2047" s="39" t="s">
        <v>2382</v>
      </c>
      <c r="U2047" s="39" t="s">
        <v>2380</v>
      </c>
      <c r="V2047" s="39">
        <v>1</v>
      </c>
      <c r="W2047" s="39" t="s">
        <v>2380</v>
      </c>
      <c r="X2047" s="39" t="s">
        <v>8391</v>
      </c>
    </row>
    <row r="2048" spans="1:24" x14ac:dyDescent="0.35">
      <c r="A2048" s="4" t="s">
        <v>321</v>
      </c>
      <c r="B2048" s="4">
        <v>30.4</v>
      </c>
      <c r="C2048" s="4">
        <v>5.56</v>
      </c>
      <c r="D2048" s="4" t="s">
        <v>2382</v>
      </c>
      <c r="E2048" s="4" t="s">
        <v>2382</v>
      </c>
      <c r="F2048" s="4" t="s">
        <v>2380</v>
      </c>
      <c r="G2048" s="4">
        <v>1</v>
      </c>
      <c r="H2048" s="4" t="s">
        <v>2380</v>
      </c>
      <c r="I2048" s="15">
        <v>180</v>
      </c>
      <c r="J2048" s="15" t="str">
        <f t="shared" si="124"/>
        <v>No</v>
      </c>
      <c r="K2048" s="15">
        <f t="shared" si="125"/>
        <v>1</v>
      </c>
      <c r="L2048" s="15" t="str">
        <f t="shared" si="126"/>
        <v>No</v>
      </c>
      <c r="M2048" s="15" t="str">
        <f t="shared" si="127"/>
        <v>Yes</v>
      </c>
      <c r="N2048" s="29">
        <v>30.4</v>
      </c>
      <c r="O2048" s="20" t="str" cm="1">
        <f t="array" ref="O2048">_xlfn.IFS(N2048&lt;18.5,"Underweight",N2048&lt;25,"Normalweight",N2048&lt;30,"Overweight",N2048&gt;=30,"Obesity")</f>
        <v>Obesity</v>
      </c>
      <c r="P2048" s="39" t="s">
        <v>321</v>
      </c>
      <c r="Q2048" s="29">
        <v>30.4</v>
      </c>
      <c r="R2048" s="39">
        <v>5.56</v>
      </c>
      <c r="S2048" s="39" t="s">
        <v>2383</v>
      </c>
      <c r="T2048" s="39" t="s">
        <v>2382</v>
      </c>
      <c r="U2048" s="39" t="s">
        <v>2380</v>
      </c>
      <c r="V2048" s="39">
        <v>1</v>
      </c>
      <c r="W2048" s="39" t="s">
        <v>2380</v>
      </c>
      <c r="X2048" s="39" t="s">
        <v>8391</v>
      </c>
    </row>
    <row r="2049" spans="1:24" x14ac:dyDescent="0.35">
      <c r="A2049" s="4" t="s">
        <v>320</v>
      </c>
      <c r="B2049" s="4">
        <v>23.18</v>
      </c>
      <c r="C2049" s="4">
        <v>4.24</v>
      </c>
      <c r="D2049" s="4" t="s">
        <v>2380</v>
      </c>
      <c r="E2049" s="4" t="s">
        <v>2382</v>
      </c>
      <c r="F2049" s="4" t="s">
        <v>2380</v>
      </c>
      <c r="G2049" s="4">
        <v>1</v>
      </c>
      <c r="H2049" s="4" t="s">
        <v>2380</v>
      </c>
      <c r="I2049" s="15">
        <v>180</v>
      </c>
      <c r="J2049" s="15" t="str">
        <f t="shared" si="124"/>
        <v>No</v>
      </c>
      <c r="K2049" s="15">
        <f t="shared" si="125"/>
        <v>1</v>
      </c>
      <c r="L2049" s="15" t="str">
        <f t="shared" si="126"/>
        <v>No</v>
      </c>
      <c r="M2049" s="15" t="str">
        <f t="shared" si="127"/>
        <v>No</v>
      </c>
      <c r="N2049" s="29">
        <v>23.18</v>
      </c>
      <c r="O2049" s="20" t="str" cm="1">
        <f t="array" ref="O2049">_xlfn.IFS(N2049&lt;18.5,"Underweight",N2049&lt;25,"Normalweight",N2049&lt;30,"Overweight",N2049&gt;=30,"Obesity")</f>
        <v>Normalweight</v>
      </c>
      <c r="P2049" s="39" t="s">
        <v>320</v>
      </c>
      <c r="Q2049" s="29">
        <v>23.18</v>
      </c>
      <c r="R2049" s="39">
        <v>4.24</v>
      </c>
      <c r="S2049" s="39" t="s">
        <v>2380</v>
      </c>
      <c r="T2049" s="39" t="s">
        <v>2382</v>
      </c>
      <c r="U2049" s="39" t="s">
        <v>2380</v>
      </c>
      <c r="V2049" s="39">
        <v>1</v>
      </c>
      <c r="W2049" s="39" t="s">
        <v>2380</v>
      </c>
      <c r="X2049" s="39" t="s">
        <v>8393</v>
      </c>
    </row>
    <row r="2050" spans="1:24" x14ac:dyDescent="0.35">
      <c r="A2050" s="4" t="s">
        <v>319</v>
      </c>
      <c r="B2050" s="4">
        <v>39.615000000000002</v>
      </c>
      <c r="C2050" s="4">
        <v>6.32</v>
      </c>
      <c r="D2050" s="4" t="s">
        <v>2380</v>
      </c>
      <c r="E2050" s="4" t="s">
        <v>2380</v>
      </c>
      <c r="F2050" s="4" t="s">
        <v>2383</v>
      </c>
      <c r="G2050" s="4">
        <v>1</v>
      </c>
      <c r="H2050" s="4" t="s">
        <v>2380</v>
      </c>
      <c r="I2050" s="15">
        <v>180</v>
      </c>
      <c r="J2050" s="15" t="str">
        <f t="shared" si="124"/>
        <v>No</v>
      </c>
      <c r="K2050" s="15">
        <f t="shared" si="125"/>
        <v>1</v>
      </c>
      <c r="L2050" s="15" t="str">
        <f t="shared" si="126"/>
        <v>No</v>
      </c>
      <c r="M2050" s="15" t="str">
        <f t="shared" si="127"/>
        <v>No</v>
      </c>
      <c r="N2050" s="29">
        <v>39.615000000000002</v>
      </c>
      <c r="O2050" s="20" t="str" cm="1">
        <f t="array" ref="O2050">_xlfn.IFS(N2050&lt;18.5,"Underweight",N2050&lt;25,"Normalweight",N2050&lt;30,"Overweight",N2050&gt;=30,"Obesity")</f>
        <v>Obesity</v>
      </c>
      <c r="P2050" s="39" t="s">
        <v>319</v>
      </c>
      <c r="Q2050" s="29">
        <v>39.615000000000002</v>
      </c>
      <c r="R2050" s="39">
        <v>6.32</v>
      </c>
      <c r="S2050" s="39" t="s">
        <v>2380</v>
      </c>
      <c r="T2050" s="39" t="s">
        <v>2380</v>
      </c>
      <c r="U2050" s="39" t="s">
        <v>2383</v>
      </c>
      <c r="V2050" s="39">
        <v>1</v>
      </c>
      <c r="W2050" s="39" t="s">
        <v>2380</v>
      </c>
      <c r="X2050" s="39" t="s">
        <v>8391</v>
      </c>
    </row>
    <row r="2051" spans="1:24" x14ac:dyDescent="0.35">
      <c r="A2051" s="4" t="s">
        <v>318</v>
      </c>
      <c r="B2051" s="4">
        <v>30.59</v>
      </c>
      <c r="C2051" s="4">
        <v>6.3</v>
      </c>
      <c r="D2051" s="4" t="s">
        <v>2382</v>
      </c>
      <c r="E2051" s="4" t="s">
        <v>2380</v>
      </c>
      <c r="F2051" s="4" t="s">
        <v>2383</v>
      </c>
      <c r="G2051" s="4">
        <v>1</v>
      </c>
      <c r="H2051" s="4" t="s">
        <v>2380</v>
      </c>
      <c r="I2051" s="15">
        <v>180</v>
      </c>
      <c r="J2051" s="15" t="str">
        <f t="shared" si="124"/>
        <v>No</v>
      </c>
      <c r="K2051" s="15">
        <f t="shared" si="125"/>
        <v>1</v>
      </c>
      <c r="L2051" s="15" t="str">
        <f t="shared" si="126"/>
        <v>No</v>
      </c>
      <c r="M2051" s="15" t="str">
        <f t="shared" si="127"/>
        <v>Yes</v>
      </c>
      <c r="N2051" s="29">
        <v>30.59</v>
      </c>
      <c r="O2051" s="20" t="str" cm="1">
        <f t="array" ref="O2051">_xlfn.IFS(N2051&lt;18.5,"Underweight",N2051&lt;25,"Normalweight",N2051&lt;30,"Overweight",N2051&gt;=30,"Obesity")</f>
        <v>Obesity</v>
      </c>
      <c r="P2051" s="39" t="s">
        <v>318</v>
      </c>
      <c r="Q2051" s="29">
        <v>30.59</v>
      </c>
      <c r="R2051" s="39">
        <v>6.3</v>
      </c>
      <c r="S2051" s="39" t="s">
        <v>2383</v>
      </c>
      <c r="T2051" s="39" t="s">
        <v>2380</v>
      </c>
      <c r="U2051" s="39" t="s">
        <v>2383</v>
      </c>
      <c r="V2051" s="39">
        <v>1</v>
      </c>
      <c r="W2051" s="39" t="s">
        <v>2380</v>
      </c>
      <c r="X2051" s="39" t="s">
        <v>8391</v>
      </c>
    </row>
    <row r="2052" spans="1:24" x14ac:dyDescent="0.35">
      <c r="A2052" s="4" t="s">
        <v>317</v>
      </c>
      <c r="B2052" s="4">
        <v>16.72</v>
      </c>
      <c r="C2052" s="4">
        <v>4.38</v>
      </c>
      <c r="D2052" s="4" t="s">
        <v>2382</v>
      </c>
      <c r="E2052" s="4" t="s">
        <v>2380</v>
      </c>
      <c r="F2052" s="4" t="s">
        <v>2380</v>
      </c>
      <c r="G2052" s="4">
        <v>1</v>
      </c>
      <c r="H2052" s="4" t="s">
        <v>2380</v>
      </c>
      <c r="I2052" s="15">
        <v>180</v>
      </c>
      <c r="J2052" s="15" t="str">
        <f t="shared" ref="J2052:J2115" si="128">IF(H2052="?",INDEX($H$3:$H$2337,MODE($I$3:$I$2337)),H2052)</f>
        <v>No</v>
      </c>
      <c r="K2052" s="15">
        <f t="shared" ref="K2052:K2115" si="129">IF(G2052="No major surgery",0,G2052)</f>
        <v>1</v>
      </c>
      <c r="L2052" s="15" t="str">
        <f t="shared" ref="L2052:L2115" si="130">PROPER(J2052)</f>
        <v>No</v>
      </c>
      <c r="M2052" s="15" t="str">
        <f t="shared" ref="M2052:M2115" si="131">PROPER(D2052)</f>
        <v>Yes</v>
      </c>
      <c r="N2052" s="29">
        <v>16.72</v>
      </c>
      <c r="O2052" s="20" t="str" cm="1">
        <f t="array" ref="O2052">_xlfn.IFS(N2052&lt;18.5,"Underweight",N2052&lt;25,"Normalweight",N2052&lt;30,"Overweight",N2052&gt;=30,"Obesity")</f>
        <v>Underweight</v>
      </c>
      <c r="P2052" s="39" t="s">
        <v>317</v>
      </c>
      <c r="Q2052" s="29">
        <v>16.72</v>
      </c>
      <c r="R2052" s="39">
        <v>4.38</v>
      </c>
      <c r="S2052" s="39" t="s">
        <v>2383</v>
      </c>
      <c r="T2052" s="39" t="s">
        <v>2380</v>
      </c>
      <c r="U2052" s="39" t="s">
        <v>2380</v>
      </c>
      <c r="V2052" s="39">
        <v>1</v>
      </c>
      <c r="W2052" s="39" t="s">
        <v>2380</v>
      </c>
      <c r="X2052" s="39" t="s">
        <v>8394</v>
      </c>
    </row>
    <row r="2053" spans="1:24" x14ac:dyDescent="0.35">
      <c r="A2053" s="4" t="s">
        <v>316</v>
      </c>
      <c r="B2053" s="4">
        <v>26.22</v>
      </c>
      <c r="C2053" s="4">
        <v>4.6500000000000004</v>
      </c>
      <c r="D2053" s="4" t="s">
        <v>2382</v>
      </c>
      <c r="E2053" s="4" t="s">
        <v>2380</v>
      </c>
      <c r="F2053" s="4" t="s">
        <v>2383</v>
      </c>
      <c r="G2053" s="4">
        <v>1</v>
      </c>
      <c r="H2053" s="4" t="s">
        <v>2380</v>
      </c>
      <c r="I2053" s="15">
        <v>180</v>
      </c>
      <c r="J2053" s="15" t="str">
        <f t="shared" si="128"/>
        <v>No</v>
      </c>
      <c r="K2053" s="15">
        <f t="shared" si="129"/>
        <v>1</v>
      </c>
      <c r="L2053" s="15" t="str">
        <f t="shared" si="130"/>
        <v>No</v>
      </c>
      <c r="M2053" s="15" t="str">
        <f t="shared" si="131"/>
        <v>Yes</v>
      </c>
      <c r="N2053" s="29">
        <v>26.22</v>
      </c>
      <c r="O2053" s="20" t="str" cm="1">
        <f t="array" ref="O2053">_xlfn.IFS(N2053&lt;18.5,"Underweight",N2053&lt;25,"Normalweight",N2053&lt;30,"Overweight",N2053&gt;=30,"Obesity")</f>
        <v>Overweight</v>
      </c>
      <c r="P2053" s="39" t="s">
        <v>316</v>
      </c>
      <c r="Q2053" s="29">
        <v>26.22</v>
      </c>
      <c r="R2053" s="39">
        <v>4.6500000000000004</v>
      </c>
      <c r="S2053" s="39" t="s">
        <v>2383</v>
      </c>
      <c r="T2053" s="39" t="s">
        <v>2380</v>
      </c>
      <c r="U2053" s="39" t="s">
        <v>2383</v>
      </c>
      <c r="V2053" s="39">
        <v>1</v>
      </c>
      <c r="W2053" s="39" t="s">
        <v>2380</v>
      </c>
      <c r="X2053" s="39" t="s">
        <v>8392</v>
      </c>
    </row>
    <row r="2054" spans="1:24" x14ac:dyDescent="0.35">
      <c r="A2054" s="4" t="s">
        <v>315</v>
      </c>
      <c r="B2054" s="4">
        <v>31.824999999999999</v>
      </c>
      <c r="C2054" s="4">
        <v>4.7</v>
      </c>
      <c r="D2054" s="4" t="s">
        <v>2380</v>
      </c>
      <c r="E2054" s="4" t="s">
        <v>2380</v>
      </c>
      <c r="F2054" s="4" t="s">
        <v>2383</v>
      </c>
      <c r="G2054" s="4">
        <v>1</v>
      </c>
      <c r="H2054" s="4" t="s">
        <v>2380</v>
      </c>
      <c r="I2054" s="15">
        <v>180</v>
      </c>
      <c r="J2054" s="15" t="str">
        <f t="shared" si="128"/>
        <v>No</v>
      </c>
      <c r="K2054" s="15">
        <f t="shared" si="129"/>
        <v>1</v>
      </c>
      <c r="L2054" s="15" t="str">
        <f t="shared" si="130"/>
        <v>No</v>
      </c>
      <c r="M2054" s="15" t="str">
        <f t="shared" si="131"/>
        <v>No</v>
      </c>
      <c r="N2054" s="29">
        <v>31.824999999999999</v>
      </c>
      <c r="O2054" s="20" t="str" cm="1">
        <f t="array" ref="O2054">_xlfn.IFS(N2054&lt;18.5,"Underweight",N2054&lt;25,"Normalweight",N2054&lt;30,"Overweight",N2054&gt;=30,"Obesity")</f>
        <v>Obesity</v>
      </c>
      <c r="P2054" s="39" t="s">
        <v>315</v>
      </c>
      <c r="Q2054" s="29">
        <v>31.824999999999999</v>
      </c>
      <c r="R2054" s="39">
        <v>4.7</v>
      </c>
      <c r="S2054" s="39" t="s">
        <v>2380</v>
      </c>
      <c r="T2054" s="39" t="s">
        <v>2380</v>
      </c>
      <c r="U2054" s="39" t="s">
        <v>2383</v>
      </c>
      <c r="V2054" s="39">
        <v>1</v>
      </c>
      <c r="W2054" s="39" t="s">
        <v>2380</v>
      </c>
      <c r="X2054" s="39" t="s">
        <v>8391</v>
      </c>
    </row>
    <row r="2055" spans="1:24" x14ac:dyDescent="0.35">
      <c r="A2055" s="4" t="s">
        <v>314</v>
      </c>
      <c r="B2055" s="4">
        <v>25.745000000000001</v>
      </c>
      <c r="C2055" s="4">
        <v>4.34</v>
      </c>
      <c r="D2055" s="4" t="s">
        <v>2380</v>
      </c>
      <c r="E2055" s="4" t="s">
        <v>2380</v>
      </c>
      <c r="F2055" s="4" t="s">
        <v>2383</v>
      </c>
      <c r="G2055" s="4">
        <v>1</v>
      </c>
      <c r="H2055" s="4" t="s">
        <v>2380</v>
      </c>
      <c r="I2055" s="15">
        <v>180</v>
      </c>
      <c r="J2055" s="15" t="str">
        <f t="shared" si="128"/>
        <v>No</v>
      </c>
      <c r="K2055" s="15">
        <f t="shared" si="129"/>
        <v>1</v>
      </c>
      <c r="L2055" s="15" t="str">
        <f t="shared" si="130"/>
        <v>No</v>
      </c>
      <c r="M2055" s="15" t="str">
        <f t="shared" si="131"/>
        <v>No</v>
      </c>
      <c r="N2055" s="29">
        <v>25.745000000000001</v>
      </c>
      <c r="O2055" s="20" t="str" cm="1">
        <f t="array" ref="O2055">_xlfn.IFS(N2055&lt;18.5,"Underweight",N2055&lt;25,"Normalweight",N2055&lt;30,"Overweight",N2055&gt;=30,"Obesity")</f>
        <v>Overweight</v>
      </c>
      <c r="P2055" s="39" t="s">
        <v>314</v>
      </c>
      <c r="Q2055" s="29">
        <v>25.745000000000001</v>
      </c>
      <c r="R2055" s="39">
        <v>4.34</v>
      </c>
      <c r="S2055" s="39" t="s">
        <v>2380</v>
      </c>
      <c r="T2055" s="39" t="s">
        <v>2380</v>
      </c>
      <c r="U2055" s="39" t="s">
        <v>2383</v>
      </c>
      <c r="V2055" s="39">
        <v>1</v>
      </c>
      <c r="W2055" s="39" t="s">
        <v>2380</v>
      </c>
      <c r="X2055" s="39" t="s">
        <v>8392</v>
      </c>
    </row>
    <row r="2056" spans="1:24" x14ac:dyDescent="0.35">
      <c r="A2056" s="4" t="s">
        <v>313</v>
      </c>
      <c r="B2056" s="4">
        <v>24.605</v>
      </c>
      <c r="C2056" s="4">
        <v>5.62</v>
      </c>
      <c r="D2056" s="4" t="s">
        <v>2380</v>
      </c>
      <c r="E2056" s="4" t="s">
        <v>2380</v>
      </c>
      <c r="F2056" s="4" t="s">
        <v>2383</v>
      </c>
      <c r="G2056" s="4">
        <v>1</v>
      </c>
      <c r="H2056" s="4" t="s">
        <v>2380</v>
      </c>
      <c r="I2056" s="15">
        <v>180</v>
      </c>
      <c r="J2056" s="15" t="str">
        <f t="shared" si="128"/>
        <v>No</v>
      </c>
      <c r="K2056" s="15">
        <f t="shared" si="129"/>
        <v>1</v>
      </c>
      <c r="L2056" s="15" t="str">
        <f t="shared" si="130"/>
        <v>No</v>
      </c>
      <c r="M2056" s="15" t="str">
        <f t="shared" si="131"/>
        <v>No</v>
      </c>
      <c r="N2056" s="29">
        <v>24.605</v>
      </c>
      <c r="O2056" s="20" t="str" cm="1">
        <f t="array" ref="O2056">_xlfn.IFS(N2056&lt;18.5,"Underweight",N2056&lt;25,"Normalweight",N2056&lt;30,"Overweight",N2056&gt;=30,"Obesity")</f>
        <v>Normalweight</v>
      </c>
      <c r="P2056" s="39" t="s">
        <v>313</v>
      </c>
      <c r="Q2056" s="29">
        <v>24.605</v>
      </c>
      <c r="R2056" s="39">
        <v>5.62</v>
      </c>
      <c r="S2056" s="39" t="s">
        <v>2380</v>
      </c>
      <c r="T2056" s="39" t="s">
        <v>2380</v>
      </c>
      <c r="U2056" s="39" t="s">
        <v>2383</v>
      </c>
      <c r="V2056" s="39">
        <v>1</v>
      </c>
      <c r="W2056" s="39" t="s">
        <v>2380</v>
      </c>
      <c r="X2056" s="39" t="s">
        <v>8393</v>
      </c>
    </row>
    <row r="2057" spans="1:24" x14ac:dyDescent="0.35">
      <c r="A2057" s="4" t="s">
        <v>312</v>
      </c>
      <c r="B2057" s="4">
        <v>24.51</v>
      </c>
      <c r="C2057" s="4">
        <v>4.24</v>
      </c>
      <c r="D2057" s="4" t="s">
        <v>2380</v>
      </c>
      <c r="E2057" s="4" t="s">
        <v>2380</v>
      </c>
      <c r="F2057" s="4" t="s">
        <v>2383</v>
      </c>
      <c r="G2057" s="4">
        <v>1</v>
      </c>
      <c r="H2057" s="4" t="s">
        <v>2380</v>
      </c>
      <c r="I2057" s="15">
        <v>180</v>
      </c>
      <c r="J2057" s="15" t="str">
        <f t="shared" si="128"/>
        <v>No</v>
      </c>
      <c r="K2057" s="15">
        <f t="shared" si="129"/>
        <v>1</v>
      </c>
      <c r="L2057" s="15" t="str">
        <f t="shared" si="130"/>
        <v>No</v>
      </c>
      <c r="M2057" s="15" t="str">
        <f t="shared" si="131"/>
        <v>No</v>
      </c>
      <c r="N2057" s="29">
        <v>24.51</v>
      </c>
      <c r="O2057" s="20" t="str" cm="1">
        <f t="array" ref="O2057">_xlfn.IFS(N2057&lt;18.5,"Underweight",N2057&lt;25,"Normalweight",N2057&lt;30,"Overweight",N2057&gt;=30,"Obesity")</f>
        <v>Normalweight</v>
      </c>
      <c r="P2057" s="39" t="s">
        <v>312</v>
      </c>
      <c r="Q2057" s="29">
        <v>24.51</v>
      </c>
      <c r="R2057" s="39">
        <v>4.24</v>
      </c>
      <c r="S2057" s="39" t="s">
        <v>2380</v>
      </c>
      <c r="T2057" s="39" t="s">
        <v>2380</v>
      </c>
      <c r="U2057" s="39" t="s">
        <v>2383</v>
      </c>
      <c r="V2057" s="39">
        <v>1</v>
      </c>
      <c r="W2057" s="39" t="s">
        <v>2380</v>
      </c>
      <c r="X2057" s="39" t="s">
        <v>8393</v>
      </c>
    </row>
    <row r="2058" spans="1:24" x14ac:dyDescent="0.35">
      <c r="A2058" s="4" t="s">
        <v>311</v>
      </c>
      <c r="B2058" s="4">
        <v>31.065000000000001</v>
      </c>
      <c r="C2058" s="4">
        <v>4.57</v>
      </c>
      <c r="D2058" s="4" t="s">
        <v>2382</v>
      </c>
      <c r="E2058" s="4" t="s">
        <v>2380</v>
      </c>
      <c r="F2058" s="4" t="s">
        <v>2380</v>
      </c>
      <c r="G2058" s="4" t="s">
        <v>2381</v>
      </c>
      <c r="H2058" s="4" t="s">
        <v>2380</v>
      </c>
      <c r="I2058" s="15">
        <v>180</v>
      </c>
      <c r="J2058" s="15" t="str">
        <f t="shared" si="128"/>
        <v>No</v>
      </c>
      <c r="K2058" s="15">
        <f t="shared" si="129"/>
        <v>0</v>
      </c>
      <c r="L2058" s="15" t="str">
        <f t="shared" si="130"/>
        <v>No</v>
      </c>
      <c r="M2058" s="15" t="str">
        <f t="shared" si="131"/>
        <v>Yes</v>
      </c>
      <c r="N2058" s="29">
        <v>31.065000000000001</v>
      </c>
      <c r="O2058" s="20" t="str" cm="1">
        <f t="array" ref="O2058">_xlfn.IFS(N2058&lt;18.5,"Underweight",N2058&lt;25,"Normalweight",N2058&lt;30,"Overweight",N2058&gt;=30,"Obesity")</f>
        <v>Obesity</v>
      </c>
      <c r="P2058" s="39" t="s">
        <v>311</v>
      </c>
      <c r="Q2058" s="29">
        <v>31.065000000000001</v>
      </c>
      <c r="R2058" s="39">
        <v>4.57</v>
      </c>
      <c r="S2058" s="39" t="s">
        <v>2383</v>
      </c>
      <c r="T2058" s="39" t="s">
        <v>2380</v>
      </c>
      <c r="U2058" s="39" t="s">
        <v>2380</v>
      </c>
      <c r="V2058" s="39">
        <v>0</v>
      </c>
      <c r="W2058" s="39" t="s">
        <v>2380</v>
      </c>
      <c r="X2058" s="39" t="s">
        <v>8391</v>
      </c>
    </row>
    <row r="2059" spans="1:24" x14ac:dyDescent="0.35">
      <c r="A2059" s="4" t="s">
        <v>310</v>
      </c>
      <c r="B2059" s="4">
        <v>28.12</v>
      </c>
      <c r="C2059" s="4">
        <v>5.05</v>
      </c>
      <c r="D2059" s="4" t="s">
        <v>2380</v>
      </c>
      <c r="E2059" s="4" t="s">
        <v>2380</v>
      </c>
      <c r="F2059" s="4" t="s">
        <v>2380</v>
      </c>
      <c r="G2059" s="4" t="s">
        <v>2381</v>
      </c>
      <c r="H2059" s="4" t="s">
        <v>2380</v>
      </c>
      <c r="I2059" s="15">
        <v>180</v>
      </c>
      <c r="J2059" s="15" t="str">
        <f t="shared" si="128"/>
        <v>No</v>
      </c>
      <c r="K2059" s="15">
        <f t="shared" si="129"/>
        <v>0</v>
      </c>
      <c r="L2059" s="15" t="str">
        <f t="shared" si="130"/>
        <v>No</v>
      </c>
      <c r="M2059" s="15" t="str">
        <f t="shared" si="131"/>
        <v>No</v>
      </c>
      <c r="N2059" s="29">
        <v>28.12</v>
      </c>
      <c r="O2059" s="20" t="str" cm="1">
        <f t="array" ref="O2059">_xlfn.IFS(N2059&lt;18.5,"Underweight",N2059&lt;25,"Normalweight",N2059&lt;30,"Overweight",N2059&gt;=30,"Obesity")</f>
        <v>Overweight</v>
      </c>
      <c r="P2059" s="39" t="s">
        <v>310</v>
      </c>
      <c r="Q2059" s="29">
        <v>28.12</v>
      </c>
      <c r="R2059" s="39">
        <v>5.05</v>
      </c>
      <c r="S2059" s="39" t="s">
        <v>2380</v>
      </c>
      <c r="T2059" s="39" t="s">
        <v>2380</v>
      </c>
      <c r="U2059" s="39" t="s">
        <v>2380</v>
      </c>
      <c r="V2059" s="39">
        <v>0</v>
      </c>
      <c r="W2059" s="39" t="s">
        <v>2380</v>
      </c>
      <c r="X2059" s="39" t="s">
        <v>8392</v>
      </c>
    </row>
    <row r="2060" spans="1:24" x14ac:dyDescent="0.35">
      <c r="A2060" s="4" t="s">
        <v>309</v>
      </c>
      <c r="B2060" s="4">
        <v>38.06</v>
      </c>
      <c r="C2060" s="4">
        <v>6.16</v>
      </c>
      <c r="D2060" s="4" t="s">
        <v>2380</v>
      </c>
      <c r="E2060" s="4" t="s">
        <v>2380</v>
      </c>
      <c r="F2060" s="4" t="s">
        <v>2380</v>
      </c>
      <c r="G2060" s="4" t="s">
        <v>2381</v>
      </c>
      <c r="H2060" s="4" t="s">
        <v>2380</v>
      </c>
      <c r="I2060" s="15">
        <v>180</v>
      </c>
      <c r="J2060" s="15" t="str">
        <f t="shared" si="128"/>
        <v>No</v>
      </c>
      <c r="K2060" s="15">
        <f t="shared" si="129"/>
        <v>0</v>
      </c>
      <c r="L2060" s="15" t="str">
        <f t="shared" si="130"/>
        <v>No</v>
      </c>
      <c r="M2060" s="15" t="str">
        <f t="shared" si="131"/>
        <v>No</v>
      </c>
      <c r="N2060" s="29">
        <v>38.06</v>
      </c>
      <c r="O2060" s="20" t="str" cm="1">
        <f t="array" ref="O2060">_xlfn.IFS(N2060&lt;18.5,"Underweight",N2060&lt;25,"Normalweight",N2060&lt;30,"Overweight",N2060&gt;=30,"Obesity")</f>
        <v>Obesity</v>
      </c>
      <c r="P2060" s="39" t="s">
        <v>309</v>
      </c>
      <c r="Q2060" s="29">
        <v>38.06</v>
      </c>
      <c r="R2060" s="39">
        <v>6.16</v>
      </c>
      <c r="S2060" s="39" t="s">
        <v>2380</v>
      </c>
      <c r="T2060" s="39" t="s">
        <v>2380</v>
      </c>
      <c r="U2060" s="39" t="s">
        <v>2380</v>
      </c>
      <c r="V2060" s="39">
        <v>0</v>
      </c>
      <c r="W2060" s="39" t="s">
        <v>2380</v>
      </c>
      <c r="X2060" s="39" t="s">
        <v>8391</v>
      </c>
    </row>
    <row r="2061" spans="1:24" x14ac:dyDescent="0.35">
      <c r="A2061" s="4" t="s">
        <v>308</v>
      </c>
      <c r="B2061" s="4">
        <v>24.96</v>
      </c>
      <c r="C2061" s="4">
        <v>4.57</v>
      </c>
      <c r="D2061" s="4" t="s">
        <v>2380</v>
      </c>
      <c r="E2061" s="4" t="s">
        <v>2380</v>
      </c>
      <c r="F2061" s="4" t="s">
        <v>2380</v>
      </c>
      <c r="G2061" s="4" t="s">
        <v>2381</v>
      </c>
      <c r="H2061" s="4" t="s">
        <v>2380</v>
      </c>
      <c r="I2061" s="15">
        <v>180</v>
      </c>
      <c r="J2061" s="15" t="str">
        <f t="shared" si="128"/>
        <v>No</v>
      </c>
      <c r="K2061" s="15">
        <f t="shared" si="129"/>
        <v>0</v>
      </c>
      <c r="L2061" s="15" t="str">
        <f t="shared" si="130"/>
        <v>No</v>
      </c>
      <c r="M2061" s="15" t="str">
        <f t="shared" si="131"/>
        <v>No</v>
      </c>
      <c r="N2061" s="29">
        <v>24.96</v>
      </c>
      <c r="O2061" s="20" t="str" cm="1">
        <f t="array" ref="O2061">_xlfn.IFS(N2061&lt;18.5,"Underweight",N2061&lt;25,"Normalweight",N2061&lt;30,"Overweight",N2061&gt;=30,"Obesity")</f>
        <v>Normalweight</v>
      </c>
      <c r="P2061" s="39" t="s">
        <v>308</v>
      </c>
      <c r="Q2061" s="29">
        <v>24.96</v>
      </c>
      <c r="R2061" s="39">
        <v>4.57</v>
      </c>
      <c r="S2061" s="39" t="s">
        <v>2380</v>
      </c>
      <c r="T2061" s="39" t="s">
        <v>2380</v>
      </c>
      <c r="U2061" s="39" t="s">
        <v>2380</v>
      </c>
      <c r="V2061" s="39">
        <v>0</v>
      </c>
      <c r="W2061" s="39" t="s">
        <v>2380</v>
      </c>
      <c r="X2061" s="39" t="s">
        <v>8393</v>
      </c>
    </row>
    <row r="2062" spans="1:24" x14ac:dyDescent="0.35">
      <c r="A2062" s="4" t="s">
        <v>307</v>
      </c>
      <c r="B2062" s="4">
        <v>17.670000000000002</v>
      </c>
      <c r="C2062" s="4">
        <v>5.53</v>
      </c>
      <c r="D2062" s="4" t="s">
        <v>2382</v>
      </c>
      <c r="E2062" s="4" t="s">
        <v>2380</v>
      </c>
      <c r="F2062" s="4" t="s">
        <v>2380</v>
      </c>
      <c r="G2062" s="4" t="s">
        <v>2381</v>
      </c>
      <c r="H2062" s="4" t="s">
        <v>2380</v>
      </c>
      <c r="I2062" s="15">
        <v>180</v>
      </c>
      <c r="J2062" s="15" t="str">
        <f t="shared" si="128"/>
        <v>No</v>
      </c>
      <c r="K2062" s="15">
        <f t="shared" si="129"/>
        <v>0</v>
      </c>
      <c r="L2062" s="15" t="str">
        <f t="shared" si="130"/>
        <v>No</v>
      </c>
      <c r="M2062" s="15" t="str">
        <f t="shared" si="131"/>
        <v>Yes</v>
      </c>
      <c r="N2062" s="29">
        <v>17.670000000000002</v>
      </c>
      <c r="O2062" s="20" t="str" cm="1">
        <f t="array" ref="O2062">_xlfn.IFS(N2062&lt;18.5,"Underweight",N2062&lt;25,"Normalweight",N2062&lt;30,"Overweight",N2062&gt;=30,"Obesity")</f>
        <v>Underweight</v>
      </c>
      <c r="P2062" s="39" t="s">
        <v>307</v>
      </c>
      <c r="Q2062" s="29">
        <v>17.670000000000002</v>
      </c>
      <c r="R2062" s="39">
        <v>5.53</v>
      </c>
      <c r="S2062" s="39" t="s">
        <v>2383</v>
      </c>
      <c r="T2062" s="39" t="s">
        <v>2380</v>
      </c>
      <c r="U2062" s="39" t="s">
        <v>2380</v>
      </c>
      <c r="V2062" s="39">
        <v>0</v>
      </c>
      <c r="W2062" s="39" t="s">
        <v>2380</v>
      </c>
      <c r="X2062" s="39" t="s">
        <v>8394</v>
      </c>
    </row>
    <row r="2063" spans="1:24" x14ac:dyDescent="0.35">
      <c r="A2063" s="4" t="s">
        <v>306</v>
      </c>
      <c r="B2063" s="4">
        <v>31.35</v>
      </c>
      <c r="C2063" s="4">
        <v>5.84</v>
      </c>
      <c r="D2063" s="4" t="s">
        <v>2380</v>
      </c>
      <c r="E2063" s="4" t="s">
        <v>2382</v>
      </c>
      <c r="F2063" s="4" t="s">
        <v>2380</v>
      </c>
      <c r="G2063" s="4">
        <v>1</v>
      </c>
      <c r="H2063" s="4" t="s">
        <v>2380</v>
      </c>
      <c r="I2063" s="15">
        <v>180</v>
      </c>
      <c r="J2063" s="15" t="str">
        <f t="shared" si="128"/>
        <v>No</v>
      </c>
      <c r="K2063" s="15">
        <f t="shared" si="129"/>
        <v>1</v>
      </c>
      <c r="L2063" s="15" t="str">
        <f t="shared" si="130"/>
        <v>No</v>
      </c>
      <c r="M2063" s="15" t="str">
        <f t="shared" si="131"/>
        <v>No</v>
      </c>
      <c r="N2063" s="29">
        <v>31.35</v>
      </c>
      <c r="O2063" s="20" t="str" cm="1">
        <f t="array" ref="O2063">_xlfn.IFS(N2063&lt;18.5,"Underweight",N2063&lt;25,"Normalweight",N2063&lt;30,"Overweight",N2063&gt;=30,"Obesity")</f>
        <v>Obesity</v>
      </c>
      <c r="P2063" s="39" t="s">
        <v>306</v>
      </c>
      <c r="Q2063" s="29">
        <v>31.35</v>
      </c>
      <c r="R2063" s="39">
        <v>5.84</v>
      </c>
      <c r="S2063" s="39" t="s">
        <v>2380</v>
      </c>
      <c r="T2063" s="39" t="s">
        <v>2382</v>
      </c>
      <c r="U2063" s="39" t="s">
        <v>2380</v>
      </c>
      <c r="V2063" s="39">
        <v>1</v>
      </c>
      <c r="W2063" s="39" t="s">
        <v>2380</v>
      </c>
      <c r="X2063" s="39" t="s">
        <v>8391</v>
      </c>
    </row>
    <row r="2064" spans="1:24" x14ac:dyDescent="0.35">
      <c r="A2064" s="4" t="s">
        <v>305</v>
      </c>
      <c r="B2064" s="4">
        <v>28.31</v>
      </c>
      <c r="C2064" s="4">
        <v>6.41</v>
      </c>
      <c r="D2064" s="4" t="s">
        <v>2380</v>
      </c>
      <c r="E2064" s="4" t="s">
        <v>2382</v>
      </c>
      <c r="F2064" s="4" t="s">
        <v>2380</v>
      </c>
      <c r="G2064" s="4">
        <v>1</v>
      </c>
      <c r="H2064" s="4" t="s">
        <v>2380</v>
      </c>
      <c r="I2064" s="15">
        <v>180</v>
      </c>
      <c r="J2064" s="15" t="str">
        <f t="shared" si="128"/>
        <v>No</v>
      </c>
      <c r="K2064" s="15">
        <f t="shared" si="129"/>
        <v>1</v>
      </c>
      <c r="L2064" s="15" t="str">
        <f t="shared" si="130"/>
        <v>No</v>
      </c>
      <c r="M2064" s="15" t="str">
        <f t="shared" si="131"/>
        <v>No</v>
      </c>
      <c r="N2064" s="29">
        <v>28.31</v>
      </c>
      <c r="O2064" s="20" t="str" cm="1">
        <f t="array" ref="O2064">_xlfn.IFS(N2064&lt;18.5,"Underweight",N2064&lt;25,"Normalweight",N2064&lt;30,"Overweight",N2064&gt;=30,"Obesity")</f>
        <v>Overweight</v>
      </c>
      <c r="P2064" s="39" t="s">
        <v>305</v>
      </c>
      <c r="Q2064" s="29">
        <v>28.31</v>
      </c>
      <c r="R2064" s="39">
        <v>6.41</v>
      </c>
      <c r="S2064" s="39" t="s">
        <v>2380</v>
      </c>
      <c r="T2064" s="39" t="s">
        <v>2382</v>
      </c>
      <c r="U2064" s="39" t="s">
        <v>2380</v>
      </c>
      <c r="V2064" s="39">
        <v>1</v>
      </c>
      <c r="W2064" s="39" t="s">
        <v>2380</v>
      </c>
      <c r="X2064" s="39" t="s">
        <v>8392</v>
      </c>
    </row>
    <row r="2065" spans="1:24" x14ac:dyDescent="0.35">
      <c r="A2065" s="4" t="s">
        <v>304</v>
      </c>
      <c r="B2065" s="4">
        <v>30.3</v>
      </c>
      <c r="C2065" s="4">
        <v>4.7300000000000004</v>
      </c>
      <c r="D2065" s="4" t="s">
        <v>2382</v>
      </c>
      <c r="E2065" s="4" t="s">
        <v>2380</v>
      </c>
      <c r="F2065" s="4" t="s">
        <v>2383</v>
      </c>
      <c r="G2065" s="4">
        <v>1</v>
      </c>
      <c r="H2065" s="4" t="s">
        <v>2380</v>
      </c>
      <c r="I2065" s="15">
        <v>180</v>
      </c>
      <c r="J2065" s="15" t="str">
        <f t="shared" si="128"/>
        <v>No</v>
      </c>
      <c r="K2065" s="15">
        <f t="shared" si="129"/>
        <v>1</v>
      </c>
      <c r="L2065" s="15" t="str">
        <f t="shared" si="130"/>
        <v>No</v>
      </c>
      <c r="M2065" s="15" t="str">
        <f t="shared" si="131"/>
        <v>Yes</v>
      </c>
      <c r="N2065" s="29">
        <v>30.3</v>
      </c>
      <c r="O2065" s="20" t="str" cm="1">
        <f t="array" ref="O2065">_xlfn.IFS(N2065&lt;18.5,"Underweight",N2065&lt;25,"Normalweight",N2065&lt;30,"Overweight",N2065&gt;=30,"Obesity")</f>
        <v>Obesity</v>
      </c>
      <c r="P2065" s="39" t="s">
        <v>304</v>
      </c>
      <c r="Q2065" s="29">
        <v>30.3</v>
      </c>
      <c r="R2065" s="39">
        <v>4.7300000000000004</v>
      </c>
      <c r="S2065" s="39" t="s">
        <v>2383</v>
      </c>
      <c r="T2065" s="39" t="s">
        <v>2380</v>
      </c>
      <c r="U2065" s="39" t="s">
        <v>2383</v>
      </c>
      <c r="V2065" s="39">
        <v>1</v>
      </c>
      <c r="W2065" s="39" t="s">
        <v>2380</v>
      </c>
      <c r="X2065" s="39" t="s">
        <v>8391</v>
      </c>
    </row>
    <row r="2066" spans="1:24" x14ac:dyDescent="0.35">
      <c r="A2066" s="4" t="s">
        <v>303</v>
      </c>
      <c r="B2066" s="4">
        <v>26.4</v>
      </c>
      <c r="C2066" s="4">
        <v>6.22</v>
      </c>
      <c r="D2066" s="4" t="s">
        <v>2382</v>
      </c>
      <c r="E2066" s="4" t="s">
        <v>2380</v>
      </c>
      <c r="F2066" s="4" t="s">
        <v>2380</v>
      </c>
      <c r="G2066" s="4" t="s">
        <v>2381</v>
      </c>
      <c r="H2066" s="4" t="s">
        <v>2380</v>
      </c>
      <c r="I2066" s="15">
        <v>180</v>
      </c>
      <c r="J2066" s="15" t="str">
        <f t="shared" si="128"/>
        <v>No</v>
      </c>
      <c r="K2066" s="15">
        <f t="shared" si="129"/>
        <v>0</v>
      </c>
      <c r="L2066" s="15" t="str">
        <f t="shared" si="130"/>
        <v>No</v>
      </c>
      <c r="M2066" s="15" t="str">
        <f t="shared" si="131"/>
        <v>Yes</v>
      </c>
      <c r="N2066" s="29">
        <v>26.4</v>
      </c>
      <c r="O2066" s="20" t="str" cm="1">
        <f t="array" ref="O2066">_xlfn.IFS(N2066&lt;18.5,"Underweight",N2066&lt;25,"Normalweight",N2066&lt;30,"Overweight",N2066&gt;=30,"Obesity")</f>
        <v>Overweight</v>
      </c>
      <c r="P2066" s="39" t="s">
        <v>303</v>
      </c>
      <c r="Q2066" s="29">
        <v>26.4</v>
      </c>
      <c r="R2066" s="39">
        <v>6.22</v>
      </c>
      <c r="S2066" s="39" t="s">
        <v>2383</v>
      </c>
      <c r="T2066" s="39" t="s">
        <v>2380</v>
      </c>
      <c r="U2066" s="39" t="s">
        <v>2380</v>
      </c>
      <c r="V2066" s="39">
        <v>0</v>
      </c>
      <c r="W2066" s="39" t="s">
        <v>2380</v>
      </c>
      <c r="X2066" s="39" t="s">
        <v>8392</v>
      </c>
    </row>
    <row r="2067" spans="1:24" x14ac:dyDescent="0.35">
      <c r="A2067" s="4" t="s">
        <v>302</v>
      </c>
      <c r="B2067" s="4">
        <v>22.135000000000002</v>
      </c>
      <c r="C2067" s="4">
        <v>4.46</v>
      </c>
      <c r="D2067" s="4" t="s">
        <v>2382</v>
      </c>
      <c r="E2067" s="4" t="s">
        <v>2380</v>
      </c>
      <c r="F2067" s="4" t="s">
        <v>2380</v>
      </c>
      <c r="G2067" s="4" t="s">
        <v>2381</v>
      </c>
      <c r="H2067" s="4" t="s">
        <v>2380</v>
      </c>
      <c r="I2067" s="15">
        <v>180</v>
      </c>
      <c r="J2067" s="15" t="str">
        <f t="shared" si="128"/>
        <v>No</v>
      </c>
      <c r="K2067" s="15">
        <f t="shared" si="129"/>
        <v>0</v>
      </c>
      <c r="L2067" s="15" t="str">
        <f t="shared" si="130"/>
        <v>No</v>
      </c>
      <c r="M2067" s="15" t="str">
        <f t="shared" si="131"/>
        <v>Yes</v>
      </c>
      <c r="N2067" s="29">
        <v>22.135000000000002</v>
      </c>
      <c r="O2067" s="20" t="str" cm="1">
        <f t="array" ref="O2067">_xlfn.IFS(N2067&lt;18.5,"Underweight",N2067&lt;25,"Normalweight",N2067&lt;30,"Overweight",N2067&gt;=30,"Obesity")</f>
        <v>Normalweight</v>
      </c>
      <c r="P2067" s="39" t="s">
        <v>302</v>
      </c>
      <c r="Q2067" s="29">
        <v>22.135000000000002</v>
      </c>
      <c r="R2067" s="39">
        <v>4.46</v>
      </c>
      <c r="S2067" s="39" t="s">
        <v>2383</v>
      </c>
      <c r="T2067" s="39" t="s">
        <v>2380</v>
      </c>
      <c r="U2067" s="39" t="s">
        <v>2380</v>
      </c>
      <c r="V2067" s="39">
        <v>0</v>
      </c>
      <c r="W2067" s="39" t="s">
        <v>2380</v>
      </c>
      <c r="X2067" s="39" t="s">
        <v>8393</v>
      </c>
    </row>
    <row r="2068" spans="1:24" x14ac:dyDescent="0.35">
      <c r="A2068" s="4" t="s">
        <v>301</v>
      </c>
      <c r="B2068" s="4">
        <v>17.399999999999999</v>
      </c>
      <c r="C2068" s="4">
        <v>4.5</v>
      </c>
      <c r="D2068" s="4" t="s">
        <v>2382</v>
      </c>
      <c r="E2068" s="4" t="s">
        <v>2380</v>
      </c>
      <c r="F2068" s="4" t="s">
        <v>2380</v>
      </c>
      <c r="G2068" s="4" t="s">
        <v>2381</v>
      </c>
      <c r="H2068" s="4" t="s">
        <v>2380</v>
      </c>
      <c r="I2068" s="15">
        <v>180</v>
      </c>
      <c r="J2068" s="15" t="str">
        <f t="shared" si="128"/>
        <v>No</v>
      </c>
      <c r="K2068" s="15">
        <f t="shared" si="129"/>
        <v>0</v>
      </c>
      <c r="L2068" s="15" t="str">
        <f t="shared" si="130"/>
        <v>No</v>
      </c>
      <c r="M2068" s="15" t="str">
        <f t="shared" si="131"/>
        <v>Yes</v>
      </c>
      <c r="N2068" s="29">
        <v>17.399999999999999</v>
      </c>
      <c r="O2068" s="20" t="str" cm="1">
        <f t="array" ref="O2068">_xlfn.IFS(N2068&lt;18.5,"Underweight",N2068&lt;25,"Normalweight",N2068&lt;30,"Overweight",N2068&gt;=30,"Obesity")</f>
        <v>Underweight</v>
      </c>
      <c r="P2068" s="39" t="s">
        <v>301</v>
      </c>
      <c r="Q2068" s="29">
        <v>17.399999999999999</v>
      </c>
      <c r="R2068" s="39">
        <v>4.5</v>
      </c>
      <c r="S2068" s="39" t="s">
        <v>2383</v>
      </c>
      <c r="T2068" s="39" t="s">
        <v>2380</v>
      </c>
      <c r="U2068" s="39" t="s">
        <v>2380</v>
      </c>
      <c r="V2068" s="39">
        <v>0</v>
      </c>
      <c r="W2068" s="39" t="s">
        <v>2380</v>
      </c>
      <c r="X2068" s="39" t="s">
        <v>8394</v>
      </c>
    </row>
    <row r="2069" spans="1:24" x14ac:dyDescent="0.35">
      <c r="A2069" s="4" t="s">
        <v>299</v>
      </c>
      <c r="B2069" s="4">
        <v>28.06</v>
      </c>
      <c r="C2069" s="4">
        <v>8.93</v>
      </c>
      <c r="D2069" s="4" t="s">
        <v>2380</v>
      </c>
      <c r="E2069" s="4" t="s">
        <v>2380</v>
      </c>
      <c r="F2069" s="4" t="s">
        <v>2380</v>
      </c>
      <c r="G2069" s="4" t="s">
        <v>2381</v>
      </c>
      <c r="H2069" s="4" t="s">
        <v>2380</v>
      </c>
      <c r="I2069" s="15">
        <v>180</v>
      </c>
      <c r="J2069" s="15" t="str">
        <f t="shared" si="128"/>
        <v>No</v>
      </c>
      <c r="K2069" s="15">
        <f t="shared" si="129"/>
        <v>0</v>
      </c>
      <c r="L2069" s="15" t="str">
        <f t="shared" si="130"/>
        <v>No</v>
      </c>
      <c r="M2069" s="15" t="str">
        <f t="shared" si="131"/>
        <v>No</v>
      </c>
      <c r="N2069" s="29">
        <v>28.06</v>
      </c>
      <c r="O2069" s="20" t="str" cm="1">
        <f t="array" ref="O2069">_xlfn.IFS(N2069&lt;18.5,"Underweight",N2069&lt;25,"Normalweight",N2069&lt;30,"Overweight",N2069&gt;=30,"Obesity")</f>
        <v>Overweight</v>
      </c>
      <c r="P2069" s="39" t="s">
        <v>299</v>
      </c>
      <c r="Q2069" s="29">
        <v>28.06</v>
      </c>
      <c r="R2069" s="39">
        <v>8.93</v>
      </c>
      <c r="S2069" s="39" t="s">
        <v>2380</v>
      </c>
      <c r="T2069" s="39" t="s">
        <v>2380</v>
      </c>
      <c r="U2069" s="39" t="s">
        <v>2380</v>
      </c>
      <c r="V2069" s="39">
        <v>0</v>
      </c>
      <c r="W2069" s="39" t="s">
        <v>2380</v>
      </c>
      <c r="X2069" s="39" t="s">
        <v>8392</v>
      </c>
    </row>
    <row r="2070" spans="1:24" x14ac:dyDescent="0.35">
      <c r="A2070" s="4" t="s">
        <v>298</v>
      </c>
      <c r="B2070" s="4">
        <v>31.13</v>
      </c>
      <c r="C2070" s="4">
        <v>11.02</v>
      </c>
      <c r="D2070" s="4" t="s">
        <v>2380</v>
      </c>
      <c r="E2070" s="4" t="s">
        <v>2380</v>
      </c>
      <c r="F2070" s="4" t="s">
        <v>2380</v>
      </c>
      <c r="G2070" s="4" t="s">
        <v>2381</v>
      </c>
      <c r="H2070" s="4" t="s">
        <v>2380</v>
      </c>
      <c r="I2070" s="15">
        <v>180</v>
      </c>
      <c r="J2070" s="15" t="str">
        <f t="shared" si="128"/>
        <v>No</v>
      </c>
      <c r="K2070" s="15">
        <f t="shared" si="129"/>
        <v>0</v>
      </c>
      <c r="L2070" s="15" t="str">
        <f t="shared" si="130"/>
        <v>No</v>
      </c>
      <c r="M2070" s="15" t="str">
        <f t="shared" si="131"/>
        <v>No</v>
      </c>
      <c r="N2070" s="29">
        <v>31.13</v>
      </c>
      <c r="O2070" s="20" t="str" cm="1">
        <f t="array" ref="O2070">_xlfn.IFS(N2070&lt;18.5,"Underweight",N2070&lt;25,"Normalweight",N2070&lt;30,"Overweight",N2070&gt;=30,"Obesity")</f>
        <v>Obesity</v>
      </c>
      <c r="P2070" s="39" t="s">
        <v>298</v>
      </c>
      <c r="Q2070" s="29">
        <v>31.13</v>
      </c>
      <c r="R2070" s="39">
        <v>11.02</v>
      </c>
      <c r="S2070" s="39" t="s">
        <v>2380</v>
      </c>
      <c r="T2070" s="39" t="s">
        <v>2380</v>
      </c>
      <c r="U2070" s="39" t="s">
        <v>2380</v>
      </c>
      <c r="V2070" s="39">
        <v>0</v>
      </c>
      <c r="W2070" s="39" t="s">
        <v>2380</v>
      </c>
      <c r="X2070" s="39" t="s">
        <v>8391</v>
      </c>
    </row>
    <row r="2071" spans="1:24" x14ac:dyDescent="0.35">
      <c r="A2071" s="4" t="s">
        <v>297</v>
      </c>
      <c r="B2071" s="4">
        <v>18.46</v>
      </c>
      <c r="C2071" s="4">
        <v>5.25</v>
      </c>
      <c r="D2071" s="4" t="s">
        <v>2380</v>
      </c>
      <c r="E2071" s="4" t="s">
        <v>2380</v>
      </c>
      <c r="F2071" s="4" t="s">
        <v>2380</v>
      </c>
      <c r="G2071" s="4" t="s">
        <v>2381</v>
      </c>
      <c r="H2071" s="4" t="s">
        <v>2380</v>
      </c>
      <c r="I2071" s="15">
        <v>180</v>
      </c>
      <c r="J2071" s="15" t="str">
        <f t="shared" si="128"/>
        <v>No</v>
      </c>
      <c r="K2071" s="15">
        <f t="shared" si="129"/>
        <v>0</v>
      </c>
      <c r="L2071" s="15" t="str">
        <f t="shared" si="130"/>
        <v>No</v>
      </c>
      <c r="M2071" s="15" t="str">
        <f t="shared" si="131"/>
        <v>No</v>
      </c>
      <c r="N2071" s="29">
        <v>18.46</v>
      </c>
      <c r="O2071" s="20" t="str" cm="1">
        <f t="array" ref="O2071">_xlfn.IFS(N2071&lt;18.5,"Underweight",N2071&lt;25,"Normalweight",N2071&lt;30,"Overweight",N2071&gt;=30,"Obesity")</f>
        <v>Underweight</v>
      </c>
      <c r="P2071" s="39" t="s">
        <v>297</v>
      </c>
      <c r="Q2071" s="29">
        <v>18.46</v>
      </c>
      <c r="R2071" s="39">
        <v>5.25</v>
      </c>
      <c r="S2071" s="39" t="s">
        <v>2380</v>
      </c>
      <c r="T2071" s="39" t="s">
        <v>2380</v>
      </c>
      <c r="U2071" s="39" t="s">
        <v>2380</v>
      </c>
      <c r="V2071" s="39">
        <v>0</v>
      </c>
      <c r="W2071" s="39" t="s">
        <v>2380</v>
      </c>
      <c r="X2071" s="39" t="s">
        <v>8394</v>
      </c>
    </row>
    <row r="2072" spans="1:24" x14ac:dyDescent="0.35">
      <c r="A2072" s="4" t="s">
        <v>296</v>
      </c>
      <c r="B2072" s="4">
        <v>17.3</v>
      </c>
      <c r="C2072" s="4">
        <v>4.75</v>
      </c>
      <c r="D2072" s="4" t="s">
        <v>2380</v>
      </c>
      <c r="E2072" s="4" t="s">
        <v>2380</v>
      </c>
      <c r="F2072" s="4" t="s">
        <v>2380</v>
      </c>
      <c r="G2072" s="4" t="s">
        <v>2381</v>
      </c>
      <c r="H2072" s="4" t="s">
        <v>2380</v>
      </c>
      <c r="I2072" s="15">
        <v>180</v>
      </c>
      <c r="J2072" s="15" t="str">
        <f t="shared" si="128"/>
        <v>No</v>
      </c>
      <c r="K2072" s="15">
        <f t="shared" si="129"/>
        <v>0</v>
      </c>
      <c r="L2072" s="15" t="str">
        <f t="shared" si="130"/>
        <v>No</v>
      </c>
      <c r="M2072" s="15" t="str">
        <f t="shared" si="131"/>
        <v>No</v>
      </c>
      <c r="N2072" s="29">
        <v>17.3</v>
      </c>
      <c r="O2072" s="20" t="str" cm="1">
        <f t="array" ref="O2072">_xlfn.IFS(N2072&lt;18.5,"Underweight",N2072&lt;25,"Normalweight",N2072&lt;30,"Overweight",N2072&gt;=30,"Obesity")</f>
        <v>Underweight</v>
      </c>
      <c r="P2072" s="39" t="s">
        <v>296</v>
      </c>
      <c r="Q2072" s="29">
        <v>17.3</v>
      </c>
      <c r="R2072" s="39">
        <v>4.75</v>
      </c>
      <c r="S2072" s="39" t="s">
        <v>2380</v>
      </c>
      <c r="T2072" s="39" t="s">
        <v>2380</v>
      </c>
      <c r="U2072" s="39" t="s">
        <v>2380</v>
      </c>
      <c r="V2072" s="39">
        <v>0</v>
      </c>
      <c r="W2072" s="39" t="s">
        <v>2380</v>
      </c>
      <c r="X2072" s="39" t="s">
        <v>8394</v>
      </c>
    </row>
    <row r="2073" spans="1:24" x14ac:dyDescent="0.35">
      <c r="A2073" s="4" t="s">
        <v>295</v>
      </c>
      <c r="B2073" s="4">
        <v>35.625</v>
      </c>
      <c r="C2073" s="4">
        <v>4.68</v>
      </c>
      <c r="D2073" s="4" t="s">
        <v>2382</v>
      </c>
      <c r="E2073" s="4" t="s">
        <v>2380</v>
      </c>
      <c r="F2073" s="4" t="s">
        <v>2383</v>
      </c>
      <c r="G2073" s="4">
        <v>1</v>
      </c>
      <c r="H2073" s="4" t="s">
        <v>2380</v>
      </c>
      <c r="I2073" s="15">
        <v>180</v>
      </c>
      <c r="J2073" s="15" t="str">
        <f t="shared" si="128"/>
        <v>No</v>
      </c>
      <c r="K2073" s="15">
        <f t="shared" si="129"/>
        <v>1</v>
      </c>
      <c r="L2073" s="15" t="str">
        <f t="shared" si="130"/>
        <v>No</v>
      </c>
      <c r="M2073" s="15" t="str">
        <f t="shared" si="131"/>
        <v>Yes</v>
      </c>
      <c r="N2073" s="29">
        <v>35.625</v>
      </c>
      <c r="O2073" s="20" t="str" cm="1">
        <f t="array" ref="O2073">_xlfn.IFS(N2073&lt;18.5,"Underweight",N2073&lt;25,"Normalweight",N2073&lt;30,"Overweight",N2073&gt;=30,"Obesity")</f>
        <v>Obesity</v>
      </c>
      <c r="P2073" s="39" t="s">
        <v>295</v>
      </c>
      <c r="Q2073" s="29">
        <v>35.625</v>
      </c>
      <c r="R2073" s="39">
        <v>4.68</v>
      </c>
      <c r="S2073" s="39" t="s">
        <v>2383</v>
      </c>
      <c r="T2073" s="39" t="s">
        <v>2380</v>
      </c>
      <c r="U2073" s="39" t="s">
        <v>2383</v>
      </c>
      <c r="V2073" s="39">
        <v>1</v>
      </c>
      <c r="W2073" s="39" t="s">
        <v>2380</v>
      </c>
      <c r="X2073" s="39" t="s">
        <v>8391</v>
      </c>
    </row>
    <row r="2074" spans="1:24" x14ac:dyDescent="0.35">
      <c r="A2074" s="4" t="s">
        <v>294</v>
      </c>
      <c r="B2074" s="4">
        <v>20.234999999999999</v>
      </c>
      <c r="C2074" s="4">
        <v>6.17</v>
      </c>
      <c r="D2074" s="4" t="s">
        <v>2382</v>
      </c>
      <c r="E2074" s="4" t="s">
        <v>2382</v>
      </c>
      <c r="F2074" s="4" t="s">
        <v>2380</v>
      </c>
      <c r="G2074" s="4">
        <v>2</v>
      </c>
      <c r="H2074" s="4" t="s">
        <v>2380</v>
      </c>
      <c r="I2074" s="15">
        <v>180</v>
      </c>
      <c r="J2074" s="15" t="str">
        <f t="shared" si="128"/>
        <v>No</v>
      </c>
      <c r="K2074" s="15">
        <f t="shared" si="129"/>
        <v>2</v>
      </c>
      <c r="L2074" s="15" t="str">
        <f t="shared" si="130"/>
        <v>No</v>
      </c>
      <c r="M2074" s="15" t="str">
        <f t="shared" si="131"/>
        <v>Yes</v>
      </c>
      <c r="N2074" s="29">
        <v>20.234999999999999</v>
      </c>
      <c r="O2074" s="20" t="str" cm="1">
        <f t="array" ref="O2074">_xlfn.IFS(N2074&lt;18.5,"Underweight",N2074&lt;25,"Normalweight",N2074&lt;30,"Overweight",N2074&gt;=30,"Obesity")</f>
        <v>Normalweight</v>
      </c>
      <c r="P2074" s="39" t="s">
        <v>294</v>
      </c>
      <c r="Q2074" s="29">
        <v>20.234999999999999</v>
      </c>
      <c r="R2074" s="39">
        <v>6.17</v>
      </c>
      <c r="S2074" s="39" t="s">
        <v>2383</v>
      </c>
      <c r="T2074" s="39" t="s">
        <v>2382</v>
      </c>
      <c r="U2074" s="39" t="s">
        <v>2380</v>
      </c>
      <c r="V2074" s="39">
        <v>2</v>
      </c>
      <c r="W2074" s="39" t="s">
        <v>2380</v>
      </c>
      <c r="X2074" s="39" t="s">
        <v>8393</v>
      </c>
    </row>
    <row r="2075" spans="1:24" x14ac:dyDescent="0.35">
      <c r="A2075" s="4" t="s">
        <v>293</v>
      </c>
      <c r="B2075" s="4">
        <v>27.55</v>
      </c>
      <c r="C2075" s="4">
        <v>4.5599999999999996</v>
      </c>
      <c r="D2075" s="4" t="s">
        <v>2382</v>
      </c>
      <c r="E2075" s="4" t="s">
        <v>2380</v>
      </c>
      <c r="F2075" s="4" t="s">
        <v>2383</v>
      </c>
      <c r="G2075" s="4">
        <v>1</v>
      </c>
      <c r="H2075" s="4" t="s">
        <v>2380</v>
      </c>
      <c r="I2075" s="15">
        <v>180</v>
      </c>
      <c r="J2075" s="15" t="str">
        <f t="shared" si="128"/>
        <v>No</v>
      </c>
      <c r="K2075" s="15">
        <f t="shared" si="129"/>
        <v>1</v>
      </c>
      <c r="L2075" s="15" t="str">
        <f t="shared" si="130"/>
        <v>No</v>
      </c>
      <c r="M2075" s="15" t="str">
        <f t="shared" si="131"/>
        <v>Yes</v>
      </c>
      <c r="N2075" s="29">
        <v>27.55</v>
      </c>
      <c r="O2075" s="20" t="str" cm="1">
        <f t="array" ref="O2075">_xlfn.IFS(N2075&lt;18.5,"Underweight",N2075&lt;25,"Normalweight",N2075&lt;30,"Overweight",N2075&gt;=30,"Obesity")</f>
        <v>Overweight</v>
      </c>
      <c r="P2075" s="39" t="s">
        <v>293</v>
      </c>
      <c r="Q2075" s="29">
        <v>27.55</v>
      </c>
      <c r="R2075" s="39">
        <v>4.5599999999999996</v>
      </c>
      <c r="S2075" s="39" t="s">
        <v>2383</v>
      </c>
      <c r="T2075" s="39" t="s">
        <v>2380</v>
      </c>
      <c r="U2075" s="39" t="s">
        <v>2383</v>
      </c>
      <c r="V2075" s="39">
        <v>1</v>
      </c>
      <c r="W2075" s="39" t="s">
        <v>2380</v>
      </c>
      <c r="X2075" s="39" t="s">
        <v>8392</v>
      </c>
    </row>
    <row r="2076" spans="1:24" x14ac:dyDescent="0.35">
      <c r="A2076" s="4" t="s">
        <v>292</v>
      </c>
      <c r="B2076" s="4">
        <v>17.97</v>
      </c>
      <c r="C2076" s="4">
        <v>6.3</v>
      </c>
      <c r="D2076" s="4" t="s">
        <v>2380</v>
      </c>
      <c r="E2076" s="4" t="s">
        <v>2380</v>
      </c>
      <c r="F2076" s="4" t="s">
        <v>2380</v>
      </c>
      <c r="G2076" s="4" t="s">
        <v>2381</v>
      </c>
      <c r="H2076" s="4" t="s">
        <v>2380</v>
      </c>
      <c r="I2076" s="15">
        <v>180</v>
      </c>
      <c r="J2076" s="15" t="str">
        <f t="shared" si="128"/>
        <v>No</v>
      </c>
      <c r="K2076" s="15">
        <f t="shared" si="129"/>
        <v>0</v>
      </c>
      <c r="L2076" s="15" t="str">
        <f t="shared" si="130"/>
        <v>No</v>
      </c>
      <c r="M2076" s="15" t="str">
        <f t="shared" si="131"/>
        <v>No</v>
      </c>
      <c r="N2076" s="29">
        <v>17.97</v>
      </c>
      <c r="O2076" s="20" t="str" cm="1">
        <f t="array" ref="O2076">_xlfn.IFS(N2076&lt;18.5,"Underweight",N2076&lt;25,"Normalweight",N2076&lt;30,"Overweight",N2076&gt;=30,"Obesity")</f>
        <v>Underweight</v>
      </c>
      <c r="P2076" s="39" t="s">
        <v>292</v>
      </c>
      <c r="Q2076" s="29">
        <v>17.97</v>
      </c>
      <c r="R2076" s="39">
        <v>6.3</v>
      </c>
      <c r="S2076" s="39" t="s">
        <v>2380</v>
      </c>
      <c r="T2076" s="39" t="s">
        <v>2380</v>
      </c>
      <c r="U2076" s="39" t="s">
        <v>2380</v>
      </c>
      <c r="V2076" s="39">
        <v>0</v>
      </c>
      <c r="W2076" s="39" t="s">
        <v>2380</v>
      </c>
      <c r="X2076" s="39" t="s">
        <v>8394</v>
      </c>
    </row>
    <row r="2077" spans="1:24" x14ac:dyDescent="0.35">
      <c r="A2077" s="4" t="s">
        <v>291</v>
      </c>
      <c r="B2077" s="4">
        <v>29.98</v>
      </c>
      <c r="C2077" s="4">
        <v>6.03</v>
      </c>
      <c r="D2077" s="4" t="s">
        <v>2380</v>
      </c>
      <c r="E2077" s="4" t="s">
        <v>2382</v>
      </c>
      <c r="F2077" s="4" t="s">
        <v>2380</v>
      </c>
      <c r="G2077" s="4">
        <v>1</v>
      </c>
      <c r="H2077" s="4" t="s">
        <v>2380</v>
      </c>
      <c r="I2077" s="15">
        <v>180</v>
      </c>
      <c r="J2077" s="15" t="str">
        <f t="shared" si="128"/>
        <v>No</v>
      </c>
      <c r="K2077" s="15">
        <f t="shared" si="129"/>
        <v>1</v>
      </c>
      <c r="L2077" s="15" t="str">
        <f t="shared" si="130"/>
        <v>No</v>
      </c>
      <c r="M2077" s="15" t="str">
        <f t="shared" si="131"/>
        <v>No</v>
      </c>
      <c r="N2077" s="29">
        <v>29.98</v>
      </c>
      <c r="O2077" s="20" t="str" cm="1">
        <f t="array" ref="O2077">_xlfn.IFS(N2077&lt;18.5,"Underweight",N2077&lt;25,"Normalweight",N2077&lt;30,"Overweight",N2077&gt;=30,"Obesity")</f>
        <v>Overweight</v>
      </c>
      <c r="P2077" s="39" t="s">
        <v>291</v>
      </c>
      <c r="Q2077" s="29">
        <v>29.98</v>
      </c>
      <c r="R2077" s="39">
        <v>6.03</v>
      </c>
      <c r="S2077" s="39" t="s">
        <v>2380</v>
      </c>
      <c r="T2077" s="39" t="s">
        <v>2382</v>
      </c>
      <c r="U2077" s="39" t="s">
        <v>2380</v>
      </c>
      <c r="V2077" s="39">
        <v>1</v>
      </c>
      <c r="W2077" s="39" t="s">
        <v>2380</v>
      </c>
      <c r="X2077" s="39" t="s">
        <v>8392</v>
      </c>
    </row>
    <row r="2078" spans="1:24" x14ac:dyDescent="0.35">
      <c r="A2078" s="4" t="s">
        <v>290</v>
      </c>
      <c r="B2078" s="4">
        <v>33.659999999999997</v>
      </c>
      <c r="C2078" s="4">
        <v>4.2</v>
      </c>
      <c r="D2078" s="4" t="s">
        <v>2382</v>
      </c>
      <c r="E2078" s="4" t="s">
        <v>2380</v>
      </c>
      <c r="F2078" s="4" t="s">
        <v>2380</v>
      </c>
      <c r="G2078" s="4">
        <v>1</v>
      </c>
      <c r="H2078" s="4" t="s">
        <v>2380</v>
      </c>
      <c r="I2078" s="15">
        <v>180</v>
      </c>
      <c r="J2078" s="15" t="str">
        <f t="shared" si="128"/>
        <v>No</v>
      </c>
      <c r="K2078" s="15">
        <f t="shared" si="129"/>
        <v>1</v>
      </c>
      <c r="L2078" s="15" t="str">
        <f t="shared" si="130"/>
        <v>No</v>
      </c>
      <c r="M2078" s="15" t="str">
        <f t="shared" si="131"/>
        <v>Yes</v>
      </c>
      <c r="N2078" s="29">
        <v>33.659999999999997</v>
      </c>
      <c r="O2078" s="20" t="str" cm="1">
        <f t="array" ref="O2078">_xlfn.IFS(N2078&lt;18.5,"Underweight",N2078&lt;25,"Normalweight",N2078&lt;30,"Overweight",N2078&gt;=30,"Obesity")</f>
        <v>Obesity</v>
      </c>
      <c r="P2078" s="39" t="s">
        <v>290</v>
      </c>
      <c r="Q2078" s="29">
        <v>33.659999999999997</v>
      </c>
      <c r="R2078" s="39">
        <v>4.2</v>
      </c>
      <c r="S2078" s="39" t="s">
        <v>2383</v>
      </c>
      <c r="T2078" s="39" t="s">
        <v>2380</v>
      </c>
      <c r="U2078" s="39" t="s">
        <v>2380</v>
      </c>
      <c r="V2078" s="39">
        <v>1</v>
      </c>
      <c r="W2078" s="39" t="s">
        <v>2380</v>
      </c>
      <c r="X2078" s="39" t="s">
        <v>8391</v>
      </c>
    </row>
    <row r="2079" spans="1:24" x14ac:dyDescent="0.35">
      <c r="A2079" s="4" t="s">
        <v>289</v>
      </c>
      <c r="B2079" s="4">
        <v>32.67</v>
      </c>
      <c r="C2079" s="4">
        <v>5.61</v>
      </c>
      <c r="D2079" s="4" t="s">
        <v>2382</v>
      </c>
      <c r="E2079" s="4" t="s">
        <v>2380</v>
      </c>
      <c r="F2079" s="4" t="s">
        <v>2380</v>
      </c>
      <c r="G2079" s="4">
        <v>1</v>
      </c>
      <c r="H2079" s="4" t="s">
        <v>2380</v>
      </c>
      <c r="I2079" s="15">
        <v>180</v>
      </c>
      <c r="J2079" s="15" t="str">
        <f t="shared" si="128"/>
        <v>No</v>
      </c>
      <c r="K2079" s="15">
        <f t="shared" si="129"/>
        <v>1</v>
      </c>
      <c r="L2079" s="15" t="str">
        <f t="shared" si="130"/>
        <v>No</v>
      </c>
      <c r="M2079" s="15" t="str">
        <f t="shared" si="131"/>
        <v>Yes</v>
      </c>
      <c r="N2079" s="29">
        <v>32.67</v>
      </c>
      <c r="O2079" s="20" t="str" cm="1">
        <f t="array" ref="O2079">_xlfn.IFS(N2079&lt;18.5,"Underweight",N2079&lt;25,"Normalweight",N2079&lt;30,"Overweight",N2079&gt;=30,"Obesity")</f>
        <v>Obesity</v>
      </c>
      <c r="P2079" s="39" t="s">
        <v>289</v>
      </c>
      <c r="Q2079" s="29">
        <v>32.67</v>
      </c>
      <c r="R2079" s="39">
        <v>5.61</v>
      </c>
      <c r="S2079" s="39" t="s">
        <v>2383</v>
      </c>
      <c r="T2079" s="39" t="s">
        <v>2380</v>
      </c>
      <c r="U2079" s="39" t="s">
        <v>2380</v>
      </c>
      <c r="V2079" s="39">
        <v>1</v>
      </c>
      <c r="W2079" s="39" t="s">
        <v>2380</v>
      </c>
      <c r="X2079" s="39" t="s">
        <v>8391</v>
      </c>
    </row>
    <row r="2080" spans="1:24" x14ac:dyDescent="0.35">
      <c r="A2080" s="4" t="s">
        <v>288</v>
      </c>
      <c r="B2080" s="4">
        <v>30.5</v>
      </c>
      <c r="C2080" s="4">
        <v>5.88</v>
      </c>
      <c r="D2080" s="4" t="s">
        <v>2382</v>
      </c>
      <c r="E2080" s="4" t="s">
        <v>2380</v>
      </c>
      <c r="F2080" s="4" t="s">
        <v>2380</v>
      </c>
      <c r="G2080" s="4">
        <v>1</v>
      </c>
      <c r="H2080" s="4" t="s">
        <v>2380</v>
      </c>
      <c r="I2080" s="15">
        <v>180</v>
      </c>
      <c r="J2080" s="15" t="str">
        <f t="shared" si="128"/>
        <v>No</v>
      </c>
      <c r="K2080" s="15">
        <f t="shared" si="129"/>
        <v>1</v>
      </c>
      <c r="L2080" s="15" t="str">
        <f t="shared" si="130"/>
        <v>No</v>
      </c>
      <c r="M2080" s="15" t="str">
        <f t="shared" si="131"/>
        <v>Yes</v>
      </c>
      <c r="N2080" s="29">
        <v>30.5</v>
      </c>
      <c r="O2080" s="20" t="str" cm="1">
        <f t="array" ref="O2080">_xlfn.IFS(N2080&lt;18.5,"Underweight",N2080&lt;25,"Normalweight",N2080&lt;30,"Overweight",N2080&gt;=30,"Obesity")</f>
        <v>Obesity</v>
      </c>
      <c r="P2080" s="39" t="s">
        <v>288</v>
      </c>
      <c r="Q2080" s="29">
        <v>30.5</v>
      </c>
      <c r="R2080" s="39">
        <v>5.88</v>
      </c>
      <c r="S2080" s="39" t="s">
        <v>2383</v>
      </c>
      <c r="T2080" s="39" t="s">
        <v>2380</v>
      </c>
      <c r="U2080" s="39" t="s">
        <v>2380</v>
      </c>
      <c r="V2080" s="39">
        <v>1</v>
      </c>
      <c r="W2080" s="39" t="s">
        <v>2380</v>
      </c>
      <c r="X2080" s="39" t="s">
        <v>8391</v>
      </c>
    </row>
    <row r="2081" spans="1:24" x14ac:dyDescent="0.35">
      <c r="A2081" s="4" t="s">
        <v>287</v>
      </c>
      <c r="B2081" s="4">
        <v>23.1</v>
      </c>
      <c r="C2081" s="4">
        <v>5.92</v>
      </c>
      <c r="D2081" s="4" t="s">
        <v>2382</v>
      </c>
      <c r="E2081" s="4" t="s">
        <v>2380</v>
      </c>
      <c r="F2081" s="4" t="s">
        <v>2380</v>
      </c>
      <c r="G2081" s="4">
        <v>1</v>
      </c>
      <c r="H2081" s="4" t="s">
        <v>2380</v>
      </c>
      <c r="I2081" s="15">
        <v>180</v>
      </c>
      <c r="J2081" s="15" t="str">
        <f t="shared" si="128"/>
        <v>No</v>
      </c>
      <c r="K2081" s="15">
        <f t="shared" si="129"/>
        <v>1</v>
      </c>
      <c r="L2081" s="15" t="str">
        <f t="shared" si="130"/>
        <v>No</v>
      </c>
      <c r="M2081" s="15" t="str">
        <f t="shared" si="131"/>
        <v>Yes</v>
      </c>
      <c r="N2081" s="29">
        <v>23.1</v>
      </c>
      <c r="O2081" s="20" t="str" cm="1">
        <f t="array" ref="O2081">_xlfn.IFS(N2081&lt;18.5,"Underweight",N2081&lt;25,"Normalweight",N2081&lt;30,"Overweight",N2081&gt;=30,"Obesity")</f>
        <v>Normalweight</v>
      </c>
      <c r="P2081" s="39" t="s">
        <v>287</v>
      </c>
      <c r="Q2081" s="29">
        <v>23.1</v>
      </c>
      <c r="R2081" s="39">
        <v>5.92</v>
      </c>
      <c r="S2081" s="39" t="s">
        <v>2383</v>
      </c>
      <c r="T2081" s="39" t="s">
        <v>2380</v>
      </c>
      <c r="U2081" s="39" t="s">
        <v>2380</v>
      </c>
      <c r="V2081" s="39">
        <v>1</v>
      </c>
      <c r="W2081" s="39" t="s">
        <v>2380</v>
      </c>
      <c r="X2081" s="39" t="s">
        <v>8393</v>
      </c>
    </row>
    <row r="2082" spans="1:24" x14ac:dyDescent="0.35">
      <c r="A2082" s="4" t="s">
        <v>286</v>
      </c>
      <c r="B2082" s="4">
        <v>39.49</v>
      </c>
      <c r="C2082" s="4">
        <v>4.8099999999999996</v>
      </c>
      <c r="D2082" s="4" t="s">
        <v>2380</v>
      </c>
      <c r="E2082" s="4" t="s">
        <v>2380</v>
      </c>
      <c r="F2082" s="4" t="s">
        <v>2380</v>
      </c>
      <c r="G2082" s="4">
        <v>1</v>
      </c>
      <c r="H2082" s="4" t="s">
        <v>2380</v>
      </c>
      <c r="I2082" s="15">
        <v>180</v>
      </c>
      <c r="J2082" s="15" t="str">
        <f t="shared" si="128"/>
        <v>No</v>
      </c>
      <c r="K2082" s="15">
        <f t="shared" si="129"/>
        <v>1</v>
      </c>
      <c r="L2082" s="15" t="str">
        <f t="shared" si="130"/>
        <v>No</v>
      </c>
      <c r="M2082" s="15" t="str">
        <f t="shared" si="131"/>
        <v>No</v>
      </c>
      <c r="N2082" s="29">
        <v>39.49</v>
      </c>
      <c r="O2082" s="20" t="str" cm="1">
        <f t="array" ref="O2082">_xlfn.IFS(N2082&lt;18.5,"Underweight",N2082&lt;25,"Normalweight",N2082&lt;30,"Overweight",N2082&gt;=30,"Obesity")</f>
        <v>Obesity</v>
      </c>
      <c r="P2082" s="39" t="s">
        <v>286</v>
      </c>
      <c r="Q2082" s="29">
        <v>39.49</v>
      </c>
      <c r="R2082" s="39">
        <v>4.8099999999999996</v>
      </c>
      <c r="S2082" s="39" t="s">
        <v>2380</v>
      </c>
      <c r="T2082" s="39" t="s">
        <v>2380</v>
      </c>
      <c r="U2082" s="39" t="s">
        <v>2380</v>
      </c>
      <c r="V2082" s="39">
        <v>1</v>
      </c>
      <c r="W2082" s="39" t="s">
        <v>2380</v>
      </c>
      <c r="X2082" s="39" t="s">
        <v>8391</v>
      </c>
    </row>
    <row r="2083" spans="1:24" x14ac:dyDescent="0.35">
      <c r="A2083" s="4" t="s">
        <v>285</v>
      </c>
      <c r="B2083" s="4">
        <v>33.99</v>
      </c>
      <c r="C2083" s="4">
        <v>4.55</v>
      </c>
      <c r="D2083" s="4" t="s">
        <v>2380</v>
      </c>
      <c r="E2083" s="4" t="s">
        <v>2380</v>
      </c>
      <c r="F2083" s="4" t="s">
        <v>2380</v>
      </c>
      <c r="G2083" s="4">
        <v>1</v>
      </c>
      <c r="H2083" s="4" t="s">
        <v>2380</v>
      </c>
      <c r="I2083" s="15">
        <v>180</v>
      </c>
      <c r="J2083" s="15" t="str">
        <f t="shared" si="128"/>
        <v>No</v>
      </c>
      <c r="K2083" s="15">
        <f t="shared" si="129"/>
        <v>1</v>
      </c>
      <c r="L2083" s="15" t="str">
        <f t="shared" si="130"/>
        <v>No</v>
      </c>
      <c r="M2083" s="15" t="str">
        <f t="shared" si="131"/>
        <v>No</v>
      </c>
      <c r="N2083" s="29">
        <v>33.99</v>
      </c>
      <c r="O2083" s="20" t="str" cm="1">
        <f t="array" ref="O2083">_xlfn.IFS(N2083&lt;18.5,"Underweight",N2083&lt;25,"Normalweight",N2083&lt;30,"Overweight",N2083&gt;=30,"Obesity")</f>
        <v>Obesity</v>
      </c>
      <c r="P2083" s="39" t="s">
        <v>285</v>
      </c>
      <c r="Q2083" s="29">
        <v>33.99</v>
      </c>
      <c r="R2083" s="39">
        <v>4.55</v>
      </c>
      <c r="S2083" s="39" t="s">
        <v>2380</v>
      </c>
      <c r="T2083" s="39" t="s">
        <v>2380</v>
      </c>
      <c r="U2083" s="39" t="s">
        <v>2380</v>
      </c>
      <c r="V2083" s="39">
        <v>1</v>
      </c>
      <c r="W2083" s="39" t="s">
        <v>2380</v>
      </c>
      <c r="X2083" s="39" t="s">
        <v>8391</v>
      </c>
    </row>
    <row r="2084" spans="1:24" x14ac:dyDescent="0.35">
      <c r="A2084" s="4" t="s">
        <v>284</v>
      </c>
      <c r="B2084" s="4">
        <v>27.72</v>
      </c>
      <c r="C2084" s="4">
        <v>6.43</v>
      </c>
      <c r="D2084" s="4" t="s">
        <v>2380</v>
      </c>
      <c r="E2084" s="4" t="s">
        <v>2380</v>
      </c>
      <c r="F2084" s="4" t="s">
        <v>2380</v>
      </c>
      <c r="G2084" s="4">
        <v>1</v>
      </c>
      <c r="H2084" s="4" t="s">
        <v>2380</v>
      </c>
      <c r="I2084" s="15">
        <v>180</v>
      </c>
      <c r="J2084" s="15" t="str">
        <f t="shared" si="128"/>
        <v>No</v>
      </c>
      <c r="K2084" s="15">
        <f t="shared" si="129"/>
        <v>1</v>
      </c>
      <c r="L2084" s="15" t="str">
        <f t="shared" si="130"/>
        <v>No</v>
      </c>
      <c r="M2084" s="15" t="str">
        <f t="shared" si="131"/>
        <v>No</v>
      </c>
      <c r="N2084" s="29">
        <v>27.72</v>
      </c>
      <c r="O2084" s="20" t="str" cm="1">
        <f t="array" ref="O2084">_xlfn.IFS(N2084&lt;18.5,"Underweight",N2084&lt;25,"Normalweight",N2084&lt;30,"Overweight",N2084&gt;=30,"Obesity")</f>
        <v>Overweight</v>
      </c>
      <c r="P2084" s="39" t="s">
        <v>284</v>
      </c>
      <c r="Q2084" s="29">
        <v>27.72</v>
      </c>
      <c r="R2084" s="39">
        <v>6.43</v>
      </c>
      <c r="S2084" s="39" t="s">
        <v>2380</v>
      </c>
      <c r="T2084" s="39" t="s">
        <v>2380</v>
      </c>
      <c r="U2084" s="39" t="s">
        <v>2380</v>
      </c>
      <c r="V2084" s="39">
        <v>1</v>
      </c>
      <c r="W2084" s="39" t="s">
        <v>2380</v>
      </c>
      <c r="X2084" s="39" t="s">
        <v>8392</v>
      </c>
    </row>
    <row r="2085" spans="1:24" x14ac:dyDescent="0.35">
      <c r="A2085" s="4" t="s">
        <v>283</v>
      </c>
      <c r="B2085" s="4">
        <v>30.59</v>
      </c>
      <c r="C2085" s="4">
        <v>11.62</v>
      </c>
      <c r="D2085" s="4" t="s">
        <v>2380</v>
      </c>
      <c r="E2085" s="4" t="s">
        <v>2380</v>
      </c>
      <c r="F2085" s="4" t="s">
        <v>2380</v>
      </c>
      <c r="G2085" s="4" t="s">
        <v>2381</v>
      </c>
      <c r="H2085" s="4" t="s">
        <v>2380</v>
      </c>
      <c r="I2085" s="15">
        <v>180</v>
      </c>
      <c r="J2085" s="15" t="str">
        <f t="shared" si="128"/>
        <v>No</v>
      </c>
      <c r="K2085" s="15">
        <f t="shared" si="129"/>
        <v>0</v>
      </c>
      <c r="L2085" s="15" t="str">
        <f t="shared" si="130"/>
        <v>No</v>
      </c>
      <c r="M2085" s="15" t="str">
        <f t="shared" si="131"/>
        <v>No</v>
      </c>
      <c r="N2085" s="29">
        <v>30.59</v>
      </c>
      <c r="O2085" s="20" t="str" cm="1">
        <f t="array" ref="O2085">_xlfn.IFS(N2085&lt;18.5,"Underweight",N2085&lt;25,"Normalweight",N2085&lt;30,"Overweight",N2085&gt;=30,"Obesity")</f>
        <v>Obesity</v>
      </c>
      <c r="P2085" s="39" t="s">
        <v>283</v>
      </c>
      <c r="Q2085" s="29">
        <v>30.59</v>
      </c>
      <c r="R2085" s="39">
        <v>11.62</v>
      </c>
      <c r="S2085" s="39" t="s">
        <v>2380</v>
      </c>
      <c r="T2085" s="39" t="s">
        <v>2380</v>
      </c>
      <c r="U2085" s="39" t="s">
        <v>2380</v>
      </c>
      <c r="V2085" s="39">
        <v>0</v>
      </c>
      <c r="W2085" s="39" t="s">
        <v>2380</v>
      </c>
      <c r="X2085" s="39" t="s">
        <v>8391</v>
      </c>
    </row>
    <row r="2086" spans="1:24" x14ac:dyDescent="0.35">
      <c r="A2086" s="4" t="s">
        <v>282</v>
      </c>
      <c r="B2086" s="4">
        <v>22.6</v>
      </c>
      <c r="C2086" s="4">
        <v>6.04</v>
      </c>
      <c r="D2086" s="4" t="s">
        <v>2380</v>
      </c>
      <c r="E2086" s="4" t="s">
        <v>2380</v>
      </c>
      <c r="F2086" s="4" t="s">
        <v>2380</v>
      </c>
      <c r="G2086" s="4">
        <v>1</v>
      </c>
      <c r="H2086" s="4" t="s">
        <v>2380</v>
      </c>
      <c r="I2086" s="15">
        <v>180</v>
      </c>
      <c r="J2086" s="15" t="str">
        <f t="shared" si="128"/>
        <v>No</v>
      </c>
      <c r="K2086" s="15">
        <f t="shared" si="129"/>
        <v>1</v>
      </c>
      <c r="L2086" s="15" t="str">
        <f t="shared" si="130"/>
        <v>No</v>
      </c>
      <c r="M2086" s="15" t="str">
        <f t="shared" si="131"/>
        <v>No</v>
      </c>
      <c r="N2086" s="29">
        <v>22.6</v>
      </c>
      <c r="O2086" s="20" t="str" cm="1">
        <f t="array" ref="O2086">_xlfn.IFS(N2086&lt;18.5,"Underweight",N2086&lt;25,"Normalweight",N2086&lt;30,"Overweight",N2086&gt;=30,"Obesity")</f>
        <v>Normalweight</v>
      </c>
      <c r="P2086" s="39" t="s">
        <v>282</v>
      </c>
      <c r="Q2086" s="29">
        <v>22.6</v>
      </c>
      <c r="R2086" s="39">
        <v>6.04</v>
      </c>
      <c r="S2086" s="39" t="s">
        <v>2380</v>
      </c>
      <c r="T2086" s="39" t="s">
        <v>2380</v>
      </c>
      <c r="U2086" s="39" t="s">
        <v>2380</v>
      </c>
      <c r="V2086" s="39">
        <v>1</v>
      </c>
      <c r="W2086" s="39" t="s">
        <v>2380</v>
      </c>
      <c r="X2086" s="39" t="s">
        <v>8393</v>
      </c>
    </row>
    <row r="2087" spans="1:24" x14ac:dyDescent="0.35">
      <c r="A2087" s="4" t="s">
        <v>281</v>
      </c>
      <c r="B2087" s="4">
        <v>28.785</v>
      </c>
      <c r="C2087" s="4">
        <v>8.82</v>
      </c>
      <c r="D2087" s="4" t="s">
        <v>2380</v>
      </c>
      <c r="E2087" s="4" t="s">
        <v>2380</v>
      </c>
      <c r="F2087" s="4" t="s">
        <v>2380</v>
      </c>
      <c r="G2087" s="4" t="s">
        <v>2381</v>
      </c>
      <c r="H2087" s="4" t="s">
        <v>2380</v>
      </c>
      <c r="I2087" s="15">
        <v>180</v>
      </c>
      <c r="J2087" s="15" t="str">
        <f t="shared" si="128"/>
        <v>No</v>
      </c>
      <c r="K2087" s="15">
        <f t="shared" si="129"/>
        <v>0</v>
      </c>
      <c r="L2087" s="15" t="str">
        <f t="shared" si="130"/>
        <v>No</v>
      </c>
      <c r="M2087" s="15" t="str">
        <f t="shared" si="131"/>
        <v>No</v>
      </c>
      <c r="N2087" s="29">
        <v>28.785</v>
      </c>
      <c r="O2087" s="20" t="str" cm="1">
        <f t="array" ref="O2087">_xlfn.IFS(N2087&lt;18.5,"Underweight",N2087&lt;25,"Normalweight",N2087&lt;30,"Overweight",N2087&gt;=30,"Obesity")</f>
        <v>Overweight</v>
      </c>
      <c r="P2087" s="39" t="s">
        <v>281</v>
      </c>
      <c r="Q2087" s="29">
        <v>28.785</v>
      </c>
      <c r="R2087" s="39">
        <v>8.82</v>
      </c>
      <c r="S2087" s="39" t="s">
        <v>2380</v>
      </c>
      <c r="T2087" s="39" t="s">
        <v>2380</v>
      </c>
      <c r="U2087" s="39" t="s">
        <v>2380</v>
      </c>
      <c r="V2087" s="39">
        <v>0</v>
      </c>
      <c r="W2087" s="39" t="s">
        <v>2380</v>
      </c>
      <c r="X2087" s="39" t="s">
        <v>8392</v>
      </c>
    </row>
    <row r="2088" spans="1:24" x14ac:dyDescent="0.35">
      <c r="A2088" s="4" t="s">
        <v>280</v>
      </c>
      <c r="B2088" s="4">
        <v>50.38</v>
      </c>
      <c r="C2088" s="4">
        <v>5.8</v>
      </c>
      <c r="D2088" s="4" t="s">
        <v>2380</v>
      </c>
      <c r="E2088" s="4" t="s">
        <v>2380</v>
      </c>
      <c r="F2088" s="4" t="s">
        <v>2380</v>
      </c>
      <c r="G2088" s="4" t="s">
        <v>2381</v>
      </c>
      <c r="H2088" s="4" t="s">
        <v>2380</v>
      </c>
      <c r="I2088" s="15">
        <v>180</v>
      </c>
      <c r="J2088" s="15" t="str">
        <f t="shared" si="128"/>
        <v>No</v>
      </c>
      <c r="K2088" s="15">
        <f t="shared" si="129"/>
        <v>0</v>
      </c>
      <c r="L2088" s="15" t="str">
        <f t="shared" si="130"/>
        <v>No</v>
      </c>
      <c r="M2088" s="15" t="str">
        <f t="shared" si="131"/>
        <v>No</v>
      </c>
      <c r="N2088" s="29">
        <v>50.38</v>
      </c>
      <c r="O2088" s="20" t="str" cm="1">
        <f t="array" ref="O2088">_xlfn.IFS(N2088&lt;18.5,"Underweight",N2088&lt;25,"Normalweight",N2088&lt;30,"Overweight",N2088&gt;=30,"Obesity")</f>
        <v>Obesity</v>
      </c>
      <c r="P2088" s="39" t="s">
        <v>280</v>
      </c>
      <c r="Q2088" s="29">
        <v>50.38</v>
      </c>
      <c r="R2088" s="39">
        <v>5.8</v>
      </c>
      <c r="S2088" s="39" t="s">
        <v>2380</v>
      </c>
      <c r="T2088" s="39" t="s">
        <v>2380</v>
      </c>
      <c r="U2088" s="39" t="s">
        <v>2380</v>
      </c>
      <c r="V2088" s="39">
        <v>0</v>
      </c>
      <c r="W2088" s="39" t="s">
        <v>2380</v>
      </c>
      <c r="X2088" s="39" t="s">
        <v>8391</v>
      </c>
    </row>
    <row r="2089" spans="1:24" x14ac:dyDescent="0.35">
      <c r="A2089" s="4" t="s">
        <v>279</v>
      </c>
      <c r="B2089" s="4">
        <v>35.200000000000003</v>
      </c>
      <c r="C2089" s="4">
        <v>4.28</v>
      </c>
      <c r="D2089" s="4" t="s">
        <v>2380</v>
      </c>
      <c r="E2089" s="4" t="s">
        <v>2380</v>
      </c>
      <c r="F2089" s="4" t="s">
        <v>2380</v>
      </c>
      <c r="G2089" s="4" t="s">
        <v>2381</v>
      </c>
      <c r="H2089" s="4" t="s">
        <v>2380</v>
      </c>
      <c r="I2089" s="15">
        <v>180</v>
      </c>
      <c r="J2089" s="15" t="str">
        <f t="shared" si="128"/>
        <v>No</v>
      </c>
      <c r="K2089" s="15">
        <f t="shared" si="129"/>
        <v>0</v>
      </c>
      <c r="L2089" s="15" t="str">
        <f t="shared" si="130"/>
        <v>No</v>
      </c>
      <c r="M2089" s="15" t="str">
        <f t="shared" si="131"/>
        <v>No</v>
      </c>
      <c r="N2089" s="29">
        <v>35.200000000000003</v>
      </c>
      <c r="O2089" s="20" t="str" cm="1">
        <f t="array" ref="O2089">_xlfn.IFS(N2089&lt;18.5,"Underweight",N2089&lt;25,"Normalweight",N2089&lt;30,"Overweight",N2089&gt;=30,"Obesity")</f>
        <v>Obesity</v>
      </c>
      <c r="P2089" s="39" t="s">
        <v>279</v>
      </c>
      <c r="Q2089" s="29">
        <v>35.200000000000003</v>
      </c>
      <c r="R2089" s="39">
        <v>4.28</v>
      </c>
      <c r="S2089" s="39" t="s">
        <v>2380</v>
      </c>
      <c r="T2089" s="39" t="s">
        <v>2380</v>
      </c>
      <c r="U2089" s="39" t="s">
        <v>2380</v>
      </c>
      <c r="V2089" s="39">
        <v>0</v>
      </c>
      <c r="W2089" s="39" t="s">
        <v>2380</v>
      </c>
      <c r="X2089" s="39" t="s">
        <v>8391</v>
      </c>
    </row>
    <row r="2090" spans="1:24" x14ac:dyDescent="0.35">
      <c r="A2090" s="4" t="s">
        <v>278</v>
      </c>
      <c r="B2090" s="4">
        <v>35.72</v>
      </c>
      <c r="C2090" s="4">
        <v>5.5</v>
      </c>
      <c r="D2090" s="4" t="s">
        <v>2382</v>
      </c>
      <c r="E2090" s="4" t="s">
        <v>2380</v>
      </c>
      <c r="F2090" s="4" t="s">
        <v>2380</v>
      </c>
      <c r="G2090" s="4" t="s">
        <v>2381</v>
      </c>
      <c r="H2090" s="4" t="s">
        <v>2380</v>
      </c>
      <c r="I2090" s="15">
        <v>180</v>
      </c>
      <c r="J2090" s="15" t="str">
        <f t="shared" si="128"/>
        <v>No</v>
      </c>
      <c r="K2090" s="15">
        <f t="shared" si="129"/>
        <v>0</v>
      </c>
      <c r="L2090" s="15" t="str">
        <f t="shared" si="130"/>
        <v>No</v>
      </c>
      <c r="M2090" s="15" t="str">
        <f t="shared" si="131"/>
        <v>Yes</v>
      </c>
      <c r="N2090" s="29">
        <v>35.72</v>
      </c>
      <c r="O2090" s="20" t="str" cm="1">
        <f t="array" ref="O2090">_xlfn.IFS(N2090&lt;18.5,"Underweight",N2090&lt;25,"Normalweight",N2090&lt;30,"Overweight",N2090&gt;=30,"Obesity")</f>
        <v>Obesity</v>
      </c>
      <c r="P2090" s="39" t="s">
        <v>278</v>
      </c>
      <c r="Q2090" s="29">
        <v>35.72</v>
      </c>
      <c r="R2090" s="39">
        <v>5.5</v>
      </c>
      <c r="S2090" s="39" t="s">
        <v>2383</v>
      </c>
      <c r="T2090" s="39" t="s">
        <v>2380</v>
      </c>
      <c r="U2090" s="39" t="s">
        <v>2380</v>
      </c>
      <c r="V2090" s="39">
        <v>0</v>
      </c>
      <c r="W2090" s="39" t="s">
        <v>2380</v>
      </c>
      <c r="X2090" s="39" t="s">
        <v>8391</v>
      </c>
    </row>
    <row r="2091" spans="1:24" x14ac:dyDescent="0.35">
      <c r="A2091" s="4" t="s">
        <v>277</v>
      </c>
      <c r="B2091" s="4">
        <v>24.51</v>
      </c>
      <c r="C2091" s="4">
        <v>4.6900000000000004</v>
      </c>
      <c r="D2091" s="4" t="s">
        <v>2380</v>
      </c>
      <c r="E2091" s="4" t="s">
        <v>2380</v>
      </c>
      <c r="F2091" s="4" t="s">
        <v>2380</v>
      </c>
      <c r="G2091" s="4" t="s">
        <v>2381</v>
      </c>
      <c r="H2091" s="4" t="s">
        <v>2380</v>
      </c>
      <c r="I2091" s="15">
        <v>180</v>
      </c>
      <c r="J2091" s="15" t="str">
        <f t="shared" si="128"/>
        <v>No</v>
      </c>
      <c r="K2091" s="15">
        <f t="shared" si="129"/>
        <v>0</v>
      </c>
      <c r="L2091" s="15" t="str">
        <f t="shared" si="130"/>
        <v>No</v>
      </c>
      <c r="M2091" s="15" t="str">
        <f t="shared" si="131"/>
        <v>No</v>
      </c>
      <c r="N2091" s="29">
        <v>24.51</v>
      </c>
      <c r="O2091" s="20" t="str" cm="1">
        <f t="array" ref="O2091">_xlfn.IFS(N2091&lt;18.5,"Underweight",N2091&lt;25,"Normalweight",N2091&lt;30,"Overweight",N2091&gt;=30,"Obesity")</f>
        <v>Normalweight</v>
      </c>
      <c r="P2091" s="39" t="s">
        <v>277</v>
      </c>
      <c r="Q2091" s="29">
        <v>24.51</v>
      </c>
      <c r="R2091" s="39">
        <v>4.6900000000000004</v>
      </c>
      <c r="S2091" s="39" t="s">
        <v>2380</v>
      </c>
      <c r="T2091" s="39" t="s">
        <v>2380</v>
      </c>
      <c r="U2091" s="39" t="s">
        <v>2380</v>
      </c>
      <c r="V2091" s="39">
        <v>0</v>
      </c>
      <c r="W2091" s="39" t="s">
        <v>2380</v>
      </c>
      <c r="X2091" s="39" t="s">
        <v>8393</v>
      </c>
    </row>
    <row r="2092" spans="1:24" x14ac:dyDescent="0.35">
      <c r="A2092" s="4" t="s">
        <v>275</v>
      </c>
      <c r="B2092" s="4">
        <v>23.844999999999999</v>
      </c>
      <c r="C2092" s="4">
        <v>4.43</v>
      </c>
      <c r="D2092" s="4" t="s">
        <v>2380</v>
      </c>
      <c r="E2092" s="4" t="s">
        <v>2380</v>
      </c>
      <c r="F2092" s="4" t="s">
        <v>2380</v>
      </c>
      <c r="G2092" s="4" t="s">
        <v>2381</v>
      </c>
      <c r="H2092" s="4" t="s">
        <v>2380</v>
      </c>
      <c r="I2092" s="15">
        <v>180</v>
      </c>
      <c r="J2092" s="15" t="str">
        <f t="shared" si="128"/>
        <v>No</v>
      </c>
      <c r="K2092" s="15">
        <f t="shared" si="129"/>
        <v>0</v>
      </c>
      <c r="L2092" s="15" t="str">
        <f t="shared" si="130"/>
        <v>No</v>
      </c>
      <c r="M2092" s="15" t="str">
        <f t="shared" si="131"/>
        <v>No</v>
      </c>
      <c r="N2092" s="29">
        <v>23.844999999999999</v>
      </c>
      <c r="O2092" s="20" t="str" cm="1">
        <f t="array" ref="O2092">_xlfn.IFS(N2092&lt;18.5,"Underweight",N2092&lt;25,"Normalweight",N2092&lt;30,"Overweight",N2092&gt;=30,"Obesity")</f>
        <v>Normalweight</v>
      </c>
      <c r="P2092" s="39" t="s">
        <v>275</v>
      </c>
      <c r="Q2092" s="29">
        <v>23.844999999999999</v>
      </c>
      <c r="R2092" s="39">
        <v>4.43</v>
      </c>
      <c r="S2092" s="39" t="s">
        <v>2380</v>
      </c>
      <c r="T2092" s="39" t="s">
        <v>2380</v>
      </c>
      <c r="U2092" s="39" t="s">
        <v>2380</v>
      </c>
      <c r="V2092" s="39">
        <v>0</v>
      </c>
      <c r="W2092" s="39" t="s">
        <v>2380</v>
      </c>
      <c r="X2092" s="39" t="s">
        <v>8393</v>
      </c>
    </row>
    <row r="2093" spans="1:24" x14ac:dyDescent="0.35">
      <c r="A2093" s="4" t="s">
        <v>274</v>
      </c>
      <c r="B2093" s="4">
        <v>15.68</v>
      </c>
      <c r="C2093" s="4">
        <v>6.16</v>
      </c>
      <c r="D2093" s="4" t="s">
        <v>2382</v>
      </c>
      <c r="E2093" s="4" t="s">
        <v>2380</v>
      </c>
      <c r="F2093" s="4" t="s">
        <v>2380</v>
      </c>
      <c r="G2093" s="4">
        <v>1</v>
      </c>
      <c r="H2093" s="4" t="s">
        <v>2380</v>
      </c>
      <c r="I2093" s="15">
        <v>180</v>
      </c>
      <c r="J2093" s="15" t="str">
        <f t="shared" si="128"/>
        <v>No</v>
      </c>
      <c r="K2093" s="15">
        <f t="shared" si="129"/>
        <v>1</v>
      </c>
      <c r="L2093" s="15" t="str">
        <f t="shared" si="130"/>
        <v>No</v>
      </c>
      <c r="M2093" s="15" t="str">
        <f t="shared" si="131"/>
        <v>Yes</v>
      </c>
      <c r="N2093" s="29">
        <v>15.68</v>
      </c>
      <c r="O2093" s="20" t="str" cm="1">
        <f t="array" ref="O2093">_xlfn.IFS(N2093&lt;18.5,"Underweight",N2093&lt;25,"Normalweight",N2093&lt;30,"Overweight",N2093&gt;=30,"Obesity")</f>
        <v>Underweight</v>
      </c>
      <c r="P2093" s="39" t="s">
        <v>274</v>
      </c>
      <c r="Q2093" s="29">
        <v>15.68</v>
      </c>
      <c r="R2093" s="39">
        <v>6.16</v>
      </c>
      <c r="S2093" s="39" t="s">
        <v>2383</v>
      </c>
      <c r="T2093" s="39" t="s">
        <v>2380</v>
      </c>
      <c r="U2093" s="39" t="s">
        <v>2380</v>
      </c>
      <c r="V2093" s="39">
        <v>1</v>
      </c>
      <c r="W2093" s="39" t="s">
        <v>2380</v>
      </c>
      <c r="X2093" s="39" t="s">
        <v>8394</v>
      </c>
    </row>
    <row r="2094" spans="1:24" x14ac:dyDescent="0.35">
      <c r="A2094" s="4" t="s">
        <v>273</v>
      </c>
      <c r="B2094" s="4">
        <v>32.395000000000003</v>
      </c>
      <c r="C2094" s="4">
        <v>6.66</v>
      </c>
      <c r="D2094" s="4" t="s">
        <v>2380</v>
      </c>
      <c r="E2094" s="4" t="s">
        <v>2380</v>
      </c>
      <c r="F2094" s="4" t="s">
        <v>2380</v>
      </c>
      <c r="G2094" s="4" t="s">
        <v>2381</v>
      </c>
      <c r="H2094" s="4" t="s">
        <v>2380</v>
      </c>
      <c r="I2094" s="15">
        <v>180</v>
      </c>
      <c r="J2094" s="15" t="str">
        <f t="shared" si="128"/>
        <v>No</v>
      </c>
      <c r="K2094" s="15">
        <f t="shared" si="129"/>
        <v>0</v>
      </c>
      <c r="L2094" s="15" t="str">
        <f t="shared" si="130"/>
        <v>No</v>
      </c>
      <c r="M2094" s="15" t="str">
        <f t="shared" si="131"/>
        <v>No</v>
      </c>
      <c r="N2094" s="29">
        <v>32.395000000000003</v>
      </c>
      <c r="O2094" s="20" t="str" cm="1">
        <f t="array" ref="O2094">_xlfn.IFS(N2094&lt;18.5,"Underweight",N2094&lt;25,"Normalweight",N2094&lt;30,"Overweight",N2094&gt;=30,"Obesity")</f>
        <v>Obesity</v>
      </c>
      <c r="P2094" s="39" t="s">
        <v>273</v>
      </c>
      <c r="Q2094" s="29">
        <v>32.395000000000003</v>
      </c>
      <c r="R2094" s="39">
        <v>6.66</v>
      </c>
      <c r="S2094" s="39" t="s">
        <v>2380</v>
      </c>
      <c r="T2094" s="39" t="s">
        <v>2380</v>
      </c>
      <c r="U2094" s="39" t="s">
        <v>2380</v>
      </c>
      <c r="V2094" s="39">
        <v>0</v>
      </c>
      <c r="W2094" s="39" t="s">
        <v>2380</v>
      </c>
      <c r="X2094" s="39" t="s">
        <v>8391</v>
      </c>
    </row>
    <row r="2095" spans="1:24" x14ac:dyDescent="0.35">
      <c r="A2095" s="4" t="s">
        <v>272</v>
      </c>
      <c r="B2095" s="4">
        <v>23.655000000000001</v>
      </c>
      <c r="C2095" s="4">
        <v>5.92</v>
      </c>
      <c r="D2095" s="4" t="s">
        <v>2380</v>
      </c>
      <c r="E2095" s="4" t="s">
        <v>2380</v>
      </c>
      <c r="F2095" s="4" t="s">
        <v>2380</v>
      </c>
      <c r="G2095" s="4">
        <v>1</v>
      </c>
      <c r="H2095" s="4" t="s">
        <v>2380</v>
      </c>
      <c r="I2095" s="15">
        <v>180</v>
      </c>
      <c r="J2095" s="15" t="str">
        <f t="shared" si="128"/>
        <v>No</v>
      </c>
      <c r="K2095" s="15">
        <f t="shared" si="129"/>
        <v>1</v>
      </c>
      <c r="L2095" s="15" t="str">
        <f t="shared" si="130"/>
        <v>No</v>
      </c>
      <c r="M2095" s="15" t="str">
        <f t="shared" si="131"/>
        <v>No</v>
      </c>
      <c r="N2095" s="29">
        <v>23.655000000000001</v>
      </c>
      <c r="O2095" s="20" t="str" cm="1">
        <f t="array" ref="O2095">_xlfn.IFS(N2095&lt;18.5,"Underweight",N2095&lt;25,"Normalweight",N2095&lt;30,"Overweight",N2095&gt;=30,"Obesity")</f>
        <v>Normalweight</v>
      </c>
      <c r="P2095" s="39" t="s">
        <v>272</v>
      </c>
      <c r="Q2095" s="29">
        <v>23.655000000000001</v>
      </c>
      <c r="R2095" s="39">
        <v>5.92</v>
      </c>
      <c r="S2095" s="39" t="s">
        <v>2380</v>
      </c>
      <c r="T2095" s="39" t="s">
        <v>2380</v>
      </c>
      <c r="U2095" s="39" t="s">
        <v>2380</v>
      </c>
      <c r="V2095" s="39">
        <v>1</v>
      </c>
      <c r="W2095" s="39" t="s">
        <v>2380</v>
      </c>
      <c r="X2095" s="39" t="s">
        <v>8393</v>
      </c>
    </row>
    <row r="2096" spans="1:24" x14ac:dyDescent="0.35">
      <c r="A2096" s="4" t="s">
        <v>271</v>
      </c>
      <c r="B2096" s="4">
        <v>28.4</v>
      </c>
      <c r="C2096" s="4">
        <v>5.97</v>
      </c>
      <c r="D2096" s="4" t="s">
        <v>2380</v>
      </c>
      <c r="E2096" s="4" t="s">
        <v>2380</v>
      </c>
      <c r="F2096" s="4" t="s">
        <v>2383</v>
      </c>
      <c r="G2096" s="4">
        <v>1</v>
      </c>
      <c r="H2096" s="4" t="s">
        <v>2380</v>
      </c>
      <c r="I2096" s="15">
        <v>180</v>
      </c>
      <c r="J2096" s="15" t="str">
        <f t="shared" si="128"/>
        <v>No</v>
      </c>
      <c r="K2096" s="15">
        <f t="shared" si="129"/>
        <v>1</v>
      </c>
      <c r="L2096" s="15" t="str">
        <f t="shared" si="130"/>
        <v>No</v>
      </c>
      <c r="M2096" s="15" t="str">
        <f t="shared" si="131"/>
        <v>No</v>
      </c>
      <c r="N2096" s="29">
        <v>28.4</v>
      </c>
      <c r="O2096" s="20" t="str" cm="1">
        <f t="array" ref="O2096">_xlfn.IFS(N2096&lt;18.5,"Underweight",N2096&lt;25,"Normalweight",N2096&lt;30,"Overweight",N2096&gt;=30,"Obesity")</f>
        <v>Overweight</v>
      </c>
      <c r="P2096" s="39" t="s">
        <v>271</v>
      </c>
      <c r="Q2096" s="29">
        <v>28.4</v>
      </c>
      <c r="R2096" s="39">
        <v>5.97</v>
      </c>
      <c r="S2096" s="39" t="s">
        <v>2380</v>
      </c>
      <c r="T2096" s="39" t="s">
        <v>2380</v>
      </c>
      <c r="U2096" s="39" t="s">
        <v>2383</v>
      </c>
      <c r="V2096" s="39">
        <v>1</v>
      </c>
      <c r="W2096" s="39" t="s">
        <v>2380</v>
      </c>
      <c r="X2096" s="39" t="s">
        <v>8392</v>
      </c>
    </row>
    <row r="2097" spans="1:24" x14ac:dyDescent="0.35">
      <c r="A2097" s="4" t="s">
        <v>270</v>
      </c>
      <c r="B2097" s="4">
        <v>35.42</v>
      </c>
      <c r="C2097" s="4">
        <v>4.6399999999999997</v>
      </c>
      <c r="D2097" s="4" t="s">
        <v>2382</v>
      </c>
      <c r="E2097" s="4" t="s">
        <v>2380</v>
      </c>
      <c r="F2097" s="4" t="s">
        <v>2380</v>
      </c>
      <c r="G2097" s="4" t="s">
        <v>2381</v>
      </c>
      <c r="H2097" s="4" t="s">
        <v>2380</v>
      </c>
      <c r="I2097" s="15">
        <v>180</v>
      </c>
      <c r="J2097" s="15" t="str">
        <f t="shared" si="128"/>
        <v>No</v>
      </c>
      <c r="K2097" s="15">
        <f t="shared" si="129"/>
        <v>0</v>
      </c>
      <c r="L2097" s="15" t="str">
        <f t="shared" si="130"/>
        <v>No</v>
      </c>
      <c r="M2097" s="15" t="str">
        <f t="shared" si="131"/>
        <v>Yes</v>
      </c>
      <c r="N2097" s="29">
        <v>35.42</v>
      </c>
      <c r="O2097" s="20" t="str" cm="1">
        <f t="array" ref="O2097">_xlfn.IFS(N2097&lt;18.5,"Underweight",N2097&lt;25,"Normalweight",N2097&lt;30,"Overweight",N2097&gt;=30,"Obesity")</f>
        <v>Obesity</v>
      </c>
      <c r="P2097" s="39" t="s">
        <v>270</v>
      </c>
      <c r="Q2097" s="29">
        <v>35.42</v>
      </c>
      <c r="R2097" s="39">
        <v>4.6399999999999997</v>
      </c>
      <c r="S2097" s="39" t="s">
        <v>2383</v>
      </c>
      <c r="T2097" s="39" t="s">
        <v>2380</v>
      </c>
      <c r="U2097" s="39" t="s">
        <v>2380</v>
      </c>
      <c r="V2097" s="39">
        <v>0</v>
      </c>
      <c r="W2097" s="39" t="s">
        <v>2380</v>
      </c>
      <c r="X2097" s="39" t="s">
        <v>8391</v>
      </c>
    </row>
    <row r="2098" spans="1:24" x14ac:dyDescent="0.35">
      <c r="A2098" s="4" t="s">
        <v>269</v>
      </c>
      <c r="B2098" s="4">
        <v>26.18</v>
      </c>
      <c r="C2098" s="4">
        <v>6.12</v>
      </c>
      <c r="D2098" s="4" t="s">
        <v>2380</v>
      </c>
      <c r="E2098" s="4" t="s">
        <v>2382</v>
      </c>
      <c r="F2098" s="4" t="s">
        <v>2380</v>
      </c>
      <c r="G2098" s="4">
        <v>1</v>
      </c>
      <c r="H2098" s="4" t="s">
        <v>2380</v>
      </c>
      <c r="I2098" s="15">
        <v>180</v>
      </c>
      <c r="J2098" s="15" t="str">
        <f t="shared" si="128"/>
        <v>No</v>
      </c>
      <c r="K2098" s="15">
        <f t="shared" si="129"/>
        <v>1</v>
      </c>
      <c r="L2098" s="15" t="str">
        <f t="shared" si="130"/>
        <v>No</v>
      </c>
      <c r="M2098" s="15" t="str">
        <f t="shared" si="131"/>
        <v>No</v>
      </c>
      <c r="N2098" s="29">
        <v>26.18</v>
      </c>
      <c r="O2098" s="20" t="str" cm="1">
        <f t="array" ref="O2098">_xlfn.IFS(N2098&lt;18.5,"Underweight",N2098&lt;25,"Normalweight",N2098&lt;30,"Overweight",N2098&gt;=30,"Obesity")</f>
        <v>Overweight</v>
      </c>
      <c r="P2098" s="39" t="s">
        <v>269</v>
      </c>
      <c r="Q2098" s="29">
        <v>26.18</v>
      </c>
      <c r="R2098" s="39">
        <v>6.12</v>
      </c>
      <c r="S2098" s="39" t="s">
        <v>2380</v>
      </c>
      <c r="T2098" s="39" t="s">
        <v>2382</v>
      </c>
      <c r="U2098" s="39" t="s">
        <v>2380</v>
      </c>
      <c r="V2098" s="39">
        <v>1</v>
      </c>
      <c r="W2098" s="39" t="s">
        <v>2380</v>
      </c>
      <c r="X2098" s="39" t="s">
        <v>8392</v>
      </c>
    </row>
    <row r="2099" spans="1:24" x14ac:dyDescent="0.35">
      <c r="A2099" s="4" t="s">
        <v>268</v>
      </c>
      <c r="B2099" s="4">
        <v>20.8</v>
      </c>
      <c r="C2099" s="4">
        <v>4.87</v>
      </c>
      <c r="D2099" s="4" t="s">
        <v>2382</v>
      </c>
      <c r="E2099" s="4" t="s">
        <v>2380</v>
      </c>
      <c r="F2099" s="4" t="s">
        <v>2380</v>
      </c>
      <c r="G2099" s="4" t="s">
        <v>2381</v>
      </c>
      <c r="H2099" s="4" t="s">
        <v>2380</v>
      </c>
      <c r="I2099" s="15">
        <v>180</v>
      </c>
      <c r="J2099" s="15" t="str">
        <f t="shared" si="128"/>
        <v>No</v>
      </c>
      <c r="K2099" s="15">
        <f t="shared" si="129"/>
        <v>0</v>
      </c>
      <c r="L2099" s="15" t="str">
        <f t="shared" si="130"/>
        <v>No</v>
      </c>
      <c r="M2099" s="15" t="str">
        <f t="shared" si="131"/>
        <v>Yes</v>
      </c>
      <c r="N2099" s="29">
        <v>20.8</v>
      </c>
      <c r="O2099" s="20" t="str" cm="1">
        <f t="array" ref="O2099">_xlfn.IFS(N2099&lt;18.5,"Underweight",N2099&lt;25,"Normalweight",N2099&lt;30,"Overweight",N2099&gt;=30,"Obesity")</f>
        <v>Normalweight</v>
      </c>
      <c r="P2099" s="39" t="s">
        <v>268</v>
      </c>
      <c r="Q2099" s="29">
        <v>20.8</v>
      </c>
      <c r="R2099" s="39">
        <v>4.87</v>
      </c>
      <c r="S2099" s="39" t="s">
        <v>2383</v>
      </c>
      <c r="T2099" s="39" t="s">
        <v>2380</v>
      </c>
      <c r="U2099" s="39" t="s">
        <v>2380</v>
      </c>
      <c r="V2099" s="39">
        <v>0</v>
      </c>
      <c r="W2099" s="39" t="s">
        <v>2380</v>
      </c>
      <c r="X2099" s="39" t="s">
        <v>8393</v>
      </c>
    </row>
    <row r="2100" spans="1:24" x14ac:dyDescent="0.35">
      <c r="A2100" s="4" t="s">
        <v>267</v>
      </c>
      <c r="B2100" s="4">
        <v>15.82</v>
      </c>
      <c r="C2100" s="4">
        <v>4.5999999999999996</v>
      </c>
      <c r="D2100" s="4" t="s">
        <v>2380</v>
      </c>
      <c r="E2100" s="4" t="s">
        <v>2380</v>
      </c>
      <c r="F2100" s="4" t="s">
        <v>2380</v>
      </c>
      <c r="G2100" s="4" t="s">
        <v>2381</v>
      </c>
      <c r="H2100" s="4" t="s">
        <v>2380</v>
      </c>
      <c r="I2100" s="15">
        <v>180</v>
      </c>
      <c r="J2100" s="15" t="str">
        <f t="shared" si="128"/>
        <v>No</v>
      </c>
      <c r="K2100" s="15">
        <f t="shared" si="129"/>
        <v>0</v>
      </c>
      <c r="L2100" s="15" t="str">
        <f t="shared" si="130"/>
        <v>No</v>
      </c>
      <c r="M2100" s="15" t="str">
        <f t="shared" si="131"/>
        <v>No</v>
      </c>
      <c r="N2100" s="29">
        <v>15.82</v>
      </c>
      <c r="O2100" s="20" t="str" cm="1">
        <f t="array" ref="O2100">_xlfn.IFS(N2100&lt;18.5,"Underweight",N2100&lt;25,"Normalweight",N2100&lt;30,"Overweight",N2100&gt;=30,"Obesity")</f>
        <v>Underweight</v>
      </c>
      <c r="P2100" s="39" t="s">
        <v>267</v>
      </c>
      <c r="Q2100" s="29">
        <v>15.82</v>
      </c>
      <c r="R2100" s="39">
        <v>4.5999999999999996</v>
      </c>
      <c r="S2100" s="39" t="s">
        <v>2380</v>
      </c>
      <c r="T2100" s="39" t="s">
        <v>2380</v>
      </c>
      <c r="U2100" s="39" t="s">
        <v>2380</v>
      </c>
      <c r="V2100" s="39">
        <v>0</v>
      </c>
      <c r="W2100" s="39" t="s">
        <v>2380</v>
      </c>
      <c r="X2100" s="39" t="s">
        <v>8394</v>
      </c>
    </row>
    <row r="2101" spans="1:24" x14ac:dyDescent="0.35">
      <c r="A2101" s="4" t="s">
        <v>266</v>
      </c>
      <c r="B2101" s="4">
        <v>17.670000000000002</v>
      </c>
      <c r="C2101" s="4">
        <v>4.78</v>
      </c>
      <c r="D2101" s="4" t="s">
        <v>2380</v>
      </c>
      <c r="E2101" s="4" t="s">
        <v>2380</v>
      </c>
      <c r="F2101" s="4" t="s">
        <v>2380</v>
      </c>
      <c r="G2101" s="4" t="s">
        <v>2381</v>
      </c>
      <c r="H2101" s="4" t="s">
        <v>2380</v>
      </c>
      <c r="I2101" s="15">
        <v>180</v>
      </c>
      <c r="J2101" s="15" t="str">
        <f t="shared" si="128"/>
        <v>No</v>
      </c>
      <c r="K2101" s="15">
        <f t="shared" si="129"/>
        <v>0</v>
      </c>
      <c r="L2101" s="15" t="str">
        <f t="shared" si="130"/>
        <v>No</v>
      </c>
      <c r="M2101" s="15" t="str">
        <f t="shared" si="131"/>
        <v>No</v>
      </c>
      <c r="N2101" s="29">
        <v>17.670000000000002</v>
      </c>
      <c r="O2101" s="20" t="str" cm="1">
        <f t="array" ref="O2101">_xlfn.IFS(N2101&lt;18.5,"Underweight",N2101&lt;25,"Normalweight",N2101&lt;30,"Overweight",N2101&gt;=30,"Obesity")</f>
        <v>Underweight</v>
      </c>
      <c r="P2101" s="39" t="s">
        <v>266</v>
      </c>
      <c r="Q2101" s="29">
        <v>17.670000000000002</v>
      </c>
      <c r="R2101" s="39">
        <v>4.78</v>
      </c>
      <c r="S2101" s="39" t="s">
        <v>2380</v>
      </c>
      <c r="T2101" s="39" t="s">
        <v>2380</v>
      </c>
      <c r="U2101" s="39" t="s">
        <v>2380</v>
      </c>
      <c r="V2101" s="39">
        <v>0</v>
      </c>
      <c r="W2101" s="39" t="s">
        <v>2380</v>
      </c>
      <c r="X2101" s="39" t="s">
        <v>8394</v>
      </c>
    </row>
    <row r="2102" spans="1:24" x14ac:dyDescent="0.35">
      <c r="A2102" s="4" t="s">
        <v>265</v>
      </c>
      <c r="B2102" s="4">
        <v>31.92</v>
      </c>
      <c r="C2102" s="4">
        <v>11.05</v>
      </c>
      <c r="D2102" s="4" t="s">
        <v>2380</v>
      </c>
      <c r="E2102" s="4" t="s">
        <v>2380</v>
      </c>
      <c r="F2102" s="4" t="s">
        <v>2380</v>
      </c>
      <c r="G2102" s="4" t="s">
        <v>2381</v>
      </c>
      <c r="H2102" s="4" t="s">
        <v>2380</v>
      </c>
      <c r="I2102" s="15">
        <v>180</v>
      </c>
      <c r="J2102" s="15" t="str">
        <f t="shared" si="128"/>
        <v>No</v>
      </c>
      <c r="K2102" s="15">
        <f t="shared" si="129"/>
        <v>0</v>
      </c>
      <c r="L2102" s="15" t="str">
        <f t="shared" si="130"/>
        <v>No</v>
      </c>
      <c r="M2102" s="15" t="str">
        <f t="shared" si="131"/>
        <v>No</v>
      </c>
      <c r="N2102" s="29">
        <v>31.92</v>
      </c>
      <c r="O2102" s="20" t="str" cm="1">
        <f t="array" ref="O2102">_xlfn.IFS(N2102&lt;18.5,"Underweight",N2102&lt;25,"Normalweight",N2102&lt;30,"Overweight",N2102&gt;=30,"Obesity")</f>
        <v>Obesity</v>
      </c>
      <c r="P2102" s="39" t="s">
        <v>265</v>
      </c>
      <c r="Q2102" s="29">
        <v>31.92</v>
      </c>
      <c r="R2102" s="39">
        <v>11.05</v>
      </c>
      <c r="S2102" s="39" t="s">
        <v>2380</v>
      </c>
      <c r="T2102" s="39" t="s">
        <v>2380</v>
      </c>
      <c r="U2102" s="39" t="s">
        <v>2380</v>
      </c>
      <c r="V2102" s="39">
        <v>0</v>
      </c>
      <c r="W2102" s="39" t="s">
        <v>2380</v>
      </c>
      <c r="X2102" s="39" t="s">
        <v>8391</v>
      </c>
    </row>
    <row r="2103" spans="1:24" x14ac:dyDescent="0.35">
      <c r="A2103" s="4" t="s">
        <v>264</v>
      </c>
      <c r="B2103" s="4">
        <v>28.975000000000001</v>
      </c>
      <c r="C2103" s="4">
        <v>7.62</v>
      </c>
      <c r="D2103" s="4" t="s">
        <v>2380</v>
      </c>
      <c r="E2103" s="4" t="s">
        <v>2380</v>
      </c>
      <c r="F2103" s="4" t="s">
        <v>2380</v>
      </c>
      <c r="G2103" s="4" t="s">
        <v>2381</v>
      </c>
      <c r="H2103" s="4" t="s">
        <v>2380</v>
      </c>
      <c r="I2103" s="15">
        <v>180</v>
      </c>
      <c r="J2103" s="15" t="str">
        <f t="shared" si="128"/>
        <v>No</v>
      </c>
      <c r="K2103" s="15">
        <f t="shared" si="129"/>
        <v>0</v>
      </c>
      <c r="L2103" s="15" t="str">
        <f t="shared" si="130"/>
        <v>No</v>
      </c>
      <c r="M2103" s="15" t="str">
        <f t="shared" si="131"/>
        <v>No</v>
      </c>
      <c r="N2103" s="29">
        <v>28.975000000000001</v>
      </c>
      <c r="O2103" s="20" t="str" cm="1">
        <f t="array" ref="O2103">_xlfn.IFS(N2103&lt;18.5,"Underweight",N2103&lt;25,"Normalweight",N2103&lt;30,"Overweight",N2103&gt;=30,"Obesity")</f>
        <v>Overweight</v>
      </c>
      <c r="P2103" s="39" t="s">
        <v>264</v>
      </c>
      <c r="Q2103" s="29">
        <v>28.975000000000001</v>
      </c>
      <c r="R2103" s="39">
        <v>7.62</v>
      </c>
      <c r="S2103" s="39" t="s">
        <v>2380</v>
      </c>
      <c r="T2103" s="39" t="s">
        <v>2380</v>
      </c>
      <c r="U2103" s="39" t="s">
        <v>2380</v>
      </c>
      <c r="V2103" s="39">
        <v>0</v>
      </c>
      <c r="W2103" s="39" t="s">
        <v>2380</v>
      </c>
      <c r="X2103" s="39" t="s">
        <v>8392</v>
      </c>
    </row>
    <row r="2104" spans="1:24" x14ac:dyDescent="0.35">
      <c r="A2104" s="4" t="s">
        <v>263</v>
      </c>
      <c r="B2104" s="4">
        <v>31.73</v>
      </c>
      <c r="C2104" s="4">
        <v>4.78</v>
      </c>
      <c r="D2104" s="4" t="s">
        <v>2382</v>
      </c>
      <c r="E2104" s="4" t="s">
        <v>2382</v>
      </c>
      <c r="F2104" s="4" t="s">
        <v>2380</v>
      </c>
      <c r="G2104" s="4">
        <v>2</v>
      </c>
      <c r="H2104" s="4" t="s">
        <v>2380</v>
      </c>
      <c r="I2104" s="15">
        <v>180</v>
      </c>
      <c r="J2104" s="15" t="str">
        <f t="shared" si="128"/>
        <v>No</v>
      </c>
      <c r="K2104" s="15">
        <f t="shared" si="129"/>
        <v>2</v>
      </c>
      <c r="L2104" s="15" t="str">
        <f t="shared" si="130"/>
        <v>No</v>
      </c>
      <c r="M2104" s="15" t="str">
        <f t="shared" si="131"/>
        <v>Yes</v>
      </c>
      <c r="N2104" s="29">
        <v>31.73</v>
      </c>
      <c r="O2104" s="20" t="str" cm="1">
        <f t="array" ref="O2104">_xlfn.IFS(N2104&lt;18.5,"Underweight",N2104&lt;25,"Normalweight",N2104&lt;30,"Overweight",N2104&gt;=30,"Obesity")</f>
        <v>Obesity</v>
      </c>
      <c r="P2104" s="39" t="s">
        <v>263</v>
      </c>
      <c r="Q2104" s="29">
        <v>31.73</v>
      </c>
      <c r="R2104" s="39">
        <v>4.78</v>
      </c>
      <c r="S2104" s="39" t="s">
        <v>2383</v>
      </c>
      <c r="T2104" s="39" t="s">
        <v>2382</v>
      </c>
      <c r="U2104" s="39" t="s">
        <v>2380</v>
      </c>
      <c r="V2104" s="39">
        <v>2</v>
      </c>
      <c r="W2104" s="39" t="s">
        <v>2380</v>
      </c>
      <c r="X2104" s="39" t="s">
        <v>8391</v>
      </c>
    </row>
    <row r="2105" spans="1:24" x14ac:dyDescent="0.35">
      <c r="A2105" s="4" t="s">
        <v>262</v>
      </c>
      <c r="B2105" s="4">
        <v>28.88</v>
      </c>
      <c r="C2105" s="4">
        <v>6.09</v>
      </c>
      <c r="D2105" s="4" t="s">
        <v>2382</v>
      </c>
      <c r="E2105" s="4" t="s">
        <v>2382</v>
      </c>
      <c r="F2105" s="4" t="s">
        <v>2380</v>
      </c>
      <c r="G2105" s="4">
        <v>2</v>
      </c>
      <c r="H2105" s="4" t="s">
        <v>2380</v>
      </c>
      <c r="I2105" s="15">
        <v>180</v>
      </c>
      <c r="J2105" s="15" t="str">
        <f t="shared" si="128"/>
        <v>No</v>
      </c>
      <c r="K2105" s="15">
        <f t="shared" si="129"/>
        <v>2</v>
      </c>
      <c r="L2105" s="15" t="str">
        <f t="shared" si="130"/>
        <v>No</v>
      </c>
      <c r="M2105" s="15" t="str">
        <f t="shared" si="131"/>
        <v>Yes</v>
      </c>
      <c r="N2105" s="29">
        <v>28.88</v>
      </c>
      <c r="O2105" s="20" t="str" cm="1">
        <f t="array" ref="O2105">_xlfn.IFS(N2105&lt;18.5,"Underweight",N2105&lt;25,"Normalweight",N2105&lt;30,"Overweight",N2105&gt;=30,"Obesity")</f>
        <v>Overweight</v>
      </c>
      <c r="P2105" s="39" t="s">
        <v>262</v>
      </c>
      <c r="Q2105" s="29">
        <v>28.88</v>
      </c>
      <c r="R2105" s="39">
        <v>6.09</v>
      </c>
      <c r="S2105" s="39" t="s">
        <v>2383</v>
      </c>
      <c r="T2105" s="39" t="s">
        <v>2382</v>
      </c>
      <c r="U2105" s="39" t="s">
        <v>2380</v>
      </c>
      <c r="V2105" s="39">
        <v>2</v>
      </c>
      <c r="W2105" s="39" t="s">
        <v>2380</v>
      </c>
      <c r="X2105" s="39" t="s">
        <v>8392</v>
      </c>
    </row>
    <row r="2106" spans="1:24" x14ac:dyDescent="0.35">
      <c r="A2106" s="4" t="s">
        <v>261</v>
      </c>
      <c r="B2106" s="4">
        <v>25.555</v>
      </c>
      <c r="C2106" s="4">
        <v>5.1100000000000003</v>
      </c>
      <c r="D2106" s="4" t="s">
        <v>2380</v>
      </c>
      <c r="E2106" s="4" t="s">
        <v>2380</v>
      </c>
      <c r="F2106" s="4" t="s">
        <v>2383</v>
      </c>
      <c r="G2106" s="4">
        <v>1</v>
      </c>
      <c r="H2106" s="4" t="s">
        <v>2380</v>
      </c>
      <c r="I2106" s="15">
        <v>180</v>
      </c>
      <c r="J2106" s="15" t="str">
        <f t="shared" si="128"/>
        <v>No</v>
      </c>
      <c r="K2106" s="15">
        <f t="shared" si="129"/>
        <v>1</v>
      </c>
      <c r="L2106" s="15" t="str">
        <f t="shared" si="130"/>
        <v>No</v>
      </c>
      <c r="M2106" s="15" t="str">
        <f t="shared" si="131"/>
        <v>No</v>
      </c>
      <c r="N2106" s="29">
        <v>25.555</v>
      </c>
      <c r="O2106" s="20" t="str" cm="1">
        <f t="array" ref="O2106">_xlfn.IFS(N2106&lt;18.5,"Underweight",N2106&lt;25,"Normalweight",N2106&lt;30,"Overweight",N2106&gt;=30,"Obesity")</f>
        <v>Overweight</v>
      </c>
      <c r="P2106" s="39" t="s">
        <v>261</v>
      </c>
      <c r="Q2106" s="29">
        <v>25.555</v>
      </c>
      <c r="R2106" s="39">
        <v>5.1100000000000003</v>
      </c>
      <c r="S2106" s="39" t="s">
        <v>2380</v>
      </c>
      <c r="T2106" s="39" t="s">
        <v>2380</v>
      </c>
      <c r="U2106" s="39" t="s">
        <v>2383</v>
      </c>
      <c r="V2106" s="39">
        <v>1</v>
      </c>
      <c r="W2106" s="39" t="s">
        <v>2380</v>
      </c>
      <c r="X2106" s="39" t="s">
        <v>8392</v>
      </c>
    </row>
    <row r="2107" spans="1:24" x14ac:dyDescent="0.35">
      <c r="A2107" s="4" t="s">
        <v>260</v>
      </c>
      <c r="B2107" s="4">
        <v>37.29</v>
      </c>
      <c r="C2107" s="4">
        <v>4.46</v>
      </c>
      <c r="D2107" s="4" t="s">
        <v>2380</v>
      </c>
      <c r="E2107" s="4" t="s">
        <v>2382</v>
      </c>
      <c r="F2107" s="4" t="s">
        <v>2380</v>
      </c>
      <c r="G2107" s="4">
        <v>1</v>
      </c>
      <c r="H2107" s="4" t="s">
        <v>2380</v>
      </c>
      <c r="I2107" s="15">
        <v>180</v>
      </c>
      <c r="J2107" s="15" t="str">
        <f t="shared" si="128"/>
        <v>No</v>
      </c>
      <c r="K2107" s="15">
        <f t="shared" si="129"/>
        <v>1</v>
      </c>
      <c r="L2107" s="15" t="str">
        <f t="shared" si="130"/>
        <v>No</v>
      </c>
      <c r="M2107" s="15" t="str">
        <f t="shared" si="131"/>
        <v>No</v>
      </c>
      <c r="N2107" s="29">
        <v>37.29</v>
      </c>
      <c r="O2107" s="20" t="str" cm="1">
        <f t="array" ref="O2107">_xlfn.IFS(N2107&lt;18.5,"Underweight",N2107&lt;25,"Normalweight",N2107&lt;30,"Overweight",N2107&gt;=30,"Obesity")</f>
        <v>Obesity</v>
      </c>
      <c r="P2107" s="39" t="s">
        <v>260</v>
      </c>
      <c r="Q2107" s="29">
        <v>37.29</v>
      </c>
      <c r="R2107" s="39">
        <v>4.46</v>
      </c>
      <c r="S2107" s="39" t="s">
        <v>2380</v>
      </c>
      <c r="T2107" s="39" t="s">
        <v>2382</v>
      </c>
      <c r="U2107" s="39" t="s">
        <v>2380</v>
      </c>
      <c r="V2107" s="39">
        <v>1</v>
      </c>
      <c r="W2107" s="39" t="s">
        <v>2380</v>
      </c>
      <c r="X2107" s="39" t="s">
        <v>8391</v>
      </c>
    </row>
    <row r="2108" spans="1:24" x14ac:dyDescent="0.35">
      <c r="A2108" s="4" t="s">
        <v>259</v>
      </c>
      <c r="B2108" s="4">
        <v>40.28</v>
      </c>
      <c r="C2108" s="4">
        <v>6.11</v>
      </c>
      <c r="D2108" s="4" t="s">
        <v>2380</v>
      </c>
      <c r="E2108" s="4" t="s">
        <v>2382</v>
      </c>
      <c r="F2108" s="4" t="s">
        <v>2380</v>
      </c>
      <c r="G2108" s="4">
        <v>1</v>
      </c>
      <c r="H2108" s="4" t="s">
        <v>2380</v>
      </c>
      <c r="I2108" s="15">
        <v>180</v>
      </c>
      <c r="J2108" s="15" t="str">
        <f t="shared" si="128"/>
        <v>No</v>
      </c>
      <c r="K2108" s="15">
        <f t="shared" si="129"/>
        <v>1</v>
      </c>
      <c r="L2108" s="15" t="str">
        <f t="shared" si="130"/>
        <v>No</v>
      </c>
      <c r="M2108" s="15" t="str">
        <f t="shared" si="131"/>
        <v>No</v>
      </c>
      <c r="N2108" s="29">
        <v>40.28</v>
      </c>
      <c r="O2108" s="20" t="str" cm="1">
        <f t="array" ref="O2108">_xlfn.IFS(N2108&lt;18.5,"Underweight",N2108&lt;25,"Normalweight",N2108&lt;30,"Overweight",N2108&gt;=30,"Obesity")</f>
        <v>Obesity</v>
      </c>
      <c r="P2108" s="39" t="s">
        <v>259</v>
      </c>
      <c r="Q2108" s="29">
        <v>40.28</v>
      </c>
      <c r="R2108" s="39">
        <v>6.11</v>
      </c>
      <c r="S2108" s="39" t="s">
        <v>2380</v>
      </c>
      <c r="T2108" s="39" t="s">
        <v>2382</v>
      </c>
      <c r="U2108" s="39" t="s">
        <v>2380</v>
      </c>
      <c r="V2108" s="39">
        <v>1</v>
      </c>
      <c r="W2108" s="39" t="s">
        <v>2380</v>
      </c>
      <c r="X2108" s="39" t="s">
        <v>8391</v>
      </c>
    </row>
    <row r="2109" spans="1:24" x14ac:dyDescent="0.35">
      <c r="A2109" s="4" t="s">
        <v>258</v>
      </c>
      <c r="B2109" s="4">
        <v>40.185000000000002</v>
      </c>
      <c r="C2109" s="4">
        <v>4.66</v>
      </c>
      <c r="D2109" s="4" t="s">
        <v>2380</v>
      </c>
      <c r="E2109" s="4" t="s">
        <v>2382</v>
      </c>
      <c r="F2109" s="4" t="s">
        <v>2380</v>
      </c>
      <c r="G2109" s="4">
        <v>1</v>
      </c>
      <c r="H2109" s="4" t="s">
        <v>2380</v>
      </c>
      <c r="I2109" s="15">
        <v>180</v>
      </c>
      <c r="J2109" s="15" t="str">
        <f t="shared" si="128"/>
        <v>No</v>
      </c>
      <c r="K2109" s="15">
        <f t="shared" si="129"/>
        <v>1</v>
      </c>
      <c r="L2109" s="15" t="str">
        <f t="shared" si="130"/>
        <v>No</v>
      </c>
      <c r="M2109" s="15" t="str">
        <f t="shared" si="131"/>
        <v>No</v>
      </c>
      <c r="N2109" s="29">
        <v>40.185000000000002</v>
      </c>
      <c r="O2109" s="20" t="str" cm="1">
        <f t="array" ref="O2109">_xlfn.IFS(N2109&lt;18.5,"Underweight",N2109&lt;25,"Normalweight",N2109&lt;30,"Overweight",N2109&gt;=30,"Obesity")</f>
        <v>Obesity</v>
      </c>
      <c r="P2109" s="39" t="s">
        <v>258</v>
      </c>
      <c r="Q2109" s="29">
        <v>40.185000000000002</v>
      </c>
      <c r="R2109" s="39">
        <v>4.66</v>
      </c>
      <c r="S2109" s="39" t="s">
        <v>2380</v>
      </c>
      <c r="T2109" s="39" t="s">
        <v>2382</v>
      </c>
      <c r="U2109" s="39" t="s">
        <v>2380</v>
      </c>
      <c r="V2109" s="39">
        <v>1</v>
      </c>
      <c r="W2109" s="39" t="s">
        <v>2380</v>
      </c>
      <c r="X2109" s="39" t="s">
        <v>8391</v>
      </c>
    </row>
    <row r="2110" spans="1:24" x14ac:dyDescent="0.35">
      <c r="A2110" s="4" t="s">
        <v>257</v>
      </c>
      <c r="B2110" s="4">
        <v>23.57</v>
      </c>
      <c r="C2110" s="4">
        <v>6.14</v>
      </c>
      <c r="D2110" s="4" t="s">
        <v>2380</v>
      </c>
      <c r="E2110" s="4" t="s">
        <v>2380</v>
      </c>
      <c r="F2110" s="4" t="s">
        <v>2380</v>
      </c>
      <c r="G2110" s="4" t="s">
        <v>2381</v>
      </c>
      <c r="H2110" s="4" t="s">
        <v>2380</v>
      </c>
      <c r="I2110" s="15">
        <v>180</v>
      </c>
      <c r="J2110" s="15" t="str">
        <f t="shared" si="128"/>
        <v>No</v>
      </c>
      <c r="K2110" s="15">
        <f t="shared" si="129"/>
        <v>0</v>
      </c>
      <c r="L2110" s="15" t="str">
        <f t="shared" si="130"/>
        <v>No</v>
      </c>
      <c r="M2110" s="15" t="str">
        <f t="shared" si="131"/>
        <v>No</v>
      </c>
      <c r="N2110" s="29">
        <v>23.57</v>
      </c>
      <c r="O2110" s="20" t="str" cm="1">
        <f t="array" ref="O2110">_xlfn.IFS(N2110&lt;18.5,"Underweight",N2110&lt;25,"Normalweight",N2110&lt;30,"Overweight",N2110&gt;=30,"Obesity")</f>
        <v>Normalweight</v>
      </c>
      <c r="P2110" s="39" t="s">
        <v>257</v>
      </c>
      <c r="Q2110" s="29">
        <v>23.57</v>
      </c>
      <c r="R2110" s="39">
        <v>6.14</v>
      </c>
      <c r="S2110" s="39" t="s">
        <v>2380</v>
      </c>
      <c r="T2110" s="39" t="s">
        <v>2380</v>
      </c>
      <c r="U2110" s="39" t="s">
        <v>2380</v>
      </c>
      <c r="V2110" s="39">
        <v>0</v>
      </c>
      <c r="W2110" s="39" t="s">
        <v>2380</v>
      </c>
      <c r="X2110" s="39" t="s">
        <v>8393</v>
      </c>
    </row>
    <row r="2111" spans="1:24" x14ac:dyDescent="0.35">
      <c r="A2111" s="4" t="s">
        <v>256</v>
      </c>
      <c r="B2111" s="4">
        <v>35.625</v>
      </c>
      <c r="C2111" s="4">
        <v>6.21</v>
      </c>
      <c r="D2111" s="4" t="s">
        <v>2380</v>
      </c>
      <c r="E2111" s="4" t="s">
        <v>2382</v>
      </c>
      <c r="F2111" s="4" t="s">
        <v>2380</v>
      </c>
      <c r="G2111" s="4">
        <v>1</v>
      </c>
      <c r="H2111" s="4" t="s">
        <v>2380</v>
      </c>
      <c r="I2111" s="15">
        <v>180</v>
      </c>
      <c r="J2111" s="15" t="str">
        <f t="shared" si="128"/>
        <v>No</v>
      </c>
      <c r="K2111" s="15">
        <f t="shared" si="129"/>
        <v>1</v>
      </c>
      <c r="L2111" s="15" t="str">
        <f t="shared" si="130"/>
        <v>No</v>
      </c>
      <c r="M2111" s="15" t="str">
        <f t="shared" si="131"/>
        <v>No</v>
      </c>
      <c r="N2111" s="29">
        <v>35.625</v>
      </c>
      <c r="O2111" s="20" t="str" cm="1">
        <f t="array" ref="O2111">_xlfn.IFS(N2111&lt;18.5,"Underweight",N2111&lt;25,"Normalweight",N2111&lt;30,"Overweight",N2111&gt;=30,"Obesity")</f>
        <v>Obesity</v>
      </c>
      <c r="P2111" s="39" t="s">
        <v>256</v>
      </c>
      <c r="Q2111" s="29">
        <v>35.625</v>
      </c>
      <c r="R2111" s="39">
        <v>6.21</v>
      </c>
      <c r="S2111" s="39" t="s">
        <v>2380</v>
      </c>
      <c r="T2111" s="39" t="s">
        <v>2382</v>
      </c>
      <c r="U2111" s="39" t="s">
        <v>2380</v>
      </c>
      <c r="V2111" s="39">
        <v>1</v>
      </c>
      <c r="W2111" s="39" t="s">
        <v>2380</v>
      </c>
      <c r="X2111" s="39" t="s">
        <v>8391</v>
      </c>
    </row>
    <row r="2112" spans="1:24" x14ac:dyDescent="0.35">
      <c r="A2112" s="4" t="s">
        <v>255</v>
      </c>
      <c r="B2112" s="4">
        <v>33.155000000000001</v>
      </c>
      <c r="C2112" s="4">
        <v>4.5999999999999996</v>
      </c>
      <c r="D2112" s="4" t="s">
        <v>2380</v>
      </c>
      <c r="E2112" s="4" t="s">
        <v>2382</v>
      </c>
      <c r="F2112" s="4" t="s">
        <v>2380</v>
      </c>
      <c r="G2112" s="4">
        <v>1</v>
      </c>
      <c r="H2112" s="4" t="s">
        <v>2380</v>
      </c>
      <c r="I2112" s="15">
        <v>180</v>
      </c>
      <c r="J2112" s="15" t="str">
        <f t="shared" si="128"/>
        <v>No</v>
      </c>
      <c r="K2112" s="15">
        <f t="shared" si="129"/>
        <v>1</v>
      </c>
      <c r="L2112" s="15" t="str">
        <f t="shared" si="130"/>
        <v>No</v>
      </c>
      <c r="M2112" s="15" t="str">
        <f t="shared" si="131"/>
        <v>No</v>
      </c>
      <c r="N2112" s="29">
        <v>33.155000000000001</v>
      </c>
      <c r="O2112" s="20" t="str" cm="1">
        <f t="array" ref="O2112">_xlfn.IFS(N2112&lt;18.5,"Underweight",N2112&lt;25,"Normalweight",N2112&lt;30,"Overweight",N2112&gt;=30,"Obesity")</f>
        <v>Obesity</v>
      </c>
      <c r="P2112" s="39" t="s">
        <v>255</v>
      </c>
      <c r="Q2112" s="29">
        <v>33.155000000000001</v>
      </c>
      <c r="R2112" s="39">
        <v>4.5999999999999996</v>
      </c>
      <c r="S2112" s="39" t="s">
        <v>2380</v>
      </c>
      <c r="T2112" s="39" t="s">
        <v>2382</v>
      </c>
      <c r="U2112" s="39" t="s">
        <v>2380</v>
      </c>
      <c r="V2112" s="39">
        <v>1</v>
      </c>
      <c r="W2112" s="39" t="s">
        <v>2380</v>
      </c>
      <c r="X2112" s="39" t="s">
        <v>8391</v>
      </c>
    </row>
    <row r="2113" spans="1:24" x14ac:dyDescent="0.35">
      <c r="A2113" s="4" t="s">
        <v>254</v>
      </c>
      <c r="B2113" s="4">
        <v>31.92</v>
      </c>
      <c r="C2113" s="4">
        <v>5.04</v>
      </c>
      <c r="D2113" s="4" t="s">
        <v>2380</v>
      </c>
      <c r="E2113" s="4" t="s">
        <v>2382</v>
      </c>
      <c r="F2113" s="4" t="s">
        <v>2380</v>
      </c>
      <c r="G2113" s="4">
        <v>1</v>
      </c>
      <c r="H2113" s="4" t="s">
        <v>2380</v>
      </c>
      <c r="I2113" s="15">
        <v>180</v>
      </c>
      <c r="J2113" s="15" t="str">
        <f t="shared" si="128"/>
        <v>No</v>
      </c>
      <c r="K2113" s="15">
        <f t="shared" si="129"/>
        <v>1</v>
      </c>
      <c r="L2113" s="15" t="str">
        <f t="shared" si="130"/>
        <v>No</v>
      </c>
      <c r="M2113" s="15" t="str">
        <f t="shared" si="131"/>
        <v>No</v>
      </c>
      <c r="N2113" s="29">
        <v>31.92</v>
      </c>
      <c r="O2113" s="20" t="str" cm="1">
        <f t="array" ref="O2113">_xlfn.IFS(N2113&lt;18.5,"Underweight",N2113&lt;25,"Normalweight",N2113&lt;30,"Overweight",N2113&gt;=30,"Obesity")</f>
        <v>Obesity</v>
      </c>
      <c r="P2113" s="39" t="s">
        <v>254</v>
      </c>
      <c r="Q2113" s="29">
        <v>31.92</v>
      </c>
      <c r="R2113" s="39">
        <v>5.04</v>
      </c>
      <c r="S2113" s="39" t="s">
        <v>2380</v>
      </c>
      <c r="T2113" s="39" t="s">
        <v>2382</v>
      </c>
      <c r="U2113" s="39" t="s">
        <v>2380</v>
      </c>
      <c r="V2113" s="39">
        <v>1</v>
      </c>
      <c r="W2113" s="39" t="s">
        <v>2380</v>
      </c>
      <c r="X2113" s="39" t="s">
        <v>8391</v>
      </c>
    </row>
    <row r="2114" spans="1:24" x14ac:dyDescent="0.35">
      <c r="A2114" s="4" t="s">
        <v>253</v>
      </c>
      <c r="B2114" s="4">
        <v>30.305</v>
      </c>
      <c r="C2114" s="4">
        <v>5.08</v>
      </c>
      <c r="D2114" s="4" t="s">
        <v>2380</v>
      </c>
      <c r="E2114" s="4" t="s">
        <v>2382</v>
      </c>
      <c r="F2114" s="4" t="s">
        <v>2380</v>
      </c>
      <c r="G2114" s="4">
        <v>1</v>
      </c>
      <c r="H2114" s="4" t="s">
        <v>2380</v>
      </c>
      <c r="I2114" s="15">
        <v>180</v>
      </c>
      <c r="J2114" s="15" t="str">
        <f t="shared" si="128"/>
        <v>No</v>
      </c>
      <c r="K2114" s="15">
        <f t="shared" si="129"/>
        <v>1</v>
      </c>
      <c r="L2114" s="15" t="str">
        <f t="shared" si="130"/>
        <v>No</v>
      </c>
      <c r="M2114" s="15" t="str">
        <f t="shared" si="131"/>
        <v>No</v>
      </c>
      <c r="N2114" s="29">
        <v>30.305</v>
      </c>
      <c r="O2114" s="20" t="str" cm="1">
        <f t="array" ref="O2114">_xlfn.IFS(N2114&lt;18.5,"Underweight",N2114&lt;25,"Normalweight",N2114&lt;30,"Overweight",N2114&gt;=30,"Obesity")</f>
        <v>Obesity</v>
      </c>
      <c r="P2114" s="39" t="s">
        <v>253</v>
      </c>
      <c r="Q2114" s="29">
        <v>30.305</v>
      </c>
      <c r="R2114" s="39">
        <v>5.08</v>
      </c>
      <c r="S2114" s="39" t="s">
        <v>2380</v>
      </c>
      <c r="T2114" s="39" t="s">
        <v>2382</v>
      </c>
      <c r="U2114" s="39" t="s">
        <v>2380</v>
      </c>
      <c r="V2114" s="39">
        <v>1</v>
      </c>
      <c r="W2114" s="39" t="s">
        <v>2380</v>
      </c>
      <c r="X2114" s="39" t="s">
        <v>8391</v>
      </c>
    </row>
    <row r="2115" spans="1:24" x14ac:dyDescent="0.35">
      <c r="A2115" s="4" t="s">
        <v>252</v>
      </c>
      <c r="B2115" s="4">
        <v>30.114999999999998</v>
      </c>
      <c r="C2115" s="4">
        <v>4.38</v>
      </c>
      <c r="D2115" s="4" t="s">
        <v>2380</v>
      </c>
      <c r="E2115" s="4" t="s">
        <v>2382</v>
      </c>
      <c r="F2115" s="4" t="s">
        <v>2380</v>
      </c>
      <c r="G2115" s="4">
        <v>1</v>
      </c>
      <c r="H2115" s="4" t="s">
        <v>2380</v>
      </c>
      <c r="I2115" s="15">
        <v>180</v>
      </c>
      <c r="J2115" s="15" t="str">
        <f t="shared" si="128"/>
        <v>No</v>
      </c>
      <c r="K2115" s="15">
        <f t="shared" si="129"/>
        <v>1</v>
      </c>
      <c r="L2115" s="15" t="str">
        <f t="shared" si="130"/>
        <v>No</v>
      </c>
      <c r="M2115" s="15" t="str">
        <f t="shared" si="131"/>
        <v>No</v>
      </c>
      <c r="N2115" s="29">
        <v>30.114999999999998</v>
      </c>
      <c r="O2115" s="20" t="str" cm="1">
        <f t="array" ref="O2115">_xlfn.IFS(N2115&lt;18.5,"Underweight",N2115&lt;25,"Normalweight",N2115&lt;30,"Overweight",N2115&gt;=30,"Obesity")</f>
        <v>Obesity</v>
      </c>
      <c r="P2115" s="39" t="s">
        <v>252</v>
      </c>
      <c r="Q2115" s="29">
        <v>30.114999999999998</v>
      </c>
      <c r="R2115" s="39">
        <v>4.38</v>
      </c>
      <c r="S2115" s="39" t="s">
        <v>2380</v>
      </c>
      <c r="T2115" s="39" t="s">
        <v>2382</v>
      </c>
      <c r="U2115" s="39" t="s">
        <v>2380</v>
      </c>
      <c r="V2115" s="39">
        <v>1</v>
      </c>
      <c r="W2115" s="39" t="s">
        <v>2380</v>
      </c>
      <c r="X2115" s="39" t="s">
        <v>8391</v>
      </c>
    </row>
    <row r="2116" spans="1:24" x14ac:dyDescent="0.35">
      <c r="A2116" s="4" t="s">
        <v>251</v>
      </c>
      <c r="B2116" s="4">
        <v>24.09</v>
      </c>
      <c r="C2116" s="4">
        <v>4.79</v>
      </c>
      <c r="D2116" s="4" t="s">
        <v>2380</v>
      </c>
      <c r="E2116" s="4" t="s">
        <v>2382</v>
      </c>
      <c r="F2116" s="4" t="s">
        <v>2380</v>
      </c>
      <c r="G2116" s="4">
        <v>1</v>
      </c>
      <c r="H2116" s="4" t="s">
        <v>2380</v>
      </c>
      <c r="I2116" s="15">
        <v>180</v>
      </c>
      <c r="J2116" s="15" t="str">
        <f t="shared" ref="J2116:J2179" si="132">IF(H2116="?",INDEX($H$3:$H$2337,MODE($I$3:$I$2337)),H2116)</f>
        <v>No</v>
      </c>
      <c r="K2116" s="15">
        <f t="shared" ref="K2116:K2179" si="133">IF(G2116="No major surgery",0,G2116)</f>
        <v>1</v>
      </c>
      <c r="L2116" s="15" t="str">
        <f t="shared" ref="L2116:L2179" si="134">PROPER(J2116)</f>
        <v>No</v>
      </c>
      <c r="M2116" s="15" t="str">
        <f t="shared" ref="M2116:M2179" si="135">PROPER(D2116)</f>
        <v>No</v>
      </c>
      <c r="N2116" s="29">
        <v>24.09</v>
      </c>
      <c r="O2116" s="20" t="str" cm="1">
        <f t="array" ref="O2116">_xlfn.IFS(N2116&lt;18.5,"Underweight",N2116&lt;25,"Normalweight",N2116&lt;30,"Overweight",N2116&gt;=30,"Obesity")</f>
        <v>Normalweight</v>
      </c>
      <c r="P2116" s="39" t="s">
        <v>251</v>
      </c>
      <c r="Q2116" s="29">
        <v>24.09</v>
      </c>
      <c r="R2116" s="39">
        <v>4.79</v>
      </c>
      <c r="S2116" s="39" t="s">
        <v>2380</v>
      </c>
      <c r="T2116" s="39" t="s">
        <v>2382</v>
      </c>
      <c r="U2116" s="39" t="s">
        <v>2380</v>
      </c>
      <c r="V2116" s="39">
        <v>1</v>
      </c>
      <c r="W2116" s="39" t="s">
        <v>2380</v>
      </c>
      <c r="X2116" s="39" t="s">
        <v>8393</v>
      </c>
    </row>
    <row r="2117" spans="1:24" x14ac:dyDescent="0.35">
      <c r="A2117" s="4" t="s">
        <v>250</v>
      </c>
      <c r="B2117" s="4">
        <v>28.215</v>
      </c>
      <c r="C2117" s="4">
        <v>4.21</v>
      </c>
      <c r="D2117" s="4" t="s">
        <v>2380</v>
      </c>
      <c r="E2117" s="4" t="s">
        <v>2382</v>
      </c>
      <c r="F2117" s="4" t="s">
        <v>2380</v>
      </c>
      <c r="G2117" s="4">
        <v>1</v>
      </c>
      <c r="H2117" s="4" t="s">
        <v>2380</v>
      </c>
      <c r="I2117" s="15">
        <v>180</v>
      </c>
      <c r="J2117" s="15" t="str">
        <f t="shared" si="132"/>
        <v>No</v>
      </c>
      <c r="K2117" s="15">
        <f t="shared" si="133"/>
        <v>1</v>
      </c>
      <c r="L2117" s="15" t="str">
        <f t="shared" si="134"/>
        <v>No</v>
      </c>
      <c r="M2117" s="15" t="str">
        <f t="shared" si="135"/>
        <v>No</v>
      </c>
      <c r="N2117" s="29">
        <v>28.215</v>
      </c>
      <c r="O2117" s="20" t="str" cm="1">
        <f t="array" ref="O2117">_xlfn.IFS(N2117&lt;18.5,"Underweight",N2117&lt;25,"Normalweight",N2117&lt;30,"Overweight",N2117&gt;=30,"Obesity")</f>
        <v>Overweight</v>
      </c>
      <c r="P2117" s="39" t="s">
        <v>250</v>
      </c>
      <c r="Q2117" s="29">
        <v>28.215</v>
      </c>
      <c r="R2117" s="39">
        <v>4.21</v>
      </c>
      <c r="S2117" s="39" t="s">
        <v>2380</v>
      </c>
      <c r="T2117" s="39" t="s">
        <v>2382</v>
      </c>
      <c r="U2117" s="39" t="s">
        <v>2380</v>
      </c>
      <c r="V2117" s="39">
        <v>1</v>
      </c>
      <c r="W2117" s="39" t="s">
        <v>2380</v>
      </c>
      <c r="X2117" s="39" t="s">
        <v>8392</v>
      </c>
    </row>
    <row r="2118" spans="1:24" x14ac:dyDescent="0.35">
      <c r="A2118" s="4" t="s">
        <v>248</v>
      </c>
      <c r="B2118" s="4">
        <v>26.315000000000001</v>
      </c>
      <c r="C2118" s="4">
        <v>5.47</v>
      </c>
      <c r="D2118" s="4" t="s">
        <v>2380</v>
      </c>
      <c r="E2118" s="4" t="s">
        <v>2382</v>
      </c>
      <c r="F2118" s="4" t="s">
        <v>2380</v>
      </c>
      <c r="G2118" s="4">
        <v>1</v>
      </c>
      <c r="H2118" s="4" t="s">
        <v>2380</v>
      </c>
      <c r="I2118" s="15">
        <v>180</v>
      </c>
      <c r="J2118" s="15" t="str">
        <f t="shared" si="132"/>
        <v>No</v>
      </c>
      <c r="K2118" s="15">
        <f t="shared" si="133"/>
        <v>1</v>
      </c>
      <c r="L2118" s="15" t="str">
        <f t="shared" si="134"/>
        <v>No</v>
      </c>
      <c r="M2118" s="15" t="str">
        <f t="shared" si="135"/>
        <v>No</v>
      </c>
      <c r="N2118" s="29">
        <v>26.315000000000001</v>
      </c>
      <c r="O2118" s="20" t="str" cm="1">
        <f t="array" ref="O2118">_xlfn.IFS(N2118&lt;18.5,"Underweight",N2118&lt;25,"Normalweight",N2118&lt;30,"Overweight",N2118&gt;=30,"Obesity")</f>
        <v>Overweight</v>
      </c>
      <c r="P2118" s="39" t="s">
        <v>248</v>
      </c>
      <c r="Q2118" s="29">
        <v>26.315000000000001</v>
      </c>
      <c r="R2118" s="39">
        <v>5.47</v>
      </c>
      <c r="S2118" s="39" t="s">
        <v>2380</v>
      </c>
      <c r="T2118" s="39" t="s">
        <v>2382</v>
      </c>
      <c r="U2118" s="39" t="s">
        <v>2380</v>
      </c>
      <c r="V2118" s="39">
        <v>1</v>
      </c>
      <c r="W2118" s="39" t="s">
        <v>2380</v>
      </c>
      <c r="X2118" s="39" t="s">
        <v>8392</v>
      </c>
    </row>
    <row r="2119" spans="1:24" x14ac:dyDescent="0.35">
      <c r="A2119" s="4" t="s">
        <v>246</v>
      </c>
      <c r="B2119" s="4">
        <v>25.08</v>
      </c>
      <c r="C2119" s="4">
        <v>5.09</v>
      </c>
      <c r="D2119" s="4" t="s">
        <v>2380</v>
      </c>
      <c r="E2119" s="4" t="s">
        <v>2382</v>
      </c>
      <c r="F2119" s="4" t="s">
        <v>2380</v>
      </c>
      <c r="G2119" s="4">
        <v>1</v>
      </c>
      <c r="H2119" s="4" t="s">
        <v>2380</v>
      </c>
      <c r="I2119" s="15">
        <v>180</v>
      </c>
      <c r="J2119" s="15" t="str">
        <f t="shared" si="132"/>
        <v>No</v>
      </c>
      <c r="K2119" s="15">
        <f t="shared" si="133"/>
        <v>1</v>
      </c>
      <c r="L2119" s="15" t="str">
        <f t="shared" si="134"/>
        <v>No</v>
      </c>
      <c r="M2119" s="15" t="str">
        <f t="shared" si="135"/>
        <v>No</v>
      </c>
      <c r="N2119" s="29">
        <v>25.08</v>
      </c>
      <c r="O2119" s="20" t="str" cm="1">
        <f t="array" ref="O2119">_xlfn.IFS(N2119&lt;18.5,"Underweight",N2119&lt;25,"Normalweight",N2119&lt;30,"Overweight",N2119&gt;=30,"Obesity")</f>
        <v>Overweight</v>
      </c>
      <c r="P2119" s="39" t="s">
        <v>246</v>
      </c>
      <c r="Q2119" s="29">
        <v>25.08</v>
      </c>
      <c r="R2119" s="39">
        <v>5.09</v>
      </c>
      <c r="S2119" s="39" t="s">
        <v>2380</v>
      </c>
      <c r="T2119" s="39" t="s">
        <v>2382</v>
      </c>
      <c r="U2119" s="39" t="s">
        <v>2380</v>
      </c>
      <c r="V2119" s="39">
        <v>1</v>
      </c>
      <c r="W2119" s="39" t="s">
        <v>2380</v>
      </c>
      <c r="X2119" s="39" t="s">
        <v>8392</v>
      </c>
    </row>
    <row r="2120" spans="1:24" x14ac:dyDescent="0.35">
      <c r="A2120" s="4" t="s">
        <v>245</v>
      </c>
      <c r="B2120" s="4">
        <v>15.41</v>
      </c>
      <c r="C2120" s="4">
        <v>5.08</v>
      </c>
      <c r="D2120" s="4" t="s">
        <v>2380</v>
      </c>
      <c r="E2120" s="4" t="s">
        <v>2380</v>
      </c>
      <c r="F2120" s="4" t="s">
        <v>2380</v>
      </c>
      <c r="G2120" s="4" t="s">
        <v>2381</v>
      </c>
      <c r="H2120" s="4" t="s">
        <v>2380</v>
      </c>
      <c r="I2120" s="15">
        <v>180</v>
      </c>
      <c r="J2120" s="15" t="str">
        <f t="shared" si="132"/>
        <v>No</v>
      </c>
      <c r="K2120" s="15">
        <f t="shared" si="133"/>
        <v>0</v>
      </c>
      <c r="L2120" s="15" t="str">
        <f t="shared" si="134"/>
        <v>No</v>
      </c>
      <c r="M2120" s="15" t="str">
        <f t="shared" si="135"/>
        <v>No</v>
      </c>
      <c r="N2120" s="29">
        <v>15.41</v>
      </c>
      <c r="O2120" s="20" t="str" cm="1">
        <f t="array" ref="O2120">_xlfn.IFS(N2120&lt;18.5,"Underweight",N2120&lt;25,"Normalweight",N2120&lt;30,"Overweight",N2120&gt;=30,"Obesity")</f>
        <v>Underweight</v>
      </c>
      <c r="P2120" s="39" t="s">
        <v>245</v>
      </c>
      <c r="Q2120" s="29">
        <v>15.41</v>
      </c>
      <c r="R2120" s="39">
        <v>5.08</v>
      </c>
      <c r="S2120" s="39" t="s">
        <v>2380</v>
      </c>
      <c r="T2120" s="39" t="s">
        <v>2380</v>
      </c>
      <c r="U2120" s="39" t="s">
        <v>2380</v>
      </c>
      <c r="V2120" s="39">
        <v>0</v>
      </c>
      <c r="W2120" s="39" t="s">
        <v>2380</v>
      </c>
      <c r="X2120" s="39" t="s">
        <v>8394</v>
      </c>
    </row>
    <row r="2121" spans="1:24" x14ac:dyDescent="0.35">
      <c r="A2121" s="4" t="s">
        <v>244</v>
      </c>
      <c r="B2121" s="4">
        <v>23.83</v>
      </c>
      <c r="C2121" s="4">
        <v>5.68</v>
      </c>
      <c r="D2121" s="4" t="s">
        <v>2380</v>
      </c>
      <c r="E2121" s="4" t="s">
        <v>2380</v>
      </c>
      <c r="F2121" s="4" t="s">
        <v>2380</v>
      </c>
      <c r="G2121" s="4" t="s">
        <v>2381</v>
      </c>
      <c r="H2121" s="4" t="s">
        <v>2380</v>
      </c>
      <c r="I2121" s="15">
        <v>180</v>
      </c>
      <c r="J2121" s="15" t="str">
        <f t="shared" si="132"/>
        <v>No</v>
      </c>
      <c r="K2121" s="15">
        <f t="shared" si="133"/>
        <v>0</v>
      </c>
      <c r="L2121" s="15" t="str">
        <f t="shared" si="134"/>
        <v>No</v>
      </c>
      <c r="M2121" s="15" t="str">
        <f t="shared" si="135"/>
        <v>No</v>
      </c>
      <c r="N2121" s="29">
        <v>23.83</v>
      </c>
      <c r="O2121" s="20" t="str" cm="1">
        <f t="array" ref="O2121">_xlfn.IFS(N2121&lt;18.5,"Underweight",N2121&lt;25,"Normalweight",N2121&lt;30,"Overweight",N2121&gt;=30,"Obesity")</f>
        <v>Normalweight</v>
      </c>
      <c r="P2121" s="39" t="s">
        <v>244</v>
      </c>
      <c r="Q2121" s="29">
        <v>23.83</v>
      </c>
      <c r="R2121" s="39">
        <v>5.68</v>
      </c>
      <c r="S2121" s="39" t="s">
        <v>2380</v>
      </c>
      <c r="T2121" s="39" t="s">
        <v>2380</v>
      </c>
      <c r="U2121" s="39" t="s">
        <v>2380</v>
      </c>
      <c r="V2121" s="39">
        <v>0</v>
      </c>
      <c r="W2121" s="39" t="s">
        <v>2380</v>
      </c>
      <c r="X2121" s="39" t="s">
        <v>8393</v>
      </c>
    </row>
    <row r="2122" spans="1:24" x14ac:dyDescent="0.35">
      <c r="A2122" s="4" t="s">
        <v>243</v>
      </c>
      <c r="B2122" s="4">
        <v>36</v>
      </c>
      <c r="C2122" s="4">
        <v>4.66</v>
      </c>
      <c r="D2122" s="4" t="s">
        <v>2380</v>
      </c>
      <c r="E2122" s="4" t="s">
        <v>2382</v>
      </c>
      <c r="F2122" s="4" t="s">
        <v>2380</v>
      </c>
      <c r="G2122" s="4">
        <v>1</v>
      </c>
      <c r="H2122" s="4" t="s">
        <v>2380</v>
      </c>
      <c r="I2122" s="15">
        <v>180</v>
      </c>
      <c r="J2122" s="15" t="str">
        <f t="shared" si="132"/>
        <v>No</v>
      </c>
      <c r="K2122" s="15">
        <f t="shared" si="133"/>
        <v>1</v>
      </c>
      <c r="L2122" s="15" t="str">
        <f t="shared" si="134"/>
        <v>No</v>
      </c>
      <c r="M2122" s="15" t="str">
        <f t="shared" si="135"/>
        <v>No</v>
      </c>
      <c r="N2122" s="29">
        <v>36</v>
      </c>
      <c r="O2122" s="20" t="str" cm="1">
        <f t="array" ref="O2122">_xlfn.IFS(N2122&lt;18.5,"Underweight",N2122&lt;25,"Normalweight",N2122&lt;30,"Overweight",N2122&gt;=30,"Obesity")</f>
        <v>Obesity</v>
      </c>
      <c r="P2122" s="39" t="s">
        <v>243</v>
      </c>
      <c r="Q2122" s="29">
        <v>36</v>
      </c>
      <c r="R2122" s="39">
        <v>4.66</v>
      </c>
      <c r="S2122" s="39" t="s">
        <v>2380</v>
      </c>
      <c r="T2122" s="39" t="s">
        <v>2382</v>
      </c>
      <c r="U2122" s="39" t="s">
        <v>2380</v>
      </c>
      <c r="V2122" s="39">
        <v>1</v>
      </c>
      <c r="W2122" s="39" t="s">
        <v>2380</v>
      </c>
      <c r="X2122" s="39" t="s">
        <v>8391</v>
      </c>
    </row>
    <row r="2123" spans="1:24" x14ac:dyDescent="0.35">
      <c r="A2123" s="4" t="s">
        <v>242</v>
      </c>
      <c r="B2123" s="4">
        <v>28.82</v>
      </c>
      <c r="C2123" s="4">
        <v>5.59</v>
      </c>
      <c r="D2123" s="4" t="s">
        <v>2380</v>
      </c>
      <c r="E2123" s="4" t="s">
        <v>2382</v>
      </c>
      <c r="F2123" s="4" t="s">
        <v>2380</v>
      </c>
      <c r="G2123" s="4">
        <v>1</v>
      </c>
      <c r="H2123" s="4" t="s">
        <v>2380</v>
      </c>
      <c r="I2123" s="15">
        <v>180</v>
      </c>
      <c r="J2123" s="15" t="str">
        <f t="shared" si="132"/>
        <v>No</v>
      </c>
      <c r="K2123" s="15">
        <f t="shared" si="133"/>
        <v>1</v>
      </c>
      <c r="L2123" s="15" t="str">
        <f t="shared" si="134"/>
        <v>No</v>
      </c>
      <c r="M2123" s="15" t="str">
        <f t="shared" si="135"/>
        <v>No</v>
      </c>
      <c r="N2123" s="29">
        <v>28.82</v>
      </c>
      <c r="O2123" s="20" t="str" cm="1">
        <f t="array" ref="O2123">_xlfn.IFS(N2123&lt;18.5,"Underweight",N2123&lt;25,"Normalweight",N2123&lt;30,"Overweight",N2123&gt;=30,"Obesity")</f>
        <v>Overweight</v>
      </c>
      <c r="P2123" s="39" t="s">
        <v>242</v>
      </c>
      <c r="Q2123" s="29">
        <v>28.82</v>
      </c>
      <c r="R2123" s="39">
        <v>5.59</v>
      </c>
      <c r="S2123" s="39" t="s">
        <v>2380</v>
      </c>
      <c r="T2123" s="39" t="s">
        <v>2382</v>
      </c>
      <c r="U2123" s="39" t="s">
        <v>2380</v>
      </c>
      <c r="V2123" s="39">
        <v>1</v>
      </c>
      <c r="W2123" s="39" t="s">
        <v>2380</v>
      </c>
      <c r="X2123" s="39" t="s">
        <v>8392</v>
      </c>
    </row>
    <row r="2124" spans="1:24" x14ac:dyDescent="0.35">
      <c r="A2124" s="4" t="s">
        <v>241</v>
      </c>
      <c r="B2124" s="4">
        <v>28.05</v>
      </c>
      <c r="C2124" s="4">
        <v>6.2</v>
      </c>
      <c r="D2124" s="4" t="s">
        <v>2380</v>
      </c>
      <c r="E2124" s="4" t="s">
        <v>2382</v>
      </c>
      <c r="F2124" s="4" t="s">
        <v>2380</v>
      </c>
      <c r="G2124" s="4">
        <v>1</v>
      </c>
      <c r="H2124" s="4" t="s">
        <v>2380</v>
      </c>
      <c r="I2124" s="15">
        <v>180</v>
      </c>
      <c r="J2124" s="15" t="str">
        <f t="shared" si="132"/>
        <v>No</v>
      </c>
      <c r="K2124" s="15">
        <f t="shared" si="133"/>
        <v>1</v>
      </c>
      <c r="L2124" s="15" t="str">
        <f t="shared" si="134"/>
        <v>No</v>
      </c>
      <c r="M2124" s="15" t="str">
        <f t="shared" si="135"/>
        <v>No</v>
      </c>
      <c r="N2124" s="29">
        <v>28.05</v>
      </c>
      <c r="O2124" s="20" t="str" cm="1">
        <f t="array" ref="O2124">_xlfn.IFS(N2124&lt;18.5,"Underweight",N2124&lt;25,"Normalweight",N2124&lt;30,"Overweight",N2124&gt;=30,"Obesity")</f>
        <v>Overweight</v>
      </c>
      <c r="P2124" s="39" t="s">
        <v>241</v>
      </c>
      <c r="Q2124" s="29">
        <v>28.05</v>
      </c>
      <c r="R2124" s="39">
        <v>6.2</v>
      </c>
      <c r="S2124" s="39" t="s">
        <v>2380</v>
      </c>
      <c r="T2124" s="39" t="s">
        <v>2382</v>
      </c>
      <c r="U2124" s="39" t="s">
        <v>2380</v>
      </c>
      <c r="V2124" s="39">
        <v>1</v>
      </c>
      <c r="W2124" s="39" t="s">
        <v>2380</v>
      </c>
      <c r="X2124" s="39" t="s">
        <v>8392</v>
      </c>
    </row>
    <row r="2125" spans="1:24" x14ac:dyDescent="0.35">
      <c r="A2125" s="4" t="s">
        <v>240</v>
      </c>
      <c r="B2125" s="4">
        <v>27.1</v>
      </c>
      <c r="C2125" s="4">
        <v>4.45</v>
      </c>
      <c r="D2125" s="4" t="s">
        <v>2380</v>
      </c>
      <c r="E2125" s="4" t="s">
        <v>2382</v>
      </c>
      <c r="F2125" s="4" t="s">
        <v>2380</v>
      </c>
      <c r="G2125" s="4">
        <v>1</v>
      </c>
      <c r="H2125" s="4" t="s">
        <v>2380</v>
      </c>
      <c r="I2125" s="15">
        <v>180</v>
      </c>
      <c r="J2125" s="15" t="str">
        <f t="shared" si="132"/>
        <v>No</v>
      </c>
      <c r="K2125" s="15">
        <f t="shared" si="133"/>
        <v>1</v>
      </c>
      <c r="L2125" s="15" t="str">
        <f t="shared" si="134"/>
        <v>No</v>
      </c>
      <c r="M2125" s="15" t="str">
        <f t="shared" si="135"/>
        <v>No</v>
      </c>
      <c r="N2125" s="29">
        <v>27.1</v>
      </c>
      <c r="O2125" s="20" t="str" cm="1">
        <f t="array" ref="O2125">_xlfn.IFS(N2125&lt;18.5,"Underweight",N2125&lt;25,"Normalweight",N2125&lt;30,"Overweight",N2125&gt;=30,"Obesity")</f>
        <v>Overweight</v>
      </c>
      <c r="P2125" s="39" t="s">
        <v>240</v>
      </c>
      <c r="Q2125" s="29">
        <v>27.1</v>
      </c>
      <c r="R2125" s="39">
        <v>4.45</v>
      </c>
      <c r="S2125" s="39" t="s">
        <v>2380</v>
      </c>
      <c r="T2125" s="39" t="s">
        <v>2382</v>
      </c>
      <c r="U2125" s="39" t="s">
        <v>2380</v>
      </c>
      <c r="V2125" s="39">
        <v>1</v>
      </c>
      <c r="W2125" s="39" t="s">
        <v>2380</v>
      </c>
      <c r="X2125" s="39" t="s">
        <v>8392</v>
      </c>
    </row>
    <row r="2126" spans="1:24" x14ac:dyDescent="0.35">
      <c r="A2126" s="4" t="s">
        <v>239</v>
      </c>
      <c r="B2126" s="4">
        <v>24.3</v>
      </c>
      <c r="C2126" s="4">
        <v>6.1</v>
      </c>
      <c r="D2126" s="4" t="s">
        <v>2382</v>
      </c>
      <c r="E2126" s="4" t="s">
        <v>2382</v>
      </c>
      <c r="F2126" s="4" t="s">
        <v>2380</v>
      </c>
      <c r="G2126" s="4">
        <v>1</v>
      </c>
      <c r="H2126" s="4" t="s">
        <v>2380</v>
      </c>
      <c r="I2126" s="15">
        <v>180</v>
      </c>
      <c r="J2126" s="15" t="str">
        <f t="shared" si="132"/>
        <v>No</v>
      </c>
      <c r="K2126" s="15">
        <f t="shared" si="133"/>
        <v>1</v>
      </c>
      <c r="L2126" s="15" t="str">
        <f t="shared" si="134"/>
        <v>No</v>
      </c>
      <c r="M2126" s="15" t="str">
        <f t="shared" si="135"/>
        <v>Yes</v>
      </c>
      <c r="N2126" s="29">
        <v>24.3</v>
      </c>
      <c r="O2126" s="20" t="str" cm="1">
        <f t="array" ref="O2126">_xlfn.IFS(N2126&lt;18.5,"Underweight",N2126&lt;25,"Normalweight",N2126&lt;30,"Overweight",N2126&gt;=30,"Obesity")</f>
        <v>Normalweight</v>
      </c>
      <c r="P2126" s="39" t="s">
        <v>239</v>
      </c>
      <c r="Q2126" s="29">
        <v>24.3</v>
      </c>
      <c r="R2126" s="39">
        <v>6.1</v>
      </c>
      <c r="S2126" s="39" t="s">
        <v>2383</v>
      </c>
      <c r="T2126" s="39" t="s">
        <v>2382</v>
      </c>
      <c r="U2126" s="39" t="s">
        <v>2380</v>
      </c>
      <c r="V2126" s="39">
        <v>1</v>
      </c>
      <c r="W2126" s="39" t="s">
        <v>2380</v>
      </c>
      <c r="X2126" s="39" t="s">
        <v>8393</v>
      </c>
    </row>
    <row r="2127" spans="1:24" x14ac:dyDescent="0.35">
      <c r="A2127" s="4" t="s">
        <v>238</v>
      </c>
      <c r="B2127" s="4">
        <v>30.72</v>
      </c>
      <c r="C2127" s="4">
        <v>6.06</v>
      </c>
      <c r="D2127" s="4" t="s">
        <v>2380</v>
      </c>
      <c r="E2127" s="4" t="s">
        <v>2382</v>
      </c>
      <c r="F2127" s="4" t="s">
        <v>2380</v>
      </c>
      <c r="G2127" s="4">
        <v>1</v>
      </c>
      <c r="H2127" s="4" t="s">
        <v>2380</v>
      </c>
      <c r="I2127" s="15">
        <v>180</v>
      </c>
      <c r="J2127" s="15" t="str">
        <f t="shared" si="132"/>
        <v>No</v>
      </c>
      <c r="K2127" s="15">
        <f t="shared" si="133"/>
        <v>1</v>
      </c>
      <c r="L2127" s="15" t="str">
        <f t="shared" si="134"/>
        <v>No</v>
      </c>
      <c r="M2127" s="15" t="str">
        <f t="shared" si="135"/>
        <v>No</v>
      </c>
      <c r="N2127" s="29">
        <v>30.72</v>
      </c>
      <c r="O2127" s="20" t="str" cm="1">
        <f t="array" ref="O2127">_xlfn.IFS(N2127&lt;18.5,"Underweight",N2127&lt;25,"Normalweight",N2127&lt;30,"Overweight",N2127&gt;=30,"Obesity")</f>
        <v>Obesity</v>
      </c>
      <c r="P2127" s="39" t="s">
        <v>238</v>
      </c>
      <c r="Q2127" s="29">
        <v>30.72</v>
      </c>
      <c r="R2127" s="39">
        <v>6.06</v>
      </c>
      <c r="S2127" s="39" t="s">
        <v>2380</v>
      </c>
      <c r="T2127" s="39" t="s">
        <v>2382</v>
      </c>
      <c r="U2127" s="39" t="s">
        <v>2380</v>
      </c>
      <c r="V2127" s="39">
        <v>1</v>
      </c>
      <c r="W2127" s="39" t="s">
        <v>2380</v>
      </c>
      <c r="X2127" s="39" t="s">
        <v>8391</v>
      </c>
    </row>
    <row r="2128" spans="1:24" x14ac:dyDescent="0.35">
      <c r="A2128" s="4" t="s">
        <v>237</v>
      </c>
      <c r="B2128" s="4">
        <v>37.43</v>
      </c>
      <c r="C2128" s="4">
        <v>4.5599999999999996</v>
      </c>
      <c r="D2128" s="4" t="s">
        <v>2380</v>
      </c>
      <c r="E2128" s="4" t="s">
        <v>2380</v>
      </c>
      <c r="F2128" s="4" t="s">
        <v>2383</v>
      </c>
      <c r="G2128" s="4">
        <v>1</v>
      </c>
      <c r="H2128" s="4" t="s">
        <v>2380</v>
      </c>
      <c r="I2128" s="15">
        <v>180</v>
      </c>
      <c r="J2128" s="15" t="str">
        <f t="shared" si="132"/>
        <v>No</v>
      </c>
      <c r="K2128" s="15">
        <f t="shared" si="133"/>
        <v>1</v>
      </c>
      <c r="L2128" s="15" t="str">
        <f t="shared" si="134"/>
        <v>No</v>
      </c>
      <c r="M2128" s="15" t="str">
        <f t="shared" si="135"/>
        <v>No</v>
      </c>
      <c r="N2128" s="29">
        <v>37.43</v>
      </c>
      <c r="O2128" s="20" t="str" cm="1">
        <f t="array" ref="O2128">_xlfn.IFS(N2128&lt;18.5,"Underweight",N2128&lt;25,"Normalweight",N2128&lt;30,"Overweight",N2128&gt;=30,"Obesity")</f>
        <v>Obesity</v>
      </c>
      <c r="P2128" s="39" t="s">
        <v>237</v>
      </c>
      <c r="Q2128" s="29">
        <v>37.43</v>
      </c>
      <c r="R2128" s="39">
        <v>4.5599999999999996</v>
      </c>
      <c r="S2128" s="39" t="s">
        <v>2380</v>
      </c>
      <c r="T2128" s="39" t="s">
        <v>2380</v>
      </c>
      <c r="U2128" s="39" t="s">
        <v>2383</v>
      </c>
      <c r="V2128" s="39">
        <v>1</v>
      </c>
      <c r="W2128" s="39" t="s">
        <v>2380</v>
      </c>
      <c r="X2128" s="39" t="s">
        <v>8391</v>
      </c>
    </row>
    <row r="2129" spans="1:24" x14ac:dyDescent="0.35">
      <c r="A2129" s="4" t="s">
        <v>236</v>
      </c>
      <c r="B2129" s="4">
        <v>25.74</v>
      </c>
      <c r="C2129" s="4">
        <v>6.41</v>
      </c>
      <c r="D2129" s="4" t="s">
        <v>2382</v>
      </c>
      <c r="E2129" s="4" t="s">
        <v>2380</v>
      </c>
      <c r="F2129" s="4" t="s">
        <v>2383</v>
      </c>
      <c r="G2129" s="4">
        <v>1</v>
      </c>
      <c r="H2129" s="4" t="s">
        <v>2380</v>
      </c>
      <c r="I2129" s="15">
        <v>180</v>
      </c>
      <c r="J2129" s="15" t="str">
        <f t="shared" si="132"/>
        <v>No</v>
      </c>
      <c r="K2129" s="15">
        <f t="shared" si="133"/>
        <v>1</v>
      </c>
      <c r="L2129" s="15" t="str">
        <f t="shared" si="134"/>
        <v>No</v>
      </c>
      <c r="M2129" s="15" t="str">
        <f t="shared" si="135"/>
        <v>Yes</v>
      </c>
      <c r="N2129" s="29">
        <v>25.74</v>
      </c>
      <c r="O2129" s="20" t="str" cm="1">
        <f t="array" ref="O2129">_xlfn.IFS(N2129&lt;18.5,"Underweight",N2129&lt;25,"Normalweight",N2129&lt;30,"Overweight",N2129&gt;=30,"Obesity")</f>
        <v>Overweight</v>
      </c>
      <c r="P2129" s="39" t="s">
        <v>236</v>
      </c>
      <c r="Q2129" s="29">
        <v>25.74</v>
      </c>
      <c r="R2129" s="39">
        <v>6.41</v>
      </c>
      <c r="S2129" s="39" t="s">
        <v>2383</v>
      </c>
      <c r="T2129" s="39" t="s">
        <v>2380</v>
      </c>
      <c r="U2129" s="39" t="s">
        <v>2383</v>
      </c>
      <c r="V2129" s="39">
        <v>1</v>
      </c>
      <c r="W2129" s="39" t="s">
        <v>2380</v>
      </c>
      <c r="X2129" s="39" t="s">
        <v>8392</v>
      </c>
    </row>
    <row r="2130" spans="1:24" x14ac:dyDescent="0.35">
      <c r="A2130" s="4" t="s">
        <v>235</v>
      </c>
      <c r="B2130" s="4">
        <v>36.575000000000003</v>
      </c>
      <c r="C2130" s="4">
        <v>5.57</v>
      </c>
      <c r="D2130" s="4" t="s">
        <v>2380</v>
      </c>
      <c r="E2130" s="4" t="s">
        <v>2380</v>
      </c>
      <c r="F2130" s="4" t="s">
        <v>2383</v>
      </c>
      <c r="G2130" s="4">
        <v>1</v>
      </c>
      <c r="H2130" s="4" t="s">
        <v>2380</v>
      </c>
      <c r="I2130" s="15">
        <v>180</v>
      </c>
      <c r="J2130" s="15" t="str">
        <f t="shared" si="132"/>
        <v>No</v>
      </c>
      <c r="K2130" s="15">
        <f t="shared" si="133"/>
        <v>1</v>
      </c>
      <c r="L2130" s="15" t="str">
        <f t="shared" si="134"/>
        <v>No</v>
      </c>
      <c r="M2130" s="15" t="str">
        <f t="shared" si="135"/>
        <v>No</v>
      </c>
      <c r="N2130" s="29">
        <v>36.575000000000003</v>
      </c>
      <c r="O2130" s="20" t="str" cm="1">
        <f t="array" ref="O2130">_xlfn.IFS(N2130&lt;18.5,"Underweight",N2130&lt;25,"Normalweight",N2130&lt;30,"Overweight",N2130&gt;=30,"Obesity")</f>
        <v>Obesity</v>
      </c>
      <c r="P2130" s="39" t="s">
        <v>235</v>
      </c>
      <c r="Q2130" s="29">
        <v>36.575000000000003</v>
      </c>
      <c r="R2130" s="39">
        <v>5.57</v>
      </c>
      <c r="S2130" s="39" t="s">
        <v>2380</v>
      </c>
      <c r="T2130" s="39" t="s">
        <v>2380</v>
      </c>
      <c r="U2130" s="39" t="s">
        <v>2383</v>
      </c>
      <c r="V2130" s="39">
        <v>1</v>
      </c>
      <c r="W2130" s="39" t="s">
        <v>2380</v>
      </c>
      <c r="X2130" s="39" t="s">
        <v>8391</v>
      </c>
    </row>
    <row r="2131" spans="1:24" x14ac:dyDescent="0.35">
      <c r="A2131" s="4" t="s">
        <v>234</v>
      </c>
      <c r="B2131" s="4">
        <v>35.15</v>
      </c>
      <c r="C2131" s="4">
        <v>5.47</v>
      </c>
      <c r="D2131" s="4" t="s">
        <v>2380</v>
      </c>
      <c r="E2131" s="4" t="s">
        <v>2380</v>
      </c>
      <c r="F2131" s="4" t="s">
        <v>2383</v>
      </c>
      <c r="G2131" s="4">
        <v>1</v>
      </c>
      <c r="H2131" s="4" t="s">
        <v>2380</v>
      </c>
      <c r="I2131" s="15">
        <v>180</v>
      </c>
      <c r="J2131" s="15" t="str">
        <f t="shared" si="132"/>
        <v>No</v>
      </c>
      <c r="K2131" s="15">
        <f t="shared" si="133"/>
        <v>1</v>
      </c>
      <c r="L2131" s="15" t="str">
        <f t="shared" si="134"/>
        <v>No</v>
      </c>
      <c r="M2131" s="15" t="str">
        <f t="shared" si="135"/>
        <v>No</v>
      </c>
      <c r="N2131" s="29">
        <v>35.15</v>
      </c>
      <c r="O2131" s="20" t="str" cm="1">
        <f t="array" ref="O2131">_xlfn.IFS(N2131&lt;18.5,"Underweight",N2131&lt;25,"Normalweight",N2131&lt;30,"Overweight",N2131&gt;=30,"Obesity")</f>
        <v>Obesity</v>
      </c>
      <c r="P2131" s="39" t="s">
        <v>234</v>
      </c>
      <c r="Q2131" s="29">
        <v>35.15</v>
      </c>
      <c r="R2131" s="39">
        <v>5.47</v>
      </c>
      <c r="S2131" s="39" t="s">
        <v>2380</v>
      </c>
      <c r="T2131" s="39" t="s">
        <v>2380</v>
      </c>
      <c r="U2131" s="39" t="s">
        <v>2383</v>
      </c>
      <c r="V2131" s="39">
        <v>1</v>
      </c>
      <c r="W2131" s="39" t="s">
        <v>2380</v>
      </c>
      <c r="X2131" s="39" t="s">
        <v>8391</v>
      </c>
    </row>
    <row r="2132" spans="1:24" x14ac:dyDescent="0.35">
      <c r="A2132" s="4" t="s">
        <v>233</v>
      </c>
      <c r="B2132" s="4">
        <v>32.11</v>
      </c>
      <c r="C2132" s="4">
        <v>4.43</v>
      </c>
      <c r="D2132" s="4" t="s">
        <v>2380</v>
      </c>
      <c r="E2132" s="4" t="s">
        <v>2380</v>
      </c>
      <c r="F2132" s="4" t="s">
        <v>2383</v>
      </c>
      <c r="G2132" s="4">
        <v>1</v>
      </c>
      <c r="H2132" s="4" t="s">
        <v>2380</v>
      </c>
      <c r="I2132" s="15">
        <v>180</v>
      </c>
      <c r="J2132" s="15" t="str">
        <f t="shared" si="132"/>
        <v>No</v>
      </c>
      <c r="K2132" s="15">
        <f t="shared" si="133"/>
        <v>1</v>
      </c>
      <c r="L2132" s="15" t="str">
        <f t="shared" si="134"/>
        <v>No</v>
      </c>
      <c r="M2132" s="15" t="str">
        <f t="shared" si="135"/>
        <v>No</v>
      </c>
      <c r="N2132" s="29">
        <v>32.11</v>
      </c>
      <c r="O2132" s="20" t="str" cm="1">
        <f t="array" ref="O2132">_xlfn.IFS(N2132&lt;18.5,"Underweight",N2132&lt;25,"Normalweight",N2132&lt;30,"Overweight",N2132&gt;=30,"Obesity")</f>
        <v>Obesity</v>
      </c>
      <c r="P2132" s="39" t="s">
        <v>233</v>
      </c>
      <c r="Q2132" s="29">
        <v>32.11</v>
      </c>
      <c r="R2132" s="39">
        <v>4.43</v>
      </c>
      <c r="S2132" s="39" t="s">
        <v>2380</v>
      </c>
      <c r="T2132" s="39" t="s">
        <v>2380</v>
      </c>
      <c r="U2132" s="39" t="s">
        <v>2383</v>
      </c>
      <c r="V2132" s="39">
        <v>1</v>
      </c>
      <c r="W2132" s="39" t="s">
        <v>2380</v>
      </c>
      <c r="X2132" s="39" t="s">
        <v>8391</v>
      </c>
    </row>
    <row r="2133" spans="1:24" x14ac:dyDescent="0.35">
      <c r="A2133" s="4" t="s">
        <v>232</v>
      </c>
      <c r="B2133" s="4">
        <v>30.495000000000001</v>
      </c>
      <c r="C2133" s="4">
        <v>4.95</v>
      </c>
      <c r="D2133" s="4" t="s">
        <v>2380</v>
      </c>
      <c r="E2133" s="4" t="s">
        <v>2380</v>
      </c>
      <c r="F2133" s="4" t="s">
        <v>2383</v>
      </c>
      <c r="G2133" s="4">
        <v>1</v>
      </c>
      <c r="H2133" s="4" t="s">
        <v>2380</v>
      </c>
      <c r="I2133" s="15">
        <v>180</v>
      </c>
      <c r="J2133" s="15" t="str">
        <f t="shared" si="132"/>
        <v>No</v>
      </c>
      <c r="K2133" s="15">
        <f t="shared" si="133"/>
        <v>1</v>
      </c>
      <c r="L2133" s="15" t="str">
        <f t="shared" si="134"/>
        <v>No</v>
      </c>
      <c r="M2133" s="15" t="str">
        <f t="shared" si="135"/>
        <v>No</v>
      </c>
      <c r="N2133" s="29">
        <v>30.495000000000001</v>
      </c>
      <c r="O2133" s="20" t="str" cm="1">
        <f t="array" ref="O2133">_xlfn.IFS(N2133&lt;18.5,"Underweight",N2133&lt;25,"Normalweight",N2133&lt;30,"Overweight",N2133&gt;=30,"Obesity")</f>
        <v>Obesity</v>
      </c>
      <c r="P2133" s="39" t="s">
        <v>232</v>
      </c>
      <c r="Q2133" s="29">
        <v>30.495000000000001</v>
      </c>
      <c r="R2133" s="39">
        <v>4.95</v>
      </c>
      <c r="S2133" s="39" t="s">
        <v>2380</v>
      </c>
      <c r="T2133" s="39" t="s">
        <v>2380</v>
      </c>
      <c r="U2133" s="39" t="s">
        <v>2383</v>
      </c>
      <c r="V2133" s="39">
        <v>1</v>
      </c>
      <c r="W2133" s="39" t="s">
        <v>2380</v>
      </c>
      <c r="X2133" s="39" t="s">
        <v>8391</v>
      </c>
    </row>
    <row r="2134" spans="1:24" x14ac:dyDescent="0.35">
      <c r="A2134" s="4" t="s">
        <v>231</v>
      </c>
      <c r="B2134" s="4">
        <v>29.24</v>
      </c>
      <c r="C2134" s="4">
        <v>4.04</v>
      </c>
      <c r="D2134" s="4" t="s">
        <v>2380</v>
      </c>
      <c r="E2134" s="4" t="s">
        <v>2382</v>
      </c>
      <c r="F2134" s="4" t="s">
        <v>2380</v>
      </c>
      <c r="G2134" s="4">
        <v>1</v>
      </c>
      <c r="H2134" s="4" t="s">
        <v>2380</v>
      </c>
      <c r="I2134" s="15">
        <v>180</v>
      </c>
      <c r="J2134" s="15" t="str">
        <f t="shared" si="132"/>
        <v>No</v>
      </c>
      <c r="K2134" s="15">
        <f t="shared" si="133"/>
        <v>1</v>
      </c>
      <c r="L2134" s="15" t="str">
        <f t="shared" si="134"/>
        <v>No</v>
      </c>
      <c r="M2134" s="15" t="str">
        <f t="shared" si="135"/>
        <v>No</v>
      </c>
      <c r="N2134" s="29">
        <v>29.24</v>
      </c>
      <c r="O2134" s="20" t="str" cm="1">
        <f t="array" ref="O2134">_xlfn.IFS(N2134&lt;18.5,"Underweight",N2134&lt;25,"Normalweight",N2134&lt;30,"Overweight",N2134&gt;=30,"Obesity")</f>
        <v>Overweight</v>
      </c>
      <c r="P2134" s="39" t="s">
        <v>231</v>
      </c>
      <c r="Q2134" s="29">
        <v>29.24</v>
      </c>
      <c r="R2134" s="39">
        <v>4.04</v>
      </c>
      <c r="S2134" s="39" t="s">
        <v>2380</v>
      </c>
      <c r="T2134" s="39" t="s">
        <v>2382</v>
      </c>
      <c r="U2134" s="39" t="s">
        <v>2380</v>
      </c>
      <c r="V2134" s="39">
        <v>1</v>
      </c>
      <c r="W2134" s="39" t="s">
        <v>2380</v>
      </c>
      <c r="X2134" s="39" t="s">
        <v>8392</v>
      </c>
    </row>
    <row r="2135" spans="1:24" x14ac:dyDescent="0.35">
      <c r="A2135" s="4" t="s">
        <v>230</v>
      </c>
      <c r="B2135" s="4">
        <v>22.515000000000001</v>
      </c>
      <c r="C2135" s="4">
        <v>5.93</v>
      </c>
      <c r="D2135" s="4" t="s">
        <v>2380</v>
      </c>
      <c r="E2135" s="4" t="s">
        <v>2380</v>
      </c>
      <c r="F2135" s="4" t="s">
        <v>2383</v>
      </c>
      <c r="G2135" s="4">
        <v>1</v>
      </c>
      <c r="H2135" s="4" t="s">
        <v>2380</v>
      </c>
      <c r="I2135" s="15">
        <v>180</v>
      </c>
      <c r="J2135" s="15" t="str">
        <f t="shared" si="132"/>
        <v>No</v>
      </c>
      <c r="K2135" s="15">
        <f t="shared" si="133"/>
        <v>1</v>
      </c>
      <c r="L2135" s="15" t="str">
        <f t="shared" si="134"/>
        <v>No</v>
      </c>
      <c r="M2135" s="15" t="str">
        <f t="shared" si="135"/>
        <v>No</v>
      </c>
      <c r="N2135" s="29">
        <v>22.515000000000001</v>
      </c>
      <c r="O2135" s="20" t="str" cm="1">
        <f t="array" ref="O2135">_xlfn.IFS(N2135&lt;18.5,"Underweight",N2135&lt;25,"Normalweight",N2135&lt;30,"Overweight",N2135&gt;=30,"Obesity")</f>
        <v>Normalweight</v>
      </c>
      <c r="P2135" s="39" t="s">
        <v>230</v>
      </c>
      <c r="Q2135" s="29">
        <v>22.515000000000001</v>
      </c>
      <c r="R2135" s="39">
        <v>5.93</v>
      </c>
      <c r="S2135" s="39" t="s">
        <v>2380</v>
      </c>
      <c r="T2135" s="39" t="s">
        <v>2380</v>
      </c>
      <c r="U2135" s="39" t="s">
        <v>2383</v>
      </c>
      <c r="V2135" s="39">
        <v>1</v>
      </c>
      <c r="W2135" s="39" t="s">
        <v>2380</v>
      </c>
      <c r="X2135" s="39" t="s">
        <v>8393</v>
      </c>
    </row>
    <row r="2136" spans="1:24" x14ac:dyDescent="0.35">
      <c r="A2136" s="4" t="s">
        <v>229</v>
      </c>
      <c r="B2136" s="4">
        <v>15.65</v>
      </c>
      <c r="C2136" s="4">
        <v>4.2300000000000004</v>
      </c>
      <c r="D2136" s="4" t="s">
        <v>2380</v>
      </c>
      <c r="E2136" s="4" t="s">
        <v>2380</v>
      </c>
      <c r="F2136" s="4" t="s">
        <v>2380</v>
      </c>
      <c r="G2136" s="4" t="s">
        <v>2381</v>
      </c>
      <c r="H2136" s="4" t="s">
        <v>2380</v>
      </c>
      <c r="I2136" s="15">
        <v>180</v>
      </c>
      <c r="J2136" s="15" t="str">
        <f t="shared" si="132"/>
        <v>No</v>
      </c>
      <c r="K2136" s="15">
        <f t="shared" si="133"/>
        <v>0</v>
      </c>
      <c r="L2136" s="15" t="str">
        <f t="shared" si="134"/>
        <v>No</v>
      </c>
      <c r="M2136" s="15" t="str">
        <f t="shared" si="135"/>
        <v>No</v>
      </c>
      <c r="N2136" s="29">
        <v>15.65</v>
      </c>
      <c r="O2136" s="20" t="str" cm="1">
        <f t="array" ref="O2136">_xlfn.IFS(N2136&lt;18.5,"Underweight",N2136&lt;25,"Normalweight",N2136&lt;30,"Overweight",N2136&gt;=30,"Obesity")</f>
        <v>Underweight</v>
      </c>
      <c r="P2136" s="39" t="s">
        <v>229</v>
      </c>
      <c r="Q2136" s="29">
        <v>15.65</v>
      </c>
      <c r="R2136" s="39">
        <v>4.2300000000000004</v>
      </c>
      <c r="S2136" s="39" t="s">
        <v>2380</v>
      </c>
      <c r="T2136" s="39" t="s">
        <v>2380</v>
      </c>
      <c r="U2136" s="39" t="s">
        <v>2380</v>
      </c>
      <c r="V2136" s="39">
        <v>0</v>
      </c>
      <c r="W2136" s="39" t="s">
        <v>2380</v>
      </c>
      <c r="X2136" s="39" t="s">
        <v>8394</v>
      </c>
    </row>
    <row r="2137" spans="1:24" x14ac:dyDescent="0.35">
      <c r="A2137" s="4" t="s">
        <v>228</v>
      </c>
      <c r="B2137" s="4">
        <v>27.36</v>
      </c>
      <c r="C2137" s="4">
        <v>5.59</v>
      </c>
      <c r="D2137" s="4" t="s">
        <v>2382</v>
      </c>
      <c r="E2137" s="4" t="s">
        <v>2380</v>
      </c>
      <c r="F2137" s="4" t="s">
        <v>2380</v>
      </c>
      <c r="G2137" s="4" t="s">
        <v>2381</v>
      </c>
      <c r="H2137" s="4" t="s">
        <v>2380</v>
      </c>
      <c r="I2137" s="15">
        <v>180</v>
      </c>
      <c r="J2137" s="15" t="str">
        <f t="shared" si="132"/>
        <v>No</v>
      </c>
      <c r="K2137" s="15">
        <f t="shared" si="133"/>
        <v>0</v>
      </c>
      <c r="L2137" s="15" t="str">
        <f t="shared" si="134"/>
        <v>No</v>
      </c>
      <c r="M2137" s="15" t="str">
        <f t="shared" si="135"/>
        <v>Yes</v>
      </c>
      <c r="N2137" s="29">
        <v>27.36</v>
      </c>
      <c r="O2137" s="20" t="str" cm="1">
        <f t="array" ref="O2137">_xlfn.IFS(N2137&lt;18.5,"Underweight",N2137&lt;25,"Normalweight",N2137&lt;30,"Overweight",N2137&gt;=30,"Obesity")</f>
        <v>Overweight</v>
      </c>
      <c r="P2137" s="39" t="s">
        <v>228</v>
      </c>
      <c r="Q2137" s="29">
        <v>27.36</v>
      </c>
      <c r="R2137" s="39">
        <v>5.59</v>
      </c>
      <c r="S2137" s="39" t="s">
        <v>2383</v>
      </c>
      <c r="T2137" s="39" t="s">
        <v>2380</v>
      </c>
      <c r="U2137" s="39" t="s">
        <v>2380</v>
      </c>
      <c r="V2137" s="39">
        <v>0</v>
      </c>
      <c r="W2137" s="39" t="s">
        <v>2380</v>
      </c>
      <c r="X2137" s="39" t="s">
        <v>8392</v>
      </c>
    </row>
    <row r="2138" spans="1:24" x14ac:dyDescent="0.35">
      <c r="A2138" s="4" t="s">
        <v>227</v>
      </c>
      <c r="B2138" s="4">
        <v>22.3</v>
      </c>
      <c r="C2138" s="4">
        <v>4.8899999999999997</v>
      </c>
      <c r="D2138" s="4" t="s">
        <v>2382</v>
      </c>
      <c r="E2138" s="4" t="s">
        <v>2380</v>
      </c>
      <c r="F2138" s="4" t="s">
        <v>2380</v>
      </c>
      <c r="G2138" s="4" t="s">
        <v>2381</v>
      </c>
      <c r="H2138" s="4" t="s">
        <v>2380</v>
      </c>
      <c r="I2138" s="15">
        <v>180</v>
      </c>
      <c r="J2138" s="15" t="str">
        <f t="shared" si="132"/>
        <v>No</v>
      </c>
      <c r="K2138" s="15">
        <f t="shared" si="133"/>
        <v>0</v>
      </c>
      <c r="L2138" s="15" t="str">
        <f t="shared" si="134"/>
        <v>No</v>
      </c>
      <c r="M2138" s="15" t="str">
        <f t="shared" si="135"/>
        <v>Yes</v>
      </c>
      <c r="N2138" s="29">
        <v>22.3</v>
      </c>
      <c r="O2138" s="20" t="str" cm="1">
        <f t="array" ref="O2138">_xlfn.IFS(N2138&lt;18.5,"Underweight",N2138&lt;25,"Normalweight",N2138&lt;30,"Overweight",N2138&gt;=30,"Obesity")</f>
        <v>Normalweight</v>
      </c>
      <c r="P2138" s="39" t="s">
        <v>227</v>
      </c>
      <c r="Q2138" s="29">
        <v>22.3</v>
      </c>
      <c r="R2138" s="39">
        <v>4.8899999999999997</v>
      </c>
      <c r="S2138" s="39" t="s">
        <v>2383</v>
      </c>
      <c r="T2138" s="39" t="s">
        <v>2380</v>
      </c>
      <c r="U2138" s="39" t="s">
        <v>2380</v>
      </c>
      <c r="V2138" s="39">
        <v>0</v>
      </c>
      <c r="W2138" s="39" t="s">
        <v>2380</v>
      </c>
      <c r="X2138" s="39" t="s">
        <v>8393</v>
      </c>
    </row>
    <row r="2139" spans="1:24" x14ac:dyDescent="0.35">
      <c r="A2139" s="4" t="s">
        <v>226</v>
      </c>
      <c r="B2139" s="4">
        <v>26.03</v>
      </c>
      <c r="C2139" s="4">
        <v>5.81</v>
      </c>
      <c r="D2139" s="4" t="s">
        <v>2382</v>
      </c>
      <c r="E2139" s="4" t="s">
        <v>2380</v>
      </c>
      <c r="F2139" s="4" t="s">
        <v>2380</v>
      </c>
      <c r="G2139" s="4" t="s">
        <v>2381</v>
      </c>
      <c r="H2139" s="4" t="s">
        <v>2380</v>
      </c>
      <c r="I2139" s="15">
        <v>180</v>
      </c>
      <c r="J2139" s="15" t="str">
        <f t="shared" si="132"/>
        <v>No</v>
      </c>
      <c r="K2139" s="15">
        <f t="shared" si="133"/>
        <v>0</v>
      </c>
      <c r="L2139" s="15" t="str">
        <f t="shared" si="134"/>
        <v>No</v>
      </c>
      <c r="M2139" s="15" t="str">
        <f t="shared" si="135"/>
        <v>Yes</v>
      </c>
      <c r="N2139" s="29">
        <v>26.03</v>
      </c>
      <c r="O2139" s="20" t="str" cm="1">
        <f t="array" ref="O2139">_xlfn.IFS(N2139&lt;18.5,"Underweight",N2139&lt;25,"Normalweight",N2139&lt;30,"Overweight",N2139&gt;=30,"Obesity")</f>
        <v>Overweight</v>
      </c>
      <c r="P2139" s="39" t="s">
        <v>226</v>
      </c>
      <c r="Q2139" s="29">
        <v>26.03</v>
      </c>
      <c r="R2139" s="39">
        <v>5.81</v>
      </c>
      <c r="S2139" s="39" t="s">
        <v>2383</v>
      </c>
      <c r="T2139" s="39" t="s">
        <v>2380</v>
      </c>
      <c r="U2139" s="39" t="s">
        <v>2380</v>
      </c>
      <c r="V2139" s="39">
        <v>0</v>
      </c>
      <c r="W2139" s="39" t="s">
        <v>2380</v>
      </c>
      <c r="X2139" s="39" t="s">
        <v>8392</v>
      </c>
    </row>
    <row r="2140" spans="1:24" x14ac:dyDescent="0.35">
      <c r="A2140" s="4" t="s">
        <v>225</v>
      </c>
      <c r="B2140" s="4">
        <v>27.74</v>
      </c>
      <c r="C2140" s="4">
        <v>4.29</v>
      </c>
      <c r="D2140" s="4" t="s">
        <v>2380</v>
      </c>
      <c r="E2140" s="4" t="s">
        <v>2382</v>
      </c>
      <c r="F2140" s="4" t="s">
        <v>2380</v>
      </c>
      <c r="G2140" s="4">
        <v>1</v>
      </c>
      <c r="H2140" s="4" t="s">
        <v>2380</v>
      </c>
      <c r="I2140" s="15">
        <v>180</v>
      </c>
      <c r="J2140" s="15" t="str">
        <f t="shared" si="132"/>
        <v>No</v>
      </c>
      <c r="K2140" s="15">
        <f t="shared" si="133"/>
        <v>1</v>
      </c>
      <c r="L2140" s="15" t="str">
        <f t="shared" si="134"/>
        <v>No</v>
      </c>
      <c r="M2140" s="15" t="str">
        <f t="shared" si="135"/>
        <v>No</v>
      </c>
      <c r="N2140" s="29">
        <v>27.74</v>
      </c>
      <c r="O2140" s="20" t="str" cm="1">
        <f t="array" ref="O2140">_xlfn.IFS(N2140&lt;18.5,"Underweight",N2140&lt;25,"Normalweight",N2140&lt;30,"Overweight",N2140&gt;=30,"Obesity")</f>
        <v>Overweight</v>
      </c>
      <c r="P2140" s="39" t="s">
        <v>225</v>
      </c>
      <c r="Q2140" s="29">
        <v>27.74</v>
      </c>
      <c r="R2140" s="39">
        <v>4.29</v>
      </c>
      <c r="S2140" s="39" t="s">
        <v>2380</v>
      </c>
      <c r="T2140" s="39" t="s">
        <v>2382</v>
      </c>
      <c r="U2140" s="39" t="s">
        <v>2380</v>
      </c>
      <c r="V2140" s="39">
        <v>1</v>
      </c>
      <c r="W2140" s="39" t="s">
        <v>2380</v>
      </c>
      <c r="X2140" s="39" t="s">
        <v>8392</v>
      </c>
    </row>
    <row r="2141" spans="1:24" x14ac:dyDescent="0.35">
      <c r="A2141" s="4" t="s">
        <v>224</v>
      </c>
      <c r="B2141" s="4">
        <v>32.11</v>
      </c>
      <c r="C2141" s="4">
        <v>4.03</v>
      </c>
      <c r="D2141" s="4" t="s">
        <v>2382</v>
      </c>
      <c r="E2141" s="4" t="s">
        <v>2382</v>
      </c>
      <c r="F2141" s="4" t="s">
        <v>2380</v>
      </c>
      <c r="G2141" s="4">
        <v>2</v>
      </c>
      <c r="H2141" s="4" t="s">
        <v>2380</v>
      </c>
      <c r="I2141" s="15">
        <v>180</v>
      </c>
      <c r="J2141" s="15" t="str">
        <f t="shared" si="132"/>
        <v>No</v>
      </c>
      <c r="K2141" s="15">
        <f t="shared" si="133"/>
        <v>2</v>
      </c>
      <c r="L2141" s="15" t="str">
        <f t="shared" si="134"/>
        <v>No</v>
      </c>
      <c r="M2141" s="15" t="str">
        <f t="shared" si="135"/>
        <v>Yes</v>
      </c>
      <c r="N2141" s="29">
        <v>32.11</v>
      </c>
      <c r="O2141" s="20" t="str" cm="1">
        <f t="array" ref="O2141">_xlfn.IFS(N2141&lt;18.5,"Underweight",N2141&lt;25,"Normalweight",N2141&lt;30,"Overweight",N2141&gt;=30,"Obesity")</f>
        <v>Obesity</v>
      </c>
      <c r="P2141" s="39" t="s">
        <v>224</v>
      </c>
      <c r="Q2141" s="29">
        <v>32.11</v>
      </c>
      <c r="R2141" s="39">
        <v>4.03</v>
      </c>
      <c r="S2141" s="39" t="s">
        <v>2383</v>
      </c>
      <c r="T2141" s="39" t="s">
        <v>2382</v>
      </c>
      <c r="U2141" s="39" t="s">
        <v>2380</v>
      </c>
      <c r="V2141" s="39">
        <v>2</v>
      </c>
      <c r="W2141" s="39" t="s">
        <v>2380</v>
      </c>
      <c r="X2141" s="39" t="s">
        <v>8391</v>
      </c>
    </row>
    <row r="2142" spans="1:24" x14ac:dyDescent="0.35">
      <c r="A2142" s="4" t="s">
        <v>223</v>
      </c>
      <c r="B2142" s="4">
        <v>25.175000000000001</v>
      </c>
      <c r="C2142" s="4">
        <v>6.29</v>
      </c>
      <c r="D2142" s="4" t="s">
        <v>2382</v>
      </c>
      <c r="E2142" s="4" t="s">
        <v>2382</v>
      </c>
      <c r="F2142" s="4" t="s">
        <v>2380</v>
      </c>
      <c r="G2142" s="4">
        <v>2</v>
      </c>
      <c r="H2142" s="4" t="s">
        <v>2380</v>
      </c>
      <c r="I2142" s="15">
        <v>180</v>
      </c>
      <c r="J2142" s="15" t="str">
        <f t="shared" si="132"/>
        <v>No</v>
      </c>
      <c r="K2142" s="15">
        <f t="shared" si="133"/>
        <v>2</v>
      </c>
      <c r="L2142" s="15" t="str">
        <f t="shared" si="134"/>
        <v>No</v>
      </c>
      <c r="M2142" s="15" t="str">
        <f t="shared" si="135"/>
        <v>Yes</v>
      </c>
      <c r="N2142" s="29">
        <v>25.175000000000001</v>
      </c>
      <c r="O2142" s="20" t="str" cm="1">
        <f t="array" ref="O2142">_xlfn.IFS(N2142&lt;18.5,"Underweight",N2142&lt;25,"Normalweight",N2142&lt;30,"Overweight",N2142&gt;=30,"Obesity")</f>
        <v>Overweight</v>
      </c>
      <c r="P2142" s="39" t="s">
        <v>223</v>
      </c>
      <c r="Q2142" s="29">
        <v>25.175000000000001</v>
      </c>
      <c r="R2142" s="39">
        <v>6.29</v>
      </c>
      <c r="S2142" s="39" t="s">
        <v>2383</v>
      </c>
      <c r="T2142" s="39" t="s">
        <v>2382</v>
      </c>
      <c r="U2142" s="39" t="s">
        <v>2380</v>
      </c>
      <c r="V2142" s="39">
        <v>2</v>
      </c>
      <c r="W2142" s="39" t="s">
        <v>2380</v>
      </c>
      <c r="X2142" s="39" t="s">
        <v>8392</v>
      </c>
    </row>
    <row r="2143" spans="1:24" x14ac:dyDescent="0.35">
      <c r="A2143" s="4" t="s">
        <v>222</v>
      </c>
      <c r="B2143" s="4">
        <v>39.49</v>
      </c>
      <c r="C2143" s="4">
        <v>4.4800000000000004</v>
      </c>
      <c r="D2143" s="4" t="s">
        <v>2382</v>
      </c>
      <c r="E2143" s="4" t="s">
        <v>2380</v>
      </c>
      <c r="F2143" s="4" t="s">
        <v>2380</v>
      </c>
      <c r="G2143" s="4" t="s">
        <v>2381</v>
      </c>
      <c r="H2143" s="4" t="s">
        <v>2380</v>
      </c>
      <c r="I2143" s="15">
        <v>180</v>
      </c>
      <c r="J2143" s="15" t="str">
        <f t="shared" si="132"/>
        <v>No</v>
      </c>
      <c r="K2143" s="15">
        <f t="shared" si="133"/>
        <v>0</v>
      </c>
      <c r="L2143" s="15" t="str">
        <f t="shared" si="134"/>
        <v>No</v>
      </c>
      <c r="M2143" s="15" t="str">
        <f t="shared" si="135"/>
        <v>Yes</v>
      </c>
      <c r="N2143" s="29">
        <v>39.49</v>
      </c>
      <c r="O2143" s="20" t="str" cm="1">
        <f t="array" ref="O2143">_xlfn.IFS(N2143&lt;18.5,"Underweight",N2143&lt;25,"Normalweight",N2143&lt;30,"Overweight",N2143&gt;=30,"Obesity")</f>
        <v>Obesity</v>
      </c>
      <c r="P2143" s="39" t="s">
        <v>222</v>
      </c>
      <c r="Q2143" s="29">
        <v>39.49</v>
      </c>
      <c r="R2143" s="39">
        <v>4.4800000000000004</v>
      </c>
      <c r="S2143" s="39" t="s">
        <v>2383</v>
      </c>
      <c r="T2143" s="39" t="s">
        <v>2380</v>
      </c>
      <c r="U2143" s="39" t="s">
        <v>2380</v>
      </c>
      <c r="V2143" s="39">
        <v>0</v>
      </c>
      <c r="W2143" s="39" t="s">
        <v>2380</v>
      </c>
      <c r="X2143" s="39" t="s">
        <v>8391</v>
      </c>
    </row>
    <row r="2144" spans="1:24" x14ac:dyDescent="0.35">
      <c r="A2144" s="4" t="s">
        <v>221</v>
      </c>
      <c r="B2144" s="4">
        <v>34.869999999999997</v>
      </c>
      <c r="C2144" s="4">
        <v>5.51</v>
      </c>
      <c r="D2144" s="4" t="s">
        <v>2382</v>
      </c>
      <c r="E2144" s="4" t="s">
        <v>2380</v>
      </c>
      <c r="F2144" s="4" t="s">
        <v>2380</v>
      </c>
      <c r="G2144" s="4" t="s">
        <v>2381</v>
      </c>
      <c r="H2144" s="4" t="s">
        <v>2380</v>
      </c>
      <c r="I2144" s="15">
        <v>180</v>
      </c>
      <c r="J2144" s="15" t="str">
        <f t="shared" si="132"/>
        <v>No</v>
      </c>
      <c r="K2144" s="15">
        <f t="shared" si="133"/>
        <v>0</v>
      </c>
      <c r="L2144" s="15" t="str">
        <f t="shared" si="134"/>
        <v>No</v>
      </c>
      <c r="M2144" s="15" t="str">
        <f t="shared" si="135"/>
        <v>Yes</v>
      </c>
      <c r="N2144" s="29">
        <v>34.869999999999997</v>
      </c>
      <c r="O2144" s="20" t="str" cm="1">
        <f t="array" ref="O2144">_xlfn.IFS(N2144&lt;18.5,"Underweight",N2144&lt;25,"Normalweight",N2144&lt;30,"Overweight",N2144&gt;=30,"Obesity")</f>
        <v>Obesity</v>
      </c>
      <c r="P2144" s="39" t="s">
        <v>221</v>
      </c>
      <c r="Q2144" s="29">
        <v>34.869999999999997</v>
      </c>
      <c r="R2144" s="39">
        <v>5.51</v>
      </c>
      <c r="S2144" s="39" t="s">
        <v>2383</v>
      </c>
      <c r="T2144" s="39" t="s">
        <v>2380</v>
      </c>
      <c r="U2144" s="39" t="s">
        <v>2380</v>
      </c>
      <c r="V2144" s="39">
        <v>0</v>
      </c>
      <c r="W2144" s="39" t="s">
        <v>2380</v>
      </c>
      <c r="X2144" s="39" t="s">
        <v>8391</v>
      </c>
    </row>
    <row r="2145" spans="1:24" x14ac:dyDescent="0.35">
      <c r="A2145" s="4" t="s">
        <v>220</v>
      </c>
      <c r="B2145" s="4">
        <v>34.6</v>
      </c>
      <c r="C2145" s="4">
        <v>4.5</v>
      </c>
      <c r="D2145" s="4" t="s">
        <v>2382</v>
      </c>
      <c r="E2145" s="4" t="s">
        <v>2380</v>
      </c>
      <c r="F2145" s="4" t="s">
        <v>2380</v>
      </c>
      <c r="G2145" s="4" t="s">
        <v>2381</v>
      </c>
      <c r="H2145" s="4" t="s">
        <v>2380</v>
      </c>
      <c r="I2145" s="15">
        <v>180</v>
      </c>
      <c r="J2145" s="15" t="str">
        <f t="shared" si="132"/>
        <v>No</v>
      </c>
      <c r="K2145" s="15">
        <f t="shared" si="133"/>
        <v>0</v>
      </c>
      <c r="L2145" s="15" t="str">
        <f t="shared" si="134"/>
        <v>No</v>
      </c>
      <c r="M2145" s="15" t="str">
        <f t="shared" si="135"/>
        <v>Yes</v>
      </c>
      <c r="N2145" s="29">
        <v>34.6</v>
      </c>
      <c r="O2145" s="20" t="str" cm="1">
        <f t="array" ref="O2145">_xlfn.IFS(N2145&lt;18.5,"Underweight",N2145&lt;25,"Normalweight",N2145&lt;30,"Overweight",N2145&gt;=30,"Obesity")</f>
        <v>Obesity</v>
      </c>
      <c r="P2145" s="39" t="s">
        <v>220</v>
      </c>
      <c r="Q2145" s="29">
        <v>34.6</v>
      </c>
      <c r="R2145" s="39">
        <v>4.5</v>
      </c>
      <c r="S2145" s="39" t="s">
        <v>2383</v>
      </c>
      <c r="T2145" s="39" t="s">
        <v>2380</v>
      </c>
      <c r="U2145" s="39" t="s">
        <v>2380</v>
      </c>
      <c r="V2145" s="39">
        <v>0</v>
      </c>
      <c r="W2145" s="39" t="s">
        <v>2380</v>
      </c>
      <c r="X2145" s="39" t="s">
        <v>8391</v>
      </c>
    </row>
    <row r="2146" spans="1:24" x14ac:dyDescent="0.35">
      <c r="A2146" s="4" t="s">
        <v>219</v>
      </c>
      <c r="B2146" s="4">
        <v>25.8</v>
      </c>
      <c r="C2146" s="4">
        <v>6.29</v>
      </c>
      <c r="D2146" s="4" t="s">
        <v>2382</v>
      </c>
      <c r="E2146" s="4" t="s">
        <v>2380</v>
      </c>
      <c r="F2146" s="4" t="s">
        <v>2380</v>
      </c>
      <c r="G2146" s="4" t="s">
        <v>2381</v>
      </c>
      <c r="H2146" s="4" t="s">
        <v>2380</v>
      </c>
      <c r="I2146" s="15">
        <v>180</v>
      </c>
      <c r="J2146" s="15" t="str">
        <f t="shared" si="132"/>
        <v>No</v>
      </c>
      <c r="K2146" s="15">
        <f t="shared" si="133"/>
        <v>0</v>
      </c>
      <c r="L2146" s="15" t="str">
        <f t="shared" si="134"/>
        <v>No</v>
      </c>
      <c r="M2146" s="15" t="str">
        <f t="shared" si="135"/>
        <v>Yes</v>
      </c>
      <c r="N2146" s="29">
        <v>25.8</v>
      </c>
      <c r="O2146" s="20" t="str" cm="1">
        <f t="array" ref="O2146">_xlfn.IFS(N2146&lt;18.5,"Underweight",N2146&lt;25,"Normalweight",N2146&lt;30,"Overweight",N2146&gt;=30,"Obesity")</f>
        <v>Overweight</v>
      </c>
      <c r="P2146" s="39" t="s">
        <v>219</v>
      </c>
      <c r="Q2146" s="29">
        <v>25.8</v>
      </c>
      <c r="R2146" s="39">
        <v>6.29</v>
      </c>
      <c r="S2146" s="39" t="s">
        <v>2383</v>
      </c>
      <c r="T2146" s="39" t="s">
        <v>2380</v>
      </c>
      <c r="U2146" s="39" t="s">
        <v>2380</v>
      </c>
      <c r="V2146" s="39">
        <v>0</v>
      </c>
      <c r="W2146" s="39" t="s">
        <v>2380</v>
      </c>
      <c r="X2146" s="39" t="s">
        <v>8392</v>
      </c>
    </row>
    <row r="2147" spans="1:24" x14ac:dyDescent="0.35">
      <c r="A2147" s="4" t="s">
        <v>218</v>
      </c>
      <c r="B2147" s="4">
        <v>35.86</v>
      </c>
      <c r="C2147" s="4">
        <v>4.33</v>
      </c>
      <c r="D2147" s="4" t="s">
        <v>2380</v>
      </c>
      <c r="E2147" s="4" t="s">
        <v>2380</v>
      </c>
      <c r="F2147" s="4" t="s">
        <v>2380</v>
      </c>
      <c r="G2147" s="4">
        <v>1</v>
      </c>
      <c r="H2147" s="4" t="s">
        <v>2380</v>
      </c>
      <c r="I2147" s="15">
        <v>180</v>
      </c>
      <c r="J2147" s="15" t="str">
        <f t="shared" si="132"/>
        <v>No</v>
      </c>
      <c r="K2147" s="15">
        <f t="shared" si="133"/>
        <v>1</v>
      </c>
      <c r="L2147" s="15" t="str">
        <f t="shared" si="134"/>
        <v>No</v>
      </c>
      <c r="M2147" s="15" t="str">
        <f t="shared" si="135"/>
        <v>No</v>
      </c>
      <c r="N2147" s="29">
        <v>35.86</v>
      </c>
      <c r="O2147" s="20" t="str" cm="1">
        <f t="array" ref="O2147">_xlfn.IFS(N2147&lt;18.5,"Underweight",N2147&lt;25,"Normalweight",N2147&lt;30,"Overweight",N2147&gt;=30,"Obesity")</f>
        <v>Obesity</v>
      </c>
      <c r="P2147" s="39" t="s">
        <v>218</v>
      </c>
      <c r="Q2147" s="29">
        <v>35.86</v>
      </c>
      <c r="R2147" s="39">
        <v>4.33</v>
      </c>
      <c r="S2147" s="39" t="s">
        <v>2380</v>
      </c>
      <c r="T2147" s="39" t="s">
        <v>2380</v>
      </c>
      <c r="U2147" s="39" t="s">
        <v>2380</v>
      </c>
      <c r="V2147" s="39">
        <v>1</v>
      </c>
      <c r="W2147" s="39" t="s">
        <v>2380</v>
      </c>
      <c r="X2147" s="39" t="s">
        <v>8391</v>
      </c>
    </row>
    <row r="2148" spans="1:24" x14ac:dyDescent="0.35">
      <c r="A2148" s="4" t="s">
        <v>217</v>
      </c>
      <c r="B2148" s="4">
        <v>40.47</v>
      </c>
      <c r="C2148" s="4">
        <v>11.15</v>
      </c>
      <c r="D2148" s="4" t="s">
        <v>2380</v>
      </c>
      <c r="E2148" s="4" t="s">
        <v>2380</v>
      </c>
      <c r="F2148" s="4" t="s">
        <v>2380</v>
      </c>
      <c r="G2148" s="4" t="s">
        <v>2381</v>
      </c>
      <c r="H2148" s="4" t="s">
        <v>2380</v>
      </c>
      <c r="I2148" s="15">
        <v>180</v>
      </c>
      <c r="J2148" s="15" t="str">
        <f t="shared" si="132"/>
        <v>No</v>
      </c>
      <c r="K2148" s="15">
        <f t="shared" si="133"/>
        <v>0</v>
      </c>
      <c r="L2148" s="15" t="str">
        <f t="shared" si="134"/>
        <v>No</v>
      </c>
      <c r="M2148" s="15" t="str">
        <f t="shared" si="135"/>
        <v>No</v>
      </c>
      <c r="N2148" s="29">
        <v>40.47</v>
      </c>
      <c r="O2148" s="20" t="str" cm="1">
        <f t="array" ref="O2148">_xlfn.IFS(N2148&lt;18.5,"Underweight",N2148&lt;25,"Normalweight",N2148&lt;30,"Overweight",N2148&gt;=30,"Obesity")</f>
        <v>Obesity</v>
      </c>
      <c r="P2148" s="39" t="s">
        <v>217</v>
      </c>
      <c r="Q2148" s="29">
        <v>40.47</v>
      </c>
      <c r="R2148" s="39">
        <v>11.15</v>
      </c>
      <c r="S2148" s="39" t="s">
        <v>2380</v>
      </c>
      <c r="T2148" s="39" t="s">
        <v>2380</v>
      </c>
      <c r="U2148" s="39" t="s">
        <v>2380</v>
      </c>
      <c r="V2148" s="39">
        <v>0</v>
      </c>
      <c r="W2148" s="39" t="s">
        <v>2380</v>
      </c>
      <c r="X2148" s="39" t="s">
        <v>8391</v>
      </c>
    </row>
    <row r="2149" spans="1:24" x14ac:dyDescent="0.35">
      <c r="A2149" s="4" t="s">
        <v>216</v>
      </c>
      <c r="B2149" s="4">
        <v>32.01</v>
      </c>
      <c r="C2149" s="4">
        <v>6.45</v>
      </c>
      <c r="D2149" s="4" t="s">
        <v>2380</v>
      </c>
      <c r="E2149" s="4" t="s">
        <v>2380</v>
      </c>
      <c r="F2149" s="4" t="s">
        <v>2380</v>
      </c>
      <c r="G2149" s="4">
        <v>1</v>
      </c>
      <c r="H2149" s="4" t="s">
        <v>2380</v>
      </c>
      <c r="I2149" s="15">
        <v>180</v>
      </c>
      <c r="J2149" s="15" t="str">
        <f t="shared" si="132"/>
        <v>No</v>
      </c>
      <c r="K2149" s="15">
        <f t="shared" si="133"/>
        <v>1</v>
      </c>
      <c r="L2149" s="15" t="str">
        <f t="shared" si="134"/>
        <v>No</v>
      </c>
      <c r="M2149" s="15" t="str">
        <f t="shared" si="135"/>
        <v>No</v>
      </c>
      <c r="N2149" s="29">
        <v>32.01</v>
      </c>
      <c r="O2149" s="20" t="str" cm="1">
        <f t="array" ref="O2149">_xlfn.IFS(N2149&lt;18.5,"Underweight",N2149&lt;25,"Normalweight",N2149&lt;30,"Overweight",N2149&gt;=30,"Obesity")</f>
        <v>Obesity</v>
      </c>
      <c r="P2149" s="39" t="s">
        <v>216</v>
      </c>
      <c r="Q2149" s="29">
        <v>32.01</v>
      </c>
      <c r="R2149" s="39">
        <v>6.45</v>
      </c>
      <c r="S2149" s="39" t="s">
        <v>2380</v>
      </c>
      <c r="T2149" s="39" t="s">
        <v>2380</v>
      </c>
      <c r="U2149" s="39" t="s">
        <v>2380</v>
      </c>
      <c r="V2149" s="39">
        <v>1</v>
      </c>
      <c r="W2149" s="39" t="s">
        <v>2380</v>
      </c>
      <c r="X2149" s="39" t="s">
        <v>8391</v>
      </c>
    </row>
    <row r="2150" spans="1:24" x14ac:dyDescent="0.35">
      <c r="A2150" s="4" t="s">
        <v>215</v>
      </c>
      <c r="B2150" s="4">
        <v>33</v>
      </c>
      <c r="C2150" s="4">
        <v>9.27</v>
      </c>
      <c r="D2150" s="4" t="s">
        <v>2380</v>
      </c>
      <c r="E2150" s="4" t="s">
        <v>2380</v>
      </c>
      <c r="F2150" s="4" t="s">
        <v>2380</v>
      </c>
      <c r="G2150" s="4" t="s">
        <v>2381</v>
      </c>
      <c r="H2150" s="4" t="s">
        <v>2380</v>
      </c>
      <c r="I2150" s="15">
        <v>180</v>
      </c>
      <c r="J2150" s="15" t="str">
        <f t="shared" si="132"/>
        <v>No</v>
      </c>
      <c r="K2150" s="15">
        <f t="shared" si="133"/>
        <v>0</v>
      </c>
      <c r="L2150" s="15" t="str">
        <f t="shared" si="134"/>
        <v>No</v>
      </c>
      <c r="M2150" s="15" t="str">
        <f t="shared" si="135"/>
        <v>No</v>
      </c>
      <c r="N2150" s="29">
        <v>33</v>
      </c>
      <c r="O2150" s="20" t="str" cm="1">
        <f t="array" ref="O2150">_xlfn.IFS(N2150&lt;18.5,"Underweight",N2150&lt;25,"Normalweight",N2150&lt;30,"Overweight",N2150&gt;=30,"Obesity")</f>
        <v>Obesity</v>
      </c>
      <c r="P2150" s="39" t="s">
        <v>215</v>
      </c>
      <c r="Q2150" s="29">
        <v>33</v>
      </c>
      <c r="R2150" s="39">
        <v>9.27</v>
      </c>
      <c r="S2150" s="39" t="s">
        <v>2380</v>
      </c>
      <c r="T2150" s="39" t="s">
        <v>2380</v>
      </c>
      <c r="U2150" s="39" t="s">
        <v>2380</v>
      </c>
      <c r="V2150" s="39">
        <v>0</v>
      </c>
      <c r="W2150" s="39" t="s">
        <v>2380</v>
      </c>
      <c r="X2150" s="39" t="s">
        <v>8391</v>
      </c>
    </row>
    <row r="2151" spans="1:24" x14ac:dyDescent="0.35">
      <c r="A2151" s="4" t="s">
        <v>214</v>
      </c>
      <c r="B2151" s="4">
        <v>29.3</v>
      </c>
      <c r="C2151" s="4">
        <v>6.15</v>
      </c>
      <c r="D2151" s="4" t="s">
        <v>2380</v>
      </c>
      <c r="E2151" s="4" t="s">
        <v>2380</v>
      </c>
      <c r="F2151" s="4" t="s">
        <v>2380</v>
      </c>
      <c r="G2151" s="4">
        <v>1</v>
      </c>
      <c r="H2151" s="4" t="s">
        <v>2380</v>
      </c>
      <c r="I2151" s="15">
        <v>180</v>
      </c>
      <c r="J2151" s="15" t="str">
        <f t="shared" si="132"/>
        <v>No</v>
      </c>
      <c r="K2151" s="15">
        <f t="shared" si="133"/>
        <v>1</v>
      </c>
      <c r="L2151" s="15" t="str">
        <f t="shared" si="134"/>
        <v>No</v>
      </c>
      <c r="M2151" s="15" t="str">
        <f t="shared" si="135"/>
        <v>No</v>
      </c>
      <c r="N2151" s="29">
        <v>29.3</v>
      </c>
      <c r="O2151" s="20" t="str" cm="1">
        <f t="array" ref="O2151">_xlfn.IFS(N2151&lt;18.5,"Underweight",N2151&lt;25,"Normalweight",N2151&lt;30,"Overweight",N2151&gt;=30,"Obesity")</f>
        <v>Overweight</v>
      </c>
      <c r="P2151" s="39" t="s">
        <v>214</v>
      </c>
      <c r="Q2151" s="29">
        <v>29.3</v>
      </c>
      <c r="R2151" s="39">
        <v>6.15</v>
      </c>
      <c r="S2151" s="39" t="s">
        <v>2380</v>
      </c>
      <c r="T2151" s="39" t="s">
        <v>2380</v>
      </c>
      <c r="U2151" s="39" t="s">
        <v>2380</v>
      </c>
      <c r="V2151" s="39">
        <v>1</v>
      </c>
      <c r="W2151" s="39" t="s">
        <v>2380</v>
      </c>
      <c r="X2151" s="39" t="s">
        <v>8392</v>
      </c>
    </row>
    <row r="2152" spans="1:24" x14ac:dyDescent="0.35">
      <c r="A2152" s="4" t="s">
        <v>213</v>
      </c>
      <c r="B2152" s="4">
        <v>25.8</v>
      </c>
      <c r="C2152" s="4">
        <v>4.13</v>
      </c>
      <c r="D2152" s="4" t="s">
        <v>2380</v>
      </c>
      <c r="E2152" s="4" t="s">
        <v>2380</v>
      </c>
      <c r="F2152" s="4" t="s">
        <v>2380</v>
      </c>
      <c r="G2152" s="4">
        <v>1</v>
      </c>
      <c r="H2152" s="4" t="s">
        <v>2380</v>
      </c>
      <c r="I2152" s="15">
        <v>180</v>
      </c>
      <c r="J2152" s="15" t="str">
        <f t="shared" si="132"/>
        <v>No</v>
      </c>
      <c r="K2152" s="15">
        <f t="shared" si="133"/>
        <v>1</v>
      </c>
      <c r="L2152" s="15" t="str">
        <f t="shared" si="134"/>
        <v>No</v>
      </c>
      <c r="M2152" s="15" t="str">
        <f t="shared" si="135"/>
        <v>No</v>
      </c>
      <c r="N2152" s="29">
        <v>25.8</v>
      </c>
      <c r="O2152" s="20" t="str" cm="1">
        <f t="array" ref="O2152">_xlfn.IFS(N2152&lt;18.5,"Underweight",N2152&lt;25,"Normalweight",N2152&lt;30,"Overweight",N2152&gt;=30,"Obesity")</f>
        <v>Overweight</v>
      </c>
      <c r="P2152" s="39" t="s">
        <v>213</v>
      </c>
      <c r="Q2152" s="29">
        <v>25.8</v>
      </c>
      <c r="R2152" s="39">
        <v>4.13</v>
      </c>
      <c r="S2152" s="39" t="s">
        <v>2380</v>
      </c>
      <c r="T2152" s="39" t="s">
        <v>2380</v>
      </c>
      <c r="U2152" s="39" t="s">
        <v>2380</v>
      </c>
      <c r="V2152" s="39">
        <v>1</v>
      </c>
      <c r="W2152" s="39" t="s">
        <v>2380</v>
      </c>
      <c r="X2152" s="39" t="s">
        <v>8392</v>
      </c>
    </row>
    <row r="2153" spans="1:24" x14ac:dyDescent="0.35">
      <c r="A2153" s="4" t="s">
        <v>212</v>
      </c>
      <c r="B2153" s="4">
        <v>23.4</v>
      </c>
      <c r="C2153" s="4">
        <v>4.24</v>
      </c>
      <c r="D2153" s="4" t="s">
        <v>2380</v>
      </c>
      <c r="E2153" s="4" t="s">
        <v>2380</v>
      </c>
      <c r="F2153" s="4" t="s">
        <v>2380</v>
      </c>
      <c r="G2153" s="4">
        <v>1</v>
      </c>
      <c r="H2153" s="4" t="s">
        <v>2380</v>
      </c>
      <c r="I2153" s="15">
        <v>180</v>
      </c>
      <c r="J2153" s="15" t="str">
        <f t="shared" si="132"/>
        <v>No</v>
      </c>
      <c r="K2153" s="15">
        <f t="shared" si="133"/>
        <v>1</v>
      </c>
      <c r="L2153" s="15" t="str">
        <f t="shared" si="134"/>
        <v>No</v>
      </c>
      <c r="M2153" s="15" t="str">
        <f t="shared" si="135"/>
        <v>No</v>
      </c>
      <c r="N2153" s="29">
        <v>23.4</v>
      </c>
      <c r="O2153" s="20" t="str" cm="1">
        <f t="array" ref="O2153">_xlfn.IFS(N2153&lt;18.5,"Underweight",N2153&lt;25,"Normalweight",N2153&lt;30,"Overweight",N2153&gt;=30,"Obesity")</f>
        <v>Normalweight</v>
      </c>
      <c r="P2153" s="39" t="s">
        <v>212</v>
      </c>
      <c r="Q2153" s="29">
        <v>23.4</v>
      </c>
      <c r="R2153" s="39">
        <v>4.24</v>
      </c>
      <c r="S2153" s="39" t="s">
        <v>2380</v>
      </c>
      <c r="T2153" s="39" t="s">
        <v>2380</v>
      </c>
      <c r="U2153" s="39" t="s">
        <v>2380</v>
      </c>
      <c r="V2153" s="39">
        <v>1</v>
      </c>
      <c r="W2153" s="39" t="s">
        <v>2380</v>
      </c>
      <c r="X2153" s="39" t="s">
        <v>8393</v>
      </c>
    </row>
    <row r="2154" spans="1:24" x14ac:dyDescent="0.35">
      <c r="A2154" s="4" t="s">
        <v>211</v>
      </c>
      <c r="B2154" s="4">
        <v>27.93</v>
      </c>
      <c r="C2154" s="4">
        <v>9.8800000000000008</v>
      </c>
      <c r="D2154" s="4" t="s">
        <v>2380</v>
      </c>
      <c r="E2154" s="4" t="s">
        <v>2380</v>
      </c>
      <c r="F2154" s="4" t="s">
        <v>2380</v>
      </c>
      <c r="G2154" s="4" t="s">
        <v>2381</v>
      </c>
      <c r="H2154" s="4" t="s">
        <v>2380</v>
      </c>
      <c r="I2154" s="15">
        <v>180</v>
      </c>
      <c r="J2154" s="15" t="str">
        <f t="shared" si="132"/>
        <v>No</v>
      </c>
      <c r="K2154" s="15">
        <f t="shared" si="133"/>
        <v>0</v>
      </c>
      <c r="L2154" s="15" t="str">
        <f t="shared" si="134"/>
        <v>No</v>
      </c>
      <c r="M2154" s="15" t="str">
        <f t="shared" si="135"/>
        <v>No</v>
      </c>
      <c r="N2154" s="29">
        <v>27.93</v>
      </c>
      <c r="O2154" s="20" t="str" cm="1">
        <f t="array" ref="O2154">_xlfn.IFS(N2154&lt;18.5,"Underweight",N2154&lt;25,"Normalweight",N2154&lt;30,"Overweight",N2154&gt;=30,"Obesity")</f>
        <v>Overweight</v>
      </c>
      <c r="P2154" s="39" t="s">
        <v>211</v>
      </c>
      <c r="Q2154" s="29">
        <v>27.93</v>
      </c>
      <c r="R2154" s="39">
        <v>9.8800000000000008</v>
      </c>
      <c r="S2154" s="39" t="s">
        <v>2380</v>
      </c>
      <c r="T2154" s="39" t="s">
        <v>2380</v>
      </c>
      <c r="U2154" s="39" t="s">
        <v>2380</v>
      </c>
      <c r="V2154" s="39">
        <v>0</v>
      </c>
      <c r="W2154" s="39" t="s">
        <v>2380</v>
      </c>
      <c r="X2154" s="39" t="s">
        <v>8392</v>
      </c>
    </row>
    <row r="2155" spans="1:24" x14ac:dyDescent="0.35">
      <c r="A2155" s="4" t="s">
        <v>210</v>
      </c>
      <c r="B2155" s="4">
        <v>22</v>
      </c>
      <c r="C2155" s="4">
        <v>9.5</v>
      </c>
      <c r="D2155" s="4" t="s">
        <v>2380</v>
      </c>
      <c r="E2155" s="4" t="s">
        <v>2380</v>
      </c>
      <c r="F2155" s="4" t="s">
        <v>2380</v>
      </c>
      <c r="G2155" s="4" t="s">
        <v>2381</v>
      </c>
      <c r="H2155" s="4" t="s">
        <v>2380</v>
      </c>
      <c r="I2155" s="15">
        <v>180</v>
      </c>
      <c r="J2155" s="15" t="str">
        <f t="shared" si="132"/>
        <v>No</v>
      </c>
      <c r="K2155" s="15">
        <f t="shared" si="133"/>
        <v>0</v>
      </c>
      <c r="L2155" s="15" t="str">
        <f t="shared" si="134"/>
        <v>No</v>
      </c>
      <c r="M2155" s="15" t="str">
        <f t="shared" si="135"/>
        <v>No</v>
      </c>
      <c r="N2155" s="29">
        <v>22</v>
      </c>
      <c r="O2155" s="20" t="str" cm="1">
        <f t="array" ref="O2155">_xlfn.IFS(N2155&lt;18.5,"Underweight",N2155&lt;25,"Normalweight",N2155&lt;30,"Overweight",N2155&gt;=30,"Obesity")</f>
        <v>Normalweight</v>
      </c>
      <c r="P2155" s="39" t="s">
        <v>210</v>
      </c>
      <c r="Q2155" s="29">
        <v>22</v>
      </c>
      <c r="R2155" s="39">
        <v>9.5</v>
      </c>
      <c r="S2155" s="39" t="s">
        <v>2380</v>
      </c>
      <c r="T2155" s="39" t="s">
        <v>2380</v>
      </c>
      <c r="U2155" s="39" t="s">
        <v>2380</v>
      </c>
      <c r="V2155" s="39">
        <v>0</v>
      </c>
      <c r="W2155" s="39" t="s">
        <v>2380</v>
      </c>
      <c r="X2155" s="39" t="s">
        <v>8393</v>
      </c>
    </row>
    <row r="2156" spans="1:24" x14ac:dyDescent="0.35">
      <c r="A2156" s="4" t="s">
        <v>209</v>
      </c>
      <c r="B2156" s="4">
        <v>36.86</v>
      </c>
      <c r="C2156" s="4">
        <v>4.97</v>
      </c>
      <c r="D2156" s="4" t="s">
        <v>2382</v>
      </c>
      <c r="E2156" s="4" t="s">
        <v>2380</v>
      </c>
      <c r="F2156" s="4" t="s">
        <v>2380</v>
      </c>
      <c r="G2156" s="4" t="s">
        <v>2381</v>
      </c>
      <c r="H2156" s="4" t="s">
        <v>2380</v>
      </c>
      <c r="I2156" s="15">
        <v>180</v>
      </c>
      <c r="J2156" s="15" t="str">
        <f t="shared" si="132"/>
        <v>No</v>
      </c>
      <c r="K2156" s="15">
        <f t="shared" si="133"/>
        <v>0</v>
      </c>
      <c r="L2156" s="15" t="str">
        <f t="shared" si="134"/>
        <v>No</v>
      </c>
      <c r="M2156" s="15" t="str">
        <f t="shared" si="135"/>
        <v>Yes</v>
      </c>
      <c r="N2156" s="29">
        <v>36.86</v>
      </c>
      <c r="O2156" s="20" t="str" cm="1">
        <f t="array" ref="O2156">_xlfn.IFS(N2156&lt;18.5,"Underweight",N2156&lt;25,"Normalweight",N2156&lt;30,"Overweight",N2156&gt;=30,"Obesity")</f>
        <v>Obesity</v>
      </c>
      <c r="P2156" s="39" t="s">
        <v>209</v>
      </c>
      <c r="Q2156" s="29">
        <v>36.86</v>
      </c>
      <c r="R2156" s="39">
        <v>4.97</v>
      </c>
      <c r="S2156" s="39" t="s">
        <v>2383</v>
      </c>
      <c r="T2156" s="39" t="s">
        <v>2380</v>
      </c>
      <c r="U2156" s="39" t="s">
        <v>2380</v>
      </c>
      <c r="V2156" s="39">
        <v>0</v>
      </c>
      <c r="W2156" s="39" t="s">
        <v>2380</v>
      </c>
      <c r="X2156" s="39" t="s">
        <v>8391</v>
      </c>
    </row>
    <row r="2157" spans="1:24" x14ac:dyDescent="0.35">
      <c r="A2157" s="4" t="s">
        <v>208</v>
      </c>
      <c r="B2157" s="4">
        <v>31.254999999999999</v>
      </c>
      <c r="C2157" s="4">
        <v>5.49</v>
      </c>
      <c r="D2157" s="4" t="s">
        <v>2382</v>
      </c>
      <c r="E2157" s="4" t="s">
        <v>2380</v>
      </c>
      <c r="F2157" s="4" t="s">
        <v>2380</v>
      </c>
      <c r="G2157" s="4" t="s">
        <v>2381</v>
      </c>
      <c r="H2157" s="4" t="s">
        <v>2380</v>
      </c>
      <c r="I2157" s="15">
        <v>180</v>
      </c>
      <c r="J2157" s="15" t="str">
        <f t="shared" si="132"/>
        <v>No</v>
      </c>
      <c r="K2157" s="15">
        <f t="shared" si="133"/>
        <v>0</v>
      </c>
      <c r="L2157" s="15" t="str">
        <f t="shared" si="134"/>
        <v>No</v>
      </c>
      <c r="M2157" s="15" t="str">
        <f t="shared" si="135"/>
        <v>Yes</v>
      </c>
      <c r="N2157" s="29">
        <v>31.254999999999999</v>
      </c>
      <c r="O2157" s="20" t="str" cm="1">
        <f t="array" ref="O2157">_xlfn.IFS(N2157&lt;18.5,"Underweight",N2157&lt;25,"Normalweight",N2157&lt;30,"Overweight",N2157&gt;=30,"Obesity")</f>
        <v>Obesity</v>
      </c>
      <c r="P2157" s="39" t="s">
        <v>208</v>
      </c>
      <c r="Q2157" s="29">
        <v>31.254999999999999</v>
      </c>
      <c r="R2157" s="39">
        <v>5.49</v>
      </c>
      <c r="S2157" s="39" t="s">
        <v>2383</v>
      </c>
      <c r="T2157" s="39" t="s">
        <v>2380</v>
      </c>
      <c r="U2157" s="39" t="s">
        <v>2380</v>
      </c>
      <c r="V2157" s="39">
        <v>0</v>
      </c>
      <c r="W2157" s="39" t="s">
        <v>2380</v>
      </c>
      <c r="X2157" s="39" t="s">
        <v>8391</v>
      </c>
    </row>
    <row r="2158" spans="1:24" x14ac:dyDescent="0.35">
      <c r="A2158" s="4" t="s">
        <v>207</v>
      </c>
      <c r="B2158" s="4">
        <v>23.06</v>
      </c>
      <c r="C2158" s="4">
        <v>4.47</v>
      </c>
      <c r="D2158" s="4" t="s">
        <v>2380</v>
      </c>
      <c r="E2158" s="4" t="s">
        <v>2380</v>
      </c>
      <c r="F2158" s="4" t="s">
        <v>2380</v>
      </c>
      <c r="G2158" s="4" t="s">
        <v>2381</v>
      </c>
      <c r="H2158" s="4" t="s">
        <v>2380</v>
      </c>
      <c r="I2158" s="15">
        <v>180</v>
      </c>
      <c r="J2158" s="15" t="str">
        <f t="shared" si="132"/>
        <v>No</v>
      </c>
      <c r="K2158" s="15">
        <f t="shared" si="133"/>
        <v>0</v>
      </c>
      <c r="L2158" s="15" t="str">
        <f t="shared" si="134"/>
        <v>No</v>
      </c>
      <c r="M2158" s="15" t="str">
        <f t="shared" si="135"/>
        <v>No</v>
      </c>
      <c r="N2158" s="29">
        <v>23.06</v>
      </c>
      <c r="O2158" s="20" t="str" cm="1">
        <f t="array" ref="O2158">_xlfn.IFS(N2158&lt;18.5,"Underweight",N2158&lt;25,"Normalweight",N2158&lt;30,"Overweight",N2158&gt;=30,"Obesity")</f>
        <v>Normalweight</v>
      </c>
      <c r="P2158" s="39" t="s">
        <v>207</v>
      </c>
      <c r="Q2158" s="29">
        <v>23.06</v>
      </c>
      <c r="R2158" s="39">
        <v>4.47</v>
      </c>
      <c r="S2158" s="39" t="s">
        <v>2380</v>
      </c>
      <c r="T2158" s="39" t="s">
        <v>2380</v>
      </c>
      <c r="U2158" s="39" t="s">
        <v>2380</v>
      </c>
      <c r="V2158" s="39">
        <v>0</v>
      </c>
      <c r="W2158" s="39" t="s">
        <v>2380</v>
      </c>
      <c r="X2158" s="39" t="s">
        <v>8393</v>
      </c>
    </row>
    <row r="2159" spans="1:24" x14ac:dyDescent="0.35">
      <c r="A2159" s="4" t="s">
        <v>206</v>
      </c>
      <c r="B2159" s="4">
        <v>28.975000000000001</v>
      </c>
      <c r="C2159" s="4">
        <v>4.34</v>
      </c>
      <c r="D2159" s="4" t="s">
        <v>2382</v>
      </c>
      <c r="E2159" s="4" t="s">
        <v>2380</v>
      </c>
      <c r="F2159" s="4" t="s">
        <v>2380</v>
      </c>
      <c r="G2159" s="4" t="s">
        <v>2381</v>
      </c>
      <c r="H2159" s="4" t="s">
        <v>2380</v>
      </c>
      <c r="I2159" s="15">
        <v>180</v>
      </c>
      <c r="J2159" s="15" t="str">
        <f t="shared" si="132"/>
        <v>No</v>
      </c>
      <c r="K2159" s="15">
        <f t="shared" si="133"/>
        <v>0</v>
      </c>
      <c r="L2159" s="15" t="str">
        <f t="shared" si="134"/>
        <v>No</v>
      </c>
      <c r="M2159" s="15" t="str">
        <f t="shared" si="135"/>
        <v>Yes</v>
      </c>
      <c r="N2159" s="29">
        <v>28.975000000000001</v>
      </c>
      <c r="O2159" s="20" t="str" cm="1">
        <f t="array" ref="O2159">_xlfn.IFS(N2159&lt;18.5,"Underweight",N2159&lt;25,"Normalweight",N2159&lt;30,"Overweight",N2159&gt;=30,"Obesity")</f>
        <v>Overweight</v>
      </c>
      <c r="P2159" s="39" t="s">
        <v>206</v>
      </c>
      <c r="Q2159" s="29">
        <v>28.975000000000001</v>
      </c>
      <c r="R2159" s="39">
        <v>4.34</v>
      </c>
      <c r="S2159" s="39" t="s">
        <v>2383</v>
      </c>
      <c r="T2159" s="39" t="s">
        <v>2380</v>
      </c>
      <c r="U2159" s="39" t="s">
        <v>2380</v>
      </c>
      <c r="V2159" s="39">
        <v>0</v>
      </c>
      <c r="W2159" s="39" t="s">
        <v>2380</v>
      </c>
      <c r="X2159" s="39" t="s">
        <v>8392</v>
      </c>
    </row>
    <row r="2160" spans="1:24" x14ac:dyDescent="0.35">
      <c r="A2160" s="4" t="s">
        <v>205</v>
      </c>
      <c r="B2160" s="4">
        <v>33.299999999999997</v>
      </c>
      <c r="C2160" s="4">
        <v>9.49</v>
      </c>
      <c r="D2160" s="4" t="s">
        <v>2380</v>
      </c>
      <c r="E2160" s="4" t="s">
        <v>2380</v>
      </c>
      <c r="F2160" s="4" t="s">
        <v>2380</v>
      </c>
      <c r="G2160" s="4" t="s">
        <v>2381</v>
      </c>
      <c r="H2160" s="4" t="s">
        <v>2380</v>
      </c>
      <c r="I2160" s="15">
        <v>180</v>
      </c>
      <c r="J2160" s="15" t="str">
        <f t="shared" si="132"/>
        <v>No</v>
      </c>
      <c r="K2160" s="15">
        <f t="shared" si="133"/>
        <v>0</v>
      </c>
      <c r="L2160" s="15" t="str">
        <f t="shared" si="134"/>
        <v>No</v>
      </c>
      <c r="M2160" s="15" t="str">
        <f t="shared" si="135"/>
        <v>No</v>
      </c>
      <c r="N2160" s="29">
        <v>33.299999999999997</v>
      </c>
      <c r="O2160" s="20" t="str" cm="1">
        <f t="array" ref="O2160">_xlfn.IFS(N2160&lt;18.5,"Underweight",N2160&lt;25,"Normalweight",N2160&lt;30,"Overweight",N2160&gt;=30,"Obesity")</f>
        <v>Obesity</v>
      </c>
      <c r="P2160" s="39" t="s">
        <v>205</v>
      </c>
      <c r="Q2160" s="29">
        <v>33.299999999999997</v>
      </c>
      <c r="R2160" s="39">
        <v>9.49</v>
      </c>
      <c r="S2160" s="39" t="s">
        <v>2380</v>
      </c>
      <c r="T2160" s="39" t="s">
        <v>2380</v>
      </c>
      <c r="U2160" s="39" t="s">
        <v>2380</v>
      </c>
      <c r="V2160" s="39">
        <v>0</v>
      </c>
      <c r="W2160" s="39" t="s">
        <v>2380</v>
      </c>
      <c r="X2160" s="39" t="s">
        <v>8391</v>
      </c>
    </row>
    <row r="2161" spans="1:24" x14ac:dyDescent="0.35">
      <c r="A2161" s="4" t="s">
        <v>204</v>
      </c>
      <c r="B2161" s="4">
        <v>33</v>
      </c>
      <c r="C2161" s="4">
        <v>10.16</v>
      </c>
      <c r="D2161" s="4" t="s">
        <v>2380</v>
      </c>
      <c r="E2161" s="4" t="s">
        <v>2380</v>
      </c>
      <c r="F2161" s="4" t="s">
        <v>2380</v>
      </c>
      <c r="G2161" s="4" t="s">
        <v>2381</v>
      </c>
      <c r="H2161" s="4" t="s">
        <v>2380</v>
      </c>
      <c r="I2161" s="15">
        <v>180</v>
      </c>
      <c r="J2161" s="15" t="str">
        <f t="shared" si="132"/>
        <v>No</v>
      </c>
      <c r="K2161" s="15">
        <f t="shared" si="133"/>
        <v>0</v>
      </c>
      <c r="L2161" s="15" t="str">
        <f t="shared" si="134"/>
        <v>No</v>
      </c>
      <c r="M2161" s="15" t="str">
        <f t="shared" si="135"/>
        <v>No</v>
      </c>
      <c r="N2161" s="29">
        <v>33</v>
      </c>
      <c r="O2161" s="20" t="str" cm="1">
        <f t="array" ref="O2161">_xlfn.IFS(N2161&lt;18.5,"Underweight",N2161&lt;25,"Normalweight",N2161&lt;30,"Overweight",N2161&gt;=30,"Obesity")</f>
        <v>Obesity</v>
      </c>
      <c r="P2161" s="39" t="s">
        <v>204</v>
      </c>
      <c r="Q2161" s="29">
        <v>33</v>
      </c>
      <c r="R2161" s="39">
        <v>10.16</v>
      </c>
      <c r="S2161" s="39" t="s">
        <v>2380</v>
      </c>
      <c r="T2161" s="39" t="s">
        <v>2380</v>
      </c>
      <c r="U2161" s="39" t="s">
        <v>2380</v>
      </c>
      <c r="V2161" s="39">
        <v>0</v>
      </c>
      <c r="W2161" s="39" t="s">
        <v>2380</v>
      </c>
      <c r="X2161" s="39" t="s">
        <v>8391</v>
      </c>
    </row>
    <row r="2162" spans="1:24" x14ac:dyDescent="0.35">
      <c r="A2162" s="4" t="s">
        <v>203</v>
      </c>
      <c r="B2162" s="4">
        <v>31.46</v>
      </c>
      <c r="C2162" s="4">
        <v>11.19</v>
      </c>
      <c r="D2162" s="4" t="s">
        <v>2380</v>
      </c>
      <c r="E2162" s="4" t="s">
        <v>2380</v>
      </c>
      <c r="F2162" s="4" t="s">
        <v>2380</v>
      </c>
      <c r="G2162" s="4" t="s">
        <v>2381</v>
      </c>
      <c r="H2162" s="4" t="s">
        <v>2380</v>
      </c>
      <c r="I2162" s="15">
        <v>180</v>
      </c>
      <c r="J2162" s="15" t="str">
        <f t="shared" si="132"/>
        <v>No</v>
      </c>
      <c r="K2162" s="15">
        <f t="shared" si="133"/>
        <v>0</v>
      </c>
      <c r="L2162" s="15" t="str">
        <f t="shared" si="134"/>
        <v>No</v>
      </c>
      <c r="M2162" s="15" t="str">
        <f t="shared" si="135"/>
        <v>No</v>
      </c>
      <c r="N2162" s="29">
        <v>31.46</v>
      </c>
      <c r="O2162" s="20" t="str" cm="1">
        <f t="array" ref="O2162">_xlfn.IFS(N2162&lt;18.5,"Underweight",N2162&lt;25,"Normalweight",N2162&lt;30,"Overweight",N2162&gt;=30,"Obesity")</f>
        <v>Obesity</v>
      </c>
      <c r="P2162" s="39" t="s">
        <v>203</v>
      </c>
      <c r="Q2162" s="29">
        <v>31.46</v>
      </c>
      <c r="R2162" s="39">
        <v>11.19</v>
      </c>
      <c r="S2162" s="39" t="s">
        <v>2380</v>
      </c>
      <c r="T2162" s="39" t="s">
        <v>2380</v>
      </c>
      <c r="U2162" s="39" t="s">
        <v>2380</v>
      </c>
      <c r="V2162" s="39">
        <v>0</v>
      </c>
      <c r="W2162" s="39" t="s">
        <v>2380</v>
      </c>
      <c r="X2162" s="39" t="s">
        <v>8391</v>
      </c>
    </row>
    <row r="2163" spans="1:24" x14ac:dyDescent="0.35">
      <c r="A2163" s="4" t="s">
        <v>202</v>
      </c>
      <c r="B2163" s="4">
        <v>29.6</v>
      </c>
      <c r="C2163" s="4">
        <v>11.03</v>
      </c>
      <c r="D2163" s="4" t="s">
        <v>2380</v>
      </c>
      <c r="E2163" s="4" t="s">
        <v>2380</v>
      </c>
      <c r="F2163" s="4" t="s">
        <v>2380</v>
      </c>
      <c r="G2163" s="4" t="s">
        <v>2381</v>
      </c>
      <c r="H2163" s="4" t="s">
        <v>2380</v>
      </c>
      <c r="I2163" s="15">
        <v>180</v>
      </c>
      <c r="J2163" s="15" t="str">
        <f t="shared" si="132"/>
        <v>No</v>
      </c>
      <c r="K2163" s="15">
        <f t="shared" si="133"/>
        <v>0</v>
      </c>
      <c r="L2163" s="15" t="str">
        <f t="shared" si="134"/>
        <v>No</v>
      </c>
      <c r="M2163" s="15" t="str">
        <f t="shared" si="135"/>
        <v>No</v>
      </c>
      <c r="N2163" s="29">
        <v>29.6</v>
      </c>
      <c r="O2163" s="20" t="str" cm="1">
        <f t="array" ref="O2163">_xlfn.IFS(N2163&lt;18.5,"Underweight",N2163&lt;25,"Normalweight",N2163&lt;30,"Overweight",N2163&gt;=30,"Obesity")</f>
        <v>Overweight</v>
      </c>
      <c r="P2163" s="39" t="s">
        <v>202</v>
      </c>
      <c r="Q2163" s="29">
        <v>29.6</v>
      </c>
      <c r="R2163" s="39">
        <v>11.03</v>
      </c>
      <c r="S2163" s="39" t="s">
        <v>2380</v>
      </c>
      <c r="T2163" s="39" t="s">
        <v>2380</v>
      </c>
      <c r="U2163" s="39" t="s">
        <v>2380</v>
      </c>
      <c r="V2163" s="39">
        <v>0</v>
      </c>
      <c r="W2163" s="39" t="s">
        <v>2380</v>
      </c>
      <c r="X2163" s="39" t="s">
        <v>8392</v>
      </c>
    </row>
    <row r="2164" spans="1:24" x14ac:dyDescent="0.35">
      <c r="A2164" s="4" t="s">
        <v>201</v>
      </c>
      <c r="B2164" s="4">
        <v>22.05</v>
      </c>
      <c r="C2164" s="4">
        <v>4.43</v>
      </c>
      <c r="D2164" s="4" t="s">
        <v>2382</v>
      </c>
      <c r="E2164" s="4" t="s">
        <v>2380</v>
      </c>
      <c r="F2164" s="4" t="s">
        <v>2380</v>
      </c>
      <c r="G2164" s="4" t="s">
        <v>2381</v>
      </c>
      <c r="H2164" s="4" t="s">
        <v>2380</v>
      </c>
      <c r="I2164" s="15">
        <v>180</v>
      </c>
      <c r="J2164" s="15" t="str">
        <f t="shared" si="132"/>
        <v>No</v>
      </c>
      <c r="K2164" s="15">
        <f t="shared" si="133"/>
        <v>0</v>
      </c>
      <c r="L2164" s="15" t="str">
        <f t="shared" si="134"/>
        <v>No</v>
      </c>
      <c r="M2164" s="15" t="str">
        <f t="shared" si="135"/>
        <v>Yes</v>
      </c>
      <c r="N2164" s="29">
        <v>22.05</v>
      </c>
      <c r="O2164" s="20" t="str" cm="1">
        <f t="array" ref="O2164">_xlfn.IFS(N2164&lt;18.5,"Underweight",N2164&lt;25,"Normalweight",N2164&lt;30,"Overweight",N2164&gt;=30,"Obesity")</f>
        <v>Normalweight</v>
      </c>
      <c r="P2164" s="39" t="s">
        <v>201</v>
      </c>
      <c r="Q2164" s="29">
        <v>22.05</v>
      </c>
      <c r="R2164" s="39">
        <v>4.43</v>
      </c>
      <c r="S2164" s="39" t="s">
        <v>2383</v>
      </c>
      <c r="T2164" s="39" t="s">
        <v>2380</v>
      </c>
      <c r="U2164" s="39" t="s">
        <v>2380</v>
      </c>
      <c r="V2164" s="39">
        <v>0</v>
      </c>
      <c r="W2164" s="39" t="s">
        <v>2380</v>
      </c>
      <c r="X2164" s="39" t="s">
        <v>8393</v>
      </c>
    </row>
    <row r="2165" spans="1:24" x14ac:dyDescent="0.35">
      <c r="A2165" s="4" t="s">
        <v>199</v>
      </c>
      <c r="B2165" s="4">
        <v>27.06</v>
      </c>
      <c r="C2165" s="4">
        <v>6.14</v>
      </c>
      <c r="D2165" s="4" t="s">
        <v>2380</v>
      </c>
      <c r="E2165" s="4" t="s">
        <v>2382</v>
      </c>
      <c r="F2165" s="4" t="s">
        <v>2380</v>
      </c>
      <c r="G2165" s="4">
        <v>1</v>
      </c>
      <c r="H2165" s="4" t="s">
        <v>2380</v>
      </c>
      <c r="I2165" s="15">
        <v>180</v>
      </c>
      <c r="J2165" s="15" t="str">
        <f t="shared" si="132"/>
        <v>No</v>
      </c>
      <c r="K2165" s="15">
        <f t="shared" si="133"/>
        <v>1</v>
      </c>
      <c r="L2165" s="15" t="str">
        <f t="shared" si="134"/>
        <v>No</v>
      </c>
      <c r="M2165" s="15" t="str">
        <f t="shared" si="135"/>
        <v>No</v>
      </c>
      <c r="N2165" s="29">
        <v>27.06</v>
      </c>
      <c r="O2165" s="20" t="str" cm="1">
        <f t="array" ref="O2165">_xlfn.IFS(N2165&lt;18.5,"Underweight",N2165&lt;25,"Normalweight",N2165&lt;30,"Overweight",N2165&gt;=30,"Obesity")</f>
        <v>Overweight</v>
      </c>
      <c r="P2165" s="39" t="s">
        <v>199</v>
      </c>
      <c r="Q2165" s="29">
        <v>27.06</v>
      </c>
      <c r="R2165" s="39">
        <v>6.14</v>
      </c>
      <c r="S2165" s="39" t="s">
        <v>2380</v>
      </c>
      <c r="T2165" s="39" t="s">
        <v>2382</v>
      </c>
      <c r="U2165" s="39" t="s">
        <v>2380</v>
      </c>
      <c r="V2165" s="39">
        <v>1</v>
      </c>
      <c r="W2165" s="39" t="s">
        <v>2380</v>
      </c>
      <c r="X2165" s="39" t="s">
        <v>8392</v>
      </c>
    </row>
    <row r="2166" spans="1:24" x14ac:dyDescent="0.35">
      <c r="A2166" s="4" t="s">
        <v>198</v>
      </c>
      <c r="B2166" s="4">
        <v>20.49</v>
      </c>
      <c r="C2166" s="4">
        <v>4.87</v>
      </c>
      <c r="D2166" s="4" t="s">
        <v>2380</v>
      </c>
      <c r="E2166" s="4" t="s">
        <v>2380</v>
      </c>
      <c r="F2166" s="4" t="s">
        <v>2380</v>
      </c>
      <c r="G2166" s="4" t="s">
        <v>2381</v>
      </c>
      <c r="H2166" s="4" t="s">
        <v>2380</v>
      </c>
      <c r="I2166" s="15">
        <v>180</v>
      </c>
      <c r="J2166" s="15" t="str">
        <f t="shared" si="132"/>
        <v>No</v>
      </c>
      <c r="K2166" s="15">
        <f t="shared" si="133"/>
        <v>0</v>
      </c>
      <c r="L2166" s="15" t="str">
        <f t="shared" si="134"/>
        <v>No</v>
      </c>
      <c r="M2166" s="15" t="str">
        <f t="shared" si="135"/>
        <v>No</v>
      </c>
      <c r="N2166" s="29">
        <v>20.49</v>
      </c>
      <c r="O2166" s="20" t="str" cm="1">
        <f t="array" ref="O2166">_xlfn.IFS(N2166&lt;18.5,"Underweight",N2166&lt;25,"Normalweight",N2166&lt;30,"Overweight",N2166&gt;=30,"Obesity")</f>
        <v>Normalweight</v>
      </c>
      <c r="P2166" s="39" t="s">
        <v>198</v>
      </c>
      <c r="Q2166" s="29">
        <v>20.49</v>
      </c>
      <c r="R2166" s="39">
        <v>4.87</v>
      </c>
      <c r="S2166" s="39" t="s">
        <v>2380</v>
      </c>
      <c r="T2166" s="39" t="s">
        <v>2380</v>
      </c>
      <c r="U2166" s="39" t="s">
        <v>2380</v>
      </c>
      <c r="V2166" s="39">
        <v>0</v>
      </c>
      <c r="W2166" s="39" t="s">
        <v>2380</v>
      </c>
      <c r="X2166" s="39" t="s">
        <v>8393</v>
      </c>
    </row>
    <row r="2167" spans="1:24" x14ac:dyDescent="0.35">
      <c r="A2167" s="4" t="s">
        <v>197</v>
      </c>
      <c r="B2167" s="4">
        <v>28.4</v>
      </c>
      <c r="C2167" s="4">
        <v>4.3</v>
      </c>
      <c r="D2167" s="4" t="s">
        <v>2380</v>
      </c>
      <c r="E2167" s="4" t="s">
        <v>2380</v>
      </c>
      <c r="F2167" s="4" t="s">
        <v>2383</v>
      </c>
      <c r="G2167" s="4">
        <v>1</v>
      </c>
      <c r="H2167" s="4" t="s">
        <v>2380</v>
      </c>
      <c r="I2167" s="15">
        <v>180</v>
      </c>
      <c r="J2167" s="15" t="str">
        <f t="shared" si="132"/>
        <v>No</v>
      </c>
      <c r="K2167" s="15">
        <f t="shared" si="133"/>
        <v>1</v>
      </c>
      <c r="L2167" s="15" t="str">
        <f t="shared" si="134"/>
        <v>No</v>
      </c>
      <c r="M2167" s="15" t="str">
        <f t="shared" si="135"/>
        <v>No</v>
      </c>
      <c r="N2167" s="29">
        <v>28.4</v>
      </c>
      <c r="O2167" s="20" t="str" cm="1">
        <f t="array" ref="O2167">_xlfn.IFS(N2167&lt;18.5,"Underweight",N2167&lt;25,"Normalweight",N2167&lt;30,"Overweight",N2167&gt;=30,"Obesity")</f>
        <v>Overweight</v>
      </c>
      <c r="P2167" s="39" t="s">
        <v>197</v>
      </c>
      <c r="Q2167" s="29">
        <v>28.4</v>
      </c>
      <c r="R2167" s="39">
        <v>4.3</v>
      </c>
      <c r="S2167" s="39" t="s">
        <v>2380</v>
      </c>
      <c r="T2167" s="39" t="s">
        <v>2380</v>
      </c>
      <c r="U2167" s="39" t="s">
        <v>2383</v>
      </c>
      <c r="V2167" s="39">
        <v>1</v>
      </c>
      <c r="W2167" s="39" t="s">
        <v>2380</v>
      </c>
      <c r="X2167" s="39" t="s">
        <v>8392</v>
      </c>
    </row>
    <row r="2168" spans="1:24" x14ac:dyDescent="0.35">
      <c r="A2168" s="4" t="s">
        <v>196</v>
      </c>
      <c r="B2168" s="4">
        <v>41.91</v>
      </c>
      <c r="C2168" s="4">
        <v>6.19</v>
      </c>
      <c r="D2168" s="4" t="s">
        <v>2380</v>
      </c>
      <c r="E2168" s="4" t="s">
        <v>2380</v>
      </c>
      <c r="F2168" s="4" t="s">
        <v>2380</v>
      </c>
      <c r="G2168" s="4" t="s">
        <v>2381</v>
      </c>
      <c r="H2168" s="4" t="s">
        <v>2380</v>
      </c>
      <c r="I2168" s="15">
        <v>180</v>
      </c>
      <c r="J2168" s="15" t="str">
        <f t="shared" si="132"/>
        <v>No</v>
      </c>
      <c r="K2168" s="15">
        <f t="shared" si="133"/>
        <v>0</v>
      </c>
      <c r="L2168" s="15" t="str">
        <f t="shared" si="134"/>
        <v>No</v>
      </c>
      <c r="M2168" s="15" t="str">
        <f t="shared" si="135"/>
        <v>No</v>
      </c>
      <c r="N2168" s="29">
        <v>41.91</v>
      </c>
      <c r="O2168" s="20" t="str" cm="1">
        <f t="array" ref="O2168">_xlfn.IFS(N2168&lt;18.5,"Underweight",N2168&lt;25,"Normalweight",N2168&lt;30,"Overweight",N2168&gt;=30,"Obesity")</f>
        <v>Obesity</v>
      </c>
      <c r="P2168" s="39" t="s">
        <v>196</v>
      </c>
      <c r="Q2168" s="29">
        <v>41.91</v>
      </c>
      <c r="R2168" s="39">
        <v>6.19</v>
      </c>
      <c r="S2168" s="39" t="s">
        <v>2380</v>
      </c>
      <c r="T2168" s="39" t="s">
        <v>2380</v>
      </c>
      <c r="U2168" s="39" t="s">
        <v>2380</v>
      </c>
      <c r="V2168" s="39">
        <v>0</v>
      </c>
      <c r="W2168" s="39" t="s">
        <v>2380</v>
      </c>
      <c r="X2168" s="39" t="s">
        <v>8391</v>
      </c>
    </row>
    <row r="2169" spans="1:24" x14ac:dyDescent="0.35">
      <c r="A2169" s="4" t="s">
        <v>195</v>
      </c>
      <c r="B2169" s="4">
        <v>24.6</v>
      </c>
      <c r="C2169" s="4">
        <v>6.19</v>
      </c>
      <c r="D2169" s="4" t="s">
        <v>2380</v>
      </c>
      <c r="E2169" s="4" t="s">
        <v>2380</v>
      </c>
      <c r="F2169" s="4" t="s">
        <v>2383</v>
      </c>
      <c r="G2169" s="4">
        <v>1</v>
      </c>
      <c r="H2169" s="4" t="s">
        <v>2380</v>
      </c>
      <c r="I2169" s="15">
        <v>180</v>
      </c>
      <c r="J2169" s="15" t="str">
        <f t="shared" si="132"/>
        <v>No</v>
      </c>
      <c r="K2169" s="15">
        <f t="shared" si="133"/>
        <v>1</v>
      </c>
      <c r="L2169" s="15" t="str">
        <f t="shared" si="134"/>
        <v>No</v>
      </c>
      <c r="M2169" s="15" t="str">
        <f t="shared" si="135"/>
        <v>No</v>
      </c>
      <c r="N2169" s="29">
        <v>24.6</v>
      </c>
      <c r="O2169" s="20" t="str" cm="1">
        <f t="array" ref="O2169">_xlfn.IFS(N2169&lt;18.5,"Underweight",N2169&lt;25,"Normalweight",N2169&lt;30,"Overweight",N2169&gt;=30,"Obesity")</f>
        <v>Normalweight</v>
      </c>
      <c r="P2169" s="39" t="s">
        <v>195</v>
      </c>
      <c r="Q2169" s="29">
        <v>24.6</v>
      </c>
      <c r="R2169" s="39">
        <v>6.19</v>
      </c>
      <c r="S2169" s="39" t="s">
        <v>2380</v>
      </c>
      <c r="T2169" s="39" t="s">
        <v>2380</v>
      </c>
      <c r="U2169" s="39" t="s">
        <v>2383</v>
      </c>
      <c r="V2169" s="39">
        <v>1</v>
      </c>
      <c r="W2169" s="39" t="s">
        <v>2380</v>
      </c>
      <c r="X2169" s="39" t="s">
        <v>8393</v>
      </c>
    </row>
    <row r="2170" spans="1:24" x14ac:dyDescent="0.35">
      <c r="A2170" s="4" t="s">
        <v>194</v>
      </c>
      <c r="B2170" s="4">
        <v>20.9</v>
      </c>
      <c r="C2170" s="4">
        <v>5.12</v>
      </c>
      <c r="D2170" s="4" t="s">
        <v>2380</v>
      </c>
      <c r="E2170" s="4" t="s">
        <v>2380</v>
      </c>
      <c r="F2170" s="4" t="s">
        <v>2383</v>
      </c>
      <c r="G2170" s="4">
        <v>1</v>
      </c>
      <c r="H2170" s="4" t="s">
        <v>2380</v>
      </c>
      <c r="I2170" s="15">
        <v>180</v>
      </c>
      <c r="J2170" s="15" t="str">
        <f t="shared" si="132"/>
        <v>No</v>
      </c>
      <c r="K2170" s="15">
        <f t="shared" si="133"/>
        <v>1</v>
      </c>
      <c r="L2170" s="15" t="str">
        <f t="shared" si="134"/>
        <v>No</v>
      </c>
      <c r="M2170" s="15" t="str">
        <f t="shared" si="135"/>
        <v>No</v>
      </c>
      <c r="N2170" s="29">
        <v>20.9</v>
      </c>
      <c r="O2170" s="20" t="str" cm="1">
        <f t="array" ref="O2170">_xlfn.IFS(N2170&lt;18.5,"Underweight",N2170&lt;25,"Normalweight",N2170&lt;30,"Overweight",N2170&gt;=30,"Obesity")</f>
        <v>Normalweight</v>
      </c>
      <c r="P2170" s="39" t="s">
        <v>194</v>
      </c>
      <c r="Q2170" s="29">
        <v>20.9</v>
      </c>
      <c r="R2170" s="39">
        <v>5.12</v>
      </c>
      <c r="S2170" s="39" t="s">
        <v>2380</v>
      </c>
      <c r="T2170" s="39" t="s">
        <v>2380</v>
      </c>
      <c r="U2170" s="39" t="s">
        <v>2383</v>
      </c>
      <c r="V2170" s="39">
        <v>1</v>
      </c>
      <c r="W2170" s="39" t="s">
        <v>2380</v>
      </c>
      <c r="X2170" s="39" t="s">
        <v>8393</v>
      </c>
    </row>
    <row r="2171" spans="1:24" x14ac:dyDescent="0.35">
      <c r="A2171" s="4" t="s">
        <v>193</v>
      </c>
      <c r="B2171" s="4">
        <v>34.4</v>
      </c>
      <c r="C2171" s="4">
        <v>4.04</v>
      </c>
      <c r="D2171" s="4" t="s">
        <v>2380</v>
      </c>
      <c r="E2171" s="4" t="s">
        <v>2380</v>
      </c>
      <c r="F2171" s="4" t="s">
        <v>2380</v>
      </c>
      <c r="G2171" s="4" t="s">
        <v>2381</v>
      </c>
      <c r="H2171" s="4" t="s">
        <v>2380</v>
      </c>
      <c r="I2171" s="15">
        <v>180</v>
      </c>
      <c r="J2171" s="15" t="str">
        <f t="shared" si="132"/>
        <v>No</v>
      </c>
      <c r="K2171" s="15">
        <f t="shared" si="133"/>
        <v>0</v>
      </c>
      <c r="L2171" s="15" t="str">
        <f t="shared" si="134"/>
        <v>No</v>
      </c>
      <c r="M2171" s="15" t="str">
        <f t="shared" si="135"/>
        <v>No</v>
      </c>
      <c r="N2171" s="29">
        <v>34.4</v>
      </c>
      <c r="O2171" s="20" t="str" cm="1">
        <f t="array" ref="O2171">_xlfn.IFS(N2171&lt;18.5,"Underweight",N2171&lt;25,"Normalweight",N2171&lt;30,"Overweight",N2171&gt;=30,"Obesity")</f>
        <v>Obesity</v>
      </c>
      <c r="P2171" s="39" t="s">
        <v>193</v>
      </c>
      <c r="Q2171" s="29">
        <v>34.4</v>
      </c>
      <c r="R2171" s="39">
        <v>4.04</v>
      </c>
      <c r="S2171" s="39" t="s">
        <v>2380</v>
      </c>
      <c r="T2171" s="39" t="s">
        <v>2380</v>
      </c>
      <c r="U2171" s="39" t="s">
        <v>2380</v>
      </c>
      <c r="V2171" s="39">
        <v>0</v>
      </c>
      <c r="W2171" s="39" t="s">
        <v>2380</v>
      </c>
      <c r="X2171" s="39" t="s">
        <v>8391</v>
      </c>
    </row>
    <row r="2172" spans="1:24" x14ac:dyDescent="0.35">
      <c r="A2172" s="4" t="s">
        <v>192</v>
      </c>
      <c r="B2172" s="4">
        <v>32.56</v>
      </c>
      <c r="C2172" s="4">
        <v>5.36</v>
      </c>
      <c r="D2172" s="4" t="s">
        <v>2380</v>
      </c>
      <c r="E2172" s="4" t="s">
        <v>2380</v>
      </c>
      <c r="F2172" s="4" t="s">
        <v>2380</v>
      </c>
      <c r="G2172" s="4" t="s">
        <v>2381</v>
      </c>
      <c r="H2172" s="4" t="s">
        <v>2380</v>
      </c>
      <c r="I2172" s="15">
        <v>180</v>
      </c>
      <c r="J2172" s="15" t="str">
        <f t="shared" si="132"/>
        <v>No</v>
      </c>
      <c r="K2172" s="15">
        <f t="shared" si="133"/>
        <v>0</v>
      </c>
      <c r="L2172" s="15" t="str">
        <f t="shared" si="134"/>
        <v>No</v>
      </c>
      <c r="M2172" s="15" t="str">
        <f t="shared" si="135"/>
        <v>No</v>
      </c>
      <c r="N2172" s="29">
        <v>32.56</v>
      </c>
      <c r="O2172" s="20" t="str" cm="1">
        <f t="array" ref="O2172">_xlfn.IFS(N2172&lt;18.5,"Underweight",N2172&lt;25,"Normalweight",N2172&lt;30,"Overweight",N2172&gt;=30,"Obesity")</f>
        <v>Obesity</v>
      </c>
      <c r="P2172" s="39" t="s">
        <v>192</v>
      </c>
      <c r="Q2172" s="29">
        <v>32.56</v>
      </c>
      <c r="R2172" s="39">
        <v>5.36</v>
      </c>
      <c r="S2172" s="39" t="s">
        <v>2380</v>
      </c>
      <c r="T2172" s="39" t="s">
        <v>2380</v>
      </c>
      <c r="U2172" s="39" t="s">
        <v>2380</v>
      </c>
      <c r="V2172" s="39">
        <v>0</v>
      </c>
      <c r="W2172" s="39" t="s">
        <v>2380</v>
      </c>
      <c r="X2172" s="39" t="s">
        <v>8391</v>
      </c>
    </row>
    <row r="2173" spans="1:24" x14ac:dyDescent="0.35">
      <c r="A2173" s="4" t="s">
        <v>191</v>
      </c>
      <c r="B2173" s="4">
        <v>27.98</v>
      </c>
      <c r="C2173" s="4">
        <v>4.38</v>
      </c>
      <c r="D2173" s="4" t="s">
        <v>2380</v>
      </c>
      <c r="E2173" s="4" t="s">
        <v>2382</v>
      </c>
      <c r="F2173" s="4" t="s">
        <v>2380</v>
      </c>
      <c r="G2173" s="4">
        <v>1</v>
      </c>
      <c r="H2173" s="4" t="s">
        <v>2380</v>
      </c>
      <c r="I2173" s="15">
        <v>180</v>
      </c>
      <c r="J2173" s="15" t="str">
        <f t="shared" si="132"/>
        <v>No</v>
      </c>
      <c r="K2173" s="15">
        <f t="shared" si="133"/>
        <v>1</v>
      </c>
      <c r="L2173" s="15" t="str">
        <f t="shared" si="134"/>
        <v>No</v>
      </c>
      <c r="M2173" s="15" t="str">
        <f t="shared" si="135"/>
        <v>No</v>
      </c>
      <c r="N2173" s="29">
        <v>27.98</v>
      </c>
      <c r="O2173" s="20" t="str" cm="1">
        <f t="array" ref="O2173">_xlfn.IFS(N2173&lt;18.5,"Underweight",N2173&lt;25,"Normalweight",N2173&lt;30,"Overweight",N2173&gt;=30,"Obesity")</f>
        <v>Overweight</v>
      </c>
      <c r="P2173" s="39" t="s">
        <v>191</v>
      </c>
      <c r="Q2173" s="29">
        <v>27.98</v>
      </c>
      <c r="R2173" s="39">
        <v>4.38</v>
      </c>
      <c r="S2173" s="39" t="s">
        <v>2380</v>
      </c>
      <c r="T2173" s="39" t="s">
        <v>2382</v>
      </c>
      <c r="U2173" s="39" t="s">
        <v>2380</v>
      </c>
      <c r="V2173" s="39">
        <v>1</v>
      </c>
      <c r="W2173" s="39" t="s">
        <v>2380</v>
      </c>
      <c r="X2173" s="39" t="s">
        <v>8392</v>
      </c>
    </row>
    <row r="2174" spans="1:24" x14ac:dyDescent="0.35">
      <c r="A2174" s="4" t="s">
        <v>190</v>
      </c>
      <c r="B2174" s="4">
        <v>26.51</v>
      </c>
      <c r="C2174" s="4">
        <v>4.58</v>
      </c>
      <c r="D2174" s="4" t="s">
        <v>2380</v>
      </c>
      <c r="E2174" s="4" t="s">
        <v>2380</v>
      </c>
      <c r="F2174" s="4" t="s">
        <v>2380</v>
      </c>
      <c r="G2174" s="4" t="s">
        <v>2381</v>
      </c>
      <c r="H2174" s="4" t="s">
        <v>2380</v>
      </c>
      <c r="I2174" s="15">
        <v>180</v>
      </c>
      <c r="J2174" s="15" t="str">
        <f t="shared" si="132"/>
        <v>No</v>
      </c>
      <c r="K2174" s="15">
        <f t="shared" si="133"/>
        <v>0</v>
      </c>
      <c r="L2174" s="15" t="str">
        <f t="shared" si="134"/>
        <v>No</v>
      </c>
      <c r="M2174" s="15" t="str">
        <f t="shared" si="135"/>
        <v>No</v>
      </c>
      <c r="N2174" s="29">
        <v>26.51</v>
      </c>
      <c r="O2174" s="20" t="str" cm="1">
        <f t="array" ref="O2174">_xlfn.IFS(N2174&lt;18.5,"Underweight",N2174&lt;25,"Normalweight",N2174&lt;30,"Overweight",N2174&gt;=30,"Obesity")</f>
        <v>Overweight</v>
      </c>
      <c r="P2174" s="39" t="s">
        <v>190</v>
      </c>
      <c r="Q2174" s="29">
        <v>26.51</v>
      </c>
      <c r="R2174" s="39">
        <v>4.58</v>
      </c>
      <c r="S2174" s="39" t="s">
        <v>2380</v>
      </c>
      <c r="T2174" s="39" t="s">
        <v>2380</v>
      </c>
      <c r="U2174" s="39" t="s">
        <v>2380</v>
      </c>
      <c r="V2174" s="39">
        <v>0</v>
      </c>
      <c r="W2174" s="39" t="s">
        <v>2380</v>
      </c>
      <c r="X2174" s="39" t="s">
        <v>8392</v>
      </c>
    </row>
    <row r="2175" spans="1:24" x14ac:dyDescent="0.35">
      <c r="A2175" s="4" t="s">
        <v>189</v>
      </c>
      <c r="B2175" s="4">
        <v>29.734999999999999</v>
      </c>
      <c r="C2175" s="4">
        <v>11.92</v>
      </c>
      <c r="D2175" s="4" t="s">
        <v>2380</v>
      </c>
      <c r="E2175" s="4" t="s">
        <v>2380</v>
      </c>
      <c r="F2175" s="4" t="s">
        <v>2380</v>
      </c>
      <c r="G2175" s="4" t="s">
        <v>2381</v>
      </c>
      <c r="H2175" s="4" t="s">
        <v>2380</v>
      </c>
      <c r="I2175" s="15">
        <v>180</v>
      </c>
      <c r="J2175" s="15" t="str">
        <f t="shared" si="132"/>
        <v>No</v>
      </c>
      <c r="K2175" s="15">
        <f t="shared" si="133"/>
        <v>0</v>
      </c>
      <c r="L2175" s="15" t="str">
        <f t="shared" si="134"/>
        <v>No</v>
      </c>
      <c r="M2175" s="15" t="str">
        <f t="shared" si="135"/>
        <v>No</v>
      </c>
      <c r="N2175" s="29">
        <v>29.734999999999999</v>
      </c>
      <c r="O2175" s="20" t="str" cm="1">
        <f t="array" ref="O2175">_xlfn.IFS(N2175&lt;18.5,"Underweight",N2175&lt;25,"Normalweight",N2175&lt;30,"Overweight",N2175&gt;=30,"Obesity")</f>
        <v>Overweight</v>
      </c>
      <c r="P2175" s="39" t="s">
        <v>189</v>
      </c>
      <c r="Q2175" s="29">
        <v>29.734999999999999</v>
      </c>
      <c r="R2175" s="39">
        <v>11.92</v>
      </c>
      <c r="S2175" s="39" t="s">
        <v>2380</v>
      </c>
      <c r="T2175" s="39" t="s">
        <v>2380</v>
      </c>
      <c r="U2175" s="39" t="s">
        <v>2380</v>
      </c>
      <c r="V2175" s="39">
        <v>0</v>
      </c>
      <c r="W2175" s="39" t="s">
        <v>2380</v>
      </c>
      <c r="X2175" s="39" t="s">
        <v>8392</v>
      </c>
    </row>
    <row r="2176" spans="1:24" x14ac:dyDescent="0.35">
      <c r="A2176" s="4" t="s">
        <v>188</v>
      </c>
      <c r="B2176" s="4">
        <v>40.5</v>
      </c>
      <c r="C2176" s="4">
        <v>5.4</v>
      </c>
      <c r="D2176" s="4" t="s">
        <v>2380</v>
      </c>
      <c r="E2176" s="4" t="s">
        <v>2380</v>
      </c>
      <c r="F2176" s="4" t="s">
        <v>2383</v>
      </c>
      <c r="G2176" s="4">
        <v>1</v>
      </c>
      <c r="H2176" s="4" t="s">
        <v>2380</v>
      </c>
      <c r="I2176" s="15">
        <v>180</v>
      </c>
      <c r="J2176" s="15" t="str">
        <f t="shared" si="132"/>
        <v>No</v>
      </c>
      <c r="K2176" s="15">
        <f t="shared" si="133"/>
        <v>1</v>
      </c>
      <c r="L2176" s="15" t="str">
        <f t="shared" si="134"/>
        <v>No</v>
      </c>
      <c r="M2176" s="15" t="str">
        <f t="shared" si="135"/>
        <v>No</v>
      </c>
      <c r="N2176" s="29">
        <v>40.5</v>
      </c>
      <c r="O2176" s="20" t="str" cm="1">
        <f t="array" ref="O2176">_xlfn.IFS(N2176&lt;18.5,"Underweight",N2176&lt;25,"Normalweight",N2176&lt;30,"Overweight",N2176&gt;=30,"Obesity")</f>
        <v>Obesity</v>
      </c>
      <c r="P2176" s="39" t="s">
        <v>188</v>
      </c>
      <c r="Q2176" s="29">
        <v>40.5</v>
      </c>
      <c r="R2176" s="39">
        <v>5.4</v>
      </c>
      <c r="S2176" s="39" t="s">
        <v>2380</v>
      </c>
      <c r="T2176" s="39" t="s">
        <v>2380</v>
      </c>
      <c r="U2176" s="39" t="s">
        <v>2383</v>
      </c>
      <c r="V2176" s="39">
        <v>1</v>
      </c>
      <c r="W2176" s="39" t="s">
        <v>2380</v>
      </c>
      <c r="X2176" s="39" t="s">
        <v>8391</v>
      </c>
    </row>
    <row r="2177" spans="1:24" x14ac:dyDescent="0.35">
      <c r="A2177" s="4" t="s">
        <v>187</v>
      </c>
      <c r="B2177" s="4">
        <v>25.64</v>
      </c>
      <c r="C2177" s="4">
        <v>4.76</v>
      </c>
      <c r="D2177" s="4" t="s">
        <v>2380</v>
      </c>
      <c r="E2177" s="4" t="s">
        <v>2380</v>
      </c>
      <c r="F2177" s="4" t="s">
        <v>2380</v>
      </c>
      <c r="G2177" s="4">
        <v>1</v>
      </c>
      <c r="H2177" s="4" t="s">
        <v>2380</v>
      </c>
      <c r="I2177" s="15">
        <v>180</v>
      </c>
      <c r="J2177" s="15" t="str">
        <f t="shared" si="132"/>
        <v>No</v>
      </c>
      <c r="K2177" s="15">
        <f t="shared" si="133"/>
        <v>1</v>
      </c>
      <c r="L2177" s="15" t="str">
        <f t="shared" si="134"/>
        <v>No</v>
      </c>
      <c r="M2177" s="15" t="str">
        <f t="shared" si="135"/>
        <v>No</v>
      </c>
      <c r="N2177" s="29">
        <v>25.64</v>
      </c>
      <c r="O2177" s="20" t="str" cm="1">
        <f t="array" ref="O2177">_xlfn.IFS(N2177&lt;18.5,"Underweight",N2177&lt;25,"Normalweight",N2177&lt;30,"Overweight",N2177&gt;=30,"Obesity")</f>
        <v>Overweight</v>
      </c>
      <c r="P2177" s="39" t="s">
        <v>187</v>
      </c>
      <c r="Q2177" s="29">
        <v>25.64</v>
      </c>
      <c r="R2177" s="39">
        <v>4.76</v>
      </c>
      <c r="S2177" s="39" t="s">
        <v>2380</v>
      </c>
      <c r="T2177" s="39" t="s">
        <v>2380</v>
      </c>
      <c r="U2177" s="39" t="s">
        <v>2380</v>
      </c>
      <c r="V2177" s="39">
        <v>1</v>
      </c>
      <c r="W2177" s="39" t="s">
        <v>2380</v>
      </c>
      <c r="X2177" s="39" t="s">
        <v>8392</v>
      </c>
    </row>
    <row r="2178" spans="1:24" x14ac:dyDescent="0.35">
      <c r="A2178" s="4" t="s">
        <v>186</v>
      </c>
      <c r="B2178" s="4">
        <v>32.9</v>
      </c>
      <c r="C2178" s="4">
        <v>4.78</v>
      </c>
      <c r="D2178" s="4" t="s">
        <v>2380</v>
      </c>
      <c r="E2178" s="4" t="s">
        <v>2380</v>
      </c>
      <c r="F2178" s="4" t="s">
        <v>2383</v>
      </c>
      <c r="G2178" s="4">
        <v>1</v>
      </c>
      <c r="H2178" s="4" t="s">
        <v>2380</v>
      </c>
      <c r="I2178" s="15">
        <v>180</v>
      </c>
      <c r="J2178" s="15" t="str">
        <f t="shared" si="132"/>
        <v>No</v>
      </c>
      <c r="K2178" s="15">
        <f t="shared" si="133"/>
        <v>1</v>
      </c>
      <c r="L2178" s="15" t="str">
        <f t="shared" si="134"/>
        <v>No</v>
      </c>
      <c r="M2178" s="15" t="str">
        <f t="shared" si="135"/>
        <v>No</v>
      </c>
      <c r="N2178" s="29">
        <v>32.9</v>
      </c>
      <c r="O2178" s="20" t="str" cm="1">
        <f t="array" ref="O2178">_xlfn.IFS(N2178&lt;18.5,"Underweight",N2178&lt;25,"Normalweight",N2178&lt;30,"Overweight",N2178&gt;=30,"Obesity")</f>
        <v>Obesity</v>
      </c>
      <c r="P2178" s="39" t="s">
        <v>186</v>
      </c>
      <c r="Q2178" s="29">
        <v>32.9</v>
      </c>
      <c r="R2178" s="39">
        <v>4.78</v>
      </c>
      <c r="S2178" s="39" t="s">
        <v>2380</v>
      </c>
      <c r="T2178" s="39" t="s">
        <v>2380</v>
      </c>
      <c r="U2178" s="39" t="s">
        <v>2383</v>
      </c>
      <c r="V2178" s="39">
        <v>1</v>
      </c>
      <c r="W2178" s="39" t="s">
        <v>2380</v>
      </c>
      <c r="X2178" s="39" t="s">
        <v>8391</v>
      </c>
    </row>
    <row r="2179" spans="1:24" x14ac:dyDescent="0.35">
      <c r="A2179" s="4" t="s">
        <v>185</v>
      </c>
      <c r="B2179" s="4">
        <v>29.8</v>
      </c>
      <c r="C2179" s="4">
        <v>4.26</v>
      </c>
      <c r="D2179" s="4" t="s">
        <v>2380</v>
      </c>
      <c r="E2179" s="4" t="s">
        <v>2380</v>
      </c>
      <c r="F2179" s="4" t="s">
        <v>2383</v>
      </c>
      <c r="G2179" s="4">
        <v>1</v>
      </c>
      <c r="H2179" s="4" t="s">
        <v>2380</v>
      </c>
      <c r="I2179" s="15">
        <v>180</v>
      </c>
      <c r="J2179" s="15" t="str">
        <f t="shared" si="132"/>
        <v>No</v>
      </c>
      <c r="K2179" s="15">
        <f t="shared" si="133"/>
        <v>1</v>
      </c>
      <c r="L2179" s="15" t="str">
        <f t="shared" si="134"/>
        <v>No</v>
      </c>
      <c r="M2179" s="15" t="str">
        <f t="shared" si="135"/>
        <v>No</v>
      </c>
      <c r="N2179" s="29">
        <v>29.8</v>
      </c>
      <c r="O2179" s="20" t="str" cm="1">
        <f t="array" ref="O2179">_xlfn.IFS(N2179&lt;18.5,"Underweight",N2179&lt;25,"Normalweight",N2179&lt;30,"Overweight",N2179&gt;=30,"Obesity")</f>
        <v>Overweight</v>
      </c>
      <c r="P2179" s="39" t="s">
        <v>185</v>
      </c>
      <c r="Q2179" s="29">
        <v>29.8</v>
      </c>
      <c r="R2179" s="39">
        <v>4.26</v>
      </c>
      <c r="S2179" s="39" t="s">
        <v>2380</v>
      </c>
      <c r="T2179" s="39" t="s">
        <v>2380</v>
      </c>
      <c r="U2179" s="39" t="s">
        <v>2383</v>
      </c>
      <c r="V2179" s="39">
        <v>1</v>
      </c>
      <c r="W2179" s="39" t="s">
        <v>2380</v>
      </c>
      <c r="X2179" s="39" t="s">
        <v>8392</v>
      </c>
    </row>
    <row r="2180" spans="1:24" x14ac:dyDescent="0.35">
      <c r="A2180" s="4" t="s">
        <v>184</v>
      </c>
      <c r="B2180" s="4">
        <v>28.9</v>
      </c>
      <c r="C2180" s="4">
        <v>5.85</v>
      </c>
      <c r="D2180" s="4" t="s">
        <v>2380</v>
      </c>
      <c r="E2180" s="4" t="s">
        <v>2380</v>
      </c>
      <c r="F2180" s="4" t="s">
        <v>2383</v>
      </c>
      <c r="G2180" s="4">
        <v>1</v>
      </c>
      <c r="H2180" s="4" t="s">
        <v>2380</v>
      </c>
      <c r="I2180" s="15">
        <v>180</v>
      </c>
      <c r="J2180" s="15" t="str">
        <f t="shared" ref="J2180:J2243" si="136">IF(H2180="?",INDEX($H$3:$H$2337,MODE($I$3:$I$2337)),H2180)</f>
        <v>No</v>
      </c>
      <c r="K2180" s="15">
        <f t="shared" ref="K2180:K2243" si="137">IF(G2180="No major surgery",0,G2180)</f>
        <v>1</v>
      </c>
      <c r="L2180" s="15" t="str">
        <f t="shared" ref="L2180:L2243" si="138">PROPER(J2180)</f>
        <v>No</v>
      </c>
      <c r="M2180" s="15" t="str">
        <f t="shared" ref="M2180:M2243" si="139">PROPER(D2180)</f>
        <v>No</v>
      </c>
      <c r="N2180" s="29">
        <v>28.9</v>
      </c>
      <c r="O2180" s="20" t="str" cm="1">
        <f t="array" ref="O2180">_xlfn.IFS(N2180&lt;18.5,"Underweight",N2180&lt;25,"Normalweight",N2180&lt;30,"Overweight",N2180&gt;=30,"Obesity")</f>
        <v>Overweight</v>
      </c>
      <c r="P2180" s="39" t="s">
        <v>184</v>
      </c>
      <c r="Q2180" s="29">
        <v>28.9</v>
      </c>
      <c r="R2180" s="39">
        <v>5.85</v>
      </c>
      <c r="S2180" s="39" t="s">
        <v>2380</v>
      </c>
      <c r="T2180" s="39" t="s">
        <v>2380</v>
      </c>
      <c r="U2180" s="39" t="s">
        <v>2383</v>
      </c>
      <c r="V2180" s="39">
        <v>1</v>
      </c>
      <c r="W2180" s="39" t="s">
        <v>2380</v>
      </c>
      <c r="X2180" s="39" t="s">
        <v>8392</v>
      </c>
    </row>
    <row r="2181" spans="1:24" x14ac:dyDescent="0.35">
      <c r="A2181" s="4" t="s">
        <v>183</v>
      </c>
      <c r="B2181" s="4">
        <v>24.7</v>
      </c>
      <c r="C2181" s="4">
        <v>5.32</v>
      </c>
      <c r="D2181" s="4" t="s">
        <v>2380</v>
      </c>
      <c r="E2181" s="4" t="s">
        <v>2380</v>
      </c>
      <c r="F2181" s="4" t="s">
        <v>2383</v>
      </c>
      <c r="G2181" s="4">
        <v>1</v>
      </c>
      <c r="H2181" s="4" t="s">
        <v>2380</v>
      </c>
      <c r="I2181" s="15">
        <v>180</v>
      </c>
      <c r="J2181" s="15" t="str">
        <f t="shared" si="136"/>
        <v>No</v>
      </c>
      <c r="K2181" s="15">
        <f t="shared" si="137"/>
        <v>1</v>
      </c>
      <c r="L2181" s="15" t="str">
        <f t="shared" si="138"/>
        <v>No</v>
      </c>
      <c r="M2181" s="15" t="str">
        <f t="shared" si="139"/>
        <v>No</v>
      </c>
      <c r="N2181" s="29">
        <v>24.7</v>
      </c>
      <c r="O2181" s="20" t="str" cm="1">
        <f t="array" ref="O2181">_xlfn.IFS(N2181&lt;18.5,"Underweight",N2181&lt;25,"Normalweight",N2181&lt;30,"Overweight",N2181&gt;=30,"Obesity")</f>
        <v>Normalweight</v>
      </c>
      <c r="P2181" s="39" t="s">
        <v>183</v>
      </c>
      <c r="Q2181" s="29">
        <v>24.7</v>
      </c>
      <c r="R2181" s="39">
        <v>5.32</v>
      </c>
      <c r="S2181" s="39" t="s">
        <v>2380</v>
      </c>
      <c r="T2181" s="39" t="s">
        <v>2380</v>
      </c>
      <c r="U2181" s="39" t="s">
        <v>2383</v>
      </c>
      <c r="V2181" s="39">
        <v>1</v>
      </c>
      <c r="W2181" s="39" t="s">
        <v>2380</v>
      </c>
      <c r="X2181" s="39" t="s">
        <v>8393</v>
      </c>
    </row>
    <row r="2182" spans="1:24" x14ac:dyDescent="0.35">
      <c r="A2182" s="4" t="s">
        <v>182</v>
      </c>
      <c r="B2182" s="4">
        <v>20.6</v>
      </c>
      <c r="C2182" s="4">
        <v>5.14</v>
      </c>
      <c r="D2182" s="4" t="s">
        <v>2380</v>
      </c>
      <c r="E2182" s="4" t="s">
        <v>2380</v>
      </c>
      <c r="F2182" s="4" t="s">
        <v>2383</v>
      </c>
      <c r="G2182" s="4">
        <v>1</v>
      </c>
      <c r="H2182" s="4" t="s">
        <v>2380</v>
      </c>
      <c r="I2182" s="15">
        <v>180</v>
      </c>
      <c r="J2182" s="15" t="str">
        <f t="shared" si="136"/>
        <v>No</v>
      </c>
      <c r="K2182" s="15">
        <f t="shared" si="137"/>
        <v>1</v>
      </c>
      <c r="L2182" s="15" t="str">
        <f t="shared" si="138"/>
        <v>No</v>
      </c>
      <c r="M2182" s="15" t="str">
        <f t="shared" si="139"/>
        <v>No</v>
      </c>
      <c r="N2182" s="29">
        <v>20.6</v>
      </c>
      <c r="O2182" s="20" t="str" cm="1">
        <f t="array" ref="O2182">_xlfn.IFS(N2182&lt;18.5,"Underweight",N2182&lt;25,"Normalweight",N2182&lt;30,"Overweight",N2182&gt;=30,"Obesity")</f>
        <v>Normalweight</v>
      </c>
      <c r="P2182" s="39" t="s">
        <v>182</v>
      </c>
      <c r="Q2182" s="29">
        <v>20.6</v>
      </c>
      <c r="R2182" s="39">
        <v>5.14</v>
      </c>
      <c r="S2182" s="39" t="s">
        <v>2380</v>
      </c>
      <c r="T2182" s="39" t="s">
        <v>2380</v>
      </c>
      <c r="U2182" s="39" t="s">
        <v>2383</v>
      </c>
      <c r="V2182" s="39">
        <v>1</v>
      </c>
      <c r="W2182" s="39" t="s">
        <v>2380</v>
      </c>
      <c r="X2182" s="39" t="s">
        <v>8393</v>
      </c>
    </row>
    <row r="2183" spans="1:24" x14ac:dyDescent="0.35">
      <c r="A2183" s="4" t="s">
        <v>181</v>
      </c>
      <c r="B2183" s="4">
        <v>18.600000000000001</v>
      </c>
      <c r="C2183" s="4">
        <v>5</v>
      </c>
      <c r="D2183" s="4" t="s">
        <v>2380</v>
      </c>
      <c r="E2183" s="4" t="s">
        <v>2380</v>
      </c>
      <c r="F2183" s="4" t="s">
        <v>2383</v>
      </c>
      <c r="G2183" s="4">
        <v>1</v>
      </c>
      <c r="H2183" s="4" t="s">
        <v>2380</v>
      </c>
      <c r="I2183" s="15">
        <v>180</v>
      </c>
      <c r="J2183" s="15" t="str">
        <f t="shared" si="136"/>
        <v>No</v>
      </c>
      <c r="K2183" s="15">
        <f t="shared" si="137"/>
        <v>1</v>
      </c>
      <c r="L2183" s="15" t="str">
        <f t="shared" si="138"/>
        <v>No</v>
      </c>
      <c r="M2183" s="15" t="str">
        <f t="shared" si="139"/>
        <v>No</v>
      </c>
      <c r="N2183" s="29">
        <v>18.600000000000001</v>
      </c>
      <c r="O2183" s="20" t="str" cm="1">
        <f t="array" ref="O2183">_xlfn.IFS(N2183&lt;18.5,"Underweight",N2183&lt;25,"Normalweight",N2183&lt;30,"Overweight",N2183&gt;=30,"Obesity")</f>
        <v>Normalweight</v>
      </c>
      <c r="P2183" s="39" t="s">
        <v>181</v>
      </c>
      <c r="Q2183" s="29">
        <v>18.600000000000001</v>
      </c>
      <c r="R2183" s="39">
        <v>5</v>
      </c>
      <c r="S2183" s="39" t="s">
        <v>2380</v>
      </c>
      <c r="T2183" s="39" t="s">
        <v>2380</v>
      </c>
      <c r="U2183" s="39" t="s">
        <v>2383</v>
      </c>
      <c r="V2183" s="39">
        <v>1</v>
      </c>
      <c r="W2183" s="39" t="s">
        <v>2380</v>
      </c>
      <c r="X2183" s="39" t="s">
        <v>8393</v>
      </c>
    </row>
    <row r="2184" spans="1:24" x14ac:dyDescent="0.35">
      <c r="A2184" s="4" t="s">
        <v>180</v>
      </c>
      <c r="B2184" s="4">
        <v>17.8</v>
      </c>
      <c r="C2184" s="4">
        <v>4.55</v>
      </c>
      <c r="D2184" s="4" t="s">
        <v>2380</v>
      </c>
      <c r="E2184" s="4" t="s">
        <v>2380</v>
      </c>
      <c r="F2184" s="4" t="s">
        <v>2383</v>
      </c>
      <c r="G2184" s="4">
        <v>1</v>
      </c>
      <c r="H2184" s="4" t="s">
        <v>2380</v>
      </c>
      <c r="I2184" s="15">
        <v>180</v>
      </c>
      <c r="J2184" s="15" t="str">
        <f t="shared" si="136"/>
        <v>No</v>
      </c>
      <c r="K2184" s="15">
        <f t="shared" si="137"/>
        <v>1</v>
      </c>
      <c r="L2184" s="15" t="str">
        <f t="shared" si="138"/>
        <v>No</v>
      </c>
      <c r="M2184" s="15" t="str">
        <f t="shared" si="139"/>
        <v>No</v>
      </c>
      <c r="N2184" s="29">
        <v>17.8</v>
      </c>
      <c r="O2184" s="20" t="str" cm="1">
        <f t="array" ref="O2184">_xlfn.IFS(N2184&lt;18.5,"Underweight",N2184&lt;25,"Normalweight",N2184&lt;30,"Overweight",N2184&gt;=30,"Obesity")</f>
        <v>Underweight</v>
      </c>
      <c r="P2184" s="39" t="s">
        <v>180</v>
      </c>
      <c r="Q2184" s="29">
        <v>17.8</v>
      </c>
      <c r="R2184" s="39">
        <v>4.55</v>
      </c>
      <c r="S2184" s="39" t="s">
        <v>2380</v>
      </c>
      <c r="T2184" s="39" t="s">
        <v>2380</v>
      </c>
      <c r="U2184" s="39" t="s">
        <v>2383</v>
      </c>
      <c r="V2184" s="39">
        <v>1</v>
      </c>
      <c r="W2184" s="39" t="s">
        <v>2380</v>
      </c>
      <c r="X2184" s="39" t="s">
        <v>8394</v>
      </c>
    </row>
    <row r="2185" spans="1:24" x14ac:dyDescent="0.35">
      <c r="A2185" s="4" t="s">
        <v>179</v>
      </c>
      <c r="B2185" s="4">
        <v>35.200000000000003</v>
      </c>
      <c r="C2185" s="4">
        <v>5.97</v>
      </c>
      <c r="D2185" s="4" t="s">
        <v>2380</v>
      </c>
      <c r="E2185" s="4" t="s">
        <v>2382</v>
      </c>
      <c r="F2185" s="4" t="s">
        <v>2380</v>
      </c>
      <c r="G2185" s="4">
        <v>1</v>
      </c>
      <c r="H2185" s="4" t="s">
        <v>2380</v>
      </c>
      <c r="I2185" s="15">
        <v>180</v>
      </c>
      <c r="J2185" s="15" t="str">
        <f t="shared" si="136"/>
        <v>No</v>
      </c>
      <c r="K2185" s="15">
        <f t="shared" si="137"/>
        <v>1</v>
      </c>
      <c r="L2185" s="15" t="str">
        <f t="shared" si="138"/>
        <v>No</v>
      </c>
      <c r="M2185" s="15" t="str">
        <f t="shared" si="139"/>
        <v>No</v>
      </c>
      <c r="N2185" s="29">
        <v>35.200000000000003</v>
      </c>
      <c r="O2185" s="20" t="str" cm="1">
        <f t="array" ref="O2185">_xlfn.IFS(N2185&lt;18.5,"Underweight",N2185&lt;25,"Normalweight",N2185&lt;30,"Overweight",N2185&gt;=30,"Obesity")</f>
        <v>Obesity</v>
      </c>
      <c r="P2185" s="39" t="s">
        <v>179</v>
      </c>
      <c r="Q2185" s="29">
        <v>35.200000000000003</v>
      </c>
      <c r="R2185" s="39">
        <v>5.97</v>
      </c>
      <c r="S2185" s="39" t="s">
        <v>2380</v>
      </c>
      <c r="T2185" s="39" t="s">
        <v>2382</v>
      </c>
      <c r="U2185" s="39" t="s">
        <v>2380</v>
      </c>
      <c r="V2185" s="39">
        <v>1</v>
      </c>
      <c r="W2185" s="39" t="s">
        <v>2380</v>
      </c>
      <c r="X2185" s="39" t="s">
        <v>8391</v>
      </c>
    </row>
    <row r="2186" spans="1:24" x14ac:dyDescent="0.35">
      <c r="A2186" s="4" t="s">
        <v>178</v>
      </c>
      <c r="B2186" s="4">
        <v>33.770000000000003</v>
      </c>
      <c r="C2186" s="4">
        <v>4.0199999999999996</v>
      </c>
      <c r="D2186" s="4" t="s">
        <v>2380</v>
      </c>
      <c r="E2186" s="4" t="s">
        <v>2382</v>
      </c>
      <c r="F2186" s="4" t="s">
        <v>2380</v>
      </c>
      <c r="G2186" s="4">
        <v>1</v>
      </c>
      <c r="H2186" s="4" t="s">
        <v>2380</v>
      </c>
      <c r="I2186" s="15">
        <v>180</v>
      </c>
      <c r="J2186" s="15" t="str">
        <f t="shared" si="136"/>
        <v>No</v>
      </c>
      <c r="K2186" s="15">
        <f t="shared" si="137"/>
        <v>1</v>
      </c>
      <c r="L2186" s="15" t="str">
        <f t="shared" si="138"/>
        <v>No</v>
      </c>
      <c r="M2186" s="15" t="str">
        <f t="shared" si="139"/>
        <v>No</v>
      </c>
      <c r="N2186" s="29">
        <v>33.770000000000003</v>
      </c>
      <c r="O2186" s="20" t="str" cm="1">
        <f t="array" ref="O2186">_xlfn.IFS(N2186&lt;18.5,"Underweight",N2186&lt;25,"Normalweight",N2186&lt;30,"Overweight",N2186&gt;=30,"Obesity")</f>
        <v>Obesity</v>
      </c>
      <c r="P2186" s="39" t="s">
        <v>178</v>
      </c>
      <c r="Q2186" s="29">
        <v>33.770000000000003</v>
      </c>
      <c r="R2186" s="39">
        <v>4.0199999999999996</v>
      </c>
      <c r="S2186" s="39" t="s">
        <v>2380</v>
      </c>
      <c r="T2186" s="39" t="s">
        <v>2382</v>
      </c>
      <c r="U2186" s="39" t="s">
        <v>2380</v>
      </c>
      <c r="V2186" s="39">
        <v>1</v>
      </c>
      <c r="W2186" s="39" t="s">
        <v>2380</v>
      </c>
      <c r="X2186" s="39" t="s">
        <v>8391</v>
      </c>
    </row>
    <row r="2187" spans="1:24" x14ac:dyDescent="0.35">
      <c r="A2187" s="4" t="s">
        <v>177</v>
      </c>
      <c r="B2187" s="4">
        <v>30.03</v>
      </c>
      <c r="C2187" s="4">
        <v>4.04</v>
      </c>
      <c r="D2187" s="4" t="s">
        <v>2380</v>
      </c>
      <c r="E2187" s="4" t="s">
        <v>2382</v>
      </c>
      <c r="F2187" s="4" t="s">
        <v>2380</v>
      </c>
      <c r="G2187" s="4">
        <v>1</v>
      </c>
      <c r="H2187" s="4" t="s">
        <v>2380</v>
      </c>
      <c r="I2187" s="15">
        <v>180</v>
      </c>
      <c r="J2187" s="15" t="str">
        <f t="shared" si="136"/>
        <v>No</v>
      </c>
      <c r="K2187" s="15">
        <f t="shared" si="137"/>
        <v>1</v>
      </c>
      <c r="L2187" s="15" t="str">
        <f t="shared" si="138"/>
        <v>No</v>
      </c>
      <c r="M2187" s="15" t="str">
        <f t="shared" si="139"/>
        <v>No</v>
      </c>
      <c r="N2187" s="29">
        <v>30.03</v>
      </c>
      <c r="O2187" s="20" t="str" cm="1">
        <f t="array" ref="O2187">_xlfn.IFS(N2187&lt;18.5,"Underweight",N2187&lt;25,"Normalweight",N2187&lt;30,"Overweight",N2187&gt;=30,"Obesity")</f>
        <v>Obesity</v>
      </c>
      <c r="P2187" s="39" t="s">
        <v>177</v>
      </c>
      <c r="Q2187" s="29">
        <v>30.03</v>
      </c>
      <c r="R2187" s="39">
        <v>4.04</v>
      </c>
      <c r="S2187" s="39" t="s">
        <v>2380</v>
      </c>
      <c r="T2187" s="39" t="s">
        <v>2382</v>
      </c>
      <c r="U2187" s="39" t="s">
        <v>2380</v>
      </c>
      <c r="V2187" s="39">
        <v>1</v>
      </c>
      <c r="W2187" s="39" t="s">
        <v>2380</v>
      </c>
      <c r="X2187" s="39" t="s">
        <v>8391</v>
      </c>
    </row>
    <row r="2188" spans="1:24" x14ac:dyDescent="0.35">
      <c r="A2188" s="4" t="s">
        <v>176</v>
      </c>
      <c r="B2188" s="4">
        <v>29.37</v>
      </c>
      <c r="C2188" s="4">
        <v>5.54</v>
      </c>
      <c r="D2188" s="4" t="s">
        <v>2380</v>
      </c>
      <c r="E2188" s="4" t="s">
        <v>2382</v>
      </c>
      <c r="F2188" s="4" t="s">
        <v>2380</v>
      </c>
      <c r="G2188" s="4">
        <v>1</v>
      </c>
      <c r="H2188" s="4" t="s">
        <v>2380</v>
      </c>
      <c r="I2188" s="15">
        <v>180</v>
      </c>
      <c r="J2188" s="15" t="str">
        <f t="shared" si="136"/>
        <v>No</v>
      </c>
      <c r="K2188" s="15">
        <f t="shared" si="137"/>
        <v>1</v>
      </c>
      <c r="L2188" s="15" t="str">
        <f t="shared" si="138"/>
        <v>No</v>
      </c>
      <c r="M2188" s="15" t="str">
        <f t="shared" si="139"/>
        <v>No</v>
      </c>
      <c r="N2188" s="29">
        <v>29.37</v>
      </c>
      <c r="O2188" s="20" t="str" cm="1">
        <f t="array" ref="O2188">_xlfn.IFS(N2188&lt;18.5,"Underweight",N2188&lt;25,"Normalweight",N2188&lt;30,"Overweight",N2188&gt;=30,"Obesity")</f>
        <v>Overweight</v>
      </c>
      <c r="P2188" s="39" t="s">
        <v>176</v>
      </c>
      <c r="Q2188" s="29">
        <v>29.37</v>
      </c>
      <c r="R2188" s="39">
        <v>5.54</v>
      </c>
      <c r="S2188" s="39" t="s">
        <v>2380</v>
      </c>
      <c r="T2188" s="39" t="s">
        <v>2382</v>
      </c>
      <c r="U2188" s="39" t="s">
        <v>2380</v>
      </c>
      <c r="V2188" s="39">
        <v>1</v>
      </c>
      <c r="W2188" s="39" t="s">
        <v>2380</v>
      </c>
      <c r="X2188" s="39" t="s">
        <v>8392</v>
      </c>
    </row>
    <row r="2189" spans="1:24" x14ac:dyDescent="0.35">
      <c r="A2189" s="4" t="s">
        <v>175</v>
      </c>
      <c r="B2189" s="4">
        <v>28.5</v>
      </c>
      <c r="C2189" s="4">
        <v>4.03</v>
      </c>
      <c r="D2189" s="4" t="s">
        <v>2380</v>
      </c>
      <c r="E2189" s="4" t="s">
        <v>2382</v>
      </c>
      <c r="F2189" s="4" t="s">
        <v>2380</v>
      </c>
      <c r="G2189" s="4">
        <v>1</v>
      </c>
      <c r="H2189" s="4" t="s">
        <v>2380</v>
      </c>
      <c r="I2189" s="15">
        <v>180</v>
      </c>
      <c r="J2189" s="15" t="str">
        <f t="shared" si="136"/>
        <v>No</v>
      </c>
      <c r="K2189" s="15">
        <f t="shared" si="137"/>
        <v>1</v>
      </c>
      <c r="L2189" s="15" t="str">
        <f t="shared" si="138"/>
        <v>No</v>
      </c>
      <c r="M2189" s="15" t="str">
        <f t="shared" si="139"/>
        <v>No</v>
      </c>
      <c r="N2189" s="29">
        <v>28.5</v>
      </c>
      <c r="O2189" s="20" t="str" cm="1">
        <f t="array" ref="O2189">_xlfn.IFS(N2189&lt;18.5,"Underweight",N2189&lt;25,"Normalweight",N2189&lt;30,"Overweight",N2189&gt;=30,"Obesity")</f>
        <v>Overweight</v>
      </c>
      <c r="P2189" s="39" t="s">
        <v>175</v>
      </c>
      <c r="Q2189" s="29">
        <v>28.5</v>
      </c>
      <c r="R2189" s="39">
        <v>4.03</v>
      </c>
      <c r="S2189" s="39" t="s">
        <v>2380</v>
      </c>
      <c r="T2189" s="39" t="s">
        <v>2382</v>
      </c>
      <c r="U2189" s="39" t="s">
        <v>2380</v>
      </c>
      <c r="V2189" s="39">
        <v>1</v>
      </c>
      <c r="W2189" s="39" t="s">
        <v>2380</v>
      </c>
      <c r="X2189" s="39" t="s">
        <v>8392</v>
      </c>
    </row>
    <row r="2190" spans="1:24" x14ac:dyDescent="0.35">
      <c r="A2190" s="4" t="s">
        <v>174</v>
      </c>
      <c r="B2190" s="4">
        <v>23.32</v>
      </c>
      <c r="C2190" s="4">
        <v>5.62</v>
      </c>
      <c r="D2190" s="4" t="s">
        <v>2380</v>
      </c>
      <c r="E2190" s="4" t="s">
        <v>2382</v>
      </c>
      <c r="F2190" s="4" t="s">
        <v>2380</v>
      </c>
      <c r="G2190" s="4">
        <v>1</v>
      </c>
      <c r="H2190" s="4" t="s">
        <v>2380</v>
      </c>
      <c r="I2190" s="15">
        <v>180</v>
      </c>
      <c r="J2190" s="15" t="str">
        <f t="shared" si="136"/>
        <v>No</v>
      </c>
      <c r="K2190" s="15">
        <f t="shared" si="137"/>
        <v>1</v>
      </c>
      <c r="L2190" s="15" t="str">
        <f t="shared" si="138"/>
        <v>No</v>
      </c>
      <c r="M2190" s="15" t="str">
        <f t="shared" si="139"/>
        <v>No</v>
      </c>
      <c r="N2190" s="29">
        <v>23.32</v>
      </c>
      <c r="O2190" s="20" t="str" cm="1">
        <f t="array" ref="O2190">_xlfn.IFS(N2190&lt;18.5,"Underweight",N2190&lt;25,"Normalweight",N2190&lt;30,"Overweight",N2190&gt;=30,"Obesity")</f>
        <v>Normalweight</v>
      </c>
      <c r="P2190" s="39" t="s">
        <v>174</v>
      </c>
      <c r="Q2190" s="29">
        <v>23.32</v>
      </c>
      <c r="R2190" s="39">
        <v>5.62</v>
      </c>
      <c r="S2190" s="39" t="s">
        <v>2380</v>
      </c>
      <c r="T2190" s="39" t="s">
        <v>2382</v>
      </c>
      <c r="U2190" s="39" t="s">
        <v>2380</v>
      </c>
      <c r="V2190" s="39">
        <v>1</v>
      </c>
      <c r="W2190" s="39" t="s">
        <v>2380</v>
      </c>
      <c r="X2190" s="39" t="s">
        <v>8393</v>
      </c>
    </row>
    <row r="2191" spans="1:24" x14ac:dyDescent="0.35">
      <c r="A2191" s="4" t="s">
        <v>173</v>
      </c>
      <c r="B2191" s="4">
        <v>26.125</v>
      </c>
      <c r="C2191" s="4">
        <v>5.27</v>
      </c>
      <c r="D2191" s="4" t="s">
        <v>2380</v>
      </c>
      <c r="E2191" s="4" t="s">
        <v>2382</v>
      </c>
      <c r="F2191" s="4" t="s">
        <v>2380</v>
      </c>
      <c r="G2191" s="4">
        <v>1</v>
      </c>
      <c r="H2191" s="4" t="s">
        <v>2380</v>
      </c>
      <c r="I2191" s="15">
        <v>180</v>
      </c>
      <c r="J2191" s="15" t="str">
        <f t="shared" si="136"/>
        <v>No</v>
      </c>
      <c r="K2191" s="15">
        <f t="shared" si="137"/>
        <v>1</v>
      </c>
      <c r="L2191" s="15" t="str">
        <f t="shared" si="138"/>
        <v>No</v>
      </c>
      <c r="M2191" s="15" t="str">
        <f t="shared" si="139"/>
        <v>No</v>
      </c>
      <c r="N2191" s="29">
        <v>26.125</v>
      </c>
      <c r="O2191" s="20" t="str" cm="1">
        <f t="array" ref="O2191">_xlfn.IFS(N2191&lt;18.5,"Underweight",N2191&lt;25,"Normalweight",N2191&lt;30,"Overweight",N2191&gt;=30,"Obesity")</f>
        <v>Overweight</v>
      </c>
      <c r="P2191" s="39" t="s">
        <v>173</v>
      </c>
      <c r="Q2191" s="29">
        <v>26.125</v>
      </c>
      <c r="R2191" s="39">
        <v>5.27</v>
      </c>
      <c r="S2191" s="39" t="s">
        <v>2380</v>
      </c>
      <c r="T2191" s="39" t="s">
        <v>2382</v>
      </c>
      <c r="U2191" s="39" t="s">
        <v>2380</v>
      </c>
      <c r="V2191" s="39">
        <v>1</v>
      </c>
      <c r="W2191" s="39" t="s">
        <v>2380</v>
      </c>
      <c r="X2191" s="39" t="s">
        <v>8392</v>
      </c>
    </row>
    <row r="2192" spans="1:24" x14ac:dyDescent="0.35">
      <c r="A2192" s="4" t="s">
        <v>172</v>
      </c>
      <c r="B2192" s="4">
        <v>25.46</v>
      </c>
      <c r="C2192" s="4">
        <v>5.18</v>
      </c>
      <c r="D2192" s="4" t="s">
        <v>2380</v>
      </c>
      <c r="E2192" s="4" t="s">
        <v>2382</v>
      </c>
      <c r="F2192" s="4" t="s">
        <v>2380</v>
      </c>
      <c r="G2192" s="4">
        <v>1</v>
      </c>
      <c r="H2192" s="4" t="s">
        <v>2380</v>
      </c>
      <c r="I2192" s="15">
        <v>180</v>
      </c>
      <c r="J2192" s="15" t="str">
        <f t="shared" si="136"/>
        <v>No</v>
      </c>
      <c r="K2192" s="15">
        <f t="shared" si="137"/>
        <v>1</v>
      </c>
      <c r="L2192" s="15" t="str">
        <f t="shared" si="138"/>
        <v>No</v>
      </c>
      <c r="M2192" s="15" t="str">
        <f t="shared" si="139"/>
        <v>No</v>
      </c>
      <c r="N2192" s="29">
        <v>25.46</v>
      </c>
      <c r="O2192" s="20" t="str" cm="1">
        <f t="array" ref="O2192">_xlfn.IFS(N2192&lt;18.5,"Underweight",N2192&lt;25,"Normalweight",N2192&lt;30,"Overweight",N2192&gt;=30,"Obesity")</f>
        <v>Overweight</v>
      </c>
      <c r="P2192" s="39" t="s">
        <v>172</v>
      </c>
      <c r="Q2192" s="29">
        <v>25.46</v>
      </c>
      <c r="R2192" s="39">
        <v>5.18</v>
      </c>
      <c r="S2192" s="39" t="s">
        <v>2380</v>
      </c>
      <c r="T2192" s="39" t="s">
        <v>2382</v>
      </c>
      <c r="U2192" s="39" t="s">
        <v>2380</v>
      </c>
      <c r="V2192" s="39">
        <v>1</v>
      </c>
      <c r="W2192" s="39" t="s">
        <v>2380</v>
      </c>
      <c r="X2192" s="39" t="s">
        <v>8392</v>
      </c>
    </row>
    <row r="2193" spans="1:24" x14ac:dyDescent="0.35">
      <c r="A2193" s="4" t="s">
        <v>171</v>
      </c>
      <c r="B2193" s="4">
        <v>23.75</v>
      </c>
      <c r="C2193" s="4">
        <v>5.27</v>
      </c>
      <c r="D2193" s="4" t="s">
        <v>2380</v>
      </c>
      <c r="E2193" s="4" t="s">
        <v>2382</v>
      </c>
      <c r="F2193" s="4" t="s">
        <v>2380</v>
      </c>
      <c r="G2193" s="4">
        <v>1</v>
      </c>
      <c r="H2193" s="4" t="s">
        <v>2380</v>
      </c>
      <c r="I2193" s="15">
        <v>180</v>
      </c>
      <c r="J2193" s="15" t="str">
        <f t="shared" si="136"/>
        <v>No</v>
      </c>
      <c r="K2193" s="15">
        <f t="shared" si="137"/>
        <v>1</v>
      </c>
      <c r="L2193" s="15" t="str">
        <f t="shared" si="138"/>
        <v>No</v>
      </c>
      <c r="M2193" s="15" t="str">
        <f t="shared" si="139"/>
        <v>No</v>
      </c>
      <c r="N2193" s="29">
        <v>23.75</v>
      </c>
      <c r="O2193" s="20" t="str" cm="1">
        <f t="array" ref="O2193">_xlfn.IFS(N2193&lt;18.5,"Underweight",N2193&lt;25,"Normalweight",N2193&lt;30,"Overweight",N2193&gt;=30,"Obesity")</f>
        <v>Normalweight</v>
      </c>
      <c r="P2193" s="39" t="s">
        <v>171</v>
      </c>
      <c r="Q2193" s="29">
        <v>23.75</v>
      </c>
      <c r="R2193" s="39">
        <v>5.27</v>
      </c>
      <c r="S2193" s="39" t="s">
        <v>2380</v>
      </c>
      <c r="T2193" s="39" t="s">
        <v>2382</v>
      </c>
      <c r="U2193" s="39" t="s">
        <v>2380</v>
      </c>
      <c r="V2193" s="39">
        <v>1</v>
      </c>
      <c r="W2193" s="39" t="s">
        <v>2380</v>
      </c>
      <c r="X2193" s="39" t="s">
        <v>8393</v>
      </c>
    </row>
    <row r="2194" spans="1:24" x14ac:dyDescent="0.35">
      <c r="A2194" s="4" t="s">
        <v>169</v>
      </c>
      <c r="B2194" s="4">
        <v>23.085000000000001</v>
      </c>
      <c r="C2194" s="4">
        <v>5.62</v>
      </c>
      <c r="D2194" s="4" t="s">
        <v>2380</v>
      </c>
      <c r="E2194" s="4" t="s">
        <v>2382</v>
      </c>
      <c r="F2194" s="4" t="s">
        <v>2380</v>
      </c>
      <c r="G2194" s="4">
        <v>1</v>
      </c>
      <c r="H2194" s="4" t="s">
        <v>2380</v>
      </c>
      <c r="I2194" s="15">
        <v>180</v>
      </c>
      <c r="J2194" s="15" t="str">
        <f t="shared" si="136"/>
        <v>No</v>
      </c>
      <c r="K2194" s="15">
        <f t="shared" si="137"/>
        <v>1</v>
      </c>
      <c r="L2194" s="15" t="str">
        <f t="shared" si="138"/>
        <v>No</v>
      </c>
      <c r="M2194" s="15" t="str">
        <f t="shared" si="139"/>
        <v>No</v>
      </c>
      <c r="N2194" s="29">
        <v>23.085000000000001</v>
      </c>
      <c r="O2194" s="20" t="str" cm="1">
        <f t="array" ref="O2194">_xlfn.IFS(N2194&lt;18.5,"Underweight",N2194&lt;25,"Normalweight",N2194&lt;30,"Overweight",N2194&gt;=30,"Obesity")</f>
        <v>Normalweight</v>
      </c>
      <c r="P2194" s="39" t="s">
        <v>169</v>
      </c>
      <c r="Q2194" s="29">
        <v>23.085000000000001</v>
      </c>
      <c r="R2194" s="39">
        <v>5.62</v>
      </c>
      <c r="S2194" s="39" t="s">
        <v>2380</v>
      </c>
      <c r="T2194" s="39" t="s">
        <v>2382</v>
      </c>
      <c r="U2194" s="39" t="s">
        <v>2380</v>
      </c>
      <c r="V2194" s="39">
        <v>1</v>
      </c>
      <c r="W2194" s="39" t="s">
        <v>2380</v>
      </c>
      <c r="X2194" s="39" t="s">
        <v>8393</v>
      </c>
    </row>
    <row r="2195" spans="1:24" x14ac:dyDescent="0.35">
      <c r="A2195" s="4" t="s">
        <v>167</v>
      </c>
      <c r="B2195" s="4">
        <v>22.99</v>
      </c>
      <c r="C2195" s="4">
        <v>5.0599999999999996</v>
      </c>
      <c r="D2195" s="4" t="s">
        <v>2380</v>
      </c>
      <c r="E2195" s="4" t="s">
        <v>2382</v>
      </c>
      <c r="F2195" s="4" t="s">
        <v>2380</v>
      </c>
      <c r="G2195" s="4">
        <v>1</v>
      </c>
      <c r="H2195" s="4" t="s">
        <v>2380</v>
      </c>
      <c r="I2195" s="15">
        <v>180</v>
      </c>
      <c r="J2195" s="15" t="str">
        <f t="shared" si="136"/>
        <v>No</v>
      </c>
      <c r="K2195" s="15">
        <f t="shared" si="137"/>
        <v>1</v>
      </c>
      <c r="L2195" s="15" t="str">
        <f t="shared" si="138"/>
        <v>No</v>
      </c>
      <c r="M2195" s="15" t="str">
        <f t="shared" si="139"/>
        <v>No</v>
      </c>
      <c r="N2195" s="29">
        <v>22.99</v>
      </c>
      <c r="O2195" s="20" t="str" cm="1">
        <f t="array" ref="O2195">_xlfn.IFS(N2195&lt;18.5,"Underweight",N2195&lt;25,"Normalweight",N2195&lt;30,"Overweight",N2195&gt;=30,"Obesity")</f>
        <v>Normalweight</v>
      </c>
      <c r="P2195" s="39" t="s">
        <v>167</v>
      </c>
      <c r="Q2195" s="29">
        <v>22.99</v>
      </c>
      <c r="R2195" s="39">
        <v>5.0599999999999996</v>
      </c>
      <c r="S2195" s="39" t="s">
        <v>2380</v>
      </c>
      <c r="T2195" s="39" t="s">
        <v>2382</v>
      </c>
      <c r="U2195" s="39" t="s">
        <v>2380</v>
      </c>
      <c r="V2195" s="39">
        <v>1</v>
      </c>
      <c r="W2195" s="39" t="s">
        <v>2380</v>
      </c>
      <c r="X2195" s="39" t="s">
        <v>8393</v>
      </c>
    </row>
    <row r="2196" spans="1:24" x14ac:dyDescent="0.35">
      <c r="A2196" s="4" t="s">
        <v>165</v>
      </c>
      <c r="B2196" s="4">
        <v>21.47</v>
      </c>
      <c r="C2196" s="4">
        <v>4.6900000000000004</v>
      </c>
      <c r="D2196" s="4" t="s">
        <v>2380</v>
      </c>
      <c r="E2196" s="4" t="s">
        <v>2382</v>
      </c>
      <c r="F2196" s="4" t="s">
        <v>2380</v>
      </c>
      <c r="G2196" s="4">
        <v>1</v>
      </c>
      <c r="H2196" s="4" t="s">
        <v>2380</v>
      </c>
      <c r="I2196" s="15">
        <v>180</v>
      </c>
      <c r="J2196" s="15" t="str">
        <f t="shared" si="136"/>
        <v>No</v>
      </c>
      <c r="K2196" s="15">
        <f t="shared" si="137"/>
        <v>1</v>
      </c>
      <c r="L2196" s="15" t="str">
        <f t="shared" si="138"/>
        <v>No</v>
      </c>
      <c r="M2196" s="15" t="str">
        <f t="shared" si="139"/>
        <v>No</v>
      </c>
      <c r="N2196" s="29">
        <v>21.47</v>
      </c>
      <c r="O2196" s="20" t="str" cm="1">
        <f t="array" ref="O2196">_xlfn.IFS(N2196&lt;18.5,"Underweight",N2196&lt;25,"Normalweight",N2196&lt;30,"Overweight",N2196&gt;=30,"Obesity")</f>
        <v>Normalweight</v>
      </c>
      <c r="P2196" s="39" t="s">
        <v>165</v>
      </c>
      <c r="Q2196" s="29">
        <v>21.47</v>
      </c>
      <c r="R2196" s="39">
        <v>4.6900000000000004</v>
      </c>
      <c r="S2196" s="39" t="s">
        <v>2380</v>
      </c>
      <c r="T2196" s="39" t="s">
        <v>2382</v>
      </c>
      <c r="U2196" s="39" t="s">
        <v>2380</v>
      </c>
      <c r="V2196" s="39">
        <v>1</v>
      </c>
      <c r="W2196" s="39" t="s">
        <v>2380</v>
      </c>
      <c r="X2196" s="39" t="s">
        <v>8393</v>
      </c>
    </row>
    <row r="2197" spans="1:24" x14ac:dyDescent="0.35">
      <c r="A2197" s="4" t="s">
        <v>163</v>
      </c>
      <c r="B2197" s="4">
        <v>15.96</v>
      </c>
      <c r="C2197" s="4">
        <v>5.44</v>
      </c>
      <c r="D2197" s="4" t="s">
        <v>2380</v>
      </c>
      <c r="E2197" s="4" t="s">
        <v>2382</v>
      </c>
      <c r="F2197" s="4" t="s">
        <v>2380</v>
      </c>
      <c r="G2197" s="4">
        <v>1</v>
      </c>
      <c r="H2197" s="4" t="s">
        <v>2380</v>
      </c>
      <c r="I2197" s="15">
        <v>180</v>
      </c>
      <c r="J2197" s="15" t="str">
        <f t="shared" si="136"/>
        <v>No</v>
      </c>
      <c r="K2197" s="15">
        <f t="shared" si="137"/>
        <v>1</v>
      </c>
      <c r="L2197" s="15" t="str">
        <f t="shared" si="138"/>
        <v>No</v>
      </c>
      <c r="M2197" s="15" t="str">
        <f t="shared" si="139"/>
        <v>No</v>
      </c>
      <c r="N2197" s="29">
        <v>15.96</v>
      </c>
      <c r="O2197" s="20" t="str" cm="1">
        <f t="array" ref="O2197">_xlfn.IFS(N2197&lt;18.5,"Underweight",N2197&lt;25,"Normalweight",N2197&lt;30,"Overweight",N2197&gt;=30,"Obesity")</f>
        <v>Underweight</v>
      </c>
      <c r="P2197" s="39" t="s">
        <v>163</v>
      </c>
      <c r="Q2197" s="29">
        <v>15.96</v>
      </c>
      <c r="R2197" s="39">
        <v>5.44</v>
      </c>
      <c r="S2197" s="39" t="s">
        <v>2380</v>
      </c>
      <c r="T2197" s="39" t="s">
        <v>2382</v>
      </c>
      <c r="U2197" s="39" t="s">
        <v>2380</v>
      </c>
      <c r="V2197" s="39">
        <v>1</v>
      </c>
      <c r="W2197" s="39" t="s">
        <v>2380</v>
      </c>
      <c r="X2197" s="39" t="s">
        <v>8394</v>
      </c>
    </row>
    <row r="2198" spans="1:24" x14ac:dyDescent="0.35">
      <c r="A2198" s="4" t="s">
        <v>162</v>
      </c>
      <c r="B2198" s="4">
        <v>39.5</v>
      </c>
      <c r="C2198" s="4">
        <v>5.05</v>
      </c>
      <c r="D2198" s="4" t="s">
        <v>2380</v>
      </c>
      <c r="E2198" s="4" t="s">
        <v>2382</v>
      </c>
      <c r="F2198" s="4" t="s">
        <v>2380</v>
      </c>
      <c r="G2198" s="4">
        <v>1</v>
      </c>
      <c r="H2198" s="4" t="s">
        <v>2380</v>
      </c>
      <c r="I2198" s="15">
        <v>180</v>
      </c>
      <c r="J2198" s="15" t="str">
        <f t="shared" si="136"/>
        <v>No</v>
      </c>
      <c r="K2198" s="15">
        <f t="shared" si="137"/>
        <v>1</v>
      </c>
      <c r="L2198" s="15" t="str">
        <f t="shared" si="138"/>
        <v>No</v>
      </c>
      <c r="M2198" s="15" t="str">
        <f t="shared" si="139"/>
        <v>No</v>
      </c>
      <c r="N2198" s="29">
        <v>39.5</v>
      </c>
      <c r="O2198" s="20" t="str" cm="1">
        <f t="array" ref="O2198">_xlfn.IFS(N2198&lt;18.5,"Underweight",N2198&lt;25,"Normalweight",N2198&lt;30,"Overweight",N2198&gt;=30,"Obesity")</f>
        <v>Obesity</v>
      </c>
      <c r="P2198" s="39" t="s">
        <v>162</v>
      </c>
      <c r="Q2198" s="29">
        <v>39.5</v>
      </c>
      <c r="R2198" s="39">
        <v>5.05</v>
      </c>
      <c r="S2198" s="39" t="s">
        <v>2380</v>
      </c>
      <c r="T2198" s="39" t="s">
        <v>2382</v>
      </c>
      <c r="U2198" s="39" t="s">
        <v>2380</v>
      </c>
      <c r="V2198" s="39">
        <v>1</v>
      </c>
      <c r="W2198" s="39" t="s">
        <v>2380</v>
      </c>
      <c r="X2198" s="39" t="s">
        <v>8391</v>
      </c>
    </row>
    <row r="2199" spans="1:24" x14ac:dyDescent="0.35">
      <c r="A2199" s="4" t="s">
        <v>161</v>
      </c>
      <c r="B2199" s="4">
        <v>33.770000000000003</v>
      </c>
      <c r="C2199" s="4">
        <v>6</v>
      </c>
      <c r="D2199" s="4" t="s">
        <v>2380</v>
      </c>
      <c r="E2199" s="4" t="s">
        <v>2382</v>
      </c>
      <c r="F2199" s="4" t="s">
        <v>2380</v>
      </c>
      <c r="G2199" s="4">
        <v>1</v>
      </c>
      <c r="H2199" s="4" t="s">
        <v>2380</v>
      </c>
      <c r="I2199" s="15">
        <v>180</v>
      </c>
      <c r="J2199" s="15" t="str">
        <f t="shared" si="136"/>
        <v>No</v>
      </c>
      <c r="K2199" s="15">
        <f t="shared" si="137"/>
        <v>1</v>
      </c>
      <c r="L2199" s="15" t="str">
        <f t="shared" si="138"/>
        <v>No</v>
      </c>
      <c r="M2199" s="15" t="str">
        <f t="shared" si="139"/>
        <v>No</v>
      </c>
      <c r="N2199" s="29">
        <v>33.770000000000003</v>
      </c>
      <c r="O2199" s="20" t="str" cm="1">
        <f t="array" ref="O2199">_xlfn.IFS(N2199&lt;18.5,"Underweight",N2199&lt;25,"Normalweight",N2199&lt;30,"Overweight",N2199&gt;=30,"Obesity")</f>
        <v>Obesity</v>
      </c>
      <c r="P2199" s="39" t="s">
        <v>161</v>
      </c>
      <c r="Q2199" s="29">
        <v>33.770000000000003</v>
      </c>
      <c r="R2199" s="39">
        <v>6</v>
      </c>
      <c r="S2199" s="39" t="s">
        <v>2380</v>
      </c>
      <c r="T2199" s="39" t="s">
        <v>2382</v>
      </c>
      <c r="U2199" s="39" t="s">
        <v>2380</v>
      </c>
      <c r="V2199" s="39">
        <v>1</v>
      </c>
      <c r="W2199" s="39" t="s">
        <v>2380</v>
      </c>
      <c r="X2199" s="39" t="s">
        <v>8391</v>
      </c>
    </row>
    <row r="2200" spans="1:24" x14ac:dyDescent="0.35">
      <c r="A2200" s="4" t="s">
        <v>160</v>
      </c>
      <c r="B2200" s="4">
        <v>26.84</v>
      </c>
      <c r="C2200" s="4">
        <v>5.99</v>
      </c>
      <c r="D2200" s="4" t="s">
        <v>2382</v>
      </c>
      <c r="E2200" s="4" t="s">
        <v>2382</v>
      </c>
      <c r="F2200" s="4" t="s">
        <v>2380</v>
      </c>
      <c r="G2200" s="4">
        <v>1</v>
      </c>
      <c r="H2200" s="4" t="s">
        <v>2380</v>
      </c>
      <c r="I2200" s="15">
        <v>180</v>
      </c>
      <c r="J2200" s="15" t="str">
        <f t="shared" si="136"/>
        <v>No</v>
      </c>
      <c r="K2200" s="15">
        <f t="shared" si="137"/>
        <v>1</v>
      </c>
      <c r="L2200" s="15" t="str">
        <f t="shared" si="138"/>
        <v>No</v>
      </c>
      <c r="M2200" s="15" t="str">
        <f t="shared" si="139"/>
        <v>Yes</v>
      </c>
      <c r="N2200" s="29">
        <v>26.84</v>
      </c>
      <c r="O2200" s="20" t="str" cm="1">
        <f t="array" ref="O2200">_xlfn.IFS(N2200&lt;18.5,"Underweight",N2200&lt;25,"Normalweight",N2200&lt;30,"Overweight",N2200&gt;=30,"Obesity")</f>
        <v>Overweight</v>
      </c>
      <c r="P2200" s="39" t="s">
        <v>160</v>
      </c>
      <c r="Q2200" s="29">
        <v>26.84</v>
      </c>
      <c r="R2200" s="39">
        <v>5.99</v>
      </c>
      <c r="S2200" s="39" t="s">
        <v>2383</v>
      </c>
      <c r="T2200" s="39" t="s">
        <v>2382</v>
      </c>
      <c r="U2200" s="39" t="s">
        <v>2380</v>
      </c>
      <c r="V2200" s="39">
        <v>1</v>
      </c>
      <c r="W2200" s="39" t="s">
        <v>2380</v>
      </c>
      <c r="X2200" s="39" t="s">
        <v>8392</v>
      </c>
    </row>
    <row r="2201" spans="1:24" x14ac:dyDescent="0.35">
      <c r="A2201" s="4" t="s">
        <v>159</v>
      </c>
      <c r="B2201" s="4">
        <v>35.53</v>
      </c>
      <c r="C2201" s="4">
        <v>4.3600000000000003</v>
      </c>
      <c r="D2201" s="4" t="s">
        <v>2380</v>
      </c>
      <c r="E2201" s="4" t="s">
        <v>2380</v>
      </c>
      <c r="F2201" s="4" t="s">
        <v>2383</v>
      </c>
      <c r="G2201" s="4">
        <v>1</v>
      </c>
      <c r="H2201" s="4" t="s">
        <v>2380</v>
      </c>
      <c r="I2201" s="15">
        <v>180</v>
      </c>
      <c r="J2201" s="15" t="str">
        <f t="shared" si="136"/>
        <v>No</v>
      </c>
      <c r="K2201" s="15">
        <f t="shared" si="137"/>
        <v>1</v>
      </c>
      <c r="L2201" s="15" t="str">
        <f t="shared" si="138"/>
        <v>No</v>
      </c>
      <c r="M2201" s="15" t="str">
        <f t="shared" si="139"/>
        <v>No</v>
      </c>
      <c r="N2201" s="29">
        <v>35.53</v>
      </c>
      <c r="O2201" s="20" t="str" cm="1">
        <f t="array" ref="O2201">_xlfn.IFS(N2201&lt;18.5,"Underweight",N2201&lt;25,"Normalweight",N2201&lt;30,"Overweight",N2201&gt;=30,"Obesity")</f>
        <v>Obesity</v>
      </c>
      <c r="P2201" s="39" t="s">
        <v>159</v>
      </c>
      <c r="Q2201" s="29">
        <v>35.53</v>
      </c>
      <c r="R2201" s="39">
        <v>4.3600000000000003</v>
      </c>
      <c r="S2201" s="39" t="s">
        <v>2380</v>
      </c>
      <c r="T2201" s="39" t="s">
        <v>2380</v>
      </c>
      <c r="U2201" s="39" t="s">
        <v>2383</v>
      </c>
      <c r="V2201" s="39">
        <v>1</v>
      </c>
      <c r="W2201" s="39" t="s">
        <v>2380</v>
      </c>
      <c r="X2201" s="39" t="s">
        <v>8391</v>
      </c>
    </row>
    <row r="2202" spans="1:24" x14ac:dyDescent="0.35">
      <c r="A2202" s="4" t="s">
        <v>158</v>
      </c>
      <c r="B2202" s="4">
        <v>30.59</v>
      </c>
      <c r="C2202" s="4">
        <v>4.41</v>
      </c>
      <c r="D2202" s="4" t="s">
        <v>2380</v>
      </c>
      <c r="E2202" s="4" t="s">
        <v>2380</v>
      </c>
      <c r="F2202" s="4" t="s">
        <v>2383</v>
      </c>
      <c r="G2202" s="4">
        <v>1</v>
      </c>
      <c r="H2202" s="4" t="s">
        <v>2380</v>
      </c>
      <c r="I2202" s="15">
        <v>180</v>
      </c>
      <c r="J2202" s="15" t="str">
        <f t="shared" si="136"/>
        <v>No</v>
      </c>
      <c r="K2202" s="15">
        <f t="shared" si="137"/>
        <v>1</v>
      </c>
      <c r="L2202" s="15" t="str">
        <f t="shared" si="138"/>
        <v>No</v>
      </c>
      <c r="M2202" s="15" t="str">
        <f t="shared" si="139"/>
        <v>No</v>
      </c>
      <c r="N2202" s="29">
        <v>30.59</v>
      </c>
      <c r="O2202" s="20" t="str" cm="1">
        <f t="array" ref="O2202">_xlfn.IFS(N2202&lt;18.5,"Underweight",N2202&lt;25,"Normalweight",N2202&lt;30,"Overweight",N2202&gt;=30,"Obesity")</f>
        <v>Obesity</v>
      </c>
      <c r="P2202" s="39" t="s">
        <v>158</v>
      </c>
      <c r="Q2202" s="29">
        <v>30.59</v>
      </c>
      <c r="R2202" s="39">
        <v>4.41</v>
      </c>
      <c r="S2202" s="39" t="s">
        <v>2380</v>
      </c>
      <c r="T2202" s="39" t="s">
        <v>2380</v>
      </c>
      <c r="U2202" s="39" t="s">
        <v>2383</v>
      </c>
      <c r="V2202" s="39">
        <v>1</v>
      </c>
      <c r="W2202" s="39" t="s">
        <v>2380</v>
      </c>
      <c r="X2202" s="39" t="s">
        <v>8391</v>
      </c>
    </row>
    <row r="2203" spans="1:24" x14ac:dyDescent="0.35">
      <c r="A2203" s="4" t="s">
        <v>157</v>
      </c>
      <c r="B2203" s="4">
        <v>30.59</v>
      </c>
      <c r="C2203" s="4">
        <v>4.17</v>
      </c>
      <c r="D2203" s="4" t="s">
        <v>2380</v>
      </c>
      <c r="E2203" s="4" t="s">
        <v>2380</v>
      </c>
      <c r="F2203" s="4" t="s">
        <v>2383</v>
      </c>
      <c r="G2203" s="4">
        <v>1</v>
      </c>
      <c r="H2203" s="4" t="s">
        <v>2380</v>
      </c>
      <c r="I2203" s="15">
        <v>180</v>
      </c>
      <c r="J2203" s="15" t="str">
        <f t="shared" si="136"/>
        <v>No</v>
      </c>
      <c r="K2203" s="15">
        <f t="shared" si="137"/>
        <v>1</v>
      </c>
      <c r="L2203" s="15" t="str">
        <f t="shared" si="138"/>
        <v>No</v>
      </c>
      <c r="M2203" s="15" t="str">
        <f t="shared" si="139"/>
        <v>No</v>
      </c>
      <c r="N2203" s="29">
        <v>30.59</v>
      </c>
      <c r="O2203" s="20" t="str" cm="1">
        <f t="array" ref="O2203">_xlfn.IFS(N2203&lt;18.5,"Underweight",N2203&lt;25,"Normalweight",N2203&lt;30,"Overweight",N2203&gt;=30,"Obesity")</f>
        <v>Obesity</v>
      </c>
      <c r="P2203" s="39" t="s">
        <v>157</v>
      </c>
      <c r="Q2203" s="29">
        <v>30.59</v>
      </c>
      <c r="R2203" s="39">
        <v>4.17</v>
      </c>
      <c r="S2203" s="39" t="s">
        <v>2380</v>
      </c>
      <c r="T2203" s="39" t="s">
        <v>2380</v>
      </c>
      <c r="U2203" s="39" t="s">
        <v>2383</v>
      </c>
      <c r="V2203" s="39">
        <v>1</v>
      </c>
      <c r="W2203" s="39" t="s">
        <v>2380</v>
      </c>
      <c r="X2203" s="39" t="s">
        <v>8391</v>
      </c>
    </row>
    <row r="2204" spans="1:24" x14ac:dyDescent="0.35">
      <c r="A2204" s="4" t="s">
        <v>156</v>
      </c>
      <c r="B2204" s="4">
        <v>27.835000000000001</v>
      </c>
      <c r="C2204" s="4">
        <v>4.4400000000000004</v>
      </c>
      <c r="D2204" s="4" t="s">
        <v>2380</v>
      </c>
      <c r="E2204" s="4" t="s">
        <v>2380</v>
      </c>
      <c r="F2204" s="4" t="s">
        <v>2383</v>
      </c>
      <c r="G2204" s="4">
        <v>1</v>
      </c>
      <c r="H2204" s="4" t="s">
        <v>2380</v>
      </c>
      <c r="I2204" s="15">
        <v>180</v>
      </c>
      <c r="J2204" s="15" t="str">
        <f t="shared" si="136"/>
        <v>No</v>
      </c>
      <c r="K2204" s="15">
        <f t="shared" si="137"/>
        <v>1</v>
      </c>
      <c r="L2204" s="15" t="str">
        <f t="shared" si="138"/>
        <v>No</v>
      </c>
      <c r="M2204" s="15" t="str">
        <f t="shared" si="139"/>
        <v>No</v>
      </c>
      <c r="N2204" s="29">
        <v>27.835000000000001</v>
      </c>
      <c r="O2204" s="20" t="str" cm="1">
        <f t="array" ref="O2204">_xlfn.IFS(N2204&lt;18.5,"Underweight",N2204&lt;25,"Normalweight",N2204&lt;30,"Overweight",N2204&gt;=30,"Obesity")</f>
        <v>Overweight</v>
      </c>
      <c r="P2204" s="39" t="s">
        <v>156</v>
      </c>
      <c r="Q2204" s="29">
        <v>27.835000000000001</v>
      </c>
      <c r="R2204" s="39">
        <v>4.4400000000000004</v>
      </c>
      <c r="S2204" s="39" t="s">
        <v>2380</v>
      </c>
      <c r="T2204" s="39" t="s">
        <v>2380</v>
      </c>
      <c r="U2204" s="39" t="s">
        <v>2383</v>
      </c>
      <c r="V2204" s="39">
        <v>1</v>
      </c>
      <c r="W2204" s="39" t="s">
        <v>2380</v>
      </c>
      <c r="X2204" s="39" t="s">
        <v>8392</v>
      </c>
    </row>
    <row r="2205" spans="1:24" x14ac:dyDescent="0.35">
      <c r="A2205" s="4" t="s">
        <v>155</v>
      </c>
      <c r="B2205" s="4">
        <v>40.26</v>
      </c>
      <c r="C2205" s="4">
        <v>5.52</v>
      </c>
      <c r="D2205" s="4" t="s">
        <v>2380</v>
      </c>
      <c r="E2205" s="4" t="s">
        <v>2382</v>
      </c>
      <c r="F2205" s="4" t="s">
        <v>2380</v>
      </c>
      <c r="G2205" s="4">
        <v>1</v>
      </c>
      <c r="H2205" s="4" t="s">
        <v>2380</v>
      </c>
      <c r="I2205" s="15">
        <v>180</v>
      </c>
      <c r="J2205" s="15" t="str">
        <f t="shared" si="136"/>
        <v>No</v>
      </c>
      <c r="K2205" s="15">
        <f t="shared" si="137"/>
        <v>1</v>
      </c>
      <c r="L2205" s="15" t="str">
        <f t="shared" si="138"/>
        <v>No</v>
      </c>
      <c r="M2205" s="15" t="str">
        <f t="shared" si="139"/>
        <v>No</v>
      </c>
      <c r="N2205" s="29">
        <v>40.26</v>
      </c>
      <c r="O2205" s="20" t="str" cm="1">
        <f t="array" ref="O2205">_xlfn.IFS(N2205&lt;18.5,"Underweight",N2205&lt;25,"Normalweight",N2205&lt;30,"Overweight",N2205&gt;=30,"Obesity")</f>
        <v>Obesity</v>
      </c>
      <c r="P2205" s="39" t="s">
        <v>155</v>
      </c>
      <c r="Q2205" s="29">
        <v>40.26</v>
      </c>
      <c r="R2205" s="39">
        <v>5.52</v>
      </c>
      <c r="S2205" s="39" t="s">
        <v>2380</v>
      </c>
      <c r="T2205" s="39" t="s">
        <v>2382</v>
      </c>
      <c r="U2205" s="39" t="s">
        <v>2380</v>
      </c>
      <c r="V2205" s="39">
        <v>1</v>
      </c>
      <c r="W2205" s="39" t="s">
        <v>2380</v>
      </c>
      <c r="X2205" s="39" t="s">
        <v>8391</v>
      </c>
    </row>
    <row r="2206" spans="1:24" x14ac:dyDescent="0.35">
      <c r="A2206" s="4" t="s">
        <v>154</v>
      </c>
      <c r="B2206" s="4">
        <v>39.82</v>
      </c>
      <c r="C2206" s="4">
        <v>6.01</v>
      </c>
      <c r="D2206" s="4" t="s">
        <v>2380</v>
      </c>
      <c r="E2206" s="4" t="s">
        <v>2382</v>
      </c>
      <c r="F2206" s="4" t="s">
        <v>2380</v>
      </c>
      <c r="G2206" s="4">
        <v>1</v>
      </c>
      <c r="H2206" s="4" t="s">
        <v>2380</v>
      </c>
      <c r="I2206" s="15">
        <v>180</v>
      </c>
      <c r="J2206" s="15" t="str">
        <f t="shared" si="136"/>
        <v>No</v>
      </c>
      <c r="K2206" s="15">
        <f t="shared" si="137"/>
        <v>1</v>
      </c>
      <c r="L2206" s="15" t="str">
        <f t="shared" si="138"/>
        <v>No</v>
      </c>
      <c r="M2206" s="15" t="str">
        <f t="shared" si="139"/>
        <v>No</v>
      </c>
      <c r="N2206" s="29">
        <v>39.82</v>
      </c>
      <c r="O2206" s="20" t="str" cm="1">
        <f t="array" ref="O2206">_xlfn.IFS(N2206&lt;18.5,"Underweight",N2206&lt;25,"Normalweight",N2206&lt;30,"Overweight",N2206&gt;=30,"Obesity")</f>
        <v>Obesity</v>
      </c>
      <c r="P2206" s="39" t="s">
        <v>154</v>
      </c>
      <c r="Q2206" s="29">
        <v>39.82</v>
      </c>
      <c r="R2206" s="39">
        <v>6.01</v>
      </c>
      <c r="S2206" s="39" t="s">
        <v>2380</v>
      </c>
      <c r="T2206" s="39" t="s">
        <v>2382</v>
      </c>
      <c r="U2206" s="39" t="s">
        <v>2380</v>
      </c>
      <c r="V2206" s="39">
        <v>1</v>
      </c>
      <c r="W2206" s="39" t="s">
        <v>2380</v>
      </c>
      <c r="X2206" s="39" t="s">
        <v>8391</v>
      </c>
    </row>
    <row r="2207" spans="1:24" x14ac:dyDescent="0.35">
      <c r="A2207" s="4" t="s">
        <v>153</v>
      </c>
      <c r="B2207" s="4">
        <v>39.159999999999997</v>
      </c>
      <c r="C2207" s="4">
        <v>5.81</v>
      </c>
      <c r="D2207" s="4" t="s">
        <v>2380</v>
      </c>
      <c r="E2207" s="4" t="s">
        <v>2382</v>
      </c>
      <c r="F2207" s="4" t="s">
        <v>2380</v>
      </c>
      <c r="G2207" s="4">
        <v>1</v>
      </c>
      <c r="H2207" s="4" t="s">
        <v>2380</v>
      </c>
      <c r="I2207" s="15">
        <v>180</v>
      </c>
      <c r="J2207" s="15" t="str">
        <f t="shared" si="136"/>
        <v>No</v>
      </c>
      <c r="K2207" s="15">
        <f t="shared" si="137"/>
        <v>1</v>
      </c>
      <c r="L2207" s="15" t="str">
        <f t="shared" si="138"/>
        <v>No</v>
      </c>
      <c r="M2207" s="15" t="str">
        <f t="shared" si="139"/>
        <v>No</v>
      </c>
      <c r="N2207" s="29">
        <v>39.159999999999997</v>
      </c>
      <c r="O2207" s="20" t="str" cm="1">
        <f t="array" ref="O2207">_xlfn.IFS(N2207&lt;18.5,"Underweight",N2207&lt;25,"Normalweight",N2207&lt;30,"Overweight",N2207&gt;=30,"Obesity")</f>
        <v>Obesity</v>
      </c>
      <c r="P2207" s="39" t="s">
        <v>153</v>
      </c>
      <c r="Q2207" s="29">
        <v>39.159999999999997</v>
      </c>
      <c r="R2207" s="39">
        <v>5.81</v>
      </c>
      <c r="S2207" s="39" t="s">
        <v>2380</v>
      </c>
      <c r="T2207" s="39" t="s">
        <v>2382</v>
      </c>
      <c r="U2207" s="39" t="s">
        <v>2380</v>
      </c>
      <c r="V2207" s="39">
        <v>1</v>
      </c>
      <c r="W2207" s="39" t="s">
        <v>2380</v>
      </c>
      <c r="X2207" s="39" t="s">
        <v>8391</v>
      </c>
    </row>
    <row r="2208" spans="1:24" x14ac:dyDescent="0.35">
      <c r="A2208" s="4" t="s">
        <v>152</v>
      </c>
      <c r="B2208" s="4">
        <v>25.555</v>
      </c>
      <c r="C2208" s="4">
        <v>4.37</v>
      </c>
      <c r="D2208" s="4" t="s">
        <v>2380</v>
      </c>
      <c r="E2208" s="4" t="s">
        <v>2380</v>
      </c>
      <c r="F2208" s="4" t="s">
        <v>2383</v>
      </c>
      <c r="G2208" s="4">
        <v>1</v>
      </c>
      <c r="H2208" s="4" t="s">
        <v>2380</v>
      </c>
      <c r="I2208" s="15">
        <v>180</v>
      </c>
      <c r="J2208" s="15" t="str">
        <f t="shared" si="136"/>
        <v>No</v>
      </c>
      <c r="K2208" s="15">
        <f t="shared" si="137"/>
        <v>1</v>
      </c>
      <c r="L2208" s="15" t="str">
        <f t="shared" si="138"/>
        <v>No</v>
      </c>
      <c r="M2208" s="15" t="str">
        <f t="shared" si="139"/>
        <v>No</v>
      </c>
      <c r="N2208" s="29">
        <v>25.555</v>
      </c>
      <c r="O2208" s="20" t="str" cm="1">
        <f t="array" ref="O2208">_xlfn.IFS(N2208&lt;18.5,"Underweight",N2208&lt;25,"Normalweight",N2208&lt;30,"Overweight",N2208&gt;=30,"Obesity")</f>
        <v>Overweight</v>
      </c>
      <c r="P2208" s="39" t="s">
        <v>152</v>
      </c>
      <c r="Q2208" s="29">
        <v>25.555</v>
      </c>
      <c r="R2208" s="39">
        <v>4.37</v>
      </c>
      <c r="S2208" s="39" t="s">
        <v>2380</v>
      </c>
      <c r="T2208" s="39" t="s">
        <v>2380</v>
      </c>
      <c r="U2208" s="39" t="s">
        <v>2383</v>
      </c>
      <c r="V2208" s="39">
        <v>1</v>
      </c>
      <c r="W2208" s="39" t="s">
        <v>2380</v>
      </c>
      <c r="X2208" s="39" t="s">
        <v>8392</v>
      </c>
    </row>
    <row r="2209" spans="1:24" x14ac:dyDescent="0.35">
      <c r="A2209" s="4" t="s">
        <v>151</v>
      </c>
      <c r="B2209" s="4">
        <v>25.175000000000001</v>
      </c>
      <c r="C2209" s="4">
        <v>5.74</v>
      </c>
      <c r="D2209" s="4" t="s">
        <v>2380</v>
      </c>
      <c r="E2209" s="4" t="s">
        <v>2380</v>
      </c>
      <c r="F2209" s="4" t="s">
        <v>2383</v>
      </c>
      <c r="G2209" s="4">
        <v>1</v>
      </c>
      <c r="H2209" s="4" t="s">
        <v>2380</v>
      </c>
      <c r="I2209" s="15">
        <v>180</v>
      </c>
      <c r="J2209" s="15" t="str">
        <f t="shared" si="136"/>
        <v>No</v>
      </c>
      <c r="K2209" s="15">
        <f t="shared" si="137"/>
        <v>1</v>
      </c>
      <c r="L2209" s="15" t="str">
        <f t="shared" si="138"/>
        <v>No</v>
      </c>
      <c r="M2209" s="15" t="str">
        <f t="shared" si="139"/>
        <v>No</v>
      </c>
      <c r="N2209" s="29">
        <v>25.175000000000001</v>
      </c>
      <c r="O2209" s="20" t="str" cm="1">
        <f t="array" ref="O2209">_xlfn.IFS(N2209&lt;18.5,"Underweight",N2209&lt;25,"Normalweight",N2209&lt;30,"Overweight",N2209&gt;=30,"Obesity")</f>
        <v>Overweight</v>
      </c>
      <c r="P2209" s="39" t="s">
        <v>151</v>
      </c>
      <c r="Q2209" s="29">
        <v>25.175000000000001</v>
      </c>
      <c r="R2209" s="39">
        <v>5.74</v>
      </c>
      <c r="S2209" s="39" t="s">
        <v>2380</v>
      </c>
      <c r="T2209" s="39" t="s">
        <v>2380</v>
      </c>
      <c r="U2209" s="39" t="s">
        <v>2383</v>
      </c>
      <c r="V2209" s="39">
        <v>1</v>
      </c>
      <c r="W2209" s="39" t="s">
        <v>2380</v>
      </c>
      <c r="X2209" s="39" t="s">
        <v>8392</v>
      </c>
    </row>
    <row r="2210" spans="1:24" x14ac:dyDescent="0.35">
      <c r="A2210" s="4" t="s">
        <v>150</v>
      </c>
      <c r="B2210" s="4">
        <v>38.28</v>
      </c>
      <c r="C2210" s="4">
        <v>5.39</v>
      </c>
      <c r="D2210" s="4" t="s">
        <v>2380</v>
      </c>
      <c r="E2210" s="4" t="s">
        <v>2382</v>
      </c>
      <c r="F2210" s="4" t="s">
        <v>2380</v>
      </c>
      <c r="G2210" s="4">
        <v>1</v>
      </c>
      <c r="H2210" s="4" t="s">
        <v>2380</v>
      </c>
      <c r="I2210" s="15">
        <v>180</v>
      </c>
      <c r="J2210" s="15" t="str">
        <f t="shared" si="136"/>
        <v>No</v>
      </c>
      <c r="K2210" s="15">
        <f t="shared" si="137"/>
        <v>1</v>
      </c>
      <c r="L2210" s="15" t="str">
        <f t="shared" si="138"/>
        <v>No</v>
      </c>
      <c r="M2210" s="15" t="str">
        <f t="shared" si="139"/>
        <v>No</v>
      </c>
      <c r="N2210" s="29">
        <v>38.28</v>
      </c>
      <c r="O2210" s="20" t="str" cm="1">
        <f t="array" ref="O2210">_xlfn.IFS(N2210&lt;18.5,"Underweight",N2210&lt;25,"Normalweight",N2210&lt;30,"Overweight",N2210&gt;=30,"Obesity")</f>
        <v>Obesity</v>
      </c>
      <c r="P2210" s="39" t="s">
        <v>150</v>
      </c>
      <c r="Q2210" s="29">
        <v>38.28</v>
      </c>
      <c r="R2210" s="39">
        <v>5.39</v>
      </c>
      <c r="S2210" s="39" t="s">
        <v>2380</v>
      </c>
      <c r="T2210" s="39" t="s">
        <v>2382</v>
      </c>
      <c r="U2210" s="39" t="s">
        <v>2380</v>
      </c>
      <c r="V2210" s="39">
        <v>1</v>
      </c>
      <c r="W2210" s="39" t="s">
        <v>2380</v>
      </c>
      <c r="X2210" s="39" t="s">
        <v>8391</v>
      </c>
    </row>
    <row r="2211" spans="1:24" x14ac:dyDescent="0.35">
      <c r="A2211" s="4" t="s">
        <v>149</v>
      </c>
      <c r="B2211" s="4">
        <v>38.17</v>
      </c>
      <c r="C2211" s="4">
        <v>4.07</v>
      </c>
      <c r="D2211" s="4" t="s">
        <v>2380</v>
      </c>
      <c r="E2211" s="4" t="s">
        <v>2382</v>
      </c>
      <c r="F2211" s="4" t="s">
        <v>2380</v>
      </c>
      <c r="G2211" s="4">
        <v>1</v>
      </c>
      <c r="H2211" s="4" t="s">
        <v>2380</v>
      </c>
      <c r="I2211" s="15">
        <v>180</v>
      </c>
      <c r="J2211" s="15" t="str">
        <f t="shared" si="136"/>
        <v>No</v>
      </c>
      <c r="K2211" s="15">
        <f t="shared" si="137"/>
        <v>1</v>
      </c>
      <c r="L2211" s="15" t="str">
        <f t="shared" si="138"/>
        <v>No</v>
      </c>
      <c r="M2211" s="15" t="str">
        <f t="shared" si="139"/>
        <v>No</v>
      </c>
      <c r="N2211" s="29">
        <v>38.17</v>
      </c>
      <c r="O2211" s="20" t="str" cm="1">
        <f t="array" ref="O2211">_xlfn.IFS(N2211&lt;18.5,"Underweight",N2211&lt;25,"Normalweight",N2211&lt;30,"Overweight",N2211&gt;=30,"Obesity")</f>
        <v>Obesity</v>
      </c>
      <c r="P2211" s="39" t="s">
        <v>149</v>
      </c>
      <c r="Q2211" s="29">
        <v>38.17</v>
      </c>
      <c r="R2211" s="39">
        <v>4.07</v>
      </c>
      <c r="S2211" s="39" t="s">
        <v>2380</v>
      </c>
      <c r="T2211" s="39" t="s">
        <v>2382</v>
      </c>
      <c r="U2211" s="39" t="s">
        <v>2380</v>
      </c>
      <c r="V2211" s="39">
        <v>1</v>
      </c>
      <c r="W2211" s="39" t="s">
        <v>2380</v>
      </c>
      <c r="X2211" s="39" t="s">
        <v>8391</v>
      </c>
    </row>
    <row r="2212" spans="1:24" x14ac:dyDescent="0.35">
      <c r="A2212" s="4" t="s">
        <v>148</v>
      </c>
      <c r="B2212" s="4">
        <v>36.85</v>
      </c>
      <c r="C2212" s="4">
        <v>5.49</v>
      </c>
      <c r="D2212" s="4" t="s">
        <v>2380</v>
      </c>
      <c r="E2212" s="4" t="s">
        <v>2382</v>
      </c>
      <c r="F2212" s="4" t="s">
        <v>2380</v>
      </c>
      <c r="G2212" s="4">
        <v>1</v>
      </c>
      <c r="H2212" s="4" t="s">
        <v>2380</v>
      </c>
      <c r="I2212" s="15">
        <v>180</v>
      </c>
      <c r="J2212" s="15" t="str">
        <f t="shared" si="136"/>
        <v>No</v>
      </c>
      <c r="K2212" s="15">
        <f t="shared" si="137"/>
        <v>1</v>
      </c>
      <c r="L2212" s="15" t="str">
        <f t="shared" si="138"/>
        <v>No</v>
      </c>
      <c r="M2212" s="15" t="str">
        <f t="shared" si="139"/>
        <v>No</v>
      </c>
      <c r="N2212" s="29">
        <v>36.85</v>
      </c>
      <c r="O2212" s="20" t="str" cm="1">
        <f t="array" ref="O2212">_xlfn.IFS(N2212&lt;18.5,"Underweight",N2212&lt;25,"Normalweight",N2212&lt;30,"Overweight",N2212&gt;=30,"Obesity")</f>
        <v>Obesity</v>
      </c>
      <c r="P2212" s="39" t="s">
        <v>148</v>
      </c>
      <c r="Q2212" s="29">
        <v>36.85</v>
      </c>
      <c r="R2212" s="39">
        <v>5.49</v>
      </c>
      <c r="S2212" s="39" t="s">
        <v>2380</v>
      </c>
      <c r="T2212" s="39" t="s">
        <v>2382</v>
      </c>
      <c r="U2212" s="39" t="s">
        <v>2380</v>
      </c>
      <c r="V2212" s="39">
        <v>1</v>
      </c>
      <c r="W2212" s="39" t="s">
        <v>2380</v>
      </c>
      <c r="X2212" s="39" t="s">
        <v>8391</v>
      </c>
    </row>
    <row r="2213" spans="1:24" x14ac:dyDescent="0.35">
      <c r="A2213" s="4" t="s">
        <v>147</v>
      </c>
      <c r="B2213" s="4">
        <v>22.61</v>
      </c>
      <c r="C2213" s="4">
        <v>5.68</v>
      </c>
      <c r="D2213" s="4" t="s">
        <v>2380</v>
      </c>
      <c r="E2213" s="4" t="s">
        <v>2380</v>
      </c>
      <c r="F2213" s="4" t="s">
        <v>2383</v>
      </c>
      <c r="G2213" s="4">
        <v>1</v>
      </c>
      <c r="H2213" s="4" t="s">
        <v>2380</v>
      </c>
      <c r="I2213" s="15">
        <v>180</v>
      </c>
      <c r="J2213" s="15" t="str">
        <f t="shared" si="136"/>
        <v>No</v>
      </c>
      <c r="K2213" s="15">
        <f t="shared" si="137"/>
        <v>1</v>
      </c>
      <c r="L2213" s="15" t="str">
        <f t="shared" si="138"/>
        <v>No</v>
      </c>
      <c r="M2213" s="15" t="str">
        <f t="shared" si="139"/>
        <v>No</v>
      </c>
      <c r="N2213" s="29">
        <v>22.61</v>
      </c>
      <c r="O2213" s="20" t="str" cm="1">
        <f t="array" ref="O2213">_xlfn.IFS(N2213&lt;18.5,"Underweight",N2213&lt;25,"Normalweight",N2213&lt;30,"Overweight",N2213&gt;=30,"Obesity")</f>
        <v>Normalweight</v>
      </c>
      <c r="P2213" s="39" t="s">
        <v>147</v>
      </c>
      <c r="Q2213" s="29">
        <v>22.61</v>
      </c>
      <c r="R2213" s="39">
        <v>5.68</v>
      </c>
      <c r="S2213" s="39" t="s">
        <v>2380</v>
      </c>
      <c r="T2213" s="39" t="s">
        <v>2380</v>
      </c>
      <c r="U2213" s="39" t="s">
        <v>2383</v>
      </c>
      <c r="V2213" s="39">
        <v>1</v>
      </c>
      <c r="W2213" s="39" t="s">
        <v>2380</v>
      </c>
      <c r="X2213" s="39" t="s">
        <v>8393</v>
      </c>
    </row>
    <row r="2214" spans="1:24" x14ac:dyDescent="0.35">
      <c r="A2214" s="4" t="s">
        <v>146</v>
      </c>
      <c r="B2214" s="4">
        <v>21.754999999999999</v>
      </c>
      <c r="C2214" s="4">
        <v>6.09</v>
      </c>
      <c r="D2214" s="4" t="s">
        <v>2380</v>
      </c>
      <c r="E2214" s="4" t="s">
        <v>2380</v>
      </c>
      <c r="F2214" s="4" t="s">
        <v>2383</v>
      </c>
      <c r="G2214" s="4">
        <v>1</v>
      </c>
      <c r="H2214" s="4" t="s">
        <v>2380</v>
      </c>
      <c r="I2214" s="15">
        <v>180</v>
      </c>
      <c r="J2214" s="15" t="str">
        <f t="shared" si="136"/>
        <v>No</v>
      </c>
      <c r="K2214" s="15">
        <f t="shared" si="137"/>
        <v>1</v>
      </c>
      <c r="L2214" s="15" t="str">
        <f t="shared" si="138"/>
        <v>No</v>
      </c>
      <c r="M2214" s="15" t="str">
        <f t="shared" si="139"/>
        <v>No</v>
      </c>
      <c r="N2214" s="29">
        <v>21.754999999999999</v>
      </c>
      <c r="O2214" s="20" t="str" cm="1">
        <f t="array" ref="O2214">_xlfn.IFS(N2214&lt;18.5,"Underweight",N2214&lt;25,"Normalweight",N2214&lt;30,"Overweight",N2214&gt;=30,"Obesity")</f>
        <v>Normalweight</v>
      </c>
      <c r="P2214" s="39" t="s">
        <v>146</v>
      </c>
      <c r="Q2214" s="29">
        <v>21.754999999999999</v>
      </c>
      <c r="R2214" s="39">
        <v>6.09</v>
      </c>
      <c r="S2214" s="39" t="s">
        <v>2380</v>
      </c>
      <c r="T2214" s="39" t="s">
        <v>2380</v>
      </c>
      <c r="U2214" s="39" t="s">
        <v>2383</v>
      </c>
      <c r="V2214" s="39">
        <v>1</v>
      </c>
      <c r="W2214" s="39" t="s">
        <v>2380</v>
      </c>
      <c r="X2214" s="39" t="s">
        <v>8393</v>
      </c>
    </row>
    <row r="2215" spans="1:24" x14ac:dyDescent="0.35">
      <c r="A2215" s="4" t="s">
        <v>145</v>
      </c>
      <c r="B2215" s="4">
        <v>20.425000000000001</v>
      </c>
      <c r="C2215" s="4">
        <v>5.53</v>
      </c>
      <c r="D2215" s="4" t="s">
        <v>2380</v>
      </c>
      <c r="E2215" s="4" t="s">
        <v>2380</v>
      </c>
      <c r="F2215" s="4" t="s">
        <v>2383</v>
      </c>
      <c r="G2215" s="4">
        <v>1</v>
      </c>
      <c r="H2215" s="4" t="s">
        <v>2380</v>
      </c>
      <c r="I2215" s="15">
        <v>180</v>
      </c>
      <c r="J2215" s="15" t="str">
        <f t="shared" si="136"/>
        <v>No</v>
      </c>
      <c r="K2215" s="15">
        <f t="shared" si="137"/>
        <v>1</v>
      </c>
      <c r="L2215" s="15" t="str">
        <f t="shared" si="138"/>
        <v>No</v>
      </c>
      <c r="M2215" s="15" t="str">
        <f t="shared" si="139"/>
        <v>No</v>
      </c>
      <c r="N2215" s="29">
        <v>20.425000000000001</v>
      </c>
      <c r="O2215" s="20" t="str" cm="1">
        <f t="array" ref="O2215">_xlfn.IFS(N2215&lt;18.5,"Underweight",N2215&lt;25,"Normalweight",N2215&lt;30,"Overweight",N2215&gt;=30,"Obesity")</f>
        <v>Normalweight</v>
      </c>
      <c r="P2215" s="39" t="s">
        <v>145</v>
      </c>
      <c r="Q2215" s="29">
        <v>20.425000000000001</v>
      </c>
      <c r="R2215" s="39">
        <v>5.53</v>
      </c>
      <c r="S2215" s="39" t="s">
        <v>2380</v>
      </c>
      <c r="T2215" s="39" t="s">
        <v>2380</v>
      </c>
      <c r="U2215" s="39" t="s">
        <v>2383</v>
      </c>
      <c r="V2215" s="39">
        <v>1</v>
      </c>
      <c r="W2215" s="39" t="s">
        <v>2380</v>
      </c>
      <c r="X2215" s="39" t="s">
        <v>8393</v>
      </c>
    </row>
    <row r="2216" spans="1:24" x14ac:dyDescent="0.35">
      <c r="A2216" s="4" t="s">
        <v>144</v>
      </c>
      <c r="B2216" s="4">
        <v>31.35</v>
      </c>
      <c r="C2216" s="4">
        <v>4.28</v>
      </c>
      <c r="D2216" s="4" t="s">
        <v>2380</v>
      </c>
      <c r="E2216" s="4" t="s">
        <v>2382</v>
      </c>
      <c r="F2216" s="4" t="s">
        <v>2380</v>
      </c>
      <c r="G2216" s="4">
        <v>1</v>
      </c>
      <c r="H2216" s="4" t="s">
        <v>2380</v>
      </c>
      <c r="I2216" s="15">
        <v>180</v>
      </c>
      <c r="J2216" s="15" t="str">
        <f t="shared" si="136"/>
        <v>No</v>
      </c>
      <c r="K2216" s="15">
        <f t="shared" si="137"/>
        <v>1</v>
      </c>
      <c r="L2216" s="15" t="str">
        <f t="shared" si="138"/>
        <v>No</v>
      </c>
      <c r="M2216" s="15" t="str">
        <f t="shared" si="139"/>
        <v>No</v>
      </c>
      <c r="N2216" s="29">
        <v>31.35</v>
      </c>
      <c r="O2216" s="20" t="str" cm="1">
        <f t="array" ref="O2216">_xlfn.IFS(N2216&lt;18.5,"Underweight",N2216&lt;25,"Normalweight",N2216&lt;30,"Overweight",N2216&gt;=30,"Obesity")</f>
        <v>Obesity</v>
      </c>
      <c r="P2216" s="39" t="s">
        <v>144</v>
      </c>
      <c r="Q2216" s="29">
        <v>31.35</v>
      </c>
      <c r="R2216" s="39">
        <v>4.28</v>
      </c>
      <c r="S2216" s="39" t="s">
        <v>2380</v>
      </c>
      <c r="T2216" s="39" t="s">
        <v>2382</v>
      </c>
      <c r="U2216" s="39" t="s">
        <v>2380</v>
      </c>
      <c r="V2216" s="39">
        <v>1</v>
      </c>
      <c r="W2216" s="39" t="s">
        <v>2380</v>
      </c>
      <c r="X2216" s="39" t="s">
        <v>8391</v>
      </c>
    </row>
    <row r="2217" spans="1:24" x14ac:dyDescent="0.35">
      <c r="A2217" s="4" t="s">
        <v>143</v>
      </c>
      <c r="B2217" s="4">
        <v>31.13</v>
      </c>
      <c r="C2217" s="4">
        <v>6.01</v>
      </c>
      <c r="D2217" s="4" t="s">
        <v>2380</v>
      </c>
      <c r="E2217" s="4" t="s">
        <v>2382</v>
      </c>
      <c r="F2217" s="4" t="s">
        <v>2380</v>
      </c>
      <c r="G2217" s="4">
        <v>1</v>
      </c>
      <c r="H2217" s="4" t="s">
        <v>2380</v>
      </c>
      <c r="I2217" s="15">
        <v>180</v>
      </c>
      <c r="J2217" s="15" t="str">
        <f t="shared" si="136"/>
        <v>No</v>
      </c>
      <c r="K2217" s="15">
        <f t="shared" si="137"/>
        <v>1</v>
      </c>
      <c r="L2217" s="15" t="str">
        <f t="shared" si="138"/>
        <v>No</v>
      </c>
      <c r="M2217" s="15" t="str">
        <f t="shared" si="139"/>
        <v>No</v>
      </c>
      <c r="N2217" s="29">
        <v>31.13</v>
      </c>
      <c r="O2217" s="20" t="str" cm="1">
        <f t="array" ref="O2217">_xlfn.IFS(N2217&lt;18.5,"Underweight",N2217&lt;25,"Normalweight",N2217&lt;30,"Overweight",N2217&gt;=30,"Obesity")</f>
        <v>Obesity</v>
      </c>
      <c r="P2217" s="39" t="s">
        <v>143</v>
      </c>
      <c r="Q2217" s="29">
        <v>31.13</v>
      </c>
      <c r="R2217" s="39">
        <v>6.01</v>
      </c>
      <c r="S2217" s="39" t="s">
        <v>2380</v>
      </c>
      <c r="T2217" s="39" t="s">
        <v>2382</v>
      </c>
      <c r="U2217" s="39" t="s">
        <v>2380</v>
      </c>
      <c r="V2217" s="39">
        <v>1</v>
      </c>
      <c r="W2217" s="39" t="s">
        <v>2380</v>
      </c>
      <c r="X2217" s="39" t="s">
        <v>8391</v>
      </c>
    </row>
    <row r="2218" spans="1:24" x14ac:dyDescent="0.35">
      <c r="A2218" s="4" t="s">
        <v>142</v>
      </c>
      <c r="B2218" s="4">
        <v>17.48</v>
      </c>
      <c r="C2218" s="4">
        <v>4.59</v>
      </c>
      <c r="D2218" s="4" t="s">
        <v>2380</v>
      </c>
      <c r="E2218" s="4" t="s">
        <v>2380</v>
      </c>
      <c r="F2218" s="4" t="s">
        <v>2383</v>
      </c>
      <c r="G2218" s="4">
        <v>1</v>
      </c>
      <c r="H2218" s="4" t="s">
        <v>2380</v>
      </c>
      <c r="I2218" s="15">
        <v>180</v>
      </c>
      <c r="J2218" s="15" t="str">
        <f t="shared" si="136"/>
        <v>No</v>
      </c>
      <c r="K2218" s="15">
        <f t="shared" si="137"/>
        <v>1</v>
      </c>
      <c r="L2218" s="15" t="str">
        <f t="shared" si="138"/>
        <v>No</v>
      </c>
      <c r="M2218" s="15" t="str">
        <f t="shared" si="139"/>
        <v>No</v>
      </c>
      <c r="N2218" s="29">
        <v>17.48</v>
      </c>
      <c r="O2218" s="20" t="str" cm="1">
        <f t="array" ref="O2218">_xlfn.IFS(N2218&lt;18.5,"Underweight",N2218&lt;25,"Normalweight",N2218&lt;30,"Overweight",N2218&gt;=30,"Obesity")</f>
        <v>Underweight</v>
      </c>
      <c r="P2218" s="39" t="s">
        <v>142</v>
      </c>
      <c r="Q2218" s="29">
        <v>17.48</v>
      </c>
      <c r="R2218" s="39">
        <v>4.59</v>
      </c>
      <c r="S2218" s="39" t="s">
        <v>2380</v>
      </c>
      <c r="T2218" s="39" t="s">
        <v>2380</v>
      </c>
      <c r="U2218" s="39" t="s">
        <v>2383</v>
      </c>
      <c r="V2218" s="39">
        <v>1</v>
      </c>
      <c r="W2218" s="39" t="s">
        <v>2380</v>
      </c>
      <c r="X2218" s="39" t="s">
        <v>8394</v>
      </c>
    </row>
    <row r="2219" spans="1:24" x14ac:dyDescent="0.35">
      <c r="A2219" s="4" t="s">
        <v>141</v>
      </c>
      <c r="B2219" s="4">
        <v>22.57</v>
      </c>
      <c r="C2219" s="4">
        <v>5.8</v>
      </c>
      <c r="D2219" s="4" t="s">
        <v>2382</v>
      </c>
      <c r="E2219" s="4" t="s">
        <v>2380</v>
      </c>
      <c r="F2219" s="4" t="s">
        <v>2380</v>
      </c>
      <c r="G2219" s="4">
        <v>1</v>
      </c>
      <c r="H2219" s="4" t="s">
        <v>2380</v>
      </c>
      <c r="I2219" s="15">
        <v>180</v>
      </c>
      <c r="J2219" s="15" t="str">
        <f t="shared" si="136"/>
        <v>No</v>
      </c>
      <c r="K2219" s="15">
        <f t="shared" si="137"/>
        <v>1</v>
      </c>
      <c r="L2219" s="15" t="str">
        <f t="shared" si="138"/>
        <v>No</v>
      </c>
      <c r="M2219" s="15" t="str">
        <f t="shared" si="139"/>
        <v>Yes</v>
      </c>
      <c r="N2219" s="29">
        <v>22.57</v>
      </c>
      <c r="O2219" s="20" t="str" cm="1">
        <f t="array" ref="O2219">_xlfn.IFS(N2219&lt;18.5,"Underweight",N2219&lt;25,"Normalweight",N2219&lt;30,"Overweight",N2219&gt;=30,"Obesity")</f>
        <v>Normalweight</v>
      </c>
      <c r="P2219" s="39" t="s">
        <v>141</v>
      </c>
      <c r="Q2219" s="29">
        <v>22.57</v>
      </c>
      <c r="R2219" s="39">
        <v>5.8</v>
      </c>
      <c r="S2219" s="39" t="s">
        <v>2383</v>
      </c>
      <c r="T2219" s="39" t="s">
        <v>2380</v>
      </c>
      <c r="U2219" s="39" t="s">
        <v>2380</v>
      </c>
      <c r="V2219" s="39">
        <v>1</v>
      </c>
      <c r="W2219" s="39" t="s">
        <v>2380</v>
      </c>
      <c r="X2219" s="39" t="s">
        <v>8393</v>
      </c>
    </row>
    <row r="2220" spans="1:24" x14ac:dyDescent="0.35">
      <c r="A2220" s="4" t="s">
        <v>140</v>
      </c>
      <c r="B2220" s="4">
        <v>26.73</v>
      </c>
      <c r="C2220" s="4">
        <v>5.08</v>
      </c>
      <c r="D2220" s="4" t="s">
        <v>2380</v>
      </c>
      <c r="E2220" s="4" t="s">
        <v>2382</v>
      </c>
      <c r="F2220" s="4" t="s">
        <v>2380</v>
      </c>
      <c r="G2220" s="4">
        <v>1</v>
      </c>
      <c r="H2220" s="4" t="s">
        <v>2380</v>
      </c>
      <c r="I2220" s="15">
        <v>180</v>
      </c>
      <c r="J2220" s="15" t="str">
        <f t="shared" si="136"/>
        <v>No</v>
      </c>
      <c r="K2220" s="15">
        <f t="shared" si="137"/>
        <v>1</v>
      </c>
      <c r="L2220" s="15" t="str">
        <f t="shared" si="138"/>
        <v>No</v>
      </c>
      <c r="M2220" s="15" t="str">
        <f t="shared" si="139"/>
        <v>No</v>
      </c>
      <c r="N2220" s="29">
        <v>26.73</v>
      </c>
      <c r="O2220" s="20" t="str" cm="1">
        <f t="array" ref="O2220">_xlfn.IFS(N2220&lt;18.5,"Underweight",N2220&lt;25,"Normalweight",N2220&lt;30,"Overweight",N2220&gt;=30,"Obesity")</f>
        <v>Overweight</v>
      </c>
      <c r="P2220" s="39" t="s">
        <v>140</v>
      </c>
      <c r="Q2220" s="29">
        <v>26.73</v>
      </c>
      <c r="R2220" s="39">
        <v>5.08</v>
      </c>
      <c r="S2220" s="39" t="s">
        <v>2380</v>
      </c>
      <c r="T2220" s="39" t="s">
        <v>2382</v>
      </c>
      <c r="U2220" s="39" t="s">
        <v>2380</v>
      </c>
      <c r="V2220" s="39">
        <v>1</v>
      </c>
      <c r="W2220" s="39" t="s">
        <v>2380</v>
      </c>
      <c r="X2220" s="39" t="s">
        <v>8392</v>
      </c>
    </row>
    <row r="2221" spans="1:24" x14ac:dyDescent="0.35">
      <c r="A2221" s="4" t="s">
        <v>139</v>
      </c>
      <c r="B2221" s="4">
        <v>20.79</v>
      </c>
      <c r="C2221" s="4">
        <v>5.84</v>
      </c>
      <c r="D2221" s="4" t="s">
        <v>2380</v>
      </c>
      <c r="E2221" s="4" t="s">
        <v>2382</v>
      </c>
      <c r="F2221" s="4" t="s">
        <v>2380</v>
      </c>
      <c r="G2221" s="4">
        <v>1</v>
      </c>
      <c r="H2221" s="4" t="s">
        <v>2380</v>
      </c>
      <c r="I2221" s="15">
        <v>180</v>
      </c>
      <c r="J2221" s="15" t="str">
        <f t="shared" si="136"/>
        <v>No</v>
      </c>
      <c r="K2221" s="15">
        <f t="shared" si="137"/>
        <v>1</v>
      </c>
      <c r="L2221" s="15" t="str">
        <f t="shared" si="138"/>
        <v>No</v>
      </c>
      <c r="M2221" s="15" t="str">
        <f t="shared" si="139"/>
        <v>No</v>
      </c>
      <c r="N2221" s="29">
        <v>20.79</v>
      </c>
      <c r="O2221" s="20" t="str" cm="1">
        <f t="array" ref="O2221">_xlfn.IFS(N2221&lt;18.5,"Underweight",N2221&lt;25,"Normalweight",N2221&lt;30,"Overweight",N2221&gt;=30,"Obesity")</f>
        <v>Normalweight</v>
      </c>
      <c r="P2221" s="39" t="s">
        <v>139</v>
      </c>
      <c r="Q2221" s="29">
        <v>20.79</v>
      </c>
      <c r="R2221" s="39">
        <v>5.84</v>
      </c>
      <c r="S2221" s="39" t="s">
        <v>2380</v>
      </c>
      <c r="T2221" s="39" t="s">
        <v>2382</v>
      </c>
      <c r="U2221" s="39" t="s">
        <v>2380</v>
      </c>
      <c r="V2221" s="39">
        <v>1</v>
      </c>
      <c r="W2221" s="39" t="s">
        <v>2380</v>
      </c>
      <c r="X2221" s="39" t="s">
        <v>8393</v>
      </c>
    </row>
    <row r="2222" spans="1:24" x14ac:dyDescent="0.35">
      <c r="A2222" s="4" t="s">
        <v>138</v>
      </c>
      <c r="B2222" s="4">
        <v>20.149999999999999</v>
      </c>
      <c r="C2222" s="4">
        <v>4.1500000000000004</v>
      </c>
      <c r="D2222" s="4" t="s">
        <v>2380</v>
      </c>
      <c r="E2222" s="4" t="s">
        <v>2380</v>
      </c>
      <c r="F2222" s="4" t="s">
        <v>2380</v>
      </c>
      <c r="G2222" s="4">
        <v>1</v>
      </c>
      <c r="H2222" s="4" t="s">
        <v>2380</v>
      </c>
      <c r="I2222" s="15">
        <v>180</v>
      </c>
      <c r="J2222" s="15" t="str">
        <f t="shared" si="136"/>
        <v>No</v>
      </c>
      <c r="K2222" s="15">
        <f t="shared" si="137"/>
        <v>1</v>
      </c>
      <c r="L2222" s="15" t="str">
        <f t="shared" si="138"/>
        <v>No</v>
      </c>
      <c r="M2222" s="15" t="str">
        <f t="shared" si="139"/>
        <v>No</v>
      </c>
      <c r="N2222" s="29">
        <v>20.149999999999999</v>
      </c>
      <c r="O2222" s="20" t="str" cm="1">
        <f t="array" ref="O2222">_xlfn.IFS(N2222&lt;18.5,"Underweight",N2222&lt;25,"Normalweight",N2222&lt;30,"Overweight",N2222&gt;=30,"Obesity")</f>
        <v>Normalweight</v>
      </c>
      <c r="P2222" s="39" t="s">
        <v>138</v>
      </c>
      <c r="Q2222" s="29">
        <v>20.149999999999999</v>
      </c>
      <c r="R2222" s="39">
        <v>4.1500000000000004</v>
      </c>
      <c r="S2222" s="39" t="s">
        <v>2380</v>
      </c>
      <c r="T2222" s="39" t="s">
        <v>2380</v>
      </c>
      <c r="U2222" s="39" t="s">
        <v>2380</v>
      </c>
      <c r="V2222" s="39">
        <v>1</v>
      </c>
      <c r="W2222" s="39" t="s">
        <v>2380</v>
      </c>
      <c r="X2222" s="39" t="s">
        <v>8393</v>
      </c>
    </row>
    <row r="2223" spans="1:24" x14ac:dyDescent="0.35">
      <c r="A2223" s="4" t="s">
        <v>137</v>
      </c>
      <c r="B2223" s="4">
        <v>36.85</v>
      </c>
      <c r="C2223" s="4">
        <v>4.3600000000000003</v>
      </c>
      <c r="D2223" s="4" t="s">
        <v>2382</v>
      </c>
      <c r="E2223" s="4" t="s">
        <v>2380</v>
      </c>
      <c r="F2223" s="4" t="s">
        <v>2380</v>
      </c>
      <c r="G2223" s="4" t="s">
        <v>2381</v>
      </c>
      <c r="H2223" s="4" t="s">
        <v>2380</v>
      </c>
      <c r="I2223" s="15">
        <v>180</v>
      </c>
      <c r="J2223" s="15" t="str">
        <f t="shared" si="136"/>
        <v>No</v>
      </c>
      <c r="K2223" s="15">
        <f t="shared" si="137"/>
        <v>0</v>
      </c>
      <c r="L2223" s="15" t="str">
        <f t="shared" si="138"/>
        <v>No</v>
      </c>
      <c r="M2223" s="15" t="str">
        <f t="shared" si="139"/>
        <v>Yes</v>
      </c>
      <c r="N2223" s="29">
        <v>36.85</v>
      </c>
      <c r="O2223" s="20" t="str" cm="1">
        <f t="array" ref="O2223">_xlfn.IFS(N2223&lt;18.5,"Underweight",N2223&lt;25,"Normalweight",N2223&lt;30,"Overweight",N2223&gt;=30,"Obesity")</f>
        <v>Obesity</v>
      </c>
      <c r="P2223" s="39" t="s">
        <v>137</v>
      </c>
      <c r="Q2223" s="29">
        <v>36.85</v>
      </c>
      <c r="R2223" s="39">
        <v>4.3600000000000003</v>
      </c>
      <c r="S2223" s="39" t="s">
        <v>2383</v>
      </c>
      <c r="T2223" s="39" t="s">
        <v>2380</v>
      </c>
      <c r="U2223" s="39" t="s">
        <v>2380</v>
      </c>
      <c r="V2223" s="39">
        <v>0</v>
      </c>
      <c r="W2223" s="39" t="s">
        <v>2380</v>
      </c>
      <c r="X2223" s="39" t="s">
        <v>8391</v>
      </c>
    </row>
    <row r="2224" spans="1:24" x14ac:dyDescent="0.35">
      <c r="A2224" s="4" t="s">
        <v>136</v>
      </c>
      <c r="B2224" s="4">
        <v>35.53</v>
      </c>
      <c r="C2224" s="4">
        <v>4.55</v>
      </c>
      <c r="D2224" s="4" t="s">
        <v>2382</v>
      </c>
      <c r="E2224" s="4" t="s">
        <v>2380</v>
      </c>
      <c r="F2224" s="4" t="s">
        <v>2380</v>
      </c>
      <c r="G2224" s="4" t="s">
        <v>2381</v>
      </c>
      <c r="H2224" s="4" t="s">
        <v>2380</v>
      </c>
      <c r="I2224" s="15">
        <v>180</v>
      </c>
      <c r="J2224" s="15" t="str">
        <f t="shared" si="136"/>
        <v>No</v>
      </c>
      <c r="K2224" s="15">
        <f t="shared" si="137"/>
        <v>0</v>
      </c>
      <c r="L2224" s="15" t="str">
        <f t="shared" si="138"/>
        <v>No</v>
      </c>
      <c r="M2224" s="15" t="str">
        <f t="shared" si="139"/>
        <v>Yes</v>
      </c>
      <c r="N2224" s="29">
        <v>35.53</v>
      </c>
      <c r="O2224" s="20" t="str" cm="1">
        <f t="array" ref="O2224">_xlfn.IFS(N2224&lt;18.5,"Underweight",N2224&lt;25,"Normalweight",N2224&lt;30,"Overweight",N2224&gt;=30,"Obesity")</f>
        <v>Obesity</v>
      </c>
      <c r="P2224" s="39" t="s">
        <v>136</v>
      </c>
      <c r="Q2224" s="29">
        <v>35.53</v>
      </c>
      <c r="R2224" s="39">
        <v>4.55</v>
      </c>
      <c r="S2224" s="39" t="s">
        <v>2383</v>
      </c>
      <c r="T2224" s="39" t="s">
        <v>2380</v>
      </c>
      <c r="U2224" s="39" t="s">
        <v>2380</v>
      </c>
      <c r="V2224" s="39">
        <v>0</v>
      </c>
      <c r="W2224" s="39" t="s">
        <v>2380</v>
      </c>
      <c r="X2224" s="39" t="s">
        <v>8391</v>
      </c>
    </row>
    <row r="2225" spans="1:24" x14ac:dyDescent="0.35">
      <c r="A2225" s="4" t="s">
        <v>135</v>
      </c>
      <c r="B2225" s="4">
        <v>31.1</v>
      </c>
      <c r="C2225" s="4">
        <v>4.37</v>
      </c>
      <c r="D2225" s="4" t="s">
        <v>2382</v>
      </c>
      <c r="E2225" s="4" t="s">
        <v>2380</v>
      </c>
      <c r="F2225" s="4" t="s">
        <v>2380</v>
      </c>
      <c r="G2225" s="4" t="s">
        <v>2381</v>
      </c>
      <c r="H2225" s="4" t="s">
        <v>2380</v>
      </c>
      <c r="I2225" s="15">
        <v>180</v>
      </c>
      <c r="J2225" s="15" t="str">
        <f t="shared" si="136"/>
        <v>No</v>
      </c>
      <c r="K2225" s="15">
        <f t="shared" si="137"/>
        <v>0</v>
      </c>
      <c r="L2225" s="15" t="str">
        <f t="shared" si="138"/>
        <v>No</v>
      </c>
      <c r="M2225" s="15" t="str">
        <f t="shared" si="139"/>
        <v>Yes</v>
      </c>
      <c r="N2225" s="29">
        <v>31.1</v>
      </c>
      <c r="O2225" s="20" t="str" cm="1">
        <f t="array" ref="O2225">_xlfn.IFS(N2225&lt;18.5,"Underweight",N2225&lt;25,"Normalweight",N2225&lt;30,"Overweight",N2225&gt;=30,"Obesity")</f>
        <v>Obesity</v>
      </c>
      <c r="P2225" s="39" t="s">
        <v>135</v>
      </c>
      <c r="Q2225" s="29">
        <v>31.1</v>
      </c>
      <c r="R2225" s="39">
        <v>4.37</v>
      </c>
      <c r="S2225" s="39" t="s">
        <v>2383</v>
      </c>
      <c r="T2225" s="39" t="s">
        <v>2380</v>
      </c>
      <c r="U2225" s="39" t="s">
        <v>2380</v>
      </c>
      <c r="V2225" s="39">
        <v>0</v>
      </c>
      <c r="W2225" s="39" t="s">
        <v>2380</v>
      </c>
      <c r="X2225" s="39" t="s">
        <v>8391</v>
      </c>
    </row>
    <row r="2226" spans="1:24" x14ac:dyDescent="0.35">
      <c r="A2226" s="4" t="s">
        <v>134</v>
      </c>
      <c r="B2226" s="4">
        <v>23.21</v>
      </c>
      <c r="C2226" s="4">
        <v>5.24</v>
      </c>
      <c r="D2226" s="4" t="s">
        <v>2382</v>
      </c>
      <c r="E2226" s="4" t="s">
        <v>2380</v>
      </c>
      <c r="F2226" s="4" t="s">
        <v>2380</v>
      </c>
      <c r="G2226" s="4" t="s">
        <v>2381</v>
      </c>
      <c r="H2226" s="4" t="s">
        <v>2380</v>
      </c>
      <c r="I2226" s="15">
        <v>180</v>
      </c>
      <c r="J2226" s="15" t="str">
        <f t="shared" si="136"/>
        <v>No</v>
      </c>
      <c r="K2226" s="15">
        <f t="shared" si="137"/>
        <v>0</v>
      </c>
      <c r="L2226" s="15" t="str">
        <f t="shared" si="138"/>
        <v>No</v>
      </c>
      <c r="M2226" s="15" t="str">
        <f t="shared" si="139"/>
        <v>Yes</v>
      </c>
      <c r="N2226" s="29">
        <v>23.21</v>
      </c>
      <c r="O2226" s="20" t="str" cm="1">
        <f t="array" ref="O2226">_xlfn.IFS(N2226&lt;18.5,"Underweight",N2226&lt;25,"Normalweight",N2226&lt;30,"Overweight",N2226&gt;=30,"Obesity")</f>
        <v>Normalweight</v>
      </c>
      <c r="P2226" s="39" t="s">
        <v>134</v>
      </c>
      <c r="Q2226" s="29">
        <v>23.21</v>
      </c>
      <c r="R2226" s="39">
        <v>5.24</v>
      </c>
      <c r="S2226" s="39" t="s">
        <v>2383</v>
      </c>
      <c r="T2226" s="39" t="s">
        <v>2380</v>
      </c>
      <c r="U2226" s="39" t="s">
        <v>2380</v>
      </c>
      <c r="V2226" s="39">
        <v>0</v>
      </c>
      <c r="W2226" s="39" t="s">
        <v>2380</v>
      </c>
      <c r="X2226" s="39" t="s">
        <v>8393</v>
      </c>
    </row>
    <row r="2227" spans="1:24" x14ac:dyDescent="0.35">
      <c r="A2227" s="4" t="s">
        <v>133</v>
      </c>
      <c r="B2227" s="4">
        <v>18.36</v>
      </c>
      <c r="C2227" s="4">
        <v>5.96</v>
      </c>
      <c r="D2227" s="4" t="s">
        <v>2380</v>
      </c>
      <c r="E2227" s="4" t="s">
        <v>2380</v>
      </c>
      <c r="F2227" s="4" t="s">
        <v>2380</v>
      </c>
      <c r="G2227" s="4">
        <v>1</v>
      </c>
      <c r="H2227" s="4" t="s">
        <v>2380</v>
      </c>
      <c r="I2227" s="15">
        <v>180</v>
      </c>
      <c r="J2227" s="15" t="str">
        <f t="shared" si="136"/>
        <v>No</v>
      </c>
      <c r="K2227" s="15">
        <f t="shared" si="137"/>
        <v>1</v>
      </c>
      <c r="L2227" s="15" t="str">
        <f t="shared" si="138"/>
        <v>No</v>
      </c>
      <c r="M2227" s="15" t="str">
        <f t="shared" si="139"/>
        <v>No</v>
      </c>
      <c r="N2227" s="29">
        <v>18.36</v>
      </c>
      <c r="O2227" s="20" t="str" cm="1">
        <f t="array" ref="O2227">_xlfn.IFS(N2227&lt;18.5,"Underweight",N2227&lt;25,"Normalweight",N2227&lt;30,"Overweight",N2227&gt;=30,"Obesity")</f>
        <v>Underweight</v>
      </c>
      <c r="P2227" s="39" t="s">
        <v>133</v>
      </c>
      <c r="Q2227" s="29">
        <v>18.36</v>
      </c>
      <c r="R2227" s="39">
        <v>5.96</v>
      </c>
      <c r="S2227" s="39" t="s">
        <v>2380</v>
      </c>
      <c r="T2227" s="39" t="s">
        <v>2380</v>
      </c>
      <c r="U2227" s="39" t="s">
        <v>2380</v>
      </c>
      <c r="V2227" s="39">
        <v>1</v>
      </c>
      <c r="W2227" s="39" t="s">
        <v>2380</v>
      </c>
      <c r="X2227" s="39" t="s">
        <v>8394</v>
      </c>
    </row>
    <row r="2228" spans="1:24" x14ac:dyDescent="0.35">
      <c r="A2228" s="4" t="s">
        <v>132</v>
      </c>
      <c r="B2228" s="4">
        <v>15.92</v>
      </c>
      <c r="C2228" s="4">
        <v>4.76</v>
      </c>
      <c r="D2228" s="4" t="s">
        <v>2382</v>
      </c>
      <c r="E2228" s="4" t="s">
        <v>2380</v>
      </c>
      <c r="F2228" s="4" t="s">
        <v>2380</v>
      </c>
      <c r="G2228" s="4">
        <v>1</v>
      </c>
      <c r="H2228" s="4" t="s">
        <v>2380</v>
      </c>
      <c r="I2228" s="15">
        <v>180</v>
      </c>
      <c r="J2228" s="15" t="str">
        <f t="shared" si="136"/>
        <v>No</v>
      </c>
      <c r="K2228" s="15">
        <f t="shared" si="137"/>
        <v>1</v>
      </c>
      <c r="L2228" s="15" t="str">
        <f t="shared" si="138"/>
        <v>No</v>
      </c>
      <c r="M2228" s="15" t="str">
        <f t="shared" si="139"/>
        <v>Yes</v>
      </c>
      <c r="N2228" s="29">
        <v>15.92</v>
      </c>
      <c r="O2228" s="20" t="str" cm="1">
        <f t="array" ref="O2228">_xlfn.IFS(N2228&lt;18.5,"Underweight",N2228&lt;25,"Normalweight",N2228&lt;30,"Overweight",N2228&gt;=30,"Obesity")</f>
        <v>Underweight</v>
      </c>
      <c r="P2228" s="39" t="s">
        <v>132</v>
      </c>
      <c r="Q2228" s="29">
        <v>15.92</v>
      </c>
      <c r="R2228" s="39">
        <v>4.76</v>
      </c>
      <c r="S2228" s="39" t="s">
        <v>2383</v>
      </c>
      <c r="T2228" s="39" t="s">
        <v>2380</v>
      </c>
      <c r="U2228" s="39" t="s">
        <v>2380</v>
      </c>
      <c r="V2228" s="39">
        <v>1</v>
      </c>
      <c r="W2228" s="39" t="s">
        <v>2380</v>
      </c>
      <c r="X2228" s="39" t="s">
        <v>8394</v>
      </c>
    </row>
    <row r="2229" spans="1:24" x14ac:dyDescent="0.35">
      <c r="A2229" s="4" t="s">
        <v>131</v>
      </c>
      <c r="B2229" s="4">
        <v>15.17</v>
      </c>
      <c r="C2229" s="4">
        <v>4.3</v>
      </c>
      <c r="D2229" s="4" t="s">
        <v>2382</v>
      </c>
      <c r="E2229" s="4" t="s">
        <v>2380</v>
      </c>
      <c r="F2229" s="4" t="s">
        <v>2383</v>
      </c>
      <c r="G2229" s="4">
        <v>1</v>
      </c>
      <c r="H2229" s="4" t="s">
        <v>2380</v>
      </c>
      <c r="I2229" s="15">
        <v>180</v>
      </c>
      <c r="J2229" s="15" t="str">
        <f t="shared" si="136"/>
        <v>No</v>
      </c>
      <c r="K2229" s="15">
        <f t="shared" si="137"/>
        <v>1</v>
      </c>
      <c r="L2229" s="15" t="str">
        <f t="shared" si="138"/>
        <v>No</v>
      </c>
      <c r="M2229" s="15" t="str">
        <f t="shared" si="139"/>
        <v>Yes</v>
      </c>
      <c r="N2229" s="29">
        <v>15.17</v>
      </c>
      <c r="O2229" s="20" t="str" cm="1">
        <f t="array" ref="O2229">_xlfn.IFS(N2229&lt;18.5,"Underweight",N2229&lt;25,"Normalweight",N2229&lt;30,"Overweight",N2229&gt;=30,"Obesity")</f>
        <v>Underweight</v>
      </c>
      <c r="P2229" s="39" t="s">
        <v>131</v>
      </c>
      <c r="Q2229" s="29">
        <v>15.17</v>
      </c>
      <c r="R2229" s="39">
        <v>4.3</v>
      </c>
      <c r="S2229" s="39" t="s">
        <v>2383</v>
      </c>
      <c r="T2229" s="39" t="s">
        <v>2380</v>
      </c>
      <c r="U2229" s="39" t="s">
        <v>2383</v>
      </c>
      <c r="V2229" s="39">
        <v>1</v>
      </c>
      <c r="W2229" s="39" t="s">
        <v>2380</v>
      </c>
      <c r="X2229" s="39" t="s">
        <v>8394</v>
      </c>
    </row>
    <row r="2230" spans="1:24" x14ac:dyDescent="0.35">
      <c r="A2230" s="4" t="s">
        <v>130</v>
      </c>
      <c r="B2230" s="4">
        <v>16.63</v>
      </c>
      <c r="C2230" s="4">
        <v>4.5</v>
      </c>
      <c r="D2230" s="4" t="s">
        <v>2380</v>
      </c>
      <c r="E2230" s="4" t="s">
        <v>2380</v>
      </c>
      <c r="F2230" s="4" t="s">
        <v>2380</v>
      </c>
      <c r="G2230" s="4">
        <v>1</v>
      </c>
      <c r="H2230" s="4" t="s">
        <v>2380</v>
      </c>
      <c r="I2230" s="15">
        <v>180</v>
      </c>
      <c r="J2230" s="15" t="str">
        <f t="shared" si="136"/>
        <v>No</v>
      </c>
      <c r="K2230" s="15">
        <f t="shared" si="137"/>
        <v>1</v>
      </c>
      <c r="L2230" s="15" t="str">
        <f t="shared" si="138"/>
        <v>No</v>
      </c>
      <c r="M2230" s="15" t="str">
        <f t="shared" si="139"/>
        <v>No</v>
      </c>
      <c r="N2230" s="29">
        <v>16.63</v>
      </c>
      <c r="O2230" s="20" t="str" cm="1">
        <f t="array" ref="O2230">_xlfn.IFS(N2230&lt;18.5,"Underweight",N2230&lt;25,"Normalweight",N2230&lt;30,"Overweight",N2230&gt;=30,"Obesity")</f>
        <v>Underweight</v>
      </c>
      <c r="P2230" s="39" t="s">
        <v>130</v>
      </c>
      <c r="Q2230" s="29">
        <v>16.63</v>
      </c>
      <c r="R2230" s="39">
        <v>4.5</v>
      </c>
      <c r="S2230" s="39" t="s">
        <v>2380</v>
      </c>
      <c r="T2230" s="39" t="s">
        <v>2380</v>
      </c>
      <c r="U2230" s="39" t="s">
        <v>2380</v>
      </c>
      <c r="V2230" s="39">
        <v>1</v>
      </c>
      <c r="W2230" s="39" t="s">
        <v>2380</v>
      </c>
      <c r="X2230" s="39" t="s">
        <v>8394</v>
      </c>
    </row>
    <row r="2231" spans="1:24" x14ac:dyDescent="0.35">
      <c r="A2231" s="4" t="s">
        <v>129</v>
      </c>
      <c r="B2231" s="4">
        <v>19.39</v>
      </c>
      <c r="C2231" s="4">
        <v>5.59</v>
      </c>
      <c r="D2231" s="4" t="s">
        <v>2380</v>
      </c>
      <c r="E2231" s="4" t="s">
        <v>2380</v>
      </c>
      <c r="F2231" s="4" t="s">
        <v>2383</v>
      </c>
      <c r="G2231" s="4">
        <v>1</v>
      </c>
      <c r="H2231" s="4" t="s">
        <v>2380</v>
      </c>
      <c r="I2231" s="15">
        <v>180</v>
      </c>
      <c r="J2231" s="15" t="str">
        <f t="shared" si="136"/>
        <v>No</v>
      </c>
      <c r="K2231" s="15">
        <f t="shared" si="137"/>
        <v>1</v>
      </c>
      <c r="L2231" s="15" t="str">
        <f t="shared" si="138"/>
        <v>No</v>
      </c>
      <c r="M2231" s="15" t="str">
        <f t="shared" si="139"/>
        <v>No</v>
      </c>
      <c r="N2231" s="29">
        <v>19.39</v>
      </c>
      <c r="O2231" s="20" t="str" cm="1">
        <f t="array" ref="O2231">_xlfn.IFS(N2231&lt;18.5,"Underweight",N2231&lt;25,"Normalweight",N2231&lt;30,"Overweight",N2231&gt;=30,"Obesity")</f>
        <v>Normalweight</v>
      </c>
      <c r="P2231" s="39" t="s">
        <v>129</v>
      </c>
      <c r="Q2231" s="29">
        <v>19.39</v>
      </c>
      <c r="R2231" s="39">
        <v>5.59</v>
      </c>
      <c r="S2231" s="39" t="s">
        <v>2380</v>
      </c>
      <c r="T2231" s="39" t="s">
        <v>2380</v>
      </c>
      <c r="U2231" s="39" t="s">
        <v>2383</v>
      </c>
      <c r="V2231" s="39">
        <v>1</v>
      </c>
      <c r="W2231" s="39" t="s">
        <v>2380</v>
      </c>
      <c r="X2231" s="39" t="s">
        <v>8393</v>
      </c>
    </row>
    <row r="2232" spans="1:24" x14ac:dyDescent="0.35">
      <c r="A2232" s="4" t="s">
        <v>128</v>
      </c>
      <c r="B2232" s="4">
        <v>17.34</v>
      </c>
      <c r="C2232" s="4">
        <v>6.29</v>
      </c>
      <c r="D2232" s="4" t="s">
        <v>2382</v>
      </c>
      <c r="E2232" s="4" t="s">
        <v>2380</v>
      </c>
      <c r="F2232" s="4" t="s">
        <v>2383</v>
      </c>
      <c r="G2232" s="4">
        <v>1</v>
      </c>
      <c r="H2232" s="4" t="s">
        <v>2380</v>
      </c>
      <c r="I2232" s="15">
        <v>180</v>
      </c>
      <c r="J2232" s="15" t="str">
        <f t="shared" si="136"/>
        <v>No</v>
      </c>
      <c r="K2232" s="15">
        <f t="shared" si="137"/>
        <v>1</v>
      </c>
      <c r="L2232" s="15" t="str">
        <f t="shared" si="138"/>
        <v>No</v>
      </c>
      <c r="M2232" s="15" t="str">
        <f t="shared" si="139"/>
        <v>Yes</v>
      </c>
      <c r="N2232" s="29">
        <v>17.34</v>
      </c>
      <c r="O2232" s="20" t="str" cm="1">
        <f t="array" ref="O2232">_xlfn.IFS(N2232&lt;18.5,"Underweight",N2232&lt;25,"Normalweight",N2232&lt;30,"Overweight",N2232&gt;=30,"Obesity")</f>
        <v>Underweight</v>
      </c>
      <c r="P2232" s="39" t="s">
        <v>128</v>
      </c>
      <c r="Q2232" s="29">
        <v>17.34</v>
      </c>
      <c r="R2232" s="39">
        <v>6.29</v>
      </c>
      <c r="S2232" s="39" t="s">
        <v>2383</v>
      </c>
      <c r="T2232" s="39" t="s">
        <v>2380</v>
      </c>
      <c r="U2232" s="39" t="s">
        <v>2383</v>
      </c>
      <c r="V2232" s="39">
        <v>1</v>
      </c>
      <c r="W2232" s="39" t="s">
        <v>2380</v>
      </c>
      <c r="X2232" s="39" t="s">
        <v>8394</v>
      </c>
    </row>
    <row r="2233" spans="1:24" x14ac:dyDescent="0.35">
      <c r="A2233" s="4" t="s">
        <v>127</v>
      </c>
      <c r="B2233" s="4">
        <v>17.940000000000001</v>
      </c>
      <c r="C2233" s="4">
        <v>4.1900000000000004</v>
      </c>
      <c r="D2233" s="4" t="s">
        <v>2380</v>
      </c>
      <c r="E2233" s="4" t="s">
        <v>2382</v>
      </c>
      <c r="F2233" s="4" t="s">
        <v>2380</v>
      </c>
      <c r="G2233" s="4">
        <v>1</v>
      </c>
      <c r="H2233" s="4" t="s">
        <v>2380</v>
      </c>
      <c r="I2233" s="15">
        <v>180</v>
      </c>
      <c r="J2233" s="15" t="str">
        <f t="shared" si="136"/>
        <v>No</v>
      </c>
      <c r="K2233" s="15">
        <f t="shared" si="137"/>
        <v>1</v>
      </c>
      <c r="L2233" s="15" t="str">
        <f t="shared" si="138"/>
        <v>No</v>
      </c>
      <c r="M2233" s="15" t="str">
        <f t="shared" si="139"/>
        <v>No</v>
      </c>
      <c r="N2233" s="29">
        <v>17.940000000000001</v>
      </c>
      <c r="O2233" s="20" t="str" cm="1">
        <f t="array" ref="O2233">_xlfn.IFS(N2233&lt;18.5,"Underweight",N2233&lt;25,"Normalweight",N2233&lt;30,"Overweight",N2233&gt;=30,"Obesity")</f>
        <v>Underweight</v>
      </c>
      <c r="P2233" s="39" t="s">
        <v>127</v>
      </c>
      <c r="Q2233" s="29">
        <v>17.940000000000001</v>
      </c>
      <c r="R2233" s="39">
        <v>4.1900000000000004</v>
      </c>
      <c r="S2233" s="39" t="s">
        <v>2380</v>
      </c>
      <c r="T2233" s="39" t="s">
        <v>2382</v>
      </c>
      <c r="U2233" s="39" t="s">
        <v>2380</v>
      </c>
      <c r="V2233" s="39">
        <v>1</v>
      </c>
      <c r="W2233" s="39" t="s">
        <v>2380</v>
      </c>
      <c r="X2233" s="39" t="s">
        <v>8394</v>
      </c>
    </row>
    <row r="2234" spans="1:24" x14ac:dyDescent="0.35">
      <c r="A2234" s="4" t="s">
        <v>126</v>
      </c>
      <c r="B2234" s="4">
        <v>16.670000000000002</v>
      </c>
      <c r="C2234" s="4">
        <v>4.7</v>
      </c>
      <c r="D2234" s="4" t="s">
        <v>2382</v>
      </c>
      <c r="E2234" s="4" t="s">
        <v>2380</v>
      </c>
      <c r="F2234" s="4" t="s">
        <v>2383</v>
      </c>
      <c r="G2234" s="4">
        <v>1</v>
      </c>
      <c r="H2234" s="4" t="s">
        <v>2380</v>
      </c>
      <c r="I2234" s="15">
        <v>180</v>
      </c>
      <c r="J2234" s="15" t="str">
        <f t="shared" si="136"/>
        <v>No</v>
      </c>
      <c r="K2234" s="15">
        <f t="shared" si="137"/>
        <v>1</v>
      </c>
      <c r="L2234" s="15" t="str">
        <f t="shared" si="138"/>
        <v>No</v>
      </c>
      <c r="M2234" s="15" t="str">
        <f t="shared" si="139"/>
        <v>Yes</v>
      </c>
      <c r="N2234" s="29">
        <v>16.670000000000002</v>
      </c>
      <c r="O2234" s="20" t="str" cm="1">
        <f t="array" ref="O2234">_xlfn.IFS(N2234&lt;18.5,"Underweight",N2234&lt;25,"Normalweight",N2234&lt;30,"Overweight",N2234&gt;=30,"Obesity")</f>
        <v>Underweight</v>
      </c>
      <c r="P2234" s="39" t="s">
        <v>126</v>
      </c>
      <c r="Q2234" s="29">
        <v>16.670000000000002</v>
      </c>
      <c r="R2234" s="39">
        <v>4.7</v>
      </c>
      <c r="S2234" s="39" t="s">
        <v>2383</v>
      </c>
      <c r="T2234" s="39" t="s">
        <v>2380</v>
      </c>
      <c r="U2234" s="39" t="s">
        <v>2383</v>
      </c>
      <c r="V2234" s="39">
        <v>1</v>
      </c>
      <c r="W2234" s="39" t="s">
        <v>2380</v>
      </c>
      <c r="X2234" s="39" t="s">
        <v>8394</v>
      </c>
    </row>
    <row r="2235" spans="1:24" x14ac:dyDescent="0.35">
      <c r="A2235" s="4" t="s">
        <v>125</v>
      </c>
      <c r="B2235" s="4">
        <v>20.58</v>
      </c>
      <c r="C2235" s="4">
        <v>5.64</v>
      </c>
      <c r="D2235" s="4" t="s">
        <v>2382</v>
      </c>
      <c r="E2235" s="4" t="s">
        <v>2380</v>
      </c>
      <c r="F2235" s="4" t="s">
        <v>2380</v>
      </c>
      <c r="G2235" s="4" t="s">
        <v>2381</v>
      </c>
      <c r="H2235" s="4" t="s">
        <v>2380</v>
      </c>
      <c r="I2235" s="15">
        <v>180</v>
      </c>
      <c r="J2235" s="15" t="str">
        <f t="shared" si="136"/>
        <v>No</v>
      </c>
      <c r="K2235" s="15">
        <f t="shared" si="137"/>
        <v>0</v>
      </c>
      <c r="L2235" s="15" t="str">
        <f t="shared" si="138"/>
        <v>No</v>
      </c>
      <c r="M2235" s="15" t="str">
        <f t="shared" si="139"/>
        <v>Yes</v>
      </c>
      <c r="N2235" s="29">
        <v>20.58</v>
      </c>
      <c r="O2235" s="20" t="str" cm="1">
        <f t="array" ref="O2235">_xlfn.IFS(N2235&lt;18.5,"Underweight",N2235&lt;25,"Normalweight",N2235&lt;30,"Overweight",N2235&gt;=30,"Obesity")</f>
        <v>Normalweight</v>
      </c>
      <c r="P2235" s="39" t="s">
        <v>125</v>
      </c>
      <c r="Q2235" s="29">
        <v>20.58</v>
      </c>
      <c r="R2235" s="39">
        <v>5.64</v>
      </c>
      <c r="S2235" s="39" t="s">
        <v>2383</v>
      </c>
      <c r="T2235" s="39" t="s">
        <v>2380</v>
      </c>
      <c r="U2235" s="39" t="s">
        <v>2380</v>
      </c>
      <c r="V2235" s="39">
        <v>0</v>
      </c>
      <c r="W2235" s="39" t="s">
        <v>2380</v>
      </c>
      <c r="X2235" s="39" t="s">
        <v>8393</v>
      </c>
    </row>
    <row r="2236" spans="1:24" x14ac:dyDescent="0.35">
      <c r="A2236" s="4" t="s">
        <v>124</v>
      </c>
      <c r="B2236" s="4">
        <v>16.5</v>
      </c>
      <c r="C2236" s="4">
        <v>4.1100000000000003</v>
      </c>
      <c r="D2236" s="4" t="s">
        <v>2382</v>
      </c>
      <c r="E2236" s="4" t="s">
        <v>2380</v>
      </c>
      <c r="F2236" s="4" t="s">
        <v>2380</v>
      </c>
      <c r="G2236" s="4" t="s">
        <v>2381</v>
      </c>
      <c r="H2236" s="4" t="s">
        <v>2380</v>
      </c>
      <c r="I2236" s="15">
        <v>180</v>
      </c>
      <c r="J2236" s="15" t="str">
        <f t="shared" si="136"/>
        <v>No</v>
      </c>
      <c r="K2236" s="15">
        <f t="shared" si="137"/>
        <v>0</v>
      </c>
      <c r="L2236" s="15" t="str">
        <f t="shared" si="138"/>
        <v>No</v>
      </c>
      <c r="M2236" s="15" t="str">
        <f t="shared" si="139"/>
        <v>Yes</v>
      </c>
      <c r="N2236" s="29">
        <v>16.5</v>
      </c>
      <c r="O2236" s="20" t="str" cm="1">
        <f t="array" ref="O2236">_xlfn.IFS(N2236&lt;18.5,"Underweight",N2236&lt;25,"Normalweight",N2236&lt;30,"Overweight",N2236&gt;=30,"Obesity")</f>
        <v>Underweight</v>
      </c>
      <c r="P2236" s="39" t="s">
        <v>124</v>
      </c>
      <c r="Q2236" s="29">
        <v>16.5</v>
      </c>
      <c r="R2236" s="39">
        <v>4.1100000000000003</v>
      </c>
      <c r="S2236" s="39" t="s">
        <v>2383</v>
      </c>
      <c r="T2236" s="39" t="s">
        <v>2380</v>
      </c>
      <c r="U2236" s="39" t="s">
        <v>2380</v>
      </c>
      <c r="V2236" s="39">
        <v>0</v>
      </c>
      <c r="W2236" s="39" t="s">
        <v>2380</v>
      </c>
      <c r="X2236" s="39" t="s">
        <v>8394</v>
      </c>
    </row>
    <row r="2237" spans="1:24" x14ac:dyDescent="0.35">
      <c r="A2237" s="4" t="s">
        <v>123</v>
      </c>
      <c r="B2237" s="4">
        <v>15.41</v>
      </c>
      <c r="C2237" s="4">
        <v>5.43</v>
      </c>
      <c r="D2237" s="4" t="s">
        <v>2382</v>
      </c>
      <c r="E2237" s="4" t="s">
        <v>2380</v>
      </c>
      <c r="F2237" s="4" t="s">
        <v>2383</v>
      </c>
      <c r="G2237" s="4">
        <v>1</v>
      </c>
      <c r="H2237" s="4" t="s">
        <v>2380</v>
      </c>
      <c r="I2237" s="15">
        <v>180</v>
      </c>
      <c r="J2237" s="15" t="str">
        <f t="shared" si="136"/>
        <v>No</v>
      </c>
      <c r="K2237" s="15">
        <f t="shared" si="137"/>
        <v>1</v>
      </c>
      <c r="L2237" s="15" t="str">
        <f t="shared" si="138"/>
        <v>No</v>
      </c>
      <c r="M2237" s="15" t="str">
        <f t="shared" si="139"/>
        <v>Yes</v>
      </c>
      <c r="N2237" s="29">
        <v>15.41</v>
      </c>
      <c r="O2237" s="20" t="str" cm="1">
        <f t="array" ref="O2237">_xlfn.IFS(N2237&lt;18.5,"Underweight",N2237&lt;25,"Normalweight",N2237&lt;30,"Overweight",N2237&gt;=30,"Obesity")</f>
        <v>Underweight</v>
      </c>
      <c r="P2237" s="39" t="s">
        <v>123</v>
      </c>
      <c r="Q2237" s="29">
        <v>15.41</v>
      </c>
      <c r="R2237" s="39">
        <v>5.43</v>
      </c>
      <c r="S2237" s="39" t="s">
        <v>2383</v>
      </c>
      <c r="T2237" s="39" t="s">
        <v>2380</v>
      </c>
      <c r="U2237" s="39" t="s">
        <v>2383</v>
      </c>
      <c r="V2237" s="39">
        <v>1</v>
      </c>
      <c r="W2237" s="39" t="s">
        <v>2380</v>
      </c>
      <c r="X2237" s="39" t="s">
        <v>8394</v>
      </c>
    </row>
    <row r="2238" spans="1:24" x14ac:dyDescent="0.35">
      <c r="A2238" s="4" t="s">
        <v>122</v>
      </c>
      <c r="B2238" s="4">
        <v>24.59</v>
      </c>
      <c r="C2238" s="4">
        <v>4.38</v>
      </c>
      <c r="D2238" s="4" t="s">
        <v>2380</v>
      </c>
      <c r="E2238" s="4" t="s">
        <v>2380</v>
      </c>
      <c r="F2238" s="4" t="s">
        <v>2380</v>
      </c>
      <c r="G2238" s="4">
        <v>1</v>
      </c>
      <c r="H2238" s="4" t="s">
        <v>2380</v>
      </c>
      <c r="I2238" s="15">
        <v>180</v>
      </c>
      <c r="J2238" s="15" t="str">
        <f t="shared" si="136"/>
        <v>No</v>
      </c>
      <c r="K2238" s="15">
        <f t="shared" si="137"/>
        <v>1</v>
      </c>
      <c r="L2238" s="15" t="str">
        <f t="shared" si="138"/>
        <v>No</v>
      </c>
      <c r="M2238" s="15" t="str">
        <f t="shared" si="139"/>
        <v>No</v>
      </c>
      <c r="N2238" s="29">
        <v>24.59</v>
      </c>
      <c r="O2238" s="20" t="str" cm="1">
        <f t="array" ref="O2238">_xlfn.IFS(N2238&lt;18.5,"Underweight",N2238&lt;25,"Normalweight",N2238&lt;30,"Overweight",N2238&gt;=30,"Obesity")</f>
        <v>Normalweight</v>
      </c>
      <c r="P2238" s="39" t="s">
        <v>122</v>
      </c>
      <c r="Q2238" s="29">
        <v>24.59</v>
      </c>
      <c r="R2238" s="39">
        <v>4.38</v>
      </c>
      <c r="S2238" s="39" t="s">
        <v>2380</v>
      </c>
      <c r="T2238" s="39" t="s">
        <v>2380</v>
      </c>
      <c r="U2238" s="39" t="s">
        <v>2380</v>
      </c>
      <c r="V2238" s="39">
        <v>1</v>
      </c>
      <c r="W2238" s="39" t="s">
        <v>2380</v>
      </c>
      <c r="X2238" s="39" t="s">
        <v>8393</v>
      </c>
    </row>
    <row r="2239" spans="1:24" x14ac:dyDescent="0.35">
      <c r="A2239" s="4" t="s">
        <v>121</v>
      </c>
      <c r="B2239" s="4">
        <v>33.33</v>
      </c>
      <c r="C2239" s="4">
        <v>9.7899999999999991</v>
      </c>
      <c r="D2239" s="4" t="s">
        <v>2380</v>
      </c>
      <c r="E2239" s="4" t="s">
        <v>2380</v>
      </c>
      <c r="F2239" s="4" t="s">
        <v>2380</v>
      </c>
      <c r="G2239" s="4" t="s">
        <v>2381</v>
      </c>
      <c r="H2239" s="4" t="s">
        <v>2380</v>
      </c>
      <c r="I2239" s="15">
        <v>180</v>
      </c>
      <c r="J2239" s="15" t="str">
        <f t="shared" si="136"/>
        <v>No</v>
      </c>
      <c r="K2239" s="15">
        <f t="shared" si="137"/>
        <v>0</v>
      </c>
      <c r="L2239" s="15" t="str">
        <f t="shared" si="138"/>
        <v>No</v>
      </c>
      <c r="M2239" s="15" t="str">
        <f t="shared" si="139"/>
        <v>No</v>
      </c>
      <c r="N2239" s="29">
        <v>33.33</v>
      </c>
      <c r="O2239" s="20" t="str" cm="1">
        <f t="array" ref="O2239">_xlfn.IFS(N2239&lt;18.5,"Underweight",N2239&lt;25,"Normalweight",N2239&lt;30,"Overweight",N2239&gt;=30,"Obesity")</f>
        <v>Obesity</v>
      </c>
      <c r="P2239" s="39" t="s">
        <v>121</v>
      </c>
      <c r="Q2239" s="29">
        <v>33.33</v>
      </c>
      <c r="R2239" s="39">
        <v>9.7899999999999991</v>
      </c>
      <c r="S2239" s="39" t="s">
        <v>2380</v>
      </c>
      <c r="T2239" s="39" t="s">
        <v>2380</v>
      </c>
      <c r="U2239" s="39" t="s">
        <v>2380</v>
      </c>
      <c r="V2239" s="39">
        <v>0</v>
      </c>
      <c r="W2239" s="39" t="s">
        <v>2380</v>
      </c>
      <c r="X2239" s="39" t="s">
        <v>8391</v>
      </c>
    </row>
    <row r="2240" spans="1:24" x14ac:dyDescent="0.35">
      <c r="A2240" s="4" t="s">
        <v>120</v>
      </c>
      <c r="B2240" s="4">
        <v>18.5</v>
      </c>
      <c r="C2240" s="4">
        <v>11.84</v>
      </c>
      <c r="D2240" s="4" t="s">
        <v>2380</v>
      </c>
      <c r="E2240" s="4" t="s">
        <v>2380</v>
      </c>
      <c r="F2240" s="4" t="s">
        <v>2380</v>
      </c>
      <c r="G2240" s="4" t="s">
        <v>2381</v>
      </c>
      <c r="H2240" s="4" t="s">
        <v>2380</v>
      </c>
      <c r="I2240" s="15">
        <v>180</v>
      </c>
      <c r="J2240" s="15" t="str">
        <f t="shared" si="136"/>
        <v>No</v>
      </c>
      <c r="K2240" s="15">
        <f t="shared" si="137"/>
        <v>0</v>
      </c>
      <c r="L2240" s="15" t="str">
        <f t="shared" si="138"/>
        <v>No</v>
      </c>
      <c r="M2240" s="15" t="str">
        <f t="shared" si="139"/>
        <v>No</v>
      </c>
      <c r="N2240" s="29">
        <v>18.5</v>
      </c>
      <c r="O2240" s="20" t="str" cm="1">
        <f t="array" ref="O2240">_xlfn.IFS(N2240&lt;18.5,"Underweight",N2240&lt;25,"Normalweight",N2240&lt;30,"Overweight",N2240&gt;=30,"Obesity")</f>
        <v>Normalweight</v>
      </c>
      <c r="P2240" s="39" t="s">
        <v>120</v>
      </c>
      <c r="Q2240" s="29">
        <v>18.5</v>
      </c>
      <c r="R2240" s="39">
        <v>11.84</v>
      </c>
      <c r="S2240" s="39" t="s">
        <v>2380</v>
      </c>
      <c r="T2240" s="39" t="s">
        <v>2380</v>
      </c>
      <c r="U2240" s="39" t="s">
        <v>2380</v>
      </c>
      <c r="V2240" s="39">
        <v>0</v>
      </c>
      <c r="W2240" s="39" t="s">
        <v>2380</v>
      </c>
      <c r="X2240" s="39" t="s">
        <v>8393</v>
      </c>
    </row>
    <row r="2241" spans="1:24" x14ac:dyDescent="0.35">
      <c r="A2241" s="4" t="s">
        <v>119</v>
      </c>
      <c r="B2241" s="4">
        <v>18.579999999999998</v>
      </c>
      <c r="C2241" s="4">
        <v>6.22</v>
      </c>
      <c r="D2241" s="4" t="s">
        <v>2380</v>
      </c>
      <c r="E2241" s="4" t="s">
        <v>2380</v>
      </c>
      <c r="F2241" s="4" t="s">
        <v>2380</v>
      </c>
      <c r="G2241" s="4" t="s">
        <v>2381</v>
      </c>
      <c r="H2241" s="4" t="s">
        <v>2380</v>
      </c>
      <c r="I2241" s="15">
        <v>180</v>
      </c>
      <c r="J2241" s="15" t="str">
        <f t="shared" si="136"/>
        <v>No</v>
      </c>
      <c r="K2241" s="15">
        <f t="shared" si="137"/>
        <v>0</v>
      </c>
      <c r="L2241" s="15" t="str">
        <f t="shared" si="138"/>
        <v>No</v>
      </c>
      <c r="M2241" s="15" t="str">
        <f t="shared" si="139"/>
        <v>No</v>
      </c>
      <c r="N2241" s="29">
        <v>18.579999999999998</v>
      </c>
      <c r="O2241" s="20" t="str" cm="1">
        <f t="array" ref="O2241">_xlfn.IFS(N2241&lt;18.5,"Underweight",N2241&lt;25,"Normalweight",N2241&lt;30,"Overweight",N2241&gt;=30,"Obesity")</f>
        <v>Normalweight</v>
      </c>
      <c r="P2241" s="39" t="s">
        <v>119</v>
      </c>
      <c r="Q2241" s="29">
        <v>18.579999999999998</v>
      </c>
      <c r="R2241" s="39">
        <v>6.22</v>
      </c>
      <c r="S2241" s="39" t="s">
        <v>2380</v>
      </c>
      <c r="T2241" s="39" t="s">
        <v>2380</v>
      </c>
      <c r="U2241" s="39" t="s">
        <v>2380</v>
      </c>
      <c r="V2241" s="39">
        <v>0</v>
      </c>
      <c r="W2241" s="39" t="s">
        <v>2380</v>
      </c>
      <c r="X2241" s="39" t="s">
        <v>8393</v>
      </c>
    </row>
    <row r="2242" spans="1:24" x14ac:dyDescent="0.35">
      <c r="A2242" s="4" t="s">
        <v>118</v>
      </c>
      <c r="B2242" s="4">
        <v>16.64</v>
      </c>
      <c r="C2242" s="4">
        <v>10.01</v>
      </c>
      <c r="D2242" s="4" t="s">
        <v>2380</v>
      </c>
      <c r="E2242" s="4" t="s">
        <v>2380</v>
      </c>
      <c r="F2242" s="4" t="s">
        <v>2380</v>
      </c>
      <c r="G2242" s="4" t="s">
        <v>2381</v>
      </c>
      <c r="H2242" s="4" t="s">
        <v>2380</v>
      </c>
      <c r="I2242" s="15">
        <v>180</v>
      </c>
      <c r="J2242" s="15" t="str">
        <f t="shared" si="136"/>
        <v>No</v>
      </c>
      <c r="K2242" s="15">
        <f t="shared" si="137"/>
        <v>0</v>
      </c>
      <c r="L2242" s="15" t="str">
        <f t="shared" si="138"/>
        <v>No</v>
      </c>
      <c r="M2242" s="15" t="str">
        <f t="shared" si="139"/>
        <v>No</v>
      </c>
      <c r="N2242" s="29">
        <v>16.64</v>
      </c>
      <c r="O2242" s="20" t="str" cm="1">
        <f t="array" ref="O2242">_xlfn.IFS(N2242&lt;18.5,"Underweight",N2242&lt;25,"Normalweight",N2242&lt;30,"Overweight",N2242&gt;=30,"Obesity")</f>
        <v>Underweight</v>
      </c>
      <c r="P2242" s="39" t="s">
        <v>118</v>
      </c>
      <c r="Q2242" s="29">
        <v>16.64</v>
      </c>
      <c r="R2242" s="39">
        <v>10.01</v>
      </c>
      <c r="S2242" s="39" t="s">
        <v>2380</v>
      </c>
      <c r="T2242" s="39" t="s">
        <v>2380</v>
      </c>
      <c r="U2242" s="39" t="s">
        <v>2380</v>
      </c>
      <c r="V2242" s="39">
        <v>0</v>
      </c>
      <c r="W2242" s="39" t="s">
        <v>2380</v>
      </c>
      <c r="X2242" s="39" t="s">
        <v>8394</v>
      </c>
    </row>
    <row r="2243" spans="1:24" x14ac:dyDescent="0.35">
      <c r="A2243" s="4" t="s">
        <v>117</v>
      </c>
      <c r="B2243" s="4">
        <v>19.329999999999998</v>
      </c>
      <c r="C2243" s="4">
        <v>4.32</v>
      </c>
      <c r="D2243" s="4" t="s">
        <v>2380</v>
      </c>
      <c r="E2243" s="4" t="s">
        <v>2380</v>
      </c>
      <c r="F2243" s="4" t="s">
        <v>2380</v>
      </c>
      <c r="G2243" s="4">
        <v>1</v>
      </c>
      <c r="H2243" s="4" t="s">
        <v>2380</v>
      </c>
      <c r="I2243" s="15">
        <v>180</v>
      </c>
      <c r="J2243" s="15" t="str">
        <f t="shared" si="136"/>
        <v>No</v>
      </c>
      <c r="K2243" s="15">
        <f t="shared" si="137"/>
        <v>1</v>
      </c>
      <c r="L2243" s="15" t="str">
        <f t="shared" si="138"/>
        <v>No</v>
      </c>
      <c r="M2243" s="15" t="str">
        <f t="shared" si="139"/>
        <v>No</v>
      </c>
      <c r="N2243" s="29">
        <v>19.329999999999998</v>
      </c>
      <c r="O2243" s="20" t="str" cm="1">
        <f t="array" ref="O2243">_xlfn.IFS(N2243&lt;18.5,"Underweight",N2243&lt;25,"Normalweight",N2243&lt;30,"Overweight",N2243&gt;=30,"Obesity")</f>
        <v>Normalweight</v>
      </c>
      <c r="P2243" s="39" t="s">
        <v>117</v>
      </c>
      <c r="Q2243" s="29">
        <v>19.329999999999998</v>
      </c>
      <c r="R2243" s="39">
        <v>4.32</v>
      </c>
      <c r="S2243" s="39" t="s">
        <v>2380</v>
      </c>
      <c r="T2243" s="39" t="s">
        <v>2380</v>
      </c>
      <c r="U2243" s="39" t="s">
        <v>2380</v>
      </c>
      <c r="V2243" s="39">
        <v>1</v>
      </c>
      <c r="W2243" s="39" t="s">
        <v>2380</v>
      </c>
      <c r="X2243" s="39" t="s">
        <v>8393</v>
      </c>
    </row>
    <row r="2244" spans="1:24" x14ac:dyDescent="0.35">
      <c r="A2244" s="4" t="s">
        <v>116</v>
      </c>
      <c r="B2244" s="4">
        <v>21.26</v>
      </c>
      <c r="C2244" s="4">
        <v>5.65</v>
      </c>
      <c r="D2244" s="4" t="s">
        <v>2382</v>
      </c>
      <c r="E2244" s="4" t="s">
        <v>2380</v>
      </c>
      <c r="F2244" s="4" t="s">
        <v>2383</v>
      </c>
      <c r="G2244" s="4">
        <v>1</v>
      </c>
      <c r="H2244" s="4" t="s">
        <v>2380</v>
      </c>
      <c r="I2244" s="15">
        <v>180</v>
      </c>
      <c r="J2244" s="15" t="str">
        <f t="shared" ref="J2244:J2307" si="140">IF(H2244="?",INDEX($H$3:$H$2337,MODE($I$3:$I$2337)),H2244)</f>
        <v>No</v>
      </c>
      <c r="K2244" s="15">
        <f t="shared" ref="K2244:K2307" si="141">IF(G2244="No major surgery",0,G2244)</f>
        <v>1</v>
      </c>
      <c r="L2244" s="15" t="str">
        <f t="shared" ref="L2244:L2307" si="142">PROPER(J2244)</f>
        <v>No</v>
      </c>
      <c r="M2244" s="15" t="str">
        <f t="shared" ref="M2244:M2307" si="143">PROPER(D2244)</f>
        <v>Yes</v>
      </c>
      <c r="N2244" s="29">
        <v>21.26</v>
      </c>
      <c r="O2244" s="20" t="str" cm="1">
        <f t="array" ref="O2244">_xlfn.IFS(N2244&lt;18.5,"Underweight",N2244&lt;25,"Normalweight",N2244&lt;30,"Overweight",N2244&gt;=30,"Obesity")</f>
        <v>Normalweight</v>
      </c>
      <c r="P2244" s="39" t="s">
        <v>116</v>
      </c>
      <c r="Q2244" s="29">
        <v>21.26</v>
      </c>
      <c r="R2244" s="39">
        <v>5.65</v>
      </c>
      <c r="S2244" s="39" t="s">
        <v>2383</v>
      </c>
      <c r="T2244" s="39" t="s">
        <v>2380</v>
      </c>
      <c r="U2244" s="39" t="s">
        <v>2383</v>
      </c>
      <c r="V2244" s="39">
        <v>1</v>
      </c>
      <c r="W2244" s="39" t="s">
        <v>2380</v>
      </c>
      <c r="X2244" s="39" t="s">
        <v>8393</v>
      </c>
    </row>
    <row r="2245" spans="1:24" x14ac:dyDescent="0.35">
      <c r="A2245" s="4" t="s">
        <v>115</v>
      </c>
      <c r="B2245" s="4">
        <v>15.6</v>
      </c>
      <c r="C2245" s="4">
        <v>4.12</v>
      </c>
      <c r="D2245" s="4" t="s">
        <v>2382</v>
      </c>
      <c r="E2245" s="4" t="s">
        <v>2380</v>
      </c>
      <c r="F2245" s="4" t="s">
        <v>2380</v>
      </c>
      <c r="G2245" s="4">
        <v>1</v>
      </c>
      <c r="H2245" s="4" t="s">
        <v>2380</v>
      </c>
      <c r="I2245" s="15">
        <v>180</v>
      </c>
      <c r="J2245" s="15" t="str">
        <f t="shared" si="140"/>
        <v>No</v>
      </c>
      <c r="K2245" s="15">
        <f t="shared" si="141"/>
        <v>1</v>
      </c>
      <c r="L2245" s="15" t="str">
        <f t="shared" si="142"/>
        <v>No</v>
      </c>
      <c r="M2245" s="15" t="str">
        <f t="shared" si="143"/>
        <v>Yes</v>
      </c>
      <c r="N2245" s="29">
        <v>15.6</v>
      </c>
      <c r="O2245" s="20" t="str" cm="1">
        <f t="array" ref="O2245">_xlfn.IFS(N2245&lt;18.5,"Underweight",N2245&lt;25,"Normalweight",N2245&lt;30,"Overweight",N2245&gt;=30,"Obesity")</f>
        <v>Underweight</v>
      </c>
      <c r="P2245" s="39" t="s">
        <v>115</v>
      </c>
      <c r="Q2245" s="29">
        <v>15.6</v>
      </c>
      <c r="R2245" s="39">
        <v>4.12</v>
      </c>
      <c r="S2245" s="39" t="s">
        <v>2383</v>
      </c>
      <c r="T2245" s="39" t="s">
        <v>2380</v>
      </c>
      <c r="U2245" s="39" t="s">
        <v>2380</v>
      </c>
      <c r="V2245" s="39">
        <v>1</v>
      </c>
      <c r="W2245" s="39" t="s">
        <v>2380</v>
      </c>
      <c r="X2245" s="39" t="s">
        <v>8394</v>
      </c>
    </row>
    <row r="2246" spans="1:24" x14ac:dyDescent="0.35">
      <c r="A2246" s="4" t="s">
        <v>114</v>
      </c>
      <c r="B2246" s="4">
        <v>24.39</v>
      </c>
      <c r="C2246" s="4">
        <v>6.24</v>
      </c>
      <c r="D2246" s="4" t="s">
        <v>2380</v>
      </c>
      <c r="E2246" s="4" t="s">
        <v>2380</v>
      </c>
      <c r="F2246" s="4" t="s">
        <v>2380</v>
      </c>
      <c r="G2246" s="4">
        <v>1</v>
      </c>
      <c r="H2246" s="4" t="s">
        <v>2380</v>
      </c>
      <c r="I2246" s="15">
        <v>180</v>
      </c>
      <c r="J2246" s="15" t="str">
        <f t="shared" si="140"/>
        <v>No</v>
      </c>
      <c r="K2246" s="15">
        <f t="shared" si="141"/>
        <v>1</v>
      </c>
      <c r="L2246" s="15" t="str">
        <f t="shared" si="142"/>
        <v>No</v>
      </c>
      <c r="M2246" s="15" t="str">
        <f t="shared" si="143"/>
        <v>No</v>
      </c>
      <c r="N2246" s="29">
        <v>24.39</v>
      </c>
      <c r="O2246" s="20" t="str" cm="1">
        <f t="array" ref="O2246">_xlfn.IFS(N2246&lt;18.5,"Underweight",N2246&lt;25,"Normalweight",N2246&lt;30,"Overweight",N2246&gt;=30,"Obesity")</f>
        <v>Normalweight</v>
      </c>
      <c r="P2246" s="39" t="s">
        <v>114</v>
      </c>
      <c r="Q2246" s="29">
        <v>24.39</v>
      </c>
      <c r="R2246" s="39">
        <v>6.24</v>
      </c>
      <c r="S2246" s="39" t="s">
        <v>2380</v>
      </c>
      <c r="T2246" s="39" t="s">
        <v>2380</v>
      </c>
      <c r="U2246" s="39" t="s">
        <v>2380</v>
      </c>
      <c r="V2246" s="39">
        <v>1</v>
      </c>
      <c r="W2246" s="39" t="s">
        <v>2380</v>
      </c>
      <c r="X2246" s="39" t="s">
        <v>8393</v>
      </c>
    </row>
    <row r="2247" spans="1:24" x14ac:dyDescent="0.35">
      <c r="A2247" s="4" t="s">
        <v>113</v>
      </c>
      <c r="B2247" s="4">
        <v>24.75</v>
      </c>
      <c r="C2247" s="4">
        <v>4.83</v>
      </c>
      <c r="D2247" s="4" t="s">
        <v>2380</v>
      </c>
      <c r="E2247" s="4" t="s">
        <v>2380</v>
      </c>
      <c r="F2247" s="4" t="s">
        <v>2380</v>
      </c>
      <c r="G2247" s="4" t="s">
        <v>2381</v>
      </c>
      <c r="H2247" s="4" t="s">
        <v>2380</v>
      </c>
      <c r="I2247" s="15">
        <v>180</v>
      </c>
      <c r="J2247" s="15" t="str">
        <f t="shared" si="140"/>
        <v>No</v>
      </c>
      <c r="K2247" s="15">
        <f t="shared" si="141"/>
        <v>0</v>
      </c>
      <c r="L2247" s="15" t="str">
        <f t="shared" si="142"/>
        <v>No</v>
      </c>
      <c r="M2247" s="15" t="str">
        <f t="shared" si="143"/>
        <v>No</v>
      </c>
      <c r="N2247" s="29">
        <v>24.75</v>
      </c>
      <c r="O2247" s="20" t="str" cm="1">
        <f t="array" ref="O2247">_xlfn.IFS(N2247&lt;18.5,"Underweight",N2247&lt;25,"Normalweight",N2247&lt;30,"Overweight",N2247&gt;=30,"Obesity")</f>
        <v>Normalweight</v>
      </c>
      <c r="P2247" s="39" t="s">
        <v>113</v>
      </c>
      <c r="Q2247" s="29">
        <v>24.75</v>
      </c>
      <c r="R2247" s="39">
        <v>4.83</v>
      </c>
      <c r="S2247" s="39" t="s">
        <v>2380</v>
      </c>
      <c r="T2247" s="39" t="s">
        <v>2380</v>
      </c>
      <c r="U2247" s="39" t="s">
        <v>2380</v>
      </c>
      <c r="V2247" s="39">
        <v>0</v>
      </c>
      <c r="W2247" s="39" t="s">
        <v>2380</v>
      </c>
      <c r="X2247" s="39" t="s">
        <v>8393</v>
      </c>
    </row>
    <row r="2248" spans="1:24" x14ac:dyDescent="0.35">
      <c r="A2248" s="4" t="s">
        <v>112</v>
      </c>
      <c r="B2248" s="4">
        <v>20.88</v>
      </c>
      <c r="C2248" s="4">
        <v>7.4</v>
      </c>
      <c r="D2248" s="4" t="s">
        <v>2380</v>
      </c>
      <c r="E2248" s="4" t="s">
        <v>2380</v>
      </c>
      <c r="F2248" s="4" t="s">
        <v>2380</v>
      </c>
      <c r="G2248" s="4" t="s">
        <v>2381</v>
      </c>
      <c r="H2248" s="4" t="s">
        <v>2380</v>
      </c>
      <c r="I2248" s="15">
        <v>180</v>
      </c>
      <c r="J2248" s="15" t="str">
        <f t="shared" si="140"/>
        <v>No</v>
      </c>
      <c r="K2248" s="15">
        <f t="shared" si="141"/>
        <v>0</v>
      </c>
      <c r="L2248" s="15" t="str">
        <f t="shared" si="142"/>
        <v>No</v>
      </c>
      <c r="M2248" s="15" t="str">
        <f t="shared" si="143"/>
        <v>No</v>
      </c>
      <c r="N2248" s="29">
        <v>20.88</v>
      </c>
      <c r="O2248" s="20" t="str" cm="1">
        <f t="array" ref="O2248">_xlfn.IFS(N2248&lt;18.5,"Underweight",N2248&lt;25,"Normalweight",N2248&lt;30,"Overweight",N2248&gt;=30,"Obesity")</f>
        <v>Normalweight</v>
      </c>
      <c r="P2248" s="39" t="s">
        <v>112</v>
      </c>
      <c r="Q2248" s="29">
        <v>20.88</v>
      </c>
      <c r="R2248" s="39">
        <v>7.4</v>
      </c>
      <c r="S2248" s="39" t="s">
        <v>2380</v>
      </c>
      <c r="T2248" s="39" t="s">
        <v>2380</v>
      </c>
      <c r="U2248" s="39" t="s">
        <v>2380</v>
      </c>
      <c r="V2248" s="39">
        <v>0</v>
      </c>
      <c r="W2248" s="39" t="s">
        <v>2380</v>
      </c>
      <c r="X2248" s="39" t="s">
        <v>8393</v>
      </c>
    </row>
    <row r="2249" spans="1:24" x14ac:dyDescent="0.35">
      <c r="A2249" s="4" t="s">
        <v>111</v>
      </c>
      <c r="B2249" s="4">
        <v>20.43</v>
      </c>
      <c r="C2249" s="4">
        <v>4.54</v>
      </c>
      <c r="D2249" s="4" t="s">
        <v>2380</v>
      </c>
      <c r="E2249" s="4" t="s">
        <v>2380</v>
      </c>
      <c r="F2249" s="4" t="s">
        <v>2380</v>
      </c>
      <c r="G2249" s="4" t="s">
        <v>2381</v>
      </c>
      <c r="H2249" s="4" t="s">
        <v>2380</v>
      </c>
      <c r="I2249" s="15">
        <v>180</v>
      </c>
      <c r="J2249" s="15" t="str">
        <f t="shared" si="140"/>
        <v>No</v>
      </c>
      <c r="K2249" s="15">
        <f t="shared" si="141"/>
        <v>0</v>
      </c>
      <c r="L2249" s="15" t="str">
        <f t="shared" si="142"/>
        <v>No</v>
      </c>
      <c r="M2249" s="15" t="str">
        <f t="shared" si="143"/>
        <v>No</v>
      </c>
      <c r="N2249" s="29">
        <v>20.43</v>
      </c>
      <c r="O2249" s="20" t="str" cm="1">
        <f t="array" ref="O2249">_xlfn.IFS(N2249&lt;18.5,"Underweight",N2249&lt;25,"Normalweight",N2249&lt;30,"Overweight",N2249&gt;=30,"Obesity")</f>
        <v>Normalweight</v>
      </c>
      <c r="P2249" s="39" t="s">
        <v>111</v>
      </c>
      <c r="Q2249" s="29">
        <v>20.43</v>
      </c>
      <c r="R2249" s="39">
        <v>4.54</v>
      </c>
      <c r="S2249" s="39" t="s">
        <v>2380</v>
      </c>
      <c r="T2249" s="39" t="s">
        <v>2380</v>
      </c>
      <c r="U2249" s="39" t="s">
        <v>2380</v>
      </c>
      <c r="V2249" s="39">
        <v>0</v>
      </c>
      <c r="W2249" s="39" t="s">
        <v>2380</v>
      </c>
      <c r="X2249" s="39" t="s">
        <v>8393</v>
      </c>
    </row>
    <row r="2250" spans="1:24" x14ac:dyDescent="0.35">
      <c r="A2250" s="4" t="s">
        <v>110</v>
      </c>
      <c r="B2250" s="4">
        <v>15.18</v>
      </c>
      <c r="C2250" s="4">
        <v>11.11</v>
      </c>
      <c r="D2250" s="4" t="s">
        <v>2380</v>
      </c>
      <c r="E2250" s="4" t="s">
        <v>2380</v>
      </c>
      <c r="F2250" s="4" t="s">
        <v>2380</v>
      </c>
      <c r="G2250" s="4" t="s">
        <v>2381</v>
      </c>
      <c r="H2250" s="4" t="s">
        <v>2380</v>
      </c>
      <c r="I2250" s="15">
        <v>180</v>
      </c>
      <c r="J2250" s="15" t="str">
        <f t="shared" si="140"/>
        <v>No</v>
      </c>
      <c r="K2250" s="15">
        <f t="shared" si="141"/>
        <v>0</v>
      </c>
      <c r="L2250" s="15" t="str">
        <f t="shared" si="142"/>
        <v>No</v>
      </c>
      <c r="M2250" s="15" t="str">
        <f t="shared" si="143"/>
        <v>No</v>
      </c>
      <c r="N2250" s="29">
        <v>15.18</v>
      </c>
      <c r="O2250" s="20" t="str" cm="1">
        <f t="array" ref="O2250">_xlfn.IFS(N2250&lt;18.5,"Underweight",N2250&lt;25,"Normalweight",N2250&lt;30,"Overweight",N2250&gt;=30,"Obesity")</f>
        <v>Underweight</v>
      </c>
      <c r="P2250" s="39" t="s">
        <v>110</v>
      </c>
      <c r="Q2250" s="29">
        <v>15.18</v>
      </c>
      <c r="R2250" s="39">
        <v>11.11</v>
      </c>
      <c r="S2250" s="39" t="s">
        <v>2380</v>
      </c>
      <c r="T2250" s="39" t="s">
        <v>2380</v>
      </c>
      <c r="U2250" s="39" t="s">
        <v>2380</v>
      </c>
      <c r="V2250" s="39">
        <v>0</v>
      </c>
      <c r="W2250" s="39" t="s">
        <v>2380</v>
      </c>
      <c r="X2250" s="39" t="s">
        <v>8394</v>
      </c>
    </row>
    <row r="2251" spans="1:24" x14ac:dyDescent="0.35">
      <c r="A2251" s="4" t="s">
        <v>109</v>
      </c>
      <c r="B2251" s="4">
        <v>15.12</v>
      </c>
      <c r="C2251" s="4">
        <v>4.03</v>
      </c>
      <c r="D2251" s="4" t="s">
        <v>2382</v>
      </c>
      <c r="E2251" s="4" t="s">
        <v>2380</v>
      </c>
      <c r="F2251" s="4" t="s">
        <v>2380</v>
      </c>
      <c r="G2251" s="4" t="s">
        <v>2381</v>
      </c>
      <c r="H2251" s="4" t="s">
        <v>2380</v>
      </c>
      <c r="I2251" s="15">
        <v>180</v>
      </c>
      <c r="J2251" s="15" t="str">
        <f t="shared" si="140"/>
        <v>No</v>
      </c>
      <c r="K2251" s="15">
        <f t="shared" si="141"/>
        <v>0</v>
      </c>
      <c r="L2251" s="15" t="str">
        <f t="shared" si="142"/>
        <v>No</v>
      </c>
      <c r="M2251" s="15" t="str">
        <f t="shared" si="143"/>
        <v>Yes</v>
      </c>
      <c r="N2251" s="29">
        <v>15.12</v>
      </c>
      <c r="O2251" s="20" t="str" cm="1">
        <f t="array" ref="O2251">_xlfn.IFS(N2251&lt;18.5,"Underweight",N2251&lt;25,"Normalweight",N2251&lt;30,"Overweight",N2251&gt;=30,"Obesity")</f>
        <v>Underweight</v>
      </c>
      <c r="P2251" s="39" t="s">
        <v>109</v>
      </c>
      <c r="Q2251" s="29">
        <v>15.12</v>
      </c>
      <c r="R2251" s="39">
        <v>4.03</v>
      </c>
      <c r="S2251" s="39" t="s">
        <v>2383</v>
      </c>
      <c r="T2251" s="39" t="s">
        <v>2380</v>
      </c>
      <c r="U2251" s="39" t="s">
        <v>2380</v>
      </c>
      <c r="V2251" s="39">
        <v>0</v>
      </c>
      <c r="W2251" s="39" t="s">
        <v>2380</v>
      </c>
      <c r="X2251" s="39" t="s">
        <v>8394</v>
      </c>
    </row>
    <row r="2252" spans="1:24" x14ac:dyDescent="0.35">
      <c r="A2252" s="4" t="s">
        <v>108</v>
      </c>
      <c r="B2252" s="4">
        <v>23.88</v>
      </c>
      <c r="C2252" s="4">
        <v>4.51</v>
      </c>
      <c r="D2252" s="4" t="s">
        <v>2380</v>
      </c>
      <c r="E2252" s="4" t="s">
        <v>2380</v>
      </c>
      <c r="F2252" s="4" t="s">
        <v>2380</v>
      </c>
      <c r="G2252" s="4">
        <v>1</v>
      </c>
      <c r="H2252" s="4" t="s">
        <v>2380</v>
      </c>
      <c r="I2252" s="15">
        <v>180</v>
      </c>
      <c r="J2252" s="15" t="str">
        <f t="shared" si="140"/>
        <v>No</v>
      </c>
      <c r="K2252" s="15">
        <f t="shared" si="141"/>
        <v>1</v>
      </c>
      <c r="L2252" s="15" t="str">
        <f t="shared" si="142"/>
        <v>No</v>
      </c>
      <c r="M2252" s="15" t="str">
        <f t="shared" si="143"/>
        <v>No</v>
      </c>
      <c r="N2252" s="29">
        <v>23.88</v>
      </c>
      <c r="O2252" s="20" t="str" cm="1">
        <f t="array" ref="O2252">_xlfn.IFS(N2252&lt;18.5,"Underweight",N2252&lt;25,"Normalweight",N2252&lt;30,"Overweight",N2252&gt;=30,"Obesity")</f>
        <v>Normalweight</v>
      </c>
      <c r="P2252" s="39" t="s">
        <v>108</v>
      </c>
      <c r="Q2252" s="29">
        <v>23.88</v>
      </c>
      <c r="R2252" s="39">
        <v>4.51</v>
      </c>
      <c r="S2252" s="39" t="s">
        <v>2380</v>
      </c>
      <c r="T2252" s="39" t="s">
        <v>2380</v>
      </c>
      <c r="U2252" s="39" t="s">
        <v>2380</v>
      </c>
      <c r="V2252" s="39">
        <v>1</v>
      </c>
      <c r="W2252" s="39" t="s">
        <v>2380</v>
      </c>
      <c r="X2252" s="39" t="s">
        <v>8393</v>
      </c>
    </row>
    <row r="2253" spans="1:24" x14ac:dyDescent="0.35">
      <c r="A2253" s="4" t="s">
        <v>107</v>
      </c>
      <c r="B2253" s="4">
        <v>16.13</v>
      </c>
      <c r="C2253" s="4">
        <v>5.56</v>
      </c>
      <c r="D2253" s="4" t="s">
        <v>2380</v>
      </c>
      <c r="E2253" s="4" t="s">
        <v>2382</v>
      </c>
      <c r="F2253" s="4" t="s">
        <v>2380</v>
      </c>
      <c r="G2253" s="4">
        <v>1</v>
      </c>
      <c r="H2253" s="4" t="s">
        <v>2380</v>
      </c>
      <c r="I2253" s="15">
        <v>180</v>
      </c>
      <c r="J2253" s="15" t="str">
        <f t="shared" si="140"/>
        <v>No</v>
      </c>
      <c r="K2253" s="15">
        <f t="shared" si="141"/>
        <v>1</v>
      </c>
      <c r="L2253" s="15" t="str">
        <f t="shared" si="142"/>
        <v>No</v>
      </c>
      <c r="M2253" s="15" t="str">
        <f t="shared" si="143"/>
        <v>No</v>
      </c>
      <c r="N2253" s="29">
        <v>16.13</v>
      </c>
      <c r="O2253" s="20" t="str" cm="1">
        <f t="array" ref="O2253">_xlfn.IFS(N2253&lt;18.5,"Underweight",N2253&lt;25,"Normalweight",N2253&lt;30,"Overweight",N2253&gt;=30,"Obesity")</f>
        <v>Underweight</v>
      </c>
      <c r="P2253" s="39" t="s">
        <v>107</v>
      </c>
      <c r="Q2253" s="29">
        <v>16.13</v>
      </c>
      <c r="R2253" s="39">
        <v>5.56</v>
      </c>
      <c r="S2253" s="39" t="s">
        <v>2380</v>
      </c>
      <c r="T2253" s="39" t="s">
        <v>2382</v>
      </c>
      <c r="U2253" s="39" t="s">
        <v>2380</v>
      </c>
      <c r="V2253" s="39">
        <v>1</v>
      </c>
      <c r="W2253" s="39" t="s">
        <v>2380</v>
      </c>
      <c r="X2253" s="39" t="s">
        <v>8394</v>
      </c>
    </row>
    <row r="2254" spans="1:24" x14ac:dyDescent="0.35">
      <c r="A2254" s="4" t="s">
        <v>106</v>
      </c>
      <c r="B2254" s="4">
        <v>24.09</v>
      </c>
      <c r="C2254" s="4">
        <v>4.0999999999999996</v>
      </c>
      <c r="D2254" s="4" t="s">
        <v>2380</v>
      </c>
      <c r="E2254" s="4" t="s">
        <v>2382</v>
      </c>
      <c r="F2254" s="4" t="s">
        <v>2380</v>
      </c>
      <c r="G2254" s="4">
        <v>1</v>
      </c>
      <c r="H2254" s="4" t="s">
        <v>2380</v>
      </c>
      <c r="I2254" s="15">
        <v>180</v>
      </c>
      <c r="J2254" s="15" t="str">
        <f t="shared" si="140"/>
        <v>No</v>
      </c>
      <c r="K2254" s="15">
        <f t="shared" si="141"/>
        <v>1</v>
      </c>
      <c r="L2254" s="15" t="str">
        <f t="shared" si="142"/>
        <v>No</v>
      </c>
      <c r="M2254" s="15" t="str">
        <f t="shared" si="143"/>
        <v>No</v>
      </c>
      <c r="N2254" s="29">
        <v>24.09</v>
      </c>
      <c r="O2254" s="20" t="str" cm="1">
        <f t="array" ref="O2254">_xlfn.IFS(N2254&lt;18.5,"Underweight",N2254&lt;25,"Normalweight",N2254&lt;30,"Overweight",N2254&gt;=30,"Obesity")</f>
        <v>Normalweight</v>
      </c>
      <c r="P2254" s="39" t="s">
        <v>106</v>
      </c>
      <c r="Q2254" s="29">
        <v>24.09</v>
      </c>
      <c r="R2254" s="39">
        <v>4.0999999999999996</v>
      </c>
      <c r="S2254" s="39" t="s">
        <v>2380</v>
      </c>
      <c r="T2254" s="39" t="s">
        <v>2382</v>
      </c>
      <c r="U2254" s="39" t="s">
        <v>2380</v>
      </c>
      <c r="V2254" s="39">
        <v>1</v>
      </c>
      <c r="W2254" s="39" t="s">
        <v>2380</v>
      </c>
      <c r="X2254" s="39" t="s">
        <v>8393</v>
      </c>
    </row>
    <row r="2255" spans="1:24" x14ac:dyDescent="0.35">
      <c r="A2255" s="4" t="s">
        <v>105</v>
      </c>
      <c r="B2255" s="4">
        <v>19.43</v>
      </c>
      <c r="C2255" s="4">
        <v>5.85</v>
      </c>
      <c r="D2255" s="4" t="s">
        <v>2380</v>
      </c>
      <c r="E2255" s="4" t="s">
        <v>2382</v>
      </c>
      <c r="F2255" s="4" t="s">
        <v>2380</v>
      </c>
      <c r="G2255" s="4">
        <v>1</v>
      </c>
      <c r="H2255" s="4" t="s">
        <v>2380</v>
      </c>
      <c r="I2255" s="15">
        <v>180</v>
      </c>
      <c r="J2255" s="15" t="str">
        <f t="shared" si="140"/>
        <v>No</v>
      </c>
      <c r="K2255" s="15">
        <f t="shared" si="141"/>
        <v>1</v>
      </c>
      <c r="L2255" s="15" t="str">
        <f t="shared" si="142"/>
        <v>No</v>
      </c>
      <c r="M2255" s="15" t="str">
        <f t="shared" si="143"/>
        <v>No</v>
      </c>
      <c r="N2255" s="29">
        <v>19.43</v>
      </c>
      <c r="O2255" s="20" t="str" cm="1">
        <f t="array" ref="O2255">_xlfn.IFS(N2255&lt;18.5,"Underweight",N2255&lt;25,"Normalweight",N2255&lt;30,"Overweight",N2255&gt;=30,"Obesity")</f>
        <v>Normalweight</v>
      </c>
      <c r="P2255" s="39" t="s">
        <v>105</v>
      </c>
      <c r="Q2255" s="29">
        <v>19.43</v>
      </c>
      <c r="R2255" s="39">
        <v>5.85</v>
      </c>
      <c r="S2255" s="39" t="s">
        <v>2380</v>
      </c>
      <c r="T2255" s="39" t="s">
        <v>2382</v>
      </c>
      <c r="U2255" s="39" t="s">
        <v>2380</v>
      </c>
      <c r="V2255" s="39">
        <v>1</v>
      </c>
      <c r="W2255" s="39" t="s">
        <v>2380</v>
      </c>
      <c r="X2255" s="39" t="s">
        <v>8393</v>
      </c>
    </row>
    <row r="2256" spans="1:24" x14ac:dyDescent="0.35">
      <c r="A2256" s="4" t="s">
        <v>104</v>
      </c>
      <c r="B2256" s="4">
        <v>15.22</v>
      </c>
      <c r="C2256" s="4">
        <v>4.92</v>
      </c>
      <c r="D2256" s="4" t="s">
        <v>2382</v>
      </c>
      <c r="E2256" s="4" t="s">
        <v>2380</v>
      </c>
      <c r="F2256" s="4" t="s">
        <v>2383</v>
      </c>
      <c r="G2256" s="4">
        <v>1</v>
      </c>
      <c r="H2256" s="4" t="s">
        <v>2380</v>
      </c>
      <c r="I2256" s="15">
        <v>180</v>
      </c>
      <c r="J2256" s="15" t="str">
        <f t="shared" si="140"/>
        <v>No</v>
      </c>
      <c r="K2256" s="15">
        <f t="shared" si="141"/>
        <v>1</v>
      </c>
      <c r="L2256" s="15" t="str">
        <f t="shared" si="142"/>
        <v>No</v>
      </c>
      <c r="M2256" s="15" t="str">
        <f t="shared" si="143"/>
        <v>Yes</v>
      </c>
      <c r="N2256" s="29">
        <v>15.22</v>
      </c>
      <c r="O2256" s="20" t="str" cm="1">
        <f t="array" ref="O2256">_xlfn.IFS(N2256&lt;18.5,"Underweight",N2256&lt;25,"Normalweight",N2256&lt;30,"Overweight",N2256&gt;=30,"Obesity")</f>
        <v>Underweight</v>
      </c>
      <c r="P2256" s="39" t="s">
        <v>104</v>
      </c>
      <c r="Q2256" s="29">
        <v>15.22</v>
      </c>
      <c r="R2256" s="39">
        <v>4.92</v>
      </c>
      <c r="S2256" s="39" t="s">
        <v>2383</v>
      </c>
      <c r="T2256" s="39" t="s">
        <v>2380</v>
      </c>
      <c r="U2256" s="39" t="s">
        <v>2383</v>
      </c>
      <c r="V2256" s="39">
        <v>1</v>
      </c>
      <c r="W2256" s="39" t="s">
        <v>2380</v>
      </c>
      <c r="X2256" s="39" t="s">
        <v>8394</v>
      </c>
    </row>
    <row r="2257" spans="1:24" x14ac:dyDescent="0.35">
      <c r="A2257" s="4" t="s">
        <v>103</v>
      </c>
      <c r="B2257" s="4">
        <v>20.72</v>
      </c>
      <c r="C2257" s="4">
        <v>9.4600000000000009</v>
      </c>
      <c r="D2257" s="4" t="s">
        <v>2380</v>
      </c>
      <c r="E2257" s="4" t="s">
        <v>2380</v>
      </c>
      <c r="F2257" s="4" t="s">
        <v>2380</v>
      </c>
      <c r="G2257" s="4" t="s">
        <v>2381</v>
      </c>
      <c r="H2257" s="4" t="s">
        <v>2380</v>
      </c>
      <c r="I2257" s="15">
        <v>180</v>
      </c>
      <c r="J2257" s="15" t="str">
        <f t="shared" si="140"/>
        <v>No</v>
      </c>
      <c r="K2257" s="15">
        <f t="shared" si="141"/>
        <v>0</v>
      </c>
      <c r="L2257" s="15" t="str">
        <f t="shared" si="142"/>
        <v>No</v>
      </c>
      <c r="M2257" s="15" t="str">
        <f t="shared" si="143"/>
        <v>No</v>
      </c>
      <c r="N2257" s="29">
        <v>20.72</v>
      </c>
      <c r="O2257" s="20" t="str" cm="1">
        <f t="array" ref="O2257">_xlfn.IFS(N2257&lt;18.5,"Underweight",N2257&lt;25,"Normalweight",N2257&lt;30,"Overweight",N2257&gt;=30,"Obesity")</f>
        <v>Normalweight</v>
      </c>
      <c r="P2257" s="39" t="s">
        <v>103</v>
      </c>
      <c r="Q2257" s="29">
        <v>20.72</v>
      </c>
      <c r="R2257" s="39">
        <v>9.4600000000000009</v>
      </c>
      <c r="S2257" s="39" t="s">
        <v>2380</v>
      </c>
      <c r="T2257" s="39" t="s">
        <v>2380</v>
      </c>
      <c r="U2257" s="39" t="s">
        <v>2380</v>
      </c>
      <c r="V2257" s="39">
        <v>0</v>
      </c>
      <c r="W2257" s="39" t="s">
        <v>2380</v>
      </c>
      <c r="X2257" s="39" t="s">
        <v>8393</v>
      </c>
    </row>
    <row r="2258" spans="1:24" x14ac:dyDescent="0.35">
      <c r="A2258" s="4" t="s">
        <v>102</v>
      </c>
      <c r="B2258" s="4">
        <v>35.4</v>
      </c>
      <c r="C2258" s="4">
        <v>5.94</v>
      </c>
      <c r="D2258" s="4" t="s">
        <v>2380</v>
      </c>
      <c r="E2258" s="4" t="s">
        <v>2380</v>
      </c>
      <c r="F2258" s="4" t="s">
        <v>2383</v>
      </c>
      <c r="G2258" s="4">
        <v>1</v>
      </c>
      <c r="H2258" s="4" t="s">
        <v>2380</v>
      </c>
      <c r="I2258" s="15">
        <v>180</v>
      </c>
      <c r="J2258" s="15" t="str">
        <f t="shared" si="140"/>
        <v>No</v>
      </c>
      <c r="K2258" s="15">
        <f t="shared" si="141"/>
        <v>1</v>
      </c>
      <c r="L2258" s="15" t="str">
        <f t="shared" si="142"/>
        <v>No</v>
      </c>
      <c r="M2258" s="15" t="str">
        <f t="shared" si="143"/>
        <v>No</v>
      </c>
      <c r="N2258" s="29">
        <v>35.4</v>
      </c>
      <c r="O2258" s="20" t="str" cm="1">
        <f t="array" ref="O2258">_xlfn.IFS(N2258&lt;18.5,"Underweight",N2258&lt;25,"Normalweight",N2258&lt;30,"Overweight",N2258&gt;=30,"Obesity")</f>
        <v>Obesity</v>
      </c>
      <c r="P2258" s="39" t="s">
        <v>102</v>
      </c>
      <c r="Q2258" s="29">
        <v>35.4</v>
      </c>
      <c r="R2258" s="39">
        <v>5.94</v>
      </c>
      <c r="S2258" s="39" t="s">
        <v>2380</v>
      </c>
      <c r="T2258" s="39" t="s">
        <v>2380</v>
      </c>
      <c r="U2258" s="39" t="s">
        <v>2383</v>
      </c>
      <c r="V2258" s="39">
        <v>1</v>
      </c>
      <c r="W2258" s="39" t="s">
        <v>2380</v>
      </c>
      <c r="X2258" s="39" t="s">
        <v>8391</v>
      </c>
    </row>
    <row r="2259" spans="1:24" x14ac:dyDescent="0.35">
      <c r="A2259" s="4" t="s">
        <v>101</v>
      </c>
      <c r="B2259" s="4">
        <v>34.4</v>
      </c>
      <c r="C2259" s="4">
        <v>5.7</v>
      </c>
      <c r="D2259" s="4" t="s">
        <v>2380</v>
      </c>
      <c r="E2259" s="4" t="s">
        <v>2380</v>
      </c>
      <c r="F2259" s="4" t="s">
        <v>2383</v>
      </c>
      <c r="G2259" s="4">
        <v>1</v>
      </c>
      <c r="H2259" s="4" t="s">
        <v>2380</v>
      </c>
      <c r="I2259" s="15">
        <v>180</v>
      </c>
      <c r="J2259" s="15" t="str">
        <f t="shared" si="140"/>
        <v>No</v>
      </c>
      <c r="K2259" s="15">
        <f t="shared" si="141"/>
        <v>1</v>
      </c>
      <c r="L2259" s="15" t="str">
        <f t="shared" si="142"/>
        <v>No</v>
      </c>
      <c r="M2259" s="15" t="str">
        <f t="shared" si="143"/>
        <v>No</v>
      </c>
      <c r="N2259" s="29">
        <v>34.4</v>
      </c>
      <c r="O2259" s="20" t="str" cm="1">
        <f t="array" ref="O2259">_xlfn.IFS(N2259&lt;18.5,"Underweight",N2259&lt;25,"Normalweight",N2259&lt;30,"Overweight",N2259&gt;=30,"Obesity")</f>
        <v>Obesity</v>
      </c>
      <c r="P2259" s="39" t="s">
        <v>101</v>
      </c>
      <c r="Q2259" s="29">
        <v>34.4</v>
      </c>
      <c r="R2259" s="39">
        <v>5.7</v>
      </c>
      <c r="S2259" s="39" t="s">
        <v>2380</v>
      </c>
      <c r="T2259" s="39" t="s">
        <v>2380</v>
      </c>
      <c r="U2259" s="39" t="s">
        <v>2383</v>
      </c>
      <c r="V2259" s="39">
        <v>1</v>
      </c>
      <c r="W2259" s="39" t="s">
        <v>2380</v>
      </c>
      <c r="X2259" s="39" t="s">
        <v>8391</v>
      </c>
    </row>
    <row r="2260" spans="1:24" x14ac:dyDescent="0.35">
      <c r="A2260" s="4" t="s">
        <v>100</v>
      </c>
      <c r="B2260" s="4">
        <v>34.1</v>
      </c>
      <c r="C2260" s="4">
        <v>4.13</v>
      </c>
      <c r="D2260" s="4" t="s">
        <v>2380</v>
      </c>
      <c r="E2260" s="4" t="s">
        <v>2380</v>
      </c>
      <c r="F2260" s="4" t="s">
        <v>2383</v>
      </c>
      <c r="G2260" s="4">
        <v>1</v>
      </c>
      <c r="H2260" s="4" t="s">
        <v>2380</v>
      </c>
      <c r="I2260" s="15">
        <v>180</v>
      </c>
      <c r="J2260" s="15" t="str">
        <f t="shared" si="140"/>
        <v>No</v>
      </c>
      <c r="K2260" s="15">
        <f t="shared" si="141"/>
        <v>1</v>
      </c>
      <c r="L2260" s="15" t="str">
        <f t="shared" si="142"/>
        <v>No</v>
      </c>
      <c r="M2260" s="15" t="str">
        <f t="shared" si="143"/>
        <v>No</v>
      </c>
      <c r="N2260" s="29">
        <v>34.1</v>
      </c>
      <c r="O2260" s="20" t="str" cm="1">
        <f t="array" ref="O2260">_xlfn.IFS(N2260&lt;18.5,"Underweight",N2260&lt;25,"Normalweight",N2260&lt;30,"Overweight",N2260&gt;=30,"Obesity")</f>
        <v>Obesity</v>
      </c>
      <c r="P2260" s="39" t="s">
        <v>100</v>
      </c>
      <c r="Q2260" s="29">
        <v>34.1</v>
      </c>
      <c r="R2260" s="39">
        <v>4.13</v>
      </c>
      <c r="S2260" s="39" t="s">
        <v>2380</v>
      </c>
      <c r="T2260" s="39" t="s">
        <v>2380</v>
      </c>
      <c r="U2260" s="39" t="s">
        <v>2383</v>
      </c>
      <c r="V2260" s="39">
        <v>1</v>
      </c>
      <c r="W2260" s="39" t="s">
        <v>2380</v>
      </c>
      <c r="X2260" s="39" t="s">
        <v>8391</v>
      </c>
    </row>
    <row r="2261" spans="1:24" x14ac:dyDescent="0.35">
      <c r="A2261" s="4" t="s">
        <v>99</v>
      </c>
      <c r="B2261" s="4">
        <v>30.4</v>
      </c>
      <c r="C2261" s="4">
        <v>4.7699999999999996</v>
      </c>
      <c r="D2261" s="4" t="s">
        <v>2380</v>
      </c>
      <c r="E2261" s="4" t="s">
        <v>2380</v>
      </c>
      <c r="F2261" s="4" t="s">
        <v>2383</v>
      </c>
      <c r="G2261" s="4">
        <v>1</v>
      </c>
      <c r="H2261" s="4" t="s">
        <v>2380</v>
      </c>
      <c r="I2261" s="15">
        <v>180</v>
      </c>
      <c r="J2261" s="15" t="str">
        <f t="shared" si="140"/>
        <v>No</v>
      </c>
      <c r="K2261" s="15">
        <f t="shared" si="141"/>
        <v>1</v>
      </c>
      <c r="L2261" s="15" t="str">
        <f t="shared" si="142"/>
        <v>No</v>
      </c>
      <c r="M2261" s="15" t="str">
        <f t="shared" si="143"/>
        <v>No</v>
      </c>
      <c r="N2261" s="29">
        <v>30.4</v>
      </c>
      <c r="O2261" s="20" t="str" cm="1">
        <f t="array" ref="O2261">_xlfn.IFS(N2261&lt;18.5,"Underweight",N2261&lt;25,"Normalweight",N2261&lt;30,"Overweight",N2261&gt;=30,"Obesity")</f>
        <v>Obesity</v>
      </c>
      <c r="P2261" s="39" t="s">
        <v>99</v>
      </c>
      <c r="Q2261" s="29">
        <v>30.4</v>
      </c>
      <c r="R2261" s="39">
        <v>4.7699999999999996</v>
      </c>
      <c r="S2261" s="39" t="s">
        <v>2380</v>
      </c>
      <c r="T2261" s="39" t="s">
        <v>2380</v>
      </c>
      <c r="U2261" s="39" t="s">
        <v>2383</v>
      </c>
      <c r="V2261" s="39">
        <v>1</v>
      </c>
      <c r="W2261" s="39" t="s">
        <v>2380</v>
      </c>
      <c r="X2261" s="39" t="s">
        <v>8391</v>
      </c>
    </row>
    <row r="2262" spans="1:24" x14ac:dyDescent="0.35">
      <c r="A2262" s="4" t="s">
        <v>98</v>
      </c>
      <c r="B2262" s="4">
        <v>28.7</v>
      </c>
      <c r="C2262" s="4">
        <v>4.99</v>
      </c>
      <c r="D2262" s="4" t="s">
        <v>2380</v>
      </c>
      <c r="E2262" s="4" t="s">
        <v>2380</v>
      </c>
      <c r="F2262" s="4" t="s">
        <v>2383</v>
      </c>
      <c r="G2262" s="4">
        <v>1</v>
      </c>
      <c r="H2262" s="4" t="s">
        <v>2380</v>
      </c>
      <c r="I2262" s="15">
        <v>180</v>
      </c>
      <c r="J2262" s="15" t="str">
        <f t="shared" si="140"/>
        <v>No</v>
      </c>
      <c r="K2262" s="15">
        <f t="shared" si="141"/>
        <v>1</v>
      </c>
      <c r="L2262" s="15" t="str">
        <f t="shared" si="142"/>
        <v>No</v>
      </c>
      <c r="M2262" s="15" t="str">
        <f t="shared" si="143"/>
        <v>No</v>
      </c>
      <c r="N2262" s="29">
        <v>28.7</v>
      </c>
      <c r="O2262" s="20" t="str" cm="1">
        <f t="array" ref="O2262">_xlfn.IFS(N2262&lt;18.5,"Underweight",N2262&lt;25,"Normalweight",N2262&lt;30,"Overweight",N2262&gt;=30,"Obesity")</f>
        <v>Overweight</v>
      </c>
      <c r="P2262" s="39" t="s">
        <v>98</v>
      </c>
      <c r="Q2262" s="29">
        <v>28.7</v>
      </c>
      <c r="R2262" s="39">
        <v>4.99</v>
      </c>
      <c r="S2262" s="39" t="s">
        <v>2380</v>
      </c>
      <c r="T2262" s="39" t="s">
        <v>2380</v>
      </c>
      <c r="U2262" s="39" t="s">
        <v>2383</v>
      </c>
      <c r="V2262" s="39">
        <v>1</v>
      </c>
      <c r="W2262" s="39" t="s">
        <v>2380</v>
      </c>
      <c r="X2262" s="39" t="s">
        <v>8392</v>
      </c>
    </row>
    <row r="2263" spans="1:24" x14ac:dyDescent="0.35">
      <c r="A2263" s="4" t="s">
        <v>97</v>
      </c>
      <c r="B2263" s="4">
        <v>17.440000000000001</v>
      </c>
      <c r="C2263" s="4">
        <v>4.42</v>
      </c>
      <c r="D2263" s="4" t="s">
        <v>2382</v>
      </c>
      <c r="E2263" s="4" t="s">
        <v>2380</v>
      </c>
      <c r="F2263" s="4" t="s">
        <v>2383</v>
      </c>
      <c r="G2263" s="4">
        <v>1</v>
      </c>
      <c r="H2263" s="4" t="s">
        <v>2380</v>
      </c>
      <c r="I2263" s="15">
        <v>180</v>
      </c>
      <c r="J2263" s="15" t="str">
        <f t="shared" si="140"/>
        <v>No</v>
      </c>
      <c r="K2263" s="15">
        <f t="shared" si="141"/>
        <v>1</v>
      </c>
      <c r="L2263" s="15" t="str">
        <f t="shared" si="142"/>
        <v>No</v>
      </c>
      <c r="M2263" s="15" t="str">
        <f t="shared" si="143"/>
        <v>Yes</v>
      </c>
      <c r="N2263" s="29">
        <v>17.440000000000001</v>
      </c>
      <c r="O2263" s="20" t="str" cm="1">
        <f t="array" ref="O2263">_xlfn.IFS(N2263&lt;18.5,"Underweight",N2263&lt;25,"Normalweight",N2263&lt;30,"Overweight",N2263&gt;=30,"Obesity")</f>
        <v>Underweight</v>
      </c>
      <c r="P2263" s="39" t="s">
        <v>97</v>
      </c>
      <c r="Q2263" s="29">
        <v>17.440000000000001</v>
      </c>
      <c r="R2263" s="39">
        <v>4.42</v>
      </c>
      <c r="S2263" s="39" t="s">
        <v>2383</v>
      </c>
      <c r="T2263" s="39" t="s">
        <v>2380</v>
      </c>
      <c r="U2263" s="39" t="s">
        <v>2383</v>
      </c>
      <c r="V2263" s="39">
        <v>1</v>
      </c>
      <c r="W2263" s="39" t="s">
        <v>2380</v>
      </c>
      <c r="X2263" s="39" t="s">
        <v>8394</v>
      </c>
    </row>
    <row r="2264" spans="1:24" x14ac:dyDescent="0.35">
      <c r="A2264" s="4" t="s">
        <v>96</v>
      </c>
      <c r="B2264" s="4">
        <v>27.6</v>
      </c>
      <c r="C2264" s="4">
        <v>4.01</v>
      </c>
      <c r="D2264" s="4" t="s">
        <v>2380</v>
      </c>
      <c r="E2264" s="4" t="s">
        <v>2380</v>
      </c>
      <c r="F2264" s="4" t="s">
        <v>2383</v>
      </c>
      <c r="G2264" s="4">
        <v>1</v>
      </c>
      <c r="H2264" s="4" t="s">
        <v>2380</v>
      </c>
      <c r="I2264" s="15">
        <v>180</v>
      </c>
      <c r="J2264" s="15" t="str">
        <f t="shared" si="140"/>
        <v>No</v>
      </c>
      <c r="K2264" s="15">
        <f t="shared" si="141"/>
        <v>1</v>
      </c>
      <c r="L2264" s="15" t="str">
        <f t="shared" si="142"/>
        <v>No</v>
      </c>
      <c r="M2264" s="15" t="str">
        <f t="shared" si="143"/>
        <v>No</v>
      </c>
      <c r="N2264" s="29">
        <v>27.6</v>
      </c>
      <c r="O2264" s="20" t="str" cm="1">
        <f t="array" ref="O2264">_xlfn.IFS(N2264&lt;18.5,"Underweight",N2264&lt;25,"Normalweight",N2264&lt;30,"Overweight",N2264&gt;=30,"Obesity")</f>
        <v>Overweight</v>
      </c>
      <c r="P2264" s="39" t="s">
        <v>96</v>
      </c>
      <c r="Q2264" s="29">
        <v>27.6</v>
      </c>
      <c r="R2264" s="39">
        <v>4.01</v>
      </c>
      <c r="S2264" s="39" t="s">
        <v>2380</v>
      </c>
      <c r="T2264" s="39" t="s">
        <v>2380</v>
      </c>
      <c r="U2264" s="39" t="s">
        <v>2383</v>
      </c>
      <c r="V2264" s="39">
        <v>1</v>
      </c>
      <c r="W2264" s="39" t="s">
        <v>2380</v>
      </c>
      <c r="X2264" s="39" t="s">
        <v>8392</v>
      </c>
    </row>
    <row r="2265" spans="1:24" x14ac:dyDescent="0.35">
      <c r="A2265" s="4" t="s">
        <v>95</v>
      </c>
      <c r="B2265" s="4">
        <v>20.7</v>
      </c>
      <c r="C2265" s="4">
        <v>4.49</v>
      </c>
      <c r="D2265" s="4" t="s">
        <v>2380</v>
      </c>
      <c r="E2265" s="4" t="s">
        <v>2380</v>
      </c>
      <c r="F2265" s="4" t="s">
        <v>2383</v>
      </c>
      <c r="G2265" s="4">
        <v>1</v>
      </c>
      <c r="H2265" s="4" t="s">
        <v>2380</v>
      </c>
      <c r="I2265" s="15">
        <v>180</v>
      </c>
      <c r="J2265" s="15" t="str">
        <f t="shared" si="140"/>
        <v>No</v>
      </c>
      <c r="K2265" s="15">
        <f t="shared" si="141"/>
        <v>1</v>
      </c>
      <c r="L2265" s="15" t="str">
        <f t="shared" si="142"/>
        <v>No</v>
      </c>
      <c r="M2265" s="15" t="str">
        <f t="shared" si="143"/>
        <v>No</v>
      </c>
      <c r="N2265" s="29">
        <v>20.7</v>
      </c>
      <c r="O2265" s="20" t="str" cm="1">
        <f t="array" ref="O2265">_xlfn.IFS(N2265&lt;18.5,"Underweight",N2265&lt;25,"Normalweight",N2265&lt;30,"Overweight",N2265&gt;=30,"Obesity")</f>
        <v>Normalweight</v>
      </c>
      <c r="P2265" s="39" t="s">
        <v>95</v>
      </c>
      <c r="Q2265" s="29">
        <v>20.7</v>
      </c>
      <c r="R2265" s="39">
        <v>4.49</v>
      </c>
      <c r="S2265" s="39" t="s">
        <v>2380</v>
      </c>
      <c r="T2265" s="39" t="s">
        <v>2380</v>
      </c>
      <c r="U2265" s="39" t="s">
        <v>2383</v>
      </c>
      <c r="V2265" s="39">
        <v>1</v>
      </c>
      <c r="W2265" s="39" t="s">
        <v>2380</v>
      </c>
      <c r="X2265" s="39" t="s">
        <v>8393</v>
      </c>
    </row>
    <row r="2266" spans="1:24" x14ac:dyDescent="0.35">
      <c r="A2266" s="4" t="s">
        <v>94</v>
      </c>
      <c r="B2266" s="4">
        <v>20.3</v>
      </c>
      <c r="C2266" s="4">
        <v>6.37</v>
      </c>
      <c r="D2266" s="4" t="s">
        <v>2380</v>
      </c>
      <c r="E2266" s="4" t="s">
        <v>2380</v>
      </c>
      <c r="F2266" s="4" t="s">
        <v>2383</v>
      </c>
      <c r="G2266" s="4">
        <v>1</v>
      </c>
      <c r="H2266" s="4" t="s">
        <v>2380</v>
      </c>
      <c r="I2266" s="15">
        <v>180</v>
      </c>
      <c r="J2266" s="15" t="str">
        <f t="shared" si="140"/>
        <v>No</v>
      </c>
      <c r="K2266" s="15">
        <f t="shared" si="141"/>
        <v>1</v>
      </c>
      <c r="L2266" s="15" t="str">
        <f t="shared" si="142"/>
        <v>No</v>
      </c>
      <c r="M2266" s="15" t="str">
        <f t="shared" si="143"/>
        <v>No</v>
      </c>
      <c r="N2266" s="29">
        <v>20.3</v>
      </c>
      <c r="O2266" s="20" t="str" cm="1">
        <f t="array" ref="O2266">_xlfn.IFS(N2266&lt;18.5,"Underweight",N2266&lt;25,"Normalweight",N2266&lt;30,"Overweight",N2266&gt;=30,"Obesity")</f>
        <v>Normalweight</v>
      </c>
      <c r="P2266" s="39" t="s">
        <v>94</v>
      </c>
      <c r="Q2266" s="29">
        <v>20.3</v>
      </c>
      <c r="R2266" s="39">
        <v>6.37</v>
      </c>
      <c r="S2266" s="39" t="s">
        <v>2380</v>
      </c>
      <c r="T2266" s="39" t="s">
        <v>2380</v>
      </c>
      <c r="U2266" s="39" t="s">
        <v>2383</v>
      </c>
      <c r="V2266" s="39">
        <v>1</v>
      </c>
      <c r="W2266" s="39" t="s">
        <v>2380</v>
      </c>
      <c r="X2266" s="39" t="s">
        <v>8393</v>
      </c>
    </row>
    <row r="2267" spans="1:24" x14ac:dyDescent="0.35">
      <c r="A2267" s="4" t="s">
        <v>93</v>
      </c>
      <c r="B2267" s="4">
        <v>19.8</v>
      </c>
      <c r="C2267" s="4">
        <v>5.12</v>
      </c>
      <c r="D2267" s="4" t="s">
        <v>2380</v>
      </c>
      <c r="E2267" s="4" t="s">
        <v>2380</v>
      </c>
      <c r="F2267" s="4" t="s">
        <v>2383</v>
      </c>
      <c r="G2267" s="4">
        <v>1</v>
      </c>
      <c r="H2267" s="4" t="s">
        <v>2380</v>
      </c>
      <c r="I2267" s="15">
        <v>180</v>
      </c>
      <c r="J2267" s="15" t="str">
        <f t="shared" si="140"/>
        <v>No</v>
      </c>
      <c r="K2267" s="15">
        <f t="shared" si="141"/>
        <v>1</v>
      </c>
      <c r="L2267" s="15" t="str">
        <f t="shared" si="142"/>
        <v>No</v>
      </c>
      <c r="M2267" s="15" t="str">
        <f t="shared" si="143"/>
        <v>No</v>
      </c>
      <c r="N2267" s="29">
        <v>19.8</v>
      </c>
      <c r="O2267" s="20" t="str" cm="1">
        <f t="array" ref="O2267">_xlfn.IFS(N2267&lt;18.5,"Underweight",N2267&lt;25,"Normalweight",N2267&lt;30,"Overweight",N2267&gt;=30,"Obesity")</f>
        <v>Normalweight</v>
      </c>
      <c r="P2267" s="39" t="s">
        <v>93</v>
      </c>
      <c r="Q2267" s="29">
        <v>19.8</v>
      </c>
      <c r="R2267" s="39">
        <v>5.12</v>
      </c>
      <c r="S2267" s="39" t="s">
        <v>2380</v>
      </c>
      <c r="T2267" s="39" t="s">
        <v>2380</v>
      </c>
      <c r="U2267" s="39" t="s">
        <v>2383</v>
      </c>
      <c r="V2267" s="39">
        <v>1</v>
      </c>
      <c r="W2267" s="39" t="s">
        <v>2380</v>
      </c>
      <c r="X2267" s="39" t="s">
        <v>8393</v>
      </c>
    </row>
    <row r="2268" spans="1:24" x14ac:dyDescent="0.35">
      <c r="A2268" s="4" t="s">
        <v>92</v>
      </c>
      <c r="B2268" s="4">
        <v>21.87</v>
      </c>
      <c r="C2268" s="4">
        <v>8.59</v>
      </c>
      <c r="D2268" s="4" t="s">
        <v>2380</v>
      </c>
      <c r="E2268" s="4" t="s">
        <v>2380</v>
      </c>
      <c r="F2268" s="4" t="s">
        <v>2380</v>
      </c>
      <c r="G2268" s="4" t="s">
        <v>2381</v>
      </c>
      <c r="H2268" s="4" t="s">
        <v>2380</v>
      </c>
      <c r="I2268" s="15">
        <v>180</v>
      </c>
      <c r="J2268" s="15" t="str">
        <f t="shared" si="140"/>
        <v>No</v>
      </c>
      <c r="K2268" s="15">
        <f t="shared" si="141"/>
        <v>0</v>
      </c>
      <c r="L2268" s="15" t="str">
        <f t="shared" si="142"/>
        <v>No</v>
      </c>
      <c r="M2268" s="15" t="str">
        <f t="shared" si="143"/>
        <v>No</v>
      </c>
      <c r="N2268" s="29">
        <v>21.87</v>
      </c>
      <c r="O2268" s="20" t="str" cm="1">
        <f t="array" ref="O2268">_xlfn.IFS(N2268&lt;18.5,"Underweight",N2268&lt;25,"Normalweight",N2268&lt;30,"Overweight",N2268&gt;=30,"Obesity")</f>
        <v>Normalweight</v>
      </c>
      <c r="P2268" s="39" t="s">
        <v>92</v>
      </c>
      <c r="Q2268" s="29">
        <v>21.87</v>
      </c>
      <c r="R2268" s="39">
        <v>8.59</v>
      </c>
      <c r="S2268" s="39" t="s">
        <v>2380</v>
      </c>
      <c r="T2268" s="39" t="s">
        <v>2380</v>
      </c>
      <c r="U2268" s="39" t="s">
        <v>2380</v>
      </c>
      <c r="V2268" s="39">
        <v>0</v>
      </c>
      <c r="W2268" s="39" t="s">
        <v>2380</v>
      </c>
      <c r="X2268" s="39" t="s">
        <v>8393</v>
      </c>
    </row>
    <row r="2269" spans="1:24" x14ac:dyDescent="0.35">
      <c r="A2269" s="4" t="s">
        <v>91</v>
      </c>
      <c r="B2269" s="4">
        <v>16.600000000000001</v>
      </c>
      <c r="C2269" s="4">
        <v>5.87</v>
      </c>
      <c r="D2269" s="4" t="s">
        <v>2380</v>
      </c>
      <c r="E2269" s="4" t="s">
        <v>2380</v>
      </c>
      <c r="F2269" s="4" t="s">
        <v>2380</v>
      </c>
      <c r="G2269" s="4">
        <v>1</v>
      </c>
      <c r="H2269" s="4" t="s">
        <v>2380</v>
      </c>
      <c r="I2269" s="15">
        <v>180</v>
      </c>
      <c r="J2269" s="15" t="str">
        <f t="shared" si="140"/>
        <v>No</v>
      </c>
      <c r="K2269" s="15">
        <f t="shared" si="141"/>
        <v>1</v>
      </c>
      <c r="L2269" s="15" t="str">
        <f t="shared" si="142"/>
        <v>No</v>
      </c>
      <c r="M2269" s="15" t="str">
        <f t="shared" si="143"/>
        <v>No</v>
      </c>
      <c r="N2269" s="29">
        <v>16.600000000000001</v>
      </c>
      <c r="O2269" s="20" t="str" cm="1">
        <f t="array" ref="O2269">_xlfn.IFS(N2269&lt;18.5,"Underweight",N2269&lt;25,"Normalweight",N2269&lt;30,"Overweight",N2269&gt;=30,"Obesity")</f>
        <v>Underweight</v>
      </c>
      <c r="P2269" s="39" t="s">
        <v>91</v>
      </c>
      <c r="Q2269" s="29">
        <v>16.600000000000001</v>
      </c>
      <c r="R2269" s="39">
        <v>5.87</v>
      </c>
      <c r="S2269" s="39" t="s">
        <v>2380</v>
      </c>
      <c r="T2269" s="39" t="s">
        <v>2380</v>
      </c>
      <c r="U2269" s="39" t="s">
        <v>2380</v>
      </c>
      <c r="V2269" s="39">
        <v>1</v>
      </c>
      <c r="W2269" s="39" t="s">
        <v>2380</v>
      </c>
      <c r="X2269" s="39" t="s">
        <v>8394</v>
      </c>
    </row>
    <row r="2270" spans="1:24" x14ac:dyDescent="0.35">
      <c r="A2270" s="4" t="s">
        <v>90</v>
      </c>
      <c r="B2270" s="4">
        <v>21.98</v>
      </c>
      <c r="C2270" s="4">
        <v>7.03</v>
      </c>
      <c r="D2270" s="4" t="s">
        <v>2380</v>
      </c>
      <c r="E2270" s="4" t="s">
        <v>2380</v>
      </c>
      <c r="F2270" s="4" t="s">
        <v>2380</v>
      </c>
      <c r="G2270" s="4" t="s">
        <v>2381</v>
      </c>
      <c r="H2270" s="4" t="s">
        <v>2380</v>
      </c>
      <c r="I2270" s="15">
        <v>180</v>
      </c>
      <c r="J2270" s="15" t="str">
        <f t="shared" si="140"/>
        <v>No</v>
      </c>
      <c r="K2270" s="15">
        <f t="shared" si="141"/>
        <v>0</v>
      </c>
      <c r="L2270" s="15" t="str">
        <f t="shared" si="142"/>
        <v>No</v>
      </c>
      <c r="M2270" s="15" t="str">
        <f t="shared" si="143"/>
        <v>No</v>
      </c>
      <c r="N2270" s="29">
        <v>21.98</v>
      </c>
      <c r="O2270" s="20" t="str" cm="1">
        <f t="array" ref="O2270">_xlfn.IFS(N2270&lt;18.5,"Underweight",N2270&lt;25,"Normalweight",N2270&lt;30,"Overweight",N2270&gt;=30,"Obesity")</f>
        <v>Normalweight</v>
      </c>
      <c r="P2270" s="39" t="s">
        <v>90</v>
      </c>
      <c r="Q2270" s="29">
        <v>21.98</v>
      </c>
      <c r="R2270" s="39">
        <v>7.03</v>
      </c>
      <c r="S2270" s="39" t="s">
        <v>2380</v>
      </c>
      <c r="T2270" s="39" t="s">
        <v>2380</v>
      </c>
      <c r="U2270" s="39" t="s">
        <v>2380</v>
      </c>
      <c r="V2270" s="39">
        <v>0</v>
      </c>
      <c r="W2270" s="39" t="s">
        <v>2380</v>
      </c>
      <c r="X2270" s="39" t="s">
        <v>8393</v>
      </c>
    </row>
    <row r="2271" spans="1:24" x14ac:dyDescent="0.35">
      <c r="A2271" s="4" t="s">
        <v>89</v>
      </c>
      <c r="B2271" s="4">
        <v>19.7</v>
      </c>
      <c r="C2271" s="4">
        <v>5.51</v>
      </c>
      <c r="D2271" s="4" t="s">
        <v>2380</v>
      </c>
      <c r="E2271" s="4" t="s">
        <v>2380</v>
      </c>
      <c r="F2271" s="4" t="s">
        <v>2380</v>
      </c>
      <c r="G2271" s="4">
        <v>1</v>
      </c>
      <c r="H2271" s="4" t="s">
        <v>2380</v>
      </c>
      <c r="I2271" s="15">
        <v>180</v>
      </c>
      <c r="J2271" s="15" t="str">
        <f t="shared" si="140"/>
        <v>No</v>
      </c>
      <c r="K2271" s="15">
        <f t="shared" si="141"/>
        <v>1</v>
      </c>
      <c r="L2271" s="15" t="str">
        <f t="shared" si="142"/>
        <v>No</v>
      </c>
      <c r="M2271" s="15" t="str">
        <f t="shared" si="143"/>
        <v>No</v>
      </c>
      <c r="N2271" s="29">
        <v>19.7</v>
      </c>
      <c r="O2271" s="20" t="str" cm="1">
        <f t="array" ref="O2271">_xlfn.IFS(N2271&lt;18.5,"Underweight",N2271&lt;25,"Normalweight",N2271&lt;30,"Overweight",N2271&gt;=30,"Obesity")</f>
        <v>Normalweight</v>
      </c>
      <c r="P2271" s="39" t="s">
        <v>89</v>
      </c>
      <c r="Q2271" s="29">
        <v>19.7</v>
      </c>
      <c r="R2271" s="39">
        <v>5.51</v>
      </c>
      <c r="S2271" s="39" t="s">
        <v>2380</v>
      </c>
      <c r="T2271" s="39" t="s">
        <v>2380</v>
      </c>
      <c r="U2271" s="39" t="s">
        <v>2380</v>
      </c>
      <c r="V2271" s="39">
        <v>1</v>
      </c>
      <c r="W2271" s="39" t="s">
        <v>2380</v>
      </c>
      <c r="X2271" s="39" t="s">
        <v>8393</v>
      </c>
    </row>
    <row r="2272" spans="1:24" x14ac:dyDescent="0.35">
      <c r="A2272" s="4" t="s">
        <v>88</v>
      </c>
      <c r="B2272" s="4">
        <v>19.21</v>
      </c>
      <c r="C2272" s="4">
        <v>4.76</v>
      </c>
      <c r="D2272" s="4" t="s">
        <v>2380</v>
      </c>
      <c r="E2272" s="4" t="s">
        <v>2382</v>
      </c>
      <c r="F2272" s="4" t="s">
        <v>2380</v>
      </c>
      <c r="G2272" s="4">
        <v>1</v>
      </c>
      <c r="H2272" s="4" t="s">
        <v>2380</v>
      </c>
      <c r="I2272" s="15">
        <v>180</v>
      </c>
      <c r="J2272" s="15" t="str">
        <f t="shared" si="140"/>
        <v>No</v>
      </c>
      <c r="K2272" s="15">
        <f t="shared" si="141"/>
        <v>1</v>
      </c>
      <c r="L2272" s="15" t="str">
        <f t="shared" si="142"/>
        <v>No</v>
      </c>
      <c r="M2272" s="15" t="str">
        <f t="shared" si="143"/>
        <v>No</v>
      </c>
      <c r="N2272" s="29">
        <v>19.21</v>
      </c>
      <c r="O2272" s="20" t="str" cm="1">
        <f t="array" ref="O2272">_xlfn.IFS(N2272&lt;18.5,"Underweight",N2272&lt;25,"Normalweight",N2272&lt;30,"Overweight",N2272&gt;=30,"Obesity")</f>
        <v>Normalweight</v>
      </c>
      <c r="P2272" s="39" t="s">
        <v>88</v>
      </c>
      <c r="Q2272" s="29">
        <v>19.21</v>
      </c>
      <c r="R2272" s="39">
        <v>4.76</v>
      </c>
      <c r="S2272" s="39" t="s">
        <v>2380</v>
      </c>
      <c r="T2272" s="39" t="s">
        <v>2382</v>
      </c>
      <c r="U2272" s="39" t="s">
        <v>2380</v>
      </c>
      <c r="V2272" s="39">
        <v>1</v>
      </c>
      <c r="W2272" s="39" t="s">
        <v>2380</v>
      </c>
      <c r="X2272" s="39" t="s">
        <v>8393</v>
      </c>
    </row>
    <row r="2273" spans="1:24" x14ac:dyDescent="0.35">
      <c r="A2273" s="4" t="s">
        <v>87</v>
      </c>
      <c r="B2273" s="4">
        <v>19.3</v>
      </c>
      <c r="C2273" s="4">
        <v>4.7</v>
      </c>
      <c r="D2273" s="4" t="s">
        <v>2380</v>
      </c>
      <c r="E2273" s="4" t="s">
        <v>2382</v>
      </c>
      <c r="F2273" s="4" t="s">
        <v>2380</v>
      </c>
      <c r="G2273" s="4">
        <v>1</v>
      </c>
      <c r="H2273" s="4" t="s">
        <v>2380</v>
      </c>
      <c r="I2273" s="15">
        <v>180</v>
      </c>
      <c r="J2273" s="15" t="str">
        <f t="shared" si="140"/>
        <v>No</v>
      </c>
      <c r="K2273" s="15">
        <f t="shared" si="141"/>
        <v>1</v>
      </c>
      <c r="L2273" s="15" t="str">
        <f t="shared" si="142"/>
        <v>No</v>
      </c>
      <c r="M2273" s="15" t="str">
        <f t="shared" si="143"/>
        <v>No</v>
      </c>
      <c r="N2273" s="29">
        <v>19.3</v>
      </c>
      <c r="O2273" s="20" t="str" cm="1">
        <f t="array" ref="O2273">_xlfn.IFS(N2273&lt;18.5,"Underweight",N2273&lt;25,"Normalweight",N2273&lt;30,"Overweight",N2273&gt;=30,"Obesity")</f>
        <v>Normalweight</v>
      </c>
      <c r="P2273" s="39" t="s">
        <v>87</v>
      </c>
      <c r="Q2273" s="29">
        <v>19.3</v>
      </c>
      <c r="R2273" s="39">
        <v>4.7</v>
      </c>
      <c r="S2273" s="39" t="s">
        <v>2380</v>
      </c>
      <c r="T2273" s="39" t="s">
        <v>2382</v>
      </c>
      <c r="U2273" s="39" t="s">
        <v>2380</v>
      </c>
      <c r="V2273" s="39">
        <v>1</v>
      </c>
      <c r="W2273" s="39" t="s">
        <v>2380</v>
      </c>
      <c r="X2273" s="39" t="s">
        <v>8393</v>
      </c>
    </row>
    <row r="2274" spans="1:24" x14ac:dyDescent="0.35">
      <c r="A2274" s="4" t="s">
        <v>86</v>
      </c>
      <c r="B2274" s="4">
        <v>16.22</v>
      </c>
      <c r="C2274" s="4">
        <v>6.21</v>
      </c>
      <c r="D2274" s="4" t="s">
        <v>2382</v>
      </c>
      <c r="E2274" s="4" t="s">
        <v>2380</v>
      </c>
      <c r="F2274" s="4" t="s">
        <v>2380</v>
      </c>
      <c r="G2274" s="4" t="s">
        <v>2381</v>
      </c>
      <c r="H2274" s="4" t="s">
        <v>2380</v>
      </c>
      <c r="I2274" s="15">
        <v>180</v>
      </c>
      <c r="J2274" s="15" t="str">
        <f t="shared" si="140"/>
        <v>No</v>
      </c>
      <c r="K2274" s="15">
        <f t="shared" si="141"/>
        <v>0</v>
      </c>
      <c r="L2274" s="15" t="str">
        <f t="shared" si="142"/>
        <v>No</v>
      </c>
      <c r="M2274" s="15" t="str">
        <f t="shared" si="143"/>
        <v>Yes</v>
      </c>
      <c r="N2274" s="29">
        <v>16.22</v>
      </c>
      <c r="O2274" s="20" t="str" cm="1">
        <f t="array" ref="O2274">_xlfn.IFS(N2274&lt;18.5,"Underweight",N2274&lt;25,"Normalweight",N2274&lt;30,"Overweight",N2274&gt;=30,"Obesity")</f>
        <v>Underweight</v>
      </c>
      <c r="P2274" s="39" t="s">
        <v>86</v>
      </c>
      <c r="Q2274" s="29">
        <v>16.22</v>
      </c>
      <c r="R2274" s="39">
        <v>6.21</v>
      </c>
      <c r="S2274" s="39" t="s">
        <v>2383</v>
      </c>
      <c r="T2274" s="39" t="s">
        <v>2380</v>
      </c>
      <c r="U2274" s="39" t="s">
        <v>2380</v>
      </c>
      <c r="V2274" s="39">
        <v>0</v>
      </c>
      <c r="W2274" s="39" t="s">
        <v>2380</v>
      </c>
      <c r="X2274" s="39" t="s">
        <v>8394</v>
      </c>
    </row>
    <row r="2275" spans="1:24" x14ac:dyDescent="0.35">
      <c r="A2275" s="4" t="s">
        <v>85</v>
      </c>
      <c r="B2275" s="4">
        <v>17.12</v>
      </c>
      <c r="C2275" s="4">
        <v>4.5199999999999996</v>
      </c>
      <c r="D2275" s="4" t="s">
        <v>2380</v>
      </c>
      <c r="E2275" s="4" t="s">
        <v>2382</v>
      </c>
      <c r="F2275" s="4" t="s">
        <v>2380</v>
      </c>
      <c r="G2275" s="4">
        <v>1</v>
      </c>
      <c r="H2275" s="4" t="s">
        <v>2380</v>
      </c>
      <c r="I2275" s="15">
        <v>180</v>
      </c>
      <c r="J2275" s="15" t="str">
        <f t="shared" si="140"/>
        <v>No</v>
      </c>
      <c r="K2275" s="15">
        <f t="shared" si="141"/>
        <v>1</v>
      </c>
      <c r="L2275" s="15" t="str">
        <f t="shared" si="142"/>
        <v>No</v>
      </c>
      <c r="M2275" s="15" t="str">
        <f t="shared" si="143"/>
        <v>No</v>
      </c>
      <c r="N2275" s="29">
        <v>17.12</v>
      </c>
      <c r="O2275" s="20" t="str" cm="1">
        <f t="array" ref="O2275">_xlfn.IFS(N2275&lt;18.5,"Underweight",N2275&lt;25,"Normalweight",N2275&lt;30,"Overweight",N2275&gt;=30,"Obesity")</f>
        <v>Underweight</v>
      </c>
      <c r="P2275" s="39" t="s">
        <v>85</v>
      </c>
      <c r="Q2275" s="29">
        <v>17.12</v>
      </c>
      <c r="R2275" s="39">
        <v>4.5199999999999996</v>
      </c>
      <c r="S2275" s="39" t="s">
        <v>2380</v>
      </c>
      <c r="T2275" s="39" t="s">
        <v>2382</v>
      </c>
      <c r="U2275" s="39" t="s">
        <v>2380</v>
      </c>
      <c r="V2275" s="39">
        <v>1</v>
      </c>
      <c r="W2275" s="39" t="s">
        <v>2380</v>
      </c>
      <c r="X2275" s="39" t="s">
        <v>8394</v>
      </c>
    </row>
    <row r="2276" spans="1:24" x14ac:dyDescent="0.35">
      <c r="A2276" s="4" t="s">
        <v>84</v>
      </c>
      <c r="B2276" s="4">
        <v>19.07</v>
      </c>
      <c r="C2276" s="4">
        <v>5.45</v>
      </c>
      <c r="D2276" s="4" t="s">
        <v>2380</v>
      </c>
      <c r="E2276" s="4" t="s">
        <v>2380</v>
      </c>
      <c r="F2276" s="4" t="s">
        <v>2380</v>
      </c>
      <c r="G2276" s="4">
        <v>1</v>
      </c>
      <c r="H2276" s="4" t="s">
        <v>2380</v>
      </c>
      <c r="I2276" s="15">
        <v>180</v>
      </c>
      <c r="J2276" s="15" t="str">
        <f t="shared" si="140"/>
        <v>No</v>
      </c>
      <c r="K2276" s="15">
        <f t="shared" si="141"/>
        <v>1</v>
      </c>
      <c r="L2276" s="15" t="str">
        <f t="shared" si="142"/>
        <v>No</v>
      </c>
      <c r="M2276" s="15" t="str">
        <f t="shared" si="143"/>
        <v>No</v>
      </c>
      <c r="N2276" s="29">
        <v>19.07</v>
      </c>
      <c r="O2276" s="20" t="str" cm="1">
        <f t="array" ref="O2276">_xlfn.IFS(N2276&lt;18.5,"Underweight",N2276&lt;25,"Normalweight",N2276&lt;30,"Overweight",N2276&gt;=30,"Obesity")</f>
        <v>Normalweight</v>
      </c>
      <c r="P2276" s="39" t="s">
        <v>84</v>
      </c>
      <c r="Q2276" s="29">
        <v>19.07</v>
      </c>
      <c r="R2276" s="39">
        <v>5.45</v>
      </c>
      <c r="S2276" s="39" t="s">
        <v>2380</v>
      </c>
      <c r="T2276" s="39" t="s">
        <v>2380</v>
      </c>
      <c r="U2276" s="39" t="s">
        <v>2380</v>
      </c>
      <c r="V2276" s="39">
        <v>1</v>
      </c>
      <c r="W2276" s="39" t="s">
        <v>2380</v>
      </c>
      <c r="X2276" s="39" t="s">
        <v>8393</v>
      </c>
    </row>
    <row r="2277" spans="1:24" x14ac:dyDescent="0.35">
      <c r="A2277" s="4" t="s">
        <v>83</v>
      </c>
      <c r="B2277" s="4">
        <v>15.56</v>
      </c>
      <c r="C2277" s="4">
        <v>4.42</v>
      </c>
      <c r="D2277" s="4" t="s">
        <v>2380</v>
      </c>
      <c r="E2277" s="4" t="s">
        <v>2380</v>
      </c>
      <c r="F2277" s="4" t="s">
        <v>2380</v>
      </c>
      <c r="G2277" s="4" t="s">
        <v>2381</v>
      </c>
      <c r="H2277" s="4" t="s">
        <v>2380</v>
      </c>
      <c r="I2277" s="15">
        <v>180</v>
      </c>
      <c r="J2277" s="15" t="str">
        <f t="shared" si="140"/>
        <v>No</v>
      </c>
      <c r="K2277" s="15">
        <f t="shared" si="141"/>
        <v>0</v>
      </c>
      <c r="L2277" s="15" t="str">
        <f t="shared" si="142"/>
        <v>No</v>
      </c>
      <c r="M2277" s="15" t="str">
        <f t="shared" si="143"/>
        <v>No</v>
      </c>
      <c r="N2277" s="29">
        <v>15.56</v>
      </c>
      <c r="O2277" s="20" t="str" cm="1">
        <f t="array" ref="O2277">_xlfn.IFS(N2277&lt;18.5,"Underweight",N2277&lt;25,"Normalweight",N2277&lt;30,"Overweight",N2277&gt;=30,"Obesity")</f>
        <v>Underweight</v>
      </c>
      <c r="P2277" s="39" t="s">
        <v>83</v>
      </c>
      <c r="Q2277" s="29">
        <v>15.56</v>
      </c>
      <c r="R2277" s="39">
        <v>4.42</v>
      </c>
      <c r="S2277" s="39" t="s">
        <v>2380</v>
      </c>
      <c r="T2277" s="39" t="s">
        <v>2380</v>
      </c>
      <c r="U2277" s="39" t="s">
        <v>2380</v>
      </c>
      <c r="V2277" s="39">
        <v>0</v>
      </c>
      <c r="W2277" s="39" t="s">
        <v>2380</v>
      </c>
      <c r="X2277" s="39" t="s">
        <v>8394</v>
      </c>
    </row>
    <row r="2278" spans="1:24" x14ac:dyDescent="0.35">
      <c r="A2278" s="4" t="s">
        <v>82</v>
      </c>
      <c r="B2278" s="4">
        <v>22.76</v>
      </c>
      <c r="C2278" s="4">
        <v>9.44</v>
      </c>
      <c r="D2278" s="4" t="s">
        <v>2380</v>
      </c>
      <c r="E2278" s="4" t="s">
        <v>2380</v>
      </c>
      <c r="F2278" s="4" t="s">
        <v>2380</v>
      </c>
      <c r="G2278" s="4" t="s">
        <v>2381</v>
      </c>
      <c r="H2278" s="4" t="s">
        <v>2380</v>
      </c>
      <c r="I2278" s="15">
        <v>180</v>
      </c>
      <c r="J2278" s="15" t="str">
        <f t="shared" si="140"/>
        <v>No</v>
      </c>
      <c r="K2278" s="15">
        <f t="shared" si="141"/>
        <v>0</v>
      </c>
      <c r="L2278" s="15" t="str">
        <f t="shared" si="142"/>
        <v>No</v>
      </c>
      <c r="M2278" s="15" t="str">
        <f t="shared" si="143"/>
        <v>No</v>
      </c>
      <c r="N2278" s="29">
        <v>22.76</v>
      </c>
      <c r="O2278" s="20" t="str" cm="1">
        <f t="array" ref="O2278">_xlfn.IFS(N2278&lt;18.5,"Underweight",N2278&lt;25,"Normalweight",N2278&lt;30,"Overweight",N2278&gt;=30,"Obesity")</f>
        <v>Normalweight</v>
      </c>
      <c r="P2278" s="39" t="s">
        <v>82</v>
      </c>
      <c r="Q2278" s="29">
        <v>22.76</v>
      </c>
      <c r="R2278" s="39">
        <v>9.44</v>
      </c>
      <c r="S2278" s="39" t="s">
        <v>2380</v>
      </c>
      <c r="T2278" s="39" t="s">
        <v>2380</v>
      </c>
      <c r="U2278" s="39" t="s">
        <v>2380</v>
      </c>
      <c r="V2278" s="39">
        <v>0</v>
      </c>
      <c r="W2278" s="39" t="s">
        <v>2380</v>
      </c>
      <c r="X2278" s="39" t="s">
        <v>8393</v>
      </c>
    </row>
    <row r="2279" spans="1:24" x14ac:dyDescent="0.35">
      <c r="A2279" s="4" t="s">
        <v>81</v>
      </c>
      <c r="B2279" s="4">
        <v>22.79</v>
      </c>
      <c r="C2279" s="4">
        <v>6.15</v>
      </c>
      <c r="D2279" s="4" t="s">
        <v>2382</v>
      </c>
      <c r="E2279" s="4" t="s">
        <v>2380</v>
      </c>
      <c r="F2279" s="4" t="s">
        <v>2383</v>
      </c>
      <c r="G2279" s="4">
        <v>1</v>
      </c>
      <c r="H2279" s="4" t="s">
        <v>2380</v>
      </c>
      <c r="I2279" s="15">
        <v>180</v>
      </c>
      <c r="J2279" s="15" t="str">
        <f t="shared" si="140"/>
        <v>No</v>
      </c>
      <c r="K2279" s="15">
        <f t="shared" si="141"/>
        <v>1</v>
      </c>
      <c r="L2279" s="15" t="str">
        <f t="shared" si="142"/>
        <v>No</v>
      </c>
      <c r="M2279" s="15" t="str">
        <f t="shared" si="143"/>
        <v>Yes</v>
      </c>
      <c r="N2279" s="29">
        <v>22.79</v>
      </c>
      <c r="O2279" s="20" t="str" cm="1">
        <f t="array" ref="O2279">_xlfn.IFS(N2279&lt;18.5,"Underweight",N2279&lt;25,"Normalweight",N2279&lt;30,"Overweight",N2279&gt;=30,"Obesity")</f>
        <v>Normalweight</v>
      </c>
      <c r="P2279" s="39" t="s">
        <v>81</v>
      </c>
      <c r="Q2279" s="29">
        <v>22.79</v>
      </c>
      <c r="R2279" s="39">
        <v>6.15</v>
      </c>
      <c r="S2279" s="39" t="s">
        <v>2383</v>
      </c>
      <c r="T2279" s="39" t="s">
        <v>2380</v>
      </c>
      <c r="U2279" s="39" t="s">
        <v>2383</v>
      </c>
      <c r="V2279" s="39">
        <v>1</v>
      </c>
      <c r="W2279" s="39" t="s">
        <v>2380</v>
      </c>
      <c r="X2279" s="39" t="s">
        <v>8393</v>
      </c>
    </row>
    <row r="2280" spans="1:24" x14ac:dyDescent="0.35">
      <c r="A2280" s="4" t="s">
        <v>80</v>
      </c>
      <c r="B2280" s="4">
        <v>17.41</v>
      </c>
      <c r="C2280" s="4">
        <v>5.13</v>
      </c>
      <c r="D2280" s="4" t="s">
        <v>2382</v>
      </c>
      <c r="E2280" s="4" t="s">
        <v>2380</v>
      </c>
      <c r="F2280" s="4" t="s">
        <v>2380</v>
      </c>
      <c r="G2280" s="4" t="s">
        <v>2381</v>
      </c>
      <c r="H2280" s="4" t="s">
        <v>2380</v>
      </c>
      <c r="I2280" s="15">
        <v>180</v>
      </c>
      <c r="J2280" s="15" t="str">
        <f t="shared" si="140"/>
        <v>No</v>
      </c>
      <c r="K2280" s="15">
        <f t="shared" si="141"/>
        <v>0</v>
      </c>
      <c r="L2280" s="15" t="str">
        <f t="shared" si="142"/>
        <v>No</v>
      </c>
      <c r="M2280" s="15" t="str">
        <f t="shared" si="143"/>
        <v>Yes</v>
      </c>
      <c r="N2280" s="29">
        <v>17.41</v>
      </c>
      <c r="O2280" s="20" t="str" cm="1">
        <f t="array" ref="O2280">_xlfn.IFS(N2280&lt;18.5,"Underweight",N2280&lt;25,"Normalweight",N2280&lt;30,"Overweight",N2280&gt;=30,"Obesity")</f>
        <v>Underweight</v>
      </c>
      <c r="P2280" s="39" t="s">
        <v>80</v>
      </c>
      <c r="Q2280" s="29">
        <v>17.41</v>
      </c>
      <c r="R2280" s="39">
        <v>5.13</v>
      </c>
      <c r="S2280" s="39" t="s">
        <v>2383</v>
      </c>
      <c r="T2280" s="39" t="s">
        <v>2380</v>
      </c>
      <c r="U2280" s="39" t="s">
        <v>2380</v>
      </c>
      <c r="V2280" s="39">
        <v>0</v>
      </c>
      <c r="W2280" s="39" t="s">
        <v>2380</v>
      </c>
      <c r="X2280" s="39" t="s">
        <v>8394</v>
      </c>
    </row>
    <row r="2281" spans="1:24" x14ac:dyDescent="0.35">
      <c r="A2281" s="4" t="s">
        <v>79</v>
      </c>
      <c r="B2281" s="4">
        <v>19.32</v>
      </c>
      <c r="C2281" s="4">
        <v>4.96</v>
      </c>
      <c r="D2281" s="4" t="s">
        <v>2382</v>
      </c>
      <c r="E2281" s="4" t="s">
        <v>2380</v>
      </c>
      <c r="F2281" s="4" t="s">
        <v>2380</v>
      </c>
      <c r="G2281" s="4" t="s">
        <v>2381</v>
      </c>
      <c r="H2281" s="4" t="s">
        <v>2380</v>
      </c>
      <c r="I2281" s="15">
        <v>180</v>
      </c>
      <c r="J2281" s="15" t="str">
        <f t="shared" si="140"/>
        <v>No</v>
      </c>
      <c r="K2281" s="15">
        <f t="shared" si="141"/>
        <v>0</v>
      </c>
      <c r="L2281" s="15" t="str">
        <f t="shared" si="142"/>
        <v>No</v>
      </c>
      <c r="M2281" s="15" t="str">
        <f t="shared" si="143"/>
        <v>Yes</v>
      </c>
      <c r="N2281" s="29">
        <v>19.32</v>
      </c>
      <c r="O2281" s="20" t="str" cm="1">
        <f t="array" ref="O2281">_xlfn.IFS(N2281&lt;18.5,"Underweight",N2281&lt;25,"Normalweight",N2281&lt;30,"Overweight",N2281&gt;=30,"Obesity")</f>
        <v>Normalweight</v>
      </c>
      <c r="P2281" s="39" t="s">
        <v>79</v>
      </c>
      <c r="Q2281" s="29">
        <v>19.32</v>
      </c>
      <c r="R2281" s="39">
        <v>4.96</v>
      </c>
      <c r="S2281" s="39" t="s">
        <v>2383</v>
      </c>
      <c r="T2281" s="39" t="s">
        <v>2380</v>
      </c>
      <c r="U2281" s="39" t="s">
        <v>2380</v>
      </c>
      <c r="V2281" s="39">
        <v>0</v>
      </c>
      <c r="W2281" s="39" t="s">
        <v>2380</v>
      </c>
      <c r="X2281" s="39" t="s">
        <v>8393</v>
      </c>
    </row>
    <row r="2282" spans="1:24" x14ac:dyDescent="0.35">
      <c r="A2282" s="4" t="s">
        <v>78</v>
      </c>
      <c r="B2282" s="4">
        <v>18.25</v>
      </c>
      <c r="C2282" s="4">
        <v>10.95</v>
      </c>
      <c r="D2282" s="4" t="s">
        <v>2380</v>
      </c>
      <c r="E2282" s="4" t="s">
        <v>2380</v>
      </c>
      <c r="F2282" s="4" t="s">
        <v>2380</v>
      </c>
      <c r="G2282" s="4" t="s">
        <v>2381</v>
      </c>
      <c r="H2282" s="4" t="s">
        <v>2380</v>
      </c>
      <c r="I2282" s="15">
        <v>180</v>
      </c>
      <c r="J2282" s="15" t="str">
        <f t="shared" si="140"/>
        <v>No</v>
      </c>
      <c r="K2282" s="15">
        <f t="shared" si="141"/>
        <v>0</v>
      </c>
      <c r="L2282" s="15" t="str">
        <f t="shared" si="142"/>
        <v>No</v>
      </c>
      <c r="M2282" s="15" t="str">
        <f t="shared" si="143"/>
        <v>No</v>
      </c>
      <c r="N2282" s="29">
        <v>18.25</v>
      </c>
      <c r="O2282" s="20" t="str" cm="1">
        <f t="array" ref="O2282">_xlfn.IFS(N2282&lt;18.5,"Underweight",N2282&lt;25,"Normalweight",N2282&lt;30,"Overweight",N2282&gt;=30,"Obesity")</f>
        <v>Underweight</v>
      </c>
      <c r="P2282" s="39" t="s">
        <v>78</v>
      </c>
      <c r="Q2282" s="29">
        <v>18.25</v>
      </c>
      <c r="R2282" s="39">
        <v>10.95</v>
      </c>
      <c r="S2282" s="39" t="s">
        <v>2380</v>
      </c>
      <c r="T2282" s="39" t="s">
        <v>2380</v>
      </c>
      <c r="U2282" s="39" t="s">
        <v>2380</v>
      </c>
      <c r="V2282" s="39">
        <v>0</v>
      </c>
      <c r="W2282" s="39" t="s">
        <v>2380</v>
      </c>
      <c r="X2282" s="39" t="s">
        <v>8394</v>
      </c>
    </row>
    <row r="2283" spans="1:24" x14ac:dyDescent="0.35">
      <c r="A2283" s="4" t="s">
        <v>77</v>
      </c>
      <c r="B2283" s="4">
        <v>53.13</v>
      </c>
      <c r="C2283" s="4">
        <v>4.4400000000000004</v>
      </c>
      <c r="D2283" s="4" t="s">
        <v>2380</v>
      </c>
      <c r="E2283" s="4" t="s">
        <v>2382</v>
      </c>
      <c r="F2283" s="4" t="s">
        <v>2380</v>
      </c>
      <c r="G2283" s="4">
        <v>1</v>
      </c>
      <c r="H2283" s="4" t="s">
        <v>2380</v>
      </c>
      <c r="I2283" s="15">
        <v>180</v>
      </c>
      <c r="J2283" s="15" t="str">
        <f t="shared" si="140"/>
        <v>No</v>
      </c>
      <c r="K2283" s="15">
        <f t="shared" si="141"/>
        <v>1</v>
      </c>
      <c r="L2283" s="15" t="str">
        <f t="shared" si="142"/>
        <v>No</v>
      </c>
      <c r="M2283" s="15" t="str">
        <f t="shared" si="143"/>
        <v>No</v>
      </c>
      <c r="N2283" s="29">
        <v>53.13</v>
      </c>
      <c r="O2283" s="20" t="str" cm="1">
        <f t="array" ref="O2283">_xlfn.IFS(N2283&lt;18.5,"Underweight",N2283&lt;25,"Normalweight",N2283&lt;30,"Overweight",N2283&gt;=30,"Obesity")</f>
        <v>Obesity</v>
      </c>
      <c r="P2283" s="39" t="s">
        <v>77</v>
      </c>
      <c r="Q2283" s="29">
        <v>53.13</v>
      </c>
      <c r="R2283" s="39">
        <v>4.4400000000000004</v>
      </c>
      <c r="S2283" s="39" t="s">
        <v>2380</v>
      </c>
      <c r="T2283" s="39" t="s">
        <v>2382</v>
      </c>
      <c r="U2283" s="39" t="s">
        <v>2380</v>
      </c>
      <c r="V2283" s="39">
        <v>1</v>
      </c>
      <c r="W2283" s="39" t="s">
        <v>2380</v>
      </c>
      <c r="X2283" s="39" t="s">
        <v>8391</v>
      </c>
    </row>
    <row r="2284" spans="1:24" x14ac:dyDescent="0.35">
      <c r="A2284" s="4" t="s">
        <v>76</v>
      </c>
      <c r="B2284" s="4">
        <v>20.46</v>
      </c>
      <c r="C2284" s="4">
        <v>4.0199999999999996</v>
      </c>
      <c r="D2284" s="4" t="s">
        <v>2380</v>
      </c>
      <c r="E2284" s="4" t="s">
        <v>2380</v>
      </c>
      <c r="F2284" s="4" t="s">
        <v>2380</v>
      </c>
      <c r="G2284" s="4" t="s">
        <v>2381</v>
      </c>
      <c r="H2284" s="4" t="s">
        <v>2380</v>
      </c>
      <c r="I2284" s="15">
        <v>180</v>
      </c>
      <c r="J2284" s="15" t="str">
        <f t="shared" si="140"/>
        <v>No</v>
      </c>
      <c r="K2284" s="15">
        <f t="shared" si="141"/>
        <v>0</v>
      </c>
      <c r="L2284" s="15" t="str">
        <f t="shared" si="142"/>
        <v>No</v>
      </c>
      <c r="M2284" s="15" t="str">
        <f t="shared" si="143"/>
        <v>No</v>
      </c>
      <c r="N2284" s="29">
        <v>20.46</v>
      </c>
      <c r="O2284" s="20" t="str" cm="1">
        <f t="array" ref="O2284">_xlfn.IFS(N2284&lt;18.5,"Underweight",N2284&lt;25,"Normalweight",N2284&lt;30,"Overweight",N2284&gt;=30,"Obesity")</f>
        <v>Normalweight</v>
      </c>
      <c r="P2284" s="39" t="s">
        <v>76</v>
      </c>
      <c r="Q2284" s="29">
        <v>20.46</v>
      </c>
      <c r="R2284" s="39">
        <v>4.0199999999999996</v>
      </c>
      <c r="S2284" s="39" t="s">
        <v>2380</v>
      </c>
      <c r="T2284" s="39" t="s">
        <v>2380</v>
      </c>
      <c r="U2284" s="39" t="s">
        <v>2380</v>
      </c>
      <c r="V2284" s="39">
        <v>0</v>
      </c>
      <c r="W2284" s="39" t="s">
        <v>2380</v>
      </c>
      <c r="X2284" s="39" t="s">
        <v>8393</v>
      </c>
    </row>
    <row r="2285" spans="1:24" x14ac:dyDescent="0.35">
      <c r="A2285" s="4" t="s">
        <v>75</v>
      </c>
      <c r="B2285" s="4">
        <v>43.01</v>
      </c>
      <c r="C2285" s="4">
        <v>5.44</v>
      </c>
      <c r="D2285" s="4" t="s">
        <v>2380</v>
      </c>
      <c r="E2285" s="4" t="s">
        <v>2382</v>
      </c>
      <c r="F2285" s="4" t="s">
        <v>2380</v>
      </c>
      <c r="G2285" s="4">
        <v>1</v>
      </c>
      <c r="H2285" s="4" t="s">
        <v>2380</v>
      </c>
      <c r="I2285" s="15">
        <v>180</v>
      </c>
      <c r="J2285" s="15" t="str">
        <f t="shared" si="140"/>
        <v>No</v>
      </c>
      <c r="K2285" s="15">
        <f t="shared" si="141"/>
        <v>1</v>
      </c>
      <c r="L2285" s="15" t="str">
        <f t="shared" si="142"/>
        <v>No</v>
      </c>
      <c r="M2285" s="15" t="str">
        <f t="shared" si="143"/>
        <v>No</v>
      </c>
      <c r="N2285" s="29">
        <v>43.01</v>
      </c>
      <c r="O2285" s="20" t="str" cm="1">
        <f t="array" ref="O2285">_xlfn.IFS(N2285&lt;18.5,"Underweight",N2285&lt;25,"Normalweight",N2285&lt;30,"Overweight",N2285&gt;=30,"Obesity")</f>
        <v>Obesity</v>
      </c>
      <c r="P2285" s="39" t="s">
        <v>75</v>
      </c>
      <c r="Q2285" s="29">
        <v>43.01</v>
      </c>
      <c r="R2285" s="39">
        <v>5.44</v>
      </c>
      <c r="S2285" s="39" t="s">
        <v>2380</v>
      </c>
      <c r="T2285" s="39" t="s">
        <v>2382</v>
      </c>
      <c r="U2285" s="39" t="s">
        <v>2380</v>
      </c>
      <c r="V2285" s="39">
        <v>1</v>
      </c>
      <c r="W2285" s="39" t="s">
        <v>2380</v>
      </c>
      <c r="X2285" s="39" t="s">
        <v>8391</v>
      </c>
    </row>
    <row r="2286" spans="1:24" x14ac:dyDescent="0.35">
      <c r="A2286" s="4" t="s">
        <v>74</v>
      </c>
      <c r="B2286" s="4">
        <v>15.01</v>
      </c>
      <c r="C2286" s="4">
        <v>4.1500000000000004</v>
      </c>
      <c r="D2286" s="4" t="s">
        <v>2380</v>
      </c>
      <c r="E2286" s="4" t="s">
        <v>2380</v>
      </c>
      <c r="F2286" s="4" t="s">
        <v>2383</v>
      </c>
      <c r="G2286" s="4">
        <v>1</v>
      </c>
      <c r="H2286" s="4" t="s">
        <v>2380</v>
      </c>
      <c r="I2286" s="15">
        <v>180</v>
      </c>
      <c r="J2286" s="15" t="str">
        <f t="shared" si="140"/>
        <v>No</v>
      </c>
      <c r="K2286" s="15">
        <f t="shared" si="141"/>
        <v>1</v>
      </c>
      <c r="L2286" s="15" t="str">
        <f t="shared" si="142"/>
        <v>No</v>
      </c>
      <c r="M2286" s="15" t="str">
        <f t="shared" si="143"/>
        <v>No</v>
      </c>
      <c r="N2286" s="29">
        <v>15.01</v>
      </c>
      <c r="O2286" s="20" t="str" cm="1">
        <f t="array" ref="O2286">_xlfn.IFS(N2286&lt;18.5,"Underweight",N2286&lt;25,"Normalweight",N2286&lt;30,"Overweight",N2286&gt;=30,"Obesity")</f>
        <v>Underweight</v>
      </c>
      <c r="P2286" s="39" t="s">
        <v>74</v>
      </c>
      <c r="Q2286" s="29">
        <v>15.01</v>
      </c>
      <c r="R2286" s="39">
        <v>4.1500000000000004</v>
      </c>
      <c r="S2286" s="39" t="s">
        <v>2380</v>
      </c>
      <c r="T2286" s="39" t="s">
        <v>2380</v>
      </c>
      <c r="U2286" s="39" t="s">
        <v>2383</v>
      </c>
      <c r="V2286" s="39">
        <v>1</v>
      </c>
      <c r="W2286" s="39" t="s">
        <v>2380</v>
      </c>
      <c r="X2286" s="39" t="s">
        <v>8394</v>
      </c>
    </row>
    <row r="2287" spans="1:24" x14ac:dyDescent="0.35">
      <c r="A2287" s="4" t="s">
        <v>73</v>
      </c>
      <c r="B2287" s="4">
        <v>41.14</v>
      </c>
      <c r="C2287" s="4">
        <v>6.02</v>
      </c>
      <c r="D2287" s="4" t="s">
        <v>2380</v>
      </c>
      <c r="E2287" s="4" t="s">
        <v>2382</v>
      </c>
      <c r="F2287" s="4" t="s">
        <v>2380</v>
      </c>
      <c r="G2287" s="4">
        <v>1</v>
      </c>
      <c r="H2287" s="4" t="s">
        <v>2380</v>
      </c>
      <c r="I2287" s="15">
        <v>180</v>
      </c>
      <c r="J2287" s="15" t="str">
        <f t="shared" si="140"/>
        <v>No</v>
      </c>
      <c r="K2287" s="15">
        <f t="shared" si="141"/>
        <v>1</v>
      </c>
      <c r="L2287" s="15" t="str">
        <f t="shared" si="142"/>
        <v>No</v>
      </c>
      <c r="M2287" s="15" t="str">
        <f t="shared" si="143"/>
        <v>No</v>
      </c>
      <c r="N2287" s="29">
        <v>41.14</v>
      </c>
      <c r="O2287" s="20" t="str" cm="1">
        <f t="array" ref="O2287">_xlfn.IFS(N2287&lt;18.5,"Underweight",N2287&lt;25,"Normalweight",N2287&lt;30,"Overweight",N2287&gt;=30,"Obesity")</f>
        <v>Obesity</v>
      </c>
      <c r="P2287" s="39" t="s">
        <v>73</v>
      </c>
      <c r="Q2287" s="29">
        <v>41.14</v>
      </c>
      <c r="R2287" s="39">
        <v>6.02</v>
      </c>
      <c r="S2287" s="39" t="s">
        <v>2380</v>
      </c>
      <c r="T2287" s="39" t="s">
        <v>2382</v>
      </c>
      <c r="U2287" s="39" t="s">
        <v>2380</v>
      </c>
      <c r="V2287" s="39">
        <v>1</v>
      </c>
      <c r="W2287" s="39" t="s">
        <v>2380</v>
      </c>
      <c r="X2287" s="39" t="s">
        <v>8391</v>
      </c>
    </row>
    <row r="2288" spans="1:24" x14ac:dyDescent="0.35">
      <c r="A2288" s="4" t="s">
        <v>72</v>
      </c>
      <c r="B2288" s="4">
        <v>16.55</v>
      </c>
      <c r="C2288" s="4">
        <v>7.73</v>
      </c>
      <c r="D2288" s="4" t="s">
        <v>2380</v>
      </c>
      <c r="E2288" s="4" t="s">
        <v>2380</v>
      </c>
      <c r="F2288" s="4" t="s">
        <v>2380</v>
      </c>
      <c r="G2288" s="4" t="s">
        <v>2381</v>
      </c>
      <c r="H2288" s="4" t="s">
        <v>2380</v>
      </c>
      <c r="I2288" s="15">
        <v>180</v>
      </c>
      <c r="J2288" s="15" t="str">
        <f t="shared" si="140"/>
        <v>No</v>
      </c>
      <c r="K2288" s="15">
        <f t="shared" si="141"/>
        <v>0</v>
      </c>
      <c r="L2288" s="15" t="str">
        <f t="shared" si="142"/>
        <v>No</v>
      </c>
      <c r="M2288" s="15" t="str">
        <f t="shared" si="143"/>
        <v>No</v>
      </c>
      <c r="N2288" s="29">
        <v>16.55</v>
      </c>
      <c r="O2288" s="20" t="str" cm="1">
        <f t="array" ref="O2288">_xlfn.IFS(N2288&lt;18.5,"Underweight",N2288&lt;25,"Normalweight",N2288&lt;30,"Overweight",N2288&gt;=30,"Obesity")</f>
        <v>Underweight</v>
      </c>
      <c r="P2288" s="39" t="s">
        <v>72</v>
      </c>
      <c r="Q2288" s="29">
        <v>16.55</v>
      </c>
      <c r="R2288" s="39">
        <v>7.73</v>
      </c>
      <c r="S2288" s="39" t="s">
        <v>2380</v>
      </c>
      <c r="T2288" s="39" t="s">
        <v>2380</v>
      </c>
      <c r="U2288" s="39" t="s">
        <v>2380</v>
      </c>
      <c r="V2288" s="39">
        <v>0</v>
      </c>
      <c r="W2288" s="39" t="s">
        <v>2380</v>
      </c>
      <c r="X2288" s="39" t="s">
        <v>8394</v>
      </c>
    </row>
    <row r="2289" spans="1:24" x14ac:dyDescent="0.35">
      <c r="A2289" s="4" t="s">
        <v>71</v>
      </c>
      <c r="B2289" s="4">
        <v>37.29</v>
      </c>
      <c r="C2289" s="4">
        <v>5.03</v>
      </c>
      <c r="D2289" s="4" t="s">
        <v>2380</v>
      </c>
      <c r="E2289" s="4" t="s">
        <v>2382</v>
      </c>
      <c r="F2289" s="4" t="s">
        <v>2380</v>
      </c>
      <c r="G2289" s="4">
        <v>1</v>
      </c>
      <c r="H2289" s="4" t="s">
        <v>2380</v>
      </c>
      <c r="I2289" s="15">
        <v>180</v>
      </c>
      <c r="J2289" s="15" t="str">
        <f t="shared" si="140"/>
        <v>No</v>
      </c>
      <c r="K2289" s="15">
        <f t="shared" si="141"/>
        <v>1</v>
      </c>
      <c r="L2289" s="15" t="str">
        <f t="shared" si="142"/>
        <v>No</v>
      </c>
      <c r="M2289" s="15" t="str">
        <f t="shared" si="143"/>
        <v>No</v>
      </c>
      <c r="N2289" s="29">
        <v>37.29</v>
      </c>
      <c r="O2289" s="20" t="str" cm="1">
        <f t="array" ref="O2289">_xlfn.IFS(N2289&lt;18.5,"Underweight",N2289&lt;25,"Normalweight",N2289&lt;30,"Overweight",N2289&gt;=30,"Obesity")</f>
        <v>Obesity</v>
      </c>
      <c r="P2289" s="39" t="s">
        <v>71</v>
      </c>
      <c r="Q2289" s="29">
        <v>37.29</v>
      </c>
      <c r="R2289" s="39">
        <v>5.03</v>
      </c>
      <c r="S2289" s="39" t="s">
        <v>2380</v>
      </c>
      <c r="T2289" s="39" t="s">
        <v>2382</v>
      </c>
      <c r="U2289" s="39" t="s">
        <v>2380</v>
      </c>
      <c r="V2289" s="39">
        <v>1</v>
      </c>
      <c r="W2289" s="39" t="s">
        <v>2380</v>
      </c>
      <c r="X2289" s="39" t="s">
        <v>8391</v>
      </c>
    </row>
    <row r="2290" spans="1:24" x14ac:dyDescent="0.35">
      <c r="A2290" s="4" t="s">
        <v>70</v>
      </c>
      <c r="B2290" s="4">
        <v>16.739999999999998</v>
      </c>
      <c r="C2290" s="4">
        <v>4.08</v>
      </c>
      <c r="D2290" s="4" t="s">
        <v>2382</v>
      </c>
      <c r="E2290" s="4" t="s">
        <v>2380</v>
      </c>
      <c r="F2290" s="4" t="s">
        <v>2380</v>
      </c>
      <c r="G2290" s="4" t="s">
        <v>2381</v>
      </c>
      <c r="H2290" s="4" t="s">
        <v>2380</v>
      </c>
      <c r="I2290" s="15">
        <v>180</v>
      </c>
      <c r="J2290" s="15" t="str">
        <f t="shared" si="140"/>
        <v>No</v>
      </c>
      <c r="K2290" s="15">
        <f t="shared" si="141"/>
        <v>0</v>
      </c>
      <c r="L2290" s="15" t="str">
        <f t="shared" si="142"/>
        <v>No</v>
      </c>
      <c r="M2290" s="15" t="str">
        <f t="shared" si="143"/>
        <v>Yes</v>
      </c>
      <c r="N2290" s="29">
        <v>16.739999999999998</v>
      </c>
      <c r="O2290" s="20" t="str" cm="1">
        <f t="array" ref="O2290">_xlfn.IFS(N2290&lt;18.5,"Underweight",N2290&lt;25,"Normalweight",N2290&lt;30,"Overweight",N2290&gt;=30,"Obesity")</f>
        <v>Underweight</v>
      </c>
      <c r="P2290" s="39" t="s">
        <v>70</v>
      </c>
      <c r="Q2290" s="29">
        <v>16.739999999999998</v>
      </c>
      <c r="R2290" s="39">
        <v>4.08</v>
      </c>
      <c r="S2290" s="39" t="s">
        <v>2383</v>
      </c>
      <c r="T2290" s="39" t="s">
        <v>2380</v>
      </c>
      <c r="U2290" s="39" t="s">
        <v>2380</v>
      </c>
      <c r="V2290" s="39">
        <v>0</v>
      </c>
      <c r="W2290" s="39" t="s">
        <v>2380</v>
      </c>
      <c r="X2290" s="39" t="s">
        <v>8394</v>
      </c>
    </row>
    <row r="2291" spans="1:24" x14ac:dyDescent="0.35">
      <c r="A2291" s="4" t="s">
        <v>69</v>
      </c>
      <c r="B2291" s="4">
        <v>34.43</v>
      </c>
      <c r="C2291" s="4">
        <v>4.2699999999999996</v>
      </c>
      <c r="D2291" s="4" t="s">
        <v>2380</v>
      </c>
      <c r="E2291" s="4" t="s">
        <v>2382</v>
      </c>
      <c r="F2291" s="4" t="s">
        <v>2380</v>
      </c>
      <c r="G2291" s="4">
        <v>1</v>
      </c>
      <c r="H2291" s="4" t="s">
        <v>2380</v>
      </c>
      <c r="I2291" s="15">
        <v>180</v>
      </c>
      <c r="J2291" s="15" t="str">
        <f t="shared" si="140"/>
        <v>No</v>
      </c>
      <c r="K2291" s="15">
        <f t="shared" si="141"/>
        <v>1</v>
      </c>
      <c r="L2291" s="15" t="str">
        <f t="shared" si="142"/>
        <v>No</v>
      </c>
      <c r="M2291" s="15" t="str">
        <f t="shared" si="143"/>
        <v>No</v>
      </c>
      <c r="N2291" s="29">
        <v>34.43</v>
      </c>
      <c r="O2291" s="20" t="str" cm="1">
        <f t="array" ref="O2291">_xlfn.IFS(N2291&lt;18.5,"Underweight",N2291&lt;25,"Normalweight",N2291&lt;30,"Overweight",N2291&gt;=30,"Obesity")</f>
        <v>Obesity</v>
      </c>
      <c r="P2291" s="39" t="s">
        <v>69</v>
      </c>
      <c r="Q2291" s="29">
        <v>34.43</v>
      </c>
      <c r="R2291" s="39">
        <v>4.2699999999999996</v>
      </c>
      <c r="S2291" s="39" t="s">
        <v>2380</v>
      </c>
      <c r="T2291" s="39" t="s">
        <v>2382</v>
      </c>
      <c r="U2291" s="39" t="s">
        <v>2380</v>
      </c>
      <c r="V2291" s="39">
        <v>1</v>
      </c>
      <c r="W2291" s="39" t="s">
        <v>2380</v>
      </c>
      <c r="X2291" s="39" t="s">
        <v>8391</v>
      </c>
    </row>
    <row r="2292" spans="1:24" x14ac:dyDescent="0.35">
      <c r="A2292" s="4" t="s">
        <v>68</v>
      </c>
      <c r="B2292" s="4">
        <v>34.1</v>
      </c>
      <c r="C2292" s="4">
        <v>4.07</v>
      </c>
      <c r="D2292" s="4" t="s">
        <v>2380</v>
      </c>
      <c r="E2292" s="4" t="s">
        <v>2382</v>
      </c>
      <c r="F2292" s="4" t="s">
        <v>2380</v>
      </c>
      <c r="G2292" s="4">
        <v>1</v>
      </c>
      <c r="H2292" s="4" t="s">
        <v>2380</v>
      </c>
      <c r="I2292" s="15">
        <v>180</v>
      </c>
      <c r="J2292" s="15" t="str">
        <f t="shared" si="140"/>
        <v>No</v>
      </c>
      <c r="K2292" s="15">
        <f t="shared" si="141"/>
        <v>1</v>
      </c>
      <c r="L2292" s="15" t="str">
        <f t="shared" si="142"/>
        <v>No</v>
      </c>
      <c r="M2292" s="15" t="str">
        <f t="shared" si="143"/>
        <v>No</v>
      </c>
      <c r="N2292" s="29">
        <v>34.1</v>
      </c>
      <c r="O2292" s="20" t="str" cm="1">
        <f t="array" ref="O2292">_xlfn.IFS(N2292&lt;18.5,"Underweight",N2292&lt;25,"Normalweight",N2292&lt;30,"Overweight",N2292&gt;=30,"Obesity")</f>
        <v>Obesity</v>
      </c>
      <c r="P2292" s="39" t="s">
        <v>68</v>
      </c>
      <c r="Q2292" s="29">
        <v>34.1</v>
      </c>
      <c r="R2292" s="39">
        <v>4.07</v>
      </c>
      <c r="S2292" s="39" t="s">
        <v>2380</v>
      </c>
      <c r="T2292" s="39" t="s">
        <v>2382</v>
      </c>
      <c r="U2292" s="39" t="s">
        <v>2380</v>
      </c>
      <c r="V2292" s="39">
        <v>1</v>
      </c>
      <c r="W2292" s="39" t="s">
        <v>2380</v>
      </c>
      <c r="X2292" s="39" t="s">
        <v>8391</v>
      </c>
    </row>
    <row r="2293" spans="1:24" x14ac:dyDescent="0.35">
      <c r="A2293" s="4" t="s">
        <v>67</v>
      </c>
      <c r="B2293" s="4">
        <v>19.3</v>
      </c>
      <c r="C2293" s="4">
        <v>10.36</v>
      </c>
      <c r="D2293" s="4" t="s">
        <v>2380</v>
      </c>
      <c r="E2293" s="4" t="s">
        <v>2380</v>
      </c>
      <c r="F2293" s="4" t="s">
        <v>2380</v>
      </c>
      <c r="G2293" s="4" t="s">
        <v>2381</v>
      </c>
      <c r="H2293" s="4" t="s">
        <v>2380</v>
      </c>
      <c r="I2293" s="15">
        <v>180</v>
      </c>
      <c r="J2293" s="15" t="str">
        <f t="shared" si="140"/>
        <v>No</v>
      </c>
      <c r="K2293" s="15">
        <f t="shared" si="141"/>
        <v>0</v>
      </c>
      <c r="L2293" s="15" t="str">
        <f t="shared" si="142"/>
        <v>No</v>
      </c>
      <c r="M2293" s="15" t="str">
        <f t="shared" si="143"/>
        <v>No</v>
      </c>
      <c r="N2293" s="29">
        <v>19.3</v>
      </c>
      <c r="O2293" s="20" t="str" cm="1">
        <f t="array" ref="O2293">_xlfn.IFS(N2293&lt;18.5,"Underweight",N2293&lt;25,"Normalweight",N2293&lt;30,"Overweight",N2293&gt;=30,"Obesity")</f>
        <v>Normalweight</v>
      </c>
      <c r="P2293" s="39" t="s">
        <v>67</v>
      </c>
      <c r="Q2293" s="29">
        <v>19.3</v>
      </c>
      <c r="R2293" s="39">
        <v>10.36</v>
      </c>
      <c r="S2293" s="39" t="s">
        <v>2380</v>
      </c>
      <c r="T2293" s="39" t="s">
        <v>2380</v>
      </c>
      <c r="U2293" s="39" t="s">
        <v>2380</v>
      </c>
      <c r="V2293" s="39">
        <v>0</v>
      </c>
      <c r="W2293" s="39" t="s">
        <v>2380</v>
      </c>
      <c r="X2293" s="39" t="s">
        <v>8393</v>
      </c>
    </row>
    <row r="2294" spans="1:24" x14ac:dyDescent="0.35">
      <c r="A2294" s="4" t="s">
        <v>66</v>
      </c>
      <c r="B2294" s="4">
        <v>33.659999999999997</v>
      </c>
      <c r="C2294" s="4">
        <v>5.71</v>
      </c>
      <c r="D2294" s="4" t="s">
        <v>2380</v>
      </c>
      <c r="E2294" s="4" t="s">
        <v>2382</v>
      </c>
      <c r="F2294" s="4" t="s">
        <v>2380</v>
      </c>
      <c r="G2294" s="4">
        <v>1</v>
      </c>
      <c r="H2294" s="4" t="s">
        <v>2380</v>
      </c>
      <c r="I2294" s="15">
        <v>180</v>
      </c>
      <c r="J2294" s="15" t="str">
        <f t="shared" si="140"/>
        <v>No</v>
      </c>
      <c r="K2294" s="15">
        <f t="shared" si="141"/>
        <v>1</v>
      </c>
      <c r="L2294" s="15" t="str">
        <f t="shared" si="142"/>
        <v>No</v>
      </c>
      <c r="M2294" s="15" t="str">
        <f t="shared" si="143"/>
        <v>No</v>
      </c>
      <c r="N2294" s="29">
        <v>33.659999999999997</v>
      </c>
      <c r="O2294" s="20" t="str" cm="1">
        <f t="array" ref="O2294">_xlfn.IFS(N2294&lt;18.5,"Underweight",N2294&lt;25,"Normalweight",N2294&lt;30,"Overweight",N2294&gt;=30,"Obesity")</f>
        <v>Obesity</v>
      </c>
      <c r="P2294" s="39" t="s">
        <v>66</v>
      </c>
      <c r="Q2294" s="29">
        <v>33.659999999999997</v>
      </c>
      <c r="R2294" s="39">
        <v>5.71</v>
      </c>
      <c r="S2294" s="39" t="s">
        <v>2380</v>
      </c>
      <c r="T2294" s="39" t="s">
        <v>2382</v>
      </c>
      <c r="U2294" s="39" t="s">
        <v>2380</v>
      </c>
      <c r="V2294" s="39">
        <v>1</v>
      </c>
      <c r="W2294" s="39" t="s">
        <v>2380</v>
      </c>
      <c r="X2294" s="39" t="s">
        <v>8391</v>
      </c>
    </row>
    <row r="2295" spans="1:24" x14ac:dyDescent="0.35">
      <c r="A2295" s="4" t="s">
        <v>65</v>
      </c>
      <c r="B2295" s="4">
        <v>33.33</v>
      </c>
      <c r="C2295" s="4">
        <v>6.08</v>
      </c>
      <c r="D2295" s="4" t="s">
        <v>2380</v>
      </c>
      <c r="E2295" s="4" t="s">
        <v>2382</v>
      </c>
      <c r="F2295" s="4" t="s">
        <v>2380</v>
      </c>
      <c r="G2295" s="4">
        <v>1</v>
      </c>
      <c r="H2295" s="4" t="s">
        <v>2380</v>
      </c>
      <c r="I2295" s="15">
        <v>180</v>
      </c>
      <c r="J2295" s="15" t="str">
        <f t="shared" si="140"/>
        <v>No</v>
      </c>
      <c r="K2295" s="15">
        <f t="shared" si="141"/>
        <v>1</v>
      </c>
      <c r="L2295" s="15" t="str">
        <f t="shared" si="142"/>
        <v>No</v>
      </c>
      <c r="M2295" s="15" t="str">
        <f t="shared" si="143"/>
        <v>No</v>
      </c>
      <c r="N2295" s="29">
        <v>33.33</v>
      </c>
      <c r="O2295" s="20" t="str" cm="1">
        <f t="array" ref="O2295">_xlfn.IFS(N2295&lt;18.5,"Underweight",N2295&lt;25,"Normalweight",N2295&lt;30,"Overweight",N2295&gt;=30,"Obesity")</f>
        <v>Obesity</v>
      </c>
      <c r="P2295" s="39" t="s">
        <v>65</v>
      </c>
      <c r="Q2295" s="29">
        <v>33.33</v>
      </c>
      <c r="R2295" s="39">
        <v>6.08</v>
      </c>
      <c r="S2295" s="39" t="s">
        <v>2380</v>
      </c>
      <c r="T2295" s="39" t="s">
        <v>2382</v>
      </c>
      <c r="U2295" s="39" t="s">
        <v>2380</v>
      </c>
      <c r="V2295" s="39">
        <v>1</v>
      </c>
      <c r="W2295" s="39" t="s">
        <v>2380</v>
      </c>
      <c r="X2295" s="39" t="s">
        <v>8391</v>
      </c>
    </row>
    <row r="2296" spans="1:24" x14ac:dyDescent="0.35">
      <c r="A2296" s="4" t="s">
        <v>64</v>
      </c>
      <c r="B2296" s="4">
        <v>21.84</v>
      </c>
      <c r="C2296" s="4">
        <v>5.71</v>
      </c>
      <c r="D2296" s="4" t="s">
        <v>2380</v>
      </c>
      <c r="E2296" s="4" t="s">
        <v>2382</v>
      </c>
      <c r="F2296" s="4" t="s">
        <v>2380</v>
      </c>
      <c r="G2296" s="4">
        <v>1</v>
      </c>
      <c r="H2296" s="4" t="s">
        <v>2380</v>
      </c>
      <c r="I2296" s="15">
        <v>180</v>
      </c>
      <c r="J2296" s="15" t="str">
        <f t="shared" si="140"/>
        <v>No</v>
      </c>
      <c r="K2296" s="15">
        <f t="shared" si="141"/>
        <v>1</v>
      </c>
      <c r="L2296" s="15" t="str">
        <f t="shared" si="142"/>
        <v>No</v>
      </c>
      <c r="M2296" s="15" t="str">
        <f t="shared" si="143"/>
        <v>No</v>
      </c>
      <c r="N2296" s="29">
        <v>21.84</v>
      </c>
      <c r="O2296" s="20" t="str" cm="1">
        <f t="array" ref="O2296">_xlfn.IFS(N2296&lt;18.5,"Underweight",N2296&lt;25,"Normalweight",N2296&lt;30,"Overweight",N2296&gt;=30,"Obesity")</f>
        <v>Normalweight</v>
      </c>
      <c r="P2296" s="39" t="s">
        <v>64</v>
      </c>
      <c r="Q2296" s="29">
        <v>21.84</v>
      </c>
      <c r="R2296" s="39">
        <v>5.71</v>
      </c>
      <c r="S2296" s="39" t="s">
        <v>2380</v>
      </c>
      <c r="T2296" s="39" t="s">
        <v>2382</v>
      </c>
      <c r="U2296" s="39" t="s">
        <v>2380</v>
      </c>
      <c r="V2296" s="39">
        <v>1</v>
      </c>
      <c r="W2296" s="39" t="s">
        <v>2380</v>
      </c>
      <c r="X2296" s="39" t="s">
        <v>8393</v>
      </c>
    </row>
    <row r="2297" spans="1:24" x14ac:dyDescent="0.35">
      <c r="A2297" s="4" t="s">
        <v>63</v>
      </c>
      <c r="B2297" s="4">
        <v>16.87</v>
      </c>
      <c r="C2297" s="4">
        <v>9.1300000000000008</v>
      </c>
      <c r="D2297" s="4" t="s">
        <v>2380</v>
      </c>
      <c r="E2297" s="4" t="s">
        <v>2380</v>
      </c>
      <c r="F2297" s="4" t="s">
        <v>2380</v>
      </c>
      <c r="G2297" s="4" t="s">
        <v>2381</v>
      </c>
      <c r="H2297" s="4" t="s">
        <v>2380</v>
      </c>
      <c r="I2297" s="15">
        <v>180</v>
      </c>
      <c r="J2297" s="15" t="str">
        <f t="shared" si="140"/>
        <v>No</v>
      </c>
      <c r="K2297" s="15">
        <f t="shared" si="141"/>
        <v>0</v>
      </c>
      <c r="L2297" s="15" t="str">
        <f t="shared" si="142"/>
        <v>No</v>
      </c>
      <c r="M2297" s="15" t="str">
        <f t="shared" si="143"/>
        <v>No</v>
      </c>
      <c r="N2297" s="29">
        <v>16.87</v>
      </c>
      <c r="O2297" s="20" t="str" cm="1">
        <f t="array" ref="O2297">_xlfn.IFS(N2297&lt;18.5,"Underweight",N2297&lt;25,"Normalweight",N2297&lt;30,"Overweight",N2297&gt;=30,"Obesity")</f>
        <v>Underweight</v>
      </c>
      <c r="P2297" s="39" t="s">
        <v>63</v>
      </c>
      <c r="Q2297" s="29">
        <v>16.87</v>
      </c>
      <c r="R2297" s="39">
        <v>9.1300000000000008</v>
      </c>
      <c r="S2297" s="39" t="s">
        <v>2380</v>
      </c>
      <c r="T2297" s="39" t="s">
        <v>2380</v>
      </c>
      <c r="U2297" s="39" t="s">
        <v>2380</v>
      </c>
      <c r="V2297" s="39">
        <v>0</v>
      </c>
      <c r="W2297" s="39" t="s">
        <v>2380</v>
      </c>
      <c r="X2297" s="39" t="s">
        <v>8394</v>
      </c>
    </row>
    <row r="2298" spans="1:24" x14ac:dyDescent="0.35">
      <c r="A2298" s="4" t="s">
        <v>62</v>
      </c>
      <c r="B2298" s="4">
        <v>30.14</v>
      </c>
      <c r="C2298" s="4">
        <v>5.49</v>
      </c>
      <c r="D2298" s="4" t="s">
        <v>2380</v>
      </c>
      <c r="E2298" s="4" t="s">
        <v>2382</v>
      </c>
      <c r="F2298" s="4" t="s">
        <v>2380</v>
      </c>
      <c r="G2298" s="4">
        <v>1</v>
      </c>
      <c r="H2298" s="4" t="s">
        <v>2380</v>
      </c>
      <c r="I2298" s="15">
        <v>180</v>
      </c>
      <c r="J2298" s="15" t="str">
        <f t="shared" si="140"/>
        <v>No</v>
      </c>
      <c r="K2298" s="15">
        <f t="shared" si="141"/>
        <v>1</v>
      </c>
      <c r="L2298" s="15" t="str">
        <f t="shared" si="142"/>
        <v>No</v>
      </c>
      <c r="M2298" s="15" t="str">
        <f t="shared" si="143"/>
        <v>No</v>
      </c>
      <c r="N2298" s="29">
        <v>30.14</v>
      </c>
      <c r="O2298" s="20" t="str" cm="1">
        <f t="array" ref="O2298">_xlfn.IFS(N2298&lt;18.5,"Underweight",N2298&lt;25,"Normalweight",N2298&lt;30,"Overweight",N2298&gt;=30,"Obesity")</f>
        <v>Obesity</v>
      </c>
      <c r="P2298" s="39" t="s">
        <v>62</v>
      </c>
      <c r="Q2298" s="29">
        <v>30.14</v>
      </c>
      <c r="R2298" s="39">
        <v>5.49</v>
      </c>
      <c r="S2298" s="39" t="s">
        <v>2380</v>
      </c>
      <c r="T2298" s="39" t="s">
        <v>2382</v>
      </c>
      <c r="U2298" s="39" t="s">
        <v>2380</v>
      </c>
      <c r="V2298" s="39">
        <v>1</v>
      </c>
      <c r="W2298" s="39" t="s">
        <v>2380</v>
      </c>
      <c r="X2298" s="39" t="s">
        <v>8391</v>
      </c>
    </row>
    <row r="2299" spans="1:24" x14ac:dyDescent="0.35">
      <c r="A2299" s="4" t="s">
        <v>61</v>
      </c>
      <c r="B2299" s="4">
        <v>23.21</v>
      </c>
      <c r="C2299" s="4">
        <v>4.37</v>
      </c>
      <c r="D2299" s="4" t="s">
        <v>2380</v>
      </c>
      <c r="E2299" s="4" t="s">
        <v>2382</v>
      </c>
      <c r="F2299" s="4" t="s">
        <v>2380</v>
      </c>
      <c r="G2299" s="4">
        <v>1</v>
      </c>
      <c r="H2299" s="4" t="s">
        <v>2380</v>
      </c>
      <c r="I2299" s="15">
        <v>180</v>
      </c>
      <c r="J2299" s="15" t="str">
        <f t="shared" si="140"/>
        <v>No</v>
      </c>
      <c r="K2299" s="15">
        <f t="shared" si="141"/>
        <v>1</v>
      </c>
      <c r="L2299" s="15" t="str">
        <f t="shared" si="142"/>
        <v>No</v>
      </c>
      <c r="M2299" s="15" t="str">
        <f t="shared" si="143"/>
        <v>No</v>
      </c>
      <c r="N2299" s="29">
        <v>23.21</v>
      </c>
      <c r="O2299" s="20" t="str" cm="1">
        <f t="array" ref="O2299">_xlfn.IFS(N2299&lt;18.5,"Underweight",N2299&lt;25,"Normalweight",N2299&lt;30,"Overweight",N2299&gt;=30,"Obesity")</f>
        <v>Normalweight</v>
      </c>
      <c r="P2299" s="39" t="s">
        <v>61</v>
      </c>
      <c r="Q2299" s="29">
        <v>23.21</v>
      </c>
      <c r="R2299" s="39">
        <v>4.37</v>
      </c>
      <c r="S2299" s="39" t="s">
        <v>2380</v>
      </c>
      <c r="T2299" s="39" t="s">
        <v>2382</v>
      </c>
      <c r="U2299" s="39" t="s">
        <v>2380</v>
      </c>
      <c r="V2299" s="39">
        <v>1</v>
      </c>
      <c r="W2299" s="39" t="s">
        <v>2380</v>
      </c>
      <c r="X2299" s="39" t="s">
        <v>8393</v>
      </c>
    </row>
    <row r="2300" spans="1:24" x14ac:dyDescent="0.35">
      <c r="A2300" s="4" t="s">
        <v>60</v>
      </c>
      <c r="B2300" s="4">
        <v>17.170000000000002</v>
      </c>
      <c r="C2300" s="4">
        <v>8.4600000000000009</v>
      </c>
      <c r="D2300" s="4" t="s">
        <v>2380</v>
      </c>
      <c r="E2300" s="4" t="s">
        <v>2380</v>
      </c>
      <c r="F2300" s="4" t="s">
        <v>2380</v>
      </c>
      <c r="G2300" s="4" t="s">
        <v>2381</v>
      </c>
      <c r="H2300" s="4" t="s">
        <v>2380</v>
      </c>
      <c r="I2300" s="15">
        <v>180</v>
      </c>
      <c r="J2300" s="15" t="str">
        <f t="shared" si="140"/>
        <v>No</v>
      </c>
      <c r="K2300" s="15">
        <f t="shared" si="141"/>
        <v>0</v>
      </c>
      <c r="L2300" s="15" t="str">
        <f t="shared" si="142"/>
        <v>No</v>
      </c>
      <c r="M2300" s="15" t="str">
        <f t="shared" si="143"/>
        <v>No</v>
      </c>
      <c r="N2300" s="29">
        <v>17.170000000000002</v>
      </c>
      <c r="O2300" s="20" t="str" cm="1">
        <f t="array" ref="O2300">_xlfn.IFS(N2300&lt;18.5,"Underweight",N2300&lt;25,"Normalweight",N2300&lt;30,"Overweight",N2300&gt;=30,"Obesity")</f>
        <v>Underweight</v>
      </c>
      <c r="P2300" s="39" t="s">
        <v>60</v>
      </c>
      <c r="Q2300" s="29">
        <v>17.170000000000002</v>
      </c>
      <c r="R2300" s="39">
        <v>8.4600000000000009</v>
      </c>
      <c r="S2300" s="39" t="s">
        <v>2380</v>
      </c>
      <c r="T2300" s="39" t="s">
        <v>2380</v>
      </c>
      <c r="U2300" s="39" t="s">
        <v>2380</v>
      </c>
      <c r="V2300" s="39">
        <v>0</v>
      </c>
      <c r="W2300" s="39" t="s">
        <v>2380</v>
      </c>
      <c r="X2300" s="39" t="s">
        <v>8394</v>
      </c>
    </row>
    <row r="2301" spans="1:24" x14ac:dyDescent="0.35">
      <c r="A2301" s="4" t="s">
        <v>59</v>
      </c>
      <c r="B2301" s="4">
        <v>15.61</v>
      </c>
      <c r="C2301" s="4">
        <v>5.28</v>
      </c>
      <c r="D2301" s="4" t="s">
        <v>2380</v>
      </c>
      <c r="E2301" s="4" t="s">
        <v>2380</v>
      </c>
      <c r="F2301" s="4" t="s">
        <v>2380</v>
      </c>
      <c r="G2301" s="4">
        <v>1</v>
      </c>
      <c r="H2301" s="4" t="s">
        <v>2380</v>
      </c>
      <c r="I2301" s="15">
        <v>180</v>
      </c>
      <c r="J2301" s="15" t="str">
        <f t="shared" si="140"/>
        <v>No</v>
      </c>
      <c r="K2301" s="15">
        <f t="shared" si="141"/>
        <v>1</v>
      </c>
      <c r="L2301" s="15" t="str">
        <f t="shared" si="142"/>
        <v>No</v>
      </c>
      <c r="M2301" s="15" t="str">
        <f t="shared" si="143"/>
        <v>No</v>
      </c>
      <c r="N2301" s="29">
        <v>15.61</v>
      </c>
      <c r="O2301" s="20" t="str" cm="1">
        <f t="array" ref="O2301">_xlfn.IFS(N2301&lt;18.5,"Underweight",N2301&lt;25,"Normalweight",N2301&lt;30,"Overweight",N2301&gt;=30,"Obesity")</f>
        <v>Underweight</v>
      </c>
      <c r="P2301" s="39" t="s">
        <v>59</v>
      </c>
      <c r="Q2301" s="29">
        <v>15.61</v>
      </c>
      <c r="R2301" s="39">
        <v>5.28</v>
      </c>
      <c r="S2301" s="39" t="s">
        <v>2380</v>
      </c>
      <c r="T2301" s="39" t="s">
        <v>2380</v>
      </c>
      <c r="U2301" s="39" t="s">
        <v>2380</v>
      </c>
      <c r="V2301" s="39">
        <v>1</v>
      </c>
      <c r="W2301" s="39" t="s">
        <v>2380</v>
      </c>
      <c r="X2301" s="39" t="s">
        <v>8394</v>
      </c>
    </row>
    <row r="2302" spans="1:24" x14ac:dyDescent="0.35">
      <c r="A2302" s="4" t="s">
        <v>58</v>
      </c>
      <c r="B2302" s="4">
        <v>17.98</v>
      </c>
      <c r="C2302" s="4">
        <v>5.33</v>
      </c>
      <c r="D2302" s="4" t="s">
        <v>2382</v>
      </c>
      <c r="E2302" s="4" t="s">
        <v>2380</v>
      </c>
      <c r="F2302" s="4" t="s">
        <v>2383</v>
      </c>
      <c r="G2302" s="4">
        <v>1</v>
      </c>
      <c r="H2302" s="4" t="s">
        <v>2380</v>
      </c>
      <c r="I2302" s="15">
        <v>180</v>
      </c>
      <c r="J2302" s="15" t="str">
        <f t="shared" si="140"/>
        <v>No</v>
      </c>
      <c r="K2302" s="15">
        <f t="shared" si="141"/>
        <v>1</v>
      </c>
      <c r="L2302" s="15" t="str">
        <f t="shared" si="142"/>
        <v>No</v>
      </c>
      <c r="M2302" s="15" t="str">
        <f t="shared" si="143"/>
        <v>Yes</v>
      </c>
      <c r="N2302" s="29">
        <v>17.98</v>
      </c>
      <c r="O2302" s="20" t="str" cm="1">
        <f t="array" ref="O2302">_xlfn.IFS(N2302&lt;18.5,"Underweight",N2302&lt;25,"Normalweight",N2302&lt;30,"Overweight",N2302&gt;=30,"Obesity")</f>
        <v>Underweight</v>
      </c>
      <c r="P2302" s="39" t="s">
        <v>58</v>
      </c>
      <c r="Q2302" s="29">
        <v>17.98</v>
      </c>
      <c r="R2302" s="39">
        <v>5.33</v>
      </c>
      <c r="S2302" s="39" t="s">
        <v>2383</v>
      </c>
      <c r="T2302" s="39" t="s">
        <v>2380</v>
      </c>
      <c r="U2302" s="39" t="s">
        <v>2383</v>
      </c>
      <c r="V2302" s="39">
        <v>1</v>
      </c>
      <c r="W2302" s="39" t="s">
        <v>2380</v>
      </c>
      <c r="X2302" s="39" t="s">
        <v>8394</v>
      </c>
    </row>
    <row r="2303" spans="1:24" x14ac:dyDescent="0.35">
      <c r="A2303" s="4" t="s">
        <v>57</v>
      </c>
      <c r="B2303" s="4">
        <v>21.64</v>
      </c>
      <c r="C2303" s="4">
        <v>5.5</v>
      </c>
      <c r="D2303" s="4" t="s">
        <v>2380</v>
      </c>
      <c r="E2303" s="4" t="s">
        <v>2382</v>
      </c>
      <c r="F2303" s="4" t="s">
        <v>2380</v>
      </c>
      <c r="G2303" s="4">
        <v>1</v>
      </c>
      <c r="H2303" s="4" t="s">
        <v>2380</v>
      </c>
      <c r="I2303" s="15">
        <v>180</v>
      </c>
      <c r="J2303" s="15" t="str">
        <f t="shared" si="140"/>
        <v>No</v>
      </c>
      <c r="K2303" s="15">
        <f t="shared" si="141"/>
        <v>1</v>
      </c>
      <c r="L2303" s="15" t="str">
        <f t="shared" si="142"/>
        <v>No</v>
      </c>
      <c r="M2303" s="15" t="str">
        <f t="shared" si="143"/>
        <v>No</v>
      </c>
      <c r="N2303" s="29">
        <v>21.64</v>
      </c>
      <c r="O2303" s="20" t="str" cm="1">
        <f t="array" ref="O2303">_xlfn.IFS(N2303&lt;18.5,"Underweight",N2303&lt;25,"Normalweight",N2303&lt;30,"Overweight",N2303&gt;=30,"Obesity")</f>
        <v>Normalweight</v>
      </c>
      <c r="P2303" s="39" t="s">
        <v>57</v>
      </c>
      <c r="Q2303" s="29">
        <v>21.64</v>
      </c>
      <c r="R2303" s="39">
        <v>5.5</v>
      </c>
      <c r="S2303" s="39" t="s">
        <v>2380</v>
      </c>
      <c r="T2303" s="39" t="s">
        <v>2382</v>
      </c>
      <c r="U2303" s="39" t="s">
        <v>2380</v>
      </c>
      <c r="V2303" s="39">
        <v>1</v>
      </c>
      <c r="W2303" s="39" t="s">
        <v>2380</v>
      </c>
      <c r="X2303" s="39" t="s">
        <v>8393</v>
      </c>
    </row>
    <row r="2304" spans="1:24" x14ac:dyDescent="0.35">
      <c r="A2304" s="4" t="s">
        <v>56</v>
      </c>
      <c r="B2304" s="4">
        <v>16.399999999999999</v>
      </c>
      <c r="C2304" s="4">
        <v>5.4</v>
      </c>
      <c r="D2304" s="4" t="s">
        <v>2380</v>
      </c>
      <c r="E2304" s="4" t="s">
        <v>2380</v>
      </c>
      <c r="F2304" s="4" t="s">
        <v>2383</v>
      </c>
      <c r="G2304" s="4">
        <v>1</v>
      </c>
      <c r="H2304" s="4" t="s">
        <v>2380</v>
      </c>
      <c r="I2304" s="15">
        <v>180</v>
      </c>
      <c r="J2304" s="15" t="str">
        <f t="shared" si="140"/>
        <v>No</v>
      </c>
      <c r="K2304" s="15">
        <f t="shared" si="141"/>
        <v>1</v>
      </c>
      <c r="L2304" s="15" t="str">
        <f t="shared" si="142"/>
        <v>No</v>
      </c>
      <c r="M2304" s="15" t="str">
        <f t="shared" si="143"/>
        <v>No</v>
      </c>
      <c r="N2304" s="29">
        <v>16.399999999999999</v>
      </c>
      <c r="O2304" s="20" t="str" cm="1">
        <f t="array" ref="O2304">_xlfn.IFS(N2304&lt;18.5,"Underweight",N2304&lt;25,"Normalweight",N2304&lt;30,"Overweight",N2304&gt;=30,"Obesity")</f>
        <v>Underweight</v>
      </c>
      <c r="P2304" s="39" t="s">
        <v>56</v>
      </c>
      <c r="Q2304" s="29">
        <v>16.399999999999999</v>
      </c>
      <c r="R2304" s="39">
        <v>5.4</v>
      </c>
      <c r="S2304" s="39" t="s">
        <v>2380</v>
      </c>
      <c r="T2304" s="39" t="s">
        <v>2380</v>
      </c>
      <c r="U2304" s="39" t="s">
        <v>2383</v>
      </c>
      <c r="V2304" s="39">
        <v>1</v>
      </c>
      <c r="W2304" s="39" t="s">
        <v>2380</v>
      </c>
      <c r="X2304" s="39" t="s">
        <v>8394</v>
      </c>
    </row>
    <row r="2305" spans="1:24" x14ac:dyDescent="0.35">
      <c r="A2305" s="4" t="s">
        <v>55</v>
      </c>
      <c r="B2305" s="4">
        <v>15.77</v>
      </c>
      <c r="C2305" s="4">
        <v>6.05</v>
      </c>
      <c r="D2305" s="4" t="s">
        <v>2382</v>
      </c>
      <c r="E2305" s="4" t="s">
        <v>2380</v>
      </c>
      <c r="F2305" s="4" t="s">
        <v>2380</v>
      </c>
      <c r="G2305" s="4">
        <v>1</v>
      </c>
      <c r="H2305" s="4" t="s">
        <v>2380</v>
      </c>
      <c r="I2305" s="15">
        <v>180</v>
      </c>
      <c r="J2305" s="15" t="str">
        <f t="shared" si="140"/>
        <v>No</v>
      </c>
      <c r="K2305" s="15">
        <f t="shared" si="141"/>
        <v>1</v>
      </c>
      <c r="L2305" s="15" t="str">
        <f t="shared" si="142"/>
        <v>No</v>
      </c>
      <c r="M2305" s="15" t="str">
        <f t="shared" si="143"/>
        <v>Yes</v>
      </c>
      <c r="N2305" s="29">
        <v>15.77</v>
      </c>
      <c r="O2305" s="20" t="str" cm="1">
        <f t="array" ref="O2305">_xlfn.IFS(N2305&lt;18.5,"Underweight",N2305&lt;25,"Normalweight",N2305&lt;30,"Overweight",N2305&gt;=30,"Obesity")</f>
        <v>Underweight</v>
      </c>
      <c r="P2305" s="39" t="s">
        <v>55</v>
      </c>
      <c r="Q2305" s="29">
        <v>15.77</v>
      </c>
      <c r="R2305" s="39">
        <v>6.05</v>
      </c>
      <c r="S2305" s="39" t="s">
        <v>2383</v>
      </c>
      <c r="T2305" s="39" t="s">
        <v>2380</v>
      </c>
      <c r="U2305" s="39" t="s">
        <v>2380</v>
      </c>
      <c r="V2305" s="39">
        <v>1</v>
      </c>
      <c r="W2305" s="39" t="s">
        <v>2380</v>
      </c>
      <c r="X2305" s="39" t="s">
        <v>8394</v>
      </c>
    </row>
    <row r="2306" spans="1:24" x14ac:dyDescent="0.35">
      <c r="A2306" s="4" t="s">
        <v>54</v>
      </c>
      <c r="B2306" s="4">
        <v>18.27</v>
      </c>
      <c r="C2306" s="4">
        <v>11.46</v>
      </c>
      <c r="D2306" s="4" t="s">
        <v>2380</v>
      </c>
      <c r="E2306" s="4" t="s">
        <v>2380</v>
      </c>
      <c r="F2306" s="4" t="s">
        <v>2380</v>
      </c>
      <c r="G2306" s="4" t="s">
        <v>2381</v>
      </c>
      <c r="H2306" s="4" t="s">
        <v>2380</v>
      </c>
      <c r="I2306" s="15">
        <v>180</v>
      </c>
      <c r="J2306" s="15" t="str">
        <f t="shared" si="140"/>
        <v>No</v>
      </c>
      <c r="K2306" s="15">
        <f t="shared" si="141"/>
        <v>0</v>
      </c>
      <c r="L2306" s="15" t="str">
        <f t="shared" si="142"/>
        <v>No</v>
      </c>
      <c r="M2306" s="15" t="str">
        <f t="shared" si="143"/>
        <v>No</v>
      </c>
      <c r="N2306" s="29">
        <v>18.27</v>
      </c>
      <c r="O2306" s="20" t="str" cm="1">
        <f t="array" ref="O2306">_xlfn.IFS(N2306&lt;18.5,"Underweight",N2306&lt;25,"Normalweight",N2306&lt;30,"Overweight",N2306&gt;=30,"Obesity")</f>
        <v>Underweight</v>
      </c>
      <c r="P2306" s="39" t="s">
        <v>54</v>
      </c>
      <c r="Q2306" s="29">
        <v>18.27</v>
      </c>
      <c r="R2306" s="39">
        <v>11.46</v>
      </c>
      <c r="S2306" s="39" t="s">
        <v>2380</v>
      </c>
      <c r="T2306" s="39" t="s">
        <v>2380</v>
      </c>
      <c r="U2306" s="39" t="s">
        <v>2380</v>
      </c>
      <c r="V2306" s="39">
        <v>0</v>
      </c>
      <c r="W2306" s="39" t="s">
        <v>2380</v>
      </c>
      <c r="X2306" s="39" t="s">
        <v>8394</v>
      </c>
    </row>
    <row r="2307" spans="1:24" x14ac:dyDescent="0.35">
      <c r="A2307" s="4" t="s">
        <v>53</v>
      </c>
      <c r="B2307" s="4">
        <v>16.489999999999998</v>
      </c>
      <c r="C2307" s="4">
        <v>8.48</v>
      </c>
      <c r="D2307" s="4" t="s">
        <v>2380</v>
      </c>
      <c r="E2307" s="4" t="s">
        <v>2380</v>
      </c>
      <c r="F2307" s="4" t="s">
        <v>2380</v>
      </c>
      <c r="G2307" s="4" t="s">
        <v>2381</v>
      </c>
      <c r="H2307" s="4" t="s">
        <v>2380</v>
      </c>
      <c r="I2307" s="15">
        <v>180</v>
      </c>
      <c r="J2307" s="15" t="str">
        <f t="shared" si="140"/>
        <v>No</v>
      </c>
      <c r="K2307" s="15">
        <f t="shared" si="141"/>
        <v>0</v>
      </c>
      <c r="L2307" s="15" t="str">
        <f t="shared" si="142"/>
        <v>No</v>
      </c>
      <c r="M2307" s="15" t="str">
        <f t="shared" si="143"/>
        <v>No</v>
      </c>
      <c r="N2307" s="29">
        <v>16.489999999999998</v>
      </c>
      <c r="O2307" s="20" t="str" cm="1">
        <f t="array" ref="O2307">_xlfn.IFS(N2307&lt;18.5,"Underweight",N2307&lt;25,"Normalweight",N2307&lt;30,"Overweight",N2307&gt;=30,"Obesity")</f>
        <v>Underweight</v>
      </c>
      <c r="P2307" s="39" t="s">
        <v>53</v>
      </c>
      <c r="Q2307" s="29">
        <v>16.489999999999998</v>
      </c>
      <c r="R2307" s="39">
        <v>8.48</v>
      </c>
      <c r="S2307" s="39" t="s">
        <v>2380</v>
      </c>
      <c r="T2307" s="39" t="s">
        <v>2380</v>
      </c>
      <c r="U2307" s="39" t="s">
        <v>2380</v>
      </c>
      <c r="V2307" s="39">
        <v>0</v>
      </c>
      <c r="W2307" s="39" t="s">
        <v>2380</v>
      </c>
      <c r="X2307" s="39" t="s">
        <v>8394</v>
      </c>
    </row>
    <row r="2308" spans="1:24" x14ac:dyDescent="0.35">
      <c r="A2308" s="4" t="s">
        <v>52</v>
      </c>
      <c r="B2308" s="4">
        <v>16.14</v>
      </c>
      <c r="C2308" s="4">
        <v>4.8600000000000003</v>
      </c>
      <c r="D2308" s="4" t="s">
        <v>2380</v>
      </c>
      <c r="E2308" s="4" t="s">
        <v>2380</v>
      </c>
      <c r="F2308" s="4" t="s">
        <v>2380</v>
      </c>
      <c r="G2308" s="4" t="s">
        <v>2381</v>
      </c>
      <c r="H2308" s="4" t="s">
        <v>2380</v>
      </c>
      <c r="I2308" s="15">
        <v>180</v>
      </c>
      <c r="J2308" s="15" t="str">
        <f t="shared" ref="J2308:J2337" si="144">IF(H2308="?",INDEX($H$3:$H$2337,MODE($I$3:$I$2337)),H2308)</f>
        <v>No</v>
      </c>
      <c r="K2308" s="15">
        <f t="shared" ref="K2308:K2337" si="145">IF(G2308="No major surgery",0,G2308)</f>
        <v>0</v>
      </c>
      <c r="L2308" s="15" t="str">
        <f t="shared" ref="L2308:L2337" si="146">PROPER(J2308)</f>
        <v>No</v>
      </c>
      <c r="M2308" s="15" t="str">
        <f t="shared" ref="M2308:M2337" si="147">PROPER(D2308)</f>
        <v>No</v>
      </c>
      <c r="N2308" s="29">
        <v>16.14</v>
      </c>
      <c r="O2308" s="20" t="str" cm="1">
        <f t="array" ref="O2308">_xlfn.IFS(N2308&lt;18.5,"Underweight",N2308&lt;25,"Normalweight",N2308&lt;30,"Overweight",N2308&gt;=30,"Obesity")</f>
        <v>Underweight</v>
      </c>
      <c r="P2308" s="39" t="s">
        <v>52</v>
      </c>
      <c r="Q2308" s="29">
        <v>16.14</v>
      </c>
      <c r="R2308" s="39">
        <v>4.8600000000000003</v>
      </c>
      <c r="S2308" s="39" t="s">
        <v>2380</v>
      </c>
      <c r="T2308" s="39" t="s">
        <v>2380</v>
      </c>
      <c r="U2308" s="39" t="s">
        <v>2380</v>
      </c>
      <c r="V2308" s="39">
        <v>0</v>
      </c>
      <c r="W2308" s="39" t="s">
        <v>2380</v>
      </c>
      <c r="X2308" s="39" t="s">
        <v>8394</v>
      </c>
    </row>
    <row r="2309" spans="1:24" x14ac:dyDescent="0.35">
      <c r="A2309" s="4" t="s">
        <v>51</v>
      </c>
      <c r="B2309" s="4">
        <v>20.85</v>
      </c>
      <c r="C2309" s="4">
        <v>4.45</v>
      </c>
      <c r="D2309" s="4" t="s">
        <v>2382</v>
      </c>
      <c r="E2309" s="4" t="s">
        <v>2380</v>
      </c>
      <c r="F2309" s="4" t="s">
        <v>2380</v>
      </c>
      <c r="G2309" s="4">
        <v>1</v>
      </c>
      <c r="H2309" s="4" t="s">
        <v>2380</v>
      </c>
      <c r="I2309" s="15">
        <v>180</v>
      </c>
      <c r="J2309" s="15" t="str">
        <f t="shared" si="144"/>
        <v>No</v>
      </c>
      <c r="K2309" s="15">
        <f t="shared" si="145"/>
        <v>1</v>
      </c>
      <c r="L2309" s="15" t="str">
        <f t="shared" si="146"/>
        <v>No</v>
      </c>
      <c r="M2309" s="15" t="str">
        <f t="shared" si="147"/>
        <v>Yes</v>
      </c>
      <c r="N2309" s="29">
        <v>20.85</v>
      </c>
      <c r="O2309" s="20" t="str" cm="1">
        <f t="array" ref="O2309">_xlfn.IFS(N2309&lt;18.5,"Underweight",N2309&lt;25,"Normalweight",N2309&lt;30,"Overweight",N2309&gt;=30,"Obesity")</f>
        <v>Normalweight</v>
      </c>
      <c r="P2309" s="39" t="s">
        <v>51</v>
      </c>
      <c r="Q2309" s="29">
        <v>20.85</v>
      </c>
      <c r="R2309" s="39">
        <v>4.45</v>
      </c>
      <c r="S2309" s="39" t="s">
        <v>2383</v>
      </c>
      <c r="T2309" s="39" t="s">
        <v>2380</v>
      </c>
      <c r="U2309" s="39" t="s">
        <v>2380</v>
      </c>
      <c r="V2309" s="39">
        <v>1</v>
      </c>
      <c r="W2309" s="39" t="s">
        <v>2380</v>
      </c>
      <c r="X2309" s="39" t="s">
        <v>8393</v>
      </c>
    </row>
    <row r="2310" spans="1:24" x14ac:dyDescent="0.35">
      <c r="A2310" s="4" t="s">
        <v>50</v>
      </c>
      <c r="B2310" s="4">
        <v>15.88</v>
      </c>
      <c r="C2310" s="4">
        <v>4.3600000000000003</v>
      </c>
      <c r="D2310" s="4" t="s">
        <v>2380</v>
      </c>
      <c r="E2310" s="4" t="s">
        <v>2380</v>
      </c>
      <c r="F2310" s="4" t="s">
        <v>2380</v>
      </c>
      <c r="G2310" s="4" t="s">
        <v>2381</v>
      </c>
      <c r="H2310" s="4" t="s">
        <v>2380</v>
      </c>
      <c r="I2310" s="15">
        <v>180</v>
      </c>
      <c r="J2310" s="15" t="str">
        <f t="shared" si="144"/>
        <v>No</v>
      </c>
      <c r="K2310" s="15">
        <f t="shared" si="145"/>
        <v>0</v>
      </c>
      <c r="L2310" s="15" t="str">
        <f t="shared" si="146"/>
        <v>No</v>
      </c>
      <c r="M2310" s="15" t="str">
        <f t="shared" si="147"/>
        <v>No</v>
      </c>
      <c r="N2310" s="29">
        <v>15.88</v>
      </c>
      <c r="O2310" s="20" t="str" cm="1">
        <f t="array" ref="O2310">_xlfn.IFS(N2310&lt;18.5,"Underweight",N2310&lt;25,"Normalweight",N2310&lt;30,"Overweight",N2310&gt;=30,"Obesity")</f>
        <v>Underweight</v>
      </c>
      <c r="P2310" s="39" t="s">
        <v>50</v>
      </c>
      <c r="Q2310" s="29">
        <v>15.88</v>
      </c>
      <c r="R2310" s="39">
        <v>4.3600000000000003</v>
      </c>
      <c r="S2310" s="39" t="s">
        <v>2380</v>
      </c>
      <c r="T2310" s="39" t="s">
        <v>2380</v>
      </c>
      <c r="U2310" s="39" t="s">
        <v>2380</v>
      </c>
      <c r="V2310" s="39">
        <v>0</v>
      </c>
      <c r="W2310" s="39" t="s">
        <v>2380</v>
      </c>
      <c r="X2310" s="39" t="s">
        <v>8394</v>
      </c>
    </row>
    <row r="2311" spans="1:24" x14ac:dyDescent="0.35">
      <c r="A2311" s="4" t="s">
        <v>49</v>
      </c>
      <c r="B2311" s="4">
        <v>20.66</v>
      </c>
      <c r="C2311" s="4">
        <v>5.8</v>
      </c>
      <c r="D2311" s="4" t="s">
        <v>2380</v>
      </c>
      <c r="E2311" s="4" t="s">
        <v>2382</v>
      </c>
      <c r="F2311" s="4" t="s">
        <v>2380</v>
      </c>
      <c r="G2311" s="4">
        <v>1</v>
      </c>
      <c r="H2311" s="4" t="s">
        <v>2380</v>
      </c>
      <c r="I2311" s="15">
        <v>180</v>
      </c>
      <c r="J2311" s="15" t="str">
        <f t="shared" si="144"/>
        <v>No</v>
      </c>
      <c r="K2311" s="15">
        <f t="shared" si="145"/>
        <v>1</v>
      </c>
      <c r="L2311" s="15" t="str">
        <f t="shared" si="146"/>
        <v>No</v>
      </c>
      <c r="M2311" s="15" t="str">
        <f t="shared" si="147"/>
        <v>No</v>
      </c>
      <c r="N2311" s="29">
        <v>20.66</v>
      </c>
      <c r="O2311" s="20" t="str" cm="1">
        <f t="array" ref="O2311">_xlfn.IFS(N2311&lt;18.5,"Underweight",N2311&lt;25,"Normalweight",N2311&lt;30,"Overweight",N2311&gt;=30,"Obesity")</f>
        <v>Normalweight</v>
      </c>
      <c r="P2311" s="39" t="s">
        <v>49</v>
      </c>
      <c r="Q2311" s="29">
        <v>20.66</v>
      </c>
      <c r="R2311" s="39">
        <v>5.8</v>
      </c>
      <c r="S2311" s="39" t="s">
        <v>2380</v>
      </c>
      <c r="T2311" s="39" t="s">
        <v>2382</v>
      </c>
      <c r="U2311" s="39" t="s">
        <v>2380</v>
      </c>
      <c r="V2311" s="39">
        <v>1</v>
      </c>
      <c r="W2311" s="39" t="s">
        <v>2380</v>
      </c>
      <c r="X2311" s="39" t="s">
        <v>8393</v>
      </c>
    </row>
    <row r="2312" spans="1:24" x14ac:dyDescent="0.35">
      <c r="A2312" s="4" t="s">
        <v>48</v>
      </c>
      <c r="B2312" s="4">
        <v>20.399999999999999</v>
      </c>
      <c r="C2312" s="4">
        <v>5.27</v>
      </c>
      <c r="D2312" s="4" t="s">
        <v>2380</v>
      </c>
      <c r="E2312" s="4" t="s">
        <v>2380</v>
      </c>
      <c r="F2312" s="4" t="s">
        <v>2380</v>
      </c>
      <c r="G2312" s="4" t="s">
        <v>2381</v>
      </c>
      <c r="H2312" s="4" t="s">
        <v>2380</v>
      </c>
      <c r="I2312" s="15">
        <v>180</v>
      </c>
      <c r="J2312" s="15" t="str">
        <f t="shared" si="144"/>
        <v>No</v>
      </c>
      <c r="K2312" s="15">
        <f t="shared" si="145"/>
        <v>0</v>
      </c>
      <c r="L2312" s="15" t="str">
        <f t="shared" si="146"/>
        <v>No</v>
      </c>
      <c r="M2312" s="15" t="str">
        <f t="shared" si="147"/>
        <v>No</v>
      </c>
      <c r="N2312" s="29">
        <v>20.399999999999999</v>
      </c>
      <c r="O2312" s="20" t="str" cm="1">
        <f t="array" ref="O2312">_xlfn.IFS(N2312&lt;18.5,"Underweight",N2312&lt;25,"Normalweight",N2312&lt;30,"Overweight",N2312&gt;=30,"Obesity")</f>
        <v>Normalweight</v>
      </c>
      <c r="P2312" s="39" t="s">
        <v>48</v>
      </c>
      <c r="Q2312" s="29">
        <v>20.399999999999999</v>
      </c>
      <c r="R2312" s="39">
        <v>5.27</v>
      </c>
      <c r="S2312" s="39" t="s">
        <v>2380</v>
      </c>
      <c r="T2312" s="39" t="s">
        <v>2380</v>
      </c>
      <c r="U2312" s="39" t="s">
        <v>2380</v>
      </c>
      <c r="V2312" s="39">
        <v>0</v>
      </c>
      <c r="W2312" s="39" t="s">
        <v>2380</v>
      </c>
      <c r="X2312" s="39" t="s">
        <v>8393</v>
      </c>
    </row>
    <row r="2313" spans="1:24" x14ac:dyDescent="0.35">
      <c r="A2313" s="4" t="s">
        <v>47</v>
      </c>
      <c r="B2313" s="4">
        <v>25.19</v>
      </c>
      <c r="C2313" s="4">
        <v>5.64</v>
      </c>
      <c r="D2313" s="4" t="s">
        <v>2382</v>
      </c>
      <c r="E2313" s="4" t="s">
        <v>2380</v>
      </c>
      <c r="F2313" s="4" t="s">
        <v>2380</v>
      </c>
      <c r="G2313" s="4" t="s">
        <v>2381</v>
      </c>
      <c r="H2313" s="4" t="s">
        <v>2380</v>
      </c>
      <c r="I2313" s="15">
        <v>180</v>
      </c>
      <c r="J2313" s="15" t="str">
        <f t="shared" si="144"/>
        <v>No</v>
      </c>
      <c r="K2313" s="15">
        <f t="shared" si="145"/>
        <v>0</v>
      </c>
      <c r="L2313" s="15" t="str">
        <f t="shared" si="146"/>
        <v>No</v>
      </c>
      <c r="M2313" s="15" t="str">
        <f t="shared" si="147"/>
        <v>Yes</v>
      </c>
      <c r="N2313" s="29">
        <v>25.19</v>
      </c>
      <c r="O2313" s="20" t="str" cm="1">
        <f t="array" ref="O2313">_xlfn.IFS(N2313&lt;18.5,"Underweight",N2313&lt;25,"Normalweight",N2313&lt;30,"Overweight",N2313&gt;=30,"Obesity")</f>
        <v>Overweight</v>
      </c>
      <c r="P2313" s="39" t="s">
        <v>47</v>
      </c>
      <c r="Q2313" s="29">
        <v>25.19</v>
      </c>
      <c r="R2313" s="39">
        <v>5.64</v>
      </c>
      <c r="S2313" s="39" t="s">
        <v>2383</v>
      </c>
      <c r="T2313" s="39" t="s">
        <v>2380</v>
      </c>
      <c r="U2313" s="39" t="s">
        <v>2380</v>
      </c>
      <c r="V2313" s="39">
        <v>0</v>
      </c>
      <c r="W2313" s="39" t="s">
        <v>2380</v>
      </c>
      <c r="X2313" s="39" t="s">
        <v>8392</v>
      </c>
    </row>
    <row r="2314" spans="1:24" x14ac:dyDescent="0.35">
      <c r="A2314" s="4" t="s">
        <v>46</v>
      </c>
      <c r="B2314" s="4">
        <v>20.54</v>
      </c>
      <c r="C2314" s="4">
        <v>4.2</v>
      </c>
      <c r="D2314" s="4" t="s">
        <v>2382</v>
      </c>
      <c r="E2314" s="4" t="s">
        <v>2380</v>
      </c>
      <c r="F2314" s="4" t="s">
        <v>2380</v>
      </c>
      <c r="G2314" s="4">
        <v>1</v>
      </c>
      <c r="H2314" s="4" t="s">
        <v>2380</v>
      </c>
      <c r="I2314" s="15">
        <v>180</v>
      </c>
      <c r="J2314" s="15" t="str">
        <f t="shared" si="144"/>
        <v>No</v>
      </c>
      <c r="K2314" s="15">
        <f t="shared" si="145"/>
        <v>1</v>
      </c>
      <c r="L2314" s="15" t="str">
        <f t="shared" si="146"/>
        <v>No</v>
      </c>
      <c r="M2314" s="15" t="str">
        <f t="shared" si="147"/>
        <v>Yes</v>
      </c>
      <c r="N2314" s="29">
        <v>20.54</v>
      </c>
      <c r="O2314" s="20" t="str" cm="1">
        <f t="array" ref="O2314">_xlfn.IFS(N2314&lt;18.5,"Underweight",N2314&lt;25,"Normalweight",N2314&lt;30,"Overweight",N2314&gt;=30,"Obesity")</f>
        <v>Normalweight</v>
      </c>
      <c r="P2314" s="39" t="s">
        <v>46</v>
      </c>
      <c r="Q2314" s="29">
        <v>20.54</v>
      </c>
      <c r="R2314" s="39">
        <v>4.2</v>
      </c>
      <c r="S2314" s="39" t="s">
        <v>2383</v>
      </c>
      <c r="T2314" s="39" t="s">
        <v>2380</v>
      </c>
      <c r="U2314" s="39" t="s">
        <v>2380</v>
      </c>
      <c r="V2314" s="39">
        <v>1</v>
      </c>
      <c r="W2314" s="39" t="s">
        <v>2380</v>
      </c>
      <c r="X2314" s="39" t="s">
        <v>8393</v>
      </c>
    </row>
    <row r="2315" spans="1:24" x14ac:dyDescent="0.35">
      <c r="A2315" s="4" t="s">
        <v>45</v>
      </c>
      <c r="B2315" s="4">
        <v>20.13</v>
      </c>
      <c r="C2315" s="4">
        <v>5.42</v>
      </c>
      <c r="D2315" s="4" t="s">
        <v>2380</v>
      </c>
      <c r="E2315" s="4" t="s">
        <v>2380</v>
      </c>
      <c r="F2315" s="4" t="s">
        <v>2380</v>
      </c>
      <c r="G2315" s="4" t="s">
        <v>2381</v>
      </c>
      <c r="H2315" s="4" t="s">
        <v>2380</v>
      </c>
      <c r="I2315" s="15">
        <v>180</v>
      </c>
      <c r="J2315" s="15" t="str">
        <f t="shared" si="144"/>
        <v>No</v>
      </c>
      <c r="K2315" s="15">
        <f t="shared" si="145"/>
        <v>0</v>
      </c>
      <c r="L2315" s="15" t="str">
        <f t="shared" si="146"/>
        <v>No</v>
      </c>
      <c r="M2315" s="15" t="str">
        <f t="shared" si="147"/>
        <v>No</v>
      </c>
      <c r="N2315" s="29">
        <v>20.13</v>
      </c>
      <c r="O2315" s="20" t="str" cm="1">
        <f t="array" ref="O2315">_xlfn.IFS(N2315&lt;18.5,"Underweight",N2315&lt;25,"Normalweight",N2315&lt;30,"Overweight",N2315&gt;=30,"Obesity")</f>
        <v>Normalweight</v>
      </c>
      <c r="P2315" s="39" t="s">
        <v>45</v>
      </c>
      <c r="Q2315" s="29">
        <v>20.13</v>
      </c>
      <c r="R2315" s="39">
        <v>5.42</v>
      </c>
      <c r="S2315" s="39" t="s">
        <v>2380</v>
      </c>
      <c r="T2315" s="39" t="s">
        <v>2380</v>
      </c>
      <c r="U2315" s="39" t="s">
        <v>2380</v>
      </c>
      <c r="V2315" s="39">
        <v>0</v>
      </c>
      <c r="W2315" s="39" t="s">
        <v>2380</v>
      </c>
      <c r="X2315" s="39" t="s">
        <v>8393</v>
      </c>
    </row>
    <row r="2316" spans="1:24" x14ac:dyDescent="0.35">
      <c r="A2316" s="4" t="s">
        <v>44</v>
      </c>
      <c r="B2316" s="4">
        <v>18.93</v>
      </c>
      <c r="C2316" s="4">
        <v>6.11</v>
      </c>
      <c r="D2316" s="4" t="s">
        <v>2380</v>
      </c>
      <c r="E2316" s="4" t="s">
        <v>2380</v>
      </c>
      <c r="F2316" s="4" t="s">
        <v>2383</v>
      </c>
      <c r="G2316" s="4">
        <v>1</v>
      </c>
      <c r="H2316" s="4" t="s">
        <v>2380</v>
      </c>
      <c r="I2316" s="15">
        <v>180</v>
      </c>
      <c r="J2316" s="15" t="str">
        <f t="shared" si="144"/>
        <v>No</v>
      </c>
      <c r="K2316" s="15">
        <f t="shared" si="145"/>
        <v>1</v>
      </c>
      <c r="L2316" s="15" t="str">
        <f t="shared" si="146"/>
        <v>No</v>
      </c>
      <c r="M2316" s="15" t="str">
        <f t="shared" si="147"/>
        <v>No</v>
      </c>
      <c r="N2316" s="29">
        <v>18.93</v>
      </c>
      <c r="O2316" s="20" t="str" cm="1">
        <f t="array" ref="O2316">_xlfn.IFS(N2316&lt;18.5,"Underweight",N2316&lt;25,"Normalweight",N2316&lt;30,"Overweight",N2316&gt;=30,"Obesity")</f>
        <v>Normalweight</v>
      </c>
      <c r="P2316" s="39" t="s">
        <v>44</v>
      </c>
      <c r="Q2316" s="29">
        <v>18.93</v>
      </c>
      <c r="R2316" s="39">
        <v>6.11</v>
      </c>
      <c r="S2316" s="39" t="s">
        <v>2380</v>
      </c>
      <c r="T2316" s="39" t="s">
        <v>2380</v>
      </c>
      <c r="U2316" s="39" t="s">
        <v>2383</v>
      </c>
      <c r="V2316" s="39">
        <v>1</v>
      </c>
      <c r="W2316" s="39" t="s">
        <v>2380</v>
      </c>
      <c r="X2316" s="39" t="s">
        <v>8393</v>
      </c>
    </row>
    <row r="2317" spans="1:24" x14ac:dyDescent="0.35">
      <c r="A2317" s="4" t="s">
        <v>43</v>
      </c>
      <c r="B2317" s="4">
        <v>24.14</v>
      </c>
      <c r="C2317" s="4">
        <v>5.29</v>
      </c>
      <c r="D2317" s="4" t="s">
        <v>2380</v>
      </c>
      <c r="E2317" s="4" t="s">
        <v>2382</v>
      </c>
      <c r="F2317" s="4" t="s">
        <v>2380</v>
      </c>
      <c r="G2317" s="4">
        <v>1</v>
      </c>
      <c r="H2317" s="4" t="s">
        <v>2380</v>
      </c>
      <c r="I2317" s="15">
        <v>180</v>
      </c>
      <c r="J2317" s="15" t="str">
        <f t="shared" si="144"/>
        <v>No</v>
      </c>
      <c r="K2317" s="15">
        <f t="shared" si="145"/>
        <v>1</v>
      </c>
      <c r="L2317" s="15" t="str">
        <f t="shared" si="146"/>
        <v>No</v>
      </c>
      <c r="M2317" s="15" t="str">
        <f t="shared" si="147"/>
        <v>No</v>
      </c>
      <c r="N2317" s="29">
        <v>24.14</v>
      </c>
      <c r="O2317" s="20" t="str" cm="1">
        <f t="array" ref="O2317">_xlfn.IFS(N2317&lt;18.5,"Underweight",N2317&lt;25,"Normalweight",N2317&lt;30,"Overweight",N2317&gt;=30,"Obesity")</f>
        <v>Normalweight</v>
      </c>
      <c r="P2317" s="39" t="s">
        <v>43</v>
      </c>
      <c r="Q2317" s="29">
        <v>24.14</v>
      </c>
      <c r="R2317" s="39">
        <v>5.29</v>
      </c>
      <c r="S2317" s="39" t="s">
        <v>2380</v>
      </c>
      <c r="T2317" s="39" t="s">
        <v>2382</v>
      </c>
      <c r="U2317" s="39" t="s">
        <v>2380</v>
      </c>
      <c r="V2317" s="39">
        <v>1</v>
      </c>
      <c r="W2317" s="39" t="s">
        <v>2380</v>
      </c>
      <c r="X2317" s="39" t="s">
        <v>8393</v>
      </c>
    </row>
    <row r="2318" spans="1:24" x14ac:dyDescent="0.35">
      <c r="A2318" s="4" t="s">
        <v>41</v>
      </c>
      <c r="B2318" s="4">
        <v>25.03</v>
      </c>
      <c r="C2318" s="4">
        <v>5.91</v>
      </c>
      <c r="D2318" s="4" t="s">
        <v>2380</v>
      </c>
      <c r="E2318" s="4" t="s">
        <v>2382</v>
      </c>
      <c r="F2318" s="4" t="s">
        <v>2380</v>
      </c>
      <c r="G2318" s="4">
        <v>1</v>
      </c>
      <c r="H2318" s="4" t="s">
        <v>2380</v>
      </c>
      <c r="I2318" s="15">
        <v>180</v>
      </c>
      <c r="J2318" s="15" t="str">
        <f t="shared" si="144"/>
        <v>No</v>
      </c>
      <c r="K2318" s="15">
        <f t="shared" si="145"/>
        <v>1</v>
      </c>
      <c r="L2318" s="15" t="str">
        <f t="shared" si="146"/>
        <v>No</v>
      </c>
      <c r="M2318" s="15" t="str">
        <f t="shared" si="147"/>
        <v>No</v>
      </c>
      <c r="N2318" s="29">
        <v>25.03</v>
      </c>
      <c r="O2318" s="20" t="str" cm="1">
        <f t="array" ref="O2318">_xlfn.IFS(N2318&lt;18.5,"Underweight",N2318&lt;25,"Normalweight",N2318&lt;30,"Overweight",N2318&gt;=30,"Obesity")</f>
        <v>Overweight</v>
      </c>
      <c r="P2318" s="39" t="s">
        <v>41</v>
      </c>
      <c r="Q2318" s="29">
        <v>25.03</v>
      </c>
      <c r="R2318" s="39">
        <v>5.91</v>
      </c>
      <c r="S2318" s="39" t="s">
        <v>2380</v>
      </c>
      <c r="T2318" s="39" t="s">
        <v>2382</v>
      </c>
      <c r="U2318" s="39" t="s">
        <v>2380</v>
      </c>
      <c r="V2318" s="39">
        <v>1</v>
      </c>
      <c r="W2318" s="39" t="s">
        <v>2380</v>
      </c>
      <c r="X2318" s="39" t="s">
        <v>8392</v>
      </c>
    </row>
    <row r="2319" spans="1:24" x14ac:dyDescent="0.35">
      <c r="A2319" s="4" t="s">
        <v>40</v>
      </c>
      <c r="B2319" s="4">
        <v>20.47</v>
      </c>
      <c r="C2319" s="4">
        <v>5.81</v>
      </c>
      <c r="D2319" s="4" t="s">
        <v>2382</v>
      </c>
      <c r="E2319" s="4" t="s">
        <v>2380</v>
      </c>
      <c r="F2319" s="4" t="s">
        <v>2380</v>
      </c>
      <c r="G2319" s="4">
        <v>1</v>
      </c>
      <c r="H2319" s="4" t="s">
        <v>2380</v>
      </c>
      <c r="I2319" s="15">
        <v>180</v>
      </c>
      <c r="J2319" s="15" t="str">
        <f t="shared" si="144"/>
        <v>No</v>
      </c>
      <c r="K2319" s="15">
        <f t="shared" si="145"/>
        <v>1</v>
      </c>
      <c r="L2319" s="15" t="str">
        <f t="shared" si="146"/>
        <v>No</v>
      </c>
      <c r="M2319" s="15" t="str">
        <f t="shared" si="147"/>
        <v>Yes</v>
      </c>
      <c r="N2319" s="29">
        <v>20.47</v>
      </c>
      <c r="O2319" s="20" t="str" cm="1">
        <f t="array" ref="O2319">_xlfn.IFS(N2319&lt;18.5,"Underweight",N2319&lt;25,"Normalweight",N2319&lt;30,"Overweight",N2319&gt;=30,"Obesity")</f>
        <v>Normalweight</v>
      </c>
      <c r="P2319" s="39" t="s">
        <v>40</v>
      </c>
      <c r="Q2319" s="29">
        <v>20.47</v>
      </c>
      <c r="R2319" s="39">
        <v>5.81</v>
      </c>
      <c r="S2319" s="39" t="s">
        <v>2383</v>
      </c>
      <c r="T2319" s="39" t="s">
        <v>2380</v>
      </c>
      <c r="U2319" s="39" t="s">
        <v>2380</v>
      </c>
      <c r="V2319" s="39">
        <v>1</v>
      </c>
      <c r="W2319" s="39" t="s">
        <v>2380</v>
      </c>
      <c r="X2319" s="39" t="s">
        <v>8393</v>
      </c>
    </row>
    <row r="2320" spans="1:24" x14ac:dyDescent="0.35">
      <c r="A2320" s="4" t="s">
        <v>39</v>
      </c>
      <c r="B2320" s="4">
        <v>18.82</v>
      </c>
      <c r="C2320" s="4">
        <v>5.51</v>
      </c>
      <c r="D2320" s="4" t="s">
        <v>2382</v>
      </c>
      <c r="E2320" s="4" t="s">
        <v>2380</v>
      </c>
      <c r="F2320" s="4" t="s">
        <v>2380</v>
      </c>
      <c r="G2320" s="4" t="s">
        <v>2381</v>
      </c>
      <c r="H2320" s="4" t="s">
        <v>2380</v>
      </c>
      <c r="I2320" s="15">
        <v>180</v>
      </c>
      <c r="J2320" s="15" t="str">
        <f t="shared" si="144"/>
        <v>No</v>
      </c>
      <c r="K2320" s="15">
        <f t="shared" si="145"/>
        <v>0</v>
      </c>
      <c r="L2320" s="15" t="str">
        <f t="shared" si="146"/>
        <v>No</v>
      </c>
      <c r="M2320" s="15" t="str">
        <f t="shared" si="147"/>
        <v>Yes</v>
      </c>
      <c r="N2320" s="29">
        <v>18.82</v>
      </c>
      <c r="O2320" s="20" t="str" cm="1">
        <f t="array" ref="O2320">_xlfn.IFS(N2320&lt;18.5,"Underweight",N2320&lt;25,"Normalweight",N2320&lt;30,"Overweight",N2320&gt;=30,"Obesity")</f>
        <v>Normalweight</v>
      </c>
      <c r="P2320" s="39" t="s">
        <v>39</v>
      </c>
      <c r="Q2320" s="29">
        <v>18.82</v>
      </c>
      <c r="R2320" s="39">
        <v>5.51</v>
      </c>
      <c r="S2320" s="39" t="s">
        <v>2383</v>
      </c>
      <c r="T2320" s="39" t="s">
        <v>2380</v>
      </c>
      <c r="U2320" s="39" t="s">
        <v>2380</v>
      </c>
      <c r="V2320" s="39">
        <v>0</v>
      </c>
      <c r="W2320" s="39" t="s">
        <v>2380</v>
      </c>
      <c r="X2320" s="39" t="s">
        <v>8393</v>
      </c>
    </row>
    <row r="2321" spans="1:24" x14ac:dyDescent="0.35">
      <c r="A2321" s="4" t="s">
        <v>38</v>
      </c>
      <c r="B2321" s="4">
        <v>17.079999999999998</v>
      </c>
      <c r="C2321" s="4">
        <v>5.73</v>
      </c>
      <c r="D2321" s="4" t="s">
        <v>2380</v>
      </c>
      <c r="E2321" s="4" t="s">
        <v>2380</v>
      </c>
      <c r="F2321" s="4" t="s">
        <v>2383</v>
      </c>
      <c r="G2321" s="4">
        <v>1</v>
      </c>
      <c r="H2321" s="4" t="s">
        <v>2380</v>
      </c>
      <c r="I2321" s="15">
        <v>180</v>
      </c>
      <c r="J2321" s="15" t="str">
        <f t="shared" si="144"/>
        <v>No</v>
      </c>
      <c r="K2321" s="15">
        <f t="shared" si="145"/>
        <v>1</v>
      </c>
      <c r="L2321" s="15" t="str">
        <f t="shared" si="146"/>
        <v>No</v>
      </c>
      <c r="M2321" s="15" t="str">
        <f t="shared" si="147"/>
        <v>No</v>
      </c>
      <c r="N2321" s="29">
        <v>17.079999999999998</v>
      </c>
      <c r="O2321" s="20" t="str" cm="1">
        <f t="array" ref="O2321">_xlfn.IFS(N2321&lt;18.5,"Underweight",N2321&lt;25,"Normalweight",N2321&lt;30,"Overweight",N2321&gt;=30,"Obesity")</f>
        <v>Underweight</v>
      </c>
      <c r="P2321" s="39" t="s">
        <v>38</v>
      </c>
      <c r="Q2321" s="29">
        <v>17.079999999999998</v>
      </c>
      <c r="R2321" s="39">
        <v>5.73</v>
      </c>
      <c r="S2321" s="39" t="s">
        <v>2380</v>
      </c>
      <c r="T2321" s="39" t="s">
        <v>2380</v>
      </c>
      <c r="U2321" s="39" t="s">
        <v>2383</v>
      </c>
      <c r="V2321" s="39">
        <v>1</v>
      </c>
      <c r="W2321" s="39" t="s">
        <v>2380</v>
      </c>
      <c r="X2321" s="39" t="s">
        <v>8394</v>
      </c>
    </row>
    <row r="2322" spans="1:24" x14ac:dyDescent="0.35">
      <c r="A2322" s="4" t="s">
        <v>36</v>
      </c>
      <c r="B2322" s="4">
        <v>19.21</v>
      </c>
      <c r="C2322" s="4">
        <v>5.53</v>
      </c>
      <c r="D2322" s="4" t="s">
        <v>2382</v>
      </c>
      <c r="E2322" s="4" t="s">
        <v>2380</v>
      </c>
      <c r="F2322" s="4" t="s">
        <v>2380</v>
      </c>
      <c r="G2322" s="4" t="s">
        <v>2381</v>
      </c>
      <c r="H2322" s="4" t="s">
        <v>2380</v>
      </c>
      <c r="I2322" s="15">
        <v>180</v>
      </c>
      <c r="J2322" s="15" t="str">
        <f t="shared" si="144"/>
        <v>No</v>
      </c>
      <c r="K2322" s="15">
        <f t="shared" si="145"/>
        <v>0</v>
      </c>
      <c r="L2322" s="15" t="str">
        <f t="shared" si="146"/>
        <v>No</v>
      </c>
      <c r="M2322" s="15" t="str">
        <f t="shared" si="147"/>
        <v>Yes</v>
      </c>
      <c r="N2322" s="29">
        <v>19.21</v>
      </c>
      <c r="O2322" s="20" t="str" cm="1">
        <f t="array" ref="O2322">_xlfn.IFS(N2322&lt;18.5,"Underweight",N2322&lt;25,"Normalweight",N2322&lt;30,"Overweight",N2322&gt;=30,"Obesity")</f>
        <v>Normalweight</v>
      </c>
      <c r="P2322" s="39" t="s">
        <v>36</v>
      </c>
      <c r="Q2322" s="29">
        <v>19.21</v>
      </c>
      <c r="R2322" s="39">
        <v>5.53</v>
      </c>
      <c r="S2322" s="39" t="s">
        <v>2383</v>
      </c>
      <c r="T2322" s="39" t="s">
        <v>2380</v>
      </c>
      <c r="U2322" s="39" t="s">
        <v>2380</v>
      </c>
      <c r="V2322" s="39">
        <v>0</v>
      </c>
      <c r="W2322" s="39" t="s">
        <v>2380</v>
      </c>
      <c r="X2322" s="39" t="s">
        <v>8393</v>
      </c>
    </row>
    <row r="2323" spans="1:24" x14ac:dyDescent="0.35">
      <c r="A2323" s="4" t="s">
        <v>34</v>
      </c>
      <c r="B2323" s="4">
        <v>17.86</v>
      </c>
      <c r="C2323" s="4">
        <v>5.43</v>
      </c>
      <c r="D2323" s="4" t="s">
        <v>2380</v>
      </c>
      <c r="E2323" s="4" t="s">
        <v>2380</v>
      </c>
      <c r="F2323" s="4" t="s">
        <v>2383</v>
      </c>
      <c r="G2323" s="4">
        <v>1</v>
      </c>
      <c r="H2323" s="4" t="s">
        <v>2380</v>
      </c>
      <c r="I2323" s="15">
        <v>180</v>
      </c>
      <c r="J2323" s="15" t="str">
        <f t="shared" si="144"/>
        <v>No</v>
      </c>
      <c r="K2323" s="15">
        <f t="shared" si="145"/>
        <v>1</v>
      </c>
      <c r="L2323" s="15" t="str">
        <f t="shared" si="146"/>
        <v>No</v>
      </c>
      <c r="M2323" s="15" t="str">
        <f t="shared" si="147"/>
        <v>No</v>
      </c>
      <c r="N2323" s="29">
        <v>17.86</v>
      </c>
      <c r="O2323" s="20" t="str" cm="1">
        <f t="array" ref="O2323">_xlfn.IFS(N2323&lt;18.5,"Underweight",N2323&lt;25,"Normalweight",N2323&lt;30,"Overweight",N2323&gt;=30,"Obesity")</f>
        <v>Underweight</v>
      </c>
      <c r="P2323" s="39" t="s">
        <v>34</v>
      </c>
      <c r="Q2323" s="29">
        <v>17.86</v>
      </c>
      <c r="R2323" s="39">
        <v>5.43</v>
      </c>
      <c r="S2323" s="39" t="s">
        <v>2380</v>
      </c>
      <c r="T2323" s="39" t="s">
        <v>2380</v>
      </c>
      <c r="U2323" s="39" t="s">
        <v>2383</v>
      </c>
      <c r="V2323" s="39">
        <v>1</v>
      </c>
      <c r="W2323" s="39" t="s">
        <v>2380</v>
      </c>
      <c r="X2323" s="39" t="s">
        <v>8394</v>
      </c>
    </row>
    <row r="2324" spans="1:24" x14ac:dyDescent="0.35">
      <c r="A2324" s="4" t="s">
        <v>33</v>
      </c>
      <c r="B2324" s="4">
        <v>21.38</v>
      </c>
      <c r="C2324" s="4">
        <v>8.01</v>
      </c>
      <c r="D2324" s="4" t="s">
        <v>2380</v>
      </c>
      <c r="E2324" s="4" t="s">
        <v>2380</v>
      </c>
      <c r="F2324" s="4" t="s">
        <v>2380</v>
      </c>
      <c r="G2324" s="4" t="s">
        <v>2381</v>
      </c>
      <c r="H2324" s="4" t="s">
        <v>2380</v>
      </c>
      <c r="I2324" s="15">
        <v>180</v>
      </c>
      <c r="J2324" s="15" t="str">
        <f t="shared" si="144"/>
        <v>No</v>
      </c>
      <c r="K2324" s="15">
        <f t="shared" si="145"/>
        <v>0</v>
      </c>
      <c r="L2324" s="15" t="str">
        <f t="shared" si="146"/>
        <v>No</v>
      </c>
      <c r="M2324" s="15" t="str">
        <f t="shared" si="147"/>
        <v>No</v>
      </c>
      <c r="N2324" s="29">
        <v>21.38</v>
      </c>
      <c r="O2324" s="20" t="str" cm="1">
        <f t="array" ref="O2324">_xlfn.IFS(N2324&lt;18.5,"Underweight",N2324&lt;25,"Normalweight",N2324&lt;30,"Overweight",N2324&gt;=30,"Obesity")</f>
        <v>Normalweight</v>
      </c>
      <c r="P2324" s="39" t="s">
        <v>33</v>
      </c>
      <c r="Q2324" s="29">
        <v>21.38</v>
      </c>
      <c r="R2324" s="39">
        <v>8.01</v>
      </c>
      <c r="S2324" s="39" t="s">
        <v>2380</v>
      </c>
      <c r="T2324" s="39" t="s">
        <v>2380</v>
      </c>
      <c r="U2324" s="39" t="s">
        <v>2380</v>
      </c>
      <c r="V2324" s="39">
        <v>0</v>
      </c>
      <c r="W2324" s="39" t="s">
        <v>2380</v>
      </c>
      <c r="X2324" s="39" t="s">
        <v>8393</v>
      </c>
    </row>
    <row r="2325" spans="1:24" x14ac:dyDescent="0.35">
      <c r="A2325" s="4" t="s">
        <v>32</v>
      </c>
      <c r="B2325" s="4">
        <v>23.35</v>
      </c>
      <c r="C2325" s="4">
        <v>5.94</v>
      </c>
      <c r="D2325" s="4" t="s">
        <v>2380</v>
      </c>
      <c r="E2325" s="4" t="s">
        <v>2380</v>
      </c>
      <c r="F2325" s="4" t="s">
        <v>2380</v>
      </c>
      <c r="G2325" s="4" t="s">
        <v>2381</v>
      </c>
      <c r="H2325" s="4" t="s">
        <v>2380</v>
      </c>
      <c r="I2325" s="15">
        <v>180</v>
      </c>
      <c r="J2325" s="15" t="str">
        <f t="shared" si="144"/>
        <v>No</v>
      </c>
      <c r="K2325" s="15">
        <f t="shared" si="145"/>
        <v>0</v>
      </c>
      <c r="L2325" s="15" t="str">
        <f t="shared" si="146"/>
        <v>No</v>
      </c>
      <c r="M2325" s="15" t="str">
        <f t="shared" si="147"/>
        <v>No</v>
      </c>
      <c r="N2325" s="29">
        <v>23.35</v>
      </c>
      <c r="O2325" s="20" t="str" cm="1">
        <f t="array" ref="O2325">_xlfn.IFS(N2325&lt;18.5,"Underweight",N2325&lt;25,"Normalweight",N2325&lt;30,"Overweight",N2325&gt;=30,"Obesity")</f>
        <v>Normalweight</v>
      </c>
      <c r="P2325" s="39" t="s">
        <v>32</v>
      </c>
      <c r="Q2325" s="29">
        <v>23.35</v>
      </c>
      <c r="R2325" s="39">
        <v>5.94</v>
      </c>
      <c r="S2325" s="39" t="s">
        <v>2380</v>
      </c>
      <c r="T2325" s="39" t="s">
        <v>2380</v>
      </c>
      <c r="U2325" s="39" t="s">
        <v>2380</v>
      </c>
      <c r="V2325" s="39">
        <v>0</v>
      </c>
      <c r="W2325" s="39" t="s">
        <v>2380</v>
      </c>
      <c r="X2325" s="39" t="s">
        <v>8393</v>
      </c>
    </row>
    <row r="2326" spans="1:24" x14ac:dyDescent="0.35">
      <c r="A2326" s="4" t="s">
        <v>29</v>
      </c>
      <c r="B2326" s="4">
        <v>22.24</v>
      </c>
      <c r="C2326" s="4">
        <v>5.04</v>
      </c>
      <c r="D2326" s="4" t="s">
        <v>2380</v>
      </c>
      <c r="E2326" s="4" t="s">
        <v>2380</v>
      </c>
      <c r="F2326" s="4" t="s">
        <v>2380</v>
      </c>
      <c r="G2326" s="4" t="s">
        <v>2381</v>
      </c>
      <c r="H2326" s="4" t="s">
        <v>2380</v>
      </c>
      <c r="I2326" s="15">
        <v>180</v>
      </c>
      <c r="J2326" s="15" t="str">
        <f t="shared" si="144"/>
        <v>No</v>
      </c>
      <c r="K2326" s="15">
        <f t="shared" si="145"/>
        <v>0</v>
      </c>
      <c r="L2326" s="15" t="str">
        <f t="shared" si="146"/>
        <v>No</v>
      </c>
      <c r="M2326" s="15" t="str">
        <f t="shared" si="147"/>
        <v>No</v>
      </c>
      <c r="N2326" s="29">
        <v>22.24</v>
      </c>
      <c r="O2326" s="20" t="str" cm="1">
        <f t="array" ref="O2326">_xlfn.IFS(N2326&lt;18.5,"Underweight",N2326&lt;25,"Normalweight",N2326&lt;30,"Overweight",N2326&gt;=30,"Obesity")</f>
        <v>Normalweight</v>
      </c>
      <c r="P2326" s="39" t="s">
        <v>29</v>
      </c>
      <c r="Q2326" s="29">
        <v>22.24</v>
      </c>
      <c r="R2326" s="39">
        <v>5.04</v>
      </c>
      <c r="S2326" s="39" t="s">
        <v>2380</v>
      </c>
      <c r="T2326" s="39" t="s">
        <v>2380</v>
      </c>
      <c r="U2326" s="39" t="s">
        <v>2380</v>
      </c>
      <c r="V2326" s="39">
        <v>0</v>
      </c>
      <c r="W2326" s="39" t="s">
        <v>2380</v>
      </c>
      <c r="X2326" s="39" t="s">
        <v>8393</v>
      </c>
    </row>
    <row r="2327" spans="1:24" x14ac:dyDescent="0.35">
      <c r="A2327" s="4" t="s">
        <v>28</v>
      </c>
      <c r="B2327" s="4">
        <v>24.76</v>
      </c>
      <c r="C2327" s="4">
        <v>4.54</v>
      </c>
      <c r="D2327" s="4" t="s">
        <v>2382</v>
      </c>
      <c r="E2327" s="4" t="s">
        <v>2380</v>
      </c>
      <c r="F2327" s="4" t="s">
        <v>2380</v>
      </c>
      <c r="G2327" s="4" t="s">
        <v>2381</v>
      </c>
      <c r="H2327" s="4" t="s">
        <v>2380</v>
      </c>
      <c r="I2327" s="15">
        <v>180</v>
      </c>
      <c r="J2327" s="15" t="str">
        <f t="shared" si="144"/>
        <v>No</v>
      </c>
      <c r="K2327" s="15">
        <f t="shared" si="145"/>
        <v>0</v>
      </c>
      <c r="L2327" s="15" t="str">
        <f t="shared" si="146"/>
        <v>No</v>
      </c>
      <c r="M2327" s="15" t="str">
        <f t="shared" si="147"/>
        <v>Yes</v>
      </c>
      <c r="N2327" s="29">
        <v>24.76</v>
      </c>
      <c r="O2327" s="20" t="str" cm="1">
        <f t="array" ref="O2327">_xlfn.IFS(N2327&lt;18.5,"Underweight",N2327&lt;25,"Normalweight",N2327&lt;30,"Overweight",N2327&gt;=30,"Obesity")</f>
        <v>Normalweight</v>
      </c>
      <c r="P2327" s="39" t="s">
        <v>28</v>
      </c>
      <c r="Q2327" s="29">
        <v>24.76</v>
      </c>
      <c r="R2327" s="39">
        <v>4.54</v>
      </c>
      <c r="S2327" s="39" t="s">
        <v>2383</v>
      </c>
      <c r="T2327" s="39" t="s">
        <v>2380</v>
      </c>
      <c r="U2327" s="39" t="s">
        <v>2380</v>
      </c>
      <c r="V2327" s="39">
        <v>0</v>
      </c>
      <c r="W2327" s="39" t="s">
        <v>2380</v>
      </c>
      <c r="X2327" s="39" t="s">
        <v>8393</v>
      </c>
    </row>
    <row r="2328" spans="1:24" x14ac:dyDescent="0.35">
      <c r="A2328" s="4" t="s">
        <v>27</v>
      </c>
      <c r="B2328" s="4">
        <v>20.100000000000001</v>
      </c>
      <c r="C2328" s="4">
        <v>5.6</v>
      </c>
      <c r="D2328" s="4" t="s">
        <v>2382</v>
      </c>
      <c r="E2328" s="4" t="s">
        <v>2380</v>
      </c>
      <c r="F2328" s="4" t="s">
        <v>2383</v>
      </c>
      <c r="G2328" s="4">
        <v>1</v>
      </c>
      <c r="H2328" s="4" t="s">
        <v>2380</v>
      </c>
      <c r="I2328" s="15">
        <v>180</v>
      </c>
      <c r="J2328" s="15" t="str">
        <f t="shared" si="144"/>
        <v>No</v>
      </c>
      <c r="K2328" s="15">
        <f t="shared" si="145"/>
        <v>1</v>
      </c>
      <c r="L2328" s="15" t="str">
        <f t="shared" si="146"/>
        <v>No</v>
      </c>
      <c r="M2328" s="15" t="str">
        <f t="shared" si="147"/>
        <v>Yes</v>
      </c>
      <c r="N2328" s="29">
        <v>20.100000000000001</v>
      </c>
      <c r="O2328" s="20" t="str" cm="1">
        <f t="array" ref="O2328">_xlfn.IFS(N2328&lt;18.5,"Underweight",N2328&lt;25,"Normalweight",N2328&lt;30,"Overweight",N2328&gt;=30,"Obesity")</f>
        <v>Normalweight</v>
      </c>
      <c r="P2328" s="39" t="s">
        <v>27</v>
      </c>
      <c r="Q2328" s="29">
        <v>20.100000000000001</v>
      </c>
      <c r="R2328" s="39">
        <v>5.6</v>
      </c>
      <c r="S2328" s="39" t="s">
        <v>2383</v>
      </c>
      <c r="T2328" s="39" t="s">
        <v>2380</v>
      </c>
      <c r="U2328" s="39" t="s">
        <v>2383</v>
      </c>
      <c r="V2328" s="39">
        <v>1</v>
      </c>
      <c r="W2328" s="39" t="s">
        <v>2380</v>
      </c>
      <c r="X2328" s="39" t="s">
        <v>8393</v>
      </c>
    </row>
    <row r="2329" spans="1:24" x14ac:dyDescent="0.35">
      <c r="A2329" s="4" t="s">
        <v>26</v>
      </c>
      <c r="B2329" s="4">
        <v>21.77</v>
      </c>
      <c r="C2329" s="4">
        <v>10.67</v>
      </c>
      <c r="D2329" s="4" t="s">
        <v>2380</v>
      </c>
      <c r="E2329" s="4" t="s">
        <v>2380</v>
      </c>
      <c r="F2329" s="4" t="s">
        <v>2380</v>
      </c>
      <c r="G2329" s="4" t="s">
        <v>2381</v>
      </c>
      <c r="H2329" s="4" t="s">
        <v>2380</v>
      </c>
      <c r="I2329" s="15">
        <v>180</v>
      </c>
      <c r="J2329" s="15" t="str">
        <f t="shared" si="144"/>
        <v>No</v>
      </c>
      <c r="K2329" s="15">
        <f t="shared" si="145"/>
        <v>0</v>
      </c>
      <c r="L2329" s="15" t="str">
        <f t="shared" si="146"/>
        <v>No</v>
      </c>
      <c r="M2329" s="15" t="str">
        <f t="shared" si="147"/>
        <v>No</v>
      </c>
      <c r="N2329" s="29">
        <v>21.77</v>
      </c>
      <c r="O2329" s="20" t="str" cm="1">
        <f t="array" ref="O2329">_xlfn.IFS(N2329&lt;18.5,"Underweight",N2329&lt;25,"Normalweight",N2329&lt;30,"Overweight",N2329&gt;=30,"Obesity")</f>
        <v>Normalweight</v>
      </c>
      <c r="P2329" s="39" t="s">
        <v>26</v>
      </c>
      <c r="Q2329" s="29">
        <v>21.77</v>
      </c>
      <c r="R2329" s="39">
        <v>10.67</v>
      </c>
      <c r="S2329" s="39" t="s">
        <v>2380</v>
      </c>
      <c r="T2329" s="39" t="s">
        <v>2380</v>
      </c>
      <c r="U2329" s="39" t="s">
        <v>2380</v>
      </c>
      <c r="V2329" s="39">
        <v>0</v>
      </c>
      <c r="W2329" s="39" t="s">
        <v>2380</v>
      </c>
      <c r="X2329" s="39" t="s">
        <v>8393</v>
      </c>
    </row>
    <row r="2330" spans="1:24" x14ac:dyDescent="0.35">
      <c r="A2330" s="4" t="s">
        <v>25</v>
      </c>
      <c r="B2330" s="4">
        <v>17.82</v>
      </c>
      <c r="C2330" s="4">
        <v>5.26</v>
      </c>
      <c r="D2330" s="4" t="s">
        <v>2382</v>
      </c>
      <c r="E2330" s="4" t="s">
        <v>2380</v>
      </c>
      <c r="F2330" s="4" t="s">
        <v>2380</v>
      </c>
      <c r="G2330" s="4">
        <v>1</v>
      </c>
      <c r="H2330" s="4" t="s">
        <v>2380</v>
      </c>
      <c r="I2330" s="15">
        <v>180</v>
      </c>
      <c r="J2330" s="15" t="str">
        <f t="shared" si="144"/>
        <v>No</v>
      </c>
      <c r="K2330" s="15">
        <f t="shared" si="145"/>
        <v>1</v>
      </c>
      <c r="L2330" s="15" t="str">
        <f t="shared" si="146"/>
        <v>No</v>
      </c>
      <c r="M2330" s="15" t="str">
        <f t="shared" si="147"/>
        <v>Yes</v>
      </c>
      <c r="N2330" s="29">
        <v>17.82</v>
      </c>
      <c r="O2330" s="20" t="str" cm="1">
        <f t="array" ref="O2330">_xlfn.IFS(N2330&lt;18.5,"Underweight",N2330&lt;25,"Normalweight",N2330&lt;30,"Overweight",N2330&gt;=30,"Obesity")</f>
        <v>Underweight</v>
      </c>
      <c r="P2330" s="39" t="s">
        <v>25</v>
      </c>
      <c r="Q2330" s="29">
        <v>17.82</v>
      </c>
      <c r="R2330" s="39">
        <v>5.26</v>
      </c>
      <c r="S2330" s="39" t="s">
        <v>2383</v>
      </c>
      <c r="T2330" s="39" t="s">
        <v>2380</v>
      </c>
      <c r="U2330" s="39" t="s">
        <v>2380</v>
      </c>
      <c r="V2330" s="39">
        <v>1</v>
      </c>
      <c r="W2330" s="39" t="s">
        <v>2380</v>
      </c>
      <c r="X2330" s="39" t="s">
        <v>8394</v>
      </c>
    </row>
    <row r="2331" spans="1:24" x14ac:dyDescent="0.35">
      <c r="A2331" s="4" t="s">
        <v>24</v>
      </c>
      <c r="B2331" s="4">
        <v>17.07</v>
      </c>
      <c r="C2331" s="4">
        <v>5.22</v>
      </c>
      <c r="D2331" s="4" t="s">
        <v>2380</v>
      </c>
      <c r="E2331" s="4" t="s">
        <v>2380</v>
      </c>
      <c r="F2331" s="4" t="s">
        <v>2383</v>
      </c>
      <c r="G2331" s="4">
        <v>1</v>
      </c>
      <c r="H2331" s="4" t="s">
        <v>2380</v>
      </c>
      <c r="I2331" s="15">
        <v>180</v>
      </c>
      <c r="J2331" s="15" t="str">
        <f t="shared" si="144"/>
        <v>No</v>
      </c>
      <c r="K2331" s="15">
        <f t="shared" si="145"/>
        <v>1</v>
      </c>
      <c r="L2331" s="15" t="str">
        <f t="shared" si="146"/>
        <v>No</v>
      </c>
      <c r="M2331" s="15" t="str">
        <f t="shared" si="147"/>
        <v>No</v>
      </c>
      <c r="N2331" s="29">
        <v>17.07</v>
      </c>
      <c r="O2331" s="20" t="str" cm="1">
        <f t="array" ref="O2331">_xlfn.IFS(N2331&lt;18.5,"Underweight",N2331&lt;25,"Normalweight",N2331&lt;30,"Overweight",N2331&gt;=30,"Obesity")</f>
        <v>Underweight</v>
      </c>
      <c r="P2331" s="39" t="s">
        <v>24</v>
      </c>
      <c r="Q2331" s="29">
        <v>17.07</v>
      </c>
      <c r="R2331" s="39">
        <v>5.22</v>
      </c>
      <c r="S2331" s="39" t="s">
        <v>2380</v>
      </c>
      <c r="T2331" s="39" t="s">
        <v>2380</v>
      </c>
      <c r="U2331" s="39" t="s">
        <v>2383</v>
      </c>
      <c r="V2331" s="39">
        <v>1</v>
      </c>
      <c r="W2331" s="39" t="s">
        <v>2380</v>
      </c>
      <c r="X2331" s="39" t="s">
        <v>8394</v>
      </c>
    </row>
    <row r="2332" spans="1:24" x14ac:dyDescent="0.35">
      <c r="A2332" s="4" t="s">
        <v>22</v>
      </c>
      <c r="B2332" s="4">
        <v>22.24</v>
      </c>
      <c r="C2332" s="4">
        <v>4.29</v>
      </c>
      <c r="D2332" s="4" t="s">
        <v>2382</v>
      </c>
      <c r="E2332" s="4" t="s">
        <v>2380</v>
      </c>
      <c r="F2332" s="4" t="s">
        <v>2380</v>
      </c>
      <c r="G2332" s="4" t="s">
        <v>2381</v>
      </c>
      <c r="H2332" s="4" t="s">
        <v>2380</v>
      </c>
      <c r="I2332" s="15">
        <v>180</v>
      </c>
      <c r="J2332" s="15" t="str">
        <f t="shared" si="144"/>
        <v>No</v>
      </c>
      <c r="K2332" s="15">
        <f t="shared" si="145"/>
        <v>0</v>
      </c>
      <c r="L2332" s="15" t="str">
        <f t="shared" si="146"/>
        <v>No</v>
      </c>
      <c r="M2332" s="15" t="str">
        <f t="shared" si="147"/>
        <v>Yes</v>
      </c>
      <c r="N2332" s="29">
        <v>22.24</v>
      </c>
      <c r="O2332" s="20" t="str" cm="1">
        <f t="array" ref="O2332">_xlfn.IFS(N2332&lt;18.5,"Underweight",N2332&lt;25,"Normalweight",N2332&lt;30,"Overweight",N2332&gt;=30,"Obesity")</f>
        <v>Normalweight</v>
      </c>
      <c r="P2332" s="39" t="s">
        <v>22</v>
      </c>
      <c r="Q2332" s="29">
        <v>22.24</v>
      </c>
      <c r="R2332" s="39">
        <v>4.29</v>
      </c>
      <c r="S2332" s="39" t="s">
        <v>2383</v>
      </c>
      <c r="T2332" s="39" t="s">
        <v>2380</v>
      </c>
      <c r="U2332" s="39" t="s">
        <v>2380</v>
      </c>
      <c r="V2332" s="39">
        <v>0</v>
      </c>
      <c r="W2332" s="39" t="s">
        <v>2380</v>
      </c>
      <c r="X2332" s="39" t="s">
        <v>8393</v>
      </c>
    </row>
    <row r="2333" spans="1:24" x14ac:dyDescent="0.35">
      <c r="A2333" s="4" t="s">
        <v>21</v>
      </c>
      <c r="B2333" s="4">
        <v>22.34</v>
      </c>
      <c r="C2333" s="4">
        <v>5.57</v>
      </c>
      <c r="D2333" s="4" t="s">
        <v>2380</v>
      </c>
      <c r="E2333" s="4" t="s">
        <v>2380</v>
      </c>
      <c r="F2333" s="4" t="s">
        <v>2380</v>
      </c>
      <c r="G2333" s="4">
        <v>1</v>
      </c>
      <c r="H2333" s="4" t="s">
        <v>2380</v>
      </c>
      <c r="I2333" s="15">
        <v>180</v>
      </c>
      <c r="J2333" s="15" t="str">
        <f t="shared" si="144"/>
        <v>No</v>
      </c>
      <c r="K2333" s="15">
        <f t="shared" si="145"/>
        <v>1</v>
      </c>
      <c r="L2333" s="15" t="str">
        <f t="shared" si="146"/>
        <v>No</v>
      </c>
      <c r="M2333" s="15" t="str">
        <f t="shared" si="147"/>
        <v>No</v>
      </c>
      <c r="N2333" s="29">
        <v>22.34</v>
      </c>
      <c r="O2333" s="20" t="str" cm="1">
        <f t="array" ref="O2333">_xlfn.IFS(N2333&lt;18.5,"Underweight",N2333&lt;25,"Normalweight",N2333&lt;30,"Overweight",N2333&gt;=30,"Obesity")</f>
        <v>Normalweight</v>
      </c>
      <c r="P2333" s="39" t="s">
        <v>21</v>
      </c>
      <c r="Q2333" s="29">
        <v>22.34</v>
      </c>
      <c r="R2333" s="39">
        <v>5.57</v>
      </c>
      <c r="S2333" s="39" t="s">
        <v>2380</v>
      </c>
      <c r="T2333" s="39" t="s">
        <v>2380</v>
      </c>
      <c r="U2333" s="39" t="s">
        <v>2380</v>
      </c>
      <c r="V2333" s="39">
        <v>1</v>
      </c>
      <c r="W2333" s="39" t="s">
        <v>2380</v>
      </c>
      <c r="X2333" s="39" t="s">
        <v>8393</v>
      </c>
    </row>
    <row r="2334" spans="1:24" x14ac:dyDescent="0.35">
      <c r="A2334" s="4" t="s">
        <v>19</v>
      </c>
      <c r="B2334" s="4">
        <v>17.7</v>
      </c>
      <c r="C2334" s="4">
        <v>6.28</v>
      </c>
      <c r="D2334" s="4" t="s">
        <v>2380</v>
      </c>
      <c r="E2334" s="4" t="s">
        <v>2380</v>
      </c>
      <c r="F2334" s="4" t="s">
        <v>2380</v>
      </c>
      <c r="G2334" s="4">
        <v>1</v>
      </c>
      <c r="H2334" s="4" t="s">
        <v>2380</v>
      </c>
      <c r="I2334" s="15">
        <v>180</v>
      </c>
      <c r="J2334" s="15" t="str">
        <f t="shared" si="144"/>
        <v>No</v>
      </c>
      <c r="K2334" s="15">
        <f t="shared" si="145"/>
        <v>1</v>
      </c>
      <c r="L2334" s="15" t="str">
        <f t="shared" si="146"/>
        <v>No</v>
      </c>
      <c r="M2334" s="15" t="str">
        <f t="shared" si="147"/>
        <v>No</v>
      </c>
      <c r="N2334" s="29">
        <v>17.7</v>
      </c>
      <c r="O2334" s="20" t="str" cm="1">
        <f t="array" ref="O2334">_xlfn.IFS(N2334&lt;18.5,"Underweight",N2334&lt;25,"Normalweight",N2334&lt;30,"Overweight",N2334&gt;=30,"Obesity")</f>
        <v>Underweight</v>
      </c>
      <c r="P2334" s="39" t="s">
        <v>19</v>
      </c>
      <c r="Q2334" s="29">
        <v>17.7</v>
      </c>
      <c r="R2334" s="39">
        <v>6.28</v>
      </c>
      <c r="S2334" s="39" t="s">
        <v>2380</v>
      </c>
      <c r="T2334" s="39" t="s">
        <v>2380</v>
      </c>
      <c r="U2334" s="39" t="s">
        <v>2380</v>
      </c>
      <c r="V2334" s="39">
        <v>1</v>
      </c>
      <c r="W2334" s="39" t="s">
        <v>2380</v>
      </c>
      <c r="X2334" s="39" t="s">
        <v>8394</v>
      </c>
    </row>
    <row r="2335" spans="1:24" x14ac:dyDescent="0.35">
      <c r="A2335" s="4" t="s">
        <v>17</v>
      </c>
      <c r="B2335" s="4">
        <v>16.47</v>
      </c>
      <c r="C2335" s="4">
        <v>6.35</v>
      </c>
      <c r="D2335" s="4" t="s">
        <v>2380</v>
      </c>
      <c r="E2335" s="4" t="s">
        <v>2380</v>
      </c>
      <c r="F2335" s="4" t="s">
        <v>2383</v>
      </c>
      <c r="G2335" s="4">
        <v>1</v>
      </c>
      <c r="H2335" s="4" t="s">
        <v>2380</v>
      </c>
      <c r="I2335" s="15">
        <v>180</v>
      </c>
      <c r="J2335" s="15" t="str">
        <f t="shared" si="144"/>
        <v>No</v>
      </c>
      <c r="K2335" s="15">
        <f t="shared" si="145"/>
        <v>1</v>
      </c>
      <c r="L2335" s="15" t="str">
        <f t="shared" si="146"/>
        <v>No</v>
      </c>
      <c r="M2335" s="15" t="str">
        <f t="shared" si="147"/>
        <v>No</v>
      </c>
      <c r="N2335" s="29">
        <v>16.47</v>
      </c>
      <c r="O2335" s="20" t="str" cm="1">
        <f t="array" ref="O2335">_xlfn.IFS(N2335&lt;18.5,"Underweight",N2335&lt;25,"Normalweight",N2335&lt;30,"Overweight",N2335&gt;=30,"Obesity")</f>
        <v>Underweight</v>
      </c>
      <c r="P2335" s="39" t="s">
        <v>17</v>
      </c>
      <c r="Q2335" s="29">
        <v>16.47</v>
      </c>
      <c r="R2335" s="39">
        <v>6.35</v>
      </c>
      <c r="S2335" s="39" t="s">
        <v>2380</v>
      </c>
      <c r="T2335" s="39" t="s">
        <v>2380</v>
      </c>
      <c r="U2335" s="39" t="s">
        <v>2383</v>
      </c>
      <c r="V2335" s="39">
        <v>1</v>
      </c>
      <c r="W2335" s="39" t="s">
        <v>2380</v>
      </c>
      <c r="X2335" s="39" t="s">
        <v>8394</v>
      </c>
    </row>
    <row r="2336" spans="1:24" x14ac:dyDescent="0.35">
      <c r="A2336" s="4" t="s">
        <v>14</v>
      </c>
      <c r="B2336" s="4">
        <v>17.600000000000001</v>
      </c>
      <c r="C2336" s="4">
        <v>4.3899999999999997</v>
      </c>
      <c r="D2336" s="4" t="s">
        <v>2380</v>
      </c>
      <c r="E2336" s="4" t="s">
        <v>2380</v>
      </c>
      <c r="F2336" s="4" t="s">
        <v>2380</v>
      </c>
      <c r="G2336" s="4">
        <v>1</v>
      </c>
      <c r="H2336" s="4" t="s">
        <v>2380</v>
      </c>
      <c r="I2336" s="15">
        <v>180</v>
      </c>
      <c r="J2336" s="15" t="str">
        <f t="shared" si="144"/>
        <v>No</v>
      </c>
      <c r="K2336" s="15">
        <f t="shared" si="145"/>
        <v>1</v>
      </c>
      <c r="L2336" s="15" t="str">
        <f t="shared" si="146"/>
        <v>No</v>
      </c>
      <c r="M2336" s="15" t="str">
        <f t="shared" si="147"/>
        <v>No</v>
      </c>
      <c r="N2336" s="29">
        <v>17.600000000000001</v>
      </c>
      <c r="O2336" s="20" t="str" cm="1">
        <f t="array" ref="O2336">_xlfn.IFS(N2336&lt;18.5,"Underweight",N2336&lt;25,"Normalweight",N2336&lt;30,"Overweight",N2336&gt;=30,"Obesity")</f>
        <v>Underweight</v>
      </c>
      <c r="P2336" s="39" t="s">
        <v>14</v>
      </c>
      <c r="Q2336" s="29">
        <v>17.600000000000001</v>
      </c>
      <c r="R2336" s="39">
        <v>4.3899999999999997</v>
      </c>
      <c r="S2336" s="39" t="s">
        <v>2380</v>
      </c>
      <c r="T2336" s="39" t="s">
        <v>2380</v>
      </c>
      <c r="U2336" s="39" t="s">
        <v>2380</v>
      </c>
      <c r="V2336" s="39">
        <v>1</v>
      </c>
      <c r="W2336" s="39" t="s">
        <v>2380</v>
      </c>
      <c r="X2336" s="39" t="s">
        <v>8394</v>
      </c>
    </row>
    <row r="2337" spans="1:24" x14ac:dyDescent="0.35">
      <c r="A2337" s="4" t="s">
        <v>9</v>
      </c>
      <c r="B2337" s="4">
        <v>17.579999999999998</v>
      </c>
      <c r="C2337" s="4">
        <v>4.51</v>
      </c>
      <c r="D2337" s="4" t="s">
        <v>2380</v>
      </c>
      <c r="E2337" s="4" t="s">
        <v>2380</v>
      </c>
      <c r="F2337" s="4" t="s">
        <v>2380</v>
      </c>
      <c r="G2337" s="4">
        <v>1</v>
      </c>
      <c r="H2337" s="4" t="s">
        <v>2380</v>
      </c>
      <c r="I2337" s="15">
        <v>180</v>
      </c>
      <c r="J2337" s="15" t="str">
        <f t="shared" si="144"/>
        <v>No</v>
      </c>
      <c r="K2337" s="15">
        <f t="shared" si="145"/>
        <v>1</v>
      </c>
      <c r="L2337" s="15" t="str">
        <f t="shared" si="146"/>
        <v>No</v>
      </c>
      <c r="M2337" s="15" t="str">
        <f t="shared" si="147"/>
        <v>No</v>
      </c>
      <c r="N2337" s="29">
        <v>17.579999999999998</v>
      </c>
      <c r="O2337" s="20" t="str" cm="1">
        <f t="array" ref="O2337">_xlfn.IFS(N2337&lt;18.5,"Underweight",N2337&lt;25,"Normalweight",N2337&lt;30,"Overweight",N2337&gt;=30,"Obesity")</f>
        <v>Underweight</v>
      </c>
      <c r="P2337" s="39" t="s">
        <v>9</v>
      </c>
      <c r="Q2337" s="29">
        <v>17.579999999999998</v>
      </c>
      <c r="R2337" s="39">
        <v>4.51</v>
      </c>
      <c r="S2337" s="39" t="s">
        <v>2380</v>
      </c>
      <c r="T2337" s="39" t="s">
        <v>2380</v>
      </c>
      <c r="U2337" s="39" t="s">
        <v>2380</v>
      </c>
      <c r="V2337" s="39">
        <v>1</v>
      </c>
      <c r="W2337" s="39" t="s">
        <v>2380</v>
      </c>
      <c r="X2337" s="39" t="s">
        <v>8394</v>
      </c>
    </row>
    <row r="2338" spans="1:24" x14ac:dyDescent="0.35">
      <c r="A2338" s="59">
        <f>COUNTA(A3:A2337)</f>
        <v>2335</v>
      </c>
    </row>
  </sheetData>
  <autoFilter ref="A2:O2337" xr:uid="{00000000-0001-0000-0100-000000000000}"/>
  <mergeCells count="1">
    <mergeCell ref="L1:M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2347"/>
  <sheetViews>
    <sheetView topLeftCell="Q1" workbookViewId="0">
      <selection activeCell="AB3" sqref="AB3"/>
    </sheetView>
  </sheetViews>
  <sheetFormatPr defaultRowHeight="14.5" x14ac:dyDescent="0.35"/>
  <cols>
    <col min="1" max="1" width="12.81640625" bestFit="1" customWidth="1"/>
    <col min="6" max="6" width="12" style="38" customWidth="1"/>
    <col min="7" max="7" width="13.1796875" bestFit="1" customWidth="1"/>
    <col min="9" max="9" width="12.81640625" bestFit="1" customWidth="1"/>
    <col min="10" max="10" width="11.81640625" bestFit="1" customWidth="1"/>
    <col min="11" max="11" width="10.453125" customWidth="1"/>
    <col min="12" max="12" width="13.1796875" style="1" bestFit="1" customWidth="1"/>
    <col min="13" max="13" width="13.1796875" style="1" customWidth="1"/>
    <col min="14" max="14" width="9.7265625" customWidth="1"/>
    <col min="15" max="15" width="15.453125" customWidth="1"/>
    <col min="16" max="16" width="9.54296875" customWidth="1"/>
    <col min="17" max="17" width="11.81640625" bestFit="1" customWidth="1"/>
    <col min="18" max="18" width="11.81640625" style="34" customWidth="1"/>
    <col min="19" max="19" width="12.90625" bestFit="1" customWidth="1"/>
    <col min="20" max="20" width="13.6328125" style="54" customWidth="1"/>
    <col min="21" max="21" width="12.26953125" bestFit="1" customWidth="1"/>
    <col min="22" max="22" width="11.81640625" customWidth="1"/>
    <col min="23" max="23" width="8.54296875" bestFit="1" customWidth="1"/>
    <col min="24" max="24" width="11.7265625" customWidth="1"/>
    <col min="25" max="25" width="12.54296875" bestFit="1" customWidth="1"/>
    <col min="26" max="27" width="8.26953125" bestFit="1" customWidth="1"/>
    <col min="28" max="28" width="12.90625" bestFit="1" customWidth="1"/>
  </cols>
  <sheetData>
    <row r="1" spans="1:28" ht="72.5" x14ac:dyDescent="0.35">
      <c r="J1" s="12" t="s">
        <v>4734</v>
      </c>
      <c r="K1" s="12" t="s">
        <v>4732</v>
      </c>
      <c r="L1" s="12" t="s">
        <v>4743</v>
      </c>
      <c r="M1" s="12" t="s">
        <v>4744</v>
      </c>
      <c r="N1" s="12" t="s">
        <v>4745</v>
      </c>
      <c r="O1" s="12" t="s">
        <v>4746</v>
      </c>
      <c r="P1" s="12" t="s">
        <v>4747</v>
      </c>
      <c r="Q1" s="12" t="s">
        <v>8279</v>
      </c>
      <c r="R1" s="33" t="s">
        <v>8281</v>
      </c>
      <c r="U1" s="54"/>
    </row>
    <row r="2" spans="1:28" x14ac:dyDescent="0.35">
      <c r="J2" s="12"/>
      <c r="K2" s="12"/>
      <c r="L2" s="15">
        <f>MODE($L$4:$L$2346)</f>
        <v>1</v>
      </c>
      <c r="M2" s="14" t="str">
        <f>INDEX($G$4:$G$2346,L2)</f>
        <v>tier - 2</v>
      </c>
      <c r="N2" s="15">
        <f>MODE($N$4:$N$2346)</f>
        <v>9</v>
      </c>
      <c r="O2" s="14" t="str">
        <f>INDEX($H$4:$H$2346,N2)</f>
        <v>tier - 2</v>
      </c>
      <c r="S2" s="53">
        <v>45085</v>
      </c>
    </row>
    <row r="3" spans="1:28" s="1" customFormat="1" ht="31" x14ac:dyDescent="0.35">
      <c r="A3" s="2" t="s">
        <v>0</v>
      </c>
      <c r="B3" s="2" t="s">
        <v>1</v>
      </c>
      <c r="C3" s="2" t="s">
        <v>2</v>
      </c>
      <c r="D3" s="2" t="s">
        <v>3</v>
      </c>
      <c r="E3" s="2" t="s">
        <v>4</v>
      </c>
      <c r="F3" s="37" t="s">
        <v>5</v>
      </c>
      <c r="G3" s="2" t="s">
        <v>6</v>
      </c>
      <c r="H3" s="2" t="s">
        <v>7</v>
      </c>
      <c r="I3" s="2" t="s">
        <v>8</v>
      </c>
      <c r="J3" s="14" t="s">
        <v>1</v>
      </c>
      <c r="K3" s="14" t="s">
        <v>2</v>
      </c>
      <c r="L3" s="13" t="s">
        <v>4739</v>
      </c>
      <c r="M3" s="13" t="s">
        <v>4741</v>
      </c>
      <c r="N3" s="13" t="s">
        <v>4740</v>
      </c>
      <c r="O3" s="13" t="s">
        <v>4742</v>
      </c>
      <c r="P3" s="16" t="s">
        <v>8</v>
      </c>
      <c r="Q3" s="30" t="s">
        <v>8278</v>
      </c>
      <c r="R3" s="35" t="s">
        <v>8278</v>
      </c>
      <c r="S3" s="14" t="s">
        <v>8280</v>
      </c>
      <c r="T3" s="32" t="s">
        <v>5</v>
      </c>
      <c r="U3" s="62" t="s">
        <v>0</v>
      </c>
      <c r="V3" s="63" t="s">
        <v>8278</v>
      </c>
      <c r="W3" s="62" t="s">
        <v>4</v>
      </c>
      <c r="X3" s="62" t="s">
        <v>5</v>
      </c>
      <c r="Y3" s="62" t="s">
        <v>6</v>
      </c>
      <c r="Z3" s="62" t="s">
        <v>7</v>
      </c>
      <c r="AA3" s="62" t="s">
        <v>8</v>
      </c>
      <c r="AB3" s="60" t="s">
        <v>8280</v>
      </c>
    </row>
    <row r="4" spans="1:28" x14ac:dyDescent="0.35">
      <c r="A4" t="s">
        <v>9</v>
      </c>
      <c r="B4">
        <v>1992</v>
      </c>
      <c r="C4" t="s">
        <v>10</v>
      </c>
      <c r="D4" s="43">
        <v>9</v>
      </c>
      <c r="E4">
        <v>0</v>
      </c>
      <c r="F4" s="38">
        <v>563.84</v>
      </c>
      <c r="G4" t="s">
        <v>11</v>
      </c>
      <c r="H4" t="s">
        <v>12</v>
      </c>
      <c r="I4" t="s">
        <v>13</v>
      </c>
      <c r="J4" s="41">
        <v>1992</v>
      </c>
      <c r="K4" s="44" t="s">
        <v>10</v>
      </c>
      <c r="L4" s="15">
        <f>MATCH($G$4:$G$2346,$G$4:$G$2346,0)</f>
        <v>1</v>
      </c>
      <c r="M4" s="15" t="str">
        <f>IF(G4="?",INDEX($G$4:$G$2346,MODE($L$4:$L$2346)),G4)</f>
        <v>tier - 2</v>
      </c>
      <c r="N4" s="15">
        <f>MATCH($H$4:$H$2346,$H$4:$H$2346,0)</f>
        <v>1</v>
      </c>
      <c r="O4" s="9" t="str">
        <f>IF(H4="?",INDEX($H$4:$H$2346,MODE($N$4:$N$2346)),H4)</f>
        <v>tier - 3</v>
      </c>
      <c r="P4" s="9" t="str">
        <f>IF(I4="?","Unknown",I4)</f>
        <v>R1013</v>
      </c>
      <c r="Q4" s="36" t="str">
        <f>CONCATENATE(D4,"-",K4,"-",J4)</f>
        <v>9-Jul-1992</v>
      </c>
      <c r="R4" s="36">
        <v>33794</v>
      </c>
      <c r="S4" s="52">
        <f>ROUND((($S$2-R4)/365),0)</f>
        <v>31</v>
      </c>
      <c r="T4" s="55">
        <v>563.84</v>
      </c>
      <c r="U4" s="15" t="s">
        <v>9</v>
      </c>
      <c r="V4" s="72">
        <v>33794</v>
      </c>
      <c r="W4" s="15">
        <v>0</v>
      </c>
      <c r="X4" s="55">
        <v>563.84</v>
      </c>
      <c r="Y4" s="15">
        <v>1</v>
      </c>
      <c r="Z4" s="15">
        <v>1</v>
      </c>
      <c r="AA4" s="15" t="s">
        <v>13</v>
      </c>
      <c r="AB4" s="39">
        <v>31</v>
      </c>
    </row>
    <row r="5" spans="1:28" x14ac:dyDescent="0.35">
      <c r="A5" t="s">
        <v>14</v>
      </c>
      <c r="B5">
        <v>1992</v>
      </c>
      <c r="C5" t="s">
        <v>15</v>
      </c>
      <c r="D5" s="43">
        <v>30</v>
      </c>
      <c r="E5">
        <v>0</v>
      </c>
      <c r="F5" s="38">
        <v>570.62</v>
      </c>
      <c r="G5" t="s">
        <v>11</v>
      </c>
      <c r="H5" t="s">
        <v>16</v>
      </c>
      <c r="I5" t="s">
        <v>13</v>
      </c>
      <c r="J5" s="41">
        <v>1992</v>
      </c>
      <c r="K5" s="44" t="s">
        <v>15</v>
      </c>
      <c r="L5" s="15">
        <f t="shared" ref="L5:L68" si="0">MATCH($G$4:$G$2346,$G$4:$G$2346,0)</f>
        <v>1</v>
      </c>
      <c r="M5" s="15" t="str">
        <f t="shared" ref="M5:M68" si="1">IF(G5="?",INDEX($G$4:$G$2346,MODE($L$4:$L$2346)),G5)</f>
        <v>tier - 2</v>
      </c>
      <c r="N5" s="15">
        <f t="shared" ref="N5:N68" si="2">MATCH($H$4:$H$2346,$H$4:$H$2346,0)</f>
        <v>2</v>
      </c>
      <c r="O5" s="9" t="str">
        <f t="shared" ref="O5:O68" si="3">IF(H5="?",INDEX($H$4:$H$2346,MODE($N$4:$N$2346)),H5)</f>
        <v>tier - 1</v>
      </c>
      <c r="P5" s="9" t="str">
        <f t="shared" ref="P5:P68" si="4">IF(I5="?","Unknown",I5)</f>
        <v>R1013</v>
      </c>
      <c r="Q5" s="36" t="str">
        <f t="shared" ref="Q5:Q68" si="5">CONCATENATE(D5,"-",K5,"-",J5)</f>
        <v>30-Nov-1992</v>
      </c>
      <c r="R5" s="36">
        <v>33938</v>
      </c>
      <c r="S5" s="52">
        <f t="shared" ref="S5:S68" si="6">ROUND((($S$2-R5)/365),0)</f>
        <v>31</v>
      </c>
      <c r="T5" s="55">
        <v>570.62</v>
      </c>
      <c r="U5" s="15" t="s">
        <v>14</v>
      </c>
      <c r="V5" s="72">
        <v>33938</v>
      </c>
      <c r="W5" s="15">
        <v>0</v>
      </c>
      <c r="X5" s="55">
        <v>570.62</v>
      </c>
      <c r="Y5" s="15">
        <v>1</v>
      </c>
      <c r="Z5" s="15">
        <v>2</v>
      </c>
      <c r="AA5" s="15" t="s">
        <v>13</v>
      </c>
      <c r="AB5" s="39">
        <v>31</v>
      </c>
    </row>
    <row r="6" spans="1:28" x14ac:dyDescent="0.35">
      <c r="A6" t="s">
        <v>17</v>
      </c>
      <c r="B6">
        <v>1993</v>
      </c>
      <c r="C6" t="s">
        <v>18</v>
      </c>
      <c r="D6" s="43">
        <v>30</v>
      </c>
      <c r="E6">
        <v>0</v>
      </c>
      <c r="F6" s="38">
        <v>600</v>
      </c>
      <c r="G6" t="s">
        <v>11</v>
      </c>
      <c r="H6" t="s">
        <v>16</v>
      </c>
      <c r="I6" t="s">
        <v>13</v>
      </c>
      <c r="J6" s="41">
        <v>1993</v>
      </c>
      <c r="K6" s="44" t="s">
        <v>18</v>
      </c>
      <c r="L6" s="15">
        <f t="shared" si="0"/>
        <v>1</v>
      </c>
      <c r="M6" s="15" t="str">
        <f t="shared" si="1"/>
        <v>tier - 2</v>
      </c>
      <c r="N6" s="15">
        <f t="shared" si="2"/>
        <v>2</v>
      </c>
      <c r="O6" s="9" t="str">
        <f t="shared" si="3"/>
        <v>tier - 1</v>
      </c>
      <c r="P6" s="9" t="str">
        <f t="shared" si="4"/>
        <v>R1013</v>
      </c>
      <c r="Q6" s="36" t="str">
        <f t="shared" si="5"/>
        <v>30-Jun-1993</v>
      </c>
      <c r="R6" s="36">
        <v>34150</v>
      </c>
      <c r="S6" s="52">
        <f t="shared" si="6"/>
        <v>30</v>
      </c>
      <c r="T6" s="55">
        <v>600</v>
      </c>
      <c r="U6" s="15" t="s">
        <v>17</v>
      </c>
      <c r="V6" s="72">
        <v>34150</v>
      </c>
      <c r="W6" s="15">
        <v>0</v>
      </c>
      <c r="X6" s="55">
        <v>600</v>
      </c>
      <c r="Y6" s="15">
        <v>1</v>
      </c>
      <c r="Z6" s="15">
        <v>2</v>
      </c>
      <c r="AA6" s="15" t="s">
        <v>13</v>
      </c>
      <c r="AB6" s="39">
        <v>30</v>
      </c>
    </row>
    <row r="7" spans="1:28" x14ac:dyDescent="0.35">
      <c r="A7" t="s">
        <v>19</v>
      </c>
      <c r="B7">
        <v>1992</v>
      </c>
      <c r="C7" t="s">
        <v>20</v>
      </c>
      <c r="D7" s="43">
        <v>13</v>
      </c>
      <c r="E7">
        <v>0</v>
      </c>
      <c r="F7" s="38">
        <v>604.54</v>
      </c>
      <c r="G7" t="s">
        <v>12</v>
      </c>
      <c r="H7" t="s">
        <v>12</v>
      </c>
      <c r="I7" t="s">
        <v>13</v>
      </c>
      <c r="J7" s="41">
        <v>1992</v>
      </c>
      <c r="K7" s="44" t="s">
        <v>20</v>
      </c>
      <c r="L7" s="15">
        <f t="shared" si="0"/>
        <v>4</v>
      </c>
      <c r="M7" s="15" t="str">
        <f t="shared" si="1"/>
        <v>tier - 3</v>
      </c>
      <c r="N7" s="15">
        <f t="shared" si="2"/>
        <v>1</v>
      </c>
      <c r="O7" s="9" t="str">
        <f t="shared" si="3"/>
        <v>tier - 3</v>
      </c>
      <c r="P7" s="9" t="str">
        <f t="shared" si="4"/>
        <v>R1013</v>
      </c>
      <c r="Q7" s="36" t="str">
        <f t="shared" si="5"/>
        <v>13-Sep-1992</v>
      </c>
      <c r="R7" s="36">
        <v>33860</v>
      </c>
      <c r="S7" s="52">
        <f t="shared" si="6"/>
        <v>31</v>
      </c>
      <c r="T7" s="55">
        <v>604.54</v>
      </c>
      <c r="U7" s="15" t="s">
        <v>19</v>
      </c>
      <c r="V7" s="72">
        <v>33860</v>
      </c>
      <c r="W7" s="15">
        <v>0</v>
      </c>
      <c r="X7" s="55">
        <v>604.54</v>
      </c>
      <c r="Y7" s="15">
        <v>4</v>
      </c>
      <c r="Z7" s="15">
        <v>1</v>
      </c>
      <c r="AA7" s="15" t="s">
        <v>13</v>
      </c>
      <c r="AB7" s="39">
        <v>31</v>
      </c>
    </row>
    <row r="8" spans="1:28" x14ac:dyDescent="0.35">
      <c r="A8" t="s">
        <v>21</v>
      </c>
      <c r="B8">
        <v>1998</v>
      </c>
      <c r="C8" t="s">
        <v>10</v>
      </c>
      <c r="D8" s="43">
        <v>27</v>
      </c>
      <c r="E8">
        <v>0</v>
      </c>
      <c r="F8" s="38">
        <v>637.26</v>
      </c>
      <c r="G8" t="s">
        <v>12</v>
      </c>
      <c r="H8" t="s">
        <v>12</v>
      </c>
      <c r="I8" t="s">
        <v>13</v>
      </c>
      <c r="J8" s="41">
        <v>1998</v>
      </c>
      <c r="K8" s="44" t="s">
        <v>10</v>
      </c>
      <c r="L8" s="15">
        <f t="shared" si="0"/>
        <v>4</v>
      </c>
      <c r="M8" s="15" t="str">
        <f t="shared" si="1"/>
        <v>tier - 3</v>
      </c>
      <c r="N8" s="15">
        <f t="shared" si="2"/>
        <v>1</v>
      </c>
      <c r="O8" s="9" t="str">
        <f t="shared" si="3"/>
        <v>tier - 3</v>
      </c>
      <c r="P8" s="9" t="str">
        <f t="shared" si="4"/>
        <v>R1013</v>
      </c>
      <c r="Q8" s="36" t="str">
        <f t="shared" si="5"/>
        <v>27-Jul-1998</v>
      </c>
      <c r="R8" s="36">
        <v>36003</v>
      </c>
      <c r="S8" s="52">
        <f t="shared" si="6"/>
        <v>25</v>
      </c>
      <c r="T8" s="55">
        <v>637.26</v>
      </c>
      <c r="U8" s="15" t="s">
        <v>21</v>
      </c>
      <c r="V8" s="72">
        <v>36003</v>
      </c>
      <c r="W8" s="15">
        <v>0</v>
      </c>
      <c r="X8" s="55">
        <v>637.26</v>
      </c>
      <c r="Y8" s="15">
        <v>4</v>
      </c>
      <c r="Z8" s="15">
        <v>1</v>
      </c>
      <c r="AA8" s="15" t="s">
        <v>13</v>
      </c>
      <c r="AB8" s="39">
        <v>25</v>
      </c>
    </row>
    <row r="9" spans="1:28" x14ac:dyDescent="0.35">
      <c r="A9" t="s">
        <v>22</v>
      </c>
      <c r="B9">
        <v>2001</v>
      </c>
      <c r="C9" t="s">
        <v>15</v>
      </c>
      <c r="D9" s="43">
        <v>20</v>
      </c>
      <c r="E9">
        <v>0</v>
      </c>
      <c r="F9" s="38">
        <v>646.14</v>
      </c>
      <c r="G9" t="s">
        <v>12</v>
      </c>
      <c r="H9" t="s">
        <v>12</v>
      </c>
      <c r="I9" t="s">
        <v>23</v>
      </c>
      <c r="J9" s="41">
        <v>2001</v>
      </c>
      <c r="K9" s="44" t="s">
        <v>15</v>
      </c>
      <c r="L9" s="15">
        <f t="shared" si="0"/>
        <v>4</v>
      </c>
      <c r="M9" s="15" t="str">
        <f t="shared" si="1"/>
        <v>tier - 3</v>
      </c>
      <c r="N9" s="15">
        <f t="shared" si="2"/>
        <v>1</v>
      </c>
      <c r="O9" s="9" t="str">
        <f t="shared" si="3"/>
        <v>tier - 3</v>
      </c>
      <c r="P9" s="9" t="str">
        <f t="shared" si="4"/>
        <v>R1012</v>
      </c>
      <c r="Q9" s="36" t="str">
        <f t="shared" si="5"/>
        <v>20-Nov-2001</v>
      </c>
      <c r="R9" s="36">
        <v>37215</v>
      </c>
      <c r="S9" s="52">
        <f t="shared" si="6"/>
        <v>22</v>
      </c>
      <c r="T9" s="55">
        <v>646.14</v>
      </c>
      <c r="U9" s="15" t="s">
        <v>22</v>
      </c>
      <c r="V9" s="72">
        <v>37215</v>
      </c>
      <c r="W9" s="15">
        <v>0</v>
      </c>
      <c r="X9" s="55">
        <v>646.14</v>
      </c>
      <c r="Y9" s="15">
        <v>4</v>
      </c>
      <c r="Z9" s="15">
        <v>1</v>
      </c>
      <c r="AA9" s="15" t="s">
        <v>23</v>
      </c>
      <c r="AB9" s="39">
        <v>22</v>
      </c>
    </row>
    <row r="10" spans="1:28" x14ac:dyDescent="0.35">
      <c r="A10" t="s">
        <v>24</v>
      </c>
      <c r="B10">
        <v>1993</v>
      </c>
      <c r="C10" t="s">
        <v>18</v>
      </c>
      <c r="D10" s="43">
        <v>1</v>
      </c>
      <c r="E10">
        <v>0</v>
      </c>
      <c r="F10" s="38">
        <v>650</v>
      </c>
      <c r="G10" t="s">
        <v>12</v>
      </c>
      <c r="H10" t="s">
        <v>12</v>
      </c>
      <c r="I10" t="s">
        <v>13</v>
      </c>
      <c r="J10" s="41">
        <v>1993</v>
      </c>
      <c r="K10" s="44" t="s">
        <v>18</v>
      </c>
      <c r="L10" s="15">
        <f t="shared" si="0"/>
        <v>4</v>
      </c>
      <c r="M10" s="15" t="str">
        <f t="shared" si="1"/>
        <v>tier - 3</v>
      </c>
      <c r="N10" s="15">
        <f t="shared" si="2"/>
        <v>1</v>
      </c>
      <c r="O10" s="9" t="str">
        <f t="shared" si="3"/>
        <v>tier - 3</v>
      </c>
      <c r="P10" s="9" t="str">
        <f t="shared" si="4"/>
        <v>R1013</v>
      </c>
      <c r="Q10" s="36" t="str">
        <f t="shared" si="5"/>
        <v>1-Jun-1993</v>
      </c>
      <c r="R10" s="36">
        <v>34121</v>
      </c>
      <c r="S10" s="52">
        <f t="shared" si="6"/>
        <v>30</v>
      </c>
      <c r="T10" s="55">
        <v>650</v>
      </c>
      <c r="U10" s="15" t="s">
        <v>24</v>
      </c>
      <c r="V10" s="72">
        <v>34121</v>
      </c>
      <c r="W10" s="15">
        <v>0</v>
      </c>
      <c r="X10" s="55">
        <v>650</v>
      </c>
      <c r="Y10" s="15">
        <v>4</v>
      </c>
      <c r="Z10" s="15">
        <v>1</v>
      </c>
      <c r="AA10" s="15" t="s">
        <v>13</v>
      </c>
      <c r="AB10" s="39">
        <v>30</v>
      </c>
    </row>
    <row r="11" spans="1:28" x14ac:dyDescent="0.35">
      <c r="A11" t="s">
        <v>25</v>
      </c>
      <c r="B11">
        <v>1995</v>
      </c>
      <c r="C11" t="s">
        <v>10</v>
      </c>
      <c r="D11" s="43">
        <v>4</v>
      </c>
      <c r="E11">
        <v>0</v>
      </c>
      <c r="F11" s="38">
        <v>650</v>
      </c>
      <c r="G11" t="s">
        <v>12</v>
      </c>
      <c r="H11" t="s">
        <v>12</v>
      </c>
      <c r="I11" t="s">
        <v>13</v>
      </c>
      <c r="J11" s="41">
        <v>1995</v>
      </c>
      <c r="K11" s="44" t="s">
        <v>10</v>
      </c>
      <c r="L11" s="15">
        <f t="shared" si="0"/>
        <v>4</v>
      </c>
      <c r="M11" s="15" t="str">
        <f t="shared" si="1"/>
        <v>tier - 3</v>
      </c>
      <c r="N11" s="15">
        <f t="shared" si="2"/>
        <v>1</v>
      </c>
      <c r="O11" s="9" t="str">
        <f t="shared" si="3"/>
        <v>tier - 3</v>
      </c>
      <c r="P11" s="9" t="str">
        <f t="shared" si="4"/>
        <v>R1013</v>
      </c>
      <c r="Q11" s="36" t="str">
        <f t="shared" si="5"/>
        <v>4-Jul-1995</v>
      </c>
      <c r="R11" s="36">
        <v>34884</v>
      </c>
      <c r="S11" s="52">
        <f t="shared" si="6"/>
        <v>28</v>
      </c>
      <c r="T11" s="55">
        <v>650</v>
      </c>
      <c r="U11" s="15" t="s">
        <v>25</v>
      </c>
      <c r="V11" s="72">
        <v>34884</v>
      </c>
      <c r="W11" s="15">
        <v>0</v>
      </c>
      <c r="X11" s="55">
        <v>650</v>
      </c>
      <c r="Y11" s="15">
        <v>4</v>
      </c>
      <c r="Z11" s="15">
        <v>1</v>
      </c>
      <c r="AA11" s="15" t="s">
        <v>13</v>
      </c>
      <c r="AB11" s="39">
        <v>28</v>
      </c>
    </row>
    <row r="12" spans="1:28" x14ac:dyDescent="0.35">
      <c r="A12" t="s">
        <v>26</v>
      </c>
      <c r="B12">
        <v>2002</v>
      </c>
      <c r="C12" t="s">
        <v>15</v>
      </c>
      <c r="D12" s="43">
        <v>29</v>
      </c>
      <c r="E12">
        <v>0</v>
      </c>
      <c r="F12" s="38">
        <v>668</v>
      </c>
      <c r="G12" t="s">
        <v>12</v>
      </c>
      <c r="H12" t="s">
        <v>11</v>
      </c>
      <c r="I12" t="s">
        <v>23</v>
      </c>
      <c r="J12" s="41">
        <v>2002</v>
      </c>
      <c r="K12" s="44" t="s">
        <v>15</v>
      </c>
      <c r="L12" s="15">
        <f t="shared" si="0"/>
        <v>4</v>
      </c>
      <c r="M12" s="15" t="str">
        <f t="shared" si="1"/>
        <v>tier - 3</v>
      </c>
      <c r="N12" s="15">
        <f t="shared" si="2"/>
        <v>9</v>
      </c>
      <c r="O12" s="9" t="str">
        <f t="shared" si="3"/>
        <v>tier - 2</v>
      </c>
      <c r="P12" s="9" t="str">
        <f t="shared" si="4"/>
        <v>R1012</v>
      </c>
      <c r="Q12" s="36" t="str">
        <f t="shared" si="5"/>
        <v>29-Nov-2002</v>
      </c>
      <c r="R12" s="36">
        <v>37589</v>
      </c>
      <c r="S12" s="52">
        <f t="shared" si="6"/>
        <v>21</v>
      </c>
      <c r="T12" s="55">
        <v>668</v>
      </c>
      <c r="U12" s="15" t="s">
        <v>26</v>
      </c>
      <c r="V12" s="72">
        <v>37589</v>
      </c>
      <c r="W12" s="15">
        <v>0</v>
      </c>
      <c r="X12" s="55">
        <v>668</v>
      </c>
      <c r="Y12" s="15">
        <v>4</v>
      </c>
      <c r="Z12" s="15">
        <v>9</v>
      </c>
      <c r="AA12" s="15" t="s">
        <v>23</v>
      </c>
      <c r="AB12" s="39">
        <v>21</v>
      </c>
    </row>
    <row r="13" spans="1:28" x14ac:dyDescent="0.35">
      <c r="A13" t="s">
        <v>27</v>
      </c>
      <c r="B13">
        <v>1997</v>
      </c>
      <c r="C13" t="s">
        <v>15</v>
      </c>
      <c r="D13" s="43">
        <v>9</v>
      </c>
      <c r="E13">
        <v>0</v>
      </c>
      <c r="F13" s="38">
        <v>670</v>
      </c>
      <c r="G13" t="s">
        <v>12</v>
      </c>
      <c r="H13" t="s">
        <v>12</v>
      </c>
      <c r="I13" t="s">
        <v>13</v>
      </c>
      <c r="J13" s="41">
        <v>1997</v>
      </c>
      <c r="K13" s="44" t="s">
        <v>15</v>
      </c>
      <c r="L13" s="15">
        <f t="shared" si="0"/>
        <v>4</v>
      </c>
      <c r="M13" s="15" t="str">
        <f t="shared" si="1"/>
        <v>tier - 3</v>
      </c>
      <c r="N13" s="15">
        <f t="shared" si="2"/>
        <v>1</v>
      </c>
      <c r="O13" s="9" t="str">
        <f t="shared" si="3"/>
        <v>tier - 3</v>
      </c>
      <c r="P13" s="9" t="str">
        <f t="shared" si="4"/>
        <v>R1013</v>
      </c>
      <c r="Q13" s="36" t="str">
        <f t="shared" si="5"/>
        <v>9-Nov-1997</v>
      </c>
      <c r="R13" s="36">
        <v>35743</v>
      </c>
      <c r="S13" s="52">
        <f t="shared" si="6"/>
        <v>26</v>
      </c>
      <c r="T13" s="55">
        <v>670</v>
      </c>
      <c r="U13" s="15" t="s">
        <v>27</v>
      </c>
      <c r="V13" s="72">
        <v>35743</v>
      </c>
      <c r="W13" s="15">
        <v>0</v>
      </c>
      <c r="X13" s="55">
        <v>670</v>
      </c>
      <c r="Y13" s="15">
        <v>4</v>
      </c>
      <c r="Z13" s="15">
        <v>1</v>
      </c>
      <c r="AA13" s="15" t="s">
        <v>13</v>
      </c>
      <c r="AB13" s="39">
        <v>26</v>
      </c>
    </row>
    <row r="14" spans="1:28" x14ac:dyDescent="0.35">
      <c r="A14" t="s">
        <v>28</v>
      </c>
      <c r="B14">
        <v>2001</v>
      </c>
      <c r="C14" t="s">
        <v>20</v>
      </c>
      <c r="D14" s="43">
        <v>12</v>
      </c>
      <c r="E14">
        <v>0</v>
      </c>
      <c r="F14" s="38">
        <v>687.54</v>
      </c>
      <c r="G14" t="s">
        <v>12</v>
      </c>
      <c r="H14" t="s">
        <v>11</v>
      </c>
      <c r="I14" t="s">
        <v>13</v>
      </c>
      <c r="J14" s="41">
        <v>2001</v>
      </c>
      <c r="K14" s="44" t="s">
        <v>20</v>
      </c>
      <c r="L14" s="15">
        <f t="shared" si="0"/>
        <v>4</v>
      </c>
      <c r="M14" s="15" t="str">
        <f t="shared" si="1"/>
        <v>tier - 3</v>
      </c>
      <c r="N14" s="15">
        <f t="shared" si="2"/>
        <v>9</v>
      </c>
      <c r="O14" s="9" t="str">
        <f t="shared" si="3"/>
        <v>tier - 2</v>
      </c>
      <c r="P14" s="9" t="str">
        <f t="shared" si="4"/>
        <v>R1013</v>
      </c>
      <c r="Q14" s="36" t="str">
        <f t="shared" si="5"/>
        <v>12-Sep-2001</v>
      </c>
      <c r="R14" s="36">
        <v>37146</v>
      </c>
      <c r="S14" s="52">
        <f t="shared" si="6"/>
        <v>22</v>
      </c>
      <c r="T14" s="55">
        <v>687.54</v>
      </c>
      <c r="U14" s="15" t="s">
        <v>28</v>
      </c>
      <c r="V14" s="72">
        <v>37146</v>
      </c>
      <c r="W14" s="15">
        <v>0</v>
      </c>
      <c r="X14" s="55">
        <v>687.54</v>
      </c>
      <c r="Y14" s="15">
        <v>4</v>
      </c>
      <c r="Z14" s="15">
        <v>9</v>
      </c>
      <c r="AA14" s="15" t="s">
        <v>13</v>
      </c>
      <c r="AB14" s="39">
        <v>22</v>
      </c>
    </row>
    <row r="15" spans="1:28" x14ac:dyDescent="0.35">
      <c r="A15" t="s">
        <v>29</v>
      </c>
      <c r="B15">
        <v>1999</v>
      </c>
      <c r="C15" t="s">
        <v>30</v>
      </c>
      <c r="D15" s="43">
        <v>26</v>
      </c>
      <c r="E15">
        <v>0</v>
      </c>
      <c r="F15" s="38">
        <v>700</v>
      </c>
      <c r="G15" t="s">
        <v>31</v>
      </c>
      <c r="H15" t="s">
        <v>12</v>
      </c>
      <c r="I15" t="s">
        <v>13</v>
      </c>
      <c r="J15" s="41">
        <v>1999</v>
      </c>
      <c r="K15" s="44" t="s">
        <v>30</v>
      </c>
      <c r="L15" s="15">
        <f t="shared" si="0"/>
        <v>12</v>
      </c>
      <c r="M15" s="15" t="str">
        <f t="shared" si="1"/>
        <v>tier - 2</v>
      </c>
      <c r="N15" s="15">
        <f t="shared" si="2"/>
        <v>1</v>
      </c>
      <c r="O15" s="9" t="str">
        <f t="shared" si="3"/>
        <v>tier - 3</v>
      </c>
      <c r="P15" s="9" t="str">
        <f t="shared" si="4"/>
        <v>R1013</v>
      </c>
      <c r="Q15" s="36" t="str">
        <f t="shared" si="5"/>
        <v>26-Dec-1999</v>
      </c>
      <c r="R15" s="36">
        <v>36520</v>
      </c>
      <c r="S15" s="52">
        <f t="shared" si="6"/>
        <v>23</v>
      </c>
      <c r="T15" s="55">
        <v>700</v>
      </c>
      <c r="U15" s="15" t="s">
        <v>29</v>
      </c>
      <c r="V15" s="72">
        <v>36520</v>
      </c>
      <c r="W15" s="15">
        <v>0</v>
      </c>
      <c r="X15" s="55">
        <v>700</v>
      </c>
      <c r="Y15" s="15">
        <v>12</v>
      </c>
      <c r="Z15" s="15">
        <v>1</v>
      </c>
      <c r="AA15" s="15" t="s">
        <v>13</v>
      </c>
      <c r="AB15" s="39">
        <v>23</v>
      </c>
    </row>
    <row r="16" spans="1:28" x14ac:dyDescent="0.35">
      <c r="A16" t="s">
        <v>32</v>
      </c>
      <c r="B16">
        <v>1999</v>
      </c>
      <c r="C16" t="s">
        <v>30</v>
      </c>
      <c r="D16" s="43">
        <v>14</v>
      </c>
      <c r="E16">
        <v>0</v>
      </c>
      <c r="F16" s="38">
        <v>722.99</v>
      </c>
      <c r="G16" t="s">
        <v>12</v>
      </c>
      <c r="H16" t="s">
        <v>16</v>
      </c>
      <c r="I16" t="s">
        <v>13</v>
      </c>
      <c r="J16" s="41">
        <v>1999</v>
      </c>
      <c r="K16" s="44" t="s">
        <v>30</v>
      </c>
      <c r="L16" s="15">
        <f t="shared" si="0"/>
        <v>4</v>
      </c>
      <c r="M16" s="15" t="str">
        <f t="shared" si="1"/>
        <v>tier - 3</v>
      </c>
      <c r="N16" s="15">
        <f t="shared" si="2"/>
        <v>2</v>
      </c>
      <c r="O16" s="9" t="str">
        <f t="shared" si="3"/>
        <v>tier - 1</v>
      </c>
      <c r="P16" s="9" t="str">
        <f t="shared" si="4"/>
        <v>R1013</v>
      </c>
      <c r="Q16" s="36" t="str">
        <f t="shared" si="5"/>
        <v>14-Dec-1999</v>
      </c>
      <c r="R16" s="36">
        <v>36508</v>
      </c>
      <c r="S16" s="52">
        <f t="shared" si="6"/>
        <v>23</v>
      </c>
      <c r="T16" s="55">
        <v>722.99</v>
      </c>
      <c r="U16" s="15" t="s">
        <v>32</v>
      </c>
      <c r="V16" s="72">
        <v>36508</v>
      </c>
      <c r="W16" s="15">
        <v>0</v>
      </c>
      <c r="X16" s="55">
        <v>722.99</v>
      </c>
      <c r="Y16" s="15">
        <v>4</v>
      </c>
      <c r="Z16" s="15">
        <v>2</v>
      </c>
      <c r="AA16" s="15" t="s">
        <v>13</v>
      </c>
      <c r="AB16" s="39">
        <v>23</v>
      </c>
    </row>
    <row r="17" spans="1:28" x14ac:dyDescent="0.35">
      <c r="A17" t="s">
        <v>33</v>
      </c>
      <c r="B17">
        <v>2002</v>
      </c>
      <c r="C17" t="s">
        <v>31</v>
      </c>
      <c r="D17" s="43">
        <v>19</v>
      </c>
      <c r="E17">
        <v>0</v>
      </c>
      <c r="F17" s="38">
        <v>750</v>
      </c>
      <c r="G17" t="s">
        <v>12</v>
      </c>
      <c r="H17" t="s">
        <v>16</v>
      </c>
      <c r="I17" t="s">
        <v>23</v>
      </c>
      <c r="J17" s="41">
        <v>2002</v>
      </c>
      <c r="K17" s="44" t="s">
        <v>20</v>
      </c>
      <c r="L17" s="15">
        <f t="shared" si="0"/>
        <v>4</v>
      </c>
      <c r="M17" s="15" t="str">
        <f t="shared" si="1"/>
        <v>tier - 3</v>
      </c>
      <c r="N17" s="15">
        <f t="shared" si="2"/>
        <v>2</v>
      </c>
      <c r="O17" s="9" t="str">
        <f t="shared" si="3"/>
        <v>tier - 1</v>
      </c>
      <c r="P17" s="9" t="str">
        <f t="shared" si="4"/>
        <v>R1012</v>
      </c>
      <c r="Q17" s="36" t="str">
        <f t="shared" si="5"/>
        <v>19-Sep-2002</v>
      </c>
      <c r="R17" s="36">
        <v>37518</v>
      </c>
      <c r="S17" s="52">
        <f t="shared" si="6"/>
        <v>21</v>
      </c>
      <c r="T17" s="55">
        <v>750</v>
      </c>
      <c r="U17" s="15" t="s">
        <v>33</v>
      </c>
      <c r="V17" s="72">
        <v>37518</v>
      </c>
      <c r="W17" s="15">
        <v>0</v>
      </c>
      <c r="X17" s="55">
        <v>750</v>
      </c>
      <c r="Y17" s="15">
        <v>4</v>
      </c>
      <c r="Z17" s="15">
        <v>2</v>
      </c>
      <c r="AA17" s="15" t="s">
        <v>23</v>
      </c>
      <c r="AB17" s="39">
        <v>21</v>
      </c>
    </row>
    <row r="18" spans="1:28" x14ac:dyDescent="0.35">
      <c r="A18" t="s">
        <v>34</v>
      </c>
      <c r="B18">
        <v>1993</v>
      </c>
      <c r="C18" t="s">
        <v>35</v>
      </c>
      <c r="D18" s="43">
        <v>9</v>
      </c>
      <c r="E18">
        <v>0</v>
      </c>
      <c r="F18" s="38">
        <v>760</v>
      </c>
      <c r="G18" t="s">
        <v>12</v>
      </c>
      <c r="H18" t="s">
        <v>16</v>
      </c>
      <c r="I18" t="s">
        <v>13</v>
      </c>
      <c r="J18" s="41">
        <v>1993</v>
      </c>
      <c r="K18" s="44" t="s">
        <v>35</v>
      </c>
      <c r="L18" s="15">
        <f t="shared" si="0"/>
        <v>4</v>
      </c>
      <c r="M18" s="15" t="str">
        <f t="shared" si="1"/>
        <v>tier - 3</v>
      </c>
      <c r="N18" s="15">
        <f t="shared" si="2"/>
        <v>2</v>
      </c>
      <c r="O18" s="9" t="str">
        <f t="shared" si="3"/>
        <v>tier - 1</v>
      </c>
      <c r="P18" s="9" t="str">
        <f t="shared" si="4"/>
        <v>R1013</v>
      </c>
      <c r="Q18" s="36" t="str">
        <f t="shared" si="5"/>
        <v>9-Aug-1993</v>
      </c>
      <c r="R18" s="36">
        <v>34190</v>
      </c>
      <c r="S18" s="52">
        <f t="shared" si="6"/>
        <v>30</v>
      </c>
      <c r="T18" s="55">
        <v>760</v>
      </c>
      <c r="U18" s="15" t="s">
        <v>34</v>
      </c>
      <c r="V18" s="72">
        <v>34190</v>
      </c>
      <c r="W18" s="15">
        <v>0</v>
      </c>
      <c r="X18" s="55">
        <v>760</v>
      </c>
      <c r="Y18" s="15">
        <v>4</v>
      </c>
      <c r="Z18" s="15">
        <v>2</v>
      </c>
      <c r="AA18" s="15" t="s">
        <v>13</v>
      </c>
      <c r="AB18" s="39">
        <v>30</v>
      </c>
    </row>
    <row r="19" spans="1:28" x14ac:dyDescent="0.35">
      <c r="A19" t="s">
        <v>36</v>
      </c>
      <c r="B19">
        <v>1996</v>
      </c>
      <c r="C19" t="s">
        <v>37</v>
      </c>
      <c r="D19" s="43">
        <v>22</v>
      </c>
      <c r="E19">
        <v>0</v>
      </c>
      <c r="F19" s="38">
        <v>760</v>
      </c>
      <c r="G19" t="s">
        <v>12</v>
      </c>
      <c r="H19" t="s">
        <v>12</v>
      </c>
      <c r="I19" t="s">
        <v>13</v>
      </c>
      <c r="J19" s="41">
        <v>1996</v>
      </c>
      <c r="K19" s="44" t="s">
        <v>37</v>
      </c>
      <c r="L19" s="15">
        <f t="shared" si="0"/>
        <v>4</v>
      </c>
      <c r="M19" s="15" t="str">
        <f t="shared" si="1"/>
        <v>tier - 3</v>
      </c>
      <c r="N19" s="15">
        <f t="shared" si="2"/>
        <v>1</v>
      </c>
      <c r="O19" s="9" t="str">
        <f t="shared" si="3"/>
        <v>tier - 3</v>
      </c>
      <c r="P19" s="9" t="str">
        <f t="shared" si="4"/>
        <v>R1013</v>
      </c>
      <c r="Q19" s="36" t="str">
        <f t="shared" si="5"/>
        <v>22-Oct-1996</v>
      </c>
      <c r="R19" s="36">
        <v>35360</v>
      </c>
      <c r="S19" s="52">
        <f t="shared" si="6"/>
        <v>27</v>
      </c>
      <c r="T19" s="55">
        <v>760</v>
      </c>
      <c r="U19" s="15" t="s">
        <v>36</v>
      </c>
      <c r="V19" s="72">
        <v>35360</v>
      </c>
      <c r="W19" s="15">
        <v>0</v>
      </c>
      <c r="X19" s="55">
        <v>760</v>
      </c>
      <c r="Y19" s="15">
        <v>4</v>
      </c>
      <c r="Z19" s="15">
        <v>1</v>
      </c>
      <c r="AA19" s="15" t="s">
        <v>13</v>
      </c>
      <c r="AB19" s="39">
        <v>27</v>
      </c>
    </row>
    <row r="20" spans="1:28" x14ac:dyDescent="0.35">
      <c r="A20" t="s">
        <v>38</v>
      </c>
      <c r="B20">
        <v>1993</v>
      </c>
      <c r="C20" t="s">
        <v>18</v>
      </c>
      <c r="D20" s="43">
        <v>28</v>
      </c>
      <c r="E20">
        <v>0</v>
      </c>
      <c r="F20" s="38">
        <v>770</v>
      </c>
      <c r="G20" t="s">
        <v>12</v>
      </c>
      <c r="H20" t="s">
        <v>12</v>
      </c>
      <c r="I20" t="s">
        <v>13</v>
      </c>
      <c r="J20" s="41">
        <v>1993</v>
      </c>
      <c r="K20" s="44" t="s">
        <v>18</v>
      </c>
      <c r="L20" s="15">
        <f t="shared" si="0"/>
        <v>4</v>
      </c>
      <c r="M20" s="15" t="str">
        <f t="shared" si="1"/>
        <v>tier - 3</v>
      </c>
      <c r="N20" s="15">
        <f t="shared" si="2"/>
        <v>1</v>
      </c>
      <c r="O20" s="9" t="str">
        <f t="shared" si="3"/>
        <v>tier - 3</v>
      </c>
      <c r="P20" s="9" t="str">
        <f t="shared" si="4"/>
        <v>R1013</v>
      </c>
      <c r="Q20" s="36" t="str">
        <f t="shared" si="5"/>
        <v>28-Jun-1993</v>
      </c>
      <c r="R20" s="36">
        <v>34148</v>
      </c>
      <c r="S20" s="52">
        <f t="shared" si="6"/>
        <v>30</v>
      </c>
      <c r="T20" s="55">
        <v>770</v>
      </c>
      <c r="U20" s="15" t="s">
        <v>38</v>
      </c>
      <c r="V20" s="72">
        <v>34148</v>
      </c>
      <c r="W20" s="15">
        <v>0</v>
      </c>
      <c r="X20" s="55">
        <v>770</v>
      </c>
      <c r="Y20" s="15">
        <v>4</v>
      </c>
      <c r="Z20" s="15">
        <v>1</v>
      </c>
      <c r="AA20" s="15" t="s">
        <v>13</v>
      </c>
      <c r="AB20" s="39">
        <v>30</v>
      </c>
    </row>
    <row r="21" spans="1:28" x14ac:dyDescent="0.35">
      <c r="A21" t="s">
        <v>39</v>
      </c>
      <c r="B21">
        <v>1996</v>
      </c>
      <c r="C21" t="s">
        <v>31</v>
      </c>
      <c r="D21" s="43">
        <v>18</v>
      </c>
      <c r="E21">
        <v>0</v>
      </c>
      <c r="F21" s="38">
        <v>770.38</v>
      </c>
      <c r="G21" t="s">
        <v>12</v>
      </c>
      <c r="H21" t="s">
        <v>31</v>
      </c>
      <c r="I21" t="s">
        <v>23</v>
      </c>
      <c r="J21" s="41">
        <v>1996</v>
      </c>
      <c r="K21" s="44" t="s">
        <v>20</v>
      </c>
      <c r="L21" s="15">
        <f t="shared" si="0"/>
        <v>4</v>
      </c>
      <c r="M21" s="15" t="str">
        <f t="shared" si="1"/>
        <v>tier - 3</v>
      </c>
      <c r="N21" s="15">
        <f t="shared" si="2"/>
        <v>18</v>
      </c>
      <c r="O21" s="9" t="str">
        <f t="shared" si="3"/>
        <v>tier - 2</v>
      </c>
      <c r="P21" s="9" t="str">
        <f t="shared" si="4"/>
        <v>R1012</v>
      </c>
      <c r="Q21" s="36" t="str">
        <f t="shared" si="5"/>
        <v>18-Sep-1996</v>
      </c>
      <c r="R21" s="36">
        <v>35326</v>
      </c>
      <c r="S21" s="52">
        <f t="shared" si="6"/>
        <v>27</v>
      </c>
      <c r="T21" s="55">
        <v>770.38</v>
      </c>
      <c r="U21" s="15" t="s">
        <v>39</v>
      </c>
      <c r="V21" s="72">
        <v>35326</v>
      </c>
      <c r="W21" s="15">
        <v>0</v>
      </c>
      <c r="X21" s="55">
        <v>770.38</v>
      </c>
      <c r="Y21" s="15">
        <v>4</v>
      </c>
      <c r="Z21" s="15">
        <v>18</v>
      </c>
      <c r="AA21" s="15" t="s">
        <v>23</v>
      </c>
      <c r="AB21" s="39">
        <v>27</v>
      </c>
    </row>
    <row r="22" spans="1:28" x14ac:dyDescent="0.35">
      <c r="A22" t="s">
        <v>40</v>
      </c>
      <c r="B22">
        <v>1995</v>
      </c>
      <c r="C22" t="s">
        <v>30</v>
      </c>
      <c r="D22" s="43">
        <v>7</v>
      </c>
      <c r="E22">
        <v>0</v>
      </c>
      <c r="F22" s="38">
        <v>773.54</v>
      </c>
      <c r="G22" t="s">
        <v>12</v>
      </c>
      <c r="H22" t="s">
        <v>11</v>
      </c>
      <c r="I22" t="s">
        <v>13</v>
      </c>
      <c r="J22" s="41">
        <v>1995</v>
      </c>
      <c r="K22" s="44" t="s">
        <v>30</v>
      </c>
      <c r="L22" s="15">
        <f t="shared" si="0"/>
        <v>4</v>
      </c>
      <c r="M22" s="15" t="str">
        <f t="shared" si="1"/>
        <v>tier - 3</v>
      </c>
      <c r="N22" s="15">
        <f t="shared" si="2"/>
        <v>9</v>
      </c>
      <c r="O22" s="9" t="str">
        <f t="shared" si="3"/>
        <v>tier - 2</v>
      </c>
      <c r="P22" s="9" t="str">
        <f t="shared" si="4"/>
        <v>R1013</v>
      </c>
      <c r="Q22" s="36" t="str">
        <f t="shared" si="5"/>
        <v>7-Dec-1995</v>
      </c>
      <c r="R22" s="36">
        <v>35040</v>
      </c>
      <c r="S22" s="52">
        <f t="shared" si="6"/>
        <v>28</v>
      </c>
      <c r="T22" s="55">
        <v>773.54</v>
      </c>
      <c r="U22" s="15" t="s">
        <v>40</v>
      </c>
      <c r="V22" s="72">
        <v>35040</v>
      </c>
      <c r="W22" s="15">
        <v>0</v>
      </c>
      <c r="X22" s="55">
        <v>773.54</v>
      </c>
      <c r="Y22" s="15">
        <v>4</v>
      </c>
      <c r="Z22" s="15">
        <v>9</v>
      </c>
      <c r="AA22" s="15" t="s">
        <v>13</v>
      </c>
      <c r="AB22" s="39">
        <v>28</v>
      </c>
    </row>
    <row r="23" spans="1:28" x14ac:dyDescent="0.35">
      <c r="A23" t="s">
        <v>41</v>
      </c>
      <c r="B23">
        <v>2004</v>
      </c>
      <c r="C23" t="s">
        <v>37</v>
      </c>
      <c r="D23" s="43">
        <v>7</v>
      </c>
      <c r="E23">
        <v>0</v>
      </c>
      <c r="F23" s="38">
        <v>830.52</v>
      </c>
      <c r="G23" t="s">
        <v>12</v>
      </c>
      <c r="H23" t="s">
        <v>11</v>
      </c>
      <c r="I23" t="s">
        <v>42</v>
      </c>
      <c r="J23" s="41">
        <v>2004</v>
      </c>
      <c r="K23" s="44" t="s">
        <v>37</v>
      </c>
      <c r="L23" s="15">
        <f t="shared" si="0"/>
        <v>4</v>
      </c>
      <c r="M23" s="15" t="str">
        <f t="shared" si="1"/>
        <v>tier - 3</v>
      </c>
      <c r="N23" s="15">
        <f t="shared" si="2"/>
        <v>9</v>
      </c>
      <c r="O23" s="9" t="str">
        <f t="shared" si="3"/>
        <v>tier - 2</v>
      </c>
      <c r="P23" s="9" t="str">
        <f t="shared" si="4"/>
        <v>R1011</v>
      </c>
      <c r="Q23" s="36" t="str">
        <f t="shared" si="5"/>
        <v>7-Oct-2004</v>
      </c>
      <c r="R23" s="36">
        <v>38267</v>
      </c>
      <c r="S23" s="52">
        <f t="shared" si="6"/>
        <v>19</v>
      </c>
      <c r="T23" s="55">
        <v>830.52</v>
      </c>
      <c r="U23" s="15" t="s">
        <v>41</v>
      </c>
      <c r="V23" s="72">
        <v>38267</v>
      </c>
      <c r="W23" s="15">
        <v>0</v>
      </c>
      <c r="X23" s="55">
        <v>830.52</v>
      </c>
      <c r="Y23" s="15">
        <v>4</v>
      </c>
      <c r="Z23" s="15">
        <v>9</v>
      </c>
      <c r="AA23" s="15" t="s">
        <v>42</v>
      </c>
      <c r="AB23" s="39">
        <v>19</v>
      </c>
    </row>
    <row r="24" spans="1:28" x14ac:dyDescent="0.35">
      <c r="A24" t="s">
        <v>43</v>
      </c>
      <c r="B24">
        <v>2000</v>
      </c>
      <c r="C24" t="s">
        <v>15</v>
      </c>
      <c r="D24" s="43">
        <v>18</v>
      </c>
      <c r="E24">
        <v>0</v>
      </c>
      <c r="F24" s="38">
        <v>865.41</v>
      </c>
      <c r="G24" t="s">
        <v>12</v>
      </c>
      <c r="H24" t="s">
        <v>16</v>
      </c>
      <c r="I24" t="s">
        <v>13</v>
      </c>
      <c r="J24" s="41">
        <v>2000</v>
      </c>
      <c r="K24" s="44" t="s">
        <v>15</v>
      </c>
      <c r="L24" s="15">
        <f t="shared" si="0"/>
        <v>4</v>
      </c>
      <c r="M24" s="15" t="str">
        <f t="shared" si="1"/>
        <v>tier - 3</v>
      </c>
      <c r="N24" s="15">
        <f t="shared" si="2"/>
        <v>2</v>
      </c>
      <c r="O24" s="9" t="str">
        <f t="shared" si="3"/>
        <v>tier - 1</v>
      </c>
      <c r="P24" s="9" t="str">
        <f t="shared" si="4"/>
        <v>R1013</v>
      </c>
      <c r="Q24" s="36" t="str">
        <f t="shared" si="5"/>
        <v>18-Nov-2000</v>
      </c>
      <c r="R24" s="36">
        <v>36848</v>
      </c>
      <c r="S24" s="52">
        <f t="shared" si="6"/>
        <v>23</v>
      </c>
      <c r="T24" s="55">
        <v>865.41</v>
      </c>
      <c r="U24" s="15" t="s">
        <v>43</v>
      </c>
      <c r="V24" s="72">
        <v>36848</v>
      </c>
      <c r="W24" s="15">
        <v>0</v>
      </c>
      <c r="X24" s="55">
        <v>865.41</v>
      </c>
      <c r="Y24" s="15">
        <v>4</v>
      </c>
      <c r="Z24" s="15">
        <v>2</v>
      </c>
      <c r="AA24" s="15" t="s">
        <v>13</v>
      </c>
      <c r="AB24" s="39">
        <v>23</v>
      </c>
    </row>
    <row r="25" spans="1:28" x14ac:dyDescent="0.35">
      <c r="A25" t="s">
        <v>44</v>
      </c>
      <c r="B25">
        <v>1993</v>
      </c>
      <c r="C25" t="s">
        <v>15</v>
      </c>
      <c r="D25" s="43">
        <v>27</v>
      </c>
      <c r="E25">
        <v>0</v>
      </c>
      <c r="F25" s="38">
        <v>896.21</v>
      </c>
      <c r="G25" t="s">
        <v>12</v>
      </c>
      <c r="H25" t="s">
        <v>16</v>
      </c>
      <c r="I25" t="s">
        <v>13</v>
      </c>
      <c r="J25" s="41">
        <v>1993</v>
      </c>
      <c r="K25" s="44" t="s">
        <v>15</v>
      </c>
      <c r="L25" s="15">
        <f t="shared" si="0"/>
        <v>4</v>
      </c>
      <c r="M25" s="15" t="str">
        <f t="shared" si="1"/>
        <v>tier - 3</v>
      </c>
      <c r="N25" s="15">
        <f t="shared" si="2"/>
        <v>2</v>
      </c>
      <c r="O25" s="9" t="str">
        <f t="shared" si="3"/>
        <v>tier - 1</v>
      </c>
      <c r="P25" s="9" t="str">
        <f t="shared" si="4"/>
        <v>R1013</v>
      </c>
      <c r="Q25" s="36" t="str">
        <f t="shared" si="5"/>
        <v>27-Nov-1993</v>
      </c>
      <c r="R25" s="36">
        <v>34300</v>
      </c>
      <c r="S25" s="52">
        <f t="shared" si="6"/>
        <v>30</v>
      </c>
      <c r="T25" s="55">
        <v>896.21</v>
      </c>
      <c r="U25" s="15" t="s">
        <v>44</v>
      </c>
      <c r="V25" s="72">
        <v>34300</v>
      </c>
      <c r="W25" s="15">
        <v>0</v>
      </c>
      <c r="X25" s="55">
        <v>896.21</v>
      </c>
      <c r="Y25" s="15">
        <v>4</v>
      </c>
      <c r="Z25" s="15">
        <v>2</v>
      </c>
      <c r="AA25" s="15" t="s">
        <v>13</v>
      </c>
      <c r="AB25" s="39">
        <v>30</v>
      </c>
    </row>
    <row r="26" spans="1:28" x14ac:dyDescent="0.35">
      <c r="A26" t="s">
        <v>45</v>
      </c>
      <c r="B26">
        <v>1994</v>
      </c>
      <c r="C26" t="s">
        <v>37</v>
      </c>
      <c r="D26" s="43">
        <v>30</v>
      </c>
      <c r="E26">
        <v>0</v>
      </c>
      <c r="F26" s="38">
        <v>915.07</v>
      </c>
      <c r="G26" t="s">
        <v>12</v>
      </c>
      <c r="H26" t="s">
        <v>16</v>
      </c>
      <c r="I26" t="s">
        <v>13</v>
      </c>
      <c r="J26" s="41">
        <v>1994</v>
      </c>
      <c r="K26" s="44" t="s">
        <v>37</v>
      </c>
      <c r="L26" s="15">
        <f t="shared" si="0"/>
        <v>4</v>
      </c>
      <c r="M26" s="15" t="str">
        <f t="shared" si="1"/>
        <v>tier - 3</v>
      </c>
      <c r="N26" s="15">
        <f t="shared" si="2"/>
        <v>2</v>
      </c>
      <c r="O26" s="9" t="str">
        <f t="shared" si="3"/>
        <v>tier - 1</v>
      </c>
      <c r="P26" s="9" t="str">
        <f t="shared" si="4"/>
        <v>R1013</v>
      </c>
      <c r="Q26" s="36" t="str">
        <f t="shared" si="5"/>
        <v>30-Oct-1994</v>
      </c>
      <c r="R26" s="36">
        <v>34637</v>
      </c>
      <c r="S26" s="52">
        <f t="shared" si="6"/>
        <v>29</v>
      </c>
      <c r="T26" s="55">
        <v>915.07</v>
      </c>
      <c r="U26" s="15" t="s">
        <v>45</v>
      </c>
      <c r="V26" s="72">
        <v>34637</v>
      </c>
      <c r="W26" s="15">
        <v>0</v>
      </c>
      <c r="X26" s="55">
        <v>915.07</v>
      </c>
      <c r="Y26" s="15">
        <v>4</v>
      </c>
      <c r="Z26" s="15">
        <v>2</v>
      </c>
      <c r="AA26" s="15" t="s">
        <v>13</v>
      </c>
      <c r="AB26" s="39">
        <v>29</v>
      </c>
    </row>
    <row r="27" spans="1:28" x14ac:dyDescent="0.35">
      <c r="A27" t="s">
        <v>46</v>
      </c>
      <c r="B27">
        <v>1995</v>
      </c>
      <c r="C27" t="s">
        <v>37</v>
      </c>
      <c r="D27" s="43">
        <v>28</v>
      </c>
      <c r="E27">
        <v>0</v>
      </c>
      <c r="F27" s="38">
        <v>928.59</v>
      </c>
      <c r="G27" t="s">
        <v>12</v>
      </c>
      <c r="H27" t="s">
        <v>16</v>
      </c>
      <c r="I27" t="s">
        <v>13</v>
      </c>
      <c r="J27" s="41">
        <v>1995</v>
      </c>
      <c r="K27" s="44" t="s">
        <v>37</v>
      </c>
      <c r="L27" s="15">
        <f t="shared" si="0"/>
        <v>4</v>
      </c>
      <c r="M27" s="15" t="str">
        <f t="shared" si="1"/>
        <v>tier - 3</v>
      </c>
      <c r="N27" s="15">
        <f t="shared" si="2"/>
        <v>2</v>
      </c>
      <c r="O27" s="9" t="str">
        <f t="shared" si="3"/>
        <v>tier - 1</v>
      </c>
      <c r="P27" s="9" t="str">
        <f t="shared" si="4"/>
        <v>R1013</v>
      </c>
      <c r="Q27" s="36" t="str">
        <f t="shared" si="5"/>
        <v>28-Oct-1995</v>
      </c>
      <c r="R27" s="36">
        <v>35000</v>
      </c>
      <c r="S27" s="52">
        <f t="shared" si="6"/>
        <v>28</v>
      </c>
      <c r="T27" s="55">
        <v>928.59</v>
      </c>
      <c r="U27" s="15" t="s">
        <v>46</v>
      </c>
      <c r="V27" s="72">
        <v>35000</v>
      </c>
      <c r="W27" s="15">
        <v>0</v>
      </c>
      <c r="X27" s="55">
        <v>928.59</v>
      </c>
      <c r="Y27" s="15">
        <v>4</v>
      </c>
      <c r="Z27" s="15">
        <v>2</v>
      </c>
      <c r="AA27" s="15" t="s">
        <v>13</v>
      </c>
      <c r="AB27" s="39">
        <v>28</v>
      </c>
    </row>
    <row r="28" spans="1:28" x14ac:dyDescent="0.35">
      <c r="A28" t="s">
        <v>47</v>
      </c>
      <c r="B28">
        <v>2001</v>
      </c>
      <c r="C28" t="s">
        <v>35</v>
      </c>
      <c r="D28" s="43">
        <v>19</v>
      </c>
      <c r="E28">
        <v>0</v>
      </c>
      <c r="F28" s="38">
        <v>964.71</v>
      </c>
      <c r="G28" t="s">
        <v>12</v>
      </c>
      <c r="H28" t="s">
        <v>11</v>
      </c>
      <c r="I28" t="s">
        <v>13</v>
      </c>
      <c r="J28" s="41">
        <v>2001</v>
      </c>
      <c r="K28" s="44" t="s">
        <v>35</v>
      </c>
      <c r="L28" s="15">
        <f t="shared" si="0"/>
        <v>4</v>
      </c>
      <c r="M28" s="15" t="str">
        <f t="shared" si="1"/>
        <v>tier - 3</v>
      </c>
      <c r="N28" s="15">
        <f t="shared" si="2"/>
        <v>9</v>
      </c>
      <c r="O28" s="9" t="str">
        <f t="shared" si="3"/>
        <v>tier - 2</v>
      </c>
      <c r="P28" s="9" t="str">
        <f t="shared" si="4"/>
        <v>R1013</v>
      </c>
      <c r="Q28" s="36" t="str">
        <f t="shared" si="5"/>
        <v>19-Aug-2001</v>
      </c>
      <c r="R28" s="36">
        <v>37122</v>
      </c>
      <c r="S28" s="52">
        <f t="shared" si="6"/>
        <v>22</v>
      </c>
      <c r="T28" s="55">
        <v>964.71</v>
      </c>
      <c r="U28" s="15" t="s">
        <v>47</v>
      </c>
      <c r="V28" s="72">
        <v>37122</v>
      </c>
      <c r="W28" s="15">
        <v>0</v>
      </c>
      <c r="X28" s="55">
        <v>964.71</v>
      </c>
      <c r="Y28" s="15">
        <v>4</v>
      </c>
      <c r="Z28" s="15">
        <v>9</v>
      </c>
      <c r="AA28" s="15" t="s">
        <v>13</v>
      </c>
      <c r="AB28" s="39">
        <v>22</v>
      </c>
    </row>
    <row r="29" spans="1:28" x14ac:dyDescent="0.35">
      <c r="A29" t="s">
        <v>48</v>
      </c>
      <c r="B29">
        <v>1994</v>
      </c>
      <c r="C29" t="s">
        <v>15</v>
      </c>
      <c r="D29" s="43">
        <v>22</v>
      </c>
      <c r="E29">
        <v>0</v>
      </c>
      <c r="F29" s="38">
        <v>1006.65</v>
      </c>
      <c r="G29" t="s">
        <v>12</v>
      </c>
      <c r="H29" t="s">
        <v>11</v>
      </c>
      <c r="I29" t="s">
        <v>13</v>
      </c>
      <c r="J29" s="41">
        <v>1994</v>
      </c>
      <c r="K29" s="44" t="s">
        <v>15</v>
      </c>
      <c r="L29" s="15">
        <f t="shared" si="0"/>
        <v>4</v>
      </c>
      <c r="M29" s="15" t="str">
        <f t="shared" si="1"/>
        <v>tier - 3</v>
      </c>
      <c r="N29" s="15">
        <f t="shared" si="2"/>
        <v>9</v>
      </c>
      <c r="O29" s="9" t="str">
        <f t="shared" si="3"/>
        <v>tier - 2</v>
      </c>
      <c r="P29" s="9" t="str">
        <f t="shared" si="4"/>
        <v>R1013</v>
      </c>
      <c r="Q29" s="36" t="str">
        <f t="shared" si="5"/>
        <v>22-Nov-1994</v>
      </c>
      <c r="R29" s="36">
        <v>34660</v>
      </c>
      <c r="S29" s="52">
        <f t="shared" si="6"/>
        <v>29</v>
      </c>
      <c r="T29" s="55">
        <v>1006.65</v>
      </c>
      <c r="U29" s="15" t="s">
        <v>48</v>
      </c>
      <c r="V29" s="72">
        <v>34660</v>
      </c>
      <c r="W29" s="15">
        <v>0</v>
      </c>
      <c r="X29" s="55">
        <v>1006.65</v>
      </c>
      <c r="Y29" s="15">
        <v>4</v>
      </c>
      <c r="Z29" s="15">
        <v>9</v>
      </c>
      <c r="AA29" s="15" t="s">
        <v>13</v>
      </c>
      <c r="AB29" s="39">
        <v>29</v>
      </c>
    </row>
    <row r="30" spans="1:28" x14ac:dyDescent="0.35">
      <c r="A30" t="s">
        <v>49</v>
      </c>
      <c r="B30">
        <v>2000</v>
      </c>
      <c r="C30" t="s">
        <v>37</v>
      </c>
      <c r="D30" s="43">
        <v>9</v>
      </c>
      <c r="E30">
        <v>0</v>
      </c>
      <c r="F30" s="38">
        <v>1012</v>
      </c>
      <c r="G30" t="s">
        <v>12</v>
      </c>
      <c r="H30" t="s">
        <v>11</v>
      </c>
      <c r="I30" t="s">
        <v>13</v>
      </c>
      <c r="J30" s="41">
        <v>2000</v>
      </c>
      <c r="K30" s="44" t="s">
        <v>37</v>
      </c>
      <c r="L30" s="15">
        <f t="shared" si="0"/>
        <v>4</v>
      </c>
      <c r="M30" s="15" t="str">
        <f t="shared" si="1"/>
        <v>tier - 3</v>
      </c>
      <c r="N30" s="15">
        <f t="shared" si="2"/>
        <v>9</v>
      </c>
      <c r="O30" s="9" t="str">
        <f t="shared" si="3"/>
        <v>tier - 2</v>
      </c>
      <c r="P30" s="9" t="str">
        <f t="shared" si="4"/>
        <v>R1013</v>
      </c>
      <c r="Q30" s="36" t="str">
        <f t="shared" si="5"/>
        <v>9-Oct-2000</v>
      </c>
      <c r="R30" s="36">
        <v>36808</v>
      </c>
      <c r="S30" s="52">
        <f t="shared" si="6"/>
        <v>23</v>
      </c>
      <c r="T30" s="55">
        <v>1012</v>
      </c>
      <c r="U30" s="15" t="s">
        <v>49</v>
      </c>
      <c r="V30" s="72">
        <v>36808</v>
      </c>
      <c r="W30" s="15">
        <v>0</v>
      </c>
      <c r="X30" s="55">
        <v>1012</v>
      </c>
      <c r="Y30" s="15">
        <v>4</v>
      </c>
      <c r="Z30" s="15">
        <v>9</v>
      </c>
      <c r="AA30" s="15" t="s">
        <v>13</v>
      </c>
      <c r="AB30" s="39">
        <v>23</v>
      </c>
    </row>
    <row r="31" spans="1:28" x14ac:dyDescent="0.35">
      <c r="A31" t="s">
        <v>50</v>
      </c>
      <c r="B31">
        <v>1999</v>
      </c>
      <c r="C31" t="s">
        <v>35</v>
      </c>
      <c r="D31" s="43">
        <v>5</v>
      </c>
      <c r="E31">
        <v>0</v>
      </c>
      <c r="F31" s="38">
        <v>1019</v>
      </c>
      <c r="G31" t="s">
        <v>12</v>
      </c>
      <c r="H31" t="s">
        <v>11</v>
      </c>
      <c r="I31" t="s">
        <v>13</v>
      </c>
      <c r="J31" s="41">
        <v>1999</v>
      </c>
      <c r="K31" s="44" t="s">
        <v>35</v>
      </c>
      <c r="L31" s="15">
        <f t="shared" si="0"/>
        <v>4</v>
      </c>
      <c r="M31" s="15" t="str">
        <f t="shared" si="1"/>
        <v>tier - 3</v>
      </c>
      <c r="N31" s="15">
        <f t="shared" si="2"/>
        <v>9</v>
      </c>
      <c r="O31" s="9" t="str">
        <f t="shared" si="3"/>
        <v>tier - 2</v>
      </c>
      <c r="P31" s="9" t="str">
        <f t="shared" si="4"/>
        <v>R1013</v>
      </c>
      <c r="Q31" s="36" t="str">
        <f t="shared" si="5"/>
        <v>5-Aug-1999</v>
      </c>
      <c r="R31" s="36">
        <v>36377</v>
      </c>
      <c r="S31" s="52">
        <f t="shared" si="6"/>
        <v>24</v>
      </c>
      <c r="T31" s="55">
        <v>1019</v>
      </c>
      <c r="U31" s="15" t="s">
        <v>50</v>
      </c>
      <c r="V31" s="72">
        <v>36377</v>
      </c>
      <c r="W31" s="15">
        <v>0</v>
      </c>
      <c r="X31" s="55">
        <v>1019</v>
      </c>
      <c r="Y31" s="15">
        <v>4</v>
      </c>
      <c r="Z31" s="15">
        <v>9</v>
      </c>
      <c r="AA31" s="15" t="s">
        <v>13</v>
      </c>
      <c r="AB31" s="39">
        <v>24</v>
      </c>
    </row>
    <row r="32" spans="1:28" x14ac:dyDescent="0.35">
      <c r="A32" t="s">
        <v>51</v>
      </c>
      <c r="B32">
        <v>1995</v>
      </c>
      <c r="C32" t="s">
        <v>37</v>
      </c>
      <c r="D32" s="43">
        <v>5</v>
      </c>
      <c r="E32">
        <v>0</v>
      </c>
      <c r="F32" s="38">
        <v>1033.74</v>
      </c>
      <c r="G32" t="s">
        <v>12</v>
      </c>
      <c r="H32" t="s">
        <v>16</v>
      </c>
      <c r="I32" t="s">
        <v>13</v>
      </c>
      <c r="J32" s="41">
        <v>1995</v>
      </c>
      <c r="K32" s="44" t="s">
        <v>37</v>
      </c>
      <c r="L32" s="15">
        <f t="shared" si="0"/>
        <v>4</v>
      </c>
      <c r="M32" s="15" t="str">
        <f t="shared" si="1"/>
        <v>tier - 3</v>
      </c>
      <c r="N32" s="15">
        <f t="shared" si="2"/>
        <v>2</v>
      </c>
      <c r="O32" s="9" t="str">
        <f t="shared" si="3"/>
        <v>tier - 1</v>
      </c>
      <c r="P32" s="9" t="str">
        <f t="shared" si="4"/>
        <v>R1013</v>
      </c>
      <c r="Q32" s="36" t="str">
        <f t="shared" si="5"/>
        <v>5-Oct-1995</v>
      </c>
      <c r="R32" s="36">
        <v>34977</v>
      </c>
      <c r="S32" s="52">
        <f t="shared" si="6"/>
        <v>28</v>
      </c>
      <c r="T32" s="55">
        <v>1033.74</v>
      </c>
      <c r="U32" s="15" t="s">
        <v>51</v>
      </c>
      <c r="V32" s="72">
        <v>34977</v>
      </c>
      <c r="W32" s="15">
        <v>0</v>
      </c>
      <c r="X32" s="55">
        <v>1033.74</v>
      </c>
      <c r="Y32" s="15">
        <v>4</v>
      </c>
      <c r="Z32" s="15">
        <v>2</v>
      </c>
      <c r="AA32" s="15" t="s">
        <v>13</v>
      </c>
      <c r="AB32" s="39">
        <v>28</v>
      </c>
    </row>
    <row r="33" spans="1:28" x14ac:dyDescent="0.35">
      <c r="A33" t="s">
        <v>52</v>
      </c>
      <c r="B33">
        <v>1994</v>
      </c>
      <c r="C33" t="s">
        <v>15</v>
      </c>
      <c r="D33" s="43">
        <v>17</v>
      </c>
      <c r="E33">
        <v>0</v>
      </c>
      <c r="F33" s="38">
        <v>1044</v>
      </c>
      <c r="G33" t="s">
        <v>12</v>
      </c>
      <c r="H33" t="s">
        <v>11</v>
      </c>
      <c r="I33" t="s">
        <v>13</v>
      </c>
      <c r="J33" s="41">
        <v>1994</v>
      </c>
      <c r="K33" s="44" t="s">
        <v>15</v>
      </c>
      <c r="L33" s="15">
        <f t="shared" si="0"/>
        <v>4</v>
      </c>
      <c r="M33" s="15" t="str">
        <f t="shared" si="1"/>
        <v>tier - 3</v>
      </c>
      <c r="N33" s="15">
        <f t="shared" si="2"/>
        <v>9</v>
      </c>
      <c r="O33" s="9" t="str">
        <f t="shared" si="3"/>
        <v>tier - 2</v>
      </c>
      <c r="P33" s="9" t="str">
        <f t="shared" si="4"/>
        <v>R1013</v>
      </c>
      <c r="Q33" s="36" t="str">
        <f t="shared" si="5"/>
        <v>17-Nov-1994</v>
      </c>
      <c r="R33" s="36">
        <v>34655</v>
      </c>
      <c r="S33" s="52">
        <f t="shared" si="6"/>
        <v>29</v>
      </c>
      <c r="T33" s="55">
        <v>1044</v>
      </c>
      <c r="U33" s="15" t="s">
        <v>52</v>
      </c>
      <c r="V33" s="72">
        <v>34655</v>
      </c>
      <c r="W33" s="15">
        <v>0</v>
      </c>
      <c r="X33" s="55">
        <v>1044</v>
      </c>
      <c r="Y33" s="15">
        <v>4</v>
      </c>
      <c r="Z33" s="15">
        <v>9</v>
      </c>
      <c r="AA33" s="15" t="s">
        <v>13</v>
      </c>
      <c r="AB33" s="39">
        <v>29</v>
      </c>
    </row>
    <row r="34" spans="1:28" x14ac:dyDescent="0.35">
      <c r="A34" t="s">
        <v>53</v>
      </c>
      <c r="B34">
        <v>2002</v>
      </c>
      <c r="C34" t="s">
        <v>10</v>
      </c>
      <c r="D34" s="43">
        <v>20</v>
      </c>
      <c r="E34">
        <v>0</v>
      </c>
      <c r="F34" s="38">
        <v>1047</v>
      </c>
      <c r="G34" t="s">
        <v>12</v>
      </c>
      <c r="H34" t="s">
        <v>16</v>
      </c>
      <c r="I34" t="s">
        <v>13</v>
      </c>
      <c r="J34" s="41">
        <v>2002</v>
      </c>
      <c r="K34" s="44" t="s">
        <v>10</v>
      </c>
      <c r="L34" s="15">
        <f t="shared" si="0"/>
        <v>4</v>
      </c>
      <c r="M34" s="15" t="str">
        <f t="shared" si="1"/>
        <v>tier - 3</v>
      </c>
      <c r="N34" s="15">
        <f t="shared" si="2"/>
        <v>2</v>
      </c>
      <c r="O34" s="9" t="str">
        <f t="shared" si="3"/>
        <v>tier - 1</v>
      </c>
      <c r="P34" s="9" t="str">
        <f t="shared" si="4"/>
        <v>R1013</v>
      </c>
      <c r="Q34" s="36" t="str">
        <f t="shared" si="5"/>
        <v>20-Jul-2002</v>
      </c>
      <c r="R34" s="36">
        <v>37457</v>
      </c>
      <c r="S34" s="52">
        <f t="shared" si="6"/>
        <v>21</v>
      </c>
      <c r="T34" s="55">
        <v>1047</v>
      </c>
      <c r="U34" s="15" t="s">
        <v>53</v>
      </c>
      <c r="V34" s="72">
        <v>37457</v>
      </c>
      <c r="W34" s="15">
        <v>0</v>
      </c>
      <c r="X34" s="55">
        <v>1047</v>
      </c>
      <c r="Y34" s="15">
        <v>4</v>
      </c>
      <c r="Z34" s="15">
        <v>2</v>
      </c>
      <c r="AA34" s="15" t="s">
        <v>13</v>
      </c>
      <c r="AB34" s="39">
        <v>21</v>
      </c>
    </row>
    <row r="35" spans="1:28" x14ac:dyDescent="0.35">
      <c r="A35" t="s">
        <v>54</v>
      </c>
      <c r="B35">
        <v>2002</v>
      </c>
      <c r="C35" t="s">
        <v>10</v>
      </c>
      <c r="D35" s="43">
        <v>1</v>
      </c>
      <c r="E35">
        <v>0</v>
      </c>
      <c r="F35" s="38">
        <v>1049</v>
      </c>
      <c r="G35" t="s">
        <v>12</v>
      </c>
      <c r="H35" t="s">
        <v>11</v>
      </c>
      <c r="I35" t="s">
        <v>23</v>
      </c>
      <c r="J35" s="41">
        <v>2002</v>
      </c>
      <c r="K35" s="44" t="s">
        <v>10</v>
      </c>
      <c r="L35" s="15">
        <f t="shared" si="0"/>
        <v>4</v>
      </c>
      <c r="M35" s="15" t="str">
        <f t="shared" si="1"/>
        <v>tier - 3</v>
      </c>
      <c r="N35" s="15">
        <f t="shared" si="2"/>
        <v>9</v>
      </c>
      <c r="O35" s="9" t="str">
        <f t="shared" si="3"/>
        <v>tier - 2</v>
      </c>
      <c r="P35" s="9" t="str">
        <f t="shared" si="4"/>
        <v>R1012</v>
      </c>
      <c r="Q35" s="36" t="str">
        <f t="shared" si="5"/>
        <v>1-Jul-2002</v>
      </c>
      <c r="R35" s="36">
        <v>37438</v>
      </c>
      <c r="S35" s="52">
        <f t="shared" si="6"/>
        <v>21</v>
      </c>
      <c r="T35" s="55">
        <v>1049</v>
      </c>
      <c r="U35" s="15" t="s">
        <v>54</v>
      </c>
      <c r="V35" s="72">
        <v>37438</v>
      </c>
      <c r="W35" s="15">
        <v>0</v>
      </c>
      <c r="X35" s="55">
        <v>1049</v>
      </c>
      <c r="Y35" s="15">
        <v>4</v>
      </c>
      <c r="Z35" s="15">
        <v>9</v>
      </c>
      <c r="AA35" s="15" t="s">
        <v>23</v>
      </c>
      <c r="AB35" s="39">
        <v>21</v>
      </c>
    </row>
    <row r="36" spans="1:28" x14ac:dyDescent="0.35">
      <c r="A36" t="s">
        <v>55</v>
      </c>
      <c r="B36">
        <v>1995</v>
      </c>
      <c r="C36" t="s">
        <v>18</v>
      </c>
      <c r="D36" s="43">
        <v>1</v>
      </c>
      <c r="E36">
        <v>0</v>
      </c>
      <c r="F36" s="38">
        <v>1056</v>
      </c>
      <c r="G36" t="s">
        <v>12</v>
      </c>
      <c r="H36" t="s">
        <v>11</v>
      </c>
      <c r="I36" t="s">
        <v>13</v>
      </c>
      <c r="J36" s="41">
        <v>1995</v>
      </c>
      <c r="K36" s="44" t="s">
        <v>18</v>
      </c>
      <c r="L36" s="15">
        <f t="shared" si="0"/>
        <v>4</v>
      </c>
      <c r="M36" s="15" t="str">
        <f t="shared" si="1"/>
        <v>tier - 3</v>
      </c>
      <c r="N36" s="15">
        <f t="shared" si="2"/>
        <v>9</v>
      </c>
      <c r="O36" s="9" t="str">
        <f t="shared" si="3"/>
        <v>tier - 2</v>
      </c>
      <c r="P36" s="9" t="str">
        <f t="shared" si="4"/>
        <v>R1013</v>
      </c>
      <c r="Q36" s="36" t="str">
        <f t="shared" si="5"/>
        <v>1-Jun-1995</v>
      </c>
      <c r="R36" s="36">
        <v>34851</v>
      </c>
      <c r="S36" s="52">
        <f t="shared" si="6"/>
        <v>28</v>
      </c>
      <c r="T36" s="55">
        <v>1056</v>
      </c>
      <c r="U36" s="15" t="s">
        <v>55</v>
      </c>
      <c r="V36" s="72">
        <v>34851</v>
      </c>
      <c r="W36" s="15">
        <v>0</v>
      </c>
      <c r="X36" s="55">
        <v>1056</v>
      </c>
      <c r="Y36" s="15">
        <v>4</v>
      </c>
      <c r="Z36" s="15">
        <v>9</v>
      </c>
      <c r="AA36" s="15" t="s">
        <v>13</v>
      </c>
      <c r="AB36" s="39">
        <v>28</v>
      </c>
    </row>
    <row r="37" spans="1:28" x14ac:dyDescent="0.35">
      <c r="A37" t="s">
        <v>56</v>
      </c>
      <c r="B37">
        <v>1993</v>
      </c>
      <c r="C37" t="s">
        <v>20</v>
      </c>
      <c r="D37" s="43">
        <v>28</v>
      </c>
      <c r="E37">
        <v>0</v>
      </c>
      <c r="F37" s="38">
        <v>1068</v>
      </c>
      <c r="G37" t="s">
        <v>12</v>
      </c>
      <c r="H37" t="s">
        <v>16</v>
      </c>
      <c r="I37" t="s">
        <v>13</v>
      </c>
      <c r="J37" s="41">
        <v>1993</v>
      </c>
      <c r="K37" s="44" t="s">
        <v>20</v>
      </c>
      <c r="L37" s="15">
        <f t="shared" si="0"/>
        <v>4</v>
      </c>
      <c r="M37" s="15" t="str">
        <f t="shared" si="1"/>
        <v>tier - 3</v>
      </c>
      <c r="N37" s="15">
        <f t="shared" si="2"/>
        <v>2</v>
      </c>
      <c r="O37" s="9" t="str">
        <f t="shared" si="3"/>
        <v>tier - 1</v>
      </c>
      <c r="P37" s="9" t="str">
        <f t="shared" si="4"/>
        <v>R1013</v>
      </c>
      <c r="Q37" s="36" t="str">
        <f t="shared" si="5"/>
        <v>28-Sep-1993</v>
      </c>
      <c r="R37" s="36">
        <v>34240</v>
      </c>
      <c r="S37" s="52">
        <f t="shared" si="6"/>
        <v>30</v>
      </c>
      <c r="T37" s="55">
        <v>1068</v>
      </c>
      <c r="U37" s="15" t="s">
        <v>56</v>
      </c>
      <c r="V37" s="72">
        <v>34240</v>
      </c>
      <c r="W37" s="15">
        <v>0</v>
      </c>
      <c r="X37" s="55">
        <v>1068</v>
      </c>
      <c r="Y37" s="15">
        <v>4</v>
      </c>
      <c r="Z37" s="15">
        <v>2</v>
      </c>
      <c r="AA37" s="15" t="s">
        <v>13</v>
      </c>
      <c r="AB37" s="39">
        <v>30</v>
      </c>
    </row>
    <row r="38" spans="1:28" x14ac:dyDescent="0.35">
      <c r="A38" t="s">
        <v>57</v>
      </c>
      <c r="B38">
        <v>2004</v>
      </c>
      <c r="C38" t="s">
        <v>35</v>
      </c>
      <c r="D38" s="43">
        <v>24</v>
      </c>
      <c r="E38">
        <v>0</v>
      </c>
      <c r="F38" s="38">
        <v>1070</v>
      </c>
      <c r="G38" t="s">
        <v>12</v>
      </c>
      <c r="H38" t="s">
        <v>12</v>
      </c>
      <c r="I38" t="s">
        <v>13</v>
      </c>
      <c r="J38" s="41">
        <v>2004</v>
      </c>
      <c r="K38" s="44" t="s">
        <v>35</v>
      </c>
      <c r="L38" s="15">
        <f t="shared" si="0"/>
        <v>4</v>
      </c>
      <c r="M38" s="15" t="str">
        <f t="shared" si="1"/>
        <v>tier - 3</v>
      </c>
      <c r="N38" s="15">
        <f t="shared" si="2"/>
        <v>1</v>
      </c>
      <c r="O38" s="9" t="str">
        <f t="shared" si="3"/>
        <v>tier - 3</v>
      </c>
      <c r="P38" s="9" t="str">
        <f t="shared" si="4"/>
        <v>R1013</v>
      </c>
      <c r="Q38" s="36" t="str">
        <f t="shared" si="5"/>
        <v>24-Aug-2004</v>
      </c>
      <c r="R38" s="36">
        <v>38223</v>
      </c>
      <c r="S38" s="52">
        <f t="shared" si="6"/>
        <v>19</v>
      </c>
      <c r="T38" s="55">
        <v>1070</v>
      </c>
      <c r="U38" s="15" t="s">
        <v>57</v>
      </c>
      <c r="V38" s="72">
        <v>38223</v>
      </c>
      <c r="W38" s="15">
        <v>0</v>
      </c>
      <c r="X38" s="55">
        <v>1070</v>
      </c>
      <c r="Y38" s="15">
        <v>4</v>
      </c>
      <c r="Z38" s="15">
        <v>1</v>
      </c>
      <c r="AA38" s="15" t="s">
        <v>13</v>
      </c>
      <c r="AB38" s="39">
        <v>19</v>
      </c>
    </row>
    <row r="39" spans="1:28" x14ac:dyDescent="0.35">
      <c r="A39" t="s">
        <v>58</v>
      </c>
      <c r="B39">
        <v>1997</v>
      </c>
      <c r="C39" t="s">
        <v>35</v>
      </c>
      <c r="D39" s="43">
        <v>13</v>
      </c>
      <c r="E39">
        <v>0</v>
      </c>
      <c r="F39" s="38">
        <v>1071</v>
      </c>
      <c r="G39" t="s">
        <v>12</v>
      </c>
      <c r="H39" t="s">
        <v>12</v>
      </c>
      <c r="I39" t="s">
        <v>13</v>
      </c>
      <c r="J39" s="41">
        <v>1997</v>
      </c>
      <c r="K39" s="44" t="s">
        <v>35</v>
      </c>
      <c r="L39" s="15">
        <f t="shared" si="0"/>
        <v>4</v>
      </c>
      <c r="M39" s="15" t="str">
        <f t="shared" si="1"/>
        <v>tier - 3</v>
      </c>
      <c r="N39" s="15">
        <f t="shared" si="2"/>
        <v>1</v>
      </c>
      <c r="O39" s="9" t="str">
        <f t="shared" si="3"/>
        <v>tier - 3</v>
      </c>
      <c r="P39" s="9" t="str">
        <f t="shared" si="4"/>
        <v>R1013</v>
      </c>
      <c r="Q39" s="36" t="str">
        <f t="shared" si="5"/>
        <v>13-Aug-1997</v>
      </c>
      <c r="R39" s="36">
        <v>35655</v>
      </c>
      <c r="S39" s="52">
        <f t="shared" si="6"/>
        <v>26</v>
      </c>
      <c r="T39" s="55">
        <v>1071</v>
      </c>
      <c r="U39" s="15" t="s">
        <v>58</v>
      </c>
      <c r="V39" s="72">
        <v>35655</v>
      </c>
      <c r="W39" s="15">
        <v>0</v>
      </c>
      <c r="X39" s="55">
        <v>1071</v>
      </c>
      <c r="Y39" s="15">
        <v>4</v>
      </c>
      <c r="Z39" s="15">
        <v>1</v>
      </c>
      <c r="AA39" s="15" t="s">
        <v>13</v>
      </c>
      <c r="AB39" s="39">
        <v>26</v>
      </c>
    </row>
    <row r="40" spans="1:28" x14ac:dyDescent="0.35">
      <c r="A40" t="s">
        <v>59</v>
      </c>
      <c r="B40">
        <v>1998</v>
      </c>
      <c r="C40" t="s">
        <v>30</v>
      </c>
      <c r="D40" s="43">
        <v>26</v>
      </c>
      <c r="E40">
        <v>0</v>
      </c>
      <c r="F40" s="38">
        <v>1082</v>
      </c>
      <c r="G40" t="s">
        <v>12</v>
      </c>
      <c r="H40" t="s">
        <v>11</v>
      </c>
      <c r="I40" t="s">
        <v>13</v>
      </c>
      <c r="J40" s="41">
        <v>1998</v>
      </c>
      <c r="K40" s="44" t="s">
        <v>30</v>
      </c>
      <c r="L40" s="15">
        <f t="shared" si="0"/>
        <v>4</v>
      </c>
      <c r="M40" s="15" t="str">
        <f t="shared" si="1"/>
        <v>tier - 3</v>
      </c>
      <c r="N40" s="15">
        <f t="shared" si="2"/>
        <v>9</v>
      </c>
      <c r="O40" s="9" t="str">
        <f t="shared" si="3"/>
        <v>tier - 2</v>
      </c>
      <c r="P40" s="9" t="str">
        <f t="shared" si="4"/>
        <v>R1013</v>
      </c>
      <c r="Q40" s="36" t="str">
        <f t="shared" si="5"/>
        <v>26-Dec-1998</v>
      </c>
      <c r="R40" s="36">
        <v>36155</v>
      </c>
      <c r="S40" s="52">
        <f t="shared" si="6"/>
        <v>24</v>
      </c>
      <c r="T40" s="55">
        <v>1082</v>
      </c>
      <c r="U40" s="15" t="s">
        <v>59</v>
      </c>
      <c r="V40" s="72">
        <v>36155</v>
      </c>
      <c r="W40" s="15">
        <v>0</v>
      </c>
      <c r="X40" s="55">
        <v>1082</v>
      </c>
      <c r="Y40" s="15">
        <v>4</v>
      </c>
      <c r="Z40" s="15">
        <v>9</v>
      </c>
      <c r="AA40" s="15" t="s">
        <v>13</v>
      </c>
      <c r="AB40" s="39">
        <v>24</v>
      </c>
    </row>
    <row r="41" spans="1:28" x14ac:dyDescent="0.35">
      <c r="A41" t="s">
        <v>60</v>
      </c>
      <c r="B41">
        <v>2002</v>
      </c>
      <c r="C41" t="s">
        <v>35</v>
      </c>
      <c r="D41" s="43">
        <v>13</v>
      </c>
      <c r="E41">
        <v>0</v>
      </c>
      <c r="F41" s="38">
        <v>1086</v>
      </c>
      <c r="G41" t="s">
        <v>12</v>
      </c>
      <c r="H41" t="s">
        <v>12</v>
      </c>
      <c r="I41" t="s">
        <v>13</v>
      </c>
      <c r="J41" s="41">
        <v>2002</v>
      </c>
      <c r="K41" s="44" t="s">
        <v>35</v>
      </c>
      <c r="L41" s="15">
        <f t="shared" si="0"/>
        <v>4</v>
      </c>
      <c r="M41" s="15" t="str">
        <f t="shared" si="1"/>
        <v>tier - 3</v>
      </c>
      <c r="N41" s="15">
        <f t="shared" si="2"/>
        <v>1</v>
      </c>
      <c r="O41" s="9" t="str">
        <f t="shared" si="3"/>
        <v>tier - 3</v>
      </c>
      <c r="P41" s="9" t="str">
        <f t="shared" si="4"/>
        <v>R1013</v>
      </c>
      <c r="Q41" s="36" t="str">
        <f t="shared" si="5"/>
        <v>13-Aug-2002</v>
      </c>
      <c r="R41" s="36">
        <v>37481</v>
      </c>
      <c r="S41" s="52">
        <f t="shared" si="6"/>
        <v>21</v>
      </c>
      <c r="T41" s="55">
        <v>1086</v>
      </c>
      <c r="U41" s="15" t="s">
        <v>60</v>
      </c>
      <c r="V41" s="72">
        <v>37481</v>
      </c>
      <c r="W41" s="15">
        <v>0</v>
      </c>
      <c r="X41" s="55">
        <v>1086</v>
      </c>
      <c r="Y41" s="15">
        <v>4</v>
      </c>
      <c r="Z41" s="15">
        <v>1</v>
      </c>
      <c r="AA41" s="15" t="s">
        <v>13</v>
      </c>
      <c r="AB41" s="39">
        <v>21</v>
      </c>
    </row>
    <row r="42" spans="1:28" x14ac:dyDescent="0.35">
      <c r="A42" t="s">
        <v>61</v>
      </c>
      <c r="B42">
        <v>2004</v>
      </c>
      <c r="C42" t="s">
        <v>15</v>
      </c>
      <c r="D42" s="43">
        <v>12</v>
      </c>
      <c r="E42">
        <v>0</v>
      </c>
      <c r="F42" s="38">
        <v>1121.8699999999999</v>
      </c>
      <c r="G42" t="s">
        <v>12</v>
      </c>
      <c r="H42" t="s">
        <v>16</v>
      </c>
      <c r="I42" t="s">
        <v>13</v>
      </c>
      <c r="J42" s="41">
        <v>2004</v>
      </c>
      <c r="K42" s="44" t="s">
        <v>15</v>
      </c>
      <c r="L42" s="15">
        <f t="shared" si="0"/>
        <v>4</v>
      </c>
      <c r="M42" s="15" t="str">
        <f t="shared" si="1"/>
        <v>tier - 3</v>
      </c>
      <c r="N42" s="15">
        <f t="shared" si="2"/>
        <v>2</v>
      </c>
      <c r="O42" s="9" t="str">
        <f t="shared" si="3"/>
        <v>tier - 1</v>
      </c>
      <c r="P42" s="9" t="str">
        <f t="shared" si="4"/>
        <v>R1013</v>
      </c>
      <c r="Q42" s="36" t="str">
        <f t="shared" si="5"/>
        <v>12-Nov-2004</v>
      </c>
      <c r="R42" s="36">
        <v>38303</v>
      </c>
      <c r="S42" s="52">
        <f t="shared" si="6"/>
        <v>19</v>
      </c>
      <c r="T42" s="55">
        <v>1121.8699999999999</v>
      </c>
      <c r="U42" s="15" t="s">
        <v>61</v>
      </c>
      <c r="V42" s="72">
        <v>38303</v>
      </c>
      <c r="W42" s="15">
        <v>0</v>
      </c>
      <c r="X42" s="55">
        <v>1121.8699999999999</v>
      </c>
      <c r="Y42" s="15">
        <v>4</v>
      </c>
      <c r="Z42" s="15">
        <v>2</v>
      </c>
      <c r="AA42" s="15" t="s">
        <v>13</v>
      </c>
      <c r="AB42" s="39">
        <v>19</v>
      </c>
    </row>
    <row r="43" spans="1:28" x14ac:dyDescent="0.35">
      <c r="A43" t="s">
        <v>62</v>
      </c>
      <c r="B43">
        <v>2004</v>
      </c>
      <c r="C43" t="s">
        <v>18</v>
      </c>
      <c r="D43" s="43">
        <v>14</v>
      </c>
      <c r="E43">
        <v>0</v>
      </c>
      <c r="F43" s="38">
        <v>1131.51</v>
      </c>
      <c r="G43" t="s">
        <v>12</v>
      </c>
      <c r="H43" t="s">
        <v>16</v>
      </c>
      <c r="I43" t="s">
        <v>13</v>
      </c>
      <c r="J43" s="41">
        <v>2004</v>
      </c>
      <c r="K43" s="44" t="s">
        <v>18</v>
      </c>
      <c r="L43" s="15">
        <f t="shared" si="0"/>
        <v>4</v>
      </c>
      <c r="M43" s="15" t="str">
        <f t="shared" si="1"/>
        <v>tier - 3</v>
      </c>
      <c r="N43" s="15">
        <f t="shared" si="2"/>
        <v>2</v>
      </c>
      <c r="O43" s="9" t="str">
        <f t="shared" si="3"/>
        <v>tier - 1</v>
      </c>
      <c r="P43" s="9" t="str">
        <f t="shared" si="4"/>
        <v>R1013</v>
      </c>
      <c r="Q43" s="36" t="str">
        <f t="shared" si="5"/>
        <v>14-Jun-2004</v>
      </c>
      <c r="R43" s="36">
        <v>38152</v>
      </c>
      <c r="S43" s="52">
        <f t="shared" si="6"/>
        <v>19</v>
      </c>
      <c r="T43" s="55">
        <v>1131.51</v>
      </c>
      <c r="U43" s="15" t="s">
        <v>62</v>
      </c>
      <c r="V43" s="72">
        <v>38152</v>
      </c>
      <c r="W43" s="15">
        <v>0</v>
      </c>
      <c r="X43" s="55">
        <v>1131.51</v>
      </c>
      <c r="Y43" s="15">
        <v>4</v>
      </c>
      <c r="Z43" s="15">
        <v>2</v>
      </c>
      <c r="AA43" s="15" t="s">
        <v>13</v>
      </c>
      <c r="AB43" s="39">
        <v>19</v>
      </c>
    </row>
    <row r="44" spans="1:28" x14ac:dyDescent="0.35">
      <c r="A44" t="s">
        <v>63</v>
      </c>
      <c r="B44">
        <v>2002</v>
      </c>
      <c r="C44" t="s">
        <v>10</v>
      </c>
      <c r="D44" s="43">
        <v>19</v>
      </c>
      <c r="E44">
        <v>0</v>
      </c>
      <c r="F44" s="38">
        <v>1132</v>
      </c>
      <c r="G44" t="s">
        <v>12</v>
      </c>
      <c r="H44" t="s">
        <v>16</v>
      </c>
      <c r="I44" t="s">
        <v>13</v>
      </c>
      <c r="J44" s="41">
        <v>2002</v>
      </c>
      <c r="K44" s="44" t="s">
        <v>10</v>
      </c>
      <c r="L44" s="15">
        <f t="shared" si="0"/>
        <v>4</v>
      </c>
      <c r="M44" s="15" t="str">
        <f t="shared" si="1"/>
        <v>tier - 3</v>
      </c>
      <c r="N44" s="15">
        <f t="shared" si="2"/>
        <v>2</v>
      </c>
      <c r="O44" s="9" t="str">
        <f t="shared" si="3"/>
        <v>tier - 1</v>
      </c>
      <c r="P44" s="9" t="str">
        <f t="shared" si="4"/>
        <v>R1013</v>
      </c>
      <c r="Q44" s="36" t="str">
        <f t="shared" si="5"/>
        <v>19-Jul-2002</v>
      </c>
      <c r="R44" s="36">
        <v>37456</v>
      </c>
      <c r="S44" s="52">
        <f t="shared" si="6"/>
        <v>21</v>
      </c>
      <c r="T44" s="55">
        <v>1132</v>
      </c>
      <c r="U44" s="15" t="s">
        <v>63</v>
      </c>
      <c r="V44" s="72">
        <v>37456</v>
      </c>
      <c r="W44" s="15">
        <v>0</v>
      </c>
      <c r="X44" s="55">
        <v>1132</v>
      </c>
      <c r="Y44" s="15">
        <v>4</v>
      </c>
      <c r="Z44" s="15">
        <v>2</v>
      </c>
      <c r="AA44" s="15" t="s">
        <v>13</v>
      </c>
      <c r="AB44" s="39">
        <v>21</v>
      </c>
    </row>
    <row r="45" spans="1:28" x14ac:dyDescent="0.35">
      <c r="A45" t="s">
        <v>64</v>
      </c>
      <c r="B45">
        <v>2004</v>
      </c>
      <c r="C45" t="s">
        <v>37</v>
      </c>
      <c r="D45" s="43">
        <v>6</v>
      </c>
      <c r="E45">
        <v>0</v>
      </c>
      <c r="F45" s="38">
        <v>1135</v>
      </c>
      <c r="G45" t="s">
        <v>12</v>
      </c>
      <c r="H45" t="s">
        <v>12</v>
      </c>
      <c r="I45" t="s">
        <v>13</v>
      </c>
      <c r="J45" s="41">
        <v>2004</v>
      </c>
      <c r="K45" s="44" t="s">
        <v>37</v>
      </c>
      <c r="L45" s="15">
        <f t="shared" si="0"/>
        <v>4</v>
      </c>
      <c r="M45" s="15" t="str">
        <f t="shared" si="1"/>
        <v>tier - 3</v>
      </c>
      <c r="N45" s="15">
        <f t="shared" si="2"/>
        <v>1</v>
      </c>
      <c r="O45" s="9" t="str">
        <f t="shared" si="3"/>
        <v>tier - 3</v>
      </c>
      <c r="P45" s="9" t="str">
        <f t="shared" si="4"/>
        <v>R1013</v>
      </c>
      <c r="Q45" s="36" t="str">
        <f t="shared" si="5"/>
        <v>6-Oct-2004</v>
      </c>
      <c r="R45" s="36">
        <v>38266</v>
      </c>
      <c r="S45" s="52">
        <f t="shared" si="6"/>
        <v>19</v>
      </c>
      <c r="T45" s="55">
        <v>1135</v>
      </c>
      <c r="U45" s="15" t="s">
        <v>64</v>
      </c>
      <c r="V45" s="72">
        <v>38266</v>
      </c>
      <c r="W45" s="15">
        <v>0</v>
      </c>
      <c r="X45" s="55">
        <v>1135</v>
      </c>
      <c r="Y45" s="15">
        <v>4</v>
      </c>
      <c r="Z45" s="15">
        <v>1</v>
      </c>
      <c r="AA45" s="15" t="s">
        <v>13</v>
      </c>
      <c r="AB45" s="39">
        <v>19</v>
      </c>
    </row>
    <row r="46" spans="1:28" x14ac:dyDescent="0.35">
      <c r="A46" t="s">
        <v>65</v>
      </c>
      <c r="B46">
        <v>2004</v>
      </c>
      <c r="C46" t="s">
        <v>18</v>
      </c>
      <c r="D46" s="43">
        <v>11</v>
      </c>
      <c r="E46">
        <v>0</v>
      </c>
      <c r="F46" s="38">
        <v>1135.94</v>
      </c>
      <c r="G46" t="s">
        <v>12</v>
      </c>
      <c r="H46" t="s">
        <v>12</v>
      </c>
      <c r="I46" t="s">
        <v>13</v>
      </c>
      <c r="J46" s="41">
        <v>2004</v>
      </c>
      <c r="K46" s="44" t="s">
        <v>18</v>
      </c>
      <c r="L46" s="15">
        <f t="shared" si="0"/>
        <v>4</v>
      </c>
      <c r="M46" s="15" t="str">
        <f t="shared" si="1"/>
        <v>tier - 3</v>
      </c>
      <c r="N46" s="15">
        <f t="shared" si="2"/>
        <v>1</v>
      </c>
      <c r="O46" s="9" t="str">
        <f t="shared" si="3"/>
        <v>tier - 3</v>
      </c>
      <c r="P46" s="9" t="str">
        <f t="shared" si="4"/>
        <v>R1013</v>
      </c>
      <c r="Q46" s="36" t="str">
        <f t="shared" si="5"/>
        <v>11-Jun-2004</v>
      </c>
      <c r="R46" s="36">
        <v>38149</v>
      </c>
      <c r="S46" s="52">
        <f t="shared" si="6"/>
        <v>19</v>
      </c>
      <c r="T46" s="55">
        <v>1135.94</v>
      </c>
      <c r="U46" s="15" t="s">
        <v>65</v>
      </c>
      <c r="V46" s="72">
        <v>38149</v>
      </c>
      <c r="W46" s="15">
        <v>0</v>
      </c>
      <c r="X46" s="55">
        <v>1135.94</v>
      </c>
      <c r="Y46" s="15">
        <v>4</v>
      </c>
      <c r="Z46" s="15">
        <v>1</v>
      </c>
      <c r="AA46" s="15" t="s">
        <v>13</v>
      </c>
      <c r="AB46" s="39">
        <v>19</v>
      </c>
    </row>
    <row r="47" spans="1:28" x14ac:dyDescent="0.35">
      <c r="A47" t="s">
        <v>66</v>
      </c>
      <c r="B47">
        <v>2004</v>
      </c>
      <c r="C47" t="s">
        <v>15</v>
      </c>
      <c r="D47" s="43">
        <v>28</v>
      </c>
      <c r="E47">
        <v>0</v>
      </c>
      <c r="F47" s="38">
        <v>1136.4000000000001</v>
      </c>
      <c r="G47" t="s">
        <v>12</v>
      </c>
      <c r="H47" t="s">
        <v>12</v>
      </c>
      <c r="I47" t="s">
        <v>13</v>
      </c>
      <c r="J47" s="41">
        <v>2004</v>
      </c>
      <c r="K47" s="44" t="s">
        <v>15</v>
      </c>
      <c r="L47" s="15">
        <f t="shared" si="0"/>
        <v>4</v>
      </c>
      <c r="M47" s="15" t="str">
        <f t="shared" si="1"/>
        <v>tier - 3</v>
      </c>
      <c r="N47" s="15">
        <f t="shared" si="2"/>
        <v>1</v>
      </c>
      <c r="O47" s="9" t="str">
        <f t="shared" si="3"/>
        <v>tier - 3</v>
      </c>
      <c r="P47" s="9" t="str">
        <f t="shared" si="4"/>
        <v>R1013</v>
      </c>
      <c r="Q47" s="36" t="str">
        <f t="shared" si="5"/>
        <v>28-Nov-2004</v>
      </c>
      <c r="R47" s="36">
        <v>38319</v>
      </c>
      <c r="S47" s="52">
        <f t="shared" si="6"/>
        <v>19</v>
      </c>
      <c r="T47" s="55">
        <v>1136.4000000000001</v>
      </c>
      <c r="U47" s="15" t="s">
        <v>66</v>
      </c>
      <c r="V47" s="72">
        <v>38319</v>
      </c>
      <c r="W47" s="15">
        <v>0</v>
      </c>
      <c r="X47" s="55">
        <v>1136.4000000000001</v>
      </c>
      <c r="Y47" s="15">
        <v>4</v>
      </c>
      <c r="Z47" s="15">
        <v>1</v>
      </c>
      <c r="AA47" s="15" t="s">
        <v>13</v>
      </c>
      <c r="AB47" s="39">
        <v>19</v>
      </c>
    </row>
    <row r="48" spans="1:28" x14ac:dyDescent="0.35">
      <c r="A48" t="s">
        <v>67</v>
      </c>
      <c r="B48">
        <v>2002</v>
      </c>
      <c r="C48" t="s">
        <v>35</v>
      </c>
      <c r="D48" s="43">
        <v>11</v>
      </c>
      <c r="E48">
        <v>0</v>
      </c>
      <c r="F48" s="38">
        <v>1137</v>
      </c>
      <c r="G48" t="s">
        <v>12</v>
      </c>
      <c r="H48" t="s">
        <v>16</v>
      </c>
      <c r="I48" t="s">
        <v>13</v>
      </c>
      <c r="J48" s="41">
        <v>2002</v>
      </c>
      <c r="K48" s="44" t="s">
        <v>35</v>
      </c>
      <c r="L48" s="15">
        <f t="shared" si="0"/>
        <v>4</v>
      </c>
      <c r="M48" s="15" t="str">
        <f t="shared" si="1"/>
        <v>tier - 3</v>
      </c>
      <c r="N48" s="15">
        <f t="shared" si="2"/>
        <v>2</v>
      </c>
      <c r="O48" s="9" t="str">
        <f t="shared" si="3"/>
        <v>tier - 1</v>
      </c>
      <c r="P48" s="9" t="str">
        <f t="shared" si="4"/>
        <v>R1013</v>
      </c>
      <c r="Q48" s="36" t="str">
        <f t="shared" si="5"/>
        <v>11-Aug-2002</v>
      </c>
      <c r="R48" s="36">
        <v>37479</v>
      </c>
      <c r="S48" s="52">
        <f t="shared" si="6"/>
        <v>21</v>
      </c>
      <c r="T48" s="55">
        <v>1137</v>
      </c>
      <c r="U48" s="15" t="s">
        <v>67</v>
      </c>
      <c r="V48" s="72">
        <v>37479</v>
      </c>
      <c r="W48" s="15">
        <v>0</v>
      </c>
      <c r="X48" s="55">
        <v>1137</v>
      </c>
      <c r="Y48" s="15">
        <v>4</v>
      </c>
      <c r="Z48" s="15">
        <v>2</v>
      </c>
      <c r="AA48" s="15" t="s">
        <v>13</v>
      </c>
      <c r="AB48" s="39">
        <v>21</v>
      </c>
    </row>
    <row r="49" spans="1:28" x14ac:dyDescent="0.35">
      <c r="A49" t="s">
        <v>31</v>
      </c>
      <c r="B49">
        <v>2004</v>
      </c>
      <c r="C49" t="s">
        <v>15</v>
      </c>
      <c r="D49" s="43">
        <v>6</v>
      </c>
      <c r="E49">
        <v>0</v>
      </c>
      <c r="F49" s="38">
        <v>1137.01</v>
      </c>
      <c r="G49" t="s">
        <v>12</v>
      </c>
      <c r="H49" t="s">
        <v>16</v>
      </c>
      <c r="I49" t="s">
        <v>13</v>
      </c>
      <c r="J49" s="41">
        <v>2004</v>
      </c>
      <c r="K49" s="44" t="s">
        <v>15</v>
      </c>
      <c r="L49" s="15">
        <f t="shared" si="0"/>
        <v>4</v>
      </c>
      <c r="M49" s="15" t="str">
        <f t="shared" si="1"/>
        <v>tier - 3</v>
      </c>
      <c r="N49" s="15">
        <f t="shared" si="2"/>
        <v>2</v>
      </c>
      <c r="O49" s="9" t="str">
        <f t="shared" si="3"/>
        <v>tier - 1</v>
      </c>
      <c r="P49" s="9" t="str">
        <f t="shared" si="4"/>
        <v>R1013</v>
      </c>
      <c r="Q49" s="36" t="str">
        <f t="shared" si="5"/>
        <v>6-Nov-2004</v>
      </c>
      <c r="R49" s="36">
        <v>38297</v>
      </c>
      <c r="S49" s="52">
        <f t="shared" si="6"/>
        <v>19</v>
      </c>
      <c r="T49" s="55">
        <v>1137.01</v>
      </c>
      <c r="U49" s="15" t="s">
        <v>31</v>
      </c>
      <c r="V49" s="72">
        <v>38297</v>
      </c>
      <c r="W49" s="15">
        <v>0</v>
      </c>
      <c r="X49" s="55">
        <v>1137.01</v>
      </c>
      <c r="Y49" s="15">
        <v>4</v>
      </c>
      <c r="Z49" s="15">
        <v>2</v>
      </c>
      <c r="AA49" s="15" t="s">
        <v>13</v>
      </c>
      <c r="AB49" s="39">
        <v>19</v>
      </c>
    </row>
    <row r="50" spans="1:28" x14ac:dyDescent="0.35">
      <c r="A50" t="s">
        <v>68</v>
      </c>
      <c r="B50">
        <v>2004</v>
      </c>
      <c r="C50" t="s">
        <v>37</v>
      </c>
      <c r="D50" s="43">
        <v>15</v>
      </c>
      <c r="E50">
        <v>0</v>
      </c>
      <c r="F50" s="38">
        <v>1137.01</v>
      </c>
      <c r="G50" t="s">
        <v>12</v>
      </c>
      <c r="H50" t="s">
        <v>16</v>
      </c>
      <c r="I50" t="s">
        <v>13</v>
      </c>
      <c r="J50" s="41">
        <v>2004</v>
      </c>
      <c r="K50" s="44" t="s">
        <v>37</v>
      </c>
      <c r="L50" s="15">
        <f t="shared" si="0"/>
        <v>4</v>
      </c>
      <c r="M50" s="15" t="str">
        <f t="shared" si="1"/>
        <v>tier - 3</v>
      </c>
      <c r="N50" s="15">
        <f t="shared" si="2"/>
        <v>2</v>
      </c>
      <c r="O50" s="9" t="str">
        <f t="shared" si="3"/>
        <v>tier - 1</v>
      </c>
      <c r="P50" s="9" t="str">
        <f t="shared" si="4"/>
        <v>R1013</v>
      </c>
      <c r="Q50" s="36" t="str">
        <f t="shared" si="5"/>
        <v>15-Oct-2004</v>
      </c>
      <c r="R50" s="36">
        <v>38275</v>
      </c>
      <c r="S50" s="52">
        <f t="shared" si="6"/>
        <v>19</v>
      </c>
      <c r="T50" s="55">
        <v>1137.01</v>
      </c>
      <c r="U50" s="15" t="s">
        <v>68</v>
      </c>
      <c r="V50" s="72">
        <v>38275</v>
      </c>
      <c r="W50" s="15">
        <v>0</v>
      </c>
      <c r="X50" s="55">
        <v>1137.01</v>
      </c>
      <c r="Y50" s="15">
        <v>4</v>
      </c>
      <c r="Z50" s="15">
        <v>2</v>
      </c>
      <c r="AA50" s="15" t="s">
        <v>13</v>
      </c>
      <c r="AB50" s="39">
        <v>19</v>
      </c>
    </row>
    <row r="51" spans="1:28" x14ac:dyDescent="0.35">
      <c r="A51" t="s">
        <v>69</v>
      </c>
      <c r="B51">
        <v>2004</v>
      </c>
      <c r="C51" t="s">
        <v>15</v>
      </c>
      <c r="D51" s="43">
        <v>27</v>
      </c>
      <c r="E51">
        <v>0</v>
      </c>
      <c r="F51" s="38">
        <v>1137.47</v>
      </c>
      <c r="G51" t="s">
        <v>12</v>
      </c>
      <c r="H51" t="s">
        <v>11</v>
      </c>
      <c r="I51" t="s">
        <v>13</v>
      </c>
      <c r="J51" s="41">
        <v>2004</v>
      </c>
      <c r="K51" s="44" t="s">
        <v>15</v>
      </c>
      <c r="L51" s="15">
        <f t="shared" si="0"/>
        <v>4</v>
      </c>
      <c r="M51" s="15" t="str">
        <f t="shared" si="1"/>
        <v>tier - 3</v>
      </c>
      <c r="N51" s="15">
        <f t="shared" si="2"/>
        <v>9</v>
      </c>
      <c r="O51" s="9" t="str">
        <f t="shared" si="3"/>
        <v>tier - 2</v>
      </c>
      <c r="P51" s="9" t="str">
        <f t="shared" si="4"/>
        <v>R1013</v>
      </c>
      <c r="Q51" s="36" t="str">
        <f t="shared" si="5"/>
        <v>27-Nov-2004</v>
      </c>
      <c r="R51" s="36">
        <v>38318</v>
      </c>
      <c r="S51" s="52">
        <f t="shared" si="6"/>
        <v>19</v>
      </c>
      <c r="T51" s="55">
        <v>1137.47</v>
      </c>
      <c r="U51" s="15" t="s">
        <v>69</v>
      </c>
      <c r="V51" s="72">
        <v>38318</v>
      </c>
      <c r="W51" s="15">
        <v>0</v>
      </c>
      <c r="X51" s="55">
        <v>1137.47</v>
      </c>
      <c r="Y51" s="15">
        <v>4</v>
      </c>
      <c r="Z51" s="15">
        <v>9</v>
      </c>
      <c r="AA51" s="15" t="s">
        <v>13</v>
      </c>
      <c r="AB51" s="39">
        <v>19</v>
      </c>
    </row>
    <row r="52" spans="1:28" x14ac:dyDescent="0.35">
      <c r="A52" t="s">
        <v>70</v>
      </c>
      <c r="B52">
        <v>2001</v>
      </c>
      <c r="C52" t="s">
        <v>37</v>
      </c>
      <c r="D52" s="43">
        <v>25</v>
      </c>
      <c r="E52">
        <v>0</v>
      </c>
      <c r="F52" s="38">
        <v>1141</v>
      </c>
      <c r="G52" t="s">
        <v>12</v>
      </c>
      <c r="H52" t="s">
        <v>16</v>
      </c>
      <c r="I52" t="s">
        <v>13</v>
      </c>
      <c r="J52" s="41">
        <v>2001</v>
      </c>
      <c r="K52" s="44" t="s">
        <v>37</v>
      </c>
      <c r="L52" s="15">
        <f t="shared" si="0"/>
        <v>4</v>
      </c>
      <c r="M52" s="15" t="str">
        <f t="shared" si="1"/>
        <v>tier - 3</v>
      </c>
      <c r="N52" s="15">
        <f t="shared" si="2"/>
        <v>2</v>
      </c>
      <c r="O52" s="9" t="str">
        <f t="shared" si="3"/>
        <v>tier - 1</v>
      </c>
      <c r="P52" s="9" t="str">
        <f t="shared" si="4"/>
        <v>R1013</v>
      </c>
      <c r="Q52" s="36" t="str">
        <f t="shared" si="5"/>
        <v>25-Oct-2001</v>
      </c>
      <c r="R52" s="36">
        <v>37189</v>
      </c>
      <c r="S52" s="52">
        <f t="shared" si="6"/>
        <v>22</v>
      </c>
      <c r="T52" s="55">
        <v>1141</v>
      </c>
      <c r="U52" s="15" t="s">
        <v>70</v>
      </c>
      <c r="V52" s="72">
        <v>37189</v>
      </c>
      <c r="W52" s="15">
        <v>0</v>
      </c>
      <c r="X52" s="55">
        <v>1141</v>
      </c>
      <c r="Y52" s="15">
        <v>4</v>
      </c>
      <c r="Z52" s="15">
        <v>2</v>
      </c>
      <c r="AA52" s="15" t="s">
        <v>13</v>
      </c>
      <c r="AB52" s="39">
        <v>22</v>
      </c>
    </row>
    <row r="53" spans="1:28" x14ac:dyDescent="0.35">
      <c r="A53" t="s">
        <v>71</v>
      </c>
      <c r="B53">
        <v>2004</v>
      </c>
      <c r="C53" t="s">
        <v>20</v>
      </c>
      <c r="D53" s="43">
        <v>12</v>
      </c>
      <c r="E53">
        <v>0</v>
      </c>
      <c r="F53" s="38">
        <v>1141.45</v>
      </c>
      <c r="G53" t="s">
        <v>12</v>
      </c>
      <c r="H53" t="s">
        <v>12</v>
      </c>
      <c r="I53" t="s">
        <v>13</v>
      </c>
      <c r="J53" s="41">
        <v>2004</v>
      </c>
      <c r="K53" s="44" t="s">
        <v>20</v>
      </c>
      <c r="L53" s="15">
        <f t="shared" si="0"/>
        <v>4</v>
      </c>
      <c r="M53" s="15" t="str">
        <f t="shared" si="1"/>
        <v>tier - 3</v>
      </c>
      <c r="N53" s="15">
        <f t="shared" si="2"/>
        <v>1</v>
      </c>
      <c r="O53" s="9" t="str">
        <f t="shared" si="3"/>
        <v>tier - 3</v>
      </c>
      <c r="P53" s="9" t="str">
        <f t="shared" si="4"/>
        <v>R1013</v>
      </c>
      <c r="Q53" s="36" t="str">
        <f t="shared" si="5"/>
        <v>12-Sep-2004</v>
      </c>
      <c r="R53" s="36">
        <v>38242</v>
      </c>
      <c r="S53" s="52">
        <f t="shared" si="6"/>
        <v>19</v>
      </c>
      <c r="T53" s="55">
        <v>1141.45</v>
      </c>
      <c r="U53" s="15" t="s">
        <v>71</v>
      </c>
      <c r="V53" s="72">
        <v>38242</v>
      </c>
      <c r="W53" s="15">
        <v>0</v>
      </c>
      <c r="X53" s="55">
        <v>1141.45</v>
      </c>
      <c r="Y53" s="15">
        <v>4</v>
      </c>
      <c r="Z53" s="15">
        <v>1</v>
      </c>
      <c r="AA53" s="15" t="s">
        <v>13</v>
      </c>
      <c r="AB53" s="39">
        <v>19</v>
      </c>
    </row>
    <row r="54" spans="1:28" x14ac:dyDescent="0.35">
      <c r="A54" t="s">
        <v>72</v>
      </c>
      <c r="B54">
        <v>2002</v>
      </c>
      <c r="C54" t="s">
        <v>37</v>
      </c>
      <c r="D54" s="43">
        <v>1</v>
      </c>
      <c r="E54">
        <v>0</v>
      </c>
      <c r="F54" s="38">
        <v>1142</v>
      </c>
      <c r="G54" t="s">
        <v>12</v>
      </c>
      <c r="H54" t="s">
        <v>11</v>
      </c>
      <c r="I54" t="s">
        <v>42</v>
      </c>
      <c r="J54" s="41">
        <v>2002</v>
      </c>
      <c r="K54" s="44" t="s">
        <v>37</v>
      </c>
      <c r="L54" s="15">
        <f t="shared" si="0"/>
        <v>4</v>
      </c>
      <c r="M54" s="15" t="str">
        <f t="shared" si="1"/>
        <v>tier - 3</v>
      </c>
      <c r="N54" s="15">
        <f t="shared" si="2"/>
        <v>9</v>
      </c>
      <c r="O54" s="9" t="str">
        <f t="shared" si="3"/>
        <v>tier - 2</v>
      </c>
      <c r="P54" s="9" t="str">
        <f t="shared" si="4"/>
        <v>R1011</v>
      </c>
      <c r="Q54" s="36" t="str">
        <f t="shared" si="5"/>
        <v>1-Oct-2002</v>
      </c>
      <c r="R54" s="36">
        <v>37530</v>
      </c>
      <c r="S54" s="52">
        <f t="shared" si="6"/>
        <v>21</v>
      </c>
      <c r="T54" s="55">
        <v>1142</v>
      </c>
      <c r="U54" s="15" t="s">
        <v>72</v>
      </c>
      <c r="V54" s="72">
        <v>37530</v>
      </c>
      <c r="W54" s="15">
        <v>0</v>
      </c>
      <c r="X54" s="55">
        <v>1142</v>
      </c>
      <c r="Y54" s="15">
        <v>4</v>
      </c>
      <c r="Z54" s="15">
        <v>9</v>
      </c>
      <c r="AA54" s="15" t="s">
        <v>42</v>
      </c>
      <c r="AB54" s="39">
        <v>21</v>
      </c>
    </row>
    <row r="55" spans="1:28" x14ac:dyDescent="0.35">
      <c r="A55" t="s">
        <v>73</v>
      </c>
      <c r="B55">
        <v>2004</v>
      </c>
      <c r="C55" t="s">
        <v>18</v>
      </c>
      <c r="D55" s="43">
        <v>10</v>
      </c>
      <c r="E55">
        <v>0</v>
      </c>
      <c r="F55" s="38">
        <v>1146.8</v>
      </c>
      <c r="G55" t="s">
        <v>11</v>
      </c>
      <c r="H55" t="s">
        <v>11</v>
      </c>
      <c r="I55" t="s">
        <v>13</v>
      </c>
      <c r="J55" s="41">
        <v>2004</v>
      </c>
      <c r="K55" s="44" t="s">
        <v>18</v>
      </c>
      <c r="L55" s="15">
        <f t="shared" si="0"/>
        <v>1</v>
      </c>
      <c r="M55" s="15" t="str">
        <f t="shared" si="1"/>
        <v>tier - 2</v>
      </c>
      <c r="N55" s="15">
        <f t="shared" si="2"/>
        <v>9</v>
      </c>
      <c r="O55" s="9" t="str">
        <f t="shared" si="3"/>
        <v>tier - 2</v>
      </c>
      <c r="P55" s="9" t="str">
        <f t="shared" si="4"/>
        <v>R1013</v>
      </c>
      <c r="Q55" s="36" t="str">
        <f t="shared" si="5"/>
        <v>10-Jun-2004</v>
      </c>
      <c r="R55" s="36">
        <v>38148</v>
      </c>
      <c r="S55" s="52">
        <f t="shared" si="6"/>
        <v>19</v>
      </c>
      <c r="T55" s="55">
        <v>1146.8</v>
      </c>
      <c r="U55" s="15" t="s">
        <v>73</v>
      </c>
      <c r="V55" s="72">
        <v>38148</v>
      </c>
      <c r="W55" s="15">
        <v>0</v>
      </c>
      <c r="X55" s="55">
        <v>1146.8</v>
      </c>
      <c r="Y55" s="15">
        <v>1</v>
      </c>
      <c r="Z55" s="15">
        <v>9</v>
      </c>
      <c r="AA55" s="15" t="s">
        <v>13</v>
      </c>
      <c r="AB55" s="39">
        <v>19</v>
      </c>
    </row>
    <row r="56" spans="1:28" x14ac:dyDescent="0.35">
      <c r="A56" t="s">
        <v>74</v>
      </c>
      <c r="B56">
        <v>2003</v>
      </c>
      <c r="C56" t="s">
        <v>18</v>
      </c>
      <c r="D56" s="43">
        <v>12</v>
      </c>
      <c r="E56">
        <v>0</v>
      </c>
      <c r="F56" s="38">
        <v>1149</v>
      </c>
      <c r="G56" t="s">
        <v>11</v>
      </c>
      <c r="H56" t="s">
        <v>16</v>
      </c>
      <c r="I56" t="s">
        <v>23</v>
      </c>
      <c r="J56" s="41">
        <v>2003</v>
      </c>
      <c r="K56" s="44" t="s">
        <v>18</v>
      </c>
      <c r="L56" s="15">
        <f t="shared" si="0"/>
        <v>1</v>
      </c>
      <c r="M56" s="15" t="str">
        <f t="shared" si="1"/>
        <v>tier - 2</v>
      </c>
      <c r="N56" s="15">
        <f t="shared" si="2"/>
        <v>2</v>
      </c>
      <c r="O56" s="9" t="str">
        <f t="shared" si="3"/>
        <v>tier - 1</v>
      </c>
      <c r="P56" s="9" t="str">
        <f t="shared" si="4"/>
        <v>R1012</v>
      </c>
      <c r="Q56" s="36" t="str">
        <f t="shared" si="5"/>
        <v>12-Jun-2003</v>
      </c>
      <c r="R56" s="36">
        <v>37784</v>
      </c>
      <c r="S56" s="52">
        <f t="shared" si="6"/>
        <v>20</v>
      </c>
      <c r="T56" s="55">
        <v>1149</v>
      </c>
      <c r="U56" s="15" t="s">
        <v>74</v>
      </c>
      <c r="V56" s="72">
        <v>37784</v>
      </c>
      <c r="W56" s="15">
        <v>0</v>
      </c>
      <c r="X56" s="55">
        <v>1149</v>
      </c>
      <c r="Y56" s="15">
        <v>1</v>
      </c>
      <c r="Z56" s="15">
        <v>2</v>
      </c>
      <c r="AA56" s="15" t="s">
        <v>23</v>
      </c>
      <c r="AB56" s="39">
        <v>20</v>
      </c>
    </row>
    <row r="57" spans="1:28" x14ac:dyDescent="0.35">
      <c r="A57" t="s">
        <v>75</v>
      </c>
      <c r="B57">
        <v>2004</v>
      </c>
      <c r="C57" t="s">
        <v>10</v>
      </c>
      <c r="D57" s="43">
        <v>18</v>
      </c>
      <c r="E57">
        <v>0</v>
      </c>
      <c r="F57" s="38">
        <v>1149.4000000000001</v>
      </c>
      <c r="G57" t="s">
        <v>11</v>
      </c>
      <c r="H57" t="s">
        <v>11</v>
      </c>
      <c r="I57" t="s">
        <v>13</v>
      </c>
      <c r="J57" s="41">
        <v>2004</v>
      </c>
      <c r="K57" s="44" t="s">
        <v>10</v>
      </c>
      <c r="L57" s="15">
        <f t="shared" si="0"/>
        <v>1</v>
      </c>
      <c r="M57" s="15" t="str">
        <f t="shared" si="1"/>
        <v>tier - 2</v>
      </c>
      <c r="N57" s="15">
        <f t="shared" si="2"/>
        <v>9</v>
      </c>
      <c r="O57" s="9" t="str">
        <f t="shared" si="3"/>
        <v>tier - 2</v>
      </c>
      <c r="P57" s="9" t="str">
        <f t="shared" si="4"/>
        <v>R1013</v>
      </c>
      <c r="Q57" s="36" t="str">
        <f t="shared" si="5"/>
        <v>18-Jul-2004</v>
      </c>
      <c r="R57" s="36">
        <v>38186</v>
      </c>
      <c r="S57" s="52">
        <f t="shared" si="6"/>
        <v>19</v>
      </c>
      <c r="T57" s="55">
        <v>1149.4000000000001</v>
      </c>
      <c r="U57" s="15" t="s">
        <v>75</v>
      </c>
      <c r="V57" s="72">
        <v>38186</v>
      </c>
      <c r="W57" s="15">
        <v>0</v>
      </c>
      <c r="X57" s="55">
        <v>1149.4000000000001</v>
      </c>
      <c r="Y57" s="15">
        <v>1</v>
      </c>
      <c r="Z57" s="15">
        <v>9</v>
      </c>
      <c r="AA57" s="15" t="s">
        <v>13</v>
      </c>
      <c r="AB57" s="39">
        <v>19</v>
      </c>
    </row>
    <row r="58" spans="1:28" x14ac:dyDescent="0.35">
      <c r="A58" t="s">
        <v>76</v>
      </c>
      <c r="B58">
        <v>1994</v>
      </c>
      <c r="C58" t="s">
        <v>10</v>
      </c>
      <c r="D58" s="43">
        <v>26</v>
      </c>
      <c r="E58">
        <v>0</v>
      </c>
      <c r="F58" s="38">
        <v>1158.32</v>
      </c>
      <c r="G58" t="s">
        <v>11</v>
      </c>
      <c r="H58" t="s">
        <v>16</v>
      </c>
      <c r="I58" t="s">
        <v>13</v>
      </c>
      <c r="J58" s="41">
        <v>1994</v>
      </c>
      <c r="K58" s="44" t="s">
        <v>10</v>
      </c>
      <c r="L58" s="15">
        <f t="shared" si="0"/>
        <v>1</v>
      </c>
      <c r="M58" s="15" t="str">
        <f t="shared" si="1"/>
        <v>tier - 2</v>
      </c>
      <c r="N58" s="15">
        <f t="shared" si="2"/>
        <v>2</v>
      </c>
      <c r="O58" s="9" t="str">
        <f t="shared" si="3"/>
        <v>tier - 1</v>
      </c>
      <c r="P58" s="9" t="str">
        <f t="shared" si="4"/>
        <v>R1013</v>
      </c>
      <c r="Q58" s="36" t="str">
        <f t="shared" si="5"/>
        <v>26-Jul-1994</v>
      </c>
      <c r="R58" s="36">
        <v>34541</v>
      </c>
      <c r="S58" s="52">
        <f t="shared" si="6"/>
        <v>29</v>
      </c>
      <c r="T58" s="55">
        <v>1158.32</v>
      </c>
      <c r="U58" s="15" t="s">
        <v>76</v>
      </c>
      <c r="V58" s="72">
        <v>34541</v>
      </c>
      <c r="W58" s="15">
        <v>0</v>
      </c>
      <c r="X58" s="55">
        <v>1158.32</v>
      </c>
      <c r="Y58" s="15">
        <v>1</v>
      </c>
      <c r="Z58" s="15">
        <v>2</v>
      </c>
      <c r="AA58" s="15" t="s">
        <v>13</v>
      </c>
      <c r="AB58" s="39">
        <v>29</v>
      </c>
    </row>
    <row r="59" spans="1:28" x14ac:dyDescent="0.35">
      <c r="A59" t="s">
        <v>77</v>
      </c>
      <c r="B59">
        <v>2004</v>
      </c>
      <c r="C59" t="s">
        <v>15</v>
      </c>
      <c r="D59" s="43">
        <v>11</v>
      </c>
      <c r="E59">
        <v>0</v>
      </c>
      <c r="F59" s="38">
        <v>1163.46</v>
      </c>
      <c r="G59" t="s">
        <v>11</v>
      </c>
      <c r="H59" t="s">
        <v>12</v>
      </c>
      <c r="I59" t="s">
        <v>13</v>
      </c>
      <c r="J59" s="41">
        <v>2004</v>
      </c>
      <c r="K59" s="44" t="s">
        <v>15</v>
      </c>
      <c r="L59" s="15">
        <f t="shared" si="0"/>
        <v>1</v>
      </c>
      <c r="M59" s="15" t="str">
        <f t="shared" si="1"/>
        <v>tier - 2</v>
      </c>
      <c r="N59" s="15">
        <f t="shared" si="2"/>
        <v>1</v>
      </c>
      <c r="O59" s="9" t="str">
        <f t="shared" si="3"/>
        <v>tier - 3</v>
      </c>
      <c r="P59" s="9" t="str">
        <f t="shared" si="4"/>
        <v>R1013</v>
      </c>
      <c r="Q59" s="36" t="str">
        <f t="shared" si="5"/>
        <v>11-Nov-2004</v>
      </c>
      <c r="R59" s="36">
        <v>38302</v>
      </c>
      <c r="S59" s="52">
        <f t="shared" si="6"/>
        <v>19</v>
      </c>
      <c r="T59" s="55">
        <v>1163.46</v>
      </c>
      <c r="U59" s="15" t="s">
        <v>77</v>
      </c>
      <c r="V59" s="72">
        <v>38302</v>
      </c>
      <c r="W59" s="15">
        <v>0</v>
      </c>
      <c r="X59" s="55">
        <v>1163.46</v>
      </c>
      <c r="Y59" s="15">
        <v>1</v>
      </c>
      <c r="Z59" s="15">
        <v>1</v>
      </c>
      <c r="AA59" s="15" t="s">
        <v>13</v>
      </c>
      <c r="AB59" s="39">
        <v>19</v>
      </c>
    </row>
    <row r="60" spans="1:28" x14ac:dyDescent="0.35">
      <c r="A60" t="s">
        <v>78</v>
      </c>
      <c r="B60">
        <v>2002</v>
      </c>
      <c r="C60" t="s">
        <v>18</v>
      </c>
      <c r="D60" s="43">
        <v>11</v>
      </c>
      <c r="E60">
        <v>0</v>
      </c>
      <c r="F60" s="38">
        <v>1165</v>
      </c>
      <c r="G60" t="s">
        <v>11</v>
      </c>
      <c r="H60" t="s">
        <v>12</v>
      </c>
      <c r="I60" t="s">
        <v>23</v>
      </c>
      <c r="J60" s="41">
        <v>2002</v>
      </c>
      <c r="K60" s="44" t="s">
        <v>18</v>
      </c>
      <c r="L60" s="15">
        <f t="shared" si="0"/>
        <v>1</v>
      </c>
      <c r="M60" s="15" t="str">
        <f t="shared" si="1"/>
        <v>tier - 2</v>
      </c>
      <c r="N60" s="15">
        <f t="shared" si="2"/>
        <v>1</v>
      </c>
      <c r="O60" s="9" t="str">
        <f t="shared" si="3"/>
        <v>tier - 3</v>
      </c>
      <c r="P60" s="9" t="str">
        <f t="shared" si="4"/>
        <v>R1012</v>
      </c>
      <c r="Q60" s="36" t="str">
        <f t="shared" si="5"/>
        <v>11-Jun-2002</v>
      </c>
      <c r="R60" s="36">
        <v>37418</v>
      </c>
      <c r="S60" s="52">
        <f t="shared" si="6"/>
        <v>21</v>
      </c>
      <c r="T60" s="55">
        <v>1165</v>
      </c>
      <c r="U60" s="15" t="s">
        <v>78</v>
      </c>
      <c r="V60" s="72">
        <v>37418</v>
      </c>
      <c r="W60" s="15">
        <v>0</v>
      </c>
      <c r="X60" s="55">
        <v>1165</v>
      </c>
      <c r="Y60" s="15">
        <v>1</v>
      </c>
      <c r="Z60" s="15">
        <v>1</v>
      </c>
      <c r="AA60" s="15" t="s">
        <v>23</v>
      </c>
      <c r="AB60" s="39">
        <v>21</v>
      </c>
    </row>
    <row r="61" spans="1:28" x14ac:dyDescent="0.35">
      <c r="A61" t="s">
        <v>79</v>
      </c>
      <c r="B61">
        <v>2001</v>
      </c>
      <c r="C61" t="s">
        <v>15</v>
      </c>
      <c r="D61" s="43">
        <v>12</v>
      </c>
      <c r="E61">
        <v>0</v>
      </c>
      <c r="F61" s="38">
        <v>1167</v>
      </c>
      <c r="G61" t="s">
        <v>11</v>
      </c>
      <c r="H61" t="s">
        <v>16</v>
      </c>
      <c r="I61" t="s">
        <v>13</v>
      </c>
      <c r="J61" s="41">
        <v>2001</v>
      </c>
      <c r="K61" s="44" t="s">
        <v>15</v>
      </c>
      <c r="L61" s="15">
        <f t="shared" si="0"/>
        <v>1</v>
      </c>
      <c r="M61" s="15" t="str">
        <f t="shared" si="1"/>
        <v>tier - 2</v>
      </c>
      <c r="N61" s="15">
        <f t="shared" si="2"/>
        <v>2</v>
      </c>
      <c r="O61" s="9" t="str">
        <f t="shared" si="3"/>
        <v>tier - 1</v>
      </c>
      <c r="P61" s="9" t="str">
        <f t="shared" si="4"/>
        <v>R1013</v>
      </c>
      <c r="Q61" s="36" t="str">
        <f t="shared" si="5"/>
        <v>12-Nov-2001</v>
      </c>
      <c r="R61" s="36">
        <v>37207</v>
      </c>
      <c r="S61" s="52">
        <f t="shared" si="6"/>
        <v>22</v>
      </c>
      <c r="T61" s="55">
        <v>1167</v>
      </c>
      <c r="U61" s="15" t="s">
        <v>79</v>
      </c>
      <c r="V61" s="72">
        <v>37207</v>
      </c>
      <c r="W61" s="15">
        <v>0</v>
      </c>
      <c r="X61" s="55">
        <v>1167</v>
      </c>
      <c r="Y61" s="15">
        <v>1</v>
      </c>
      <c r="Z61" s="15">
        <v>2</v>
      </c>
      <c r="AA61" s="15" t="s">
        <v>13</v>
      </c>
      <c r="AB61" s="39">
        <v>22</v>
      </c>
    </row>
    <row r="62" spans="1:28" x14ac:dyDescent="0.35">
      <c r="A62" t="s">
        <v>80</v>
      </c>
      <c r="B62">
        <v>1996</v>
      </c>
      <c r="C62" t="s">
        <v>35</v>
      </c>
      <c r="D62" s="43">
        <v>11</v>
      </c>
      <c r="E62">
        <v>0</v>
      </c>
      <c r="F62" s="38">
        <v>1178</v>
      </c>
      <c r="G62" t="s">
        <v>11</v>
      </c>
      <c r="H62" t="s">
        <v>12</v>
      </c>
      <c r="I62" t="s">
        <v>13</v>
      </c>
      <c r="J62" s="41">
        <v>1996</v>
      </c>
      <c r="K62" s="44" t="s">
        <v>35</v>
      </c>
      <c r="L62" s="15">
        <f t="shared" si="0"/>
        <v>1</v>
      </c>
      <c r="M62" s="15" t="str">
        <f t="shared" si="1"/>
        <v>tier - 2</v>
      </c>
      <c r="N62" s="15">
        <f t="shared" si="2"/>
        <v>1</v>
      </c>
      <c r="O62" s="9" t="str">
        <f t="shared" si="3"/>
        <v>tier - 3</v>
      </c>
      <c r="P62" s="9" t="str">
        <f t="shared" si="4"/>
        <v>R1013</v>
      </c>
      <c r="Q62" s="36" t="str">
        <f t="shared" si="5"/>
        <v>11-Aug-1996</v>
      </c>
      <c r="R62" s="36">
        <v>35288</v>
      </c>
      <c r="S62" s="52">
        <f t="shared" si="6"/>
        <v>27</v>
      </c>
      <c r="T62" s="55">
        <v>1178</v>
      </c>
      <c r="U62" s="15" t="s">
        <v>80</v>
      </c>
      <c r="V62" s="72">
        <v>35288</v>
      </c>
      <c r="W62" s="15">
        <v>0</v>
      </c>
      <c r="X62" s="55">
        <v>1178</v>
      </c>
      <c r="Y62" s="15">
        <v>1</v>
      </c>
      <c r="Z62" s="15">
        <v>1</v>
      </c>
      <c r="AA62" s="15" t="s">
        <v>13</v>
      </c>
      <c r="AB62" s="39">
        <v>27</v>
      </c>
    </row>
    <row r="63" spans="1:28" x14ac:dyDescent="0.35">
      <c r="A63" t="s">
        <v>81</v>
      </c>
      <c r="B63">
        <v>1997</v>
      </c>
      <c r="C63" t="s">
        <v>18</v>
      </c>
      <c r="D63" s="43">
        <v>28</v>
      </c>
      <c r="E63">
        <v>0</v>
      </c>
      <c r="F63" s="38">
        <v>1178.07</v>
      </c>
      <c r="G63" t="s">
        <v>11</v>
      </c>
      <c r="H63" t="s">
        <v>11</v>
      </c>
      <c r="I63" t="s">
        <v>13</v>
      </c>
      <c r="J63" s="41">
        <v>1997</v>
      </c>
      <c r="K63" s="44" t="s">
        <v>18</v>
      </c>
      <c r="L63" s="15">
        <f t="shared" si="0"/>
        <v>1</v>
      </c>
      <c r="M63" s="15" t="str">
        <f t="shared" si="1"/>
        <v>tier - 2</v>
      </c>
      <c r="N63" s="15">
        <f t="shared" si="2"/>
        <v>9</v>
      </c>
      <c r="O63" s="9" t="str">
        <f t="shared" si="3"/>
        <v>tier - 2</v>
      </c>
      <c r="P63" s="9" t="str">
        <f t="shared" si="4"/>
        <v>R1013</v>
      </c>
      <c r="Q63" s="36" t="str">
        <f t="shared" si="5"/>
        <v>28-Jun-1997</v>
      </c>
      <c r="R63" s="36">
        <v>35609</v>
      </c>
      <c r="S63" s="52">
        <f t="shared" si="6"/>
        <v>26</v>
      </c>
      <c r="T63" s="55">
        <v>1178.07</v>
      </c>
      <c r="U63" s="15" t="s">
        <v>81</v>
      </c>
      <c r="V63" s="72">
        <v>35609</v>
      </c>
      <c r="W63" s="15">
        <v>0</v>
      </c>
      <c r="X63" s="55">
        <v>1178.07</v>
      </c>
      <c r="Y63" s="15">
        <v>1</v>
      </c>
      <c r="Z63" s="15">
        <v>9</v>
      </c>
      <c r="AA63" s="15" t="s">
        <v>13</v>
      </c>
      <c r="AB63" s="39">
        <v>26</v>
      </c>
    </row>
    <row r="64" spans="1:28" x14ac:dyDescent="0.35">
      <c r="A64" t="s">
        <v>82</v>
      </c>
      <c r="B64">
        <v>2002</v>
      </c>
      <c r="C64" t="s">
        <v>35</v>
      </c>
      <c r="D64" s="43">
        <v>26</v>
      </c>
      <c r="E64">
        <v>0</v>
      </c>
      <c r="F64" s="38">
        <v>1191</v>
      </c>
      <c r="G64" t="s">
        <v>11</v>
      </c>
      <c r="H64" t="s">
        <v>16</v>
      </c>
      <c r="I64" t="s">
        <v>13</v>
      </c>
      <c r="J64" s="41">
        <v>2002</v>
      </c>
      <c r="K64" s="44" t="s">
        <v>35</v>
      </c>
      <c r="L64" s="15">
        <f t="shared" si="0"/>
        <v>1</v>
      </c>
      <c r="M64" s="15" t="str">
        <f t="shared" si="1"/>
        <v>tier - 2</v>
      </c>
      <c r="N64" s="15">
        <f t="shared" si="2"/>
        <v>2</v>
      </c>
      <c r="O64" s="9" t="str">
        <f t="shared" si="3"/>
        <v>tier - 1</v>
      </c>
      <c r="P64" s="9" t="str">
        <f t="shared" si="4"/>
        <v>R1013</v>
      </c>
      <c r="Q64" s="36" t="str">
        <f t="shared" si="5"/>
        <v>26-Aug-2002</v>
      </c>
      <c r="R64" s="36">
        <v>37494</v>
      </c>
      <c r="S64" s="52">
        <f t="shared" si="6"/>
        <v>21</v>
      </c>
      <c r="T64" s="55">
        <v>1191</v>
      </c>
      <c r="U64" s="15" t="s">
        <v>82</v>
      </c>
      <c r="V64" s="72">
        <v>37494</v>
      </c>
      <c r="W64" s="15">
        <v>0</v>
      </c>
      <c r="X64" s="55">
        <v>1191</v>
      </c>
      <c r="Y64" s="15">
        <v>1</v>
      </c>
      <c r="Z64" s="15">
        <v>2</v>
      </c>
      <c r="AA64" s="15" t="s">
        <v>13</v>
      </c>
      <c r="AB64" s="39">
        <v>21</v>
      </c>
    </row>
    <row r="65" spans="1:28" x14ac:dyDescent="0.35">
      <c r="A65" t="s">
        <v>83</v>
      </c>
      <c r="B65">
        <v>1999</v>
      </c>
      <c r="C65" t="s">
        <v>18</v>
      </c>
      <c r="D65" s="43">
        <v>28</v>
      </c>
      <c r="E65">
        <v>0</v>
      </c>
      <c r="F65" s="38">
        <v>1200</v>
      </c>
      <c r="G65" t="s">
        <v>11</v>
      </c>
      <c r="H65" t="s">
        <v>12</v>
      </c>
      <c r="I65" t="s">
        <v>23</v>
      </c>
      <c r="J65" s="41">
        <v>1999</v>
      </c>
      <c r="K65" s="44" t="s">
        <v>18</v>
      </c>
      <c r="L65" s="15">
        <f t="shared" si="0"/>
        <v>1</v>
      </c>
      <c r="M65" s="15" t="str">
        <f t="shared" si="1"/>
        <v>tier - 2</v>
      </c>
      <c r="N65" s="15">
        <f t="shared" si="2"/>
        <v>1</v>
      </c>
      <c r="O65" s="9" t="str">
        <f t="shared" si="3"/>
        <v>tier - 3</v>
      </c>
      <c r="P65" s="9" t="str">
        <f t="shared" si="4"/>
        <v>R1012</v>
      </c>
      <c r="Q65" s="36" t="str">
        <f t="shared" si="5"/>
        <v>28-Jun-1999</v>
      </c>
      <c r="R65" s="36">
        <v>36339</v>
      </c>
      <c r="S65" s="52">
        <f t="shared" si="6"/>
        <v>24</v>
      </c>
      <c r="T65" s="55">
        <v>1200</v>
      </c>
      <c r="U65" s="15" t="s">
        <v>83</v>
      </c>
      <c r="V65" s="72">
        <v>36339</v>
      </c>
      <c r="W65" s="15">
        <v>0</v>
      </c>
      <c r="X65" s="55">
        <v>1200</v>
      </c>
      <c r="Y65" s="15">
        <v>1</v>
      </c>
      <c r="Z65" s="15">
        <v>1</v>
      </c>
      <c r="AA65" s="15" t="s">
        <v>23</v>
      </c>
      <c r="AB65" s="39">
        <v>24</v>
      </c>
    </row>
    <row r="66" spans="1:28" x14ac:dyDescent="0.35">
      <c r="A66" t="s">
        <v>84</v>
      </c>
      <c r="B66">
        <v>1992</v>
      </c>
      <c r="C66" t="s">
        <v>37</v>
      </c>
      <c r="D66" s="43">
        <v>6</v>
      </c>
      <c r="E66">
        <v>0</v>
      </c>
      <c r="F66" s="38">
        <v>1200.55</v>
      </c>
      <c r="G66" t="s">
        <v>11</v>
      </c>
      <c r="H66" t="s">
        <v>12</v>
      </c>
      <c r="I66" t="s">
        <v>13</v>
      </c>
      <c r="J66" s="41">
        <v>1992</v>
      </c>
      <c r="K66" s="44" t="s">
        <v>37</v>
      </c>
      <c r="L66" s="15">
        <f t="shared" si="0"/>
        <v>1</v>
      </c>
      <c r="M66" s="15" t="str">
        <f t="shared" si="1"/>
        <v>tier - 2</v>
      </c>
      <c r="N66" s="15">
        <f t="shared" si="2"/>
        <v>1</v>
      </c>
      <c r="O66" s="9" t="str">
        <f t="shared" si="3"/>
        <v>tier - 3</v>
      </c>
      <c r="P66" s="9" t="str">
        <f t="shared" si="4"/>
        <v>R1013</v>
      </c>
      <c r="Q66" s="36" t="str">
        <f t="shared" si="5"/>
        <v>6-Oct-1992</v>
      </c>
      <c r="R66" s="36">
        <v>33883</v>
      </c>
      <c r="S66" s="52">
        <f t="shared" si="6"/>
        <v>31</v>
      </c>
      <c r="T66" s="55">
        <v>1200.55</v>
      </c>
      <c r="U66" s="15" t="s">
        <v>84</v>
      </c>
      <c r="V66" s="72">
        <v>33883</v>
      </c>
      <c r="W66" s="15">
        <v>0</v>
      </c>
      <c r="X66" s="55">
        <v>1200.55</v>
      </c>
      <c r="Y66" s="15">
        <v>1</v>
      </c>
      <c r="Z66" s="15">
        <v>1</v>
      </c>
      <c r="AA66" s="15" t="s">
        <v>13</v>
      </c>
      <c r="AB66" s="39">
        <v>31</v>
      </c>
    </row>
    <row r="67" spans="1:28" x14ac:dyDescent="0.35">
      <c r="A67" t="s">
        <v>85</v>
      </c>
      <c r="B67">
        <v>2004</v>
      </c>
      <c r="C67" t="s">
        <v>18</v>
      </c>
      <c r="D67" s="43">
        <v>2</v>
      </c>
      <c r="E67">
        <v>0</v>
      </c>
      <c r="F67" s="38">
        <v>1210</v>
      </c>
      <c r="G67" t="s">
        <v>11</v>
      </c>
      <c r="H67" t="s">
        <v>16</v>
      </c>
      <c r="I67" t="s">
        <v>13</v>
      </c>
      <c r="J67" s="41">
        <v>2004</v>
      </c>
      <c r="K67" s="44" t="s">
        <v>18</v>
      </c>
      <c r="L67" s="15">
        <f t="shared" si="0"/>
        <v>1</v>
      </c>
      <c r="M67" s="15" t="str">
        <f t="shared" si="1"/>
        <v>tier - 2</v>
      </c>
      <c r="N67" s="15">
        <f t="shared" si="2"/>
        <v>2</v>
      </c>
      <c r="O67" s="9" t="str">
        <f t="shared" si="3"/>
        <v>tier - 1</v>
      </c>
      <c r="P67" s="9" t="str">
        <f t="shared" si="4"/>
        <v>R1013</v>
      </c>
      <c r="Q67" s="36" t="str">
        <f t="shared" si="5"/>
        <v>2-Jun-2004</v>
      </c>
      <c r="R67" s="36">
        <v>38140</v>
      </c>
      <c r="S67" s="52">
        <f t="shared" si="6"/>
        <v>19</v>
      </c>
      <c r="T67" s="55">
        <v>1210</v>
      </c>
      <c r="U67" s="15" t="s">
        <v>85</v>
      </c>
      <c r="V67" s="72">
        <v>38140</v>
      </c>
      <c r="W67" s="15">
        <v>0</v>
      </c>
      <c r="X67" s="55">
        <v>1210</v>
      </c>
      <c r="Y67" s="15">
        <v>1</v>
      </c>
      <c r="Z67" s="15">
        <v>2</v>
      </c>
      <c r="AA67" s="15" t="s">
        <v>13</v>
      </c>
      <c r="AB67" s="39">
        <v>19</v>
      </c>
    </row>
    <row r="68" spans="1:28" x14ac:dyDescent="0.35">
      <c r="A68" t="s">
        <v>86</v>
      </c>
      <c r="B68">
        <v>1996</v>
      </c>
      <c r="C68" t="s">
        <v>15</v>
      </c>
      <c r="D68" s="43">
        <v>4</v>
      </c>
      <c r="E68">
        <v>0</v>
      </c>
      <c r="F68" s="38">
        <v>1220</v>
      </c>
      <c r="G68" t="s">
        <v>11</v>
      </c>
      <c r="H68" t="s">
        <v>12</v>
      </c>
      <c r="I68" t="s">
        <v>23</v>
      </c>
      <c r="J68" s="41">
        <v>1996</v>
      </c>
      <c r="K68" s="44" t="s">
        <v>15</v>
      </c>
      <c r="L68" s="15">
        <f t="shared" si="0"/>
        <v>1</v>
      </c>
      <c r="M68" s="15" t="str">
        <f t="shared" si="1"/>
        <v>tier - 2</v>
      </c>
      <c r="N68" s="15">
        <f t="shared" si="2"/>
        <v>1</v>
      </c>
      <c r="O68" s="9" t="str">
        <f t="shared" si="3"/>
        <v>tier - 3</v>
      </c>
      <c r="P68" s="9" t="str">
        <f t="shared" si="4"/>
        <v>R1012</v>
      </c>
      <c r="Q68" s="36" t="str">
        <f t="shared" si="5"/>
        <v>4-Nov-1996</v>
      </c>
      <c r="R68" s="36">
        <v>35373</v>
      </c>
      <c r="S68" s="52">
        <f t="shared" si="6"/>
        <v>27</v>
      </c>
      <c r="T68" s="55">
        <v>1220</v>
      </c>
      <c r="U68" s="15" t="s">
        <v>86</v>
      </c>
      <c r="V68" s="72">
        <v>35373</v>
      </c>
      <c r="W68" s="15">
        <v>0</v>
      </c>
      <c r="X68" s="55">
        <v>1220</v>
      </c>
      <c r="Y68" s="15">
        <v>1</v>
      </c>
      <c r="Z68" s="15">
        <v>1</v>
      </c>
      <c r="AA68" s="15" t="s">
        <v>23</v>
      </c>
      <c r="AB68" s="39">
        <v>27</v>
      </c>
    </row>
    <row r="69" spans="1:28" x14ac:dyDescent="0.35">
      <c r="A69" t="s">
        <v>87</v>
      </c>
      <c r="B69">
        <v>2004</v>
      </c>
      <c r="C69" t="s">
        <v>10</v>
      </c>
      <c r="D69" s="43">
        <v>9</v>
      </c>
      <c r="E69">
        <v>0</v>
      </c>
      <c r="F69" s="38">
        <v>1224</v>
      </c>
      <c r="G69" t="s">
        <v>11</v>
      </c>
      <c r="H69" t="s">
        <v>16</v>
      </c>
      <c r="I69" t="s">
        <v>13</v>
      </c>
      <c r="J69" s="41">
        <v>2004</v>
      </c>
      <c r="K69" s="44" t="s">
        <v>10</v>
      </c>
      <c r="L69" s="15">
        <f t="shared" ref="L69:L132" si="7">MATCH($G$4:$G$2346,$G$4:$G$2346,0)</f>
        <v>1</v>
      </c>
      <c r="M69" s="15" t="str">
        <f t="shared" ref="M69:M132" si="8">IF(G69="?",INDEX($G$4:$G$2346,MODE($L$4:$L$2346)),G69)</f>
        <v>tier - 2</v>
      </c>
      <c r="N69" s="15">
        <f t="shared" ref="N69:N132" si="9">MATCH($H$4:$H$2346,$H$4:$H$2346,0)</f>
        <v>2</v>
      </c>
      <c r="O69" s="9" t="str">
        <f t="shared" ref="O69:O132" si="10">IF(H69="?",INDEX($H$4:$H$2346,MODE($N$4:$N$2346)),H69)</f>
        <v>tier - 1</v>
      </c>
      <c r="P69" s="9" t="str">
        <f t="shared" ref="P69:P132" si="11">IF(I69="?","Unknown",I69)</f>
        <v>R1013</v>
      </c>
      <c r="Q69" s="36" t="str">
        <f t="shared" ref="Q69:Q132" si="12">CONCATENATE(D69,"-",K69,"-",J69)</f>
        <v>9-Jul-2004</v>
      </c>
      <c r="R69" s="36">
        <v>38177</v>
      </c>
      <c r="S69" s="52">
        <f t="shared" ref="S69:S132" si="13">ROUND((($S$2-R69)/365),0)</f>
        <v>19</v>
      </c>
      <c r="T69" s="55">
        <v>1224</v>
      </c>
      <c r="U69" s="15" t="s">
        <v>87</v>
      </c>
      <c r="V69" s="72">
        <v>38177</v>
      </c>
      <c r="W69" s="15">
        <v>0</v>
      </c>
      <c r="X69" s="55">
        <v>1224</v>
      </c>
      <c r="Y69" s="15">
        <v>1</v>
      </c>
      <c r="Z69" s="15">
        <v>2</v>
      </c>
      <c r="AA69" s="15" t="s">
        <v>13</v>
      </c>
      <c r="AB69" s="39">
        <v>19</v>
      </c>
    </row>
    <row r="70" spans="1:28" x14ac:dyDescent="0.35">
      <c r="A70" t="s">
        <v>88</v>
      </c>
      <c r="B70">
        <v>2004</v>
      </c>
      <c r="C70" t="s">
        <v>37</v>
      </c>
      <c r="D70" s="43">
        <v>16</v>
      </c>
      <c r="E70">
        <v>0</v>
      </c>
      <c r="F70" s="38">
        <v>1228</v>
      </c>
      <c r="G70" t="s">
        <v>11</v>
      </c>
      <c r="H70" t="s">
        <v>16</v>
      </c>
      <c r="I70" t="s">
        <v>23</v>
      </c>
      <c r="J70" s="41">
        <v>2004</v>
      </c>
      <c r="K70" s="44" t="s">
        <v>37</v>
      </c>
      <c r="L70" s="15">
        <f t="shared" si="7"/>
        <v>1</v>
      </c>
      <c r="M70" s="15" t="str">
        <f t="shared" si="8"/>
        <v>tier - 2</v>
      </c>
      <c r="N70" s="15">
        <f t="shared" si="9"/>
        <v>2</v>
      </c>
      <c r="O70" s="9" t="str">
        <f t="shared" si="10"/>
        <v>tier - 1</v>
      </c>
      <c r="P70" s="9" t="str">
        <f t="shared" si="11"/>
        <v>R1012</v>
      </c>
      <c r="Q70" s="36" t="str">
        <f t="shared" si="12"/>
        <v>16-Oct-2004</v>
      </c>
      <c r="R70" s="36">
        <v>38276</v>
      </c>
      <c r="S70" s="52">
        <f t="shared" si="13"/>
        <v>19</v>
      </c>
      <c r="T70" s="55">
        <v>1228</v>
      </c>
      <c r="U70" s="15" t="s">
        <v>88</v>
      </c>
      <c r="V70" s="72">
        <v>38276</v>
      </c>
      <c r="W70" s="15">
        <v>0</v>
      </c>
      <c r="X70" s="55">
        <v>1228</v>
      </c>
      <c r="Y70" s="15">
        <v>1</v>
      </c>
      <c r="Z70" s="15">
        <v>2</v>
      </c>
      <c r="AA70" s="15" t="s">
        <v>23</v>
      </c>
      <c r="AB70" s="39">
        <v>19</v>
      </c>
    </row>
    <row r="71" spans="1:28" x14ac:dyDescent="0.35">
      <c r="A71" t="s">
        <v>89</v>
      </c>
      <c r="B71">
        <v>1998</v>
      </c>
      <c r="C71" t="s">
        <v>10</v>
      </c>
      <c r="D71" s="43">
        <v>13</v>
      </c>
      <c r="E71">
        <v>0</v>
      </c>
      <c r="F71" s="38">
        <v>1234</v>
      </c>
      <c r="G71" t="s">
        <v>11</v>
      </c>
      <c r="H71" t="s">
        <v>16</v>
      </c>
      <c r="I71" t="s">
        <v>13</v>
      </c>
      <c r="J71" s="41">
        <v>1998</v>
      </c>
      <c r="K71" s="44" t="s">
        <v>10</v>
      </c>
      <c r="L71" s="15">
        <f t="shared" si="7"/>
        <v>1</v>
      </c>
      <c r="M71" s="15" t="str">
        <f t="shared" si="8"/>
        <v>tier - 2</v>
      </c>
      <c r="N71" s="15">
        <f t="shared" si="9"/>
        <v>2</v>
      </c>
      <c r="O71" s="9" t="str">
        <f t="shared" si="10"/>
        <v>tier - 1</v>
      </c>
      <c r="P71" s="9" t="str">
        <f t="shared" si="11"/>
        <v>R1013</v>
      </c>
      <c r="Q71" s="36" t="str">
        <f t="shared" si="12"/>
        <v>13-Jul-1998</v>
      </c>
      <c r="R71" s="36">
        <v>35989</v>
      </c>
      <c r="S71" s="52">
        <f t="shared" si="13"/>
        <v>25</v>
      </c>
      <c r="T71" s="55">
        <v>1234</v>
      </c>
      <c r="U71" s="15" t="s">
        <v>89</v>
      </c>
      <c r="V71" s="72">
        <v>35989</v>
      </c>
      <c r="W71" s="15">
        <v>0</v>
      </c>
      <c r="X71" s="55">
        <v>1234</v>
      </c>
      <c r="Y71" s="15">
        <v>1</v>
      </c>
      <c r="Z71" s="15">
        <v>2</v>
      </c>
      <c r="AA71" s="15" t="s">
        <v>13</v>
      </c>
      <c r="AB71" s="39">
        <v>25</v>
      </c>
    </row>
    <row r="72" spans="1:28" x14ac:dyDescent="0.35">
      <c r="A72" t="s">
        <v>90</v>
      </c>
      <c r="B72">
        <v>2002</v>
      </c>
      <c r="C72" t="s">
        <v>30</v>
      </c>
      <c r="D72" s="43">
        <v>12</v>
      </c>
      <c r="E72">
        <v>0</v>
      </c>
      <c r="F72" s="38">
        <v>1237</v>
      </c>
      <c r="G72" t="s">
        <v>11</v>
      </c>
      <c r="H72" t="s">
        <v>11</v>
      </c>
      <c r="I72" t="s">
        <v>13</v>
      </c>
      <c r="J72" s="41">
        <v>2002</v>
      </c>
      <c r="K72" s="44" t="s">
        <v>30</v>
      </c>
      <c r="L72" s="15">
        <f t="shared" si="7"/>
        <v>1</v>
      </c>
      <c r="M72" s="15" t="str">
        <f t="shared" si="8"/>
        <v>tier - 2</v>
      </c>
      <c r="N72" s="15">
        <f t="shared" si="9"/>
        <v>9</v>
      </c>
      <c r="O72" s="9" t="str">
        <f t="shared" si="10"/>
        <v>tier - 2</v>
      </c>
      <c r="P72" s="9" t="str">
        <f t="shared" si="11"/>
        <v>R1013</v>
      </c>
      <c r="Q72" s="36" t="str">
        <f t="shared" si="12"/>
        <v>12-Dec-2002</v>
      </c>
      <c r="R72" s="36">
        <v>37602</v>
      </c>
      <c r="S72" s="52">
        <f t="shared" si="13"/>
        <v>21</v>
      </c>
      <c r="T72" s="55">
        <v>1237</v>
      </c>
      <c r="U72" s="15" t="s">
        <v>90</v>
      </c>
      <c r="V72" s="72">
        <v>37602</v>
      </c>
      <c r="W72" s="15">
        <v>0</v>
      </c>
      <c r="X72" s="55">
        <v>1237</v>
      </c>
      <c r="Y72" s="15">
        <v>1</v>
      </c>
      <c r="Z72" s="15">
        <v>9</v>
      </c>
      <c r="AA72" s="15" t="s">
        <v>13</v>
      </c>
      <c r="AB72" s="39">
        <v>21</v>
      </c>
    </row>
    <row r="73" spans="1:28" x14ac:dyDescent="0.35">
      <c r="A73" t="s">
        <v>91</v>
      </c>
      <c r="B73">
        <v>1998</v>
      </c>
      <c r="C73" t="s">
        <v>37</v>
      </c>
      <c r="D73" s="43">
        <v>11</v>
      </c>
      <c r="E73">
        <v>0</v>
      </c>
      <c r="F73" s="38">
        <v>1240</v>
      </c>
      <c r="G73" t="s">
        <v>11</v>
      </c>
      <c r="H73" t="s">
        <v>16</v>
      </c>
      <c r="I73" t="s">
        <v>23</v>
      </c>
      <c r="J73" s="41">
        <v>1998</v>
      </c>
      <c r="K73" s="44" t="s">
        <v>37</v>
      </c>
      <c r="L73" s="15">
        <f t="shared" si="7"/>
        <v>1</v>
      </c>
      <c r="M73" s="15" t="str">
        <f t="shared" si="8"/>
        <v>tier - 2</v>
      </c>
      <c r="N73" s="15">
        <f t="shared" si="9"/>
        <v>2</v>
      </c>
      <c r="O73" s="9" t="str">
        <f t="shared" si="10"/>
        <v>tier - 1</v>
      </c>
      <c r="P73" s="9" t="str">
        <f t="shared" si="11"/>
        <v>R1012</v>
      </c>
      <c r="Q73" s="36" t="str">
        <f t="shared" si="12"/>
        <v>11-Oct-1998</v>
      </c>
      <c r="R73" s="36">
        <v>36079</v>
      </c>
      <c r="S73" s="52">
        <f t="shared" si="13"/>
        <v>25</v>
      </c>
      <c r="T73" s="55">
        <v>1240</v>
      </c>
      <c r="U73" s="15" t="s">
        <v>91</v>
      </c>
      <c r="V73" s="72">
        <v>36079</v>
      </c>
      <c r="W73" s="15">
        <v>0</v>
      </c>
      <c r="X73" s="55">
        <v>1240</v>
      </c>
      <c r="Y73" s="15">
        <v>1</v>
      </c>
      <c r="Z73" s="15">
        <v>2</v>
      </c>
      <c r="AA73" s="15" t="s">
        <v>23</v>
      </c>
      <c r="AB73" s="39">
        <v>25</v>
      </c>
    </row>
    <row r="74" spans="1:28" x14ac:dyDescent="0.35">
      <c r="A74" t="s">
        <v>92</v>
      </c>
      <c r="B74">
        <v>2002</v>
      </c>
      <c r="C74" t="s">
        <v>10</v>
      </c>
      <c r="D74" s="43">
        <v>1</v>
      </c>
      <c r="E74">
        <v>0</v>
      </c>
      <c r="F74" s="38">
        <v>1241</v>
      </c>
      <c r="G74" t="s">
        <v>11</v>
      </c>
      <c r="H74" t="s">
        <v>11</v>
      </c>
      <c r="I74" t="s">
        <v>13</v>
      </c>
      <c r="J74" s="41">
        <v>2002</v>
      </c>
      <c r="K74" s="44" t="s">
        <v>10</v>
      </c>
      <c r="L74" s="15">
        <f t="shared" si="7"/>
        <v>1</v>
      </c>
      <c r="M74" s="15" t="str">
        <f t="shared" si="8"/>
        <v>tier - 2</v>
      </c>
      <c r="N74" s="15">
        <f t="shared" si="9"/>
        <v>9</v>
      </c>
      <c r="O74" s="9" t="str">
        <f t="shared" si="10"/>
        <v>tier - 2</v>
      </c>
      <c r="P74" s="9" t="str">
        <f t="shared" si="11"/>
        <v>R1013</v>
      </c>
      <c r="Q74" s="36" t="str">
        <f t="shared" si="12"/>
        <v>1-Jul-2002</v>
      </c>
      <c r="R74" s="36">
        <v>37438</v>
      </c>
      <c r="S74" s="52">
        <f t="shared" si="13"/>
        <v>21</v>
      </c>
      <c r="T74" s="55">
        <v>1241</v>
      </c>
      <c r="U74" s="15" t="s">
        <v>92</v>
      </c>
      <c r="V74" s="72">
        <v>37438</v>
      </c>
      <c r="W74" s="15">
        <v>0</v>
      </c>
      <c r="X74" s="55">
        <v>1241</v>
      </c>
      <c r="Y74" s="15">
        <v>1</v>
      </c>
      <c r="Z74" s="15">
        <v>9</v>
      </c>
      <c r="AA74" s="15" t="s">
        <v>13</v>
      </c>
      <c r="AB74" s="39">
        <v>21</v>
      </c>
    </row>
    <row r="75" spans="1:28" x14ac:dyDescent="0.35">
      <c r="A75" t="s">
        <v>93</v>
      </c>
      <c r="B75">
        <v>2003</v>
      </c>
      <c r="C75" t="s">
        <v>35</v>
      </c>
      <c r="D75" s="43">
        <v>2</v>
      </c>
      <c r="E75">
        <v>0</v>
      </c>
      <c r="F75" s="38">
        <v>1241.57</v>
      </c>
      <c r="G75" t="s">
        <v>11</v>
      </c>
      <c r="H75" t="s">
        <v>11</v>
      </c>
      <c r="I75" t="s">
        <v>42</v>
      </c>
      <c r="J75" s="41">
        <v>2003</v>
      </c>
      <c r="K75" s="44" t="s">
        <v>35</v>
      </c>
      <c r="L75" s="15">
        <f t="shared" si="7"/>
        <v>1</v>
      </c>
      <c r="M75" s="15" t="str">
        <f t="shared" si="8"/>
        <v>tier - 2</v>
      </c>
      <c r="N75" s="15">
        <f t="shared" si="9"/>
        <v>9</v>
      </c>
      <c r="O75" s="9" t="str">
        <f t="shared" si="10"/>
        <v>tier - 2</v>
      </c>
      <c r="P75" s="9" t="str">
        <f t="shared" si="11"/>
        <v>R1011</v>
      </c>
      <c r="Q75" s="36" t="str">
        <f t="shared" si="12"/>
        <v>2-Aug-2003</v>
      </c>
      <c r="R75" s="36">
        <v>37835</v>
      </c>
      <c r="S75" s="52">
        <f t="shared" si="13"/>
        <v>20</v>
      </c>
      <c r="T75" s="55">
        <v>1241.57</v>
      </c>
      <c r="U75" s="15" t="s">
        <v>93</v>
      </c>
      <c r="V75" s="72">
        <v>37835</v>
      </c>
      <c r="W75" s="15">
        <v>0</v>
      </c>
      <c r="X75" s="55">
        <v>1241.57</v>
      </c>
      <c r="Y75" s="15">
        <v>1</v>
      </c>
      <c r="Z75" s="15">
        <v>9</v>
      </c>
      <c r="AA75" s="15" t="s">
        <v>42</v>
      </c>
      <c r="AB75" s="39">
        <v>20</v>
      </c>
    </row>
    <row r="76" spans="1:28" x14ac:dyDescent="0.35">
      <c r="A76" t="s">
        <v>94</v>
      </c>
      <c r="B76">
        <v>2003</v>
      </c>
      <c r="C76" t="s">
        <v>20</v>
      </c>
      <c r="D76" s="43">
        <v>15</v>
      </c>
      <c r="E76">
        <v>0</v>
      </c>
      <c r="F76" s="38">
        <v>1242.26</v>
      </c>
      <c r="G76" t="s">
        <v>11</v>
      </c>
      <c r="H76" t="s">
        <v>16</v>
      </c>
      <c r="I76" t="s">
        <v>42</v>
      </c>
      <c r="J76" s="41">
        <v>2003</v>
      </c>
      <c r="K76" s="44" t="s">
        <v>20</v>
      </c>
      <c r="L76" s="15">
        <f t="shared" si="7"/>
        <v>1</v>
      </c>
      <c r="M76" s="15" t="str">
        <f t="shared" si="8"/>
        <v>tier - 2</v>
      </c>
      <c r="N76" s="15">
        <f t="shared" si="9"/>
        <v>2</v>
      </c>
      <c r="O76" s="9" t="str">
        <f t="shared" si="10"/>
        <v>tier - 1</v>
      </c>
      <c r="P76" s="9" t="str">
        <f t="shared" si="11"/>
        <v>R1011</v>
      </c>
      <c r="Q76" s="36" t="str">
        <f t="shared" si="12"/>
        <v>15-Sep-2003</v>
      </c>
      <c r="R76" s="36">
        <v>37879</v>
      </c>
      <c r="S76" s="52">
        <f t="shared" si="13"/>
        <v>20</v>
      </c>
      <c r="T76" s="55">
        <v>1242.26</v>
      </c>
      <c r="U76" s="15" t="s">
        <v>94</v>
      </c>
      <c r="V76" s="72">
        <v>37879</v>
      </c>
      <c r="W76" s="15">
        <v>0</v>
      </c>
      <c r="X76" s="55">
        <v>1242.26</v>
      </c>
      <c r="Y76" s="15">
        <v>1</v>
      </c>
      <c r="Z76" s="15">
        <v>2</v>
      </c>
      <c r="AA76" s="15" t="s">
        <v>42</v>
      </c>
      <c r="AB76" s="39">
        <v>20</v>
      </c>
    </row>
    <row r="77" spans="1:28" x14ac:dyDescent="0.35">
      <c r="A77" t="s">
        <v>95</v>
      </c>
      <c r="B77">
        <v>2003</v>
      </c>
      <c r="C77" t="s">
        <v>20</v>
      </c>
      <c r="D77" s="43">
        <v>8</v>
      </c>
      <c r="E77">
        <v>0</v>
      </c>
      <c r="F77" s="38">
        <v>1242.82</v>
      </c>
      <c r="G77" t="s">
        <v>11</v>
      </c>
      <c r="H77" t="s">
        <v>16</v>
      </c>
      <c r="I77" t="s">
        <v>42</v>
      </c>
      <c r="J77" s="41">
        <v>2003</v>
      </c>
      <c r="K77" s="44" t="s">
        <v>20</v>
      </c>
      <c r="L77" s="15">
        <f t="shared" si="7"/>
        <v>1</v>
      </c>
      <c r="M77" s="15" t="str">
        <f t="shared" si="8"/>
        <v>tier - 2</v>
      </c>
      <c r="N77" s="15">
        <f t="shared" si="9"/>
        <v>2</v>
      </c>
      <c r="O77" s="9" t="str">
        <f t="shared" si="10"/>
        <v>tier - 1</v>
      </c>
      <c r="P77" s="9" t="str">
        <f t="shared" si="11"/>
        <v>R1011</v>
      </c>
      <c r="Q77" s="36" t="str">
        <f t="shared" si="12"/>
        <v>8-Sep-2003</v>
      </c>
      <c r="R77" s="36">
        <v>37872</v>
      </c>
      <c r="S77" s="52">
        <f t="shared" si="13"/>
        <v>20</v>
      </c>
      <c r="T77" s="55">
        <v>1242.82</v>
      </c>
      <c r="U77" s="15" t="s">
        <v>95</v>
      </c>
      <c r="V77" s="72">
        <v>37872</v>
      </c>
      <c r="W77" s="15">
        <v>0</v>
      </c>
      <c r="X77" s="55">
        <v>1242.82</v>
      </c>
      <c r="Y77" s="15">
        <v>1</v>
      </c>
      <c r="Z77" s="15">
        <v>2</v>
      </c>
      <c r="AA77" s="15" t="s">
        <v>42</v>
      </c>
      <c r="AB77" s="39">
        <v>20</v>
      </c>
    </row>
    <row r="78" spans="1:28" x14ac:dyDescent="0.35">
      <c r="A78" t="s">
        <v>96</v>
      </c>
      <c r="B78">
        <v>2003</v>
      </c>
      <c r="C78" t="s">
        <v>20</v>
      </c>
      <c r="D78" s="43">
        <v>15</v>
      </c>
      <c r="E78">
        <v>0</v>
      </c>
      <c r="F78" s="38">
        <v>1252.4100000000001</v>
      </c>
      <c r="G78" t="s">
        <v>11</v>
      </c>
      <c r="H78" t="s">
        <v>12</v>
      </c>
      <c r="I78" t="s">
        <v>42</v>
      </c>
      <c r="J78" s="41">
        <v>2003</v>
      </c>
      <c r="K78" s="44" t="s">
        <v>20</v>
      </c>
      <c r="L78" s="15">
        <f t="shared" si="7"/>
        <v>1</v>
      </c>
      <c r="M78" s="15" t="str">
        <f t="shared" si="8"/>
        <v>tier - 2</v>
      </c>
      <c r="N78" s="15">
        <f t="shared" si="9"/>
        <v>1</v>
      </c>
      <c r="O78" s="9" t="str">
        <f t="shared" si="10"/>
        <v>tier - 3</v>
      </c>
      <c r="P78" s="9" t="str">
        <f t="shared" si="11"/>
        <v>R1011</v>
      </c>
      <c r="Q78" s="36" t="str">
        <f t="shared" si="12"/>
        <v>15-Sep-2003</v>
      </c>
      <c r="R78" s="36">
        <v>37879</v>
      </c>
      <c r="S78" s="52">
        <f t="shared" si="13"/>
        <v>20</v>
      </c>
      <c r="T78" s="55">
        <v>1252.4100000000001</v>
      </c>
      <c r="U78" s="15" t="s">
        <v>96</v>
      </c>
      <c r="V78" s="72">
        <v>37879</v>
      </c>
      <c r="W78" s="15">
        <v>0</v>
      </c>
      <c r="X78" s="55">
        <v>1252.4100000000001</v>
      </c>
      <c r="Y78" s="15">
        <v>1</v>
      </c>
      <c r="Z78" s="15">
        <v>1</v>
      </c>
      <c r="AA78" s="15" t="s">
        <v>42</v>
      </c>
      <c r="AB78" s="39">
        <v>20</v>
      </c>
    </row>
    <row r="79" spans="1:28" x14ac:dyDescent="0.35">
      <c r="A79" t="s">
        <v>97</v>
      </c>
      <c r="B79">
        <v>1997</v>
      </c>
      <c r="C79" t="s">
        <v>15</v>
      </c>
      <c r="D79" s="43">
        <v>4</v>
      </c>
      <c r="E79">
        <v>0</v>
      </c>
      <c r="F79" s="38">
        <v>1253</v>
      </c>
      <c r="G79" t="s">
        <v>11</v>
      </c>
      <c r="H79" t="s">
        <v>11</v>
      </c>
      <c r="I79" t="s">
        <v>13</v>
      </c>
      <c r="J79" s="41">
        <v>1997</v>
      </c>
      <c r="K79" s="44" t="s">
        <v>15</v>
      </c>
      <c r="L79" s="15">
        <f t="shared" si="7"/>
        <v>1</v>
      </c>
      <c r="M79" s="15" t="str">
        <f t="shared" si="8"/>
        <v>tier - 2</v>
      </c>
      <c r="N79" s="15">
        <f t="shared" si="9"/>
        <v>9</v>
      </c>
      <c r="O79" s="9" t="str">
        <f t="shared" si="10"/>
        <v>tier - 2</v>
      </c>
      <c r="P79" s="9" t="str">
        <f t="shared" si="11"/>
        <v>R1013</v>
      </c>
      <c r="Q79" s="36" t="str">
        <f t="shared" si="12"/>
        <v>4-Nov-1997</v>
      </c>
      <c r="R79" s="36">
        <v>35738</v>
      </c>
      <c r="S79" s="52">
        <f t="shared" si="13"/>
        <v>26</v>
      </c>
      <c r="T79" s="55">
        <v>1253</v>
      </c>
      <c r="U79" s="15" t="s">
        <v>97</v>
      </c>
      <c r="V79" s="72">
        <v>35738</v>
      </c>
      <c r="W79" s="15">
        <v>0</v>
      </c>
      <c r="X79" s="55">
        <v>1253</v>
      </c>
      <c r="Y79" s="15">
        <v>1</v>
      </c>
      <c r="Z79" s="15">
        <v>9</v>
      </c>
      <c r="AA79" s="15" t="s">
        <v>13</v>
      </c>
      <c r="AB79" s="39">
        <v>26</v>
      </c>
    </row>
    <row r="80" spans="1:28" x14ac:dyDescent="0.35">
      <c r="A80" t="s">
        <v>98</v>
      </c>
      <c r="B80">
        <v>2003</v>
      </c>
      <c r="C80" t="s">
        <v>30</v>
      </c>
      <c r="D80" s="43">
        <v>10</v>
      </c>
      <c r="E80">
        <v>0</v>
      </c>
      <c r="F80" s="38">
        <v>1253.94</v>
      </c>
      <c r="G80" t="s">
        <v>11</v>
      </c>
      <c r="H80" t="s">
        <v>11</v>
      </c>
      <c r="I80" t="s">
        <v>42</v>
      </c>
      <c r="J80" s="41">
        <v>2003</v>
      </c>
      <c r="K80" s="44" t="s">
        <v>30</v>
      </c>
      <c r="L80" s="15">
        <f t="shared" si="7"/>
        <v>1</v>
      </c>
      <c r="M80" s="15" t="str">
        <f t="shared" si="8"/>
        <v>tier - 2</v>
      </c>
      <c r="N80" s="15">
        <f t="shared" si="9"/>
        <v>9</v>
      </c>
      <c r="O80" s="9" t="str">
        <f t="shared" si="10"/>
        <v>tier - 2</v>
      </c>
      <c r="P80" s="9" t="str">
        <f t="shared" si="11"/>
        <v>R1011</v>
      </c>
      <c r="Q80" s="36" t="str">
        <f t="shared" si="12"/>
        <v>10-Dec-2003</v>
      </c>
      <c r="R80" s="36">
        <v>37965</v>
      </c>
      <c r="S80" s="52">
        <f t="shared" si="13"/>
        <v>20</v>
      </c>
      <c r="T80" s="55">
        <v>1253.94</v>
      </c>
      <c r="U80" s="15" t="s">
        <v>98</v>
      </c>
      <c r="V80" s="72">
        <v>37965</v>
      </c>
      <c r="W80" s="15">
        <v>0</v>
      </c>
      <c r="X80" s="55">
        <v>1253.94</v>
      </c>
      <c r="Y80" s="15">
        <v>1</v>
      </c>
      <c r="Z80" s="15">
        <v>9</v>
      </c>
      <c r="AA80" s="15" t="s">
        <v>42</v>
      </c>
      <c r="AB80" s="39">
        <v>20</v>
      </c>
    </row>
    <row r="81" spans="1:28" x14ac:dyDescent="0.35">
      <c r="A81" t="s">
        <v>99</v>
      </c>
      <c r="B81">
        <v>2003</v>
      </c>
      <c r="C81" t="s">
        <v>37</v>
      </c>
      <c r="D81" s="43">
        <v>13</v>
      </c>
      <c r="E81">
        <v>0</v>
      </c>
      <c r="F81" s="38">
        <v>1256.3</v>
      </c>
      <c r="G81" t="s">
        <v>11</v>
      </c>
      <c r="H81" t="s">
        <v>12</v>
      </c>
      <c r="I81" t="s">
        <v>42</v>
      </c>
      <c r="J81" s="41">
        <v>2003</v>
      </c>
      <c r="K81" s="44" t="s">
        <v>37</v>
      </c>
      <c r="L81" s="15">
        <f t="shared" si="7"/>
        <v>1</v>
      </c>
      <c r="M81" s="15" t="str">
        <f t="shared" si="8"/>
        <v>tier - 2</v>
      </c>
      <c r="N81" s="15">
        <f t="shared" si="9"/>
        <v>1</v>
      </c>
      <c r="O81" s="9" t="str">
        <f t="shared" si="10"/>
        <v>tier - 3</v>
      </c>
      <c r="P81" s="9" t="str">
        <f t="shared" si="11"/>
        <v>R1011</v>
      </c>
      <c r="Q81" s="36" t="str">
        <f t="shared" si="12"/>
        <v>13-Oct-2003</v>
      </c>
      <c r="R81" s="36">
        <v>37907</v>
      </c>
      <c r="S81" s="52">
        <f t="shared" si="13"/>
        <v>20</v>
      </c>
      <c r="T81" s="55">
        <v>1256.3</v>
      </c>
      <c r="U81" s="15" t="s">
        <v>99</v>
      </c>
      <c r="V81" s="72">
        <v>37907</v>
      </c>
      <c r="W81" s="15">
        <v>0</v>
      </c>
      <c r="X81" s="55">
        <v>1256.3</v>
      </c>
      <c r="Y81" s="15">
        <v>1</v>
      </c>
      <c r="Z81" s="15">
        <v>1</v>
      </c>
      <c r="AA81" s="15" t="s">
        <v>42</v>
      </c>
      <c r="AB81" s="39">
        <v>20</v>
      </c>
    </row>
    <row r="82" spans="1:28" x14ac:dyDescent="0.35">
      <c r="A82" t="s">
        <v>100</v>
      </c>
      <c r="B82">
        <v>2003</v>
      </c>
      <c r="C82" t="s">
        <v>37</v>
      </c>
      <c r="D82" s="43">
        <v>30</v>
      </c>
      <c r="E82">
        <v>0</v>
      </c>
      <c r="F82" s="38">
        <v>1261.44</v>
      </c>
      <c r="G82" t="s">
        <v>11</v>
      </c>
      <c r="H82" t="s">
        <v>12</v>
      </c>
      <c r="I82" t="s">
        <v>42</v>
      </c>
      <c r="J82" s="41">
        <v>2003</v>
      </c>
      <c r="K82" s="44" t="s">
        <v>37</v>
      </c>
      <c r="L82" s="15">
        <f t="shared" si="7"/>
        <v>1</v>
      </c>
      <c r="M82" s="15" t="str">
        <f t="shared" si="8"/>
        <v>tier - 2</v>
      </c>
      <c r="N82" s="15">
        <f t="shared" si="9"/>
        <v>1</v>
      </c>
      <c r="O82" s="9" t="str">
        <f t="shared" si="10"/>
        <v>tier - 3</v>
      </c>
      <c r="P82" s="9" t="str">
        <f t="shared" si="11"/>
        <v>R1011</v>
      </c>
      <c r="Q82" s="36" t="str">
        <f t="shared" si="12"/>
        <v>30-Oct-2003</v>
      </c>
      <c r="R82" s="36">
        <v>37924</v>
      </c>
      <c r="S82" s="52">
        <f t="shared" si="13"/>
        <v>20</v>
      </c>
      <c r="T82" s="55">
        <v>1261.44</v>
      </c>
      <c r="U82" s="15" t="s">
        <v>100</v>
      </c>
      <c r="V82" s="72">
        <v>37924</v>
      </c>
      <c r="W82" s="15">
        <v>0</v>
      </c>
      <c r="X82" s="55">
        <v>1261.44</v>
      </c>
      <c r="Y82" s="15">
        <v>1</v>
      </c>
      <c r="Z82" s="15">
        <v>1</v>
      </c>
      <c r="AA82" s="15" t="s">
        <v>42</v>
      </c>
      <c r="AB82" s="39">
        <v>20</v>
      </c>
    </row>
    <row r="83" spans="1:28" x14ac:dyDescent="0.35">
      <c r="A83" t="s">
        <v>101</v>
      </c>
      <c r="B83">
        <v>2003</v>
      </c>
      <c r="C83" t="s">
        <v>35</v>
      </c>
      <c r="D83" s="43">
        <v>15</v>
      </c>
      <c r="E83">
        <v>0</v>
      </c>
      <c r="F83" s="38">
        <v>1261.8599999999999</v>
      </c>
      <c r="G83" t="s">
        <v>11</v>
      </c>
      <c r="H83" t="s">
        <v>12</v>
      </c>
      <c r="I83" t="s">
        <v>42</v>
      </c>
      <c r="J83" s="41">
        <v>2003</v>
      </c>
      <c r="K83" s="44" t="s">
        <v>35</v>
      </c>
      <c r="L83" s="15">
        <f t="shared" si="7"/>
        <v>1</v>
      </c>
      <c r="M83" s="15" t="str">
        <f t="shared" si="8"/>
        <v>tier - 2</v>
      </c>
      <c r="N83" s="15">
        <f t="shared" si="9"/>
        <v>1</v>
      </c>
      <c r="O83" s="9" t="str">
        <f t="shared" si="10"/>
        <v>tier - 3</v>
      </c>
      <c r="P83" s="9" t="str">
        <f t="shared" si="11"/>
        <v>R1011</v>
      </c>
      <c r="Q83" s="36" t="str">
        <f t="shared" si="12"/>
        <v>15-Aug-2003</v>
      </c>
      <c r="R83" s="36">
        <v>37848</v>
      </c>
      <c r="S83" s="52">
        <f t="shared" si="13"/>
        <v>20</v>
      </c>
      <c r="T83" s="55">
        <v>1261.8599999999999</v>
      </c>
      <c r="U83" s="15" t="s">
        <v>101</v>
      </c>
      <c r="V83" s="72">
        <v>37848</v>
      </c>
      <c r="W83" s="15">
        <v>0</v>
      </c>
      <c r="X83" s="55">
        <v>1261.8599999999999</v>
      </c>
      <c r="Y83" s="15">
        <v>1</v>
      </c>
      <c r="Z83" s="15">
        <v>1</v>
      </c>
      <c r="AA83" s="15" t="s">
        <v>42</v>
      </c>
      <c r="AB83" s="39">
        <v>20</v>
      </c>
    </row>
    <row r="84" spans="1:28" x14ac:dyDescent="0.35">
      <c r="A84" t="s">
        <v>102</v>
      </c>
      <c r="B84">
        <v>2003</v>
      </c>
      <c r="C84" t="s">
        <v>15</v>
      </c>
      <c r="D84" s="43">
        <v>21</v>
      </c>
      <c r="E84">
        <v>0</v>
      </c>
      <c r="F84" s="38">
        <v>1263.25</v>
      </c>
      <c r="G84" t="s">
        <v>11</v>
      </c>
      <c r="H84" t="s">
        <v>12</v>
      </c>
      <c r="I84" t="s">
        <v>42</v>
      </c>
      <c r="J84" s="41">
        <v>2003</v>
      </c>
      <c r="K84" s="44" t="s">
        <v>15</v>
      </c>
      <c r="L84" s="15">
        <f t="shared" si="7"/>
        <v>1</v>
      </c>
      <c r="M84" s="15" t="str">
        <f t="shared" si="8"/>
        <v>tier - 2</v>
      </c>
      <c r="N84" s="15">
        <f t="shared" si="9"/>
        <v>1</v>
      </c>
      <c r="O84" s="9" t="str">
        <f t="shared" si="10"/>
        <v>tier - 3</v>
      </c>
      <c r="P84" s="9" t="str">
        <f t="shared" si="11"/>
        <v>R1011</v>
      </c>
      <c r="Q84" s="36" t="str">
        <f t="shared" si="12"/>
        <v>21-Nov-2003</v>
      </c>
      <c r="R84" s="36">
        <v>37946</v>
      </c>
      <c r="S84" s="52">
        <f t="shared" si="13"/>
        <v>20</v>
      </c>
      <c r="T84" s="55">
        <v>1263.25</v>
      </c>
      <c r="U84" s="15" t="s">
        <v>102</v>
      </c>
      <c r="V84" s="72">
        <v>37946</v>
      </c>
      <c r="W84" s="15">
        <v>0</v>
      </c>
      <c r="X84" s="55">
        <v>1263.25</v>
      </c>
      <c r="Y84" s="15">
        <v>1</v>
      </c>
      <c r="Z84" s="15">
        <v>1</v>
      </c>
      <c r="AA84" s="15" t="s">
        <v>42</v>
      </c>
      <c r="AB84" s="39">
        <v>20</v>
      </c>
    </row>
    <row r="85" spans="1:28" x14ac:dyDescent="0.35">
      <c r="A85" t="s">
        <v>103</v>
      </c>
      <c r="B85">
        <v>2002</v>
      </c>
      <c r="C85" t="s">
        <v>30</v>
      </c>
      <c r="D85" s="43">
        <v>4</v>
      </c>
      <c r="E85">
        <v>0</v>
      </c>
      <c r="F85" s="38">
        <v>1267</v>
      </c>
      <c r="G85" t="s">
        <v>11</v>
      </c>
      <c r="H85" t="s">
        <v>16</v>
      </c>
      <c r="I85" t="s">
        <v>13</v>
      </c>
      <c r="J85" s="41">
        <v>2002</v>
      </c>
      <c r="K85" s="44" t="s">
        <v>30</v>
      </c>
      <c r="L85" s="15">
        <f t="shared" si="7"/>
        <v>1</v>
      </c>
      <c r="M85" s="15" t="str">
        <f t="shared" si="8"/>
        <v>tier - 2</v>
      </c>
      <c r="N85" s="15">
        <f t="shared" si="9"/>
        <v>2</v>
      </c>
      <c r="O85" s="9" t="str">
        <f t="shared" si="10"/>
        <v>tier - 1</v>
      </c>
      <c r="P85" s="9" t="str">
        <f t="shared" si="11"/>
        <v>R1013</v>
      </c>
      <c r="Q85" s="36" t="str">
        <f t="shared" si="12"/>
        <v>4-Dec-2002</v>
      </c>
      <c r="R85" s="36">
        <v>37594</v>
      </c>
      <c r="S85" s="52">
        <f t="shared" si="13"/>
        <v>21</v>
      </c>
      <c r="T85" s="55">
        <v>1267</v>
      </c>
      <c r="U85" s="15" t="s">
        <v>103</v>
      </c>
      <c r="V85" s="72">
        <v>37594</v>
      </c>
      <c r="W85" s="15">
        <v>0</v>
      </c>
      <c r="X85" s="55">
        <v>1267</v>
      </c>
      <c r="Y85" s="15">
        <v>1</v>
      </c>
      <c r="Z85" s="15">
        <v>2</v>
      </c>
      <c r="AA85" s="15" t="s">
        <v>13</v>
      </c>
      <c r="AB85" s="39">
        <v>21</v>
      </c>
    </row>
    <row r="86" spans="1:28" x14ac:dyDescent="0.35">
      <c r="A86" t="s">
        <v>104</v>
      </c>
      <c r="B86">
        <v>1997</v>
      </c>
      <c r="C86" t="s">
        <v>37</v>
      </c>
      <c r="D86" s="43">
        <v>26</v>
      </c>
      <c r="E86">
        <v>0</v>
      </c>
      <c r="F86" s="38">
        <v>1276</v>
      </c>
      <c r="G86" t="s">
        <v>11</v>
      </c>
      <c r="H86" t="s">
        <v>11</v>
      </c>
      <c r="I86" t="s">
        <v>23</v>
      </c>
      <c r="J86" s="41">
        <v>1997</v>
      </c>
      <c r="K86" s="44" t="s">
        <v>37</v>
      </c>
      <c r="L86" s="15">
        <f t="shared" si="7"/>
        <v>1</v>
      </c>
      <c r="M86" s="15" t="str">
        <f t="shared" si="8"/>
        <v>tier - 2</v>
      </c>
      <c r="N86" s="15">
        <f t="shared" si="9"/>
        <v>9</v>
      </c>
      <c r="O86" s="9" t="str">
        <f t="shared" si="10"/>
        <v>tier - 2</v>
      </c>
      <c r="P86" s="9" t="str">
        <f t="shared" si="11"/>
        <v>R1012</v>
      </c>
      <c r="Q86" s="36" t="str">
        <f t="shared" si="12"/>
        <v>26-Oct-1997</v>
      </c>
      <c r="R86" s="36">
        <v>35729</v>
      </c>
      <c r="S86" s="52">
        <f t="shared" si="13"/>
        <v>26</v>
      </c>
      <c r="T86" s="55">
        <v>1276</v>
      </c>
      <c r="U86" s="15" t="s">
        <v>104</v>
      </c>
      <c r="V86" s="72">
        <v>35729</v>
      </c>
      <c r="W86" s="15">
        <v>0</v>
      </c>
      <c r="X86" s="55">
        <v>1276</v>
      </c>
      <c r="Y86" s="15">
        <v>1</v>
      </c>
      <c r="Z86" s="15">
        <v>9</v>
      </c>
      <c r="AA86" s="15" t="s">
        <v>23</v>
      </c>
      <c r="AB86" s="39">
        <v>26</v>
      </c>
    </row>
    <row r="87" spans="1:28" x14ac:dyDescent="0.35">
      <c r="A87" t="s">
        <v>105</v>
      </c>
      <c r="B87">
        <v>2004</v>
      </c>
      <c r="C87" t="s">
        <v>20</v>
      </c>
      <c r="D87" s="43">
        <v>30</v>
      </c>
      <c r="E87">
        <v>0</v>
      </c>
      <c r="F87" s="38">
        <v>1283</v>
      </c>
      <c r="G87" t="s">
        <v>11</v>
      </c>
      <c r="H87" t="s">
        <v>16</v>
      </c>
      <c r="I87" t="s">
        <v>13</v>
      </c>
      <c r="J87" s="41">
        <v>2004</v>
      </c>
      <c r="K87" s="44" t="s">
        <v>20</v>
      </c>
      <c r="L87" s="15">
        <f t="shared" si="7"/>
        <v>1</v>
      </c>
      <c r="M87" s="15" t="str">
        <f t="shared" si="8"/>
        <v>tier - 2</v>
      </c>
      <c r="N87" s="15">
        <f t="shared" si="9"/>
        <v>2</v>
      </c>
      <c r="O87" s="9" t="str">
        <f t="shared" si="10"/>
        <v>tier - 1</v>
      </c>
      <c r="P87" s="9" t="str">
        <f t="shared" si="11"/>
        <v>R1013</v>
      </c>
      <c r="Q87" s="36" t="str">
        <f t="shared" si="12"/>
        <v>30-Sep-2004</v>
      </c>
      <c r="R87" s="36">
        <v>38260</v>
      </c>
      <c r="S87" s="52">
        <f t="shared" si="13"/>
        <v>19</v>
      </c>
      <c r="T87" s="55">
        <v>1283</v>
      </c>
      <c r="U87" s="15" t="s">
        <v>105</v>
      </c>
      <c r="V87" s="72">
        <v>38260</v>
      </c>
      <c r="W87" s="15">
        <v>0</v>
      </c>
      <c r="X87" s="55">
        <v>1283</v>
      </c>
      <c r="Y87" s="15">
        <v>1</v>
      </c>
      <c r="Z87" s="15">
        <v>2</v>
      </c>
      <c r="AA87" s="15" t="s">
        <v>13</v>
      </c>
      <c r="AB87" s="39">
        <v>19</v>
      </c>
    </row>
    <row r="88" spans="1:28" x14ac:dyDescent="0.35">
      <c r="A88" t="s">
        <v>106</v>
      </c>
      <c r="B88">
        <v>2004</v>
      </c>
      <c r="C88" t="s">
        <v>10</v>
      </c>
      <c r="D88" s="43">
        <v>28</v>
      </c>
      <c r="E88">
        <v>0</v>
      </c>
      <c r="F88" s="38">
        <v>1285</v>
      </c>
      <c r="G88" t="s">
        <v>11</v>
      </c>
      <c r="H88" t="s">
        <v>12</v>
      </c>
      <c r="I88" t="s">
        <v>13</v>
      </c>
      <c r="J88" s="41">
        <v>2004</v>
      </c>
      <c r="K88" s="44" t="s">
        <v>10</v>
      </c>
      <c r="L88" s="15">
        <f t="shared" si="7"/>
        <v>1</v>
      </c>
      <c r="M88" s="15" t="str">
        <f t="shared" si="8"/>
        <v>tier - 2</v>
      </c>
      <c r="N88" s="15">
        <f t="shared" si="9"/>
        <v>1</v>
      </c>
      <c r="O88" s="9" t="str">
        <f t="shared" si="10"/>
        <v>tier - 3</v>
      </c>
      <c r="P88" s="9" t="str">
        <f t="shared" si="11"/>
        <v>R1013</v>
      </c>
      <c r="Q88" s="36" t="str">
        <f t="shared" si="12"/>
        <v>28-Jul-2004</v>
      </c>
      <c r="R88" s="36">
        <v>38196</v>
      </c>
      <c r="S88" s="52">
        <f t="shared" si="13"/>
        <v>19</v>
      </c>
      <c r="T88" s="55">
        <v>1285</v>
      </c>
      <c r="U88" s="15" t="s">
        <v>106</v>
      </c>
      <c r="V88" s="72">
        <v>38196</v>
      </c>
      <c r="W88" s="15">
        <v>0</v>
      </c>
      <c r="X88" s="55">
        <v>1285</v>
      </c>
      <c r="Y88" s="15">
        <v>1</v>
      </c>
      <c r="Z88" s="15">
        <v>1</v>
      </c>
      <c r="AA88" s="15" t="s">
        <v>13</v>
      </c>
      <c r="AB88" s="39">
        <v>19</v>
      </c>
    </row>
    <row r="89" spans="1:28" x14ac:dyDescent="0.35">
      <c r="A89" t="s">
        <v>107</v>
      </c>
      <c r="B89">
        <v>2000</v>
      </c>
      <c r="C89" t="s">
        <v>18</v>
      </c>
      <c r="D89" s="43">
        <v>26</v>
      </c>
      <c r="E89">
        <v>0</v>
      </c>
      <c r="F89" s="38">
        <v>1286</v>
      </c>
      <c r="G89" t="s">
        <v>11</v>
      </c>
      <c r="H89" t="s">
        <v>11</v>
      </c>
      <c r="I89" t="s">
        <v>13</v>
      </c>
      <c r="J89" s="41">
        <v>2000</v>
      </c>
      <c r="K89" s="44" t="s">
        <v>18</v>
      </c>
      <c r="L89" s="15">
        <f t="shared" si="7"/>
        <v>1</v>
      </c>
      <c r="M89" s="15" t="str">
        <f t="shared" si="8"/>
        <v>tier - 2</v>
      </c>
      <c r="N89" s="15">
        <f t="shared" si="9"/>
        <v>9</v>
      </c>
      <c r="O89" s="9" t="str">
        <f t="shared" si="10"/>
        <v>tier - 2</v>
      </c>
      <c r="P89" s="9" t="str">
        <f t="shared" si="11"/>
        <v>R1013</v>
      </c>
      <c r="Q89" s="36" t="str">
        <f t="shared" si="12"/>
        <v>26-Jun-2000</v>
      </c>
      <c r="R89" s="36">
        <v>36703</v>
      </c>
      <c r="S89" s="52">
        <f t="shared" si="13"/>
        <v>23</v>
      </c>
      <c r="T89" s="55">
        <v>1286</v>
      </c>
      <c r="U89" s="15" t="s">
        <v>107</v>
      </c>
      <c r="V89" s="72">
        <v>36703</v>
      </c>
      <c r="W89" s="15">
        <v>0</v>
      </c>
      <c r="X89" s="55">
        <v>1286</v>
      </c>
      <c r="Y89" s="15">
        <v>1</v>
      </c>
      <c r="Z89" s="15">
        <v>9</v>
      </c>
      <c r="AA89" s="15" t="s">
        <v>13</v>
      </c>
      <c r="AB89" s="39">
        <v>23</v>
      </c>
    </row>
    <row r="90" spans="1:28" x14ac:dyDescent="0.35">
      <c r="A90" t="s">
        <v>108</v>
      </c>
      <c r="B90">
        <v>1998</v>
      </c>
      <c r="C90" t="s">
        <v>18</v>
      </c>
      <c r="D90" s="43">
        <v>4</v>
      </c>
      <c r="E90">
        <v>0</v>
      </c>
      <c r="F90" s="38">
        <v>1290.93</v>
      </c>
      <c r="G90" t="s">
        <v>11</v>
      </c>
      <c r="H90" t="s">
        <v>11</v>
      </c>
      <c r="I90" t="s">
        <v>13</v>
      </c>
      <c r="J90" s="41">
        <v>1998</v>
      </c>
      <c r="K90" s="44" t="s">
        <v>18</v>
      </c>
      <c r="L90" s="15">
        <f t="shared" si="7"/>
        <v>1</v>
      </c>
      <c r="M90" s="15" t="str">
        <f t="shared" si="8"/>
        <v>tier - 2</v>
      </c>
      <c r="N90" s="15">
        <f t="shared" si="9"/>
        <v>9</v>
      </c>
      <c r="O90" s="9" t="str">
        <f t="shared" si="10"/>
        <v>tier - 2</v>
      </c>
      <c r="P90" s="9" t="str">
        <f t="shared" si="11"/>
        <v>R1013</v>
      </c>
      <c r="Q90" s="36" t="str">
        <f t="shared" si="12"/>
        <v>4-Jun-1998</v>
      </c>
      <c r="R90" s="36">
        <v>35950</v>
      </c>
      <c r="S90" s="52">
        <f t="shared" si="13"/>
        <v>25</v>
      </c>
      <c r="T90" s="55">
        <v>1290.93</v>
      </c>
      <c r="U90" s="15" t="s">
        <v>108</v>
      </c>
      <c r="V90" s="72">
        <v>35950</v>
      </c>
      <c r="W90" s="15">
        <v>0</v>
      </c>
      <c r="X90" s="55">
        <v>1290.93</v>
      </c>
      <c r="Y90" s="15">
        <v>1</v>
      </c>
      <c r="Z90" s="15">
        <v>9</v>
      </c>
      <c r="AA90" s="15" t="s">
        <v>13</v>
      </c>
      <c r="AB90" s="39">
        <v>25</v>
      </c>
    </row>
    <row r="91" spans="1:28" x14ac:dyDescent="0.35">
      <c r="A91" t="s">
        <v>109</v>
      </c>
      <c r="B91">
        <v>2001</v>
      </c>
      <c r="C91" t="s">
        <v>15</v>
      </c>
      <c r="D91" s="43">
        <v>29</v>
      </c>
      <c r="E91">
        <v>0</v>
      </c>
      <c r="F91" s="38">
        <v>1293</v>
      </c>
      <c r="G91" t="s">
        <v>11</v>
      </c>
      <c r="H91" t="s">
        <v>12</v>
      </c>
      <c r="I91" t="s">
        <v>23</v>
      </c>
      <c r="J91" s="41">
        <v>2001</v>
      </c>
      <c r="K91" s="44" t="s">
        <v>15</v>
      </c>
      <c r="L91" s="15">
        <f t="shared" si="7"/>
        <v>1</v>
      </c>
      <c r="M91" s="15" t="str">
        <f t="shared" si="8"/>
        <v>tier - 2</v>
      </c>
      <c r="N91" s="15">
        <f t="shared" si="9"/>
        <v>1</v>
      </c>
      <c r="O91" s="9" t="str">
        <f t="shared" si="10"/>
        <v>tier - 3</v>
      </c>
      <c r="P91" s="9" t="str">
        <f t="shared" si="11"/>
        <v>R1012</v>
      </c>
      <c r="Q91" s="36" t="str">
        <f t="shared" si="12"/>
        <v>29-Nov-2001</v>
      </c>
      <c r="R91" s="36">
        <v>37224</v>
      </c>
      <c r="S91" s="52">
        <f t="shared" si="13"/>
        <v>22</v>
      </c>
      <c r="T91" s="55">
        <v>1293</v>
      </c>
      <c r="U91" s="15" t="s">
        <v>109</v>
      </c>
      <c r="V91" s="72">
        <v>37224</v>
      </c>
      <c r="W91" s="15">
        <v>0</v>
      </c>
      <c r="X91" s="55">
        <v>1293</v>
      </c>
      <c r="Y91" s="15">
        <v>1</v>
      </c>
      <c r="Z91" s="15">
        <v>1</v>
      </c>
      <c r="AA91" s="15" t="s">
        <v>23</v>
      </c>
      <c r="AB91" s="39">
        <v>22</v>
      </c>
    </row>
    <row r="92" spans="1:28" x14ac:dyDescent="0.35">
      <c r="A92" t="s">
        <v>110</v>
      </c>
      <c r="B92">
        <v>2002</v>
      </c>
      <c r="C92" t="s">
        <v>30</v>
      </c>
      <c r="D92" s="43">
        <v>10</v>
      </c>
      <c r="E92">
        <v>0</v>
      </c>
      <c r="F92" s="38">
        <v>1304</v>
      </c>
      <c r="G92" t="s">
        <v>11</v>
      </c>
      <c r="H92" t="s">
        <v>11</v>
      </c>
      <c r="I92" t="s">
        <v>23</v>
      </c>
      <c r="J92" s="41">
        <v>2002</v>
      </c>
      <c r="K92" s="44" t="s">
        <v>30</v>
      </c>
      <c r="L92" s="15">
        <f t="shared" si="7"/>
        <v>1</v>
      </c>
      <c r="M92" s="15" t="str">
        <f t="shared" si="8"/>
        <v>tier - 2</v>
      </c>
      <c r="N92" s="15">
        <f t="shared" si="9"/>
        <v>9</v>
      </c>
      <c r="O92" s="9" t="str">
        <f t="shared" si="10"/>
        <v>tier - 2</v>
      </c>
      <c r="P92" s="9" t="str">
        <f t="shared" si="11"/>
        <v>R1012</v>
      </c>
      <c r="Q92" s="36" t="str">
        <f t="shared" si="12"/>
        <v>10-Dec-2002</v>
      </c>
      <c r="R92" s="36">
        <v>37600</v>
      </c>
      <c r="S92" s="52">
        <f t="shared" si="13"/>
        <v>21</v>
      </c>
      <c r="T92" s="55">
        <v>1304</v>
      </c>
      <c r="U92" s="15" t="s">
        <v>110</v>
      </c>
      <c r="V92" s="72">
        <v>37600</v>
      </c>
      <c r="W92" s="15">
        <v>0</v>
      </c>
      <c r="X92" s="55">
        <v>1304</v>
      </c>
      <c r="Y92" s="15">
        <v>1</v>
      </c>
      <c r="Z92" s="15">
        <v>9</v>
      </c>
      <c r="AA92" s="15" t="s">
        <v>23</v>
      </c>
      <c r="AB92" s="39">
        <v>21</v>
      </c>
    </row>
    <row r="93" spans="1:28" x14ac:dyDescent="0.35">
      <c r="A93" t="s">
        <v>111</v>
      </c>
      <c r="B93">
        <v>1999</v>
      </c>
      <c r="C93" t="s">
        <v>30</v>
      </c>
      <c r="D93" s="43">
        <v>2</v>
      </c>
      <c r="E93">
        <v>0</v>
      </c>
      <c r="F93" s="38">
        <v>1304</v>
      </c>
      <c r="G93" t="s">
        <v>11</v>
      </c>
      <c r="H93" t="s">
        <v>11</v>
      </c>
      <c r="I93" t="s">
        <v>13</v>
      </c>
      <c r="J93" s="41">
        <v>1999</v>
      </c>
      <c r="K93" s="44" t="s">
        <v>30</v>
      </c>
      <c r="L93" s="15">
        <f t="shared" si="7"/>
        <v>1</v>
      </c>
      <c r="M93" s="15" t="str">
        <f t="shared" si="8"/>
        <v>tier - 2</v>
      </c>
      <c r="N93" s="15">
        <f t="shared" si="9"/>
        <v>9</v>
      </c>
      <c r="O93" s="9" t="str">
        <f t="shared" si="10"/>
        <v>tier - 2</v>
      </c>
      <c r="P93" s="9" t="str">
        <f t="shared" si="11"/>
        <v>R1013</v>
      </c>
      <c r="Q93" s="36" t="str">
        <f t="shared" si="12"/>
        <v>2-Dec-1999</v>
      </c>
      <c r="R93" s="36">
        <v>36496</v>
      </c>
      <c r="S93" s="52">
        <f t="shared" si="13"/>
        <v>24</v>
      </c>
      <c r="T93" s="55">
        <v>1304</v>
      </c>
      <c r="U93" s="15" t="s">
        <v>111</v>
      </c>
      <c r="V93" s="72">
        <v>36496</v>
      </c>
      <c r="W93" s="15">
        <v>0</v>
      </c>
      <c r="X93" s="55">
        <v>1304</v>
      </c>
      <c r="Y93" s="15">
        <v>1</v>
      </c>
      <c r="Z93" s="15">
        <v>9</v>
      </c>
      <c r="AA93" s="15" t="s">
        <v>13</v>
      </c>
      <c r="AB93" s="39">
        <v>24</v>
      </c>
    </row>
    <row r="94" spans="1:28" x14ac:dyDescent="0.35">
      <c r="A94" t="s">
        <v>112</v>
      </c>
      <c r="B94">
        <v>2002</v>
      </c>
      <c r="C94" t="s">
        <v>37</v>
      </c>
      <c r="D94" s="43">
        <v>13</v>
      </c>
      <c r="E94">
        <v>0</v>
      </c>
      <c r="F94" s="38">
        <v>1315</v>
      </c>
      <c r="G94" t="s">
        <v>11</v>
      </c>
      <c r="H94" t="s">
        <v>11</v>
      </c>
      <c r="I94" t="s">
        <v>13</v>
      </c>
      <c r="J94" s="41">
        <v>2002</v>
      </c>
      <c r="K94" s="44" t="s">
        <v>37</v>
      </c>
      <c r="L94" s="15">
        <f t="shared" si="7"/>
        <v>1</v>
      </c>
      <c r="M94" s="15" t="str">
        <f t="shared" si="8"/>
        <v>tier - 2</v>
      </c>
      <c r="N94" s="15">
        <f t="shared" si="9"/>
        <v>9</v>
      </c>
      <c r="O94" s="9" t="str">
        <f t="shared" si="10"/>
        <v>tier - 2</v>
      </c>
      <c r="P94" s="9" t="str">
        <f t="shared" si="11"/>
        <v>R1013</v>
      </c>
      <c r="Q94" s="36" t="str">
        <f t="shared" si="12"/>
        <v>13-Oct-2002</v>
      </c>
      <c r="R94" s="36">
        <v>37542</v>
      </c>
      <c r="S94" s="52">
        <f t="shared" si="13"/>
        <v>21</v>
      </c>
      <c r="T94" s="55">
        <v>1315</v>
      </c>
      <c r="U94" s="15" t="s">
        <v>112</v>
      </c>
      <c r="V94" s="72">
        <v>37542</v>
      </c>
      <c r="W94" s="15">
        <v>0</v>
      </c>
      <c r="X94" s="55">
        <v>1315</v>
      </c>
      <c r="Y94" s="15">
        <v>1</v>
      </c>
      <c r="Z94" s="15">
        <v>9</v>
      </c>
      <c r="AA94" s="15" t="s">
        <v>13</v>
      </c>
      <c r="AB94" s="39">
        <v>21</v>
      </c>
    </row>
    <row r="95" spans="1:28" x14ac:dyDescent="0.35">
      <c r="A95" t="s">
        <v>113</v>
      </c>
      <c r="B95">
        <v>1999</v>
      </c>
      <c r="C95" t="s">
        <v>37</v>
      </c>
      <c r="D95" s="43">
        <v>14</v>
      </c>
      <c r="E95">
        <v>0</v>
      </c>
      <c r="F95" s="38">
        <v>1329.17</v>
      </c>
      <c r="G95" t="s">
        <v>11</v>
      </c>
      <c r="H95" t="s">
        <v>12</v>
      </c>
      <c r="I95" t="s">
        <v>13</v>
      </c>
      <c r="J95" s="41">
        <v>1999</v>
      </c>
      <c r="K95" s="44" t="s">
        <v>37</v>
      </c>
      <c r="L95" s="15">
        <f t="shared" si="7"/>
        <v>1</v>
      </c>
      <c r="M95" s="15" t="str">
        <f t="shared" si="8"/>
        <v>tier - 2</v>
      </c>
      <c r="N95" s="15">
        <f t="shared" si="9"/>
        <v>1</v>
      </c>
      <c r="O95" s="9" t="str">
        <f t="shared" si="10"/>
        <v>tier - 3</v>
      </c>
      <c r="P95" s="9" t="str">
        <f t="shared" si="11"/>
        <v>R1013</v>
      </c>
      <c r="Q95" s="36" t="str">
        <f t="shared" si="12"/>
        <v>14-Oct-1999</v>
      </c>
      <c r="R95" s="36">
        <v>36447</v>
      </c>
      <c r="S95" s="52">
        <f t="shared" si="13"/>
        <v>24</v>
      </c>
      <c r="T95" s="55">
        <v>1329.17</v>
      </c>
      <c r="U95" s="15" t="s">
        <v>113</v>
      </c>
      <c r="V95" s="72">
        <v>36447</v>
      </c>
      <c r="W95" s="15">
        <v>0</v>
      </c>
      <c r="X95" s="55">
        <v>1329.17</v>
      </c>
      <c r="Y95" s="15">
        <v>1</v>
      </c>
      <c r="Z95" s="15">
        <v>1</v>
      </c>
      <c r="AA95" s="15" t="s">
        <v>13</v>
      </c>
      <c r="AB95" s="39">
        <v>24</v>
      </c>
    </row>
    <row r="96" spans="1:28" x14ac:dyDescent="0.35">
      <c r="A96" t="s">
        <v>114</v>
      </c>
      <c r="B96">
        <v>1998</v>
      </c>
      <c r="C96" t="s">
        <v>10</v>
      </c>
      <c r="D96" s="43">
        <v>12</v>
      </c>
      <c r="E96">
        <v>0</v>
      </c>
      <c r="F96" s="38">
        <v>1332.61</v>
      </c>
      <c r="G96" t="s">
        <v>11</v>
      </c>
      <c r="H96" t="s">
        <v>12</v>
      </c>
      <c r="I96" t="s">
        <v>13</v>
      </c>
      <c r="J96" s="41">
        <v>1998</v>
      </c>
      <c r="K96" s="44" t="s">
        <v>10</v>
      </c>
      <c r="L96" s="15">
        <f t="shared" si="7"/>
        <v>1</v>
      </c>
      <c r="M96" s="15" t="str">
        <f t="shared" si="8"/>
        <v>tier - 2</v>
      </c>
      <c r="N96" s="15">
        <f t="shared" si="9"/>
        <v>1</v>
      </c>
      <c r="O96" s="9" t="str">
        <f t="shared" si="10"/>
        <v>tier - 3</v>
      </c>
      <c r="P96" s="9" t="str">
        <f t="shared" si="11"/>
        <v>R1013</v>
      </c>
      <c r="Q96" s="36" t="str">
        <f t="shared" si="12"/>
        <v>12-Jul-1998</v>
      </c>
      <c r="R96" s="36">
        <v>35988</v>
      </c>
      <c r="S96" s="52">
        <f t="shared" si="13"/>
        <v>25</v>
      </c>
      <c r="T96" s="55">
        <v>1332.61</v>
      </c>
      <c r="U96" s="15" t="s">
        <v>114</v>
      </c>
      <c r="V96" s="72">
        <v>35988</v>
      </c>
      <c r="W96" s="15">
        <v>0</v>
      </c>
      <c r="X96" s="55">
        <v>1332.61</v>
      </c>
      <c r="Y96" s="15">
        <v>1</v>
      </c>
      <c r="Z96" s="15">
        <v>1</v>
      </c>
      <c r="AA96" s="15" t="s">
        <v>13</v>
      </c>
      <c r="AB96" s="39">
        <v>25</v>
      </c>
    </row>
    <row r="97" spans="1:28" x14ac:dyDescent="0.35">
      <c r="A97" t="s">
        <v>115</v>
      </c>
      <c r="B97">
        <v>1995</v>
      </c>
      <c r="C97" t="s">
        <v>10</v>
      </c>
      <c r="D97" s="43">
        <v>30</v>
      </c>
      <c r="E97">
        <v>0</v>
      </c>
      <c r="F97" s="38">
        <v>1338</v>
      </c>
      <c r="G97" t="s">
        <v>11</v>
      </c>
      <c r="H97" t="s">
        <v>12</v>
      </c>
      <c r="I97" t="s">
        <v>23</v>
      </c>
      <c r="J97" s="41">
        <v>1995</v>
      </c>
      <c r="K97" s="44" t="s">
        <v>10</v>
      </c>
      <c r="L97" s="15">
        <f t="shared" si="7"/>
        <v>1</v>
      </c>
      <c r="M97" s="15" t="str">
        <f t="shared" si="8"/>
        <v>tier - 2</v>
      </c>
      <c r="N97" s="15">
        <f t="shared" si="9"/>
        <v>1</v>
      </c>
      <c r="O97" s="9" t="str">
        <f t="shared" si="10"/>
        <v>tier - 3</v>
      </c>
      <c r="P97" s="9" t="str">
        <f t="shared" si="11"/>
        <v>R1012</v>
      </c>
      <c r="Q97" s="36" t="str">
        <f t="shared" si="12"/>
        <v>30-Jul-1995</v>
      </c>
      <c r="R97" s="36">
        <v>34910</v>
      </c>
      <c r="S97" s="52">
        <f t="shared" si="13"/>
        <v>28</v>
      </c>
      <c r="T97" s="55">
        <v>1338</v>
      </c>
      <c r="U97" s="15" t="s">
        <v>115</v>
      </c>
      <c r="V97" s="72">
        <v>34910</v>
      </c>
      <c r="W97" s="15">
        <v>0</v>
      </c>
      <c r="X97" s="55">
        <v>1338</v>
      </c>
      <c r="Y97" s="15">
        <v>1</v>
      </c>
      <c r="Z97" s="15">
        <v>1</v>
      </c>
      <c r="AA97" s="15" t="s">
        <v>23</v>
      </c>
      <c r="AB97" s="39">
        <v>28</v>
      </c>
    </row>
    <row r="98" spans="1:28" x14ac:dyDescent="0.35">
      <c r="A98" t="s">
        <v>116</v>
      </c>
      <c r="B98">
        <v>1997</v>
      </c>
      <c r="C98" t="s">
        <v>15</v>
      </c>
      <c r="D98" s="43">
        <v>7</v>
      </c>
      <c r="E98">
        <v>0</v>
      </c>
      <c r="F98" s="38">
        <v>1341.16</v>
      </c>
      <c r="G98" t="s">
        <v>11</v>
      </c>
      <c r="H98" t="s">
        <v>11</v>
      </c>
      <c r="I98" t="s">
        <v>23</v>
      </c>
      <c r="J98" s="41">
        <v>1997</v>
      </c>
      <c r="K98" s="44" t="s">
        <v>15</v>
      </c>
      <c r="L98" s="15">
        <f t="shared" si="7"/>
        <v>1</v>
      </c>
      <c r="M98" s="15" t="str">
        <f t="shared" si="8"/>
        <v>tier - 2</v>
      </c>
      <c r="N98" s="15">
        <f t="shared" si="9"/>
        <v>9</v>
      </c>
      <c r="O98" s="9" t="str">
        <f t="shared" si="10"/>
        <v>tier - 2</v>
      </c>
      <c r="P98" s="9" t="str">
        <f t="shared" si="11"/>
        <v>R1012</v>
      </c>
      <c r="Q98" s="36" t="str">
        <f t="shared" si="12"/>
        <v>7-Nov-1997</v>
      </c>
      <c r="R98" s="36">
        <v>35741</v>
      </c>
      <c r="S98" s="52">
        <f t="shared" si="13"/>
        <v>26</v>
      </c>
      <c r="T98" s="55">
        <v>1341.16</v>
      </c>
      <c r="U98" s="15" t="s">
        <v>116</v>
      </c>
      <c r="V98" s="72">
        <v>35741</v>
      </c>
      <c r="W98" s="15">
        <v>0</v>
      </c>
      <c r="X98" s="55">
        <v>1341.16</v>
      </c>
      <c r="Y98" s="15">
        <v>1</v>
      </c>
      <c r="Z98" s="15">
        <v>9</v>
      </c>
      <c r="AA98" s="15" t="s">
        <v>23</v>
      </c>
      <c r="AB98" s="39">
        <v>26</v>
      </c>
    </row>
    <row r="99" spans="1:28" x14ac:dyDescent="0.35">
      <c r="A99" t="s">
        <v>117</v>
      </c>
      <c r="B99">
        <v>1998</v>
      </c>
      <c r="C99" t="s">
        <v>30</v>
      </c>
      <c r="D99" s="43">
        <v>3</v>
      </c>
      <c r="E99">
        <v>0</v>
      </c>
      <c r="F99" s="38">
        <v>1359</v>
      </c>
      <c r="G99" t="s">
        <v>11</v>
      </c>
      <c r="H99" t="s">
        <v>16</v>
      </c>
      <c r="I99" t="s">
        <v>13</v>
      </c>
      <c r="J99" s="41">
        <v>1998</v>
      </c>
      <c r="K99" s="44" t="s">
        <v>30</v>
      </c>
      <c r="L99" s="15">
        <f t="shared" si="7"/>
        <v>1</v>
      </c>
      <c r="M99" s="15" t="str">
        <f t="shared" si="8"/>
        <v>tier - 2</v>
      </c>
      <c r="N99" s="15">
        <f t="shared" si="9"/>
        <v>2</v>
      </c>
      <c r="O99" s="9" t="str">
        <f t="shared" si="10"/>
        <v>tier - 1</v>
      </c>
      <c r="P99" s="9" t="str">
        <f t="shared" si="11"/>
        <v>R1013</v>
      </c>
      <c r="Q99" s="36" t="str">
        <f t="shared" si="12"/>
        <v>3-Dec-1998</v>
      </c>
      <c r="R99" s="36">
        <v>36132</v>
      </c>
      <c r="S99" s="52">
        <f t="shared" si="13"/>
        <v>25</v>
      </c>
      <c r="T99" s="55">
        <v>1359</v>
      </c>
      <c r="U99" s="15" t="s">
        <v>117</v>
      </c>
      <c r="V99" s="72">
        <v>36132</v>
      </c>
      <c r="W99" s="15">
        <v>0</v>
      </c>
      <c r="X99" s="55">
        <v>1359</v>
      </c>
      <c r="Y99" s="15">
        <v>1</v>
      </c>
      <c r="Z99" s="15">
        <v>2</v>
      </c>
      <c r="AA99" s="15" t="s">
        <v>13</v>
      </c>
      <c r="AB99" s="39">
        <v>25</v>
      </c>
    </row>
    <row r="100" spans="1:28" x14ac:dyDescent="0.35">
      <c r="A100" t="s">
        <v>118</v>
      </c>
      <c r="B100">
        <v>2002</v>
      </c>
      <c r="C100" t="s">
        <v>35</v>
      </c>
      <c r="D100" s="43">
        <v>15</v>
      </c>
      <c r="E100">
        <v>0</v>
      </c>
      <c r="F100" s="38">
        <v>1382</v>
      </c>
      <c r="G100" t="s">
        <v>11</v>
      </c>
      <c r="H100" t="s">
        <v>16</v>
      </c>
      <c r="I100" t="s">
        <v>13</v>
      </c>
      <c r="J100" s="41">
        <v>2002</v>
      </c>
      <c r="K100" s="44" t="s">
        <v>35</v>
      </c>
      <c r="L100" s="15">
        <f t="shared" si="7"/>
        <v>1</v>
      </c>
      <c r="M100" s="15" t="str">
        <f t="shared" si="8"/>
        <v>tier - 2</v>
      </c>
      <c r="N100" s="15">
        <f t="shared" si="9"/>
        <v>2</v>
      </c>
      <c r="O100" s="9" t="str">
        <f t="shared" si="10"/>
        <v>tier - 1</v>
      </c>
      <c r="P100" s="9" t="str">
        <f t="shared" si="11"/>
        <v>R1013</v>
      </c>
      <c r="Q100" s="36" t="str">
        <f t="shared" si="12"/>
        <v>15-Aug-2002</v>
      </c>
      <c r="R100" s="36">
        <v>37483</v>
      </c>
      <c r="S100" s="52">
        <f t="shared" si="13"/>
        <v>21</v>
      </c>
      <c r="T100" s="55">
        <v>1382</v>
      </c>
      <c r="U100" s="15" t="s">
        <v>118</v>
      </c>
      <c r="V100" s="72">
        <v>37483</v>
      </c>
      <c r="W100" s="15">
        <v>0</v>
      </c>
      <c r="X100" s="55">
        <v>1382</v>
      </c>
      <c r="Y100" s="15">
        <v>1</v>
      </c>
      <c r="Z100" s="15">
        <v>2</v>
      </c>
      <c r="AA100" s="15" t="s">
        <v>13</v>
      </c>
      <c r="AB100" s="39">
        <v>21</v>
      </c>
    </row>
    <row r="101" spans="1:28" x14ac:dyDescent="0.35">
      <c r="A101" t="s">
        <v>119</v>
      </c>
      <c r="B101">
        <v>1999</v>
      </c>
      <c r="C101" t="s">
        <v>10</v>
      </c>
      <c r="D101" s="43">
        <v>6</v>
      </c>
      <c r="E101">
        <v>0</v>
      </c>
      <c r="F101" s="38">
        <v>1389</v>
      </c>
      <c r="G101" t="s">
        <v>11</v>
      </c>
      <c r="H101" t="s">
        <v>11</v>
      </c>
      <c r="I101" t="s">
        <v>13</v>
      </c>
      <c r="J101" s="41">
        <v>1999</v>
      </c>
      <c r="K101" s="44" t="s">
        <v>10</v>
      </c>
      <c r="L101" s="15">
        <f t="shared" si="7"/>
        <v>1</v>
      </c>
      <c r="M101" s="15" t="str">
        <f t="shared" si="8"/>
        <v>tier - 2</v>
      </c>
      <c r="N101" s="15">
        <f t="shared" si="9"/>
        <v>9</v>
      </c>
      <c r="O101" s="9" t="str">
        <f t="shared" si="10"/>
        <v>tier - 2</v>
      </c>
      <c r="P101" s="9" t="str">
        <f t="shared" si="11"/>
        <v>R1013</v>
      </c>
      <c r="Q101" s="36" t="str">
        <f t="shared" si="12"/>
        <v>6-Jul-1999</v>
      </c>
      <c r="R101" s="36">
        <v>36347</v>
      </c>
      <c r="S101" s="52">
        <f t="shared" si="13"/>
        <v>24</v>
      </c>
      <c r="T101" s="55">
        <v>1389</v>
      </c>
      <c r="U101" s="15" t="s">
        <v>119</v>
      </c>
      <c r="V101" s="72">
        <v>36347</v>
      </c>
      <c r="W101" s="15">
        <v>0</v>
      </c>
      <c r="X101" s="55">
        <v>1389</v>
      </c>
      <c r="Y101" s="15">
        <v>1</v>
      </c>
      <c r="Z101" s="15">
        <v>9</v>
      </c>
      <c r="AA101" s="15" t="s">
        <v>13</v>
      </c>
      <c r="AB101" s="39">
        <v>24</v>
      </c>
    </row>
    <row r="102" spans="1:28" x14ac:dyDescent="0.35">
      <c r="A102" t="s">
        <v>120</v>
      </c>
      <c r="B102">
        <v>2002</v>
      </c>
      <c r="C102" t="s">
        <v>15</v>
      </c>
      <c r="D102" s="43">
        <v>14</v>
      </c>
      <c r="E102">
        <v>0</v>
      </c>
      <c r="F102" s="38">
        <v>1390</v>
      </c>
      <c r="G102" t="s">
        <v>11</v>
      </c>
      <c r="H102" t="s">
        <v>11</v>
      </c>
      <c r="I102" t="s">
        <v>13</v>
      </c>
      <c r="J102" s="41">
        <v>2002</v>
      </c>
      <c r="K102" s="44" t="s">
        <v>15</v>
      </c>
      <c r="L102" s="15">
        <f t="shared" si="7"/>
        <v>1</v>
      </c>
      <c r="M102" s="15" t="str">
        <f t="shared" si="8"/>
        <v>tier - 2</v>
      </c>
      <c r="N102" s="15">
        <f t="shared" si="9"/>
        <v>9</v>
      </c>
      <c r="O102" s="9" t="str">
        <f t="shared" si="10"/>
        <v>tier - 2</v>
      </c>
      <c r="P102" s="9" t="str">
        <f t="shared" si="11"/>
        <v>R1013</v>
      </c>
      <c r="Q102" s="36" t="str">
        <f t="shared" si="12"/>
        <v>14-Nov-2002</v>
      </c>
      <c r="R102" s="36">
        <v>37574</v>
      </c>
      <c r="S102" s="52">
        <f t="shared" si="13"/>
        <v>21</v>
      </c>
      <c r="T102" s="55">
        <v>1390</v>
      </c>
      <c r="U102" s="15" t="s">
        <v>120</v>
      </c>
      <c r="V102" s="72">
        <v>37574</v>
      </c>
      <c r="W102" s="15">
        <v>0</v>
      </c>
      <c r="X102" s="55">
        <v>1390</v>
      </c>
      <c r="Y102" s="15">
        <v>1</v>
      </c>
      <c r="Z102" s="15">
        <v>9</v>
      </c>
      <c r="AA102" s="15" t="s">
        <v>13</v>
      </c>
      <c r="AB102" s="39">
        <v>21</v>
      </c>
    </row>
    <row r="103" spans="1:28" x14ac:dyDescent="0.35">
      <c r="A103" t="s">
        <v>121</v>
      </c>
      <c r="B103">
        <v>2002</v>
      </c>
      <c r="C103" t="s">
        <v>30</v>
      </c>
      <c r="D103" s="43">
        <v>22</v>
      </c>
      <c r="E103">
        <v>0</v>
      </c>
      <c r="F103" s="38">
        <v>1391.53</v>
      </c>
      <c r="G103" t="s">
        <v>11</v>
      </c>
      <c r="H103" t="s">
        <v>16</v>
      </c>
      <c r="I103" t="s">
        <v>13</v>
      </c>
      <c r="J103" s="41">
        <v>2002</v>
      </c>
      <c r="K103" s="44" t="s">
        <v>30</v>
      </c>
      <c r="L103" s="15">
        <f t="shared" si="7"/>
        <v>1</v>
      </c>
      <c r="M103" s="15" t="str">
        <f t="shared" si="8"/>
        <v>tier - 2</v>
      </c>
      <c r="N103" s="15">
        <f t="shared" si="9"/>
        <v>2</v>
      </c>
      <c r="O103" s="9" t="str">
        <f t="shared" si="10"/>
        <v>tier - 1</v>
      </c>
      <c r="P103" s="9" t="str">
        <f t="shared" si="11"/>
        <v>R1013</v>
      </c>
      <c r="Q103" s="36" t="str">
        <f t="shared" si="12"/>
        <v>22-Dec-2002</v>
      </c>
      <c r="R103" s="36">
        <v>37612</v>
      </c>
      <c r="S103" s="52">
        <f t="shared" si="13"/>
        <v>20</v>
      </c>
      <c r="T103" s="55">
        <v>1391.53</v>
      </c>
      <c r="U103" s="15" t="s">
        <v>121</v>
      </c>
      <c r="V103" s="72">
        <v>37612</v>
      </c>
      <c r="W103" s="15">
        <v>0</v>
      </c>
      <c r="X103" s="55">
        <v>1391.53</v>
      </c>
      <c r="Y103" s="15">
        <v>1</v>
      </c>
      <c r="Z103" s="15">
        <v>2</v>
      </c>
      <c r="AA103" s="15" t="s">
        <v>13</v>
      </c>
      <c r="AB103" s="39">
        <v>20</v>
      </c>
    </row>
    <row r="104" spans="1:28" x14ac:dyDescent="0.35">
      <c r="A104" t="s">
        <v>122</v>
      </c>
      <c r="B104">
        <v>1998</v>
      </c>
      <c r="C104" t="s">
        <v>20</v>
      </c>
      <c r="D104" s="43">
        <v>5</v>
      </c>
      <c r="E104">
        <v>0</v>
      </c>
      <c r="F104" s="38">
        <v>1400.44</v>
      </c>
      <c r="G104" t="s">
        <v>11</v>
      </c>
      <c r="H104" t="s">
        <v>11</v>
      </c>
      <c r="I104" t="s">
        <v>13</v>
      </c>
      <c r="J104" s="41">
        <v>1998</v>
      </c>
      <c r="K104" s="44" t="s">
        <v>20</v>
      </c>
      <c r="L104" s="15">
        <f t="shared" si="7"/>
        <v>1</v>
      </c>
      <c r="M104" s="15" t="str">
        <f t="shared" si="8"/>
        <v>tier - 2</v>
      </c>
      <c r="N104" s="15">
        <f t="shared" si="9"/>
        <v>9</v>
      </c>
      <c r="O104" s="9" t="str">
        <f t="shared" si="10"/>
        <v>tier - 2</v>
      </c>
      <c r="P104" s="9" t="str">
        <f t="shared" si="11"/>
        <v>R1013</v>
      </c>
      <c r="Q104" s="36" t="str">
        <f t="shared" si="12"/>
        <v>5-Sep-1998</v>
      </c>
      <c r="R104" s="36">
        <v>36043</v>
      </c>
      <c r="S104" s="52">
        <f t="shared" si="13"/>
        <v>25</v>
      </c>
      <c r="T104" s="55">
        <v>1400.44</v>
      </c>
      <c r="U104" s="15" t="s">
        <v>122</v>
      </c>
      <c r="V104" s="72">
        <v>36043</v>
      </c>
      <c r="W104" s="15">
        <v>0</v>
      </c>
      <c r="X104" s="55">
        <v>1400.44</v>
      </c>
      <c r="Y104" s="15">
        <v>1</v>
      </c>
      <c r="Z104" s="15">
        <v>9</v>
      </c>
      <c r="AA104" s="15" t="s">
        <v>13</v>
      </c>
      <c r="AB104" s="39">
        <v>25</v>
      </c>
    </row>
    <row r="105" spans="1:28" x14ac:dyDescent="0.35">
      <c r="A105" t="s">
        <v>123</v>
      </c>
      <c r="B105">
        <v>1997</v>
      </c>
      <c r="C105" t="s">
        <v>37</v>
      </c>
      <c r="D105" s="43">
        <v>27</v>
      </c>
      <c r="E105">
        <v>0</v>
      </c>
      <c r="F105" s="38">
        <v>1402</v>
      </c>
      <c r="G105" t="s">
        <v>11</v>
      </c>
      <c r="H105" t="s">
        <v>12</v>
      </c>
      <c r="I105" t="s">
        <v>42</v>
      </c>
      <c r="J105" s="41">
        <v>1997</v>
      </c>
      <c r="K105" s="44" t="s">
        <v>37</v>
      </c>
      <c r="L105" s="15">
        <f t="shared" si="7"/>
        <v>1</v>
      </c>
      <c r="M105" s="15" t="str">
        <f t="shared" si="8"/>
        <v>tier - 2</v>
      </c>
      <c r="N105" s="15">
        <f t="shared" si="9"/>
        <v>1</v>
      </c>
      <c r="O105" s="9" t="str">
        <f t="shared" si="10"/>
        <v>tier - 3</v>
      </c>
      <c r="P105" s="9" t="str">
        <f t="shared" si="11"/>
        <v>R1011</v>
      </c>
      <c r="Q105" s="36" t="str">
        <f t="shared" si="12"/>
        <v>27-Oct-1997</v>
      </c>
      <c r="R105" s="36">
        <v>35730</v>
      </c>
      <c r="S105" s="52">
        <f t="shared" si="13"/>
        <v>26</v>
      </c>
      <c r="T105" s="55">
        <v>1402</v>
      </c>
      <c r="U105" s="15" t="s">
        <v>123</v>
      </c>
      <c r="V105" s="72">
        <v>35730</v>
      </c>
      <c r="W105" s="15">
        <v>0</v>
      </c>
      <c r="X105" s="55">
        <v>1402</v>
      </c>
      <c r="Y105" s="15">
        <v>1</v>
      </c>
      <c r="Z105" s="15">
        <v>1</v>
      </c>
      <c r="AA105" s="15" t="s">
        <v>42</v>
      </c>
      <c r="AB105" s="39">
        <v>26</v>
      </c>
    </row>
    <row r="106" spans="1:28" x14ac:dyDescent="0.35">
      <c r="A106" t="s">
        <v>124</v>
      </c>
      <c r="B106">
        <v>1996</v>
      </c>
      <c r="C106" t="s">
        <v>18</v>
      </c>
      <c r="D106" s="43">
        <v>23</v>
      </c>
      <c r="E106">
        <v>0</v>
      </c>
      <c r="F106" s="38">
        <v>1417</v>
      </c>
      <c r="G106" t="s">
        <v>11</v>
      </c>
      <c r="H106" t="s">
        <v>12</v>
      </c>
      <c r="I106" t="s">
        <v>13</v>
      </c>
      <c r="J106" s="41">
        <v>1996</v>
      </c>
      <c r="K106" s="44" t="s">
        <v>18</v>
      </c>
      <c r="L106" s="15">
        <f t="shared" si="7"/>
        <v>1</v>
      </c>
      <c r="M106" s="15" t="str">
        <f t="shared" si="8"/>
        <v>tier - 2</v>
      </c>
      <c r="N106" s="15">
        <f t="shared" si="9"/>
        <v>1</v>
      </c>
      <c r="O106" s="9" t="str">
        <f t="shared" si="10"/>
        <v>tier - 3</v>
      </c>
      <c r="P106" s="9" t="str">
        <f t="shared" si="11"/>
        <v>R1013</v>
      </c>
      <c r="Q106" s="36" t="str">
        <f t="shared" si="12"/>
        <v>23-Jun-1996</v>
      </c>
      <c r="R106" s="36">
        <v>35239</v>
      </c>
      <c r="S106" s="52">
        <f t="shared" si="13"/>
        <v>27</v>
      </c>
      <c r="T106" s="55">
        <v>1417</v>
      </c>
      <c r="U106" s="15" t="s">
        <v>124</v>
      </c>
      <c r="V106" s="72">
        <v>35239</v>
      </c>
      <c r="W106" s="15">
        <v>0</v>
      </c>
      <c r="X106" s="55">
        <v>1417</v>
      </c>
      <c r="Y106" s="15">
        <v>1</v>
      </c>
      <c r="Z106" s="15">
        <v>1</v>
      </c>
      <c r="AA106" s="15" t="s">
        <v>13</v>
      </c>
      <c r="AB106" s="39">
        <v>27</v>
      </c>
    </row>
    <row r="107" spans="1:28" x14ac:dyDescent="0.35">
      <c r="A107" t="s">
        <v>125</v>
      </c>
      <c r="B107">
        <v>2001</v>
      </c>
      <c r="C107" t="s">
        <v>35</v>
      </c>
      <c r="D107" s="43">
        <v>23</v>
      </c>
      <c r="E107">
        <v>0</v>
      </c>
      <c r="F107" s="38">
        <v>1421</v>
      </c>
      <c r="G107" t="s">
        <v>11</v>
      </c>
      <c r="H107" t="s">
        <v>11</v>
      </c>
      <c r="I107" t="s">
        <v>13</v>
      </c>
      <c r="J107" s="41">
        <v>2001</v>
      </c>
      <c r="K107" s="44" t="s">
        <v>35</v>
      </c>
      <c r="L107" s="15">
        <f t="shared" si="7"/>
        <v>1</v>
      </c>
      <c r="M107" s="15" t="str">
        <f t="shared" si="8"/>
        <v>tier - 2</v>
      </c>
      <c r="N107" s="15">
        <f t="shared" si="9"/>
        <v>9</v>
      </c>
      <c r="O107" s="9" t="str">
        <f t="shared" si="10"/>
        <v>tier - 2</v>
      </c>
      <c r="P107" s="9" t="str">
        <f t="shared" si="11"/>
        <v>R1013</v>
      </c>
      <c r="Q107" s="36" t="str">
        <f t="shared" si="12"/>
        <v>23-Aug-2001</v>
      </c>
      <c r="R107" s="36">
        <v>37126</v>
      </c>
      <c r="S107" s="52">
        <f t="shared" si="13"/>
        <v>22</v>
      </c>
      <c r="T107" s="55">
        <v>1421</v>
      </c>
      <c r="U107" s="15" t="s">
        <v>125</v>
      </c>
      <c r="V107" s="72">
        <v>37126</v>
      </c>
      <c r="W107" s="15">
        <v>0</v>
      </c>
      <c r="X107" s="55">
        <v>1421</v>
      </c>
      <c r="Y107" s="15">
        <v>1</v>
      </c>
      <c r="Z107" s="15">
        <v>9</v>
      </c>
      <c r="AA107" s="15" t="s">
        <v>13</v>
      </c>
      <c r="AB107" s="39">
        <v>22</v>
      </c>
    </row>
    <row r="108" spans="1:28" x14ac:dyDescent="0.35">
      <c r="A108" t="s">
        <v>126</v>
      </c>
      <c r="B108">
        <v>1997</v>
      </c>
      <c r="C108" t="s">
        <v>30</v>
      </c>
      <c r="D108" s="43">
        <v>5</v>
      </c>
      <c r="E108">
        <v>0</v>
      </c>
      <c r="F108" s="38">
        <v>1422</v>
      </c>
      <c r="G108" t="s">
        <v>11</v>
      </c>
      <c r="H108" t="s">
        <v>11</v>
      </c>
      <c r="I108" t="s">
        <v>13</v>
      </c>
      <c r="J108" s="41">
        <v>1997</v>
      </c>
      <c r="K108" s="44" t="s">
        <v>30</v>
      </c>
      <c r="L108" s="15">
        <f t="shared" si="7"/>
        <v>1</v>
      </c>
      <c r="M108" s="15" t="str">
        <f t="shared" si="8"/>
        <v>tier - 2</v>
      </c>
      <c r="N108" s="15">
        <f t="shared" si="9"/>
        <v>9</v>
      </c>
      <c r="O108" s="9" t="str">
        <f t="shared" si="10"/>
        <v>tier - 2</v>
      </c>
      <c r="P108" s="9" t="str">
        <f t="shared" si="11"/>
        <v>R1013</v>
      </c>
      <c r="Q108" s="36" t="str">
        <f t="shared" si="12"/>
        <v>5-Dec-1997</v>
      </c>
      <c r="R108" s="36">
        <v>35769</v>
      </c>
      <c r="S108" s="52">
        <f t="shared" si="13"/>
        <v>26</v>
      </c>
      <c r="T108" s="55">
        <v>1422</v>
      </c>
      <c r="U108" s="15" t="s">
        <v>126</v>
      </c>
      <c r="V108" s="72">
        <v>35769</v>
      </c>
      <c r="W108" s="15">
        <v>0</v>
      </c>
      <c r="X108" s="55">
        <v>1422</v>
      </c>
      <c r="Y108" s="15">
        <v>1</v>
      </c>
      <c r="Z108" s="15">
        <v>9</v>
      </c>
      <c r="AA108" s="15" t="s">
        <v>13</v>
      </c>
      <c r="AB108" s="39">
        <v>26</v>
      </c>
    </row>
    <row r="109" spans="1:28" x14ac:dyDescent="0.35">
      <c r="A109" t="s">
        <v>127</v>
      </c>
      <c r="B109">
        <v>2000</v>
      </c>
      <c r="C109" t="s">
        <v>20</v>
      </c>
      <c r="D109" s="43">
        <v>1</v>
      </c>
      <c r="E109">
        <v>0</v>
      </c>
      <c r="F109" s="38">
        <v>1438</v>
      </c>
      <c r="G109" t="s">
        <v>11</v>
      </c>
      <c r="H109" t="s">
        <v>11</v>
      </c>
      <c r="I109" t="s">
        <v>13</v>
      </c>
      <c r="J109" s="41">
        <v>2000</v>
      </c>
      <c r="K109" s="44" t="s">
        <v>20</v>
      </c>
      <c r="L109" s="15">
        <f t="shared" si="7"/>
        <v>1</v>
      </c>
      <c r="M109" s="15" t="str">
        <f t="shared" si="8"/>
        <v>tier - 2</v>
      </c>
      <c r="N109" s="15">
        <f t="shared" si="9"/>
        <v>9</v>
      </c>
      <c r="O109" s="9" t="str">
        <f t="shared" si="10"/>
        <v>tier - 2</v>
      </c>
      <c r="P109" s="9" t="str">
        <f t="shared" si="11"/>
        <v>R1013</v>
      </c>
      <c r="Q109" s="36" t="str">
        <f t="shared" si="12"/>
        <v>1-Sep-2000</v>
      </c>
      <c r="R109" s="36">
        <v>36770</v>
      </c>
      <c r="S109" s="52">
        <f t="shared" si="13"/>
        <v>23</v>
      </c>
      <c r="T109" s="55">
        <v>1438</v>
      </c>
      <c r="U109" s="15" t="s">
        <v>127</v>
      </c>
      <c r="V109" s="72">
        <v>36770</v>
      </c>
      <c r="W109" s="15">
        <v>0</v>
      </c>
      <c r="X109" s="55">
        <v>1438</v>
      </c>
      <c r="Y109" s="15">
        <v>1</v>
      </c>
      <c r="Z109" s="15">
        <v>9</v>
      </c>
      <c r="AA109" s="15" t="s">
        <v>13</v>
      </c>
      <c r="AB109" s="39">
        <v>23</v>
      </c>
    </row>
    <row r="110" spans="1:28" x14ac:dyDescent="0.35">
      <c r="A110" t="s">
        <v>128</v>
      </c>
      <c r="B110">
        <v>1997</v>
      </c>
      <c r="C110" t="s">
        <v>18</v>
      </c>
      <c r="D110" s="43">
        <v>19</v>
      </c>
      <c r="E110">
        <v>0</v>
      </c>
      <c r="F110" s="38">
        <v>1445</v>
      </c>
      <c r="G110" t="s">
        <v>11</v>
      </c>
      <c r="H110" t="s">
        <v>16</v>
      </c>
      <c r="I110" t="s">
        <v>13</v>
      </c>
      <c r="J110" s="41">
        <v>1997</v>
      </c>
      <c r="K110" s="44" t="s">
        <v>18</v>
      </c>
      <c r="L110" s="15">
        <f t="shared" si="7"/>
        <v>1</v>
      </c>
      <c r="M110" s="15" t="str">
        <f t="shared" si="8"/>
        <v>tier - 2</v>
      </c>
      <c r="N110" s="15">
        <f t="shared" si="9"/>
        <v>2</v>
      </c>
      <c r="O110" s="9" t="str">
        <f t="shared" si="10"/>
        <v>tier - 1</v>
      </c>
      <c r="P110" s="9" t="str">
        <f t="shared" si="11"/>
        <v>R1013</v>
      </c>
      <c r="Q110" s="36" t="str">
        <f t="shared" si="12"/>
        <v>19-Jun-1997</v>
      </c>
      <c r="R110" s="36">
        <v>35600</v>
      </c>
      <c r="S110" s="52">
        <f t="shared" si="13"/>
        <v>26</v>
      </c>
      <c r="T110" s="55">
        <v>1445</v>
      </c>
      <c r="U110" s="15" t="s">
        <v>128</v>
      </c>
      <c r="V110" s="72">
        <v>35600</v>
      </c>
      <c r="W110" s="15">
        <v>0</v>
      </c>
      <c r="X110" s="55">
        <v>1445</v>
      </c>
      <c r="Y110" s="15">
        <v>1</v>
      </c>
      <c r="Z110" s="15">
        <v>2</v>
      </c>
      <c r="AA110" s="15" t="s">
        <v>13</v>
      </c>
      <c r="AB110" s="39">
        <v>26</v>
      </c>
    </row>
    <row r="111" spans="1:28" x14ac:dyDescent="0.35">
      <c r="A111" t="s">
        <v>129</v>
      </c>
      <c r="B111">
        <v>2003</v>
      </c>
      <c r="C111" t="s">
        <v>18</v>
      </c>
      <c r="D111" s="43">
        <v>20</v>
      </c>
      <c r="E111">
        <v>0</v>
      </c>
      <c r="F111" s="38">
        <v>1467</v>
      </c>
      <c r="G111" t="s">
        <v>11</v>
      </c>
      <c r="H111" t="s">
        <v>11</v>
      </c>
      <c r="I111" t="s">
        <v>13</v>
      </c>
      <c r="J111" s="41">
        <v>2003</v>
      </c>
      <c r="K111" s="44" t="s">
        <v>18</v>
      </c>
      <c r="L111" s="15">
        <f t="shared" si="7"/>
        <v>1</v>
      </c>
      <c r="M111" s="15" t="str">
        <f t="shared" si="8"/>
        <v>tier - 2</v>
      </c>
      <c r="N111" s="15">
        <f t="shared" si="9"/>
        <v>9</v>
      </c>
      <c r="O111" s="9" t="str">
        <f t="shared" si="10"/>
        <v>tier - 2</v>
      </c>
      <c r="P111" s="9" t="str">
        <f t="shared" si="11"/>
        <v>R1013</v>
      </c>
      <c r="Q111" s="36" t="str">
        <f t="shared" si="12"/>
        <v>20-Jun-2003</v>
      </c>
      <c r="R111" s="36">
        <v>37792</v>
      </c>
      <c r="S111" s="52">
        <f t="shared" si="13"/>
        <v>20</v>
      </c>
      <c r="T111" s="55">
        <v>1467</v>
      </c>
      <c r="U111" s="15" t="s">
        <v>129</v>
      </c>
      <c r="V111" s="72">
        <v>37792</v>
      </c>
      <c r="W111" s="15">
        <v>0</v>
      </c>
      <c r="X111" s="55">
        <v>1467</v>
      </c>
      <c r="Y111" s="15">
        <v>1</v>
      </c>
      <c r="Z111" s="15">
        <v>9</v>
      </c>
      <c r="AA111" s="15" t="s">
        <v>13</v>
      </c>
      <c r="AB111" s="39">
        <v>20</v>
      </c>
    </row>
    <row r="112" spans="1:28" x14ac:dyDescent="0.35">
      <c r="A112" t="s">
        <v>130</v>
      </c>
      <c r="B112">
        <v>1998</v>
      </c>
      <c r="C112" t="s">
        <v>30</v>
      </c>
      <c r="D112" s="43">
        <v>7</v>
      </c>
      <c r="E112">
        <v>0</v>
      </c>
      <c r="F112" s="38">
        <v>1477</v>
      </c>
      <c r="G112" t="s">
        <v>11</v>
      </c>
      <c r="H112" t="s">
        <v>16</v>
      </c>
      <c r="I112" t="s">
        <v>13</v>
      </c>
      <c r="J112" s="41">
        <v>1998</v>
      </c>
      <c r="K112" s="44" t="s">
        <v>30</v>
      </c>
      <c r="L112" s="15">
        <f t="shared" si="7"/>
        <v>1</v>
      </c>
      <c r="M112" s="15" t="str">
        <f t="shared" si="8"/>
        <v>tier - 2</v>
      </c>
      <c r="N112" s="15">
        <f t="shared" si="9"/>
        <v>2</v>
      </c>
      <c r="O112" s="9" t="str">
        <f t="shared" si="10"/>
        <v>tier - 1</v>
      </c>
      <c r="P112" s="9" t="str">
        <f t="shared" si="11"/>
        <v>R1013</v>
      </c>
      <c r="Q112" s="36" t="str">
        <f t="shared" si="12"/>
        <v>7-Dec-1998</v>
      </c>
      <c r="R112" s="36">
        <v>36136</v>
      </c>
      <c r="S112" s="52">
        <f t="shared" si="13"/>
        <v>25</v>
      </c>
      <c r="T112" s="55">
        <v>1477</v>
      </c>
      <c r="U112" s="15" t="s">
        <v>130</v>
      </c>
      <c r="V112" s="72">
        <v>36136</v>
      </c>
      <c r="W112" s="15">
        <v>0</v>
      </c>
      <c r="X112" s="55">
        <v>1477</v>
      </c>
      <c r="Y112" s="15">
        <v>1</v>
      </c>
      <c r="Z112" s="15">
        <v>2</v>
      </c>
      <c r="AA112" s="15" t="s">
        <v>13</v>
      </c>
      <c r="AB112" s="39">
        <v>25</v>
      </c>
    </row>
    <row r="113" spans="1:28" x14ac:dyDescent="0.35">
      <c r="A113" t="s">
        <v>131</v>
      </c>
      <c r="B113">
        <v>1997</v>
      </c>
      <c r="C113" t="s">
        <v>18</v>
      </c>
      <c r="D113" s="43">
        <v>9</v>
      </c>
      <c r="E113">
        <v>0</v>
      </c>
      <c r="F113" s="38">
        <v>1481</v>
      </c>
      <c r="G113" t="s">
        <v>11</v>
      </c>
      <c r="H113" t="s">
        <v>16</v>
      </c>
      <c r="I113" t="s">
        <v>23</v>
      </c>
      <c r="J113" s="41">
        <v>1997</v>
      </c>
      <c r="K113" s="44" t="s">
        <v>18</v>
      </c>
      <c r="L113" s="15">
        <f t="shared" si="7"/>
        <v>1</v>
      </c>
      <c r="M113" s="15" t="str">
        <f t="shared" si="8"/>
        <v>tier - 2</v>
      </c>
      <c r="N113" s="15">
        <f t="shared" si="9"/>
        <v>2</v>
      </c>
      <c r="O113" s="9" t="str">
        <f t="shared" si="10"/>
        <v>tier - 1</v>
      </c>
      <c r="P113" s="9" t="str">
        <f t="shared" si="11"/>
        <v>R1012</v>
      </c>
      <c r="Q113" s="36" t="str">
        <f t="shared" si="12"/>
        <v>9-Jun-1997</v>
      </c>
      <c r="R113" s="36">
        <v>35590</v>
      </c>
      <c r="S113" s="52">
        <f t="shared" si="13"/>
        <v>26</v>
      </c>
      <c r="T113" s="55">
        <v>1481</v>
      </c>
      <c r="U113" s="15" t="s">
        <v>131</v>
      </c>
      <c r="V113" s="72">
        <v>35590</v>
      </c>
      <c r="W113" s="15">
        <v>0</v>
      </c>
      <c r="X113" s="55">
        <v>1481</v>
      </c>
      <c r="Y113" s="15">
        <v>1</v>
      </c>
      <c r="Z113" s="15">
        <v>2</v>
      </c>
      <c r="AA113" s="15" t="s">
        <v>23</v>
      </c>
      <c r="AB113" s="39">
        <v>26</v>
      </c>
    </row>
    <row r="114" spans="1:28" x14ac:dyDescent="0.35">
      <c r="A114" t="s">
        <v>132</v>
      </c>
      <c r="B114">
        <v>1995</v>
      </c>
      <c r="C114" t="s">
        <v>37</v>
      </c>
      <c r="D114" s="43">
        <v>7</v>
      </c>
      <c r="E114">
        <v>0</v>
      </c>
      <c r="F114" s="38">
        <v>1493</v>
      </c>
      <c r="G114" t="s">
        <v>11</v>
      </c>
      <c r="H114" t="s">
        <v>12</v>
      </c>
      <c r="I114" t="s">
        <v>13</v>
      </c>
      <c r="J114" s="41">
        <v>1995</v>
      </c>
      <c r="K114" s="44" t="s">
        <v>37</v>
      </c>
      <c r="L114" s="15">
        <f t="shared" si="7"/>
        <v>1</v>
      </c>
      <c r="M114" s="15" t="str">
        <f t="shared" si="8"/>
        <v>tier - 2</v>
      </c>
      <c r="N114" s="15">
        <f t="shared" si="9"/>
        <v>1</v>
      </c>
      <c r="O114" s="9" t="str">
        <f t="shared" si="10"/>
        <v>tier - 3</v>
      </c>
      <c r="P114" s="9" t="str">
        <f t="shared" si="11"/>
        <v>R1013</v>
      </c>
      <c r="Q114" s="36" t="str">
        <f t="shared" si="12"/>
        <v>7-Oct-1995</v>
      </c>
      <c r="R114" s="36">
        <v>34979</v>
      </c>
      <c r="S114" s="52">
        <f t="shared" si="13"/>
        <v>28</v>
      </c>
      <c r="T114" s="55">
        <v>1493</v>
      </c>
      <c r="U114" s="15" t="s">
        <v>132</v>
      </c>
      <c r="V114" s="72">
        <v>34979</v>
      </c>
      <c r="W114" s="15">
        <v>0</v>
      </c>
      <c r="X114" s="55">
        <v>1493</v>
      </c>
      <c r="Y114" s="15">
        <v>1</v>
      </c>
      <c r="Z114" s="15">
        <v>1</v>
      </c>
      <c r="AA114" s="15" t="s">
        <v>13</v>
      </c>
      <c r="AB114" s="39">
        <v>28</v>
      </c>
    </row>
    <row r="115" spans="1:28" x14ac:dyDescent="0.35">
      <c r="A115" t="s">
        <v>133</v>
      </c>
      <c r="B115">
        <v>1998</v>
      </c>
      <c r="C115" t="s">
        <v>18</v>
      </c>
      <c r="D115" s="43">
        <v>19</v>
      </c>
      <c r="E115">
        <v>0</v>
      </c>
      <c r="F115" s="38">
        <v>1497</v>
      </c>
      <c r="G115" t="s">
        <v>11</v>
      </c>
      <c r="H115" t="s">
        <v>11</v>
      </c>
      <c r="I115" t="s">
        <v>13</v>
      </c>
      <c r="J115" s="41">
        <v>1998</v>
      </c>
      <c r="K115" s="44" t="s">
        <v>18</v>
      </c>
      <c r="L115" s="15">
        <f t="shared" si="7"/>
        <v>1</v>
      </c>
      <c r="M115" s="15" t="str">
        <f t="shared" si="8"/>
        <v>tier - 2</v>
      </c>
      <c r="N115" s="15">
        <f t="shared" si="9"/>
        <v>9</v>
      </c>
      <c r="O115" s="9" t="str">
        <f t="shared" si="10"/>
        <v>tier - 2</v>
      </c>
      <c r="P115" s="9" t="str">
        <f t="shared" si="11"/>
        <v>R1013</v>
      </c>
      <c r="Q115" s="36" t="str">
        <f t="shared" si="12"/>
        <v>19-Jun-1998</v>
      </c>
      <c r="R115" s="36">
        <v>35965</v>
      </c>
      <c r="S115" s="52">
        <f t="shared" si="13"/>
        <v>25</v>
      </c>
      <c r="T115" s="55">
        <v>1497</v>
      </c>
      <c r="U115" s="15" t="s">
        <v>133</v>
      </c>
      <c r="V115" s="72">
        <v>35965</v>
      </c>
      <c r="W115" s="15">
        <v>0</v>
      </c>
      <c r="X115" s="55">
        <v>1497</v>
      </c>
      <c r="Y115" s="15">
        <v>1</v>
      </c>
      <c r="Z115" s="15">
        <v>9</v>
      </c>
      <c r="AA115" s="15" t="s">
        <v>13</v>
      </c>
      <c r="AB115" s="39">
        <v>25</v>
      </c>
    </row>
    <row r="116" spans="1:28" x14ac:dyDescent="0.35">
      <c r="A116" t="s">
        <v>134</v>
      </c>
      <c r="B116">
        <v>2001</v>
      </c>
      <c r="C116" t="s">
        <v>35</v>
      </c>
      <c r="D116" s="43">
        <v>25</v>
      </c>
      <c r="E116">
        <v>0</v>
      </c>
      <c r="F116" s="38">
        <v>1515.34</v>
      </c>
      <c r="G116" t="s">
        <v>11</v>
      </c>
      <c r="H116" t="s">
        <v>12</v>
      </c>
      <c r="I116" t="s">
        <v>13</v>
      </c>
      <c r="J116" s="41">
        <v>2001</v>
      </c>
      <c r="K116" s="44" t="s">
        <v>35</v>
      </c>
      <c r="L116" s="15">
        <f t="shared" si="7"/>
        <v>1</v>
      </c>
      <c r="M116" s="15" t="str">
        <f t="shared" si="8"/>
        <v>tier - 2</v>
      </c>
      <c r="N116" s="15">
        <f t="shared" si="9"/>
        <v>1</v>
      </c>
      <c r="O116" s="9" t="str">
        <f t="shared" si="10"/>
        <v>tier - 3</v>
      </c>
      <c r="P116" s="9" t="str">
        <f t="shared" si="11"/>
        <v>R1013</v>
      </c>
      <c r="Q116" s="36" t="str">
        <f t="shared" si="12"/>
        <v>25-Aug-2001</v>
      </c>
      <c r="R116" s="36">
        <v>37128</v>
      </c>
      <c r="S116" s="52">
        <f t="shared" si="13"/>
        <v>22</v>
      </c>
      <c r="T116" s="55">
        <v>1515.34</v>
      </c>
      <c r="U116" s="15" t="s">
        <v>134</v>
      </c>
      <c r="V116" s="72">
        <v>37128</v>
      </c>
      <c r="W116" s="15">
        <v>0</v>
      </c>
      <c r="X116" s="55">
        <v>1515.34</v>
      </c>
      <c r="Y116" s="15">
        <v>1</v>
      </c>
      <c r="Z116" s="15">
        <v>1</v>
      </c>
      <c r="AA116" s="15" t="s">
        <v>13</v>
      </c>
      <c r="AB116" s="39">
        <v>22</v>
      </c>
    </row>
    <row r="117" spans="1:28" x14ac:dyDescent="0.35">
      <c r="A117" t="s">
        <v>135</v>
      </c>
      <c r="B117">
        <v>2001</v>
      </c>
      <c r="C117" t="s">
        <v>10</v>
      </c>
      <c r="D117" s="43">
        <v>7</v>
      </c>
      <c r="E117">
        <v>0</v>
      </c>
      <c r="F117" s="38">
        <v>1526.31</v>
      </c>
      <c r="G117" t="s">
        <v>11</v>
      </c>
      <c r="H117" t="s">
        <v>12</v>
      </c>
      <c r="I117" t="s">
        <v>42</v>
      </c>
      <c r="J117" s="41">
        <v>2001</v>
      </c>
      <c r="K117" s="44" t="s">
        <v>10</v>
      </c>
      <c r="L117" s="15">
        <f t="shared" si="7"/>
        <v>1</v>
      </c>
      <c r="M117" s="15" t="str">
        <f t="shared" si="8"/>
        <v>tier - 2</v>
      </c>
      <c r="N117" s="15">
        <f t="shared" si="9"/>
        <v>1</v>
      </c>
      <c r="O117" s="9" t="str">
        <f t="shared" si="10"/>
        <v>tier - 3</v>
      </c>
      <c r="P117" s="9" t="str">
        <f t="shared" si="11"/>
        <v>R1011</v>
      </c>
      <c r="Q117" s="36" t="str">
        <f t="shared" si="12"/>
        <v>7-Jul-2001</v>
      </c>
      <c r="R117" s="36">
        <v>37079</v>
      </c>
      <c r="S117" s="52">
        <f t="shared" si="13"/>
        <v>22</v>
      </c>
      <c r="T117" s="55">
        <v>1526.31</v>
      </c>
      <c r="U117" s="15" t="s">
        <v>135</v>
      </c>
      <c r="V117" s="72">
        <v>37079</v>
      </c>
      <c r="W117" s="15">
        <v>0</v>
      </c>
      <c r="X117" s="55">
        <v>1526.31</v>
      </c>
      <c r="Y117" s="15">
        <v>1</v>
      </c>
      <c r="Z117" s="15">
        <v>1</v>
      </c>
      <c r="AA117" s="15" t="s">
        <v>42</v>
      </c>
      <c r="AB117" s="39">
        <v>22</v>
      </c>
    </row>
    <row r="118" spans="1:28" x14ac:dyDescent="0.35">
      <c r="A118" t="s">
        <v>136</v>
      </c>
      <c r="B118">
        <v>2001</v>
      </c>
      <c r="C118" t="s">
        <v>18</v>
      </c>
      <c r="D118" s="43">
        <v>2</v>
      </c>
      <c r="E118">
        <v>0</v>
      </c>
      <c r="F118" s="38">
        <v>1532.47</v>
      </c>
      <c r="G118" t="s">
        <v>11</v>
      </c>
      <c r="H118" t="s">
        <v>11</v>
      </c>
      <c r="I118" t="s">
        <v>13</v>
      </c>
      <c r="J118" s="41">
        <v>2001</v>
      </c>
      <c r="K118" s="44" t="s">
        <v>18</v>
      </c>
      <c r="L118" s="15">
        <f t="shared" si="7"/>
        <v>1</v>
      </c>
      <c r="M118" s="15" t="str">
        <f t="shared" si="8"/>
        <v>tier - 2</v>
      </c>
      <c r="N118" s="15">
        <f t="shared" si="9"/>
        <v>9</v>
      </c>
      <c r="O118" s="9" t="str">
        <f t="shared" si="10"/>
        <v>tier - 2</v>
      </c>
      <c r="P118" s="9" t="str">
        <f t="shared" si="11"/>
        <v>R1013</v>
      </c>
      <c r="Q118" s="36" t="str">
        <f t="shared" si="12"/>
        <v>2-Jun-2001</v>
      </c>
      <c r="R118" s="36">
        <v>37044</v>
      </c>
      <c r="S118" s="52">
        <f t="shared" si="13"/>
        <v>22</v>
      </c>
      <c r="T118" s="55">
        <v>1532.47</v>
      </c>
      <c r="U118" s="15" t="s">
        <v>136</v>
      </c>
      <c r="V118" s="72">
        <v>37044</v>
      </c>
      <c r="W118" s="15">
        <v>0</v>
      </c>
      <c r="X118" s="55">
        <v>1532.47</v>
      </c>
      <c r="Y118" s="15">
        <v>1</v>
      </c>
      <c r="Z118" s="15">
        <v>9</v>
      </c>
      <c r="AA118" s="15" t="s">
        <v>13</v>
      </c>
      <c r="AB118" s="39">
        <v>22</v>
      </c>
    </row>
    <row r="119" spans="1:28" x14ac:dyDescent="0.35">
      <c r="A119" t="s">
        <v>137</v>
      </c>
      <c r="B119">
        <v>2001</v>
      </c>
      <c r="C119" t="s">
        <v>30</v>
      </c>
      <c r="D119" s="43">
        <v>5</v>
      </c>
      <c r="E119">
        <v>0</v>
      </c>
      <c r="F119" s="38">
        <v>1534.3</v>
      </c>
      <c r="G119" t="s">
        <v>11</v>
      </c>
      <c r="H119" t="s">
        <v>11</v>
      </c>
      <c r="I119" t="s">
        <v>13</v>
      </c>
      <c r="J119" s="41">
        <v>2001</v>
      </c>
      <c r="K119" s="44" t="s">
        <v>30</v>
      </c>
      <c r="L119" s="15">
        <f t="shared" si="7"/>
        <v>1</v>
      </c>
      <c r="M119" s="15" t="str">
        <f t="shared" si="8"/>
        <v>tier - 2</v>
      </c>
      <c r="N119" s="15">
        <f t="shared" si="9"/>
        <v>9</v>
      </c>
      <c r="O119" s="9" t="str">
        <f t="shared" si="10"/>
        <v>tier - 2</v>
      </c>
      <c r="P119" s="9" t="str">
        <f t="shared" si="11"/>
        <v>R1013</v>
      </c>
      <c r="Q119" s="36" t="str">
        <f t="shared" si="12"/>
        <v>5-Dec-2001</v>
      </c>
      <c r="R119" s="36">
        <v>37230</v>
      </c>
      <c r="S119" s="52">
        <f t="shared" si="13"/>
        <v>22</v>
      </c>
      <c r="T119" s="55">
        <v>1534.3</v>
      </c>
      <c r="U119" s="15" t="s">
        <v>137</v>
      </c>
      <c r="V119" s="72">
        <v>37230</v>
      </c>
      <c r="W119" s="15">
        <v>0</v>
      </c>
      <c r="X119" s="55">
        <v>1534.3</v>
      </c>
      <c r="Y119" s="15">
        <v>1</v>
      </c>
      <c r="Z119" s="15">
        <v>9</v>
      </c>
      <c r="AA119" s="15" t="s">
        <v>13</v>
      </c>
      <c r="AB119" s="39">
        <v>22</v>
      </c>
    </row>
    <row r="120" spans="1:28" x14ac:dyDescent="0.35">
      <c r="A120" t="s">
        <v>138</v>
      </c>
      <c r="B120">
        <v>1992</v>
      </c>
      <c r="C120" t="s">
        <v>20</v>
      </c>
      <c r="D120" s="43">
        <v>22</v>
      </c>
      <c r="E120">
        <v>0</v>
      </c>
      <c r="F120" s="38">
        <v>1566.88</v>
      </c>
      <c r="G120" t="s">
        <v>11</v>
      </c>
      <c r="H120" t="s">
        <v>16</v>
      </c>
      <c r="I120" t="s">
        <v>13</v>
      </c>
      <c r="J120" s="41">
        <v>1992</v>
      </c>
      <c r="K120" s="44" t="s">
        <v>20</v>
      </c>
      <c r="L120" s="15">
        <f t="shared" si="7"/>
        <v>1</v>
      </c>
      <c r="M120" s="15" t="str">
        <f t="shared" si="8"/>
        <v>tier - 2</v>
      </c>
      <c r="N120" s="15">
        <f t="shared" si="9"/>
        <v>2</v>
      </c>
      <c r="O120" s="9" t="str">
        <f t="shared" si="10"/>
        <v>tier - 1</v>
      </c>
      <c r="P120" s="9" t="str">
        <f t="shared" si="11"/>
        <v>R1013</v>
      </c>
      <c r="Q120" s="36" t="str">
        <f t="shared" si="12"/>
        <v>22-Sep-1992</v>
      </c>
      <c r="R120" s="36">
        <v>33869</v>
      </c>
      <c r="S120" s="52">
        <f t="shared" si="13"/>
        <v>31</v>
      </c>
      <c r="T120" s="55">
        <v>1566.88</v>
      </c>
      <c r="U120" s="15" t="s">
        <v>138</v>
      </c>
      <c r="V120" s="72">
        <v>33869</v>
      </c>
      <c r="W120" s="15">
        <v>0</v>
      </c>
      <c r="X120" s="55">
        <v>1566.88</v>
      </c>
      <c r="Y120" s="15">
        <v>1</v>
      </c>
      <c r="Z120" s="15">
        <v>2</v>
      </c>
      <c r="AA120" s="15" t="s">
        <v>13</v>
      </c>
      <c r="AB120" s="39">
        <v>31</v>
      </c>
    </row>
    <row r="121" spans="1:28" x14ac:dyDescent="0.35">
      <c r="A121" t="s">
        <v>139</v>
      </c>
      <c r="B121">
        <v>2004</v>
      </c>
      <c r="C121" t="s">
        <v>15</v>
      </c>
      <c r="D121" s="43">
        <v>19</v>
      </c>
      <c r="E121">
        <v>0</v>
      </c>
      <c r="F121" s="38">
        <v>1607.51</v>
      </c>
      <c r="G121" t="s">
        <v>11</v>
      </c>
      <c r="H121" t="s">
        <v>12</v>
      </c>
      <c r="I121" t="s">
        <v>13</v>
      </c>
      <c r="J121" s="41">
        <v>2004</v>
      </c>
      <c r="K121" s="44" t="s">
        <v>15</v>
      </c>
      <c r="L121" s="15">
        <f t="shared" si="7"/>
        <v>1</v>
      </c>
      <c r="M121" s="15" t="str">
        <f t="shared" si="8"/>
        <v>tier - 2</v>
      </c>
      <c r="N121" s="15">
        <f t="shared" si="9"/>
        <v>1</v>
      </c>
      <c r="O121" s="9" t="str">
        <f t="shared" si="10"/>
        <v>tier - 3</v>
      </c>
      <c r="P121" s="9" t="str">
        <f t="shared" si="11"/>
        <v>R1013</v>
      </c>
      <c r="Q121" s="36" t="str">
        <f t="shared" si="12"/>
        <v>19-Nov-2004</v>
      </c>
      <c r="R121" s="36">
        <v>38310</v>
      </c>
      <c r="S121" s="52">
        <f t="shared" si="13"/>
        <v>19</v>
      </c>
      <c r="T121" s="55">
        <v>1607.51</v>
      </c>
      <c r="U121" s="15" t="s">
        <v>139</v>
      </c>
      <c r="V121" s="72">
        <v>38310</v>
      </c>
      <c r="W121" s="15">
        <v>0</v>
      </c>
      <c r="X121" s="55">
        <v>1607.51</v>
      </c>
      <c r="Y121" s="15">
        <v>1</v>
      </c>
      <c r="Z121" s="15">
        <v>1</v>
      </c>
      <c r="AA121" s="15" t="s">
        <v>13</v>
      </c>
      <c r="AB121" s="39">
        <v>19</v>
      </c>
    </row>
    <row r="122" spans="1:28" x14ac:dyDescent="0.35">
      <c r="A122" t="s">
        <v>140</v>
      </c>
      <c r="B122">
        <v>2004</v>
      </c>
      <c r="C122" t="s">
        <v>10</v>
      </c>
      <c r="D122" s="43">
        <v>22</v>
      </c>
      <c r="E122">
        <v>0</v>
      </c>
      <c r="F122" s="38">
        <v>1615.77</v>
      </c>
      <c r="G122" t="s">
        <v>11</v>
      </c>
      <c r="H122" t="s">
        <v>16</v>
      </c>
      <c r="I122" t="s">
        <v>13</v>
      </c>
      <c r="J122" s="41">
        <v>2004</v>
      </c>
      <c r="K122" s="44" t="s">
        <v>10</v>
      </c>
      <c r="L122" s="15">
        <f t="shared" si="7"/>
        <v>1</v>
      </c>
      <c r="M122" s="15" t="str">
        <f t="shared" si="8"/>
        <v>tier - 2</v>
      </c>
      <c r="N122" s="15">
        <f t="shared" si="9"/>
        <v>2</v>
      </c>
      <c r="O122" s="9" t="str">
        <f t="shared" si="10"/>
        <v>tier - 1</v>
      </c>
      <c r="P122" s="9" t="str">
        <f t="shared" si="11"/>
        <v>R1013</v>
      </c>
      <c r="Q122" s="36" t="str">
        <f t="shared" si="12"/>
        <v>22-Jul-2004</v>
      </c>
      <c r="R122" s="36">
        <v>38190</v>
      </c>
      <c r="S122" s="52">
        <f t="shared" si="13"/>
        <v>19</v>
      </c>
      <c r="T122" s="55">
        <v>1615.77</v>
      </c>
      <c r="U122" s="15" t="s">
        <v>140</v>
      </c>
      <c r="V122" s="72">
        <v>38190</v>
      </c>
      <c r="W122" s="15">
        <v>0</v>
      </c>
      <c r="X122" s="55">
        <v>1615.77</v>
      </c>
      <c r="Y122" s="15">
        <v>1</v>
      </c>
      <c r="Z122" s="15">
        <v>2</v>
      </c>
      <c r="AA122" s="15" t="s">
        <v>13</v>
      </c>
      <c r="AB122" s="39">
        <v>19</v>
      </c>
    </row>
    <row r="123" spans="1:28" x14ac:dyDescent="0.35">
      <c r="A123" t="s">
        <v>141</v>
      </c>
      <c r="B123">
        <v>1995</v>
      </c>
      <c r="C123" t="s">
        <v>35</v>
      </c>
      <c r="D123" s="43">
        <v>5</v>
      </c>
      <c r="E123">
        <v>0</v>
      </c>
      <c r="F123" s="38">
        <v>1617.16</v>
      </c>
      <c r="G123" t="s">
        <v>11</v>
      </c>
      <c r="H123" t="s">
        <v>16</v>
      </c>
      <c r="I123" t="s">
        <v>13</v>
      </c>
      <c r="J123" s="41">
        <v>1995</v>
      </c>
      <c r="K123" s="44" t="s">
        <v>35</v>
      </c>
      <c r="L123" s="15">
        <f t="shared" si="7"/>
        <v>1</v>
      </c>
      <c r="M123" s="15" t="str">
        <f t="shared" si="8"/>
        <v>tier - 2</v>
      </c>
      <c r="N123" s="15">
        <f t="shared" si="9"/>
        <v>2</v>
      </c>
      <c r="O123" s="9" t="str">
        <f t="shared" si="10"/>
        <v>tier - 1</v>
      </c>
      <c r="P123" s="9" t="str">
        <f t="shared" si="11"/>
        <v>R1013</v>
      </c>
      <c r="Q123" s="36" t="str">
        <f t="shared" si="12"/>
        <v>5-Aug-1995</v>
      </c>
      <c r="R123" s="36">
        <v>34916</v>
      </c>
      <c r="S123" s="52">
        <f t="shared" si="13"/>
        <v>28</v>
      </c>
      <c r="T123" s="55">
        <v>1617.16</v>
      </c>
      <c r="U123" s="15" t="s">
        <v>141</v>
      </c>
      <c r="V123" s="72">
        <v>34916</v>
      </c>
      <c r="W123" s="15">
        <v>0</v>
      </c>
      <c r="X123" s="55">
        <v>1617.16</v>
      </c>
      <c r="Y123" s="15">
        <v>1</v>
      </c>
      <c r="Z123" s="15">
        <v>2</v>
      </c>
      <c r="AA123" s="15" t="s">
        <v>13</v>
      </c>
      <c r="AB123" s="39">
        <v>28</v>
      </c>
    </row>
    <row r="124" spans="1:28" x14ac:dyDescent="0.35">
      <c r="A124" t="s">
        <v>142</v>
      </c>
      <c r="B124">
        <v>2003</v>
      </c>
      <c r="C124" t="s">
        <v>20</v>
      </c>
      <c r="D124" s="43">
        <v>14</v>
      </c>
      <c r="E124">
        <v>0</v>
      </c>
      <c r="F124" s="38">
        <v>1621.34</v>
      </c>
      <c r="G124" t="s">
        <v>11</v>
      </c>
      <c r="H124" t="s">
        <v>11</v>
      </c>
      <c r="I124" t="s">
        <v>23</v>
      </c>
      <c r="J124" s="41">
        <v>2003</v>
      </c>
      <c r="K124" s="44" t="s">
        <v>20</v>
      </c>
      <c r="L124" s="15">
        <f t="shared" si="7"/>
        <v>1</v>
      </c>
      <c r="M124" s="15" t="str">
        <f t="shared" si="8"/>
        <v>tier - 2</v>
      </c>
      <c r="N124" s="15">
        <f t="shared" si="9"/>
        <v>9</v>
      </c>
      <c r="O124" s="9" t="str">
        <f t="shared" si="10"/>
        <v>tier - 2</v>
      </c>
      <c r="P124" s="9" t="str">
        <f t="shared" si="11"/>
        <v>R1012</v>
      </c>
      <c r="Q124" s="36" t="str">
        <f t="shared" si="12"/>
        <v>14-Sep-2003</v>
      </c>
      <c r="R124" s="36">
        <v>37878</v>
      </c>
      <c r="S124" s="52">
        <f t="shared" si="13"/>
        <v>20</v>
      </c>
      <c r="T124" s="55">
        <v>1621.34</v>
      </c>
      <c r="U124" s="15" t="s">
        <v>142</v>
      </c>
      <c r="V124" s="72">
        <v>37878</v>
      </c>
      <c r="W124" s="15">
        <v>0</v>
      </c>
      <c r="X124" s="55">
        <v>1621.34</v>
      </c>
      <c r="Y124" s="15">
        <v>1</v>
      </c>
      <c r="Z124" s="15">
        <v>9</v>
      </c>
      <c r="AA124" s="15" t="s">
        <v>23</v>
      </c>
      <c r="AB124" s="39">
        <v>20</v>
      </c>
    </row>
    <row r="125" spans="1:28" x14ac:dyDescent="0.35">
      <c r="A125" t="s">
        <v>143</v>
      </c>
      <c r="B125">
        <v>2004</v>
      </c>
      <c r="C125" t="s">
        <v>35</v>
      </c>
      <c r="D125" s="43">
        <v>21</v>
      </c>
      <c r="E125">
        <v>0</v>
      </c>
      <c r="F125" s="38">
        <v>1621.88</v>
      </c>
      <c r="G125" t="s">
        <v>11</v>
      </c>
      <c r="H125" t="s">
        <v>11</v>
      </c>
      <c r="I125" t="s">
        <v>13</v>
      </c>
      <c r="J125" s="41">
        <v>2004</v>
      </c>
      <c r="K125" s="44" t="s">
        <v>35</v>
      </c>
      <c r="L125" s="15">
        <f t="shared" si="7"/>
        <v>1</v>
      </c>
      <c r="M125" s="15" t="str">
        <f t="shared" si="8"/>
        <v>tier - 2</v>
      </c>
      <c r="N125" s="15">
        <f t="shared" si="9"/>
        <v>9</v>
      </c>
      <c r="O125" s="9" t="str">
        <f t="shared" si="10"/>
        <v>tier - 2</v>
      </c>
      <c r="P125" s="9" t="str">
        <f t="shared" si="11"/>
        <v>R1013</v>
      </c>
      <c r="Q125" s="36" t="str">
        <f t="shared" si="12"/>
        <v>21-Aug-2004</v>
      </c>
      <c r="R125" s="36">
        <v>38220</v>
      </c>
      <c r="S125" s="52">
        <f t="shared" si="13"/>
        <v>19</v>
      </c>
      <c r="T125" s="55">
        <v>1621.88</v>
      </c>
      <c r="U125" s="15" t="s">
        <v>143</v>
      </c>
      <c r="V125" s="72">
        <v>38220</v>
      </c>
      <c r="W125" s="15">
        <v>0</v>
      </c>
      <c r="X125" s="55">
        <v>1621.88</v>
      </c>
      <c r="Y125" s="15">
        <v>1</v>
      </c>
      <c r="Z125" s="15">
        <v>9</v>
      </c>
      <c r="AA125" s="15" t="s">
        <v>13</v>
      </c>
      <c r="AB125" s="39">
        <v>19</v>
      </c>
    </row>
    <row r="126" spans="1:28" x14ac:dyDescent="0.35">
      <c r="A126" t="s">
        <v>144</v>
      </c>
      <c r="B126">
        <v>2004</v>
      </c>
      <c r="C126" t="s">
        <v>10</v>
      </c>
      <c r="D126" s="43">
        <v>25</v>
      </c>
      <c r="E126">
        <v>0</v>
      </c>
      <c r="F126" s="38">
        <v>1622.19</v>
      </c>
      <c r="G126" t="s">
        <v>11</v>
      </c>
      <c r="H126" t="s">
        <v>16</v>
      </c>
      <c r="I126" t="s">
        <v>13</v>
      </c>
      <c r="J126" s="41">
        <v>2004</v>
      </c>
      <c r="K126" s="44" t="s">
        <v>10</v>
      </c>
      <c r="L126" s="15">
        <f t="shared" si="7"/>
        <v>1</v>
      </c>
      <c r="M126" s="15" t="str">
        <f t="shared" si="8"/>
        <v>tier - 2</v>
      </c>
      <c r="N126" s="15">
        <f t="shared" si="9"/>
        <v>2</v>
      </c>
      <c r="O126" s="9" t="str">
        <f t="shared" si="10"/>
        <v>tier - 1</v>
      </c>
      <c r="P126" s="9" t="str">
        <f t="shared" si="11"/>
        <v>R1013</v>
      </c>
      <c r="Q126" s="36" t="str">
        <f t="shared" si="12"/>
        <v>25-Jul-2004</v>
      </c>
      <c r="R126" s="36">
        <v>38193</v>
      </c>
      <c r="S126" s="52">
        <f t="shared" si="13"/>
        <v>19</v>
      </c>
      <c r="T126" s="55">
        <v>1622.19</v>
      </c>
      <c r="U126" s="15" t="s">
        <v>144</v>
      </c>
      <c r="V126" s="72">
        <v>38193</v>
      </c>
      <c r="W126" s="15">
        <v>0</v>
      </c>
      <c r="X126" s="55">
        <v>1622.19</v>
      </c>
      <c r="Y126" s="15">
        <v>1</v>
      </c>
      <c r="Z126" s="15">
        <v>2</v>
      </c>
      <c r="AA126" s="15" t="s">
        <v>13</v>
      </c>
      <c r="AB126" s="39">
        <v>19</v>
      </c>
    </row>
    <row r="127" spans="1:28" x14ac:dyDescent="0.35">
      <c r="A127" t="s">
        <v>145</v>
      </c>
      <c r="B127">
        <v>2003</v>
      </c>
      <c r="C127" t="s">
        <v>20</v>
      </c>
      <c r="D127" s="43">
        <v>9</v>
      </c>
      <c r="E127">
        <v>0</v>
      </c>
      <c r="F127" s="38">
        <v>1625.43</v>
      </c>
      <c r="G127" t="s">
        <v>11</v>
      </c>
      <c r="H127" t="s">
        <v>12</v>
      </c>
      <c r="I127" t="s">
        <v>23</v>
      </c>
      <c r="J127" s="41">
        <v>2003</v>
      </c>
      <c r="K127" s="44" t="s">
        <v>20</v>
      </c>
      <c r="L127" s="15">
        <f t="shared" si="7"/>
        <v>1</v>
      </c>
      <c r="M127" s="15" t="str">
        <f t="shared" si="8"/>
        <v>tier - 2</v>
      </c>
      <c r="N127" s="15">
        <f t="shared" si="9"/>
        <v>1</v>
      </c>
      <c r="O127" s="9" t="str">
        <f t="shared" si="10"/>
        <v>tier - 3</v>
      </c>
      <c r="P127" s="9" t="str">
        <f t="shared" si="11"/>
        <v>R1012</v>
      </c>
      <c r="Q127" s="36" t="str">
        <f t="shared" si="12"/>
        <v>9-Sep-2003</v>
      </c>
      <c r="R127" s="36">
        <v>37873</v>
      </c>
      <c r="S127" s="52">
        <f t="shared" si="13"/>
        <v>20</v>
      </c>
      <c r="T127" s="55">
        <v>1625.43</v>
      </c>
      <c r="U127" s="15" t="s">
        <v>145</v>
      </c>
      <c r="V127" s="72">
        <v>37873</v>
      </c>
      <c r="W127" s="15">
        <v>0</v>
      </c>
      <c r="X127" s="55">
        <v>1625.43</v>
      </c>
      <c r="Y127" s="15">
        <v>1</v>
      </c>
      <c r="Z127" s="15">
        <v>1</v>
      </c>
      <c r="AA127" s="15" t="s">
        <v>23</v>
      </c>
      <c r="AB127" s="39">
        <v>20</v>
      </c>
    </row>
    <row r="128" spans="1:28" x14ac:dyDescent="0.35">
      <c r="A128" t="s">
        <v>146</v>
      </c>
      <c r="B128">
        <v>2003</v>
      </c>
      <c r="C128" t="s">
        <v>30</v>
      </c>
      <c r="D128" s="43">
        <v>4</v>
      </c>
      <c r="E128">
        <v>0</v>
      </c>
      <c r="F128" s="38">
        <v>1627.28</v>
      </c>
      <c r="G128" t="s">
        <v>11</v>
      </c>
      <c r="H128" t="s">
        <v>11</v>
      </c>
      <c r="I128" t="s">
        <v>23</v>
      </c>
      <c r="J128" s="41">
        <v>2003</v>
      </c>
      <c r="K128" s="44" t="s">
        <v>30</v>
      </c>
      <c r="L128" s="15">
        <f t="shared" si="7"/>
        <v>1</v>
      </c>
      <c r="M128" s="15" t="str">
        <f t="shared" si="8"/>
        <v>tier - 2</v>
      </c>
      <c r="N128" s="15">
        <f t="shared" si="9"/>
        <v>9</v>
      </c>
      <c r="O128" s="9" t="str">
        <f t="shared" si="10"/>
        <v>tier - 2</v>
      </c>
      <c r="P128" s="9" t="str">
        <f t="shared" si="11"/>
        <v>R1012</v>
      </c>
      <c r="Q128" s="36" t="str">
        <f t="shared" si="12"/>
        <v>4-Dec-2003</v>
      </c>
      <c r="R128" s="36">
        <v>37959</v>
      </c>
      <c r="S128" s="52">
        <f t="shared" si="13"/>
        <v>20</v>
      </c>
      <c r="T128" s="55">
        <v>1627.28</v>
      </c>
      <c r="U128" s="15" t="s">
        <v>146</v>
      </c>
      <c r="V128" s="72">
        <v>37959</v>
      </c>
      <c r="W128" s="15">
        <v>0</v>
      </c>
      <c r="X128" s="55">
        <v>1627.28</v>
      </c>
      <c r="Y128" s="15">
        <v>1</v>
      </c>
      <c r="Z128" s="15">
        <v>9</v>
      </c>
      <c r="AA128" s="15" t="s">
        <v>23</v>
      </c>
      <c r="AB128" s="39">
        <v>20</v>
      </c>
    </row>
    <row r="129" spans="1:28" x14ac:dyDescent="0.35">
      <c r="A129" t="s">
        <v>147</v>
      </c>
      <c r="B129">
        <v>2003</v>
      </c>
      <c r="C129" t="s">
        <v>10</v>
      </c>
      <c r="D129" s="43">
        <v>17</v>
      </c>
      <c r="E129">
        <v>0</v>
      </c>
      <c r="F129" s="38">
        <v>1628.47</v>
      </c>
      <c r="G129" t="s">
        <v>11</v>
      </c>
      <c r="H129" t="s">
        <v>16</v>
      </c>
      <c r="I129" t="s">
        <v>23</v>
      </c>
      <c r="J129" s="41">
        <v>2003</v>
      </c>
      <c r="K129" s="44" t="s">
        <v>10</v>
      </c>
      <c r="L129" s="15">
        <f t="shared" si="7"/>
        <v>1</v>
      </c>
      <c r="M129" s="15" t="str">
        <f t="shared" si="8"/>
        <v>tier - 2</v>
      </c>
      <c r="N129" s="15">
        <f t="shared" si="9"/>
        <v>2</v>
      </c>
      <c r="O129" s="9" t="str">
        <f t="shared" si="10"/>
        <v>tier - 1</v>
      </c>
      <c r="P129" s="9" t="str">
        <f t="shared" si="11"/>
        <v>R1012</v>
      </c>
      <c r="Q129" s="36" t="str">
        <f t="shared" si="12"/>
        <v>17-Jul-2003</v>
      </c>
      <c r="R129" s="36">
        <v>37819</v>
      </c>
      <c r="S129" s="52">
        <f t="shared" si="13"/>
        <v>20</v>
      </c>
      <c r="T129" s="55">
        <v>1628.47</v>
      </c>
      <c r="U129" s="15" t="s">
        <v>147</v>
      </c>
      <c r="V129" s="72">
        <v>37819</v>
      </c>
      <c r="W129" s="15">
        <v>0</v>
      </c>
      <c r="X129" s="55">
        <v>1628.47</v>
      </c>
      <c r="Y129" s="15">
        <v>1</v>
      </c>
      <c r="Z129" s="15">
        <v>2</v>
      </c>
      <c r="AA129" s="15" t="s">
        <v>23</v>
      </c>
      <c r="AB129" s="39">
        <v>20</v>
      </c>
    </row>
    <row r="130" spans="1:28" x14ac:dyDescent="0.35">
      <c r="A130" t="s">
        <v>148</v>
      </c>
      <c r="B130">
        <v>2004</v>
      </c>
      <c r="C130" t="s">
        <v>37</v>
      </c>
      <c r="D130" s="43">
        <v>4</v>
      </c>
      <c r="E130">
        <v>0</v>
      </c>
      <c r="F130" s="38">
        <v>1629.83</v>
      </c>
      <c r="G130" t="s">
        <v>11</v>
      </c>
      <c r="H130" t="s">
        <v>11</v>
      </c>
      <c r="I130" t="s">
        <v>13</v>
      </c>
      <c r="J130" s="41">
        <v>2004</v>
      </c>
      <c r="K130" s="44" t="s">
        <v>37</v>
      </c>
      <c r="L130" s="15">
        <f t="shared" si="7"/>
        <v>1</v>
      </c>
      <c r="M130" s="15" t="str">
        <f t="shared" si="8"/>
        <v>tier - 2</v>
      </c>
      <c r="N130" s="15">
        <f t="shared" si="9"/>
        <v>9</v>
      </c>
      <c r="O130" s="9" t="str">
        <f t="shared" si="10"/>
        <v>tier - 2</v>
      </c>
      <c r="P130" s="9" t="str">
        <f t="shared" si="11"/>
        <v>R1013</v>
      </c>
      <c r="Q130" s="36" t="str">
        <f t="shared" si="12"/>
        <v>4-Oct-2004</v>
      </c>
      <c r="R130" s="36">
        <v>38264</v>
      </c>
      <c r="S130" s="52">
        <f t="shared" si="13"/>
        <v>19</v>
      </c>
      <c r="T130" s="55">
        <v>1629.83</v>
      </c>
      <c r="U130" s="15" t="s">
        <v>148</v>
      </c>
      <c r="V130" s="72">
        <v>38264</v>
      </c>
      <c r="W130" s="15">
        <v>0</v>
      </c>
      <c r="X130" s="55">
        <v>1629.83</v>
      </c>
      <c r="Y130" s="15">
        <v>1</v>
      </c>
      <c r="Z130" s="15">
        <v>9</v>
      </c>
      <c r="AA130" s="15" t="s">
        <v>13</v>
      </c>
      <c r="AB130" s="39">
        <v>19</v>
      </c>
    </row>
    <row r="131" spans="1:28" x14ac:dyDescent="0.35">
      <c r="A131" t="s">
        <v>149</v>
      </c>
      <c r="B131">
        <v>2004</v>
      </c>
      <c r="C131" t="s">
        <v>30</v>
      </c>
      <c r="D131" s="43">
        <v>5</v>
      </c>
      <c r="E131">
        <v>0</v>
      </c>
      <c r="F131" s="38">
        <v>1631.67</v>
      </c>
      <c r="G131" t="s">
        <v>11</v>
      </c>
      <c r="H131" t="s">
        <v>12</v>
      </c>
      <c r="I131" t="s">
        <v>13</v>
      </c>
      <c r="J131" s="41">
        <v>2004</v>
      </c>
      <c r="K131" s="44" t="s">
        <v>30</v>
      </c>
      <c r="L131" s="15">
        <f t="shared" si="7"/>
        <v>1</v>
      </c>
      <c r="M131" s="15" t="str">
        <f t="shared" si="8"/>
        <v>tier - 2</v>
      </c>
      <c r="N131" s="15">
        <f t="shared" si="9"/>
        <v>1</v>
      </c>
      <c r="O131" s="9" t="str">
        <f t="shared" si="10"/>
        <v>tier - 3</v>
      </c>
      <c r="P131" s="9" t="str">
        <f t="shared" si="11"/>
        <v>R1013</v>
      </c>
      <c r="Q131" s="36" t="str">
        <f t="shared" si="12"/>
        <v>5-Dec-2004</v>
      </c>
      <c r="R131" s="36">
        <v>38326</v>
      </c>
      <c r="S131" s="52">
        <f t="shared" si="13"/>
        <v>19</v>
      </c>
      <c r="T131" s="55">
        <v>1631.67</v>
      </c>
      <c r="U131" s="15" t="s">
        <v>149</v>
      </c>
      <c r="V131" s="72">
        <v>38326</v>
      </c>
      <c r="W131" s="15">
        <v>0</v>
      </c>
      <c r="X131" s="55">
        <v>1631.67</v>
      </c>
      <c r="Y131" s="15">
        <v>1</v>
      </c>
      <c r="Z131" s="15">
        <v>1</v>
      </c>
      <c r="AA131" s="15" t="s">
        <v>13</v>
      </c>
      <c r="AB131" s="39">
        <v>19</v>
      </c>
    </row>
    <row r="132" spans="1:28" x14ac:dyDescent="0.35">
      <c r="A132" t="s">
        <v>150</v>
      </c>
      <c r="B132">
        <v>2004</v>
      </c>
      <c r="C132" t="s">
        <v>10</v>
      </c>
      <c r="D132" s="43">
        <v>9</v>
      </c>
      <c r="E132">
        <v>0</v>
      </c>
      <c r="F132" s="38">
        <v>1631.82</v>
      </c>
      <c r="G132" t="s">
        <v>11</v>
      </c>
      <c r="H132" t="s">
        <v>16</v>
      </c>
      <c r="I132" t="s">
        <v>13</v>
      </c>
      <c r="J132" s="41">
        <v>2004</v>
      </c>
      <c r="K132" s="44" t="s">
        <v>10</v>
      </c>
      <c r="L132" s="15">
        <f t="shared" si="7"/>
        <v>1</v>
      </c>
      <c r="M132" s="15" t="str">
        <f t="shared" si="8"/>
        <v>tier - 2</v>
      </c>
      <c r="N132" s="15">
        <f t="shared" si="9"/>
        <v>2</v>
      </c>
      <c r="O132" s="9" t="str">
        <f t="shared" si="10"/>
        <v>tier - 1</v>
      </c>
      <c r="P132" s="9" t="str">
        <f t="shared" si="11"/>
        <v>R1013</v>
      </c>
      <c r="Q132" s="36" t="str">
        <f t="shared" si="12"/>
        <v>9-Jul-2004</v>
      </c>
      <c r="R132" s="36">
        <v>38177</v>
      </c>
      <c r="S132" s="52">
        <f t="shared" si="13"/>
        <v>19</v>
      </c>
      <c r="T132" s="55">
        <v>1631.82</v>
      </c>
      <c r="U132" s="15" t="s">
        <v>150</v>
      </c>
      <c r="V132" s="72">
        <v>38177</v>
      </c>
      <c r="W132" s="15">
        <v>0</v>
      </c>
      <c r="X132" s="55">
        <v>1631.82</v>
      </c>
      <c r="Y132" s="15">
        <v>1</v>
      </c>
      <c r="Z132" s="15">
        <v>2</v>
      </c>
      <c r="AA132" s="15" t="s">
        <v>13</v>
      </c>
      <c r="AB132" s="39">
        <v>19</v>
      </c>
    </row>
    <row r="133" spans="1:28" x14ac:dyDescent="0.35">
      <c r="A133" t="s">
        <v>151</v>
      </c>
      <c r="B133">
        <v>2003</v>
      </c>
      <c r="C133" t="s">
        <v>37</v>
      </c>
      <c r="D133" s="43">
        <v>3</v>
      </c>
      <c r="E133">
        <v>0</v>
      </c>
      <c r="F133" s="38">
        <v>1632.04</v>
      </c>
      <c r="G133" t="s">
        <v>11</v>
      </c>
      <c r="H133" t="s">
        <v>11</v>
      </c>
      <c r="I133" t="s">
        <v>23</v>
      </c>
      <c r="J133" s="41">
        <v>2003</v>
      </c>
      <c r="K133" s="44" t="s">
        <v>37</v>
      </c>
      <c r="L133" s="15">
        <f t="shared" ref="L133:L196" si="14">MATCH($G$4:$G$2346,$G$4:$G$2346,0)</f>
        <v>1</v>
      </c>
      <c r="M133" s="15" t="str">
        <f t="shared" ref="M133:M196" si="15">IF(G133="?",INDEX($G$4:$G$2346,MODE($L$4:$L$2346)),G133)</f>
        <v>tier - 2</v>
      </c>
      <c r="N133" s="15">
        <f t="shared" ref="N133:N196" si="16">MATCH($H$4:$H$2346,$H$4:$H$2346,0)</f>
        <v>9</v>
      </c>
      <c r="O133" s="9" t="str">
        <f t="shared" ref="O133:O196" si="17">IF(H133="?",INDEX($H$4:$H$2346,MODE($N$4:$N$2346)),H133)</f>
        <v>tier - 2</v>
      </c>
      <c r="P133" s="9" t="str">
        <f t="shared" ref="P133:P196" si="18">IF(I133="?","Unknown",I133)</f>
        <v>R1012</v>
      </c>
      <c r="Q133" s="36" t="str">
        <f t="shared" ref="Q133:Q196" si="19">CONCATENATE(D133,"-",K133,"-",J133)</f>
        <v>3-Oct-2003</v>
      </c>
      <c r="R133" s="36">
        <v>37897</v>
      </c>
      <c r="S133" s="52">
        <f t="shared" ref="S133:S196" si="20">ROUND((($S$2-R133)/365),0)</f>
        <v>20</v>
      </c>
      <c r="T133" s="55">
        <v>1632.04</v>
      </c>
      <c r="U133" s="15" t="s">
        <v>151</v>
      </c>
      <c r="V133" s="72">
        <v>37897</v>
      </c>
      <c r="W133" s="15">
        <v>0</v>
      </c>
      <c r="X133" s="55">
        <v>1632.04</v>
      </c>
      <c r="Y133" s="15">
        <v>1</v>
      </c>
      <c r="Z133" s="15">
        <v>9</v>
      </c>
      <c r="AA133" s="15" t="s">
        <v>23</v>
      </c>
      <c r="AB133" s="39">
        <v>20</v>
      </c>
    </row>
    <row r="134" spans="1:28" x14ac:dyDescent="0.35">
      <c r="A134" t="s">
        <v>152</v>
      </c>
      <c r="B134">
        <v>2003</v>
      </c>
      <c r="C134" t="s">
        <v>20</v>
      </c>
      <c r="D134" s="43">
        <v>16</v>
      </c>
      <c r="E134">
        <v>0</v>
      </c>
      <c r="F134" s="38">
        <v>1632.56</v>
      </c>
      <c r="G134" t="s">
        <v>11</v>
      </c>
      <c r="H134" t="s">
        <v>11</v>
      </c>
      <c r="I134" t="s">
        <v>23</v>
      </c>
      <c r="J134" s="41">
        <v>2003</v>
      </c>
      <c r="K134" s="44" t="s">
        <v>20</v>
      </c>
      <c r="L134" s="15">
        <f t="shared" si="14"/>
        <v>1</v>
      </c>
      <c r="M134" s="15" t="str">
        <f t="shared" si="15"/>
        <v>tier - 2</v>
      </c>
      <c r="N134" s="15">
        <f t="shared" si="16"/>
        <v>9</v>
      </c>
      <c r="O134" s="9" t="str">
        <f t="shared" si="17"/>
        <v>tier - 2</v>
      </c>
      <c r="P134" s="9" t="str">
        <f t="shared" si="18"/>
        <v>R1012</v>
      </c>
      <c r="Q134" s="36" t="str">
        <f t="shared" si="19"/>
        <v>16-Sep-2003</v>
      </c>
      <c r="R134" s="36">
        <v>37880</v>
      </c>
      <c r="S134" s="52">
        <f t="shared" si="20"/>
        <v>20</v>
      </c>
      <c r="T134" s="55">
        <v>1632.56</v>
      </c>
      <c r="U134" s="15" t="s">
        <v>152</v>
      </c>
      <c r="V134" s="72">
        <v>37880</v>
      </c>
      <c r="W134" s="15">
        <v>0</v>
      </c>
      <c r="X134" s="55">
        <v>1632.56</v>
      </c>
      <c r="Y134" s="15">
        <v>1</v>
      </c>
      <c r="Z134" s="15">
        <v>9</v>
      </c>
      <c r="AA134" s="15" t="s">
        <v>23</v>
      </c>
      <c r="AB134" s="39">
        <v>20</v>
      </c>
    </row>
    <row r="135" spans="1:28" x14ac:dyDescent="0.35">
      <c r="A135" t="s">
        <v>153</v>
      </c>
      <c r="B135">
        <v>2004</v>
      </c>
      <c r="C135" t="s">
        <v>30</v>
      </c>
      <c r="D135" s="43">
        <v>13</v>
      </c>
      <c r="E135">
        <v>0</v>
      </c>
      <c r="F135" s="38">
        <v>1633.04</v>
      </c>
      <c r="G135" t="s">
        <v>11</v>
      </c>
      <c r="H135" t="s">
        <v>11</v>
      </c>
      <c r="I135" t="s">
        <v>13</v>
      </c>
      <c r="J135" s="41">
        <v>2004</v>
      </c>
      <c r="K135" s="44" t="s">
        <v>30</v>
      </c>
      <c r="L135" s="15">
        <f t="shared" si="14"/>
        <v>1</v>
      </c>
      <c r="M135" s="15" t="str">
        <f t="shared" si="15"/>
        <v>tier - 2</v>
      </c>
      <c r="N135" s="15">
        <f t="shared" si="16"/>
        <v>9</v>
      </c>
      <c r="O135" s="9" t="str">
        <f t="shared" si="17"/>
        <v>tier - 2</v>
      </c>
      <c r="P135" s="9" t="str">
        <f t="shared" si="18"/>
        <v>R1013</v>
      </c>
      <c r="Q135" s="36" t="str">
        <f t="shared" si="19"/>
        <v>13-Dec-2004</v>
      </c>
      <c r="R135" s="36">
        <v>38334</v>
      </c>
      <c r="S135" s="52">
        <f t="shared" si="20"/>
        <v>18</v>
      </c>
      <c r="T135" s="55">
        <v>1633.04</v>
      </c>
      <c r="U135" s="15" t="s">
        <v>153</v>
      </c>
      <c r="V135" s="72">
        <v>38334</v>
      </c>
      <c r="W135" s="15">
        <v>0</v>
      </c>
      <c r="X135" s="55">
        <v>1633.04</v>
      </c>
      <c r="Y135" s="15">
        <v>1</v>
      </c>
      <c r="Z135" s="15">
        <v>9</v>
      </c>
      <c r="AA135" s="15" t="s">
        <v>13</v>
      </c>
      <c r="AB135" s="39">
        <v>18</v>
      </c>
    </row>
    <row r="136" spans="1:28" x14ac:dyDescent="0.35">
      <c r="A136" t="s">
        <v>154</v>
      </c>
      <c r="B136">
        <v>2004</v>
      </c>
      <c r="C136" t="s">
        <v>35</v>
      </c>
      <c r="D136" s="43">
        <v>8</v>
      </c>
      <c r="E136">
        <v>0</v>
      </c>
      <c r="F136" s="38">
        <v>1633.96</v>
      </c>
      <c r="G136" t="s">
        <v>11</v>
      </c>
      <c r="H136" t="s">
        <v>16</v>
      </c>
      <c r="I136" t="s">
        <v>13</v>
      </c>
      <c r="J136" s="41">
        <v>2004</v>
      </c>
      <c r="K136" s="44" t="s">
        <v>35</v>
      </c>
      <c r="L136" s="15">
        <f t="shared" si="14"/>
        <v>1</v>
      </c>
      <c r="M136" s="15" t="str">
        <f t="shared" si="15"/>
        <v>tier - 2</v>
      </c>
      <c r="N136" s="15">
        <f t="shared" si="16"/>
        <v>2</v>
      </c>
      <c r="O136" s="9" t="str">
        <f t="shared" si="17"/>
        <v>tier - 1</v>
      </c>
      <c r="P136" s="9" t="str">
        <f t="shared" si="18"/>
        <v>R1013</v>
      </c>
      <c r="Q136" s="36" t="str">
        <f t="shared" si="19"/>
        <v>8-Aug-2004</v>
      </c>
      <c r="R136" s="36">
        <v>38207</v>
      </c>
      <c r="S136" s="52">
        <f t="shared" si="20"/>
        <v>19</v>
      </c>
      <c r="T136" s="55">
        <v>1633.96</v>
      </c>
      <c r="U136" s="15" t="s">
        <v>154</v>
      </c>
      <c r="V136" s="72">
        <v>38207</v>
      </c>
      <c r="W136" s="15">
        <v>0</v>
      </c>
      <c r="X136" s="55">
        <v>1633.96</v>
      </c>
      <c r="Y136" s="15">
        <v>1</v>
      </c>
      <c r="Z136" s="15">
        <v>2</v>
      </c>
      <c r="AA136" s="15" t="s">
        <v>13</v>
      </c>
      <c r="AB136" s="39">
        <v>19</v>
      </c>
    </row>
    <row r="137" spans="1:28" x14ac:dyDescent="0.35">
      <c r="A137" t="s">
        <v>155</v>
      </c>
      <c r="B137">
        <v>2004</v>
      </c>
      <c r="C137" t="s">
        <v>18</v>
      </c>
      <c r="D137" s="43">
        <v>13</v>
      </c>
      <c r="E137">
        <v>0</v>
      </c>
      <c r="F137" s="38">
        <v>1634.57</v>
      </c>
      <c r="G137" t="s">
        <v>11</v>
      </c>
      <c r="H137" t="s">
        <v>11</v>
      </c>
      <c r="I137" t="s">
        <v>13</v>
      </c>
      <c r="J137" s="41">
        <v>2004</v>
      </c>
      <c r="K137" s="44" t="s">
        <v>18</v>
      </c>
      <c r="L137" s="15">
        <f t="shared" si="14"/>
        <v>1</v>
      </c>
      <c r="M137" s="15" t="str">
        <f t="shared" si="15"/>
        <v>tier - 2</v>
      </c>
      <c r="N137" s="15">
        <f t="shared" si="16"/>
        <v>9</v>
      </c>
      <c r="O137" s="9" t="str">
        <f t="shared" si="17"/>
        <v>tier - 2</v>
      </c>
      <c r="P137" s="9" t="str">
        <f t="shared" si="18"/>
        <v>R1013</v>
      </c>
      <c r="Q137" s="36" t="str">
        <f t="shared" si="19"/>
        <v>13-Jun-2004</v>
      </c>
      <c r="R137" s="36">
        <v>38151</v>
      </c>
      <c r="S137" s="52">
        <f t="shared" si="20"/>
        <v>19</v>
      </c>
      <c r="T137" s="55">
        <v>1634.57</v>
      </c>
      <c r="U137" s="15" t="s">
        <v>155</v>
      </c>
      <c r="V137" s="72">
        <v>38151</v>
      </c>
      <c r="W137" s="15">
        <v>0</v>
      </c>
      <c r="X137" s="55">
        <v>1634.57</v>
      </c>
      <c r="Y137" s="15">
        <v>1</v>
      </c>
      <c r="Z137" s="15">
        <v>9</v>
      </c>
      <c r="AA137" s="15" t="s">
        <v>13</v>
      </c>
      <c r="AB137" s="39">
        <v>19</v>
      </c>
    </row>
    <row r="138" spans="1:28" x14ac:dyDescent="0.35">
      <c r="A138" t="s">
        <v>156</v>
      </c>
      <c r="B138">
        <v>2003</v>
      </c>
      <c r="C138" t="s">
        <v>30</v>
      </c>
      <c r="D138" s="43">
        <v>30</v>
      </c>
      <c r="E138">
        <v>0</v>
      </c>
      <c r="F138" s="38">
        <v>1635.73</v>
      </c>
      <c r="G138" t="s">
        <v>11</v>
      </c>
      <c r="H138" t="s">
        <v>12</v>
      </c>
      <c r="I138" t="s">
        <v>23</v>
      </c>
      <c r="J138" s="41">
        <v>2003</v>
      </c>
      <c r="K138" s="44" t="s">
        <v>30</v>
      </c>
      <c r="L138" s="15">
        <f t="shared" si="14"/>
        <v>1</v>
      </c>
      <c r="M138" s="15" t="str">
        <f t="shared" si="15"/>
        <v>tier - 2</v>
      </c>
      <c r="N138" s="15">
        <f t="shared" si="16"/>
        <v>1</v>
      </c>
      <c r="O138" s="9" t="str">
        <f t="shared" si="17"/>
        <v>tier - 3</v>
      </c>
      <c r="P138" s="9" t="str">
        <f t="shared" si="18"/>
        <v>R1012</v>
      </c>
      <c r="Q138" s="36" t="str">
        <f t="shared" si="19"/>
        <v>30-Dec-2003</v>
      </c>
      <c r="R138" s="36">
        <v>37985</v>
      </c>
      <c r="S138" s="52">
        <f t="shared" si="20"/>
        <v>19</v>
      </c>
      <c r="T138" s="55">
        <v>1635.73</v>
      </c>
      <c r="U138" s="15" t="s">
        <v>156</v>
      </c>
      <c r="V138" s="72">
        <v>37985</v>
      </c>
      <c r="W138" s="15">
        <v>0</v>
      </c>
      <c r="X138" s="55">
        <v>1635.73</v>
      </c>
      <c r="Y138" s="15">
        <v>1</v>
      </c>
      <c r="Z138" s="15">
        <v>1</v>
      </c>
      <c r="AA138" s="15" t="s">
        <v>23</v>
      </c>
      <c r="AB138" s="39">
        <v>19</v>
      </c>
    </row>
    <row r="139" spans="1:28" x14ac:dyDescent="0.35">
      <c r="A139" t="s">
        <v>157</v>
      </c>
      <c r="B139">
        <v>2003</v>
      </c>
      <c r="C139" t="s">
        <v>20</v>
      </c>
      <c r="D139" s="43">
        <v>16</v>
      </c>
      <c r="E139">
        <v>0</v>
      </c>
      <c r="F139" s="38">
        <v>1639.56</v>
      </c>
      <c r="G139" t="s">
        <v>11</v>
      </c>
      <c r="H139" t="s">
        <v>11</v>
      </c>
      <c r="I139" t="s">
        <v>23</v>
      </c>
      <c r="J139" s="41">
        <v>2003</v>
      </c>
      <c r="K139" s="44" t="s">
        <v>20</v>
      </c>
      <c r="L139" s="15">
        <f t="shared" si="14"/>
        <v>1</v>
      </c>
      <c r="M139" s="15" t="str">
        <f t="shared" si="15"/>
        <v>tier - 2</v>
      </c>
      <c r="N139" s="15">
        <f t="shared" si="16"/>
        <v>9</v>
      </c>
      <c r="O139" s="9" t="str">
        <f t="shared" si="17"/>
        <v>tier - 2</v>
      </c>
      <c r="P139" s="9" t="str">
        <f t="shared" si="18"/>
        <v>R1012</v>
      </c>
      <c r="Q139" s="36" t="str">
        <f t="shared" si="19"/>
        <v>16-Sep-2003</v>
      </c>
      <c r="R139" s="36">
        <v>37880</v>
      </c>
      <c r="S139" s="52">
        <f t="shared" si="20"/>
        <v>20</v>
      </c>
      <c r="T139" s="55">
        <v>1639.56</v>
      </c>
      <c r="U139" s="15" t="s">
        <v>157</v>
      </c>
      <c r="V139" s="72">
        <v>37880</v>
      </c>
      <c r="W139" s="15">
        <v>0</v>
      </c>
      <c r="X139" s="55">
        <v>1639.56</v>
      </c>
      <c r="Y139" s="15">
        <v>1</v>
      </c>
      <c r="Z139" s="15">
        <v>9</v>
      </c>
      <c r="AA139" s="15" t="s">
        <v>23</v>
      </c>
      <c r="AB139" s="39">
        <v>20</v>
      </c>
    </row>
    <row r="140" spans="1:28" x14ac:dyDescent="0.35">
      <c r="A140" t="s">
        <v>158</v>
      </c>
      <c r="B140">
        <v>2003</v>
      </c>
      <c r="C140" t="s">
        <v>35</v>
      </c>
      <c r="D140" s="43">
        <v>21</v>
      </c>
      <c r="E140">
        <v>0</v>
      </c>
      <c r="F140" s="38">
        <v>1639.56</v>
      </c>
      <c r="G140" t="s">
        <v>11</v>
      </c>
      <c r="H140" t="s">
        <v>11</v>
      </c>
      <c r="I140" t="s">
        <v>23</v>
      </c>
      <c r="J140" s="41">
        <v>2003</v>
      </c>
      <c r="K140" s="44" t="s">
        <v>35</v>
      </c>
      <c r="L140" s="15">
        <f t="shared" si="14"/>
        <v>1</v>
      </c>
      <c r="M140" s="15" t="str">
        <f t="shared" si="15"/>
        <v>tier - 2</v>
      </c>
      <c r="N140" s="15">
        <f t="shared" si="16"/>
        <v>9</v>
      </c>
      <c r="O140" s="9" t="str">
        <f t="shared" si="17"/>
        <v>tier - 2</v>
      </c>
      <c r="P140" s="9" t="str">
        <f t="shared" si="18"/>
        <v>R1012</v>
      </c>
      <c r="Q140" s="36" t="str">
        <f t="shared" si="19"/>
        <v>21-Aug-2003</v>
      </c>
      <c r="R140" s="36">
        <v>37854</v>
      </c>
      <c r="S140" s="52">
        <f t="shared" si="20"/>
        <v>20</v>
      </c>
      <c r="T140" s="55">
        <v>1639.56</v>
      </c>
      <c r="U140" s="15" t="s">
        <v>158</v>
      </c>
      <c r="V140" s="72">
        <v>37854</v>
      </c>
      <c r="W140" s="15">
        <v>0</v>
      </c>
      <c r="X140" s="55">
        <v>1639.56</v>
      </c>
      <c r="Y140" s="15">
        <v>1</v>
      </c>
      <c r="Z140" s="15">
        <v>9</v>
      </c>
      <c r="AA140" s="15" t="s">
        <v>23</v>
      </c>
      <c r="AB140" s="39">
        <v>20</v>
      </c>
    </row>
    <row r="141" spans="1:28" x14ac:dyDescent="0.35">
      <c r="A141" t="s">
        <v>159</v>
      </c>
      <c r="B141">
        <v>2003</v>
      </c>
      <c r="C141" t="s">
        <v>30</v>
      </c>
      <c r="D141" s="43">
        <v>30</v>
      </c>
      <c r="E141">
        <v>0</v>
      </c>
      <c r="F141" s="38">
        <v>1646.43</v>
      </c>
      <c r="G141" t="s">
        <v>11</v>
      </c>
      <c r="H141" t="s">
        <v>16</v>
      </c>
      <c r="I141" t="s">
        <v>23</v>
      </c>
      <c r="J141" s="41">
        <v>2003</v>
      </c>
      <c r="K141" s="44" t="s">
        <v>30</v>
      </c>
      <c r="L141" s="15">
        <f t="shared" si="14"/>
        <v>1</v>
      </c>
      <c r="M141" s="15" t="str">
        <f t="shared" si="15"/>
        <v>tier - 2</v>
      </c>
      <c r="N141" s="15">
        <f t="shared" si="16"/>
        <v>2</v>
      </c>
      <c r="O141" s="9" t="str">
        <f t="shared" si="17"/>
        <v>tier - 1</v>
      </c>
      <c r="P141" s="9" t="str">
        <f t="shared" si="18"/>
        <v>R1012</v>
      </c>
      <c r="Q141" s="36" t="str">
        <f t="shared" si="19"/>
        <v>30-Dec-2003</v>
      </c>
      <c r="R141" s="36">
        <v>37985</v>
      </c>
      <c r="S141" s="52">
        <f t="shared" si="20"/>
        <v>19</v>
      </c>
      <c r="T141" s="55">
        <v>1646.43</v>
      </c>
      <c r="U141" s="15" t="s">
        <v>159</v>
      </c>
      <c r="V141" s="72">
        <v>37985</v>
      </c>
      <c r="W141" s="15">
        <v>0</v>
      </c>
      <c r="X141" s="55">
        <v>1646.43</v>
      </c>
      <c r="Y141" s="15">
        <v>1</v>
      </c>
      <c r="Z141" s="15">
        <v>2</v>
      </c>
      <c r="AA141" s="15" t="s">
        <v>23</v>
      </c>
      <c r="AB141" s="39">
        <v>19</v>
      </c>
    </row>
    <row r="142" spans="1:28" x14ac:dyDescent="0.35">
      <c r="A142" t="s">
        <v>160</v>
      </c>
      <c r="B142">
        <v>2000</v>
      </c>
      <c r="C142" t="s">
        <v>37</v>
      </c>
      <c r="D142" s="43">
        <v>23</v>
      </c>
      <c r="E142">
        <v>0</v>
      </c>
      <c r="F142" s="38">
        <v>1665</v>
      </c>
      <c r="G142" t="s">
        <v>11</v>
      </c>
      <c r="H142" t="s">
        <v>11</v>
      </c>
      <c r="I142" t="s">
        <v>13</v>
      </c>
      <c r="J142" s="41">
        <v>2000</v>
      </c>
      <c r="K142" s="44" t="s">
        <v>37</v>
      </c>
      <c r="L142" s="15">
        <f t="shared" si="14"/>
        <v>1</v>
      </c>
      <c r="M142" s="15" t="str">
        <f t="shared" si="15"/>
        <v>tier - 2</v>
      </c>
      <c r="N142" s="15">
        <f t="shared" si="16"/>
        <v>9</v>
      </c>
      <c r="O142" s="9" t="str">
        <f t="shared" si="17"/>
        <v>tier - 2</v>
      </c>
      <c r="P142" s="9" t="str">
        <f t="shared" si="18"/>
        <v>R1013</v>
      </c>
      <c r="Q142" s="36" t="str">
        <f t="shared" si="19"/>
        <v>23-Oct-2000</v>
      </c>
      <c r="R142" s="36">
        <v>36822</v>
      </c>
      <c r="S142" s="52">
        <f t="shared" si="20"/>
        <v>23</v>
      </c>
      <c r="T142" s="55">
        <v>1665</v>
      </c>
      <c r="U142" s="15" t="s">
        <v>160</v>
      </c>
      <c r="V142" s="72">
        <v>36822</v>
      </c>
      <c r="W142" s="15">
        <v>0</v>
      </c>
      <c r="X142" s="55">
        <v>1665</v>
      </c>
      <c r="Y142" s="15">
        <v>1</v>
      </c>
      <c r="Z142" s="15">
        <v>9</v>
      </c>
      <c r="AA142" s="15" t="s">
        <v>13</v>
      </c>
      <c r="AB142" s="39">
        <v>23</v>
      </c>
    </row>
    <row r="143" spans="1:28" x14ac:dyDescent="0.35">
      <c r="A143" t="s">
        <v>161</v>
      </c>
      <c r="B143">
        <v>2000</v>
      </c>
      <c r="C143" t="s">
        <v>18</v>
      </c>
      <c r="D143" s="43">
        <v>10</v>
      </c>
      <c r="E143">
        <v>0</v>
      </c>
      <c r="F143" s="38">
        <v>1674.63</v>
      </c>
      <c r="G143" t="s">
        <v>11</v>
      </c>
      <c r="H143" t="s">
        <v>11</v>
      </c>
      <c r="I143" t="s">
        <v>13</v>
      </c>
      <c r="J143" s="41">
        <v>2000</v>
      </c>
      <c r="K143" s="44" t="s">
        <v>18</v>
      </c>
      <c r="L143" s="15">
        <f t="shared" si="14"/>
        <v>1</v>
      </c>
      <c r="M143" s="15" t="str">
        <f t="shared" si="15"/>
        <v>tier - 2</v>
      </c>
      <c r="N143" s="15">
        <f t="shared" si="16"/>
        <v>9</v>
      </c>
      <c r="O143" s="9" t="str">
        <f t="shared" si="17"/>
        <v>tier - 2</v>
      </c>
      <c r="P143" s="9" t="str">
        <f t="shared" si="18"/>
        <v>R1013</v>
      </c>
      <c r="Q143" s="36" t="str">
        <f t="shared" si="19"/>
        <v>10-Jun-2000</v>
      </c>
      <c r="R143" s="36">
        <v>36687</v>
      </c>
      <c r="S143" s="52">
        <f t="shared" si="20"/>
        <v>23</v>
      </c>
      <c r="T143" s="55">
        <v>1674.63</v>
      </c>
      <c r="U143" s="15" t="s">
        <v>161</v>
      </c>
      <c r="V143" s="72">
        <v>36687</v>
      </c>
      <c r="W143" s="15">
        <v>0</v>
      </c>
      <c r="X143" s="55">
        <v>1674.63</v>
      </c>
      <c r="Y143" s="15">
        <v>1</v>
      </c>
      <c r="Z143" s="15">
        <v>9</v>
      </c>
      <c r="AA143" s="15" t="s">
        <v>13</v>
      </c>
      <c r="AB143" s="39">
        <v>23</v>
      </c>
    </row>
    <row r="144" spans="1:28" x14ac:dyDescent="0.35">
      <c r="A144" t="s">
        <v>162</v>
      </c>
      <c r="B144">
        <v>2000</v>
      </c>
      <c r="C144" t="s">
        <v>37</v>
      </c>
      <c r="D144" s="43">
        <v>21</v>
      </c>
      <c r="E144">
        <v>0</v>
      </c>
      <c r="F144" s="38">
        <v>1682.6</v>
      </c>
      <c r="G144" t="s">
        <v>11</v>
      </c>
      <c r="H144" t="s">
        <v>11</v>
      </c>
      <c r="I144" t="s">
        <v>42</v>
      </c>
      <c r="J144" s="41">
        <v>2000</v>
      </c>
      <c r="K144" s="44" t="s">
        <v>37</v>
      </c>
      <c r="L144" s="15">
        <f t="shared" si="14"/>
        <v>1</v>
      </c>
      <c r="M144" s="15" t="str">
        <f t="shared" si="15"/>
        <v>tier - 2</v>
      </c>
      <c r="N144" s="15">
        <f t="shared" si="16"/>
        <v>9</v>
      </c>
      <c r="O144" s="9" t="str">
        <f t="shared" si="17"/>
        <v>tier - 2</v>
      </c>
      <c r="P144" s="9" t="str">
        <f t="shared" si="18"/>
        <v>R1011</v>
      </c>
      <c r="Q144" s="36" t="str">
        <f t="shared" si="19"/>
        <v>21-Oct-2000</v>
      </c>
      <c r="R144" s="36">
        <v>36820</v>
      </c>
      <c r="S144" s="52">
        <f t="shared" si="20"/>
        <v>23</v>
      </c>
      <c r="T144" s="55">
        <v>1682.6</v>
      </c>
      <c r="U144" s="15" t="s">
        <v>162</v>
      </c>
      <c r="V144" s="72">
        <v>36820</v>
      </c>
      <c r="W144" s="15">
        <v>0</v>
      </c>
      <c r="X144" s="55">
        <v>1682.6</v>
      </c>
      <c r="Y144" s="15">
        <v>1</v>
      </c>
      <c r="Z144" s="15">
        <v>9</v>
      </c>
      <c r="AA144" s="15" t="s">
        <v>42</v>
      </c>
      <c r="AB144" s="39">
        <v>23</v>
      </c>
    </row>
    <row r="145" spans="1:28" x14ac:dyDescent="0.35">
      <c r="A145" t="s">
        <v>163</v>
      </c>
      <c r="B145">
        <v>2004</v>
      </c>
      <c r="C145" t="s">
        <v>15</v>
      </c>
      <c r="D145" s="43">
        <v>17</v>
      </c>
      <c r="E145">
        <v>0</v>
      </c>
      <c r="F145" s="38">
        <v>1694.8</v>
      </c>
      <c r="G145" t="s">
        <v>11</v>
      </c>
      <c r="H145" t="s">
        <v>11</v>
      </c>
      <c r="I145" t="s">
        <v>164</v>
      </c>
      <c r="J145" s="41">
        <v>2004</v>
      </c>
      <c r="K145" s="44" t="s">
        <v>15</v>
      </c>
      <c r="L145" s="15">
        <f t="shared" si="14"/>
        <v>1</v>
      </c>
      <c r="M145" s="15" t="str">
        <f t="shared" si="15"/>
        <v>tier - 2</v>
      </c>
      <c r="N145" s="15">
        <f t="shared" si="16"/>
        <v>9</v>
      </c>
      <c r="O145" s="9" t="str">
        <f t="shared" si="17"/>
        <v>tier - 2</v>
      </c>
      <c r="P145" s="9" t="str">
        <f t="shared" si="18"/>
        <v>R1015</v>
      </c>
      <c r="Q145" s="36" t="str">
        <f t="shared" si="19"/>
        <v>17-Nov-2004</v>
      </c>
      <c r="R145" s="36">
        <v>38308</v>
      </c>
      <c r="S145" s="52">
        <f t="shared" si="20"/>
        <v>19</v>
      </c>
      <c r="T145" s="55">
        <v>1694.8</v>
      </c>
      <c r="U145" s="15" t="s">
        <v>163</v>
      </c>
      <c r="V145" s="72">
        <v>38308</v>
      </c>
      <c r="W145" s="15">
        <v>0</v>
      </c>
      <c r="X145" s="55">
        <v>1694.8</v>
      </c>
      <c r="Y145" s="15">
        <v>1</v>
      </c>
      <c r="Z145" s="15">
        <v>9</v>
      </c>
      <c r="AA145" s="15" t="s">
        <v>164</v>
      </c>
      <c r="AB145" s="39">
        <v>19</v>
      </c>
    </row>
    <row r="146" spans="1:28" x14ac:dyDescent="0.35">
      <c r="A146" t="s">
        <v>165</v>
      </c>
      <c r="B146">
        <v>2004</v>
      </c>
      <c r="C146" t="s">
        <v>30</v>
      </c>
      <c r="D146" s="43">
        <v>10</v>
      </c>
      <c r="E146">
        <v>0</v>
      </c>
      <c r="F146" s="38">
        <v>1702.46</v>
      </c>
      <c r="G146" t="s">
        <v>11</v>
      </c>
      <c r="H146" t="s">
        <v>12</v>
      </c>
      <c r="I146" t="s">
        <v>166</v>
      </c>
      <c r="J146" s="41">
        <v>2004</v>
      </c>
      <c r="K146" s="44" t="s">
        <v>30</v>
      </c>
      <c r="L146" s="15">
        <f t="shared" si="14"/>
        <v>1</v>
      </c>
      <c r="M146" s="15" t="str">
        <f t="shared" si="15"/>
        <v>tier - 2</v>
      </c>
      <c r="N146" s="15">
        <f t="shared" si="16"/>
        <v>1</v>
      </c>
      <c r="O146" s="9" t="str">
        <f t="shared" si="17"/>
        <v>tier - 3</v>
      </c>
      <c r="P146" s="9" t="str">
        <f t="shared" si="18"/>
        <v>R1019</v>
      </c>
      <c r="Q146" s="36" t="str">
        <f t="shared" si="19"/>
        <v>10-Dec-2004</v>
      </c>
      <c r="R146" s="36">
        <v>38331</v>
      </c>
      <c r="S146" s="52">
        <f t="shared" si="20"/>
        <v>19</v>
      </c>
      <c r="T146" s="55">
        <v>1702.46</v>
      </c>
      <c r="U146" s="15" t="s">
        <v>165</v>
      </c>
      <c r="V146" s="72">
        <v>38331</v>
      </c>
      <c r="W146" s="15">
        <v>0</v>
      </c>
      <c r="X146" s="55">
        <v>1702.46</v>
      </c>
      <c r="Y146" s="15">
        <v>1</v>
      </c>
      <c r="Z146" s="15">
        <v>1</v>
      </c>
      <c r="AA146" s="15" t="s">
        <v>166</v>
      </c>
      <c r="AB146" s="39">
        <v>19</v>
      </c>
    </row>
    <row r="147" spans="1:28" x14ac:dyDescent="0.35">
      <c r="A147" t="s">
        <v>167</v>
      </c>
      <c r="B147">
        <v>2004</v>
      </c>
      <c r="C147" t="s">
        <v>15</v>
      </c>
      <c r="D147" s="43">
        <v>7</v>
      </c>
      <c r="E147">
        <v>0</v>
      </c>
      <c r="F147" s="38">
        <v>1704.57</v>
      </c>
      <c r="G147" t="s">
        <v>11</v>
      </c>
      <c r="H147" t="s">
        <v>16</v>
      </c>
      <c r="I147" t="s">
        <v>168</v>
      </c>
      <c r="J147" s="41">
        <v>2004</v>
      </c>
      <c r="K147" s="44" t="s">
        <v>15</v>
      </c>
      <c r="L147" s="15">
        <f t="shared" si="14"/>
        <v>1</v>
      </c>
      <c r="M147" s="15" t="str">
        <f t="shared" si="15"/>
        <v>tier - 2</v>
      </c>
      <c r="N147" s="15">
        <f t="shared" si="16"/>
        <v>2</v>
      </c>
      <c r="O147" s="9" t="str">
        <f t="shared" si="17"/>
        <v>tier - 1</v>
      </c>
      <c r="P147" s="9" t="str">
        <f t="shared" si="18"/>
        <v>R1016</v>
      </c>
      <c r="Q147" s="36" t="str">
        <f t="shared" si="19"/>
        <v>7-Nov-2004</v>
      </c>
      <c r="R147" s="36">
        <v>38298</v>
      </c>
      <c r="S147" s="52">
        <f t="shared" si="20"/>
        <v>19</v>
      </c>
      <c r="T147" s="55">
        <v>1704.57</v>
      </c>
      <c r="U147" s="15" t="s">
        <v>167</v>
      </c>
      <c r="V147" s="72">
        <v>38298</v>
      </c>
      <c r="W147" s="15">
        <v>0</v>
      </c>
      <c r="X147" s="55">
        <v>1704.57</v>
      </c>
      <c r="Y147" s="15">
        <v>1</v>
      </c>
      <c r="Z147" s="15">
        <v>2</v>
      </c>
      <c r="AA147" s="15" t="s">
        <v>168</v>
      </c>
      <c r="AB147" s="39">
        <v>19</v>
      </c>
    </row>
    <row r="148" spans="1:28" x14ac:dyDescent="0.35">
      <c r="A148" t="s">
        <v>169</v>
      </c>
      <c r="B148">
        <v>2004</v>
      </c>
      <c r="C148" t="s">
        <v>30</v>
      </c>
      <c r="D148" s="43">
        <v>14</v>
      </c>
      <c r="E148">
        <v>0</v>
      </c>
      <c r="F148" s="38">
        <v>1704.7</v>
      </c>
      <c r="G148" t="s">
        <v>11</v>
      </c>
      <c r="H148" t="s">
        <v>12</v>
      </c>
      <c r="I148" t="s">
        <v>170</v>
      </c>
      <c r="J148" s="41">
        <v>2004</v>
      </c>
      <c r="K148" s="44" t="s">
        <v>30</v>
      </c>
      <c r="L148" s="15">
        <f t="shared" si="14"/>
        <v>1</v>
      </c>
      <c r="M148" s="15" t="str">
        <f t="shared" si="15"/>
        <v>tier - 2</v>
      </c>
      <c r="N148" s="15">
        <f t="shared" si="16"/>
        <v>1</v>
      </c>
      <c r="O148" s="9" t="str">
        <f t="shared" si="17"/>
        <v>tier - 3</v>
      </c>
      <c r="P148" s="9" t="str">
        <f t="shared" si="18"/>
        <v>R1018</v>
      </c>
      <c r="Q148" s="36" t="str">
        <f t="shared" si="19"/>
        <v>14-Dec-2004</v>
      </c>
      <c r="R148" s="36">
        <v>38335</v>
      </c>
      <c r="S148" s="52">
        <f t="shared" si="20"/>
        <v>18</v>
      </c>
      <c r="T148" s="55">
        <v>1704.7</v>
      </c>
      <c r="U148" s="15" t="s">
        <v>169</v>
      </c>
      <c r="V148" s="72">
        <v>38335</v>
      </c>
      <c r="W148" s="15">
        <v>0</v>
      </c>
      <c r="X148" s="55">
        <v>1704.7</v>
      </c>
      <c r="Y148" s="15">
        <v>1</v>
      </c>
      <c r="Z148" s="15">
        <v>1</v>
      </c>
      <c r="AA148" s="15" t="s">
        <v>170</v>
      </c>
      <c r="AB148" s="39">
        <v>18</v>
      </c>
    </row>
    <row r="149" spans="1:28" x14ac:dyDescent="0.35">
      <c r="A149" t="s">
        <v>171</v>
      </c>
      <c r="B149">
        <v>2004</v>
      </c>
      <c r="C149" t="s">
        <v>30</v>
      </c>
      <c r="D149" s="43">
        <v>6</v>
      </c>
      <c r="E149">
        <v>0</v>
      </c>
      <c r="F149" s="38">
        <v>1705.62</v>
      </c>
      <c r="G149" t="s">
        <v>11</v>
      </c>
      <c r="H149" t="s">
        <v>11</v>
      </c>
      <c r="I149" t="s">
        <v>164</v>
      </c>
      <c r="J149" s="41">
        <v>2004</v>
      </c>
      <c r="K149" s="44" t="s">
        <v>30</v>
      </c>
      <c r="L149" s="15">
        <f t="shared" si="14"/>
        <v>1</v>
      </c>
      <c r="M149" s="15" t="str">
        <f t="shared" si="15"/>
        <v>tier - 2</v>
      </c>
      <c r="N149" s="15">
        <f t="shared" si="16"/>
        <v>9</v>
      </c>
      <c r="O149" s="9" t="str">
        <f t="shared" si="17"/>
        <v>tier - 2</v>
      </c>
      <c r="P149" s="9" t="str">
        <f t="shared" si="18"/>
        <v>R1015</v>
      </c>
      <c r="Q149" s="36" t="str">
        <f t="shared" si="19"/>
        <v>6-Dec-2004</v>
      </c>
      <c r="R149" s="36">
        <v>38327</v>
      </c>
      <c r="S149" s="52">
        <f t="shared" si="20"/>
        <v>19</v>
      </c>
      <c r="T149" s="55">
        <v>1705.62</v>
      </c>
      <c r="U149" s="15" t="s">
        <v>171</v>
      </c>
      <c r="V149" s="72">
        <v>38327</v>
      </c>
      <c r="W149" s="15">
        <v>0</v>
      </c>
      <c r="X149" s="55">
        <v>1705.62</v>
      </c>
      <c r="Y149" s="15">
        <v>1</v>
      </c>
      <c r="Z149" s="15">
        <v>9</v>
      </c>
      <c r="AA149" s="15" t="s">
        <v>164</v>
      </c>
      <c r="AB149" s="39">
        <v>19</v>
      </c>
    </row>
    <row r="150" spans="1:28" x14ac:dyDescent="0.35">
      <c r="A150" t="s">
        <v>172</v>
      </c>
      <c r="B150">
        <v>2004</v>
      </c>
      <c r="C150" t="s">
        <v>37</v>
      </c>
      <c r="D150" s="43">
        <v>17</v>
      </c>
      <c r="E150">
        <v>0</v>
      </c>
      <c r="F150" s="38">
        <v>1708</v>
      </c>
      <c r="G150" t="s">
        <v>12</v>
      </c>
      <c r="H150" t="s">
        <v>11</v>
      </c>
      <c r="I150" t="s">
        <v>168</v>
      </c>
      <c r="J150" s="41">
        <v>2004</v>
      </c>
      <c r="K150" s="44" t="s">
        <v>37</v>
      </c>
      <c r="L150" s="15">
        <f t="shared" si="14"/>
        <v>4</v>
      </c>
      <c r="M150" s="15" t="str">
        <f t="shared" si="15"/>
        <v>tier - 3</v>
      </c>
      <c r="N150" s="15">
        <f t="shared" si="16"/>
        <v>9</v>
      </c>
      <c r="O150" s="9" t="str">
        <f t="shared" si="17"/>
        <v>tier - 2</v>
      </c>
      <c r="P150" s="9" t="str">
        <f t="shared" si="18"/>
        <v>R1016</v>
      </c>
      <c r="Q150" s="36" t="str">
        <f t="shared" si="19"/>
        <v>17-Oct-2004</v>
      </c>
      <c r="R150" s="36">
        <v>38277</v>
      </c>
      <c r="S150" s="52">
        <f t="shared" si="20"/>
        <v>19</v>
      </c>
      <c r="T150" s="55">
        <v>1708</v>
      </c>
      <c r="U150" s="15" t="s">
        <v>172</v>
      </c>
      <c r="V150" s="72">
        <v>38277</v>
      </c>
      <c r="W150" s="15">
        <v>0</v>
      </c>
      <c r="X150" s="55">
        <v>1708</v>
      </c>
      <c r="Y150" s="15">
        <v>4</v>
      </c>
      <c r="Z150" s="15">
        <v>9</v>
      </c>
      <c r="AA150" s="15" t="s">
        <v>168</v>
      </c>
      <c r="AB150" s="39">
        <v>19</v>
      </c>
    </row>
    <row r="151" spans="1:28" x14ac:dyDescent="0.35">
      <c r="A151" t="s">
        <v>173</v>
      </c>
      <c r="B151">
        <v>2004</v>
      </c>
      <c r="C151" t="s">
        <v>30</v>
      </c>
      <c r="D151" s="43">
        <v>12</v>
      </c>
      <c r="E151">
        <v>0</v>
      </c>
      <c r="F151" s="38">
        <v>1708.93</v>
      </c>
      <c r="G151" t="s">
        <v>12</v>
      </c>
      <c r="H151" t="s">
        <v>16</v>
      </c>
      <c r="I151" t="s">
        <v>166</v>
      </c>
      <c r="J151" s="41">
        <v>2004</v>
      </c>
      <c r="K151" s="44" t="s">
        <v>30</v>
      </c>
      <c r="L151" s="15">
        <f t="shared" si="14"/>
        <v>4</v>
      </c>
      <c r="M151" s="15" t="str">
        <f t="shared" si="15"/>
        <v>tier - 3</v>
      </c>
      <c r="N151" s="15">
        <f t="shared" si="16"/>
        <v>2</v>
      </c>
      <c r="O151" s="9" t="str">
        <f t="shared" si="17"/>
        <v>tier - 1</v>
      </c>
      <c r="P151" s="9" t="str">
        <f t="shared" si="18"/>
        <v>R1019</v>
      </c>
      <c r="Q151" s="36" t="str">
        <f t="shared" si="19"/>
        <v>12-Dec-2004</v>
      </c>
      <c r="R151" s="36">
        <v>38333</v>
      </c>
      <c r="S151" s="52">
        <f t="shared" si="20"/>
        <v>18</v>
      </c>
      <c r="T151" s="55">
        <v>1708.93</v>
      </c>
      <c r="U151" s="15" t="s">
        <v>173</v>
      </c>
      <c r="V151" s="72">
        <v>38333</v>
      </c>
      <c r="W151" s="15">
        <v>0</v>
      </c>
      <c r="X151" s="55">
        <v>1708.93</v>
      </c>
      <c r="Y151" s="15">
        <v>4</v>
      </c>
      <c r="Z151" s="15">
        <v>2</v>
      </c>
      <c r="AA151" s="15" t="s">
        <v>166</v>
      </c>
      <c r="AB151" s="39">
        <v>18</v>
      </c>
    </row>
    <row r="152" spans="1:28" x14ac:dyDescent="0.35">
      <c r="A152" t="s">
        <v>174</v>
      </c>
      <c r="B152">
        <v>2004</v>
      </c>
      <c r="C152" t="s">
        <v>20</v>
      </c>
      <c r="D152" s="43">
        <v>19</v>
      </c>
      <c r="E152">
        <v>1</v>
      </c>
      <c r="F152" s="38">
        <v>1711.03</v>
      </c>
      <c r="G152" t="s">
        <v>12</v>
      </c>
      <c r="H152" t="s">
        <v>12</v>
      </c>
      <c r="I152" t="s">
        <v>13</v>
      </c>
      <c r="J152" s="41">
        <v>2004</v>
      </c>
      <c r="K152" s="44" t="s">
        <v>20</v>
      </c>
      <c r="L152" s="15">
        <f t="shared" si="14"/>
        <v>4</v>
      </c>
      <c r="M152" s="15" t="str">
        <f t="shared" si="15"/>
        <v>tier - 3</v>
      </c>
      <c r="N152" s="15">
        <f t="shared" si="16"/>
        <v>1</v>
      </c>
      <c r="O152" s="9" t="str">
        <f t="shared" si="17"/>
        <v>tier - 3</v>
      </c>
      <c r="P152" s="9" t="str">
        <f t="shared" si="18"/>
        <v>R1013</v>
      </c>
      <c r="Q152" s="36" t="str">
        <f t="shared" si="19"/>
        <v>19-Sep-2004</v>
      </c>
      <c r="R152" s="36">
        <v>38249</v>
      </c>
      <c r="S152" s="52">
        <f t="shared" si="20"/>
        <v>19</v>
      </c>
      <c r="T152" s="55">
        <v>1711.03</v>
      </c>
      <c r="U152" s="15" t="s">
        <v>174</v>
      </c>
      <c r="V152" s="72">
        <v>38249</v>
      </c>
      <c r="W152" s="15">
        <v>1</v>
      </c>
      <c r="X152" s="55">
        <v>1711.03</v>
      </c>
      <c r="Y152" s="15">
        <v>4</v>
      </c>
      <c r="Z152" s="15">
        <v>1</v>
      </c>
      <c r="AA152" s="15" t="s">
        <v>13</v>
      </c>
      <c r="AB152" s="39">
        <v>19</v>
      </c>
    </row>
    <row r="153" spans="1:28" x14ac:dyDescent="0.35">
      <c r="A153" t="s">
        <v>175</v>
      </c>
      <c r="B153">
        <v>2004</v>
      </c>
      <c r="C153" t="s">
        <v>20</v>
      </c>
      <c r="D153" s="43">
        <v>21</v>
      </c>
      <c r="E153">
        <v>0</v>
      </c>
      <c r="F153" s="38">
        <v>1712.23</v>
      </c>
      <c r="G153" t="s">
        <v>12</v>
      </c>
      <c r="H153" t="s">
        <v>16</v>
      </c>
      <c r="I153" t="s">
        <v>168</v>
      </c>
      <c r="J153" s="41">
        <v>2004</v>
      </c>
      <c r="K153" s="44" t="s">
        <v>20</v>
      </c>
      <c r="L153" s="15">
        <f t="shared" si="14"/>
        <v>4</v>
      </c>
      <c r="M153" s="15" t="str">
        <f t="shared" si="15"/>
        <v>tier - 3</v>
      </c>
      <c r="N153" s="15">
        <f t="shared" si="16"/>
        <v>2</v>
      </c>
      <c r="O153" s="9" t="str">
        <f t="shared" si="17"/>
        <v>tier - 1</v>
      </c>
      <c r="P153" s="9" t="str">
        <f t="shared" si="18"/>
        <v>R1016</v>
      </c>
      <c r="Q153" s="36" t="str">
        <f t="shared" si="19"/>
        <v>21-Sep-2004</v>
      </c>
      <c r="R153" s="36">
        <v>38251</v>
      </c>
      <c r="S153" s="52">
        <f t="shared" si="20"/>
        <v>19</v>
      </c>
      <c r="T153" s="55">
        <v>1712.23</v>
      </c>
      <c r="U153" s="15" t="s">
        <v>175</v>
      </c>
      <c r="V153" s="72">
        <v>38251</v>
      </c>
      <c r="W153" s="15">
        <v>0</v>
      </c>
      <c r="X153" s="55">
        <v>1712.23</v>
      </c>
      <c r="Y153" s="15">
        <v>4</v>
      </c>
      <c r="Z153" s="15">
        <v>2</v>
      </c>
      <c r="AA153" s="15" t="s">
        <v>168</v>
      </c>
      <c r="AB153" s="39">
        <v>19</v>
      </c>
    </row>
    <row r="154" spans="1:28" x14ac:dyDescent="0.35">
      <c r="A154" t="s">
        <v>176</v>
      </c>
      <c r="B154">
        <v>2004</v>
      </c>
      <c r="C154" t="s">
        <v>18</v>
      </c>
      <c r="D154" s="43">
        <v>10</v>
      </c>
      <c r="E154">
        <v>1</v>
      </c>
      <c r="F154" s="38">
        <v>1719.44</v>
      </c>
      <c r="G154" t="s">
        <v>12</v>
      </c>
      <c r="H154" t="s">
        <v>12</v>
      </c>
      <c r="I154" t="s">
        <v>13</v>
      </c>
      <c r="J154" s="41">
        <v>2004</v>
      </c>
      <c r="K154" s="44" t="s">
        <v>18</v>
      </c>
      <c r="L154" s="15">
        <f t="shared" si="14"/>
        <v>4</v>
      </c>
      <c r="M154" s="15" t="str">
        <f t="shared" si="15"/>
        <v>tier - 3</v>
      </c>
      <c r="N154" s="15">
        <f t="shared" si="16"/>
        <v>1</v>
      </c>
      <c r="O154" s="9" t="str">
        <f t="shared" si="17"/>
        <v>tier - 3</v>
      </c>
      <c r="P154" s="9" t="str">
        <f t="shared" si="18"/>
        <v>R1013</v>
      </c>
      <c r="Q154" s="36" t="str">
        <f t="shared" si="19"/>
        <v>10-Jun-2004</v>
      </c>
      <c r="R154" s="36">
        <v>38148</v>
      </c>
      <c r="S154" s="52">
        <f t="shared" si="20"/>
        <v>19</v>
      </c>
      <c r="T154" s="55">
        <v>1719.44</v>
      </c>
      <c r="U154" s="15" t="s">
        <v>176</v>
      </c>
      <c r="V154" s="72">
        <v>38148</v>
      </c>
      <c r="W154" s="15">
        <v>1</v>
      </c>
      <c r="X154" s="55">
        <v>1719.44</v>
      </c>
      <c r="Y154" s="15">
        <v>4</v>
      </c>
      <c r="Z154" s="15">
        <v>1</v>
      </c>
      <c r="AA154" s="15" t="s">
        <v>13</v>
      </c>
      <c r="AB154" s="39">
        <v>19</v>
      </c>
    </row>
    <row r="155" spans="1:28" x14ac:dyDescent="0.35">
      <c r="A155" t="s">
        <v>177</v>
      </c>
      <c r="B155">
        <v>2004</v>
      </c>
      <c r="C155" t="s">
        <v>20</v>
      </c>
      <c r="D155" s="43">
        <v>11</v>
      </c>
      <c r="E155">
        <v>1</v>
      </c>
      <c r="F155" s="38">
        <v>1720.35</v>
      </c>
      <c r="G155" t="s">
        <v>12</v>
      </c>
      <c r="H155" t="s">
        <v>12</v>
      </c>
      <c r="I155" t="s">
        <v>13</v>
      </c>
      <c r="J155" s="41">
        <v>2004</v>
      </c>
      <c r="K155" s="44" t="s">
        <v>20</v>
      </c>
      <c r="L155" s="15">
        <f t="shared" si="14"/>
        <v>4</v>
      </c>
      <c r="M155" s="15" t="str">
        <f t="shared" si="15"/>
        <v>tier - 3</v>
      </c>
      <c r="N155" s="15">
        <f t="shared" si="16"/>
        <v>1</v>
      </c>
      <c r="O155" s="9" t="str">
        <f t="shared" si="17"/>
        <v>tier - 3</v>
      </c>
      <c r="P155" s="9" t="str">
        <f t="shared" si="18"/>
        <v>R1013</v>
      </c>
      <c r="Q155" s="36" t="str">
        <f t="shared" si="19"/>
        <v>11-Sep-2004</v>
      </c>
      <c r="R155" s="36">
        <v>38241</v>
      </c>
      <c r="S155" s="52">
        <f t="shared" si="20"/>
        <v>19</v>
      </c>
      <c r="T155" s="55">
        <v>1720.35</v>
      </c>
      <c r="U155" s="15" t="s">
        <v>177</v>
      </c>
      <c r="V155" s="72">
        <v>38241</v>
      </c>
      <c r="W155" s="15">
        <v>1</v>
      </c>
      <c r="X155" s="55">
        <v>1720.35</v>
      </c>
      <c r="Y155" s="15">
        <v>4</v>
      </c>
      <c r="Z155" s="15">
        <v>1</v>
      </c>
      <c r="AA155" s="15" t="s">
        <v>13</v>
      </c>
      <c r="AB155" s="39">
        <v>19</v>
      </c>
    </row>
    <row r="156" spans="1:28" x14ac:dyDescent="0.35">
      <c r="A156" t="s">
        <v>178</v>
      </c>
      <c r="B156">
        <v>2004</v>
      </c>
      <c r="C156" t="s">
        <v>37</v>
      </c>
      <c r="D156" s="43">
        <v>21</v>
      </c>
      <c r="E156">
        <v>1</v>
      </c>
      <c r="F156" s="38">
        <v>1725.55</v>
      </c>
      <c r="G156" t="s">
        <v>12</v>
      </c>
      <c r="H156" t="s">
        <v>11</v>
      </c>
      <c r="I156" t="s">
        <v>13</v>
      </c>
      <c r="J156" s="41">
        <v>2004</v>
      </c>
      <c r="K156" s="44" t="s">
        <v>37</v>
      </c>
      <c r="L156" s="15">
        <f t="shared" si="14"/>
        <v>4</v>
      </c>
      <c r="M156" s="15" t="str">
        <f t="shared" si="15"/>
        <v>tier - 3</v>
      </c>
      <c r="N156" s="15">
        <f t="shared" si="16"/>
        <v>9</v>
      </c>
      <c r="O156" s="9" t="str">
        <f t="shared" si="17"/>
        <v>tier - 2</v>
      </c>
      <c r="P156" s="9" t="str">
        <f t="shared" si="18"/>
        <v>R1013</v>
      </c>
      <c r="Q156" s="36" t="str">
        <f t="shared" si="19"/>
        <v>21-Oct-2004</v>
      </c>
      <c r="R156" s="36">
        <v>38281</v>
      </c>
      <c r="S156" s="52">
        <f t="shared" si="20"/>
        <v>19</v>
      </c>
      <c r="T156" s="55">
        <v>1725.55</v>
      </c>
      <c r="U156" s="15" t="s">
        <v>178</v>
      </c>
      <c r="V156" s="72">
        <v>38281</v>
      </c>
      <c r="W156" s="15">
        <v>1</v>
      </c>
      <c r="X156" s="55">
        <v>1725.55</v>
      </c>
      <c r="Y156" s="15">
        <v>4</v>
      </c>
      <c r="Z156" s="15">
        <v>9</v>
      </c>
      <c r="AA156" s="15" t="s">
        <v>13</v>
      </c>
      <c r="AB156" s="39">
        <v>19</v>
      </c>
    </row>
    <row r="157" spans="1:28" x14ac:dyDescent="0.35">
      <c r="A157" t="s">
        <v>179</v>
      </c>
      <c r="B157">
        <v>2004</v>
      </c>
      <c r="C157" t="s">
        <v>20</v>
      </c>
      <c r="D157" s="43">
        <v>9</v>
      </c>
      <c r="E157">
        <v>1</v>
      </c>
      <c r="F157" s="38">
        <v>1727.54</v>
      </c>
      <c r="G157" t="s">
        <v>12</v>
      </c>
      <c r="H157" t="s">
        <v>16</v>
      </c>
      <c r="I157" t="s">
        <v>13</v>
      </c>
      <c r="J157" s="41">
        <v>2004</v>
      </c>
      <c r="K157" s="44" t="s">
        <v>20</v>
      </c>
      <c r="L157" s="15">
        <f t="shared" si="14"/>
        <v>4</v>
      </c>
      <c r="M157" s="15" t="str">
        <f t="shared" si="15"/>
        <v>tier - 3</v>
      </c>
      <c r="N157" s="15">
        <f t="shared" si="16"/>
        <v>2</v>
      </c>
      <c r="O157" s="9" t="str">
        <f t="shared" si="17"/>
        <v>tier - 1</v>
      </c>
      <c r="P157" s="9" t="str">
        <f t="shared" si="18"/>
        <v>R1013</v>
      </c>
      <c r="Q157" s="36" t="str">
        <f t="shared" si="19"/>
        <v>9-Sep-2004</v>
      </c>
      <c r="R157" s="36">
        <v>38239</v>
      </c>
      <c r="S157" s="52">
        <f t="shared" si="20"/>
        <v>19</v>
      </c>
      <c r="T157" s="55">
        <v>1727.54</v>
      </c>
      <c r="U157" s="15" t="s">
        <v>179</v>
      </c>
      <c r="V157" s="72">
        <v>38239</v>
      </c>
      <c r="W157" s="15">
        <v>1</v>
      </c>
      <c r="X157" s="55">
        <v>1727.54</v>
      </c>
      <c r="Y157" s="15">
        <v>4</v>
      </c>
      <c r="Z157" s="15">
        <v>2</v>
      </c>
      <c r="AA157" s="15" t="s">
        <v>13</v>
      </c>
      <c r="AB157" s="39">
        <v>19</v>
      </c>
    </row>
    <row r="158" spans="1:28" x14ac:dyDescent="0.35">
      <c r="A158" t="s">
        <v>180</v>
      </c>
      <c r="B158">
        <v>2003</v>
      </c>
      <c r="C158" t="s">
        <v>15</v>
      </c>
      <c r="D158" s="43">
        <v>21</v>
      </c>
      <c r="E158">
        <v>0</v>
      </c>
      <c r="F158" s="38">
        <v>1727.79</v>
      </c>
      <c r="G158" t="s">
        <v>12</v>
      </c>
      <c r="H158" t="s">
        <v>12</v>
      </c>
      <c r="I158" t="s">
        <v>42</v>
      </c>
      <c r="J158" s="41">
        <v>2003</v>
      </c>
      <c r="K158" s="44" t="s">
        <v>15</v>
      </c>
      <c r="L158" s="15">
        <f t="shared" si="14"/>
        <v>4</v>
      </c>
      <c r="M158" s="15" t="str">
        <f t="shared" si="15"/>
        <v>tier - 3</v>
      </c>
      <c r="N158" s="15">
        <f t="shared" si="16"/>
        <v>1</v>
      </c>
      <c r="O158" s="9" t="str">
        <f t="shared" si="17"/>
        <v>tier - 3</v>
      </c>
      <c r="P158" s="9" t="str">
        <f t="shared" si="18"/>
        <v>R1011</v>
      </c>
      <c r="Q158" s="36" t="str">
        <f t="shared" si="19"/>
        <v>21-Nov-2003</v>
      </c>
      <c r="R158" s="36">
        <v>37946</v>
      </c>
      <c r="S158" s="52">
        <f t="shared" si="20"/>
        <v>20</v>
      </c>
      <c r="T158" s="55">
        <v>1727.79</v>
      </c>
      <c r="U158" s="15" t="s">
        <v>180</v>
      </c>
      <c r="V158" s="72">
        <v>37946</v>
      </c>
      <c r="W158" s="15">
        <v>0</v>
      </c>
      <c r="X158" s="55">
        <v>1727.79</v>
      </c>
      <c r="Y158" s="15">
        <v>4</v>
      </c>
      <c r="Z158" s="15">
        <v>1</v>
      </c>
      <c r="AA158" s="15" t="s">
        <v>42</v>
      </c>
      <c r="AB158" s="39">
        <v>20</v>
      </c>
    </row>
    <row r="159" spans="1:28" x14ac:dyDescent="0.35">
      <c r="A159" t="s">
        <v>181</v>
      </c>
      <c r="B159">
        <v>2003</v>
      </c>
      <c r="C159" t="s">
        <v>20</v>
      </c>
      <c r="D159" s="43">
        <v>1</v>
      </c>
      <c r="E159">
        <v>0</v>
      </c>
      <c r="F159" s="38">
        <v>1728.9</v>
      </c>
      <c r="G159" t="s">
        <v>12</v>
      </c>
      <c r="H159" t="s">
        <v>11</v>
      </c>
      <c r="I159" t="s">
        <v>42</v>
      </c>
      <c r="J159" s="41">
        <v>2003</v>
      </c>
      <c r="K159" s="44" t="s">
        <v>20</v>
      </c>
      <c r="L159" s="15">
        <f t="shared" si="14"/>
        <v>4</v>
      </c>
      <c r="M159" s="15" t="str">
        <f t="shared" si="15"/>
        <v>tier - 3</v>
      </c>
      <c r="N159" s="15">
        <f t="shared" si="16"/>
        <v>9</v>
      </c>
      <c r="O159" s="9" t="str">
        <f t="shared" si="17"/>
        <v>tier - 2</v>
      </c>
      <c r="P159" s="9" t="str">
        <f t="shared" si="18"/>
        <v>R1011</v>
      </c>
      <c r="Q159" s="36" t="str">
        <f t="shared" si="19"/>
        <v>1-Sep-2003</v>
      </c>
      <c r="R159" s="36">
        <v>37865</v>
      </c>
      <c r="S159" s="52">
        <f t="shared" si="20"/>
        <v>20</v>
      </c>
      <c r="T159" s="55">
        <v>1728.9</v>
      </c>
      <c r="U159" s="15" t="s">
        <v>181</v>
      </c>
      <c r="V159" s="72">
        <v>37865</v>
      </c>
      <c r="W159" s="15">
        <v>0</v>
      </c>
      <c r="X159" s="55">
        <v>1728.9</v>
      </c>
      <c r="Y159" s="15">
        <v>4</v>
      </c>
      <c r="Z159" s="15">
        <v>9</v>
      </c>
      <c r="AA159" s="15" t="s">
        <v>42</v>
      </c>
      <c r="AB159" s="39">
        <v>20</v>
      </c>
    </row>
    <row r="160" spans="1:28" x14ac:dyDescent="0.35">
      <c r="A160" t="s">
        <v>182</v>
      </c>
      <c r="B160">
        <v>2003</v>
      </c>
      <c r="C160" t="s">
        <v>15</v>
      </c>
      <c r="D160" s="43">
        <v>9</v>
      </c>
      <c r="E160">
        <v>0</v>
      </c>
      <c r="F160" s="38">
        <v>1731.68</v>
      </c>
      <c r="G160" t="s">
        <v>12</v>
      </c>
      <c r="H160" t="s">
        <v>11</v>
      </c>
      <c r="I160" t="s">
        <v>42</v>
      </c>
      <c r="J160" s="41">
        <v>2003</v>
      </c>
      <c r="K160" s="44" t="s">
        <v>15</v>
      </c>
      <c r="L160" s="15">
        <f t="shared" si="14"/>
        <v>4</v>
      </c>
      <c r="M160" s="15" t="str">
        <f t="shared" si="15"/>
        <v>tier - 3</v>
      </c>
      <c r="N160" s="15">
        <f t="shared" si="16"/>
        <v>9</v>
      </c>
      <c r="O160" s="9" t="str">
        <f t="shared" si="17"/>
        <v>tier - 2</v>
      </c>
      <c r="P160" s="9" t="str">
        <f t="shared" si="18"/>
        <v>R1011</v>
      </c>
      <c r="Q160" s="36" t="str">
        <f t="shared" si="19"/>
        <v>9-Nov-2003</v>
      </c>
      <c r="R160" s="36">
        <v>37934</v>
      </c>
      <c r="S160" s="52">
        <f t="shared" si="20"/>
        <v>20</v>
      </c>
      <c r="T160" s="55">
        <v>1731.68</v>
      </c>
      <c r="U160" s="15" t="s">
        <v>182</v>
      </c>
      <c r="V160" s="72">
        <v>37934</v>
      </c>
      <c r="W160" s="15">
        <v>0</v>
      </c>
      <c r="X160" s="55">
        <v>1731.68</v>
      </c>
      <c r="Y160" s="15">
        <v>4</v>
      </c>
      <c r="Z160" s="15">
        <v>9</v>
      </c>
      <c r="AA160" s="15" t="s">
        <v>42</v>
      </c>
      <c r="AB160" s="39">
        <v>20</v>
      </c>
    </row>
    <row r="161" spans="1:28" x14ac:dyDescent="0.35">
      <c r="A161" t="s">
        <v>183</v>
      </c>
      <c r="B161">
        <v>2003</v>
      </c>
      <c r="C161" t="s">
        <v>15</v>
      </c>
      <c r="D161" s="43">
        <v>14</v>
      </c>
      <c r="E161">
        <v>0</v>
      </c>
      <c r="F161" s="38">
        <v>1737.38</v>
      </c>
      <c r="G161" t="s">
        <v>12</v>
      </c>
      <c r="H161" t="s">
        <v>11</v>
      </c>
      <c r="I161" t="s">
        <v>42</v>
      </c>
      <c r="J161" s="41">
        <v>2003</v>
      </c>
      <c r="K161" s="44" t="s">
        <v>15</v>
      </c>
      <c r="L161" s="15">
        <f t="shared" si="14"/>
        <v>4</v>
      </c>
      <c r="M161" s="15" t="str">
        <f t="shared" si="15"/>
        <v>tier - 3</v>
      </c>
      <c r="N161" s="15">
        <f t="shared" si="16"/>
        <v>9</v>
      </c>
      <c r="O161" s="9" t="str">
        <f t="shared" si="17"/>
        <v>tier - 2</v>
      </c>
      <c r="P161" s="9" t="str">
        <f t="shared" si="18"/>
        <v>R1011</v>
      </c>
      <c r="Q161" s="36" t="str">
        <f t="shared" si="19"/>
        <v>14-Nov-2003</v>
      </c>
      <c r="R161" s="36">
        <v>37939</v>
      </c>
      <c r="S161" s="52">
        <f t="shared" si="20"/>
        <v>20</v>
      </c>
      <c r="T161" s="55">
        <v>1737.38</v>
      </c>
      <c r="U161" s="15" t="s">
        <v>183</v>
      </c>
      <c r="V161" s="72">
        <v>37939</v>
      </c>
      <c r="W161" s="15">
        <v>0</v>
      </c>
      <c r="X161" s="55">
        <v>1737.38</v>
      </c>
      <c r="Y161" s="15">
        <v>4</v>
      </c>
      <c r="Z161" s="15">
        <v>9</v>
      </c>
      <c r="AA161" s="15" t="s">
        <v>42</v>
      </c>
      <c r="AB161" s="39">
        <v>20</v>
      </c>
    </row>
    <row r="162" spans="1:28" x14ac:dyDescent="0.35">
      <c r="A162" t="s">
        <v>184</v>
      </c>
      <c r="B162">
        <v>2003</v>
      </c>
      <c r="C162" t="s">
        <v>10</v>
      </c>
      <c r="D162" s="43">
        <v>25</v>
      </c>
      <c r="E162">
        <v>0</v>
      </c>
      <c r="F162" s="38">
        <v>1743.21</v>
      </c>
      <c r="G162" t="s">
        <v>12</v>
      </c>
      <c r="H162" t="s">
        <v>16</v>
      </c>
      <c r="I162" t="s">
        <v>42</v>
      </c>
      <c r="J162" s="41">
        <v>2003</v>
      </c>
      <c r="K162" s="44" t="s">
        <v>10</v>
      </c>
      <c r="L162" s="15">
        <f t="shared" si="14"/>
        <v>4</v>
      </c>
      <c r="M162" s="15" t="str">
        <f t="shared" si="15"/>
        <v>tier - 3</v>
      </c>
      <c r="N162" s="15">
        <f t="shared" si="16"/>
        <v>2</v>
      </c>
      <c r="O162" s="9" t="str">
        <f t="shared" si="17"/>
        <v>tier - 1</v>
      </c>
      <c r="P162" s="9" t="str">
        <f t="shared" si="18"/>
        <v>R1011</v>
      </c>
      <c r="Q162" s="36" t="str">
        <f t="shared" si="19"/>
        <v>25-Jul-2003</v>
      </c>
      <c r="R162" s="36">
        <v>37827</v>
      </c>
      <c r="S162" s="52">
        <f t="shared" si="20"/>
        <v>20</v>
      </c>
      <c r="T162" s="55">
        <v>1743.21</v>
      </c>
      <c r="U162" s="15" t="s">
        <v>184</v>
      </c>
      <c r="V162" s="72">
        <v>37827</v>
      </c>
      <c r="W162" s="15">
        <v>0</v>
      </c>
      <c r="X162" s="55">
        <v>1743.21</v>
      </c>
      <c r="Y162" s="15">
        <v>4</v>
      </c>
      <c r="Z162" s="15">
        <v>2</v>
      </c>
      <c r="AA162" s="15" t="s">
        <v>42</v>
      </c>
      <c r="AB162" s="39">
        <v>20</v>
      </c>
    </row>
    <row r="163" spans="1:28" x14ac:dyDescent="0.35">
      <c r="A163" t="s">
        <v>185</v>
      </c>
      <c r="B163">
        <v>2003</v>
      </c>
      <c r="C163" t="s">
        <v>10</v>
      </c>
      <c r="D163" s="43">
        <v>28</v>
      </c>
      <c r="E163">
        <v>0</v>
      </c>
      <c r="F163" s="38">
        <v>1744.47</v>
      </c>
      <c r="G163" t="s">
        <v>12</v>
      </c>
      <c r="H163" t="s">
        <v>16</v>
      </c>
      <c r="I163" t="s">
        <v>42</v>
      </c>
      <c r="J163" s="41">
        <v>2003</v>
      </c>
      <c r="K163" s="44" t="s">
        <v>10</v>
      </c>
      <c r="L163" s="15">
        <f t="shared" si="14"/>
        <v>4</v>
      </c>
      <c r="M163" s="15" t="str">
        <f t="shared" si="15"/>
        <v>tier - 3</v>
      </c>
      <c r="N163" s="15">
        <f t="shared" si="16"/>
        <v>2</v>
      </c>
      <c r="O163" s="9" t="str">
        <f t="shared" si="17"/>
        <v>tier - 1</v>
      </c>
      <c r="P163" s="9" t="str">
        <f t="shared" si="18"/>
        <v>R1011</v>
      </c>
      <c r="Q163" s="36" t="str">
        <f t="shared" si="19"/>
        <v>28-Jul-2003</v>
      </c>
      <c r="R163" s="36">
        <v>37830</v>
      </c>
      <c r="S163" s="52">
        <f t="shared" si="20"/>
        <v>20</v>
      </c>
      <c r="T163" s="55">
        <v>1744.47</v>
      </c>
      <c r="U163" s="15" t="s">
        <v>185</v>
      </c>
      <c r="V163" s="72">
        <v>37830</v>
      </c>
      <c r="W163" s="15">
        <v>0</v>
      </c>
      <c r="X163" s="55">
        <v>1744.47</v>
      </c>
      <c r="Y163" s="15">
        <v>4</v>
      </c>
      <c r="Z163" s="15">
        <v>2</v>
      </c>
      <c r="AA163" s="15" t="s">
        <v>42</v>
      </c>
      <c r="AB163" s="39">
        <v>20</v>
      </c>
    </row>
    <row r="164" spans="1:28" x14ac:dyDescent="0.35">
      <c r="A164" t="s">
        <v>186</v>
      </c>
      <c r="B164">
        <v>2003</v>
      </c>
      <c r="C164" t="s">
        <v>20</v>
      </c>
      <c r="D164" s="43">
        <v>26</v>
      </c>
      <c r="E164">
        <v>0</v>
      </c>
      <c r="F164" s="38">
        <v>1748.77</v>
      </c>
      <c r="G164" t="s">
        <v>12</v>
      </c>
      <c r="H164" t="s">
        <v>16</v>
      </c>
      <c r="I164" t="s">
        <v>42</v>
      </c>
      <c r="J164" s="41">
        <v>2003</v>
      </c>
      <c r="K164" s="44" t="s">
        <v>20</v>
      </c>
      <c r="L164" s="15">
        <f t="shared" si="14"/>
        <v>4</v>
      </c>
      <c r="M164" s="15" t="str">
        <f t="shared" si="15"/>
        <v>tier - 3</v>
      </c>
      <c r="N164" s="15">
        <f t="shared" si="16"/>
        <v>2</v>
      </c>
      <c r="O164" s="9" t="str">
        <f t="shared" si="17"/>
        <v>tier - 1</v>
      </c>
      <c r="P164" s="9" t="str">
        <f t="shared" si="18"/>
        <v>R1011</v>
      </c>
      <c r="Q164" s="36" t="str">
        <f t="shared" si="19"/>
        <v>26-Sep-2003</v>
      </c>
      <c r="R164" s="36">
        <v>37890</v>
      </c>
      <c r="S164" s="52">
        <f t="shared" si="20"/>
        <v>20</v>
      </c>
      <c r="T164" s="55">
        <v>1748.77</v>
      </c>
      <c r="U164" s="15" t="s">
        <v>186</v>
      </c>
      <c r="V164" s="72">
        <v>37890</v>
      </c>
      <c r="W164" s="15">
        <v>0</v>
      </c>
      <c r="X164" s="55">
        <v>1748.77</v>
      </c>
      <c r="Y164" s="15">
        <v>4</v>
      </c>
      <c r="Z164" s="15">
        <v>2</v>
      </c>
      <c r="AA164" s="15" t="s">
        <v>42</v>
      </c>
      <c r="AB164" s="39">
        <v>20</v>
      </c>
    </row>
    <row r="165" spans="1:28" x14ac:dyDescent="0.35">
      <c r="A165" t="s">
        <v>187</v>
      </c>
      <c r="B165">
        <v>1998</v>
      </c>
      <c r="C165" t="s">
        <v>37</v>
      </c>
      <c r="D165" s="43">
        <v>7</v>
      </c>
      <c r="E165">
        <v>0</v>
      </c>
      <c r="F165" s="38">
        <v>1756.6</v>
      </c>
      <c r="G165" t="s">
        <v>12</v>
      </c>
      <c r="H165" t="s">
        <v>12</v>
      </c>
      <c r="I165" t="s">
        <v>13</v>
      </c>
      <c r="J165" s="41">
        <v>1998</v>
      </c>
      <c r="K165" s="44" t="s">
        <v>37</v>
      </c>
      <c r="L165" s="15">
        <f t="shared" si="14"/>
        <v>4</v>
      </c>
      <c r="M165" s="15" t="str">
        <f t="shared" si="15"/>
        <v>tier - 3</v>
      </c>
      <c r="N165" s="15">
        <f t="shared" si="16"/>
        <v>1</v>
      </c>
      <c r="O165" s="9" t="str">
        <f t="shared" si="17"/>
        <v>tier - 3</v>
      </c>
      <c r="P165" s="9" t="str">
        <f t="shared" si="18"/>
        <v>R1013</v>
      </c>
      <c r="Q165" s="36" t="str">
        <f t="shared" si="19"/>
        <v>7-Oct-1998</v>
      </c>
      <c r="R165" s="36">
        <v>36075</v>
      </c>
      <c r="S165" s="52">
        <f t="shared" si="20"/>
        <v>25</v>
      </c>
      <c r="T165" s="55">
        <v>1756.6</v>
      </c>
      <c r="U165" s="15" t="s">
        <v>187</v>
      </c>
      <c r="V165" s="72">
        <v>36075</v>
      </c>
      <c r="W165" s="15">
        <v>0</v>
      </c>
      <c r="X165" s="55">
        <v>1756.6</v>
      </c>
      <c r="Y165" s="15">
        <v>4</v>
      </c>
      <c r="Z165" s="15">
        <v>1</v>
      </c>
      <c r="AA165" s="15" t="s">
        <v>13</v>
      </c>
      <c r="AB165" s="39">
        <v>25</v>
      </c>
    </row>
    <row r="166" spans="1:28" x14ac:dyDescent="0.35">
      <c r="A166" t="s">
        <v>188</v>
      </c>
      <c r="B166">
        <v>2003</v>
      </c>
      <c r="C166" t="s">
        <v>15</v>
      </c>
      <c r="D166" s="43">
        <v>19</v>
      </c>
      <c r="E166">
        <v>0</v>
      </c>
      <c r="F166" s="38">
        <v>1759.34</v>
      </c>
      <c r="G166" t="s">
        <v>12</v>
      </c>
      <c r="H166" t="s">
        <v>16</v>
      </c>
      <c r="I166" t="s">
        <v>42</v>
      </c>
      <c r="J166" s="41">
        <v>2003</v>
      </c>
      <c r="K166" s="44" t="s">
        <v>15</v>
      </c>
      <c r="L166" s="15">
        <f t="shared" si="14"/>
        <v>4</v>
      </c>
      <c r="M166" s="15" t="str">
        <f t="shared" si="15"/>
        <v>tier - 3</v>
      </c>
      <c r="N166" s="15">
        <f t="shared" si="16"/>
        <v>2</v>
      </c>
      <c r="O166" s="9" t="str">
        <f t="shared" si="17"/>
        <v>tier - 1</v>
      </c>
      <c r="P166" s="9" t="str">
        <f t="shared" si="18"/>
        <v>R1011</v>
      </c>
      <c r="Q166" s="36" t="str">
        <f t="shared" si="19"/>
        <v>19-Nov-2003</v>
      </c>
      <c r="R166" s="36">
        <v>37944</v>
      </c>
      <c r="S166" s="52">
        <f t="shared" si="20"/>
        <v>20</v>
      </c>
      <c r="T166" s="55">
        <v>1759.34</v>
      </c>
      <c r="U166" s="15" t="s">
        <v>188</v>
      </c>
      <c r="V166" s="72">
        <v>37944</v>
      </c>
      <c r="W166" s="15">
        <v>0</v>
      </c>
      <c r="X166" s="55">
        <v>1759.34</v>
      </c>
      <c r="Y166" s="15">
        <v>4</v>
      </c>
      <c r="Z166" s="15">
        <v>2</v>
      </c>
      <c r="AA166" s="15" t="s">
        <v>42</v>
      </c>
      <c r="AB166" s="39">
        <v>20</v>
      </c>
    </row>
    <row r="167" spans="1:28" x14ac:dyDescent="0.35">
      <c r="A167" t="s">
        <v>189</v>
      </c>
      <c r="B167">
        <v>2002</v>
      </c>
      <c r="C167" t="s">
        <v>30</v>
      </c>
      <c r="D167" s="43">
        <v>13</v>
      </c>
      <c r="E167">
        <v>0</v>
      </c>
      <c r="F167" s="38">
        <v>1769.53</v>
      </c>
      <c r="G167" t="s">
        <v>12</v>
      </c>
      <c r="H167" t="s">
        <v>12</v>
      </c>
      <c r="I167" t="s">
        <v>23</v>
      </c>
      <c r="J167" s="41">
        <v>2002</v>
      </c>
      <c r="K167" s="44" t="s">
        <v>30</v>
      </c>
      <c r="L167" s="15">
        <f t="shared" si="14"/>
        <v>4</v>
      </c>
      <c r="M167" s="15" t="str">
        <f t="shared" si="15"/>
        <v>tier - 3</v>
      </c>
      <c r="N167" s="15">
        <f t="shared" si="16"/>
        <v>1</v>
      </c>
      <c r="O167" s="9" t="str">
        <f t="shared" si="17"/>
        <v>tier - 3</v>
      </c>
      <c r="P167" s="9" t="str">
        <f t="shared" si="18"/>
        <v>R1012</v>
      </c>
      <c r="Q167" s="36" t="str">
        <f t="shared" si="19"/>
        <v>13-Dec-2002</v>
      </c>
      <c r="R167" s="36">
        <v>37603</v>
      </c>
      <c r="S167" s="52">
        <f t="shared" si="20"/>
        <v>20</v>
      </c>
      <c r="T167" s="55">
        <v>1769.53</v>
      </c>
      <c r="U167" s="15" t="s">
        <v>189</v>
      </c>
      <c r="V167" s="72">
        <v>37603</v>
      </c>
      <c r="W167" s="15">
        <v>0</v>
      </c>
      <c r="X167" s="55">
        <v>1769.53</v>
      </c>
      <c r="Y167" s="15">
        <v>4</v>
      </c>
      <c r="Z167" s="15">
        <v>1</v>
      </c>
      <c r="AA167" s="15" t="s">
        <v>23</v>
      </c>
      <c r="AB167" s="39">
        <v>20</v>
      </c>
    </row>
    <row r="168" spans="1:28" x14ac:dyDescent="0.35">
      <c r="A168" t="s">
        <v>190</v>
      </c>
      <c r="B168">
        <v>1999</v>
      </c>
      <c r="C168" t="s">
        <v>20</v>
      </c>
      <c r="D168" s="43">
        <v>25</v>
      </c>
      <c r="E168">
        <v>0</v>
      </c>
      <c r="F168" s="38">
        <v>1815.88</v>
      </c>
      <c r="G168" t="s">
        <v>12</v>
      </c>
      <c r="H168" t="s">
        <v>12</v>
      </c>
      <c r="I168" t="s">
        <v>13</v>
      </c>
      <c r="J168" s="41">
        <v>1999</v>
      </c>
      <c r="K168" s="44" t="s">
        <v>20</v>
      </c>
      <c r="L168" s="15">
        <f t="shared" si="14"/>
        <v>4</v>
      </c>
      <c r="M168" s="15" t="str">
        <f t="shared" si="15"/>
        <v>tier - 3</v>
      </c>
      <c r="N168" s="15">
        <f t="shared" si="16"/>
        <v>1</v>
      </c>
      <c r="O168" s="9" t="str">
        <f t="shared" si="17"/>
        <v>tier - 3</v>
      </c>
      <c r="P168" s="9" t="str">
        <f t="shared" si="18"/>
        <v>R1013</v>
      </c>
      <c r="Q168" s="36" t="str">
        <f t="shared" si="19"/>
        <v>25-Sep-1999</v>
      </c>
      <c r="R168" s="36">
        <v>36428</v>
      </c>
      <c r="S168" s="52">
        <f t="shared" si="20"/>
        <v>24</v>
      </c>
      <c r="T168" s="55">
        <v>1815.88</v>
      </c>
      <c r="U168" s="15" t="s">
        <v>190</v>
      </c>
      <c r="V168" s="72">
        <v>36428</v>
      </c>
      <c r="W168" s="15">
        <v>0</v>
      </c>
      <c r="X168" s="55">
        <v>1815.88</v>
      </c>
      <c r="Y168" s="15">
        <v>4</v>
      </c>
      <c r="Z168" s="15">
        <v>1</v>
      </c>
      <c r="AA168" s="15" t="s">
        <v>13</v>
      </c>
      <c r="AB168" s="39">
        <v>24</v>
      </c>
    </row>
    <row r="169" spans="1:28" x14ac:dyDescent="0.35">
      <c r="A169" t="s">
        <v>191</v>
      </c>
      <c r="B169">
        <v>2004</v>
      </c>
      <c r="C169" t="s">
        <v>35</v>
      </c>
      <c r="D169" s="43">
        <v>19</v>
      </c>
      <c r="E169">
        <v>0</v>
      </c>
      <c r="F169" s="38">
        <v>1822.54</v>
      </c>
      <c r="G169" t="s">
        <v>12</v>
      </c>
      <c r="H169" t="s">
        <v>16</v>
      </c>
      <c r="I169" t="s">
        <v>23</v>
      </c>
      <c r="J169" s="41">
        <v>2004</v>
      </c>
      <c r="K169" s="44" t="s">
        <v>35</v>
      </c>
      <c r="L169" s="15">
        <f t="shared" si="14"/>
        <v>4</v>
      </c>
      <c r="M169" s="15" t="str">
        <f t="shared" si="15"/>
        <v>tier - 3</v>
      </c>
      <c r="N169" s="15">
        <f t="shared" si="16"/>
        <v>2</v>
      </c>
      <c r="O169" s="9" t="str">
        <f t="shared" si="17"/>
        <v>tier - 1</v>
      </c>
      <c r="P169" s="9" t="str">
        <f t="shared" si="18"/>
        <v>R1012</v>
      </c>
      <c r="Q169" s="36" t="str">
        <f t="shared" si="19"/>
        <v>19-Aug-2004</v>
      </c>
      <c r="R169" s="36">
        <v>38218</v>
      </c>
      <c r="S169" s="52">
        <f t="shared" si="20"/>
        <v>19</v>
      </c>
      <c r="T169" s="55">
        <v>1822.54</v>
      </c>
      <c r="U169" s="15" t="s">
        <v>191</v>
      </c>
      <c r="V169" s="72">
        <v>38218</v>
      </c>
      <c r="W169" s="15">
        <v>0</v>
      </c>
      <c r="X169" s="55">
        <v>1822.54</v>
      </c>
      <c r="Y169" s="15">
        <v>4</v>
      </c>
      <c r="Z169" s="15">
        <v>2</v>
      </c>
      <c r="AA169" s="15" t="s">
        <v>23</v>
      </c>
      <c r="AB169" s="39">
        <v>19</v>
      </c>
    </row>
    <row r="170" spans="1:28" x14ac:dyDescent="0.35">
      <c r="A170" t="s">
        <v>192</v>
      </c>
      <c r="B170">
        <v>1999</v>
      </c>
      <c r="C170" t="s">
        <v>15</v>
      </c>
      <c r="D170" s="43">
        <v>17</v>
      </c>
      <c r="E170">
        <v>0</v>
      </c>
      <c r="F170" s="38">
        <v>1824.29</v>
      </c>
      <c r="G170" t="s">
        <v>12</v>
      </c>
      <c r="H170" t="s">
        <v>12</v>
      </c>
      <c r="I170" t="s">
        <v>13</v>
      </c>
      <c r="J170" s="41">
        <v>1999</v>
      </c>
      <c r="K170" s="44" t="s">
        <v>15</v>
      </c>
      <c r="L170" s="15">
        <f t="shared" si="14"/>
        <v>4</v>
      </c>
      <c r="M170" s="15" t="str">
        <f t="shared" si="15"/>
        <v>tier - 3</v>
      </c>
      <c r="N170" s="15">
        <f t="shared" si="16"/>
        <v>1</v>
      </c>
      <c r="O170" s="9" t="str">
        <f t="shared" si="17"/>
        <v>tier - 3</v>
      </c>
      <c r="P170" s="9" t="str">
        <f t="shared" si="18"/>
        <v>R1013</v>
      </c>
      <c r="Q170" s="36" t="str">
        <f t="shared" si="19"/>
        <v>17-Nov-1999</v>
      </c>
      <c r="R170" s="36">
        <v>36481</v>
      </c>
      <c r="S170" s="52">
        <f t="shared" si="20"/>
        <v>24</v>
      </c>
      <c r="T170" s="55">
        <v>1824.29</v>
      </c>
      <c r="U170" s="15" t="s">
        <v>192</v>
      </c>
      <c r="V170" s="72">
        <v>36481</v>
      </c>
      <c r="W170" s="15">
        <v>0</v>
      </c>
      <c r="X170" s="55">
        <v>1824.29</v>
      </c>
      <c r="Y170" s="15">
        <v>4</v>
      </c>
      <c r="Z170" s="15">
        <v>1</v>
      </c>
      <c r="AA170" s="15" t="s">
        <v>13</v>
      </c>
      <c r="AB170" s="39">
        <v>24</v>
      </c>
    </row>
    <row r="171" spans="1:28" x14ac:dyDescent="0.35">
      <c r="A171" t="s">
        <v>193</v>
      </c>
      <c r="B171">
        <v>1999</v>
      </c>
      <c r="C171" t="s">
        <v>37</v>
      </c>
      <c r="D171" s="43">
        <v>1</v>
      </c>
      <c r="E171">
        <v>0</v>
      </c>
      <c r="F171" s="38">
        <v>1826.84</v>
      </c>
      <c r="G171" t="s">
        <v>12</v>
      </c>
      <c r="H171" t="s">
        <v>11</v>
      </c>
      <c r="I171" t="s">
        <v>42</v>
      </c>
      <c r="J171" s="41">
        <v>1999</v>
      </c>
      <c r="K171" s="44" t="s">
        <v>37</v>
      </c>
      <c r="L171" s="15">
        <f t="shared" si="14"/>
        <v>4</v>
      </c>
      <c r="M171" s="15" t="str">
        <f t="shared" si="15"/>
        <v>tier - 3</v>
      </c>
      <c r="N171" s="15">
        <f t="shared" si="16"/>
        <v>9</v>
      </c>
      <c r="O171" s="9" t="str">
        <f t="shared" si="17"/>
        <v>tier - 2</v>
      </c>
      <c r="P171" s="9" t="str">
        <f t="shared" si="18"/>
        <v>R1011</v>
      </c>
      <c r="Q171" s="36" t="str">
        <f t="shared" si="19"/>
        <v>1-Oct-1999</v>
      </c>
      <c r="R171" s="36">
        <v>36434</v>
      </c>
      <c r="S171" s="52">
        <f t="shared" si="20"/>
        <v>24</v>
      </c>
      <c r="T171" s="55">
        <v>1826.84</v>
      </c>
      <c r="U171" s="15" t="s">
        <v>193</v>
      </c>
      <c r="V171" s="72">
        <v>36434</v>
      </c>
      <c r="W171" s="15">
        <v>0</v>
      </c>
      <c r="X171" s="55">
        <v>1826.84</v>
      </c>
      <c r="Y171" s="15">
        <v>4</v>
      </c>
      <c r="Z171" s="15">
        <v>9</v>
      </c>
      <c r="AA171" s="15" t="s">
        <v>42</v>
      </c>
      <c r="AB171" s="39">
        <v>24</v>
      </c>
    </row>
    <row r="172" spans="1:28" x14ac:dyDescent="0.35">
      <c r="A172" t="s">
        <v>194</v>
      </c>
      <c r="B172">
        <v>2003</v>
      </c>
      <c r="C172" t="s">
        <v>35</v>
      </c>
      <c r="D172" s="43">
        <v>11</v>
      </c>
      <c r="E172">
        <v>1</v>
      </c>
      <c r="F172" s="38">
        <v>1832.09</v>
      </c>
      <c r="G172" t="s">
        <v>12</v>
      </c>
      <c r="H172" t="s">
        <v>12</v>
      </c>
      <c r="I172" t="s">
        <v>42</v>
      </c>
      <c r="J172" s="41">
        <v>2003</v>
      </c>
      <c r="K172" s="44" t="s">
        <v>35</v>
      </c>
      <c r="L172" s="15">
        <f t="shared" si="14"/>
        <v>4</v>
      </c>
      <c r="M172" s="15" t="str">
        <f t="shared" si="15"/>
        <v>tier - 3</v>
      </c>
      <c r="N172" s="15">
        <f t="shared" si="16"/>
        <v>1</v>
      </c>
      <c r="O172" s="9" t="str">
        <f t="shared" si="17"/>
        <v>tier - 3</v>
      </c>
      <c r="P172" s="9" t="str">
        <f t="shared" si="18"/>
        <v>R1011</v>
      </c>
      <c r="Q172" s="36" t="str">
        <f t="shared" si="19"/>
        <v>11-Aug-2003</v>
      </c>
      <c r="R172" s="36">
        <v>37844</v>
      </c>
      <c r="S172" s="52">
        <f t="shared" si="20"/>
        <v>20</v>
      </c>
      <c r="T172" s="55">
        <v>1832.09</v>
      </c>
      <c r="U172" s="15" t="s">
        <v>194</v>
      </c>
      <c r="V172" s="72">
        <v>37844</v>
      </c>
      <c r="W172" s="15">
        <v>1</v>
      </c>
      <c r="X172" s="55">
        <v>1832.09</v>
      </c>
      <c r="Y172" s="15">
        <v>4</v>
      </c>
      <c r="Z172" s="15">
        <v>1</v>
      </c>
      <c r="AA172" s="15" t="s">
        <v>42</v>
      </c>
      <c r="AB172" s="39">
        <v>20</v>
      </c>
    </row>
    <row r="173" spans="1:28" x14ac:dyDescent="0.35">
      <c r="A173" t="s">
        <v>195</v>
      </c>
      <c r="B173">
        <v>2003</v>
      </c>
      <c r="C173" t="s">
        <v>35</v>
      </c>
      <c r="D173" s="43">
        <v>4</v>
      </c>
      <c r="E173">
        <v>1</v>
      </c>
      <c r="F173" s="38">
        <v>1837.24</v>
      </c>
      <c r="G173" t="s">
        <v>12</v>
      </c>
      <c r="H173" t="s">
        <v>11</v>
      </c>
      <c r="I173" t="s">
        <v>42</v>
      </c>
      <c r="J173" s="41">
        <v>2003</v>
      </c>
      <c r="K173" s="44" t="s">
        <v>35</v>
      </c>
      <c r="L173" s="15">
        <f t="shared" si="14"/>
        <v>4</v>
      </c>
      <c r="M173" s="15" t="str">
        <f t="shared" si="15"/>
        <v>tier - 3</v>
      </c>
      <c r="N173" s="15">
        <f t="shared" si="16"/>
        <v>9</v>
      </c>
      <c r="O173" s="9" t="str">
        <f t="shared" si="17"/>
        <v>tier - 2</v>
      </c>
      <c r="P173" s="9" t="str">
        <f t="shared" si="18"/>
        <v>R1011</v>
      </c>
      <c r="Q173" s="36" t="str">
        <f t="shared" si="19"/>
        <v>4-Aug-2003</v>
      </c>
      <c r="R173" s="36">
        <v>37837</v>
      </c>
      <c r="S173" s="52">
        <f t="shared" si="20"/>
        <v>20</v>
      </c>
      <c r="T173" s="55">
        <v>1837.24</v>
      </c>
      <c r="U173" s="15" t="s">
        <v>195</v>
      </c>
      <c r="V173" s="72">
        <v>37837</v>
      </c>
      <c r="W173" s="15">
        <v>1</v>
      </c>
      <c r="X173" s="55">
        <v>1837.24</v>
      </c>
      <c r="Y173" s="15">
        <v>4</v>
      </c>
      <c r="Z173" s="15">
        <v>9</v>
      </c>
      <c r="AA173" s="15" t="s">
        <v>42</v>
      </c>
      <c r="AB173" s="39">
        <v>20</v>
      </c>
    </row>
    <row r="174" spans="1:28" x14ac:dyDescent="0.35">
      <c r="A174" t="s">
        <v>196</v>
      </c>
      <c r="B174">
        <v>1999</v>
      </c>
      <c r="C174" t="s">
        <v>30</v>
      </c>
      <c r="D174" s="43">
        <v>12</v>
      </c>
      <c r="E174">
        <v>0</v>
      </c>
      <c r="F174" s="38">
        <v>1837.28</v>
      </c>
      <c r="G174" t="s">
        <v>12</v>
      </c>
      <c r="H174" t="s">
        <v>11</v>
      </c>
      <c r="I174" t="s">
        <v>13</v>
      </c>
      <c r="J174" s="41">
        <v>1999</v>
      </c>
      <c r="K174" s="44" t="s">
        <v>30</v>
      </c>
      <c r="L174" s="15">
        <f t="shared" si="14"/>
        <v>4</v>
      </c>
      <c r="M174" s="15" t="str">
        <f t="shared" si="15"/>
        <v>tier - 3</v>
      </c>
      <c r="N174" s="15">
        <f t="shared" si="16"/>
        <v>9</v>
      </c>
      <c r="O174" s="9" t="str">
        <f t="shared" si="17"/>
        <v>tier - 2</v>
      </c>
      <c r="P174" s="9" t="str">
        <f t="shared" si="18"/>
        <v>R1013</v>
      </c>
      <c r="Q174" s="36" t="str">
        <f t="shared" si="19"/>
        <v>12-Dec-1999</v>
      </c>
      <c r="R174" s="36">
        <v>36506</v>
      </c>
      <c r="S174" s="52">
        <f t="shared" si="20"/>
        <v>24</v>
      </c>
      <c r="T174" s="55">
        <v>1837.28</v>
      </c>
      <c r="U174" s="15" t="s">
        <v>196</v>
      </c>
      <c r="V174" s="72">
        <v>36506</v>
      </c>
      <c r="W174" s="15">
        <v>0</v>
      </c>
      <c r="X174" s="55">
        <v>1837.28</v>
      </c>
      <c r="Y174" s="15">
        <v>4</v>
      </c>
      <c r="Z174" s="15">
        <v>9</v>
      </c>
      <c r="AA174" s="15" t="s">
        <v>13</v>
      </c>
      <c r="AB174" s="39">
        <v>24</v>
      </c>
    </row>
    <row r="175" spans="1:28" x14ac:dyDescent="0.35">
      <c r="A175" t="s">
        <v>197</v>
      </c>
      <c r="B175">
        <v>2003</v>
      </c>
      <c r="C175" t="s">
        <v>10</v>
      </c>
      <c r="D175" s="43">
        <v>20</v>
      </c>
      <c r="E175">
        <v>1</v>
      </c>
      <c r="F175" s="38">
        <v>1842.52</v>
      </c>
      <c r="G175" t="s">
        <v>12</v>
      </c>
      <c r="H175" t="s">
        <v>11</v>
      </c>
      <c r="I175" t="s">
        <v>42</v>
      </c>
      <c r="J175" s="41">
        <v>2003</v>
      </c>
      <c r="K175" s="44" t="s">
        <v>10</v>
      </c>
      <c r="L175" s="15">
        <f t="shared" si="14"/>
        <v>4</v>
      </c>
      <c r="M175" s="15" t="str">
        <f t="shared" si="15"/>
        <v>tier - 3</v>
      </c>
      <c r="N175" s="15">
        <f t="shared" si="16"/>
        <v>9</v>
      </c>
      <c r="O175" s="9" t="str">
        <f t="shared" si="17"/>
        <v>tier - 2</v>
      </c>
      <c r="P175" s="9" t="str">
        <f t="shared" si="18"/>
        <v>R1011</v>
      </c>
      <c r="Q175" s="36" t="str">
        <f t="shared" si="19"/>
        <v>20-Jul-2003</v>
      </c>
      <c r="R175" s="36">
        <v>37822</v>
      </c>
      <c r="S175" s="52">
        <f t="shared" si="20"/>
        <v>20</v>
      </c>
      <c r="T175" s="55">
        <v>1842.52</v>
      </c>
      <c r="U175" s="15" t="s">
        <v>197</v>
      </c>
      <c r="V175" s="72">
        <v>37822</v>
      </c>
      <c r="W175" s="15">
        <v>1</v>
      </c>
      <c r="X175" s="55">
        <v>1842.52</v>
      </c>
      <c r="Y175" s="15">
        <v>4</v>
      </c>
      <c r="Z175" s="15">
        <v>9</v>
      </c>
      <c r="AA175" s="15" t="s">
        <v>42</v>
      </c>
      <c r="AB175" s="39">
        <v>20</v>
      </c>
    </row>
    <row r="176" spans="1:28" x14ac:dyDescent="0.35">
      <c r="A176" t="s">
        <v>198</v>
      </c>
      <c r="B176">
        <v>1994</v>
      </c>
      <c r="C176" t="s">
        <v>30</v>
      </c>
      <c r="D176" s="43">
        <v>6</v>
      </c>
      <c r="E176">
        <v>0</v>
      </c>
      <c r="F176" s="38">
        <v>1850.55</v>
      </c>
      <c r="G176" t="s">
        <v>12</v>
      </c>
      <c r="H176" t="s">
        <v>11</v>
      </c>
      <c r="I176" t="s">
        <v>23</v>
      </c>
      <c r="J176" s="41">
        <v>1994</v>
      </c>
      <c r="K176" s="44" t="s">
        <v>30</v>
      </c>
      <c r="L176" s="15">
        <f t="shared" si="14"/>
        <v>4</v>
      </c>
      <c r="M176" s="15" t="str">
        <f t="shared" si="15"/>
        <v>tier - 3</v>
      </c>
      <c r="N176" s="15">
        <f t="shared" si="16"/>
        <v>9</v>
      </c>
      <c r="O176" s="9" t="str">
        <f t="shared" si="17"/>
        <v>tier - 2</v>
      </c>
      <c r="P176" s="9" t="str">
        <f t="shared" si="18"/>
        <v>R1012</v>
      </c>
      <c r="Q176" s="36" t="str">
        <f t="shared" si="19"/>
        <v>6-Dec-1994</v>
      </c>
      <c r="R176" s="36">
        <v>34674</v>
      </c>
      <c r="S176" s="52">
        <f t="shared" si="20"/>
        <v>29</v>
      </c>
      <c r="T176" s="55">
        <v>1850.55</v>
      </c>
      <c r="U176" s="15" t="s">
        <v>198</v>
      </c>
      <c r="V176" s="72">
        <v>34674</v>
      </c>
      <c r="W176" s="15">
        <v>0</v>
      </c>
      <c r="X176" s="55">
        <v>1850.55</v>
      </c>
      <c r="Y176" s="15">
        <v>4</v>
      </c>
      <c r="Z176" s="15">
        <v>9</v>
      </c>
      <c r="AA176" s="15" t="s">
        <v>23</v>
      </c>
      <c r="AB176" s="39">
        <v>29</v>
      </c>
    </row>
    <row r="177" spans="1:28" x14ac:dyDescent="0.35">
      <c r="A177" t="s">
        <v>199</v>
      </c>
      <c r="B177">
        <v>2004</v>
      </c>
      <c r="C177" t="s">
        <v>30</v>
      </c>
      <c r="D177" s="43">
        <v>27</v>
      </c>
      <c r="E177">
        <v>0</v>
      </c>
      <c r="F177" s="38">
        <v>1863.45</v>
      </c>
      <c r="G177" t="s">
        <v>12</v>
      </c>
      <c r="H177" t="s">
        <v>16</v>
      </c>
      <c r="I177" t="s">
        <v>200</v>
      </c>
      <c r="J177" s="41">
        <v>2004</v>
      </c>
      <c r="K177" s="44" t="s">
        <v>30</v>
      </c>
      <c r="L177" s="15">
        <f t="shared" si="14"/>
        <v>4</v>
      </c>
      <c r="M177" s="15" t="str">
        <f t="shared" si="15"/>
        <v>tier - 3</v>
      </c>
      <c r="N177" s="15">
        <f t="shared" si="16"/>
        <v>2</v>
      </c>
      <c r="O177" s="9" t="str">
        <f t="shared" si="17"/>
        <v>tier - 1</v>
      </c>
      <c r="P177" s="9" t="str">
        <f t="shared" si="18"/>
        <v>R1025</v>
      </c>
      <c r="Q177" s="36" t="str">
        <f t="shared" si="19"/>
        <v>27-Dec-2004</v>
      </c>
      <c r="R177" s="36">
        <v>38348</v>
      </c>
      <c r="S177" s="52">
        <f t="shared" si="20"/>
        <v>18</v>
      </c>
      <c r="T177" s="55">
        <v>1863.45</v>
      </c>
      <c r="U177" s="15" t="s">
        <v>199</v>
      </c>
      <c r="V177" s="72">
        <v>38348</v>
      </c>
      <c r="W177" s="15">
        <v>0</v>
      </c>
      <c r="X177" s="55">
        <v>1863.45</v>
      </c>
      <c r="Y177" s="15">
        <v>4</v>
      </c>
      <c r="Z177" s="15">
        <v>2</v>
      </c>
      <c r="AA177" s="15" t="s">
        <v>200</v>
      </c>
      <c r="AB177" s="39">
        <v>18</v>
      </c>
    </row>
    <row r="178" spans="1:28" x14ac:dyDescent="0.35">
      <c r="A178" t="s">
        <v>201</v>
      </c>
      <c r="B178">
        <v>1996</v>
      </c>
      <c r="C178" t="s">
        <v>10</v>
      </c>
      <c r="D178" s="43">
        <v>2</v>
      </c>
      <c r="E178">
        <v>0</v>
      </c>
      <c r="F178" s="38">
        <v>1865.98</v>
      </c>
      <c r="G178" t="s">
        <v>12</v>
      </c>
      <c r="H178" t="s">
        <v>12</v>
      </c>
      <c r="I178" t="s">
        <v>23</v>
      </c>
      <c r="J178" s="41">
        <v>1996</v>
      </c>
      <c r="K178" s="44" t="s">
        <v>10</v>
      </c>
      <c r="L178" s="15">
        <f t="shared" si="14"/>
        <v>4</v>
      </c>
      <c r="M178" s="15" t="str">
        <f t="shared" si="15"/>
        <v>tier - 3</v>
      </c>
      <c r="N178" s="15">
        <f t="shared" si="16"/>
        <v>1</v>
      </c>
      <c r="O178" s="9" t="str">
        <f t="shared" si="17"/>
        <v>tier - 3</v>
      </c>
      <c r="P178" s="9" t="str">
        <f t="shared" si="18"/>
        <v>R1012</v>
      </c>
      <c r="Q178" s="36" t="str">
        <f t="shared" si="19"/>
        <v>2-Jul-1996</v>
      </c>
      <c r="R178" s="36">
        <v>35248</v>
      </c>
      <c r="S178" s="52">
        <f t="shared" si="20"/>
        <v>27</v>
      </c>
      <c r="T178" s="55">
        <v>1865.98</v>
      </c>
      <c r="U178" s="15" t="s">
        <v>201</v>
      </c>
      <c r="V178" s="72">
        <v>35248</v>
      </c>
      <c r="W178" s="15">
        <v>0</v>
      </c>
      <c r="X178" s="55">
        <v>1865.98</v>
      </c>
      <c r="Y178" s="15">
        <v>4</v>
      </c>
      <c r="Z178" s="15">
        <v>1</v>
      </c>
      <c r="AA178" s="15" t="s">
        <v>23</v>
      </c>
      <c r="AB178" s="39">
        <v>27</v>
      </c>
    </row>
    <row r="179" spans="1:28" x14ac:dyDescent="0.35">
      <c r="A179" t="s">
        <v>202</v>
      </c>
      <c r="B179">
        <v>2002</v>
      </c>
      <c r="C179" t="s">
        <v>20</v>
      </c>
      <c r="D179" s="43">
        <v>22</v>
      </c>
      <c r="E179">
        <v>0</v>
      </c>
      <c r="F179" s="38">
        <v>1875.34</v>
      </c>
      <c r="G179" t="s">
        <v>12</v>
      </c>
      <c r="H179" t="s">
        <v>11</v>
      </c>
      <c r="I179" t="s">
        <v>42</v>
      </c>
      <c r="J179" s="41">
        <v>2002</v>
      </c>
      <c r="K179" s="44" t="s">
        <v>20</v>
      </c>
      <c r="L179" s="15">
        <f t="shared" si="14"/>
        <v>4</v>
      </c>
      <c r="M179" s="15" t="str">
        <f t="shared" si="15"/>
        <v>tier - 3</v>
      </c>
      <c r="N179" s="15">
        <f t="shared" si="16"/>
        <v>9</v>
      </c>
      <c r="O179" s="9" t="str">
        <f t="shared" si="17"/>
        <v>tier - 2</v>
      </c>
      <c r="P179" s="9" t="str">
        <f t="shared" si="18"/>
        <v>R1011</v>
      </c>
      <c r="Q179" s="36" t="str">
        <f t="shared" si="19"/>
        <v>22-Sep-2002</v>
      </c>
      <c r="R179" s="36">
        <v>37521</v>
      </c>
      <c r="S179" s="52">
        <f t="shared" si="20"/>
        <v>21</v>
      </c>
      <c r="T179" s="55">
        <v>1875.34</v>
      </c>
      <c r="U179" s="15" t="s">
        <v>202</v>
      </c>
      <c r="V179" s="72">
        <v>37521</v>
      </c>
      <c r="W179" s="15">
        <v>0</v>
      </c>
      <c r="X179" s="55">
        <v>1875.34</v>
      </c>
      <c r="Y179" s="15">
        <v>4</v>
      </c>
      <c r="Z179" s="15">
        <v>9</v>
      </c>
      <c r="AA179" s="15" t="s">
        <v>42</v>
      </c>
      <c r="AB179" s="39">
        <v>21</v>
      </c>
    </row>
    <row r="180" spans="1:28" x14ac:dyDescent="0.35">
      <c r="A180" t="s">
        <v>203</v>
      </c>
      <c r="B180">
        <v>2002</v>
      </c>
      <c r="C180" t="s">
        <v>37</v>
      </c>
      <c r="D180" s="43">
        <v>29</v>
      </c>
      <c r="E180">
        <v>0</v>
      </c>
      <c r="F180" s="38">
        <v>1877.93</v>
      </c>
      <c r="G180" t="s">
        <v>12</v>
      </c>
      <c r="H180" t="s">
        <v>16</v>
      </c>
      <c r="I180" t="s">
        <v>13</v>
      </c>
      <c r="J180" s="41">
        <v>2002</v>
      </c>
      <c r="K180" s="44" t="s">
        <v>37</v>
      </c>
      <c r="L180" s="15">
        <f t="shared" si="14"/>
        <v>4</v>
      </c>
      <c r="M180" s="15" t="str">
        <f t="shared" si="15"/>
        <v>tier - 3</v>
      </c>
      <c r="N180" s="15">
        <f t="shared" si="16"/>
        <v>2</v>
      </c>
      <c r="O180" s="9" t="str">
        <f t="shared" si="17"/>
        <v>tier - 1</v>
      </c>
      <c r="P180" s="9" t="str">
        <f t="shared" si="18"/>
        <v>R1013</v>
      </c>
      <c r="Q180" s="36" t="str">
        <f t="shared" si="19"/>
        <v>29-Oct-2002</v>
      </c>
      <c r="R180" s="36">
        <v>37558</v>
      </c>
      <c r="S180" s="52">
        <f t="shared" si="20"/>
        <v>21</v>
      </c>
      <c r="T180" s="55">
        <v>1877.93</v>
      </c>
      <c r="U180" s="15" t="s">
        <v>203</v>
      </c>
      <c r="V180" s="72">
        <v>37558</v>
      </c>
      <c r="W180" s="15">
        <v>0</v>
      </c>
      <c r="X180" s="55">
        <v>1877.93</v>
      </c>
      <c r="Y180" s="15">
        <v>4</v>
      </c>
      <c r="Z180" s="15">
        <v>2</v>
      </c>
      <c r="AA180" s="15" t="s">
        <v>13</v>
      </c>
      <c r="AB180" s="39">
        <v>21</v>
      </c>
    </row>
    <row r="181" spans="1:28" x14ac:dyDescent="0.35">
      <c r="A181" t="s">
        <v>204</v>
      </c>
      <c r="B181">
        <v>2002</v>
      </c>
      <c r="C181" t="s">
        <v>35</v>
      </c>
      <c r="D181" s="43">
        <v>29</v>
      </c>
      <c r="E181">
        <v>0</v>
      </c>
      <c r="F181" s="38">
        <v>1880.07</v>
      </c>
      <c r="G181" t="s">
        <v>12</v>
      </c>
      <c r="H181" t="s">
        <v>11</v>
      </c>
      <c r="I181" t="s">
        <v>13</v>
      </c>
      <c r="J181" s="41">
        <v>2002</v>
      </c>
      <c r="K181" s="44" t="s">
        <v>35</v>
      </c>
      <c r="L181" s="15">
        <f t="shared" si="14"/>
        <v>4</v>
      </c>
      <c r="M181" s="15" t="str">
        <f t="shared" si="15"/>
        <v>tier - 3</v>
      </c>
      <c r="N181" s="15">
        <f t="shared" si="16"/>
        <v>9</v>
      </c>
      <c r="O181" s="9" t="str">
        <f t="shared" si="17"/>
        <v>tier - 2</v>
      </c>
      <c r="P181" s="9" t="str">
        <f t="shared" si="18"/>
        <v>R1013</v>
      </c>
      <c r="Q181" s="36" t="str">
        <f t="shared" si="19"/>
        <v>29-Aug-2002</v>
      </c>
      <c r="R181" s="36">
        <v>37497</v>
      </c>
      <c r="S181" s="52">
        <f t="shared" si="20"/>
        <v>21</v>
      </c>
      <c r="T181" s="55">
        <v>1880.07</v>
      </c>
      <c r="U181" s="15" t="s">
        <v>204</v>
      </c>
      <c r="V181" s="72">
        <v>37497</v>
      </c>
      <c r="W181" s="15">
        <v>0</v>
      </c>
      <c r="X181" s="55">
        <v>1880.07</v>
      </c>
      <c r="Y181" s="15">
        <v>4</v>
      </c>
      <c r="Z181" s="15">
        <v>9</v>
      </c>
      <c r="AA181" s="15" t="s">
        <v>13</v>
      </c>
      <c r="AB181" s="39">
        <v>21</v>
      </c>
    </row>
    <row r="182" spans="1:28" x14ac:dyDescent="0.35">
      <c r="A182" t="s">
        <v>205</v>
      </c>
      <c r="B182">
        <v>2002</v>
      </c>
      <c r="C182" t="s">
        <v>35</v>
      </c>
      <c r="D182" s="43">
        <v>21</v>
      </c>
      <c r="E182">
        <v>0</v>
      </c>
      <c r="F182" s="38">
        <v>1880.49</v>
      </c>
      <c r="G182" t="s">
        <v>12</v>
      </c>
      <c r="H182" t="s">
        <v>16</v>
      </c>
      <c r="I182" t="s">
        <v>42</v>
      </c>
      <c r="J182" s="41">
        <v>2002</v>
      </c>
      <c r="K182" s="44" t="s">
        <v>35</v>
      </c>
      <c r="L182" s="15">
        <f t="shared" si="14"/>
        <v>4</v>
      </c>
      <c r="M182" s="15" t="str">
        <f t="shared" si="15"/>
        <v>tier - 3</v>
      </c>
      <c r="N182" s="15">
        <f t="shared" si="16"/>
        <v>2</v>
      </c>
      <c r="O182" s="9" t="str">
        <f t="shared" si="17"/>
        <v>tier - 1</v>
      </c>
      <c r="P182" s="9" t="str">
        <f t="shared" si="18"/>
        <v>R1011</v>
      </c>
      <c r="Q182" s="36" t="str">
        <f t="shared" si="19"/>
        <v>21-Aug-2002</v>
      </c>
      <c r="R182" s="36">
        <v>37489</v>
      </c>
      <c r="S182" s="52">
        <f t="shared" si="20"/>
        <v>21</v>
      </c>
      <c r="T182" s="55">
        <v>1880.49</v>
      </c>
      <c r="U182" s="15" t="s">
        <v>205</v>
      </c>
      <c r="V182" s="72">
        <v>37489</v>
      </c>
      <c r="W182" s="15">
        <v>0</v>
      </c>
      <c r="X182" s="55">
        <v>1880.49</v>
      </c>
      <c r="Y182" s="15">
        <v>4</v>
      </c>
      <c r="Z182" s="15">
        <v>2</v>
      </c>
      <c r="AA182" s="15" t="s">
        <v>42</v>
      </c>
      <c r="AB182" s="39">
        <v>21</v>
      </c>
    </row>
    <row r="183" spans="1:28" x14ac:dyDescent="0.35">
      <c r="A183" t="s">
        <v>206</v>
      </c>
      <c r="B183">
        <v>2001</v>
      </c>
      <c r="C183" t="s">
        <v>35</v>
      </c>
      <c r="D183" s="43">
        <v>10</v>
      </c>
      <c r="E183">
        <v>0</v>
      </c>
      <c r="F183" s="38">
        <v>1906.36</v>
      </c>
      <c r="G183" t="s">
        <v>12</v>
      </c>
      <c r="H183" t="s">
        <v>16</v>
      </c>
      <c r="I183" t="s">
        <v>23</v>
      </c>
      <c r="J183" s="41">
        <v>2001</v>
      </c>
      <c r="K183" s="44" t="s">
        <v>35</v>
      </c>
      <c r="L183" s="15">
        <f t="shared" si="14"/>
        <v>4</v>
      </c>
      <c r="M183" s="15" t="str">
        <f t="shared" si="15"/>
        <v>tier - 3</v>
      </c>
      <c r="N183" s="15">
        <f t="shared" si="16"/>
        <v>2</v>
      </c>
      <c r="O183" s="9" t="str">
        <f t="shared" si="17"/>
        <v>tier - 1</v>
      </c>
      <c r="P183" s="9" t="str">
        <f t="shared" si="18"/>
        <v>R1012</v>
      </c>
      <c r="Q183" s="36" t="str">
        <f t="shared" si="19"/>
        <v>10-Aug-2001</v>
      </c>
      <c r="R183" s="36">
        <v>37113</v>
      </c>
      <c r="S183" s="52">
        <f t="shared" si="20"/>
        <v>22</v>
      </c>
      <c r="T183" s="55">
        <v>1906.36</v>
      </c>
      <c r="U183" s="15" t="s">
        <v>206</v>
      </c>
      <c r="V183" s="72">
        <v>37113</v>
      </c>
      <c r="W183" s="15">
        <v>0</v>
      </c>
      <c r="X183" s="55">
        <v>1906.36</v>
      </c>
      <c r="Y183" s="15">
        <v>4</v>
      </c>
      <c r="Z183" s="15">
        <v>2</v>
      </c>
      <c r="AA183" s="15" t="s">
        <v>23</v>
      </c>
      <c r="AB183" s="39">
        <v>22</v>
      </c>
    </row>
    <row r="184" spans="1:28" x14ac:dyDescent="0.35">
      <c r="A184" t="s">
        <v>207</v>
      </c>
      <c r="B184">
        <v>1994</v>
      </c>
      <c r="C184" t="s">
        <v>37</v>
      </c>
      <c r="D184" s="43">
        <v>6</v>
      </c>
      <c r="E184">
        <v>0</v>
      </c>
      <c r="F184" s="38">
        <v>1908.9</v>
      </c>
      <c r="G184" t="s">
        <v>12</v>
      </c>
      <c r="H184" t="s">
        <v>12</v>
      </c>
      <c r="I184" t="s">
        <v>13</v>
      </c>
      <c r="J184" s="41">
        <v>1994</v>
      </c>
      <c r="K184" s="44" t="s">
        <v>37</v>
      </c>
      <c r="L184" s="15">
        <f t="shared" si="14"/>
        <v>4</v>
      </c>
      <c r="M184" s="15" t="str">
        <f t="shared" si="15"/>
        <v>tier - 3</v>
      </c>
      <c r="N184" s="15">
        <f t="shared" si="16"/>
        <v>1</v>
      </c>
      <c r="O184" s="9" t="str">
        <f t="shared" si="17"/>
        <v>tier - 3</v>
      </c>
      <c r="P184" s="9" t="str">
        <f t="shared" si="18"/>
        <v>R1013</v>
      </c>
      <c r="Q184" s="36" t="str">
        <f t="shared" si="19"/>
        <v>6-Oct-1994</v>
      </c>
      <c r="R184" s="36">
        <v>34613</v>
      </c>
      <c r="S184" s="52">
        <f t="shared" si="20"/>
        <v>29</v>
      </c>
      <c r="T184" s="55">
        <v>1908.9</v>
      </c>
      <c r="U184" s="15" t="s">
        <v>207</v>
      </c>
      <c r="V184" s="72">
        <v>34613</v>
      </c>
      <c r="W184" s="15">
        <v>0</v>
      </c>
      <c r="X184" s="55">
        <v>1908.9</v>
      </c>
      <c r="Y184" s="15">
        <v>4</v>
      </c>
      <c r="Z184" s="15">
        <v>1</v>
      </c>
      <c r="AA184" s="15" t="s">
        <v>13</v>
      </c>
      <c r="AB184" s="39">
        <v>29</v>
      </c>
    </row>
    <row r="185" spans="1:28" x14ac:dyDescent="0.35">
      <c r="A185" t="s">
        <v>208</v>
      </c>
      <c r="B185">
        <v>2001</v>
      </c>
      <c r="C185" t="s">
        <v>35</v>
      </c>
      <c r="D185" s="43">
        <v>3</v>
      </c>
      <c r="E185">
        <v>0</v>
      </c>
      <c r="F185" s="38">
        <v>1909.53</v>
      </c>
      <c r="G185" t="s">
        <v>12</v>
      </c>
      <c r="H185" t="s">
        <v>12</v>
      </c>
      <c r="I185" t="s">
        <v>23</v>
      </c>
      <c r="J185" s="41">
        <v>2001</v>
      </c>
      <c r="K185" s="44" t="s">
        <v>35</v>
      </c>
      <c r="L185" s="15">
        <f t="shared" si="14"/>
        <v>4</v>
      </c>
      <c r="M185" s="15" t="str">
        <f t="shared" si="15"/>
        <v>tier - 3</v>
      </c>
      <c r="N185" s="15">
        <f t="shared" si="16"/>
        <v>1</v>
      </c>
      <c r="O185" s="9" t="str">
        <f t="shared" si="17"/>
        <v>tier - 3</v>
      </c>
      <c r="P185" s="9" t="str">
        <f t="shared" si="18"/>
        <v>R1012</v>
      </c>
      <c r="Q185" s="36" t="str">
        <f t="shared" si="19"/>
        <v>3-Aug-2001</v>
      </c>
      <c r="R185" s="36">
        <v>37106</v>
      </c>
      <c r="S185" s="52">
        <f t="shared" si="20"/>
        <v>22</v>
      </c>
      <c r="T185" s="55">
        <v>1909.53</v>
      </c>
      <c r="U185" s="15" t="s">
        <v>208</v>
      </c>
      <c r="V185" s="72">
        <v>37106</v>
      </c>
      <c r="W185" s="15">
        <v>0</v>
      </c>
      <c r="X185" s="55">
        <v>1909.53</v>
      </c>
      <c r="Y185" s="15">
        <v>4</v>
      </c>
      <c r="Z185" s="15">
        <v>1</v>
      </c>
      <c r="AA185" s="15" t="s">
        <v>23</v>
      </c>
      <c r="AB185" s="39">
        <v>22</v>
      </c>
    </row>
    <row r="186" spans="1:28" x14ac:dyDescent="0.35">
      <c r="A186" t="s">
        <v>209</v>
      </c>
      <c r="B186">
        <v>2001</v>
      </c>
      <c r="C186" t="s">
        <v>30</v>
      </c>
      <c r="D186" s="43">
        <v>9</v>
      </c>
      <c r="E186">
        <v>0</v>
      </c>
      <c r="F186" s="38">
        <v>1917.32</v>
      </c>
      <c r="G186" t="s">
        <v>12</v>
      </c>
      <c r="H186" t="s">
        <v>11</v>
      </c>
      <c r="I186" t="s">
        <v>23</v>
      </c>
      <c r="J186" s="41">
        <v>2001</v>
      </c>
      <c r="K186" s="44" t="s">
        <v>30</v>
      </c>
      <c r="L186" s="15">
        <f t="shared" si="14"/>
        <v>4</v>
      </c>
      <c r="M186" s="15" t="str">
        <f t="shared" si="15"/>
        <v>tier - 3</v>
      </c>
      <c r="N186" s="15">
        <f t="shared" si="16"/>
        <v>9</v>
      </c>
      <c r="O186" s="9" t="str">
        <f t="shared" si="17"/>
        <v>tier - 2</v>
      </c>
      <c r="P186" s="9" t="str">
        <f t="shared" si="18"/>
        <v>R1012</v>
      </c>
      <c r="Q186" s="36" t="str">
        <f t="shared" si="19"/>
        <v>9-Dec-2001</v>
      </c>
      <c r="R186" s="36">
        <v>37234</v>
      </c>
      <c r="S186" s="52">
        <f t="shared" si="20"/>
        <v>22</v>
      </c>
      <c r="T186" s="55">
        <v>1917.32</v>
      </c>
      <c r="U186" s="15" t="s">
        <v>209</v>
      </c>
      <c r="V186" s="72">
        <v>37234</v>
      </c>
      <c r="W186" s="15">
        <v>0</v>
      </c>
      <c r="X186" s="55">
        <v>1917.32</v>
      </c>
      <c r="Y186" s="15">
        <v>4</v>
      </c>
      <c r="Z186" s="15">
        <v>9</v>
      </c>
      <c r="AA186" s="15" t="s">
        <v>23</v>
      </c>
      <c r="AB186" s="39">
        <v>22</v>
      </c>
    </row>
    <row r="187" spans="1:28" x14ac:dyDescent="0.35">
      <c r="A187" t="s">
        <v>210</v>
      </c>
      <c r="B187">
        <v>2002</v>
      </c>
      <c r="C187" t="s">
        <v>20</v>
      </c>
      <c r="D187" s="43">
        <v>7</v>
      </c>
      <c r="E187">
        <v>1</v>
      </c>
      <c r="F187" s="38">
        <v>1964.78</v>
      </c>
      <c r="G187" t="s">
        <v>12</v>
      </c>
      <c r="H187" t="s">
        <v>16</v>
      </c>
      <c r="I187" t="s">
        <v>42</v>
      </c>
      <c r="J187" s="41">
        <v>2002</v>
      </c>
      <c r="K187" s="44" t="s">
        <v>20</v>
      </c>
      <c r="L187" s="15">
        <f t="shared" si="14"/>
        <v>4</v>
      </c>
      <c r="M187" s="15" t="str">
        <f t="shared" si="15"/>
        <v>tier - 3</v>
      </c>
      <c r="N187" s="15">
        <f t="shared" si="16"/>
        <v>2</v>
      </c>
      <c r="O187" s="9" t="str">
        <f t="shared" si="17"/>
        <v>tier - 1</v>
      </c>
      <c r="P187" s="9" t="str">
        <f t="shared" si="18"/>
        <v>R1011</v>
      </c>
      <c r="Q187" s="36" t="str">
        <f t="shared" si="19"/>
        <v>7-Sep-2002</v>
      </c>
      <c r="R187" s="36">
        <v>37506</v>
      </c>
      <c r="S187" s="52">
        <f t="shared" si="20"/>
        <v>21</v>
      </c>
      <c r="T187" s="55">
        <v>1964.78</v>
      </c>
      <c r="U187" s="15" t="s">
        <v>210</v>
      </c>
      <c r="V187" s="72">
        <v>37506</v>
      </c>
      <c r="W187" s="15">
        <v>1</v>
      </c>
      <c r="X187" s="55">
        <v>1964.78</v>
      </c>
      <c r="Y187" s="15">
        <v>4</v>
      </c>
      <c r="Z187" s="15">
        <v>2</v>
      </c>
      <c r="AA187" s="15" t="s">
        <v>42</v>
      </c>
      <c r="AB187" s="39">
        <v>21</v>
      </c>
    </row>
    <row r="188" spans="1:28" x14ac:dyDescent="0.35">
      <c r="A188" t="s">
        <v>211</v>
      </c>
      <c r="B188">
        <v>2002</v>
      </c>
      <c r="C188" t="s">
        <v>10</v>
      </c>
      <c r="D188" s="43">
        <v>29</v>
      </c>
      <c r="E188">
        <v>0</v>
      </c>
      <c r="F188" s="38">
        <v>1967.02</v>
      </c>
      <c r="G188" t="s">
        <v>12</v>
      </c>
      <c r="H188" t="s">
        <v>11</v>
      </c>
      <c r="I188" t="s">
        <v>168</v>
      </c>
      <c r="J188" s="41">
        <v>2002</v>
      </c>
      <c r="K188" s="44" t="s">
        <v>10</v>
      </c>
      <c r="L188" s="15">
        <f t="shared" si="14"/>
        <v>4</v>
      </c>
      <c r="M188" s="15" t="str">
        <f t="shared" si="15"/>
        <v>tier - 3</v>
      </c>
      <c r="N188" s="15">
        <f t="shared" si="16"/>
        <v>9</v>
      </c>
      <c r="O188" s="9" t="str">
        <f t="shared" si="17"/>
        <v>tier - 2</v>
      </c>
      <c r="P188" s="9" t="str">
        <f t="shared" si="18"/>
        <v>R1016</v>
      </c>
      <c r="Q188" s="36" t="str">
        <f t="shared" si="19"/>
        <v>29-Jul-2002</v>
      </c>
      <c r="R188" s="36">
        <v>37466</v>
      </c>
      <c r="S188" s="52">
        <f t="shared" si="20"/>
        <v>21</v>
      </c>
      <c r="T188" s="55">
        <v>1967.02</v>
      </c>
      <c r="U188" s="15" t="s">
        <v>211</v>
      </c>
      <c r="V188" s="72">
        <v>37466</v>
      </c>
      <c r="W188" s="15">
        <v>0</v>
      </c>
      <c r="X188" s="55">
        <v>1967.02</v>
      </c>
      <c r="Y188" s="15">
        <v>4</v>
      </c>
      <c r="Z188" s="15">
        <v>9</v>
      </c>
      <c r="AA188" s="15" t="s">
        <v>168</v>
      </c>
      <c r="AB188" s="39">
        <v>21</v>
      </c>
    </row>
    <row r="189" spans="1:28" x14ac:dyDescent="0.35">
      <c r="A189" t="s">
        <v>212</v>
      </c>
      <c r="B189">
        <v>1998</v>
      </c>
      <c r="C189" t="s">
        <v>20</v>
      </c>
      <c r="D189" s="43">
        <v>28</v>
      </c>
      <c r="E189">
        <v>0</v>
      </c>
      <c r="F189" s="38">
        <v>1969.61</v>
      </c>
      <c r="G189" t="s">
        <v>12</v>
      </c>
      <c r="H189" t="s">
        <v>12</v>
      </c>
      <c r="I189" t="s">
        <v>42</v>
      </c>
      <c r="J189" s="41">
        <v>1998</v>
      </c>
      <c r="K189" s="44" t="s">
        <v>20</v>
      </c>
      <c r="L189" s="15">
        <f t="shared" si="14"/>
        <v>4</v>
      </c>
      <c r="M189" s="15" t="str">
        <f t="shared" si="15"/>
        <v>tier - 3</v>
      </c>
      <c r="N189" s="15">
        <f t="shared" si="16"/>
        <v>1</v>
      </c>
      <c r="O189" s="9" t="str">
        <f t="shared" si="17"/>
        <v>tier - 3</v>
      </c>
      <c r="P189" s="9" t="str">
        <f t="shared" si="18"/>
        <v>R1011</v>
      </c>
      <c r="Q189" s="36" t="str">
        <f t="shared" si="19"/>
        <v>28-Sep-1998</v>
      </c>
      <c r="R189" s="36">
        <v>36066</v>
      </c>
      <c r="S189" s="52">
        <f t="shared" si="20"/>
        <v>25</v>
      </c>
      <c r="T189" s="55">
        <v>1969.61</v>
      </c>
      <c r="U189" s="15" t="s">
        <v>212</v>
      </c>
      <c r="V189" s="72">
        <v>36066</v>
      </c>
      <c r="W189" s="15">
        <v>0</v>
      </c>
      <c r="X189" s="55">
        <v>1969.61</v>
      </c>
      <c r="Y189" s="15">
        <v>4</v>
      </c>
      <c r="Z189" s="15">
        <v>1</v>
      </c>
      <c r="AA189" s="15" t="s">
        <v>42</v>
      </c>
      <c r="AB189" s="39">
        <v>25</v>
      </c>
    </row>
    <row r="190" spans="1:28" x14ac:dyDescent="0.35">
      <c r="A190" t="s">
        <v>213</v>
      </c>
      <c r="B190">
        <v>1998</v>
      </c>
      <c r="C190" t="s">
        <v>37</v>
      </c>
      <c r="D190" s="43">
        <v>5</v>
      </c>
      <c r="E190">
        <v>0</v>
      </c>
      <c r="F190" s="38">
        <v>1972.95</v>
      </c>
      <c r="G190" t="s">
        <v>12</v>
      </c>
      <c r="H190" t="s">
        <v>16</v>
      </c>
      <c r="I190" t="s">
        <v>42</v>
      </c>
      <c r="J190" s="41">
        <v>1998</v>
      </c>
      <c r="K190" s="44" t="s">
        <v>37</v>
      </c>
      <c r="L190" s="15">
        <f t="shared" si="14"/>
        <v>4</v>
      </c>
      <c r="M190" s="15" t="str">
        <f t="shared" si="15"/>
        <v>tier - 3</v>
      </c>
      <c r="N190" s="15">
        <f t="shared" si="16"/>
        <v>2</v>
      </c>
      <c r="O190" s="9" t="str">
        <f t="shared" si="17"/>
        <v>tier - 1</v>
      </c>
      <c r="P190" s="9" t="str">
        <f t="shared" si="18"/>
        <v>R1011</v>
      </c>
      <c r="Q190" s="36" t="str">
        <f t="shared" si="19"/>
        <v>5-Oct-1998</v>
      </c>
      <c r="R190" s="36">
        <v>36073</v>
      </c>
      <c r="S190" s="52">
        <f t="shared" si="20"/>
        <v>25</v>
      </c>
      <c r="T190" s="55">
        <v>1972.95</v>
      </c>
      <c r="U190" s="15" t="s">
        <v>213</v>
      </c>
      <c r="V190" s="72">
        <v>36073</v>
      </c>
      <c r="W190" s="15">
        <v>0</v>
      </c>
      <c r="X190" s="55">
        <v>1972.95</v>
      </c>
      <c r="Y190" s="15">
        <v>4</v>
      </c>
      <c r="Z190" s="15">
        <v>2</v>
      </c>
      <c r="AA190" s="15" t="s">
        <v>42</v>
      </c>
      <c r="AB190" s="39">
        <v>25</v>
      </c>
    </row>
    <row r="191" spans="1:28" x14ac:dyDescent="0.35">
      <c r="A191" t="s">
        <v>214</v>
      </c>
      <c r="B191">
        <v>1998</v>
      </c>
      <c r="C191" t="s">
        <v>20</v>
      </c>
      <c r="D191" s="43">
        <v>29</v>
      </c>
      <c r="E191">
        <v>0</v>
      </c>
      <c r="F191" s="38">
        <v>1977.82</v>
      </c>
      <c r="G191" t="s">
        <v>12</v>
      </c>
      <c r="H191" t="s">
        <v>16</v>
      </c>
      <c r="I191" t="s">
        <v>42</v>
      </c>
      <c r="J191" s="41">
        <v>1998</v>
      </c>
      <c r="K191" s="44" t="s">
        <v>20</v>
      </c>
      <c r="L191" s="15">
        <f t="shared" si="14"/>
        <v>4</v>
      </c>
      <c r="M191" s="15" t="str">
        <f t="shared" si="15"/>
        <v>tier - 3</v>
      </c>
      <c r="N191" s="15">
        <f t="shared" si="16"/>
        <v>2</v>
      </c>
      <c r="O191" s="9" t="str">
        <f t="shared" si="17"/>
        <v>tier - 1</v>
      </c>
      <c r="P191" s="9" t="str">
        <f t="shared" si="18"/>
        <v>R1011</v>
      </c>
      <c r="Q191" s="36" t="str">
        <f t="shared" si="19"/>
        <v>29-Sep-1998</v>
      </c>
      <c r="R191" s="36">
        <v>36067</v>
      </c>
      <c r="S191" s="52">
        <f t="shared" si="20"/>
        <v>25</v>
      </c>
      <c r="T191" s="55">
        <v>1977.82</v>
      </c>
      <c r="U191" s="15" t="s">
        <v>214</v>
      </c>
      <c r="V191" s="72">
        <v>36067</v>
      </c>
      <c r="W191" s="15">
        <v>0</v>
      </c>
      <c r="X191" s="55">
        <v>1977.82</v>
      </c>
      <c r="Y191" s="15">
        <v>4</v>
      </c>
      <c r="Z191" s="15">
        <v>2</v>
      </c>
      <c r="AA191" s="15" t="s">
        <v>42</v>
      </c>
      <c r="AB191" s="39">
        <v>25</v>
      </c>
    </row>
    <row r="192" spans="1:28" x14ac:dyDescent="0.35">
      <c r="A192" t="s">
        <v>215</v>
      </c>
      <c r="B192">
        <v>2002</v>
      </c>
      <c r="C192" t="s">
        <v>10</v>
      </c>
      <c r="D192" s="43">
        <v>16</v>
      </c>
      <c r="E192">
        <v>1</v>
      </c>
      <c r="F192" s="38">
        <v>1980.07</v>
      </c>
      <c r="G192" t="s">
        <v>12</v>
      </c>
      <c r="H192" t="s">
        <v>12</v>
      </c>
      <c r="I192" t="s">
        <v>42</v>
      </c>
      <c r="J192" s="41">
        <v>2002</v>
      </c>
      <c r="K192" s="44" t="s">
        <v>10</v>
      </c>
      <c r="L192" s="15">
        <f t="shared" si="14"/>
        <v>4</v>
      </c>
      <c r="M192" s="15" t="str">
        <f t="shared" si="15"/>
        <v>tier - 3</v>
      </c>
      <c r="N192" s="15">
        <f t="shared" si="16"/>
        <v>1</v>
      </c>
      <c r="O192" s="9" t="str">
        <f t="shared" si="17"/>
        <v>tier - 3</v>
      </c>
      <c r="P192" s="9" t="str">
        <f t="shared" si="18"/>
        <v>R1011</v>
      </c>
      <c r="Q192" s="36" t="str">
        <f t="shared" si="19"/>
        <v>16-Jul-2002</v>
      </c>
      <c r="R192" s="36">
        <v>37453</v>
      </c>
      <c r="S192" s="52">
        <f t="shared" si="20"/>
        <v>21</v>
      </c>
      <c r="T192" s="55">
        <v>1980.07</v>
      </c>
      <c r="U192" s="15" t="s">
        <v>215</v>
      </c>
      <c r="V192" s="72">
        <v>37453</v>
      </c>
      <c r="W192" s="15">
        <v>1</v>
      </c>
      <c r="X192" s="55">
        <v>1980.07</v>
      </c>
      <c r="Y192" s="15">
        <v>4</v>
      </c>
      <c r="Z192" s="15">
        <v>1</v>
      </c>
      <c r="AA192" s="15" t="s">
        <v>42</v>
      </c>
      <c r="AB192" s="39">
        <v>21</v>
      </c>
    </row>
    <row r="193" spans="1:28" x14ac:dyDescent="0.35">
      <c r="A193" t="s">
        <v>216</v>
      </c>
      <c r="B193">
        <v>1998</v>
      </c>
      <c r="C193" t="s">
        <v>30</v>
      </c>
      <c r="D193" s="43">
        <v>29</v>
      </c>
      <c r="E193">
        <v>0</v>
      </c>
      <c r="F193" s="38">
        <v>1981.58</v>
      </c>
      <c r="G193" t="s">
        <v>12</v>
      </c>
      <c r="H193" t="s">
        <v>16</v>
      </c>
      <c r="I193" t="s">
        <v>13</v>
      </c>
      <c r="J193" s="41">
        <v>1998</v>
      </c>
      <c r="K193" s="44" t="s">
        <v>30</v>
      </c>
      <c r="L193" s="15">
        <f t="shared" si="14"/>
        <v>4</v>
      </c>
      <c r="M193" s="15" t="str">
        <f t="shared" si="15"/>
        <v>tier - 3</v>
      </c>
      <c r="N193" s="15">
        <f t="shared" si="16"/>
        <v>2</v>
      </c>
      <c r="O193" s="9" t="str">
        <f t="shared" si="17"/>
        <v>tier - 1</v>
      </c>
      <c r="P193" s="9" t="str">
        <f t="shared" si="18"/>
        <v>R1013</v>
      </c>
      <c r="Q193" s="36" t="str">
        <f t="shared" si="19"/>
        <v>29-Dec-1998</v>
      </c>
      <c r="R193" s="36">
        <v>36158</v>
      </c>
      <c r="S193" s="52">
        <f t="shared" si="20"/>
        <v>24</v>
      </c>
      <c r="T193" s="55">
        <v>1981.58</v>
      </c>
      <c r="U193" s="15" t="s">
        <v>216</v>
      </c>
      <c r="V193" s="72">
        <v>36158</v>
      </c>
      <c r="W193" s="15">
        <v>0</v>
      </c>
      <c r="X193" s="55">
        <v>1981.58</v>
      </c>
      <c r="Y193" s="15">
        <v>4</v>
      </c>
      <c r="Z193" s="15">
        <v>2</v>
      </c>
      <c r="AA193" s="15" t="s">
        <v>13</v>
      </c>
      <c r="AB193" s="39">
        <v>24</v>
      </c>
    </row>
    <row r="194" spans="1:28" x14ac:dyDescent="0.35">
      <c r="A194" t="s">
        <v>217</v>
      </c>
      <c r="B194">
        <v>2002</v>
      </c>
      <c r="C194" t="s">
        <v>20</v>
      </c>
      <c r="D194" s="43">
        <v>29</v>
      </c>
      <c r="E194">
        <v>0</v>
      </c>
      <c r="F194" s="38">
        <v>1984.45</v>
      </c>
      <c r="G194" t="s">
        <v>12</v>
      </c>
      <c r="H194" t="s">
        <v>12</v>
      </c>
      <c r="I194" t="s">
        <v>168</v>
      </c>
      <c r="J194" s="41">
        <v>2002</v>
      </c>
      <c r="K194" s="44" t="s">
        <v>20</v>
      </c>
      <c r="L194" s="15">
        <f t="shared" si="14"/>
        <v>4</v>
      </c>
      <c r="M194" s="15" t="str">
        <f t="shared" si="15"/>
        <v>tier - 3</v>
      </c>
      <c r="N194" s="15">
        <f t="shared" si="16"/>
        <v>1</v>
      </c>
      <c r="O194" s="9" t="str">
        <f t="shared" si="17"/>
        <v>tier - 3</v>
      </c>
      <c r="P194" s="9" t="str">
        <f t="shared" si="18"/>
        <v>R1016</v>
      </c>
      <c r="Q194" s="36" t="str">
        <f t="shared" si="19"/>
        <v>29-Sep-2002</v>
      </c>
      <c r="R194" s="36">
        <v>37528</v>
      </c>
      <c r="S194" s="52">
        <f t="shared" si="20"/>
        <v>21</v>
      </c>
      <c r="T194" s="55">
        <v>1984.45</v>
      </c>
      <c r="U194" s="15" t="s">
        <v>217</v>
      </c>
      <c r="V194" s="72">
        <v>37528</v>
      </c>
      <c r="W194" s="15">
        <v>0</v>
      </c>
      <c r="X194" s="55">
        <v>1984.45</v>
      </c>
      <c r="Y194" s="15">
        <v>4</v>
      </c>
      <c r="Z194" s="15">
        <v>1</v>
      </c>
      <c r="AA194" s="15" t="s">
        <v>168</v>
      </c>
      <c r="AB194" s="39">
        <v>21</v>
      </c>
    </row>
    <row r="195" spans="1:28" x14ac:dyDescent="0.35">
      <c r="A195" t="s">
        <v>218</v>
      </c>
      <c r="B195">
        <v>1998</v>
      </c>
      <c r="C195" t="s">
        <v>20</v>
      </c>
      <c r="D195" s="43">
        <v>14</v>
      </c>
      <c r="E195">
        <v>0</v>
      </c>
      <c r="F195" s="38">
        <v>1986.93</v>
      </c>
      <c r="G195" t="s">
        <v>12</v>
      </c>
      <c r="H195" t="s">
        <v>11</v>
      </c>
      <c r="I195" t="s">
        <v>13</v>
      </c>
      <c r="J195" s="41">
        <v>1998</v>
      </c>
      <c r="K195" s="44" t="s">
        <v>20</v>
      </c>
      <c r="L195" s="15">
        <f t="shared" si="14"/>
        <v>4</v>
      </c>
      <c r="M195" s="15" t="str">
        <f t="shared" si="15"/>
        <v>tier - 3</v>
      </c>
      <c r="N195" s="15">
        <f t="shared" si="16"/>
        <v>9</v>
      </c>
      <c r="O195" s="9" t="str">
        <f t="shared" si="17"/>
        <v>tier - 2</v>
      </c>
      <c r="P195" s="9" t="str">
        <f t="shared" si="18"/>
        <v>R1013</v>
      </c>
      <c r="Q195" s="36" t="str">
        <f t="shared" si="19"/>
        <v>14-Sep-1998</v>
      </c>
      <c r="R195" s="36">
        <v>36052</v>
      </c>
      <c r="S195" s="52">
        <f t="shared" si="20"/>
        <v>25</v>
      </c>
      <c r="T195" s="55">
        <v>1986.93</v>
      </c>
      <c r="U195" s="15" t="s">
        <v>218</v>
      </c>
      <c r="V195" s="72">
        <v>36052</v>
      </c>
      <c r="W195" s="15">
        <v>0</v>
      </c>
      <c r="X195" s="55">
        <v>1986.93</v>
      </c>
      <c r="Y195" s="15">
        <v>4</v>
      </c>
      <c r="Z195" s="15">
        <v>9</v>
      </c>
      <c r="AA195" s="15" t="s">
        <v>13</v>
      </c>
      <c r="AB195" s="39">
        <v>25</v>
      </c>
    </row>
    <row r="196" spans="1:28" x14ac:dyDescent="0.35">
      <c r="A196" t="s">
        <v>219</v>
      </c>
      <c r="B196">
        <v>2001</v>
      </c>
      <c r="C196" t="s">
        <v>35</v>
      </c>
      <c r="D196" s="43">
        <v>14</v>
      </c>
      <c r="E196">
        <v>0</v>
      </c>
      <c r="F196" s="38">
        <v>2007.95</v>
      </c>
      <c r="G196" t="s">
        <v>12</v>
      </c>
      <c r="H196" t="s">
        <v>11</v>
      </c>
      <c r="I196" t="s">
        <v>42</v>
      </c>
      <c r="J196" s="41">
        <v>2001</v>
      </c>
      <c r="K196" s="44" t="s">
        <v>35</v>
      </c>
      <c r="L196" s="15">
        <f t="shared" si="14"/>
        <v>4</v>
      </c>
      <c r="M196" s="15" t="str">
        <f t="shared" si="15"/>
        <v>tier - 3</v>
      </c>
      <c r="N196" s="15">
        <f t="shared" si="16"/>
        <v>9</v>
      </c>
      <c r="O196" s="9" t="str">
        <f t="shared" si="17"/>
        <v>tier - 2</v>
      </c>
      <c r="P196" s="9" t="str">
        <f t="shared" si="18"/>
        <v>R1011</v>
      </c>
      <c r="Q196" s="36" t="str">
        <f t="shared" si="19"/>
        <v>14-Aug-2001</v>
      </c>
      <c r="R196" s="36">
        <v>37117</v>
      </c>
      <c r="S196" s="52">
        <f t="shared" si="20"/>
        <v>22</v>
      </c>
      <c r="T196" s="55">
        <v>2007.95</v>
      </c>
      <c r="U196" s="15" t="s">
        <v>219</v>
      </c>
      <c r="V196" s="72">
        <v>37117</v>
      </c>
      <c r="W196" s="15">
        <v>0</v>
      </c>
      <c r="X196" s="55">
        <v>2007.95</v>
      </c>
      <c r="Y196" s="15">
        <v>4</v>
      </c>
      <c r="Z196" s="15">
        <v>9</v>
      </c>
      <c r="AA196" s="15" t="s">
        <v>42</v>
      </c>
      <c r="AB196" s="39">
        <v>22</v>
      </c>
    </row>
    <row r="197" spans="1:28" x14ac:dyDescent="0.35">
      <c r="A197" t="s">
        <v>220</v>
      </c>
      <c r="B197">
        <v>2001</v>
      </c>
      <c r="C197" t="s">
        <v>10</v>
      </c>
      <c r="D197" s="43">
        <v>1</v>
      </c>
      <c r="E197">
        <v>0</v>
      </c>
      <c r="F197" s="38">
        <v>2020.18</v>
      </c>
      <c r="G197" t="s">
        <v>12</v>
      </c>
      <c r="H197" t="s">
        <v>16</v>
      </c>
      <c r="I197" t="s">
        <v>42</v>
      </c>
      <c r="J197" s="41">
        <v>2001</v>
      </c>
      <c r="K197" s="44" t="s">
        <v>10</v>
      </c>
      <c r="L197" s="15">
        <f t="shared" ref="L197:L260" si="21">MATCH($G$4:$G$2346,$G$4:$G$2346,0)</f>
        <v>4</v>
      </c>
      <c r="M197" s="15" t="str">
        <f t="shared" ref="M197:M260" si="22">IF(G197="?",INDEX($G$4:$G$2346,MODE($L$4:$L$2346)),G197)</f>
        <v>tier - 3</v>
      </c>
      <c r="N197" s="15">
        <f t="shared" ref="N197:N260" si="23">MATCH($H$4:$H$2346,$H$4:$H$2346,0)</f>
        <v>2</v>
      </c>
      <c r="O197" s="9" t="str">
        <f t="shared" ref="O197:O260" si="24">IF(H197="?",INDEX($H$4:$H$2346,MODE($N$4:$N$2346)),H197)</f>
        <v>tier - 1</v>
      </c>
      <c r="P197" s="9" t="str">
        <f t="shared" ref="P197:P260" si="25">IF(I197="?","Unknown",I197)</f>
        <v>R1011</v>
      </c>
      <c r="Q197" s="36" t="str">
        <f t="shared" ref="Q197:Q260" si="26">CONCATENATE(D197,"-",K197,"-",J197)</f>
        <v>1-Jul-2001</v>
      </c>
      <c r="R197" s="36">
        <v>37073</v>
      </c>
      <c r="S197" s="52">
        <f t="shared" ref="S197:S260" si="27">ROUND((($S$2-R197)/365),0)</f>
        <v>22</v>
      </c>
      <c r="T197" s="55">
        <v>2020.18</v>
      </c>
      <c r="U197" s="15" t="s">
        <v>220</v>
      </c>
      <c r="V197" s="72">
        <v>37073</v>
      </c>
      <c r="W197" s="15">
        <v>0</v>
      </c>
      <c r="X197" s="55">
        <v>2020.18</v>
      </c>
      <c r="Y197" s="15">
        <v>4</v>
      </c>
      <c r="Z197" s="15">
        <v>2</v>
      </c>
      <c r="AA197" s="15" t="s">
        <v>42</v>
      </c>
      <c r="AB197" s="39">
        <v>22</v>
      </c>
    </row>
    <row r="198" spans="1:28" x14ac:dyDescent="0.35">
      <c r="A198" t="s">
        <v>221</v>
      </c>
      <c r="B198">
        <v>2001</v>
      </c>
      <c r="C198" t="s">
        <v>20</v>
      </c>
      <c r="D198" s="43">
        <v>6</v>
      </c>
      <c r="E198">
        <v>0</v>
      </c>
      <c r="F198" s="38">
        <v>2020.55</v>
      </c>
      <c r="G198" t="s">
        <v>12</v>
      </c>
      <c r="H198" t="s">
        <v>11</v>
      </c>
      <c r="I198" t="s">
        <v>13</v>
      </c>
      <c r="J198" s="41">
        <v>2001</v>
      </c>
      <c r="K198" s="44" t="s">
        <v>20</v>
      </c>
      <c r="L198" s="15">
        <f t="shared" si="21"/>
        <v>4</v>
      </c>
      <c r="M198" s="15" t="str">
        <f t="shared" si="22"/>
        <v>tier - 3</v>
      </c>
      <c r="N198" s="15">
        <f t="shared" si="23"/>
        <v>9</v>
      </c>
      <c r="O198" s="9" t="str">
        <f t="shared" si="24"/>
        <v>tier - 2</v>
      </c>
      <c r="P198" s="9" t="str">
        <f t="shared" si="25"/>
        <v>R1013</v>
      </c>
      <c r="Q198" s="36" t="str">
        <f t="shared" si="26"/>
        <v>6-Sep-2001</v>
      </c>
      <c r="R198" s="36">
        <v>37140</v>
      </c>
      <c r="S198" s="52">
        <f t="shared" si="27"/>
        <v>22</v>
      </c>
      <c r="T198" s="55">
        <v>2020.55</v>
      </c>
      <c r="U198" s="15" t="s">
        <v>221</v>
      </c>
      <c r="V198" s="72">
        <v>37140</v>
      </c>
      <c r="W198" s="15">
        <v>0</v>
      </c>
      <c r="X198" s="55">
        <v>2020.55</v>
      </c>
      <c r="Y198" s="15">
        <v>4</v>
      </c>
      <c r="Z198" s="15">
        <v>9</v>
      </c>
      <c r="AA198" s="15" t="s">
        <v>13</v>
      </c>
      <c r="AB198" s="39">
        <v>22</v>
      </c>
    </row>
    <row r="199" spans="1:28" x14ac:dyDescent="0.35">
      <c r="A199" t="s">
        <v>222</v>
      </c>
      <c r="B199">
        <v>2001</v>
      </c>
      <c r="C199" t="s">
        <v>35</v>
      </c>
      <c r="D199" s="43">
        <v>4</v>
      </c>
      <c r="E199">
        <v>0</v>
      </c>
      <c r="F199" s="38">
        <v>2026.97</v>
      </c>
      <c r="G199" t="s">
        <v>12</v>
      </c>
      <c r="H199" t="s">
        <v>11</v>
      </c>
      <c r="I199" t="s">
        <v>13</v>
      </c>
      <c r="J199" s="41">
        <v>2001</v>
      </c>
      <c r="K199" s="44" t="s">
        <v>35</v>
      </c>
      <c r="L199" s="15">
        <f t="shared" si="21"/>
        <v>4</v>
      </c>
      <c r="M199" s="15" t="str">
        <f t="shared" si="22"/>
        <v>tier - 3</v>
      </c>
      <c r="N199" s="15">
        <f t="shared" si="23"/>
        <v>9</v>
      </c>
      <c r="O199" s="9" t="str">
        <f t="shared" si="24"/>
        <v>tier - 2</v>
      </c>
      <c r="P199" s="9" t="str">
        <f t="shared" si="25"/>
        <v>R1013</v>
      </c>
      <c r="Q199" s="36" t="str">
        <f t="shared" si="26"/>
        <v>4-Aug-2001</v>
      </c>
      <c r="R199" s="36">
        <v>37107</v>
      </c>
      <c r="S199" s="52">
        <f t="shared" si="27"/>
        <v>22</v>
      </c>
      <c r="T199" s="55">
        <v>2026.97</v>
      </c>
      <c r="U199" s="15" t="s">
        <v>222</v>
      </c>
      <c r="V199" s="72">
        <v>37107</v>
      </c>
      <c r="W199" s="15">
        <v>0</v>
      </c>
      <c r="X199" s="55">
        <v>2026.97</v>
      </c>
      <c r="Y199" s="15">
        <v>4</v>
      </c>
      <c r="Z199" s="15">
        <v>9</v>
      </c>
      <c r="AA199" s="15" t="s">
        <v>13</v>
      </c>
      <c r="AB199" s="39">
        <v>22</v>
      </c>
    </row>
    <row r="200" spans="1:28" x14ac:dyDescent="0.35">
      <c r="A200" t="s">
        <v>223</v>
      </c>
      <c r="B200">
        <v>2000</v>
      </c>
      <c r="C200" t="s">
        <v>20</v>
      </c>
      <c r="D200" s="43">
        <v>2</v>
      </c>
      <c r="E200">
        <v>0</v>
      </c>
      <c r="F200" s="38">
        <v>2045.69</v>
      </c>
      <c r="G200" t="s">
        <v>12</v>
      </c>
      <c r="H200" t="s">
        <v>12</v>
      </c>
      <c r="I200" t="s">
        <v>23</v>
      </c>
      <c r="J200" s="41">
        <v>2000</v>
      </c>
      <c r="K200" s="44" t="s">
        <v>20</v>
      </c>
      <c r="L200" s="15">
        <f t="shared" si="21"/>
        <v>4</v>
      </c>
      <c r="M200" s="15" t="str">
        <f t="shared" si="22"/>
        <v>tier - 3</v>
      </c>
      <c r="N200" s="15">
        <f t="shared" si="23"/>
        <v>1</v>
      </c>
      <c r="O200" s="9" t="str">
        <f t="shared" si="24"/>
        <v>tier - 3</v>
      </c>
      <c r="P200" s="9" t="str">
        <f t="shared" si="25"/>
        <v>R1012</v>
      </c>
      <c r="Q200" s="36" t="str">
        <f t="shared" si="26"/>
        <v>2-Sep-2000</v>
      </c>
      <c r="R200" s="36">
        <v>36771</v>
      </c>
      <c r="S200" s="52">
        <f t="shared" si="27"/>
        <v>23</v>
      </c>
      <c r="T200" s="55">
        <v>2045.69</v>
      </c>
      <c r="U200" s="15" t="s">
        <v>223</v>
      </c>
      <c r="V200" s="72">
        <v>36771</v>
      </c>
      <c r="W200" s="15">
        <v>0</v>
      </c>
      <c r="X200" s="55">
        <v>2045.69</v>
      </c>
      <c r="Y200" s="15">
        <v>4</v>
      </c>
      <c r="Z200" s="15">
        <v>1</v>
      </c>
      <c r="AA200" s="15" t="s">
        <v>23</v>
      </c>
      <c r="AB200" s="39">
        <v>23</v>
      </c>
    </row>
    <row r="201" spans="1:28" x14ac:dyDescent="0.35">
      <c r="A201" t="s">
        <v>224</v>
      </c>
      <c r="B201">
        <v>2000</v>
      </c>
      <c r="C201" t="s">
        <v>10</v>
      </c>
      <c r="D201" s="43">
        <v>26</v>
      </c>
      <c r="E201">
        <v>0</v>
      </c>
      <c r="F201" s="38">
        <v>2055.3200000000002</v>
      </c>
      <c r="G201" t="s">
        <v>12</v>
      </c>
      <c r="H201" t="s">
        <v>12</v>
      </c>
      <c r="I201" t="s">
        <v>23</v>
      </c>
      <c r="J201" s="41">
        <v>2000</v>
      </c>
      <c r="K201" s="44" t="s">
        <v>10</v>
      </c>
      <c r="L201" s="15">
        <f t="shared" si="21"/>
        <v>4</v>
      </c>
      <c r="M201" s="15" t="str">
        <f t="shared" si="22"/>
        <v>tier - 3</v>
      </c>
      <c r="N201" s="15">
        <f t="shared" si="23"/>
        <v>1</v>
      </c>
      <c r="O201" s="9" t="str">
        <f t="shared" si="24"/>
        <v>tier - 3</v>
      </c>
      <c r="P201" s="9" t="str">
        <f t="shared" si="25"/>
        <v>R1012</v>
      </c>
      <c r="Q201" s="36" t="str">
        <f t="shared" si="26"/>
        <v>26-Jul-2000</v>
      </c>
      <c r="R201" s="36">
        <v>36733</v>
      </c>
      <c r="S201" s="52">
        <f t="shared" si="27"/>
        <v>23</v>
      </c>
      <c r="T201" s="55">
        <v>2055.3200000000002</v>
      </c>
      <c r="U201" s="15" t="s">
        <v>224</v>
      </c>
      <c r="V201" s="72">
        <v>36733</v>
      </c>
      <c r="W201" s="15">
        <v>0</v>
      </c>
      <c r="X201" s="55">
        <v>2055.3200000000002</v>
      </c>
      <c r="Y201" s="15">
        <v>4</v>
      </c>
      <c r="Z201" s="15">
        <v>1</v>
      </c>
      <c r="AA201" s="15" t="s">
        <v>23</v>
      </c>
      <c r="AB201" s="39">
        <v>23</v>
      </c>
    </row>
    <row r="202" spans="1:28" x14ac:dyDescent="0.35">
      <c r="A202" t="s">
        <v>225</v>
      </c>
      <c r="B202">
        <v>2004</v>
      </c>
      <c r="C202" t="s">
        <v>18</v>
      </c>
      <c r="D202" s="43">
        <v>12</v>
      </c>
      <c r="E202">
        <v>0</v>
      </c>
      <c r="F202" s="38">
        <v>2094.1</v>
      </c>
      <c r="G202" t="s">
        <v>12</v>
      </c>
      <c r="H202" t="s">
        <v>11</v>
      </c>
      <c r="I202" t="s">
        <v>200</v>
      </c>
      <c r="J202" s="41">
        <v>2004</v>
      </c>
      <c r="K202" s="44" t="s">
        <v>18</v>
      </c>
      <c r="L202" s="15">
        <f t="shared" si="21"/>
        <v>4</v>
      </c>
      <c r="M202" s="15" t="str">
        <f t="shared" si="22"/>
        <v>tier - 3</v>
      </c>
      <c r="N202" s="15">
        <f t="shared" si="23"/>
        <v>9</v>
      </c>
      <c r="O202" s="9" t="str">
        <f t="shared" si="24"/>
        <v>tier - 2</v>
      </c>
      <c r="P202" s="9" t="str">
        <f t="shared" si="25"/>
        <v>R1025</v>
      </c>
      <c r="Q202" s="36" t="str">
        <f t="shared" si="26"/>
        <v>12-Jun-2004</v>
      </c>
      <c r="R202" s="36">
        <v>38150</v>
      </c>
      <c r="S202" s="52">
        <f t="shared" si="27"/>
        <v>19</v>
      </c>
      <c r="T202" s="55">
        <v>2094.1</v>
      </c>
      <c r="U202" s="15" t="s">
        <v>225</v>
      </c>
      <c r="V202" s="72">
        <v>38150</v>
      </c>
      <c r="W202" s="15">
        <v>0</v>
      </c>
      <c r="X202" s="55">
        <v>2094.1</v>
      </c>
      <c r="Y202" s="15">
        <v>4</v>
      </c>
      <c r="Z202" s="15">
        <v>9</v>
      </c>
      <c r="AA202" s="15" t="s">
        <v>200</v>
      </c>
      <c r="AB202" s="39">
        <v>19</v>
      </c>
    </row>
    <row r="203" spans="1:28" x14ac:dyDescent="0.35">
      <c r="A203" t="s">
        <v>226</v>
      </c>
      <c r="B203">
        <v>2001</v>
      </c>
      <c r="C203" t="s">
        <v>35</v>
      </c>
      <c r="D203" s="43">
        <v>14</v>
      </c>
      <c r="E203">
        <v>0</v>
      </c>
      <c r="F203" s="38">
        <v>2102.2600000000002</v>
      </c>
      <c r="G203" t="s">
        <v>12</v>
      </c>
      <c r="H203" t="s">
        <v>11</v>
      </c>
      <c r="I203" t="s">
        <v>166</v>
      </c>
      <c r="J203" s="41">
        <v>2001</v>
      </c>
      <c r="K203" s="44" t="s">
        <v>35</v>
      </c>
      <c r="L203" s="15">
        <f t="shared" si="21"/>
        <v>4</v>
      </c>
      <c r="M203" s="15" t="str">
        <f t="shared" si="22"/>
        <v>tier - 3</v>
      </c>
      <c r="N203" s="15">
        <f t="shared" si="23"/>
        <v>9</v>
      </c>
      <c r="O203" s="9" t="str">
        <f t="shared" si="24"/>
        <v>tier - 2</v>
      </c>
      <c r="P203" s="9" t="str">
        <f t="shared" si="25"/>
        <v>R1019</v>
      </c>
      <c r="Q203" s="36" t="str">
        <f t="shared" si="26"/>
        <v>14-Aug-2001</v>
      </c>
      <c r="R203" s="36">
        <v>37117</v>
      </c>
      <c r="S203" s="52">
        <f t="shared" si="27"/>
        <v>22</v>
      </c>
      <c r="T203" s="55">
        <v>2102.2600000000002</v>
      </c>
      <c r="U203" s="15" t="s">
        <v>226</v>
      </c>
      <c r="V203" s="72">
        <v>37117</v>
      </c>
      <c r="W203" s="15">
        <v>0</v>
      </c>
      <c r="X203" s="55">
        <v>2102.2600000000002</v>
      </c>
      <c r="Y203" s="15">
        <v>4</v>
      </c>
      <c r="Z203" s="15">
        <v>9</v>
      </c>
      <c r="AA203" s="15" t="s">
        <v>166</v>
      </c>
      <c r="AB203" s="39">
        <v>22</v>
      </c>
    </row>
    <row r="204" spans="1:28" x14ac:dyDescent="0.35">
      <c r="A204" t="s">
        <v>227</v>
      </c>
      <c r="B204">
        <v>2001</v>
      </c>
      <c r="C204" t="s">
        <v>18</v>
      </c>
      <c r="D204" s="43">
        <v>22</v>
      </c>
      <c r="E204">
        <v>1</v>
      </c>
      <c r="F204" s="38">
        <v>2103.08</v>
      </c>
      <c r="G204" t="s">
        <v>12</v>
      </c>
      <c r="H204" t="s">
        <v>11</v>
      </c>
      <c r="I204" t="s">
        <v>42</v>
      </c>
      <c r="J204" s="41">
        <v>2001</v>
      </c>
      <c r="K204" s="44" t="s">
        <v>18</v>
      </c>
      <c r="L204" s="15">
        <f t="shared" si="21"/>
        <v>4</v>
      </c>
      <c r="M204" s="15" t="str">
        <f t="shared" si="22"/>
        <v>tier - 3</v>
      </c>
      <c r="N204" s="15">
        <f t="shared" si="23"/>
        <v>9</v>
      </c>
      <c r="O204" s="9" t="str">
        <f t="shared" si="24"/>
        <v>tier - 2</v>
      </c>
      <c r="P204" s="9" t="str">
        <f t="shared" si="25"/>
        <v>R1011</v>
      </c>
      <c r="Q204" s="36" t="str">
        <f t="shared" si="26"/>
        <v>22-Jun-2001</v>
      </c>
      <c r="R204" s="36">
        <v>37064</v>
      </c>
      <c r="S204" s="52">
        <f t="shared" si="27"/>
        <v>22</v>
      </c>
      <c r="T204" s="55">
        <v>2103.08</v>
      </c>
      <c r="U204" s="15" t="s">
        <v>227</v>
      </c>
      <c r="V204" s="72">
        <v>37064</v>
      </c>
      <c r="W204" s="15">
        <v>1</v>
      </c>
      <c r="X204" s="55">
        <v>2103.08</v>
      </c>
      <c r="Y204" s="15">
        <v>4</v>
      </c>
      <c r="Z204" s="15">
        <v>9</v>
      </c>
      <c r="AA204" s="15" t="s">
        <v>42</v>
      </c>
      <c r="AB204" s="39">
        <v>22</v>
      </c>
    </row>
    <row r="205" spans="1:28" x14ac:dyDescent="0.35">
      <c r="A205" t="s">
        <v>228</v>
      </c>
      <c r="B205">
        <v>2001</v>
      </c>
      <c r="C205" t="s">
        <v>15</v>
      </c>
      <c r="D205" s="43">
        <v>28</v>
      </c>
      <c r="E205">
        <v>0</v>
      </c>
      <c r="F205" s="38">
        <v>2104.11</v>
      </c>
      <c r="G205" t="s">
        <v>11</v>
      </c>
      <c r="H205" t="s">
        <v>16</v>
      </c>
      <c r="I205" t="s">
        <v>168</v>
      </c>
      <c r="J205" s="41">
        <v>2001</v>
      </c>
      <c r="K205" s="44" t="s">
        <v>15</v>
      </c>
      <c r="L205" s="15">
        <f t="shared" si="21"/>
        <v>1</v>
      </c>
      <c r="M205" s="15" t="str">
        <f t="shared" si="22"/>
        <v>tier - 2</v>
      </c>
      <c r="N205" s="15">
        <f t="shared" si="23"/>
        <v>2</v>
      </c>
      <c r="O205" s="9" t="str">
        <f t="shared" si="24"/>
        <v>tier - 1</v>
      </c>
      <c r="P205" s="9" t="str">
        <f t="shared" si="25"/>
        <v>R1016</v>
      </c>
      <c r="Q205" s="36" t="str">
        <f t="shared" si="26"/>
        <v>28-Nov-2001</v>
      </c>
      <c r="R205" s="36">
        <v>37223</v>
      </c>
      <c r="S205" s="52">
        <f t="shared" si="27"/>
        <v>22</v>
      </c>
      <c r="T205" s="55">
        <v>2104.11</v>
      </c>
      <c r="U205" s="15" t="s">
        <v>228</v>
      </c>
      <c r="V205" s="72">
        <v>37223</v>
      </c>
      <c r="W205" s="15">
        <v>0</v>
      </c>
      <c r="X205" s="55">
        <v>2104.11</v>
      </c>
      <c r="Y205" s="15">
        <v>1</v>
      </c>
      <c r="Z205" s="15">
        <v>2</v>
      </c>
      <c r="AA205" s="15" t="s">
        <v>168</v>
      </c>
      <c r="AB205" s="39">
        <v>22</v>
      </c>
    </row>
    <row r="206" spans="1:28" x14ac:dyDescent="0.35">
      <c r="A206" t="s">
        <v>229</v>
      </c>
      <c r="B206">
        <v>1989</v>
      </c>
      <c r="C206" t="s">
        <v>10</v>
      </c>
      <c r="D206" s="43">
        <v>21</v>
      </c>
      <c r="E206">
        <v>3</v>
      </c>
      <c r="F206" s="38">
        <v>2106.2600000000002</v>
      </c>
      <c r="G206" t="s">
        <v>11</v>
      </c>
      <c r="H206" t="s">
        <v>11</v>
      </c>
      <c r="I206" t="s">
        <v>13</v>
      </c>
      <c r="J206" s="41">
        <v>1989</v>
      </c>
      <c r="K206" s="44" t="s">
        <v>10</v>
      </c>
      <c r="L206" s="15">
        <f t="shared" si="21"/>
        <v>1</v>
      </c>
      <c r="M206" s="15" t="str">
        <f t="shared" si="22"/>
        <v>tier - 2</v>
      </c>
      <c r="N206" s="15">
        <f t="shared" si="23"/>
        <v>9</v>
      </c>
      <c r="O206" s="9" t="str">
        <f t="shared" si="24"/>
        <v>tier - 2</v>
      </c>
      <c r="P206" s="9" t="str">
        <f t="shared" si="25"/>
        <v>R1013</v>
      </c>
      <c r="Q206" s="36" t="str">
        <f t="shared" si="26"/>
        <v>21-Jul-1989</v>
      </c>
      <c r="R206" s="36">
        <v>32710</v>
      </c>
      <c r="S206" s="52">
        <f t="shared" si="27"/>
        <v>34</v>
      </c>
      <c r="T206" s="55">
        <v>2106.2600000000002</v>
      </c>
      <c r="U206" s="15" t="s">
        <v>229</v>
      </c>
      <c r="V206" s="72">
        <v>32710</v>
      </c>
      <c r="W206" s="15">
        <v>3</v>
      </c>
      <c r="X206" s="55">
        <v>2106.2600000000002</v>
      </c>
      <c r="Y206" s="15">
        <v>1</v>
      </c>
      <c r="Z206" s="15">
        <v>9</v>
      </c>
      <c r="AA206" s="15" t="s">
        <v>13</v>
      </c>
      <c r="AB206" s="39">
        <v>34</v>
      </c>
    </row>
    <row r="207" spans="1:28" x14ac:dyDescent="0.35">
      <c r="A207" t="s">
        <v>230</v>
      </c>
      <c r="B207">
        <v>2003</v>
      </c>
      <c r="C207" t="s">
        <v>20</v>
      </c>
      <c r="D207" s="43">
        <v>30</v>
      </c>
      <c r="E207">
        <v>0</v>
      </c>
      <c r="F207" s="38">
        <v>2117.34</v>
      </c>
      <c r="G207" t="s">
        <v>11</v>
      </c>
      <c r="H207" t="s">
        <v>12</v>
      </c>
      <c r="I207" t="s">
        <v>23</v>
      </c>
      <c r="J207" s="41">
        <v>2003</v>
      </c>
      <c r="K207" s="44" t="s">
        <v>20</v>
      </c>
      <c r="L207" s="15">
        <f t="shared" si="21"/>
        <v>1</v>
      </c>
      <c r="M207" s="15" t="str">
        <f t="shared" si="22"/>
        <v>tier - 2</v>
      </c>
      <c r="N207" s="15">
        <f t="shared" si="23"/>
        <v>1</v>
      </c>
      <c r="O207" s="9" t="str">
        <f t="shared" si="24"/>
        <v>tier - 3</v>
      </c>
      <c r="P207" s="9" t="str">
        <f t="shared" si="25"/>
        <v>R1012</v>
      </c>
      <c r="Q207" s="36" t="str">
        <f t="shared" si="26"/>
        <v>30-Sep-2003</v>
      </c>
      <c r="R207" s="36">
        <v>37894</v>
      </c>
      <c r="S207" s="52">
        <f t="shared" si="27"/>
        <v>20</v>
      </c>
      <c r="T207" s="55">
        <v>2117.34</v>
      </c>
      <c r="U207" s="15" t="s">
        <v>230</v>
      </c>
      <c r="V207" s="72">
        <v>37894</v>
      </c>
      <c r="W207" s="15">
        <v>0</v>
      </c>
      <c r="X207" s="55">
        <v>2117.34</v>
      </c>
      <c r="Y207" s="15">
        <v>1</v>
      </c>
      <c r="Z207" s="15">
        <v>1</v>
      </c>
      <c r="AA207" s="15" t="s">
        <v>23</v>
      </c>
      <c r="AB207" s="39">
        <v>20</v>
      </c>
    </row>
    <row r="208" spans="1:28" x14ac:dyDescent="0.35">
      <c r="A208" t="s">
        <v>231</v>
      </c>
      <c r="B208">
        <v>2004</v>
      </c>
      <c r="C208" t="s">
        <v>15</v>
      </c>
      <c r="D208" s="43">
        <v>4</v>
      </c>
      <c r="E208">
        <v>0</v>
      </c>
      <c r="F208" s="38">
        <v>2118.61</v>
      </c>
      <c r="G208" t="s">
        <v>11</v>
      </c>
      <c r="H208" t="s">
        <v>16</v>
      </c>
      <c r="I208" t="s">
        <v>23</v>
      </c>
      <c r="J208" s="41">
        <v>2004</v>
      </c>
      <c r="K208" s="44" t="s">
        <v>15</v>
      </c>
      <c r="L208" s="15">
        <f t="shared" si="21"/>
        <v>1</v>
      </c>
      <c r="M208" s="15" t="str">
        <f t="shared" si="22"/>
        <v>tier - 2</v>
      </c>
      <c r="N208" s="15">
        <f t="shared" si="23"/>
        <v>2</v>
      </c>
      <c r="O208" s="9" t="str">
        <f t="shared" si="24"/>
        <v>tier - 1</v>
      </c>
      <c r="P208" s="9" t="str">
        <f t="shared" si="25"/>
        <v>R1012</v>
      </c>
      <c r="Q208" s="36" t="str">
        <f t="shared" si="26"/>
        <v>4-Nov-2004</v>
      </c>
      <c r="R208" s="36">
        <v>38295</v>
      </c>
      <c r="S208" s="52">
        <f t="shared" si="27"/>
        <v>19</v>
      </c>
      <c r="T208" s="55">
        <v>2118.61</v>
      </c>
      <c r="U208" s="15" t="s">
        <v>231</v>
      </c>
      <c r="V208" s="72">
        <v>38295</v>
      </c>
      <c r="W208" s="15">
        <v>0</v>
      </c>
      <c r="X208" s="55">
        <v>2118.61</v>
      </c>
      <c r="Y208" s="15">
        <v>1</v>
      </c>
      <c r="Z208" s="15">
        <v>2</v>
      </c>
      <c r="AA208" s="15" t="s">
        <v>23</v>
      </c>
      <c r="AB208" s="39">
        <v>19</v>
      </c>
    </row>
    <row r="209" spans="1:28" x14ac:dyDescent="0.35">
      <c r="A209" t="s">
        <v>232</v>
      </c>
      <c r="B209">
        <v>2003</v>
      </c>
      <c r="C209" t="s">
        <v>35</v>
      </c>
      <c r="D209" s="43">
        <v>30</v>
      </c>
      <c r="E209">
        <v>0</v>
      </c>
      <c r="F209" s="38">
        <v>2128.4299999999998</v>
      </c>
      <c r="G209" t="s">
        <v>11</v>
      </c>
      <c r="H209" t="s">
        <v>16</v>
      </c>
      <c r="I209" t="s">
        <v>23</v>
      </c>
      <c r="J209" s="41">
        <v>2003</v>
      </c>
      <c r="K209" s="44" t="s">
        <v>35</v>
      </c>
      <c r="L209" s="15">
        <f t="shared" si="21"/>
        <v>1</v>
      </c>
      <c r="M209" s="15" t="str">
        <f t="shared" si="22"/>
        <v>tier - 2</v>
      </c>
      <c r="N209" s="15">
        <f t="shared" si="23"/>
        <v>2</v>
      </c>
      <c r="O209" s="9" t="str">
        <f t="shared" si="24"/>
        <v>tier - 1</v>
      </c>
      <c r="P209" s="9" t="str">
        <f t="shared" si="25"/>
        <v>R1012</v>
      </c>
      <c r="Q209" s="36" t="str">
        <f t="shared" si="26"/>
        <v>30-Aug-2003</v>
      </c>
      <c r="R209" s="36">
        <v>37863</v>
      </c>
      <c r="S209" s="52">
        <f t="shared" si="27"/>
        <v>20</v>
      </c>
      <c r="T209" s="55">
        <v>2128.4299999999998</v>
      </c>
      <c r="U209" s="15" t="s">
        <v>232</v>
      </c>
      <c r="V209" s="72">
        <v>37863</v>
      </c>
      <c r="W209" s="15">
        <v>0</v>
      </c>
      <c r="X209" s="55">
        <v>2128.4299999999998</v>
      </c>
      <c r="Y209" s="15">
        <v>1</v>
      </c>
      <c r="Z209" s="15">
        <v>2</v>
      </c>
      <c r="AA209" s="15" t="s">
        <v>23</v>
      </c>
      <c r="AB209" s="39">
        <v>20</v>
      </c>
    </row>
    <row r="210" spans="1:28" x14ac:dyDescent="0.35">
      <c r="A210" t="s">
        <v>233</v>
      </c>
      <c r="B210">
        <v>2003</v>
      </c>
      <c r="C210" t="s">
        <v>30</v>
      </c>
      <c r="D210" s="43">
        <v>22</v>
      </c>
      <c r="E210">
        <v>0</v>
      </c>
      <c r="F210" s="38">
        <v>2130.6799999999998</v>
      </c>
      <c r="G210" t="s">
        <v>11</v>
      </c>
      <c r="H210" t="s">
        <v>12</v>
      </c>
      <c r="I210" t="s">
        <v>23</v>
      </c>
      <c r="J210" s="41">
        <v>2003</v>
      </c>
      <c r="K210" s="44" t="s">
        <v>30</v>
      </c>
      <c r="L210" s="15">
        <f t="shared" si="21"/>
        <v>1</v>
      </c>
      <c r="M210" s="15" t="str">
        <f t="shared" si="22"/>
        <v>tier - 2</v>
      </c>
      <c r="N210" s="15">
        <f t="shared" si="23"/>
        <v>1</v>
      </c>
      <c r="O210" s="9" t="str">
        <f t="shared" si="24"/>
        <v>tier - 3</v>
      </c>
      <c r="P210" s="9" t="str">
        <f t="shared" si="25"/>
        <v>R1012</v>
      </c>
      <c r="Q210" s="36" t="str">
        <f t="shared" si="26"/>
        <v>22-Dec-2003</v>
      </c>
      <c r="R210" s="36">
        <v>37977</v>
      </c>
      <c r="S210" s="52">
        <f t="shared" si="27"/>
        <v>19</v>
      </c>
      <c r="T210" s="55">
        <v>2130.6799999999998</v>
      </c>
      <c r="U210" s="15" t="s">
        <v>233</v>
      </c>
      <c r="V210" s="72">
        <v>37977</v>
      </c>
      <c r="W210" s="15">
        <v>0</v>
      </c>
      <c r="X210" s="55">
        <v>2130.6799999999998</v>
      </c>
      <c r="Y210" s="15">
        <v>1</v>
      </c>
      <c r="Z210" s="15">
        <v>1</v>
      </c>
      <c r="AA210" s="15" t="s">
        <v>23</v>
      </c>
      <c r="AB210" s="39">
        <v>19</v>
      </c>
    </row>
    <row r="211" spans="1:28" x14ac:dyDescent="0.35">
      <c r="A211" t="s">
        <v>234</v>
      </c>
      <c r="B211">
        <v>2003</v>
      </c>
      <c r="C211" t="s">
        <v>20</v>
      </c>
      <c r="D211" s="43">
        <v>1</v>
      </c>
      <c r="E211">
        <v>0</v>
      </c>
      <c r="F211" s="38">
        <v>2134.9</v>
      </c>
      <c r="G211" t="s">
        <v>11</v>
      </c>
      <c r="H211" t="s">
        <v>12</v>
      </c>
      <c r="I211" t="s">
        <v>23</v>
      </c>
      <c r="J211" s="41">
        <v>2003</v>
      </c>
      <c r="K211" s="44" t="s">
        <v>20</v>
      </c>
      <c r="L211" s="15">
        <f t="shared" si="21"/>
        <v>1</v>
      </c>
      <c r="M211" s="15" t="str">
        <f t="shared" si="22"/>
        <v>tier - 2</v>
      </c>
      <c r="N211" s="15">
        <f t="shared" si="23"/>
        <v>1</v>
      </c>
      <c r="O211" s="9" t="str">
        <f t="shared" si="24"/>
        <v>tier - 3</v>
      </c>
      <c r="P211" s="9" t="str">
        <f t="shared" si="25"/>
        <v>R1012</v>
      </c>
      <c r="Q211" s="36" t="str">
        <f t="shared" si="26"/>
        <v>1-Sep-2003</v>
      </c>
      <c r="R211" s="36">
        <v>37865</v>
      </c>
      <c r="S211" s="52">
        <f t="shared" si="27"/>
        <v>20</v>
      </c>
      <c r="T211" s="55">
        <v>2134.9</v>
      </c>
      <c r="U211" s="15" t="s">
        <v>234</v>
      </c>
      <c r="V211" s="72">
        <v>37865</v>
      </c>
      <c r="W211" s="15">
        <v>0</v>
      </c>
      <c r="X211" s="55">
        <v>2134.9</v>
      </c>
      <c r="Y211" s="15">
        <v>1</v>
      </c>
      <c r="Z211" s="15">
        <v>1</v>
      </c>
      <c r="AA211" s="15" t="s">
        <v>23</v>
      </c>
      <c r="AB211" s="39">
        <v>20</v>
      </c>
    </row>
    <row r="212" spans="1:28" x14ac:dyDescent="0.35">
      <c r="A212" t="s">
        <v>235</v>
      </c>
      <c r="B212">
        <v>2003</v>
      </c>
      <c r="C212" t="s">
        <v>20</v>
      </c>
      <c r="D212" s="43">
        <v>26</v>
      </c>
      <c r="E212">
        <v>0</v>
      </c>
      <c r="F212" s="38">
        <v>2136.88</v>
      </c>
      <c r="G212" t="s">
        <v>11</v>
      </c>
      <c r="H212" t="s">
        <v>11</v>
      </c>
      <c r="I212" t="s">
        <v>23</v>
      </c>
      <c r="J212" s="41">
        <v>2003</v>
      </c>
      <c r="K212" s="44" t="s">
        <v>20</v>
      </c>
      <c r="L212" s="15">
        <f t="shared" si="21"/>
        <v>1</v>
      </c>
      <c r="M212" s="15" t="str">
        <f t="shared" si="22"/>
        <v>tier - 2</v>
      </c>
      <c r="N212" s="15">
        <f t="shared" si="23"/>
        <v>9</v>
      </c>
      <c r="O212" s="9" t="str">
        <f t="shared" si="24"/>
        <v>tier - 2</v>
      </c>
      <c r="P212" s="9" t="str">
        <f t="shared" si="25"/>
        <v>R1012</v>
      </c>
      <c r="Q212" s="36" t="str">
        <f t="shared" si="26"/>
        <v>26-Sep-2003</v>
      </c>
      <c r="R212" s="36">
        <v>37890</v>
      </c>
      <c r="S212" s="52">
        <f t="shared" si="27"/>
        <v>20</v>
      </c>
      <c r="T212" s="55">
        <v>2136.88</v>
      </c>
      <c r="U212" s="15" t="s">
        <v>235</v>
      </c>
      <c r="V212" s="72">
        <v>37890</v>
      </c>
      <c r="W212" s="15">
        <v>0</v>
      </c>
      <c r="X212" s="55">
        <v>2136.88</v>
      </c>
      <c r="Y212" s="15">
        <v>1</v>
      </c>
      <c r="Z212" s="15">
        <v>9</v>
      </c>
      <c r="AA212" s="15" t="s">
        <v>23</v>
      </c>
      <c r="AB212" s="39">
        <v>20</v>
      </c>
    </row>
    <row r="213" spans="1:28" x14ac:dyDescent="0.35">
      <c r="A213" t="s">
        <v>236</v>
      </c>
      <c r="B213">
        <v>1997</v>
      </c>
      <c r="C213" t="s">
        <v>20</v>
      </c>
      <c r="D213" s="43">
        <v>3</v>
      </c>
      <c r="E213">
        <v>0</v>
      </c>
      <c r="F213" s="38">
        <v>2137.65</v>
      </c>
      <c r="G213" t="s">
        <v>12</v>
      </c>
      <c r="H213" t="s">
        <v>16</v>
      </c>
      <c r="I213" t="s">
        <v>13</v>
      </c>
      <c r="J213" s="41">
        <v>1997</v>
      </c>
      <c r="K213" s="44" t="s">
        <v>20</v>
      </c>
      <c r="L213" s="15">
        <f t="shared" si="21"/>
        <v>4</v>
      </c>
      <c r="M213" s="15" t="str">
        <f t="shared" si="22"/>
        <v>tier - 3</v>
      </c>
      <c r="N213" s="15">
        <f t="shared" si="23"/>
        <v>2</v>
      </c>
      <c r="O213" s="9" t="str">
        <f t="shared" si="24"/>
        <v>tier - 1</v>
      </c>
      <c r="P213" s="9" t="str">
        <f t="shared" si="25"/>
        <v>R1013</v>
      </c>
      <c r="Q213" s="36" t="str">
        <f t="shared" si="26"/>
        <v>3-Sep-1997</v>
      </c>
      <c r="R213" s="36">
        <v>35676</v>
      </c>
      <c r="S213" s="52">
        <f t="shared" si="27"/>
        <v>26</v>
      </c>
      <c r="T213" s="55">
        <v>2137.65</v>
      </c>
      <c r="U213" s="15" t="s">
        <v>236</v>
      </c>
      <c r="V213" s="72">
        <v>35676</v>
      </c>
      <c r="W213" s="15">
        <v>0</v>
      </c>
      <c r="X213" s="55">
        <v>2137.65</v>
      </c>
      <c r="Y213" s="15">
        <v>4</v>
      </c>
      <c r="Z213" s="15">
        <v>2</v>
      </c>
      <c r="AA213" s="15" t="s">
        <v>13</v>
      </c>
      <c r="AB213" s="39">
        <v>26</v>
      </c>
    </row>
    <row r="214" spans="1:28" x14ac:dyDescent="0.35">
      <c r="A214" t="s">
        <v>237</v>
      </c>
      <c r="B214">
        <v>2003</v>
      </c>
      <c r="C214" t="s">
        <v>35</v>
      </c>
      <c r="D214" s="43">
        <v>19</v>
      </c>
      <c r="E214">
        <v>0</v>
      </c>
      <c r="F214" s="38">
        <v>2138.0700000000002</v>
      </c>
      <c r="G214" t="s">
        <v>11</v>
      </c>
      <c r="H214" t="s">
        <v>16</v>
      </c>
      <c r="I214" t="s">
        <v>23</v>
      </c>
      <c r="J214" s="41">
        <v>2003</v>
      </c>
      <c r="K214" s="44" t="s">
        <v>35</v>
      </c>
      <c r="L214" s="15">
        <f t="shared" si="21"/>
        <v>1</v>
      </c>
      <c r="M214" s="15" t="str">
        <f t="shared" si="22"/>
        <v>tier - 2</v>
      </c>
      <c r="N214" s="15">
        <f t="shared" si="23"/>
        <v>2</v>
      </c>
      <c r="O214" s="9" t="str">
        <f t="shared" si="24"/>
        <v>tier - 1</v>
      </c>
      <c r="P214" s="9" t="str">
        <f t="shared" si="25"/>
        <v>R1012</v>
      </c>
      <c r="Q214" s="36" t="str">
        <f t="shared" si="26"/>
        <v>19-Aug-2003</v>
      </c>
      <c r="R214" s="36">
        <v>37852</v>
      </c>
      <c r="S214" s="52">
        <f t="shared" si="27"/>
        <v>20</v>
      </c>
      <c r="T214" s="55">
        <v>2138.0700000000002</v>
      </c>
      <c r="U214" s="15" t="s">
        <v>237</v>
      </c>
      <c r="V214" s="72">
        <v>37852</v>
      </c>
      <c r="W214" s="15">
        <v>0</v>
      </c>
      <c r="X214" s="55">
        <v>2138.0700000000002</v>
      </c>
      <c r="Y214" s="15">
        <v>1</v>
      </c>
      <c r="Z214" s="15">
        <v>2</v>
      </c>
      <c r="AA214" s="15" t="s">
        <v>23</v>
      </c>
      <c r="AB214" s="39">
        <v>20</v>
      </c>
    </row>
    <row r="215" spans="1:28" x14ac:dyDescent="0.35">
      <c r="A215" t="s">
        <v>238</v>
      </c>
      <c r="B215">
        <v>2004</v>
      </c>
      <c r="C215" t="s">
        <v>37</v>
      </c>
      <c r="D215" s="43">
        <v>4</v>
      </c>
      <c r="E215">
        <v>0</v>
      </c>
      <c r="F215" s="38">
        <v>2144.85</v>
      </c>
      <c r="G215" t="s">
        <v>11</v>
      </c>
      <c r="H215" t="s">
        <v>16</v>
      </c>
      <c r="I215" t="s">
        <v>42</v>
      </c>
      <c r="J215" s="41">
        <v>2004</v>
      </c>
      <c r="K215" s="44" t="s">
        <v>37</v>
      </c>
      <c r="L215" s="15">
        <f t="shared" si="21"/>
        <v>1</v>
      </c>
      <c r="M215" s="15" t="str">
        <f t="shared" si="22"/>
        <v>tier - 2</v>
      </c>
      <c r="N215" s="15">
        <f t="shared" si="23"/>
        <v>2</v>
      </c>
      <c r="O215" s="9" t="str">
        <f t="shared" si="24"/>
        <v>tier - 1</v>
      </c>
      <c r="P215" s="9" t="str">
        <f t="shared" si="25"/>
        <v>R1011</v>
      </c>
      <c r="Q215" s="36" t="str">
        <f t="shared" si="26"/>
        <v>4-Oct-2004</v>
      </c>
      <c r="R215" s="36">
        <v>38264</v>
      </c>
      <c r="S215" s="52">
        <f t="shared" si="27"/>
        <v>19</v>
      </c>
      <c r="T215" s="55">
        <v>2144.85</v>
      </c>
      <c r="U215" s="15" t="s">
        <v>238</v>
      </c>
      <c r="V215" s="72">
        <v>38264</v>
      </c>
      <c r="W215" s="15">
        <v>0</v>
      </c>
      <c r="X215" s="55">
        <v>2144.85</v>
      </c>
      <c r="Y215" s="15">
        <v>1</v>
      </c>
      <c r="Z215" s="15">
        <v>2</v>
      </c>
      <c r="AA215" s="15" t="s">
        <v>42</v>
      </c>
      <c r="AB215" s="39">
        <v>19</v>
      </c>
    </row>
    <row r="216" spans="1:28" x14ac:dyDescent="0.35">
      <c r="A216" t="s">
        <v>239</v>
      </c>
      <c r="B216">
        <v>2000</v>
      </c>
      <c r="C216" t="s">
        <v>30</v>
      </c>
      <c r="D216" s="43">
        <v>27</v>
      </c>
      <c r="E216">
        <v>0</v>
      </c>
      <c r="F216" s="38">
        <v>2150.4699999999998</v>
      </c>
      <c r="G216" t="s">
        <v>11</v>
      </c>
      <c r="H216" t="s">
        <v>12</v>
      </c>
      <c r="I216" t="s">
        <v>42</v>
      </c>
      <c r="J216" s="41">
        <v>2000</v>
      </c>
      <c r="K216" s="44" t="s">
        <v>30</v>
      </c>
      <c r="L216" s="15">
        <f t="shared" si="21"/>
        <v>1</v>
      </c>
      <c r="M216" s="15" t="str">
        <f t="shared" si="22"/>
        <v>tier - 2</v>
      </c>
      <c r="N216" s="15">
        <f t="shared" si="23"/>
        <v>1</v>
      </c>
      <c r="O216" s="9" t="str">
        <f t="shared" si="24"/>
        <v>tier - 3</v>
      </c>
      <c r="P216" s="9" t="str">
        <f t="shared" si="25"/>
        <v>R1011</v>
      </c>
      <c r="Q216" s="36" t="str">
        <f t="shared" si="26"/>
        <v>27-Dec-2000</v>
      </c>
      <c r="R216" s="36">
        <v>36887</v>
      </c>
      <c r="S216" s="52">
        <f t="shared" si="27"/>
        <v>22</v>
      </c>
      <c r="T216" s="55">
        <v>2150.4699999999998</v>
      </c>
      <c r="U216" s="15" t="s">
        <v>239</v>
      </c>
      <c r="V216" s="72">
        <v>36887</v>
      </c>
      <c r="W216" s="15">
        <v>0</v>
      </c>
      <c r="X216" s="55">
        <v>2150.4699999999998</v>
      </c>
      <c r="Y216" s="15">
        <v>1</v>
      </c>
      <c r="Z216" s="15">
        <v>1</v>
      </c>
      <c r="AA216" s="15" t="s">
        <v>42</v>
      </c>
      <c r="AB216" s="39">
        <v>22</v>
      </c>
    </row>
    <row r="217" spans="1:28" x14ac:dyDescent="0.35">
      <c r="A217" t="s">
        <v>240</v>
      </c>
      <c r="B217">
        <v>2000</v>
      </c>
      <c r="C217" t="s">
        <v>37</v>
      </c>
      <c r="D217" s="43">
        <v>22</v>
      </c>
      <c r="E217">
        <v>0</v>
      </c>
      <c r="F217" s="38">
        <v>2154.36</v>
      </c>
      <c r="G217" t="s">
        <v>11</v>
      </c>
      <c r="H217" t="s">
        <v>11</v>
      </c>
      <c r="I217" t="s">
        <v>42</v>
      </c>
      <c r="J217" s="41">
        <v>2000</v>
      </c>
      <c r="K217" s="44" t="s">
        <v>37</v>
      </c>
      <c r="L217" s="15">
        <f t="shared" si="21"/>
        <v>1</v>
      </c>
      <c r="M217" s="15" t="str">
        <f t="shared" si="22"/>
        <v>tier - 2</v>
      </c>
      <c r="N217" s="15">
        <f t="shared" si="23"/>
        <v>9</v>
      </c>
      <c r="O217" s="9" t="str">
        <f t="shared" si="24"/>
        <v>tier - 2</v>
      </c>
      <c r="P217" s="9" t="str">
        <f t="shared" si="25"/>
        <v>R1011</v>
      </c>
      <c r="Q217" s="36" t="str">
        <f t="shared" si="26"/>
        <v>22-Oct-2000</v>
      </c>
      <c r="R217" s="36">
        <v>36821</v>
      </c>
      <c r="S217" s="52">
        <f t="shared" si="27"/>
        <v>23</v>
      </c>
      <c r="T217" s="55">
        <v>2154.36</v>
      </c>
      <c r="U217" s="15" t="s">
        <v>240</v>
      </c>
      <c r="V217" s="72">
        <v>36821</v>
      </c>
      <c r="W217" s="15">
        <v>0</v>
      </c>
      <c r="X217" s="55">
        <v>2154.36</v>
      </c>
      <c r="Y217" s="15">
        <v>1</v>
      </c>
      <c r="Z217" s="15">
        <v>9</v>
      </c>
      <c r="AA217" s="15" t="s">
        <v>42</v>
      </c>
      <c r="AB217" s="39">
        <v>23</v>
      </c>
    </row>
    <row r="218" spans="1:28" x14ac:dyDescent="0.35">
      <c r="A218" t="s">
        <v>241</v>
      </c>
      <c r="B218">
        <v>2000</v>
      </c>
      <c r="C218" t="s">
        <v>15</v>
      </c>
      <c r="D218" s="43">
        <v>29</v>
      </c>
      <c r="E218">
        <v>0</v>
      </c>
      <c r="F218" s="38">
        <v>2155.6799999999998</v>
      </c>
      <c r="G218" t="s">
        <v>11</v>
      </c>
      <c r="H218" t="s">
        <v>12</v>
      </c>
      <c r="I218" t="s">
        <v>13</v>
      </c>
      <c r="J218" s="41">
        <v>2000</v>
      </c>
      <c r="K218" s="44" t="s">
        <v>15</v>
      </c>
      <c r="L218" s="15">
        <f t="shared" si="21"/>
        <v>1</v>
      </c>
      <c r="M218" s="15" t="str">
        <f t="shared" si="22"/>
        <v>tier - 2</v>
      </c>
      <c r="N218" s="15">
        <f t="shared" si="23"/>
        <v>1</v>
      </c>
      <c r="O218" s="9" t="str">
        <f t="shared" si="24"/>
        <v>tier - 3</v>
      </c>
      <c r="P218" s="9" t="str">
        <f t="shared" si="25"/>
        <v>R1013</v>
      </c>
      <c r="Q218" s="36" t="str">
        <f t="shared" si="26"/>
        <v>29-Nov-2000</v>
      </c>
      <c r="R218" s="36">
        <v>36859</v>
      </c>
      <c r="S218" s="52">
        <f t="shared" si="27"/>
        <v>23</v>
      </c>
      <c r="T218" s="55">
        <v>2155.6799999999998</v>
      </c>
      <c r="U218" s="15" t="s">
        <v>241</v>
      </c>
      <c r="V218" s="72">
        <v>36859</v>
      </c>
      <c r="W218" s="15">
        <v>0</v>
      </c>
      <c r="X218" s="55">
        <v>2155.6799999999998</v>
      </c>
      <c r="Y218" s="15">
        <v>1</v>
      </c>
      <c r="Z218" s="15">
        <v>1</v>
      </c>
      <c r="AA218" s="15" t="s">
        <v>13</v>
      </c>
      <c r="AB218" s="39">
        <v>23</v>
      </c>
    </row>
    <row r="219" spans="1:28" x14ac:dyDescent="0.35">
      <c r="A219" t="s">
        <v>242</v>
      </c>
      <c r="B219">
        <v>2000</v>
      </c>
      <c r="C219" t="s">
        <v>30</v>
      </c>
      <c r="D219" s="43">
        <v>10</v>
      </c>
      <c r="E219">
        <v>0</v>
      </c>
      <c r="F219" s="38">
        <v>2156.75</v>
      </c>
      <c r="G219" t="s">
        <v>11</v>
      </c>
      <c r="H219" t="s">
        <v>11</v>
      </c>
      <c r="I219" t="s">
        <v>13</v>
      </c>
      <c r="J219" s="41">
        <v>2000</v>
      </c>
      <c r="K219" s="44" t="s">
        <v>30</v>
      </c>
      <c r="L219" s="15">
        <f t="shared" si="21"/>
        <v>1</v>
      </c>
      <c r="M219" s="15" t="str">
        <f t="shared" si="22"/>
        <v>tier - 2</v>
      </c>
      <c r="N219" s="15">
        <f t="shared" si="23"/>
        <v>9</v>
      </c>
      <c r="O219" s="9" t="str">
        <f t="shared" si="24"/>
        <v>tier - 2</v>
      </c>
      <c r="P219" s="9" t="str">
        <f t="shared" si="25"/>
        <v>R1013</v>
      </c>
      <c r="Q219" s="36" t="str">
        <f t="shared" si="26"/>
        <v>10-Dec-2000</v>
      </c>
      <c r="R219" s="36">
        <v>36870</v>
      </c>
      <c r="S219" s="52">
        <f t="shared" si="27"/>
        <v>23</v>
      </c>
      <c r="T219" s="55">
        <v>2156.75</v>
      </c>
      <c r="U219" s="15" t="s">
        <v>242</v>
      </c>
      <c r="V219" s="72">
        <v>36870</v>
      </c>
      <c r="W219" s="15">
        <v>0</v>
      </c>
      <c r="X219" s="55">
        <v>2156.75</v>
      </c>
      <c r="Y219" s="15">
        <v>1</v>
      </c>
      <c r="Z219" s="15">
        <v>9</v>
      </c>
      <c r="AA219" s="15" t="s">
        <v>13</v>
      </c>
      <c r="AB219" s="39">
        <v>23</v>
      </c>
    </row>
    <row r="220" spans="1:28" x14ac:dyDescent="0.35">
      <c r="A220" t="s">
        <v>243</v>
      </c>
      <c r="B220">
        <v>2000</v>
      </c>
      <c r="C220" t="s">
        <v>35</v>
      </c>
      <c r="D220" s="43">
        <v>23</v>
      </c>
      <c r="E220">
        <v>0</v>
      </c>
      <c r="F220" s="38">
        <v>2166.73</v>
      </c>
      <c r="G220" t="s">
        <v>11</v>
      </c>
      <c r="H220" t="s">
        <v>11</v>
      </c>
      <c r="I220" t="s">
        <v>42</v>
      </c>
      <c r="J220" s="41">
        <v>2000</v>
      </c>
      <c r="K220" s="44" t="s">
        <v>35</v>
      </c>
      <c r="L220" s="15">
        <f t="shared" si="21"/>
        <v>1</v>
      </c>
      <c r="M220" s="15" t="str">
        <f t="shared" si="22"/>
        <v>tier - 2</v>
      </c>
      <c r="N220" s="15">
        <f t="shared" si="23"/>
        <v>9</v>
      </c>
      <c r="O220" s="9" t="str">
        <f t="shared" si="24"/>
        <v>tier - 2</v>
      </c>
      <c r="P220" s="9" t="str">
        <f t="shared" si="25"/>
        <v>R1011</v>
      </c>
      <c r="Q220" s="36" t="str">
        <f t="shared" si="26"/>
        <v>23-Aug-2000</v>
      </c>
      <c r="R220" s="36">
        <v>36761</v>
      </c>
      <c r="S220" s="52">
        <f t="shared" si="27"/>
        <v>23</v>
      </c>
      <c r="T220" s="55">
        <v>2166.73</v>
      </c>
      <c r="U220" s="15" t="s">
        <v>243</v>
      </c>
      <c r="V220" s="72">
        <v>36761</v>
      </c>
      <c r="W220" s="15">
        <v>0</v>
      </c>
      <c r="X220" s="55">
        <v>2166.73</v>
      </c>
      <c r="Y220" s="15">
        <v>1</v>
      </c>
      <c r="Z220" s="15">
        <v>9</v>
      </c>
      <c r="AA220" s="15" t="s">
        <v>42</v>
      </c>
      <c r="AB220" s="39">
        <v>23</v>
      </c>
    </row>
    <row r="221" spans="1:28" x14ac:dyDescent="0.35">
      <c r="A221" t="s">
        <v>244</v>
      </c>
      <c r="B221">
        <v>1994</v>
      </c>
      <c r="C221" t="s">
        <v>20</v>
      </c>
      <c r="D221" s="43">
        <v>27</v>
      </c>
      <c r="E221">
        <v>0</v>
      </c>
      <c r="F221" s="38">
        <v>2170.08</v>
      </c>
      <c r="G221" t="s">
        <v>11</v>
      </c>
      <c r="H221" t="s">
        <v>11</v>
      </c>
      <c r="I221" t="s">
        <v>13</v>
      </c>
      <c r="J221" s="41">
        <v>1994</v>
      </c>
      <c r="K221" s="44" t="s">
        <v>20</v>
      </c>
      <c r="L221" s="15">
        <f t="shared" si="21"/>
        <v>1</v>
      </c>
      <c r="M221" s="15" t="str">
        <f t="shared" si="22"/>
        <v>tier - 2</v>
      </c>
      <c r="N221" s="15">
        <f t="shared" si="23"/>
        <v>9</v>
      </c>
      <c r="O221" s="9" t="str">
        <f t="shared" si="24"/>
        <v>tier - 2</v>
      </c>
      <c r="P221" s="9" t="str">
        <f t="shared" si="25"/>
        <v>R1013</v>
      </c>
      <c r="Q221" s="36" t="str">
        <f t="shared" si="26"/>
        <v>27-Sep-1994</v>
      </c>
      <c r="R221" s="36">
        <v>34604</v>
      </c>
      <c r="S221" s="52">
        <f t="shared" si="27"/>
        <v>29</v>
      </c>
      <c r="T221" s="55">
        <v>2170.08</v>
      </c>
      <c r="U221" s="15" t="s">
        <v>244</v>
      </c>
      <c r="V221" s="72">
        <v>34604</v>
      </c>
      <c r="W221" s="15">
        <v>0</v>
      </c>
      <c r="X221" s="55">
        <v>2170.08</v>
      </c>
      <c r="Y221" s="15">
        <v>1</v>
      </c>
      <c r="Z221" s="15">
        <v>9</v>
      </c>
      <c r="AA221" s="15" t="s">
        <v>13</v>
      </c>
      <c r="AB221" s="39">
        <v>29</v>
      </c>
    </row>
    <row r="222" spans="1:28" x14ac:dyDescent="0.35">
      <c r="A222" t="s">
        <v>245</v>
      </c>
      <c r="B222">
        <v>1991</v>
      </c>
      <c r="C222" t="s">
        <v>30</v>
      </c>
      <c r="D222" s="43">
        <v>16</v>
      </c>
      <c r="E222">
        <v>3</v>
      </c>
      <c r="F222" s="38">
        <v>2193.1999999999998</v>
      </c>
      <c r="G222" t="s">
        <v>11</v>
      </c>
      <c r="H222" t="s">
        <v>11</v>
      </c>
      <c r="I222" t="s">
        <v>23</v>
      </c>
      <c r="J222" s="41">
        <v>1991</v>
      </c>
      <c r="K222" s="44" t="s">
        <v>30</v>
      </c>
      <c r="L222" s="15">
        <f t="shared" si="21"/>
        <v>1</v>
      </c>
      <c r="M222" s="15" t="str">
        <f t="shared" si="22"/>
        <v>tier - 2</v>
      </c>
      <c r="N222" s="15">
        <f t="shared" si="23"/>
        <v>9</v>
      </c>
      <c r="O222" s="9" t="str">
        <f t="shared" si="24"/>
        <v>tier - 2</v>
      </c>
      <c r="P222" s="9" t="str">
        <f t="shared" si="25"/>
        <v>R1012</v>
      </c>
      <c r="Q222" s="36" t="str">
        <f t="shared" si="26"/>
        <v>16-Dec-1991</v>
      </c>
      <c r="R222" s="36">
        <v>33588</v>
      </c>
      <c r="S222" s="52">
        <f t="shared" si="27"/>
        <v>31</v>
      </c>
      <c r="T222" s="55">
        <v>2193.1999999999998</v>
      </c>
      <c r="U222" s="15" t="s">
        <v>245</v>
      </c>
      <c r="V222" s="72">
        <v>33588</v>
      </c>
      <c r="W222" s="15">
        <v>3</v>
      </c>
      <c r="X222" s="55">
        <v>2193.1999999999998</v>
      </c>
      <c r="Y222" s="15">
        <v>1</v>
      </c>
      <c r="Z222" s="15">
        <v>9</v>
      </c>
      <c r="AA222" s="15" t="s">
        <v>23</v>
      </c>
      <c r="AB222" s="39">
        <v>31</v>
      </c>
    </row>
    <row r="223" spans="1:28" x14ac:dyDescent="0.35">
      <c r="A223" t="s">
        <v>246</v>
      </c>
      <c r="B223">
        <v>2004</v>
      </c>
      <c r="C223" t="s">
        <v>30</v>
      </c>
      <c r="D223" s="43">
        <v>7</v>
      </c>
      <c r="E223">
        <v>0</v>
      </c>
      <c r="F223" s="38">
        <v>2196.4699999999998</v>
      </c>
      <c r="G223" t="s">
        <v>11</v>
      </c>
      <c r="H223" t="s">
        <v>12</v>
      </c>
      <c r="I223" t="s">
        <v>247</v>
      </c>
      <c r="J223" s="41">
        <v>2004</v>
      </c>
      <c r="K223" s="44" t="s">
        <v>30</v>
      </c>
      <c r="L223" s="15">
        <f t="shared" si="21"/>
        <v>1</v>
      </c>
      <c r="M223" s="15" t="str">
        <f t="shared" si="22"/>
        <v>tier - 2</v>
      </c>
      <c r="N223" s="15">
        <f t="shared" si="23"/>
        <v>1</v>
      </c>
      <c r="O223" s="9" t="str">
        <f t="shared" si="24"/>
        <v>tier - 3</v>
      </c>
      <c r="P223" s="9" t="str">
        <f t="shared" si="25"/>
        <v>R1024</v>
      </c>
      <c r="Q223" s="36" t="str">
        <f t="shared" si="26"/>
        <v>7-Dec-2004</v>
      </c>
      <c r="R223" s="36">
        <v>38328</v>
      </c>
      <c r="S223" s="52">
        <f t="shared" si="27"/>
        <v>19</v>
      </c>
      <c r="T223" s="55">
        <v>2196.4699999999998</v>
      </c>
      <c r="U223" s="15" t="s">
        <v>246</v>
      </c>
      <c r="V223" s="72">
        <v>38328</v>
      </c>
      <c r="W223" s="15">
        <v>0</v>
      </c>
      <c r="X223" s="55">
        <v>2196.4699999999998</v>
      </c>
      <c r="Y223" s="15">
        <v>1</v>
      </c>
      <c r="Z223" s="15">
        <v>1</v>
      </c>
      <c r="AA223" s="15" t="s">
        <v>247</v>
      </c>
      <c r="AB223" s="39">
        <v>19</v>
      </c>
    </row>
    <row r="224" spans="1:28" x14ac:dyDescent="0.35">
      <c r="A224" t="s">
        <v>248</v>
      </c>
      <c r="B224">
        <v>2004</v>
      </c>
      <c r="C224" t="s">
        <v>20</v>
      </c>
      <c r="D224" s="43">
        <v>3</v>
      </c>
      <c r="E224">
        <v>0</v>
      </c>
      <c r="F224" s="38">
        <v>2198.19</v>
      </c>
      <c r="G224" t="s">
        <v>11</v>
      </c>
      <c r="H224" t="s">
        <v>16</v>
      </c>
      <c r="I224" t="s">
        <v>249</v>
      </c>
      <c r="J224" s="41">
        <v>2004</v>
      </c>
      <c r="K224" s="44" t="s">
        <v>20</v>
      </c>
      <c r="L224" s="15">
        <f t="shared" si="21"/>
        <v>1</v>
      </c>
      <c r="M224" s="15" t="str">
        <f t="shared" si="22"/>
        <v>tier - 2</v>
      </c>
      <c r="N224" s="15">
        <f t="shared" si="23"/>
        <v>2</v>
      </c>
      <c r="O224" s="9" t="str">
        <f t="shared" si="24"/>
        <v>tier - 1</v>
      </c>
      <c r="P224" s="9" t="str">
        <f t="shared" si="25"/>
        <v>R1023</v>
      </c>
      <c r="Q224" s="36" t="str">
        <f t="shared" si="26"/>
        <v>3-Sep-2004</v>
      </c>
      <c r="R224" s="36">
        <v>38233</v>
      </c>
      <c r="S224" s="52">
        <f t="shared" si="27"/>
        <v>19</v>
      </c>
      <c r="T224" s="55">
        <v>2198.19</v>
      </c>
      <c r="U224" s="15" t="s">
        <v>248</v>
      </c>
      <c r="V224" s="72">
        <v>38233</v>
      </c>
      <c r="W224" s="15">
        <v>0</v>
      </c>
      <c r="X224" s="55">
        <v>2198.19</v>
      </c>
      <c r="Y224" s="15">
        <v>1</v>
      </c>
      <c r="Z224" s="15">
        <v>2</v>
      </c>
      <c r="AA224" s="15" t="s">
        <v>249</v>
      </c>
      <c r="AB224" s="39">
        <v>19</v>
      </c>
    </row>
    <row r="225" spans="1:28" x14ac:dyDescent="0.35">
      <c r="A225" t="s">
        <v>250</v>
      </c>
      <c r="B225">
        <v>2004</v>
      </c>
      <c r="C225" t="s">
        <v>20</v>
      </c>
      <c r="D225" s="43">
        <v>12</v>
      </c>
      <c r="E225">
        <v>0</v>
      </c>
      <c r="F225" s="38">
        <v>2200.83</v>
      </c>
      <c r="G225" t="s">
        <v>11</v>
      </c>
      <c r="H225" t="s">
        <v>11</v>
      </c>
      <c r="I225" t="s">
        <v>247</v>
      </c>
      <c r="J225" s="41">
        <v>2004</v>
      </c>
      <c r="K225" s="44" t="s">
        <v>20</v>
      </c>
      <c r="L225" s="15">
        <f t="shared" si="21"/>
        <v>1</v>
      </c>
      <c r="M225" s="15" t="str">
        <f t="shared" si="22"/>
        <v>tier - 2</v>
      </c>
      <c r="N225" s="15">
        <f t="shared" si="23"/>
        <v>9</v>
      </c>
      <c r="O225" s="9" t="str">
        <f t="shared" si="24"/>
        <v>tier - 2</v>
      </c>
      <c r="P225" s="9" t="str">
        <f t="shared" si="25"/>
        <v>R1024</v>
      </c>
      <c r="Q225" s="36" t="str">
        <f t="shared" si="26"/>
        <v>12-Sep-2004</v>
      </c>
      <c r="R225" s="36">
        <v>38242</v>
      </c>
      <c r="S225" s="52">
        <f t="shared" si="27"/>
        <v>19</v>
      </c>
      <c r="T225" s="55">
        <v>2200.83</v>
      </c>
      <c r="U225" s="15" t="s">
        <v>250</v>
      </c>
      <c r="V225" s="72">
        <v>38242</v>
      </c>
      <c r="W225" s="15">
        <v>0</v>
      </c>
      <c r="X225" s="55">
        <v>2200.83</v>
      </c>
      <c r="Y225" s="15">
        <v>1</v>
      </c>
      <c r="Z225" s="15">
        <v>9</v>
      </c>
      <c r="AA225" s="15" t="s">
        <v>247</v>
      </c>
      <c r="AB225" s="39">
        <v>19</v>
      </c>
    </row>
    <row r="226" spans="1:28" x14ac:dyDescent="0.35">
      <c r="A226" t="s">
        <v>251</v>
      </c>
      <c r="B226">
        <v>2004</v>
      </c>
      <c r="C226" t="s">
        <v>10</v>
      </c>
      <c r="D226" s="43">
        <v>27</v>
      </c>
      <c r="E226">
        <v>1</v>
      </c>
      <c r="F226" s="38">
        <v>2201.1</v>
      </c>
      <c r="G226" t="s">
        <v>11</v>
      </c>
      <c r="H226" t="s">
        <v>12</v>
      </c>
      <c r="I226" t="s">
        <v>13</v>
      </c>
      <c r="J226" s="41">
        <v>2004</v>
      </c>
      <c r="K226" s="44" t="s">
        <v>10</v>
      </c>
      <c r="L226" s="15">
        <f t="shared" si="21"/>
        <v>1</v>
      </c>
      <c r="M226" s="15" t="str">
        <f t="shared" si="22"/>
        <v>tier - 2</v>
      </c>
      <c r="N226" s="15">
        <f t="shared" si="23"/>
        <v>1</v>
      </c>
      <c r="O226" s="9" t="str">
        <f t="shared" si="24"/>
        <v>tier - 3</v>
      </c>
      <c r="P226" s="9" t="str">
        <f t="shared" si="25"/>
        <v>R1013</v>
      </c>
      <c r="Q226" s="36" t="str">
        <f t="shared" si="26"/>
        <v>27-Jul-2004</v>
      </c>
      <c r="R226" s="36">
        <v>38195</v>
      </c>
      <c r="S226" s="52">
        <f t="shared" si="27"/>
        <v>19</v>
      </c>
      <c r="T226" s="55">
        <v>2201.1</v>
      </c>
      <c r="U226" s="15" t="s">
        <v>251</v>
      </c>
      <c r="V226" s="72">
        <v>38195</v>
      </c>
      <c r="W226" s="15">
        <v>1</v>
      </c>
      <c r="X226" s="55">
        <v>2201.1</v>
      </c>
      <c r="Y226" s="15">
        <v>1</v>
      </c>
      <c r="Z226" s="15">
        <v>1</v>
      </c>
      <c r="AA226" s="15" t="s">
        <v>13</v>
      </c>
      <c r="AB226" s="39">
        <v>19</v>
      </c>
    </row>
    <row r="227" spans="1:28" x14ac:dyDescent="0.35">
      <c r="A227" t="s">
        <v>252</v>
      </c>
      <c r="B227">
        <v>2004</v>
      </c>
      <c r="C227" t="s">
        <v>35</v>
      </c>
      <c r="D227" s="43">
        <v>6</v>
      </c>
      <c r="E227">
        <v>0</v>
      </c>
      <c r="F227" s="38">
        <v>2203.4699999999998</v>
      </c>
      <c r="G227" t="s">
        <v>11</v>
      </c>
      <c r="H227" t="s">
        <v>11</v>
      </c>
      <c r="I227" t="s">
        <v>247</v>
      </c>
      <c r="J227" s="41">
        <v>2004</v>
      </c>
      <c r="K227" s="44" t="s">
        <v>35</v>
      </c>
      <c r="L227" s="15">
        <f t="shared" si="21"/>
        <v>1</v>
      </c>
      <c r="M227" s="15" t="str">
        <f t="shared" si="22"/>
        <v>tier - 2</v>
      </c>
      <c r="N227" s="15">
        <f t="shared" si="23"/>
        <v>9</v>
      </c>
      <c r="O227" s="9" t="str">
        <f t="shared" si="24"/>
        <v>tier - 2</v>
      </c>
      <c r="P227" s="9" t="str">
        <f t="shared" si="25"/>
        <v>R1024</v>
      </c>
      <c r="Q227" s="36" t="str">
        <f t="shared" si="26"/>
        <v>6-Aug-2004</v>
      </c>
      <c r="R227" s="36">
        <v>38205</v>
      </c>
      <c r="S227" s="52">
        <f t="shared" si="27"/>
        <v>19</v>
      </c>
      <c r="T227" s="55">
        <v>2203.4699999999998</v>
      </c>
      <c r="U227" s="15" t="s">
        <v>252</v>
      </c>
      <c r="V227" s="72">
        <v>38205</v>
      </c>
      <c r="W227" s="15">
        <v>0</v>
      </c>
      <c r="X227" s="55">
        <v>2203.4699999999998</v>
      </c>
      <c r="Y227" s="15">
        <v>1</v>
      </c>
      <c r="Z227" s="15">
        <v>9</v>
      </c>
      <c r="AA227" s="15" t="s">
        <v>247</v>
      </c>
      <c r="AB227" s="39">
        <v>19</v>
      </c>
    </row>
    <row r="228" spans="1:28" x14ac:dyDescent="0.35">
      <c r="A228" t="s">
        <v>253</v>
      </c>
      <c r="B228">
        <v>2004</v>
      </c>
      <c r="C228" t="s">
        <v>37</v>
      </c>
      <c r="D228" s="43">
        <v>28</v>
      </c>
      <c r="E228">
        <v>0</v>
      </c>
      <c r="F228" s="38">
        <v>2203.7399999999998</v>
      </c>
      <c r="G228" t="s">
        <v>11</v>
      </c>
      <c r="H228" t="s">
        <v>11</v>
      </c>
      <c r="I228" t="s">
        <v>247</v>
      </c>
      <c r="J228" s="41">
        <v>2004</v>
      </c>
      <c r="K228" s="44" t="s">
        <v>37</v>
      </c>
      <c r="L228" s="15">
        <f t="shared" si="21"/>
        <v>1</v>
      </c>
      <c r="M228" s="15" t="str">
        <f t="shared" si="22"/>
        <v>tier - 2</v>
      </c>
      <c r="N228" s="15">
        <f t="shared" si="23"/>
        <v>9</v>
      </c>
      <c r="O228" s="9" t="str">
        <f t="shared" si="24"/>
        <v>tier - 2</v>
      </c>
      <c r="P228" s="9" t="str">
        <f t="shared" si="25"/>
        <v>R1024</v>
      </c>
      <c r="Q228" s="36" t="str">
        <f t="shared" si="26"/>
        <v>28-Oct-2004</v>
      </c>
      <c r="R228" s="36">
        <v>38288</v>
      </c>
      <c r="S228" s="52">
        <f t="shared" si="27"/>
        <v>19</v>
      </c>
      <c r="T228" s="55">
        <v>2203.7399999999998</v>
      </c>
      <c r="U228" s="15" t="s">
        <v>253</v>
      </c>
      <c r="V228" s="72">
        <v>38288</v>
      </c>
      <c r="W228" s="15">
        <v>0</v>
      </c>
      <c r="X228" s="55">
        <v>2203.7399999999998</v>
      </c>
      <c r="Y228" s="15">
        <v>1</v>
      </c>
      <c r="Z228" s="15">
        <v>9</v>
      </c>
      <c r="AA228" s="15" t="s">
        <v>247</v>
      </c>
      <c r="AB228" s="39">
        <v>19</v>
      </c>
    </row>
    <row r="229" spans="1:28" x14ac:dyDescent="0.35">
      <c r="A229" t="s">
        <v>254</v>
      </c>
      <c r="B229">
        <v>2004</v>
      </c>
      <c r="C229" t="s">
        <v>15</v>
      </c>
      <c r="D229" s="43">
        <v>13</v>
      </c>
      <c r="E229">
        <v>0</v>
      </c>
      <c r="F229" s="38">
        <v>2205.98</v>
      </c>
      <c r="G229" t="s">
        <v>11</v>
      </c>
      <c r="H229" t="s">
        <v>12</v>
      </c>
      <c r="I229" t="s">
        <v>247</v>
      </c>
      <c r="J229" s="41">
        <v>2004</v>
      </c>
      <c r="K229" s="44" t="s">
        <v>15</v>
      </c>
      <c r="L229" s="15">
        <f t="shared" si="21"/>
        <v>1</v>
      </c>
      <c r="M229" s="15" t="str">
        <f t="shared" si="22"/>
        <v>tier - 2</v>
      </c>
      <c r="N229" s="15">
        <f t="shared" si="23"/>
        <v>1</v>
      </c>
      <c r="O229" s="9" t="str">
        <f t="shared" si="24"/>
        <v>tier - 3</v>
      </c>
      <c r="P229" s="9" t="str">
        <f t="shared" si="25"/>
        <v>R1024</v>
      </c>
      <c r="Q229" s="36" t="str">
        <f t="shared" si="26"/>
        <v>13-Nov-2004</v>
      </c>
      <c r="R229" s="36">
        <v>38304</v>
      </c>
      <c r="S229" s="52">
        <f t="shared" si="27"/>
        <v>19</v>
      </c>
      <c r="T229" s="55">
        <v>2205.98</v>
      </c>
      <c r="U229" s="15" t="s">
        <v>254</v>
      </c>
      <c r="V229" s="72">
        <v>38304</v>
      </c>
      <c r="W229" s="15">
        <v>0</v>
      </c>
      <c r="X229" s="55">
        <v>2205.98</v>
      </c>
      <c r="Y229" s="15">
        <v>1</v>
      </c>
      <c r="Z229" s="15">
        <v>1</v>
      </c>
      <c r="AA229" s="15" t="s">
        <v>247</v>
      </c>
      <c r="AB229" s="39">
        <v>19</v>
      </c>
    </row>
    <row r="230" spans="1:28" x14ac:dyDescent="0.35">
      <c r="A230" t="s">
        <v>255</v>
      </c>
      <c r="B230">
        <v>2004</v>
      </c>
      <c r="C230" t="s">
        <v>35</v>
      </c>
      <c r="D230" s="43">
        <v>6</v>
      </c>
      <c r="E230">
        <v>0</v>
      </c>
      <c r="F230" s="38">
        <v>2207.6999999999998</v>
      </c>
      <c r="G230" t="s">
        <v>11</v>
      </c>
      <c r="H230" t="s">
        <v>11</v>
      </c>
      <c r="I230" t="s">
        <v>247</v>
      </c>
      <c r="J230" s="41">
        <v>2004</v>
      </c>
      <c r="K230" s="44" t="s">
        <v>35</v>
      </c>
      <c r="L230" s="15">
        <f t="shared" si="21"/>
        <v>1</v>
      </c>
      <c r="M230" s="15" t="str">
        <f t="shared" si="22"/>
        <v>tier - 2</v>
      </c>
      <c r="N230" s="15">
        <f t="shared" si="23"/>
        <v>9</v>
      </c>
      <c r="O230" s="9" t="str">
        <f t="shared" si="24"/>
        <v>tier - 2</v>
      </c>
      <c r="P230" s="9" t="str">
        <f t="shared" si="25"/>
        <v>R1024</v>
      </c>
      <c r="Q230" s="36" t="str">
        <f t="shared" si="26"/>
        <v>6-Aug-2004</v>
      </c>
      <c r="R230" s="36">
        <v>38205</v>
      </c>
      <c r="S230" s="52">
        <f t="shared" si="27"/>
        <v>19</v>
      </c>
      <c r="T230" s="55">
        <v>2207.6999999999998</v>
      </c>
      <c r="U230" s="15" t="s">
        <v>255</v>
      </c>
      <c r="V230" s="72">
        <v>38205</v>
      </c>
      <c r="W230" s="15">
        <v>0</v>
      </c>
      <c r="X230" s="55">
        <v>2207.6999999999998</v>
      </c>
      <c r="Y230" s="15">
        <v>1</v>
      </c>
      <c r="Z230" s="15">
        <v>9</v>
      </c>
      <c r="AA230" s="15" t="s">
        <v>247</v>
      </c>
      <c r="AB230" s="39">
        <v>19</v>
      </c>
    </row>
    <row r="231" spans="1:28" x14ac:dyDescent="0.35">
      <c r="A231" t="s">
        <v>256</v>
      </c>
      <c r="B231">
        <v>2004</v>
      </c>
      <c r="C231" t="s">
        <v>10</v>
      </c>
      <c r="D231" s="43">
        <v>27</v>
      </c>
      <c r="E231">
        <v>0</v>
      </c>
      <c r="F231" s="38">
        <v>2211.13</v>
      </c>
      <c r="G231" t="s">
        <v>11</v>
      </c>
      <c r="H231" t="s">
        <v>11</v>
      </c>
      <c r="I231" t="s">
        <v>247</v>
      </c>
      <c r="J231" s="41">
        <v>2004</v>
      </c>
      <c r="K231" s="44" t="s">
        <v>10</v>
      </c>
      <c r="L231" s="15">
        <f t="shared" si="21"/>
        <v>1</v>
      </c>
      <c r="M231" s="15" t="str">
        <f t="shared" si="22"/>
        <v>tier - 2</v>
      </c>
      <c r="N231" s="15">
        <f t="shared" si="23"/>
        <v>9</v>
      </c>
      <c r="O231" s="9" t="str">
        <f t="shared" si="24"/>
        <v>tier - 2</v>
      </c>
      <c r="P231" s="9" t="str">
        <f t="shared" si="25"/>
        <v>R1024</v>
      </c>
      <c r="Q231" s="36" t="str">
        <f t="shared" si="26"/>
        <v>27-Jul-2004</v>
      </c>
      <c r="R231" s="36">
        <v>38195</v>
      </c>
      <c r="S231" s="52">
        <f t="shared" si="27"/>
        <v>19</v>
      </c>
      <c r="T231" s="55">
        <v>2211.13</v>
      </c>
      <c r="U231" s="15" t="s">
        <v>256</v>
      </c>
      <c r="V231" s="72">
        <v>38195</v>
      </c>
      <c r="W231" s="15">
        <v>0</v>
      </c>
      <c r="X231" s="55">
        <v>2211.13</v>
      </c>
      <c r="Y231" s="15">
        <v>1</v>
      </c>
      <c r="Z231" s="15">
        <v>9</v>
      </c>
      <c r="AA231" s="15" t="s">
        <v>247</v>
      </c>
      <c r="AB231" s="39">
        <v>19</v>
      </c>
    </row>
    <row r="232" spans="1:28" x14ac:dyDescent="0.35">
      <c r="A232" t="s">
        <v>257</v>
      </c>
      <c r="B232">
        <v>1994</v>
      </c>
      <c r="C232" t="s">
        <v>15</v>
      </c>
      <c r="D232" s="43">
        <v>17</v>
      </c>
      <c r="E232">
        <v>0</v>
      </c>
      <c r="F232" s="38">
        <v>2213.21</v>
      </c>
      <c r="G232" t="s">
        <v>11</v>
      </c>
      <c r="H232" t="s">
        <v>11</v>
      </c>
      <c r="I232" t="s">
        <v>13</v>
      </c>
      <c r="J232" s="41">
        <v>1994</v>
      </c>
      <c r="K232" s="44" t="s">
        <v>15</v>
      </c>
      <c r="L232" s="15">
        <f t="shared" si="21"/>
        <v>1</v>
      </c>
      <c r="M232" s="15" t="str">
        <f t="shared" si="22"/>
        <v>tier - 2</v>
      </c>
      <c r="N232" s="15">
        <f t="shared" si="23"/>
        <v>9</v>
      </c>
      <c r="O232" s="9" t="str">
        <f t="shared" si="24"/>
        <v>tier - 2</v>
      </c>
      <c r="P232" s="9" t="str">
        <f t="shared" si="25"/>
        <v>R1013</v>
      </c>
      <c r="Q232" s="36" t="str">
        <f t="shared" si="26"/>
        <v>17-Nov-1994</v>
      </c>
      <c r="R232" s="36">
        <v>34655</v>
      </c>
      <c r="S232" s="52">
        <f t="shared" si="27"/>
        <v>29</v>
      </c>
      <c r="T232" s="55">
        <v>2213.21</v>
      </c>
      <c r="U232" s="15" t="s">
        <v>257</v>
      </c>
      <c r="V232" s="72">
        <v>34655</v>
      </c>
      <c r="W232" s="15">
        <v>0</v>
      </c>
      <c r="X232" s="55">
        <v>2213.21</v>
      </c>
      <c r="Y232" s="15">
        <v>1</v>
      </c>
      <c r="Z232" s="15">
        <v>9</v>
      </c>
      <c r="AA232" s="15" t="s">
        <v>13</v>
      </c>
      <c r="AB232" s="39">
        <v>29</v>
      </c>
    </row>
    <row r="233" spans="1:28" x14ac:dyDescent="0.35">
      <c r="A233" t="s">
        <v>258</v>
      </c>
      <c r="B233">
        <v>2004</v>
      </c>
      <c r="C233" t="s">
        <v>18</v>
      </c>
      <c r="D233" s="43">
        <v>13</v>
      </c>
      <c r="E233">
        <v>0</v>
      </c>
      <c r="F233" s="38">
        <v>2217.4699999999998</v>
      </c>
      <c r="G233" t="s">
        <v>11</v>
      </c>
      <c r="H233" t="s">
        <v>16</v>
      </c>
      <c r="I233" t="s">
        <v>247</v>
      </c>
      <c r="J233" s="41">
        <v>2004</v>
      </c>
      <c r="K233" s="44" t="s">
        <v>18</v>
      </c>
      <c r="L233" s="15">
        <f t="shared" si="21"/>
        <v>1</v>
      </c>
      <c r="M233" s="15" t="str">
        <f t="shared" si="22"/>
        <v>tier - 2</v>
      </c>
      <c r="N233" s="15">
        <f t="shared" si="23"/>
        <v>2</v>
      </c>
      <c r="O233" s="9" t="str">
        <f t="shared" si="24"/>
        <v>tier - 1</v>
      </c>
      <c r="P233" s="9" t="str">
        <f t="shared" si="25"/>
        <v>R1024</v>
      </c>
      <c r="Q233" s="36" t="str">
        <f t="shared" si="26"/>
        <v>13-Jun-2004</v>
      </c>
      <c r="R233" s="36">
        <v>38151</v>
      </c>
      <c r="S233" s="52">
        <f t="shared" si="27"/>
        <v>19</v>
      </c>
      <c r="T233" s="55">
        <v>2217.4699999999998</v>
      </c>
      <c r="U233" s="15" t="s">
        <v>258</v>
      </c>
      <c r="V233" s="72">
        <v>38151</v>
      </c>
      <c r="W233" s="15">
        <v>0</v>
      </c>
      <c r="X233" s="55">
        <v>2217.4699999999998</v>
      </c>
      <c r="Y233" s="15">
        <v>1</v>
      </c>
      <c r="Z233" s="15">
        <v>2</v>
      </c>
      <c r="AA233" s="15" t="s">
        <v>247</v>
      </c>
      <c r="AB233" s="39">
        <v>19</v>
      </c>
    </row>
    <row r="234" spans="1:28" x14ac:dyDescent="0.35">
      <c r="A234" t="s">
        <v>259</v>
      </c>
      <c r="B234">
        <v>2004</v>
      </c>
      <c r="C234" t="s">
        <v>20</v>
      </c>
      <c r="D234" s="43">
        <v>25</v>
      </c>
      <c r="E234">
        <v>0</v>
      </c>
      <c r="F234" s="38">
        <v>2217.6</v>
      </c>
      <c r="G234" t="s">
        <v>11</v>
      </c>
      <c r="H234" t="s">
        <v>16</v>
      </c>
      <c r="I234" t="s">
        <v>247</v>
      </c>
      <c r="J234" s="41">
        <v>2004</v>
      </c>
      <c r="K234" s="44" t="s">
        <v>20</v>
      </c>
      <c r="L234" s="15">
        <f t="shared" si="21"/>
        <v>1</v>
      </c>
      <c r="M234" s="15" t="str">
        <f t="shared" si="22"/>
        <v>tier - 2</v>
      </c>
      <c r="N234" s="15">
        <f t="shared" si="23"/>
        <v>2</v>
      </c>
      <c r="O234" s="9" t="str">
        <f t="shared" si="24"/>
        <v>tier - 1</v>
      </c>
      <c r="P234" s="9" t="str">
        <f t="shared" si="25"/>
        <v>R1024</v>
      </c>
      <c r="Q234" s="36" t="str">
        <f t="shared" si="26"/>
        <v>25-Sep-2004</v>
      </c>
      <c r="R234" s="36">
        <v>38255</v>
      </c>
      <c r="S234" s="52">
        <f t="shared" si="27"/>
        <v>19</v>
      </c>
      <c r="T234" s="55">
        <v>2217.6</v>
      </c>
      <c r="U234" s="15" t="s">
        <v>259</v>
      </c>
      <c r="V234" s="72">
        <v>38255</v>
      </c>
      <c r="W234" s="15">
        <v>0</v>
      </c>
      <c r="X234" s="55">
        <v>2217.6</v>
      </c>
      <c r="Y234" s="15">
        <v>1</v>
      </c>
      <c r="Z234" s="15">
        <v>2</v>
      </c>
      <c r="AA234" s="15" t="s">
        <v>247</v>
      </c>
      <c r="AB234" s="39">
        <v>19</v>
      </c>
    </row>
    <row r="235" spans="1:28" x14ac:dyDescent="0.35">
      <c r="A235" t="s">
        <v>260</v>
      </c>
      <c r="B235">
        <v>2004</v>
      </c>
      <c r="C235" t="s">
        <v>30</v>
      </c>
      <c r="D235" s="43">
        <v>12</v>
      </c>
      <c r="E235">
        <v>1</v>
      </c>
      <c r="F235" s="38">
        <v>2219.4499999999998</v>
      </c>
      <c r="G235" t="s">
        <v>11</v>
      </c>
      <c r="H235" t="s">
        <v>16</v>
      </c>
      <c r="I235" t="s">
        <v>13</v>
      </c>
      <c r="J235" s="41">
        <v>2004</v>
      </c>
      <c r="K235" s="44" t="s">
        <v>30</v>
      </c>
      <c r="L235" s="15">
        <f t="shared" si="21"/>
        <v>1</v>
      </c>
      <c r="M235" s="15" t="str">
        <f t="shared" si="22"/>
        <v>tier - 2</v>
      </c>
      <c r="N235" s="15">
        <f t="shared" si="23"/>
        <v>2</v>
      </c>
      <c r="O235" s="9" t="str">
        <f t="shared" si="24"/>
        <v>tier - 1</v>
      </c>
      <c r="P235" s="9" t="str">
        <f t="shared" si="25"/>
        <v>R1013</v>
      </c>
      <c r="Q235" s="36" t="str">
        <f t="shared" si="26"/>
        <v>12-Dec-2004</v>
      </c>
      <c r="R235" s="36">
        <v>38333</v>
      </c>
      <c r="S235" s="52">
        <f t="shared" si="27"/>
        <v>18</v>
      </c>
      <c r="T235" s="55">
        <v>2219.4499999999998</v>
      </c>
      <c r="U235" s="15" t="s">
        <v>260</v>
      </c>
      <c r="V235" s="72">
        <v>38333</v>
      </c>
      <c r="W235" s="15">
        <v>1</v>
      </c>
      <c r="X235" s="55">
        <v>2219.4499999999998</v>
      </c>
      <c r="Y235" s="15">
        <v>1</v>
      </c>
      <c r="Z235" s="15">
        <v>2</v>
      </c>
      <c r="AA235" s="15" t="s">
        <v>13</v>
      </c>
      <c r="AB235" s="39">
        <v>18</v>
      </c>
    </row>
    <row r="236" spans="1:28" x14ac:dyDescent="0.35">
      <c r="A236" t="s">
        <v>261</v>
      </c>
      <c r="B236">
        <v>2003</v>
      </c>
      <c r="C236" t="s">
        <v>30</v>
      </c>
      <c r="D236" s="43">
        <v>10</v>
      </c>
      <c r="E236">
        <v>1</v>
      </c>
      <c r="F236" s="38">
        <v>2221.56</v>
      </c>
      <c r="G236" t="s">
        <v>11</v>
      </c>
      <c r="H236" t="s">
        <v>12</v>
      </c>
      <c r="I236" t="s">
        <v>23</v>
      </c>
      <c r="J236" s="41">
        <v>2003</v>
      </c>
      <c r="K236" s="44" t="s">
        <v>30</v>
      </c>
      <c r="L236" s="15">
        <f t="shared" si="21"/>
        <v>1</v>
      </c>
      <c r="M236" s="15" t="str">
        <f t="shared" si="22"/>
        <v>tier - 2</v>
      </c>
      <c r="N236" s="15">
        <f t="shared" si="23"/>
        <v>1</v>
      </c>
      <c r="O236" s="9" t="str">
        <f t="shared" si="24"/>
        <v>tier - 3</v>
      </c>
      <c r="P236" s="9" t="str">
        <f t="shared" si="25"/>
        <v>R1012</v>
      </c>
      <c r="Q236" s="36" t="str">
        <f t="shared" si="26"/>
        <v>10-Dec-2003</v>
      </c>
      <c r="R236" s="36">
        <v>37965</v>
      </c>
      <c r="S236" s="52">
        <f t="shared" si="27"/>
        <v>20</v>
      </c>
      <c r="T236" s="55">
        <v>2221.56</v>
      </c>
      <c r="U236" s="15" t="s">
        <v>261</v>
      </c>
      <c r="V236" s="72">
        <v>37965</v>
      </c>
      <c r="W236" s="15">
        <v>1</v>
      </c>
      <c r="X236" s="55">
        <v>2221.56</v>
      </c>
      <c r="Y236" s="15">
        <v>1</v>
      </c>
      <c r="Z236" s="15">
        <v>1</v>
      </c>
      <c r="AA236" s="15" t="s">
        <v>23</v>
      </c>
      <c r="AB236" s="39">
        <v>20</v>
      </c>
    </row>
    <row r="237" spans="1:28" x14ac:dyDescent="0.35">
      <c r="A237" t="s">
        <v>262</v>
      </c>
      <c r="B237">
        <v>2000</v>
      </c>
      <c r="C237" t="s">
        <v>18</v>
      </c>
      <c r="D237" s="43">
        <v>30</v>
      </c>
      <c r="E237">
        <v>0</v>
      </c>
      <c r="F237" s="38">
        <v>2250.84</v>
      </c>
      <c r="G237" t="s">
        <v>11</v>
      </c>
      <c r="H237" t="s">
        <v>11</v>
      </c>
      <c r="I237" t="s">
        <v>170</v>
      </c>
      <c r="J237" s="41">
        <v>2000</v>
      </c>
      <c r="K237" s="44" t="s">
        <v>18</v>
      </c>
      <c r="L237" s="15">
        <f t="shared" si="21"/>
        <v>1</v>
      </c>
      <c r="M237" s="15" t="str">
        <f t="shared" si="22"/>
        <v>tier - 2</v>
      </c>
      <c r="N237" s="15">
        <f t="shared" si="23"/>
        <v>9</v>
      </c>
      <c r="O237" s="9" t="str">
        <f t="shared" si="24"/>
        <v>tier - 2</v>
      </c>
      <c r="P237" s="9" t="str">
        <f t="shared" si="25"/>
        <v>R1018</v>
      </c>
      <c r="Q237" s="36" t="str">
        <f t="shared" si="26"/>
        <v>30-Jun-2000</v>
      </c>
      <c r="R237" s="36">
        <v>36707</v>
      </c>
      <c r="S237" s="52">
        <f t="shared" si="27"/>
        <v>23</v>
      </c>
      <c r="T237" s="55">
        <v>2250.84</v>
      </c>
      <c r="U237" s="15" t="s">
        <v>262</v>
      </c>
      <c r="V237" s="72">
        <v>36707</v>
      </c>
      <c r="W237" s="15">
        <v>0</v>
      </c>
      <c r="X237" s="55">
        <v>2250.84</v>
      </c>
      <c r="Y237" s="15">
        <v>1</v>
      </c>
      <c r="Z237" s="15">
        <v>9</v>
      </c>
      <c r="AA237" s="15" t="s">
        <v>170</v>
      </c>
      <c r="AB237" s="39">
        <v>23</v>
      </c>
    </row>
    <row r="238" spans="1:28" x14ac:dyDescent="0.35">
      <c r="A238" t="s">
        <v>263</v>
      </c>
      <c r="B238">
        <v>2000</v>
      </c>
      <c r="C238" t="s">
        <v>30</v>
      </c>
      <c r="D238" s="43">
        <v>11</v>
      </c>
      <c r="E238">
        <v>0</v>
      </c>
      <c r="F238" s="38">
        <v>2254.8000000000002</v>
      </c>
      <c r="G238" t="s">
        <v>11</v>
      </c>
      <c r="H238" t="s">
        <v>12</v>
      </c>
      <c r="I238" t="s">
        <v>168</v>
      </c>
      <c r="J238" s="41">
        <v>2000</v>
      </c>
      <c r="K238" s="44" t="s">
        <v>30</v>
      </c>
      <c r="L238" s="15">
        <f t="shared" si="21"/>
        <v>1</v>
      </c>
      <c r="M238" s="15" t="str">
        <f t="shared" si="22"/>
        <v>tier - 2</v>
      </c>
      <c r="N238" s="15">
        <f t="shared" si="23"/>
        <v>1</v>
      </c>
      <c r="O238" s="9" t="str">
        <f t="shared" si="24"/>
        <v>tier - 3</v>
      </c>
      <c r="P238" s="9" t="str">
        <f t="shared" si="25"/>
        <v>R1016</v>
      </c>
      <c r="Q238" s="36" t="str">
        <f t="shared" si="26"/>
        <v>11-Dec-2000</v>
      </c>
      <c r="R238" s="36">
        <v>36871</v>
      </c>
      <c r="S238" s="52">
        <f t="shared" si="27"/>
        <v>23</v>
      </c>
      <c r="T238" s="55">
        <v>2254.8000000000002</v>
      </c>
      <c r="U238" s="15" t="s">
        <v>263</v>
      </c>
      <c r="V238" s="72">
        <v>36871</v>
      </c>
      <c r="W238" s="15">
        <v>0</v>
      </c>
      <c r="X238" s="55">
        <v>2254.8000000000002</v>
      </c>
      <c r="Y238" s="15">
        <v>1</v>
      </c>
      <c r="Z238" s="15">
        <v>1</v>
      </c>
      <c r="AA238" s="15" t="s">
        <v>168</v>
      </c>
      <c r="AB238" s="39">
        <v>23</v>
      </c>
    </row>
    <row r="239" spans="1:28" x14ac:dyDescent="0.35">
      <c r="A239" t="s">
        <v>264</v>
      </c>
      <c r="B239">
        <v>2002</v>
      </c>
      <c r="C239" t="s">
        <v>10</v>
      </c>
      <c r="D239" s="43">
        <v>15</v>
      </c>
      <c r="E239">
        <v>0</v>
      </c>
      <c r="F239" s="38">
        <v>2257.48</v>
      </c>
      <c r="G239" t="s">
        <v>11</v>
      </c>
      <c r="H239" t="s">
        <v>16</v>
      </c>
      <c r="I239" t="s">
        <v>23</v>
      </c>
      <c r="J239" s="41">
        <v>2002</v>
      </c>
      <c r="K239" s="44" t="s">
        <v>10</v>
      </c>
      <c r="L239" s="15">
        <f t="shared" si="21"/>
        <v>1</v>
      </c>
      <c r="M239" s="15" t="str">
        <f t="shared" si="22"/>
        <v>tier - 2</v>
      </c>
      <c r="N239" s="15">
        <f t="shared" si="23"/>
        <v>2</v>
      </c>
      <c r="O239" s="9" t="str">
        <f t="shared" si="24"/>
        <v>tier - 1</v>
      </c>
      <c r="P239" s="9" t="str">
        <f t="shared" si="25"/>
        <v>R1012</v>
      </c>
      <c r="Q239" s="36" t="str">
        <f t="shared" si="26"/>
        <v>15-Jul-2002</v>
      </c>
      <c r="R239" s="36">
        <v>37452</v>
      </c>
      <c r="S239" s="52">
        <f t="shared" si="27"/>
        <v>21</v>
      </c>
      <c r="T239" s="55">
        <v>2257.48</v>
      </c>
      <c r="U239" s="15" t="s">
        <v>264</v>
      </c>
      <c r="V239" s="72">
        <v>37452</v>
      </c>
      <c r="W239" s="15">
        <v>0</v>
      </c>
      <c r="X239" s="55">
        <v>2257.48</v>
      </c>
      <c r="Y239" s="15">
        <v>1</v>
      </c>
      <c r="Z239" s="15">
        <v>2</v>
      </c>
      <c r="AA239" s="15" t="s">
        <v>23</v>
      </c>
      <c r="AB239" s="39">
        <v>21</v>
      </c>
    </row>
    <row r="240" spans="1:28" x14ac:dyDescent="0.35">
      <c r="A240" t="s">
        <v>265</v>
      </c>
      <c r="B240">
        <v>2002</v>
      </c>
      <c r="C240" t="s">
        <v>15</v>
      </c>
      <c r="D240" s="43">
        <v>12</v>
      </c>
      <c r="E240">
        <v>0</v>
      </c>
      <c r="F240" s="38">
        <v>2261.5700000000002</v>
      </c>
      <c r="G240" t="s">
        <v>11</v>
      </c>
      <c r="H240" t="s">
        <v>16</v>
      </c>
      <c r="I240" t="s">
        <v>23</v>
      </c>
      <c r="J240" s="41">
        <v>2002</v>
      </c>
      <c r="K240" s="44" t="s">
        <v>15</v>
      </c>
      <c r="L240" s="15">
        <f t="shared" si="21"/>
        <v>1</v>
      </c>
      <c r="M240" s="15" t="str">
        <f t="shared" si="22"/>
        <v>tier - 2</v>
      </c>
      <c r="N240" s="15">
        <f t="shared" si="23"/>
        <v>2</v>
      </c>
      <c r="O240" s="9" t="str">
        <f t="shared" si="24"/>
        <v>tier - 1</v>
      </c>
      <c r="P240" s="9" t="str">
        <f t="shared" si="25"/>
        <v>R1012</v>
      </c>
      <c r="Q240" s="36" t="str">
        <f t="shared" si="26"/>
        <v>12-Nov-2002</v>
      </c>
      <c r="R240" s="36">
        <v>37572</v>
      </c>
      <c r="S240" s="52">
        <f t="shared" si="27"/>
        <v>21</v>
      </c>
      <c r="T240" s="55">
        <v>2261.5700000000002</v>
      </c>
      <c r="U240" s="15" t="s">
        <v>265</v>
      </c>
      <c r="V240" s="72">
        <v>37572</v>
      </c>
      <c r="W240" s="15">
        <v>0</v>
      </c>
      <c r="X240" s="55">
        <v>2261.5700000000002</v>
      </c>
      <c r="Y240" s="15">
        <v>1</v>
      </c>
      <c r="Z240" s="15">
        <v>2</v>
      </c>
      <c r="AA240" s="15" t="s">
        <v>23</v>
      </c>
      <c r="AB240" s="39">
        <v>21</v>
      </c>
    </row>
    <row r="241" spans="1:28" x14ac:dyDescent="0.35">
      <c r="A241" t="s">
        <v>266</v>
      </c>
      <c r="B241">
        <v>1991</v>
      </c>
      <c r="C241" t="s">
        <v>18</v>
      </c>
      <c r="D241" s="43">
        <v>16</v>
      </c>
      <c r="E241">
        <v>3</v>
      </c>
      <c r="F241" s="38">
        <v>2277.7199999999998</v>
      </c>
      <c r="G241" t="s">
        <v>11</v>
      </c>
      <c r="H241" t="s">
        <v>16</v>
      </c>
      <c r="I241" t="s">
        <v>13</v>
      </c>
      <c r="J241" s="41">
        <v>1991</v>
      </c>
      <c r="K241" s="44" t="s">
        <v>18</v>
      </c>
      <c r="L241" s="15">
        <f t="shared" si="21"/>
        <v>1</v>
      </c>
      <c r="M241" s="15" t="str">
        <f t="shared" si="22"/>
        <v>tier - 2</v>
      </c>
      <c r="N241" s="15">
        <f t="shared" si="23"/>
        <v>2</v>
      </c>
      <c r="O241" s="9" t="str">
        <f t="shared" si="24"/>
        <v>tier - 1</v>
      </c>
      <c r="P241" s="9" t="str">
        <f t="shared" si="25"/>
        <v>R1013</v>
      </c>
      <c r="Q241" s="36" t="str">
        <f t="shared" si="26"/>
        <v>16-Jun-1991</v>
      </c>
      <c r="R241" s="36">
        <v>33405</v>
      </c>
      <c r="S241" s="52">
        <f t="shared" si="27"/>
        <v>32</v>
      </c>
      <c r="T241" s="55">
        <v>2277.7199999999998</v>
      </c>
      <c r="U241" s="15" t="s">
        <v>266</v>
      </c>
      <c r="V241" s="72">
        <v>33405</v>
      </c>
      <c r="W241" s="15">
        <v>3</v>
      </c>
      <c r="X241" s="55">
        <v>2277.7199999999998</v>
      </c>
      <c r="Y241" s="15">
        <v>1</v>
      </c>
      <c r="Z241" s="15">
        <v>2</v>
      </c>
      <c r="AA241" s="15" t="s">
        <v>13</v>
      </c>
      <c r="AB241" s="39">
        <v>32</v>
      </c>
    </row>
    <row r="242" spans="1:28" x14ac:dyDescent="0.35">
      <c r="A242" t="s">
        <v>267</v>
      </c>
      <c r="B242">
        <v>1989</v>
      </c>
      <c r="C242" t="s">
        <v>37</v>
      </c>
      <c r="D242" s="43">
        <v>5</v>
      </c>
      <c r="E242">
        <v>3</v>
      </c>
      <c r="F242" s="38">
        <v>2295.2399999999998</v>
      </c>
      <c r="G242" t="s">
        <v>11</v>
      </c>
      <c r="H242" t="s">
        <v>16</v>
      </c>
      <c r="I242" t="s">
        <v>13</v>
      </c>
      <c r="J242" s="41">
        <v>1989</v>
      </c>
      <c r="K242" s="44" t="s">
        <v>37</v>
      </c>
      <c r="L242" s="15">
        <f t="shared" si="21"/>
        <v>1</v>
      </c>
      <c r="M242" s="15" t="str">
        <f t="shared" si="22"/>
        <v>tier - 2</v>
      </c>
      <c r="N242" s="15">
        <f t="shared" si="23"/>
        <v>2</v>
      </c>
      <c r="O242" s="9" t="str">
        <f t="shared" si="24"/>
        <v>tier - 1</v>
      </c>
      <c r="P242" s="9" t="str">
        <f t="shared" si="25"/>
        <v>R1013</v>
      </c>
      <c r="Q242" s="36" t="str">
        <f t="shared" si="26"/>
        <v>5-Oct-1989</v>
      </c>
      <c r="R242" s="36">
        <v>32786</v>
      </c>
      <c r="S242" s="52">
        <f t="shared" si="27"/>
        <v>34</v>
      </c>
      <c r="T242" s="55">
        <v>2295.2399999999998</v>
      </c>
      <c r="U242" s="15" t="s">
        <v>267</v>
      </c>
      <c r="V242" s="72">
        <v>32786</v>
      </c>
      <c r="W242" s="15">
        <v>3</v>
      </c>
      <c r="X242" s="55">
        <v>2295.2399999999998</v>
      </c>
      <c r="Y242" s="15">
        <v>1</v>
      </c>
      <c r="Z242" s="15">
        <v>2</v>
      </c>
      <c r="AA242" s="15" t="s">
        <v>13</v>
      </c>
      <c r="AB242" s="39">
        <v>34</v>
      </c>
    </row>
    <row r="243" spans="1:28" x14ac:dyDescent="0.35">
      <c r="A243" t="s">
        <v>268</v>
      </c>
      <c r="B243">
        <v>1996</v>
      </c>
      <c r="C243" t="s">
        <v>15</v>
      </c>
      <c r="D243" s="43">
        <v>28</v>
      </c>
      <c r="E243">
        <v>0</v>
      </c>
      <c r="F243" s="38">
        <v>2302.3000000000002</v>
      </c>
      <c r="G243" t="s">
        <v>16</v>
      </c>
      <c r="H243" t="s">
        <v>11</v>
      </c>
      <c r="I243" t="s">
        <v>42</v>
      </c>
      <c r="J243" s="41">
        <v>1996</v>
      </c>
      <c r="K243" s="44" t="s">
        <v>15</v>
      </c>
      <c r="L243" s="15">
        <f t="shared" si="21"/>
        <v>240</v>
      </c>
      <c r="M243" s="15" t="str">
        <f t="shared" si="22"/>
        <v>tier - 1</v>
      </c>
      <c r="N243" s="15">
        <f t="shared" si="23"/>
        <v>9</v>
      </c>
      <c r="O243" s="9" t="str">
        <f t="shared" si="24"/>
        <v>tier - 2</v>
      </c>
      <c r="P243" s="9" t="str">
        <f t="shared" si="25"/>
        <v>R1011</v>
      </c>
      <c r="Q243" s="36" t="str">
        <f t="shared" si="26"/>
        <v>28-Nov-1996</v>
      </c>
      <c r="R243" s="36">
        <v>35397</v>
      </c>
      <c r="S243" s="52">
        <f t="shared" si="27"/>
        <v>27</v>
      </c>
      <c r="T243" s="55">
        <v>2302.3000000000002</v>
      </c>
      <c r="U243" s="15" t="s">
        <v>268</v>
      </c>
      <c r="V243" s="72">
        <v>35397</v>
      </c>
      <c r="W243" s="15">
        <v>0</v>
      </c>
      <c r="X243" s="55">
        <v>2302.3000000000002</v>
      </c>
      <c r="Y243" s="15">
        <v>240</v>
      </c>
      <c r="Z243" s="15">
        <v>9</v>
      </c>
      <c r="AA243" s="15" t="s">
        <v>42</v>
      </c>
      <c r="AB243" s="39">
        <v>27</v>
      </c>
    </row>
    <row r="244" spans="1:28" x14ac:dyDescent="0.35">
      <c r="A244" t="s">
        <v>269</v>
      </c>
      <c r="B244">
        <v>2004</v>
      </c>
      <c r="C244" t="s">
        <v>20</v>
      </c>
      <c r="D244" s="43">
        <v>6</v>
      </c>
      <c r="E244">
        <v>2</v>
      </c>
      <c r="F244" s="38">
        <v>2304</v>
      </c>
      <c r="G244" t="s">
        <v>11</v>
      </c>
      <c r="H244" t="s">
        <v>12</v>
      </c>
      <c r="I244" t="s">
        <v>13</v>
      </c>
      <c r="J244" s="41">
        <v>2004</v>
      </c>
      <c r="K244" s="44" t="s">
        <v>20</v>
      </c>
      <c r="L244" s="15">
        <f t="shared" si="21"/>
        <v>1</v>
      </c>
      <c r="M244" s="15" t="str">
        <f t="shared" si="22"/>
        <v>tier - 2</v>
      </c>
      <c r="N244" s="15">
        <f t="shared" si="23"/>
        <v>1</v>
      </c>
      <c r="O244" s="9" t="str">
        <f t="shared" si="24"/>
        <v>tier - 3</v>
      </c>
      <c r="P244" s="9" t="str">
        <f t="shared" si="25"/>
        <v>R1013</v>
      </c>
      <c r="Q244" s="36" t="str">
        <f t="shared" si="26"/>
        <v>6-Sep-2004</v>
      </c>
      <c r="R244" s="36">
        <v>38236</v>
      </c>
      <c r="S244" s="52">
        <f t="shared" si="27"/>
        <v>19</v>
      </c>
      <c r="T244" s="55">
        <v>2304</v>
      </c>
      <c r="U244" s="15" t="s">
        <v>269</v>
      </c>
      <c r="V244" s="72">
        <v>38236</v>
      </c>
      <c r="W244" s="15">
        <v>2</v>
      </c>
      <c r="X244" s="55">
        <v>2304</v>
      </c>
      <c r="Y244" s="15">
        <v>1</v>
      </c>
      <c r="Z244" s="15">
        <v>1</v>
      </c>
      <c r="AA244" s="15" t="s">
        <v>13</v>
      </c>
      <c r="AB244" s="39">
        <v>19</v>
      </c>
    </row>
    <row r="245" spans="1:28" x14ac:dyDescent="0.35">
      <c r="A245" t="s">
        <v>270</v>
      </c>
      <c r="B245">
        <v>1996</v>
      </c>
      <c r="C245" t="s">
        <v>30</v>
      </c>
      <c r="D245" s="43">
        <v>17</v>
      </c>
      <c r="E245">
        <v>0</v>
      </c>
      <c r="F245" s="38">
        <v>2322.62</v>
      </c>
      <c r="G245" t="s">
        <v>11</v>
      </c>
      <c r="H245" t="s">
        <v>16</v>
      </c>
      <c r="I245" t="s">
        <v>13</v>
      </c>
      <c r="J245" s="41">
        <v>1996</v>
      </c>
      <c r="K245" s="44" t="s">
        <v>30</v>
      </c>
      <c r="L245" s="15">
        <f t="shared" si="21"/>
        <v>1</v>
      </c>
      <c r="M245" s="15" t="str">
        <f t="shared" si="22"/>
        <v>tier - 2</v>
      </c>
      <c r="N245" s="15">
        <f t="shared" si="23"/>
        <v>2</v>
      </c>
      <c r="O245" s="9" t="str">
        <f t="shared" si="24"/>
        <v>tier - 1</v>
      </c>
      <c r="P245" s="9" t="str">
        <f t="shared" si="25"/>
        <v>R1013</v>
      </c>
      <c r="Q245" s="36" t="str">
        <f t="shared" si="26"/>
        <v>17-Dec-1996</v>
      </c>
      <c r="R245" s="36">
        <v>35416</v>
      </c>
      <c r="S245" s="52">
        <f t="shared" si="27"/>
        <v>26</v>
      </c>
      <c r="T245" s="55">
        <v>2322.62</v>
      </c>
      <c r="U245" s="15" t="s">
        <v>270</v>
      </c>
      <c r="V245" s="72">
        <v>35416</v>
      </c>
      <c r="W245" s="15">
        <v>0</v>
      </c>
      <c r="X245" s="55">
        <v>2322.62</v>
      </c>
      <c r="Y245" s="15">
        <v>1</v>
      </c>
      <c r="Z245" s="15">
        <v>2</v>
      </c>
      <c r="AA245" s="15" t="s">
        <v>13</v>
      </c>
      <c r="AB245" s="39">
        <v>26</v>
      </c>
    </row>
    <row r="246" spans="1:28" x14ac:dyDescent="0.35">
      <c r="A246" t="s">
        <v>271</v>
      </c>
      <c r="B246">
        <v>2003</v>
      </c>
      <c r="C246" t="s">
        <v>15</v>
      </c>
      <c r="D246" s="43">
        <v>18</v>
      </c>
      <c r="E246">
        <v>1</v>
      </c>
      <c r="F246" s="38">
        <v>2331.52</v>
      </c>
      <c r="G246" t="s">
        <v>11</v>
      </c>
      <c r="H246" t="s">
        <v>12</v>
      </c>
      <c r="I246" t="s">
        <v>42</v>
      </c>
      <c r="J246" s="41">
        <v>2003</v>
      </c>
      <c r="K246" s="44" t="s">
        <v>15</v>
      </c>
      <c r="L246" s="15">
        <f t="shared" si="21"/>
        <v>1</v>
      </c>
      <c r="M246" s="15" t="str">
        <f t="shared" si="22"/>
        <v>tier - 2</v>
      </c>
      <c r="N246" s="15">
        <f t="shared" si="23"/>
        <v>1</v>
      </c>
      <c r="O246" s="9" t="str">
        <f t="shared" si="24"/>
        <v>tier - 3</v>
      </c>
      <c r="P246" s="9" t="str">
        <f t="shared" si="25"/>
        <v>R1011</v>
      </c>
      <c r="Q246" s="36" t="str">
        <f t="shared" si="26"/>
        <v>18-Nov-2003</v>
      </c>
      <c r="R246" s="36">
        <v>37943</v>
      </c>
      <c r="S246" s="52">
        <f t="shared" si="27"/>
        <v>20</v>
      </c>
      <c r="T246" s="55">
        <v>2331.52</v>
      </c>
      <c r="U246" s="15" t="s">
        <v>271</v>
      </c>
      <c r="V246" s="72">
        <v>37943</v>
      </c>
      <c r="W246" s="15">
        <v>1</v>
      </c>
      <c r="X246" s="55">
        <v>2331.52</v>
      </c>
      <c r="Y246" s="15">
        <v>1</v>
      </c>
      <c r="Z246" s="15">
        <v>1</v>
      </c>
      <c r="AA246" s="15" t="s">
        <v>42</v>
      </c>
      <c r="AB246" s="39">
        <v>20</v>
      </c>
    </row>
    <row r="247" spans="1:28" x14ac:dyDescent="0.35">
      <c r="A247" t="s">
        <v>272</v>
      </c>
      <c r="B247">
        <v>1998</v>
      </c>
      <c r="C247" t="s">
        <v>37</v>
      </c>
      <c r="D247" s="43">
        <v>21</v>
      </c>
      <c r="E247">
        <v>0</v>
      </c>
      <c r="F247" s="38">
        <v>2352.9699999999998</v>
      </c>
      <c r="G247" t="s">
        <v>12</v>
      </c>
      <c r="H247" t="s">
        <v>12</v>
      </c>
      <c r="I247" t="s">
        <v>23</v>
      </c>
      <c r="J247" s="41">
        <v>1998</v>
      </c>
      <c r="K247" s="44" t="s">
        <v>37</v>
      </c>
      <c r="L247" s="15">
        <f t="shared" si="21"/>
        <v>4</v>
      </c>
      <c r="M247" s="15" t="str">
        <f t="shared" si="22"/>
        <v>tier - 3</v>
      </c>
      <c r="N247" s="15">
        <f t="shared" si="23"/>
        <v>1</v>
      </c>
      <c r="O247" s="9" t="str">
        <f t="shared" si="24"/>
        <v>tier - 3</v>
      </c>
      <c r="P247" s="9" t="str">
        <f t="shared" si="25"/>
        <v>R1012</v>
      </c>
      <c r="Q247" s="36" t="str">
        <f t="shared" si="26"/>
        <v>21-Oct-1998</v>
      </c>
      <c r="R247" s="36">
        <v>36089</v>
      </c>
      <c r="S247" s="52">
        <f t="shared" si="27"/>
        <v>25</v>
      </c>
      <c r="T247" s="55">
        <v>2352.9699999999998</v>
      </c>
      <c r="U247" s="15" t="s">
        <v>272</v>
      </c>
      <c r="V247" s="72">
        <v>36089</v>
      </c>
      <c r="W247" s="15">
        <v>0</v>
      </c>
      <c r="X247" s="55">
        <v>2352.9699999999998</v>
      </c>
      <c r="Y247" s="15">
        <v>4</v>
      </c>
      <c r="Z247" s="15">
        <v>1</v>
      </c>
      <c r="AA247" s="15" t="s">
        <v>23</v>
      </c>
      <c r="AB247" s="39">
        <v>25</v>
      </c>
    </row>
    <row r="248" spans="1:28" x14ac:dyDescent="0.35">
      <c r="A248" t="s">
        <v>273</v>
      </c>
      <c r="B248">
        <v>2002</v>
      </c>
      <c r="C248" t="s">
        <v>15</v>
      </c>
      <c r="D248" s="43">
        <v>5</v>
      </c>
      <c r="E248">
        <v>1</v>
      </c>
      <c r="F248" s="38">
        <v>2362.23</v>
      </c>
      <c r="G248" t="s">
        <v>11</v>
      </c>
      <c r="H248" t="s">
        <v>16</v>
      </c>
      <c r="I248" t="s">
        <v>23</v>
      </c>
      <c r="J248" s="41">
        <v>2002</v>
      </c>
      <c r="K248" s="44" t="s">
        <v>15</v>
      </c>
      <c r="L248" s="15">
        <f t="shared" si="21"/>
        <v>1</v>
      </c>
      <c r="M248" s="15" t="str">
        <f t="shared" si="22"/>
        <v>tier - 2</v>
      </c>
      <c r="N248" s="15">
        <f t="shared" si="23"/>
        <v>2</v>
      </c>
      <c r="O248" s="9" t="str">
        <f t="shared" si="24"/>
        <v>tier - 1</v>
      </c>
      <c r="P248" s="9" t="str">
        <f t="shared" si="25"/>
        <v>R1012</v>
      </c>
      <c r="Q248" s="36" t="str">
        <f t="shared" si="26"/>
        <v>5-Nov-2002</v>
      </c>
      <c r="R248" s="36">
        <v>37565</v>
      </c>
      <c r="S248" s="52">
        <f t="shared" si="27"/>
        <v>21</v>
      </c>
      <c r="T248" s="55">
        <v>2362.23</v>
      </c>
      <c r="U248" s="15" t="s">
        <v>273</v>
      </c>
      <c r="V248" s="72">
        <v>37565</v>
      </c>
      <c r="W248" s="15">
        <v>1</v>
      </c>
      <c r="X248" s="55">
        <v>2362.23</v>
      </c>
      <c r="Y248" s="15">
        <v>1</v>
      </c>
      <c r="Z248" s="15">
        <v>2</v>
      </c>
      <c r="AA248" s="15" t="s">
        <v>23</v>
      </c>
      <c r="AB248" s="39">
        <v>21</v>
      </c>
    </row>
    <row r="249" spans="1:28" x14ac:dyDescent="0.35">
      <c r="A249" t="s">
        <v>274</v>
      </c>
      <c r="B249">
        <v>1988</v>
      </c>
      <c r="C249" t="s">
        <v>30</v>
      </c>
      <c r="D249" s="43">
        <v>12</v>
      </c>
      <c r="E249">
        <v>3</v>
      </c>
      <c r="F249" s="38">
        <v>2373.3000000000002</v>
      </c>
      <c r="G249" t="s">
        <v>11</v>
      </c>
      <c r="H249" t="s">
        <v>11</v>
      </c>
      <c r="I249" t="s">
        <v>13</v>
      </c>
      <c r="J249" s="41">
        <v>1988</v>
      </c>
      <c r="K249" s="44" t="s">
        <v>30</v>
      </c>
      <c r="L249" s="15">
        <f t="shared" si="21"/>
        <v>1</v>
      </c>
      <c r="M249" s="15" t="str">
        <f t="shared" si="22"/>
        <v>tier - 2</v>
      </c>
      <c r="N249" s="15">
        <f t="shared" si="23"/>
        <v>9</v>
      </c>
      <c r="O249" s="9" t="str">
        <f t="shared" si="24"/>
        <v>tier - 2</v>
      </c>
      <c r="P249" s="9" t="str">
        <f t="shared" si="25"/>
        <v>R1013</v>
      </c>
      <c r="Q249" s="36" t="str">
        <f t="shared" si="26"/>
        <v>12-Dec-1988</v>
      </c>
      <c r="R249" s="36">
        <v>32489</v>
      </c>
      <c r="S249" s="52">
        <f t="shared" si="27"/>
        <v>35</v>
      </c>
      <c r="T249" s="55">
        <v>2373.3000000000002</v>
      </c>
      <c r="U249" s="15" t="s">
        <v>274</v>
      </c>
      <c r="V249" s="72">
        <v>32489</v>
      </c>
      <c r="W249" s="15">
        <v>3</v>
      </c>
      <c r="X249" s="55">
        <v>2373.3000000000002</v>
      </c>
      <c r="Y249" s="15">
        <v>1</v>
      </c>
      <c r="Z249" s="15">
        <v>9</v>
      </c>
      <c r="AA249" s="15" t="s">
        <v>13</v>
      </c>
      <c r="AB249" s="39">
        <v>35</v>
      </c>
    </row>
    <row r="250" spans="1:28" x14ac:dyDescent="0.35">
      <c r="A250" t="s">
        <v>275</v>
      </c>
      <c r="B250">
        <v>1999</v>
      </c>
      <c r="C250" t="s">
        <v>30</v>
      </c>
      <c r="D250" s="43">
        <v>17</v>
      </c>
      <c r="E250">
        <v>0</v>
      </c>
      <c r="F250" s="38">
        <v>2395.17</v>
      </c>
      <c r="G250" t="s">
        <v>11</v>
      </c>
      <c r="H250" t="s">
        <v>16</v>
      </c>
      <c r="I250" t="s">
        <v>276</v>
      </c>
      <c r="J250" s="41">
        <v>1999</v>
      </c>
      <c r="K250" s="44" t="s">
        <v>30</v>
      </c>
      <c r="L250" s="15">
        <f t="shared" si="21"/>
        <v>1</v>
      </c>
      <c r="M250" s="15" t="str">
        <f t="shared" si="22"/>
        <v>tier - 2</v>
      </c>
      <c r="N250" s="15">
        <f t="shared" si="23"/>
        <v>2</v>
      </c>
      <c r="O250" s="9" t="str">
        <f t="shared" si="24"/>
        <v>tier - 1</v>
      </c>
      <c r="P250" s="9" t="str">
        <f t="shared" si="25"/>
        <v>R1014</v>
      </c>
      <c r="Q250" s="36" t="str">
        <f t="shared" si="26"/>
        <v>17-Dec-1999</v>
      </c>
      <c r="R250" s="36">
        <v>36511</v>
      </c>
      <c r="S250" s="52">
        <f t="shared" si="27"/>
        <v>23</v>
      </c>
      <c r="T250" s="55">
        <v>2395.17</v>
      </c>
      <c r="U250" s="15" t="s">
        <v>275</v>
      </c>
      <c r="V250" s="72">
        <v>36511</v>
      </c>
      <c r="W250" s="15">
        <v>0</v>
      </c>
      <c r="X250" s="55">
        <v>2395.17</v>
      </c>
      <c r="Y250" s="15">
        <v>1</v>
      </c>
      <c r="Z250" s="15">
        <v>2</v>
      </c>
      <c r="AA250" s="15" t="s">
        <v>276</v>
      </c>
      <c r="AB250" s="39">
        <v>23</v>
      </c>
    </row>
    <row r="251" spans="1:28" x14ac:dyDescent="0.35">
      <c r="A251" t="s">
        <v>277</v>
      </c>
      <c r="B251">
        <v>1999</v>
      </c>
      <c r="C251" t="s">
        <v>35</v>
      </c>
      <c r="D251" s="43">
        <v>10</v>
      </c>
      <c r="E251">
        <v>0</v>
      </c>
      <c r="F251" s="38">
        <v>2396.1</v>
      </c>
      <c r="G251" t="s">
        <v>11</v>
      </c>
      <c r="H251" t="s">
        <v>16</v>
      </c>
      <c r="I251" t="s">
        <v>166</v>
      </c>
      <c r="J251" s="41">
        <v>1999</v>
      </c>
      <c r="K251" s="44" t="s">
        <v>35</v>
      </c>
      <c r="L251" s="15">
        <f t="shared" si="21"/>
        <v>1</v>
      </c>
      <c r="M251" s="15" t="str">
        <f t="shared" si="22"/>
        <v>tier - 2</v>
      </c>
      <c r="N251" s="15">
        <f t="shared" si="23"/>
        <v>2</v>
      </c>
      <c r="O251" s="9" t="str">
        <f t="shared" si="24"/>
        <v>tier - 1</v>
      </c>
      <c r="P251" s="9" t="str">
        <f t="shared" si="25"/>
        <v>R1019</v>
      </c>
      <c r="Q251" s="36" t="str">
        <f t="shared" si="26"/>
        <v>10-Aug-1999</v>
      </c>
      <c r="R251" s="36">
        <v>36382</v>
      </c>
      <c r="S251" s="52">
        <f t="shared" si="27"/>
        <v>24</v>
      </c>
      <c r="T251" s="55">
        <v>2396.1</v>
      </c>
      <c r="U251" s="15" t="s">
        <v>277</v>
      </c>
      <c r="V251" s="72">
        <v>36382</v>
      </c>
      <c r="W251" s="15">
        <v>0</v>
      </c>
      <c r="X251" s="55">
        <v>2396.1</v>
      </c>
      <c r="Y251" s="15">
        <v>1</v>
      </c>
      <c r="Z251" s="15">
        <v>2</v>
      </c>
      <c r="AA251" s="15" t="s">
        <v>166</v>
      </c>
      <c r="AB251" s="39">
        <v>24</v>
      </c>
    </row>
    <row r="252" spans="1:28" x14ac:dyDescent="0.35">
      <c r="A252" t="s">
        <v>278</v>
      </c>
      <c r="B252">
        <v>2001</v>
      </c>
      <c r="C252" t="s">
        <v>18</v>
      </c>
      <c r="D252" s="43">
        <v>3</v>
      </c>
      <c r="E252">
        <v>0</v>
      </c>
      <c r="F252" s="38">
        <v>2404.73</v>
      </c>
      <c r="G252" t="s">
        <v>11</v>
      </c>
      <c r="H252" t="s">
        <v>12</v>
      </c>
      <c r="I252" t="s">
        <v>23</v>
      </c>
      <c r="J252" s="41">
        <v>2001</v>
      </c>
      <c r="K252" s="44" t="s">
        <v>18</v>
      </c>
      <c r="L252" s="15">
        <f t="shared" si="21"/>
        <v>1</v>
      </c>
      <c r="M252" s="15" t="str">
        <f t="shared" si="22"/>
        <v>tier - 2</v>
      </c>
      <c r="N252" s="15">
        <f t="shared" si="23"/>
        <v>1</v>
      </c>
      <c r="O252" s="9" t="str">
        <f t="shared" si="24"/>
        <v>tier - 3</v>
      </c>
      <c r="P252" s="9" t="str">
        <f t="shared" si="25"/>
        <v>R1012</v>
      </c>
      <c r="Q252" s="36" t="str">
        <f t="shared" si="26"/>
        <v>3-Jun-2001</v>
      </c>
      <c r="R252" s="36">
        <v>37045</v>
      </c>
      <c r="S252" s="52">
        <f t="shared" si="27"/>
        <v>22</v>
      </c>
      <c r="T252" s="55">
        <v>2404.73</v>
      </c>
      <c r="U252" s="15" t="s">
        <v>278</v>
      </c>
      <c r="V252" s="72">
        <v>37045</v>
      </c>
      <c r="W252" s="15">
        <v>0</v>
      </c>
      <c r="X252" s="55">
        <v>2404.73</v>
      </c>
      <c r="Y252" s="15">
        <v>1</v>
      </c>
      <c r="Z252" s="15">
        <v>1</v>
      </c>
      <c r="AA252" s="15" t="s">
        <v>23</v>
      </c>
      <c r="AB252" s="39">
        <v>22</v>
      </c>
    </row>
    <row r="253" spans="1:28" x14ac:dyDescent="0.35">
      <c r="A253" t="s">
        <v>279</v>
      </c>
      <c r="B253">
        <v>1999</v>
      </c>
      <c r="C253" t="s">
        <v>15</v>
      </c>
      <c r="D253" s="43">
        <v>12</v>
      </c>
      <c r="E253">
        <v>1</v>
      </c>
      <c r="F253" s="38">
        <v>2416.96</v>
      </c>
      <c r="G253" t="s">
        <v>11</v>
      </c>
      <c r="H253" t="s">
        <v>11</v>
      </c>
      <c r="I253" t="s">
        <v>42</v>
      </c>
      <c r="J253" s="41">
        <v>1999</v>
      </c>
      <c r="K253" s="44" t="s">
        <v>15</v>
      </c>
      <c r="L253" s="15">
        <f t="shared" si="21"/>
        <v>1</v>
      </c>
      <c r="M253" s="15" t="str">
        <f t="shared" si="22"/>
        <v>tier - 2</v>
      </c>
      <c r="N253" s="15">
        <f t="shared" si="23"/>
        <v>9</v>
      </c>
      <c r="O253" s="9" t="str">
        <f t="shared" si="24"/>
        <v>tier - 2</v>
      </c>
      <c r="P253" s="9" t="str">
        <f t="shared" si="25"/>
        <v>R1011</v>
      </c>
      <c r="Q253" s="36" t="str">
        <f t="shared" si="26"/>
        <v>12-Nov-1999</v>
      </c>
      <c r="R253" s="36">
        <v>36476</v>
      </c>
      <c r="S253" s="52">
        <f t="shared" si="27"/>
        <v>24</v>
      </c>
      <c r="T253" s="55">
        <v>2416.96</v>
      </c>
      <c r="U253" s="15" t="s">
        <v>279</v>
      </c>
      <c r="V253" s="72">
        <v>36476</v>
      </c>
      <c r="W253" s="15">
        <v>1</v>
      </c>
      <c r="X253" s="55">
        <v>2416.96</v>
      </c>
      <c r="Y253" s="15">
        <v>1</v>
      </c>
      <c r="Z253" s="15">
        <v>9</v>
      </c>
      <c r="AA253" s="15" t="s">
        <v>42</v>
      </c>
      <c r="AB253" s="39">
        <v>24</v>
      </c>
    </row>
    <row r="254" spans="1:28" x14ac:dyDescent="0.35">
      <c r="A254" t="s">
        <v>280</v>
      </c>
      <c r="B254">
        <v>1999</v>
      </c>
      <c r="C254" t="s">
        <v>15</v>
      </c>
      <c r="D254" s="43">
        <v>21</v>
      </c>
      <c r="E254">
        <v>1</v>
      </c>
      <c r="F254" s="38">
        <v>2438.06</v>
      </c>
      <c r="G254" t="s">
        <v>11</v>
      </c>
      <c r="H254" t="s">
        <v>11</v>
      </c>
      <c r="I254" t="s">
        <v>13</v>
      </c>
      <c r="J254" s="41">
        <v>1999</v>
      </c>
      <c r="K254" s="44" t="s">
        <v>15</v>
      </c>
      <c r="L254" s="15">
        <f t="shared" si="21"/>
        <v>1</v>
      </c>
      <c r="M254" s="15" t="str">
        <f t="shared" si="22"/>
        <v>tier - 2</v>
      </c>
      <c r="N254" s="15">
        <f t="shared" si="23"/>
        <v>9</v>
      </c>
      <c r="O254" s="9" t="str">
        <f t="shared" si="24"/>
        <v>tier - 2</v>
      </c>
      <c r="P254" s="9" t="str">
        <f t="shared" si="25"/>
        <v>R1013</v>
      </c>
      <c r="Q254" s="36" t="str">
        <f t="shared" si="26"/>
        <v>21-Nov-1999</v>
      </c>
      <c r="R254" s="36">
        <v>36485</v>
      </c>
      <c r="S254" s="52">
        <f t="shared" si="27"/>
        <v>24</v>
      </c>
      <c r="T254" s="55">
        <v>2438.06</v>
      </c>
      <c r="U254" s="15" t="s">
        <v>280</v>
      </c>
      <c r="V254" s="72">
        <v>36485</v>
      </c>
      <c r="W254" s="15">
        <v>1</v>
      </c>
      <c r="X254" s="55">
        <v>2438.06</v>
      </c>
      <c r="Y254" s="15">
        <v>1</v>
      </c>
      <c r="Z254" s="15">
        <v>9</v>
      </c>
      <c r="AA254" s="15" t="s">
        <v>13</v>
      </c>
      <c r="AB254" s="39">
        <v>24</v>
      </c>
    </row>
    <row r="255" spans="1:28" x14ac:dyDescent="0.35">
      <c r="A255" t="s">
        <v>281</v>
      </c>
      <c r="B255">
        <v>2002</v>
      </c>
      <c r="C255" t="s">
        <v>10</v>
      </c>
      <c r="D255" s="43">
        <v>29</v>
      </c>
      <c r="E255">
        <v>0</v>
      </c>
      <c r="F255" s="38">
        <v>2457.21</v>
      </c>
      <c r="G255" t="s">
        <v>11</v>
      </c>
      <c r="H255" t="s">
        <v>16</v>
      </c>
      <c r="I255" t="s">
        <v>247</v>
      </c>
      <c r="J255" s="41">
        <v>2002</v>
      </c>
      <c r="K255" s="44" t="s">
        <v>10</v>
      </c>
      <c r="L255" s="15">
        <f t="shared" si="21"/>
        <v>1</v>
      </c>
      <c r="M255" s="15" t="str">
        <f t="shared" si="22"/>
        <v>tier - 2</v>
      </c>
      <c r="N255" s="15">
        <f t="shared" si="23"/>
        <v>2</v>
      </c>
      <c r="O255" s="9" t="str">
        <f t="shared" si="24"/>
        <v>tier - 1</v>
      </c>
      <c r="P255" s="9" t="str">
        <f t="shared" si="25"/>
        <v>R1024</v>
      </c>
      <c r="Q255" s="36" t="str">
        <f t="shared" si="26"/>
        <v>29-Jul-2002</v>
      </c>
      <c r="R255" s="36">
        <v>37466</v>
      </c>
      <c r="S255" s="52">
        <f t="shared" si="27"/>
        <v>21</v>
      </c>
      <c r="T255" s="55">
        <v>2457.21</v>
      </c>
      <c r="U255" s="15" t="s">
        <v>281</v>
      </c>
      <c r="V255" s="72">
        <v>37466</v>
      </c>
      <c r="W255" s="15">
        <v>0</v>
      </c>
      <c r="X255" s="55">
        <v>2457.21</v>
      </c>
      <c r="Y255" s="15">
        <v>1</v>
      </c>
      <c r="Z255" s="15">
        <v>2</v>
      </c>
      <c r="AA255" s="15" t="s">
        <v>247</v>
      </c>
      <c r="AB255" s="39">
        <v>21</v>
      </c>
    </row>
    <row r="256" spans="1:28" x14ac:dyDescent="0.35">
      <c r="A256" t="s">
        <v>282</v>
      </c>
      <c r="B256">
        <v>1998</v>
      </c>
      <c r="C256" t="s">
        <v>15</v>
      </c>
      <c r="D256" s="43">
        <v>19</v>
      </c>
      <c r="E256">
        <v>0</v>
      </c>
      <c r="F256" s="38">
        <v>2457.5</v>
      </c>
      <c r="G256" t="s">
        <v>11</v>
      </c>
      <c r="H256" t="s">
        <v>16</v>
      </c>
      <c r="I256" t="s">
        <v>42</v>
      </c>
      <c r="J256" s="41">
        <v>1998</v>
      </c>
      <c r="K256" s="44" t="s">
        <v>15</v>
      </c>
      <c r="L256" s="15">
        <f t="shared" si="21"/>
        <v>1</v>
      </c>
      <c r="M256" s="15" t="str">
        <f t="shared" si="22"/>
        <v>tier - 2</v>
      </c>
      <c r="N256" s="15">
        <f t="shared" si="23"/>
        <v>2</v>
      </c>
      <c r="O256" s="9" t="str">
        <f t="shared" si="24"/>
        <v>tier - 1</v>
      </c>
      <c r="P256" s="9" t="str">
        <f t="shared" si="25"/>
        <v>R1011</v>
      </c>
      <c r="Q256" s="36" t="str">
        <f t="shared" si="26"/>
        <v>19-Nov-1998</v>
      </c>
      <c r="R256" s="36">
        <v>36118</v>
      </c>
      <c r="S256" s="52">
        <f t="shared" si="27"/>
        <v>25</v>
      </c>
      <c r="T256" s="55">
        <v>2457.5</v>
      </c>
      <c r="U256" s="15" t="s">
        <v>282</v>
      </c>
      <c r="V256" s="72">
        <v>36118</v>
      </c>
      <c r="W256" s="15">
        <v>0</v>
      </c>
      <c r="X256" s="55">
        <v>2457.5</v>
      </c>
      <c r="Y256" s="15">
        <v>1</v>
      </c>
      <c r="Z256" s="15">
        <v>2</v>
      </c>
      <c r="AA256" s="15" t="s">
        <v>42</v>
      </c>
      <c r="AB256" s="39">
        <v>25</v>
      </c>
    </row>
    <row r="257" spans="1:28" x14ac:dyDescent="0.35">
      <c r="A257" t="s">
        <v>283</v>
      </c>
      <c r="B257">
        <v>2002</v>
      </c>
      <c r="C257" t="s">
        <v>10</v>
      </c>
      <c r="D257" s="43">
        <v>11</v>
      </c>
      <c r="E257">
        <v>0</v>
      </c>
      <c r="F257" s="38">
        <v>2459.7199999999998</v>
      </c>
      <c r="G257" t="s">
        <v>11</v>
      </c>
      <c r="H257" t="s">
        <v>11</v>
      </c>
      <c r="I257" t="s">
        <v>247</v>
      </c>
      <c r="J257" s="41">
        <v>2002</v>
      </c>
      <c r="K257" s="44" t="s">
        <v>10</v>
      </c>
      <c r="L257" s="15">
        <f t="shared" si="21"/>
        <v>1</v>
      </c>
      <c r="M257" s="15" t="str">
        <f t="shared" si="22"/>
        <v>tier - 2</v>
      </c>
      <c r="N257" s="15">
        <f t="shared" si="23"/>
        <v>9</v>
      </c>
      <c r="O257" s="9" t="str">
        <f t="shared" si="24"/>
        <v>tier - 2</v>
      </c>
      <c r="P257" s="9" t="str">
        <f t="shared" si="25"/>
        <v>R1024</v>
      </c>
      <c r="Q257" s="36" t="str">
        <f t="shared" si="26"/>
        <v>11-Jul-2002</v>
      </c>
      <c r="R257" s="36">
        <v>37448</v>
      </c>
      <c r="S257" s="52">
        <f t="shared" si="27"/>
        <v>21</v>
      </c>
      <c r="T257" s="55">
        <v>2459.7199999999998</v>
      </c>
      <c r="U257" s="15" t="s">
        <v>283</v>
      </c>
      <c r="V257" s="72">
        <v>37448</v>
      </c>
      <c r="W257" s="15">
        <v>0</v>
      </c>
      <c r="X257" s="55">
        <v>2459.7199999999998</v>
      </c>
      <c r="Y257" s="15">
        <v>1</v>
      </c>
      <c r="Z257" s="15">
        <v>9</v>
      </c>
      <c r="AA257" s="15" t="s">
        <v>247</v>
      </c>
      <c r="AB257" s="39">
        <v>21</v>
      </c>
    </row>
    <row r="258" spans="1:28" x14ac:dyDescent="0.35">
      <c r="A258" t="s">
        <v>284</v>
      </c>
      <c r="B258">
        <v>1998</v>
      </c>
      <c r="C258" t="s">
        <v>35</v>
      </c>
      <c r="D258" s="43">
        <v>17</v>
      </c>
      <c r="E258">
        <v>0</v>
      </c>
      <c r="F258" s="38">
        <v>2464.62</v>
      </c>
      <c r="G258" t="s">
        <v>11</v>
      </c>
      <c r="H258" t="s">
        <v>12</v>
      </c>
      <c r="I258" t="s">
        <v>13</v>
      </c>
      <c r="J258" s="41">
        <v>1998</v>
      </c>
      <c r="K258" s="44" t="s">
        <v>35</v>
      </c>
      <c r="L258" s="15">
        <f t="shared" si="21"/>
        <v>1</v>
      </c>
      <c r="M258" s="15" t="str">
        <f t="shared" si="22"/>
        <v>tier - 2</v>
      </c>
      <c r="N258" s="15">
        <f t="shared" si="23"/>
        <v>1</v>
      </c>
      <c r="O258" s="9" t="str">
        <f t="shared" si="24"/>
        <v>tier - 3</v>
      </c>
      <c r="P258" s="9" t="str">
        <f t="shared" si="25"/>
        <v>R1013</v>
      </c>
      <c r="Q258" s="36" t="str">
        <f t="shared" si="26"/>
        <v>17-Aug-1998</v>
      </c>
      <c r="R258" s="36">
        <v>36024</v>
      </c>
      <c r="S258" s="52">
        <f t="shared" si="27"/>
        <v>25</v>
      </c>
      <c r="T258" s="55">
        <v>2464.62</v>
      </c>
      <c r="U258" s="15" t="s">
        <v>284</v>
      </c>
      <c r="V258" s="72">
        <v>36024</v>
      </c>
      <c r="W258" s="15">
        <v>0</v>
      </c>
      <c r="X258" s="55">
        <v>2464.62</v>
      </c>
      <c r="Y258" s="15">
        <v>1</v>
      </c>
      <c r="Z258" s="15">
        <v>1</v>
      </c>
      <c r="AA258" s="15" t="s">
        <v>13</v>
      </c>
      <c r="AB258" s="39">
        <v>25</v>
      </c>
    </row>
    <row r="259" spans="1:28" x14ac:dyDescent="0.35">
      <c r="A259" t="s">
        <v>285</v>
      </c>
      <c r="B259">
        <v>1998</v>
      </c>
      <c r="C259" t="s">
        <v>10</v>
      </c>
      <c r="D259" s="43">
        <v>2</v>
      </c>
      <c r="E259">
        <v>0</v>
      </c>
      <c r="F259" s="38">
        <v>2473.33</v>
      </c>
      <c r="G259" t="s">
        <v>11</v>
      </c>
      <c r="H259" t="s">
        <v>12</v>
      </c>
      <c r="I259" t="s">
        <v>13</v>
      </c>
      <c r="J259" s="41">
        <v>1998</v>
      </c>
      <c r="K259" s="44" t="s">
        <v>10</v>
      </c>
      <c r="L259" s="15">
        <f t="shared" si="21"/>
        <v>1</v>
      </c>
      <c r="M259" s="15" t="str">
        <f t="shared" si="22"/>
        <v>tier - 2</v>
      </c>
      <c r="N259" s="15">
        <f t="shared" si="23"/>
        <v>1</v>
      </c>
      <c r="O259" s="9" t="str">
        <f t="shared" si="24"/>
        <v>tier - 3</v>
      </c>
      <c r="P259" s="9" t="str">
        <f t="shared" si="25"/>
        <v>R1013</v>
      </c>
      <c r="Q259" s="36" t="str">
        <f t="shared" si="26"/>
        <v>2-Jul-1998</v>
      </c>
      <c r="R259" s="36">
        <v>35978</v>
      </c>
      <c r="S259" s="52">
        <f t="shared" si="27"/>
        <v>25</v>
      </c>
      <c r="T259" s="55">
        <v>2473.33</v>
      </c>
      <c r="U259" s="15" t="s">
        <v>285</v>
      </c>
      <c r="V259" s="72">
        <v>35978</v>
      </c>
      <c r="W259" s="15">
        <v>0</v>
      </c>
      <c r="X259" s="55">
        <v>2473.33</v>
      </c>
      <c r="Y259" s="15">
        <v>1</v>
      </c>
      <c r="Z259" s="15">
        <v>1</v>
      </c>
      <c r="AA259" s="15" t="s">
        <v>13</v>
      </c>
      <c r="AB259" s="39">
        <v>25</v>
      </c>
    </row>
    <row r="260" spans="1:28" x14ac:dyDescent="0.35">
      <c r="A260" t="s">
        <v>286</v>
      </c>
      <c r="B260">
        <v>1998</v>
      </c>
      <c r="C260" t="s">
        <v>18</v>
      </c>
      <c r="D260" s="43">
        <v>20</v>
      </c>
      <c r="E260">
        <v>0</v>
      </c>
      <c r="F260" s="38">
        <v>2480.98</v>
      </c>
      <c r="G260" t="s">
        <v>11</v>
      </c>
      <c r="H260" t="s">
        <v>11</v>
      </c>
      <c r="I260" t="s">
        <v>13</v>
      </c>
      <c r="J260" s="41">
        <v>1998</v>
      </c>
      <c r="K260" s="44" t="s">
        <v>18</v>
      </c>
      <c r="L260" s="15">
        <f t="shared" si="21"/>
        <v>1</v>
      </c>
      <c r="M260" s="15" t="str">
        <f t="shared" si="22"/>
        <v>tier - 2</v>
      </c>
      <c r="N260" s="15">
        <f t="shared" si="23"/>
        <v>9</v>
      </c>
      <c r="O260" s="9" t="str">
        <f t="shared" si="24"/>
        <v>tier - 2</v>
      </c>
      <c r="P260" s="9" t="str">
        <f t="shared" si="25"/>
        <v>R1013</v>
      </c>
      <c r="Q260" s="36" t="str">
        <f t="shared" si="26"/>
        <v>20-Jun-1998</v>
      </c>
      <c r="R260" s="36">
        <v>35966</v>
      </c>
      <c r="S260" s="52">
        <f t="shared" si="27"/>
        <v>25</v>
      </c>
      <c r="T260" s="55">
        <v>2480.98</v>
      </c>
      <c r="U260" s="15" t="s">
        <v>286</v>
      </c>
      <c r="V260" s="72">
        <v>35966</v>
      </c>
      <c r="W260" s="15">
        <v>0</v>
      </c>
      <c r="X260" s="55">
        <v>2480.98</v>
      </c>
      <c r="Y260" s="15">
        <v>1</v>
      </c>
      <c r="Z260" s="15">
        <v>9</v>
      </c>
      <c r="AA260" s="15" t="s">
        <v>13</v>
      </c>
      <c r="AB260" s="39">
        <v>25</v>
      </c>
    </row>
    <row r="261" spans="1:28" x14ac:dyDescent="0.35">
      <c r="A261" t="s">
        <v>287</v>
      </c>
      <c r="B261">
        <v>1995</v>
      </c>
      <c r="C261" t="s">
        <v>15</v>
      </c>
      <c r="D261" s="43">
        <v>6</v>
      </c>
      <c r="E261">
        <v>0</v>
      </c>
      <c r="F261" s="38">
        <v>2483.7399999999998</v>
      </c>
      <c r="G261" t="s">
        <v>12</v>
      </c>
      <c r="H261" t="s">
        <v>11</v>
      </c>
      <c r="I261" t="s">
        <v>13</v>
      </c>
      <c r="J261" s="41">
        <v>1995</v>
      </c>
      <c r="K261" s="44" t="s">
        <v>15</v>
      </c>
      <c r="L261" s="15">
        <f t="shared" ref="L261:L324" si="28">MATCH($G$4:$G$2346,$G$4:$G$2346,0)</f>
        <v>4</v>
      </c>
      <c r="M261" s="15" t="str">
        <f t="shared" ref="M261:M324" si="29">IF(G261="?",INDEX($G$4:$G$2346,MODE($L$4:$L$2346)),G261)</f>
        <v>tier - 3</v>
      </c>
      <c r="N261" s="15">
        <f t="shared" ref="N261:N324" si="30">MATCH($H$4:$H$2346,$H$4:$H$2346,0)</f>
        <v>9</v>
      </c>
      <c r="O261" s="9" t="str">
        <f t="shared" ref="O261:O324" si="31">IF(H261="?",INDEX($H$4:$H$2346,MODE($N$4:$N$2346)),H261)</f>
        <v>tier - 2</v>
      </c>
      <c r="P261" s="9" t="str">
        <f t="shared" ref="P261:P324" si="32">IF(I261="?","Unknown",I261)</f>
        <v>R1013</v>
      </c>
      <c r="Q261" s="36" t="str">
        <f t="shared" ref="Q261:Q324" si="33">CONCATENATE(D261,"-",K261,"-",J261)</f>
        <v>6-Nov-1995</v>
      </c>
      <c r="R261" s="36">
        <v>35009</v>
      </c>
      <c r="S261" s="52">
        <f t="shared" ref="S261:S324" si="34">ROUND((($S$2-R261)/365),0)</f>
        <v>28</v>
      </c>
      <c r="T261" s="55">
        <v>2483.7399999999998</v>
      </c>
      <c r="U261" s="15" t="s">
        <v>287</v>
      </c>
      <c r="V261" s="72">
        <v>35009</v>
      </c>
      <c r="W261" s="15">
        <v>0</v>
      </c>
      <c r="X261" s="55">
        <v>2483.7399999999998</v>
      </c>
      <c r="Y261" s="15">
        <v>4</v>
      </c>
      <c r="Z261" s="15">
        <v>9</v>
      </c>
      <c r="AA261" s="15" t="s">
        <v>13</v>
      </c>
      <c r="AB261" s="39">
        <v>28</v>
      </c>
    </row>
    <row r="262" spans="1:28" x14ac:dyDescent="0.35">
      <c r="A262" t="s">
        <v>288</v>
      </c>
      <c r="B262">
        <v>1995</v>
      </c>
      <c r="C262" t="s">
        <v>37</v>
      </c>
      <c r="D262" s="43">
        <v>14</v>
      </c>
      <c r="E262">
        <v>0</v>
      </c>
      <c r="F262" s="38">
        <v>2494.02</v>
      </c>
      <c r="G262" t="s">
        <v>12</v>
      </c>
      <c r="H262" t="s">
        <v>16</v>
      </c>
      <c r="I262" t="s">
        <v>42</v>
      </c>
      <c r="J262" s="41">
        <v>1995</v>
      </c>
      <c r="K262" s="44" t="s">
        <v>37</v>
      </c>
      <c r="L262" s="15">
        <f t="shared" si="28"/>
        <v>4</v>
      </c>
      <c r="M262" s="15" t="str">
        <f t="shared" si="29"/>
        <v>tier - 3</v>
      </c>
      <c r="N262" s="15">
        <f t="shared" si="30"/>
        <v>2</v>
      </c>
      <c r="O262" s="9" t="str">
        <f t="shared" si="31"/>
        <v>tier - 1</v>
      </c>
      <c r="P262" s="9" t="str">
        <f t="shared" si="32"/>
        <v>R1011</v>
      </c>
      <c r="Q262" s="36" t="str">
        <f t="shared" si="33"/>
        <v>14-Oct-1995</v>
      </c>
      <c r="R262" s="36">
        <v>34986</v>
      </c>
      <c r="S262" s="52">
        <f t="shared" si="34"/>
        <v>28</v>
      </c>
      <c r="T262" s="55">
        <v>2494.02</v>
      </c>
      <c r="U262" s="15" t="s">
        <v>288</v>
      </c>
      <c r="V262" s="72">
        <v>34986</v>
      </c>
      <c r="W262" s="15">
        <v>0</v>
      </c>
      <c r="X262" s="55">
        <v>2494.02</v>
      </c>
      <c r="Y262" s="15">
        <v>4</v>
      </c>
      <c r="Z262" s="15">
        <v>2</v>
      </c>
      <c r="AA262" s="15" t="s">
        <v>42</v>
      </c>
      <c r="AB262" s="39">
        <v>28</v>
      </c>
    </row>
    <row r="263" spans="1:28" x14ac:dyDescent="0.35">
      <c r="A263" t="s">
        <v>289</v>
      </c>
      <c r="B263">
        <v>1995</v>
      </c>
      <c r="C263" t="s">
        <v>10</v>
      </c>
      <c r="D263" s="43">
        <v>9</v>
      </c>
      <c r="E263">
        <v>0</v>
      </c>
      <c r="F263" s="38">
        <v>2497.04</v>
      </c>
      <c r="G263" t="s">
        <v>12</v>
      </c>
      <c r="H263" t="s">
        <v>12</v>
      </c>
      <c r="I263" t="s">
        <v>13</v>
      </c>
      <c r="J263" s="41">
        <v>1995</v>
      </c>
      <c r="K263" s="44" t="s">
        <v>10</v>
      </c>
      <c r="L263" s="15">
        <f t="shared" si="28"/>
        <v>4</v>
      </c>
      <c r="M263" s="15" t="str">
        <f t="shared" si="29"/>
        <v>tier - 3</v>
      </c>
      <c r="N263" s="15">
        <f t="shared" si="30"/>
        <v>1</v>
      </c>
      <c r="O263" s="9" t="str">
        <f t="shared" si="31"/>
        <v>tier - 3</v>
      </c>
      <c r="P263" s="9" t="str">
        <f t="shared" si="32"/>
        <v>R1013</v>
      </c>
      <c r="Q263" s="36" t="str">
        <f t="shared" si="33"/>
        <v>9-Jul-1995</v>
      </c>
      <c r="R263" s="36">
        <v>34889</v>
      </c>
      <c r="S263" s="52">
        <f t="shared" si="34"/>
        <v>28</v>
      </c>
      <c r="T263" s="55">
        <v>2497.04</v>
      </c>
      <c r="U263" s="15" t="s">
        <v>289</v>
      </c>
      <c r="V263" s="72">
        <v>34889</v>
      </c>
      <c r="W263" s="15">
        <v>0</v>
      </c>
      <c r="X263" s="55">
        <v>2497.04</v>
      </c>
      <c r="Y263" s="15">
        <v>4</v>
      </c>
      <c r="Z263" s="15">
        <v>1</v>
      </c>
      <c r="AA263" s="15" t="s">
        <v>13</v>
      </c>
      <c r="AB263" s="39">
        <v>28</v>
      </c>
    </row>
    <row r="264" spans="1:28" x14ac:dyDescent="0.35">
      <c r="A264" t="s">
        <v>290</v>
      </c>
      <c r="B264">
        <v>1995</v>
      </c>
      <c r="C264" t="s">
        <v>37</v>
      </c>
      <c r="D264" s="43">
        <v>15</v>
      </c>
      <c r="E264">
        <v>0</v>
      </c>
      <c r="F264" s="38">
        <v>2498.41</v>
      </c>
      <c r="G264" t="s">
        <v>12</v>
      </c>
      <c r="H264" t="s">
        <v>12</v>
      </c>
      <c r="I264" t="s">
        <v>13</v>
      </c>
      <c r="J264" s="41">
        <v>1995</v>
      </c>
      <c r="K264" s="44" t="s">
        <v>37</v>
      </c>
      <c r="L264" s="15">
        <f t="shared" si="28"/>
        <v>4</v>
      </c>
      <c r="M264" s="15" t="str">
        <f t="shared" si="29"/>
        <v>tier - 3</v>
      </c>
      <c r="N264" s="15">
        <f t="shared" si="30"/>
        <v>1</v>
      </c>
      <c r="O264" s="9" t="str">
        <f t="shared" si="31"/>
        <v>tier - 3</v>
      </c>
      <c r="P264" s="9" t="str">
        <f t="shared" si="32"/>
        <v>R1013</v>
      </c>
      <c r="Q264" s="36" t="str">
        <f t="shared" si="33"/>
        <v>15-Oct-1995</v>
      </c>
      <c r="R264" s="36">
        <v>34987</v>
      </c>
      <c r="S264" s="52">
        <f t="shared" si="34"/>
        <v>28</v>
      </c>
      <c r="T264" s="55">
        <v>2498.41</v>
      </c>
      <c r="U264" s="15" t="s">
        <v>290</v>
      </c>
      <c r="V264" s="72">
        <v>34987</v>
      </c>
      <c r="W264" s="15">
        <v>0</v>
      </c>
      <c r="X264" s="55">
        <v>2498.41</v>
      </c>
      <c r="Y264" s="15">
        <v>4</v>
      </c>
      <c r="Z264" s="15">
        <v>1</v>
      </c>
      <c r="AA264" s="15" t="s">
        <v>13</v>
      </c>
      <c r="AB264" s="39">
        <v>28</v>
      </c>
    </row>
    <row r="265" spans="1:28" x14ac:dyDescent="0.35">
      <c r="A265" t="s">
        <v>291</v>
      </c>
      <c r="B265">
        <v>2004</v>
      </c>
      <c r="C265" t="s">
        <v>20</v>
      </c>
      <c r="D265" s="43">
        <v>6</v>
      </c>
      <c r="E265">
        <v>0</v>
      </c>
      <c r="F265" s="38">
        <v>2500.9299999999998</v>
      </c>
      <c r="G265" t="s">
        <v>11</v>
      </c>
      <c r="H265" t="s">
        <v>11</v>
      </c>
      <c r="I265" t="s">
        <v>23</v>
      </c>
      <c r="J265" s="41">
        <v>2004</v>
      </c>
      <c r="K265" s="44" t="s">
        <v>20</v>
      </c>
      <c r="L265" s="15">
        <f t="shared" si="28"/>
        <v>1</v>
      </c>
      <c r="M265" s="15" t="str">
        <f t="shared" si="29"/>
        <v>tier - 2</v>
      </c>
      <c r="N265" s="15">
        <f t="shared" si="30"/>
        <v>9</v>
      </c>
      <c r="O265" s="9" t="str">
        <f t="shared" si="31"/>
        <v>tier - 2</v>
      </c>
      <c r="P265" s="9" t="str">
        <f t="shared" si="32"/>
        <v>R1012</v>
      </c>
      <c r="Q265" s="36" t="str">
        <f t="shared" si="33"/>
        <v>6-Sep-2004</v>
      </c>
      <c r="R265" s="36">
        <v>38236</v>
      </c>
      <c r="S265" s="52">
        <f t="shared" si="34"/>
        <v>19</v>
      </c>
      <c r="T265" s="55">
        <v>2500.9299999999998</v>
      </c>
      <c r="U265" s="15" t="s">
        <v>291</v>
      </c>
      <c r="V265" s="72">
        <v>38236</v>
      </c>
      <c r="W265" s="15">
        <v>0</v>
      </c>
      <c r="X265" s="55">
        <v>2500.9299999999998</v>
      </c>
      <c r="Y265" s="15">
        <v>1</v>
      </c>
      <c r="Z265" s="15">
        <v>9</v>
      </c>
      <c r="AA265" s="15" t="s">
        <v>23</v>
      </c>
      <c r="AB265" s="39">
        <v>19</v>
      </c>
    </row>
    <row r="266" spans="1:28" x14ac:dyDescent="0.35">
      <c r="A266" t="s">
        <v>292</v>
      </c>
      <c r="B266">
        <v>1991</v>
      </c>
      <c r="C266" t="s">
        <v>35</v>
      </c>
      <c r="D266" s="43">
        <v>5</v>
      </c>
      <c r="E266">
        <v>3</v>
      </c>
      <c r="F266" s="38">
        <v>2510.79</v>
      </c>
      <c r="G266" t="s">
        <v>11</v>
      </c>
      <c r="H266" t="s">
        <v>16</v>
      </c>
      <c r="I266" t="s">
        <v>13</v>
      </c>
      <c r="J266" s="41">
        <v>1991</v>
      </c>
      <c r="K266" s="44" t="s">
        <v>35</v>
      </c>
      <c r="L266" s="15">
        <f t="shared" si="28"/>
        <v>1</v>
      </c>
      <c r="M266" s="15" t="str">
        <f t="shared" si="29"/>
        <v>tier - 2</v>
      </c>
      <c r="N266" s="15">
        <f t="shared" si="30"/>
        <v>2</v>
      </c>
      <c r="O266" s="9" t="str">
        <f t="shared" si="31"/>
        <v>tier - 1</v>
      </c>
      <c r="P266" s="9" t="str">
        <f t="shared" si="32"/>
        <v>R1013</v>
      </c>
      <c r="Q266" s="36" t="str">
        <f t="shared" si="33"/>
        <v>5-Aug-1991</v>
      </c>
      <c r="R266" s="36">
        <v>33455</v>
      </c>
      <c r="S266" s="52">
        <f t="shared" si="34"/>
        <v>32</v>
      </c>
      <c r="T266" s="55">
        <v>2510.79</v>
      </c>
      <c r="U266" s="15" t="s">
        <v>292</v>
      </c>
      <c r="V266" s="72">
        <v>33455</v>
      </c>
      <c r="W266" s="15">
        <v>3</v>
      </c>
      <c r="X266" s="55">
        <v>2510.79</v>
      </c>
      <c r="Y266" s="15">
        <v>1</v>
      </c>
      <c r="Z266" s="15">
        <v>2</v>
      </c>
      <c r="AA266" s="15" t="s">
        <v>13</v>
      </c>
      <c r="AB266" s="39">
        <v>32</v>
      </c>
    </row>
    <row r="267" spans="1:28" x14ac:dyDescent="0.35">
      <c r="A267" t="s">
        <v>293</v>
      </c>
      <c r="B267">
        <v>1997</v>
      </c>
      <c r="C267" t="s">
        <v>15</v>
      </c>
      <c r="D267" s="43">
        <v>2</v>
      </c>
      <c r="E267">
        <v>0</v>
      </c>
      <c r="F267" s="38">
        <v>2523.17</v>
      </c>
      <c r="G267" t="s">
        <v>12</v>
      </c>
      <c r="H267" t="s">
        <v>16</v>
      </c>
      <c r="I267" t="s">
        <v>23</v>
      </c>
      <c r="J267" s="41">
        <v>1997</v>
      </c>
      <c r="K267" s="44" t="s">
        <v>15</v>
      </c>
      <c r="L267" s="15">
        <f t="shared" si="28"/>
        <v>4</v>
      </c>
      <c r="M267" s="15" t="str">
        <f t="shared" si="29"/>
        <v>tier - 3</v>
      </c>
      <c r="N267" s="15">
        <f t="shared" si="30"/>
        <v>2</v>
      </c>
      <c r="O267" s="9" t="str">
        <f t="shared" si="31"/>
        <v>tier - 1</v>
      </c>
      <c r="P267" s="9" t="str">
        <f t="shared" si="32"/>
        <v>R1012</v>
      </c>
      <c r="Q267" s="36" t="str">
        <f t="shared" si="33"/>
        <v>2-Nov-1997</v>
      </c>
      <c r="R267" s="36">
        <v>35736</v>
      </c>
      <c r="S267" s="52">
        <f t="shared" si="34"/>
        <v>26</v>
      </c>
      <c r="T267" s="55">
        <v>2523.17</v>
      </c>
      <c r="U267" s="15" t="s">
        <v>293</v>
      </c>
      <c r="V267" s="72">
        <v>35736</v>
      </c>
      <c r="W267" s="15">
        <v>0</v>
      </c>
      <c r="X267" s="55">
        <v>2523.17</v>
      </c>
      <c r="Y267" s="15">
        <v>4</v>
      </c>
      <c r="Z267" s="15">
        <v>2</v>
      </c>
      <c r="AA267" s="15" t="s">
        <v>23</v>
      </c>
      <c r="AB267" s="39">
        <v>26</v>
      </c>
    </row>
    <row r="268" spans="1:28" x14ac:dyDescent="0.35">
      <c r="A268" t="s">
        <v>294</v>
      </c>
      <c r="B268">
        <v>2000</v>
      </c>
      <c r="C268" t="s">
        <v>35</v>
      </c>
      <c r="D268" s="43">
        <v>25</v>
      </c>
      <c r="E268">
        <v>0</v>
      </c>
      <c r="F268" s="38">
        <v>2527.8200000000002</v>
      </c>
      <c r="G268" t="s">
        <v>11</v>
      </c>
      <c r="H268" t="s">
        <v>12</v>
      </c>
      <c r="I268" t="s">
        <v>23</v>
      </c>
      <c r="J268" s="41">
        <v>2000</v>
      </c>
      <c r="K268" s="44" t="s">
        <v>35</v>
      </c>
      <c r="L268" s="15">
        <f t="shared" si="28"/>
        <v>1</v>
      </c>
      <c r="M268" s="15" t="str">
        <f t="shared" si="29"/>
        <v>tier - 2</v>
      </c>
      <c r="N268" s="15">
        <f t="shared" si="30"/>
        <v>1</v>
      </c>
      <c r="O268" s="9" t="str">
        <f t="shared" si="31"/>
        <v>tier - 3</v>
      </c>
      <c r="P268" s="9" t="str">
        <f t="shared" si="32"/>
        <v>R1012</v>
      </c>
      <c r="Q268" s="36" t="str">
        <f t="shared" si="33"/>
        <v>25-Aug-2000</v>
      </c>
      <c r="R268" s="36">
        <v>36763</v>
      </c>
      <c r="S268" s="52">
        <f t="shared" si="34"/>
        <v>23</v>
      </c>
      <c r="T268" s="55">
        <v>2527.8200000000002</v>
      </c>
      <c r="U268" s="15" t="s">
        <v>294</v>
      </c>
      <c r="V268" s="72">
        <v>36763</v>
      </c>
      <c r="W268" s="15">
        <v>0</v>
      </c>
      <c r="X268" s="55">
        <v>2527.8200000000002</v>
      </c>
      <c r="Y268" s="15">
        <v>1</v>
      </c>
      <c r="Z268" s="15">
        <v>1</v>
      </c>
      <c r="AA268" s="15" t="s">
        <v>23</v>
      </c>
      <c r="AB268" s="39">
        <v>23</v>
      </c>
    </row>
    <row r="269" spans="1:28" x14ac:dyDescent="0.35">
      <c r="A269" t="s">
        <v>295</v>
      </c>
      <c r="B269">
        <v>1997</v>
      </c>
      <c r="C269" t="s">
        <v>10</v>
      </c>
      <c r="D269" s="43">
        <v>28</v>
      </c>
      <c r="E269">
        <v>0</v>
      </c>
      <c r="F269" s="38">
        <v>2534.39</v>
      </c>
      <c r="G269" t="s">
        <v>12</v>
      </c>
      <c r="H269" t="s">
        <v>12</v>
      </c>
      <c r="I269" t="s">
        <v>23</v>
      </c>
      <c r="J269" s="41">
        <v>1997</v>
      </c>
      <c r="K269" s="44" t="s">
        <v>10</v>
      </c>
      <c r="L269" s="15">
        <f t="shared" si="28"/>
        <v>4</v>
      </c>
      <c r="M269" s="15" t="str">
        <f t="shared" si="29"/>
        <v>tier - 3</v>
      </c>
      <c r="N269" s="15">
        <f t="shared" si="30"/>
        <v>1</v>
      </c>
      <c r="O269" s="9" t="str">
        <f t="shared" si="31"/>
        <v>tier - 3</v>
      </c>
      <c r="P269" s="9" t="str">
        <f t="shared" si="32"/>
        <v>R1012</v>
      </c>
      <c r="Q269" s="36" t="str">
        <f t="shared" si="33"/>
        <v>28-Jul-1997</v>
      </c>
      <c r="R269" s="36">
        <v>35639</v>
      </c>
      <c r="S269" s="52">
        <f t="shared" si="34"/>
        <v>26</v>
      </c>
      <c r="T269" s="55">
        <v>2534.39</v>
      </c>
      <c r="U269" s="15" t="s">
        <v>295</v>
      </c>
      <c r="V269" s="72">
        <v>35639</v>
      </c>
      <c r="W269" s="15">
        <v>0</v>
      </c>
      <c r="X269" s="55">
        <v>2534.39</v>
      </c>
      <c r="Y269" s="15">
        <v>4</v>
      </c>
      <c r="Z269" s="15">
        <v>1</v>
      </c>
      <c r="AA269" s="15" t="s">
        <v>23</v>
      </c>
      <c r="AB269" s="39">
        <v>26</v>
      </c>
    </row>
    <row r="270" spans="1:28" x14ac:dyDescent="0.35">
      <c r="A270" t="s">
        <v>296</v>
      </c>
      <c r="B270">
        <v>1990</v>
      </c>
      <c r="C270" t="s">
        <v>37</v>
      </c>
      <c r="D270" s="43">
        <v>1</v>
      </c>
      <c r="E270">
        <v>3</v>
      </c>
      <c r="F270" s="38">
        <v>2540.39</v>
      </c>
      <c r="G270" t="s">
        <v>11</v>
      </c>
      <c r="H270" t="s">
        <v>11</v>
      </c>
      <c r="I270" t="s">
        <v>13</v>
      </c>
      <c r="J270" s="41">
        <v>1990</v>
      </c>
      <c r="K270" s="44" t="s">
        <v>37</v>
      </c>
      <c r="L270" s="15">
        <f t="shared" si="28"/>
        <v>1</v>
      </c>
      <c r="M270" s="15" t="str">
        <f t="shared" si="29"/>
        <v>tier - 2</v>
      </c>
      <c r="N270" s="15">
        <f t="shared" si="30"/>
        <v>9</v>
      </c>
      <c r="O270" s="9" t="str">
        <f t="shared" si="31"/>
        <v>tier - 2</v>
      </c>
      <c r="P270" s="9" t="str">
        <f t="shared" si="32"/>
        <v>R1013</v>
      </c>
      <c r="Q270" s="36" t="str">
        <f t="shared" si="33"/>
        <v>1-Oct-1990</v>
      </c>
      <c r="R270" s="36">
        <v>33147</v>
      </c>
      <c r="S270" s="52">
        <f t="shared" si="34"/>
        <v>33</v>
      </c>
      <c r="T270" s="55">
        <v>2540.39</v>
      </c>
      <c r="U270" s="15" t="s">
        <v>296</v>
      </c>
      <c r="V270" s="72">
        <v>33147</v>
      </c>
      <c r="W270" s="15">
        <v>3</v>
      </c>
      <c r="X270" s="55">
        <v>2540.39</v>
      </c>
      <c r="Y270" s="15">
        <v>1</v>
      </c>
      <c r="Z270" s="15">
        <v>9</v>
      </c>
      <c r="AA270" s="15" t="s">
        <v>13</v>
      </c>
      <c r="AB270" s="39">
        <v>33</v>
      </c>
    </row>
    <row r="271" spans="1:28" x14ac:dyDescent="0.35">
      <c r="A271" t="s">
        <v>297</v>
      </c>
      <c r="B271">
        <v>1991</v>
      </c>
      <c r="C271" t="s">
        <v>15</v>
      </c>
      <c r="D271" s="43">
        <v>17</v>
      </c>
      <c r="E271">
        <v>3</v>
      </c>
      <c r="F271" s="38">
        <v>2545.6799999999998</v>
      </c>
      <c r="G271" t="s">
        <v>11</v>
      </c>
      <c r="H271" t="s">
        <v>16</v>
      </c>
      <c r="I271" t="s">
        <v>13</v>
      </c>
      <c r="J271" s="41">
        <v>1991</v>
      </c>
      <c r="K271" s="44" t="s">
        <v>15</v>
      </c>
      <c r="L271" s="15">
        <f t="shared" si="28"/>
        <v>1</v>
      </c>
      <c r="M271" s="15" t="str">
        <f t="shared" si="29"/>
        <v>tier - 2</v>
      </c>
      <c r="N271" s="15">
        <f t="shared" si="30"/>
        <v>2</v>
      </c>
      <c r="O271" s="9" t="str">
        <f t="shared" si="31"/>
        <v>tier - 1</v>
      </c>
      <c r="P271" s="9" t="str">
        <f t="shared" si="32"/>
        <v>R1013</v>
      </c>
      <c r="Q271" s="36" t="str">
        <f t="shared" si="33"/>
        <v>17-Nov-1991</v>
      </c>
      <c r="R271" s="36">
        <v>33559</v>
      </c>
      <c r="S271" s="52">
        <f t="shared" si="34"/>
        <v>32</v>
      </c>
      <c r="T271" s="55">
        <v>2545.6799999999998</v>
      </c>
      <c r="U271" s="15" t="s">
        <v>297</v>
      </c>
      <c r="V271" s="72">
        <v>33559</v>
      </c>
      <c r="W271" s="15">
        <v>3</v>
      </c>
      <c r="X271" s="55">
        <v>2545.6799999999998</v>
      </c>
      <c r="Y271" s="15">
        <v>1</v>
      </c>
      <c r="Z271" s="15">
        <v>2</v>
      </c>
      <c r="AA271" s="15" t="s">
        <v>13</v>
      </c>
      <c r="AB271" s="39">
        <v>32</v>
      </c>
    </row>
    <row r="272" spans="1:28" x14ac:dyDescent="0.35">
      <c r="A272" t="s">
        <v>298</v>
      </c>
      <c r="B272">
        <v>2002</v>
      </c>
      <c r="C272" t="s">
        <v>37</v>
      </c>
      <c r="D272" s="43">
        <v>11</v>
      </c>
      <c r="E272">
        <v>2</v>
      </c>
      <c r="F272" s="38">
        <v>2566.4699999999998</v>
      </c>
      <c r="G272" t="s">
        <v>11</v>
      </c>
      <c r="H272" t="s">
        <v>12</v>
      </c>
      <c r="I272" t="s">
        <v>13</v>
      </c>
      <c r="J272" s="41">
        <v>2002</v>
      </c>
      <c r="K272" s="44" t="s">
        <v>37</v>
      </c>
      <c r="L272" s="15">
        <f t="shared" si="28"/>
        <v>1</v>
      </c>
      <c r="M272" s="15" t="str">
        <f t="shared" si="29"/>
        <v>tier - 2</v>
      </c>
      <c r="N272" s="15">
        <f t="shared" si="30"/>
        <v>1</v>
      </c>
      <c r="O272" s="9" t="str">
        <f t="shared" si="31"/>
        <v>tier - 3</v>
      </c>
      <c r="P272" s="9" t="str">
        <f t="shared" si="32"/>
        <v>R1013</v>
      </c>
      <c r="Q272" s="36" t="str">
        <f t="shared" si="33"/>
        <v>11-Oct-2002</v>
      </c>
      <c r="R272" s="36">
        <v>37540</v>
      </c>
      <c r="S272" s="52">
        <f t="shared" si="34"/>
        <v>21</v>
      </c>
      <c r="T272" s="55">
        <v>2566.4699999999998</v>
      </c>
      <c r="U272" s="15" t="s">
        <v>298</v>
      </c>
      <c r="V272" s="72">
        <v>37540</v>
      </c>
      <c r="W272" s="15">
        <v>2</v>
      </c>
      <c r="X272" s="55">
        <v>2566.4699999999998</v>
      </c>
      <c r="Y272" s="15">
        <v>1</v>
      </c>
      <c r="Z272" s="15">
        <v>1</v>
      </c>
      <c r="AA272" s="15" t="s">
        <v>13</v>
      </c>
      <c r="AB272" s="39">
        <v>21</v>
      </c>
    </row>
    <row r="273" spans="1:28" x14ac:dyDescent="0.35">
      <c r="A273" t="s">
        <v>299</v>
      </c>
      <c r="B273">
        <v>2002</v>
      </c>
      <c r="C273" t="s">
        <v>10</v>
      </c>
      <c r="D273" s="43">
        <v>20</v>
      </c>
      <c r="E273">
        <v>0</v>
      </c>
      <c r="F273" s="38">
        <v>2585.04</v>
      </c>
      <c r="G273" t="s">
        <v>11</v>
      </c>
      <c r="H273" t="s">
        <v>11</v>
      </c>
      <c r="I273" t="s">
        <v>300</v>
      </c>
      <c r="J273" s="41">
        <v>2002</v>
      </c>
      <c r="K273" s="44" t="s">
        <v>10</v>
      </c>
      <c r="L273" s="15">
        <f t="shared" si="28"/>
        <v>1</v>
      </c>
      <c r="M273" s="15" t="str">
        <f t="shared" si="29"/>
        <v>tier - 2</v>
      </c>
      <c r="N273" s="15">
        <f t="shared" si="30"/>
        <v>9</v>
      </c>
      <c r="O273" s="9" t="str">
        <f t="shared" si="31"/>
        <v>tier - 2</v>
      </c>
      <c r="P273" s="9" t="str">
        <f t="shared" si="32"/>
        <v>R1021</v>
      </c>
      <c r="Q273" s="36" t="str">
        <f t="shared" si="33"/>
        <v>20-Jul-2002</v>
      </c>
      <c r="R273" s="36">
        <v>37457</v>
      </c>
      <c r="S273" s="52">
        <f t="shared" si="34"/>
        <v>21</v>
      </c>
      <c r="T273" s="55">
        <v>2585.04</v>
      </c>
      <c r="U273" s="15" t="s">
        <v>299</v>
      </c>
      <c r="V273" s="72">
        <v>37457</v>
      </c>
      <c r="W273" s="15">
        <v>0</v>
      </c>
      <c r="X273" s="55">
        <v>2585.04</v>
      </c>
      <c r="Y273" s="15">
        <v>1</v>
      </c>
      <c r="Z273" s="15">
        <v>9</v>
      </c>
      <c r="AA273" s="15" t="s">
        <v>300</v>
      </c>
      <c r="AB273" s="39">
        <v>21</v>
      </c>
    </row>
    <row r="274" spans="1:28" x14ac:dyDescent="0.35">
      <c r="A274" t="s">
        <v>301</v>
      </c>
      <c r="B274">
        <v>2001</v>
      </c>
      <c r="C274" t="s">
        <v>37</v>
      </c>
      <c r="D274" s="43">
        <v>15</v>
      </c>
      <c r="E274">
        <v>1</v>
      </c>
      <c r="F274" s="38">
        <v>2585.27</v>
      </c>
      <c r="G274" t="s">
        <v>11</v>
      </c>
      <c r="H274" t="s">
        <v>12</v>
      </c>
      <c r="I274" t="s">
        <v>42</v>
      </c>
      <c r="J274" s="41">
        <v>2001</v>
      </c>
      <c r="K274" s="44" t="s">
        <v>37</v>
      </c>
      <c r="L274" s="15">
        <f t="shared" si="28"/>
        <v>1</v>
      </c>
      <c r="M274" s="15" t="str">
        <f t="shared" si="29"/>
        <v>tier - 2</v>
      </c>
      <c r="N274" s="15">
        <f t="shared" si="30"/>
        <v>1</v>
      </c>
      <c r="O274" s="9" t="str">
        <f t="shared" si="31"/>
        <v>tier - 3</v>
      </c>
      <c r="P274" s="9" t="str">
        <f t="shared" si="32"/>
        <v>R1011</v>
      </c>
      <c r="Q274" s="36" t="str">
        <f t="shared" si="33"/>
        <v>15-Oct-2001</v>
      </c>
      <c r="R274" s="36">
        <v>37179</v>
      </c>
      <c r="S274" s="52">
        <f t="shared" si="34"/>
        <v>22</v>
      </c>
      <c r="T274" s="55">
        <v>2585.27</v>
      </c>
      <c r="U274" s="15" t="s">
        <v>301</v>
      </c>
      <c r="V274" s="72">
        <v>37179</v>
      </c>
      <c r="W274" s="15">
        <v>1</v>
      </c>
      <c r="X274" s="55">
        <v>2585.27</v>
      </c>
      <c r="Y274" s="15">
        <v>1</v>
      </c>
      <c r="Z274" s="15">
        <v>1</v>
      </c>
      <c r="AA274" s="15" t="s">
        <v>42</v>
      </c>
      <c r="AB274" s="39">
        <v>22</v>
      </c>
    </row>
    <row r="275" spans="1:28" x14ac:dyDescent="0.35">
      <c r="A275" t="s">
        <v>302</v>
      </c>
      <c r="B275">
        <v>2001</v>
      </c>
      <c r="C275" t="s">
        <v>10</v>
      </c>
      <c r="D275" s="43">
        <v>28</v>
      </c>
      <c r="E275">
        <v>0</v>
      </c>
      <c r="F275" s="38">
        <v>2585.85</v>
      </c>
      <c r="G275" t="s">
        <v>11</v>
      </c>
      <c r="H275" t="s">
        <v>11</v>
      </c>
      <c r="I275" t="s">
        <v>247</v>
      </c>
      <c r="J275" s="41">
        <v>2001</v>
      </c>
      <c r="K275" s="44" t="s">
        <v>10</v>
      </c>
      <c r="L275" s="15">
        <f t="shared" si="28"/>
        <v>1</v>
      </c>
      <c r="M275" s="15" t="str">
        <f t="shared" si="29"/>
        <v>tier - 2</v>
      </c>
      <c r="N275" s="15">
        <f t="shared" si="30"/>
        <v>9</v>
      </c>
      <c r="O275" s="9" t="str">
        <f t="shared" si="31"/>
        <v>tier - 2</v>
      </c>
      <c r="P275" s="9" t="str">
        <f t="shared" si="32"/>
        <v>R1024</v>
      </c>
      <c r="Q275" s="36" t="str">
        <f t="shared" si="33"/>
        <v>28-Jul-2001</v>
      </c>
      <c r="R275" s="36">
        <v>37100</v>
      </c>
      <c r="S275" s="52">
        <f t="shared" si="34"/>
        <v>22</v>
      </c>
      <c r="T275" s="55">
        <v>2585.85</v>
      </c>
      <c r="U275" s="15" t="s">
        <v>302</v>
      </c>
      <c r="V275" s="72">
        <v>37100</v>
      </c>
      <c r="W275" s="15">
        <v>0</v>
      </c>
      <c r="X275" s="55">
        <v>2585.85</v>
      </c>
      <c r="Y275" s="15">
        <v>1</v>
      </c>
      <c r="Z275" s="15">
        <v>9</v>
      </c>
      <c r="AA275" s="15" t="s">
        <v>247</v>
      </c>
      <c r="AB275" s="39">
        <v>22</v>
      </c>
    </row>
    <row r="276" spans="1:28" x14ac:dyDescent="0.35">
      <c r="A276" t="s">
        <v>303</v>
      </c>
      <c r="B276">
        <v>2001</v>
      </c>
      <c r="C276" t="s">
        <v>35</v>
      </c>
      <c r="D276" s="43">
        <v>26</v>
      </c>
      <c r="E276">
        <v>1</v>
      </c>
      <c r="F276" s="38">
        <v>2597.7800000000002</v>
      </c>
      <c r="G276" t="s">
        <v>11</v>
      </c>
      <c r="H276" t="s">
        <v>16</v>
      </c>
      <c r="I276" t="s">
        <v>42</v>
      </c>
      <c r="J276" s="41">
        <v>2001</v>
      </c>
      <c r="K276" s="44" t="s">
        <v>35</v>
      </c>
      <c r="L276" s="15">
        <f t="shared" si="28"/>
        <v>1</v>
      </c>
      <c r="M276" s="15" t="str">
        <f t="shared" si="29"/>
        <v>tier - 2</v>
      </c>
      <c r="N276" s="15">
        <f t="shared" si="30"/>
        <v>2</v>
      </c>
      <c r="O276" s="9" t="str">
        <f t="shared" si="31"/>
        <v>tier - 1</v>
      </c>
      <c r="P276" s="9" t="str">
        <f t="shared" si="32"/>
        <v>R1011</v>
      </c>
      <c r="Q276" s="36" t="str">
        <f t="shared" si="33"/>
        <v>26-Aug-2001</v>
      </c>
      <c r="R276" s="36">
        <v>37129</v>
      </c>
      <c r="S276" s="52">
        <f t="shared" si="34"/>
        <v>22</v>
      </c>
      <c r="T276" s="55">
        <v>2597.7800000000002</v>
      </c>
      <c r="U276" s="15" t="s">
        <v>303</v>
      </c>
      <c r="V276" s="72">
        <v>37129</v>
      </c>
      <c r="W276" s="15">
        <v>1</v>
      </c>
      <c r="X276" s="55">
        <v>2597.7800000000002</v>
      </c>
      <c r="Y276" s="15">
        <v>1</v>
      </c>
      <c r="Z276" s="15">
        <v>2</v>
      </c>
      <c r="AA276" s="15" t="s">
        <v>42</v>
      </c>
      <c r="AB276" s="39">
        <v>22</v>
      </c>
    </row>
    <row r="277" spans="1:28" x14ac:dyDescent="0.35">
      <c r="A277" t="s">
        <v>304</v>
      </c>
      <c r="B277">
        <v>1997</v>
      </c>
      <c r="C277" t="s">
        <v>35</v>
      </c>
      <c r="D277" s="43">
        <v>26</v>
      </c>
      <c r="E277">
        <v>0</v>
      </c>
      <c r="F277" s="38">
        <v>2632.99</v>
      </c>
      <c r="G277" t="s">
        <v>11</v>
      </c>
      <c r="H277" t="s">
        <v>16</v>
      </c>
      <c r="I277" t="s">
        <v>42</v>
      </c>
      <c r="J277" s="41">
        <v>1997</v>
      </c>
      <c r="K277" s="44" t="s">
        <v>35</v>
      </c>
      <c r="L277" s="15">
        <f t="shared" si="28"/>
        <v>1</v>
      </c>
      <c r="M277" s="15" t="str">
        <f t="shared" si="29"/>
        <v>tier - 2</v>
      </c>
      <c r="N277" s="15">
        <f t="shared" si="30"/>
        <v>2</v>
      </c>
      <c r="O277" s="9" t="str">
        <f t="shared" si="31"/>
        <v>tier - 1</v>
      </c>
      <c r="P277" s="9" t="str">
        <f t="shared" si="32"/>
        <v>R1011</v>
      </c>
      <c r="Q277" s="36" t="str">
        <f t="shared" si="33"/>
        <v>26-Aug-1997</v>
      </c>
      <c r="R277" s="36">
        <v>35668</v>
      </c>
      <c r="S277" s="52">
        <f t="shared" si="34"/>
        <v>26</v>
      </c>
      <c r="T277" s="55">
        <v>2632.99</v>
      </c>
      <c r="U277" s="15" t="s">
        <v>304</v>
      </c>
      <c r="V277" s="72">
        <v>35668</v>
      </c>
      <c r="W277" s="15">
        <v>0</v>
      </c>
      <c r="X277" s="55">
        <v>2632.99</v>
      </c>
      <c r="Y277" s="15">
        <v>1</v>
      </c>
      <c r="Z277" s="15">
        <v>2</v>
      </c>
      <c r="AA277" s="15" t="s">
        <v>42</v>
      </c>
      <c r="AB277" s="39">
        <v>26</v>
      </c>
    </row>
    <row r="278" spans="1:28" x14ac:dyDescent="0.35">
      <c r="A278" t="s">
        <v>305</v>
      </c>
      <c r="B278">
        <v>2000</v>
      </c>
      <c r="C278" t="s">
        <v>18</v>
      </c>
      <c r="D278" s="43">
        <v>24</v>
      </c>
      <c r="E278">
        <v>1</v>
      </c>
      <c r="F278" s="38">
        <v>2639.04</v>
      </c>
      <c r="G278" t="s">
        <v>11</v>
      </c>
      <c r="H278" t="s">
        <v>11</v>
      </c>
      <c r="I278" t="s">
        <v>23</v>
      </c>
      <c r="J278" s="41">
        <v>2000</v>
      </c>
      <c r="K278" s="44" t="s">
        <v>18</v>
      </c>
      <c r="L278" s="15">
        <f t="shared" si="28"/>
        <v>1</v>
      </c>
      <c r="M278" s="15" t="str">
        <f t="shared" si="29"/>
        <v>tier - 2</v>
      </c>
      <c r="N278" s="15">
        <f t="shared" si="30"/>
        <v>9</v>
      </c>
      <c r="O278" s="9" t="str">
        <f t="shared" si="31"/>
        <v>tier - 2</v>
      </c>
      <c r="P278" s="9" t="str">
        <f t="shared" si="32"/>
        <v>R1012</v>
      </c>
      <c r="Q278" s="36" t="str">
        <f t="shared" si="33"/>
        <v>24-Jun-2000</v>
      </c>
      <c r="R278" s="36">
        <v>36701</v>
      </c>
      <c r="S278" s="52">
        <f t="shared" si="34"/>
        <v>23</v>
      </c>
      <c r="T278" s="55">
        <v>2639.04</v>
      </c>
      <c r="U278" s="15" t="s">
        <v>305</v>
      </c>
      <c r="V278" s="72">
        <v>36701</v>
      </c>
      <c r="W278" s="15">
        <v>1</v>
      </c>
      <c r="X278" s="55">
        <v>2639.04</v>
      </c>
      <c r="Y278" s="15">
        <v>1</v>
      </c>
      <c r="Z278" s="15">
        <v>9</v>
      </c>
      <c r="AA278" s="15" t="s">
        <v>23</v>
      </c>
      <c r="AB278" s="39">
        <v>23</v>
      </c>
    </row>
    <row r="279" spans="1:28" x14ac:dyDescent="0.35">
      <c r="A279" t="s">
        <v>306</v>
      </c>
      <c r="B279">
        <v>2000</v>
      </c>
      <c r="C279" t="s">
        <v>30</v>
      </c>
      <c r="D279" s="43">
        <v>9</v>
      </c>
      <c r="E279">
        <v>1</v>
      </c>
      <c r="F279" s="38">
        <v>2643.27</v>
      </c>
      <c r="G279" t="s">
        <v>11</v>
      </c>
      <c r="H279" t="s">
        <v>16</v>
      </c>
      <c r="I279" t="s">
        <v>23</v>
      </c>
      <c r="J279" s="41">
        <v>2000</v>
      </c>
      <c r="K279" s="44" t="s">
        <v>30</v>
      </c>
      <c r="L279" s="15">
        <f t="shared" si="28"/>
        <v>1</v>
      </c>
      <c r="M279" s="15" t="str">
        <f t="shared" si="29"/>
        <v>tier - 2</v>
      </c>
      <c r="N279" s="15">
        <f t="shared" si="30"/>
        <v>2</v>
      </c>
      <c r="O279" s="9" t="str">
        <f t="shared" si="31"/>
        <v>tier - 1</v>
      </c>
      <c r="P279" s="9" t="str">
        <f t="shared" si="32"/>
        <v>R1012</v>
      </c>
      <c r="Q279" s="36" t="str">
        <f t="shared" si="33"/>
        <v>9-Dec-2000</v>
      </c>
      <c r="R279" s="36">
        <v>36869</v>
      </c>
      <c r="S279" s="52">
        <f t="shared" si="34"/>
        <v>23</v>
      </c>
      <c r="T279" s="55">
        <v>2643.27</v>
      </c>
      <c r="U279" s="15" t="s">
        <v>306</v>
      </c>
      <c r="V279" s="72">
        <v>36869</v>
      </c>
      <c r="W279" s="15">
        <v>1</v>
      </c>
      <c r="X279" s="55">
        <v>2643.27</v>
      </c>
      <c r="Y279" s="15">
        <v>1</v>
      </c>
      <c r="Z279" s="15">
        <v>2</v>
      </c>
      <c r="AA279" s="15" t="s">
        <v>23</v>
      </c>
      <c r="AB279" s="39">
        <v>23</v>
      </c>
    </row>
    <row r="280" spans="1:28" x14ac:dyDescent="0.35">
      <c r="A280" t="s">
        <v>307</v>
      </c>
      <c r="B280">
        <v>1996</v>
      </c>
      <c r="C280" t="s">
        <v>35</v>
      </c>
      <c r="D280" s="43">
        <v>5</v>
      </c>
      <c r="E280">
        <v>0</v>
      </c>
      <c r="F280" s="38">
        <v>2680.95</v>
      </c>
      <c r="G280" t="s">
        <v>12</v>
      </c>
      <c r="H280" t="s">
        <v>11</v>
      </c>
      <c r="I280" t="s">
        <v>23</v>
      </c>
      <c r="J280" s="41">
        <v>1996</v>
      </c>
      <c r="K280" s="44" t="s">
        <v>35</v>
      </c>
      <c r="L280" s="15">
        <f t="shared" si="28"/>
        <v>4</v>
      </c>
      <c r="M280" s="15" t="str">
        <f t="shared" si="29"/>
        <v>tier - 3</v>
      </c>
      <c r="N280" s="15">
        <f t="shared" si="30"/>
        <v>9</v>
      </c>
      <c r="O280" s="9" t="str">
        <f t="shared" si="31"/>
        <v>tier - 2</v>
      </c>
      <c r="P280" s="9" t="str">
        <f t="shared" si="32"/>
        <v>R1012</v>
      </c>
      <c r="Q280" s="36" t="str">
        <f t="shared" si="33"/>
        <v>5-Aug-1996</v>
      </c>
      <c r="R280" s="36">
        <v>35282</v>
      </c>
      <c r="S280" s="52">
        <f t="shared" si="34"/>
        <v>27</v>
      </c>
      <c r="T280" s="55">
        <v>2680.95</v>
      </c>
      <c r="U280" s="15" t="s">
        <v>307</v>
      </c>
      <c r="V280" s="72">
        <v>35282</v>
      </c>
      <c r="W280" s="15">
        <v>0</v>
      </c>
      <c r="X280" s="55">
        <v>2680.95</v>
      </c>
      <c r="Y280" s="15">
        <v>4</v>
      </c>
      <c r="Z280" s="15">
        <v>9</v>
      </c>
      <c r="AA280" s="15" t="s">
        <v>23</v>
      </c>
      <c r="AB280" s="39">
        <v>27</v>
      </c>
    </row>
    <row r="281" spans="1:28" x14ac:dyDescent="0.35">
      <c r="A281" t="s">
        <v>308</v>
      </c>
      <c r="B281">
        <v>1994</v>
      </c>
      <c r="C281" t="s">
        <v>20</v>
      </c>
      <c r="D281" s="43">
        <v>17</v>
      </c>
      <c r="E281">
        <v>0</v>
      </c>
      <c r="F281" s="38">
        <v>2684.69</v>
      </c>
      <c r="G281" t="s">
        <v>11</v>
      </c>
      <c r="H281" t="s">
        <v>11</v>
      </c>
      <c r="I281" t="s">
        <v>13</v>
      </c>
      <c r="J281" s="41">
        <v>1994</v>
      </c>
      <c r="K281" s="44" t="s">
        <v>20</v>
      </c>
      <c r="L281" s="15">
        <f t="shared" si="28"/>
        <v>1</v>
      </c>
      <c r="M281" s="15" t="str">
        <f t="shared" si="29"/>
        <v>tier - 2</v>
      </c>
      <c r="N281" s="15">
        <f t="shared" si="30"/>
        <v>9</v>
      </c>
      <c r="O281" s="9" t="str">
        <f t="shared" si="31"/>
        <v>tier - 2</v>
      </c>
      <c r="P281" s="9" t="str">
        <f t="shared" si="32"/>
        <v>R1013</v>
      </c>
      <c r="Q281" s="36" t="str">
        <f t="shared" si="33"/>
        <v>17-Sep-1994</v>
      </c>
      <c r="R281" s="36">
        <v>34594</v>
      </c>
      <c r="S281" s="52">
        <f t="shared" si="34"/>
        <v>29</v>
      </c>
      <c r="T281" s="55">
        <v>2684.69</v>
      </c>
      <c r="U281" s="15" t="s">
        <v>308</v>
      </c>
      <c r="V281" s="72">
        <v>34594</v>
      </c>
      <c r="W281" s="15">
        <v>0</v>
      </c>
      <c r="X281" s="55">
        <v>2684.69</v>
      </c>
      <c r="Y281" s="15">
        <v>1</v>
      </c>
      <c r="Z281" s="15">
        <v>9</v>
      </c>
      <c r="AA281" s="15" t="s">
        <v>13</v>
      </c>
      <c r="AB281" s="39">
        <v>29</v>
      </c>
    </row>
    <row r="282" spans="1:28" x14ac:dyDescent="0.35">
      <c r="A282" t="s">
        <v>309</v>
      </c>
      <c r="B282">
        <v>1994</v>
      </c>
      <c r="C282" t="s">
        <v>37</v>
      </c>
      <c r="D282" s="43">
        <v>2</v>
      </c>
      <c r="E282">
        <v>0</v>
      </c>
      <c r="F282" s="38">
        <v>2689.5</v>
      </c>
      <c r="G282" t="s">
        <v>12</v>
      </c>
      <c r="H282" t="s">
        <v>11</v>
      </c>
      <c r="I282" t="s">
        <v>13</v>
      </c>
      <c r="J282" s="41">
        <v>1994</v>
      </c>
      <c r="K282" s="44" t="s">
        <v>37</v>
      </c>
      <c r="L282" s="15">
        <f t="shared" si="28"/>
        <v>4</v>
      </c>
      <c r="M282" s="15" t="str">
        <f t="shared" si="29"/>
        <v>tier - 3</v>
      </c>
      <c r="N282" s="15">
        <f t="shared" si="30"/>
        <v>9</v>
      </c>
      <c r="O282" s="9" t="str">
        <f t="shared" si="31"/>
        <v>tier - 2</v>
      </c>
      <c r="P282" s="9" t="str">
        <f t="shared" si="32"/>
        <v>R1013</v>
      </c>
      <c r="Q282" s="36" t="str">
        <f t="shared" si="33"/>
        <v>2-Oct-1994</v>
      </c>
      <c r="R282" s="36">
        <v>34609</v>
      </c>
      <c r="S282" s="52">
        <f t="shared" si="34"/>
        <v>29</v>
      </c>
      <c r="T282" s="55">
        <v>2689.5</v>
      </c>
      <c r="U282" s="15" t="s">
        <v>309</v>
      </c>
      <c r="V282" s="72">
        <v>34609</v>
      </c>
      <c r="W282" s="15">
        <v>0</v>
      </c>
      <c r="X282" s="55">
        <v>2689.5</v>
      </c>
      <c r="Y282" s="15">
        <v>4</v>
      </c>
      <c r="Z282" s="15">
        <v>9</v>
      </c>
      <c r="AA282" s="15" t="s">
        <v>13</v>
      </c>
      <c r="AB282" s="39">
        <v>29</v>
      </c>
    </row>
    <row r="283" spans="1:28" x14ac:dyDescent="0.35">
      <c r="A283" t="s">
        <v>310</v>
      </c>
      <c r="B283">
        <v>1999</v>
      </c>
      <c r="C283" t="s">
        <v>18</v>
      </c>
      <c r="D283" s="43">
        <v>11</v>
      </c>
      <c r="E283">
        <v>0</v>
      </c>
      <c r="F283" s="38">
        <v>2690.11</v>
      </c>
      <c r="G283" t="s">
        <v>11</v>
      </c>
      <c r="H283" t="s">
        <v>11</v>
      </c>
      <c r="I283" t="s">
        <v>23</v>
      </c>
      <c r="J283" s="41">
        <v>1999</v>
      </c>
      <c r="K283" s="44" t="s">
        <v>18</v>
      </c>
      <c r="L283" s="15">
        <f t="shared" si="28"/>
        <v>1</v>
      </c>
      <c r="M283" s="15" t="str">
        <f t="shared" si="29"/>
        <v>tier - 2</v>
      </c>
      <c r="N283" s="15">
        <f t="shared" si="30"/>
        <v>9</v>
      </c>
      <c r="O283" s="9" t="str">
        <f t="shared" si="31"/>
        <v>tier - 2</v>
      </c>
      <c r="P283" s="9" t="str">
        <f t="shared" si="32"/>
        <v>R1012</v>
      </c>
      <c r="Q283" s="36" t="str">
        <f t="shared" si="33"/>
        <v>11-Jun-1999</v>
      </c>
      <c r="R283" s="36">
        <v>36322</v>
      </c>
      <c r="S283" s="52">
        <f t="shared" si="34"/>
        <v>24</v>
      </c>
      <c r="T283" s="55">
        <v>2690.11</v>
      </c>
      <c r="U283" s="15" t="s">
        <v>310</v>
      </c>
      <c r="V283" s="72">
        <v>36322</v>
      </c>
      <c r="W283" s="15">
        <v>0</v>
      </c>
      <c r="X283" s="55">
        <v>2690.11</v>
      </c>
      <c r="Y283" s="15">
        <v>1</v>
      </c>
      <c r="Z283" s="15">
        <v>9</v>
      </c>
      <c r="AA283" s="15" t="s">
        <v>23</v>
      </c>
      <c r="AB283" s="39">
        <v>24</v>
      </c>
    </row>
    <row r="284" spans="1:28" x14ac:dyDescent="0.35">
      <c r="A284" t="s">
        <v>311</v>
      </c>
      <c r="B284">
        <v>1996</v>
      </c>
      <c r="C284" t="s">
        <v>18</v>
      </c>
      <c r="D284" s="43">
        <v>13</v>
      </c>
      <c r="E284">
        <v>0</v>
      </c>
      <c r="F284" s="38">
        <v>2699.57</v>
      </c>
      <c r="G284" t="s">
        <v>11</v>
      </c>
      <c r="H284" t="s">
        <v>16</v>
      </c>
      <c r="I284" t="s">
        <v>23</v>
      </c>
      <c r="J284" s="41">
        <v>1996</v>
      </c>
      <c r="K284" s="44" t="s">
        <v>18</v>
      </c>
      <c r="L284" s="15">
        <f t="shared" si="28"/>
        <v>1</v>
      </c>
      <c r="M284" s="15" t="str">
        <f t="shared" si="29"/>
        <v>tier - 2</v>
      </c>
      <c r="N284" s="15">
        <f t="shared" si="30"/>
        <v>2</v>
      </c>
      <c r="O284" s="9" t="str">
        <f t="shared" si="31"/>
        <v>tier - 1</v>
      </c>
      <c r="P284" s="9" t="str">
        <f t="shared" si="32"/>
        <v>R1012</v>
      </c>
      <c r="Q284" s="36" t="str">
        <f t="shared" si="33"/>
        <v>13-Jun-1996</v>
      </c>
      <c r="R284" s="36">
        <v>35229</v>
      </c>
      <c r="S284" s="52">
        <f t="shared" si="34"/>
        <v>27</v>
      </c>
      <c r="T284" s="55">
        <v>2699.57</v>
      </c>
      <c r="U284" s="15" t="s">
        <v>311</v>
      </c>
      <c r="V284" s="72">
        <v>35229</v>
      </c>
      <c r="W284" s="15">
        <v>0</v>
      </c>
      <c r="X284" s="55">
        <v>2699.57</v>
      </c>
      <c r="Y284" s="15">
        <v>1</v>
      </c>
      <c r="Z284" s="15">
        <v>2</v>
      </c>
      <c r="AA284" s="15" t="s">
        <v>23</v>
      </c>
      <c r="AB284" s="39">
        <v>27</v>
      </c>
    </row>
    <row r="285" spans="1:28" x14ac:dyDescent="0.35">
      <c r="A285" t="s">
        <v>312</v>
      </c>
      <c r="B285">
        <v>2003</v>
      </c>
      <c r="C285" t="s">
        <v>10</v>
      </c>
      <c r="D285" s="43">
        <v>17</v>
      </c>
      <c r="E285">
        <v>1</v>
      </c>
      <c r="F285" s="38">
        <v>2709.11</v>
      </c>
      <c r="G285" t="s">
        <v>11</v>
      </c>
      <c r="H285" t="s">
        <v>11</v>
      </c>
      <c r="I285" t="s">
        <v>23</v>
      </c>
      <c r="J285" s="41">
        <v>2003</v>
      </c>
      <c r="K285" s="44" t="s">
        <v>10</v>
      </c>
      <c r="L285" s="15">
        <f t="shared" si="28"/>
        <v>1</v>
      </c>
      <c r="M285" s="15" t="str">
        <f t="shared" si="29"/>
        <v>tier - 2</v>
      </c>
      <c r="N285" s="15">
        <f t="shared" si="30"/>
        <v>9</v>
      </c>
      <c r="O285" s="9" t="str">
        <f t="shared" si="31"/>
        <v>tier - 2</v>
      </c>
      <c r="P285" s="9" t="str">
        <f t="shared" si="32"/>
        <v>R1012</v>
      </c>
      <c r="Q285" s="36" t="str">
        <f t="shared" si="33"/>
        <v>17-Jul-2003</v>
      </c>
      <c r="R285" s="36">
        <v>37819</v>
      </c>
      <c r="S285" s="52">
        <f t="shared" si="34"/>
        <v>20</v>
      </c>
      <c r="T285" s="55">
        <v>2709.11</v>
      </c>
      <c r="U285" s="15" t="s">
        <v>312</v>
      </c>
      <c r="V285" s="72">
        <v>37819</v>
      </c>
      <c r="W285" s="15">
        <v>1</v>
      </c>
      <c r="X285" s="55">
        <v>2709.11</v>
      </c>
      <c r="Y285" s="15">
        <v>1</v>
      </c>
      <c r="Z285" s="15">
        <v>9</v>
      </c>
      <c r="AA285" s="15" t="s">
        <v>23</v>
      </c>
      <c r="AB285" s="39">
        <v>20</v>
      </c>
    </row>
    <row r="286" spans="1:28" x14ac:dyDescent="0.35">
      <c r="A286" t="s">
        <v>313</v>
      </c>
      <c r="B286">
        <v>2003</v>
      </c>
      <c r="C286" t="s">
        <v>15</v>
      </c>
      <c r="D286" s="43">
        <v>21</v>
      </c>
      <c r="E286">
        <v>1</v>
      </c>
      <c r="F286" s="38">
        <v>2709.24</v>
      </c>
      <c r="G286" t="s">
        <v>11</v>
      </c>
      <c r="H286" t="s">
        <v>11</v>
      </c>
      <c r="I286" t="s">
        <v>23</v>
      </c>
      <c r="J286" s="41">
        <v>2003</v>
      </c>
      <c r="K286" s="44" t="s">
        <v>15</v>
      </c>
      <c r="L286" s="15">
        <f t="shared" si="28"/>
        <v>1</v>
      </c>
      <c r="M286" s="15" t="str">
        <f t="shared" si="29"/>
        <v>tier - 2</v>
      </c>
      <c r="N286" s="15">
        <f t="shared" si="30"/>
        <v>9</v>
      </c>
      <c r="O286" s="9" t="str">
        <f t="shared" si="31"/>
        <v>tier - 2</v>
      </c>
      <c r="P286" s="9" t="str">
        <f t="shared" si="32"/>
        <v>R1012</v>
      </c>
      <c r="Q286" s="36" t="str">
        <f t="shared" si="33"/>
        <v>21-Nov-2003</v>
      </c>
      <c r="R286" s="36">
        <v>37946</v>
      </c>
      <c r="S286" s="52">
        <f t="shared" si="34"/>
        <v>20</v>
      </c>
      <c r="T286" s="55">
        <v>2709.24</v>
      </c>
      <c r="U286" s="15" t="s">
        <v>313</v>
      </c>
      <c r="V286" s="72">
        <v>37946</v>
      </c>
      <c r="W286" s="15">
        <v>1</v>
      </c>
      <c r="X286" s="55">
        <v>2709.24</v>
      </c>
      <c r="Y286" s="15">
        <v>1</v>
      </c>
      <c r="Z286" s="15">
        <v>9</v>
      </c>
      <c r="AA286" s="15" t="s">
        <v>23</v>
      </c>
      <c r="AB286" s="39">
        <v>20</v>
      </c>
    </row>
    <row r="287" spans="1:28" x14ac:dyDescent="0.35">
      <c r="A287" t="s">
        <v>314</v>
      </c>
      <c r="B287">
        <v>2003</v>
      </c>
      <c r="C287" t="s">
        <v>30</v>
      </c>
      <c r="D287" s="43">
        <v>1</v>
      </c>
      <c r="E287">
        <v>1</v>
      </c>
      <c r="F287" s="38">
        <v>2710.83</v>
      </c>
      <c r="G287" t="s">
        <v>11</v>
      </c>
      <c r="H287" t="s">
        <v>12</v>
      </c>
      <c r="I287" t="s">
        <v>23</v>
      </c>
      <c r="J287" s="41">
        <v>2003</v>
      </c>
      <c r="K287" s="44" t="s">
        <v>30</v>
      </c>
      <c r="L287" s="15">
        <f t="shared" si="28"/>
        <v>1</v>
      </c>
      <c r="M287" s="15" t="str">
        <f t="shared" si="29"/>
        <v>tier - 2</v>
      </c>
      <c r="N287" s="15">
        <f t="shared" si="30"/>
        <v>1</v>
      </c>
      <c r="O287" s="9" t="str">
        <f t="shared" si="31"/>
        <v>tier - 3</v>
      </c>
      <c r="P287" s="9" t="str">
        <f t="shared" si="32"/>
        <v>R1012</v>
      </c>
      <c r="Q287" s="36" t="str">
        <f t="shared" si="33"/>
        <v>1-Dec-2003</v>
      </c>
      <c r="R287" s="36">
        <v>37956</v>
      </c>
      <c r="S287" s="52">
        <f t="shared" si="34"/>
        <v>20</v>
      </c>
      <c r="T287" s="55">
        <v>2710.83</v>
      </c>
      <c r="U287" s="15" t="s">
        <v>314</v>
      </c>
      <c r="V287" s="72">
        <v>37956</v>
      </c>
      <c r="W287" s="15">
        <v>1</v>
      </c>
      <c r="X287" s="55">
        <v>2710.83</v>
      </c>
      <c r="Y287" s="15">
        <v>1</v>
      </c>
      <c r="Z287" s="15">
        <v>1</v>
      </c>
      <c r="AA287" s="15" t="s">
        <v>23</v>
      </c>
      <c r="AB287" s="39">
        <v>20</v>
      </c>
    </row>
    <row r="288" spans="1:28" x14ac:dyDescent="0.35">
      <c r="A288" t="s">
        <v>315</v>
      </c>
      <c r="B288">
        <v>2003</v>
      </c>
      <c r="C288" t="s">
        <v>35</v>
      </c>
      <c r="D288" s="43">
        <v>6</v>
      </c>
      <c r="E288">
        <v>1</v>
      </c>
      <c r="F288" s="38">
        <v>2719.28</v>
      </c>
      <c r="G288" t="s">
        <v>11</v>
      </c>
      <c r="H288" t="s">
        <v>11</v>
      </c>
      <c r="I288" t="s">
        <v>23</v>
      </c>
      <c r="J288" s="41">
        <v>2003</v>
      </c>
      <c r="K288" s="44" t="s">
        <v>35</v>
      </c>
      <c r="L288" s="15">
        <f t="shared" si="28"/>
        <v>1</v>
      </c>
      <c r="M288" s="15" t="str">
        <f t="shared" si="29"/>
        <v>tier - 2</v>
      </c>
      <c r="N288" s="15">
        <f t="shared" si="30"/>
        <v>9</v>
      </c>
      <c r="O288" s="9" t="str">
        <f t="shared" si="31"/>
        <v>tier - 2</v>
      </c>
      <c r="P288" s="9" t="str">
        <f t="shared" si="32"/>
        <v>R1012</v>
      </c>
      <c r="Q288" s="36" t="str">
        <f t="shared" si="33"/>
        <v>6-Aug-2003</v>
      </c>
      <c r="R288" s="36">
        <v>37839</v>
      </c>
      <c r="S288" s="52">
        <f t="shared" si="34"/>
        <v>20</v>
      </c>
      <c r="T288" s="55">
        <v>2719.28</v>
      </c>
      <c r="U288" s="15" t="s">
        <v>315</v>
      </c>
      <c r="V288" s="72">
        <v>37839</v>
      </c>
      <c r="W288" s="15">
        <v>1</v>
      </c>
      <c r="X288" s="55">
        <v>2719.28</v>
      </c>
      <c r="Y288" s="15">
        <v>1</v>
      </c>
      <c r="Z288" s="15">
        <v>9</v>
      </c>
      <c r="AA288" s="15" t="s">
        <v>23</v>
      </c>
      <c r="AB288" s="39">
        <v>20</v>
      </c>
    </row>
    <row r="289" spans="1:28" x14ac:dyDescent="0.35">
      <c r="A289" t="s">
        <v>316</v>
      </c>
      <c r="B289">
        <v>1997</v>
      </c>
      <c r="C289" t="s">
        <v>37</v>
      </c>
      <c r="D289" s="43">
        <v>30</v>
      </c>
      <c r="E289">
        <v>0</v>
      </c>
      <c r="F289" s="38">
        <v>2721.32</v>
      </c>
      <c r="G289" t="s">
        <v>16</v>
      </c>
      <c r="H289" t="s">
        <v>12</v>
      </c>
      <c r="I289" t="s">
        <v>276</v>
      </c>
      <c r="J289" s="41">
        <v>1997</v>
      </c>
      <c r="K289" s="44" t="s">
        <v>37</v>
      </c>
      <c r="L289" s="15">
        <f t="shared" si="28"/>
        <v>240</v>
      </c>
      <c r="M289" s="15" t="str">
        <f t="shared" si="29"/>
        <v>tier - 1</v>
      </c>
      <c r="N289" s="15">
        <f t="shared" si="30"/>
        <v>1</v>
      </c>
      <c r="O289" s="9" t="str">
        <f t="shared" si="31"/>
        <v>tier - 3</v>
      </c>
      <c r="P289" s="9" t="str">
        <f t="shared" si="32"/>
        <v>R1014</v>
      </c>
      <c r="Q289" s="36" t="str">
        <f t="shared" si="33"/>
        <v>30-Oct-1997</v>
      </c>
      <c r="R289" s="36">
        <v>35733</v>
      </c>
      <c r="S289" s="52">
        <f t="shared" si="34"/>
        <v>26</v>
      </c>
      <c r="T289" s="55">
        <v>2721.32</v>
      </c>
      <c r="U289" s="15" t="s">
        <v>316</v>
      </c>
      <c r="V289" s="72">
        <v>35733</v>
      </c>
      <c r="W289" s="15">
        <v>0</v>
      </c>
      <c r="X289" s="55">
        <v>2721.32</v>
      </c>
      <c r="Y289" s="15">
        <v>240</v>
      </c>
      <c r="Z289" s="15">
        <v>1</v>
      </c>
      <c r="AA289" s="15" t="s">
        <v>276</v>
      </c>
      <c r="AB289" s="39">
        <v>26</v>
      </c>
    </row>
    <row r="290" spans="1:28" x14ac:dyDescent="0.35">
      <c r="A290" t="s">
        <v>317</v>
      </c>
      <c r="B290">
        <v>1988</v>
      </c>
      <c r="C290" t="s">
        <v>35</v>
      </c>
      <c r="D290" s="43">
        <v>20</v>
      </c>
      <c r="E290">
        <v>3</v>
      </c>
      <c r="F290" s="38">
        <v>2726.06</v>
      </c>
      <c r="G290" t="s">
        <v>11</v>
      </c>
      <c r="H290" t="s">
        <v>11</v>
      </c>
      <c r="I290" t="s">
        <v>13</v>
      </c>
      <c r="J290" s="41">
        <v>1988</v>
      </c>
      <c r="K290" s="44" t="s">
        <v>35</v>
      </c>
      <c r="L290" s="15">
        <f t="shared" si="28"/>
        <v>1</v>
      </c>
      <c r="M290" s="15" t="str">
        <f t="shared" si="29"/>
        <v>tier - 2</v>
      </c>
      <c r="N290" s="15">
        <f t="shared" si="30"/>
        <v>9</v>
      </c>
      <c r="O290" s="9" t="str">
        <f t="shared" si="31"/>
        <v>tier - 2</v>
      </c>
      <c r="P290" s="9" t="str">
        <f t="shared" si="32"/>
        <v>R1013</v>
      </c>
      <c r="Q290" s="36" t="str">
        <f t="shared" si="33"/>
        <v>20-Aug-1988</v>
      </c>
      <c r="R290" s="36">
        <v>32375</v>
      </c>
      <c r="S290" s="52">
        <f t="shared" si="34"/>
        <v>35</v>
      </c>
      <c r="T290" s="55">
        <v>2726.06</v>
      </c>
      <c r="U290" s="15" t="s">
        <v>317</v>
      </c>
      <c r="V290" s="72">
        <v>32375</v>
      </c>
      <c r="W290" s="15">
        <v>3</v>
      </c>
      <c r="X290" s="55">
        <v>2726.06</v>
      </c>
      <c r="Y290" s="15">
        <v>1</v>
      </c>
      <c r="Z290" s="15">
        <v>9</v>
      </c>
      <c r="AA290" s="15" t="s">
        <v>13</v>
      </c>
      <c r="AB290" s="39">
        <v>35</v>
      </c>
    </row>
    <row r="291" spans="1:28" x14ac:dyDescent="0.35">
      <c r="A291" t="s">
        <v>318</v>
      </c>
      <c r="B291">
        <v>1997</v>
      </c>
      <c r="C291" t="s">
        <v>37</v>
      </c>
      <c r="D291" s="43">
        <v>6</v>
      </c>
      <c r="E291">
        <v>0</v>
      </c>
      <c r="F291" s="38">
        <v>2727.4</v>
      </c>
      <c r="G291" t="s">
        <v>12</v>
      </c>
      <c r="H291" t="s">
        <v>12</v>
      </c>
      <c r="I291" t="s">
        <v>168</v>
      </c>
      <c r="J291" s="41">
        <v>1997</v>
      </c>
      <c r="K291" s="44" t="s">
        <v>37</v>
      </c>
      <c r="L291" s="15">
        <f t="shared" si="28"/>
        <v>4</v>
      </c>
      <c r="M291" s="15" t="str">
        <f t="shared" si="29"/>
        <v>tier - 3</v>
      </c>
      <c r="N291" s="15">
        <f t="shared" si="30"/>
        <v>1</v>
      </c>
      <c r="O291" s="9" t="str">
        <f t="shared" si="31"/>
        <v>tier - 3</v>
      </c>
      <c r="P291" s="9" t="str">
        <f t="shared" si="32"/>
        <v>R1016</v>
      </c>
      <c r="Q291" s="36" t="str">
        <f t="shared" si="33"/>
        <v>6-Oct-1997</v>
      </c>
      <c r="R291" s="36">
        <v>35709</v>
      </c>
      <c r="S291" s="52">
        <f t="shared" si="34"/>
        <v>26</v>
      </c>
      <c r="T291" s="55">
        <v>2727.4</v>
      </c>
      <c r="U291" s="15" t="s">
        <v>318</v>
      </c>
      <c r="V291" s="72">
        <v>35709</v>
      </c>
      <c r="W291" s="15">
        <v>0</v>
      </c>
      <c r="X291" s="55">
        <v>2727.4</v>
      </c>
      <c r="Y291" s="15">
        <v>4</v>
      </c>
      <c r="Z291" s="15">
        <v>1</v>
      </c>
      <c r="AA291" s="15" t="s">
        <v>168</v>
      </c>
      <c r="AB291" s="39">
        <v>26</v>
      </c>
    </row>
    <row r="292" spans="1:28" x14ac:dyDescent="0.35">
      <c r="A292" t="s">
        <v>319</v>
      </c>
      <c r="B292">
        <v>2003</v>
      </c>
      <c r="C292" t="s">
        <v>30</v>
      </c>
      <c r="D292" s="43">
        <v>3</v>
      </c>
      <c r="E292">
        <v>1</v>
      </c>
      <c r="F292" s="38">
        <v>2730.11</v>
      </c>
      <c r="G292" t="s">
        <v>11</v>
      </c>
      <c r="H292" t="s">
        <v>12</v>
      </c>
      <c r="I292" t="s">
        <v>23</v>
      </c>
      <c r="J292" s="41">
        <v>2003</v>
      </c>
      <c r="K292" s="44" t="s">
        <v>30</v>
      </c>
      <c r="L292" s="15">
        <f t="shared" si="28"/>
        <v>1</v>
      </c>
      <c r="M292" s="15" t="str">
        <f t="shared" si="29"/>
        <v>tier - 2</v>
      </c>
      <c r="N292" s="15">
        <f t="shared" si="30"/>
        <v>1</v>
      </c>
      <c r="O292" s="9" t="str">
        <f t="shared" si="31"/>
        <v>tier - 3</v>
      </c>
      <c r="P292" s="9" t="str">
        <f t="shared" si="32"/>
        <v>R1012</v>
      </c>
      <c r="Q292" s="36" t="str">
        <f t="shared" si="33"/>
        <v>3-Dec-2003</v>
      </c>
      <c r="R292" s="36">
        <v>37958</v>
      </c>
      <c r="S292" s="52">
        <f t="shared" si="34"/>
        <v>20</v>
      </c>
      <c r="T292" s="55">
        <v>2730.11</v>
      </c>
      <c r="U292" s="15" t="s">
        <v>319</v>
      </c>
      <c r="V292" s="72">
        <v>37958</v>
      </c>
      <c r="W292" s="15">
        <v>1</v>
      </c>
      <c r="X292" s="55">
        <v>2730.11</v>
      </c>
      <c r="Y292" s="15">
        <v>1</v>
      </c>
      <c r="Z292" s="15">
        <v>1</v>
      </c>
      <c r="AA292" s="15" t="s">
        <v>23</v>
      </c>
      <c r="AB292" s="39">
        <v>20</v>
      </c>
    </row>
    <row r="293" spans="1:28" x14ac:dyDescent="0.35">
      <c r="A293" t="s">
        <v>320</v>
      </c>
      <c r="B293">
        <v>2000</v>
      </c>
      <c r="C293" t="s">
        <v>30</v>
      </c>
      <c r="D293" s="43">
        <v>17</v>
      </c>
      <c r="E293">
        <v>0</v>
      </c>
      <c r="F293" s="38">
        <v>2731.91</v>
      </c>
      <c r="G293" t="s">
        <v>11</v>
      </c>
      <c r="H293" t="s">
        <v>12</v>
      </c>
      <c r="I293" t="s">
        <v>247</v>
      </c>
      <c r="J293" s="41">
        <v>2000</v>
      </c>
      <c r="K293" s="44" t="s">
        <v>30</v>
      </c>
      <c r="L293" s="15">
        <f t="shared" si="28"/>
        <v>1</v>
      </c>
      <c r="M293" s="15" t="str">
        <f t="shared" si="29"/>
        <v>tier - 2</v>
      </c>
      <c r="N293" s="15">
        <f t="shared" si="30"/>
        <v>1</v>
      </c>
      <c r="O293" s="9" t="str">
        <f t="shared" si="31"/>
        <v>tier - 3</v>
      </c>
      <c r="P293" s="9" t="str">
        <f t="shared" si="32"/>
        <v>R1024</v>
      </c>
      <c r="Q293" s="36" t="str">
        <f t="shared" si="33"/>
        <v>17-Dec-2000</v>
      </c>
      <c r="R293" s="36">
        <v>36877</v>
      </c>
      <c r="S293" s="52">
        <f t="shared" si="34"/>
        <v>22</v>
      </c>
      <c r="T293" s="55">
        <v>2731.91</v>
      </c>
      <c r="U293" s="15" t="s">
        <v>320</v>
      </c>
      <c r="V293" s="72">
        <v>36877</v>
      </c>
      <c r="W293" s="15">
        <v>0</v>
      </c>
      <c r="X293" s="55">
        <v>2731.91</v>
      </c>
      <c r="Y293" s="15">
        <v>1</v>
      </c>
      <c r="Z293" s="15">
        <v>1</v>
      </c>
      <c r="AA293" s="15" t="s">
        <v>247</v>
      </c>
      <c r="AB293" s="39">
        <v>22</v>
      </c>
    </row>
    <row r="294" spans="1:28" x14ac:dyDescent="0.35">
      <c r="A294" t="s">
        <v>321</v>
      </c>
      <c r="B294">
        <v>2000</v>
      </c>
      <c r="C294" t="s">
        <v>37</v>
      </c>
      <c r="D294" s="43">
        <v>3</v>
      </c>
      <c r="E294">
        <v>0</v>
      </c>
      <c r="F294" s="38">
        <v>2741.95</v>
      </c>
      <c r="G294" t="s">
        <v>11</v>
      </c>
      <c r="H294" t="s">
        <v>12</v>
      </c>
      <c r="I294" t="s">
        <v>247</v>
      </c>
      <c r="J294" s="41">
        <v>2000</v>
      </c>
      <c r="K294" s="44" t="s">
        <v>37</v>
      </c>
      <c r="L294" s="15">
        <f t="shared" si="28"/>
        <v>1</v>
      </c>
      <c r="M294" s="15" t="str">
        <f t="shared" si="29"/>
        <v>tier - 2</v>
      </c>
      <c r="N294" s="15">
        <f t="shared" si="30"/>
        <v>1</v>
      </c>
      <c r="O294" s="9" t="str">
        <f t="shared" si="31"/>
        <v>tier - 3</v>
      </c>
      <c r="P294" s="9" t="str">
        <f t="shared" si="32"/>
        <v>R1024</v>
      </c>
      <c r="Q294" s="36" t="str">
        <f t="shared" si="33"/>
        <v>3-Oct-2000</v>
      </c>
      <c r="R294" s="36">
        <v>36802</v>
      </c>
      <c r="S294" s="52">
        <f t="shared" si="34"/>
        <v>23</v>
      </c>
      <c r="T294" s="55">
        <v>2741.95</v>
      </c>
      <c r="U294" s="15" t="s">
        <v>321</v>
      </c>
      <c r="V294" s="72">
        <v>36802</v>
      </c>
      <c r="W294" s="15">
        <v>0</v>
      </c>
      <c r="X294" s="55">
        <v>2741.95</v>
      </c>
      <c r="Y294" s="15">
        <v>1</v>
      </c>
      <c r="Z294" s="15">
        <v>1</v>
      </c>
      <c r="AA294" s="15" t="s">
        <v>247</v>
      </c>
      <c r="AB294" s="39">
        <v>23</v>
      </c>
    </row>
    <row r="295" spans="1:28" x14ac:dyDescent="0.35">
      <c r="A295" t="s">
        <v>322</v>
      </c>
      <c r="B295">
        <v>2000</v>
      </c>
      <c r="C295" t="s">
        <v>37</v>
      </c>
      <c r="D295" s="43">
        <v>11</v>
      </c>
      <c r="E295">
        <v>0</v>
      </c>
      <c r="F295" s="38">
        <v>2755.02</v>
      </c>
      <c r="G295" t="s">
        <v>11</v>
      </c>
      <c r="H295" t="s">
        <v>16</v>
      </c>
      <c r="I295" t="s">
        <v>247</v>
      </c>
      <c r="J295" s="41">
        <v>2000</v>
      </c>
      <c r="K295" s="44" t="s">
        <v>37</v>
      </c>
      <c r="L295" s="15">
        <f t="shared" si="28"/>
        <v>1</v>
      </c>
      <c r="M295" s="15" t="str">
        <f t="shared" si="29"/>
        <v>tier - 2</v>
      </c>
      <c r="N295" s="15">
        <f t="shared" si="30"/>
        <v>2</v>
      </c>
      <c r="O295" s="9" t="str">
        <f t="shared" si="31"/>
        <v>tier - 1</v>
      </c>
      <c r="P295" s="9" t="str">
        <f t="shared" si="32"/>
        <v>R1024</v>
      </c>
      <c r="Q295" s="36" t="str">
        <f t="shared" si="33"/>
        <v>11-Oct-2000</v>
      </c>
      <c r="R295" s="36">
        <v>36810</v>
      </c>
      <c r="S295" s="52">
        <f t="shared" si="34"/>
        <v>23</v>
      </c>
      <c r="T295" s="55">
        <v>2755.02</v>
      </c>
      <c r="U295" s="15" t="s">
        <v>322</v>
      </c>
      <c r="V295" s="72">
        <v>36810</v>
      </c>
      <c r="W295" s="15">
        <v>0</v>
      </c>
      <c r="X295" s="55">
        <v>2755.02</v>
      </c>
      <c r="Y295" s="15">
        <v>1</v>
      </c>
      <c r="Z295" s="15">
        <v>2</v>
      </c>
      <c r="AA295" s="15" t="s">
        <v>247</v>
      </c>
      <c r="AB295" s="39">
        <v>23</v>
      </c>
    </row>
    <row r="296" spans="1:28" x14ac:dyDescent="0.35">
      <c r="A296" t="s">
        <v>323</v>
      </c>
      <c r="B296">
        <v>1997</v>
      </c>
      <c r="C296" t="s">
        <v>35</v>
      </c>
      <c r="D296" s="43">
        <v>10</v>
      </c>
      <c r="E296">
        <v>0</v>
      </c>
      <c r="F296" s="38">
        <v>2758.99</v>
      </c>
      <c r="G296" t="s">
        <v>11</v>
      </c>
      <c r="H296" t="s">
        <v>16</v>
      </c>
      <c r="I296" t="s">
        <v>23</v>
      </c>
      <c r="J296" s="41">
        <v>1997</v>
      </c>
      <c r="K296" s="44" t="s">
        <v>35</v>
      </c>
      <c r="L296" s="15">
        <f t="shared" si="28"/>
        <v>1</v>
      </c>
      <c r="M296" s="15" t="str">
        <f t="shared" si="29"/>
        <v>tier - 2</v>
      </c>
      <c r="N296" s="15">
        <f t="shared" si="30"/>
        <v>2</v>
      </c>
      <c r="O296" s="9" t="str">
        <f t="shared" si="31"/>
        <v>tier - 1</v>
      </c>
      <c r="P296" s="9" t="str">
        <f t="shared" si="32"/>
        <v>R1012</v>
      </c>
      <c r="Q296" s="36" t="str">
        <f t="shared" si="33"/>
        <v>10-Aug-1997</v>
      </c>
      <c r="R296" s="36">
        <v>35652</v>
      </c>
      <c r="S296" s="52">
        <f t="shared" si="34"/>
        <v>26</v>
      </c>
      <c r="T296" s="55">
        <v>2758.99</v>
      </c>
      <c r="U296" s="15" t="s">
        <v>323</v>
      </c>
      <c r="V296" s="72">
        <v>35652</v>
      </c>
      <c r="W296" s="15">
        <v>0</v>
      </c>
      <c r="X296" s="55">
        <v>2758.99</v>
      </c>
      <c r="Y296" s="15">
        <v>1</v>
      </c>
      <c r="Z296" s="15">
        <v>2</v>
      </c>
      <c r="AA296" s="15" t="s">
        <v>23</v>
      </c>
      <c r="AB296" s="39">
        <v>26</v>
      </c>
    </row>
    <row r="297" spans="1:28" x14ac:dyDescent="0.35">
      <c r="A297" t="s">
        <v>324</v>
      </c>
      <c r="B297">
        <v>2004</v>
      </c>
      <c r="C297" t="s">
        <v>15</v>
      </c>
      <c r="D297" s="43">
        <v>14</v>
      </c>
      <c r="E297">
        <v>0</v>
      </c>
      <c r="F297" s="38">
        <v>2773.46</v>
      </c>
      <c r="G297" t="s">
        <v>11</v>
      </c>
      <c r="H297" t="s">
        <v>16</v>
      </c>
      <c r="I297" t="s">
        <v>300</v>
      </c>
      <c r="J297" s="41">
        <v>2004</v>
      </c>
      <c r="K297" s="44" t="s">
        <v>15</v>
      </c>
      <c r="L297" s="15">
        <f t="shared" si="28"/>
        <v>1</v>
      </c>
      <c r="M297" s="15" t="str">
        <f t="shared" si="29"/>
        <v>tier - 2</v>
      </c>
      <c r="N297" s="15">
        <f t="shared" si="30"/>
        <v>2</v>
      </c>
      <c r="O297" s="9" t="str">
        <f t="shared" si="31"/>
        <v>tier - 1</v>
      </c>
      <c r="P297" s="9" t="str">
        <f t="shared" si="32"/>
        <v>R1021</v>
      </c>
      <c r="Q297" s="36" t="str">
        <f t="shared" si="33"/>
        <v>14-Nov-2004</v>
      </c>
      <c r="R297" s="36">
        <v>38305</v>
      </c>
      <c r="S297" s="52">
        <f t="shared" si="34"/>
        <v>19</v>
      </c>
      <c r="T297" s="55">
        <v>2773.46</v>
      </c>
      <c r="U297" s="15" t="s">
        <v>324</v>
      </c>
      <c r="V297" s="72">
        <v>38305</v>
      </c>
      <c r="W297" s="15">
        <v>0</v>
      </c>
      <c r="X297" s="55">
        <v>2773.46</v>
      </c>
      <c r="Y297" s="15">
        <v>1</v>
      </c>
      <c r="Z297" s="15">
        <v>2</v>
      </c>
      <c r="AA297" s="15" t="s">
        <v>300</v>
      </c>
      <c r="AB297" s="39">
        <v>19</v>
      </c>
    </row>
    <row r="298" spans="1:28" x14ac:dyDescent="0.35">
      <c r="A298" t="s">
        <v>31</v>
      </c>
      <c r="B298">
        <v>1999</v>
      </c>
      <c r="C298" t="s">
        <v>18</v>
      </c>
      <c r="D298" s="43">
        <v>9</v>
      </c>
      <c r="E298">
        <v>1</v>
      </c>
      <c r="F298" s="38">
        <v>2775.19</v>
      </c>
      <c r="G298" t="s">
        <v>11</v>
      </c>
      <c r="H298" t="s">
        <v>16</v>
      </c>
      <c r="I298" t="s">
        <v>23</v>
      </c>
      <c r="J298" s="41">
        <v>1999</v>
      </c>
      <c r="K298" s="44" t="s">
        <v>18</v>
      </c>
      <c r="L298" s="15">
        <f t="shared" si="28"/>
        <v>1</v>
      </c>
      <c r="M298" s="15" t="str">
        <f t="shared" si="29"/>
        <v>tier - 2</v>
      </c>
      <c r="N298" s="15">
        <f t="shared" si="30"/>
        <v>2</v>
      </c>
      <c r="O298" s="9" t="str">
        <f t="shared" si="31"/>
        <v>tier - 1</v>
      </c>
      <c r="P298" s="9" t="str">
        <f t="shared" si="32"/>
        <v>R1012</v>
      </c>
      <c r="Q298" s="36" t="str">
        <f t="shared" si="33"/>
        <v>9-Jun-1999</v>
      </c>
      <c r="R298" s="36">
        <v>36320</v>
      </c>
      <c r="S298" s="52">
        <f t="shared" si="34"/>
        <v>24</v>
      </c>
      <c r="T298" s="55">
        <v>2775.19</v>
      </c>
      <c r="U298" s="15" t="s">
        <v>31</v>
      </c>
      <c r="V298" s="72">
        <v>36320</v>
      </c>
      <c r="W298" s="15">
        <v>1</v>
      </c>
      <c r="X298" s="55">
        <v>2775.19</v>
      </c>
      <c r="Y298" s="15">
        <v>1</v>
      </c>
      <c r="Z298" s="15">
        <v>2</v>
      </c>
      <c r="AA298" s="15" t="s">
        <v>23</v>
      </c>
      <c r="AB298" s="39">
        <v>24</v>
      </c>
    </row>
    <row r="299" spans="1:28" x14ac:dyDescent="0.35">
      <c r="A299" t="s">
        <v>325</v>
      </c>
      <c r="B299">
        <v>1999</v>
      </c>
      <c r="C299" t="s">
        <v>35</v>
      </c>
      <c r="D299" s="43">
        <v>29</v>
      </c>
      <c r="E299">
        <v>1</v>
      </c>
      <c r="F299" s="38">
        <v>2775.19</v>
      </c>
      <c r="G299" t="s">
        <v>11</v>
      </c>
      <c r="H299" t="s">
        <v>16</v>
      </c>
      <c r="I299" t="s">
        <v>23</v>
      </c>
      <c r="J299" s="41">
        <v>1999</v>
      </c>
      <c r="K299" s="44" t="s">
        <v>35</v>
      </c>
      <c r="L299" s="15">
        <f t="shared" si="28"/>
        <v>1</v>
      </c>
      <c r="M299" s="15" t="str">
        <f t="shared" si="29"/>
        <v>tier - 2</v>
      </c>
      <c r="N299" s="15">
        <f t="shared" si="30"/>
        <v>2</v>
      </c>
      <c r="O299" s="9" t="str">
        <f t="shared" si="31"/>
        <v>tier - 1</v>
      </c>
      <c r="P299" s="9" t="str">
        <f t="shared" si="32"/>
        <v>R1012</v>
      </c>
      <c r="Q299" s="36" t="str">
        <f t="shared" si="33"/>
        <v>29-Aug-1999</v>
      </c>
      <c r="R299" s="36">
        <v>36401</v>
      </c>
      <c r="S299" s="52">
        <f t="shared" si="34"/>
        <v>24</v>
      </c>
      <c r="T299" s="55">
        <v>2775.19</v>
      </c>
      <c r="U299" s="15" t="s">
        <v>325</v>
      </c>
      <c r="V299" s="72">
        <v>36401</v>
      </c>
      <c r="W299" s="15">
        <v>1</v>
      </c>
      <c r="X299" s="55">
        <v>2775.19</v>
      </c>
      <c r="Y299" s="15">
        <v>1</v>
      </c>
      <c r="Z299" s="15">
        <v>2</v>
      </c>
      <c r="AA299" s="15" t="s">
        <v>23</v>
      </c>
      <c r="AB299" s="39">
        <v>24</v>
      </c>
    </row>
    <row r="300" spans="1:28" x14ac:dyDescent="0.35">
      <c r="A300" t="s">
        <v>326</v>
      </c>
      <c r="B300">
        <v>1999</v>
      </c>
      <c r="C300" t="s">
        <v>30</v>
      </c>
      <c r="D300" s="43">
        <v>24</v>
      </c>
      <c r="E300">
        <v>1</v>
      </c>
      <c r="F300" s="38">
        <v>2789.06</v>
      </c>
      <c r="G300" t="s">
        <v>11</v>
      </c>
      <c r="H300" t="s">
        <v>12</v>
      </c>
      <c r="I300" t="s">
        <v>23</v>
      </c>
      <c r="J300" s="41">
        <v>1999</v>
      </c>
      <c r="K300" s="44" t="s">
        <v>30</v>
      </c>
      <c r="L300" s="15">
        <f t="shared" si="28"/>
        <v>1</v>
      </c>
      <c r="M300" s="15" t="str">
        <f t="shared" si="29"/>
        <v>tier - 2</v>
      </c>
      <c r="N300" s="15">
        <f t="shared" si="30"/>
        <v>1</v>
      </c>
      <c r="O300" s="9" t="str">
        <f t="shared" si="31"/>
        <v>tier - 3</v>
      </c>
      <c r="P300" s="9" t="str">
        <f t="shared" si="32"/>
        <v>R1012</v>
      </c>
      <c r="Q300" s="36" t="str">
        <f t="shared" si="33"/>
        <v>24-Dec-1999</v>
      </c>
      <c r="R300" s="36">
        <v>36518</v>
      </c>
      <c r="S300" s="52">
        <f t="shared" si="34"/>
        <v>23</v>
      </c>
      <c r="T300" s="55">
        <v>2789.06</v>
      </c>
      <c r="U300" s="15" t="s">
        <v>326</v>
      </c>
      <c r="V300" s="72">
        <v>36518</v>
      </c>
      <c r="W300" s="15">
        <v>1</v>
      </c>
      <c r="X300" s="55">
        <v>2789.06</v>
      </c>
      <c r="Y300" s="15">
        <v>1</v>
      </c>
      <c r="Z300" s="15">
        <v>1</v>
      </c>
      <c r="AA300" s="15" t="s">
        <v>23</v>
      </c>
      <c r="AB300" s="39">
        <v>23</v>
      </c>
    </row>
    <row r="301" spans="1:28" x14ac:dyDescent="0.35">
      <c r="A301" t="s">
        <v>327</v>
      </c>
      <c r="B301">
        <v>2004</v>
      </c>
      <c r="C301" t="s">
        <v>35</v>
      </c>
      <c r="D301" s="43">
        <v>4</v>
      </c>
      <c r="E301">
        <v>2</v>
      </c>
      <c r="F301" s="38">
        <v>2801.26</v>
      </c>
      <c r="G301" t="s">
        <v>11</v>
      </c>
      <c r="H301" t="s">
        <v>12</v>
      </c>
      <c r="I301" t="s">
        <v>13</v>
      </c>
      <c r="J301" s="41">
        <v>2004</v>
      </c>
      <c r="K301" s="44" t="s">
        <v>35</v>
      </c>
      <c r="L301" s="15">
        <f t="shared" si="28"/>
        <v>1</v>
      </c>
      <c r="M301" s="15" t="str">
        <f t="shared" si="29"/>
        <v>tier - 2</v>
      </c>
      <c r="N301" s="15">
        <f t="shared" si="30"/>
        <v>1</v>
      </c>
      <c r="O301" s="9" t="str">
        <f t="shared" si="31"/>
        <v>tier - 3</v>
      </c>
      <c r="P301" s="9" t="str">
        <f t="shared" si="32"/>
        <v>R1013</v>
      </c>
      <c r="Q301" s="36" t="str">
        <f t="shared" si="33"/>
        <v>4-Aug-2004</v>
      </c>
      <c r="R301" s="36">
        <v>38203</v>
      </c>
      <c r="S301" s="52">
        <f t="shared" si="34"/>
        <v>19</v>
      </c>
      <c r="T301" s="55">
        <v>2801.26</v>
      </c>
      <c r="U301" s="15" t="s">
        <v>327</v>
      </c>
      <c r="V301" s="72">
        <v>38203</v>
      </c>
      <c r="W301" s="15">
        <v>2</v>
      </c>
      <c r="X301" s="55">
        <v>2801.26</v>
      </c>
      <c r="Y301" s="15">
        <v>1</v>
      </c>
      <c r="Z301" s="15">
        <v>1</v>
      </c>
      <c r="AA301" s="15" t="s">
        <v>13</v>
      </c>
      <c r="AB301" s="39">
        <v>19</v>
      </c>
    </row>
    <row r="302" spans="1:28" x14ac:dyDescent="0.35">
      <c r="A302" t="s">
        <v>328</v>
      </c>
      <c r="B302">
        <v>2003</v>
      </c>
      <c r="C302" t="s">
        <v>20</v>
      </c>
      <c r="D302" s="43">
        <v>23</v>
      </c>
      <c r="E302">
        <v>2</v>
      </c>
      <c r="F302" s="38">
        <v>2803.7</v>
      </c>
      <c r="G302" t="s">
        <v>11</v>
      </c>
      <c r="H302" t="s">
        <v>16</v>
      </c>
      <c r="I302" t="s">
        <v>23</v>
      </c>
      <c r="J302" s="41">
        <v>2003</v>
      </c>
      <c r="K302" s="44" t="s">
        <v>20</v>
      </c>
      <c r="L302" s="15">
        <f t="shared" si="28"/>
        <v>1</v>
      </c>
      <c r="M302" s="15" t="str">
        <f t="shared" si="29"/>
        <v>tier - 2</v>
      </c>
      <c r="N302" s="15">
        <f t="shared" si="30"/>
        <v>2</v>
      </c>
      <c r="O302" s="9" t="str">
        <f t="shared" si="31"/>
        <v>tier - 1</v>
      </c>
      <c r="P302" s="9" t="str">
        <f t="shared" si="32"/>
        <v>R1012</v>
      </c>
      <c r="Q302" s="36" t="str">
        <f t="shared" si="33"/>
        <v>23-Sep-2003</v>
      </c>
      <c r="R302" s="36">
        <v>37887</v>
      </c>
      <c r="S302" s="52">
        <f t="shared" si="34"/>
        <v>20</v>
      </c>
      <c r="T302" s="55">
        <v>2803.7</v>
      </c>
      <c r="U302" s="15" t="s">
        <v>328</v>
      </c>
      <c r="V302" s="72">
        <v>37887</v>
      </c>
      <c r="W302" s="15">
        <v>2</v>
      </c>
      <c r="X302" s="55">
        <v>2803.7</v>
      </c>
      <c r="Y302" s="15">
        <v>1</v>
      </c>
      <c r="Z302" s="15">
        <v>2</v>
      </c>
      <c r="AA302" s="15" t="s">
        <v>23</v>
      </c>
      <c r="AB302" s="39">
        <v>20</v>
      </c>
    </row>
    <row r="303" spans="1:28" x14ac:dyDescent="0.35">
      <c r="A303" t="s">
        <v>329</v>
      </c>
      <c r="B303">
        <v>2000</v>
      </c>
      <c r="C303" t="s">
        <v>37</v>
      </c>
      <c r="D303" s="43">
        <v>1</v>
      </c>
      <c r="E303">
        <v>0</v>
      </c>
      <c r="F303" s="38">
        <v>2819.51</v>
      </c>
      <c r="G303" t="s">
        <v>11</v>
      </c>
      <c r="H303" t="s">
        <v>12</v>
      </c>
      <c r="I303" t="s">
        <v>42</v>
      </c>
      <c r="J303" s="41">
        <v>2000</v>
      </c>
      <c r="K303" s="44" t="s">
        <v>37</v>
      </c>
      <c r="L303" s="15">
        <f t="shared" si="28"/>
        <v>1</v>
      </c>
      <c r="M303" s="15" t="str">
        <f t="shared" si="29"/>
        <v>tier - 2</v>
      </c>
      <c r="N303" s="15">
        <f t="shared" si="30"/>
        <v>1</v>
      </c>
      <c r="O303" s="9" t="str">
        <f t="shared" si="31"/>
        <v>tier - 3</v>
      </c>
      <c r="P303" s="9" t="str">
        <f t="shared" si="32"/>
        <v>R1011</v>
      </c>
      <c r="Q303" s="36" t="str">
        <f t="shared" si="33"/>
        <v>1-Oct-2000</v>
      </c>
      <c r="R303" s="36">
        <v>36800</v>
      </c>
      <c r="S303" s="52">
        <f t="shared" si="34"/>
        <v>23</v>
      </c>
      <c r="T303" s="55">
        <v>2819.51</v>
      </c>
      <c r="U303" s="15" t="s">
        <v>329</v>
      </c>
      <c r="V303" s="72">
        <v>36800</v>
      </c>
      <c r="W303" s="15">
        <v>0</v>
      </c>
      <c r="X303" s="55">
        <v>2819.51</v>
      </c>
      <c r="Y303" s="15">
        <v>1</v>
      </c>
      <c r="Z303" s="15">
        <v>1</v>
      </c>
      <c r="AA303" s="15" t="s">
        <v>42</v>
      </c>
      <c r="AB303" s="39">
        <v>23</v>
      </c>
    </row>
    <row r="304" spans="1:28" x14ac:dyDescent="0.35">
      <c r="A304" t="s">
        <v>330</v>
      </c>
      <c r="B304">
        <v>1998</v>
      </c>
      <c r="C304" t="s">
        <v>15</v>
      </c>
      <c r="D304" s="43">
        <v>15</v>
      </c>
      <c r="E304">
        <v>0</v>
      </c>
      <c r="F304" s="38">
        <v>2842.76</v>
      </c>
      <c r="G304" t="s">
        <v>11</v>
      </c>
      <c r="H304" t="s">
        <v>12</v>
      </c>
      <c r="I304" t="s">
        <v>23</v>
      </c>
      <c r="J304" s="41">
        <v>1998</v>
      </c>
      <c r="K304" s="44" t="s">
        <v>15</v>
      </c>
      <c r="L304" s="15">
        <f t="shared" si="28"/>
        <v>1</v>
      </c>
      <c r="M304" s="15" t="str">
        <f t="shared" si="29"/>
        <v>tier - 2</v>
      </c>
      <c r="N304" s="15">
        <f t="shared" si="30"/>
        <v>1</v>
      </c>
      <c r="O304" s="9" t="str">
        <f t="shared" si="31"/>
        <v>tier - 3</v>
      </c>
      <c r="P304" s="9" t="str">
        <f t="shared" si="32"/>
        <v>R1012</v>
      </c>
      <c r="Q304" s="36" t="str">
        <f t="shared" si="33"/>
        <v>15-Nov-1998</v>
      </c>
      <c r="R304" s="36">
        <v>36114</v>
      </c>
      <c r="S304" s="52">
        <f t="shared" si="34"/>
        <v>25</v>
      </c>
      <c r="T304" s="55">
        <v>2842.76</v>
      </c>
      <c r="U304" s="15" t="s">
        <v>330</v>
      </c>
      <c r="V304" s="72">
        <v>36114</v>
      </c>
      <c r="W304" s="15">
        <v>0</v>
      </c>
      <c r="X304" s="55">
        <v>2842.76</v>
      </c>
      <c r="Y304" s="15">
        <v>1</v>
      </c>
      <c r="Z304" s="15">
        <v>1</v>
      </c>
      <c r="AA304" s="15" t="s">
        <v>23</v>
      </c>
      <c r="AB304" s="39">
        <v>25</v>
      </c>
    </row>
    <row r="305" spans="1:28" x14ac:dyDescent="0.35">
      <c r="A305" t="s">
        <v>331</v>
      </c>
      <c r="B305">
        <v>1998</v>
      </c>
      <c r="C305" t="s">
        <v>18</v>
      </c>
      <c r="D305" s="43">
        <v>17</v>
      </c>
      <c r="E305">
        <v>0</v>
      </c>
      <c r="F305" s="38">
        <v>2850.68</v>
      </c>
      <c r="G305" t="s">
        <v>11</v>
      </c>
      <c r="H305" t="s">
        <v>12</v>
      </c>
      <c r="I305" t="s">
        <v>23</v>
      </c>
      <c r="J305" s="41">
        <v>1998</v>
      </c>
      <c r="K305" s="44" t="s">
        <v>18</v>
      </c>
      <c r="L305" s="15">
        <f t="shared" si="28"/>
        <v>1</v>
      </c>
      <c r="M305" s="15" t="str">
        <f t="shared" si="29"/>
        <v>tier - 2</v>
      </c>
      <c r="N305" s="15">
        <f t="shared" si="30"/>
        <v>1</v>
      </c>
      <c r="O305" s="9" t="str">
        <f t="shared" si="31"/>
        <v>tier - 3</v>
      </c>
      <c r="P305" s="9" t="str">
        <f t="shared" si="32"/>
        <v>R1012</v>
      </c>
      <c r="Q305" s="36" t="str">
        <f t="shared" si="33"/>
        <v>17-Jun-1998</v>
      </c>
      <c r="R305" s="36">
        <v>35963</v>
      </c>
      <c r="S305" s="52">
        <f t="shared" si="34"/>
        <v>25</v>
      </c>
      <c r="T305" s="55">
        <v>2850.68</v>
      </c>
      <c r="U305" s="15" t="s">
        <v>331</v>
      </c>
      <c r="V305" s="72">
        <v>35963</v>
      </c>
      <c r="W305" s="15">
        <v>0</v>
      </c>
      <c r="X305" s="55">
        <v>2850.68</v>
      </c>
      <c r="Y305" s="15">
        <v>1</v>
      </c>
      <c r="Z305" s="15">
        <v>1</v>
      </c>
      <c r="AA305" s="15" t="s">
        <v>23</v>
      </c>
      <c r="AB305" s="39">
        <v>25</v>
      </c>
    </row>
    <row r="306" spans="1:28" x14ac:dyDescent="0.35">
      <c r="A306" t="s">
        <v>332</v>
      </c>
      <c r="B306">
        <v>1998</v>
      </c>
      <c r="C306" t="s">
        <v>20</v>
      </c>
      <c r="D306" s="43">
        <v>4</v>
      </c>
      <c r="E306">
        <v>0</v>
      </c>
      <c r="F306" s="38">
        <v>2855.44</v>
      </c>
      <c r="G306" t="s">
        <v>11</v>
      </c>
      <c r="H306" t="s">
        <v>12</v>
      </c>
      <c r="I306" t="s">
        <v>23</v>
      </c>
      <c r="J306" s="41">
        <v>1998</v>
      </c>
      <c r="K306" s="44" t="s">
        <v>20</v>
      </c>
      <c r="L306" s="15">
        <f t="shared" si="28"/>
        <v>1</v>
      </c>
      <c r="M306" s="15" t="str">
        <f t="shared" si="29"/>
        <v>tier - 2</v>
      </c>
      <c r="N306" s="15">
        <f t="shared" si="30"/>
        <v>1</v>
      </c>
      <c r="O306" s="9" t="str">
        <f t="shared" si="31"/>
        <v>tier - 3</v>
      </c>
      <c r="P306" s="9" t="str">
        <f t="shared" si="32"/>
        <v>R1012</v>
      </c>
      <c r="Q306" s="36" t="str">
        <f t="shared" si="33"/>
        <v>4-Sep-1998</v>
      </c>
      <c r="R306" s="36">
        <v>36042</v>
      </c>
      <c r="S306" s="52">
        <f t="shared" si="34"/>
        <v>25</v>
      </c>
      <c r="T306" s="55">
        <v>2855.44</v>
      </c>
      <c r="U306" s="15" t="s">
        <v>332</v>
      </c>
      <c r="V306" s="72">
        <v>36042</v>
      </c>
      <c r="W306" s="15">
        <v>0</v>
      </c>
      <c r="X306" s="55">
        <v>2855.44</v>
      </c>
      <c r="Y306" s="15">
        <v>1</v>
      </c>
      <c r="Z306" s="15">
        <v>1</v>
      </c>
      <c r="AA306" s="15" t="s">
        <v>23</v>
      </c>
      <c r="AB306" s="39">
        <v>25</v>
      </c>
    </row>
    <row r="307" spans="1:28" x14ac:dyDescent="0.35">
      <c r="A307" t="s">
        <v>333</v>
      </c>
      <c r="B307">
        <v>1993</v>
      </c>
      <c r="C307" t="s">
        <v>15</v>
      </c>
      <c r="D307" s="43">
        <v>1</v>
      </c>
      <c r="E307">
        <v>0</v>
      </c>
      <c r="F307" s="38">
        <v>2866.09</v>
      </c>
      <c r="G307" t="s">
        <v>12</v>
      </c>
      <c r="H307" t="s">
        <v>12</v>
      </c>
      <c r="I307" t="s">
        <v>42</v>
      </c>
      <c r="J307" s="41">
        <v>1993</v>
      </c>
      <c r="K307" s="44" t="s">
        <v>15</v>
      </c>
      <c r="L307" s="15">
        <f t="shared" si="28"/>
        <v>4</v>
      </c>
      <c r="M307" s="15" t="str">
        <f t="shared" si="29"/>
        <v>tier - 3</v>
      </c>
      <c r="N307" s="15">
        <f t="shared" si="30"/>
        <v>1</v>
      </c>
      <c r="O307" s="9" t="str">
        <f t="shared" si="31"/>
        <v>tier - 3</v>
      </c>
      <c r="P307" s="9" t="str">
        <f t="shared" si="32"/>
        <v>R1011</v>
      </c>
      <c r="Q307" s="36" t="str">
        <f t="shared" si="33"/>
        <v>1-Nov-1993</v>
      </c>
      <c r="R307" s="36">
        <v>34274</v>
      </c>
      <c r="S307" s="52">
        <f t="shared" si="34"/>
        <v>30</v>
      </c>
      <c r="T307" s="55">
        <v>2866.09</v>
      </c>
      <c r="U307" s="15" t="s">
        <v>333</v>
      </c>
      <c r="V307" s="72">
        <v>34274</v>
      </c>
      <c r="W307" s="15">
        <v>0</v>
      </c>
      <c r="X307" s="55">
        <v>2866.09</v>
      </c>
      <c r="Y307" s="15">
        <v>4</v>
      </c>
      <c r="Z307" s="15">
        <v>1</v>
      </c>
      <c r="AA307" s="15" t="s">
        <v>42</v>
      </c>
      <c r="AB307" s="39">
        <v>30</v>
      </c>
    </row>
    <row r="308" spans="1:28" x14ac:dyDescent="0.35">
      <c r="A308" t="s">
        <v>334</v>
      </c>
      <c r="B308">
        <v>1993</v>
      </c>
      <c r="C308" t="s">
        <v>35</v>
      </c>
      <c r="D308" s="43">
        <v>12</v>
      </c>
      <c r="E308">
        <v>0</v>
      </c>
      <c r="F308" s="38">
        <v>2867.12</v>
      </c>
      <c r="G308" t="s">
        <v>16</v>
      </c>
      <c r="H308" t="s">
        <v>12</v>
      </c>
      <c r="I308" t="s">
        <v>13</v>
      </c>
      <c r="J308" s="41">
        <v>1993</v>
      </c>
      <c r="K308" s="44" t="s">
        <v>35</v>
      </c>
      <c r="L308" s="15">
        <f t="shared" si="28"/>
        <v>240</v>
      </c>
      <c r="M308" s="15" t="str">
        <f t="shared" si="29"/>
        <v>tier - 1</v>
      </c>
      <c r="N308" s="15">
        <f t="shared" si="30"/>
        <v>1</v>
      </c>
      <c r="O308" s="9" t="str">
        <f t="shared" si="31"/>
        <v>tier - 3</v>
      </c>
      <c r="P308" s="9" t="str">
        <f t="shared" si="32"/>
        <v>R1013</v>
      </c>
      <c r="Q308" s="36" t="str">
        <f t="shared" si="33"/>
        <v>12-Aug-1993</v>
      </c>
      <c r="R308" s="36">
        <v>34193</v>
      </c>
      <c r="S308" s="52">
        <f t="shared" si="34"/>
        <v>30</v>
      </c>
      <c r="T308" s="55">
        <v>2867.12</v>
      </c>
      <c r="U308" s="15" t="s">
        <v>334</v>
      </c>
      <c r="V308" s="72">
        <v>34193</v>
      </c>
      <c r="W308" s="15">
        <v>0</v>
      </c>
      <c r="X308" s="55">
        <v>2867.12</v>
      </c>
      <c r="Y308" s="15">
        <v>240</v>
      </c>
      <c r="Z308" s="15">
        <v>1</v>
      </c>
      <c r="AA308" s="15" t="s">
        <v>13</v>
      </c>
      <c r="AB308" s="39">
        <v>30</v>
      </c>
    </row>
    <row r="309" spans="1:28" x14ac:dyDescent="0.35">
      <c r="A309" t="s">
        <v>335</v>
      </c>
      <c r="B309">
        <v>1996</v>
      </c>
      <c r="C309" t="s">
        <v>18</v>
      </c>
      <c r="D309" s="43">
        <v>21</v>
      </c>
      <c r="E309">
        <v>0</v>
      </c>
      <c r="F309" s="38">
        <v>2897.32</v>
      </c>
      <c r="G309" t="s">
        <v>12</v>
      </c>
      <c r="H309" t="s">
        <v>12</v>
      </c>
      <c r="I309" t="s">
        <v>168</v>
      </c>
      <c r="J309" s="41">
        <v>1996</v>
      </c>
      <c r="K309" s="44" t="s">
        <v>18</v>
      </c>
      <c r="L309" s="15">
        <f t="shared" si="28"/>
        <v>4</v>
      </c>
      <c r="M309" s="15" t="str">
        <f t="shared" si="29"/>
        <v>tier - 3</v>
      </c>
      <c r="N309" s="15">
        <f t="shared" si="30"/>
        <v>1</v>
      </c>
      <c r="O309" s="9" t="str">
        <f t="shared" si="31"/>
        <v>tier - 3</v>
      </c>
      <c r="P309" s="9" t="str">
        <f t="shared" si="32"/>
        <v>R1016</v>
      </c>
      <c r="Q309" s="36" t="str">
        <f t="shared" si="33"/>
        <v>21-Jun-1996</v>
      </c>
      <c r="R309" s="36">
        <v>35237</v>
      </c>
      <c r="S309" s="52">
        <f t="shared" si="34"/>
        <v>27</v>
      </c>
      <c r="T309" s="55">
        <v>2897.32</v>
      </c>
      <c r="U309" s="15" t="s">
        <v>335</v>
      </c>
      <c r="V309" s="72">
        <v>35237</v>
      </c>
      <c r="W309" s="15">
        <v>0</v>
      </c>
      <c r="X309" s="55">
        <v>2897.32</v>
      </c>
      <c r="Y309" s="15">
        <v>4</v>
      </c>
      <c r="Z309" s="15">
        <v>1</v>
      </c>
      <c r="AA309" s="15" t="s">
        <v>168</v>
      </c>
      <c r="AB309" s="39">
        <v>27</v>
      </c>
    </row>
    <row r="310" spans="1:28" x14ac:dyDescent="0.35">
      <c r="A310" t="s">
        <v>336</v>
      </c>
      <c r="B310">
        <v>2000</v>
      </c>
      <c r="C310" t="s">
        <v>10</v>
      </c>
      <c r="D310" s="43">
        <v>14</v>
      </c>
      <c r="E310">
        <v>0</v>
      </c>
      <c r="F310" s="38">
        <v>2897.46</v>
      </c>
      <c r="G310" t="s">
        <v>11</v>
      </c>
      <c r="H310" t="s">
        <v>16</v>
      </c>
      <c r="I310" t="s">
        <v>23</v>
      </c>
      <c r="J310" s="41">
        <v>2000</v>
      </c>
      <c r="K310" s="44" t="s">
        <v>10</v>
      </c>
      <c r="L310" s="15">
        <f t="shared" si="28"/>
        <v>1</v>
      </c>
      <c r="M310" s="15" t="str">
        <f t="shared" si="29"/>
        <v>tier - 2</v>
      </c>
      <c r="N310" s="15">
        <f t="shared" si="30"/>
        <v>2</v>
      </c>
      <c r="O310" s="9" t="str">
        <f t="shared" si="31"/>
        <v>tier - 1</v>
      </c>
      <c r="P310" s="9" t="str">
        <f t="shared" si="32"/>
        <v>R1012</v>
      </c>
      <c r="Q310" s="36" t="str">
        <f t="shared" si="33"/>
        <v>14-Jul-2000</v>
      </c>
      <c r="R310" s="36">
        <v>36721</v>
      </c>
      <c r="S310" s="52">
        <f t="shared" si="34"/>
        <v>23</v>
      </c>
      <c r="T310" s="55">
        <v>2897.46</v>
      </c>
      <c r="U310" s="15" t="s">
        <v>336</v>
      </c>
      <c r="V310" s="72">
        <v>36721</v>
      </c>
      <c r="W310" s="15">
        <v>0</v>
      </c>
      <c r="X310" s="55">
        <v>2897.46</v>
      </c>
      <c r="Y310" s="15">
        <v>1</v>
      </c>
      <c r="Z310" s="15">
        <v>2</v>
      </c>
      <c r="AA310" s="15" t="s">
        <v>23</v>
      </c>
      <c r="AB310" s="39">
        <v>23</v>
      </c>
    </row>
    <row r="311" spans="1:28" x14ac:dyDescent="0.35">
      <c r="A311" t="s">
        <v>337</v>
      </c>
      <c r="B311">
        <v>1999</v>
      </c>
      <c r="C311" t="s">
        <v>15</v>
      </c>
      <c r="D311" s="43">
        <v>1</v>
      </c>
      <c r="E311">
        <v>0</v>
      </c>
      <c r="F311" s="38">
        <v>2899.49</v>
      </c>
      <c r="G311" t="s">
        <v>11</v>
      </c>
      <c r="H311" t="s">
        <v>11</v>
      </c>
      <c r="I311" t="s">
        <v>247</v>
      </c>
      <c r="J311" s="41">
        <v>1999</v>
      </c>
      <c r="K311" s="44" t="s">
        <v>15</v>
      </c>
      <c r="L311" s="15">
        <f t="shared" si="28"/>
        <v>1</v>
      </c>
      <c r="M311" s="15" t="str">
        <f t="shared" si="29"/>
        <v>tier - 2</v>
      </c>
      <c r="N311" s="15">
        <f t="shared" si="30"/>
        <v>9</v>
      </c>
      <c r="O311" s="9" t="str">
        <f t="shared" si="31"/>
        <v>tier - 2</v>
      </c>
      <c r="P311" s="9" t="str">
        <f t="shared" si="32"/>
        <v>R1024</v>
      </c>
      <c r="Q311" s="36" t="str">
        <f t="shared" si="33"/>
        <v>1-Nov-1999</v>
      </c>
      <c r="R311" s="36">
        <v>36465</v>
      </c>
      <c r="S311" s="52">
        <f t="shared" si="34"/>
        <v>24</v>
      </c>
      <c r="T311" s="55">
        <v>2899.49</v>
      </c>
      <c r="U311" s="15" t="s">
        <v>337</v>
      </c>
      <c r="V311" s="72">
        <v>36465</v>
      </c>
      <c r="W311" s="15">
        <v>0</v>
      </c>
      <c r="X311" s="55">
        <v>2899.49</v>
      </c>
      <c r="Y311" s="15">
        <v>1</v>
      </c>
      <c r="Z311" s="15">
        <v>9</v>
      </c>
      <c r="AA311" s="15" t="s">
        <v>247</v>
      </c>
      <c r="AB311" s="39">
        <v>24</v>
      </c>
    </row>
    <row r="312" spans="1:28" x14ac:dyDescent="0.35">
      <c r="A312" t="s">
        <v>338</v>
      </c>
      <c r="B312">
        <v>1996</v>
      </c>
      <c r="C312" t="s">
        <v>37</v>
      </c>
      <c r="D312" s="43">
        <v>24</v>
      </c>
      <c r="E312">
        <v>1</v>
      </c>
      <c r="F312" s="38">
        <v>2902.91</v>
      </c>
      <c r="G312" t="s">
        <v>11</v>
      </c>
      <c r="H312" t="s">
        <v>11</v>
      </c>
      <c r="I312" t="s">
        <v>13</v>
      </c>
      <c r="J312" s="41">
        <v>1996</v>
      </c>
      <c r="K312" s="44" t="s">
        <v>37</v>
      </c>
      <c r="L312" s="15">
        <f t="shared" si="28"/>
        <v>1</v>
      </c>
      <c r="M312" s="15" t="str">
        <f t="shared" si="29"/>
        <v>tier - 2</v>
      </c>
      <c r="N312" s="15">
        <f t="shared" si="30"/>
        <v>9</v>
      </c>
      <c r="O312" s="9" t="str">
        <f t="shared" si="31"/>
        <v>tier - 2</v>
      </c>
      <c r="P312" s="9" t="str">
        <f t="shared" si="32"/>
        <v>R1013</v>
      </c>
      <c r="Q312" s="36" t="str">
        <f t="shared" si="33"/>
        <v>24-Oct-1996</v>
      </c>
      <c r="R312" s="36">
        <v>35362</v>
      </c>
      <c r="S312" s="52">
        <f t="shared" si="34"/>
        <v>27</v>
      </c>
      <c r="T312" s="55">
        <v>2902.91</v>
      </c>
      <c r="U312" s="15" t="s">
        <v>338</v>
      </c>
      <c r="V312" s="72">
        <v>35362</v>
      </c>
      <c r="W312" s="15">
        <v>1</v>
      </c>
      <c r="X312" s="55">
        <v>2902.91</v>
      </c>
      <c r="Y312" s="15">
        <v>1</v>
      </c>
      <c r="Z312" s="15">
        <v>9</v>
      </c>
      <c r="AA312" s="15" t="s">
        <v>13</v>
      </c>
      <c r="AB312" s="39">
        <v>27</v>
      </c>
    </row>
    <row r="313" spans="1:28" x14ac:dyDescent="0.35">
      <c r="A313" t="s">
        <v>339</v>
      </c>
      <c r="B313">
        <v>1996</v>
      </c>
      <c r="C313" t="s">
        <v>18</v>
      </c>
      <c r="D313" s="43">
        <v>13</v>
      </c>
      <c r="E313">
        <v>1</v>
      </c>
      <c r="F313" s="38">
        <v>2904.09</v>
      </c>
      <c r="G313" t="s">
        <v>11</v>
      </c>
      <c r="H313" t="s">
        <v>11</v>
      </c>
      <c r="I313" t="s">
        <v>42</v>
      </c>
      <c r="J313" s="41">
        <v>1996</v>
      </c>
      <c r="K313" s="44" t="s">
        <v>18</v>
      </c>
      <c r="L313" s="15">
        <f t="shared" si="28"/>
        <v>1</v>
      </c>
      <c r="M313" s="15" t="str">
        <f t="shared" si="29"/>
        <v>tier - 2</v>
      </c>
      <c r="N313" s="15">
        <f t="shared" si="30"/>
        <v>9</v>
      </c>
      <c r="O313" s="9" t="str">
        <f t="shared" si="31"/>
        <v>tier - 2</v>
      </c>
      <c r="P313" s="9" t="str">
        <f t="shared" si="32"/>
        <v>R1011</v>
      </c>
      <c r="Q313" s="36" t="str">
        <f t="shared" si="33"/>
        <v>13-Jun-1996</v>
      </c>
      <c r="R313" s="36">
        <v>35229</v>
      </c>
      <c r="S313" s="52">
        <f t="shared" si="34"/>
        <v>27</v>
      </c>
      <c r="T313" s="55">
        <v>2904.09</v>
      </c>
      <c r="U313" s="15" t="s">
        <v>339</v>
      </c>
      <c r="V313" s="72">
        <v>35229</v>
      </c>
      <c r="W313" s="15">
        <v>1</v>
      </c>
      <c r="X313" s="55">
        <v>2904.09</v>
      </c>
      <c r="Y313" s="15">
        <v>1</v>
      </c>
      <c r="Z313" s="15">
        <v>9</v>
      </c>
      <c r="AA313" s="15" t="s">
        <v>42</v>
      </c>
      <c r="AB313" s="39">
        <v>27</v>
      </c>
    </row>
    <row r="314" spans="1:28" x14ac:dyDescent="0.35">
      <c r="A314" t="s">
        <v>340</v>
      </c>
      <c r="B314">
        <v>2003</v>
      </c>
      <c r="C314" t="s">
        <v>18</v>
      </c>
      <c r="D314" s="43">
        <v>5</v>
      </c>
      <c r="E314">
        <v>2</v>
      </c>
      <c r="F314" s="38">
        <v>2913.57</v>
      </c>
      <c r="G314" t="s">
        <v>11</v>
      </c>
      <c r="H314" t="s">
        <v>11</v>
      </c>
      <c r="I314" t="s">
        <v>42</v>
      </c>
      <c r="J314" s="41">
        <v>2003</v>
      </c>
      <c r="K314" s="44" t="s">
        <v>18</v>
      </c>
      <c r="L314" s="15">
        <f t="shared" si="28"/>
        <v>1</v>
      </c>
      <c r="M314" s="15" t="str">
        <f t="shared" si="29"/>
        <v>tier - 2</v>
      </c>
      <c r="N314" s="15">
        <f t="shared" si="30"/>
        <v>9</v>
      </c>
      <c r="O314" s="9" t="str">
        <f t="shared" si="31"/>
        <v>tier - 2</v>
      </c>
      <c r="P314" s="9" t="str">
        <f t="shared" si="32"/>
        <v>R1011</v>
      </c>
      <c r="Q314" s="36" t="str">
        <f t="shared" si="33"/>
        <v>5-Jun-2003</v>
      </c>
      <c r="R314" s="36">
        <v>37777</v>
      </c>
      <c r="S314" s="52">
        <f t="shared" si="34"/>
        <v>20</v>
      </c>
      <c r="T314" s="55">
        <v>2913.57</v>
      </c>
      <c r="U314" s="15" t="s">
        <v>340</v>
      </c>
      <c r="V314" s="72">
        <v>37777</v>
      </c>
      <c r="W314" s="15">
        <v>2</v>
      </c>
      <c r="X314" s="55">
        <v>2913.57</v>
      </c>
      <c r="Y314" s="15">
        <v>1</v>
      </c>
      <c r="Z314" s="15">
        <v>9</v>
      </c>
      <c r="AA314" s="15" t="s">
        <v>42</v>
      </c>
      <c r="AB314" s="39">
        <v>20</v>
      </c>
    </row>
    <row r="315" spans="1:28" x14ac:dyDescent="0.35">
      <c r="A315" t="s">
        <v>341</v>
      </c>
      <c r="B315">
        <v>1996</v>
      </c>
      <c r="C315" t="s">
        <v>18</v>
      </c>
      <c r="D315" s="43">
        <v>30</v>
      </c>
      <c r="E315">
        <v>1</v>
      </c>
      <c r="F315" s="38">
        <v>2927.06</v>
      </c>
      <c r="G315" t="s">
        <v>11</v>
      </c>
      <c r="H315" t="s">
        <v>11</v>
      </c>
      <c r="I315" t="s">
        <v>13</v>
      </c>
      <c r="J315" s="41">
        <v>1996</v>
      </c>
      <c r="K315" s="44" t="s">
        <v>18</v>
      </c>
      <c r="L315" s="15">
        <f t="shared" si="28"/>
        <v>1</v>
      </c>
      <c r="M315" s="15" t="str">
        <f t="shared" si="29"/>
        <v>tier - 2</v>
      </c>
      <c r="N315" s="15">
        <f t="shared" si="30"/>
        <v>9</v>
      </c>
      <c r="O315" s="9" t="str">
        <f t="shared" si="31"/>
        <v>tier - 2</v>
      </c>
      <c r="P315" s="9" t="str">
        <f t="shared" si="32"/>
        <v>R1013</v>
      </c>
      <c r="Q315" s="36" t="str">
        <f t="shared" si="33"/>
        <v>30-Jun-1996</v>
      </c>
      <c r="R315" s="36">
        <v>35246</v>
      </c>
      <c r="S315" s="52">
        <f t="shared" si="34"/>
        <v>27</v>
      </c>
      <c r="T315" s="55">
        <v>2927.06</v>
      </c>
      <c r="U315" s="15" t="s">
        <v>341</v>
      </c>
      <c r="V315" s="72">
        <v>35246</v>
      </c>
      <c r="W315" s="15">
        <v>1</v>
      </c>
      <c r="X315" s="55">
        <v>2927.06</v>
      </c>
      <c r="Y315" s="15">
        <v>1</v>
      </c>
      <c r="Z315" s="15">
        <v>9</v>
      </c>
      <c r="AA315" s="15" t="s">
        <v>13</v>
      </c>
      <c r="AB315" s="39">
        <v>27</v>
      </c>
    </row>
    <row r="316" spans="1:28" x14ac:dyDescent="0.35">
      <c r="A316" t="s">
        <v>342</v>
      </c>
      <c r="B316">
        <v>2002</v>
      </c>
      <c r="C316" t="s">
        <v>20</v>
      </c>
      <c r="D316" s="43">
        <v>30</v>
      </c>
      <c r="E316">
        <v>0</v>
      </c>
      <c r="F316" s="38">
        <v>2943.41</v>
      </c>
      <c r="G316" t="s">
        <v>11</v>
      </c>
      <c r="H316" t="s">
        <v>12</v>
      </c>
      <c r="I316" t="s">
        <v>23</v>
      </c>
      <c r="J316" s="41">
        <v>2002</v>
      </c>
      <c r="K316" s="44" t="s">
        <v>20</v>
      </c>
      <c r="L316" s="15">
        <f t="shared" si="28"/>
        <v>1</v>
      </c>
      <c r="M316" s="15" t="str">
        <f t="shared" si="29"/>
        <v>tier - 2</v>
      </c>
      <c r="N316" s="15">
        <f t="shared" si="30"/>
        <v>1</v>
      </c>
      <c r="O316" s="9" t="str">
        <f t="shared" si="31"/>
        <v>tier - 3</v>
      </c>
      <c r="P316" s="9" t="str">
        <f t="shared" si="32"/>
        <v>R1012</v>
      </c>
      <c r="Q316" s="36" t="str">
        <f t="shared" si="33"/>
        <v>30-Sep-2002</v>
      </c>
      <c r="R316" s="36">
        <v>37529</v>
      </c>
      <c r="S316" s="52">
        <f t="shared" si="34"/>
        <v>21</v>
      </c>
      <c r="T316" s="55">
        <v>2943.41</v>
      </c>
      <c r="U316" s="15" t="s">
        <v>342</v>
      </c>
      <c r="V316" s="72">
        <v>37529</v>
      </c>
      <c r="W316" s="15">
        <v>0</v>
      </c>
      <c r="X316" s="55">
        <v>2943.41</v>
      </c>
      <c r="Y316" s="15">
        <v>1</v>
      </c>
      <c r="Z316" s="15">
        <v>1</v>
      </c>
      <c r="AA316" s="15" t="s">
        <v>23</v>
      </c>
      <c r="AB316" s="39">
        <v>21</v>
      </c>
    </row>
    <row r="317" spans="1:28" x14ac:dyDescent="0.35">
      <c r="A317" t="s">
        <v>343</v>
      </c>
      <c r="B317">
        <v>1995</v>
      </c>
      <c r="C317" t="s">
        <v>20</v>
      </c>
      <c r="D317" s="43">
        <v>24</v>
      </c>
      <c r="E317">
        <v>0</v>
      </c>
      <c r="F317" s="38">
        <v>2974.13</v>
      </c>
      <c r="G317" t="s">
        <v>11</v>
      </c>
      <c r="H317" t="s">
        <v>16</v>
      </c>
      <c r="I317" t="s">
        <v>42</v>
      </c>
      <c r="J317" s="41">
        <v>1995</v>
      </c>
      <c r="K317" s="44" t="s">
        <v>20</v>
      </c>
      <c r="L317" s="15">
        <f t="shared" si="28"/>
        <v>1</v>
      </c>
      <c r="M317" s="15" t="str">
        <f t="shared" si="29"/>
        <v>tier - 2</v>
      </c>
      <c r="N317" s="15">
        <f t="shared" si="30"/>
        <v>2</v>
      </c>
      <c r="O317" s="9" t="str">
        <f t="shared" si="31"/>
        <v>tier - 1</v>
      </c>
      <c r="P317" s="9" t="str">
        <f t="shared" si="32"/>
        <v>R1011</v>
      </c>
      <c r="Q317" s="36" t="str">
        <f t="shared" si="33"/>
        <v>24-Sep-1995</v>
      </c>
      <c r="R317" s="36">
        <v>34966</v>
      </c>
      <c r="S317" s="52">
        <f t="shared" si="34"/>
        <v>28</v>
      </c>
      <c r="T317" s="55">
        <v>2974.13</v>
      </c>
      <c r="U317" s="15" t="s">
        <v>343</v>
      </c>
      <c r="V317" s="72">
        <v>34966</v>
      </c>
      <c r="W317" s="15">
        <v>0</v>
      </c>
      <c r="X317" s="55">
        <v>2974.13</v>
      </c>
      <c r="Y317" s="15">
        <v>1</v>
      </c>
      <c r="Z317" s="15">
        <v>2</v>
      </c>
      <c r="AA317" s="15" t="s">
        <v>42</v>
      </c>
      <c r="AB317" s="39">
        <v>28</v>
      </c>
    </row>
    <row r="318" spans="1:28" x14ac:dyDescent="0.35">
      <c r="A318" t="s">
        <v>344</v>
      </c>
      <c r="B318">
        <v>1987</v>
      </c>
      <c r="C318" t="s">
        <v>18</v>
      </c>
      <c r="D318" s="43">
        <v>18</v>
      </c>
      <c r="E318">
        <v>3</v>
      </c>
      <c r="F318" s="38">
        <v>2979.52</v>
      </c>
      <c r="G318" t="s">
        <v>11</v>
      </c>
      <c r="H318" t="s">
        <v>12</v>
      </c>
      <c r="I318" t="s">
        <v>13</v>
      </c>
      <c r="J318" s="41">
        <v>1987</v>
      </c>
      <c r="K318" s="44" t="s">
        <v>18</v>
      </c>
      <c r="L318" s="15">
        <f t="shared" si="28"/>
        <v>1</v>
      </c>
      <c r="M318" s="15" t="str">
        <f t="shared" si="29"/>
        <v>tier - 2</v>
      </c>
      <c r="N318" s="15">
        <f t="shared" si="30"/>
        <v>1</v>
      </c>
      <c r="O318" s="9" t="str">
        <f t="shared" si="31"/>
        <v>tier - 3</v>
      </c>
      <c r="P318" s="9" t="str">
        <f t="shared" si="32"/>
        <v>R1013</v>
      </c>
      <c r="Q318" s="36" t="str">
        <f t="shared" si="33"/>
        <v>18-Jun-1987</v>
      </c>
      <c r="R318" s="36">
        <v>31946</v>
      </c>
      <c r="S318" s="52">
        <f t="shared" si="34"/>
        <v>36</v>
      </c>
      <c r="T318" s="55">
        <v>2979.52</v>
      </c>
      <c r="U318" s="15" t="s">
        <v>344</v>
      </c>
      <c r="V318" s="72">
        <v>31946</v>
      </c>
      <c r="W318" s="15">
        <v>3</v>
      </c>
      <c r="X318" s="55">
        <v>2979.52</v>
      </c>
      <c r="Y318" s="15">
        <v>1</v>
      </c>
      <c r="Z318" s="15">
        <v>1</v>
      </c>
      <c r="AA318" s="15" t="s">
        <v>13</v>
      </c>
      <c r="AB318" s="39">
        <v>36</v>
      </c>
    </row>
    <row r="319" spans="1:28" x14ac:dyDescent="0.35">
      <c r="A319" t="s">
        <v>345</v>
      </c>
      <c r="B319">
        <v>1991</v>
      </c>
      <c r="C319" t="s">
        <v>15</v>
      </c>
      <c r="D319" s="43">
        <v>20</v>
      </c>
      <c r="E319">
        <v>3</v>
      </c>
      <c r="F319" s="38">
        <v>2985.67</v>
      </c>
      <c r="G319" t="s">
        <v>11</v>
      </c>
      <c r="H319" t="s">
        <v>11</v>
      </c>
      <c r="I319" t="s">
        <v>13</v>
      </c>
      <c r="J319" s="41">
        <v>1991</v>
      </c>
      <c r="K319" s="44" t="s">
        <v>15</v>
      </c>
      <c r="L319" s="15">
        <f t="shared" si="28"/>
        <v>1</v>
      </c>
      <c r="M319" s="15" t="str">
        <f t="shared" si="29"/>
        <v>tier - 2</v>
      </c>
      <c r="N319" s="15">
        <f t="shared" si="30"/>
        <v>9</v>
      </c>
      <c r="O319" s="9" t="str">
        <f t="shared" si="31"/>
        <v>tier - 2</v>
      </c>
      <c r="P319" s="9" t="str">
        <f t="shared" si="32"/>
        <v>R1013</v>
      </c>
      <c r="Q319" s="36" t="str">
        <f t="shared" si="33"/>
        <v>20-Nov-1991</v>
      </c>
      <c r="R319" s="36">
        <v>33562</v>
      </c>
      <c r="S319" s="52">
        <f t="shared" si="34"/>
        <v>32</v>
      </c>
      <c r="T319" s="55">
        <v>2985.67</v>
      </c>
      <c r="U319" s="15" t="s">
        <v>345</v>
      </c>
      <c r="V319" s="72">
        <v>33562</v>
      </c>
      <c r="W319" s="15">
        <v>3</v>
      </c>
      <c r="X319" s="55">
        <v>2985.67</v>
      </c>
      <c r="Y319" s="15">
        <v>1</v>
      </c>
      <c r="Z319" s="15">
        <v>9</v>
      </c>
      <c r="AA319" s="15" t="s">
        <v>13</v>
      </c>
      <c r="AB319" s="39">
        <v>32</v>
      </c>
    </row>
    <row r="320" spans="1:28" x14ac:dyDescent="0.35">
      <c r="A320" t="s">
        <v>346</v>
      </c>
      <c r="B320">
        <v>2002</v>
      </c>
      <c r="C320" t="s">
        <v>30</v>
      </c>
      <c r="D320" s="43">
        <v>15</v>
      </c>
      <c r="E320">
        <v>0</v>
      </c>
      <c r="F320" s="38">
        <v>3012.22</v>
      </c>
      <c r="G320" t="s">
        <v>11</v>
      </c>
      <c r="H320" t="s">
        <v>12</v>
      </c>
      <c r="I320" t="s">
        <v>23</v>
      </c>
      <c r="J320" s="41">
        <v>2002</v>
      </c>
      <c r="K320" s="44" t="s">
        <v>30</v>
      </c>
      <c r="L320" s="15">
        <f t="shared" si="28"/>
        <v>1</v>
      </c>
      <c r="M320" s="15" t="str">
        <f t="shared" si="29"/>
        <v>tier - 2</v>
      </c>
      <c r="N320" s="15">
        <f t="shared" si="30"/>
        <v>1</v>
      </c>
      <c r="O320" s="9" t="str">
        <f t="shared" si="31"/>
        <v>tier - 3</v>
      </c>
      <c r="P320" s="9" t="str">
        <f t="shared" si="32"/>
        <v>R1012</v>
      </c>
      <c r="Q320" s="36" t="str">
        <f t="shared" si="33"/>
        <v>15-Dec-2002</v>
      </c>
      <c r="R320" s="36">
        <v>37605</v>
      </c>
      <c r="S320" s="52">
        <f t="shared" si="34"/>
        <v>20</v>
      </c>
      <c r="T320" s="55">
        <v>3012.22</v>
      </c>
      <c r="U320" s="15" t="s">
        <v>346</v>
      </c>
      <c r="V320" s="72">
        <v>37605</v>
      </c>
      <c r="W320" s="15">
        <v>0</v>
      </c>
      <c r="X320" s="55">
        <v>3012.22</v>
      </c>
      <c r="Y320" s="15">
        <v>1</v>
      </c>
      <c r="Z320" s="15">
        <v>1</v>
      </c>
      <c r="AA320" s="15" t="s">
        <v>23</v>
      </c>
      <c r="AB320" s="39">
        <v>20</v>
      </c>
    </row>
    <row r="321" spans="1:28" x14ac:dyDescent="0.35">
      <c r="A321" t="s">
        <v>347</v>
      </c>
      <c r="B321">
        <v>1988</v>
      </c>
      <c r="C321" t="s">
        <v>20</v>
      </c>
      <c r="D321" s="43">
        <v>28</v>
      </c>
      <c r="E321">
        <v>3</v>
      </c>
      <c r="F321" s="38">
        <v>3018.04</v>
      </c>
      <c r="G321" t="s">
        <v>11</v>
      </c>
      <c r="H321" t="s">
        <v>11</v>
      </c>
      <c r="I321" t="s">
        <v>23</v>
      </c>
      <c r="J321" s="41">
        <v>1988</v>
      </c>
      <c r="K321" s="44" t="s">
        <v>20</v>
      </c>
      <c r="L321" s="15">
        <f t="shared" si="28"/>
        <v>1</v>
      </c>
      <c r="M321" s="15" t="str">
        <f t="shared" si="29"/>
        <v>tier - 2</v>
      </c>
      <c r="N321" s="15">
        <f t="shared" si="30"/>
        <v>9</v>
      </c>
      <c r="O321" s="9" t="str">
        <f t="shared" si="31"/>
        <v>tier - 2</v>
      </c>
      <c r="P321" s="9" t="str">
        <f t="shared" si="32"/>
        <v>R1012</v>
      </c>
      <c r="Q321" s="36" t="str">
        <f t="shared" si="33"/>
        <v>28-Sep-1988</v>
      </c>
      <c r="R321" s="36">
        <v>32414</v>
      </c>
      <c r="S321" s="52">
        <f t="shared" si="34"/>
        <v>35</v>
      </c>
      <c r="T321" s="55">
        <v>3018.04</v>
      </c>
      <c r="U321" s="15" t="s">
        <v>347</v>
      </c>
      <c r="V321" s="72">
        <v>32414</v>
      </c>
      <c r="W321" s="15">
        <v>3</v>
      </c>
      <c r="X321" s="55">
        <v>3018.04</v>
      </c>
      <c r="Y321" s="15">
        <v>1</v>
      </c>
      <c r="Z321" s="15">
        <v>9</v>
      </c>
      <c r="AA321" s="15" t="s">
        <v>23</v>
      </c>
      <c r="AB321" s="39">
        <v>35</v>
      </c>
    </row>
    <row r="322" spans="1:28" x14ac:dyDescent="0.35">
      <c r="A322" t="s">
        <v>348</v>
      </c>
      <c r="B322">
        <v>1997</v>
      </c>
      <c r="C322" t="s">
        <v>30</v>
      </c>
      <c r="D322" s="43">
        <v>19</v>
      </c>
      <c r="E322">
        <v>0</v>
      </c>
      <c r="F322" s="38">
        <v>3021.81</v>
      </c>
      <c r="G322" t="s">
        <v>11</v>
      </c>
      <c r="H322" t="s">
        <v>12</v>
      </c>
      <c r="I322" t="s">
        <v>23</v>
      </c>
      <c r="J322" s="41">
        <v>1997</v>
      </c>
      <c r="K322" s="44" t="s">
        <v>30</v>
      </c>
      <c r="L322" s="15">
        <f t="shared" si="28"/>
        <v>1</v>
      </c>
      <c r="M322" s="15" t="str">
        <f t="shared" si="29"/>
        <v>tier - 2</v>
      </c>
      <c r="N322" s="15">
        <f t="shared" si="30"/>
        <v>1</v>
      </c>
      <c r="O322" s="9" t="str">
        <f t="shared" si="31"/>
        <v>tier - 3</v>
      </c>
      <c r="P322" s="9" t="str">
        <f t="shared" si="32"/>
        <v>R1012</v>
      </c>
      <c r="Q322" s="36" t="str">
        <f t="shared" si="33"/>
        <v>19-Dec-1997</v>
      </c>
      <c r="R322" s="36">
        <v>35783</v>
      </c>
      <c r="S322" s="52">
        <f t="shared" si="34"/>
        <v>25</v>
      </c>
      <c r="T322" s="55">
        <v>3021.81</v>
      </c>
      <c r="U322" s="15" t="s">
        <v>348</v>
      </c>
      <c r="V322" s="72">
        <v>35783</v>
      </c>
      <c r="W322" s="15">
        <v>0</v>
      </c>
      <c r="X322" s="55">
        <v>3021.81</v>
      </c>
      <c r="Y322" s="15">
        <v>1</v>
      </c>
      <c r="Z322" s="15">
        <v>1</v>
      </c>
      <c r="AA322" s="15" t="s">
        <v>23</v>
      </c>
      <c r="AB322" s="39">
        <v>25</v>
      </c>
    </row>
    <row r="323" spans="1:28" x14ac:dyDescent="0.35">
      <c r="A323" t="s">
        <v>349</v>
      </c>
      <c r="B323">
        <v>1998</v>
      </c>
      <c r="C323" t="s">
        <v>20</v>
      </c>
      <c r="D323" s="43">
        <v>15</v>
      </c>
      <c r="E323">
        <v>0</v>
      </c>
      <c r="F323" s="38">
        <v>3044.21</v>
      </c>
      <c r="G323" t="s">
        <v>11</v>
      </c>
      <c r="H323" t="s">
        <v>12</v>
      </c>
      <c r="I323" t="s">
        <v>247</v>
      </c>
      <c r="J323" s="41">
        <v>1998</v>
      </c>
      <c r="K323" s="44" t="s">
        <v>20</v>
      </c>
      <c r="L323" s="15">
        <f t="shared" si="28"/>
        <v>1</v>
      </c>
      <c r="M323" s="15" t="str">
        <f t="shared" si="29"/>
        <v>tier - 2</v>
      </c>
      <c r="N323" s="15">
        <f t="shared" si="30"/>
        <v>1</v>
      </c>
      <c r="O323" s="9" t="str">
        <f t="shared" si="31"/>
        <v>tier - 3</v>
      </c>
      <c r="P323" s="9" t="str">
        <f t="shared" si="32"/>
        <v>R1024</v>
      </c>
      <c r="Q323" s="36" t="str">
        <f t="shared" si="33"/>
        <v>15-Sep-1998</v>
      </c>
      <c r="R323" s="36">
        <v>36053</v>
      </c>
      <c r="S323" s="52">
        <f t="shared" si="34"/>
        <v>25</v>
      </c>
      <c r="T323" s="55">
        <v>3044.21</v>
      </c>
      <c r="U323" s="15" t="s">
        <v>349</v>
      </c>
      <c r="V323" s="72">
        <v>36053</v>
      </c>
      <c r="W323" s="15">
        <v>0</v>
      </c>
      <c r="X323" s="55">
        <v>3044.21</v>
      </c>
      <c r="Y323" s="15">
        <v>1</v>
      </c>
      <c r="Z323" s="15">
        <v>1</v>
      </c>
      <c r="AA323" s="15" t="s">
        <v>247</v>
      </c>
      <c r="AB323" s="39">
        <v>25</v>
      </c>
    </row>
    <row r="324" spans="1:28" x14ac:dyDescent="0.35">
      <c r="A324" t="s">
        <v>350</v>
      </c>
      <c r="B324">
        <v>1998</v>
      </c>
      <c r="C324" t="s">
        <v>35</v>
      </c>
      <c r="D324" s="43">
        <v>9</v>
      </c>
      <c r="E324">
        <v>0</v>
      </c>
      <c r="F324" s="38">
        <v>3046.06</v>
      </c>
      <c r="G324" t="s">
        <v>11</v>
      </c>
      <c r="H324" t="s">
        <v>16</v>
      </c>
      <c r="I324" t="s">
        <v>249</v>
      </c>
      <c r="J324" s="41">
        <v>1998</v>
      </c>
      <c r="K324" s="44" t="s">
        <v>35</v>
      </c>
      <c r="L324" s="15">
        <f t="shared" si="28"/>
        <v>1</v>
      </c>
      <c r="M324" s="15" t="str">
        <f t="shared" si="29"/>
        <v>tier - 2</v>
      </c>
      <c r="N324" s="15">
        <f t="shared" si="30"/>
        <v>2</v>
      </c>
      <c r="O324" s="9" t="str">
        <f t="shared" si="31"/>
        <v>tier - 1</v>
      </c>
      <c r="P324" s="9" t="str">
        <f t="shared" si="32"/>
        <v>R1023</v>
      </c>
      <c r="Q324" s="36" t="str">
        <f t="shared" si="33"/>
        <v>9-Aug-1998</v>
      </c>
      <c r="R324" s="36">
        <v>36016</v>
      </c>
      <c r="S324" s="52">
        <f t="shared" si="34"/>
        <v>25</v>
      </c>
      <c r="T324" s="55">
        <v>3046.06</v>
      </c>
      <c r="U324" s="15" t="s">
        <v>350</v>
      </c>
      <c r="V324" s="72">
        <v>36016</v>
      </c>
      <c r="W324" s="15">
        <v>0</v>
      </c>
      <c r="X324" s="55">
        <v>3046.06</v>
      </c>
      <c r="Y324" s="15">
        <v>1</v>
      </c>
      <c r="Z324" s="15">
        <v>2</v>
      </c>
      <c r="AA324" s="15" t="s">
        <v>249</v>
      </c>
      <c r="AB324" s="39">
        <v>25</v>
      </c>
    </row>
    <row r="325" spans="1:28" x14ac:dyDescent="0.35">
      <c r="A325" t="s">
        <v>351</v>
      </c>
      <c r="B325">
        <v>1997</v>
      </c>
      <c r="C325" t="s">
        <v>30</v>
      </c>
      <c r="D325" s="43">
        <v>22</v>
      </c>
      <c r="E325">
        <v>0</v>
      </c>
      <c r="F325" s="38">
        <v>3051.73</v>
      </c>
      <c r="G325" t="s">
        <v>11</v>
      </c>
      <c r="H325" t="s">
        <v>11</v>
      </c>
      <c r="I325" t="s">
        <v>42</v>
      </c>
      <c r="J325" s="41">
        <v>1997</v>
      </c>
      <c r="K325" s="44" t="s">
        <v>30</v>
      </c>
      <c r="L325" s="15">
        <f t="shared" ref="L325:L388" si="35">MATCH($G$4:$G$2346,$G$4:$G$2346,0)</f>
        <v>1</v>
      </c>
      <c r="M325" s="15" t="str">
        <f t="shared" ref="M325:M388" si="36">IF(G325="?",INDEX($G$4:$G$2346,MODE($L$4:$L$2346)),G325)</f>
        <v>tier - 2</v>
      </c>
      <c r="N325" s="15">
        <f t="shared" ref="N325:N388" si="37">MATCH($H$4:$H$2346,$H$4:$H$2346,0)</f>
        <v>9</v>
      </c>
      <c r="O325" s="9" t="str">
        <f t="shared" ref="O325:O388" si="38">IF(H325="?",INDEX($H$4:$H$2346,MODE($N$4:$N$2346)),H325)</f>
        <v>tier - 2</v>
      </c>
      <c r="P325" s="9" t="str">
        <f t="shared" ref="P325:P388" si="39">IF(I325="?","Unknown",I325)</f>
        <v>R1011</v>
      </c>
      <c r="Q325" s="36" t="str">
        <f t="shared" ref="Q325:Q388" si="40">CONCATENATE(D325,"-",K325,"-",J325)</f>
        <v>22-Dec-1997</v>
      </c>
      <c r="R325" s="36">
        <v>35786</v>
      </c>
      <c r="S325" s="52">
        <f t="shared" ref="S325:S388" si="41">ROUND((($S$2-R325)/365),0)</f>
        <v>25</v>
      </c>
      <c r="T325" s="55">
        <v>3051.73</v>
      </c>
      <c r="U325" s="15" t="s">
        <v>351</v>
      </c>
      <c r="V325" s="72">
        <v>35786</v>
      </c>
      <c r="W325" s="15">
        <v>0</v>
      </c>
      <c r="X325" s="55">
        <v>3051.73</v>
      </c>
      <c r="Y325" s="15">
        <v>1</v>
      </c>
      <c r="Z325" s="15">
        <v>9</v>
      </c>
      <c r="AA325" s="15" t="s">
        <v>42</v>
      </c>
      <c r="AB325" s="39">
        <v>25</v>
      </c>
    </row>
    <row r="326" spans="1:28" x14ac:dyDescent="0.35">
      <c r="A326" t="s">
        <v>352</v>
      </c>
      <c r="B326">
        <v>2002</v>
      </c>
      <c r="C326" t="s">
        <v>18</v>
      </c>
      <c r="D326" s="43">
        <v>21</v>
      </c>
      <c r="E326">
        <v>2</v>
      </c>
      <c r="F326" s="38">
        <v>3056.39</v>
      </c>
      <c r="G326" t="s">
        <v>11</v>
      </c>
      <c r="H326" t="s">
        <v>12</v>
      </c>
      <c r="I326" t="s">
        <v>13</v>
      </c>
      <c r="J326" s="41">
        <v>2002</v>
      </c>
      <c r="K326" s="44" t="s">
        <v>18</v>
      </c>
      <c r="L326" s="15">
        <f t="shared" si="35"/>
        <v>1</v>
      </c>
      <c r="M326" s="15" t="str">
        <f t="shared" si="36"/>
        <v>tier - 2</v>
      </c>
      <c r="N326" s="15">
        <f t="shared" si="37"/>
        <v>1</v>
      </c>
      <c r="O326" s="9" t="str">
        <f t="shared" si="38"/>
        <v>tier - 3</v>
      </c>
      <c r="P326" s="9" t="str">
        <f t="shared" si="39"/>
        <v>R1013</v>
      </c>
      <c r="Q326" s="36" t="str">
        <f t="shared" si="40"/>
        <v>21-Jun-2002</v>
      </c>
      <c r="R326" s="36">
        <v>37428</v>
      </c>
      <c r="S326" s="52">
        <f t="shared" si="41"/>
        <v>21</v>
      </c>
      <c r="T326" s="55">
        <v>3056.39</v>
      </c>
      <c r="U326" s="15" t="s">
        <v>352</v>
      </c>
      <c r="V326" s="72">
        <v>37428</v>
      </c>
      <c r="W326" s="15">
        <v>2</v>
      </c>
      <c r="X326" s="55">
        <v>3056.39</v>
      </c>
      <c r="Y326" s="15">
        <v>1</v>
      </c>
      <c r="Z326" s="15">
        <v>1</v>
      </c>
      <c r="AA326" s="15" t="s">
        <v>13</v>
      </c>
      <c r="AB326" s="39">
        <v>21</v>
      </c>
    </row>
    <row r="327" spans="1:28" x14ac:dyDescent="0.35">
      <c r="A327" t="s">
        <v>353</v>
      </c>
      <c r="B327">
        <v>1994</v>
      </c>
      <c r="C327" t="s">
        <v>20</v>
      </c>
      <c r="D327" s="43">
        <v>26</v>
      </c>
      <c r="E327">
        <v>0</v>
      </c>
      <c r="F327" s="38">
        <v>3062.51</v>
      </c>
      <c r="G327" t="s">
        <v>12</v>
      </c>
      <c r="H327" t="s">
        <v>16</v>
      </c>
      <c r="I327" t="s">
        <v>23</v>
      </c>
      <c r="J327" s="41">
        <v>1994</v>
      </c>
      <c r="K327" s="44" t="s">
        <v>20</v>
      </c>
      <c r="L327" s="15">
        <f t="shared" si="35"/>
        <v>4</v>
      </c>
      <c r="M327" s="15" t="str">
        <f t="shared" si="36"/>
        <v>tier - 3</v>
      </c>
      <c r="N327" s="15">
        <f t="shared" si="37"/>
        <v>2</v>
      </c>
      <c r="O327" s="9" t="str">
        <f t="shared" si="38"/>
        <v>tier - 1</v>
      </c>
      <c r="P327" s="9" t="str">
        <f t="shared" si="39"/>
        <v>R1012</v>
      </c>
      <c r="Q327" s="36" t="str">
        <f t="shared" si="40"/>
        <v>26-Sep-1994</v>
      </c>
      <c r="R327" s="36">
        <v>34603</v>
      </c>
      <c r="S327" s="52">
        <f t="shared" si="41"/>
        <v>29</v>
      </c>
      <c r="T327" s="55">
        <v>3062.51</v>
      </c>
      <c r="U327" s="15" t="s">
        <v>353</v>
      </c>
      <c r="V327" s="72">
        <v>34603</v>
      </c>
      <c r="W327" s="15">
        <v>0</v>
      </c>
      <c r="X327" s="55">
        <v>3062.51</v>
      </c>
      <c r="Y327" s="15">
        <v>4</v>
      </c>
      <c r="Z327" s="15">
        <v>2</v>
      </c>
      <c r="AA327" s="15" t="s">
        <v>23</v>
      </c>
      <c r="AB327" s="39">
        <v>29</v>
      </c>
    </row>
    <row r="328" spans="1:28" x14ac:dyDescent="0.35">
      <c r="A328" t="s">
        <v>354</v>
      </c>
      <c r="B328">
        <v>1989</v>
      </c>
      <c r="C328" t="s">
        <v>37</v>
      </c>
      <c r="D328" s="43">
        <v>1</v>
      </c>
      <c r="E328">
        <v>3</v>
      </c>
      <c r="F328" s="38">
        <v>3065.49</v>
      </c>
      <c r="G328" t="s">
        <v>11</v>
      </c>
      <c r="H328" t="s">
        <v>16</v>
      </c>
      <c r="I328" t="s">
        <v>23</v>
      </c>
      <c r="J328" s="41">
        <v>1989</v>
      </c>
      <c r="K328" s="44" t="s">
        <v>37</v>
      </c>
      <c r="L328" s="15">
        <f t="shared" si="35"/>
        <v>1</v>
      </c>
      <c r="M328" s="15" t="str">
        <f t="shared" si="36"/>
        <v>tier - 2</v>
      </c>
      <c r="N328" s="15">
        <f t="shared" si="37"/>
        <v>2</v>
      </c>
      <c r="O328" s="9" t="str">
        <f t="shared" si="38"/>
        <v>tier - 1</v>
      </c>
      <c r="P328" s="9" t="str">
        <f t="shared" si="39"/>
        <v>R1012</v>
      </c>
      <c r="Q328" s="36" t="str">
        <f t="shared" si="40"/>
        <v>1-Oct-1989</v>
      </c>
      <c r="R328" s="36">
        <v>32782</v>
      </c>
      <c r="S328" s="52">
        <f t="shared" si="41"/>
        <v>34</v>
      </c>
      <c r="T328" s="55">
        <v>3065.49</v>
      </c>
      <c r="U328" s="15" t="s">
        <v>354</v>
      </c>
      <c r="V328" s="72">
        <v>32782</v>
      </c>
      <c r="W328" s="15">
        <v>3</v>
      </c>
      <c r="X328" s="55">
        <v>3065.49</v>
      </c>
      <c r="Y328" s="15">
        <v>1</v>
      </c>
      <c r="Z328" s="15">
        <v>2</v>
      </c>
      <c r="AA328" s="15" t="s">
        <v>23</v>
      </c>
      <c r="AB328" s="39">
        <v>34</v>
      </c>
    </row>
    <row r="329" spans="1:28" x14ac:dyDescent="0.35">
      <c r="A329" t="s">
        <v>355</v>
      </c>
      <c r="B329">
        <v>1995</v>
      </c>
      <c r="C329" t="s">
        <v>20</v>
      </c>
      <c r="D329" s="43">
        <v>10</v>
      </c>
      <c r="E329">
        <v>0</v>
      </c>
      <c r="F329" s="38">
        <v>3070.81</v>
      </c>
      <c r="G329" t="s">
        <v>12</v>
      </c>
      <c r="H329" t="s">
        <v>16</v>
      </c>
      <c r="I329" t="s">
        <v>356</v>
      </c>
      <c r="J329" s="41">
        <v>1995</v>
      </c>
      <c r="K329" s="44" t="s">
        <v>20</v>
      </c>
      <c r="L329" s="15">
        <f t="shared" si="35"/>
        <v>4</v>
      </c>
      <c r="M329" s="15" t="str">
        <f t="shared" si="36"/>
        <v>tier - 3</v>
      </c>
      <c r="N329" s="15">
        <f t="shared" si="37"/>
        <v>2</v>
      </c>
      <c r="O329" s="9" t="str">
        <f t="shared" si="38"/>
        <v>tier - 1</v>
      </c>
      <c r="P329" s="9" t="str">
        <f t="shared" si="39"/>
        <v>R1017</v>
      </c>
      <c r="Q329" s="36" t="str">
        <f t="shared" si="40"/>
        <v>10-Sep-1995</v>
      </c>
      <c r="R329" s="36">
        <v>34952</v>
      </c>
      <c r="S329" s="52">
        <f t="shared" si="41"/>
        <v>28</v>
      </c>
      <c r="T329" s="55">
        <v>3070.81</v>
      </c>
      <c r="U329" s="15" t="s">
        <v>355</v>
      </c>
      <c r="V329" s="72">
        <v>34952</v>
      </c>
      <c r="W329" s="15">
        <v>0</v>
      </c>
      <c r="X329" s="55">
        <v>3070.81</v>
      </c>
      <c r="Y329" s="15">
        <v>4</v>
      </c>
      <c r="Z329" s="15">
        <v>2</v>
      </c>
      <c r="AA329" s="15" t="s">
        <v>356</v>
      </c>
      <c r="AB329" s="39">
        <v>28</v>
      </c>
    </row>
    <row r="330" spans="1:28" x14ac:dyDescent="0.35">
      <c r="A330" t="s">
        <v>357</v>
      </c>
      <c r="B330">
        <v>2001</v>
      </c>
      <c r="C330" t="s">
        <v>37</v>
      </c>
      <c r="D330" s="43">
        <v>13</v>
      </c>
      <c r="E330">
        <v>2</v>
      </c>
      <c r="F330" s="38">
        <v>3077.1</v>
      </c>
      <c r="G330" t="s">
        <v>11</v>
      </c>
      <c r="H330" t="s">
        <v>16</v>
      </c>
      <c r="I330" t="s">
        <v>23</v>
      </c>
      <c r="J330" s="41">
        <v>2001</v>
      </c>
      <c r="K330" s="44" t="s">
        <v>37</v>
      </c>
      <c r="L330" s="15">
        <f t="shared" si="35"/>
        <v>1</v>
      </c>
      <c r="M330" s="15" t="str">
        <f t="shared" si="36"/>
        <v>tier - 2</v>
      </c>
      <c r="N330" s="15">
        <f t="shared" si="37"/>
        <v>2</v>
      </c>
      <c r="O330" s="9" t="str">
        <f t="shared" si="38"/>
        <v>tier - 1</v>
      </c>
      <c r="P330" s="9" t="str">
        <f t="shared" si="39"/>
        <v>R1012</v>
      </c>
      <c r="Q330" s="36" t="str">
        <f t="shared" si="40"/>
        <v>13-Oct-2001</v>
      </c>
      <c r="R330" s="36">
        <v>37177</v>
      </c>
      <c r="S330" s="52">
        <f t="shared" si="41"/>
        <v>22</v>
      </c>
      <c r="T330" s="55">
        <v>3077.1</v>
      </c>
      <c r="U330" s="15" t="s">
        <v>357</v>
      </c>
      <c r="V330" s="72">
        <v>37177</v>
      </c>
      <c r="W330" s="15">
        <v>2</v>
      </c>
      <c r="X330" s="55">
        <v>3077.1</v>
      </c>
      <c r="Y330" s="15">
        <v>1</v>
      </c>
      <c r="Z330" s="15">
        <v>2</v>
      </c>
      <c r="AA330" s="15" t="s">
        <v>23</v>
      </c>
      <c r="AB330" s="39">
        <v>22</v>
      </c>
    </row>
    <row r="331" spans="1:28" x14ac:dyDescent="0.35">
      <c r="A331" t="s">
        <v>358</v>
      </c>
      <c r="B331">
        <v>1987</v>
      </c>
      <c r="C331" t="s">
        <v>35</v>
      </c>
      <c r="D331" s="43">
        <v>1</v>
      </c>
      <c r="E331">
        <v>3</v>
      </c>
      <c r="F331" s="38">
        <v>3088.06</v>
      </c>
      <c r="G331" t="s">
        <v>11</v>
      </c>
      <c r="H331" t="s">
        <v>11</v>
      </c>
      <c r="I331" t="s">
        <v>13</v>
      </c>
      <c r="J331" s="41">
        <v>1987</v>
      </c>
      <c r="K331" s="44" t="s">
        <v>35</v>
      </c>
      <c r="L331" s="15">
        <f t="shared" si="35"/>
        <v>1</v>
      </c>
      <c r="M331" s="15" t="str">
        <f t="shared" si="36"/>
        <v>tier - 2</v>
      </c>
      <c r="N331" s="15">
        <f t="shared" si="37"/>
        <v>9</v>
      </c>
      <c r="O331" s="9" t="str">
        <f t="shared" si="38"/>
        <v>tier - 2</v>
      </c>
      <c r="P331" s="9" t="str">
        <f t="shared" si="39"/>
        <v>R1013</v>
      </c>
      <c r="Q331" s="36" t="str">
        <f t="shared" si="40"/>
        <v>1-Aug-1987</v>
      </c>
      <c r="R331" s="36">
        <v>31990</v>
      </c>
      <c r="S331" s="52">
        <f t="shared" si="41"/>
        <v>36</v>
      </c>
      <c r="T331" s="55">
        <v>3088.06</v>
      </c>
      <c r="U331" s="15" t="s">
        <v>358</v>
      </c>
      <c r="V331" s="72">
        <v>31990</v>
      </c>
      <c r="W331" s="15">
        <v>3</v>
      </c>
      <c r="X331" s="55">
        <v>3088.06</v>
      </c>
      <c r="Y331" s="15">
        <v>1</v>
      </c>
      <c r="Z331" s="15">
        <v>9</v>
      </c>
      <c r="AA331" s="15" t="s">
        <v>13</v>
      </c>
      <c r="AB331" s="39">
        <v>36</v>
      </c>
    </row>
    <row r="332" spans="1:28" x14ac:dyDescent="0.35">
      <c r="A332" t="s">
        <v>359</v>
      </c>
      <c r="B332">
        <v>1999</v>
      </c>
      <c r="C332" t="s">
        <v>18</v>
      </c>
      <c r="D332" s="43">
        <v>25</v>
      </c>
      <c r="E332">
        <v>0</v>
      </c>
      <c r="F332" s="38">
        <v>3128.35</v>
      </c>
      <c r="G332" t="s">
        <v>11</v>
      </c>
      <c r="H332" t="s">
        <v>12</v>
      </c>
      <c r="I332" t="s">
        <v>300</v>
      </c>
      <c r="J332" s="41">
        <v>1999</v>
      </c>
      <c r="K332" s="44" t="s">
        <v>18</v>
      </c>
      <c r="L332" s="15">
        <f t="shared" si="35"/>
        <v>1</v>
      </c>
      <c r="M332" s="15" t="str">
        <f t="shared" si="36"/>
        <v>tier - 2</v>
      </c>
      <c r="N332" s="15">
        <f t="shared" si="37"/>
        <v>1</v>
      </c>
      <c r="O332" s="9" t="str">
        <f t="shared" si="38"/>
        <v>tier - 3</v>
      </c>
      <c r="P332" s="9" t="str">
        <f t="shared" si="39"/>
        <v>R1021</v>
      </c>
      <c r="Q332" s="36" t="str">
        <f t="shared" si="40"/>
        <v>25-Jun-1999</v>
      </c>
      <c r="R332" s="36">
        <v>36336</v>
      </c>
      <c r="S332" s="52">
        <f t="shared" si="41"/>
        <v>24</v>
      </c>
      <c r="T332" s="55">
        <v>3128.35</v>
      </c>
      <c r="U332" s="15" t="s">
        <v>359</v>
      </c>
      <c r="V332" s="72">
        <v>36336</v>
      </c>
      <c r="W332" s="15">
        <v>0</v>
      </c>
      <c r="X332" s="55">
        <v>3128.35</v>
      </c>
      <c r="Y332" s="15">
        <v>1</v>
      </c>
      <c r="Z332" s="15">
        <v>1</v>
      </c>
      <c r="AA332" s="15" t="s">
        <v>300</v>
      </c>
      <c r="AB332" s="39">
        <v>24</v>
      </c>
    </row>
    <row r="333" spans="1:28" x14ac:dyDescent="0.35">
      <c r="A333" t="s">
        <v>360</v>
      </c>
      <c r="B333">
        <v>1994</v>
      </c>
      <c r="C333" t="s">
        <v>10</v>
      </c>
      <c r="D333" s="43">
        <v>10</v>
      </c>
      <c r="E333">
        <v>0</v>
      </c>
      <c r="F333" s="38">
        <v>3161.45</v>
      </c>
      <c r="G333" t="s">
        <v>11</v>
      </c>
      <c r="H333" t="s">
        <v>16</v>
      </c>
      <c r="I333" t="s">
        <v>42</v>
      </c>
      <c r="J333" s="41">
        <v>1994</v>
      </c>
      <c r="K333" s="44" t="s">
        <v>10</v>
      </c>
      <c r="L333" s="15">
        <f t="shared" si="35"/>
        <v>1</v>
      </c>
      <c r="M333" s="15" t="str">
        <f t="shared" si="36"/>
        <v>tier - 2</v>
      </c>
      <c r="N333" s="15">
        <f t="shared" si="37"/>
        <v>2</v>
      </c>
      <c r="O333" s="9" t="str">
        <f t="shared" si="38"/>
        <v>tier - 1</v>
      </c>
      <c r="P333" s="9" t="str">
        <f t="shared" si="39"/>
        <v>R1011</v>
      </c>
      <c r="Q333" s="36" t="str">
        <f t="shared" si="40"/>
        <v>10-Jul-1994</v>
      </c>
      <c r="R333" s="36">
        <v>34525</v>
      </c>
      <c r="S333" s="52">
        <f t="shared" si="41"/>
        <v>29</v>
      </c>
      <c r="T333" s="55">
        <v>3161.45</v>
      </c>
      <c r="U333" s="15" t="s">
        <v>360</v>
      </c>
      <c r="V333" s="72">
        <v>34525</v>
      </c>
      <c r="W333" s="15">
        <v>0</v>
      </c>
      <c r="X333" s="55">
        <v>3161.45</v>
      </c>
      <c r="Y333" s="15">
        <v>1</v>
      </c>
      <c r="Z333" s="15">
        <v>2</v>
      </c>
      <c r="AA333" s="15" t="s">
        <v>42</v>
      </c>
      <c r="AB333" s="39">
        <v>29</v>
      </c>
    </row>
    <row r="334" spans="1:28" x14ac:dyDescent="0.35">
      <c r="A334" t="s">
        <v>361</v>
      </c>
      <c r="B334">
        <v>1993</v>
      </c>
      <c r="C334" t="s">
        <v>20</v>
      </c>
      <c r="D334" s="43">
        <v>25</v>
      </c>
      <c r="E334">
        <v>0</v>
      </c>
      <c r="F334" s="38">
        <v>3162.02</v>
      </c>
      <c r="G334" t="s">
        <v>11</v>
      </c>
      <c r="H334" t="s">
        <v>12</v>
      </c>
      <c r="I334" t="s">
        <v>13</v>
      </c>
      <c r="J334" s="41">
        <v>1993</v>
      </c>
      <c r="K334" s="44" t="s">
        <v>20</v>
      </c>
      <c r="L334" s="15">
        <f t="shared" si="35"/>
        <v>1</v>
      </c>
      <c r="M334" s="15" t="str">
        <f t="shared" si="36"/>
        <v>tier - 2</v>
      </c>
      <c r="N334" s="15">
        <f t="shared" si="37"/>
        <v>1</v>
      </c>
      <c r="O334" s="9" t="str">
        <f t="shared" si="38"/>
        <v>tier - 3</v>
      </c>
      <c r="P334" s="9" t="str">
        <f t="shared" si="39"/>
        <v>R1013</v>
      </c>
      <c r="Q334" s="36" t="str">
        <f t="shared" si="40"/>
        <v>25-Sep-1993</v>
      </c>
      <c r="R334" s="36">
        <v>34237</v>
      </c>
      <c r="S334" s="52">
        <f t="shared" si="41"/>
        <v>30</v>
      </c>
      <c r="T334" s="55">
        <v>3162.02</v>
      </c>
      <c r="U334" s="15" t="s">
        <v>361</v>
      </c>
      <c r="V334" s="72">
        <v>34237</v>
      </c>
      <c r="W334" s="15">
        <v>0</v>
      </c>
      <c r="X334" s="55">
        <v>3162.02</v>
      </c>
      <c r="Y334" s="15">
        <v>1</v>
      </c>
      <c r="Z334" s="15">
        <v>1</v>
      </c>
      <c r="AA334" s="15" t="s">
        <v>13</v>
      </c>
      <c r="AB334" s="39">
        <v>30</v>
      </c>
    </row>
    <row r="335" spans="1:28" x14ac:dyDescent="0.35">
      <c r="A335" t="s">
        <v>362</v>
      </c>
      <c r="B335">
        <v>2001</v>
      </c>
      <c r="C335" t="s">
        <v>35</v>
      </c>
      <c r="D335" s="43">
        <v>29</v>
      </c>
      <c r="E335">
        <v>1</v>
      </c>
      <c r="F335" s="38">
        <v>3167.46</v>
      </c>
      <c r="G335" t="s">
        <v>11</v>
      </c>
      <c r="H335" t="s">
        <v>12</v>
      </c>
      <c r="I335" t="s">
        <v>247</v>
      </c>
      <c r="J335" s="41">
        <v>2001</v>
      </c>
      <c r="K335" s="44" t="s">
        <v>35</v>
      </c>
      <c r="L335" s="15">
        <f t="shared" si="35"/>
        <v>1</v>
      </c>
      <c r="M335" s="15" t="str">
        <f t="shared" si="36"/>
        <v>tier - 2</v>
      </c>
      <c r="N335" s="15">
        <f t="shared" si="37"/>
        <v>1</v>
      </c>
      <c r="O335" s="9" t="str">
        <f t="shared" si="38"/>
        <v>tier - 3</v>
      </c>
      <c r="P335" s="9" t="str">
        <f t="shared" si="39"/>
        <v>R1024</v>
      </c>
      <c r="Q335" s="36" t="str">
        <f t="shared" si="40"/>
        <v>29-Aug-2001</v>
      </c>
      <c r="R335" s="36">
        <v>37132</v>
      </c>
      <c r="S335" s="52">
        <f t="shared" si="41"/>
        <v>22</v>
      </c>
      <c r="T335" s="55">
        <v>3167.46</v>
      </c>
      <c r="U335" s="15" t="s">
        <v>362</v>
      </c>
      <c r="V335" s="72">
        <v>37132</v>
      </c>
      <c r="W335" s="15">
        <v>1</v>
      </c>
      <c r="X335" s="55">
        <v>3167.46</v>
      </c>
      <c r="Y335" s="15">
        <v>1</v>
      </c>
      <c r="Z335" s="15">
        <v>1</v>
      </c>
      <c r="AA335" s="15" t="s">
        <v>247</v>
      </c>
      <c r="AB335" s="39">
        <v>22</v>
      </c>
    </row>
    <row r="336" spans="1:28" x14ac:dyDescent="0.35">
      <c r="A336" t="s">
        <v>363</v>
      </c>
      <c r="B336">
        <v>1994</v>
      </c>
      <c r="C336" t="s">
        <v>37</v>
      </c>
      <c r="D336" s="43">
        <v>25</v>
      </c>
      <c r="E336">
        <v>0</v>
      </c>
      <c r="F336" s="38">
        <v>3171.61</v>
      </c>
      <c r="G336" t="s">
        <v>11</v>
      </c>
      <c r="H336" t="s">
        <v>12</v>
      </c>
      <c r="I336" t="s">
        <v>13</v>
      </c>
      <c r="J336" s="41">
        <v>1994</v>
      </c>
      <c r="K336" s="44" t="s">
        <v>37</v>
      </c>
      <c r="L336" s="15">
        <f t="shared" si="35"/>
        <v>1</v>
      </c>
      <c r="M336" s="15" t="str">
        <f t="shared" si="36"/>
        <v>tier - 2</v>
      </c>
      <c r="N336" s="15">
        <f t="shared" si="37"/>
        <v>1</v>
      </c>
      <c r="O336" s="9" t="str">
        <f t="shared" si="38"/>
        <v>tier - 3</v>
      </c>
      <c r="P336" s="9" t="str">
        <f t="shared" si="39"/>
        <v>R1013</v>
      </c>
      <c r="Q336" s="36" t="str">
        <f t="shared" si="40"/>
        <v>25-Oct-1994</v>
      </c>
      <c r="R336" s="36">
        <v>34632</v>
      </c>
      <c r="S336" s="52">
        <f t="shared" si="41"/>
        <v>29</v>
      </c>
      <c r="T336" s="55">
        <v>3171.61</v>
      </c>
      <c r="U336" s="15" t="s">
        <v>363</v>
      </c>
      <c r="V336" s="72">
        <v>34632</v>
      </c>
      <c r="W336" s="15">
        <v>0</v>
      </c>
      <c r="X336" s="55">
        <v>3171.61</v>
      </c>
      <c r="Y336" s="15">
        <v>1</v>
      </c>
      <c r="Z336" s="15">
        <v>1</v>
      </c>
      <c r="AA336" s="15" t="s">
        <v>13</v>
      </c>
      <c r="AB336" s="39">
        <v>29</v>
      </c>
    </row>
    <row r="337" spans="1:28" x14ac:dyDescent="0.35">
      <c r="A337" t="s">
        <v>364</v>
      </c>
      <c r="B337">
        <v>1994</v>
      </c>
      <c r="C337" t="s">
        <v>10</v>
      </c>
      <c r="D337" s="43">
        <v>6</v>
      </c>
      <c r="E337">
        <v>0</v>
      </c>
      <c r="F337" s="38">
        <v>3172.02</v>
      </c>
      <c r="G337" t="s">
        <v>11</v>
      </c>
      <c r="H337" t="s">
        <v>16</v>
      </c>
      <c r="I337" t="s">
        <v>42</v>
      </c>
      <c r="J337" s="41">
        <v>1994</v>
      </c>
      <c r="K337" s="44" t="s">
        <v>10</v>
      </c>
      <c r="L337" s="15">
        <f t="shared" si="35"/>
        <v>1</v>
      </c>
      <c r="M337" s="15" t="str">
        <f t="shared" si="36"/>
        <v>tier - 2</v>
      </c>
      <c r="N337" s="15">
        <f t="shared" si="37"/>
        <v>2</v>
      </c>
      <c r="O337" s="9" t="str">
        <f t="shared" si="38"/>
        <v>tier - 1</v>
      </c>
      <c r="P337" s="9" t="str">
        <f t="shared" si="39"/>
        <v>R1011</v>
      </c>
      <c r="Q337" s="36" t="str">
        <f t="shared" si="40"/>
        <v>6-Jul-1994</v>
      </c>
      <c r="R337" s="36">
        <v>34521</v>
      </c>
      <c r="S337" s="52">
        <f t="shared" si="41"/>
        <v>29</v>
      </c>
      <c r="T337" s="55">
        <v>3172.02</v>
      </c>
      <c r="U337" s="15" t="s">
        <v>364</v>
      </c>
      <c r="V337" s="72">
        <v>34521</v>
      </c>
      <c r="W337" s="15">
        <v>0</v>
      </c>
      <c r="X337" s="55">
        <v>3172.02</v>
      </c>
      <c r="Y337" s="15">
        <v>1</v>
      </c>
      <c r="Z337" s="15">
        <v>2</v>
      </c>
      <c r="AA337" s="15" t="s">
        <v>42</v>
      </c>
      <c r="AB337" s="39">
        <v>29</v>
      </c>
    </row>
    <row r="338" spans="1:28" x14ac:dyDescent="0.35">
      <c r="A338" t="s">
        <v>365</v>
      </c>
      <c r="B338">
        <v>1996</v>
      </c>
      <c r="C338" t="s">
        <v>35</v>
      </c>
      <c r="D338" s="43">
        <v>14</v>
      </c>
      <c r="E338">
        <v>0</v>
      </c>
      <c r="F338" s="38">
        <v>3176.29</v>
      </c>
      <c r="G338" t="s">
        <v>11</v>
      </c>
      <c r="H338" t="s">
        <v>11</v>
      </c>
      <c r="I338" t="s">
        <v>23</v>
      </c>
      <c r="J338" s="41">
        <v>1996</v>
      </c>
      <c r="K338" s="44" t="s">
        <v>35</v>
      </c>
      <c r="L338" s="15">
        <f t="shared" si="35"/>
        <v>1</v>
      </c>
      <c r="M338" s="15" t="str">
        <f t="shared" si="36"/>
        <v>tier - 2</v>
      </c>
      <c r="N338" s="15">
        <f t="shared" si="37"/>
        <v>9</v>
      </c>
      <c r="O338" s="9" t="str">
        <f t="shared" si="38"/>
        <v>tier - 2</v>
      </c>
      <c r="P338" s="9" t="str">
        <f t="shared" si="39"/>
        <v>R1012</v>
      </c>
      <c r="Q338" s="36" t="str">
        <f t="shared" si="40"/>
        <v>14-Aug-1996</v>
      </c>
      <c r="R338" s="36">
        <v>35291</v>
      </c>
      <c r="S338" s="52">
        <f t="shared" si="41"/>
        <v>27</v>
      </c>
      <c r="T338" s="55">
        <v>3176.29</v>
      </c>
      <c r="U338" s="15" t="s">
        <v>365</v>
      </c>
      <c r="V338" s="72">
        <v>35291</v>
      </c>
      <c r="W338" s="15">
        <v>0</v>
      </c>
      <c r="X338" s="55">
        <v>3176.29</v>
      </c>
      <c r="Y338" s="15">
        <v>1</v>
      </c>
      <c r="Z338" s="15">
        <v>9</v>
      </c>
      <c r="AA338" s="15" t="s">
        <v>23</v>
      </c>
      <c r="AB338" s="39">
        <v>27</v>
      </c>
    </row>
    <row r="339" spans="1:28" x14ac:dyDescent="0.35">
      <c r="A339" t="s">
        <v>366</v>
      </c>
      <c r="B339">
        <v>1996</v>
      </c>
      <c r="C339" t="s">
        <v>10</v>
      </c>
      <c r="D339" s="43">
        <v>3</v>
      </c>
      <c r="E339">
        <v>0</v>
      </c>
      <c r="F339" s="38">
        <v>3176.82</v>
      </c>
      <c r="G339" t="s">
        <v>11</v>
      </c>
      <c r="H339" t="s">
        <v>16</v>
      </c>
      <c r="I339" t="s">
        <v>23</v>
      </c>
      <c r="J339" s="41">
        <v>1996</v>
      </c>
      <c r="K339" s="44" t="s">
        <v>10</v>
      </c>
      <c r="L339" s="15">
        <f t="shared" si="35"/>
        <v>1</v>
      </c>
      <c r="M339" s="15" t="str">
        <f t="shared" si="36"/>
        <v>tier - 2</v>
      </c>
      <c r="N339" s="15">
        <f t="shared" si="37"/>
        <v>2</v>
      </c>
      <c r="O339" s="9" t="str">
        <f t="shared" si="38"/>
        <v>tier - 1</v>
      </c>
      <c r="P339" s="9" t="str">
        <f t="shared" si="39"/>
        <v>R1012</v>
      </c>
      <c r="Q339" s="36" t="str">
        <f t="shared" si="40"/>
        <v>3-Jul-1996</v>
      </c>
      <c r="R339" s="36">
        <v>35249</v>
      </c>
      <c r="S339" s="52">
        <f t="shared" si="41"/>
        <v>27</v>
      </c>
      <c r="T339" s="55">
        <v>3176.82</v>
      </c>
      <c r="U339" s="15" t="s">
        <v>366</v>
      </c>
      <c r="V339" s="72">
        <v>35249</v>
      </c>
      <c r="W339" s="15">
        <v>0</v>
      </c>
      <c r="X339" s="55">
        <v>3176.82</v>
      </c>
      <c r="Y339" s="15">
        <v>1</v>
      </c>
      <c r="Z339" s="15">
        <v>2</v>
      </c>
      <c r="AA339" s="15" t="s">
        <v>23</v>
      </c>
      <c r="AB339" s="39">
        <v>27</v>
      </c>
    </row>
    <row r="340" spans="1:28" x14ac:dyDescent="0.35">
      <c r="A340" t="s">
        <v>367</v>
      </c>
      <c r="B340">
        <v>2000</v>
      </c>
      <c r="C340" t="s">
        <v>20</v>
      </c>
      <c r="D340" s="43">
        <v>23</v>
      </c>
      <c r="E340">
        <v>0</v>
      </c>
      <c r="F340" s="38">
        <v>3179.96</v>
      </c>
      <c r="G340" t="s">
        <v>11</v>
      </c>
      <c r="H340" t="s">
        <v>11</v>
      </c>
      <c r="I340" t="s">
        <v>23</v>
      </c>
      <c r="J340" s="41">
        <v>2000</v>
      </c>
      <c r="K340" s="44" t="s">
        <v>20</v>
      </c>
      <c r="L340" s="15">
        <f t="shared" si="35"/>
        <v>1</v>
      </c>
      <c r="M340" s="15" t="str">
        <f t="shared" si="36"/>
        <v>tier - 2</v>
      </c>
      <c r="N340" s="15">
        <f t="shared" si="37"/>
        <v>9</v>
      </c>
      <c r="O340" s="9" t="str">
        <f t="shared" si="38"/>
        <v>tier - 2</v>
      </c>
      <c r="P340" s="9" t="str">
        <f t="shared" si="39"/>
        <v>R1012</v>
      </c>
      <c r="Q340" s="36" t="str">
        <f t="shared" si="40"/>
        <v>23-Sep-2000</v>
      </c>
      <c r="R340" s="36">
        <v>36792</v>
      </c>
      <c r="S340" s="52">
        <f t="shared" si="41"/>
        <v>23</v>
      </c>
      <c r="T340" s="55">
        <v>3179.96</v>
      </c>
      <c r="U340" s="15" t="s">
        <v>367</v>
      </c>
      <c r="V340" s="72">
        <v>36792</v>
      </c>
      <c r="W340" s="15">
        <v>0</v>
      </c>
      <c r="X340" s="55">
        <v>3179.96</v>
      </c>
      <c r="Y340" s="15">
        <v>1</v>
      </c>
      <c r="Z340" s="15">
        <v>9</v>
      </c>
      <c r="AA340" s="15" t="s">
        <v>23</v>
      </c>
      <c r="AB340" s="39">
        <v>23</v>
      </c>
    </row>
    <row r="341" spans="1:28" x14ac:dyDescent="0.35">
      <c r="A341" t="s">
        <v>368</v>
      </c>
      <c r="B341">
        <v>2001</v>
      </c>
      <c r="C341" t="s">
        <v>20</v>
      </c>
      <c r="D341" s="43">
        <v>2</v>
      </c>
      <c r="E341">
        <v>2</v>
      </c>
      <c r="F341" s="38">
        <v>3180.51</v>
      </c>
      <c r="G341" t="s">
        <v>11</v>
      </c>
      <c r="H341" t="s">
        <v>11</v>
      </c>
      <c r="I341" t="s">
        <v>13</v>
      </c>
      <c r="J341" s="41">
        <v>2001</v>
      </c>
      <c r="K341" s="44" t="s">
        <v>20</v>
      </c>
      <c r="L341" s="15">
        <f t="shared" si="35"/>
        <v>1</v>
      </c>
      <c r="M341" s="15" t="str">
        <f t="shared" si="36"/>
        <v>tier - 2</v>
      </c>
      <c r="N341" s="15">
        <f t="shared" si="37"/>
        <v>9</v>
      </c>
      <c r="O341" s="9" t="str">
        <f t="shared" si="38"/>
        <v>tier - 2</v>
      </c>
      <c r="P341" s="9" t="str">
        <f t="shared" si="39"/>
        <v>R1013</v>
      </c>
      <c r="Q341" s="36" t="str">
        <f t="shared" si="40"/>
        <v>2-Sep-2001</v>
      </c>
      <c r="R341" s="36">
        <v>37136</v>
      </c>
      <c r="S341" s="52">
        <f t="shared" si="41"/>
        <v>22</v>
      </c>
      <c r="T341" s="55">
        <v>3180.51</v>
      </c>
      <c r="U341" s="15" t="s">
        <v>368</v>
      </c>
      <c r="V341" s="72">
        <v>37136</v>
      </c>
      <c r="W341" s="15">
        <v>2</v>
      </c>
      <c r="X341" s="55">
        <v>3180.51</v>
      </c>
      <c r="Y341" s="15">
        <v>1</v>
      </c>
      <c r="Z341" s="15">
        <v>9</v>
      </c>
      <c r="AA341" s="15" t="s">
        <v>13</v>
      </c>
      <c r="AB341" s="39">
        <v>22</v>
      </c>
    </row>
    <row r="342" spans="1:28" x14ac:dyDescent="0.35">
      <c r="A342" t="s">
        <v>369</v>
      </c>
      <c r="B342">
        <v>1996</v>
      </c>
      <c r="C342" t="s">
        <v>37</v>
      </c>
      <c r="D342" s="43">
        <v>11</v>
      </c>
      <c r="E342">
        <v>0</v>
      </c>
      <c r="F342" s="38">
        <v>3201.25</v>
      </c>
      <c r="G342" t="s">
        <v>11</v>
      </c>
      <c r="H342" t="s">
        <v>12</v>
      </c>
      <c r="I342" t="s">
        <v>23</v>
      </c>
      <c r="J342" s="41">
        <v>1996</v>
      </c>
      <c r="K342" s="44" t="s">
        <v>37</v>
      </c>
      <c r="L342" s="15">
        <f t="shared" si="35"/>
        <v>1</v>
      </c>
      <c r="M342" s="15" t="str">
        <f t="shared" si="36"/>
        <v>tier - 2</v>
      </c>
      <c r="N342" s="15">
        <f t="shared" si="37"/>
        <v>1</v>
      </c>
      <c r="O342" s="9" t="str">
        <f t="shared" si="38"/>
        <v>tier - 3</v>
      </c>
      <c r="P342" s="9" t="str">
        <f t="shared" si="39"/>
        <v>R1012</v>
      </c>
      <c r="Q342" s="36" t="str">
        <f t="shared" si="40"/>
        <v>11-Oct-1996</v>
      </c>
      <c r="R342" s="36">
        <v>35349</v>
      </c>
      <c r="S342" s="52">
        <f t="shared" si="41"/>
        <v>27</v>
      </c>
      <c r="T342" s="55">
        <v>3201.25</v>
      </c>
      <c r="U342" s="15" t="s">
        <v>369</v>
      </c>
      <c r="V342" s="72">
        <v>35349</v>
      </c>
      <c r="W342" s="15">
        <v>0</v>
      </c>
      <c r="X342" s="55">
        <v>3201.25</v>
      </c>
      <c r="Y342" s="15">
        <v>1</v>
      </c>
      <c r="Z342" s="15">
        <v>1</v>
      </c>
      <c r="AA342" s="15" t="s">
        <v>23</v>
      </c>
      <c r="AB342" s="39">
        <v>27</v>
      </c>
    </row>
    <row r="343" spans="1:28" x14ac:dyDescent="0.35">
      <c r="A343" t="s">
        <v>370</v>
      </c>
      <c r="B343">
        <v>1997</v>
      </c>
      <c r="C343" t="s">
        <v>10</v>
      </c>
      <c r="D343" s="43">
        <v>5</v>
      </c>
      <c r="E343">
        <v>0</v>
      </c>
      <c r="F343" s="38">
        <v>3206.49</v>
      </c>
      <c r="G343" t="s">
        <v>11</v>
      </c>
      <c r="H343" t="s">
        <v>12</v>
      </c>
      <c r="I343" t="s">
        <v>247</v>
      </c>
      <c r="J343" s="41">
        <v>1997</v>
      </c>
      <c r="K343" s="44" t="s">
        <v>10</v>
      </c>
      <c r="L343" s="15">
        <f t="shared" si="35"/>
        <v>1</v>
      </c>
      <c r="M343" s="15" t="str">
        <f t="shared" si="36"/>
        <v>tier - 2</v>
      </c>
      <c r="N343" s="15">
        <f t="shared" si="37"/>
        <v>1</v>
      </c>
      <c r="O343" s="9" t="str">
        <f t="shared" si="38"/>
        <v>tier - 3</v>
      </c>
      <c r="P343" s="9" t="str">
        <f t="shared" si="39"/>
        <v>R1024</v>
      </c>
      <c r="Q343" s="36" t="str">
        <f t="shared" si="40"/>
        <v>5-Jul-1997</v>
      </c>
      <c r="R343" s="36">
        <v>35616</v>
      </c>
      <c r="S343" s="52">
        <f t="shared" si="41"/>
        <v>26</v>
      </c>
      <c r="T343" s="55">
        <v>3206.49</v>
      </c>
      <c r="U343" s="15" t="s">
        <v>370</v>
      </c>
      <c r="V343" s="72">
        <v>35616</v>
      </c>
      <c r="W343" s="15">
        <v>0</v>
      </c>
      <c r="X343" s="55">
        <v>3206.49</v>
      </c>
      <c r="Y343" s="15">
        <v>1</v>
      </c>
      <c r="Z343" s="15">
        <v>1</v>
      </c>
      <c r="AA343" s="15" t="s">
        <v>247</v>
      </c>
      <c r="AB343" s="39">
        <v>26</v>
      </c>
    </row>
    <row r="344" spans="1:28" x14ac:dyDescent="0.35">
      <c r="A344" t="s">
        <v>371</v>
      </c>
      <c r="B344">
        <v>1997</v>
      </c>
      <c r="C344" t="s">
        <v>30</v>
      </c>
      <c r="D344" s="43">
        <v>22</v>
      </c>
      <c r="E344">
        <v>1</v>
      </c>
      <c r="F344" s="38">
        <v>3208.79</v>
      </c>
      <c r="G344" t="s">
        <v>11</v>
      </c>
      <c r="H344" t="s">
        <v>12</v>
      </c>
      <c r="I344" t="s">
        <v>42</v>
      </c>
      <c r="J344" s="41">
        <v>1997</v>
      </c>
      <c r="K344" s="44" t="s">
        <v>30</v>
      </c>
      <c r="L344" s="15">
        <f t="shared" si="35"/>
        <v>1</v>
      </c>
      <c r="M344" s="15" t="str">
        <f t="shared" si="36"/>
        <v>tier - 2</v>
      </c>
      <c r="N344" s="15">
        <f t="shared" si="37"/>
        <v>1</v>
      </c>
      <c r="O344" s="9" t="str">
        <f t="shared" si="38"/>
        <v>tier - 3</v>
      </c>
      <c r="P344" s="9" t="str">
        <f t="shared" si="39"/>
        <v>R1011</v>
      </c>
      <c r="Q344" s="36" t="str">
        <f t="shared" si="40"/>
        <v>22-Dec-1997</v>
      </c>
      <c r="R344" s="36">
        <v>35786</v>
      </c>
      <c r="S344" s="52">
        <f t="shared" si="41"/>
        <v>25</v>
      </c>
      <c r="T344" s="55">
        <v>3208.79</v>
      </c>
      <c r="U344" s="15" t="s">
        <v>371</v>
      </c>
      <c r="V344" s="72">
        <v>35786</v>
      </c>
      <c r="W344" s="15">
        <v>1</v>
      </c>
      <c r="X344" s="55">
        <v>3208.79</v>
      </c>
      <c r="Y344" s="15">
        <v>1</v>
      </c>
      <c r="Z344" s="15">
        <v>1</v>
      </c>
      <c r="AA344" s="15" t="s">
        <v>42</v>
      </c>
      <c r="AB344" s="39">
        <v>25</v>
      </c>
    </row>
    <row r="345" spans="1:28" x14ac:dyDescent="0.35">
      <c r="A345" t="s">
        <v>372</v>
      </c>
      <c r="B345">
        <v>1997</v>
      </c>
      <c r="C345" t="s">
        <v>10</v>
      </c>
      <c r="D345" s="43">
        <v>6</v>
      </c>
      <c r="E345">
        <v>0</v>
      </c>
      <c r="F345" s="38">
        <v>3213.62</v>
      </c>
      <c r="G345" t="s">
        <v>11</v>
      </c>
      <c r="H345" t="s">
        <v>11</v>
      </c>
      <c r="I345" t="s">
        <v>247</v>
      </c>
      <c r="J345" s="41">
        <v>1997</v>
      </c>
      <c r="K345" s="44" t="s">
        <v>10</v>
      </c>
      <c r="L345" s="15">
        <f t="shared" si="35"/>
        <v>1</v>
      </c>
      <c r="M345" s="15" t="str">
        <f t="shared" si="36"/>
        <v>tier - 2</v>
      </c>
      <c r="N345" s="15">
        <f t="shared" si="37"/>
        <v>9</v>
      </c>
      <c r="O345" s="9" t="str">
        <f t="shared" si="38"/>
        <v>tier - 2</v>
      </c>
      <c r="P345" s="9" t="str">
        <f t="shared" si="39"/>
        <v>R1024</v>
      </c>
      <c r="Q345" s="36" t="str">
        <f t="shared" si="40"/>
        <v>6-Jul-1997</v>
      </c>
      <c r="R345" s="36">
        <v>35617</v>
      </c>
      <c r="S345" s="52">
        <f t="shared" si="41"/>
        <v>26</v>
      </c>
      <c r="T345" s="55">
        <v>3213.62</v>
      </c>
      <c r="U345" s="15" t="s">
        <v>372</v>
      </c>
      <c r="V345" s="72">
        <v>35617</v>
      </c>
      <c r="W345" s="15">
        <v>0</v>
      </c>
      <c r="X345" s="55">
        <v>3213.62</v>
      </c>
      <c r="Y345" s="15">
        <v>1</v>
      </c>
      <c r="Z345" s="15">
        <v>9</v>
      </c>
      <c r="AA345" s="15" t="s">
        <v>247</v>
      </c>
      <c r="AB345" s="39">
        <v>26</v>
      </c>
    </row>
    <row r="346" spans="1:28" x14ac:dyDescent="0.35">
      <c r="A346" t="s">
        <v>373</v>
      </c>
      <c r="B346">
        <v>1997</v>
      </c>
      <c r="C346" t="s">
        <v>35</v>
      </c>
      <c r="D346" s="43">
        <v>2</v>
      </c>
      <c r="E346">
        <v>1</v>
      </c>
      <c r="F346" s="38">
        <v>3227.12</v>
      </c>
      <c r="G346" t="s">
        <v>11</v>
      </c>
      <c r="H346" t="s">
        <v>12</v>
      </c>
      <c r="I346" t="s">
        <v>13</v>
      </c>
      <c r="J346" s="41">
        <v>1997</v>
      </c>
      <c r="K346" s="44" t="s">
        <v>35</v>
      </c>
      <c r="L346" s="15">
        <f t="shared" si="35"/>
        <v>1</v>
      </c>
      <c r="M346" s="15" t="str">
        <f t="shared" si="36"/>
        <v>tier - 2</v>
      </c>
      <c r="N346" s="15">
        <f t="shared" si="37"/>
        <v>1</v>
      </c>
      <c r="O346" s="9" t="str">
        <f t="shared" si="38"/>
        <v>tier - 3</v>
      </c>
      <c r="P346" s="9" t="str">
        <f t="shared" si="39"/>
        <v>R1013</v>
      </c>
      <c r="Q346" s="36" t="str">
        <f t="shared" si="40"/>
        <v>2-Aug-1997</v>
      </c>
      <c r="R346" s="36">
        <v>35644</v>
      </c>
      <c r="S346" s="52">
        <f t="shared" si="41"/>
        <v>26</v>
      </c>
      <c r="T346" s="55">
        <v>3227.12</v>
      </c>
      <c r="U346" s="15" t="s">
        <v>373</v>
      </c>
      <c r="V346" s="72">
        <v>35644</v>
      </c>
      <c r="W346" s="15">
        <v>1</v>
      </c>
      <c r="X346" s="55">
        <v>3227.12</v>
      </c>
      <c r="Y346" s="15">
        <v>1</v>
      </c>
      <c r="Z346" s="15">
        <v>1</v>
      </c>
      <c r="AA346" s="15" t="s">
        <v>13</v>
      </c>
      <c r="AB346" s="39">
        <v>26</v>
      </c>
    </row>
    <row r="347" spans="1:28" x14ac:dyDescent="0.35">
      <c r="A347" t="s">
        <v>374</v>
      </c>
      <c r="B347">
        <v>1997</v>
      </c>
      <c r="C347" t="s">
        <v>20</v>
      </c>
      <c r="D347" s="43">
        <v>2</v>
      </c>
      <c r="E347">
        <v>1</v>
      </c>
      <c r="F347" s="38">
        <v>3238.44</v>
      </c>
      <c r="G347" t="s">
        <v>11</v>
      </c>
      <c r="H347" t="s">
        <v>12</v>
      </c>
      <c r="I347" t="s">
        <v>13</v>
      </c>
      <c r="J347" s="41">
        <v>1997</v>
      </c>
      <c r="K347" s="44" t="s">
        <v>20</v>
      </c>
      <c r="L347" s="15">
        <f t="shared" si="35"/>
        <v>1</v>
      </c>
      <c r="M347" s="15" t="str">
        <f t="shared" si="36"/>
        <v>tier - 2</v>
      </c>
      <c r="N347" s="15">
        <f t="shared" si="37"/>
        <v>1</v>
      </c>
      <c r="O347" s="9" t="str">
        <f t="shared" si="38"/>
        <v>tier - 3</v>
      </c>
      <c r="P347" s="9" t="str">
        <f t="shared" si="39"/>
        <v>R1013</v>
      </c>
      <c r="Q347" s="36" t="str">
        <f t="shared" si="40"/>
        <v>2-Sep-1997</v>
      </c>
      <c r="R347" s="36">
        <v>35675</v>
      </c>
      <c r="S347" s="52">
        <f t="shared" si="41"/>
        <v>26</v>
      </c>
      <c r="T347" s="55">
        <v>3238.44</v>
      </c>
      <c r="U347" s="15" t="s">
        <v>374</v>
      </c>
      <c r="V347" s="72">
        <v>35675</v>
      </c>
      <c r="W347" s="15">
        <v>1</v>
      </c>
      <c r="X347" s="55">
        <v>3238.44</v>
      </c>
      <c r="Y347" s="15">
        <v>1</v>
      </c>
      <c r="Z347" s="15">
        <v>1</v>
      </c>
      <c r="AA347" s="15" t="s">
        <v>13</v>
      </c>
      <c r="AB347" s="39">
        <v>26</v>
      </c>
    </row>
    <row r="348" spans="1:28" x14ac:dyDescent="0.35">
      <c r="A348" t="s">
        <v>375</v>
      </c>
      <c r="B348">
        <v>1991</v>
      </c>
      <c r="C348" t="s">
        <v>15</v>
      </c>
      <c r="D348" s="43">
        <v>13</v>
      </c>
      <c r="E348">
        <v>0</v>
      </c>
      <c r="F348" s="38">
        <v>3260.2</v>
      </c>
      <c r="G348" t="s">
        <v>12</v>
      </c>
      <c r="H348" t="s">
        <v>11</v>
      </c>
      <c r="I348" t="s">
        <v>42</v>
      </c>
      <c r="J348" s="41">
        <v>1991</v>
      </c>
      <c r="K348" s="44" t="s">
        <v>15</v>
      </c>
      <c r="L348" s="15">
        <f t="shared" si="35"/>
        <v>4</v>
      </c>
      <c r="M348" s="15" t="str">
        <f t="shared" si="36"/>
        <v>tier - 3</v>
      </c>
      <c r="N348" s="15">
        <f t="shared" si="37"/>
        <v>9</v>
      </c>
      <c r="O348" s="9" t="str">
        <f t="shared" si="38"/>
        <v>tier - 2</v>
      </c>
      <c r="P348" s="9" t="str">
        <f t="shared" si="39"/>
        <v>R1011</v>
      </c>
      <c r="Q348" s="36" t="str">
        <f t="shared" si="40"/>
        <v>13-Nov-1991</v>
      </c>
      <c r="R348" s="36">
        <v>33555</v>
      </c>
      <c r="S348" s="52">
        <f t="shared" si="41"/>
        <v>32</v>
      </c>
      <c r="T348" s="55">
        <v>3260.2</v>
      </c>
      <c r="U348" s="15" t="s">
        <v>375</v>
      </c>
      <c r="V348" s="72">
        <v>33555</v>
      </c>
      <c r="W348" s="15">
        <v>0</v>
      </c>
      <c r="X348" s="55">
        <v>3260.2</v>
      </c>
      <c r="Y348" s="15">
        <v>4</v>
      </c>
      <c r="Z348" s="15">
        <v>9</v>
      </c>
      <c r="AA348" s="15" t="s">
        <v>42</v>
      </c>
      <c r="AB348" s="39">
        <v>32</v>
      </c>
    </row>
    <row r="349" spans="1:28" x14ac:dyDescent="0.35">
      <c r="A349" t="s">
        <v>376</v>
      </c>
      <c r="B349">
        <v>1994</v>
      </c>
      <c r="C349" t="s">
        <v>30</v>
      </c>
      <c r="D349" s="43">
        <v>2</v>
      </c>
      <c r="E349">
        <v>0</v>
      </c>
      <c r="F349" s="38">
        <v>3268.85</v>
      </c>
      <c r="G349" t="s">
        <v>12</v>
      </c>
      <c r="H349" t="s">
        <v>16</v>
      </c>
      <c r="I349" t="s">
        <v>168</v>
      </c>
      <c r="J349" s="41">
        <v>1994</v>
      </c>
      <c r="K349" s="44" t="s">
        <v>30</v>
      </c>
      <c r="L349" s="15">
        <f t="shared" si="35"/>
        <v>4</v>
      </c>
      <c r="M349" s="15" t="str">
        <f t="shared" si="36"/>
        <v>tier - 3</v>
      </c>
      <c r="N349" s="15">
        <f t="shared" si="37"/>
        <v>2</v>
      </c>
      <c r="O349" s="9" t="str">
        <f t="shared" si="38"/>
        <v>tier - 1</v>
      </c>
      <c r="P349" s="9" t="str">
        <f t="shared" si="39"/>
        <v>R1016</v>
      </c>
      <c r="Q349" s="36" t="str">
        <f t="shared" si="40"/>
        <v>2-Dec-1994</v>
      </c>
      <c r="R349" s="36">
        <v>34670</v>
      </c>
      <c r="S349" s="52">
        <f t="shared" si="41"/>
        <v>29</v>
      </c>
      <c r="T349" s="55">
        <v>3268.85</v>
      </c>
      <c r="U349" s="15" t="s">
        <v>376</v>
      </c>
      <c r="V349" s="72">
        <v>34670</v>
      </c>
      <c r="W349" s="15">
        <v>0</v>
      </c>
      <c r="X349" s="55">
        <v>3268.85</v>
      </c>
      <c r="Y349" s="15">
        <v>4</v>
      </c>
      <c r="Z349" s="15">
        <v>2</v>
      </c>
      <c r="AA349" s="15" t="s">
        <v>168</v>
      </c>
      <c r="AB349" s="39">
        <v>29</v>
      </c>
    </row>
    <row r="350" spans="1:28" x14ac:dyDescent="0.35">
      <c r="A350" t="s">
        <v>377</v>
      </c>
      <c r="B350">
        <v>1994</v>
      </c>
      <c r="C350" t="s">
        <v>10</v>
      </c>
      <c r="D350" s="43">
        <v>1</v>
      </c>
      <c r="E350">
        <v>1</v>
      </c>
      <c r="F350" s="38">
        <v>3277.16</v>
      </c>
      <c r="G350" t="s">
        <v>11</v>
      </c>
      <c r="H350" t="s">
        <v>12</v>
      </c>
      <c r="I350" t="s">
        <v>42</v>
      </c>
      <c r="J350" s="41">
        <v>1994</v>
      </c>
      <c r="K350" s="44" t="s">
        <v>10</v>
      </c>
      <c r="L350" s="15">
        <f t="shared" si="35"/>
        <v>1</v>
      </c>
      <c r="M350" s="15" t="str">
        <f t="shared" si="36"/>
        <v>tier - 2</v>
      </c>
      <c r="N350" s="15">
        <f t="shared" si="37"/>
        <v>1</v>
      </c>
      <c r="O350" s="9" t="str">
        <f t="shared" si="38"/>
        <v>tier - 3</v>
      </c>
      <c r="P350" s="9" t="str">
        <f t="shared" si="39"/>
        <v>R1011</v>
      </c>
      <c r="Q350" s="36" t="str">
        <f t="shared" si="40"/>
        <v>1-Jul-1994</v>
      </c>
      <c r="R350" s="36">
        <v>34516</v>
      </c>
      <c r="S350" s="52">
        <f t="shared" si="41"/>
        <v>29</v>
      </c>
      <c r="T350" s="55">
        <v>3277.16</v>
      </c>
      <c r="U350" s="15" t="s">
        <v>377</v>
      </c>
      <c r="V350" s="72">
        <v>34516</v>
      </c>
      <c r="W350" s="15">
        <v>1</v>
      </c>
      <c r="X350" s="55">
        <v>3277.16</v>
      </c>
      <c r="Y350" s="15">
        <v>1</v>
      </c>
      <c r="Z350" s="15">
        <v>1</v>
      </c>
      <c r="AA350" s="15" t="s">
        <v>42</v>
      </c>
      <c r="AB350" s="39">
        <v>29</v>
      </c>
    </row>
    <row r="351" spans="1:28" x14ac:dyDescent="0.35">
      <c r="A351" t="s">
        <v>378</v>
      </c>
      <c r="B351">
        <v>2001</v>
      </c>
      <c r="C351" t="s">
        <v>37</v>
      </c>
      <c r="D351" s="43">
        <v>6</v>
      </c>
      <c r="E351">
        <v>2</v>
      </c>
      <c r="F351" s="38">
        <v>3279.87</v>
      </c>
      <c r="G351" t="s">
        <v>11</v>
      </c>
      <c r="H351" t="s">
        <v>16</v>
      </c>
      <c r="I351" t="s">
        <v>356</v>
      </c>
      <c r="J351" s="41">
        <v>2001</v>
      </c>
      <c r="K351" s="44" t="s">
        <v>37</v>
      </c>
      <c r="L351" s="15">
        <f t="shared" si="35"/>
        <v>1</v>
      </c>
      <c r="M351" s="15" t="str">
        <f t="shared" si="36"/>
        <v>tier - 2</v>
      </c>
      <c r="N351" s="15">
        <f t="shared" si="37"/>
        <v>2</v>
      </c>
      <c r="O351" s="9" t="str">
        <f t="shared" si="38"/>
        <v>tier - 1</v>
      </c>
      <c r="P351" s="9" t="str">
        <f t="shared" si="39"/>
        <v>R1017</v>
      </c>
      <c r="Q351" s="36" t="str">
        <f t="shared" si="40"/>
        <v>6-Oct-2001</v>
      </c>
      <c r="R351" s="36">
        <v>37170</v>
      </c>
      <c r="S351" s="52">
        <f t="shared" si="41"/>
        <v>22</v>
      </c>
      <c r="T351" s="55">
        <v>3279.87</v>
      </c>
      <c r="U351" s="15" t="s">
        <v>378</v>
      </c>
      <c r="V351" s="72">
        <v>37170</v>
      </c>
      <c r="W351" s="15">
        <v>2</v>
      </c>
      <c r="X351" s="55">
        <v>3279.87</v>
      </c>
      <c r="Y351" s="15">
        <v>1</v>
      </c>
      <c r="Z351" s="15">
        <v>2</v>
      </c>
      <c r="AA351" s="15" t="s">
        <v>356</v>
      </c>
      <c r="AB351" s="39">
        <v>22</v>
      </c>
    </row>
    <row r="352" spans="1:28" x14ac:dyDescent="0.35">
      <c r="A352" t="s">
        <v>379</v>
      </c>
      <c r="B352">
        <v>2003</v>
      </c>
      <c r="C352" t="s">
        <v>10</v>
      </c>
      <c r="D352" s="43">
        <v>3</v>
      </c>
      <c r="E352">
        <v>0</v>
      </c>
      <c r="F352" s="38">
        <v>3280.22</v>
      </c>
      <c r="G352" t="s">
        <v>11</v>
      </c>
      <c r="H352" t="s">
        <v>12</v>
      </c>
      <c r="I352" t="s">
        <v>42</v>
      </c>
      <c r="J352" s="41">
        <v>2003</v>
      </c>
      <c r="K352" s="44" t="s">
        <v>10</v>
      </c>
      <c r="L352" s="15">
        <f t="shared" si="35"/>
        <v>1</v>
      </c>
      <c r="M352" s="15" t="str">
        <f t="shared" si="36"/>
        <v>tier - 2</v>
      </c>
      <c r="N352" s="15">
        <f t="shared" si="37"/>
        <v>1</v>
      </c>
      <c r="O352" s="9" t="str">
        <f t="shared" si="38"/>
        <v>tier - 3</v>
      </c>
      <c r="P352" s="9" t="str">
        <f t="shared" si="39"/>
        <v>R1011</v>
      </c>
      <c r="Q352" s="36" t="str">
        <f t="shared" si="40"/>
        <v>3-Jul-2003</v>
      </c>
      <c r="R352" s="36">
        <v>37805</v>
      </c>
      <c r="S352" s="52">
        <f t="shared" si="41"/>
        <v>20</v>
      </c>
      <c r="T352" s="55">
        <v>3280.22</v>
      </c>
      <c r="U352" s="15" t="s">
        <v>379</v>
      </c>
      <c r="V352" s="72">
        <v>37805</v>
      </c>
      <c r="W352" s="15">
        <v>0</v>
      </c>
      <c r="X352" s="55">
        <v>3280.22</v>
      </c>
      <c r="Y352" s="15">
        <v>1</v>
      </c>
      <c r="Z352" s="15">
        <v>1</v>
      </c>
      <c r="AA352" s="15" t="s">
        <v>42</v>
      </c>
      <c r="AB352" s="39">
        <v>20</v>
      </c>
    </row>
    <row r="353" spans="1:28" x14ac:dyDescent="0.35">
      <c r="A353" t="s">
        <v>380</v>
      </c>
      <c r="B353">
        <v>1996</v>
      </c>
      <c r="C353" t="s">
        <v>15</v>
      </c>
      <c r="D353" s="43">
        <v>17</v>
      </c>
      <c r="E353">
        <v>1</v>
      </c>
      <c r="F353" s="38">
        <v>3292.53</v>
      </c>
      <c r="G353" t="s">
        <v>11</v>
      </c>
      <c r="H353" t="s">
        <v>11</v>
      </c>
      <c r="I353" t="s">
        <v>23</v>
      </c>
      <c r="J353" s="41">
        <v>1996</v>
      </c>
      <c r="K353" s="44" t="s">
        <v>15</v>
      </c>
      <c r="L353" s="15">
        <f t="shared" si="35"/>
        <v>1</v>
      </c>
      <c r="M353" s="15" t="str">
        <f t="shared" si="36"/>
        <v>tier - 2</v>
      </c>
      <c r="N353" s="15">
        <f t="shared" si="37"/>
        <v>9</v>
      </c>
      <c r="O353" s="9" t="str">
        <f t="shared" si="38"/>
        <v>tier - 2</v>
      </c>
      <c r="P353" s="9" t="str">
        <f t="shared" si="39"/>
        <v>R1012</v>
      </c>
      <c r="Q353" s="36" t="str">
        <f t="shared" si="40"/>
        <v>17-Nov-1996</v>
      </c>
      <c r="R353" s="36">
        <v>35386</v>
      </c>
      <c r="S353" s="52">
        <f t="shared" si="41"/>
        <v>27</v>
      </c>
      <c r="T353" s="55">
        <v>3292.53</v>
      </c>
      <c r="U353" s="15" t="s">
        <v>380</v>
      </c>
      <c r="V353" s="72">
        <v>35386</v>
      </c>
      <c r="W353" s="15">
        <v>1</v>
      </c>
      <c r="X353" s="55">
        <v>3292.53</v>
      </c>
      <c r="Y353" s="15">
        <v>1</v>
      </c>
      <c r="Z353" s="15">
        <v>9</v>
      </c>
      <c r="AA353" s="15" t="s">
        <v>23</v>
      </c>
      <c r="AB353" s="39">
        <v>27</v>
      </c>
    </row>
    <row r="354" spans="1:28" x14ac:dyDescent="0.35">
      <c r="A354" t="s">
        <v>381</v>
      </c>
      <c r="B354">
        <v>2003</v>
      </c>
      <c r="C354" t="s">
        <v>30</v>
      </c>
      <c r="D354" s="43">
        <v>5</v>
      </c>
      <c r="E354">
        <v>0</v>
      </c>
      <c r="F354" s="38">
        <v>3300.7</v>
      </c>
      <c r="G354" t="s">
        <v>11</v>
      </c>
      <c r="H354" t="s">
        <v>11</v>
      </c>
      <c r="I354" t="s">
        <v>200</v>
      </c>
      <c r="J354" s="41">
        <v>2003</v>
      </c>
      <c r="K354" s="44" t="s">
        <v>30</v>
      </c>
      <c r="L354" s="15">
        <f t="shared" si="35"/>
        <v>1</v>
      </c>
      <c r="M354" s="15" t="str">
        <f t="shared" si="36"/>
        <v>tier - 2</v>
      </c>
      <c r="N354" s="15">
        <f t="shared" si="37"/>
        <v>9</v>
      </c>
      <c r="O354" s="9" t="str">
        <f t="shared" si="38"/>
        <v>tier - 2</v>
      </c>
      <c r="P354" s="9" t="str">
        <f t="shared" si="39"/>
        <v>R1025</v>
      </c>
      <c r="Q354" s="36" t="str">
        <f t="shared" si="40"/>
        <v>5-Dec-2003</v>
      </c>
      <c r="R354" s="36">
        <v>37960</v>
      </c>
      <c r="S354" s="52">
        <f t="shared" si="41"/>
        <v>20</v>
      </c>
      <c r="T354" s="55">
        <v>3300.7</v>
      </c>
      <c r="U354" s="15" t="s">
        <v>381</v>
      </c>
      <c r="V354" s="72">
        <v>37960</v>
      </c>
      <c r="W354" s="15">
        <v>0</v>
      </c>
      <c r="X354" s="55">
        <v>3300.7</v>
      </c>
      <c r="Y354" s="15">
        <v>1</v>
      </c>
      <c r="Z354" s="15">
        <v>9</v>
      </c>
      <c r="AA354" s="15" t="s">
        <v>200</v>
      </c>
      <c r="AB354" s="39">
        <v>20</v>
      </c>
    </row>
    <row r="355" spans="1:28" x14ac:dyDescent="0.35">
      <c r="A355" t="s">
        <v>382</v>
      </c>
      <c r="B355">
        <v>2003</v>
      </c>
      <c r="C355" t="s">
        <v>15</v>
      </c>
      <c r="D355" s="43">
        <v>18</v>
      </c>
      <c r="E355">
        <v>0</v>
      </c>
      <c r="F355" s="38">
        <v>3308.46</v>
      </c>
      <c r="G355" t="s">
        <v>11</v>
      </c>
      <c r="H355" t="s">
        <v>16</v>
      </c>
      <c r="I355" t="s">
        <v>300</v>
      </c>
      <c r="J355" s="41">
        <v>2003</v>
      </c>
      <c r="K355" s="44" t="s">
        <v>15</v>
      </c>
      <c r="L355" s="15">
        <f t="shared" si="35"/>
        <v>1</v>
      </c>
      <c r="M355" s="15" t="str">
        <f t="shared" si="36"/>
        <v>tier - 2</v>
      </c>
      <c r="N355" s="15">
        <f t="shared" si="37"/>
        <v>2</v>
      </c>
      <c r="O355" s="9" t="str">
        <f t="shared" si="38"/>
        <v>tier - 1</v>
      </c>
      <c r="P355" s="9" t="str">
        <f t="shared" si="39"/>
        <v>R1021</v>
      </c>
      <c r="Q355" s="36" t="str">
        <f t="shared" si="40"/>
        <v>18-Nov-2003</v>
      </c>
      <c r="R355" s="36">
        <v>37943</v>
      </c>
      <c r="S355" s="52">
        <f t="shared" si="41"/>
        <v>20</v>
      </c>
      <c r="T355" s="55">
        <v>3308.46</v>
      </c>
      <c r="U355" s="15" t="s">
        <v>382</v>
      </c>
      <c r="V355" s="72">
        <v>37943</v>
      </c>
      <c r="W355" s="15">
        <v>0</v>
      </c>
      <c r="X355" s="55">
        <v>3308.46</v>
      </c>
      <c r="Y355" s="15">
        <v>1</v>
      </c>
      <c r="Z355" s="15">
        <v>2</v>
      </c>
      <c r="AA355" s="15" t="s">
        <v>300</v>
      </c>
      <c r="AB355" s="39">
        <v>20</v>
      </c>
    </row>
    <row r="356" spans="1:28" x14ac:dyDescent="0.35">
      <c r="A356" t="s">
        <v>383</v>
      </c>
      <c r="B356">
        <v>1997</v>
      </c>
      <c r="C356" t="s">
        <v>18</v>
      </c>
      <c r="D356" s="43">
        <v>20</v>
      </c>
      <c r="E356">
        <v>1</v>
      </c>
      <c r="F356" s="38">
        <v>3309.79</v>
      </c>
      <c r="G356" t="s">
        <v>12</v>
      </c>
      <c r="H356" t="s">
        <v>12</v>
      </c>
      <c r="I356" t="s">
        <v>356</v>
      </c>
      <c r="J356" s="41">
        <v>1997</v>
      </c>
      <c r="K356" s="44" t="s">
        <v>18</v>
      </c>
      <c r="L356" s="15">
        <f t="shared" si="35"/>
        <v>4</v>
      </c>
      <c r="M356" s="15" t="str">
        <f t="shared" si="36"/>
        <v>tier - 3</v>
      </c>
      <c r="N356" s="15">
        <f t="shared" si="37"/>
        <v>1</v>
      </c>
      <c r="O356" s="9" t="str">
        <f t="shared" si="38"/>
        <v>tier - 3</v>
      </c>
      <c r="P356" s="9" t="str">
        <f t="shared" si="39"/>
        <v>R1017</v>
      </c>
      <c r="Q356" s="36" t="str">
        <f t="shared" si="40"/>
        <v>20-Jun-1997</v>
      </c>
      <c r="R356" s="36">
        <v>35601</v>
      </c>
      <c r="S356" s="52">
        <f t="shared" si="41"/>
        <v>26</v>
      </c>
      <c r="T356" s="55">
        <v>3309.79</v>
      </c>
      <c r="U356" s="15" t="s">
        <v>383</v>
      </c>
      <c r="V356" s="72">
        <v>35601</v>
      </c>
      <c r="W356" s="15">
        <v>1</v>
      </c>
      <c r="X356" s="55">
        <v>3309.79</v>
      </c>
      <c r="Y356" s="15">
        <v>4</v>
      </c>
      <c r="Z356" s="15">
        <v>1</v>
      </c>
      <c r="AA356" s="15" t="s">
        <v>356</v>
      </c>
      <c r="AB356" s="39">
        <v>26</v>
      </c>
    </row>
    <row r="357" spans="1:28" x14ac:dyDescent="0.35">
      <c r="A357" t="s">
        <v>384</v>
      </c>
      <c r="B357">
        <v>1991</v>
      </c>
      <c r="C357" t="s">
        <v>20</v>
      </c>
      <c r="D357" s="43">
        <v>1</v>
      </c>
      <c r="E357">
        <v>3</v>
      </c>
      <c r="F357" s="38">
        <v>3342.79</v>
      </c>
      <c r="G357" t="s">
        <v>11</v>
      </c>
      <c r="H357" t="s">
        <v>16</v>
      </c>
      <c r="I357" t="s">
        <v>13</v>
      </c>
      <c r="J357" s="41">
        <v>1991</v>
      </c>
      <c r="K357" s="44" t="s">
        <v>20</v>
      </c>
      <c r="L357" s="15">
        <f t="shared" si="35"/>
        <v>1</v>
      </c>
      <c r="M357" s="15" t="str">
        <f t="shared" si="36"/>
        <v>tier - 2</v>
      </c>
      <c r="N357" s="15">
        <f t="shared" si="37"/>
        <v>2</v>
      </c>
      <c r="O357" s="9" t="str">
        <f t="shared" si="38"/>
        <v>tier - 1</v>
      </c>
      <c r="P357" s="9" t="str">
        <f t="shared" si="39"/>
        <v>R1013</v>
      </c>
      <c r="Q357" s="36" t="str">
        <f t="shared" si="40"/>
        <v>1-Sep-1991</v>
      </c>
      <c r="R357" s="36">
        <v>33482</v>
      </c>
      <c r="S357" s="52">
        <f t="shared" si="41"/>
        <v>32</v>
      </c>
      <c r="T357" s="55">
        <v>3342.79</v>
      </c>
      <c r="U357" s="15" t="s">
        <v>384</v>
      </c>
      <c r="V357" s="72">
        <v>33482</v>
      </c>
      <c r="W357" s="15">
        <v>3</v>
      </c>
      <c r="X357" s="55">
        <v>3342.79</v>
      </c>
      <c r="Y357" s="15">
        <v>1</v>
      </c>
      <c r="Z357" s="15">
        <v>2</v>
      </c>
      <c r="AA357" s="15" t="s">
        <v>13</v>
      </c>
      <c r="AB357" s="39">
        <v>32</v>
      </c>
    </row>
    <row r="358" spans="1:28" x14ac:dyDescent="0.35">
      <c r="A358" t="s">
        <v>385</v>
      </c>
      <c r="B358">
        <v>1993</v>
      </c>
      <c r="C358" t="s">
        <v>37</v>
      </c>
      <c r="D358" s="43">
        <v>28</v>
      </c>
      <c r="E358">
        <v>0</v>
      </c>
      <c r="F358" s="38">
        <v>3353.28</v>
      </c>
      <c r="G358" t="s">
        <v>11</v>
      </c>
      <c r="H358" t="s">
        <v>16</v>
      </c>
      <c r="I358" t="s">
        <v>42</v>
      </c>
      <c r="J358" s="41">
        <v>1993</v>
      </c>
      <c r="K358" s="44" t="s">
        <v>37</v>
      </c>
      <c r="L358" s="15">
        <f t="shared" si="35"/>
        <v>1</v>
      </c>
      <c r="M358" s="15" t="str">
        <f t="shared" si="36"/>
        <v>tier - 2</v>
      </c>
      <c r="N358" s="15">
        <f t="shared" si="37"/>
        <v>2</v>
      </c>
      <c r="O358" s="9" t="str">
        <f t="shared" si="38"/>
        <v>tier - 1</v>
      </c>
      <c r="P358" s="9" t="str">
        <f t="shared" si="39"/>
        <v>R1011</v>
      </c>
      <c r="Q358" s="36" t="str">
        <f t="shared" si="40"/>
        <v>28-Oct-1993</v>
      </c>
      <c r="R358" s="36">
        <v>34270</v>
      </c>
      <c r="S358" s="52">
        <f t="shared" si="41"/>
        <v>30</v>
      </c>
      <c r="T358" s="55">
        <v>3353.28</v>
      </c>
      <c r="U358" s="15" t="s">
        <v>385</v>
      </c>
      <c r="V358" s="72">
        <v>34270</v>
      </c>
      <c r="W358" s="15">
        <v>0</v>
      </c>
      <c r="X358" s="55">
        <v>3353.28</v>
      </c>
      <c r="Y358" s="15">
        <v>1</v>
      </c>
      <c r="Z358" s="15">
        <v>2</v>
      </c>
      <c r="AA358" s="15" t="s">
        <v>42</v>
      </c>
      <c r="AB358" s="39">
        <v>30</v>
      </c>
    </row>
    <row r="359" spans="1:28" x14ac:dyDescent="0.35">
      <c r="A359" t="s">
        <v>386</v>
      </c>
      <c r="B359">
        <v>1995</v>
      </c>
      <c r="C359" t="s">
        <v>18</v>
      </c>
      <c r="D359" s="43">
        <v>23</v>
      </c>
      <c r="E359">
        <v>0</v>
      </c>
      <c r="F359" s="38">
        <v>3353.47</v>
      </c>
      <c r="G359" t="s">
        <v>11</v>
      </c>
      <c r="H359" t="s">
        <v>12</v>
      </c>
      <c r="I359" t="s">
        <v>23</v>
      </c>
      <c r="J359" s="41">
        <v>1995</v>
      </c>
      <c r="K359" s="44" t="s">
        <v>18</v>
      </c>
      <c r="L359" s="15">
        <f t="shared" si="35"/>
        <v>1</v>
      </c>
      <c r="M359" s="15" t="str">
        <f t="shared" si="36"/>
        <v>tier - 2</v>
      </c>
      <c r="N359" s="15">
        <f t="shared" si="37"/>
        <v>1</v>
      </c>
      <c r="O359" s="9" t="str">
        <f t="shared" si="38"/>
        <v>tier - 3</v>
      </c>
      <c r="P359" s="9" t="str">
        <f t="shared" si="39"/>
        <v>R1012</v>
      </c>
      <c r="Q359" s="36" t="str">
        <f t="shared" si="40"/>
        <v>23-Jun-1995</v>
      </c>
      <c r="R359" s="36">
        <v>34873</v>
      </c>
      <c r="S359" s="52">
        <f t="shared" si="41"/>
        <v>28</v>
      </c>
      <c r="T359" s="55">
        <v>3353.47</v>
      </c>
      <c r="U359" s="15" t="s">
        <v>386</v>
      </c>
      <c r="V359" s="72">
        <v>34873</v>
      </c>
      <c r="W359" s="15">
        <v>0</v>
      </c>
      <c r="X359" s="55">
        <v>3353.47</v>
      </c>
      <c r="Y359" s="15">
        <v>1</v>
      </c>
      <c r="Z359" s="15">
        <v>1</v>
      </c>
      <c r="AA359" s="15" t="s">
        <v>23</v>
      </c>
      <c r="AB359" s="39">
        <v>28</v>
      </c>
    </row>
    <row r="360" spans="1:28" x14ac:dyDescent="0.35">
      <c r="A360" t="s">
        <v>387</v>
      </c>
      <c r="B360">
        <v>1993</v>
      </c>
      <c r="C360" t="s">
        <v>37</v>
      </c>
      <c r="D360" s="43">
        <v>7</v>
      </c>
      <c r="E360">
        <v>0</v>
      </c>
      <c r="F360" s="38">
        <v>3366.67</v>
      </c>
      <c r="G360" t="s">
        <v>11</v>
      </c>
      <c r="H360" t="s">
        <v>11</v>
      </c>
      <c r="I360" t="s">
        <v>13</v>
      </c>
      <c r="J360" s="41">
        <v>1993</v>
      </c>
      <c r="K360" s="44" t="s">
        <v>37</v>
      </c>
      <c r="L360" s="15">
        <f t="shared" si="35"/>
        <v>1</v>
      </c>
      <c r="M360" s="15" t="str">
        <f t="shared" si="36"/>
        <v>tier - 2</v>
      </c>
      <c r="N360" s="15">
        <f t="shared" si="37"/>
        <v>9</v>
      </c>
      <c r="O360" s="9" t="str">
        <f t="shared" si="38"/>
        <v>tier - 2</v>
      </c>
      <c r="P360" s="9" t="str">
        <f t="shared" si="39"/>
        <v>R1013</v>
      </c>
      <c r="Q360" s="36" t="str">
        <f t="shared" si="40"/>
        <v>7-Oct-1993</v>
      </c>
      <c r="R360" s="36">
        <v>34249</v>
      </c>
      <c r="S360" s="52">
        <f t="shared" si="41"/>
        <v>30</v>
      </c>
      <c r="T360" s="55">
        <v>3366.67</v>
      </c>
      <c r="U360" s="15" t="s">
        <v>387</v>
      </c>
      <c r="V360" s="72">
        <v>34249</v>
      </c>
      <c r="W360" s="15">
        <v>0</v>
      </c>
      <c r="X360" s="55">
        <v>3366.67</v>
      </c>
      <c r="Y360" s="15">
        <v>1</v>
      </c>
      <c r="Z360" s="15">
        <v>9</v>
      </c>
      <c r="AA360" s="15" t="s">
        <v>13</v>
      </c>
      <c r="AB360" s="39">
        <v>30</v>
      </c>
    </row>
    <row r="361" spans="1:28" x14ac:dyDescent="0.35">
      <c r="A361" t="s">
        <v>388</v>
      </c>
      <c r="B361">
        <v>1996</v>
      </c>
      <c r="C361" t="s">
        <v>30</v>
      </c>
      <c r="D361" s="43">
        <v>14</v>
      </c>
      <c r="E361">
        <v>1</v>
      </c>
      <c r="F361" s="38">
        <v>3378.91</v>
      </c>
      <c r="G361" t="s">
        <v>11</v>
      </c>
      <c r="H361" t="s">
        <v>16</v>
      </c>
      <c r="I361" t="s">
        <v>42</v>
      </c>
      <c r="J361" s="41">
        <v>1996</v>
      </c>
      <c r="K361" s="44" t="s">
        <v>30</v>
      </c>
      <c r="L361" s="15">
        <f t="shared" si="35"/>
        <v>1</v>
      </c>
      <c r="M361" s="15" t="str">
        <f t="shared" si="36"/>
        <v>tier - 2</v>
      </c>
      <c r="N361" s="15">
        <f t="shared" si="37"/>
        <v>2</v>
      </c>
      <c r="O361" s="9" t="str">
        <f t="shared" si="38"/>
        <v>tier - 1</v>
      </c>
      <c r="P361" s="9" t="str">
        <f t="shared" si="39"/>
        <v>R1011</v>
      </c>
      <c r="Q361" s="36" t="str">
        <f t="shared" si="40"/>
        <v>14-Dec-1996</v>
      </c>
      <c r="R361" s="36">
        <v>35413</v>
      </c>
      <c r="S361" s="52">
        <f t="shared" si="41"/>
        <v>26</v>
      </c>
      <c r="T361" s="55">
        <v>3378.91</v>
      </c>
      <c r="U361" s="15" t="s">
        <v>388</v>
      </c>
      <c r="V361" s="72">
        <v>35413</v>
      </c>
      <c r="W361" s="15">
        <v>1</v>
      </c>
      <c r="X361" s="55">
        <v>3378.91</v>
      </c>
      <c r="Y361" s="15">
        <v>1</v>
      </c>
      <c r="Z361" s="15">
        <v>2</v>
      </c>
      <c r="AA361" s="15" t="s">
        <v>42</v>
      </c>
      <c r="AB361" s="39">
        <v>26</v>
      </c>
    </row>
    <row r="362" spans="1:28" x14ac:dyDescent="0.35">
      <c r="A362" t="s">
        <v>389</v>
      </c>
      <c r="B362">
        <v>1996</v>
      </c>
      <c r="C362" t="s">
        <v>15</v>
      </c>
      <c r="D362" s="43">
        <v>13</v>
      </c>
      <c r="E362">
        <v>0</v>
      </c>
      <c r="F362" s="38">
        <v>3385.4</v>
      </c>
      <c r="G362" t="s">
        <v>11</v>
      </c>
      <c r="H362" t="s">
        <v>11</v>
      </c>
      <c r="I362" t="s">
        <v>247</v>
      </c>
      <c r="J362" s="41">
        <v>1996</v>
      </c>
      <c r="K362" s="44" t="s">
        <v>15</v>
      </c>
      <c r="L362" s="15">
        <f t="shared" si="35"/>
        <v>1</v>
      </c>
      <c r="M362" s="15" t="str">
        <f t="shared" si="36"/>
        <v>tier - 2</v>
      </c>
      <c r="N362" s="15">
        <f t="shared" si="37"/>
        <v>9</v>
      </c>
      <c r="O362" s="9" t="str">
        <f t="shared" si="38"/>
        <v>tier - 2</v>
      </c>
      <c r="P362" s="9" t="str">
        <f t="shared" si="39"/>
        <v>R1024</v>
      </c>
      <c r="Q362" s="36" t="str">
        <f t="shared" si="40"/>
        <v>13-Nov-1996</v>
      </c>
      <c r="R362" s="36">
        <v>35382</v>
      </c>
      <c r="S362" s="52">
        <f t="shared" si="41"/>
        <v>27</v>
      </c>
      <c r="T362" s="55">
        <v>3385.4</v>
      </c>
      <c r="U362" s="15" t="s">
        <v>389</v>
      </c>
      <c r="V362" s="72">
        <v>35382</v>
      </c>
      <c r="W362" s="15">
        <v>0</v>
      </c>
      <c r="X362" s="55">
        <v>3385.4</v>
      </c>
      <c r="Y362" s="15">
        <v>1</v>
      </c>
      <c r="Z362" s="15">
        <v>9</v>
      </c>
      <c r="AA362" s="15" t="s">
        <v>247</v>
      </c>
      <c r="AB362" s="39">
        <v>27</v>
      </c>
    </row>
    <row r="363" spans="1:28" x14ac:dyDescent="0.35">
      <c r="A363" t="s">
        <v>390</v>
      </c>
      <c r="B363">
        <v>1996</v>
      </c>
      <c r="C363" t="s">
        <v>35</v>
      </c>
      <c r="D363" s="43">
        <v>10</v>
      </c>
      <c r="E363">
        <v>1</v>
      </c>
      <c r="F363" s="38">
        <v>3392.37</v>
      </c>
      <c r="G363" t="s">
        <v>11</v>
      </c>
      <c r="H363" t="s">
        <v>12</v>
      </c>
      <c r="I363" t="s">
        <v>13</v>
      </c>
      <c r="J363" s="41">
        <v>1996</v>
      </c>
      <c r="K363" s="44" t="s">
        <v>35</v>
      </c>
      <c r="L363" s="15">
        <f t="shared" si="35"/>
        <v>1</v>
      </c>
      <c r="M363" s="15" t="str">
        <f t="shared" si="36"/>
        <v>tier - 2</v>
      </c>
      <c r="N363" s="15">
        <f t="shared" si="37"/>
        <v>1</v>
      </c>
      <c r="O363" s="9" t="str">
        <f t="shared" si="38"/>
        <v>tier - 3</v>
      </c>
      <c r="P363" s="9" t="str">
        <f t="shared" si="39"/>
        <v>R1013</v>
      </c>
      <c r="Q363" s="36" t="str">
        <f t="shared" si="40"/>
        <v>10-Aug-1996</v>
      </c>
      <c r="R363" s="36">
        <v>35287</v>
      </c>
      <c r="S363" s="52">
        <f t="shared" si="41"/>
        <v>27</v>
      </c>
      <c r="T363" s="55">
        <v>3392.37</v>
      </c>
      <c r="U363" s="15" t="s">
        <v>390</v>
      </c>
      <c r="V363" s="72">
        <v>35287</v>
      </c>
      <c r="W363" s="15">
        <v>1</v>
      </c>
      <c r="X363" s="55">
        <v>3392.37</v>
      </c>
      <c r="Y363" s="15">
        <v>1</v>
      </c>
      <c r="Z363" s="15">
        <v>1</v>
      </c>
      <c r="AA363" s="15" t="s">
        <v>13</v>
      </c>
      <c r="AB363" s="39">
        <v>27</v>
      </c>
    </row>
    <row r="364" spans="1:28" x14ac:dyDescent="0.35">
      <c r="A364" t="s">
        <v>391</v>
      </c>
      <c r="B364">
        <v>1996</v>
      </c>
      <c r="C364" t="s">
        <v>37</v>
      </c>
      <c r="D364" s="43">
        <v>27</v>
      </c>
      <c r="E364">
        <v>1</v>
      </c>
      <c r="F364" s="38">
        <v>3392.98</v>
      </c>
      <c r="G364" t="s">
        <v>11</v>
      </c>
      <c r="H364" t="s">
        <v>12</v>
      </c>
      <c r="I364" t="s">
        <v>13</v>
      </c>
      <c r="J364" s="41">
        <v>1996</v>
      </c>
      <c r="K364" s="44" t="s">
        <v>37</v>
      </c>
      <c r="L364" s="15">
        <f t="shared" si="35"/>
        <v>1</v>
      </c>
      <c r="M364" s="15" t="str">
        <f t="shared" si="36"/>
        <v>tier - 2</v>
      </c>
      <c r="N364" s="15">
        <f t="shared" si="37"/>
        <v>1</v>
      </c>
      <c r="O364" s="9" t="str">
        <f t="shared" si="38"/>
        <v>tier - 3</v>
      </c>
      <c r="P364" s="9" t="str">
        <f t="shared" si="39"/>
        <v>R1013</v>
      </c>
      <c r="Q364" s="36" t="str">
        <f t="shared" si="40"/>
        <v>27-Oct-1996</v>
      </c>
      <c r="R364" s="36">
        <v>35365</v>
      </c>
      <c r="S364" s="52">
        <f t="shared" si="41"/>
        <v>27</v>
      </c>
      <c r="T364" s="55">
        <v>3392.98</v>
      </c>
      <c r="U364" s="15" t="s">
        <v>391</v>
      </c>
      <c r="V364" s="72">
        <v>35365</v>
      </c>
      <c r="W364" s="15">
        <v>1</v>
      </c>
      <c r="X364" s="55">
        <v>3392.98</v>
      </c>
      <c r="Y364" s="15">
        <v>1</v>
      </c>
      <c r="Z364" s="15">
        <v>1</v>
      </c>
      <c r="AA364" s="15" t="s">
        <v>13</v>
      </c>
      <c r="AB364" s="39">
        <v>27</v>
      </c>
    </row>
    <row r="365" spans="1:28" x14ac:dyDescent="0.35">
      <c r="A365" t="s">
        <v>392</v>
      </c>
      <c r="B365">
        <v>2004</v>
      </c>
      <c r="C365" t="s">
        <v>10</v>
      </c>
      <c r="D365" s="43">
        <v>16</v>
      </c>
      <c r="E365">
        <v>2</v>
      </c>
      <c r="F365" s="38">
        <v>3393.36</v>
      </c>
      <c r="G365" t="s">
        <v>11</v>
      </c>
      <c r="H365" t="s">
        <v>11</v>
      </c>
      <c r="I365" t="s">
        <v>249</v>
      </c>
      <c r="J365" s="41">
        <v>2004</v>
      </c>
      <c r="K365" s="44" t="s">
        <v>10</v>
      </c>
      <c r="L365" s="15">
        <f t="shared" si="35"/>
        <v>1</v>
      </c>
      <c r="M365" s="15" t="str">
        <f t="shared" si="36"/>
        <v>tier - 2</v>
      </c>
      <c r="N365" s="15">
        <f t="shared" si="37"/>
        <v>9</v>
      </c>
      <c r="O365" s="9" t="str">
        <f t="shared" si="38"/>
        <v>tier - 2</v>
      </c>
      <c r="P365" s="9" t="str">
        <f t="shared" si="39"/>
        <v>R1023</v>
      </c>
      <c r="Q365" s="36" t="str">
        <f t="shared" si="40"/>
        <v>16-Jul-2004</v>
      </c>
      <c r="R365" s="36">
        <v>38184</v>
      </c>
      <c r="S365" s="52">
        <f t="shared" si="41"/>
        <v>19</v>
      </c>
      <c r="T365" s="55">
        <v>3393.36</v>
      </c>
      <c r="U365" s="15" t="s">
        <v>392</v>
      </c>
      <c r="V365" s="72">
        <v>38184</v>
      </c>
      <c r="W365" s="15">
        <v>2</v>
      </c>
      <c r="X365" s="55">
        <v>3393.36</v>
      </c>
      <c r="Y365" s="15">
        <v>1</v>
      </c>
      <c r="Z365" s="15">
        <v>9</v>
      </c>
      <c r="AA365" s="15" t="s">
        <v>249</v>
      </c>
      <c r="AB365" s="39">
        <v>19</v>
      </c>
    </row>
    <row r="366" spans="1:28" x14ac:dyDescent="0.35">
      <c r="A366" t="s">
        <v>393</v>
      </c>
      <c r="B366">
        <v>1996</v>
      </c>
      <c r="C366" t="s">
        <v>30</v>
      </c>
      <c r="D366" s="43">
        <v>19</v>
      </c>
      <c r="E366">
        <v>1</v>
      </c>
      <c r="F366" s="38">
        <v>3410.32</v>
      </c>
      <c r="G366" t="s">
        <v>11</v>
      </c>
      <c r="H366" t="s">
        <v>11</v>
      </c>
      <c r="I366" t="s">
        <v>42</v>
      </c>
      <c r="J366" s="41">
        <v>1996</v>
      </c>
      <c r="K366" s="44" t="s">
        <v>30</v>
      </c>
      <c r="L366" s="15">
        <f t="shared" si="35"/>
        <v>1</v>
      </c>
      <c r="M366" s="15" t="str">
        <f t="shared" si="36"/>
        <v>tier - 2</v>
      </c>
      <c r="N366" s="15">
        <f t="shared" si="37"/>
        <v>9</v>
      </c>
      <c r="O366" s="9" t="str">
        <f t="shared" si="38"/>
        <v>tier - 2</v>
      </c>
      <c r="P366" s="9" t="str">
        <f t="shared" si="39"/>
        <v>R1011</v>
      </c>
      <c r="Q366" s="36" t="str">
        <f t="shared" si="40"/>
        <v>19-Dec-1996</v>
      </c>
      <c r="R366" s="36">
        <v>35418</v>
      </c>
      <c r="S366" s="52">
        <f t="shared" si="41"/>
        <v>26</v>
      </c>
      <c r="T366" s="55">
        <v>3410.32</v>
      </c>
      <c r="U366" s="15" t="s">
        <v>393</v>
      </c>
      <c r="V366" s="72">
        <v>35418</v>
      </c>
      <c r="W366" s="15">
        <v>1</v>
      </c>
      <c r="X366" s="55">
        <v>3410.32</v>
      </c>
      <c r="Y366" s="15">
        <v>1</v>
      </c>
      <c r="Z366" s="15">
        <v>9</v>
      </c>
      <c r="AA366" s="15" t="s">
        <v>42</v>
      </c>
      <c r="AB366" s="39">
        <v>26</v>
      </c>
    </row>
    <row r="367" spans="1:28" x14ac:dyDescent="0.35">
      <c r="A367" t="s">
        <v>394</v>
      </c>
      <c r="B367">
        <v>2001</v>
      </c>
      <c r="C367" t="s">
        <v>30</v>
      </c>
      <c r="D367" s="43">
        <v>26</v>
      </c>
      <c r="E367">
        <v>0</v>
      </c>
      <c r="F367" s="38">
        <v>3434.38</v>
      </c>
      <c r="G367" t="s">
        <v>11</v>
      </c>
      <c r="H367" t="s">
        <v>11</v>
      </c>
      <c r="I367" t="s">
        <v>42</v>
      </c>
      <c r="J367" s="41">
        <v>2001</v>
      </c>
      <c r="K367" s="44" t="s">
        <v>30</v>
      </c>
      <c r="L367" s="15">
        <f t="shared" si="35"/>
        <v>1</v>
      </c>
      <c r="M367" s="15" t="str">
        <f t="shared" si="36"/>
        <v>tier - 2</v>
      </c>
      <c r="N367" s="15">
        <f t="shared" si="37"/>
        <v>9</v>
      </c>
      <c r="O367" s="9" t="str">
        <f t="shared" si="38"/>
        <v>tier - 2</v>
      </c>
      <c r="P367" s="9" t="str">
        <f t="shared" si="39"/>
        <v>R1011</v>
      </c>
      <c r="Q367" s="36" t="str">
        <f t="shared" si="40"/>
        <v>26-Dec-2001</v>
      </c>
      <c r="R367" s="36">
        <v>37251</v>
      </c>
      <c r="S367" s="52">
        <f t="shared" si="41"/>
        <v>21</v>
      </c>
      <c r="T367" s="55">
        <v>3434.38</v>
      </c>
      <c r="U367" s="15" t="s">
        <v>394</v>
      </c>
      <c r="V367" s="72">
        <v>37251</v>
      </c>
      <c r="W367" s="15">
        <v>0</v>
      </c>
      <c r="X367" s="55">
        <v>3434.38</v>
      </c>
      <c r="Y367" s="15">
        <v>1</v>
      </c>
      <c r="Z367" s="15">
        <v>9</v>
      </c>
      <c r="AA367" s="15" t="s">
        <v>42</v>
      </c>
      <c r="AB367" s="39">
        <v>21</v>
      </c>
    </row>
    <row r="368" spans="1:28" x14ac:dyDescent="0.35">
      <c r="A368" t="s">
        <v>395</v>
      </c>
      <c r="B368">
        <v>1986</v>
      </c>
      <c r="C368" t="s">
        <v>35</v>
      </c>
      <c r="D368" s="43">
        <v>27</v>
      </c>
      <c r="E368">
        <v>3</v>
      </c>
      <c r="F368" s="38">
        <v>3436.5</v>
      </c>
      <c r="G368" t="s">
        <v>11</v>
      </c>
      <c r="H368" t="s">
        <v>16</v>
      </c>
      <c r="I368" t="s">
        <v>13</v>
      </c>
      <c r="J368" s="41">
        <v>1986</v>
      </c>
      <c r="K368" s="44" t="s">
        <v>35</v>
      </c>
      <c r="L368" s="15">
        <f t="shared" si="35"/>
        <v>1</v>
      </c>
      <c r="M368" s="15" t="str">
        <f t="shared" si="36"/>
        <v>tier - 2</v>
      </c>
      <c r="N368" s="15">
        <f t="shared" si="37"/>
        <v>2</v>
      </c>
      <c r="O368" s="9" t="str">
        <f t="shared" si="38"/>
        <v>tier - 1</v>
      </c>
      <c r="P368" s="9" t="str">
        <f t="shared" si="39"/>
        <v>R1013</v>
      </c>
      <c r="Q368" s="36" t="str">
        <f t="shared" si="40"/>
        <v>27-Aug-1986</v>
      </c>
      <c r="R368" s="36">
        <v>31651</v>
      </c>
      <c r="S368" s="52">
        <f t="shared" si="41"/>
        <v>37</v>
      </c>
      <c r="T368" s="55">
        <v>3436.5</v>
      </c>
      <c r="U368" s="15" t="s">
        <v>395</v>
      </c>
      <c r="V368" s="72">
        <v>31651</v>
      </c>
      <c r="W368" s="15">
        <v>3</v>
      </c>
      <c r="X368" s="55">
        <v>3436.5</v>
      </c>
      <c r="Y368" s="15">
        <v>1</v>
      </c>
      <c r="Z368" s="15">
        <v>2</v>
      </c>
      <c r="AA368" s="15" t="s">
        <v>13</v>
      </c>
      <c r="AB368" s="39">
        <v>37</v>
      </c>
    </row>
    <row r="369" spans="1:28" x14ac:dyDescent="0.35">
      <c r="A369" t="s">
        <v>396</v>
      </c>
      <c r="B369">
        <v>2000</v>
      </c>
      <c r="C369" t="s">
        <v>18</v>
      </c>
      <c r="D369" s="43">
        <v>20</v>
      </c>
      <c r="E369">
        <v>3</v>
      </c>
      <c r="F369" s="38">
        <v>3443.06</v>
      </c>
      <c r="G369" t="s">
        <v>11</v>
      </c>
      <c r="H369" t="s">
        <v>16</v>
      </c>
      <c r="I369" t="s">
        <v>42</v>
      </c>
      <c r="J369" s="41">
        <v>2000</v>
      </c>
      <c r="K369" s="44" t="s">
        <v>18</v>
      </c>
      <c r="L369" s="15">
        <f t="shared" si="35"/>
        <v>1</v>
      </c>
      <c r="M369" s="15" t="str">
        <f t="shared" si="36"/>
        <v>tier - 2</v>
      </c>
      <c r="N369" s="15">
        <f t="shared" si="37"/>
        <v>2</v>
      </c>
      <c r="O369" s="9" t="str">
        <f t="shared" si="38"/>
        <v>tier - 1</v>
      </c>
      <c r="P369" s="9" t="str">
        <f t="shared" si="39"/>
        <v>R1011</v>
      </c>
      <c r="Q369" s="36" t="str">
        <f t="shared" si="40"/>
        <v>20-Jun-2000</v>
      </c>
      <c r="R369" s="36">
        <v>36697</v>
      </c>
      <c r="S369" s="52">
        <f t="shared" si="41"/>
        <v>23</v>
      </c>
      <c r="T369" s="55">
        <v>3443.06</v>
      </c>
      <c r="U369" s="15" t="s">
        <v>396</v>
      </c>
      <c r="V369" s="72">
        <v>36697</v>
      </c>
      <c r="W369" s="15">
        <v>3</v>
      </c>
      <c r="X369" s="55">
        <v>3443.06</v>
      </c>
      <c r="Y369" s="15">
        <v>1</v>
      </c>
      <c r="Z369" s="15">
        <v>2</v>
      </c>
      <c r="AA369" s="15" t="s">
        <v>42</v>
      </c>
      <c r="AB369" s="39">
        <v>23</v>
      </c>
    </row>
    <row r="370" spans="1:28" x14ac:dyDescent="0.35">
      <c r="A370" t="s">
        <v>397</v>
      </c>
      <c r="B370">
        <v>1987</v>
      </c>
      <c r="C370" t="s">
        <v>20</v>
      </c>
      <c r="D370" s="43">
        <v>14</v>
      </c>
      <c r="E370">
        <v>3</v>
      </c>
      <c r="F370" s="38">
        <v>3453.77</v>
      </c>
      <c r="G370" t="s">
        <v>11</v>
      </c>
      <c r="H370" t="s">
        <v>16</v>
      </c>
      <c r="I370" t="s">
        <v>42</v>
      </c>
      <c r="J370" s="41">
        <v>1987</v>
      </c>
      <c r="K370" s="44" t="s">
        <v>20</v>
      </c>
      <c r="L370" s="15">
        <f t="shared" si="35"/>
        <v>1</v>
      </c>
      <c r="M370" s="15" t="str">
        <f t="shared" si="36"/>
        <v>tier - 2</v>
      </c>
      <c r="N370" s="15">
        <f t="shared" si="37"/>
        <v>2</v>
      </c>
      <c r="O370" s="9" t="str">
        <f t="shared" si="38"/>
        <v>tier - 1</v>
      </c>
      <c r="P370" s="9" t="str">
        <f t="shared" si="39"/>
        <v>R1011</v>
      </c>
      <c r="Q370" s="36" t="str">
        <f t="shared" si="40"/>
        <v>14-Sep-1987</v>
      </c>
      <c r="R370" s="36">
        <v>32034</v>
      </c>
      <c r="S370" s="52">
        <f t="shared" si="41"/>
        <v>36</v>
      </c>
      <c r="T370" s="55">
        <v>3453.77</v>
      </c>
      <c r="U370" s="15" t="s">
        <v>397</v>
      </c>
      <c r="V370" s="72">
        <v>32034</v>
      </c>
      <c r="W370" s="15">
        <v>3</v>
      </c>
      <c r="X370" s="55">
        <v>3453.77</v>
      </c>
      <c r="Y370" s="15">
        <v>1</v>
      </c>
      <c r="Z370" s="15">
        <v>2</v>
      </c>
      <c r="AA370" s="15" t="s">
        <v>42</v>
      </c>
      <c r="AB370" s="39">
        <v>36</v>
      </c>
    </row>
    <row r="371" spans="1:28" x14ac:dyDescent="0.35">
      <c r="A371" t="s">
        <v>398</v>
      </c>
      <c r="B371">
        <v>2003</v>
      </c>
      <c r="C371" t="s">
        <v>10</v>
      </c>
      <c r="D371" s="43">
        <v>29</v>
      </c>
      <c r="E371">
        <v>0</v>
      </c>
      <c r="F371" s="38">
        <v>3463.51</v>
      </c>
      <c r="G371" t="s">
        <v>11</v>
      </c>
      <c r="H371" t="s">
        <v>16</v>
      </c>
      <c r="I371" t="s">
        <v>200</v>
      </c>
      <c r="J371" s="41">
        <v>2003</v>
      </c>
      <c r="K371" s="44" t="s">
        <v>10</v>
      </c>
      <c r="L371" s="15">
        <f t="shared" si="35"/>
        <v>1</v>
      </c>
      <c r="M371" s="15" t="str">
        <f t="shared" si="36"/>
        <v>tier - 2</v>
      </c>
      <c r="N371" s="15">
        <f t="shared" si="37"/>
        <v>2</v>
      </c>
      <c r="O371" s="9" t="str">
        <f t="shared" si="38"/>
        <v>tier - 1</v>
      </c>
      <c r="P371" s="9" t="str">
        <f t="shared" si="39"/>
        <v>R1025</v>
      </c>
      <c r="Q371" s="36" t="str">
        <f t="shared" si="40"/>
        <v>29-Jul-2003</v>
      </c>
      <c r="R371" s="36">
        <v>37831</v>
      </c>
      <c r="S371" s="52">
        <f t="shared" si="41"/>
        <v>20</v>
      </c>
      <c r="T371" s="55">
        <v>3463.51</v>
      </c>
      <c r="U371" s="15" t="s">
        <v>398</v>
      </c>
      <c r="V371" s="72">
        <v>37831</v>
      </c>
      <c r="W371" s="15">
        <v>0</v>
      </c>
      <c r="X371" s="55">
        <v>3463.51</v>
      </c>
      <c r="Y371" s="15">
        <v>1</v>
      </c>
      <c r="Z371" s="15">
        <v>2</v>
      </c>
      <c r="AA371" s="15" t="s">
        <v>200</v>
      </c>
      <c r="AB371" s="39">
        <v>20</v>
      </c>
    </row>
    <row r="372" spans="1:28" x14ac:dyDescent="0.35">
      <c r="A372" t="s">
        <v>399</v>
      </c>
      <c r="B372">
        <v>1993</v>
      </c>
      <c r="C372" t="s">
        <v>37</v>
      </c>
      <c r="D372" s="43">
        <v>12</v>
      </c>
      <c r="E372">
        <v>1</v>
      </c>
      <c r="F372" s="38">
        <v>3471.41</v>
      </c>
      <c r="G372" t="s">
        <v>11</v>
      </c>
      <c r="H372" t="s">
        <v>11</v>
      </c>
      <c r="I372" t="s">
        <v>13</v>
      </c>
      <c r="J372" s="41">
        <v>1993</v>
      </c>
      <c r="K372" s="44" t="s">
        <v>37</v>
      </c>
      <c r="L372" s="15">
        <f t="shared" si="35"/>
        <v>1</v>
      </c>
      <c r="M372" s="15" t="str">
        <f t="shared" si="36"/>
        <v>tier - 2</v>
      </c>
      <c r="N372" s="15">
        <f t="shared" si="37"/>
        <v>9</v>
      </c>
      <c r="O372" s="9" t="str">
        <f t="shared" si="38"/>
        <v>tier - 2</v>
      </c>
      <c r="P372" s="9" t="str">
        <f t="shared" si="39"/>
        <v>R1013</v>
      </c>
      <c r="Q372" s="36" t="str">
        <f t="shared" si="40"/>
        <v>12-Oct-1993</v>
      </c>
      <c r="R372" s="36">
        <v>34254</v>
      </c>
      <c r="S372" s="52">
        <f t="shared" si="41"/>
        <v>30</v>
      </c>
      <c r="T372" s="55">
        <v>3471.41</v>
      </c>
      <c r="U372" s="15" t="s">
        <v>399</v>
      </c>
      <c r="V372" s="72">
        <v>34254</v>
      </c>
      <c r="W372" s="15">
        <v>1</v>
      </c>
      <c r="X372" s="55">
        <v>3471.41</v>
      </c>
      <c r="Y372" s="15">
        <v>1</v>
      </c>
      <c r="Z372" s="15">
        <v>9</v>
      </c>
      <c r="AA372" s="15" t="s">
        <v>13</v>
      </c>
      <c r="AB372" s="39">
        <v>30</v>
      </c>
    </row>
    <row r="373" spans="1:28" x14ac:dyDescent="0.35">
      <c r="A373" t="s">
        <v>400</v>
      </c>
      <c r="B373">
        <v>2004</v>
      </c>
      <c r="C373" t="s">
        <v>18</v>
      </c>
      <c r="D373" s="43">
        <v>26</v>
      </c>
      <c r="E373">
        <v>3</v>
      </c>
      <c r="F373" s="38">
        <v>3481.87</v>
      </c>
      <c r="G373" t="s">
        <v>11</v>
      </c>
      <c r="H373" t="s">
        <v>12</v>
      </c>
      <c r="I373" t="s">
        <v>168</v>
      </c>
      <c r="J373" s="41">
        <v>2004</v>
      </c>
      <c r="K373" s="44" t="s">
        <v>18</v>
      </c>
      <c r="L373" s="15">
        <f t="shared" si="35"/>
        <v>1</v>
      </c>
      <c r="M373" s="15" t="str">
        <f t="shared" si="36"/>
        <v>tier - 2</v>
      </c>
      <c r="N373" s="15">
        <f t="shared" si="37"/>
        <v>1</v>
      </c>
      <c r="O373" s="9" t="str">
        <f t="shared" si="38"/>
        <v>tier - 3</v>
      </c>
      <c r="P373" s="9" t="str">
        <f t="shared" si="39"/>
        <v>R1016</v>
      </c>
      <c r="Q373" s="36" t="str">
        <f t="shared" si="40"/>
        <v>26-Jun-2004</v>
      </c>
      <c r="R373" s="36">
        <v>38164</v>
      </c>
      <c r="S373" s="52">
        <f t="shared" si="41"/>
        <v>19</v>
      </c>
      <c r="T373" s="55">
        <v>3481.87</v>
      </c>
      <c r="U373" s="15" t="s">
        <v>400</v>
      </c>
      <c r="V373" s="72">
        <v>38164</v>
      </c>
      <c r="W373" s="15">
        <v>3</v>
      </c>
      <c r="X373" s="55">
        <v>3481.87</v>
      </c>
      <c r="Y373" s="15">
        <v>1</v>
      </c>
      <c r="Z373" s="15">
        <v>1</v>
      </c>
      <c r="AA373" s="15" t="s">
        <v>168</v>
      </c>
      <c r="AB373" s="39">
        <v>19</v>
      </c>
    </row>
    <row r="374" spans="1:28" x14ac:dyDescent="0.35">
      <c r="A374" t="s">
        <v>401</v>
      </c>
      <c r="B374">
        <v>1996</v>
      </c>
      <c r="C374" t="s">
        <v>20</v>
      </c>
      <c r="D374" s="43">
        <v>19</v>
      </c>
      <c r="E374">
        <v>2</v>
      </c>
      <c r="F374" s="38">
        <v>3484.33</v>
      </c>
      <c r="G374" t="s">
        <v>12</v>
      </c>
      <c r="H374" t="s">
        <v>12</v>
      </c>
      <c r="I374" t="s">
        <v>42</v>
      </c>
      <c r="J374" s="41">
        <v>1996</v>
      </c>
      <c r="K374" s="44" t="s">
        <v>20</v>
      </c>
      <c r="L374" s="15">
        <f t="shared" si="35"/>
        <v>4</v>
      </c>
      <c r="M374" s="15" t="str">
        <f t="shared" si="36"/>
        <v>tier - 3</v>
      </c>
      <c r="N374" s="15">
        <f t="shared" si="37"/>
        <v>1</v>
      </c>
      <c r="O374" s="9" t="str">
        <f t="shared" si="38"/>
        <v>tier - 3</v>
      </c>
      <c r="P374" s="9" t="str">
        <f t="shared" si="39"/>
        <v>R1011</v>
      </c>
      <c r="Q374" s="36" t="str">
        <f t="shared" si="40"/>
        <v>19-Sep-1996</v>
      </c>
      <c r="R374" s="36">
        <v>35327</v>
      </c>
      <c r="S374" s="52">
        <f t="shared" si="41"/>
        <v>27</v>
      </c>
      <c r="T374" s="55">
        <v>3484.33</v>
      </c>
      <c r="U374" s="15" t="s">
        <v>401</v>
      </c>
      <c r="V374" s="72">
        <v>35327</v>
      </c>
      <c r="W374" s="15">
        <v>2</v>
      </c>
      <c r="X374" s="55">
        <v>3484.33</v>
      </c>
      <c r="Y374" s="15">
        <v>4</v>
      </c>
      <c r="Z374" s="15">
        <v>1</v>
      </c>
      <c r="AA374" s="15" t="s">
        <v>42</v>
      </c>
      <c r="AB374" s="39">
        <v>27</v>
      </c>
    </row>
    <row r="375" spans="1:28" x14ac:dyDescent="0.35">
      <c r="A375" t="s">
        <v>402</v>
      </c>
      <c r="B375">
        <v>1996</v>
      </c>
      <c r="C375" t="s">
        <v>20</v>
      </c>
      <c r="D375" s="43">
        <v>18</v>
      </c>
      <c r="E375">
        <v>1</v>
      </c>
      <c r="F375" s="38">
        <v>3490.55</v>
      </c>
      <c r="G375" t="s">
        <v>16</v>
      </c>
      <c r="H375" t="s">
        <v>11</v>
      </c>
      <c r="I375" t="s">
        <v>164</v>
      </c>
      <c r="J375" s="41">
        <v>1996</v>
      </c>
      <c r="K375" s="44" t="s">
        <v>20</v>
      </c>
      <c r="L375" s="15">
        <f t="shared" si="35"/>
        <v>240</v>
      </c>
      <c r="M375" s="15" t="str">
        <f t="shared" si="36"/>
        <v>tier - 1</v>
      </c>
      <c r="N375" s="15">
        <f t="shared" si="37"/>
        <v>9</v>
      </c>
      <c r="O375" s="9" t="str">
        <f t="shared" si="38"/>
        <v>tier - 2</v>
      </c>
      <c r="P375" s="9" t="str">
        <f t="shared" si="39"/>
        <v>R1015</v>
      </c>
      <c r="Q375" s="36" t="str">
        <f t="shared" si="40"/>
        <v>18-Sep-1996</v>
      </c>
      <c r="R375" s="36">
        <v>35326</v>
      </c>
      <c r="S375" s="52">
        <f t="shared" si="41"/>
        <v>27</v>
      </c>
      <c r="T375" s="55">
        <v>3490.55</v>
      </c>
      <c r="U375" s="15" t="s">
        <v>402</v>
      </c>
      <c r="V375" s="72">
        <v>35326</v>
      </c>
      <c r="W375" s="15">
        <v>1</v>
      </c>
      <c r="X375" s="55">
        <v>3490.55</v>
      </c>
      <c r="Y375" s="15">
        <v>240</v>
      </c>
      <c r="Z375" s="15">
        <v>9</v>
      </c>
      <c r="AA375" s="15" t="s">
        <v>164</v>
      </c>
      <c r="AB375" s="39">
        <v>27</v>
      </c>
    </row>
    <row r="376" spans="1:28" x14ac:dyDescent="0.35">
      <c r="A376" t="s">
        <v>403</v>
      </c>
      <c r="B376">
        <v>1999</v>
      </c>
      <c r="C376" t="s">
        <v>20</v>
      </c>
      <c r="D376" s="43">
        <v>22</v>
      </c>
      <c r="E376">
        <v>2</v>
      </c>
      <c r="F376" s="38">
        <v>3500.61</v>
      </c>
      <c r="G376" t="s">
        <v>11</v>
      </c>
      <c r="H376" t="s">
        <v>11</v>
      </c>
      <c r="I376" t="s">
        <v>13</v>
      </c>
      <c r="J376" s="41">
        <v>1999</v>
      </c>
      <c r="K376" s="44" t="s">
        <v>20</v>
      </c>
      <c r="L376" s="15">
        <f t="shared" si="35"/>
        <v>1</v>
      </c>
      <c r="M376" s="15" t="str">
        <f t="shared" si="36"/>
        <v>tier - 2</v>
      </c>
      <c r="N376" s="15">
        <f t="shared" si="37"/>
        <v>9</v>
      </c>
      <c r="O376" s="9" t="str">
        <f t="shared" si="38"/>
        <v>tier - 2</v>
      </c>
      <c r="P376" s="9" t="str">
        <f t="shared" si="39"/>
        <v>R1013</v>
      </c>
      <c r="Q376" s="36" t="str">
        <f t="shared" si="40"/>
        <v>22-Sep-1999</v>
      </c>
      <c r="R376" s="36">
        <v>36425</v>
      </c>
      <c r="S376" s="52">
        <f t="shared" si="41"/>
        <v>24</v>
      </c>
      <c r="T376" s="55">
        <v>3500.61</v>
      </c>
      <c r="U376" s="15" t="s">
        <v>403</v>
      </c>
      <c r="V376" s="72">
        <v>36425</v>
      </c>
      <c r="W376" s="15">
        <v>2</v>
      </c>
      <c r="X376" s="55">
        <v>3500.61</v>
      </c>
      <c r="Y376" s="15">
        <v>1</v>
      </c>
      <c r="Z376" s="15">
        <v>9</v>
      </c>
      <c r="AA376" s="15" t="s">
        <v>13</v>
      </c>
      <c r="AB376" s="39">
        <v>24</v>
      </c>
    </row>
    <row r="377" spans="1:28" x14ac:dyDescent="0.35">
      <c r="A377" t="s">
        <v>404</v>
      </c>
      <c r="B377">
        <v>1998</v>
      </c>
      <c r="C377" t="s">
        <v>20</v>
      </c>
      <c r="D377" s="43">
        <v>16</v>
      </c>
      <c r="E377">
        <v>2</v>
      </c>
      <c r="F377" s="38">
        <v>3537.7</v>
      </c>
      <c r="G377" t="s">
        <v>12</v>
      </c>
      <c r="H377" t="s">
        <v>12</v>
      </c>
      <c r="I377" t="s">
        <v>23</v>
      </c>
      <c r="J377" s="41">
        <v>1998</v>
      </c>
      <c r="K377" s="44" t="s">
        <v>20</v>
      </c>
      <c r="L377" s="15">
        <f t="shared" si="35"/>
        <v>4</v>
      </c>
      <c r="M377" s="15" t="str">
        <f t="shared" si="36"/>
        <v>tier - 3</v>
      </c>
      <c r="N377" s="15">
        <f t="shared" si="37"/>
        <v>1</v>
      </c>
      <c r="O377" s="9" t="str">
        <f t="shared" si="38"/>
        <v>tier - 3</v>
      </c>
      <c r="P377" s="9" t="str">
        <f t="shared" si="39"/>
        <v>R1012</v>
      </c>
      <c r="Q377" s="36" t="str">
        <f t="shared" si="40"/>
        <v>16-Sep-1998</v>
      </c>
      <c r="R377" s="36">
        <v>36054</v>
      </c>
      <c r="S377" s="52">
        <f t="shared" si="41"/>
        <v>25</v>
      </c>
      <c r="T377" s="55">
        <v>3537.7</v>
      </c>
      <c r="U377" s="15" t="s">
        <v>404</v>
      </c>
      <c r="V377" s="72">
        <v>36054</v>
      </c>
      <c r="W377" s="15">
        <v>2</v>
      </c>
      <c r="X377" s="55">
        <v>3537.7</v>
      </c>
      <c r="Y377" s="15">
        <v>4</v>
      </c>
      <c r="Z377" s="15">
        <v>1</v>
      </c>
      <c r="AA377" s="15" t="s">
        <v>23</v>
      </c>
      <c r="AB377" s="39">
        <v>25</v>
      </c>
    </row>
    <row r="378" spans="1:28" x14ac:dyDescent="0.35">
      <c r="A378" t="s">
        <v>405</v>
      </c>
      <c r="B378">
        <v>2003</v>
      </c>
      <c r="C378" t="s">
        <v>35</v>
      </c>
      <c r="D378" s="43">
        <v>24</v>
      </c>
      <c r="E378">
        <v>0</v>
      </c>
      <c r="F378" s="38">
        <v>3538.9</v>
      </c>
      <c r="G378" t="s">
        <v>11</v>
      </c>
      <c r="H378" t="s">
        <v>11</v>
      </c>
      <c r="I378" t="s">
        <v>23</v>
      </c>
      <c r="J378" s="41">
        <v>2003</v>
      </c>
      <c r="K378" s="44" t="s">
        <v>35</v>
      </c>
      <c r="L378" s="15">
        <f t="shared" si="35"/>
        <v>1</v>
      </c>
      <c r="M378" s="15" t="str">
        <f t="shared" si="36"/>
        <v>tier - 2</v>
      </c>
      <c r="N378" s="15">
        <f t="shared" si="37"/>
        <v>9</v>
      </c>
      <c r="O378" s="9" t="str">
        <f t="shared" si="38"/>
        <v>tier - 2</v>
      </c>
      <c r="P378" s="9" t="str">
        <f t="shared" si="39"/>
        <v>R1012</v>
      </c>
      <c r="Q378" s="36" t="str">
        <f t="shared" si="40"/>
        <v>24-Aug-2003</v>
      </c>
      <c r="R378" s="36">
        <v>37857</v>
      </c>
      <c r="S378" s="52">
        <f t="shared" si="41"/>
        <v>20</v>
      </c>
      <c r="T378" s="55">
        <v>3538.9</v>
      </c>
      <c r="U378" s="15" t="s">
        <v>405</v>
      </c>
      <c r="V378" s="72">
        <v>37857</v>
      </c>
      <c r="W378" s="15">
        <v>0</v>
      </c>
      <c r="X378" s="55">
        <v>3538.9</v>
      </c>
      <c r="Y378" s="15">
        <v>1</v>
      </c>
      <c r="Z378" s="15">
        <v>9</v>
      </c>
      <c r="AA378" s="15" t="s">
        <v>23</v>
      </c>
      <c r="AB378" s="39">
        <v>20</v>
      </c>
    </row>
    <row r="379" spans="1:28" x14ac:dyDescent="0.35">
      <c r="A379" t="s">
        <v>406</v>
      </c>
      <c r="B379">
        <v>1988</v>
      </c>
      <c r="C379" t="s">
        <v>37</v>
      </c>
      <c r="D379" s="43">
        <v>15</v>
      </c>
      <c r="E379">
        <v>3</v>
      </c>
      <c r="F379" s="38">
        <v>3540.12</v>
      </c>
      <c r="G379" t="s">
        <v>11</v>
      </c>
      <c r="H379" t="s">
        <v>16</v>
      </c>
      <c r="I379" t="s">
        <v>13</v>
      </c>
      <c r="J379" s="41">
        <v>1988</v>
      </c>
      <c r="K379" s="44" t="s">
        <v>37</v>
      </c>
      <c r="L379" s="15">
        <f t="shared" si="35"/>
        <v>1</v>
      </c>
      <c r="M379" s="15" t="str">
        <f t="shared" si="36"/>
        <v>tier - 2</v>
      </c>
      <c r="N379" s="15">
        <f t="shared" si="37"/>
        <v>2</v>
      </c>
      <c r="O379" s="9" t="str">
        <f t="shared" si="38"/>
        <v>tier - 1</v>
      </c>
      <c r="P379" s="9" t="str">
        <f t="shared" si="39"/>
        <v>R1013</v>
      </c>
      <c r="Q379" s="36" t="str">
        <f t="shared" si="40"/>
        <v>15-Oct-1988</v>
      </c>
      <c r="R379" s="36">
        <v>32431</v>
      </c>
      <c r="S379" s="52">
        <f t="shared" si="41"/>
        <v>35</v>
      </c>
      <c r="T379" s="55">
        <v>3540.12</v>
      </c>
      <c r="U379" s="15" t="s">
        <v>406</v>
      </c>
      <c r="V379" s="72">
        <v>32431</v>
      </c>
      <c r="W379" s="15">
        <v>3</v>
      </c>
      <c r="X379" s="55">
        <v>3540.12</v>
      </c>
      <c r="Y379" s="15">
        <v>1</v>
      </c>
      <c r="Z379" s="15">
        <v>2</v>
      </c>
      <c r="AA379" s="15" t="s">
        <v>13</v>
      </c>
      <c r="AB379" s="39">
        <v>35</v>
      </c>
    </row>
    <row r="380" spans="1:28" x14ac:dyDescent="0.35">
      <c r="A380" t="s">
        <v>407</v>
      </c>
      <c r="B380">
        <v>1992</v>
      </c>
      <c r="C380" t="s">
        <v>30</v>
      </c>
      <c r="D380" s="43">
        <v>22</v>
      </c>
      <c r="E380">
        <v>0</v>
      </c>
      <c r="F380" s="38">
        <v>3554.2</v>
      </c>
      <c r="G380" t="s">
        <v>11</v>
      </c>
      <c r="H380" t="s">
        <v>12</v>
      </c>
      <c r="I380" t="s">
        <v>42</v>
      </c>
      <c r="J380" s="41">
        <v>1992</v>
      </c>
      <c r="K380" s="44" t="s">
        <v>30</v>
      </c>
      <c r="L380" s="15">
        <f t="shared" si="35"/>
        <v>1</v>
      </c>
      <c r="M380" s="15" t="str">
        <f t="shared" si="36"/>
        <v>tier - 2</v>
      </c>
      <c r="N380" s="15">
        <f t="shared" si="37"/>
        <v>1</v>
      </c>
      <c r="O380" s="9" t="str">
        <f t="shared" si="38"/>
        <v>tier - 3</v>
      </c>
      <c r="P380" s="9" t="str">
        <f t="shared" si="39"/>
        <v>R1011</v>
      </c>
      <c r="Q380" s="36" t="str">
        <f t="shared" si="40"/>
        <v>22-Dec-1992</v>
      </c>
      <c r="R380" s="36">
        <v>33960</v>
      </c>
      <c r="S380" s="52">
        <f t="shared" si="41"/>
        <v>30</v>
      </c>
      <c r="T380" s="55">
        <v>3554.2</v>
      </c>
      <c r="U380" s="15" t="s">
        <v>407</v>
      </c>
      <c r="V380" s="72">
        <v>33960</v>
      </c>
      <c r="W380" s="15">
        <v>0</v>
      </c>
      <c r="X380" s="55">
        <v>3554.2</v>
      </c>
      <c r="Y380" s="15">
        <v>1</v>
      </c>
      <c r="Z380" s="15">
        <v>1</v>
      </c>
      <c r="AA380" s="15" t="s">
        <v>42</v>
      </c>
      <c r="AB380" s="39">
        <v>30</v>
      </c>
    </row>
    <row r="381" spans="1:28" x14ac:dyDescent="0.35">
      <c r="A381" t="s">
        <v>408</v>
      </c>
      <c r="B381">
        <v>1994</v>
      </c>
      <c r="C381" t="s">
        <v>20</v>
      </c>
      <c r="D381" s="43">
        <v>24</v>
      </c>
      <c r="E381">
        <v>0</v>
      </c>
      <c r="F381" s="38">
        <v>3556.92</v>
      </c>
      <c r="G381" t="s">
        <v>11</v>
      </c>
      <c r="H381" t="s">
        <v>12</v>
      </c>
      <c r="I381" t="s">
        <v>23</v>
      </c>
      <c r="J381" s="41">
        <v>1994</v>
      </c>
      <c r="K381" s="44" t="s">
        <v>20</v>
      </c>
      <c r="L381" s="15">
        <f t="shared" si="35"/>
        <v>1</v>
      </c>
      <c r="M381" s="15" t="str">
        <f t="shared" si="36"/>
        <v>tier - 2</v>
      </c>
      <c r="N381" s="15">
        <f t="shared" si="37"/>
        <v>1</v>
      </c>
      <c r="O381" s="9" t="str">
        <f t="shared" si="38"/>
        <v>tier - 3</v>
      </c>
      <c r="P381" s="9" t="str">
        <f t="shared" si="39"/>
        <v>R1012</v>
      </c>
      <c r="Q381" s="36" t="str">
        <f t="shared" si="40"/>
        <v>24-Sep-1994</v>
      </c>
      <c r="R381" s="36">
        <v>34601</v>
      </c>
      <c r="S381" s="52">
        <f t="shared" si="41"/>
        <v>29</v>
      </c>
      <c r="T381" s="55">
        <v>3556.92</v>
      </c>
      <c r="U381" s="15" t="s">
        <v>408</v>
      </c>
      <c r="V381" s="72">
        <v>34601</v>
      </c>
      <c r="W381" s="15">
        <v>0</v>
      </c>
      <c r="X381" s="55">
        <v>3556.92</v>
      </c>
      <c r="Y381" s="15">
        <v>1</v>
      </c>
      <c r="Z381" s="15">
        <v>1</v>
      </c>
      <c r="AA381" s="15" t="s">
        <v>23</v>
      </c>
      <c r="AB381" s="39">
        <v>29</v>
      </c>
    </row>
    <row r="382" spans="1:28" x14ac:dyDescent="0.35">
      <c r="A382" t="s">
        <v>409</v>
      </c>
      <c r="B382">
        <v>1995</v>
      </c>
      <c r="C382" t="s">
        <v>37</v>
      </c>
      <c r="D382" s="43">
        <v>9</v>
      </c>
      <c r="E382">
        <v>0</v>
      </c>
      <c r="F382" s="38">
        <v>3558.62</v>
      </c>
      <c r="G382" t="s">
        <v>11</v>
      </c>
      <c r="H382" t="s">
        <v>12</v>
      </c>
      <c r="I382" t="s">
        <v>247</v>
      </c>
      <c r="J382" s="41">
        <v>1995</v>
      </c>
      <c r="K382" s="44" t="s">
        <v>37</v>
      </c>
      <c r="L382" s="15">
        <f t="shared" si="35"/>
        <v>1</v>
      </c>
      <c r="M382" s="15" t="str">
        <f t="shared" si="36"/>
        <v>tier - 2</v>
      </c>
      <c r="N382" s="15">
        <f t="shared" si="37"/>
        <v>1</v>
      </c>
      <c r="O382" s="9" t="str">
        <f t="shared" si="38"/>
        <v>tier - 3</v>
      </c>
      <c r="P382" s="9" t="str">
        <f t="shared" si="39"/>
        <v>R1024</v>
      </c>
      <c r="Q382" s="36" t="str">
        <f t="shared" si="40"/>
        <v>9-Oct-1995</v>
      </c>
      <c r="R382" s="36">
        <v>34981</v>
      </c>
      <c r="S382" s="52">
        <f t="shared" si="41"/>
        <v>28</v>
      </c>
      <c r="T382" s="55">
        <v>3558.62</v>
      </c>
      <c r="U382" s="15" t="s">
        <v>409</v>
      </c>
      <c r="V382" s="72">
        <v>34981</v>
      </c>
      <c r="W382" s="15">
        <v>0</v>
      </c>
      <c r="X382" s="55">
        <v>3558.62</v>
      </c>
      <c r="Y382" s="15">
        <v>1</v>
      </c>
      <c r="Z382" s="15">
        <v>1</v>
      </c>
      <c r="AA382" s="15" t="s">
        <v>247</v>
      </c>
      <c r="AB382" s="39">
        <v>28</v>
      </c>
    </row>
    <row r="383" spans="1:28" x14ac:dyDescent="0.35">
      <c r="A383" t="s">
        <v>410</v>
      </c>
      <c r="B383">
        <v>1995</v>
      </c>
      <c r="C383" t="s">
        <v>18</v>
      </c>
      <c r="D383" s="43">
        <v>16</v>
      </c>
      <c r="E383">
        <v>1</v>
      </c>
      <c r="F383" s="38">
        <v>3561.89</v>
      </c>
      <c r="G383" t="s">
        <v>11</v>
      </c>
      <c r="H383" t="s">
        <v>16</v>
      </c>
      <c r="I383" t="s">
        <v>13</v>
      </c>
      <c r="J383" s="41">
        <v>1995</v>
      </c>
      <c r="K383" s="44" t="s">
        <v>18</v>
      </c>
      <c r="L383" s="15">
        <f t="shared" si="35"/>
        <v>1</v>
      </c>
      <c r="M383" s="15" t="str">
        <f t="shared" si="36"/>
        <v>tier - 2</v>
      </c>
      <c r="N383" s="15">
        <f t="shared" si="37"/>
        <v>2</v>
      </c>
      <c r="O383" s="9" t="str">
        <f t="shared" si="38"/>
        <v>tier - 1</v>
      </c>
      <c r="P383" s="9" t="str">
        <f t="shared" si="39"/>
        <v>R1013</v>
      </c>
      <c r="Q383" s="36" t="str">
        <f t="shared" si="40"/>
        <v>16-Jun-1995</v>
      </c>
      <c r="R383" s="36">
        <v>34866</v>
      </c>
      <c r="S383" s="52">
        <f t="shared" si="41"/>
        <v>28</v>
      </c>
      <c r="T383" s="55">
        <v>3561.89</v>
      </c>
      <c r="U383" s="15" t="s">
        <v>410</v>
      </c>
      <c r="V383" s="72">
        <v>34866</v>
      </c>
      <c r="W383" s="15">
        <v>1</v>
      </c>
      <c r="X383" s="55">
        <v>3561.89</v>
      </c>
      <c r="Y383" s="15">
        <v>1</v>
      </c>
      <c r="Z383" s="15">
        <v>2</v>
      </c>
      <c r="AA383" s="15" t="s">
        <v>13</v>
      </c>
      <c r="AB383" s="39">
        <v>28</v>
      </c>
    </row>
    <row r="384" spans="1:28" x14ac:dyDescent="0.35">
      <c r="A384" t="s">
        <v>411</v>
      </c>
      <c r="B384">
        <v>1981</v>
      </c>
      <c r="C384" t="s">
        <v>37</v>
      </c>
      <c r="D384" s="43">
        <v>10</v>
      </c>
      <c r="E384">
        <v>1</v>
      </c>
      <c r="F384" s="38">
        <v>3562.87</v>
      </c>
      <c r="G384" t="s">
        <v>11</v>
      </c>
      <c r="H384" t="s">
        <v>16</v>
      </c>
      <c r="I384" t="s">
        <v>13</v>
      </c>
      <c r="J384" s="41">
        <v>1981</v>
      </c>
      <c r="K384" s="44" t="s">
        <v>37</v>
      </c>
      <c r="L384" s="15">
        <f t="shared" si="35"/>
        <v>1</v>
      </c>
      <c r="M384" s="15" t="str">
        <f t="shared" si="36"/>
        <v>tier - 2</v>
      </c>
      <c r="N384" s="15">
        <f t="shared" si="37"/>
        <v>2</v>
      </c>
      <c r="O384" s="9" t="str">
        <f t="shared" si="38"/>
        <v>tier - 1</v>
      </c>
      <c r="P384" s="9" t="str">
        <f t="shared" si="39"/>
        <v>R1013</v>
      </c>
      <c r="Q384" s="36" t="str">
        <f t="shared" si="40"/>
        <v>10-Oct-1981</v>
      </c>
      <c r="R384" s="36">
        <v>29869</v>
      </c>
      <c r="S384" s="52">
        <f t="shared" si="41"/>
        <v>42</v>
      </c>
      <c r="T384" s="55">
        <v>3562.87</v>
      </c>
      <c r="U384" s="15" t="s">
        <v>411</v>
      </c>
      <c r="V384" s="72">
        <v>29869</v>
      </c>
      <c r="W384" s="15">
        <v>1</v>
      </c>
      <c r="X384" s="55">
        <v>3562.87</v>
      </c>
      <c r="Y384" s="15">
        <v>1</v>
      </c>
      <c r="Z384" s="15">
        <v>2</v>
      </c>
      <c r="AA384" s="15" t="s">
        <v>13</v>
      </c>
      <c r="AB384" s="39">
        <v>42</v>
      </c>
    </row>
    <row r="385" spans="1:28" x14ac:dyDescent="0.35">
      <c r="A385" t="s">
        <v>412</v>
      </c>
      <c r="B385">
        <v>1988</v>
      </c>
      <c r="C385" t="s">
        <v>35</v>
      </c>
      <c r="D385" s="43">
        <v>18</v>
      </c>
      <c r="E385">
        <v>3</v>
      </c>
      <c r="F385" s="38">
        <v>3569.96</v>
      </c>
      <c r="G385" t="s">
        <v>11</v>
      </c>
      <c r="H385" t="s">
        <v>16</v>
      </c>
      <c r="I385" t="s">
        <v>23</v>
      </c>
      <c r="J385" s="41">
        <v>1988</v>
      </c>
      <c r="K385" s="44" t="s">
        <v>35</v>
      </c>
      <c r="L385" s="15">
        <f t="shared" si="35"/>
        <v>1</v>
      </c>
      <c r="M385" s="15" t="str">
        <f t="shared" si="36"/>
        <v>tier - 2</v>
      </c>
      <c r="N385" s="15">
        <f t="shared" si="37"/>
        <v>2</v>
      </c>
      <c r="O385" s="9" t="str">
        <f t="shared" si="38"/>
        <v>tier - 1</v>
      </c>
      <c r="P385" s="9" t="str">
        <f t="shared" si="39"/>
        <v>R1012</v>
      </c>
      <c r="Q385" s="36" t="str">
        <f t="shared" si="40"/>
        <v>18-Aug-1988</v>
      </c>
      <c r="R385" s="36">
        <v>32373</v>
      </c>
      <c r="S385" s="52">
        <f t="shared" si="41"/>
        <v>35</v>
      </c>
      <c r="T385" s="55">
        <v>3569.96</v>
      </c>
      <c r="U385" s="15" t="s">
        <v>412</v>
      </c>
      <c r="V385" s="72">
        <v>32373</v>
      </c>
      <c r="W385" s="15">
        <v>3</v>
      </c>
      <c r="X385" s="55">
        <v>3569.96</v>
      </c>
      <c r="Y385" s="15">
        <v>1</v>
      </c>
      <c r="Z385" s="15">
        <v>2</v>
      </c>
      <c r="AA385" s="15" t="s">
        <v>23</v>
      </c>
      <c r="AB385" s="39">
        <v>35</v>
      </c>
    </row>
    <row r="386" spans="1:28" x14ac:dyDescent="0.35">
      <c r="A386" t="s">
        <v>413</v>
      </c>
      <c r="B386">
        <v>1995</v>
      </c>
      <c r="C386" t="s">
        <v>35</v>
      </c>
      <c r="D386" s="43">
        <v>23</v>
      </c>
      <c r="E386">
        <v>1</v>
      </c>
      <c r="F386" s="38">
        <v>3578</v>
      </c>
      <c r="G386" t="s">
        <v>11</v>
      </c>
      <c r="H386" t="s">
        <v>12</v>
      </c>
      <c r="I386" t="s">
        <v>42</v>
      </c>
      <c r="J386" s="41">
        <v>1995</v>
      </c>
      <c r="K386" s="44" t="s">
        <v>35</v>
      </c>
      <c r="L386" s="15">
        <f t="shared" si="35"/>
        <v>1</v>
      </c>
      <c r="M386" s="15" t="str">
        <f t="shared" si="36"/>
        <v>tier - 2</v>
      </c>
      <c r="N386" s="15">
        <f t="shared" si="37"/>
        <v>1</v>
      </c>
      <c r="O386" s="9" t="str">
        <f t="shared" si="38"/>
        <v>tier - 3</v>
      </c>
      <c r="P386" s="9" t="str">
        <f t="shared" si="39"/>
        <v>R1011</v>
      </c>
      <c r="Q386" s="36" t="str">
        <f t="shared" si="40"/>
        <v>23-Aug-1995</v>
      </c>
      <c r="R386" s="36">
        <v>34934</v>
      </c>
      <c r="S386" s="52">
        <f t="shared" si="41"/>
        <v>28</v>
      </c>
      <c r="T386" s="55">
        <v>3578</v>
      </c>
      <c r="U386" s="15" t="s">
        <v>413</v>
      </c>
      <c r="V386" s="72">
        <v>34934</v>
      </c>
      <c r="W386" s="15">
        <v>1</v>
      </c>
      <c r="X386" s="55">
        <v>3578</v>
      </c>
      <c r="Y386" s="15">
        <v>1</v>
      </c>
      <c r="Z386" s="15">
        <v>1</v>
      </c>
      <c r="AA386" s="15" t="s">
        <v>42</v>
      </c>
      <c r="AB386" s="39">
        <v>28</v>
      </c>
    </row>
    <row r="387" spans="1:28" x14ac:dyDescent="0.35">
      <c r="A387" t="s">
        <v>414</v>
      </c>
      <c r="B387">
        <v>2001</v>
      </c>
      <c r="C387" t="s">
        <v>15</v>
      </c>
      <c r="D387" s="43">
        <v>11</v>
      </c>
      <c r="E387">
        <v>2</v>
      </c>
      <c r="F387" s="38">
        <v>3579.83</v>
      </c>
      <c r="G387" t="s">
        <v>11</v>
      </c>
      <c r="H387" t="s">
        <v>11</v>
      </c>
      <c r="I387" t="s">
        <v>23</v>
      </c>
      <c r="J387" s="41">
        <v>2001</v>
      </c>
      <c r="K387" s="44" t="s">
        <v>15</v>
      </c>
      <c r="L387" s="15">
        <f t="shared" si="35"/>
        <v>1</v>
      </c>
      <c r="M387" s="15" t="str">
        <f t="shared" si="36"/>
        <v>tier - 2</v>
      </c>
      <c r="N387" s="15">
        <f t="shared" si="37"/>
        <v>9</v>
      </c>
      <c r="O387" s="9" t="str">
        <f t="shared" si="38"/>
        <v>tier - 2</v>
      </c>
      <c r="P387" s="9" t="str">
        <f t="shared" si="39"/>
        <v>R1012</v>
      </c>
      <c r="Q387" s="36" t="str">
        <f t="shared" si="40"/>
        <v>11-Nov-2001</v>
      </c>
      <c r="R387" s="36">
        <v>37206</v>
      </c>
      <c r="S387" s="52">
        <f t="shared" si="41"/>
        <v>22</v>
      </c>
      <c r="T387" s="55">
        <v>3579.83</v>
      </c>
      <c r="U387" s="15" t="s">
        <v>414</v>
      </c>
      <c r="V387" s="72">
        <v>37206</v>
      </c>
      <c r="W387" s="15">
        <v>2</v>
      </c>
      <c r="X387" s="55">
        <v>3579.83</v>
      </c>
      <c r="Y387" s="15">
        <v>1</v>
      </c>
      <c r="Z387" s="15">
        <v>9</v>
      </c>
      <c r="AA387" s="15" t="s">
        <v>23</v>
      </c>
      <c r="AB387" s="39">
        <v>22</v>
      </c>
    </row>
    <row r="388" spans="1:28" x14ac:dyDescent="0.35">
      <c r="A388" t="s">
        <v>415</v>
      </c>
      <c r="B388">
        <v>1986</v>
      </c>
      <c r="C388" t="s">
        <v>30</v>
      </c>
      <c r="D388" s="43">
        <v>27</v>
      </c>
      <c r="E388">
        <v>3</v>
      </c>
      <c r="F388" s="38">
        <v>3589.14</v>
      </c>
      <c r="G388" t="s">
        <v>11</v>
      </c>
      <c r="H388" t="s">
        <v>11</v>
      </c>
      <c r="I388" t="s">
        <v>13</v>
      </c>
      <c r="J388" s="41">
        <v>1986</v>
      </c>
      <c r="K388" s="44" t="s">
        <v>30</v>
      </c>
      <c r="L388" s="15">
        <f t="shared" si="35"/>
        <v>1</v>
      </c>
      <c r="M388" s="15" t="str">
        <f t="shared" si="36"/>
        <v>tier - 2</v>
      </c>
      <c r="N388" s="15">
        <f t="shared" si="37"/>
        <v>9</v>
      </c>
      <c r="O388" s="9" t="str">
        <f t="shared" si="38"/>
        <v>tier - 2</v>
      </c>
      <c r="P388" s="9" t="str">
        <f t="shared" si="39"/>
        <v>R1013</v>
      </c>
      <c r="Q388" s="36" t="str">
        <f t="shared" si="40"/>
        <v>27-Dec-1986</v>
      </c>
      <c r="R388" s="36">
        <v>31773</v>
      </c>
      <c r="S388" s="52">
        <f t="shared" si="41"/>
        <v>36</v>
      </c>
      <c r="T388" s="55">
        <v>3589.14</v>
      </c>
      <c r="U388" s="15" t="s">
        <v>415</v>
      </c>
      <c r="V388" s="72">
        <v>31773</v>
      </c>
      <c r="W388" s="15">
        <v>3</v>
      </c>
      <c r="X388" s="55">
        <v>3589.14</v>
      </c>
      <c r="Y388" s="15">
        <v>1</v>
      </c>
      <c r="Z388" s="15">
        <v>9</v>
      </c>
      <c r="AA388" s="15" t="s">
        <v>13</v>
      </c>
      <c r="AB388" s="39">
        <v>36</v>
      </c>
    </row>
    <row r="389" spans="1:28" x14ac:dyDescent="0.35">
      <c r="A389" t="s">
        <v>416</v>
      </c>
      <c r="B389">
        <v>1999</v>
      </c>
      <c r="C389" t="s">
        <v>18</v>
      </c>
      <c r="D389" s="43">
        <v>6</v>
      </c>
      <c r="E389">
        <v>3</v>
      </c>
      <c r="F389" s="38">
        <v>3591.48</v>
      </c>
      <c r="G389" t="s">
        <v>11</v>
      </c>
      <c r="H389" t="s">
        <v>12</v>
      </c>
      <c r="I389" t="s">
        <v>42</v>
      </c>
      <c r="J389" s="41">
        <v>1999</v>
      </c>
      <c r="K389" s="44" t="s">
        <v>18</v>
      </c>
      <c r="L389" s="15">
        <f t="shared" ref="L389:L452" si="42">MATCH($G$4:$G$2346,$G$4:$G$2346,0)</f>
        <v>1</v>
      </c>
      <c r="M389" s="15" t="str">
        <f t="shared" ref="M389:M452" si="43">IF(G389="?",INDEX($G$4:$G$2346,MODE($L$4:$L$2346)),G389)</f>
        <v>tier - 2</v>
      </c>
      <c r="N389" s="15">
        <f t="shared" ref="N389:N452" si="44">MATCH($H$4:$H$2346,$H$4:$H$2346,0)</f>
        <v>1</v>
      </c>
      <c r="O389" s="9" t="str">
        <f t="shared" ref="O389:O452" si="45">IF(H389="?",INDEX($H$4:$H$2346,MODE($N$4:$N$2346)),H389)</f>
        <v>tier - 3</v>
      </c>
      <c r="P389" s="9" t="str">
        <f t="shared" ref="P389:P452" si="46">IF(I389="?","Unknown",I389)</f>
        <v>R1011</v>
      </c>
      <c r="Q389" s="36" t="str">
        <f t="shared" ref="Q389:Q452" si="47">CONCATENATE(D389,"-",K389,"-",J389)</f>
        <v>6-Jun-1999</v>
      </c>
      <c r="R389" s="36">
        <v>36317</v>
      </c>
      <c r="S389" s="52">
        <f t="shared" ref="S389:S452" si="48">ROUND((($S$2-R389)/365),0)</f>
        <v>24</v>
      </c>
      <c r="T389" s="55">
        <v>3591.48</v>
      </c>
      <c r="U389" s="15" t="s">
        <v>416</v>
      </c>
      <c r="V389" s="72">
        <v>36317</v>
      </c>
      <c r="W389" s="15">
        <v>3</v>
      </c>
      <c r="X389" s="55">
        <v>3591.48</v>
      </c>
      <c r="Y389" s="15">
        <v>1</v>
      </c>
      <c r="Z389" s="15">
        <v>1</v>
      </c>
      <c r="AA389" s="15" t="s">
        <v>42</v>
      </c>
      <c r="AB389" s="39">
        <v>24</v>
      </c>
    </row>
    <row r="390" spans="1:28" x14ac:dyDescent="0.35">
      <c r="A390" t="s">
        <v>417</v>
      </c>
      <c r="B390">
        <v>1997</v>
      </c>
      <c r="C390" t="s">
        <v>15</v>
      </c>
      <c r="D390" s="43">
        <v>4</v>
      </c>
      <c r="E390">
        <v>1</v>
      </c>
      <c r="F390" s="38">
        <v>3594.17</v>
      </c>
      <c r="G390" t="s">
        <v>11</v>
      </c>
      <c r="H390" t="s">
        <v>11</v>
      </c>
      <c r="I390" t="s">
        <v>23</v>
      </c>
      <c r="J390" s="41">
        <v>1997</v>
      </c>
      <c r="K390" s="44" t="s">
        <v>15</v>
      </c>
      <c r="L390" s="15">
        <f t="shared" si="42"/>
        <v>1</v>
      </c>
      <c r="M390" s="15" t="str">
        <f t="shared" si="43"/>
        <v>tier - 2</v>
      </c>
      <c r="N390" s="15">
        <f t="shared" si="44"/>
        <v>9</v>
      </c>
      <c r="O390" s="9" t="str">
        <f t="shared" si="45"/>
        <v>tier - 2</v>
      </c>
      <c r="P390" s="9" t="str">
        <f t="shared" si="46"/>
        <v>R1012</v>
      </c>
      <c r="Q390" s="36" t="str">
        <f t="shared" si="47"/>
        <v>4-Nov-1997</v>
      </c>
      <c r="R390" s="36">
        <v>35738</v>
      </c>
      <c r="S390" s="52">
        <f t="shared" si="48"/>
        <v>26</v>
      </c>
      <c r="T390" s="55">
        <v>3594.17</v>
      </c>
      <c r="U390" s="15" t="s">
        <v>417</v>
      </c>
      <c r="V390" s="72">
        <v>35738</v>
      </c>
      <c r="W390" s="15">
        <v>1</v>
      </c>
      <c r="X390" s="55">
        <v>3594.17</v>
      </c>
      <c r="Y390" s="15">
        <v>1</v>
      </c>
      <c r="Z390" s="15">
        <v>9</v>
      </c>
      <c r="AA390" s="15" t="s">
        <v>23</v>
      </c>
      <c r="AB390" s="39">
        <v>26</v>
      </c>
    </row>
    <row r="391" spans="1:28" x14ac:dyDescent="0.35">
      <c r="A391" t="s">
        <v>418</v>
      </c>
      <c r="B391">
        <v>1999</v>
      </c>
      <c r="C391" t="s">
        <v>35</v>
      </c>
      <c r="D391" s="43">
        <v>12</v>
      </c>
      <c r="E391">
        <v>3</v>
      </c>
      <c r="F391" s="38">
        <v>3597.6</v>
      </c>
      <c r="G391" t="s">
        <v>11</v>
      </c>
      <c r="H391" t="s">
        <v>11</v>
      </c>
      <c r="I391" t="s">
        <v>42</v>
      </c>
      <c r="J391" s="41">
        <v>1999</v>
      </c>
      <c r="K391" s="44" t="s">
        <v>35</v>
      </c>
      <c r="L391" s="15">
        <f t="shared" si="42"/>
        <v>1</v>
      </c>
      <c r="M391" s="15" t="str">
        <f t="shared" si="43"/>
        <v>tier - 2</v>
      </c>
      <c r="N391" s="15">
        <f t="shared" si="44"/>
        <v>9</v>
      </c>
      <c r="O391" s="9" t="str">
        <f t="shared" si="45"/>
        <v>tier - 2</v>
      </c>
      <c r="P391" s="9" t="str">
        <f t="shared" si="46"/>
        <v>R1011</v>
      </c>
      <c r="Q391" s="36" t="str">
        <f t="shared" si="47"/>
        <v>12-Aug-1999</v>
      </c>
      <c r="R391" s="36">
        <v>36384</v>
      </c>
      <c r="S391" s="52">
        <f t="shared" si="48"/>
        <v>24</v>
      </c>
      <c r="T391" s="55">
        <v>3597.6</v>
      </c>
      <c r="U391" s="15" t="s">
        <v>418</v>
      </c>
      <c r="V391" s="72">
        <v>36384</v>
      </c>
      <c r="W391" s="15">
        <v>3</v>
      </c>
      <c r="X391" s="55">
        <v>3597.6</v>
      </c>
      <c r="Y391" s="15">
        <v>1</v>
      </c>
      <c r="Z391" s="15">
        <v>9</v>
      </c>
      <c r="AA391" s="15" t="s">
        <v>42</v>
      </c>
      <c r="AB391" s="39">
        <v>24</v>
      </c>
    </row>
    <row r="392" spans="1:28" x14ac:dyDescent="0.35">
      <c r="A392" t="s">
        <v>419</v>
      </c>
      <c r="B392">
        <v>1988</v>
      </c>
      <c r="C392" t="s">
        <v>15</v>
      </c>
      <c r="D392" s="43">
        <v>4</v>
      </c>
      <c r="E392">
        <v>3</v>
      </c>
      <c r="F392" s="38">
        <v>3603.6</v>
      </c>
      <c r="G392" t="s">
        <v>11</v>
      </c>
      <c r="H392" t="s">
        <v>16</v>
      </c>
      <c r="I392" t="s">
        <v>13</v>
      </c>
      <c r="J392" s="41">
        <v>1988</v>
      </c>
      <c r="K392" s="44" t="s">
        <v>15</v>
      </c>
      <c r="L392" s="15">
        <f t="shared" si="42"/>
        <v>1</v>
      </c>
      <c r="M392" s="15" t="str">
        <f t="shared" si="43"/>
        <v>tier - 2</v>
      </c>
      <c r="N392" s="15">
        <f t="shared" si="44"/>
        <v>2</v>
      </c>
      <c r="O392" s="9" t="str">
        <f t="shared" si="45"/>
        <v>tier - 1</v>
      </c>
      <c r="P392" s="9" t="str">
        <f t="shared" si="46"/>
        <v>R1013</v>
      </c>
      <c r="Q392" s="36" t="str">
        <f t="shared" si="47"/>
        <v>4-Nov-1988</v>
      </c>
      <c r="R392" s="36">
        <v>32451</v>
      </c>
      <c r="S392" s="52">
        <f t="shared" si="48"/>
        <v>35</v>
      </c>
      <c r="T392" s="55">
        <v>3603.6</v>
      </c>
      <c r="U392" s="15" t="s">
        <v>419</v>
      </c>
      <c r="V392" s="72">
        <v>32451</v>
      </c>
      <c r="W392" s="15">
        <v>3</v>
      </c>
      <c r="X392" s="55">
        <v>3603.6</v>
      </c>
      <c r="Y392" s="15">
        <v>1</v>
      </c>
      <c r="Z392" s="15">
        <v>2</v>
      </c>
      <c r="AA392" s="15" t="s">
        <v>13</v>
      </c>
      <c r="AB392" s="39">
        <v>35</v>
      </c>
    </row>
    <row r="393" spans="1:28" x14ac:dyDescent="0.35">
      <c r="A393" t="s">
        <v>420</v>
      </c>
      <c r="B393">
        <v>1990</v>
      </c>
      <c r="C393" t="s">
        <v>37</v>
      </c>
      <c r="D393" s="43">
        <v>11</v>
      </c>
      <c r="E393">
        <v>3</v>
      </c>
      <c r="F393" s="38">
        <v>3606.43</v>
      </c>
      <c r="G393" t="s">
        <v>11</v>
      </c>
      <c r="H393" t="s">
        <v>16</v>
      </c>
      <c r="I393" t="s">
        <v>13</v>
      </c>
      <c r="J393" s="41">
        <v>1990</v>
      </c>
      <c r="K393" s="44" t="s">
        <v>37</v>
      </c>
      <c r="L393" s="15">
        <f t="shared" si="42"/>
        <v>1</v>
      </c>
      <c r="M393" s="15" t="str">
        <f t="shared" si="43"/>
        <v>tier - 2</v>
      </c>
      <c r="N393" s="15">
        <f t="shared" si="44"/>
        <v>2</v>
      </c>
      <c r="O393" s="9" t="str">
        <f t="shared" si="45"/>
        <v>tier - 1</v>
      </c>
      <c r="P393" s="9" t="str">
        <f t="shared" si="46"/>
        <v>R1013</v>
      </c>
      <c r="Q393" s="36" t="str">
        <f t="shared" si="47"/>
        <v>11-Oct-1990</v>
      </c>
      <c r="R393" s="36">
        <v>33157</v>
      </c>
      <c r="S393" s="52">
        <f t="shared" si="48"/>
        <v>33</v>
      </c>
      <c r="T393" s="55">
        <v>3606.43</v>
      </c>
      <c r="U393" s="15" t="s">
        <v>420</v>
      </c>
      <c r="V393" s="72">
        <v>33157</v>
      </c>
      <c r="W393" s="15">
        <v>3</v>
      </c>
      <c r="X393" s="55">
        <v>3606.43</v>
      </c>
      <c r="Y393" s="15">
        <v>1</v>
      </c>
      <c r="Z393" s="15">
        <v>2</v>
      </c>
      <c r="AA393" s="15" t="s">
        <v>13</v>
      </c>
      <c r="AB393" s="39">
        <v>33</v>
      </c>
    </row>
    <row r="394" spans="1:28" x14ac:dyDescent="0.35">
      <c r="A394" t="s">
        <v>421</v>
      </c>
      <c r="B394">
        <v>1985</v>
      </c>
      <c r="C394" t="s">
        <v>18</v>
      </c>
      <c r="D394" s="43">
        <v>14</v>
      </c>
      <c r="E394">
        <v>3</v>
      </c>
      <c r="F394" s="38">
        <v>3622.13</v>
      </c>
      <c r="G394" t="s">
        <v>11</v>
      </c>
      <c r="H394" t="s">
        <v>16</v>
      </c>
      <c r="I394" t="s">
        <v>13</v>
      </c>
      <c r="J394" s="41">
        <v>1985</v>
      </c>
      <c r="K394" s="44" t="s">
        <v>18</v>
      </c>
      <c r="L394" s="15">
        <f t="shared" si="42"/>
        <v>1</v>
      </c>
      <c r="M394" s="15" t="str">
        <f t="shared" si="43"/>
        <v>tier - 2</v>
      </c>
      <c r="N394" s="15">
        <f t="shared" si="44"/>
        <v>2</v>
      </c>
      <c r="O394" s="9" t="str">
        <f t="shared" si="45"/>
        <v>tier - 1</v>
      </c>
      <c r="P394" s="9" t="str">
        <f t="shared" si="46"/>
        <v>R1013</v>
      </c>
      <c r="Q394" s="36" t="str">
        <f t="shared" si="47"/>
        <v>14-Jun-1985</v>
      </c>
      <c r="R394" s="36">
        <v>31212</v>
      </c>
      <c r="S394" s="52">
        <f t="shared" si="48"/>
        <v>38</v>
      </c>
      <c r="T394" s="55">
        <v>3622.13</v>
      </c>
      <c r="U394" s="15" t="s">
        <v>421</v>
      </c>
      <c r="V394" s="72">
        <v>31212</v>
      </c>
      <c r="W394" s="15">
        <v>3</v>
      </c>
      <c r="X394" s="55">
        <v>3622.13</v>
      </c>
      <c r="Y394" s="15">
        <v>1</v>
      </c>
      <c r="Z394" s="15">
        <v>2</v>
      </c>
      <c r="AA394" s="15" t="s">
        <v>13</v>
      </c>
      <c r="AB394" s="39">
        <v>38</v>
      </c>
    </row>
    <row r="395" spans="1:28" x14ac:dyDescent="0.35">
      <c r="A395" t="s">
        <v>422</v>
      </c>
      <c r="B395">
        <v>1992</v>
      </c>
      <c r="C395" t="s">
        <v>15</v>
      </c>
      <c r="D395" s="43">
        <v>17</v>
      </c>
      <c r="E395">
        <v>0</v>
      </c>
      <c r="F395" s="38">
        <v>3645.09</v>
      </c>
      <c r="G395" t="s">
        <v>16</v>
      </c>
      <c r="H395" t="s">
        <v>11</v>
      </c>
      <c r="I395" t="s">
        <v>276</v>
      </c>
      <c r="J395" s="41">
        <v>1992</v>
      </c>
      <c r="K395" s="44" t="s">
        <v>15</v>
      </c>
      <c r="L395" s="15">
        <f t="shared" si="42"/>
        <v>240</v>
      </c>
      <c r="M395" s="15" t="str">
        <f t="shared" si="43"/>
        <v>tier - 1</v>
      </c>
      <c r="N395" s="15">
        <f t="shared" si="44"/>
        <v>9</v>
      </c>
      <c r="O395" s="9" t="str">
        <f t="shared" si="45"/>
        <v>tier - 2</v>
      </c>
      <c r="P395" s="9" t="str">
        <f t="shared" si="46"/>
        <v>R1014</v>
      </c>
      <c r="Q395" s="36" t="str">
        <f t="shared" si="47"/>
        <v>17-Nov-1992</v>
      </c>
      <c r="R395" s="36">
        <v>33925</v>
      </c>
      <c r="S395" s="52">
        <f t="shared" si="48"/>
        <v>31</v>
      </c>
      <c r="T395" s="55">
        <v>3645.09</v>
      </c>
      <c r="U395" s="15" t="s">
        <v>422</v>
      </c>
      <c r="V395" s="72">
        <v>33925</v>
      </c>
      <c r="W395" s="15">
        <v>0</v>
      </c>
      <c r="X395" s="55">
        <v>3645.09</v>
      </c>
      <c r="Y395" s="15">
        <v>240</v>
      </c>
      <c r="Z395" s="15">
        <v>9</v>
      </c>
      <c r="AA395" s="15" t="s">
        <v>276</v>
      </c>
      <c r="AB395" s="39">
        <v>31</v>
      </c>
    </row>
    <row r="396" spans="1:28" x14ac:dyDescent="0.35">
      <c r="A396" t="s">
        <v>423</v>
      </c>
      <c r="B396">
        <v>1990</v>
      </c>
      <c r="C396" t="s">
        <v>15</v>
      </c>
      <c r="D396" s="43">
        <v>8</v>
      </c>
      <c r="E396">
        <v>3</v>
      </c>
      <c r="F396" s="38">
        <v>3653.29</v>
      </c>
      <c r="G396" t="s">
        <v>11</v>
      </c>
      <c r="H396" t="s">
        <v>12</v>
      </c>
      <c r="I396" t="s">
        <v>42</v>
      </c>
      <c r="J396" s="41">
        <v>1990</v>
      </c>
      <c r="K396" s="44" t="s">
        <v>15</v>
      </c>
      <c r="L396" s="15">
        <f t="shared" si="42"/>
        <v>1</v>
      </c>
      <c r="M396" s="15" t="str">
        <f t="shared" si="43"/>
        <v>tier - 2</v>
      </c>
      <c r="N396" s="15">
        <f t="shared" si="44"/>
        <v>1</v>
      </c>
      <c r="O396" s="9" t="str">
        <f t="shared" si="45"/>
        <v>tier - 3</v>
      </c>
      <c r="P396" s="9" t="str">
        <f t="shared" si="46"/>
        <v>R1011</v>
      </c>
      <c r="Q396" s="36" t="str">
        <f t="shared" si="47"/>
        <v>8-Nov-1990</v>
      </c>
      <c r="R396" s="36">
        <v>33185</v>
      </c>
      <c r="S396" s="52">
        <f t="shared" si="48"/>
        <v>33</v>
      </c>
      <c r="T396" s="55">
        <v>3653.29</v>
      </c>
      <c r="U396" s="15" t="s">
        <v>423</v>
      </c>
      <c r="V396" s="72">
        <v>33185</v>
      </c>
      <c r="W396" s="15">
        <v>3</v>
      </c>
      <c r="X396" s="55">
        <v>3653.29</v>
      </c>
      <c r="Y396" s="15">
        <v>1</v>
      </c>
      <c r="Z396" s="15">
        <v>1</v>
      </c>
      <c r="AA396" s="15" t="s">
        <v>42</v>
      </c>
      <c r="AB396" s="39">
        <v>33</v>
      </c>
    </row>
    <row r="397" spans="1:28" x14ac:dyDescent="0.35">
      <c r="A397" t="s">
        <v>424</v>
      </c>
      <c r="B397">
        <v>1992</v>
      </c>
      <c r="C397" t="s">
        <v>20</v>
      </c>
      <c r="D397" s="43">
        <v>14</v>
      </c>
      <c r="E397">
        <v>1</v>
      </c>
      <c r="F397" s="38">
        <v>3659.35</v>
      </c>
      <c r="G397" t="s">
        <v>12</v>
      </c>
      <c r="H397" t="s">
        <v>16</v>
      </c>
      <c r="I397" t="s">
        <v>42</v>
      </c>
      <c r="J397" s="41">
        <v>1992</v>
      </c>
      <c r="K397" s="44" t="s">
        <v>20</v>
      </c>
      <c r="L397" s="15">
        <f t="shared" si="42"/>
        <v>4</v>
      </c>
      <c r="M397" s="15" t="str">
        <f t="shared" si="43"/>
        <v>tier - 3</v>
      </c>
      <c r="N397" s="15">
        <f t="shared" si="44"/>
        <v>2</v>
      </c>
      <c r="O397" s="9" t="str">
        <f t="shared" si="45"/>
        <v>tier - 1</v>
      </c>
      <c r="P397" s="9" t="str">
        <f t="shared" si="46"/>
        <v>R1011</v>
      </c>
      <c r="Q397" s="36" t="str">
        <f t="shared" si="47"/>
        <v>14-Sep-1992</v>
      </c>
      <c r="R397" s="36">
        <v>33861</v>
      </c>
      <c r="S397" s="52">
        <f t="shared" si="48"/>
        <v>31</v>
      </c>
      <c r="T397" s="55">
        <v>3659.35</v>
      </c>
      <c r="U397" s="15" t="s">
        <v>424</v>
      </c>
      <c r="V397" s="72">
        <v>33861</v>
      </c>
      <c r="W397" s="15">
        <v>1</v>
      </c>
      <c r="X397" s="55">
        <v>3659.35</v>
      </c>
      <c r="Y397" s="15">
        <v>4</v>
      </c>
      <c r="Z397" s="15">
        <v>2</v>
      </c>
      <c r="AA397" s="15" t="s">
        <v>42</v>
      </c>
      <c r="AB397" s="39">
        <v>31</v>
      </c>
    </row>
    <row r="398" spans="1:28" x14ac:dyDescent="0.35">
      <c r="A398" t="s">
        <v>425</v>
      </c>
      <c r="B398">
        <v>1984</v>
      </c>
      <c r="C398" t="s">
        <v>10</v>
      </c>
      <c r="D398" s="43">
        <v>6</v>
      </c>
      <c r="E398">
        <v>3</v>
      </c>
      <c r="F398" s="38">
        <v>3678.86</v>
      </c>
      <c r="G398" t="s">
        <v>11</v>
      </c>
      <c r="H398" t="s">
        <v>12</v>
      </c>
      <c r="I398" t="s">
        <v>13</v>
      </c>
      <c r="J398" s="41">
        <v>1984</v>
      </c>
      <c r="K398" s="44" t="s">
        <v>10</v>
      </c>
      <c r="L398" s="15">
        <f t="shared" si="42"/>
        <v>1</v>
      </c>
      <c r="M398" s="15" t="str">
        <f t="shared" si="43"/>
        <v>tier - 2</v>
      </c>
      <c r="N398" s="15">
        <f t="shared" si="44"/>
        <v>1</v>
      </c>
      <c r="O398" s="9" t="str">
        <f t="shared" si="45"/>
        <v>tier - 3</v>
      </c>
      <c r="P398" s="9" t="str">
        <f t="shared" si="46"/>
        <v>R1013</v>
      </c>
      <c r="Q398" s="36" t="str">
        <f t="shared" si="47"/>
        <v>6-Jul-1984</v>
      </c>
      <c r="R398" s="36">
        <v>30869</v>
      </c>
      <c r="S398" s="52">
        <f t="shared" si="48"/>
        <v>39</v>
      </c>
      <c r="T398" s="55">
        <v>3678.86</v>
      </c>
      <c r="U398" s="15" t="s">
        <v>425</v>
      </c>
      <c r="V398" s="72">
        <v>30869</v>
      </c>
      <c r="W398" s="15">
        <v>3</v>
      </c>
      <c r="X398" s="55">
        <v>3678.86</v>
      </c>
      <c r="Y398" s="15">
        <v>1</v>
      </c>
      <c r="Z398" s="15">
        <v>1</v>
      </c>
      <c r="AA398" s="15" t="s">
        <v>13</v>
      </c>
      <c r="AB398" s="39">
        <v>39</v>
      </c>
    </row>
    <row r="399" spans="1:28" x14ac:dyDescent="0.35">
      <c r="A399" t="s">
        <v>426</v>
      </c>
      <c r="B399">
        <v>2003</v>
      </c>
      <c r="C399" t="s">
        <v>10</v>
      </c>
      <c r="D399" s="43">
        <v>10</v>
      </c>
      <c r="E399">
        <v>0</v>
      </c>
      <c r="F399" s="38">
        <v>3688.35</v>
      </c>
      <c r="G399" t="s">
        <v>11</v>
      </c>
      <c r="H399" t="s">
        <v>11</v>
      </c>
      <c r="I399" t="s">
        <v>300</v>
      </c>
      <c r="J399" s="41">
        <v>2003</v>
      </c>
      <c r="K399" s="44" t="s">
        <v>10</v>
      </c>
      <c r="L399" s="15">
        <f t="shared" si="42"/>
        <v>1</v>
      </c>
      <c r="M399" s="15" t="str">
        <f t="shared" si="43"/>
        <v>tier - 2</v>
      </c>
      <c r="N399" s="15">
        <f t="shared" si="44"/>
        <v>9</v>
      </c>
      <c r="O399" s="9" t="str">
        <f t="shared" si="45"/>
        <v>tier - 2</v>
      </c>
      <c r="P399" s="9" t="str">
        <f t="shared" si="46"/>
        <v>R1021</v>
      </c>
      <c r="Q399" s="36" t="str">
        <f t="shared" si="47"/>
        <v>10-Jul-2003</v>
      </c>
      <c r="R399" s="36">
        <v>37812</v>
      </c>
      <c r="S399" s="52">
        <f t="shared" si="48"/>
        <v>20</v>
      </c>
      <c r="T399" s="55">
        <v>3688.35</v>
      </c>
      <c r="U399" s="15" t="s">
        <v>426</v>
      </c>
      <c r="V399" s="72">
        <v>37812</v>
      </c>
      <c r="W399" s="15">
        <v>0</v>
      </c>
      <c r="X399" s="55">
        <v>3688.35</v>
      </c>
      <c r="Y399" s="15">
        <v>1</v>
      </c>
      <c r="Z399" s="15">
        <v>9</v>
      </c>
      <c r="AA399" s="15" t="s">
        <v>300</v>
      </c>
      <c r="AB399" s="39">
        <v>20</v>
      </c>
    </row>
    <row r="400" spans="1:28" x14ac:dyDescent="0.35">
      <c r="A400" t="s">
        <v>427</v>
      </c>
      <c r="B400">
        <v>1981</v>
      </c>
      <c r="C400" t="s">
        <v>30</v>
      </c>
      <c r="D400" s="43">
        <v>14</v>
      </c>
      <c r="E400">
        <v>1</v>
      </c>
      <c r="F400" s="38">
        <v>3688.38</v>
      </c>
      <c r="G400" t="s">
        <v>11</v>
      </c>
      <c r="H400" t="s">
        <v>11</v>
      </c>
      <c r="I400" t="s">
        <v>13</v>
      </c>
      <c r="J400" s="41">
        <v>1981</v>
      </c>
      <c r="K400" s="44" t="s">
        <v>30</v>
      </c>
      <c r="L400" s="15">
        <f t="shared" si="42"/>
        <v>1</v>
      </c>
      <c r="M400" s="15" t="str">
        <f t="shared" si="43"/>
        <v>tier - 2</v>
      </c>
      <c r="N400" s="15">
        <f t="shared" si="44"/>
        <v>9</v>
      </c>
      <c r="O400" s="9" t="str">
        <f t="shared" si="45"/>
        <v>tier - 2</v>
      </c>
      <c r="P400" s="9" t="str">
        <f t="shared" si="46"/>
        <v>R1013</v>
      </c>
      <c r="Q400" s="36" t="str">
        <f t="shared" si="47"/>
        <v>14-Dec-1981</v>
      </c>
      <c r="R400" s="36">
        <v>29934</v>
      </c>
      <c r="S400" s="52">
        <f t="shared" si="48"/>
        <v>42</v>
      </c>
      <c r="T400" s="55">
        <v>3688.38</v>
      </c>
      <c r="U400" s="15" t="s">
        <v>427</v>
      </c>
      <c r="V400" s="72">
        <v>29934</v>
      </c>
      <c r="W400" s="15">
        <v>1</v>
      </c>
      <c r="X400" s="55">
        <v>3688.38</v>
      </c>
      <c r="Y400" s="15">
        <v>1</v>
      </c>
      <c r="Z400" s="15">
        <v>9</v>
      </c>
      <c r="AA400" s="15" t="s">
        <v>13</v>
      </c>
      <c r="AB400" s="39">
        <v>42</v>
      </c>
    </row>
    <row r="401" spans="1:28" x14ac:dyDescent="0.35">
      <c r="A401" t="s">
        <v>428</v>
      </c>
      <c r="B401">
        <v>1995</v>
      </c>
      <c r="C401" t="s">
        <v>37</v>
      </c>
      <c r="D401" s="43">
        <v>21</v>
      </c>
      <c r="E401">
        <v>2</v>
      </c>
      <c r="F401" s="38">
        <v>3693.43</v>
      </c>
      <c r="G401" t="s">
        <v>11</v>
      </c>
      <c r="H401" t="s">
        <v>12</v>
      </c>
      <c r="I401" t="s">
        <v>42</v>
      </c>
      <c r="J401" s="41">
        <v>1995</v>
      </c>
      <c r="K401" s="44" t="s">
        <v>37</v>
      </c>
      <c r="L401" s="15">
        <f t="shared" si="42"/>
        <v>1</v>
      </c>
      <c r="M401" s="15" t="str">
        <f t="shared" si="43"/>
        <v>tier - 2</v>
      </c>
      <c r="N401" s="15">
        <f t="shared" si="44"/>
        <v>1</v>
      </c>
      <c r="O401" s="9" t="str">
        <f t="shared" si="45"/>
        <v>tier - 3</v>
      </c>
      <c r="P401" s="9" t="str">
        <f t="shared" si="46"/>
        <v>R1011</v>
      </c>
      <c r="Q401" s="36" t="str">
        <f t="shared" si="47"/>
        <v>21-Oct-1995</v>
      </c>
      <c r="R401" s="36">
        <v>34993</v>
      </c>
      <c r="S401" s="52">
        <f t="shared" si="48"/>
        <v>28</v>
      </c>
      <c r="T401" s="55">
        <v>3693.43</v>
      </c>
      <c r="U401" s="15" t="s">
        <v>428</v>
      </c>
      <c r="V401" s="72">
        <v>34993</v>
      </c>
      <c r="W401" s="15">
        <v>2</v>
      </c>
      <c r="X401" s="55">
        <v>3693.43</v>
      </c>
      <c r="Y401" s="15">
        <v>1</v>
      </c>
      <c r="Z401" s="15">
        <v>1</v>
      </c>
      <c r="AA401" s="15" t="s">
        <v>42</v>
      </c>
      <c r="AB401" s="39">
        <v>28</v>
      </c>
    </row>
    <row r="402" spans="1:28" x14ac:dyDescent="0.35">
      <c r="A402" t="s">
        <v>429</v>
      </c>
      <c r="B402">
        <v>1988</v>
      </c>
      <c r="C402" t="s">
        <v>35</v>
      </c>
      <c r="D402" s="43">
        <v>18</v>
      </c>
      <c r="E402">
        <v>3</v>
      </c>
      <c r="F402" s="38">
        <v>3699.54</v>
      </c>
      <c r="G402" t="s">
        <v>11</v>
      </c>
      <c r="H402" t="s">
        <v>12</v>
      </c>
      <c r="I402" t="s">
        <v>13</v>
      </c>
      <c r="J402" s="41">
        <v>1988</v>
      </c>
      <c r="K402" s="44" t="s">
        <v>35</v>
      </c>
      <c r="L402" s="15">
        <f t="shared" si="42"/>
        <v>1</v>
      </c>
      <c r="M402" s="15" t="str">
        <f t="shared" si="43"/>
        <v>tier - 2</v>
      </c>
      <c r="N402" s="15">
        <f t="shared" si="44"/>
        <v>1</v>
      </c>
      <c r="O402" s="9" t="str">
        <f t="shared" si="45"/>
        <v>tier - 3</v>
      </c>
      <c r="P402" s="9" t="str">
        <f t="shared" si="46"/>
        <v>R1013</v>
      </c>
      <c r="Q402" s="36" t="str">
        <f t="shared" si="47"/>
        <v>18-Aug-1988</v>
      </c>
      <c r="R402" s="36">
        <v>32373</v>
      </c>
      <c r="S402" s="52">
        <f t="shared" si="48"/>
        <v>35</v>
      </c>
      <c r="T402" s="55">
        <v>3699.54</v>
      </c>
      <c r="U402" s="15" t="s">
        <v>429</v>
      </c>
      <c r="V402" s="72">
        <v>32373</v>
      </c>
      <c r="W402" s="15">
        <v>3</v>
      </c>
      <c r="X402" s="55">
        <v>3699.54</v>
      </c>
      <c r="Y402" s="15">
        <v>1</v>
      </c>
      <c r="Z402" s="15">
        <v>1</v>
      </c>
      <c r="AA402" s="15" t="s">
        <v>13</v>
      </c>
      <c r="AB402" s="39">
        <v>35</v>
      </c>
    </row>
    <row r="403" spans="1:28" x14ac:dyDescent="0.35">
      <c r="A403" t="s">
        <v>430</v>
      </c>
      <c r="B403">
        <v>1989</v>
      </c>
      <c r="C403" t="s">
        <v>30</v>
      </c>
      <c r="D403" s="43">
        <v>2</v>
      </c>
      <c r="E403">
        <v>0</v>
      </c>
      <c r="F403" s="38">
        <v>3704.35</v>
      </c>
      <c r="G403" t="s">
        <v>11</v>
      </c>
      <c r="H403" t="s">
        <v>11</v>
      </c>
      <c r="I403" t="s">
        <v>13</v>
      </c>
      <c r="J403" s="41">
        <v>1989</v>
      </c>
      <c r="K403" s="44" t="s">
        <v>30</v>
      </c>
      <c r="L403" s="15">
        <f t="shared" si="42"/>
        <v>1</v>
      </c>
      <c r="M403" s="15" t="str">
        <f t="shared" si="43"/>
        <v>tier - 2</v>
      </c>
      <c r="N403" s="15">
        <f t="shared" si="44"/>
        <v>9</v>
      </c>
      <c r="O403" s="9" t="str">
        <f t="shared" si="45"/>
        <v>tier - 2</v>
      </c>
      <c r="P403" s="9" t="str">
        <f t="shared" si="46"/>
        <v>R1013</v>
      </c>
      <c r="Q403" s="36" t="str">
        <f t="shared" si="47"/>
        <v>2-Dec-1989</v>
      </c>
      <c r="R403" s="36">
        <v>32844</v>
      </c>
      <c r="S403" s="52">
        <f t="shared" si="48"/>
        <v>34</v>
      </c>
      <c r="T403" s="55">
        <v>3704.35</v>
      </c>
      <c r="U403" s="15" t="s">
        <v>430</v>
      </c>
      <c r="V403" s="72">
        <v>32844</v>
      </c>
      <c r="W403" s="15">
        <v>0</v>
      </c>
      <c r="X403" s="55">
        <v>3704.35</v>
      </c>
      <c r="Y403" s="15">
        <v>1</v>
      </c>
      <c r="Z403" s="15">
        <v>9</v>
      </c>
      <c r="AA403" s="15" t="s">
        <v>13</v>
      </c>
      <c r="AB403" s="39">
        <v>34</v>
      </c>
    </row>
    <row r="404" spans="1:28" x14ac:dyDescent="0.35">
      <c r="A404" t="s">
        <v>431</v>
      </c>
      <c r="B404">
        <v>2004</v>
      </c>
      <c r="C404" t="s">
        <v>15</v>
      </c>
      <c r="D404" s="43">
        <v>5</v>
      </c>
      <c r="E404">
        <v>0</v>
      </c>
      <c r="F404" s="38">
        <v>3722.23</v>
      </c>
      <c r="G404" t="s">
        <v>11</v>
      </c>
      <c r="H404" t="s">
        <v>11</v>
      </c>
      <c r="I404" t="s">
        <v>200</v>
      </c>
      <c r="J404" s="41">
        <v>2004</v>
      </c>
      <c r="K404" s="44" t="s">
        <v>15</v>
      </c>
      <c r="L404" s="15">
        <f t="shared" si="42"/>
        <v>1</v>
      </c>
      <c r="M404" s="15" t="str">
        <f t="shared" si="43"/>
        <v>tier - 2</v>
      </c>
      <c r="N404" s="15">
        <f t="shared" si="44"/>
        <v>9</v>
      </c>
      <c r="O404" s="9" t="str">
        <f t="shared" si="45"/>
        <v>tier - 2</v>
      </c>
      <c r="P404" s="9" t="str">
        <f t="shared" si="46"/>
        <v>R1025</v>
      </c>
      <c r="Q404" s="36" t="str">
        <f t="shared" si="47"/>
        <v>5-Nov-2004</v>
      </c>
      <c r="R404" s="36">
        <v>38296</v>
      </c>
      <c r="S404" s="52">
        <f t="shared" si="48"/>
        <v>19</v>
      </c>
      <c r="T404" s="55">
        <v>3722.23</v>
      </c>
      <c r="U404" s="15" t="s">
        <v>431</v>
      </c>
      <c r="V404" s="72">
        <v>38296</v>
      </c>
      <c r="W404" s="15">
        <v>0</v>
      </c>
      <c r="X404" s="55">
        <v>3722.23</v>
      </c>
      <c r="Y404" s="15">
        <v>1</v>
      </c>
      <c r="Z404" s="15">
        <v>9</v>
      </c>
      <c r="AA404" s="15" t="s">
        <v>200</v>
      </c>
      <c r="AB404" s="39">
        <v>19</v>
      </c>
    </row>
    <row r="405" spans="1:28" x14ac:dyDescent="0.35">
      <c r="A405" t="s">
        <v>432</v>
      </c>
      <c r="B405">
        <v>1986</v>
      </c>
      <c r="C405" t="s">
        <v>30</v>
      </c>
      <c r="D405" s="43">
        <v>1</v>
      </c>
      <c r="E405">
        <v>3</v>
      </c>
      <c r="F405" s="38">
        <v>3731.6</v>
      </c>
      <c r="G405" t="s">
        <v>11</v>
      </c>
      <c r="H405" t="s">
        <v>11</v>
      </c>
      <c r="I405" t="s">
        <v>13</v>
      </c>
      <c r="J405" s="41">
        <v>1986</v>
      </c>
      <c r="K405" s="44" t="s">
        <v>30</v>
      </c>
      <c r="L405" s="15">
        <f t="shared" si="42"/>
        <v>1</v>
      </c>
      <c r="M405" s="15" t="str">
        <f t="shared" si="43"/>
        <v>tier - 2</v>
      </c>
      <c r="N405" s="15">
        <f t="shared" si="44"/>
        <v>9</v>
      </c>
      <c r="O405" s="9" t="str">
        <f t="shared" si="45"/>
        <v>tier - 2</v>
      </c>
      <c r="P405" s="9" t="str">
        <f t="shared" si="46"/>
        <v>R1013</v>
      </c>
      <c r="Q405" s="36" t="str">
        <f t="shared" si="47"/>
        <v>1-Dec-1986</v>
      </c>
      <c r="R405" s="36">
        <v>31747</v>
      </c>
      <c r="S405" s="52">
        <f t="shared" si="48"/>
        <v>37</v>
      </c>
      <c r="T405" s="55">
        <v>3731.6</v>
      </c>
      <c r="U405" s="15" t="s">
        <v>432</v>
      </c>
      <c r="V405" s="72">
        <v>31747</v>
      </c>
      <c r="W405" s="15">
        <v>3</v>
      </c>
      <c r="X405" s="55">
        <v>3731.6</v>
      </c>
      <c r="Y405" s="15">
        <v>1</v>
      </c>
      <c r="Z405" s="15">
        <v>9</v>
      </c>
      <c r="AA405" s="15" t="s">
        <v>13</v>
      </c>
      <c r="AB405" s="39">
        <v>37</v>
      </c>
    </row>
    <row r="406" spans="1:28" x14ac:dyDescent="0.35">
      <c r="A406" t="s">
        <v>433</v>
      </c>
      <c r="B406">
        <v>1994</v>
      </c>
      <c r="C406" t="s">
        <v>35</v>
      </c>
      <c r="D406" s="43">
        <v>22</v>
      </c>
      <c r="E406">
        <v>0</v>
      </c>
      <c r="F406" s="38">
        <v>3732.63</v>
      </c>
      <c r="G406" t="s">
        <v>11</v>
      </c>
      <c r="H406" t="s">
        <v>12</v>
      </c>
      <c r="I406" t="s">
        <v>247</v>
      </c>
      <c r="J406" s="41">
        <v>1994</v>
      </c>
      <c r="K406" s="44" t="s">
        <v>35</v>
      </c>
      <c r="L406" s="15">
        <f t="shared" si="42"/>
        <v>1</v>
      </c>
      <c r="M406" s="15" t="str">
        <f t="shared" si="43"/>
        <v>tier - 2</v>
      </c>
      <c r="N406" s="15">
        <f t="shared" si="44"/>
        <v>1</v>
      </c>
      <c r="O406" s="9" t="str">
        <f t="shared" si="45"/>
        <v>tier - 3</v>
      </c>
      <c r="P406" s="9" t="str">
        <f t="shared" si="46"/>
        <v>R1024</v>
      </c>
      <c r="Q406" s="36" t="str">
        <f t="shared" si="47"/>
        <v>22-Aug-1994</v>
      </c>
      <c r="R406" s="36">
        <v>34568</v>
      </c>
      <c r="S406" s="52">
        <f t="shared" si="48"/>
        <v>29</v>
      </c>
      <c r="T406" s="55">
        <v>3732.63</v>
      </c>
      <c r="U406" s="15" t="s">
        <v>433</v>
      </c>
      <c r="V406" s="72">
        <v>34568</v>
      </c>
      <c r="W406" s="15">
        <v>0</v>
      </c>
      <c r="X406" s="55">
        <v>3732.63</v>
      </c>
      <c r="Y406" s="15">
        <v>1</v>
      </c>
      <c r="Z406" s="15">
        <v>1</v>
      </c>
      <c r="AA406" s="15" t="s">
        <v>247</v>
      </c>
      <c r="AB406" s="39">
        <v>29</v>
      </c>
    </row>
    <row r="407" spans="1:28" x14ac:dyDescent="0.35">
      <c r="A407" t="s">
        <v>434</v>
      </c>
      <c r="B407">
        <v>1993</v>
      </c>
      <c r="C407" t="s">
        <v>18</v>
      </c>
      <c r="D407" s="43">
        <v>22</v>
      </c>
      <c r="E407">
        <v>0</v>
      </c>
      <c r="F407" s="38">
        <v>3736.46</v>
      </c>
      <c r="G407" t="s">
        <v>11</v>
      </c>
      <c r="H407" t="s">
        <v>11</v>
      </c>
      <c r="I407" t="s">
        <v>23</v>
      </c>
      <c r="J407" s="41">
        <v>1993</v>
      </c>
      <c r="K407" s="44" t="s">
        <v>18</v>
      </c>
      <c r="L407" s="15">
        <f t="shared" si="42"/>
        <v>1</v>
      </c>
      <c r="M407" s="15" t="str">
        <f t="shared" si="43"/>
        <v>tier - 2</v>
      </c>
      <c r="N407" s="15">
        <f t="shared" si="44"/>
        <v>9</v>
      </c>
      <c r="O407" s="9" t="str">
        <f t="shared" si="45"/>
        <v>tier - 2</v>
      </c>
      <c r="P407" s="9" t="str">
        <f t="shared" si="46"/>
        <v>R1012</v>
      </c>
      <c r="Q407" s="36" t="str">
        <f t="shared" si="47"/>
        <v>22-Jun-1993</v>
      </c>
      <c r="R407" s="36">
        <v>34142</v>
      </c>
      <c r="S407" s="52">
        <f t="shared" si="48"/>
        <v>30</v>
      </c>
      <c r="T407" s="55">
        <v>3736.46</v>
      </c>
      <c r="U407" s="15" t="s">
        <v>434</v>
      </c>
      <c r="V407" s="72">
        <v>34142</v>
      </c>
      <c r="W407" s="15">
        <v>0</v>
      </c>
      <c r="X407" s="55">
        <v>3736.46</v>
      </c>
      <c r="Y407" s="15">
        <v>1</v>
      </c>
      <c r="Z407" s="15">
        <v>9</v>
      </c>
      <c r="AA407" s="15" t="s">
        <v>23</v>
      </c>
      <c r="AB407" s="39">
        <v>30</v>
      </c>
    </row>
    <row r="408" spans="1:28" x14ac:dyDescent="0.35">
      <c r="A408" t="s">
        <v>435</v>
      </c>
      <c r="B408">
        <v>1986</v>
      </c>
      <c r="C408" t="s">
        <v>20</v>
      </c>
      <c r="D408" s="43">
        <v>9</v>
      </c>
      <c r="E408">
        <v>3</v>
      </c>
      <c r="F408" s="38">
        <v>3748.56</v>
      </c>
      <c r="G408" t="s">
        <v>11</v>
      </c>
      <c r="H408" t="s">
        <v>11</v>
      </c>
      <c r="I408" t="s">
        <v>13</v>
      </c>
      <c r="J408" s="41">
        <v>1986</v>
      </c>
      <c r="K408" s="44" t="s">
        <v>20</v>
      </c>
      <c r="L408" s="15">
        <f t="shared" si="42"/>
        <v>1</v>
      </c>
      <c r="M408" s="15" t="str">
        <f t="shared" si="43"/>
        <v>tier - 2</v>
      </c>
      <c r="N408" s="15">
        <f t="shared" si="44"/>
        <v>9</v>
      </c>
      <c r="O408" s="9" t="str">
        <f t="shared" si="45"/>
        <v>tier - 2</v>
      </c>
      <c r="P408" s="9" t="str">
        <f t="shared" si="46"/>
        <v>R1013</v>
      </c>
      <c r="Q408" s="36" t="str">
        <f t="shared" si="47"/>
        <v>9-Sep-1986</v>
      </c>
      <c r="R408" s="36">
        <v>31664</v>
      </c>
      <c r="S408" s="52">
        <f t="shared" si="48"/>
        <v>37</v>
      </c>
      <c r="T408" s="55">
        <v>3748.56</v>
      </c>
      <c r="U408" s="15" t="s">
        <v>435</v>
      </c>
      <c r="V408" s="72">
        <v>31664</v>
      </c>
      <c r="W408" s="15">
        <v>3</v>
      </c>
      <c r="X408" s="55">
        <v>3748.56</v>
      </c>
      <c r="Y408" s="15">
        <v>1</v>
      </c>
      <c r="Z408" s="15">
        <v>9</v>
      </c>
      <c r="AA408" s="15" t="s">
        <v>13</v>
      </c>
      <c r="AB408" s="39">
        <v>37</v>
      </c>
    </row>
    <row r="409" spans="1:28" x14ac:dyDescent="0.35">
      <c r="A409" t="s">
        <v>436</v>
      </c>
      <c r="B409">
        <v>1991</v>
      </c>
      <c r="C409" t="s">
        <v>37</v>
      </c>
      <c r="D409" s="43">
        <v>28</v>
      </c>
      <c r="E409">
        <v>0</v>
      </c>
      <c r="F409" s="38">
        <v>3756.62</v>
      </c>
      <c r="G409" t="s">
        <v>11</v>
      </c>
      <c r="H409" t="s">
        <v>11</v>
      </c>
      <c r="I409" t="s">
        <v>13</v>
      </c>
      <c r="J409" s="41">
        <v>1991</v>
      </c>
      <c r="K409" s="44" t="s">
        <v>37</v>
      </c>
      <c r="L409" s="15">
        <f t="shared" si="42"/>
        <v>1</v>
      </c>
      <c r="M409" s="15" t="str">
        <f t="shared" si="43"/>
        <v>tier - 2</v>
      </c>
      <c r="N409" s="15">
        <f t="shared" si="44"/>
        <v>9</v>
      </c>
      <c r="O409" s="9" t="str">
        <f t="shared" si="45"/>
        <v>tier - 2</v>
      </c>
      <c r="P409" s="9" t="str">
        <f t="shared" si="46"/>
        <v>R1013</v>
      </c>
      <c r="Q409" s="36" t="str">
        <f t="shared" si="47"/>
        <v>28-Oct-1991</v>
      </c>
      <c r="R409" s="36">
        <v>33539</v>
      </c>
      <c r="S409" s="52">
        <f t="shared" si="48"/>
        <v>32</v>
      </c>
      <c r="T409" s="55">
        <v>3756.62</v>
      </c>
      <c r="U409" s="15" t="s">
        <v>436</v>
      </c>
      <c r="V409" s="72">
        <v>33539</v>
      </c>
      <c r="W409" s="15">
        <v>0</v>
      </c>
      <c r="X409" s="55">
        <v>3756.62</v>
      </c>
      <c r="Y409" s="15">
        <v>1</v>
      </c>
      <c r="Z409" s="15">
        <v>9</v>
      </c>
      <c r="AA409" s="15" t="s">
        <v>13</v>
      </c>
      <c r="AB409" s="39">
        <v>32</v>
      </c>
    </row>
    <row r="410" spans="1:28" x14ac:dyDescent="0.35">
      <c r="A410" t="s">
        <v>437</v>
      </c>
      <c r="B410">
        <v>1991</v>
      </c>
      <c r="C410" t="s">
        <v>35</v>
      </c>
      <c r="D410" s="43">
        <v>25</v>
      </c>
      <c r="E410">
        <v>0</v>
      </c>
      <c r="F410" s="38">
        <v>3757.84</v>
      </c>
      <c r="G410" t="s">
        <v>11</v>
      </c>
      <c r="H410" t="s">
        <v>16</v>
      </c>
      <c r="I410" t="s">
        <v>13</v>
      </c>
      <c r="J410" s="41">
        <v>1991</v>
      </c>
      <c r="K410" s="44" t="s">
        <v>35</v>
      </c>
      <c r="L410" s="15">
        <f t="shared" si="42"/>
        <v>1</v>
      </c>
      <c r="M410" s="15" t="str">
        <f t="shared" si="43"/>
        <v>tier - 2</v>
      </c>
      <c r="N410" s="15">
        <f t="shared" si="44"/>
        <v>2</v>
      </c>
      <c r="O410" s="9" t="str">
        <f t="shared" si="45"/>
        <v>tier - 1</v>
      </c>
      <c r="P410" s="9" t="str">
        <f t="shared" si="46"/>
        <v>R1013</v>
      </c>
      <c r="Q410" s="36" t="str">
        <f t="shared" si="47"/>
        <v>25-Aug-1991</v>
      </c>
      <c r="R410" s="36">
        <v>33475</v>
      </c>
      <c r="S410" s="52">
        <f t="shared" si="48"/>
        <v>32</v>
      </c>
      <c r="T410" s="55">
        <v>3757.84</v>
      </c>
      <c r="U410" s="15" t="s">
        <v>437</v>
      </c>
      <c r="V410" s="72">
        <v>33475</v>
      </c>
      <c r="W410" s="15">
        <v>0</v>
      </c>
      <c r="X410" s="55">
        <v>3757.84</v>
      </c>
      <c r="Y410" s="15">
        <v>1</v>
      </c>
      <c r="Z410" s="15">
        <v>2</v>
      </c>
      <c r="AA410" s="15" t="s">
        <v>13</v>
      </c>
      <c r="AB410" s="39">
        <v>32</v>
      </c>
    </row>
    <row r="411" spans="1:28" x14ac:dyDescent="0.35">
      <c r="A411" t="s">
        <v>438</v>
      </c>
      <c r="B411">
        <v>1991</v>
      </c>
      <c r="C411" t="s">
        <v>37</v>
      </c>
      <c r="D411" s="43">
        <v>24</v>
      </c>
      <c r="E411">
        <v>0</v>
      </c>
      <c r="F411" s="38">
        <v>3761.29</v>
      </c>
      <c r="G411" t="s">
        <v>11</v>
      </c>
      <c r="H411" t="s">
        <v>12</v>
      </c>
      <c r="I411" t="s">
        <v>42</v>
      </c>
      <c r="J411" s="41">
        <v>1991</v>
      </c>
      <c r="K411" s="44" t="s">
        <v>37</v>
      </c>
      <c r="L411" s="15">
        <f t="shared" si="42"/>
        <v>1</v>
      </c>
      <c r="M411" s="15" t="str">
        <f t="shared" si="43"/>
        <v>tier - 2</v>
      </c>
      <c r="N411" s="15">
        <f t="shared" si="44"/>
        <v>1</v>
      </c>
      <c r="O411" s="9" t="str">
        <f t="shared" si="45"/>
        <v>tier - 3</v>
      </c>
      <c r="P411" s="9" t="str">
        <f t="shared" si="46"/>
        <v>R1011</v>
      </c>
      <c r="Q411" s="36" t="str">
        <f t="shared" si="47"/>
        <v>24-Oct-1991</v>
      </c>
      <c r="R411" s="36">
        <v>33535</v>
      </c>
      <c r="S411" s="52">
        <f t="shared" si="48"/>
        <v>32</v>
      </c>
      <c r="T411" s="55">
        <v>3761.29</v>
      </c>
      <c r="U411" s="15" t="s">
        <v>438</v>
      </c>
      <c r="V411" s="72">
        <v>33535</v>
      </c>
      <c r="W411" s="15">
        <v>0</v>
      </c>
      <c r="X411" s="55">
        <v>3761.29</v>
      </c>
      <c r="Y411" s="15">
        <v>1</v>
      </c>
      <c r="Z411" s="15">
        <v>1</v>
      </c>
      <c r="AA411" s="15" t="s">
        <v>42</v>
      </c>
      <c r="AB411" s="39">
        <v>32</v>
      </c>
    </row>
    <row r="412" spans="1:28" x14ac:dyDescent="0.35">
      <c r="A412" t="s">
        <v>439</v>
      </c>
      <c r="B412">
        <v>1994</v>
      </c>
      <c r="C412" t="s">
        <v>15</v>
      </c>
      <c r="D412" s="43">
        <v>21</v>
      </c>
      <c r="E412">
        <v>1</v>
      </c>
      <c r="F412" s="38">
        <v>3766.88</v>
      </c>
      <c r="G412" t="s">
        <v>11</v>
      </c>
      <c r="H412" t="s">
        <v>16</v>
      </c>
      <c r="I412" t="s">
        <v>13</v>
      </c>
      <c r="J412" s="41">
        <v>1994</v>
      </c>
      <c r="K412" s="44" t="s">
        <v>15</v>
      </c>
      <c r="L412" s="15">
        <f t="shared" si="42"/>
        <v>1</v>
      </c>
      <c r="M412" s="15" t="str">
        <f t="shared" si="43"/>
        <v>tier - 2</v>
      </c>
      <c r="N412" s="15">
        <f t="shared" si="44"/>
        <v>2</v>
      </c>
      <c r="O412" s="9" t="str">
        <f t="shared" si="45"/>
        <v>tier - 1</v>
      </c>
      <c r="P412" s="9" t="str">
        <f t="shared" si="46"/>
        <v>R1013</v>
      </c>
      <c r="Q412" s="36" t="str">
        <f t="shared" si="47"/>
        <v>21-Nov-1994</v>
      </c>
      <c r="R412" s="36">
        <v>34659</v>
      </c>
      <c r="S412" s="52">
        <f t="shared" si="48"/>
        <v>29</v>
      </c>
      <c r="T412" s="55">
        <v>3766.88</v>
      </c>
      <c r="U412" s="15" t="s">
        <v>439</v>
      </c>
      <c r="V412" s="72">
        <v>34659</v>
      </c>
      <c r="W412" s="15">
        <v>1</v>
      </c>
      <c r="X412" s="55">
        <v>3766.88</v>
      </c>
      <c r="Y412" s="15">
        <v>1</v>
      </c>
      <c r="Z412" s="15">
        <v>2</v>
      </c>
      <c r="AA412" s="15" t="s">
        <v>13</v>
      </c>
      <c r="AB412" s="39">
        <v>29</v>
      </c>
    </row>
    <row r="413" spans="1:28" x14ac:dyDescent="0.35">
      <c r="A413" t="s">
        <v>440</v>
      </c>
      <c r="B413">
        <v>1987</v>
      </c>
      <c r="C413" t="s">
        <v>37</v>
      </c>
      <c r="D413" s="43">
        <v>24</v>
      </c>
      <c r="E413">
        <v>3</v>
      </c>
      <c r="F413" s="38">
        <v>3773.23</v>
      </c>
      <c r="G413" t="s">
        <v>11</v>
      </c>
      <c r="H413" t="s">
        <v>12</v>
      </c>
      <c r="I413" t="s">
        <v>13</v>
      </c>
      <c r="J413" s="41">
        <v>1987</v>
      </c>
      <c r="K413" s="44" t="s">
        <v>37</v>
      </c>
      <c r="L413" s="15">
        <f t="shared" si="42"/>
        <v>1</v>
      </c>
      <c r="M413" s="15" t="str">
        <f t="shared" si="43"/>
        <v>tier - 2</v>
      </c>
      <c r="N413" s="15">
        <f t="shared" si="44"/>
        <v>1</v>
      </c>
      <c r="O413" s="9" t="str">
        <f t="shared" si="45"/>
        <v>tier - 3</v>
      </c>
      <c r="P413" s="9" t="str">
        <f t="shared" si="46"/>
        <v>R1013</v>
      </c>
      <c r="Q413" s="36" t="str">
        <f t="shared" si="47"/>
        <v>24-Oct-1987</v>
      </c>
      <c r="R413" s="36">
        <v>32074</v>
      </c>
      <c r="S413" s="52">
        <f t="shared" si="48"/>
        <v>36</v>
      </c>
      <c r="T413" s="55">
        <v>3773.23</v>
      </c>
      <c r="U413" s="15" t="s">
        <v>440</v>
      </c>
      <c r="V413" s="72">
        <v>32074</v>
      </c>
      <c r="W413" s="15">
        <v>3</v>
      </c>
      <c r="X413" s="55">
        <v>3773.23</v>
      </c>
      <c r="Y413" s="15">
        <v>1</v>
      </c>
      <c r="Z413" s="15">
        <v>1</v>
      </c>
      <c r="AA413" s="15" t="s">
        <v>13</v>
      </c>
      <c r="AB413" s="39">
        <v>36</v>
      </c>
    </row>
    <row r="414" spans="1:28" x14ac:dyDescent="0.35">
      <c r="A414" t="s">
        <v>441</v>
      </c>
      <c r="B414">
        <v>1981</v>
      </c>
      <c r="C414" t="s">
        <v>30</v>
      </c>
      <c r="D414" s="43">
        <v>13</v>
      </c>
      <c r="E414">
        <v>1</v>
      </c>
      <c r="F414" s="38">
        <v>3785.77</v>
      </c>
      <c r="G414" t="s">
        <v>11</v>
      </c>
      <c r="H414" t="s">
        <v>16</v>
      </c>
      <c r="I414" t="s">
        <v>13</v>
      </c>
      <c r="J414" s="41">
        <v>1981</v>
      </c>
      <c r="K414" s="44" t="s">
        <v>30</v>
      </c>
      <c r="L414" s="15">
        <f t="shared" si="42"/>
        <v>1</v>
      </c>
      <c r="M414" s="15" t="str">
        <f t="shared" si="43"/>
        <v>tier - 2</v>
      </c>
      <c r="N414" s="15">
        <f t="shared" si="44"/>
        <v>2</v>
      </c>
      <c r="O414" s="9" t="str">
        <f t="shared" si="45"/>
        <v>tier - 1</v>
      </c>
      <c r="P414" s="9" t="str">
        <f t="shared" si="46"/>
        <v>R1013</v>
      </c>
      <c r="Q414" s="36" t="str">
        <f t="shared" si="47"/>
        <v>13-Dec-1981</v>
      </c>
      <c r="R414" s="36">
        <v>29933</v>
      </c>
      <c r="S414" s="52">
        <f t="shared" si="48"/>
        <v>42</v>
      </c>
      <c r="T414" s="55">
        <v>3785.77</v>
      </c>
      <c r="U414" s="15" t="s">
        <v>441</v>
      </c>
      <c r="V414" s="72">
        <v>29933</v>
      </c>
      <c r="W414" s="15">
        <v>1</v>
      </c>
      <c r="X414" s="55">
        <v>3785.77</v>
      </c>
      <c r="Y414" s="15">
        <v>1</v>
      </c>
      <c r="Z414" s="15">
        <v>2</v>
      </c>
      <c r="AA414" s="15" t="s">
        <v>13</v>
      </c>
      <c r="AB414" s="39">
        <v>42</v>
      </c>
    </row>
    <row r="415" spans="1:28" x14ac:dyDescent="0.35">
      <c r="A415" t="s">
        <v>442</v>
      </c>
      <c r="B415">
        <v>1988</v>
      </c>
      <c r="C415" t="s">
        <v>35</v>
      </c>
      <c r="D415" s="43">
        <v>28</v>
      </c>
      <c r="E415">
        <v>3</v>
      </c>
      <c r="F415" s="38">
        <v>3793.55</v>
      </c>
      <c r="G415" t="s">
        <v>11</v>
      </c>
      <c r="H415" t="s">
        <v>12</v>
      </c>
      <c r="I415" t="s">
        <v>13</v>
      </c>
      <c r="J415" s="41">
        <v>1988</v>
      </c>
      <c r="K415" s="44" t="s">
        <v>35</v>
      </c>
      <c r="L415" s="15">
        <f t="shared" si="42"/>
        <v>1</v>
      </c>
      <c r="M415" s="15" t="str">
        <f t="shared" si="43"/>
        <v>tier - 2</v>
      </c>
      <c r="N415" s="15">
        <f t="shared" si="44"/>
        <v>1</v>
      </c>
      <c r="O415" s="9" t="str">
        <f t="shared" si="45"/>
        <v>tier - 3</v>
      </c>
      <c r="P415" s="9" t="str">
        <f t="shared" si="46"/>
        <v>R1013</v>
      </c>
      <c r="Q415" s="36" t="str">
        <f t="shared" si="47"/>
        <v>28-Aug-1988</v>
      </c>
      <c r="R415" s="36">
        <v>32383</v>
      </c>
      <c r="S415" s="52">
        <f t="shared" si="48"/>
        <v>35</v>
      </c>
      <c r="T415" s="55">
        <v>3793.55</v>
      </c>
      <c r="U415" s="15" t="s">
        <v>442</v>
      </c>
      <c r="V415" s="72">
        <v>32383</v>
      </c>
      <c r="W415" s="15">
        <v>3</v>
      </c>
      <c r="X415" s="55">
        <v>3793.55</v>
      </c>
      <c r="Y415" s="15">
        <v>1</v>
      </c>
      <c r="Z415" s="15">
        <v>1</v>
      </c>
      <c r="AA415" s="15" t="s">
        <v>13</v>
      </c>
      <c r="AB415" s="39">
        <v>35</v>
      </c>
    </row>
    <row r="416" spans="1:28" x14ac:dyDescent="0.35">
      <c r="A416" t="s">
        <v>443</v>
      </c>
      <c r="B416">
        <v>1999</v>
      </c>
      <c r="C416" t="s">
        <v>18</v>
      </c>
      <c r="D416" s="43">
        <v>24</v>
      </c>
      <c r="E416">
        <v>0</v>
      </c>
      <c r="F416" s="38">
        <v>3796.36</v>
      </c>
      <c r="G416" t="s">
        <v>11</v>
      </c>
      <c r="H416" t="s">
        <v>12</v>
      </c>
      <c r="I416" t="s">
        <v>23</v>
      </c>
      <c r="J416" s="41">
        <v>1999</v>
      </c>
      <c r="K416" s="44" t="s">
        <v>18</v>
      </c>
      <c r="L416" s="15">
        <f t="shared" si="42"/>
        <v>1</v>
      </c>
      <c r="M416" s="15" t="str">
        <f t="shared" si="43"/>
        <v>tier - 2</v>
      </c>
      <c r="N416" s="15">
        <f t="shared" si="44"/>
        <v>1</v>
      </c>
      <c r="O416" s="9" t="str">
        <f t="shared" si="45"/>
        <v>tier - 3</v>
      </c>
      <c r="P416" s="9" t="str">
        <f t="shared" si="46"/>
        <v>R1012</v>
      </c>
      <c r="Q416" s="36" t="str">
        <f t="shared" si="47"/>
        <v>24-Jun-1999</v>
      </c>
      <c r="R416" s="36">
        <v>36335</v>
      </c>
      <c r="S416" s="52">
        <f t="shared" si="48"/>
        <v>24</v>
      </c>
      <c r="T416" s="55">
        <v>3796.36</v>
      </c>
      <c r="U416" s="15" t="s">
        <v>443</v>
      </c>
      <c r="V416" s="72">
        <v>36335</v>
      </c>
      <c r="W416" s="15">
        <v>0</v>
      </c>
      <c r="X416" s="55">
        <v>3796.36</v>
      </c>
      <c r="Y416" s="15">
        <v>1</v>
      </c>
      <c r="Z416" s="15">
        <v>1</v>
      </c>
      <c r="AA416" s="15" t="s">
        <v>23</v>
      </c>
      <c r="AB416" s="39">
        <v>24</v>
      </c>
    </row>
    <row r="417" spans="1:28" x14ac:dyDescent="0.35">
      <c r="A417" t="s">
        <v>444</v>
      </c>
      <c r="B417">
        <v>1981</v>
      </c>
      <c r="C417" t="s">
        <v>20</v>
      </c>
      <c r="D417" s="43">
        <v>29</v>
      </c>
      <c r="E417">
        <v>1</v>
      </c>
      <c r="F417" s="38">
        <v>3797.2</v>
      </c>
      <c r="G417" t="s">
        <v>11</v>
      </c>
      <c r="H417" t="s">
        <v>12</v>
      </c>
      <c r="I417" t="s">
        <v>23</v>
      </c>
      <c r="J417" s="41">
        <v>1981</v>
      </c>
      <c r="K417" s="44" t="s">
        <v>20</v>
      </c>
      <c r="L417" s="15">
        <f t="shared" si="42"/>
        <v>1</v>
      </c>
      <c r="M417" s="15" t="str">
        <f t="shared" si="43"/>
        <v>tier - 2</v>
      </c>
      <c r="N417" s="15">
        <f t="shared" si="44"/>
        <v>1</v>
      </c>
      <c r="O417" s="9" t="str">
        <f t="shared" si="45"/>
        <v>tier - 3</v>
      </c>
      <c r="P417" s="9" t="str">
        <f t="shared" si="46"/>
        <v>R1012</v>
      </c>
      <c r="Q417" s="36" t="str">
        <f t="shared" si="47"/>
        <v>29-Sep-1981</v>
      </c>
      <c r="R417" s="36">
        <v>29858</v>
      </c>
      <c r="S417" s="52">
        <f t="shared" si="48"/>
        <v>42</v>
      </c>
      <c r="T417" s="55">
        <v>3797.2</v>
      </c>
      <c r="U417" s="15" t="s">
        <v>444</v>
      </c>
      <c r="V417" s="72">
        <v>29858</v>
      </c>
      <c r="W417" s="15">
        <v>1</v>
      </c>
      <c r="X417" s="55">
        <v>3797.2</v>
      </c>
      <c r="Y417" s="15">
        <v>1</v>
      </c>
      <c r="Z417" s="15">
        <v>1</v>
      </c>
      <c r="AA417" s="15" t="s">
        <v>23</v>
      </c>
      <c r="AB417" s="39">
        <v>42</v>
      </c>
    </row>
    <row r="418" spans="1:28" x14ac:dyDescent="0.35">
      <c r="A418" t="s">
        <v>445</v>
      </c>
      <c r="B418">
        <v>1994</v>
      </c>
      <c r="C418" t="s">
        <v>35</v>
      </c>
      <c r="D418" s="43">
        <v>12</v>
      </c>
      <c r="E418">
        <v>2</v>
      </c>
      <c r="F418" s="38">
        <v>3847.67</v>
      </c>
      <c r="G418" t="s">
        <v>12</v>
      </c>
      <c r="H418" t="s">
        <v>11</v>
      </c>
      <c r="I418" t="s">
        <v>42</v>
      </c>
      <c r="J418" s="41">
        <v>1994</v>
      </c>
      <c r="K418" s="44" t="s">
        <v>35</v>
      </c>
      <c r="L418" s="15">
        <f t="shared" si="42"/>
        <v>4</v>
      </c>
      <c r="M418" s="15" t="str">
        <f t="shared" si="43"/>
        <v>tier - 3</v>
      </c>
      <c r="N418" s="15">
        <f t="shared" si="44"/>
        <v>9</v>
      </c>
      <c r="O418" s="9" t="str">
        <f t="shared" si="45"/>
        <v>tier - 2</v>
      </c>
      <c r="P418" s="9" t="str">
        <f t="shared" si="46"/>
        <v>R1011</v>
      </c>
      <c r="Q418" s="36" t="str">
        <f t="shared" si="47"/>
        <v>12-Aug-1994</v>
      </c>
      <c r="R418" s="36">
        <v>34558</v>
      </c>
      <c r="S418" s="52">
        <f t="shared" si="48"/>
        <v>29</v>
      </c>
      <c r="T418" s="55">
        <v>3847.67</v>
      </c>
      <c r="U418" s="15" t="s">
        <v>445</v>
      </c>
      <c r="V418" s="72">
        <v>34558</v>
      </c>
      <c r="W418" s="15">
        <v>2</v>
      </c>
      <c r="X418" s="55">
        <v>3847.67</v>
      </c>
      <c r="Y418" s="15">
        <v>4</v>
      </c>
      <c r="Z418" s="15">
        <v>9</v>
      </c>
      <c r="AA418" s="15" t="s">
        <v>42</v>
      </c>
      <c r="AB418" s="39">
        <v>29</v>
      </c>
    </row>
    <row r="419" spans="1:28" x14ac:dyDescent="0.35">
      <c r="A419" t="s">
        <v>446</v>
      </c>
      <c r="B419">
        <v>1991</v>
      </c>
      <c r="C419" t="s">
        <v>35</v>
      </c>
      <c r="D419" s="43">
        <v>19</v>
      </c>
      <c r="E419">
        <v>0</v>
      </c>
      <c r="F419" s="38">
        <v>3857.76</v>
      </c>
      <c r="G419" t="s">
        <v>12</v>
      </c>
      <c r="H419" t="s">
        <v>16</v>
      </c>
      <c r="I419" t="s">
        <v>168</v>
      </c>
      <c r="J419" s="41">
        <v>1991</v>
      </c>
      <c r="K419" s="44" t="s">
        <v>35</v>
      </c>
      <c r="L419" s="15">
        <f t="shared" si="42"/>
        <v>4</v>
      </c>
      <c r="M419" s="15" t="str">
        <f t="shared" si="43"/>
        <v>tier - 3</v>
      </c>
      <c r="N419" s="15">
        <f t="shared" si="44"/>
        <v>2</v>
      </c>
      <c r="O419" s="9" t="str">
        <f t="shared" si="45"/>
        <v>tier - 1</v>
      </c>
      <c r="P419" s="9" t="str">
        <f t="shared" si="46"/>
        <v>R1016</v>
      </c>
      <c r="Q419" s="36" t="str">
        <f t="shared" si="47"/>
        <v>19-Aug-1991</v>
      </c>
      <c r="R419" s="36">
        <v>33469</v>
      </c>
      <c r="S419" s="52">
        <f t="shared" si="48"/>
        <v>32</v>
      </c>
      <c r="T419" s="55">
        <v>3857.76</v>
      </c>
      <c r="U419" s="15" t="s">
        <v>446</v>
      </c>
      <c r="V419" s="72">
        <v>33469</v>
      </c>
      <c r="W419" s="15">
        <v>0</v>
      </c>
      <c r="X419" s="55">
        <v>3857.76</v>
      </c>
      <c r="Y419" s="15">
        <v>4</v>
      </c>
      <c r="Z419" s="15">
        <v>2</v>
      </c>
      <c r="AA419" s="15" t="s">
        <v>168</v>
      </c>
      <c r="AB419" s="39">
        <v>32</v>
      </c>
    </row>
    <row r="420" spans="1:28" x14ac:dyDescent="0.35">
      <c r="A420" t="s">
        <v>447</v>
      </c>
      <c r="B420">
        <v>2001</v>
      </c>
      <c r="C420" t="s">
        <v>18</v>
      </c>
      <c r="D420" s="43">
        <v>6</v>
      </c>
      <c r="E420">
        <v>0</v>
      </c>
      <c r="F420" s="38">
        <v>3858.51</v>
      </c>
      <c r="G420" t="s">
        <v>11</v>
      </c>
      <c r="H420" t="s">
        <v>12</v>
      </c>
      <c r="I420" t="s">
        <v>200</v>
      </c>
      <c r="J420" s="41">
        <v>2001</v>
      </c>
      <c r="K420" s="44" t="s">
        <v>18</v>
      </c>
      <c r="L420" s="15">
        <f t="shared" si="42"/>
        <v>1</v>
      </c>
      <c r="M420" s="15" t="str">
        <f t="shared" si="43"/>
        <v>tier - 2</v>
      </c>
      <c r="N420" s="15">
        <f t="shared" si="44"/>
        <v>1</v>
      </c>
      <c r="O420" s="9" t="str">
        <f t="shared" si="45"/>
        <v>tier - 3</v>
      </c>
      <c r="P420" s="9" t="str">
        <f t="shared" si="46"/>
        <v>R1025</v>
      </c>
      <c r="Q420" s="36" t="str">
        <f t="shared" si="47"/>
        <v>6-Jun-2001</v>
      </c>
      <c r="R420" s="36">
        <v>37048</v>
      </c>
      <c r="S420" s="52">
        <f t="shared" si="48"/>
        <v>22</v>
      </c>
      <c r="T420" s="55">
        <v>3858.51</v>
      </c>
      <c r="U420" s="15" t="s">
        <v>447</v>
      </c>
      <c r="V420" s="72">
        <v>37048</v>
      </c>
      <c r="W420" s="15">
        <v>0</v>
      </c>
      <c r="X420" s="55">
        <v>3858.51</v>
      </c>
      <c r="Y420" s="15">
        <v>1</v>
      </c>
      <c r="Z420" s="15">
        <v>1</v>
      </c>
      <c r="AA420" s="15" t="s">
        <v>200</v>
      </c>
      <c r="AB420" s="39">
        <v>22</v>
      </c>
    </row>
    <row r="421" spans="1:28" x14ac:dyDescent="0.35">
      <c r="A421" t="s">
        <v>448</v>
      </c>
      <c r="B421">
        <v>2001</v>
      </c>
      <c r="C421" t="s">
        <v>37</v>
      </c>
      <c r="D421" s="43">
        <v>18</v>
      </c>
      <c r="E421">
        <v>3</v>
      </c>
      <c r="F421" s="38">
        <v>3861.21</v>
      </c>
      <c r="G421" t="s">
        <v>11</v>
      </c>
      <c r="H421" t="s">
        <v>11</v>
      </c>
      <c r="I421" t="s">
        <v>168</v>
      </c>
      <c r="J421" s="41">
        <v>2001</v>
      </c>
      <c r="K421" s="44" t="s">
        <v>37</v>
      </c>
      <c r="L421" s="15">
        <f t="shared" si="42"/>
        <v>1</v>
      </c>
      <c r="M421" s="15" t="str">
        <f t="shared" si="43"/>
        <v>tier - 2</v>
      </c>
      <c r="N421" s="15">
        <f t="shared" si="44"/>
        <v>9</v>
      </c>
      <c r="O421" s="9" t="str">
        <f t="shared" si="45"/>
        <v>tier - 2</v>
      </c>
      <c r="P421" s="9" t="str">
        <f t="shared" si="46"/>
        <v>R1016</v>
      </c>
      <c r="Q421" s="36" t="str">
        <f t="shared" si="47"/>
        <v>18-Oct-2001</v>
      </c>
      <c r="R421" s="36">
        <v>37182</v>
      </c>
      <c r="S421" s="52">
        <f t="shared" si="48"/>
        <v>22</v>
      </c>
      <c r="T421" s="55">
        <v>3861.21</v>
      </c>
      <c r="U421" s="15" t="s">
        <v>448</v>
      </c>
      <c r="V421" s="72">
        <v>37182</v>
      </c>
      <c r="W421" s="15">
        <v>3</v>
      </c>
      <c r="X421" s="55">
        <v>3861.21</v>
      </c>
      <c r="Y421" s="15">
        <v>1</v>
      </c>
      <c r="Z421" s="15">
        <v>9</v>
      </c>
      <c r="AA421" s="15" t="s">
        <v>168</v>
      </c>
      <c r="AB421" s="39">
        <v>22</v>
      </c>
    </row>
    <row r="422" spans="1:28" x14ac:dyDescent="0.35">
      <c r="A422" t="s">
        <v>449</v>
      </c>
      <c r="B422">
        <v>1990</v>
      </c>
      <c r="C422" t="s">
        <v>18</v>
      </c>
      <c r="D422" s="43">
        <v>24</v>
      </c>
      <c r="E422">
        <v>0</v>
      </c>
      <c r="F422" s="38">
        <v>3866.86</v>
      </c>
      <c r="G422" t="s">
        <v>16</v>
      </c>
      <c r="H422" t="s">
        <v>16</v>
      </c>
      <c r="I422" t="s">
        <v>23</v>
      </c>
      <c r="J422" s="41">
        <v>1990</v>
      </c>
      <c r="K422" s="44" t="s">
        <v>18</v>
      </c>
      <c r="L422" s="15">
        <f t="shared" si="42"/>
        <v>240</v>
      </c>
      <c r="M422" s="15" t="str">
        <f t="shared" si="43"/>
        <v>tier - 1</v>
      </c>
      <c r="N422" s="15">
        <f t="shared" si="44"/>
        <v>2</v>
      </c>
      <c r="O422" s="9" t="str">
        <f t="shared" si="45"/>
        <v>tier - 1</v>
      </c>
      <c r="P422" s="9" t="str">
        <f t="shared" si="46"/>
        <v>R1012</v>
      </c>
      <c r="Q422" s="36" t="str">
        <f t="shared" si="47"/>
        <v>24-Jun-1990</v>
      </c>
      <c r="R422" s="36">
        <v>33048</v>
      </c>
      <c r="S422" s="52">
        <f t="shared" si="48"/>
        <v>33</v>
      </c>
      <c r="T422" s="55">
        <v>3866.86</v>
      </c>
      <c r="U422" s="15" t="s">
        <v>449</v>
      </c>
      <c r="V422" s="72">
        <v>33048</v>
      </c>
      <c r="W422" s="15">
        <v>0</v>
      </c>
      <c r="X422" s="55">
        <v>3866.86</v>
      </c>
      <c r="Y422" s="15">
        <v>240</v>
      </c>
      <c r="Z422" s="15">
        <v>2</v>
      </c>
      <c r="AA422" s="15" t="s">
        <v>23</v>
      </c>
      <c r="AB422" s="39">
        <v>33</v>
      </c>
    </row>
    <row r="423" spans="1:28" x14ac:dyDescent="0.35">
      <c r="A423" t="s">
        <v>450</v>
      </c>
      <c r="B423">
        <v>1991</v>
      </c>
      <c r="C423" t="s">
        <v>10</v>
      </c>
      <c r="D423" s="43">
        <v>25</v>
      </c>
      <c r="E423">
        <v>1</v>
      </c>
      <c r="F423" s="38">
        <v>3875.73</v>
      </c>
      <c r="G423" t="s">
        <v>11</v>
      </c>
      <c r="H423" t="s">
        <v>12</v>
      </c>
      <c r="I423" t="s">
        <v>13</v>
      </c>
      <c r="J423" s="41">
        <v>1991</v>
      </c>
      <c r="K423" s="44" t="s">
        <v>10</v>
      </c>
      <c r="L423" s="15">
        <f t="shared" si="42"/>
        <v>1</v>
      </c>
      <c r="M423" s="15" t="str">
        <f t="shared" si="43"/>
        <v>tier - 2</v>
      </c>
      <c r="N423" s="15">
        <f t="shared" si="44"/>
        <v>1</v>
      </c>
      <c r="O423" s="9" t="str">
        <f t="shared" si="45"/>
        <v>tier - 3</v>
      </c>
      <c r="P423" s="9" t="str">
        <f t="shared" si="46"/>
        <v>R1013</v>
      </c>
      <c r="Q423" s="36" t="str">
        <f t="shared" si="47"/>
        <v>25-Jul-1991</v>
      </c>
      <c r="R423" s="36">
        <v>33444</v>
      </c>
      <c r="S423" s="52">
        <f t="shared" si="48"/>
        <v>32</v>
      </c>
      <c r="T423" s="55">
        <v>3875.73</v>
      </c>
      <c r="U423" s="15" t="s">
        <v>450</v>
      </c>
      <c r="V423" s="72">
        <v>33444</v>
      </c>
      <c r="W423" s="15">
        <v>1</v>
      </c>
      <c r="X423" s="55">
        <v>3875.73</v>
      </c>
      <c r="Y423" s="15">
        <v>1</v>
      </c>
      <c r="Z423" s="15">
        <v>1</v>
      </c>
      <c r="AA423" s="15" t="s">
        <v>13</v>
      </c>
      <c r="AB423" s="39">
        <v>32</v>
      </c>
    </row>
    <row r="424" spans="1:28" x14ac:dyDescent="0.35">
      <c r="A424" t="s">
        <v>451</v>
      </c>
      <c r="B424">
        <v>1996</v>
      </c>
      <c r="C424" t="s">
        <v>37</v>
      </c>
      <c r="D424" s="43">
        <v>23</v>
      </c>
      <c r="E424">
        <v>2</v>
      </c>
      <c r="F424" s="38">
        <v>3877.3</v>
      </c>
      <c r="G424" t="s">
        <v>16</v>
      </c>
      <c r="H424" t="s">
        <v>12</v>
      </c>
      <c r="I424" t="s">
        <v>23</v>
      </c>
      <c r="J424" s="41">
        <v>1996</v>
      </c>
      <c r="K424" s="44" t="s">
        <v>37</v>
      </c>
      <c r="L424" s="15">
        <f t="shared" si="42"/>
        <v>240</v>
      </c>
      <c r="M424" s="15" t="str">
        <f t="shared" si="43"/>
        <v>tier - 1</v>
      </c>
      <c r="N424" s="15">
        <f t="shared" si="44"/>
        <v>1</v>
      </c>
      <c r="O424" s="9" t="str">
        <f t="shared" si="45"/>
        <v>tier - 3</v>
      </c>
      <c r="P424" s="9" t="str">
        <f t="shared" si="46"/>
        <v>R1012</v>
      </c>
      <c r="Q424" s="36" t="str">
        <f t="shared" si="47"/>
        <v>23-Oct-1996</v>
      </c>
      <c r="R424" s="36">
        <v>35361</v>
      </c>
      <c r="S424" s="52">
        <f t="shared" si="48"/>
        <v>27</v>
      </c>
      <c r="T424" s="55">
        <v>3877.3</v>
      </c>
      <c r="U424" s="15" t="s">
        <v>451</v>
      </c>
      <c r="V424" s="72">
        <v>35361</v>
      </c>
      <c r="W424" s="15">
        <v>2</v>
      </c>
      <c r="X424" s="55">
        <v>3877.3</v>
      </c>
      <c r="Y424" s="15">
        <v>240</v>
      </c>
      <c r="Z424" s="15">
        <v>1</v>
      </c>
      <c r="AA424" s="15" t="s">
        <v>23</v>
      </c>
      <c r="AB424" s="39">
        <v>27</v>
      </c>
    </row>
    <row r="425" spans="1:28" x14ac:dyDescent="0.35">
      <c r="A425" t="s">
        <v>452</v>
      </c>
      <c r="B425">
        <v>2004</v>
      </c>
      <c r="C425" t="s">
        <v>10</v>
      </c>
      <c r="D425" s="43">
        <v>13</v>
      </c>
      <c r="E425">
        <v>0</v>
      </c>
      <c r="F425" s="38">
        <v>3889.2</v>
      </c>
      <c r="G425" t="s">
        <v>11</v>
      </c>
      <c r="H425" t="s">
        <v>11</v>
      </c>
      <c r="I425" t="s">
        <v>23</v>
      </c>
      <c r="J425" s="41">
        <v>2004</v>
      </c>
      <c r="K425" s="44" t="s">
        <v>10</v>
      </c>
      <c r="L425" s="15">
        <f t="shared" si="42"/>
        <v>1</v>
      </c>
      <c r="M425" s="15" t="str">
        <f t="shared" si="43"/>
        <v>tier - 2</v>
      </c>
      <c r="N425" s="15">
        <f t="shared" si="44"/>
        <v>9</v>
      </c>
      <c r="O425" s="9" t="str">
        <f t="shared" si="45"/>
        <v>tier - 2</v>
      </c>
      <c r="P425" s="9" t="str">
        <f t="shared" si="46"/>
        <v>R1012</v>
      </c>
      <c r="Q425" s="36" t="str">
        <f t="shared" si="47"/>
        <v>13-Jul-2004</v>
      </c>
      <c r="R425" s="36">
        <v>38181</v>
      </c>
      <c r="S425" s="52">
        <f t="shared" si="48"/>
        <v>19</v>
      </c>
      <c r="T425" s="55">
        <v>3889.2</v>
      </c>
      <c r="U425" s="15" t="s">
        <v>452</v>
      </c>
      <c r="V425" s="72">
        <v>38181</v>
      </c>
      <c r="W425" s="15">
        <v>0</v>
      </c>
      <c r="X425" s="55">
        <v>3889.2</v>
      </c>
      <c r="Y425" s="15">
        <v>1</v>
      </c>
      <c r="Z425" s="15">
        <v>9</v>
      </c>
      <c r="AA425" s="15" t="s">
        <v>23</v>
      </c>
      <c r="AB425" s="39">
        <v>19</v>
      </c>
    </row>
    <row r="426" spans="1:28" x14ac:dyDescent="0.35">
      <c r="A426" t="s">
        <v>453</v>
      </c>
      <c r="B426">
        <v>1993</v>
      </c>
      <c r="C426" t="s">
        <v>20</v>
      </c>
      <c r="D426" s="43">
        <v>14</v>
      </c>
      <c r="E426">
        <v>0</v>
      </c>
      <c r="F426" s="38">
        <v>3898.35</v>
      </c>
      <c r="G426" t="s">
        <v>11</v>
      </c>
      <c r="H426" t="s">
        <v>11</v>
      </c>
      <c r="I426" t="s">
        <v>23</v>
      </c>
      <c r="J426" s="41">
        <v>1993</v>
      </c>
      <c r="K426" s="44" t="s">
        <v>20</v>
      </c>
      <c r="L426" s="15">
        <f t="shared" si="42"/>
        <v>1</v>
      </c>
      <c r="M426" s="15" t="str">
        <f t="shared" si="43"/>
        <v>tier - 2</v>
      </c>
      <c r="N426" s="15">
        <f t="shared" si="44"/>
        <v>9</v>
      </c>
      <c r="O426" s="9" t="str">
        <f t="shared" si="45"/>
        <v>tier - 2</v>
      </c>
      <c r="P426" s="9" t="str">
        <f t="shared" si="46"/>
        <v>R1012</v>
      </c>
      <c r="Q426" s="36" t="str">
        <f t="shared" si="47"/>
        <v>14-Sep-1993</v>
      </c>
      <c r="R426" s="36">
        <v>34226</v>
      </c>
      <c r="S426" s="52">
        <f t="shared" si="48"/>
        <v>30</v>
      </c>
      <c r="T426" s="55">
        <v>3898.35</v>
      </c>
      <c r="U426" s="15" t="s">
        <v>453</v>
      </c>
      <c r="V426" s="72">
        <v>34226</v>
      </c>
      <c r="W426" s="15">
        <v>0</v>
      </c>
      <c r="X426" s="55">
        <v>3898.35</v>
      </c>
      <c r="Y426" s="15">
        <v>1</v>
      </c>
      <c r="Z426" s="15">
        <v>9</v>
      </c>
      <c r="AA426" s="15" t="s">
        <v>23</v>
      </c>
      <c r="AB426" s="39">
        <v>30</v>
      </c>
    </row>
    <row r="427" spans="1:28" x14ac:dyDescent="0.35">
      <c r="A427" t="s">
        <v>454</v>
      </c>
      <c r="B427">
        <v>1981</v>
      </c>
      <c r="C427" t="s">
        <v>35</v>
      </c>
      <c r="D427" s="43">
        <v>27</v>
      </c>
      <c r="E427">
        <v>1</v>
      </c>
      <c r="F427" s="38">
        <v>3902.07</v>
      </c>
      <c r="G427" t="s">
        <v>11</v>
      </c>
      <c r="H427" t="s">
        <v>11</v>
      </c>
      <c r="I427" t="s">
        <v>13</v>
      </c>
      <c r="J427" s="41">
        <v>1981</v>
      </c>
      <c r="K427" s="44" t="s">
        <v>35</v>
      </c>
      <c r="L427" s="15">
        <f t="shared" si="42"/>
        <v>1</v>
      </c>
      <c r="M427" s="15" t="str">
        <f t="shared" si="43"/>
        <v>tier - 2</v>
      </c>
      <c r="N427" s="15">
        <f t="shared" si="44"/>
        <v>9</v>
      </c>
      <c r="O427" s="9" t="str">
        <f t="shared" si="45"/>
        <v>tier - 2</v>
      </c>
      <c r="P427" s="9" t="str">
        <f t="shared" si="46"/>
        <v>R1013</v>
      </c>
      <c r="Q427" s="36" t="str">
        <f t="shared" si="47"/>
        <v>27-Aug-1981</v>
      </c>
      <c r="R427" s="36">
        <v>29825</v>
      </c>
      <c r="S427" s="52">
        <f t="shared" si="48"/>
        <v>42</v>
      </c>
      <c r="T427" s="55">
        <v>3902.07</v>
      </c>
      <c r="U427" s="15" t="s">
        <v>454</v>
      </c>
      <c r="V427" s="72">
        <v>29825</v>
      </c>
      <c r="W427" s="15">
        <v>1</v>
      </c>
      <c r="X427" s="55">
        <v>3902.07</v>
      </c>
      <c r="Y427" s="15">
        <v>1</v>
      </c>
      <c r="Z427" s="15">
        <v>9</v>
      </c>
      <c r="AA427" s="15" t="s">
        <v>13</v>
      </c>
      <c r="AB427" s="39">
        <v>42</v>
      </c>
    </row>
    <row r="428" spans="1:28" x14ac:dyDescent="0.35">
      <c r="A428" t="s">
        <v>455</v>
      </c>
      <c r="B428">
        <v>1997</v>
      </c>
      <c r="C428" t="s">
        <v>15</v>
      </c>
      <c r="D428" s="43">
        <v>24</v>
      </c>
      <c r="E428">
        <v>3</v>
      </c>
      <c r="F428" s="38">
        <v>3906.13</v>
      </c>
      <c r="G428" t="s">
        <v>12</v>
      </c>
      <c r="H428" t="s">
        <v>12</v>
      </c>
      <c r="I428" t="s">
        <v>42</v>
      </c>
      <c r="J428" s="41">
        <v>1997</v>
      </c>
      <c r="K428" s="44" t="s">
        <v>15</v>
      </c>
      <c r="L428" s="15">
        <f t="shared" si="42"/>
        <v>4</v>
      </c>
      <c r="M428" s="15" t="str">
        <f t="shared" si="43"/>
        <v>tier - 3</v>
      </c>
      <c r="N428" s="15">
        <f t="shared" si="44"/>
        <v>1</v>
      </c>
      <c r="O428" s="9" t="str">
        <f t="shared" si="45"/>
        <v>tier - 3</v>
      </c>
      <c r="P428" s="9" t="str">
        <f t="shared" si="46"/>
        <v>R1011</v>
      </c>
      <c r="Q428" s="36" t="str">
        <f t="shared" si="47"/>
        <v>24-Nov-1997</v>
      </c>
      <c r="R428" s="36">
        <v>35758</v>
      </c>
      <c r="S428" s="52">
        <f t="shared" si="48"/>
        <v>26</v>
      </c>
      <c r="T428" s="55">
        <v>3906.13</v>
      </c>
      <c r="U428" s="15" t="s">
        <v>455</v>
      </c>
      <c r="V428" s="72">
        <v>35758</v>
      </c>
      <c r="W428" s="15">
        <v>3</v>
      </c>
      <c r="X428" s="55">
        <v>3906.13</v>
      </c>
      <c r="Y428" s="15">
        <v>4</v>
      </c>
      <c r="Z428" s="15">
        <v>1</v>
      </c>
      <c r="AA428" s="15" t="s">
        <v>42</v>
      </c>
      <c r="AB428" s="39">
        <v>26</v>
      </c>
    </row>
    <row r="429" spans="1:28" x14ac:dyDescent="0.35">
      <c r="A429" t="s">
        <v>456</v>
      </c>
      <c r="B429">
        <v>1985</v>
      </c>
      <c r="C429" t="s">
        <v>10</v>
      </c>
      <c r="D429" s="43">
        <v>5</v>
      </c>
      <c r="E429">
        <v>3</v>
      </c>
      <c r="F429" s="38">
        <v>3910.44</v>
      </c>
      <c r="G429" t="s">
        <v>11</v>
      </c>
      <c r="H429" t="s">
        <v>11</v>
      </c>
      <c r="I429" t="s">
        <v>13</v>
      </c>
      <c r="J429" s="41">
        <v>1985</v>
      </c>
      <c r="K429" s="44" t="s">
        <v>10</v>
      </c>
      <c r="L429" s="15">
        <f t="shared" si="42"/>
        <v>1</v>
      </c>
      <c r="M429" s="15" t="str">
        <f t="shared" si="43"/>
        <v>tier - 2</v>
      </c>
      <c r="N429" s="15">
        <f t="shared" si="44"/>
        <v>9</v>
      </c>
      <c r="O429" s="9" t="str">
        <f t="shared" si="45"/>
        <v>tier - 2</v>
      </c>
      <c r="P429" s="9" t="str">
        <f t="shared" si="46"/>
        <v>R1013</v>
      </c>
      <c r="Q429" s="36" t="str">
        <f t="shared" si="47"/>
        <v>5-Jul-1985</v>
      </c>
      <c r="R429" s="36">
        <v>31233</v>
      </c>
      <c r="S429" s="52">
        <f t="shared" si="48"/>
        <v>38</v>
      </c>
      <c r="T429" s="55">
        <v>3910.44</v>
      </c>
      <c r="U429" s="15" t="s">
        <v>456</v>
      </c>
      <c r="V429" s="72">
        <v>31233</v>
      </c>
      <c r="W429" s="15">
        <v>3</v>
      </c>
      <c r="X429" s="55">
        <v>3910.44</v>
      </c>
      <c r="Y429" s="15">
        <v>1</v>
      </c>
      <c r="Z429" s="15">
        <v>9</v>
      </c>
      <c r="AA429" s="15" t="s">
        <v>13</v>
      </c>
      <c r="AB429" s="39">
        <v>38</v>
      </c>
    </row>
    <row r="430" spans="1:28" x14ac:dyDescent="0.35">
      <c r="A430" t="s">
        <v>457</v>
      </c>
      <c r="B430">
        <v>2000</v>
      </c>
      <c r="C430" t="s">
        <v>10</v>
      </c>
      <c r="D430" s="43">
        <v>10</v>
      </c>
      <c r="E430">
        <v>2</v>
      </c>
      <c r="F430" s="38">
        <v>3925.76</v>
      </c>
      <c r="G430" t="s">
        <v>11</v>
      </c>
      <c r="H430" t="s">
        <v>11</v>
      </c>
      <c r="I430" t="s">
        <v>247</v>
      </c>
      <c r="J430" s="41">
        <v>2000</v>
      </c>
      <c r="K430" s="44" t="s">
        <v>10</v>
      </c>
      <c r="L430" s="15">
        <f t="shared" si="42"/>
        <v>1</v>
      </c>
      <c r="M430" s="15" t="str">
        <f t="shared" si="43"/>
        <v>tier - 2</v>
      </c>
      <c r="N430" s="15">
        <f t="shared" si="44"/>
        <v>9</v>
      </c>
      <c r="O430" s="9" t="str">
        <f t="shared" si="45"/>
        <v>tier - 2</v>
      </c>
      <c r="P430" s="9" t="str">
        <f t="shared" si="46"/>
        <v>R1024</v>
      </c>
      <c r="Q430" s="36" t="str">
        <f t="shared" si="47"/>
        <v>10-Jul-2000</v>
      </c>
      <c r="R430" s="36">
        <v>36717</v>
      </c>
      <c r="S430" s="52">
        <f t="shared" si="48"/>
        <v>23</v>
      </c>
      <c r="T430" s="55">
        <v>3925.76</v>
      </c>
      <c r="U430" s="15" t="s">
        <v>457</v>
      </c>
      <c r="V430" s="72">
        <v>36717</v>
      </c>
      <c r="W430" s="15">
        <v>2</v>
      </c>
      <c r="X430" s="55">
        <v>3925.76</v>
      </c>
      <c r="Y430" s="15">
        <v>1</v>
      </c>
      <c r="Z430" s="15">
        <v>9</v>
      </c>
      <c r="AA430" s="15" t="s">
        <v>247</v>
      </c>
      <c r="AB430" s="39">
        <v>23</v>
      </c>
    </row>
    <row r="431" spans="1:28" x14ac:dyDescent="0.35">
      <c r="A431" t="s">
        <v>458</v>
      </c>
      <c r="B431">
        <v>2002</v>
      </c>
      <c r="C431" t="s">
        <v>18</v>
      </c>
      <c r="D431" s="43">
        <v>15</v>
      </c>
      <c r="E431">
        <v>0</v>
      </c>
      <c r="F431" s="38">
        <v>3931.51</v>
      </c>
      <c r="G431" t="s">
        <v>11</v>
      </c>
      <c r="H431" t="s">
        <v>12</v>
      </c>
      <c r="I431" t="s">
        <v>42</v>
      </c>
      <c r="J431" s="41">
        <v>2002</v>
      </c>
      <c r="K431" s="44" t="s">
        <v>18</v>
      </c>
      <c r="L431" s="15">
        <f t="shared" si="42"/>
        <v>1</v>
      </c>
      <c r="M431" s="15" t="str">
        <f t="shared" si="43"/>
        <v>tier - 2</v>
      </c>
      <c r="N431" s="15">
        <f t="shared" si="44"/>
        <v>1</v>
      </c>
      <c r="O431" s="9" t="str">
        <f t="shared" si="45"/>
        <v>tier - 3</v>
      </c>
      <c r="P431" s="9" t="str">
        <f t="shared" si="46"/>
        <v>R1011</v>
      </c>
      <c r="Q431" s="36" t="str">
        <f t="shared" si="47"/>
        <v>15-Jun-2002</v>
      </c>
      <c r="R431" s="36">
        <v>37422</v>
      </c>
      <c r="S431" s="52">
        <f t="shared" si="48"/>
        <v>21</v>
      </c>
      <c r="T431" s="55">
        <v>3931.51</v>
      </c>
      <c r="U431" s="15" t="s">
        <v>458</v>
      </c>
      <c r="V431" s="72">
        <v>37422</v>
      </c>
      <c r="W431" s="15">
        <v>0</v>
      </c>
      <c r="X431" s="55">
        <v>3931.51</v>
      </c>
      <c r="Y431" s="15">
        <v>1</v>
      </c>
      <c r="Z431" s="15">
        <v>1</v>
      </c>
      <c r="AA431" s="15" t="s">
        <v>42</v>
      </c>
      <c r="AB431" s="39">
        <v>21</v>
      </c>
    </row>
    <row r="432" spans="1:28" x14ac:dyDescent="0.35">
      <c r="A432" t="s">
        <v>459</v>
      </c>
      <c r="B432">
        <v>1988</v>
      </c>
      <c r="C432" t="s">
        <v>37</v>
      </c>
      <c r="D432" s="43">
        <v>24</v>
      </c>
      <c r="E432">
        <v>0</v>
      </c>
      <c r="F432" s="38">
        <v>3935.18</v>
      </c>
      <c r="G432" t="s">
        <v>12</v>
      </c>
      <c r="H432" t="s">
        <v>16</v>
      </c>
      <c r="I432" t="s">
        <v>13</v>
      </c>
      <c r="J432" s="41">
        <v>1988</v>
      </c>
      <c r="K432" s="44" t="s">
        <v>37</v>
      </c>
      <c r="L432" s="15">
        <f t="shared" si="42"/>
        <v>4</v>
      </c>
      <c r="M432" s="15" t="str">
        <f t="shared" si="43"/>
        <v>tier - 3</v>
      </c>
      <c r="N432" s="15">
        <f t="shared" si="44"/>
        <v>2</v>
      </c>
      <c r="O432" s="9" t="str">
        <f t="shared" si="45"/>
        <v>tier - 1</v>
      </c>
      <c r="P432" s="9" t="str">
        <f t="shared" si="46"/>
        <v>R1013</v>
      </c>
      <c r="Q432" s="36" t="str">
        <f t="shared" si="47"/>
        <v>24-Oct-1988</v>
      </c>
      <c r="R432" s="36">
        <v>32440</v>
      </c>
      <c r="S432" s="52">
        <f t="shared" si="48"/>
        <v>35</v>
      </c>
      <c r="T432" s="55">
        <v>3935.18</v>
      </c>
      <c r="U432" s="15" t="s">
        <v>459</v>
      </c>
      <c r="V432" s="72">
        <v>32440</v>
      </c>
      <c r="W432" s="15">
        <v>0</v>
      </c>
      <c r="X432" s="55">
        <v>3935.18</v>
      </c>
      <c r="Y432" s="15">
        <v>4</v>
      </c>
      <c r="Z432" s="15">
        <v>2</v>
      </c>
      <c r="AA432" s="15" t="s">
        <v>13</v>
      </c>
      <c r="AB432" s="39">
        <v>35</v>
      </c>
    </row>
    <row r="433" spans="1:28" x14ac:dyDescent="0.35">
      <c r="A433" t="s">
        <v>460</v>
      </c>
      <c r="B433">
        <v>1993</v>
      </c>
      <c r="C433" t="s">
        <v>20</v>
      </c>
      <c r="D433" s="43">
        <v>29</v>
      </c>
      <c r="E433">
        <v>0</v>
      </c>
      <c r="F433" s="38">
        <v>3943.6</v>
      </c>
      <c r="G433" t="s">
        <v>11</v>
      </c>
      <c r="H433" t="s">
        <v>12</v>
      </c>
      <c r="I433" t="s">
        <v>247</v>
      </c>
      <c r="J433" s="41">
        <v>1993</v>
      </c>
      <c r="K433" s="44" t="s">
        <v>20</v>
      </c>
      <c r="L433" s="15">
        <f t="shared" si="42"/>
        <v>1</v>
      </c>
      <c r="M433" s="15" t="str">
        <f t="shared" si="43"/>
        <v>tier - 2</v>
      </c>
      <c r="N433" s="15">
        <f t="shared" si="44"/>
        <v>1</v>
      </c>
      <c r="O433" s="9" t="str">
        <f t="shared" si="45"/>
        <v>tier - 3</v>
      </c>
      <c r="P433" s="9" t="str">
        <f t="shared" si="46"/>
        <v>R1024</v>
      </c>
      <c r="Q433" s="36" t="str">
        <f t="shared" si="47"/>
        <v>29-Sep-1993</v>
      </c>
      <c r="R433" s="36">
        <v>34241</v>
      </c>
      <c r="S433" s="52">
        <f t="shared" si="48"/>
        <v>30</v>
      </c>
      <c r="T433" s="55">
        <v>3943.6</v>
      </c>
      <c r="U433" s="15" t="s">
        <v>460</v>
      </c>
      <c r="V433" s="72">
        <v>34241</v>
      </c>
      <c r="W433" s="15">
        <v>0</v>
      </c>
      <c r="X433" s="55">
        <v>3943.6</v>
      </c>
      <c r="Y433" s="15">
        <v>1</v>
      </c>
      <c r="Z433" s="15">
        <v>1</v>
      </c>
      <c r="AA433" s="15" t="s">
        <v>247</v>
      </c>
      <c r="AB433" s="39">
        <v>30</v>
      </c>
    </row>
    <row r="434" spans="1:28" x14ac:dyDescent="0.35">
      <c r="A434" t="s">
        <v>461</v>
      </c>
      <c r="B434">
        <v>1993</v>
      </c>
      <c r="C434" t="s">
        <v>15</v>
      </c>
      <c r="D434" s="43">
        <v>11</v>
      </c>
      <c r="E434">
        <v>1</v>
      </c>
      <c r="F434" s="38">
        <v>3947.41</v>
      </c>
      <c r="G434" t="s">
        <v>11</v>
      </c>
      <c r="H434" t="s">
        <v>11</v>
      </c>
      <c r="I434" t="s">
        <v>13</v>
      </c>
      <c r="J434" s="41">
        <v>1993</v>
      </c>
      <c r="K434" s="44" t="s">
        <v>15</v>
      </c>
      <c r="L434" s="15">
        <f t="shared" si="42"/>
        <v>1</v>
      </c>
      <c r="M434" s="15" t="str">
        <f t="shared" si="43"/>
        <v>tier - 2</v>
      </c>
      <c r="N434" s="15">
        <f t="shared" si="44"/>
        <v>9</v>
      </c>
      <c r="O434" s="9" t="str">
        <f t="shared" si="45"/>
        <v>tier - 2</v>
      </c>
      <c r="P434" s="9" t="str">
        <f t="shared" si="46"/>
        <v>R1013</v>
      </c>
      <c r="Q434" s="36" t="str">
        <f t="shared" si="47"/>
        <v>11-Nov-1993</v>
      </c>
      <c r="R434" s="36">
        <v>34284</v>
      </c>
      <c r="S434" s="52">
        <f t="shared" si="48"/>
        <v>30</v>
      </c>
      <c r="T434" s="55">
        <v>3947.41</v>
      </c>
      <c r="U434" s="15" t="s">
        <v>461</v>
      </c>
      <c r="V434" s="72">
        <v>34284</v>
      </c>
      <c r="W434" s="15">
        <v>1</v>
      </c>
      <c r="X434" s="55">
        <v>3947.41</v>
      </c>
      <c r="Y434" s="15">
        <v>1</v>
      </c>
      <c r="Z434" s="15">
        <v>9</v>
      </c>
      <c r="AA434" s="15" t="s">
        <v>13</v>
      </c>
      <c r="AB434" s="39">
        <v>30</v>
      </c>
    </row>
    <row r="435" spans="1:28" x14ac:dyDescent="0.35">
      <c r="A435" t="s">
        <v>462</v>
      </c>
      <c r="B435">
        <v>1999</v>
      </c>
      <c r="C435" t="s">
        <v>10</v>
      </c>
      <c r="D435" s="43">
        <v>10</v>
      </c>
      <c r="E435">
        <v>0</v>
      </c>
      <c r="F435" s="38">
        <v>3955.98</v>
      </c>
      <c r="G435" t="s">
        <v>11</v>
      </c>
      <c r="H435" t="s">
        <v>12</v>
      </c>
      <c r="I435" t="s">
        <v>300</v>
      </c>
      <c r="J435" s="41">
        <v>1999</v>
      </c>
      <c r="K435" s="44" t="s">
        <v>10</v>
      </c>
      <c r="L435" s="15">
        <f t="shared" si="42"/>
        <v>1</v>
      </c>
      <c r="M435" s="15" t="str">
        <f t="shared" si="43"/>
        <v>tier - 2</v>
      </c>
      <c r="N435" s="15">
        <f t="shared" si="44"/>
        <v>1</v>
      </c>
      <c r="O435" s="9" t="str">
        <f t="shared" si="45"/>
        <v>tier - 3</v>
      </c>
      <c r="P435" s="9" t="str">
        <f t="shared" si="46"/>
        <v>R1021</v>
      </c>
      <c r="Q435" s="36" t="str">
        <f t="shared" si="47"/>
        <v>10-Jul-1999</v>
      </c>
      <c r="R435" s="36">
        <v>36351</v>
      </c>
      <c r="S435" s="52">
        <f t="shared" si="48"/>
        <v>24</v>
      </c>
      <c r="T435" s="55">
        <v>3955.98</v>
      </c>
      <c r="U435" s="15" t="s">
        <v>462</v>
      </c>
      <c r="V435" s="72">
        <v>36351</v>
      </c>
      <c r="W435" s="15">
        <v>0</v>
      </c>
      <c r="X435" s="55">
        <v>3955.98</v>
      </c>
      <c r="Y435" s="15">
        <v>1</v>
      </c>
      <c r="Z435" s="15">
        <v>1</v>
      </c>
      <c r="AA435" s="15" t="s">
        <v>300</v>
      </c>
      <c r="AB435" s="39">
        <v>24</v>
      </c>
    </row>
    <row r="436" spans="1:28" x14ac:dyDescent="0.35">
      <c r="A436" t="s">
        <v>463</v>
      </c>
      <c r="B436">
        <v>1995</v>
      </c>
      <c r="C436" t="s">
        <v>10</v>
      </c>
      <c r="D436" s="43">
        <v>11</v>
      </c>
      <c r="E436">
        <v>1</v>
      </c>
      <c r="F436" s="38">
        <v>3956.07</v>
      </c>
      <c r="G436" t="s">
        <v>11</v>
      </c>
      <c r="H436" t="s">
        <v>11</v>
      </c>
      <c r="I436" t="s">
        <v>23</v>
      </c>
      <c r="J436" s="41">
        <v>1995</v>
      </c>
      <c r="K436" s="44" t="s">
        <v>10</v>
      </c>
      <c r="L436" s="15">
        <f t="shared" si="42"/>
        <v>1</v>
      </c>
      <c r="M436" s="15" t="str">
        <f t="shared" si="43"/>
        <v>tier - 2</v>
      </c>
      <c r="N436" s="15">
        <f t="shared" si="44"/>
        <v>9</v>
      </c>
      <c r="O436" s="9" t="str">
        <f t="shared" si="45"/>
        <v>tier - 2</v>
      </c>
      <c r="P436" s="9" t="str">
        <f t="shared" si="46"/>
        <v>R1012</v>
      </c>
      <c r="Q436" s="36" t="str">
        <f t="shared" si="47"/>
        <v>11-Jul-1995</v>
      </c>
      <c r="R436" s="36">
        <v>34891</v>
      </c>
      <c r="S436" s="52">
        <f t="shared" si="48"/>
        <v>28</v>
      </c>
      <c r="T436" s="55">
        <v>3956.07</v>
      </c>
      <c r="U436" s="15" t="s">
        <v>463</v>
      </c>
      <c r="V436" s="72">
        <v>34891</v>
      </c>
      <c r="W436" s="15">
        <v>1</v>
      </c>
      <c r="X436" s="55">
        <v>3956.07</v>
      </c>
      <c r="Y436" s="15">
        <v>1</v>
      </c>
      <c r="Z436" s="15">
        <v>9</v>
      </c>
      <c r="AA436" s="15" t="s">
        <v>23</v>
      </c>
      <c r="AB436" s="39">
        <v>28</v>
      </c>
    </row>
    <row r="437" spans="1:28" x14ac:dyDescent="0.35">
      <c r="A437" t="s">
        <v>464</v>
      </c>
      <c r="B437">
        <v>1990</v>
      </c>
      <c r="C437" t="s">
        <v>10</v>
      </c>
      <c r="D437" s="43">
        <v>29</v>
      </c>
      <c r="E437">
        <v>0</v>
      </c>
      <c r="F437" s="38">
        <v>3972.92</v>
      </c>
      <c r="G437" t="s">
        <v>11</v>
      </c>
      <c r="H437" t="s">
        <v>12</v>
      </c>
      <c r="I437" t="s">
        <v>13</v>
      </c>
      <c r="J437" s="41">
        <v>1990</v>
      </c>
      <c r="K437" s="44" t="s">
        <v>10</v>
      </c>
      <c r="L437" s="15">
        <f t="shared" si="42"/>
        <v>1</v>
      </c>
      <c r="M437" s="15" t="str">
        <f t="shared" si="43"/>
        <v>tier - 2</v>
      </c>
      <c r="N437" s="15">
        <f t="shared" si="44"/>
        <v>1</v>
      </c>
      <c r="O437" s="9" t="str">
        <f t="shared" si="45"/>
        <v>tier - 3</v>
      </c>
      <c r="P437" s="9" t="str">
        <f t="shared" si="46"/>
        <v>R1013</v>
      </c>
      <c r="Q437" s="36" t="str">
        <f t="shared" si="47"/>
        <v>29-Jul-1990</v>
      </c>
      <c r="R437" s="36">
        <v>33083</v>
      </c>
      <c r="S437" s="52">
        <f t="shared" si="48"/>
        <v>33</v>
      </c>
      <c r="T437" s="55">
        <v>3972.92</v>
      </c>
      <c r="U437" s="15" t="s">
        <v>464</v>
      </c>
      <c r="V437" s="72">
        <v>33083</v>
      </c>
      <c r="W437" s="15">
        <v>0</v>
      </c>
      <c r="X437" s="55">
        <v>3972.92</v>
      </c>
      <c r="Y437" s="15">
        <v>1</v>
      </c>
      <c r="Z437" s="15">
        <v>1</v>
      </c>
      <c r="AA437" s="15" t="s">
        <v>13</v>
      </c>
      <c r="AB437" s="39">
        <v>33</v>
      </c>
    </row>
    <row r="438" spans="1:28" x14ac:dyDescent="0.35">
      <c r="A438" t="s">
        <v>465</v>
      </c>
      <c r="B438">
        <v>1996</v>
      </c>
      <c r="C438" t="s">
        <v>35</v>
      </c>
      <c r="D438" s="43">
        <v>17</v>
      </c>
      <c r="E438">
        <v>2</v>
      </c>
      <c r="F438" s="38">
        <v>3981.98</v>
      </c>
      <c r="G438" t="s">
        <v>11</v>
      </c>
      <c r="H438" t="s">
        <v>11</v>
      </c>
      <c r="I438" t="s">
        <v>13</v>
      </c>
      <c r="J438" s="41">
        <v>1996</v>
      </c>
      <c r="K438" s="44" t="s">
        <v>35</v>
      </c>
      <c r="L438" s="15">
        <f t="shared" si="42"/>
        <v>1</v>
      </c>
      <c r="M438" s="15" t="str">
        <f t="shared" si="43"/>
        <v>tier - 2</v>
      </c>
      <c r="N438" s="15">
        <f t="shared" si="44"/>
        <v>9</v>
      </c>
      <c r="O438" s="9" t="str">
        <f t="shared" si="45"/>
        <v>tier - 2</v>
      </c>
      <c r="P438" s="9" t="str">
        <f t="shared" si="46"/>
        <v>R1013</v>
      </c>
      <c r="Q438" s="36" t="str">
        <f t="shared" si="47"/>
        <v>17-Aug-1996</v>
      </c>
      <c r="R438" s="36">
        <v>35294</v>
      </c>
      <c r="S438" s="52">
        <f t="shared" si="48"/>
        <v>27</v>
      </c>
      <c r="T438" s="55">
        <v>3981.98</v>
      </c>
      <c r="U438" s="15" t="s">
        <v>465</v>
      </c>
      <c r="V438" s="72">
        <v>35294</v>
      </c>
      <c r="W438" s="15">
        <v>2</v>
      </c>
      <c r="X438" s="55">
        <v>3981.98</v>
      </c>
      <c r="Y438" s="15">
        <v>1</v>
      </c>
      <c r="Z438" s="15">
        <v>9</v>
      </c>
      <c r="AA438" s="15" t="s">
        <v>13</v>
      </c>
      <c r="AB438" s="39">
        <v>27</v>
      </c>
    </row>
    <row r="439" spans="1:28" x14ac:dyDescent="0.35">
      <c r="A439" t="s">
        <v>466</v>
      </c>
      <c r="B439">
        <v>1996</v>
      </c>
      <c r="C439" t="s">
        <v>20</v>
      </c>
      <c r="D439" s="43">
        <v>8</v>
      </c>
      <c r="E439">
        <v>2</v>
      </c>
      <c r="F439" s="38">
        <v>3987.93</v>
      </c>
      <c r="G439" t="s">
        <v>11</v>
      </c>
      <c r="H439" t="s">
        <v>11</v>
      </c>
      <c r="I439" t="s">
        <v>42</v>
      </c>
      <c r="J439" s="41">
        <v>1996</v>
      </c>
      <c r="K439" s="44" t="s">
        <v>20</v>
      </c>
      <c r="L439" s="15">
        <f t="shared" si="42"/>
        <v>1</v>
      </c>
      <c r="M439" s="15" t="str">
        <f t="shared" si="43"/>
        <v>tier - 2</v>
      </c>
      <c r="N439" s="15">
        <f t="shared" si="44"/>
        <v>9</v>
      </c>
      <c r="O439" s="9" t="str">
        <f t="shared" si="45"/>
        <v>tier - 2</v>
      </c>
      <c r="P439" s="9" t="str">
        <f t="shared" si="46"/>
        <v>R1011</v>
      </c>
      <c r="Q439" s="36" t="str">
        <f t="shared" si="47"/>
        <v>8-Sep-1996</v>
      </c>
      <c r="R439" s="36">
        <v>35316</v>
      </c>
      <c r="S439" s="52">
        <f t="shared" si="48"/>
        <v>27</v>
      </c>
      <c r="T439" s="55">
        <v>3987.93</v>
      </c>
      <c r="U439" s="15" t="s">
        <v>466</v>
      </c>
      <c r="V439" s="72">
        <v>35316</v>
      </c>
      <c r="W439" s="15">
        <v>2</v>
      </c>
      <c r="X439" s="55">
        <v>3987.93</v>
      </c>
      <c r="Y439" s="15">
        <v>1</v>
      </c>
      <c r="Z439" s="15">
        <v>9</v>
      </c>
      <c r="AA439" s="15" t="s">
        <v>42</v>
      </c>
      <c r="AB439" s="39">
        <v>27</v>
      </c>
    </row>
    <row r="440" spans="1:28" x14ac:dyDescent="0.35">
      <c r="A440" t="s">
        <v>467</v>
      </c>
      <c r="B440">
        <v>1990</v>
      </c>
      <c r="C440" t="s">
        <v>15</v>
      </c>
      <c r="D440" s="43">
        <v>22</v>
      </c>
      <c r="E440">
        <v>0</v>
      </c>
      <c r="F440" s="38">
        <v>3989.84</v>
      </c>
      <c r="G440" t="s">
        <v>11</v>
      </c>
      <c r="H440" t="s">
        <v>11</v>
      </c>
      <c r="I440" t="s">
        <v>42</v>
      </c>
      <c r="J440" s="41">
        <v>1990</v>
      </c>
      <c r="K440" s="44" t="s">
        <v>15</v>
      </c>
      <c r="L440" s="15">
        <f t="shared" si="42"/>
        <v>1</v>
      </c>
      <c r="M440" s="15" t="str">
        <f t="shared" si="43"/>
        <v>tier - 2</v>
      </c>
      <c r="N440" s="15">
        <f t="shared" si="44"/>
        <v>9</v>
      </c>
      <c r="O440" s="9" t="str">
        <f t="shared" si="45"/>
        <v>tier - 2</v>
      </c>
      <c r="P440" s="9" t="str">
        <f t="shared" si="46"/>
        <v>R1011</v>
      </c>
      <c r="Q440" s="36" t="str">
        <f t="shared" si="47"/>
        <v>22-Nov-1990</v>
      </c>
      <c r="R440" s="36">
        <v>33199</v>
      </c>
      <c r="S440" s="52">
        <f t="shared" si="48"/>
        <v>33</v>
      </c>
      <c r="T440" s="55">
        <v>3989.84</v>
      </c>
      <c r="U440" s="15" t="s">
        <v>467</v>
      </c>
      <c r="V440" s="72">
        <v>33199</v>
      </c>
      <c r="W440" s="15">
        <v>0</v>
      </c>
      <c r="X440" s="55">
        <v>3989.84</v>
      </c>
      <c r="Y440" s="15">
        <v>1</v>
      </c>
      <c r="Z440" s="15">
        <v>9</v>
      </c>
      <c r="AA440" s="15" t="s">
        <v>42</v>
      </c>
      <c r="AB440" s="39">
        <v>33</v>
      </c>
    </row>
    <row r="441" spans="1:28" x14ac:dyDescent="0.35">
      <c r="A441" t="s">
        <v>468</v>
      </c>
      <c r="B441">
        <v>1990</v>
      </c>
      <c r="C441" t="s">
        <v>15</v>
      </c>
      <c r="D441" s="43">
        <v>1</v>
      </c>
      <c r="E441">
        <v>0</v>
      </c>
      <c r="F441" s="38">
        <v>3994.18</v>
      </c>
      <c r="G441" t="s">
        <v>11</v>
      </c>
      <c r="H441" t="s">
        <v>11</v>
      </c>
      <c r="I441" t="s">
        <v>13</v>
      </c>
      <c r="J441" s="41">
        <v>1990</v>
      </c>
      <c r="K441" s="44" t="s">
        <v>15</v>
      </c>
      <c r="L441" s="15">
        <f t="shared" si="42"/>
        <v>1</v>
      </c>
      <c r="M441" s="15" t="str">
        <f t="shared" si="43"/>
        <v>tier - 2</v>
      </c>
      <c r="N441" s="15">
        <f t="shared" si="44"/>
        <v>9</v>
      </c>
      <c r="O441" s="9" t="str">
        <f t="shared" si="45"/>
        <v>tier - 2</v>
      </c>
      <c r="P441" s="9" t="str">
        <f t="shared" si="46"/>
        <v>R1013</v>
      </c>
      <c r="Q441" s="36" t="str">
        <f t="shared" si="47"/>
        <v>1-Nov-1990</v>
      </c>
      <c r="R441" s="36">
        <v>33178</v>
      </c>
      <c r="S441" s="52">
        <f t="shared" si="48"/>
        <v>33</v>
      </c>
      <c r="T441" s="55">
        <v>3994.18</v>
      </c>
      <c r="U441" s="15" t="s">
        <v>468</v>
      </c>
      <c r="V441" s="72">
        <v>33178</v>
      </c>
      <c r="W441" s="15">
        <v>0</v>
      </c>
      <c r="X441" s="55">
        <v>3994.18</v>
      </c>
      <c r="Y441" s="15">
        <v>1</v>
      </c>
      <c r="Z441" s="15">
        <v>9</v>
      </c>
      <c r="AA441" s="15" t="s">
        <v>13</v>
      </c>
      <c r="AB441" s="39">
        <v>33</v>
      </c>
    </row>
    <row r="442" spans="1:28" x14ac:dyDescent="0.35">
      <c r="A442" t="s">
        <v>469</v>
      </c>
      <c r="B442">
        <v>1989</v>
      </c>
      <c r="C442" t="s">
        <v>10</v>
      </c>
      <c r="D442" s="43">
        <v>10</v>
      </c>
      <c r="E442">
        <v>3</v>
      </c>
      <c r="F442" s="38">
        <v>4002.36</v>
      </c>
      <c r="G442" t="s">
        <v>11</v>
      </c>
      <c r="H442" t="s">
        <v>16</v>
      </c>
      <c r="I442" t="s">
        <v>13</v>
      </c>
      <c r="J442" s="41">
        <v>1989</v>
      </c>
      <c r="K442" s="44" t="s">
        <v>10</v>
      </c>
      <c r="L442" s="15">
        <f t="shared" si="42"/>
        <v>1</v>
      </c>
      <c r="M442" s="15" t="str">
        <f t="shared" si="43"/>
        <v>tier - 2</v>
      </c>
      <c r="N442" s="15">
        <f t="shared" si="44"/>
        <v>2</v>
      </c>
      <c r="O442" s="9" t="str">
        <f t="shared" si="45"/>
        <v>tier - 1</v>
      </c>
      <c r="P442" s="9" t="str">
        <f t="shared" si="46"/>
        <v>R1013</v>
      </c>
      <c r="Q442" s="36" t="str">
        <f t="shared" si="47"/>
        <v>10-Jul-1989</v>
      </c>
      <c r="R442" s="36">
        <v>32699</v>
      </c>
      <c r="S442" s="52">
        <f t="shared" si="48"/>
        <v>34</v>
      </c>
      <c r="T442" s="55">
        <v>4002.36</v>
      </c>
      <c r="U442" s="15" t="s">
        <v>469</v>
      </c>
      <c r="V442" s="72">
        <v>32699</v>
      </c>
      <c r="W442" s="15">
        <v>3</v>
      </c>
      <c r="X442" s="55">
        <v>4002.36</v>
      </c>
      <c r="Y442" s="15">
        <v>1</v>
      </c>
      <c r="Z442" s="15">
        <v>2</v>
      </c>
      <c r="AA442" s="15" t="s">
        <v>13</v>
      </c>
      <c r="AB442" s="39">
        <v>34</v>
      </c>
    </row>
    <row r="443" spans="1:28" x14ac:dyDescent="0.35">
      <c r="A443" t="s">
        <v>470</v>
      </c>
      <c r="B443">
        <v>2000</v>
      </c>
      <c r="C443" t="s">
        <v>20</v>
      </c>
      <c r="D443" s="43">
        <v>13</v>
      </c>
      <c r="E443">
        <v>3</v>
      </c>
      <c r="F443" s="38">
        <v>4005.42</v>
      </c>
      <c r="G443" t="s">
        <v>11</v>
      </c>
      <c r="H443" t="s">
        <v>16</v>
      </c>
      <c r="I443" t="s">
        <v>164</v>
      </c>
      <c r="J443" s="41">
        <v>2000</v>
      </c>
      <c r="K443" s="44" t="s">
        <v>20</v>
      </c>
      <c r="L443" s="15">
        <f t="shared" si="42"/>
        <v>1</v>
      </c>
      <c r="M443" s="15" t="str">
        <f t="shared" si="43"/>
        <v>tier - 2</v>
      </c>
      <c r="N443" s="15">
        <f t="shared" si="44"/>
        <v>2</v>
      </c>
      <c r="O443" s="9" t="str">
        <f t="shared" si="45"/>
        <v>tier - 1</v>
      </c>
      <c r="P443" s="9" t="str">
        <f t="shared" si="46"/>
        <v>R1015</v>
      </c>
      <c r="Q443" s="36" t="str">
        <f t="shared" si="47"/>
        <v>13-Sep-2000</v>
      </c>
      <c r="R443" s="36">
        <v>36782</v>
      </c>
      <c r="S443" s="52">
        <f t="shared" si="48"/>
        <v>23</v>
      </c>
      <c r="T443" s="55">
        <v>4005.42</v>
      </c>
      <c r="U443" s="15" t="s">
        <v>470</v>
      </c>
      <c r="V443" s="72">
        <v>36782</v>
      </c>
      <c r="W443" s="15">
        <v>3</v>
      </c>
      <c r="X443" s="55">
        <v>4005.42</v>
      </c>
      <c r="Y443" s="15">
        <v>1</v>
      </c>
      <c r="Z443" s="15">
        <v>2</v>
      </c>
      <c r="AA443" s="15" t="s">
        <v>164</v>
      </c>
      <c r="AB443" s="39">
        <v>23</v>
      </c>
    </row>
    <row r="444" spans="1:28" x14ac:dyDescent="0.35">
      <c r="A444" t="s">
        <v>471</v>
      </c>
      <c r="B444">
        <v>1992</v>
      </c>
      <c r="C444" t="s">
        <v>37</v>
      </c>
      <c r="D444" s="43">
        <v>11</v>
      </c>
      <c r="E444">
        <v>1</v>
      </c>
      <c r="F444" s="38">
        <v>4032.24</v>
      </c>
      <c r="G444" t="s">
        <v>12</v>
      </c>
      <c r="H444" t="s">
        <v>12</v>
      </c>
      <c r="I444" t="s">
        <v>23</v>
      </c>
      <c r="J444" s="41">
        <v>1992</v>
      </c>
      <c r="K444" s="44" t="s">
        <v>37</v>
      </c>
      <c r="L444" s="15">
        <f t="shared" si="42"/>
        <v>4</v>
      </c>
      <c r="M444" s="15" t="str">
        <f t="shared" si="43"/>
        <v>tier - 3</v>
      </c>
      <c r="N444" s="15">
        <f t="shared" si="44"/>
        <v>1</v>
      </c>
      <c r="O444" s="9" t="str">
        <f t="shared" si="45"/>
        <v>tier - 3</v>
      </c>
      <c r="P444" s="9" t="str">
        <f t="shared" si="46"/>
        <v>R1012</v>
      </c>
      <c r="Q444" s="36" t="str">
        <f t="shared" si="47"/>
        <v>11-Oct-1992</v>
      </c>
      <c r="R444" s="36">
        <v>33888</v>
      </c>
      <c r="S444" s="52">
        <f t="shared" si="48"/>
        <v>31</v>
      </c>
      <c r="T444" s="55">
        <v>4032.24</v>
      </c>
      <c r="U444" s="15" t="s">
        <v>471</v>
      </c>
      <c r="V444" s="72">
        <v>33888</v>
      </c>
      <c r="W444" s="15">
        <v>1</v>
      </c>
      <c r="X444" s="55">
        <v>4032.24</v>
      </c>
      <c r="Y444" s="15">
        <v>4</v>
      </c>
      <c r="Z444" s="15">
        <v>1</v>
      </c>
      <c r="AA444" s="15" t="s">
        <v>23</v>
      </c>
      <c r="AB444" s="39">
        <v>31</v>
      </c>
    </row>
    <row r="445" spans="1:28" x14ac:dyDescent="0.35">
      <c r="A445" t="s">
        <v>472</v>
      </c>
      <c r="B445">
        <v>1984</v>
      </c>
      <c r="C445" t="s">
        <v>10</v>
      </c>
      <c r="D445" s="43">
        <v>7</v>
      </c>
      <c r="E445">
        <v>3</v>
      </c>
      <c r="F445" s="38">
        <v>4038.41</v>
      </c>
      <c r="G445" t="s">
        <v>11</v>
      </c>
      <c r="H445" t="s">
        <v>16</v>
      </c>
      <c r="I445" t="s">
        <v>13</v>
      </c>
      <c r="J445" s="41">
        <v>1984</v>
      </c>
      <c r="K445" s="44" t="s">
        <v>10</v>
      </c>
      <c r="L445" s="15">
        <f t="shared" si="42"/>
        <v>1</v>
      </c>
      <c r="M445" s="15" t="str">
        <f t="shared" si="43"/>
        <v>tier - 2</v>
      </c>
      <c r="N445" s="15">
        <f t="shared" si="44"/>
        <v>2</v>
      </c>
      <c r="O445" s="9" t="str">
        <f t="shared" si="45"/>
        <v>tier - 1</v>
      </c>
      <c r="P445" s="9" t="str">
        <f t="shared" si="46"/>
        <v>R1013</v>
      </c>
      <c r="Q445" s="36" t="str">
        <f t="shared" si="47"/>
        <v>7-Jul-1984</v>
      </c>
      <c r="R445" s="36">
        <v>30870</v>
      </c>
      <c r="S445" s="52">
        <f t="shared" si="48"/>
        <v>39</v>
      </c>
      <c r="T445" s="55">
        <v>4038.41</v>
      </c>
      <c r="U445" s="15" t="s">
        <v>472</v>
      </c>
      <c r="V445" s="72">
        <v>30870</v>
      </c>
      <c r="W445" s="15">
        <v>3</v>
      </c>
      <c r="X445" s="55">
        <v>4038.41</v>
      </c>
      <c r="Y445" s="15">
        <v>1</v>
      </c>
      <c r="Z445" s="15">
        <v>2</v>
      </c>
      <c r="AA445" s="15" t="s">
        <v>13</v>
      </c>
      <c r="AB445" s="39">
        <v>39</v>
      </c>
    </row>
    <row r="446" spans="1:28" x14ac:dyDescent="0.35">
      <c r="A446" t="s">
        <v>473</v>
      </c>
      <c r="B446">
        <v>1983</v>
      </c>
      <c r="C446" t="s">
        <v>15</v>
      </c>
      <c r="D446" s="43">
        <v>10</v>
      </c>
      <c r="E446">
        <v>3</v>
      </c>
      <c r="F446" s="38">
        <v>4039.9</v>
      </c>
      <c r="G446" t="s">
        <v>11</v>
      </c>
      <c r="H446" t="s">
        <v>16</v>
      </c>
      <c r="I446" t="s">
        <v>13</v>
      </c>
      <c r="J446" s="41">
        <v>1983</v>
      </c>
      <c r="K446" s="44" t="s">
        <v>15</v>
      </c>
      <c r="L446" s="15">
        <f t="shared" si="42"/>
        <v>1</v>
      </c>
      <c r="M446" s="15" t="str">
        <f t="shared" si="43"/>
        <v>tier - 2</v>
      </c>
      <c r="N446" s="15">
        <f t="shared" si="44"/>
        <v>2</v>
      </c>
      <c r="O446" s="9" t="str">
        <f t="shared" si="45"/>
        <v>tier - 1</v>
      </c>
      <c r="P446" s="9" t="str">
        <f t="shared" si="46"/>
        <v>R1013</v>
      </c>
      <c r="Q446" s="36" t="str">
        <f t="shared" si="47"/>
        <v>10-Nov-1983</v>
      </c>
      <c r="R446" s="36">
        <v>30630</v>
      </c>
      <c r="S446" s="52">
        <f t="shared" si="48"/>
        <v>40</v>
      </c>
      <c r="T446" s="55">
        <v>4039.9</v>
      </c>
      <c r="U446" s="15" t="s">
        <v>473</v>
      </c>
      <c r="V446" s="72">
        <v>30630</v>
      </c>
      <c r="W446" s="15">
        <v>3</v>
      </c>
      <c r="X446" s="55">
        <v>4039.9</v>
      </c>
      <c r="Y446" s="15">
        <v>1</v>
      </c>
      <c r="Z446" s="15">
        <v>2</v>
      </c>
      <c r="AA446" s="15" t="s">
        <v>13</v>
      </c>
      <c r="AB446" s="39">
        <v>40</v>
      </c>
    </row>
    <row r="447" spans="1:28" x14ac:dyDescent="0.35">
      <c r="A447" t="s">
        <v>474</v>
      </c>
      <c r="B447">
        <v>1993</v>
      </c>
      <c r="C447" t="s">
        <v>30</v>
      </c>
      <c r="D447" s="43">
        <v>26</v>
      </c>
      <c r="E447">
        <v>1</v>
      </c>
      <c r="F447" s="38">
        <v>4040.56</v>
      </c>
      <c r="G447" t="s">
        <v>12</v>
      </c>
      <c r="H447" t="s">
        <v>12</v>
      </c>
      <c r="I447" t="s">
        <v>164</v>
      </c>
      <c r="J447" s="41">
        <v>1993</v>
      </c>
      <c r="K447" s="44" t="s">
        <v>30</v>
      </c>
      <c r="L447" s="15">
        <f t="shared" si="42"/>
        <v>4</v>
      </c>
      <c r="M447" s="15" t="str">
        <f t="shared" si="43"/>
        <v>tier - 3</v>
      </c>
      <c r="N447" s="15">
        <f t="shared" si="44"/>
        <v>1</v>
      </c>
      <c r="O447" s="9" t="str">
        <f t="shared" si="45"/>
        <v>tier - 3</v>
      </c>
      <c r="P447" s="9" t="str">
        <f t="shared" si="46"/>
        <v>R1015</v>
      </c>
      <c r="Q447" s="36" t="str">
        <f t="shared" si="47"/>
        <v>26-Dec-1993</v>
      </c>
      <c r="R447" s="36">
        <v>34329</v>
      </c>
      <c r="S447" s="52">
        <f t="shared" si="48"/>
        <v>29</v>
      </c>
      <c r="T447" s="55">
        <v>4040.56</v>
      </c>
      <c r="U447" s="15" t="s">
        <v>474</v>
      </c>
      <c r="V447" s="72">
        <v>34329</v>
      </c>
      <c r="W447" s="15">
        <v>1</v>
      </c>
      <c r="X447" s="55">
        <v>4040.56</v>
      </c>
      <c r="Y447" s="15">
        <v>4</v>
      </c>
      <c r="Z447" s="15">
        <v>1</v>
      </c>
      <c r="AA447" s="15" t="s">
        <v>164</v>
      </c>
      <c r="AB447" s="39">
        <v>29</v>
      </c>
    </row>
    <row r="448" spans="1:28" x14ac:dyDescent="0.35">
      <c r="A448" t="s">
        <v>475</v>
      </c>
      <c r="B448">
        <v>1988</v>
      </c>
      <c r="C448" t="s">
        <v>15</v>
      </c>
      <c r="D448" s="43">
        <v>30</v>
      </c>
      <c r="E448">
        <v>3</v>
      </c>
      <c r="F448" s="38">
        <v>4047.94</v>
      </c>
      <c r="G448" t="s">
        <v>11</v>
      </c>
      <c r="H448" t="s">
        <v>16</v>
      </c>
      <c r="I448" t="s">
        <v>13</v>
      </c>
      <c r="J448" s="41">
        <v>1988</v>
      </c>
      <c r="K448" s="44" t="s">
        <v>15</v>
      </c>
      <c r="L448" s="15">
        <f t="shared" si="42"/>
        <v>1</v>
      </c>
      <c r="M448" s="15" t="str">
        <f t="shared" si="43"/>
        <v>tier - 2</v>
      </c>
      <c r="N448" s="15">
        <f t="shared" si="44"/>
        <v>2</v>
      </c>
      <c r="O448" s="9" t="str">
        <f t="shared" si="45"/>
        <v>tier - 1</v>
      </c>
      <c r="P448" s="9" t="str">
        <f t="shared" si="46"/>
        <v>R1013</v>
      </c>
      <c r="Q448" s="36" t="str">
        <f t="shared" si="47"/>
        <v>30-Nov-1988</v>
      </c>
      <c r="R448" s="36">
        <v>32477</v>
      </c>
      <c r="S448" s="52">
        <f t="shared" si="48"/>
        <v>35</v>
      </c>
      <c r="T448" s="55">
        <v>4047.94</v>
      </c>
      <c r="U448" s="15" t="s">
        <v>475</v>
      </c>
      <c r="V448" s="72">
        <v>32477</v>
      </c>
      <c r="W448" s="15">
        <v>3</v>
      </c>
      <c r="X448" s="55">
        <v>4047.94</v>
      </c>
      <c r="Y448" s="15">
        <v>1</v>
      </c>
      <c r="Z448" s="15">
        <v>2</v>
      </c>
      <c r="AA448" s="15" t="s">
        <v>13</v>
      </c>
      <c r="AB448" s="39">
        <v>35</v>
      </c>
    </row>
    <row r="449" spans="1:28" x14ac:dyDescent="0.35">
      <c r="A449" t="s">
        <v>476</v>
      </c>
      <c r="B449">
        <v>1993</v>
      </c>
      <c r="C449" t="s">
        <v>35</v>
      </c>
      <c r="D449" s="43">
        <v>13</v>
      </c>
      <c r="E449">
        <v>2</v>
      </c>
      <c r="F449" s="38">
        <v>4058.12</v>
      </c>
      <c r="G449" t="s">
        <v>11</v>
      </c>
      <c r="H449" t="s">
        <v>16</v>
      </c>
      <c r="I449" t="s">
        <v>13</v>
      </c>
      <c r="J449" s="41">
        <v>1993</v>
      </c>
      <c r="K449" s="44" t="s">
        <v>35</v>
      </c>
      <c r="L449" s="15">
        <f t="shared" si="42"/>
        <v>1</v>
      </c>
      <c r="M449" s="15" t="str">
        <f t="shared" si="43"/>
        <v>tier - 2</v>
      </c>
      <c r="N449" s="15">
        <f t="shared" si="44"/>
        <v>2</v>
      </c>
      <c r="O449" s="9" t="str">
        <f t="shared" si="45"/>
        <v>tier - 1</v>
      </c>
      <c r="P449" s="9" t="str">
        <f t="shared" si="46"/>
        <v>R1013</v>
      </c>
      <c r="Q449" s="36" t="str">
        <f t="shared" si="47"/>
        <v>13-Aug-1993</v>
      </c>
      <c r="R449" s="36">
        <v>34194</v>
      </c>
      <c r="S449" s="52">
        <f t="shared" si="48"/>
        <v>30</v>
      </c>
      <c r="T449" s="55">
        <v>4058.12</v>
      </c>
      <c r="U449" s="15" t="s">
        <v>476</v>
      </c>
      <c r="V449" s="72">
        <v>34194</v>
      </c>
      <c r="W449" s="15">
        <v>2</v>
      </c>
      <c r="X449" s="55">
        <v>4058.12</v>
      </c>
      <c r="Y449" s="15">
        <v>1</v>
      </c>
      <c r="Z449" s="15">
        <v>2</v>
      </c>
      <c r="AA449" s="15" t="s">
        <v>13</v>
      </c>
      <c r="AB449" s="39">
        <v>30</v>
      </c>
    </row>
    <row r="450" spans="1:28" x14ac:dyDescent="0.35">
      <c r="A450" t="s">
        <v>477</v>
      </c>
      <c r="B450">
        <v>1995</v>
      </c>
      <c r="C450" t="s">
        <v>20</v>
      </c>
      <c r="D450" s="43">
        <v>14</v>
      </c>
      <c r="E450">
        <v>2</v>
      </c>
      <c r="F450" s="38">
        <v>4058.71</v>
      </c>
      <c r="G450" t="s">
        <v>12</v>
      </c>
      <c r="H450" t="s">
        <v>12</v>
      </c>
      <c r="I450" t="s">
        <v>23</v>
      </c>
      <c r="J450" s="41">
        <v>1995</v>
      </c>
      <c r="K450" s="44" t="s">
        <v>20</v>
      </c>
      <c r="L450" s="15">
        <f t="shared" si="42"/>
        <v>4</v>
      </c>
      <c r="M450" s="15" t="str">
        <f t="shared" si="43"/>
        <v>tier - 3</v>
      </c>
      <c r="N450" s="15">
        <f t="shared" si="44"/>
        <v>1</v>
      </c>
      <c r="O450" s="9" t="str">
        <f t="shared" si="45"/>
        <v>tier - 3</v>
      </c>
      <c r="P450" s="9" t="str">
        <f t="shared" si="46"/>
        <v>R1012</v>
      </c>
      <c r="Q450" s="36" t="str">
        <f t="shared" si="47"/>
        <v>14-Sep-1995</v>
      </c>
      <c r="R450" s="36">
        <v>34956</v>
      </c>
      <c r="S450" s="52">
        <f t="shared" si="48"/>
        <v>28</v>
      </c>
      <c r="T450" s="55">
        <v>4058.71</v>
      </c>
      <c r="U450" s="15" t="s">
        <v>477</v>
      </c>
      <c r="V450" s="72">
        <v>34956</v>
      </c>
      <c r="W450" s="15">
        <v>2</v>
      </c>
      <c r="X450" s="55">
        <v>4058.71</v>
      </c>
      <c r="Y450" s="15">
        <v>4</v>
      </c>
      <c r="Z450" s="15">
        <v>1</v>
      </c>
      <c r="AA450" s="15" t="s">
        <v>23</v>
      </c>
      <c r="AB450" s="39">
        <v>28</v>
      </c>
    </row>
    <row r="451" spans="1:28" x14ac:dyDescent="0.35">
      <c r="A451" t="s">
        <v>478</v>
      </c>
      <c r="B451">
        <v>1983</v>
      </c>
      <c r="C451" t="s">
        <v>20</v>
      </c>
      <c r="D451" s="43">
        <v>16</v>
      </c>
      <c r="E451">
        <v>3</v>
      </c>
      <c r="F451" s="38">
        <v>4070.42</v>
      </c>
      <c r="G451" t="s">
        <v>11</v>
      </c>
      <c r="H451" t="s">
        <v>16</v>
      </c>
      <c r="I451" t="s">
        <v>13</v>
      </c>
      <c r="J451" s="41">
        <v>1983</v>
      </c>
      <c r="K451" s="44" t="s">
        <v>20</v>
      </c>
      <c r="L451" s="15">
        <f t="shared" si="42"/>
        <v>1</v>
      </c>
      <c r="M451" s="15" t="str">
        <f t="shared" si="43"/>
        <v>tier - 2</v>
      </c>
      <c r="N451" s="15">
        <f t="shared" si="44"/>
        <v>2</v>
      </c>
      <c r="O451" s="9" t="str">
        <f t="shared" si="45"/>
        <v>tier - 1</v>
      </c>
      <c r="P451" s="9" t="str">
        <f t="shared" si="46"/>
        <v>R1013</v>
      </c>
      <c r="Q451" s="36" t="str">
        <f t="shared" si="47"/>
        <v>16-Sep-1983</v>
      </c>
      <c r="R451" s="36">
        <v>30575</v>
      </c>
      <c r="S451" s="52">
        <f t="shared" si="48"/>
        <v>40</v>
      </c>
      <c r="T451" s="55">
        <v>4070.42</v>
      </c>
      <c r="U451" s="15" t="s">
        <v>478</v>
      </c>
      <c r="V451" s="72">
        <v>30575</v>
      </c>
      <c r="W451" s="15">
        <v>3</v>
      </c>
      <c r="X451" s="55">
        <v>4070.42</v>
      </c>
      <c r="Y451" s="15">
        <v>1</v>
      </c>
      <c r="Z451" s="15">
        <v>2</v>
      </c>
      <c r="AA451" s="15" t="s">
        <v>13</v>
      </c>
      <c r="AB451" s="39">
        <v>40</v>
      </c>
    </row>
    <row r="452" spans="1:28" x14ac:dyDescent="0.35">
      <c r="A452" t="s">
        <v>479</v>
      </c>
      <c r="B452">
        <v>2002</v>
      </c>
      <c r="C452" t="s">
        <v>37</v>
      </c>
      <c r="D452" s="43">
        <v>18</v>
      </c>
      <c r="E452">
        <v>0</v>
      </c>
      <c r="F452" s="38">
        <v>4070.51</v>
      </c>
      <c r="G452" t="s">
        <v>11</v>
      </c>
      <c r="H452" t="s">
        <v>16</v>
      </c>
      <c r="I452" t="s">
        <v>23</v>
      </c>
      <c r="J452" s="41">
        <v>2002</v>
      </c>
      <c r="K452" s="44" t="s">
        <v>37</v>
      </c>
      <c r="L452" s="15">
        <f t="shared" si="42"/>
        <v>1</v>
      </c>
      <c r="M452" s="15" t="str">
        <f t="shared" si="43"/>
        <v>tier - 2</v>
      </c>
      <c r="N452" s="15">
        <f t="shared" si="44"/>
        <v>2</v>
      </c>
      <c r="O452" s="9" t="str">
        <f t="shared" si="45"/>
        <v>tier - 1</v>
      </c>
      <c r="P452" s="9" t="str">
        <f t="shared" si="46"/>
        <v>R1012</v>
      </c>
      <c r="Q452" s="36" t="str">
        <f t="shared" si="47"/>
        <v>18-Oct-2002</v>
      </c>
      <c r="R452" s="36">
        <v>37547</v>
      </c>
      <c r="S452" s="52">
        <f t="shared" si="48"/>
        <v>21</v>
      </c>
      <c r="T452" s="55">
        <v>4070.51</v>
      </c>
      <c r="U452" s="15" t="s">
        <v>479</v>
      </c>
      <c r="V452" s="72">
        <v>37547</v>
      </c>
      <c r="W452" s="15">
        <v>0</v>
      </c>
      <c r="X452" s="55">
        <v>4070.51</v>
      </c>
      <c r="Y452" s="15">
        <v>1</v>
      </c>
      <c r="Z452" s="15">
        <v>2</v>
      </c>
      <c r="AA452" s="15" t="s">
        <v>23</v>
      </c>
      <c r="AB452" s="39">
        <v>21</v>
      </c>
    </row>
    <row r="453" spans="1:28" x14ac:dyDescent="0.35">
      <c r="A453" t="s">
        <v>480</v>
      </c>
      <c r="B453">
        <v>1990</v>
      </c>
      <c r="C453" t="s">
        <v>30</v>
      </c>
      <c r="D453" s="43">
        <v>1</v>
      </c>
      <c r="E453">
        <v>1</v>
      </c>
      <c r="F453" s="38">
        <v>4074.45</v>
      </c>
      <c r="G453" t="s">
        <v>12</v>
      </c>
      <c r="H453" t="s">
        <v>11</v>
      </c>
      <c r="I453" t="s">
        <v>13</v>
      </c>
      <c r="J453" s="41">
        <v>1990</v>
      </c>
      <c r="K453" s="44" t="s">
        <v>30</v>
      </c>
      <c r="L453" s="15">
        <f t="shared" ref="L453:L516" si="49">MATCH($G$4:$G$2346,$G$4:$G$2346,0)</f>
        <v>4</v>
      </c>
      <c r="M453" s="15" t="str">
        <f t="shared" ref="M453:M516" si="50">IF(G453="?",INDEX($G$4:$G$2346,MODE($L$4:$L$2346)),G453)</f>
        <v>tier - 3</v>
      </c>
      <c r="N453" s="15">
        <f t="shared" ref="N453:N516" si="51">MATCH($H$4:$H$2346,$H$4:$H$2346,0)</f>
        <v>9</v>
      </c>
      <c r="O453" s="9" t="str">
        <f t="shared" ref="O453:O516" si="52">IF(H453="?",INDEX($H$4:$H$2346,MODE($N$4:$N$2346)),H453)</f>
        <v>tier - 2</v>
      </c>
      <c r="P453" s="9" t="str">
        <f t="shared" ref="P453:P516" si="53">IF(I453="?","Unknown",I453)</f>
        <v>R1013</v>
      </c>
      <c r="Q453" s="36" t="str">
        <f t="shared" ref="Q453:Q516" si="54">CONCATENATE(D453,"-",K453,"-",J453)</f>
        <v>1-Dec-1990</v>
      </c>
      <c r="R453" s="36">
        <v>33208</v>
      </c>
      <c r="S453" s="52">
        <f t="shared" ref="S453:S516" si="55">ROUND((($S$2-R453)/365),0)</f>
        <v>33</v>
      </c>
      <c r="T453" s="55">
        <v>4074.45</v>
      </c>
      <c r="U453" s="15" t="s">
        <v>480</v>
      </c>
      <c r="V453" s="72">
        <v>33208</v>
      </c>
      <c r="W453" s="15">
        <v>1</v>
      </c>
      <c r="X453" s="55">
        <v>4074.45</v>
      </c>
      <c r="Y453" s="15">
        <v>4</v>
      </c>
      <c r="Z453" s="15">
        <v>9</v>
      </c>
      <c r="AA453" s="15" t="s">
        <v>13</v>
      </c>
      <c r="AB453" s="39">
        <v>33</v>
      </c>
    </row>
    <row r="454" spans="1:28" x14ac:dyDescent="0.35">
      <c r="A454" t="s">
        <v>481</v>
      </c>
      <c r="B454">
        <v>1990</v>
      </c>
      <c r="C454" t="s">
        <v>30</v>
      </c>
      <c r="D454" s="43">
        <v>14</v>
      </c>
      <c r="E454">
        <v>1</v>
      </c>
      <c r="F454" s="38">
        <v>4076.5</v>
      </c>
      <c r="G454" t="s">
        <v>11</v>
      </c>
      <c r="H454" t="s">
        <v>12</v>
      </c>
      <c r="I454" t="s">
        <v>42</v>
      </c>
      <c r="J454" s="41">
        <v>1990</v>
      </c>
      <c r="K454" s="44" t="s">
        <v>30</v>
      </c>
      <c r="L454" s="15">
        <f t="shared" si="49"/>
        <v>1</v>
      </c>
      <c r="M454" s="15" t="str">
        <f t="shared" si="50"/>
        <v>tier - 2</v>
      </c>
      <c r="N454" s="15">
        <f t="shared" si="51"/>
        <v>1</v>
      </c>
      <c r="O454" s="9" t="str">
        <f t="shared" si="52"/>
        <v>tier - 3</v>
      </c>
      <c r="P454" s="9" t="str">
        <f t="shared" si="53"/>
        <v>R1011</v>
      </c>
      <c r="Q454" s="36" t="str">
        <f t="shared" si="54"/>
        <v>14-Dec-1990</v>
      </c>
      <c r="R454" s="36">
        <v>33221</v>
      </c>
      <c r="S454" s="52">
        <f t="shared" si="55"/>
        <v>33</v>
      </c>
      <c r="T454" s="55">
        <v>4076.5</v>
      </c>
      <c r="U454" s="15" t="s">
        <v>481</v>
      </c>
      <c r="V454" s="72">
        <v>33221</v>
      </c>
      <c r="W454" s="15">
        <v>1</v>
      </c>
      <c r="X454" s="55">
        <v>4076.5</v>
      </c>
      <c r="Y454" s="15">
        <v>1</v>
      </c>
      <c r="Z454" s="15">
        <v>1</v>
      </c>
      <c r="AA454" s="15" t="s">
        <v>42</v>
      </c>
      <c r="AB454" s="39">
        <v>33</v>
      </c>
    </row>
    <row r="455" spans="1:28" x14ac:dyDescent="0.35">
      <c r="A455" t="s">
        <v>482</v>
      </c>
      <c r="B455">
        <v>1994</v>
      </c>
      <c r="C455" t="s">
        <v>35</v>
      </c>
      <c r="D455" s="43">
        <v>21</v>
      </c>
      <c r="E455">
        <v>1</v>
      </c>
      <c r="F455" s="38">
        <v>4133.6400000000003</v>
      </c>
      <c r="G455" t="s">
        <v>11</v>
      </c>
      <c r="H455" t="s">
        <v>12</v>
      </c>
      <c r="I455" t="s">
        <v>23</v>
      </c>
      <c r="J455" s="41">
        <v>1994</v>
      </c>
      <c r="K455" s="44" t="s">
        <v>35</v>
      </c>
      <c r="L455" s="15">
        <f t="shared" si="49"/>
        <v>1</v>
      </c>
      <c r="M455" s="15" t="str">
        <f t="shared" si="50"/>
        <v>tier - 2</v>
      </c>
      <c r="N455" s="15">
        <f t="shared" si="51"/>
        <v>1</v>
      </c>
      <c r="O455" s="9" t="str">
        <f t="shared" si="52"/>
        <v>tier - 3</v>
      </c>
      <c r="P455" s="9" t="str">
        <f t="shared" si="53"/>
        <v>R1012</v>
      </c>
      <c r="Q455" s="36" t="str">
        <f t="shared" si="54"/>
        <v>21-Aug-1994</v>
      </c>
      <c r="R455" s="36">
        <v>34567</v>
      </c>
      <c r="S455" s="52">
        <f t="shared" si="55"/>
        <v>29</v>
      </c>
      <c r="T455" s="55">
        <v>4133.6400000000003</v>
      </c>
      <c r="U455" s="15" t="s">
        <v>482</v>
      </c>
      <c r="V455" s="72">
        <v>34567</v>
      </c>
      <c r="W455" s="15">
        <v>1</v>
      </c>
      <c r="X455" s="55">
        <v>4133.6400000000003</v>
      </c>
      <c r="Y455" s="15">
        <v>1</v>
      </c>
      <c r="Z455" s="15">
        <v>1</v>
      </c>
      <c r="AA455" s="15" t="s">
        <v>23</v>
      </c>
      <c r="AB455" s="39">
        <v>29</v>
      </c>
    </row>
    <row r="456" spans="1:28" x14ac:dyDescent="0.35">
      <c r="A456" t="s">
        <v>483</v>
      </c>
      <c r="B456">
        <v>1991</v>
      </c>
      <c r="C456" t="s">
        <v>35</v>
      </c>
      <c r="D456" s="43">
        <v>6</v>
      </c>
      <c r="E456">
        <v>0</v>
      </c>
      <c r="F456" s="38">
        <v>4134.08</v>
      </c>
      <c r="G456" t="s">
        <v>11</v>
      </c>
      <c r="H456" t="s">
        <v>16</v>
      </c>
      <c r="I456" t="s">
        <v>23</v>
      </c>
      <c r="J456" s="41">
        <v>1991</v>
      </c>
      <c r="K456" s="44" t="s">
        <v>35</v>
      </c>
      <c r="L456" s="15">
        <f t="shared" si="49"/>
        <v>1</v>
      </c>
      <c r="M456" s="15" t="str">
        <f t="shared" si="50"/>
        <v>tier - 2</v>
      </c>
      <c r="N456" s="15">
        <f t="shared" si="51"/>
        <v>2</v>
      </c>
      <c r="O456" s="9" t="str">
        <f t="shared" si="52"/>
        <v>tier - 1</v>
      </c>
      <c r="P456" s="9" t="str">
        <f t="shared" si="53"/>
        <v>R1012</v>
      </c>
      <c r="Q456" s="36" t="str">
        <f t="shared" si="54"/>
        <v>6-Aug-1991</v>
      </c>
      <c r="R456" s="36">
        <v>33456</v>
      </c>
      <c r="S456" s="52">
        <f t="shared" si="55"/>
        <v>32</v>
      </c>
      <c r="T456" s="55">
        <v>4134.08</v>
      </c>
      <c r="U456" s="15" t="s">
        <v>483</v>
      </c>
      <c r="V456" s="72">
        <v>33456</v>
      </c>
      <c r="W456" s="15">
        <v>0</v>
      </c>
      <c r="X456" s="55">
        <v>4134.08</v>
      </c>
      <c r="Y456" s="15">
        <v>1</v>
      </c>
      <c r="Z456" s="15">
        <v>2</v>
      </c>
      <c r="AA456" s="15" t="s">
        <v>23</v>
      </c>
      <c r="AB456" s="39">
        <v>32</v>
      </c>
    </row>
    <row r="457" spans="1:28" x14ac:dyDescent="0.35">
      <c r="A457" t="s">
        <v>484</v>
      </c>
      <c r="B457">
        <v>1992</v>
      </c>
      <c r="C457" t="s">
        <v>18</v>
      </c>
      <c r="D457" s="43">
        <v>18</v>
      </c>
      <c r="E457">
        <v>0</v>
      </c>
      <c r="F457" s="38">
        <v>4137.5200000000004</v>
      </c>
      <c r="G457" t="s">
        <v>11</v>
      </c>
      <c r="H457" t="s">
        <v>12</v>
      </c>
      <c r="I457" t="s">
        <v>247</v>
      </c>
      <c r="J457" s="41">
        <v>1992</v>
      </c>
      <c r="K457" s="44" t="s">
        <v>18</v>
      </c>
      <c r="L457" s="15">
        <f t="shared" si="49"/>
        <v>1</v>
      </c>
      <c r="M457" s="15" t="str">
        <f t="shared" si="50"/>
        <v>tier - 2</v>
      </c>
      <c r="N457" s="15">
        <f t="shared" si="51"/>
        <v>1</v>
      </c>
      <c r="O457" s="9" t="str">
        <f t="shared" si="52"/>
        <v>tier - 3</v>
      </c>
      <c r="P457" s="9" t="str">
        <f t="shared" si="53"/>
        <v>R1024</v>
      </c>
      <c r="Q457" s="36" t="str">
        <f t="shared" si="54"/>
        <v>18-Jun-1992</v>
      </c>
      <c r="R457" s="36">
        <v>33773</v>
      </c>
      <c r="S457" s="52">
        <f t="shared" si="55"/>
        <v>31</v>
      </c>
      <c r="T457" s="55">
        <v>4137.5200000000004</v>
      </c>
      <c r="U457" s="15" t="s">
        <v>484</v>
      </c>
      <c r="V457" s="72">
        <v>33773</v>
      </c>
      <c r="W457" s="15">
        <v>0</v>
      </c>
      <c r="X457" s="55">
        <v>4137.5200000000004</v>
      </c>
      <c r="Y457" s="15">
        <v>1</v>
      </c>
      <c r="Z457" s="15">
        <v>1</v>
      </c>
      <c r="AA457" s="15" t="s">
        <v>247</v>
      </c>
      <c r="AB457" s="39">
        <v>31</v>
      </c>
    </row>
    <row r="458" spans="1:28" x14ac:dyDescent="0.35">
      <c r="A458" t="s">
        <v>485</v>
      </c>
      <c r="B458">
        <v>1992</v>
      </c>
      <c r="C458" t="s">
        <v>18</v>
      </c>
      <c r="D458" s="43">
        <v>28</v>
      </c>
      <c r="E458">
        <v>1</v>
      </c>
      <c r="F458" s="38">
        <v>4149.74</v>
      </c>
      <c r="G458" t="s">
        <v>11</v>
      </c>
      <c r="H458" t="s">
        <v>16</v>
      </c>
      <c r="I458" t="s">
        <v>42</v>
      </c>
      <c r="J458" s="41">
        <v>1992</v>
      </c>
      <c r="K458" s="44" t="s">
        <v>18</v>
      </c>
      <c r="L458" s="15">
        <f t="shared" si="49"/>
        <v>1</v>
      </c>
      <c r="M458" s="15" t="str">
        <f t="shared" si="50"/>
        <v>tier - 2</v>
      </c>
      <c r="N458" s="15">
        <f t="shared" si="51"/>
        <v>2</v>
      </c>
      <c r="O458" s="9" t="str">
        <f t="shared" si="52"/>
        <v>tier - 1</v>
      </c>
      <c r="P458" s="9" t="str">
        <f t="shared" si="53"/>
        <v>R1011</v>
      </c>
      <c r="Q458" s="36" t="str">
        <f t="shared" si="54"/>
        <v>28-Jun-1992</v>
      </c>
      <c r="R458" s="36">
        <v>33783</v>
      </c>
      <c r="S458" s="52">
        <f t="shared" si="55"/>
        <v>31</v>
      </c>
      <c r="T458" s="55">
        <v>4149.74</v>
      </c>
      <c r="U458" s="15" t="s">
        <v>485</v>
      </c>
      <c r="V458" s="72">
        <v>33783</v>
      </c>
      <c r="W458" s="15">
        <v>1</v>
      </c>
      <c r="X458" s="55">
        <v>4149.74</v>
      </c>
      <c r="Y458" s="15">
        <v>1</v>
      </c>
      <c r="Z458" s="15">
        <v>2</v>
      </c>
      <c r="AA458" s="15" t="s">
        <v>42</v>
      </c>
      <c r="AB458" s="39">
        <v>31</v>
      </c>
    </row>
    <row r="459" spans="1:28" x14ac:dyDescent="0.35">
      <c r="A459" t="s">
        <v>486</v>
      </c>
      <c r="B459">
        <v>1992</v>
      </c>
      <c r="C459" t="s">
        <v>35</v>
      </c>
      <c r="D459" s="43">
        <v>4</v>
      </c>
      <c r="E459">
        <v>1</v>
      </c>
      <c r="F459" s="38">
        <v>4151.03</v>
      </c>
      <c r="G459" t="s">
        <v>11</v>
      </c>
      <c r="H459" t="s">
        <v>11</v>
      </c>
      <c r="I459" t="s">
        <v>13</v>
      </c>
      <c r="J459" s="41">
        <v>1992</v>
      </c>
      <c r="K459" s="44" t="s">
        <v>35</v>
      </c>
      <c r="L459" s="15">
        <f t="shared" si="49"/>
        <v>1</v>
      </c>
      <c r="M459" s="15" t="str">
        <f t="shared" si="50"/>
        <v>tier - 2</v>
      </c>
      <c r="N459" s="15">
        <f t="shared" si="51"/>
        <v>9</v>
      </c>
      <c r="O459" s="9" t="str">
        <f t="shared" si="52"/>
        <v>tier - 2</v>
      </c>
      <c r="P459" s="9" t="str">
        <f t="shared" si="53"/>
        <v>R1013</v>
      </c>
      <c r="Q459" s="36" t="str">
        <f t="shared" si="54"/>
        <v>4-Aug-1992</v>
      </c>
      <c r="R459" s="36">
        <v>33820</v>
      </c>
      <c r="S459" s="52">
        <f t="shared" si="55"/>
        <v>31</v>
      </c>
      <c r="T459" s="55">
        <v>4151.03</v>
      </c>
      <c r="U459" s="15" t="s">
        <v>486</v>
      </c>
      <c r="V459" s="72">
        <v>33820</v>
      </c>
      <c r="W459" s="15">
        <v>1</v>
      </c>
      <c r="X459" s="55">
        <v>4151.03</v>
      </c>
      <c r="Y459" s="15">
        <v>1</v>
      </c>
      <c r="Z459" s="15">
        <v>9</v>
      </c>
      <c r="AA459" s="15" t="s">
        <v>13</v>
      </c>
      <c r="AB459" s="39">
        <v>31</v>
      </c>
    </row>
    <row r="460" spans="1:28" x14ac:dyDescent="0.35">
      <c r="A460" t="s">
        <v>487</v>
      </c>
      <c r="B460">
        <v>1998</v>
      </c>
      <c r="C460" t="s">
        <v>15</v>
      </c>
      <c r="D460" s="43">
        <v>26</v>
      </c>
      <c r="E460">
        <v>0</v>
      </c>
      <c r="F460" s="38">
        <v>4154.97</v>
      </c>
      <c r="G460" t="s">
        <v>11</v>
      </c>
      <c r="H460" t="s">
        <v>16</v>
      </c>
      <c r="I460" t="s">
        <v>23</v>
      </c>
      <c r="J460" s="41">
        <v>1998</v>
      </c>
      <c r="K460" s="44" t="s">
        <v>15</v>
      </c>
      <c r="L460" s="15">
        <f t="shared" si="49"/>
        <v>1</v>
      </c>
      <c r="M460" s="15" t="str">
        <f t="shared" si="50"/>
        <v>tier - 2</v>
      </c>
      <c r="N460" s="15">
        <f t="shared" si="51"/>
        <v>2</v>
      </c>
      <c r="O460" s="9" t="str">
        <f t="shared" si="52"/>
        <v>tier - 1</v>
      </c>
      <c r="P460" s="9" t="str">
        <f t="shared" si="53"/>
        <v>R1012</v>
      </c>
      <c r="Q460" s="36" t="str">
        <f t="shared" si="54"/>
        <v>26-Nov-1998</v>
      </c>
      <c r="R460" s="36">
        <v>36125</v>
      </c>
      <c r="S460" s="52">
        <f t="shared" si="55"/>
        <v>25</v>
      </c>
      <c r="T460" s="55">
        <v>4154.97</v>
      </c>
      <c r="U460" s="15" t="s">
        <v>487</v>
      </c>
      <c r="V460" s="72">
        <v>36125</v>
      </c>
      <c r="W460" s="15">
        <v>0</v>
      </c>
      <c r="X460" s="55">
        <v>4154.97</v>
      </c>
      <c r="Y460" s="15">
        <v>1</v>
      </c>
      <c r="Z460" s="15">
        <v>2</v>
      </c>
      <c r="AA460" s="15" t="s">
        <v>23</v>
      </c>
      <c r="AB460" s="39">
        <v>25</v>
      </c>
    </row>
    <row r="461" spans="1:28" x14ac:dyDescent="0.35">
      <c r="A461" t="s">
        <v>488</v>
      </c>
      <c r="B461">
        <v>1984</v>
      </c>
      <c r="C461" t="s">
        <v>20</v>
      </c>
      <c r="D461" s="43">
        <v>16</v>
      </c>
      <c r="E461">
        <v>3</v>
      </c>
      <c r="F461" s="38">
        <v>4163.21</v>
      </c>
      <c r="G461" t="s">
        <v>11</v>
      </c>
      <c r="H461" t="s">
        <v>11</v>
      </c>
      <c r="I461" t="s">
        <v>23</v>
      </c>
      <c r="J461" s="41">
        <v>1984</v>
      </c>
      <c r="K461" s="44" t="s">
        <v>20</v>
      </c>
      <c r="L461" s="15">
        <f t="shared" si="49"/>
        <v>1</v>
      </c>
      <c r="M461" s="15" t="str">
        <f t="shared" si="50"/>
        <v>tier - 2</v>
      </c>
      <c r="N461" s="15">
        <f t="shared" si="51"/>
        <v>9</v>
      </c>
      <c r="O461" s="9" t="str">
        <f t="shared" si="52"/>
        <v>tier - 2</v>
      </c>
      <c r="P461" s="9" t="str">
        <f t="shared" si="53"/>
        <v>R1012</v>
      </c>
      <c r="Q461" s="36" t="str">
        <f t="shared" si="54"/>
        <v>16-Sep-1984</v>
      </c>
      <c r="R461" s="36">
        <v>30941</v>
      </c>
      <c r="S461" s="52">
        <f t="shared" si="55"/>
        <v>39</v>
      </c>
      <c r="T461" s="55">
        <v>4163.21</v>
      </c>
      <c r="U461" s="15" t="s">
        <v>488</v>
      </c>
      <c r="V461" s="72">
        <v>30941</v>
      </c>
      <c r="W461" s="15">
        <v>3</v>
      </c>
      <c r="X461" s="55">
        <v>4163.21</v>
      </c>
      <c r="Y461" s="15">
        <v>1</v>
      </c>
      <c r="Z461" s="15">
        <v>9</v>
      </c>
      <c r="AA461" s="15" t="s">
        <v>23</v>
      </c>
      <c r="AB461" s="39">
        <v>39</v>
      </c>
    </row>
    <row r="462" spans="1:28" x14ac:dyDescent="0.35">
      <c r="A462" t="s">
        <v>489</v>
      </c>
      <c r="B462">
        <v>1989</v>
      </c>
      <c r="C462" t="s">
        <v>18</v>
      </c>
      <c r="D462" s="43">
        <v>25</v>
      </c>
      <c r="E462">
        <v>0</v>
      </c>
      <c r="F462" s="38">
        <v>4185.1000000000004</v>
      </c>
      <c r="G462" t="s">
        <v>11</v>
      </c>
      <c r="H462" t="s">
        <v>12</v>
      </c>
      <c r="I462" t="s">
        <v>13</v>
      </c>
      <c r="J462" s="41">
        <v>1989</v>
      </c>
      <c r="K462" s="44" t="s">
        <v>18</v>
      </c>
      <c r="L462" s="15">
        <f t="shared" si="49"/>
        <v>1</v>
      </c>
      <c r="M462" s="15" t="str">
        <f t="shared" si="50"/>
        <v>tier - 2</v>
      </c>
      <c r="N462" s="15">
        <f t="shared" si="51"/>
        <v>1</v>
      </c>
      <c r="O462" s="9" t="str">
        <f t="shared" si="52"/>
        <v>tier - 3</v>
      </c>
      <c r="P462" s="9" t="str">
        <f t="shared" si="53"/>
        <v>R1013</v>
      </c>
      <c r="Q462" s="36" t="str">
        <f t="shared" si="54"/>
        <v>25-Jun-1989</v>
      </c>
      <c r="R462" s="36">
        <v>32684</v>
      </c>
      <c r="S462" s="52">
        <f t="shared" si="55"/>
        <v>34</v>
      </c>
      <c r="T462" s="55">
        <v>4185.1000000000004</v>
      </c>
      <c r="U462" s="15" t="s">
        <v>489</v>
      </c>
      <c r="V462" s="72">
        <v>32684</v>
      </c>
      <c r="W462" s="15">
        <v>0</v>
      </c>
      <c r="X462" s="55">
        <v>4185.1000000000004</v>
      </c>
      <c r="Y462" s="15">
        <v>1</v>
      </c>
      <c r="Z462" s="15">
        <v>1</v>
      </c>
      <c r="AA462" s="15" t="s">
        <v>13</v>
      </c>
      <c r="AB462" s="39">
        <v>34</v>
      </c>
    </row>
    <row r="463" spans="1:28" x14ac:dyDescent="0.35">
      <c r="A463" t="s">
        <v>490</v>
      </c>
      <c r="B463">
        <v>1995</v>
      </c>
      <c r="C463" t="s">
        <v>37</v>
      </c>
      <c r="D463" s="43">
        <v>3</v>
      </c>
      <c r="E463">
        <v>0</v>
      </c>
      <c r="F463" s="38">
        <v>4188.7299999999996</v>
      </c>
      <c r="G463" t="s">
        <v>11</v>
      </c>
      <c r="H463" t="s">
        <v>11</v>
      </c>
      <c r="I463" t="s">
        <v>200</v>
      </c>
      <c r="J463" s="41">
        <v>1995</v>
      </c>
      <c r="K463" s="44" t="s">
        <v>37</v>
      </c>
      <c r="L463" s="15">
        <f t="shared" si="49"/>
        <v>1</v>
      </c>
      <c r="M463" s="15" t="str">
        <f t="shared" si="50"/>
        <v>tier - 2</v>
      </c>
      <c r="N463" s="15">
        <f t="shared" si="51"/>
        <v>9</v>
      </c>
      <c r="O463" s="9" t="str">
        <f t="shared" si="52"/>
        <v>tier - 2</v>
      </c>
      <c r="P463" s="9" t="str">
        <f t="shared" si="53"/>
        <v>R1025</v>
      </c>
      <c r="Q463" s="36" t="str">
        <f t="shared" si="54"/>
        <v>3-Oct-1995</v>
      </c>
      <c r="R463" s="36">
        <v>34975</v>
      </c>
      <c r="S463" s="52">
        <f t="shared" si="55"/>
        <v>28</v>
      </c>
      <c r="T463" s="55">
        <v>4188.7299999999996</v>
      </c>
      <c r="U463" s="15" t="s">
        <v>490</v>
      </c>
      <c r="V463" s="72">
        <v>34975</v>
      </c>
      <c r="W463" s="15">
        <v>0</v>
      </c>
      <c r="X463" s="55">
        <v>4188.7299999999996</v>
      </c>
      <c r="Y463" s="15">
        <v>1</v>
      </c>
      <c r="Z463" s="15">
        <v>9</v>
      </c>
      <c r="AA463" s="15" t="s">
        <v>200</v>
      </c>
      <c r="AB463" s="39">
        <v>28</v>
      </c>
    </row>
    <row r="464" spans="1:28" x14ac:dyDescent="0.35">
      <c r="A464" t="s">
        <v>491</v>
      </c>
      <c r="B464">
        <v>1997</v>
      </c>
      <c r="C464" t="s">
        <v>20</v>
      </c>
      <c r="D464" s="43">
        <v>6</v>
      </c>
      <c r="E464">
        <v>2</v>
      </c>
      <c r="F464" s="38">
        <v>4189.1099999999997</v>
      </c>
      <c r="G464" t="s">
        <v>11</v>
      </c>
      <c r="H464" t="s">
        <v>11</v>
      </c>
      <c r="I464" t="s">
        <v>23</v>
      </c>
      <c r="J464" s="41">
        <v>1997</v>
      </c>
      <c r="K464" s="44" t="s">
        <v>20</v>
      </c>
      <c r="L464" s="15">
        <f t="shared" si="49"/>
        <v>1</v>
      </c>
      <c r="M464" s="15" t="str">
        <f t="shared" si="50"/>
        <v>tier - 2</v>
      </c>
      <c r="N464" s="15">
        <f t="shared" si="51"/>
        <v>9</v>
      </c>
      <c r="O464" s="9" t="str">
        <f t="shared" si="52"/>
        <v>tier - 2</v>
      </c>
      <c r="P464" s="9" t="str">
        <f t="shared" si="53"/>
        <v>R1012</v>
      </c>
      <c r="Q464" s="36" t="str">
        <f t="shared" si="54"/>
        <v>6-Sep-1997</v>
      </c>
      <c r="R464" s="36">
        <v>35679</v>
      </c>
      <c r="S464" s="52">
        <f t="shared" si="55"/>
        <v>26</v>
      </c>
      <c r="T464" s="55">
        <v>4189.1099999999997</v>
      </c>
      <c r="U464" s="15" t="s">
        <v>491</v>
      </c>
      <c r="V464" s="72">
        <v>35679</v>
      </c>
      <c r="W464" s="15">
        <v>2</v>
      </c>
      <c r="X464" s="55">
        <v>4189.1099999999997</v>
      </c>
      <c r="Y464" s="15">
        <v>1</v>
      </c>
      <c r="Z464" s="15">
        <v>9</v>
      </c>
      <c r="AA464" s="15" t="s">
        <v>23</v>
      </c>
      <c r="AB464" s="39">
        <v>26</v>
      </c>
    </row>
    <row r="465" spans="1:28" x14ac:dyDescent="0.35">
      <c r="A465" t="s">
        <v>492</v>
      </c>
      <c r="B465">
        <v>1998</v>
      </c>
      <c r="C465" t="s">
        <v>30</v>
      </c>
      <c r="D465" s="43">
        <v>14</v>
      </c>
      <c r="E465">
        <v>3</v>
      </c>
      <c r="F465" s="38">
        <v>4234.93</v>
      </c>
      <c r="G465" t="s">
        <v>11</v>
      </c>
      <c r="H465" t="s">
        <v>16</v>
      </c>
      <c r="I465" t="s">
        <v>42</v>
      </c>
      <c r="J465" s="41">
        <v>1998</v>
      </c>
      <c r="K465" s="44" t="s">
        <v>30</v>
      </c>
      <c r="L465" s="15">
        <f t="shared" si="49"/>
        <v>1</v>
      </c>
      <c r="M465" s="15" t="str">
        <f t="shared" si="50"/>
        <v>tier - 2</v>
      </c>
      <c r="N465" s="15">
        <f t="shared" si="51"/>
        <v>2</v>
      </c>
      <c r="O465" s="9" t="str">
        <f t="shared" si="52"/>
        <v>tier - 1</v>
      </c>
      <c r="P465" s="9" t="str">
        <f t="shared" si="53"/>
        <v>R1011</v>
      </c>
      <c r="Q465" s="36" t="str">
        <f t="shared" si="54"/>
        <v>14-Dec-1998</v>
      </c>
      <c r="R465" s="36">
        <v>36143</v>
      </c>
      <c r="S465" s="52">
        <f t="shared" si="55"/>
        <v>24</v>
      </c>
      <c r="T465" s="55">
        <v>4234.93</v>
      </c>
      <c r="U465" s="15" t="s">
        <v>492</v>
      </c>
      <c r="V465" s="72">
        <v>36143</v>
      </c>
      <c r="W465" s="15">
        <v>3</v>
      </c>
      <c r="X465" s="55">
        <v>4234.93</v>
      </c>
      <c r="Y465" s="15">
        <v>1</v>
      </c>
      <c r="Z465" s="15">
        <v>2</v>
      </c>
      <c r="AA465" s="15" t="s">
        <v>42</v>
      </c>
      <c r="AB465" s="39">
        <v>24</v>
      </c>
    </row>
    <row r="466" spans="1:28" x14ac:dyDescent="0.35">
      <c r="A466" t="s">
        <v>493</v>
      </c>
      <c r="B466">
        <v>1992</v>
      </c>
      <c r="C466" t="s">
        <v>18</v>
      </c>
      <c r="D466" s="43">
        <v>27</v>
      </c>
      <c r="E466">
        <v>1</v>
      </c>
      <c r="F466" s="38">
        <v>4237.13</v>
      </c>
      <c r="G466" t="s">
        <v>12</v>
      </c>
      <c r="H466" t="s">
        <v>16</v>
      </c>
      <c r="I466" t="s">
        <v>168</v>
      </c>
      <c r="J466" s="41">
        <v>1992</v>
      </c>
      <c r="K466" s="44" t="s">
        <v>18</v>
      </c>
      <c r="L466" s="15">
        <f t="shared" si="49"/>
        <v>4</v>
      </c>
      <c r="M466" s="15" t="str">
        <f t="shared" si="50"/>
        <v>tier - 3</v>
      </c>
      <c r="N466" s="15">
        <f t="shared" si="51"/>
        <v>2</v>
      </c>
      <c r="O466" s="9" t="str">
        <f t="shared" si="52"/>
        <v>tier - 1</v>
      </c>
      <c r="P466" s="9" t="str">
        <f t="shared" si="53"/>
        <v>R1016</v>
      </c>
      <c r="Q466" s="36" t="str">
        <f t="shared" si="54"/>
        <v>27-Jun-1992</v>
      </c>
      <c r="R466" s="36">
        <v>33782</v>
      </c>
      <c r="S466" s="52">
        <f t="shared" si="55"/>
        <v>31</v>
      </c>
      <c r="T466" s="55">
        <v>4237.13</v>
      </c>
      <c r="U466" s="15" t="s">
        <v>493</v>
      </c>
      <c r="V466" s="72">
        <v>33782</v>
      </c>
      <c r="W466" s="15">
        <v>1</v>
      </c>
      <c r="X466" s="55">
        <v>4237.13</v>
      </c>
      <c r="Y466" s="15">
        <v>4</v>
      </c>
      <c r="Z466" s="15">
        <v>2</v>
      </c>
      <c r="AA466" s="15" t="s">
        <v>168</v>
      </c>
      <c r="AB466" s="39">
        <v>31</v>
      </c>
    </row>
    <row r="467" spans="1:28" x14ac:dyDescent="0.35">
      <c r="A467" t="s">
        <v>494</v>
      </c>
      <c r="B467">
        <v>1991</v>
      </c>
      <c r="C467" t="s">
        <v>15</v>
      </c>
      <c r="D467" s="43">
        <v>3</v>
      </c>
      <c r="E467">
        <v>1</v>
      </c>
      <c r="F467" s="38">
        <v>4239.8900000000003</v>
      </c>
      <c r="G467" t="s">
        <v>11</v>
      </c>
      <c r="H467" t="s">
        <v>11</v>
      </c>
      <c r="I467" t="s">
        <v>23</v>
      </c>
      <c r="J467" s="41">
        <v>1991</v>
      </c>
      <c r="K467" s="44" t="s">
        <v>15</v>
      </c>
      <c r="L467" s="15">
        <f t="shared" si="49"/>
        <v>1</v>
      </c>
      <c r="M467" s="15" t="str">
        <f t="shared" si="50"/>
        <v>tier - 2</v>
      </c>
      <c r="N467" s="15">
        <f t="shared" si="51"/>
        <v>9</v>
      </c>
      <c r="O467" s="9" t="str">
        <f t="shared" si="52"/>
        <v>tier - 2</v>
      </c>
      <c r="P467" s="9" t="str">
        <f t="shared" si="53"/>
        <v>R1012</v>
      </c>
      <c r="Q467" s="36" t="str">
        <f t="shared" si="54"/>
        <v>3-Nov-1991</v>
      </c>
      <c r="R467" s="36">
        <v>33545</v>
      </c>
      <c r="S467" s="52">
        <f t="shared" si="55"/>
        <v>32</v>
      </c>
      <c r="T467" s="55">
        <v>4239.8900000000003</v>
      </c>
      <c r="U467" s="15" t="s">
        <v>494</v>
      </c>
      <c r="V467" s="72">
        <v>33545</v>
      </c>
      <c r="W467" s="15">
        <v>1</v>
      </c>
      <c r="X467" s="55">
        <v>4239.8900000000003</v>
      </c>
      <c r="Y467" s="15">
        <v>1</v>
      </c>
      <c r="Z467" s="15">
        <v>9</v>
      </c>
      <c r="AA467" s="15" t="s">
        <v>23</v>
      </c>
      <c r="AB467" s="39">
        <v>32</v>
      </c>
    </row>
    <row r="468" spans="1:28" x14ac:dyDescent="0.35">
      <c r="A468" t="s">
        <v>495</v>
      </c>
      <c r="B468">
        <v>1991</v>
      </c>
      <c r="C468" t="s">
        <v>30</v>
      </c>
      <c r="D468" s="43">
        <v>1</v>
      </c>
      <c r="E468">
        <v>1</v>
      </c>
      <c r="F468" s="38">
        <v>4243.59</v>
      </c>
      <c r="G468" t="s">
        <v>12</v>
      </c>
      <c r="H468" t="s">
        <v>16</v>
      </c>
      <c r="I468" t="s">
        <v>23</v>
      </c>
      <c r="J468" s="41">
        <v>1991</v>
      </c>
      <c r="K468" s="44" t="s">
        <v>30</v>
      </c>
      <c r="L468" s="15">
        <f t="shared" si="49"/>
        <v>4</v>
      </c>
      <c r="M468" s="15" t="str">
        <f t="shared" si="50"/>
        <v>tier - 3</v>
      </c>
      <c r="N468" s="15">
        <f t="shared" si="51"/>
        <v>2</v>
      </c>
      <c r="O468" s="9" t="str">
        <f t="shared" si="52"/>
        <v>tier - 1</v>
      </c>
      <c r="P468" s="9" t="str">
        <f t="shared" si="53"/>
        <v>R1012</v>
      </c>
      <c r="Q468" s="36" t="str">
        <f t="shared" si="54"/>
        <v>1-Dec-1991</v>
      </c>
      <c r="R468" s="36">
        <v>33573</v>
      </c>
      <c r="S468" s="52">
        <f t="shared" si="55"/>
        <v>32</v>
      </c>
      <c r="T468" s="55">
        <v>4243.59</v>
      </c>
      <c r="U468" s="15" t="s">
        <v>495</v>
      </c>
      <c r="V468" s="72">
        <v>33573</v>
      </c>
      <c r="W468" s="15">
        <v>1</v>
      </c>
      <c r="X468" s="55">
        <v>4243.59</v>
      </c>
      <c r="Y468" s="15">
        <v>4</v>
      </c>
      <c r="Z468" s="15">
        <v>2</v>
      </c>
      <c r="AA468" s="15" t="s">
        <v>23</v>
      </c>
      <c r="AB468" s="39">
        <v>32</v>
      </c>
    </row>
    <row r="469" spans="1:28" x14ac:dyDescent="0.35">
      <c r="A469" t="s">
        <v>496</v>
      </c>
      <c r="B469">
        <v>1982</v>
      </c>
      <c r="C469" t="s">
        <v>18</v>
      </c>
      <c r="D469" s="43">
        <v>16</v>
      </c>
      <c r="E469">
        <v>3</v>
      </c>
      <c r="F469" s="38">
        <v>4250.24</v>
      </c>
      <c r="G469" t="s">
        <v>11</v>
      </c>
      <c r="H469" t="s">
        <v>12</v>
      </c>
      <c r="I469" t="s">
        <v>13</v>
      </c>
      <c r="J469" s="41">
        <v>1982</v>
      </c>
      <c r="K469" s="44" t="s">
        <v>18</v>
      </c>
      <c r="L469" s="15">
        <f t="shared" si="49"/>
        <v>1</v>
      </c>
      <c r="M469" s="15" t="str">
        <f t="shared" si="50"/>
        <v>tier - 2</v>
      </c>
      <c r="N469" s="15">
        <f t="shared" si="51"/>
        <v>1</v>
      </c>
      <c r="O469" s="9" t="str">
        <f t="shared" si="52"/>
        <v>tier - 3</v>
      </c>
      <c r="P469" s="9" t="str">
        <f t="shared" si="53"/>
        <v>R1013</v>
      </c>
      <c r="Q469" s="36" t="str">
        <f t="shared" si="54"/>
        <v>16-Jun-1982</v>
      </c>
      <c r="R469" s="36">
        <v>30118</v>
      </c>
      <c r="S469" s="52">
        <f t="shared" si="55"/>
        <v>41</v>
      </c>
      <c r="T469" s="55">
        <v>4250.24</v>
      </c>
      <c r="U469" s="15" t="s">
        <v>496</v>
      </c>
      <c r="V469" s="72">
        <v>30118</v>
      </c>
      <c r="W469" s="15">
        <v>3</v>
      </c>
      <c r="X469" s="55">
        <v>4250.24</v>
      </c>
      <c r="Y469" s="15">
        <v>1</v>
      </c>
      <c r="Z469" s="15">
        <v>1</v>
      </c>
      <c r="AA469" s="15" t="s">
        <v>13</v>
      </c>
      <c r="AB469" s="39">
        <v>41</v>
      </c>
    </row>
    <row r="470" spans="1:28" x14ac:dyDescent="0.35">
      <c r="A470" t="s">
        <v>497</v>
      </c>
      <c r="B470">
        <v>1995</v>
      </c>
      <c r="C470" t="s">
        <v>37</v>
      </c>
      <c r="D470" s="43">
        <v>14</v>
      </c>
      <c r="E470">
        <v>3</v>
      </c>
      <c r="F470" s="38">
        <v>4260.74</v>
      </c>
      <c r="G470" t="s">
        <v>12</v>
      </c>
      <c r="H470" t="s">
        <v>11</v>
      </c>
      <c r="I470" t="s">
        <v>42</v>
      </c>
      <c r="J470" s="41">
        <v>1995</v>
      </c>
      <c r="K470" s="44" t="s">
        <v>37</v>
      </c>
      <c r="L470" s="15">
        <f t="shared" si="49"/>
        <v>4</v>
      </c>
      <c r="M470" s="15" t="str">
        <f t="shared" si="50"/>
        <v>tier - 3</v>
      </c>
      <c r="N470" s="15">
        <f t="shared" si="51"/>
        <v>9</v>
      </c>
      <c r="O470" s="9" t="str">
        <f t="shared" si="52"/>
        <v>tier - 2</v>
      </c>
      <c r="P470" s="9" t="str">
        <f t="shared" si="53"/>
        <v>R1011</v>
      </c>
      <c r="Q470" s="36" t="str">
        <f t="shared" si="54"/>
        <v>14-Oct-1995</v>
      </c>
      <c r="R470" s="36">
        <v>34986</v>
      </c>
      <c r="S470" s="52">
        <f t="shared" si="55"/>
        <v>28</v>
      </c>
      <c r="T470" s="55">
        <v>4260.74</v>
      </c>
      <c r="U470" s="15" t="s">
        <v>497</v>
      </c>
      <c r="V470" s="72">
        <v>34986</v>
      </c>
      <c r="W470" s="15">
        <v>3</v>
      </c>
      <c r="X470" s="55">
        <v>4260.74</v>
      </c>
      <c r="Y470" s="15">
        <v>4</v>
      </c>
      <c r="Z470" s="15">
        <v>9</v>
      </c>
      <c r="AA470" s="15" t="s">
        <v>42</v>
      </c>
      <c r="AB470" s="39">
        <v>28</v>
      </c>
    </row>
    <row r="471" spans="1:28" x14ac:dyDescent="0.35">
      <c r="A471" t="s">
        <v>498</v>
      </c>
      <c r="B471">
        <v>1983</v>
      </c>
      <c r="C471" t="s">
        <v>15</v>
      </c>
      <c r="D471" s="43">
        <v>20</v>
      </c>
      <c r="E471">
        <v>3</v>
      </c>
      <c r="F471" s="38">
        <v>4265.01</v>
      </c>
      <c r="G471" t="s">
        <v>11</v>
      </c>
      <c r="H471" t="s">
        <v>16</v>
      </c>
      <c r="I471" t="s">
        <v>23</v>
      </c>
      <c r="J471" s="41">
        <v>1983</v>
      </c>
      <c r="K471" s="44" t="s">
        <v>15</v>
      </c>
      <c r="L471" s="15">
        <f t="shared" si="49"/>
        <v>1</v>
      </c>
      <c r="M471" s="15" t="str">
        <f t="shared" si="50"/>
        <v>tier - 2</v>
      </c>
      <c r="N471" s="15">
        <f t="shared" si="51"/>
        <v>2</v>
      </c>
      <c r="O471" s="9" t="str">
        <f t="shared" si="52"/>
        <v>tier - 1</v>
      </c>
      <c r="P471" s="9" t="str">
        <f t="shared" si="53"/>
        <v>R1012</v>
      </c>
      <c r="Q471" s="36" t="str">
        <f t="shared" si="54"/>
        <v>20-Nov-1983</v>
      </c>
      <c r="R471" s="36">
        <v>30640</v>
      </c>
      <c r="S471" s="52">
        <f t="shared" si="55"/>
        <v>40</v>
      </c>
      <c r="T471" s="55">
        <v>4265.01</v>
      </c>
      <c r="U471" s="15" t="s">
        <v>498</v>
      </c>
      <c r="V471" s="72">
        <v>30640</v>
      </c>
      <c r="W471" s="15">
        <v>3</v>
      </c>
      <c r="X471" s="55">
        <v>4265.01</v>
      </c>
      <c r="Y471" s="15">
        <v>1</v>
      </c>
      <c r="Z471" s="15">
        <v>2</v>
      </c>
      <c r="AA471" s="15" t="s">
        <v>23</v>
      </c>
      <c r="AB471" s="39">
        <v>40</v>
      </c>
    </row>
    <row r="472" spans="1:28" x14ac:dyDescent="0.35">
      <c r="A472" t="s">
        <v>499</v>
      </c>
      <c r="B472">
        <v>1992</v>
      </c>
      <c r="C472" t="s">
        <v>18</v>
      </c>
      <c r="D472" s="43">
        <v>18</v>
      </c>
      <c r="E472">
        <v>2</v>
      </c>
      <c r="F472" s="38">
        <v>4266.17</v>
      </c>
      <c r="G472" t="s">
        <v>12</v>
      </c>
      <c r="H472" t="s">
        <v>11</v>
      </c>
      <c r="I472" t="s">
        <v>13</v>
      </c>
      <c r="J472" s="41">
        <v>1992</v>
      </c>
      <c r="K472" s="44" t="s">
        <v>18</v>
      </c>
      <c r="L472" s="15">
        <f t="shared" si="49"/>
        <v>4</v>
      </c>
      <c r="M472" s="15" t="str">
        <f t="shared" si="50"/>
        <v>tier - 3</v>
      </c>
      <c r="N472" s="15">
        <f t="shared" si="51"/>
        <v>9</v>
      </c>
      <c r="O472" s="9" t="str">
        <f t="shared" si="52"/>
        <v>tier - 2</v>
      </c>
      <c r="P472" s="9" t="str">
        <f t="shared" si="53"/>
        <v>R1013</v>
      </c>
      <c r="Q472" s="36" t="str">
        <f t="shared" si="54"/>
        <v>18-Jun-1992</v>
      </c>
      <c r="R472" s="36">
        <v>33773</v>
      </c>
      <c r="S472" s="52">
        <f t="shared" si="55"/>
        <v>31</v>
      </c>
      <c r="T472" s="55">
        <v>4266.17</v>
      </c>
      <c r="U472" s="15" t="s">
        <v>499</v>
      </c>
      <c r="V472" s="72">
        <v>33773</v>
      </c>
      <c r="W472" s="15">
        <v>2</v>
      </c>
      <c r="X472" s="55">
        <v>4266.17</v>
      </c>
      <c r="Y472" s="15">
        <v>4</v>
      </c>
      <c r="Z472" s="15">
        <v>9</v>
      </c>
      <c r="AA472" s="15" t="s">
        <v>13</v>
      </c>
      <c r="AB472" s="39">
        <v>31</v>
      </c>
    </row>
    <row r="473" spans="1:28" x14ac:dyDescent="0.35">
      <c r="A473" t="s">
        <v>500</v>
      </c>
      <c r="B473">
        <v>2003</v>
      </c>
      <c r="C473" t="s">
        <v>18</v>
      </c>
      <c r="D473" s="43">
        <v>8</v>
      </c>
      <c r="E473">
        <v>0</v>
      </c>
      <c r="F473" s="38">
        <v>4278.55</v>
      </c>
      <c r="G473" t="s">
        <v>11</v>
      </c>
      <c r="H473" t="s">
        <v>16</v>
      </c>
      <c r="I473" t="s">
        <v>300</v>
      </c>
      <c r="J473" s="41">
        <v>2003</v>
      </c>
      <c r="K473" s="44" t="s">
        <v>18</v>
      </c>
      <c r="L473" s="15">
        <f t="shared" si="49"/>
        <v>1</v>
      </c>
      <c r="M473" s="15" t="str">
        <f t="shared" si="50"/>
        <v>tier - 2</v>
      </c>
      <c r="N473" s="15">
        <f t="shared" si="51"/>
        <v>2</v>
      </c>
      <c r="O473" s="9" t="str">
        <f t="shared" si="52"/>
        <v>tier - 1</v>
      </c>
      <c r="P473" s="9" t="str">
        <f t="shared" si="53"/>
        <v>R1021</v>
      </c>
      <c r="Q473" s="36" t="str">
        <f t="shared" si="54"/>
        <v>8-Jun-2003</v>
      </c>
      <c r="R473" s="36">
        <v>37780</v>
      </c>
      <c r="S473" s="52">
        <f t="shared" si="55"/>
        <v>20</v>
      </c>
      <c r="T473" s="55">
        <v>4278.55</v>
      </c>
      <c r="U473" s="15" t="s">
        <v>500</v>
      </c>
      <c r="V473" s="72">
        <v>37780</v>
      </c>
      <c r="W473" s="15">
        <v>0</v>
      </c>
      <c r="X473" s="55">
        <v>4278.55</v>
      </c>
      <c r="Y473" s="15">
        <v>1</v>
      </c>
      <c r="Z473" s="15">
        <v>2</v>
      </c>
      <c r="AA473" s="15" t="s">
        <v>300</v>
      </c>
      <c r="AB473" s="39">
        <v>20</v>
      </c>
    </row>
    <row r="474" spans="1:28" x14ac:dyDescent="0.35">
      <c r="A474" t="s">
        <v>501</v>
      </c>
      <c r="B474">
        <v>2000</v>
      </c>
      <c r="C474" t="s">
        <v>15</v>
      </c>
      <c r="D474" s="43">
        <v>25</v>
      </c>
      <c r="E474">
        <v>3</v>
      </c>
      <c r="F474" s="38">
        <v>4296.2700000000004</v>
      </c>
      <c r="G474" t="s">
        <v>11</v>
      </c>
      <c r="H474" t="s">
        <v>12</v>
      </c>
      <c r="I474" t="s">
        <v>23</v>
      </c>
      <c r="J474" s="41">
        <v>2000</v>
      </c>
      <c r="K474" s="44" t="s">
        <v>15</v>
      </c>
      <c r="L474" s="15">
        <f t="shared" si="49"/>
        <v>1</v>
      </c>
      <c r="M474" s="15" t="str">
        <f t="shared" si="50"/>
        <v>tier - 2</v>
      </c>
      <c r="N474" s="15">
        <f t="shared" si="51"/>
        <v>1</v>
      </c>
      <c r="O474" s="9" t="str">
        <f t="shared" si="52"/>
        <v>tier - 3</v>
      </c>
      <c r="P474" s="9" t="str">
        <f t="shared" si="53"/>
        <v>R1012</v>
      </c>
      <c r="Q474" s="36" t="str">
        <f t="shared" si="54"/>
        <v>25-Nov-2000</v>
      </c>
      <c r="R474" s="36">
        <v>36855</v>
      </c>
      <c r="S474" s="52">
        <f t="shared" si="55"/>
        <v>23</v>
      </c>
      <c r="T474" s="55">
        <v>4296.2700000000004</v>
      </c>
      <c r="U474" s="15" t="s">
        <v>501</v>
      </c>
      <c r="V474" s="72">
        <v>36855</v>
      </c>
      <c r="W474" s="15">
        <v>3</v>
      </c>
      <c r="X474" s="55">
        <v>4296.2700000000004</v>
      </c>
      <c r="Y474" s="15">
        <v>1</v>
      </c>
      <c r="Z474" s="15">
        <v>1</v>
      </c>
      <c r="AA474" s="15" t="s">
        <v>23</v>
      </c>
      <c r="AB474" s="39">
        <v>23</v>
      </c>
    </row>
    <row r="475" spans="1:28" x14ac:dyDescent="0.35">
      <c r="A475" t="s">
        <v>502</v>
      </c>
      <c r="B475">
        <v>1988</v>
      </c>
      <c r="C475" t="s">
        <v>30</v>
      </c>
      <c r="D475" s="43">
        <v>19</v>
      </c>
      <c r="E475">
        <v>0</v>
      </c>
      <c r="F475" s="38">
        <v>4320.41</v>
      </c>
      <c r="G475" t="s">
        <v>11</v>
      </c>
      <c r="H475" t="s">
        <v>16</v>
      </c>
      <c r="I475" t="s">
        <v>23</v>
      </c>
      <c r="J475" s="41">
        <v>1988</v>
      </c>
      <c r="K475" s="44" t="s">
        <v>30</v>
      </c>
      <c r="L475" s="15">
        <f t="shared" si="49"/>
        <v>1</v>
      </c>
      <c r="M475" s="15" t="str">
        <f t="shared" si="50"/>
        <v>tier - 2</v>
      </c>
      <c r="N475" s="15">
        <f t="shared" si="51"/>
        <v>2</v>
      </c>
      <c r="O475" s="9" t="str">
        <f t="shared" si="52"/>
        <v>tier - 1</v>
      </c>
      <c r="P475" s="9" t="str">
        <f t="shared" si="53"/>
        <v>R1012</v>
      </c>
      <c r="Q475" s="36" t="str">
        <f t="shared" si="54"/>
        <v>19-Dec-1988</v>
      </c>
      <c r="R475" s="36">
        <v>32496</v>
      </c>
      <c r="S475" s="52">
        <f t="shared" si="55"/>
        <v>34</v>
      </c>
      <c r="T475" s="55">
        <v>4320.41</v>
      </c>
      <c r="U475" s="15" t="s">
        <v>502</v>
      </c>
      <c r="V475" s="72">
        <v>32496</v>
      </c>
      <c r="W475" s="15">
        <v>0</v>
      </c>
      <c r="X475" s="55">
        <v>4320.41</v>
      </c>
      <c r="Y475" s="15">
        <v>1</v>
      </c>
      <c r="Z475" s="15">
        <v>2</v>
      </c>
      <c r="AA475" s="15" t="s">
        <v>23</v>
      </c>
      <c r="AB475" s="39">
        <v>34</v>
      </c>
    </row>
    <row r="476" spans="1:28" x14ac:dyDescent="0.35">
      <c r="A476" t="s">
        <v>503</v>
      </c>
      <c r="B476">
        <v>1994</v>
      </c>
      <c r="C476" t="s">
        <v>15</v>
      </c>
      <c r="D476" s="43">
        <v>2</v>
      </c>
      <c r="E476">
        <v>1</v>
      </c>
      <c r="F476" s="38">
        <v>4337.74</v>
      </c>
      <c r="G476" t="s">
        <v>11</v>
      </c>
      <c r="H476" t="s">
        <v>16</v>
      </c>
      <c r="I476" t="s">
        <v>247</v>
      </c>
      <c r="J476" s="41">
        <v>1994</v>
      </c>
      <c r="K476" s="44" t="s">
        <v>15</v>
      </c>
      <c r="L476" s="15">
        <f t="shared" si="49"/>
        <v>1</v>
      </c>
      <c r="M476" s="15" t="str">
        <f t="shared" si="50"/>
        <v>tier - 2</v>
      </c>
      <c r="N476" s="15">
        <f t="shared" si="51"/>
        <v>2</v>
      </c>
      <c r="O476" s="9" t="str">
        <f t="shared" si="52"/>
        <v>tier - 1</v>
      </c>
      <c r="P476" s="9" t="str">
        <f t="shared" si="53"/>
        <v>R1024</v>
      </c>
      <c r="Q476" s="36" t="str">
        <f t="shared" si="54"/>
        <v>2-Nov-1994</v>
      </c>
      <c r="R476" s="36">
        <v>34640</v>
      </c>
      <c r="S476" s="52">
        <f t="shared" si="55"/>
        <v>29</v>
      </c>
      <c r="T476" s="55">
        <v>4337.74</v>
      </c>
      <c r="U476" s="15" t="s">
        <v>503</v>
      </c>
      <c r="V476" s="72">
        <v>34640</v>
      </c>
      <c r="W476" s="15">
        <v>1</v>
      </c>
      <c r="X476" s="55">
        <v>4337.74</v>
      </c>
      <c r="Y476" s="15">
        <v>1</v>
      </c>
      <c r="Z476" s="15">
        <v>2</v>
      </c>
      <c r="AA476" s="15" t="s">
        <v>247</v>
      </c>
      <c r="AB476" s="39">
        <v>29</v>
      </c>
    </row>
    <row r="477" spans="1:28" x14ac:dyDescent="0.35">
      <c r="A477" t="s">
        <v>504</v>
      </c>
      <c r="B477">
        <v>1994</v>
      </c>
      <c r="C477" t="s">
        <v>37</v>
      </c>
      <c r="D477" s="43">
        <v>26</v>
      </c>
      <c r="E477">
        <v>2</v>
      </c>
      <c r="F477" s="38">
        <v>4340.4399999999996</v>
      </c>
      <c r="G477" t="s">
        <v>11</v>
      </c>
      <c r="H477" t="s">
        <v>16</v>
      </c>
      <c r="I477" t="s">
        <v>13</v>
      </c>
      <c r="J477" s="41">
        <v>1994</v>
      </c>
      <c r="K477" s="44" t="s">
        <v>37</v>
      </c>
      <c r="L477" s="15">
        <f t="shared" si="49"/>
        <v>1</v>
      </c>
      <c r="M477" s="15" t="str">
        <f t="shared" si="50"/>
        <v>tier - 2</v>
      </c>
      <c r="N477" s="15">
        <f t="shared" si="51"/>
        <v>2</v>
      </c>
      <c r="O477" s="9" t="str">
        <f t="shared" si="52"/>
        <v>tier - 1</v>
      </c>
      <c r="P477" s="9" t="str">
        <f t="shared" si="53"/>
        <v>R1013</v>
      </c>
      <c r="Q477" s="36" t="str">
        <f t="shared" si="54"/>
        <v>26-Oct-1994</v>
      </c>
      <c r="R477" s="36">
        <v>34633</v>
      </c>
      <c r="S477" s="52">
        <f t="shared" si="55"/>
        <v>29</v>
      </c>
      <c r="T477" s="55">
        <v>4340.4399999999996</v>
      </c>
      <c r="U477" s="15" t="s">
        <v>504</v>
      </c>
      <c r="V477" s="72">
        <v>34633</v>
      </c>
      <c r="W477" s="15">
        <v>2</v>
      </c>
      <c r="X477" s="55">
        <v>4340.4399999999996</v>
      </c>
      <c r="Y477" s="15">
        <v>1</v>
      </c>
      <c r="Z477" s="15">
        <v>2</v>
      </c>
      <c r="AA477" s="15" t="s">
        <v>13</v>
      </c>
      <c r="AB477" s="39">
        <v>29</v>
      </c>
    </row>
    <row r="478" spans="1:28" x14ac:dyDescent="0.35">
      <c r="A478" t="s">
        <v>505</v>
      </c>
      <c r="B478">
        <v>1991</v>
      </c>
      <c r="C478" t="s">
        <v>18</v>
      </c>
      <c r="D478" s="43">
        <v>1</v>
      </c>
      <c r="E478">
        <v>0</v>
      </c>
      <c r="F478" s="38">
        <v>4347.0200000000004</v>
      </c>
      <c r="G478" t="s">
        <v>11</v>
      </c>
      <c r="H478" t="s">
        <v>16</v>
      </c>
      <c r="I478" t="s">
        <v>247</v>
      </c>
      <c r="J478" s="41">
        <v>1991</v>
      </c>
      <c r="K478" s="44" t="s">
        <v>18</v>
      </c>
      <c r="L478" s="15">
        <f t="shared" si="49"/>
        <v>1</v>
      </c>
      <c r="M478" s="15" t="str">
        <f t="shared" si="50"/>
        <v>tier - 2</v>
      </c>
      <c r="N478" s="15">
        <f t="shared" si="51"/>
        <v>2</v>
      </c>
      <c r="O478" s="9" t="str">
        <f t="shared" si="52"/>
        <v>tier - 1</v>
      </c>
      <c r="P478" s="9" t="str">
        <f t="shared" si="53"/>
        <v>R1024</v>
      </c>
      <c r="Q478" s="36" t="str">
        <f t="shared" si="54"/>
        <v>1-Jun-1991</v>
      </c>
      <c r="R478" s="36">
        <v>33390</v>
      </c>
      <c r="S478" s="52">
        <f t="shared" si="55"/>
        <v>32</v>
      </c>
      <c r="T478" s="55">
        <v>4347.0200000000004</v>
      </c>
      <c r="U478" s="15" t="s">
        <v>505</v>
      </c>
      <c r="V478" s="72">
        <v>33390</v>
      </c>
      <c r="W478" s="15">
        <v>0</v>
      </c>
      <c r="X478" s="55">
        <v>4347.0200000000004</v>
      </c>
      <c r="Y478" s="15">
        <v>1</v>
      </c>
      <c r="Z478" s="15">
        <v>2</v>
      </c>
      <c r="AA478" s="15" t="s">
        <v>247</v>
      </c>
      <c r="AB478" s="39">
        <v>32</v>
      </c>
    </row>
    <row r="479" spans="1:28" x14ac:dyDescent="0.35">
      <c r="A479" t="s">
        <v>506</v>
      </c>
      <c r="B479">
        <v>1994</v>
      </c>
      <c r="C479" t="s">
        <v>15</v>
      </c>
      <c r="D479" s="43">
        <v>1</v>
      </c>
      <c r="E479">
        <v>2</v>
      </c>
      <c r="F479" s="38">
        <v>4349.46</v>
      </c>
      <c r="G479" t="s">
        <v>11</v>
      </c>
      <c r="H479" t="s">
        <v>11</v>
      </c>
      <c r="I479" t="s">
        <v>13</v>
      </c>
      <c r="J479" s="41">
        <v>1994</v>
      </c>
      <c r="K479" s="44" t="s">
        <v>15</v>
      </c>
      <c r="L479" s="15">
        <f t="shared" si="49"/>
        <v>1</v>
      </c>
      <c r="M479" s="15" t="str">
        <f t="shared" si="50"/>
        <v>tier - 2</v>
      </c>
      <c r="N479" s="15">
        <f t="shared" si="51"/>
        <v>9</v>
      </c>
      <c r="O479" s="9" t="str">
        <f t="shared" si="52"/>
        <v>tier - 2</v>
      </c>
      <c r="P479" s="9" t="str">
        <f t="shared" si="53"/>
        <v>R1013</v>
      </c>
      <c r="Q479" s="36" t="str">
        <f t="shared" si="54"/>
        <v>1-Nov-1994</v>
      </c>
      <c r="R479" s="36">
        <v>34639</v>
      </c>
      <c r="S479" s="52">
        <f t="shared" si="55"/>
        <v>29</v>
      </c>
      <c r="T479" s="55">
        <v>4349.46</v>
      </c>
      <c r="U479" s="15" t="s">
        <v>506</v>
      </c>
      <c r="V479" s="72">
        <v>34639</v>
      </c>
      <c r="W479" s="15">
        <v>2</v>
      </c>
      <c r="X479" s="55">
        <v>4349.46</v>
      </c>
      <c r="Y479" s="15">
        <v>1</v>
      </c>
      <c r="Z479" s="15">
        <v>9</v>
      </c>
      <c r="AA479" s="15" t="s">
        <v>13</v>
      </c>
      <c r="AB479" s="39">
        <v>29</v>
      </c>
    </row>
    <row r="480" spans="1:28" x14ac:dyDescent="0.35">
      <c r="A480" t="s">
        <v>507</v>
      </c>
      <c r="B480">
        <v>1991</v>
      </c>
      <c r="C480" t="s">
        <v>20</v>
      </c>
      <c r="D480" s="43">
        <v>13</v>
      </c>
      <c r="E480">
        <v>1</v>
      </c>
      <c r="F480" s="38">
        <v>4350.51</v>
      </c>
      <c r="G480" t="s">
        <v>11</v>
      </c>
      <c r="H480" t="s">
        <v>11</v>
      </c>
      <c r="I480" t="s">
        <v>13</v>
      </c>
      <c r="J480" s="41">
        <v>1991</v>
      </c>
      <c r="K480" s="44" t="s">
        <v>20</v>
      </c>
      <c r="L480" s="15">
        <f t="shared" si="49"/>
        <v>1</v>
      </c>
      <c r="M480" s="15" t="str">
        <f t="shared" si="50"/>
        <v>tier - 2</v>
      </c>
      <c r="N480" s="15">
        <f t="shared" si="51"/>
        <v>9</v>
      </c>
      <c r="O480" s="9" t="str">
        <f t="shared" si="52"/>
        <v>tier - 2</v>
      </c>
      <c r="P480" s="9" t="str">
        <f t="shared" si="53"/>
        <v>R1013</v>
      </c>
      <c r="Q480" s="36" t="str">
        <f t="shared" si="54"/>
        <v>13-Sep-1991</v>
      </c>
      <c r="R480" s="36">
        <v>33494</v>
      </c>
      <c r="S480" s="52">
        <f t="shared" si="55"/>
        <v>32</v>
      </c>
      <c r="T480" s="55">
        <v>4350.51</v>
      </c>
      <c r="U480" s="15" t="s">
        <v>507</v>
      </c>
      <c r="V480" s="72">
        <v>33494</v>
      </c>
      <c r="W480" s="15">
        <v>1</v>
      </c>
      <c r="X480" s="55">
        <v>4350.51</v>
      </c>
      <c r="Y480" s="15">
        <v>1</v>
      </c>
      <c r="Z480" s="15">
        <v>9</v>
      </c>
      <c r="AA480" s="15" t="s">
        <v>13</v>
      </c>
      <c r="AB480" s="39">
        <v>32</v>
      </c>
    </row>
    <row r="481" spans="1:28" x14ac:dyDescent="0.35">
      <c r="A481" t="s">
        <v>508</v>
      </c>
      <c r="B481">
        <v>1990</v>
      </c>
      <c r="C481" t="s">
        <v>35</v>
      </c>
      <c r="D481" s="43">
        <v>28</v>
      </c>
      <c r="E481">
        <v>0</v>
      </c>
      <c r="F481" s="38">
        <v>4357.04</v>
      </c>
      <c r="G481" t="s">
        <v>11</v>
      </c>
      <c r="H481" t="s">
        <v>12</v>
      </c>
      <c r="I481" t="s">
        <v>23</v>
      </c>
      <c r="J481" s="41">
        <v>1990</v>
      </c>
      <c r="K481" s="44" t="s">
        <v>35</v>
      </c>
      <c r="L481" s="15">
        <f t="shared" si="49"/>
        <v>1</v>
      </c>
      <c r="M481" s="15" t="str">
        <f t="shared" si="50"/>
        <v>tier - 2</v>
      </c>
      <c r="N481" s="15">
        <f t="shared" si="51"/>
        <v>1</v>
      </c>
      <c r="O481" s="9" t="str">
        <f t="shared" si="52"/>
        <v>tier - 3</v>
      </c>
      <c r="P481" s="9" t="str">
        <f t="shared" si="53"/>
        <v>R1012</v>
      </c>
      <c r="Q481" s="36" t="str">
        <f t="shared" si="54"/>
        <v>28-Aug-1990</v>
      </c>
      <c r="R481" s="36">
        <v>33113</v>
      </c>
      <c r="S481" s="52">
        <f t="shared" si="55"/>
        <v>33</v>
      </c>
      <c r="T481" s="55">
        <v>4357.04</v>
      </c>
      <c r="U481" s="15" t="s">
        <v>508</v>
      </c>
      <c r="V481" s="72">
        <v>33113</v>
      </c>
      <c r="W481" s="15">
        <v>0</v>
      </c>
      <c r="X481" s="55">
        <v>4357.04</v>
      </c>
      <c r="Y481" s="15">
        <v>1</v>
      </c>
      <c r="Z481" s="15">
        <v>1</v>
      </c>
      <c r="AA481" s="15" t="s">
        <v>23</v>
      </c>
      <c r="AB481" s="39">
        <v>33</v>
      </c>
    </row>
    <row r="482" spans="1:28" x14ac:dyDescent="0.35">
      <c r="A482" t="s">
        <v>509</v>
      </c>
      <c r="B482">
        <v>1997</v>
      </c>
      <c r="C482" t="s">
        <v>15</v>
      </c>
      <c r="D482" s="43">
        <v>29</v>
      </c>
      <c r="E482">
        <v>3</v>
      </c>
      <c r="F482" s="38">
        <v>4391.6499999999996</v>
      </c>
      <c r="G482" t="s">
        <v>11</v>
      </c>
      <c r="H482" t="s">
        <v>11</v>
      </c>
      <c r="I482" t="s">
        <v>42</v>
      </c>
      <c r="J482" s="41">
        <v>1997</v>
      </c>
      <c r="K482" s="44" t="s">
        <v>15</v>
      </c>
      <c r="L482" s="15">
        <f t="shared" si="49"/>
        <v>1</v>
      </c>
      <c r="M482" s="15" t="str">
        <f t="shared" si="50"/>
        <v>tier - 2</v>
      </c>
      <c r="N482" s="15">
        <f t="shared" si="51"/>
        <v>9</v>
      </c>
      <c r="O482" s="9" t="str">
        <f t="shared" si="52"/>
        <v>tier - 2</v>
      </c>
      <c r="P482" s="9" t="str">
        <f t="shared" si="53"/>
        <v>R1011</v>
      </c>
      <c r="Q482" s="36" t="str">
        <f t="shared" si="54"/>
        <v>29-Nov-1997</v>
      </c>
      <c r="R482" s="36">
        <v>35763</v>
      </c>
      <c r="S482" s="52">
        <f t="shared" si="55"/>
        <v>26</v>
      </c>
      <c r="T482" s="55">
        <v>4391.6499999999996</v>
      </c>
      <c r="U482" s="15" t="s">
        <v>509</v>
      </c>
      <c r="V482" s="72">
        <v>35763</v>
      </c>
      <c r="W482" s="15">
        <v>3</v>
      </c>
      <c r="X482" s="55">
        <v>4391.6499999999996</v>
      </c>
      <c r="Y482" s="15">
        <v>1</v>
      </c>
      <c r="Z482" s="15">
        <v>9</v>
      </c>
      <c r="AA482" s="15" t="s">
        <v>42</v>
      </c>
      <c r="AB482" s="39">
        <v>26</v>
      </c>
    </row>
    <row r="483" spans="1:28" x14ac:dyDescent="0.35">
      <c r="A483" t="s">
        <v>510</v>
      </c>
      <c r="B483">
        <v>1982</v>
      </c>
      <c r="C483" t="s">
        <v>18</v>
      </c>
      <c r="D483" s="43">
        <v>29</v>
      </c>
      <c r="E483">
        <v>3</v>
      </c>
      <c r="F483" s="38">
        <v>4392.7</v>
      </c>
      <c r="G483" t="s">
        <v>11</v>
      </c>
      <c r="H483" t="s">
        <v>11</v>
      </c>
      <c r="I483" t="s">
        <v>13</v>
      </c>
      <c r="J483" s="41">
        <v>1982</v>
      </c>
      <c r="K483" s="44" t="s">
        <v>18</v>
      </c>
      <c r="L483" s="15">
        <f t="shared" si="49"/>
        <v>1</v>
      </c>
      <c r="M483" s="15" t="str">
        <f t="shared" si="50"/>
        <v>tier - 2</v>
      </c>
      <c r="N483" s="15">
        <f t="shared" si="51"/>
        <v>9</v>
      </c>
      <c r="O483" s="9" t="str">
        <f t="shared" si="52"/>
        <v>tier - 2</v>
      </c>
      <c r="P483" s="9" t="str">
        <f t="shared" si="53"/>
        <v>R1013</v>
      </c>
      <c r="Q483" s="36" t="str">
        <f t="shared" si="54"/>
        <v>29-Jun-1982</v>
      </c>
      <c r="R483" s="36">
        <v>30131</v>
      </c>
      <c r="S483" s="52">
        <f t="shared" si="55"/>
        <v>41</v>
      </c>
      <c r="T483" s="55">
        <v>4392.7</v>
      </c>
      <c r="U483" s="15" t="s">
        <v>510</v>
      </c>
      <c r="V483" s="72">
        <v>30131</v>
      </c>
      <c r="W483" s="15">
        <v>3</v>
      </c>
      <c r="X483" s="55">
        <v>4392.7</v>
      </c>
      <c r="Y483" s="15">
        <v>1</v>
      </c>
      <c r="Z483" s="15">
        <v>9</v>
      </c>
      <c r="AA483" s="15" t="s">
        <v>13</v>
      </c>
      <c r="AB483" s="39">
        <v>41</v>
      </c>
    </row>
    <row r="484" spans="1:28" x14ac:dyDescent="0.35">
      <c r="A484" t="s">
        <v>511</v>
      </c>
      <c r="B484">
        <v>1988</v>
      </c>
      <c r="C484" t="s">
        <v>10</v>
      </c>
      <c r="D484" s="43">
        <v>18</v>
      </c>
      <c r="E484">
        <v>3</v>
      </c>
      <c r="F484" s="38">
        <v>4397.3100000000004</v>
      </c>
      <c r="G484" t="s">
        <v>11</v>
      </c>
      <c r="H484" t="s">
        <v>11</v>
      </c>
      <c r="I484" t="s">
        <v>13</v>
      </c>
      <c r="J484" s="41">
        <v>1988</v>
      </c>
      <c r="K484" s="44" t="s">
        <v>10</v>
      </c>
      <c r="L484" s="15">
        <f t="shared" si="49"/>
        <v>1</v>
      </c>
      <c r="M484" s="15" t="str">
        <f t="shared" si="50"/>
        <v>tier - 2</v>
      </c>
      <c r="N484" s="15">
        <f t="shared" si="51"/>
        <v>9</v>
      </c>
      <c r="O484" s="9" t="str">
        <f t="shared" si="52"/>
        <v>tier - 2</v>
      </c>
      <c r="P484" s="9" t="str">
        <f t="shared" si="53"/>
        <v>R1013</v>
      </c>
      <c r="Q484" s="36" t="str">
        <f t="shared" si="54"/>
        <v>18-Jul-1988</v>
      </c>
      <c r="R484" s="36">
        <v>32342</v>
      </c>
      <c r="S484" s="52">
        <f t="shared" si="55"/>
        <v>35</v>
      </c>
      <c r="T484" s="55">
        <v>4397.3100000000004</v>
      </c>
      <c r="U484" s="15" t="s">
        <v>511</v>
      </c>
      <c r="V484" s="72">
        <v>32342</v>
      </c>
      <c r="W484" s="15">
        <v>3</v>
      </c>
      <c r="X484" s="55">
        <v>4397.3100000000004</v>
      </c>
      <c r="Y484" s="15">
        <v>1</v>
      </c>
      <c r="Z484" s="15">
        <v>9</v>
      </c>
      <c r="AA484" s="15" t="s">
        <v>13</v>
      </c>
      <c r="AB484" s="39">
        <v>35</v>
      </c>
    </row>
    <row r="485" spans="1:28" x14ac:dyDescent="0.35">
      <c r="A485" t="s">
        <v>512</v>
      </c>
      <c r="B485">
        <v>1986</v>
      </c>
      <c r="C485" t="s">
        <v>35</v>
      </c>
      <c r="D485" s="43">
        <v>11</v>
      </c>
      <c r="E485">
        <v>0</v>
      </c>
      <c r="F485" s="38">
        <v>4399.7299999999996</v>
      </c>
      <c r="G485" t="s">
        <v>12</v>
      </c>
      <c r="H485" t="s">
        <v>11</v>
      </c>
      <c r="I485" t="s">
        <v>13</v>
      </c>
      <c r="J485" s="41">
        <v>1986</v>
      </c>
      <c r="K485" s="44" t="s">
        <v>35</v>
      </c>
      <c r="L485" s="15">
        <f t="shared" si="49"/>
        <v>4</v>
      </c>
      <c r="M485" s="15" t="str">
        <f t="shared" si="50"/>
        <v>tier - 3</v>
      </c>
      <c r="N485" s="15">
        <f t="shared" si="51"/>
        <v>9</v>
      </c>
      <c r="O485" s="9" t="str">
        <f t="shared" si="52"/>
        <v>tier - 2</v>
      </c>
      <c r="P485" s="9" t="str">
        <f t="shared" si="53"/>
        <v>R1013</v>
      </c>
      <c r="Q485" s="36" t="str">
        <f t="shared" si="54"/>
        <v>11-Aug-1986</v>
      </c>
      <c r="R485" s="36">
        <v>31635</v>
      </c>
      <c r="S485" s="52">
        <f t="shared" si="55"/>
        <v>37</v>
      </c>
      <c r="T485" s="55">
        <v>4399.7299999999996</v>
      </c>
      <c r="U485" s="15" t="s">
        <v>512</v>
      </c>
      <c r="V485" s="72">
        <v>31635</v>
      </c>
      <c r="W485" s="15">
        <v>0</v>
      </c>
      <c r="X485" s="55">
        <v>4399.7299999999996</v>
      </c>
      <c r="Y485" s="15">
        <v>4</v>
      </c>
      <c r="Z485" s="15">
        <v>9</v>
      </c>
      <c r="AA485" s="15" t="s">
        <v>13</v>
      </c>
      <c r="AB485" s="39">
        <v>37</v>
      </c>
    </row>
    <row r="486" spans="1:28" x14ac:dyDescent="0.35">
      <c r="A486" t="s">
        <v>513</v>
      </c>
      <c r="B486">
        <v>1986</v>
      </c>
      <c r="C486" t="s">
        <v>10</v>
      </c>
      <c r="D486" s="43">
        <v>13</v>
      </c>
      <c r="E486">
        <v>0</v>
      </c>
      <c r="F486" s="38">
        <v>4402.2299999999996</v>
      </c>
      <c r="G486" t="s">
        <v>11</v>
      </c>
      <c r="H486" t="s">
        <v>11</v>
      </c>
      <c r="I486" t="s">
        <v>42</v>
      </c>
      <c r="J486" s="41">
        <v>1986</v>
      </c>
      <c r="K486" s="44" t="s">
        <v>10</v>
      </c>
      <c r="L486" s="15">
        <f t="shared" si="49"/>
        <v>1</v>
      </c>
      <c r="M486" s="15" t="str">
        <f t="shared" si="50"/>
        <v>tier - 2</v>
      </c>
      <c r="N486" s="15">
        <f t="shared" si="51"/>
        <v>9</v>
      </c>
      <c r="O486" s="9" t="str">
        <f t="shared" si="52"/>
        <v>tier - 2</v>
      </c>
      <c r="P486" s="9" t="str">
        <f t="shared" si="53"/>
        <v>R1011</v>
      </c>
      <c r="Q486" s="36" t="str">
        <f t="shared" si="54"/>
        <v>13-Jul-1986</v>
      </c>
      <c r="R486" s="36">
        <v>31606</v>
      </c>
      <c r="S486" s="52">
        <f t="shared" si="55"/>
        <v>37</v>
      </c>
      <c r="T486" s="55">
        <v>4402.2299999999996</v>
      </c>
      <c r="U486" s="15" t="s">
        <v>513</v>
      </c>
      <c r="V486" s="72">
        <v>31606</v>
      </c>
      <c r="W486" s="15">
        <v>0</v>
      </c>
      <c r="X486" s="55">
        <v>4402.2299999999996</v>
      </c>
      <c r="Y486" s="15">
        <v>1</v>
      </c>
      <c r="Z486" s="15">
        <v>9</v>
      </c>
      <c r="AA486" s="15" t="s">
        <v>42</v>
      </c>
      <c r="AB486" s="39">
        <v>37</v>
      </c>
    </row>
    <row r="487" spans="1:28" x14ac:dyDescent="0.35">
      <c r="A487" t="s">
        <v>514</v>
      </c>
      <c r="B487">
        <v>1988</v>
      </c>
      <c r="C487" t="s">
        <v>20</v>
      </c>
      <c r="D487" s="43">
        <v>16</v>
      </c>
      <c r="E487">
        <v>0</v>
      </c>
      <c r="F487" s="38">
        <v>4415.16</v>
      </c>
      <c r="G487" t="s">
        <v>11</v>
      </c>
      <c r="H487" t="s">
        <v>16</v>
      </c>
      <c r="I487" t="s">
        <v>13</v>
      </c>
      <c r="J487" s="41">
        <v>1988</v>
      </c>
      <c r="K487" s="44" t="s">
        <v>20</v>
      </c>
      <c r="L487" s="15">
        <f t="shared" si="49"/>
        <v>1</v>
      </c>
      <c r="M487" s="15" t="str">
        <f t="shared" si="50"/>
        <v>tier - 2</v>
      </c>
      <c r="N487" s="15">
        <f t="shared" si="51"/>
        <v>2</v>
      </c>
      <c r="O487" s="9" t="str">
        <f t="shared" si="52"/>
        <v>tier - 1</v>
      </c>
      <c r="P487" s="9" t="str">
        <f t="shared" si="53"/>
        <v>R1013</v>
      </c>
      <c r="Q487" s="36" t="str">
        <f t="shared" si="54"/>
        <v>16-Sep-1988</v>
      </c>
      <c r="R487" s="36">
        <v>32402</v>
      </c>
      <c r="S487" s="52">
        <f t="shared" si="55"/>
        <v>35</v>
      </c>
      <c r="T487" s="55">
        <v>4415.16</v>
      </c>
      <c r="U487" s="15" t="s">
        <v>514</v>
      </c>
      <c r="V487" s="72">
        <v>32402</v>
      </c>
      <c r="W487" s="15">
        <v>0</v>
      </c>
      <c r="X487" s="55">
        <v>4415.16</v>
      </c>
      <c r="Y487" s="15">
        <v>1</v>
      </c>
      <c r="Z487" s="15">
        <v>2</v>
      </c>
      <c r="AA487" s="15" t="s">
        <v>13</v>
      </c>
      <c r="AB487" s="39">
        <v>35</v>
      </c>
    </row>
    <row r="488" spans="1:28" x14ac:dyDescent="0.35">
      <c r="A488" t="s">
        <v>515</v>
      </c>
      <c r="B488">
        <v>1992</v>
      </c>
      <c r="C488" t="s">
        <v>35</v>
      </c>
      <c r="D488" s="43">
        <v>15</v>
      </c>
      <c r="E488">
        <v>0</v>
      </c>
      <c r="F488" s="38">
        <v>4420.95</v>
      </c>
      <c r="G488" t="s">
        <v>11</v>
      </c>
      <c r="H488" t="s">
        <v>12</v>
      </c>
      <c r="I488" t="s">
        <v>516</v>
      </c>
      <c r="J488" s="41">
        <v>1992</v>
      </c>
      <c r="K488" s="44" t="s">
        <v>35</v>
      </c>
      <c r="L488" s="15">
        <f t="shared" si="49"/>
        <v>1</v>
      </c>
      <c r="M488" s="15" t="str">
        <f t="shared" si="50"/>
        <v>tier - 2</v>
      </c>
      <c r="N488" s="15">
        <f t="shared" si="51"/>
        <v>1</v>
      </c>
      <c r="O488" s="9" t="str">
        <f t="shared" si="52"/>
        <v>tier - 3</v>
      </c>
      <c r="P488" s="9" t="str">
        <f t="shared" si="53"/>
        <v>R1020</v>
      </c>
      <c r="Q488" s="36" t="str">
        <f t="shared" si="54"/>
        <v>15-Aug-1992</v>
      </c>
      <c r="R488" s="36">
        <v>33831</v>
      </c>
      <c r="S488" s="52">
        <f t="shared" si="55"/>
        <v>31</v>
      </c>
      <c r="T488" s="55">
        <v>4420.95</v>
      </c>
      <c r="U488" s="15" t="s">
        <v>515</v>
      </c>
      <c r="V488" s="72">
        <v>33831</v>
      </c>
      <c r="W488" s="15">
        <v>0</v>
      </c>
      <c r="X488" s="55">
        <v>4420.95</v>
      </c>
      <c r="Y488" s="15">
        <v>1</v>
      </c>
      <c r="Z488" s="15">
        <v>1</v>
      </c>
      <c r="AA488" s="15" t="s">
        <v>516</v>
      </c>
      <c r="AB488" s="39">
        <v>31</v>
      </c>
    </row>
    <row r="489" spans="1:28" x14ac:dyDescent="0.35">
      <c r="A489" t="s">
        <v>517</v>
      </c>
      <c r="B489">
        <v>1994</v>
      </c>
      <c r="C489" t="s">
        <v>30</v>
      </c>
      <c r="D489" s="43">
        <v>29</v>
      </c>
      <c r="E489">
        <v>2</v>
      </c>
      <c r="F489" s="38">
        <v>4428.8900000000003</v>
      </c>
      <c r="G489" t="s">
        <v>12</v>
      </c>
      <c r="H489" t="s">
        <v>16</v>
      </c>
      <c r="I489" t="s">
        <v>356</v>
      </c>
      <c r="J489" s="41">
        <v>1994</v>
      </c>
      <c r="K489" s="44" t="s">
        <v>30</v>
      </c>
      <c r="L489" s="15">
        <f t="shared" si="49"/>
        <v>4</v>
      </c>
      <c r="M489" s="15" t="str">
        <f t="shared" si="50"/>
        <v>tier - 3</v>
      </c>
      <c r="N489" s="15">
        <f t="shared" si="51"/>
        <v>2</v>
      </c>
      <c r="O489" s="9" t="str">
        <f t="shared" si="52"/>
        <v>tier - 1</v>
      </c>
      <c r="P489" s="9" t="str">
        <f t="shared" si="53"/>
        <v>R1017</v>
      </c>
      <c r="Q489" s="36" t="str">
        <f t="shared" si="54"/>
        <v>29-Dec-1994</v>
      </c>
      <c r="R489" s="36">
        <v>34697</v>
      </c>
      <c r="S489" s="52">
        <f t="shared" si="55"/>
        <v>28</v>
      </c>
      <c r="T489" s="55">
        <v>4428.8900000000003</v>
      </c>
      <c r="U489" s="15" t="s">
        <v>517</v>
      </c>
      <c r="V489" s="72">
        <v>34697</v>
      </c>
      <c r="W489" s="15">
        <v>2</v>
      </c>
      <c r="X489" s="55">
        <v>4428.8900000000003</v>
      </c>
      <c r="Y489" s="15">
        <v>4</v>
      </c>
      <c r="Z489" s="15">
        <v>2</v>
      </c>
      <c r="AA489" s="15" t="s">
        <v>356</v>
      </c>
      <c r="AB489" s="39">
        <v>28</v>
      </c>
    </row>
    <row r="490" spans="1:28" x14ac:dyDescent="0.35">
      <c r="A490" t="s">
        <v>518</v>
      </c>
      <c r="B490">
        <v>1993</v>
      </c>
      <c r="C490" t="s">
        <v>20</v>
      </c>
      <c r="D490" s="43">
        <v>4</v>
      </c>
      <c r="E490">
        <v>2</v>
      </c>
      <c r="F490" s="38">
        <v>4433.3900000000003</v>
      </c>
      <c r="G490" t="s">
        <v>11</v>
      </c>
      <c r="H490" t="s">
        <v>12</v>
      </c>
      <c r="I490" t="s">
        <v>23</v>
      </c>
      <c r="J490" s="41">
        <v>1993</v>
      </c>
      <c r="K490" s="44" t="s">
        <v>20</v>
      </c>
      <c r="L490" s="15">
        <f t="shared" si="49"/>
        <v>1</v>
      </c>
      <c r="M490" s="15" t="str">
        <f t="shared" si="50"/>
        <v>tier - 2</v>
      </c>
      <c r="N490" s="15">
        <f t="shared" si="51"/>
        <v>1</v>
      </c>
      <c r="O490" s="9" t="str">
        <f t="shared" si="52"/>
        <v>tier - 3</v>
      </c>
      <c r="P490" s="9" t="str">
        <f t="shared" si="53"/>
        <v>R1012</v>
      </c>
      <c r="Q490" s="36" t="str">
        <f t="shared" si="54"/>
        <v>4-Sep-1993</v>
      </c>
      <c r="R490" s="36">
        <v>34216</v>
      </c>
      <c r="S490" s="52">
        <f t="shared" si="55"/>
        <v>30</v>
      </c>
      <c r="T490" s="55">
        <v>4433.3900000000003</v>
      </c>
      <c r="U490" s="15" t="s">
        <v>518</v>
      </c>
      <c r="V490" s="72">
        <v>34216</v>
      </c>
      <c r="W490" s="15">
        <v>2</v>
      </c>
      <c r="X490" s="55">
        <v>4433.3900000000003</v>
      </c>
      <c r="Y490" s="15">
        <v>1</v>
      </c>
      <c r="Z490" s="15">
        <v>1</v>
      </c>
      <c r="AA490" s="15" t="s">
        <v>23</v>
      </c>
      <c r="AB490" s="39">
        <v>30</v>
      </c>
    </row>
    <row r="491" spans="1:28" x14ac:dyDescent="0.35">
      <c r="A491" t="s">
        <v>519</v>
      </c>
      <c r="B491">
        <v>1993</v>
      </c>
      <c r="C491" t="s">
        <v>30</v>
      </c>
      <c r="D491" s="43">
        <v>23</v>
      </c>
      <c r="E491">
        <v>2</v>
      </c>
      <c r="F491" s="38">
        <v>4433.92</v>
      </c>
      <c r="G491" t="s">
        <v>11</v>
      </c>
      <c r="H491" t="s">
        <v>11</v>
      </c>
      <c r="I491" t="s">
        <v>23</v>
      </c>
      <c r="J491" s="41">
        <v>1993</v>
      </c>
      <c r="K491" s="44" t="s">
        <v>30</v>
      </c>
      <c r="L491" s="15">
        <f t="shared" si="49"/>
        <v>1</v>
      </c>
      <c r="M491" s="15" t="str">
        <f t="shared" si="50"/>
        <v>tier - 2</v>
      </c>
      <c r="N491" s="15">
        <f t="shared" si="51"/>
        <v>9</v>
      </c>
      <c r="O491" s="9" t="str">
        <f t="shared" si="52"/>
        <v>tier - 2</v>
      </c>
      <c r="P491" s="9" t="str">
        <f t="shared" si="53"/>
        <v>R1012</v>
      </c>
      <c r="Q491" s="36" t="str">
        <f t="shared" si="54"/>
        <v>23-Dec-1993</v>
      </c>
      <c r="R491" s="36">
        <v>34326</v>
      </c>
      <c r="S491" s="52">
        <f t="shared" si="55"/>
        <v>29</v>
      </c>
      <c r="T491" s="55">
        <v>4433.92</v>
      </c>
      <c r="U491" s="15" t="s">
        <v>519</v>
      </c>
      <c r="V491" s="72">
        <v>34326</v>
      </c>
      <c r="W491" s="15">
        <v>2</v>
      </c>
      <c r="X491" s="55">
        <v>4433.92</v>
      </c>
      <c r="Y491" s="15">
        <v>1</v>
      </c>
      <c r="Z491" s="15">
        <v>9</v>
      </c>
      <c r="AA491" s="15" t="s">
        <v>23</v>
      </c>
      <c r="AB491" s="39">
        <v>29</v>
      </c>
    </row>
    <row r="492" spans="1:28" x14ac:dyDescent="0.35">
      <c r="A492" t="s">
        <v>520</v>
      </c>
      <c r="B492">
        <v>1994</v>
      </c>
      <c r="C492" t="s">
        <v>37</v>
      </c>
      <c r="D492" s="43">
        <v>8</v>
      </c>
      <c r="E492">
        <v>2</v>
      </c>
      <c r="F492" s="38">
        <v>4435.09</v>
      </c>
      <c r="G492" t="s">
        <v>12</v>
      </c>
      <c r="H492" t="s">
        <v>11</v>
      </c>
      <c r="I492" t="s">
        <v>168</v>
      </c>
      <c r="J492" s="41">
        <v>1994</v>
      </c>
      <c r="K492" s="44" t="s">
        <v>37</v>
      </c>
      <c r="L492" s="15">
        <f t="shared" si="49"/>
        <v>4</v>
      </c>
      <c r="M492" s="15" t="str">
        <f t="shared" si="50"/>
        <v>tier - 3</v>
      </c>
      <c r="N492" s="15">
        <f t="shared" si="51"/>
        <v>9</v>
      </c>
      <c r="O492" s="9" t="str">
        <f t="shared" si="52"/>
        <v>tier - 2</v>
      </c>
      <c r="P492" s="9" t="str">
        <f t="shared" si="53"/>
        <v>R1016</v>
      </c>
      <c r="Q492" s="36" t="str">
        <f t="shared" si="54"/>
        <v>8-Oct-1994</v>
      </c>
      <c r="R492" s="36">
        <v>34615</v>
      </c>
      <c r="S492" s="52">
        <f t="shared" si="55"/>
        <v>29</v>
      </c>
      <c r="T492" s="55">
        <v>4435.09</v>
      </c>
      <c r="U492" s="15" t="s">
        <v>520</v>
      </c>
      <c r="V492" s="72">
        <v>34615</v>
      </c>
      <c r="W492" s="15">
        <v>2</v>
      </c>
      <c r="X492" s="55">
        <v>4435.09</v>
      </c>
      <c r="Y492" s="15">
        <v>4</v>
      </c>
      <c r="Z492" s="15">
        <v>9</v>
      </c>
      <c r="AA492" s="15" t="s">
        <v>168</v>
      </c>
      <c r="AB492" s="39">
        <v>29</v>
      </c>
    </row>
    <row r="493" spans="1:28" x14ac:dyDescent="0.35">
      <c r="A493" t="s">
        <v>521</v>
      </c>
      <c r="B493">
        <v>1994</v>
      </c>
      <c r="C493" t="s">
        <v>37</v>
      </c>
      <c r="D493" s="43">
        <v>24</v>
      </c>
      <c r="E493">
        <v>2</v>
      </c>
      <c r="F493" s="38">
        <v>4438.26</v>
      </c>
      <c r="G493" t="s">
        <v>11</v>
      </c>
      <c r="H493" t="s">
        <v>12</v>
      </c>
      <c r="I493" t="s">
        <v>356</v>
      </c>
      <c r="J493" s="41">
        <v>1994</v>
      </c>
      <c r="K493" s="44" t="s">
        <v>37</v>
      </c>
      <c r="L493" s="15">
        <f t="shared" si="49"/>
        <v>1</v>
      </c>
      <c r="M493" s="15" t="str">
        <f t="shared" si="50"/>
        <v>tier - 2</v>
      </c>
      <c r="N493" s="15">
        <f t="shared" si="51"/>
        <v>1</v>
      </c>
      <c r="O493" s="9" t="str">
        <f t="shared" si="52"/>
        <v>tier - 3</v>
      </c>
      <c r="P493" s="9" t="str">
        <f t="shared" si="53"/>
        <v>R1017</v>
      </c>
      <c r="Q493" s="36" t="str">
        <f t="shared" si="54"/>
        <v>24-Oct-1994</v>
      </c>
      <c r="R493" s="36">
        <v>34631</v>
      </c>
      <c r="S493" s="52">
        <f t="shared" si="55"/>
        <v>29</v>
      </c>
      <c r="T493" s="55">
        <v>4438.26</v>
      </c>
      <c r="U493" s="15" t="s">
        <v>521</v>
      </c>
      <c r="V493" s="72">
        <v>34631</v>
      </c>
      <c r="W493" s="15">
        <v>2</v>
      </c>
      <c r="X493" s="55">
        <v>4438.26</v>
      </c>
      <c r="Y493" s="15">
        <v>1</v>
      </c>
      <c r="Z493" s="15">
        <v>1</v>
      </c>
      <c r="AA493" s="15" t="s">
        <v>356</v>
      </c>
      <c r="AB493" s="39">
        <v>29</v>
      </c>
    </row>
    <row r="494" spans="1:28" x14ac:dyDescent="0.35">
      <c r="A494" t="s">
        <v>522</v>
      </c>
      <c r="B494">
        <v>1991</v>
      </c>
      <c r="C494" t="s">
        <v>20</v>
      </c>
      <c r="D494" s="43">
        <v>3</v>
      </c>
      <c r="E494">
        <v>1</v>
      </c>
      <c r="F494" s="38">
        <v>4441.21</v>
      </c>
      <c r="G494" t="s">
        <v>16</v>
      </c>
      <c r="H494" t="s">
        <v>11</v>
      </c>
      <c r="I494" t="s">
        <v>276</v>
      </c>
      <c r="J494" s="41">
        <v>1991</v>
      </c>
      <c r="K494" s="44" t="s">
        <v>20</v>
      </c>
      <c r="L494" s="15">
        <f t="shared" si="49"/>
        <v>240</v>
      </c>
      <c r="M494" s="15" t="str">
        <f t="shared" si="50"/>
        <v>tier - 1</v>
      </c>
      <c r="N494" s="15">
        <f t="shared" si="51"/>
        <v>9</v>
      </c>
      <c r="O494" s="9" t="str">
        <f t="shared" si="52"/>
        <v>tier - 2</v>
      </c>
      <c r="P494" s="9" t="str">
        <f t="shared" si="53"/>
        <v>R1014</v>
      </c>
      <c r="Q494" s="36" t="str">
        <f t="shared" si="54"/>
        <v>3-Sep-1991</v>
      </c>
      <c r="R494" s="36">
        <v>33484</v>
      </c>
      <c r="S494" s="52">
        <f t="shared" si="55"/>
        <v>32</v>
      </c>
      <c r="T494" s="55">
        <v>4441.21</v>
      </c>
      <c r="U494" s="15" t="s">
        <v>522</v>
      </c>
      <c r="V494" s="72">
        <v>33484</v>
      </c>
      <c r="W494" s="15">
        <v>1</v>
      </c>
      <c r="X494" s="55">
        <v>4441.21</v>
      </c>
      <c r="Y494" s="15">
        <v>240</v>
      </c>
      <c r="Z494" s="15">
        <v>9</v>
      </c>
      <c r="AA494" s="15" t="s">
        <v>276</v>
      </c>
      <c r="AB494" s="39">
        <v>32</v>
      </c>
    </row>
    <row r="495" spans="1:28" x14ac:dyDescent="0.35">
      <c r="A495" t="s">
        <v>523</v>
      </c>
      <c r="B495">
        <v>1994</v>
      </c>
      <c r="C495" t="s">
        <v>18</v>
      </c>
      <c r="D495" s="43">
        <v>28</v>
      </c>
      <c r="E495">
        <v>3</v>
      </c>
      <c r="F495" s="38">
        <v>4449.46</v>
      </c>
      <c r="G495" t="s">
        <v>16</v>
      </c>
      <c r="H495" t="s">
        <v>11</v>
      </c>
      <c r="I495" t="s">
        <v>13</v>
      </c>
      <c r="J495" s="41">
        <v>1994</v>
      </c>
      <c r="K495" s="44" t="s">
        <v>18</v>
      </c>
      <c r="L495" s="15">
        <f t="shared" si="49"/>
        <v>240</v>
      </c>
      <c r="M495" s="15" t="str">
        <f t="shared" si="50"/>
        <v>tier - 1</v>
      </c>
      <c r="N495" s="15">
        <f t="shared" si="51"/>
        <v>9</v>
      </c>
      <c r="O495" s="9" t="str">
        <f t="shared" si="52"/>
        <v>tier - 2</v>
      </c>
      <c r="P495" s="9" t="str">
        <f t="shared" si="53"/>
        <v>R1013</v>
      </c>
      <c r="Q495" s="36" t="str">
        <f t="shared" si="54"/>
        <v>28-Jun-1994</v>
      </c>
      <c r="R495" s="36">
        <v>34513</v>
      </c>
      <c r="S495" s="52">
        <f t="shared" si="55"/>
        <v>29</v>
      </c>
      <c r="T495" s="55">
        <v>4449.46</v>
      </c>
      <c r="U495" s="15" t="s">
        <v>523</v>
      </c>
      <c r="V495" s="72">
        <v>34513</v>
      </c>
      <c r="W495" s="15">
        <v>3</v>
      </c>
      <c r="X495" s="55">
        <v>4449.46</v>
      </c>
      <c r="Y495" s="15">
        <v>240</v>
      </c>
      <c r="Z495" s="15">
        <v>9</v>
      </c>
      <c r="AA495" s="15" t="s">
        <v>13</v>
      </c>
      <c r="AB495" s="39">
        <v>29</v>
      </c>
    </row>
    <row r="496" spans="1:28" x14ac:dyDescent="0.35">
      <c r="A496" t="s">
        <v>524</v>
      </c>
      <c r="B496">
        <v>1990</v>
      </c>
      <c r="C496" t="s">
        <v>35</v>
      </c>
      <c r="D496" s="43">
        <v>8</v>
      </c>
      <c r="E496">
        <v>1</v>
      </c>
      <c r="F496" s="38">
        <v>4454.3999999999996</v>
      </c>
      <c r="G496" t="s">
        <v>11</v>
      </c>
      <c r="H496" t="s">
        <v>12</v>
      </c>
      <c r="I496" t="s">
        <v>23</v>
      </c>
      <c r="J496" s="41">
        <v>1990</v>
      </c>
      <c r="K496" s="44" t="s">
        <v>35</v>
      </c>
      <c r="L496" s="15">
        <f t="shared" si="49"/>
        <v>1</v>
      </c>
      <c r="M496" s="15" t="str">
        <f t="shared" si="50"/>
        <v>tier - 2</v>
      </c>
      <c r="N496" s="15">
        <f t="shared" si="51"/>
        <v>1</v>
      </c>
      <c r="O496" s="9" t="str">
        <f t="shared" si="52"/>
        <v>tier - 3</v>
      </c>
      <c r="P496" s="9" t="str">
        <f t="shared" si="53"/>
        <v>R1012</v>
      </c>
      <c r="Q496" s="36" t="str">
        <f t="shared" si="54"/>
        <v>8-Aug-1990</v>
      </c>
      <c r="R496" s="36">
        <v>33093</v>
      </c>
      <c r="S496" s="52">
        <f t="shared" si="55"/>
        <v>33</v>
      </c>
      <c r="T496" s="55">
        <v>4454.3999999999996</v>
      </c>
      <c r="U496" s="15" t="s">
        <v>524</v>
      </c>
      <c r="V496" s="72">
        <v>33093</v>
      </c>
      <c r="W496" s="15">
        <v>1</v>
      </c>
      <c r="X496" s="55">
        <v>4454.3999999999996</v>
      </c>
      <c r="Y496" s="15">
        <v>1</v>
      </c>
      <c r="Z496" s="15">
        <v>1</v>
      </c>
      <c r="AA496" s="15" t="s">
        <v>23</v>
      </c>
      <c r="AB496" s="39">
        <v>33</v>
      </c>
    </row>
    <row r="497" spans="1:28" x14ac:dyDescent="0.35">
      <c r="A497" t="s">
        <v>525</v>
      </c>
      <c r="B497">
        <v>1990</v>
      </c>
      <c r="C497" t="s">
        <v>10</v>
      </c>
      <c r="D497" s="43">
        <v>15</v>
      </c>
      <c r="E497">
        <v>1</v>
      </c>
      <c r="F497" s="38">
        <v>4462.72</v>
      </c>
      <c r="G497" t="s">
        <v>11</v>
      </c>
      <c r="H497" t="s">
        <v>12</v>
      </c>
      <c r="I497" t="s">
        <v>23</v>
      </c>
      <c r="J497" s="41">
        <v>1990</v>
      </c>
      <c r="K497" s="44" t="s">
        <v>10</v>
      </c>
      <c r="L497" s="15">
        <f t="shared" si="49"/>
        <v>1</v>
      </c>
      <c r="M497" s="15" t="str">
        <f t="shared" si="50"/>
        <v>tier - 2</v>
      </c>
      <c r="N497" s="15">
        <f t="shared" si="51"/>
        <v>1</v>
      </c>
      <c r="O497" s="9" t="str">
        <f t="shared" si="52"/>
        <v>tier - 3</v>
      </c>
      <c r="P497" s="9" t="str">
        <f t="shared" si="53"/>
        <v>R1012</v>
      </c>
      <c r="Q497" s="36" t="str">
        <f t="shared" si="54"/>
        <v>15-Jul-1990</v>
      </c>
      <c r="R497" s="36">
        <v>33069</v>
      </c>
      <c r="S497" s="52">
        <f t="shared" si="55"/>
        <v>33</v>
      </c>
      <c r="T497" s="55">
        <v>4462.72</v>
      </c>
      <c r="U497" s="15" t="s">
        <v>525</v>
      </c>
      <c r="V497" s="72">
        <v>33069</v>
      </c>
      <c r="W497" s="15">
        <v>1</v>
      </c>
      <c r="X497" s="55">
        <v>4462.72</v>
      </c>
      <c r="Y497" s="15">
        <v>1</v>
      </c>
      <c r="Z497" s="15">
        <v>1</v>
      </c>
      <c r="AA497" s="15" t="s">
        <v>23</v>
      </c>
      <c r="AB497" s="39">
        <v>33</v>
      </c>
    </row>
    <row r="498" spans="1:28" x14ac:dyDescent="0.35">
      <c r="A498" t="s">
        <v>526</v>
      </c>
      <c r="B498">
        <v>1991</v>
      </c>
      <c r="C498" t="s">
        <v>10</v>
      </c>
      <c r="D498" s="43">
        <v>4</v>
      </c>
      <c r="E498">
        <v>2</v>
      </c>
      <c r="F498" s="38">
        <v>4463.21</v>
      </c>
      <c r="G498" t="s">
        <v>12</v>
      </c>
      <c r="H498" t="s">
        <v>12</v>
      </c>
      <c r="I498" t="s">
        <v>13</v>
      </c>
      <c r="J498" s="41">
        <v>1991</v>
      </c>
      <c r="K498" s="44" t="s">
        <v>10</v>
      </c>
      <c r="L498" s="15">
        <f t="shared" si="49"/>
        <v>4</v>
      </c>
      <c r="M498" s="15" t="str">
        <f t="shared" si="50"/>
        <v>tier - 3</v>
      </c>
      <c r="N498" s="15">
        <f t="shared" si="51"/>
        <v>1</v>
      </c>
      <c r="O498" s="9" t="str">
        <f t="shared" si="52"/>
        <v>tier - 3</v>
      </c>
      <c r="P498" s="9" t="str">
        <f t="shared" si="53"/>
        <v>R1013</v>
      </c>
      <c r="Q498" s="36" t="str">
        <f t="shared" si="54"/>
        <v>4-Jul-1991</v>
      </c>
      <c r="R498" s="36">
        <v>33423</v>
      </c>
      <c r="S498" s="52">
        <f t="shared" si="55"/>
        <v>32</v>
      </c>
      <c r="T498" s="55">
        <v>4463.21</v>
      </c>
      <c r="U498" s="15" t="s">
        <v>526</v>
      </c>
      <c r="V498" s="72">
        <v>33423</v>
      </c>
      <c r="W498" s="15">
        <v>2</v>
      </c>
      <c r="X498" s="55">
        <v>4463.21</v>
      </c>
      <c r="Y498" s="15">
        <v>4</v>
      </c>
      <c r="Z498" s="15">
        <v>1</v>
      </c>
      <c r="AA498" s="15" t="s">
        <v>13</v>
      </c>
      <c r="AB498" s="39">
        <v>32</v>
      </c>
    </row>
    <row r="499" spans="1:28" x14ac:dyDescent="0.35">
      <c r="A499" t="s">
        <v>527</v>
      </c>
      <c r="B499">
        <v>1999</v>
      </c>
      <c r="C499" t="s">
        <v>15</v>
      </c>
      <c r="D499" s="43">
        <v>20</v>
      </c>
      <c r="E499">
        <v>3</v>
      </c>
      <c r="F499" s="38">
        <v>4466.62</v>
      </c>
      <c r="G499" t="s">
        <v>11</v>
      </c>
      <c r="H499" t="s">
        <v>11</v>
      </c>
      <c r="I499" t="s">
        <v>23</v>
      </c>
      <c r="J499" s="41">
        <v>1999</v>
      </c>
      <c r="K499" s="44" t="s">
        <v>15</v>
      </c>
      <c r="L499" s="15">
        <f t="shared" si="49"/>
        <v>1</v>
      </c>
      <c r="M499" s="15" t="str">
        <f t="shared" si="50"/>
        <v>tier - 2</v>
      </c>
      <c r="N499" s="15">
        <f t="shared" si="51"/>
        <v>9</v>
      </c>
      <c r="O499" s="9" t="str">
        <f t="shared" si="52"/>
        <v>tier - 2</v>
      </c>
      <c r="P499" s="9" t="str">
        <f t="shared" si="53"/>
        <v>R1012</v>
      </c>
      <c r="Q499" s="36" t="str">
        <f t="shared" si="54"/>
        <v>20-Nov-1999</v>
      </c>
      <c r="R499" s="36">
        <v>36484</v>
      </c>
      <c r="S499" s="52">
        <f t="shared" si="55"/>
        <v>24</v>
      </c>
      <c r="T499" s="55">
        <v>4466.62</v>
      </c>
      <c r="U499" s="15" t="s">
        <v>527</v>
      </c>
      <c r="V499" s="72">
        <v>36484</v>
      </c>
      <c r="W499" s="15">
        <v>3</v>
      </c>
      <c r="X499" s="55">
        <v>4466.62</v>
      </c>
      <c r="Y499" s="15">
        <v>1</v>
      </c>
      <c r="Z499" s="15">
        <v>9</v>
      </c>
      <c r="AA499" s="15" t="s">
        <v>23</v>
      </c>
      <c r="AB499" s="39">
        <v>24</v>
      </c>
    </row>
    <row r="500" spans="1:28" x14ac:dyDescent="0.35">
      <c r="A500" t="s">
        <v>528</v>
      </c>
      <c r="B500">
        <v>2004</v>
      </c>
      <c r="C500" t="s">
        <v>10</v>
      </c>
      <c r="D500" s="43">
        <v>18</v>
      </c>
      <c r="E500">
        <v>0</v>
      </c>
      <c r="F500" s="38">
        <v>4468.25</v>
      </c>
      <c r="G500" t="s">
        <v>11</v>
      </c>
      <c r="H500" t="s">
        <v>11</v>
      </c>
      <c r="I500" t="s">
        <v>23</v>
      </c>
      <c r="J500" s="41">
        <v>2004</v>
      </c>
      <c r="K500" s="44" t="s">
        <v>10</v>
      </c>
      <c r="L500" s="15">
        <f t="shared" si="49"/>
        <v>1</v>
      </c>
      <c r="M500" s="15" t="str">
        <f t="shared" si="50"/>
        <v>tier - 2</v>
      </c>
      <c r="N500" s="15">
        <f t="shared" si="51"/>
        <v>9</v>
      </c>
      <c r="O500" s="9" t="str">
        <f t="shared" si="52"/>
        <v>tier - 2</v>
      </c>
      <c r="P500" s="9" t="str">
        <f t="shared" si="53"/>
        <v>R1012</v>
      </c>
      <c r="Q500" s="36" t="str">
        <f t="shared" si="54"/>
        <v>18-Jul-2004</v>
      </c>
      <c r="R500" s="36">
        <v>38186</v>
      </c>
      <c r="S500" s="52">
        <f t="shared" si="55"/>
        <v>19</v>
      </c>
      <c r="T500" s="55">
        <v>4468.25</v>
      </c>
      <c r="U500" s="15" t="s">
        <v>528</v>
      </c>
      <c r="V500" s="72">
        <v>38186</v>
      </c>
      <c r="W500" s="15">
        <v>0</v>
      </c>
      <c r="X500" s="55">
        <v>4468.25</v>
      </c>
      <c r="Y500" s="15">
        <v>1</v>
      </c>
      <c r="Z500" s="15">
        <v>9</v>
      </c>
      <c r="AA500" s="15" t="s">
        <v>23</v>
      </c>
      <c r="AB500" s="39">
        <v>19</v>
      </c>
    </row>
    <row r="501" spans="1:28" x14ac:dyDescent="0.35">
      <c r="A501" t="s">
        <v>529</v>
      </c>
      <c r="B501">
        <v>1992</v>
      </c>
      <c r="C501" t="s">
        <v>10</v>
      </c>
      <c r="D501" s="43">
        <v>12</v>
      </c>
      <c r="E501">
        <v>0</v>
      </c>
      <c r="F501" s="38">
        <v>4488.58</v>
      </c>
      <c r="G501" t="s">
        <v>11</v>
      </c>
      <c r="H501" t="s">
        <v>12</v>
      </c>
      <c r="I501" t="s">
        <v>23</v>
      </c>
      <c r="J501" s="41">
        <v>1992</v>
      </c>
      <c r="K501" s="44" t="s">
        <v>10</v>
      </c>
      <c r="L501" s="15">
        <f t="shared" si="49"/>
        <v>1</v>
      </c>
      <c r="M501" s="15" t="str">
        <f t="shared" si="50"/>
        <v>tier - 2</v>
      </c>
      <c r="N501" s="15">
        <f t="shared" si="51"/>
        <v>1</v>
      </c>
      <c r="O501" s="9" t="str">
        <f t="shared" si="52"/>
        <v>tier - 3</v>
      </c>
      <c r="P501" s="9" t="str">
        <f t="shared" si="53"/>
        <v>R1012</v>
      </c>
      <c r="Q501" s="36" t="str">
        <f t="shared" si="54"/>
        <v>12-Jul-1992</v>
      </c>
      <c r="R501" s="36">
        <v>33797</v>
      </c>
      <c r="S501" s="52">
        <f t="shared" si="55"/>
        <v>31</v>
      </c>
      <c r="T501" s="55">
        <v>4488.58</v>
      </c>
      <c r="U501" s="15" t="s">
        <v>529</v>
      </c>
      <c r="V501" s="72">
        <v>33797</v>
      </c>
      <c r="W501" s="15">
        <v>0</v>
      </c>
      <c r="X501" s="55">
        <v>4488.58</v>
      </c>
      <c r="Y501" s="15">
        <v>1</v>
      </c>
      <c r="Z501" s="15">
        <v>1</v>
      </c>
      <c r="AA501" s="15" t="s">
        <v>23</v>
      </c>
      <c r="AB501" s="39">
        <v>31</v>
      </c>
    </row>
    <row r="502" spans="1:28" x14ac:dyDescent="0.35">
      <c r="A502" t="s">
        <v>530</v>
      </c>
      <c r="B502">
        <v>1988</v>
      </c>
      <c r="C502" t="s">
        <v>18</v>
      </c>
      <c r="D502" s="43">
        <v>26</v>
      </c>
      <c r="E502">
        <v>0</v>
      </c>
      <c r="F502" s="38">
        <v>4500.34</v>
      </c>
      <c r="G502" t="s">
        <v>11</v>
      </c>
      <c r="H502" t="s">
        <v>16</v>
      </c>
      <c r="I502" t="s">
        <v>356</v>
      </c>
      <c r="J502" s="41">
        <v>1988</v>
      </c>
      <c r="K502" s="44" t="s">
        <v>18</v>
      </c>
      <c r="L502" s="15">
        <f t="shared" si="49"/>
        <v>1</v>
      </c>
      <c r="M502" s="15" t="str">
        <f t="shared" si="50"/>
        <v>tier - 2</v>
      </c>
      <c r="N502" s="15">
        <f t="shared" si="51"/>
        <v>2</v>
      </c>
      <c r="O502" s="9" t="str">
        <f t="shared" si="52"/>
        <v>tier - 1</v>
      </c>
      <c r="P502" s="9" t="str">
        <f t="shared" si="53"/>
        <v>R1017</v>
      </c>
      <c r="Q502" s="36" t="str">
        <f t="shared" si="54"/>
        <v>26-Jun-1988</v>
      </c>
      <c r="R502" s="36">
        <v>32320</v>
      </c>
      <c r="S502" s="52">
        <f t="shared" si="55"/>
        <v>35</v>
      </c>
      <c r="T502" s="55">
        <v>4500.34</v>
      </c>
      <c r="U502" s="15" t="s">
        <v>530</v>
      </c>
      <c r="V502" s="72">
        <v>32320</v>
      </c>
      <c r="W502" s="15">
        <v>0</v>
      </c>
      <c r="X502" s="55">
        <v>4500.34</v>
      </c>
      <c r="Y502" s="15">
        <v>1</v>
      </c>
      <c r="Z502" s="15">
        <v>2</v>
      </c>
      <c r="AA502" s="15" t="s">
        <v>356</v>
      </c>
      <c r="AB502" s="39">
        <v>35</v>
      </c>
    </row>
    <row r="503" spans="1:28" x14ac:dyDescent="0.35">
      <c r="A503" t="s">
        <v>531</v>
      </c>
      <c r="B503">
        <v>1997</v>
      </c>
      <c r="C503" t="s">
        <v>37</v>
      </c>
      <c r="D503" s="43">
        <v>13</v>
      </c>
      <c r="E503">
        <v>4</v>
      </c>
      <c r="F503" s="38">
        <v>4504.66</v>
      </c>
      <c r="G503" t="s">
        <v>16</v>
      </c>
      <c r="H503" t="s">
        <v>11</v>
      </c>
      <c r="I503" t="s">
        <v>13</v>
      </c>
      <c r="J503" s="41">
        <v>1997</v>
      </c>
      <c r="K503" s="44" t="s">
        <v>37</v>
      </c>
      <c r="L503" s="15">
        <f t="shared" si="49"/>
        <v>240</v>
      </c>
      <c r="M503" s="15" t="str">
        <f t="shared" si="50"/>
        <v>tier - 1</v>
      </c>
      <c r="N503" s="15">
        <f t="shared" si="51"/>
        <v>9</v>
      </c>
      <c r="O503" s="9" t="str">
        <f t="shared" si="52"/>
        <v>tier - 2</v>
      </c>
      <c r="P503" s="9" t="str">
        <f t="shared" si="53"/>
        <v>R1013</v>
      </c>
      <c r="Q503" s="36" t="str">
        <f t="shared" si="54"/>
        <v>13-Oct-1997</v>
      </c>
      <c r="R503" s="36">
        <v>35716</v>
      </c>
      <c r="S503" s="52">
        <f t="shared" si="55"/>
        <v>26</v>
      </c>
      <c r="T503" s="55">
        <v>4504.66</v>
      </c>
      <c r="U503" s="15" t="s">
        <v>531</v>
      </c>
      <c r="V503" s="72">
        <v>35716</v>
      </c>
      <c r="W503" s="15">
        <v>4</v>
      </c>
      <c r="X503" s="55">
        <v>4504.66</v>
      </c>
      <c r="Y503" s="15">
        <v>240</v>
      </c>
      <c r="Z503" s="15">
        <v>9</v>
      </c>
      <c r="AA503" s="15" t="s">
        <v>13</v>
      </c>
      <c r="AB503" s="39">
        <v>26</v>
      </c>
    </row>
    <row r="504" spans="1:28" x14ac:dyDescent="0.35">
      <c r="A504" t="s">
        <v>532</v>
      </c>
      <c r="B504">
        <v>1982</v>
      </c>
      <c r="C504" t="s">
        <v>20</v>
      </c>
      <c r="D504" s="43">
        <v>27</v>
      </c>
      <c r="E504">
        <v>3</v>
      </c>
      <c r="F504" s="38">
        <v>4511.41</v>
      </c>
      <c r="G504" t="s">
        <v>11</v>
      </c>
      <c r="H504" t="s">
        <v>12</v>
      </c>
      <c r="I504" t="s">
        <v>13</v>
      </c>
      <c r="J504" s="41">
        <v>1982</v>
      </c>
      <c r="K504" s="44" t="s">
        <v>20</v>
      </c>
      <c r="L504" s="15">
        <f t="shared" si="49"/>
        <v>1</v>
      </c>
      <c r="M504" s="15" t="str">
        <f t="shared" si="50"/>
        <v>tier - 2</v>
      </c>
      <c r="N504" s="15">
        <f t="shared" si="51"/>
        <v>1</v>
      </c>
      <c r="O504" s="9" t="str">
        <f t="shared" si="52"/>
        <v>tier - 3</v>
      </c>
      <c r="P504" s="9" t="str">
        <f t="shared" si="53"/>
        <v>R1013</v>
      </c>
      <c r="Q504" s="36" t="str">
        <f t="shared" si="54"/>
        <v>27-Sep-1982</v>
      </c>
      <c r="R504" s="36">
        <v>30221</v>
      </c>
      <c r="S504" s="52">
        <f t="shared" si="55"/>
        <v>41</v>
      </c>
      <c r="T504" s="55">
        <v>4511.41</v>
      </c>
      <c r="U504" s="15" t="s">
        <v>532</v>
      </c>
      <c r="V504" s="72">
        <v>30221</v>
      </c>
      <c r="W504" s="15">
        <v>3</v>
      </c>
      <c r="X504" s="55">
        <v>4511.41</v>
      </c>
      <c r="Y504" s="15">
        <v>1</v>
      </c>
      <c r="Z504" s="15">
        <v>1</v>
      </c>
      <c r="AA504" s="15" t="s">
        <v>13</v>
      </c>
      <c r="AB504" s="39">
        <v>41</v>
      </c>
    </row>
    <row r="505" spans="1:28" x14ac:dyDescent="0.35">
      <c r="A505" t="s">
        <v>533</v>
      </c>
      <c r="B505">
        <v>1980</v>
      </c>
      <c r="C505" t="s">
        <v>18</v>
      </c>
      <c r="D505" s="43">
        <v>16</v>
      </c>
      <c r="E505">
        <v>2</v>
      </c>
      <c r="F505" s="38">
        <v>4515.71</v>
      </c>
      <c r="G505" t="s">
        <v>11</v>
      </c>
      <c r="H505" t="s">
        <v>12</v>
      </c>
      <c r="I505" t="s">
        <v>13</v>
      </c>
      <c r="J505" s="41">
        <v>1980</v>
      </c>
      <c r="K505" s="44" t="s">
        <v>18</v>
      </c>
      <c r="L505" s="15">
        <f t="shared" si="49"/>
        <v>1</v>
      </c>
      <c r="M505" s="15" t="str">
        <f t="shared" si="50"/>
        <v>tier - 2</v>
      </c>
      <c r="N505" s="15">
        <f t="shared" si="51"/>
        <v>1</v>
      </c>
      <c r="O505" s="9" t="str">
        <f t="shared" si="52"/>
        <v>tier - 3</v>
      </c>
      <c r="P505" s="9" t="str">
        <f t="shared" si="53"/>
        <v>R1013</v>
      </c>
      <c r="Q505" s="36" t="str">
        <f t="shared" si="54"/>
        <v>16-Jun-1980</v>
      </c>
      <c r="R505" s="36">
        <v>29388</v>
      </c>
      <c r="S505" s="52">
        <f t="shared" si="55"/>
        <v>43</v>
      </c>
      <c r="T505" s="55">
        <v>4515.71</v>
      </c>
      <c r="U505" s="15" t="s">
        <v>533</v>
      </c>
      <c r="V505" s="72">
        <v>29388</v>
      </c>
      <c r="W505" s="15">
        <v>2</v>
      </c>
      <c r="X505" s="55">
        <v>4515.71</v>
      </c>
      <c r="Y505" s="15">
        <v>1</v>
      </c>
      <c r="Z505" s="15">
        <v>1</v>
      </c>
      <c r="AA505" s="15" t="s">
        <v>13</v>
      </c>
      <c r="AB505" s="39">
        <v>43</v>
      </c>
    </row>
    <row r="506" spans="1:28" x14ac:dyDescent="0.35">
      <c r="A506" t="s">
        <v>534</v>
      </c>
      <c r="B506">
        <v>2003</v>
      </c>
      <c r="C506" t="s">
        <v>37</v>
      </c>
      <c r="D506" s="43">
        <v>2</v>
      </c>
      <c r="E506">
        <v>0</v>
      </c>
      <c r="F506" s="38">
        <v>4518.3999999999996</v>
      </c>
      <c r="G506" t="s">
        <v>11</v>
      </c>
      <c r="H506" t="s">
        <v>12</v>
      </c>
      <c r="I506" t="s">
        <v>535</v>
      </c>
      <c r="J506" s="41">
        <v>2003</v>
      </c>
      <c r="K506" s="44" t="s">
        <v>37</v>
      </c>
      <c r="L506" s="15">
        <f t="shared" si="49"/>
        <v>1</v>
      </c>
      <c r="M506" s="15" t="str">
        <f t="shared" si="50"/>
        <v>tier - 2</v>
      </c>
      <c r="N506" s="15">
        <f t="shared" si="51"/>
        <v>1</v>
      </c>
      <c r="O506" s="9" t="str">
        <f t="shared" si="52"/>
        <v>tier - 3</v>
      </c>
      <c r="P506" s="9" t="str">
        <f t="shared" si="53"/>
        <v>R1026</v>
      </c>
      <c r="Q506" s="36" t="str">
        <f t="shared" si="54"/>
        <v>2-Oct-2003</v>
      </c>
      <c r="R506" s="36">
        <v>37896</v>
      </c>
      <c r="S506" s="52">
        <f t="shared" si="55"/>
        <v>20</v>
      </c>
      <c r="T506" s="55">
        <v>4518.3999999999996</v>
      </c>
      <c r="U506" s="15" t="s">
        <v>534</v>
      </c>
      <c r="V506" s="72">
        <v>37896</v>
      </c>
      <c r="W506" s="15">
        <v>0</v>
      </c>
      <c r="X506" s="55">
        <v>4518.3999999999996</v>
      </c>
      <c r="Y506" s="15">
        <v>1</v>
      </c>
      <c r="Z506" s="15">
        <v>1</v>
      </c>
      <c r="AA506" s="15" t="s">
        <v>535</v>
      </c>
      <c r="AB506" s="39">
        <v>20</v>
      </c>
    </row>
    <row r="507" spans="1:28" x14ac:dyDescent="0.35">
      <c r="A507" t="s">
        <v>536</v>
      </c>
      <c r="B507">
        <v>1987</v>
      </c>
      <c r="C507" t="s">
        <v>30</v>
      </c>
      <c r="D507" s="43">
        <v>5</v>
      </c>
      <c r="E507">
        <v>3</v>
      </c>
      <c r="F507" s="38">
        <v>4518.7700000000004</v>
      </c>
      <c r="G507" t="s">
        <v>11</v>
      </c>
      <c r="H507" t="s">
        <v>12</v>
      </c>
      <c r="I507" t="s">
        <v>23</v>
      </c>
      <c r="J507" s="41">
        <v>1987</v>
      </c>
      <c r="K507" s="44" t="s">
        <v>30</v>
      </c>
      <c r="L507" s="15">
        <f t="shared" si="49"/>
        <v>1</v>
      </c>
      <c r="M507" s="15" t="str">
        <f t="shared" si="50"/>
        <v>tier - 2</v>
      </c>
      <c r="N507" s="15">
        <f t="shared" si="51"/>
        <v>1</v>
      </c>
      <c r="O507" s="9" t="str">
        <f t="shared" si="52"/>
        <v>tier - 3</v>
      </c>
      <c r="P507" s="9" t="str">
        <f t="shared" si="53"/>
        <v>R1012</v>
      </c>
      <c r="Q507" s="36" t="str">
        <f t="shared" si="54"/>
        <v>5-Dec-1987</v>
      </c>
      <c r="R507" s="36">
        <v>32116</v>
      </c>
      <c r="S507" s="52">
        <f t="shared" si="55"/>
        <v>36</v>
      </c>
      <c r="T507" s="55">
        <v>4518.7700000000004</v>
      </c>
      <c r="U507" s="15" t="s">
        <v>536</v>
      </c>
      <c r="V507" s="72">
        <v>32116</v>
      </c>
      <c r="W507" s="15">
        <v>3</v>
      </c>
      <c r="X507" s="55">
        <v>4518.7700000000004</v>
      </c>
      <c r="Y507" s="15">
        <v>1</v>
      </c>
      <c r="Z507" s="15">
        <v>1</v>
      </c>
      <c r="AA507" s="15" t="s">
        <v>23</v>
      </c>
      <c r="AB507" s="39">
        <v>36</v>
      </c>
    </row>
    <row r="508" spans="1:28" x14ac:dyDescent="0.35">
      <c r="A508" t="s">
        <v>537</v>
      </c>
      <c r="B508">
        <v>1988</v>
      </c>
      <c r="C508" t="s">
        <v>30</v>
      </c>
      <c r="D508" s="43">
        <v>21</v>
      </c>
      <c r="E508">
        <v>0</v>
      </c>
      <c r="F508" s="38">
        <v>4518.83</v>
      </c>
      <c r="G508" t="s">
        <v>11</v>
      </c>
      <c r="H508" t="s">
        <v>11</v>
      </c>
      <c r="I508" t="s">
        <v>356</v>
      </c>
      <c r="J508" s="41">
        <v>1988</v>
      </c>
      <c r="K508" s="44" t="s">
        <v>30</v>
      </c>
      <c r="L508" s="15">
        <f t="shared" si="49"/>
        <v>1</v>
      </c>
      <c r="M508" s="15" t="str">
        <f t="shared" si="50"/>
        <v>tier - 2</v>
      </c>
      <c r="N508" s="15">
        <f t="shared" si="51"/>
        <v>9</v>
      </c>
      <c r="O508" s="9" t="str">
        <f t="shared" si="52"/>
        <v>tier - 2</v>
      </c>
      <c r="P508" s="9" t="str">
        <f t="shared" si="53"/>
        <v>R1017</v>
      </c>
      <c r="Q508" s="36" t="str">
        <f t="shared" si="54"/>
        <v>21-Dec-1988</v>
      </c>
      <c r="R508" s="36">
        <v>32498</v>
      </c>
      <c r="S508" s="52">
        <f t="shared" si="55"/>
        <v>34</v>
      </c>
      <c r="T508" s="55">
        <v>4518.83</v>
      </c>
      <c r="U508" s="15" t="s">
        <v>537</v>
      </c>
      <c r="V508" s="72">
        <v>32498</v>
      </c>
      <c r="W508" s="15">
        <v>0</v>
      </c>
      <c r="X508" s="55">
        <v>4518.83</v>
      </c>
      <c r="Y508" s="15">
        <v>1</v>
      </c>
      <c r="Z508" s="15">
        <v>9</v>
      </c>
      <c r="AA508" s="15" t="s">
        <v>356</v>
      </c>
      <c r="AB508" s="39">
        <v>34</v>
      </c>
    </row>
    <row r="509" spans="1:28" x14ac:dyDescent="0.35">
      <c r="A509" t="s">
        <v>538</v>
      </c>
      <c r="B509">
        <v>1992</v>
      </c>
      <c r="C509" t="s">
        <v>35</v>
      </c>
      <c r="D509" s="43">
        <v>13</v>
      </c>
      <c r="E509">
        <v>1</v>
      </c>
      <c r="F509" s="38">
        <v>4527.18</v>
      </c>
      <c r="G509" t="s">
        <v>11</v>
      </c>
      <c r="H509" t="s">
        <v>11</v>
      </c>
      <c r="I509" t="s">
        <v>23</v>
      </c>
      <c r="J509" s="41">
        <v>1992</v>
      </c>
      <c r="K509" s="44" t="s">
        <v>35</v>
      </c>
      <c r="L509" s="15">
        <f t="shared" si="49"/>
        <v>1</v>
      </c>
      <c r="M509" s="15" t="str">
        <f t="shared" si="50"/>
        <v>tier - 2</v>
      </c>
      <c r="N509" s="15">
        <f t="shared" si="51"/>
        <v>9</v>
      </c>
      <c r="O509" s="9" t="str">
        <f t="shared" si="52"/>
        <v>tier - 2</v>
      </c>
      <c r="P509" s="9" t="str">
        <f t="shared" si="53"/>
        <v>R1012</v>
      </c>
      <c r="Q509" s="36" t="str">
        <f t="shared" si="54"/>
        <v>13-Aug-1992</v>
      </c>
      <c r="R509" s="36">
        <v>33829</v>
      </c>
      <c r="S509" s="52">
        <f t="shared" si="55"/>
        <v>31</v>
      </c>
      <c r="T509" s="55">
        <v>4527.18</v>
      </c>
      <c r="U509" s="15" t="s">
        <v>538</v>
      </c>
      <c r="V509" s="72">
        <v>33829</v>
      </c>
      <c r="W509" s="15">
        <v>1</v>
      </c>
      <c r="X509" s="55">
        <v>4527.18</v>
      </c>
      <c r="Y509" s="15">
        <v>1</v>
      </c>
      <c r="Z509" s="15">
        <v>9</v>
      </c>
      <c r="AA509" s="15" t="s">
        <v>23</v>
      </c>
      <c r="AB509" s="39">
        <v>31</v>
      </c>
    </row>
    <row r="510" spans="1:28" x14ac:dyDescent="0.35">
      <c r="A510" t="s">
        <v>539</v>
      </c>
      <c r="B510">
        <v>1993</v>
      </c>
      <c r="C510" t="s">
        <v>18</v>
      </c>
      <c r="D510" s="43">
        <v>29</v>
      </c>
      <c r="E510">
        <v>2</v>
      </c>
      <c r="F510" s="38">
        <v>4529.4799999999996</v>
      </c>
      <c r="G510" t="s">
        <v>11</v>
      </c>
      <c r="H510" t="s">
        <v>16</v>
      </c>
      <c r="I510" t="s">
        <v>42</v>
      </c>
      <c r="J510" s="41">
        <v>1993</v>
      </c>
      <c r="K510" s="44" t="s">
        <v>18</v>
      </c>
      <c r="L510" s="15">
        <f t="shared" si="49"/>
        <v>1</v>
      </c>
      <c r="M510" s="15" t="str">
        <f t="shared" si="50"/>
        <v>tier - 2</v>
      </c>
      <c r="N510" s="15">
        <f t="shared" si="51"/>
        <v>2</v>
      </c>
      <c r="O510" s="9" t="str">
        <f t="shared" si="52"/>
        <v>tier - 1</v>
      </c>
      <c r="P510" s="9" t="str">
        <f t="shared" si="53"/>
        <v>R1011</v>
      </c>
      <c r="Q510" s="36" t="str">
        <f t="shared" si="54"/>
        <v>29-Jun-1993</v>
      </c>
      <c r="R510" s="36">
        <v>34149</v>
      </c>
      <c r="S510" s="52">
        <f t="shared" si="55"/>
        <v>30</v>
      </c>
      <c r="T510" s="55">
        <v>4529.4799999999996</v>
      </c>
      <c r="U510" s="15" t="s">
        <v>539</v>
      </c>
      <c r="V510" s="72">
        <v>34149</v>
      </c>
      <c r="W510" s="15">
        <v>2</v>
      </c>
      <c r="X510" s="55">
        <v>4529.4799999999996</v>
      </c>
      <c r="Y510" s="15">
        <v>1</v>
      </c>
      <c r="Z510" s="15">
        <v>2</v>
      </c>
      <c r="AA510" s="15" t="s">
        <v>42</v>
      </c>
      <c r="AB510" s="39">
        <v>30</v>
      </c>
    </row>
    <row r="511" spans="1:28" x14ac:dyDescent="0.35">
      <c r="A511" t="s">
        <v>540</v>
      </c>
      <c r="B511">
        <v>1988</v>
      </c>
      <c r="C511" t="s">
        <v>18</v>
      </c>
      <c r="D511" s="43">
        <v>13</v>
      </c>
      <c r="E511">
        <v>1</v>
      </c>
      <c r="F511" s="38">
        <v>4536.26</v>
      </c>
      <c r="G511" t="s">
        <v>11</v>
      </c>
      <c r="H511" t="s">
        <v>11</v>
      </c>
      <c r="I511" t="s">
        <v>42</v>
      </c>
      <c r="J511" s="41">
        <v>1988</v>
      </c>
      <c r="K511" s="44" t="s">
        <v>18</v>
      </c>
      <c r="L511" s="15">
        <f t="shared" si="49"/>
        <v>1</v>
      </c>
      <c r="M511" s="15" t="str">
        <f t="shared" si="50"/>
        <v>tier - 2</v>
      </c>
      <c r="N511" s="15">
        <f t="shared" si="51"/>
        <v>9</v>
      </c>
      <c r="O511" s="9" t="str">
        <f t="shared" si="52"/>
        <v>tier - 2</v>
      </c>
      <c r="P511" s="9" t="str">
        <f t="shared" si="53"/>
        <v>R1011</v>
      </c>
      <c r="Q511" s="36" t="str">
        <f t="shared" si="54"/>
        <v>13-Jun-1988</v>
      </c>
      <c r="R511" s="36">
        <v>32307</v>
      </c>
      <c r="S511" s="52">
        <f t="shared" si="55"/>
        <v>35</v>
      </c>
      <c r="T511" s="55">
        <v>4536.26</v>
      </c>
      <c r="U511" s="15" t="s">
        <v>540</v>
      </c>
      <c r="V511" s="72">
        <v>32307</v>
      </c>
      <c r="W511" s="15">
        <v>1</v>
      </c>
      <c r="X511" s="55">
        <v>4536.26</v>
      </c>
      <c r="Y511" s="15">
        <v>1</v>
      </c>
      <c r="Z511" s="15">
        <v>9</v>
      </c>
      <c r="AA511" s="15" t="s">
        <v>42</v>
      </c>
      <c r="AB511" s="39">
        <v>35</v>
      </c>
    </row>
    <row r="512" spans="1:28" x14ac:dyDescent="0.35">
      <c r="A512" t="s">
        <v>541</v>
      </c>
      <c r="B512">
        <v>1990</v>
      </c>
      <c r="C512" t="s">
        <v>15</v>
      </c>
      <c r="D512" s="43">
        <v>17</v>
      </c>
      <c r="E512">
        <v>0</v>
      </c>
      <c r="F512" s="38">
        <v>4544.2299999999996</v>
      </c>
      <c r="G512" t="s">
        <v>11</v>
      </c>
      <c r="H512" t="s">
        <v>16</v>
      </c>
      <c r="I512" t="s">
        <v>247</v>
      </c>
      <c r="J512" s="41">
        <v>1990</v>
      </c>
      <c r="K512" s="44" t="s">
        <v>15</v>
      </c>
      <c r="L512" s="15">
        <f t="shared" si="49"/>
        <v>1</v>
      </c>
      <c r="M512" s="15" t="str">
        <f t="shared" si="50"/>
        <v>tier - 2</v>
      </c>
      <c r="N512" s="15">
        <f t="shared" si="51"/>
        <v>2</v>
      </c>
      <c r="O512" s="9" t="str">
        <f t="shared" si="52"/>
        <v>tier - 1</v>
      </c>
      <c r="P512" s="9" t="str">
        <f t="shared" si="53"/>
        <v>R1024</v>
      </c>
      <c r="Q512" s="36" t="str">
        <f t="shared" si="54"/>
        <v>17-Nov-1990</v>
      </c>
      <c r="R512" s="36">
        <v>33194</v>
      </c>
      <c r="S512" s="52">
        <f t="shared" si="55"/>
        <v>33</v>
      </c>
      <c r="T512" s="55">
        <v>4544.2299999999996</v>
      </c>
      <c r="U512" s="15" t="s">
        <v>541</v>
      </c>
      <c r="V512" s="72">
        <v>33194</v>
      </c>
      <c r="W512" s="15">
        <v>0</v>
      </c>
      <c r="X512" s="55">
        <v>4544.2299999999996</v>
      </c>
      <c r="Y512" s="15">
        <v>1</v>
      </c>
      <c r="Z512" s="15">
        <v>2</v>
      </c>
      <c r="AA512" s="15" t="s">
        <v>247</v>
      </c>
      <c r="AB512" s="39">
        <v>33</v>
      </c>
    </row>
    <row r="513" spans="1:28" x14ac:dyDescent="0.35">
      <c r="A513" t="s">
        <v>542</v>
      </c>
      <c r="B513">
        <v>2004</v>
      </c>
      <c r="C513" t="s">
        <v>30</v>
      </c>
      <c r="D513" s="43">
        <v>22</v>
      </c>
      <c r="E513">
        <v>4</v>
      </c>
      <c r="F513" s="38">
        <v>4561.1899999999996</v>
      </c>
      <c r="G513" t="s">
        <v>11</v>
      </c>
      <c r="H513" t="s">
        <v>11</v>
      </c>
      <c r="I513" t="s">
        <v>247</v>
      </c>
      <c r="J513" s="41">
        <v>2004</v>
      </c>
      <c r="K513" s="44" t="s">
        <v>30</v>
      </c>
      <c r="L513" s="15">
        <f t="shared" si="49"/>
        <v>1</v>
      </c>
      <c r="M513" s="15" t="str">
        <f t="shared" si="50"/>
        <v>tier - 2</v>
      </c>
      <c r="N513" s="15">
        <f t="shared" si="51"/>
        <v>9</v>
      </c>
      <c r="O513" s="9" t="str">
        <f t="shared" si="52"/>
        <v>tier - 2</v>
      </c>
      <c r="P513" s="9" t="str">
        <f t="shared" si="53"/>
        <v>R1024</v>
      </c>
      <c r="Q513" s="36" t="str">
        <f t="shared" si="54"/>
        <v>22-Dec-2004</v>
      </c>
      <c r="R513" s="36">
        <v>38343</v>
      </c>
      <c r="S513" s="52">
        <f t="shared" si="55"/>
        <v>18</v>
      </c>
      <c r="T513" s="55">
        <v>4561.1899999999996</v>
      </c>
      <c r="U513" s="15" t="s">
        <v>542</v>
      </c>
      <c r="V513" s="72">
        <v>38343</v>
      </c>
      <c r="W513" s="15">
        <v>4</v>
      </c>
      <c r="X513" s="55">
        <v>4561.1899999999996</v>
      </c>
      <c r="Y513" s="15">
        <v>1</v>
      </c>
      <c r="Z513" s="15">
        <v>9</v>
      </c>
      <c r="AA513" s="15" t="s">
        <v>247</v>
      </c>
      <c r="AB513" s="39">
        <v>18</v>
      </c>
    </row>
    <row r="514" spans="1:28" x14ac:dyDescent="0.35">
      <c r="A514" t="s">
        <v>543</v>
      </c>
      <c r="B514">
        <v>1990</v>
      </c>
      <c r="C514" t="s">
        <v>20</v>
      </c>
      <c r="D514" s="43">
        <v>20</v>
      </c>
      <c r="E514">
        <v>1</v>
      </c>
      <c r="F514" s="38">
        <v>4562.84</v>
      </c>
      <c r="G514" t="s">
        <v>11</v>
      </c>
      <c r="H514" t="s">
        <v>11</v>
      </c>
      <c r="I514" t="s">
        <v>13</v>
      </c>
      <c r="J514" s="41">
        <v>1990</v>
      </c>
      <c r="K514" s="44" t="s">
        <v>20</v>
      </c>
      <c r="L514" s="15">
        <f t="shared" si="49"/>
        <v>1</v>
      </c>
      <c r="M514" s="15" t="str">
        <f t="shared" si="50"/>
        <v>tier - 2</v>
      </c>
      <c r="N514" s="15">
        <f t="shared" si="51"/>
        <v>9</v>
      </c>
      <c r="O514" s="9" t="str">
        <f t="shared" si="52"/>
        <v>tier - 2</v>
      </c>
      <c r="P514" s="9" t="str">
        <f t="shared" si="53"/>
        <v>R1013</v>
      </c>
      <c r="Q514" s="36" t="str">
        <f t="shared" si="54"/>
        <v>20-Sep-1990</v>
      </c>
      <c r="R514" s="36">
        <v>33136</v>
      </c>
      <c r="S514" s="52">
        <f t="shared" si="55"/>
        <v>33</v>
      </c>
      <c r="T514" s="55">
        <v>4562.84</v>
      </c>
      <c r="U514" s="15" t="s">
        <v>543</v>
      </c>
      <c r="V514" s="72">
        <v>33136</v>
      </c>
      <c r="W514" s="15">
        <v>1</v>
      </c>
      <c r="X514" s="55">
        <v>4562.84</v>
      </c>
      <c r="Y514" s="15">
        <v>1</v>
      </c>
      <c r="Z514" s="15">
        <v>9</v>
      </c>
      <c r="AA514" s="15" t="s">
        <v>13</v>
      </c>
      <c r="AB514" s="39">
        <v>33</v>
      </c>
    </row>
    <row r="515" spans="1:28" x14ac:dyDescent="0.35">
      <c r="A515" t="s">
        <v>544</v>
      </c>
      <c r="B515">
        <v>1996</v>
      </c>
      <c r="C515" t="s">
        <v>30</v>
      </c>
      <c r="D515" s="43">
        <v>25</v>
      </c>
      <c r="E515">
        <v>2</v>
      </c>
      <c r="F515" s="38">
        <v>4564.1899999999996</v>
      </c>
      <c r="G515" t="s">
        <v>11</v>
      </c>
      <c r="H515" t="s">
        <v>11</v>
      </c>
      <c r="I515" t="s">
        <v>247</v>
      </c>
      <c r="J515" s="41">
        <v>1996</v>
      </c>
      <c r="K515" s="44" t="s">
        <v>30</v>
      </c>
      <c r="L515" s="15">
        <f t="shared" si="49"/>
        <v>1</v>
      </c>
      <c r="M515" s="15" t="str">
        <f t="shared" si="50"/>
        <v>tier - 2</v>
      </c>
      <c r="N515" s="15">
        <f t="shared" si="51"/>
        <v>9</v>
      </c>
      <c r="O515" s="9" t="str">
        <f t="shared" si="52"/>
        <v>tier - 2</v>
      </c>
      <c r="P515" s="9" t="str">
        <f t="shared" si="53"/>
        <v>R1024</v>
      </c>
      <c r="Q515" s="36" t="str">
        <f t="shared" si="54"/>
        <v>25-Dec-1996</v>
      </c>
      <c r="R515" s="36">
        <v>35424</v>
      </c>
      <c r="S515" s="52">
        <f t="shared" si="55"/>
        <v>26</v>
      </c>
      <c r="T515" s="55">
        <v>4564.1899999999996</v>
      </c>
      <c r="U515" s="15" t="s">
        <v>544</v>
      </c>
      <c r="V515" s="72">
        <v>35424</v>
      </c>
      <c r="W515" s="15">
        <v>2</v>
      </c>
      <c r="X515" s="55">
        <v>4564.1899999999996</v>
      </c>
      <c r="Y515" s="15">
        <v>1</v>
      </c>
      <c r="Z515" s="15">
        <v>9</v>
      </c>
      <c r="AA515" s="15" t="s">
        <v>247</v>
      </c>
      <c r="AB515" s="39">
        <v>26</v>
      </c>
    </row>
    <row r="516" spans="1:28" x14ac:dyDescent="0.35">
      <c r="A516" t="s">
        <v>545</v>
      </c>
      <c r="B516">
        <v>1989</v>
      </c>
      <c r="C516" t="s">
        <v>20</v>
      </c>
      <c r="D516" s="43">
        <v>18</v>
      </c>
      <c r="E516">
        <v>0</v>
      </c>
      <c r="F516" s="38">
        <v>4571.41</v>
      </c>
      <c r="G516" t="s">
        <v>11</v>
      </c>
      <c r="H516" t="s">
        <v>11</v>
      </c>
      <c r="I516" t="s">
        <v>23</v>
      </c>
      <c r="J516" s="41">
        <v>1989</v>
      </c>
      <c r="K516" s="44" t="s">
        <v>20</v>
      </c>
      <c r="L516" s="15">
        <f t="shared" si="49"/>
        <v>1</v>
      </c>
      <c r="M516" s="15" t="str">
        <f t="shared" si="50"/>
        <v>tier - 2</v>
      </c>
      <c r="N516" s="15">
        <f t="shared" si="51"/>
        <v>9</v>
      </c>
      <c r="O516" s="9" t="str">
        <f t="shared" si="52"/>
        <v>tier - 2</v>
      </c>
      <c r="P516" s="9" t="str">
        <f t="shared" si="53"/>
        <v>R1012</v>
      </c>
      <c r="Q516" s="36" t="str">
        <f t="shared" si="54"/>
        <v>18-Sep-1989</v>
      </c>
      <c r="R516" s="36">
        <v>32769</v>
      </c>
      <c r="S516" s="52">
        <f t="shared" si="55"/>
        <v>34</v>
      </c>
      <c r="T516" s="55">
        <v>4571.41</v>
      </c>
      <c r="U516" s="15" t="s">
        <v>545</v>
      </c>
      <c r="V516" s="72">
        <v>32769</v>
      </c>
      <c r="W516" s="15">
        <v>0</v>
      </c>
      <c r="X516" s="55">
        <v>4571.41</v>
      </c>
      <c r="Y516" s="15">
        <v>1</v>
      </c>
      <c r="Z516" s="15">
        <v>9</v>
      </c>
      <c r="AA516" s="15" t="s">
        <v>23</v>
      </c>
      <c r="AB516" s="39">
        <v>34</v>
      </c>
    </row>
    <row r="517" spans="1:28" x14ac:dyDescent="0.35">
      <c r="A517" t="s">
        <v>546</v>
      </c>
      <c r="B517">
        <v>2000</v>
      </c>
      <c r="C517" t="s">
        <v>10</v>
      </c>
      <c r="D517" s="43">
        <v>2</v>
      </c>
      <c r="E517">
        <v>0</v>
      </c>
      <c r="F517" s="38">
        <v>4608.03</v>
      </c>
      <c r="G517" t="s">
        <v>11</v>
      </c>
      <c r="H517" t="s">
        <v>12</v>
      </c>
      <c r="I517" t="s">
        <v>42</v>
      </c>
      <c r="J517" s="41">
        <v>2000</v>
      </c>
      <c r="K517" s="44" t="s">
        <v>10</v>
      </c>
      <c r="L517" s="15">
        <f t="shared" ref="L517:L580" si="56">MATCH($G$4:$G$2346,$G$4:$G$2346,0)</f>
        <v>1</v>
      </c>
      <c r="M517" s="15" t="str">
        <f t="shared" ref="M517:M580" si="57">IF(G517="?",INDEX($G$4:$G$2346,MODE($L$4:$L$2346)),G517)</f>
        <v>tier - 2</v>
      </c>
      <c r="N517" s="15">
        <f t="shared" ref="N517:N580" si="58">MATCH($H$4:$H$2346,$H$4:$H$2346,0)</f>
        <v>1</v>
      </c>
      <c r="O517" s="9" t="str">
        <f t="shared" ref="O517:O580" si="59">IF(H517="?",INDEX($H$4:$H$2346,MODE($N$4:$N$2346)),H517)</f>
        <v>tier - 3</v>
      </c>
      <c r="P517" s="9" t="str">
        <f t="shared" ref="P517:P580" si="60">IF(I517="?","Unknown",I517)</f>
        <v>R1011</v>
      </c>
      <c r="Q517" s="36" t="str">
        <f t="shared" ref="Q517:Q580" si="61">CONCATENATE(D517,"-",K517,"-",J517)</f>
        <v>2-Jul-2000</v>
      </c>
      <c r="R517" s="36">
        <v>36709</v>
      </c>
      <c r="S517" s="52">
        <f t="shared" ref="S517:S580" si="62">ROUND((($S$2-R517)/365),0)</f>
        <v>23</v>
      </c>
      <c r="T517" s="55">
        <v>4608.03</v>
      </c>
      <c r="U517" s="15" t="s">
        <v>546</v>
      </c>
      <c r="V517" s="72">
        <v>36709</v>
      </c>
      <c r="W517" s="15">
        <v>0</v>
      </c>
      <c r="X517" s="55">
        <v>4608.03</v>
      </c>
      <c r="Y517" s="15">
        <v>1</v>
      </c>
      <c r="Z517" s="15">
        <v>1</v>
      </c>
      <c r="AA517" s="15" t="s">
        <v>42</v>
      </c>
      <c r="AB517" s="39">
        <v>23</v>
      </c>
    </row>
    <row r="518" spans="1:28" x14ac:dyDescent="0.35">
      <c r="A518" t="s">
        <v>547</v>
      </c>
      <c r="B518">
        <v>1998</v>
      </c>
      <c r="C518" t="s">
        <v>18</v>
      </c>
      <c r="D518" s="43">
        <v>29</v>
      </c>
      <c r="E518">
        <v>3</v>
      </c>
      <c r="F518" s="38">
        <v>4618.08</v>
      </c>
      <c r="G518" t="s">
        <v>11</v>
      </c>
      <c r="H518" t="s">
        <v>16</v>
      </c>
      <c r="I518" t="s">
        <v>23</v>
      </c>
      <c r="J518" s="41">
        <v>1998</v>
      </c>
      <c r="K518" s="44" t="s">
        <v>18</v>
      </c>
      <c r="L518" s="15">
        <f t="shared" si="56"/>
        <v>1</v>
      </c>
      <c r="M518" s="15" t="str">
        <f t="shared" si="57"/>
        <v>tier - 2</v>
      </c>
      <c r="N518" s="15">
        <f t="shared" si="58"/>
        <v>2</v>
      </c>
      <c r="O518" s="9" t="str">
        <f t="shared" si="59"/>
        <v>tier - 1</v>
      </c>
      <c r="P518" s="9" t="str">
        <f t="shared" si="60"/>
        <v>R1012</v>
      </c>
      <c r="Q518" s="36" t="str">
        <f t="shared" si="61"/>
        <v>29-Jun-1998</v>
      </c>
      <c r="R518" s="36">
        <v>35975</v>
      </c>
      <c r="S518" s="52">
        <f t="shared" si="62"/>
        <v>25</v>
      </c>
      <c r="T518" s="55">
        <v>4618.08</v>
      </c>
      <c r="U518" s="15" t="s">
        <v>547</v>
      </c>
      <c r="V518" s="72">
        <v>35975</v>
      </c>
      <c r="W518" s="15">
        <v>3</v>
      </c>
      <c r="X518" s="55">
        <v>4618.08</v>
      </c>
      <c r="Y518" s="15">
        <v>1</v>
      </c>
      <c r="Z518" s="15">
        <v>2</v>
      </c>
      <c r="AA518" s="15" t="s">
        <v>23</v>
      </c>
      <c r="AB518" s="39">
        <v>25</v>
      </c>
    </row>
    <row r="519" spans="1:28" x14ac:dyDescent="0.35">
      <c r="A519" t="s">
        <v>548</v>
      </c>
      <c r="B519">
        <v>1985</v>
      </c>
      <c r="C519" t="s">
        <v>18</v>
      </c>
      <c r="D519" s="43">
        <v>22</v>
      </c>
      <c r="E519">
        <v>0</v>
      </c>
      <c r="F519" s="38">
        <v>4646.76</v>
      </c>
      <c r="G519" t="s">
        <v>16</v>
      </c>
      <c r="H519" t="s">
        <v>16</v>
      </c>
      <c r="I519" t="s">
        <v>42</v>
      </c>
      <c r="J519" s="41">
        <v>1985</v>
      </c>
      <c r="K519" s="44" t="s">
        <v>18</v>
      </c>
      <c r="L519" s="15">
        <f t="shared" si="56"/>
        <v>240</v>
      </c>
      <c r="M519" s="15" t="str">
        <f t="shared" si="57"/>
        <v>tier - 1</v>
      </c>
      <c r="N519" s="15">
        <f t="shared" si="58"/>
        <v>2</v>
      </c>
      <c r="O519" s="9" t="str">
        <f t="shared" si="59"/>
        <v>tier - 1</v>
      </c>
      <c r="P519" s="9" t="str">
        <f t="shared" si="60"/>
        <v>R1011</v>
      </c>
      <c r="Q519" s="36" t="str">
        <f t="shared" si="61"/>
        <v>22-Jun-1985</v>
      </c>
      <c r="R519" s="36">
        <v>31220</v>
      </c>
      <c r="S519" s="52">
        <f t="shared" si="62"/>
        <v>38</v>
      </c>
      <c r="T519" s="55">
        <v>4646.76</v>
      </c>
      <c r="U519" s="15" t="s">
        <v>548</v>
      </c>
      <c r="V519" s="72">
        <v>31220</v>
      </c>
      <c r="W519" s="15">
        <v>0</v>
      </c>
      <c r="X519" s="55">
        <v>4646.76</v>
      </c>
      <c r="Y519" s="15">
        <v>240</v>
      </c>
      <c r="Z519" s="15">
        <v>2</v>
      </c>
      <c r="AA519" s="15" t="s">
        <v>42</v>
      </c>
      <c r="AB519" s="39">
        <v>38</v>
      </c>
    </row>
    <row r="520" spans="1:28" x14ac:dyDescent="0.35">
      <c r="A520" t="s">
        <v>549</v>
      </c>
      <c r="B520">
        <v>1996</v>
      </c>
      <c r="C520" t="s">
        <v>37</v>
      </c>
      <c r="D520" s="43">
        <v>25</v>
      </c>
      <c r="E520">
        <v>3</v>
      </c>
      <c r="F520" s="38">
        <v>4661.29</v>
      </c>
      <c r="G520" t="s">
        <v>11</v>
      </c>
      <c r="H520" t="s">
        <v>16</v>
      </c>
      <c r="I520" t="s">
        <v>356</v>
      </c>
      <c r="J520" s="41">
        <v>1996</v>
      </c>
      <c r="K520" s="44" t="s">
        <v>37</v>
      </c>
      <c r="L520" s="15">
        <f t="shared" si="56"/>
        <v>1</v>
      </c>
      <c r="M520" s="15" t="str">
        <f t="shared" si="57"/>
        <v>tier - 2</v>
      </c>
      <c r="N520" s="15">
        <f t="shared" si="58"/>
        <v>2</v>
      </c>
      <c r="O520" s="9" t="str">
        <f t="shared" si="59"/>
        <v>tier - 1</v>
      </c>
      <c r="P520" s="9" t="str">
        <f t="shared" si="60"/>
        <v>R1017</v>
      </c>
      <c r="Q520" s="36" t="str">
        <f t="shared" si="61"/>
        <v>25-Oct-1996</v>
      </c>
      <c r="R520" s="36">
        <v>35363</v>
      </c>
      <c r="S520" s="52">
        <f t="shared" si="62"/>
        <v>27</v>
      </c>
      <c r="T520" s="55">
        <v>4661.29</v>
      </c>
      <c r="U520" s="15" t="s">
        <v>549</v>
      </c>
      <c r="V520" s="72">
        <v>35363</v>
      </c>
      <c r="W520" s="15">
        <v>3</v>
      </c>
      <c r="X520" s="55">
        <v>4661.29</v>
      </c>
      <c r="Y520" s="15">
        <v>1</v>
      </c>
      <c r="Z520" s="15">
        <v>2</v>
      </c>
      <c r="AA520" s="15" t="s">
        <v>356</v>
      </c>
      <c r="AB520" s="39">
        <v>27</v>
      </c>
    </row>
    <row r="521" spans="1:28" x14ac:dyDescent="0.35">
      <c r="A521" t="s">
        <v>550</v>
      </c>
      <c r="B521">
        <v>1990</v>
      </c>
      <c r="C521" t="s">
        <v>35</v>
      </c>
      <c r="D521" s="43">
        <v>5</v>
      </c>
      <c r="E521">
        <v>1</v>
      </c>
      <c r="F521" s="38">
        <v>4667.6099999999997</v>
      </c>
      <c r="G521" t="s">
        <v>12</v>
      </c>
      <c r="H521" t="s">
        <v>12</v>
      </c>
      <c r="I521" t="s">
        <v>168</v>
      </c>
      <c r="J521" s="41">
        <v>1990</v>
      </c>
      <c r="K521" s="44" t="s">
        <v>35</v>
      </c>
      <c r="L521" s="15">
        <f t="shared" si="56"/>
        <v>4</v>
      </c>
      <c r="M521" s="15" t="str">
        <f t="shared" si="57"/>
        <v>tier - 3</v>
      </c>
      <c r="N521" s="15">
        <f t="shared" si="58"/>
        <v>1</v>
      </c>
      <c r="O521" s="9" t="str">
        <f t="shared" si="59"/>
        <v>tier - 3</v>
      </c>
      <c r="P521" s="9" t="str">
        <f t="shared" si="60"/>
        <v>R1016</v>
      </c>
      <c r="Q521" s="36" t="str">
        <f t="shared" si="61"/>
        <v>5-Aug-1990</v>
      </c>
      <c r="R521" s="36">
        <v>33090</v>
      </c>
      <c r="S521" s="52">
        <f t="shared" si="62"/>
        <v>33</v>
      </c>
      <c r="T521" s="55">
        <v>4667.6099999999997</v>
      </c>
      <c r="U521" s="15" t="s">
        <v>550</v>
      </c>
      <c r="V521" s="72">
        <v>33090</v>
      </c>
      <c r="W521" s="15">
        <v>1</v>
      </c>
      <c r="X521" s="55">
        <v>4667.6099999999997</v>
      </c>
      <c r="Y521" s="15">
        <v>4</v>
      </c>
      <c r="Z521" s="15">
        <v>1</v>
      </c>
      <c r="AA521" s="15" t="s">
        <v>168</v>
      </c>
      <c r="AB521" s="39">
        <v>33</v>
      </c>
    </row>
    <row r="522" spans="1:28" x14ac:dyDescent="0.35">
      <c r="A522" t="s">
        <v>551</v>
      </c>
      <c r="B522">
        <v>1990</v>
      </c>
      <c r="C522" t="s">
        <v>20</v>
      </c>
      <c r="D522" s="43">
        <v>26</v>
      </c>
      <c r="E522">
        <v>2</v>
      </c>
      <c r="F522" s="38">
        <v>4670.6400000000003</v>
      </c>
      <c r="G522" t="s">
        <v>11</v>
      </c>
      <c r="H522" t="s">
        <v>11</v>
      </c>
      <c r="I522" t="s">
        <v>42</v>
      </c>
      <c r="J522" s="41">
        <v>1990</v>
      </c>
      <c r="K522" s="44" t="s">
        <v>20</v>
      </c>
      <c r="L522" s="15">
        <f t="shared" si="56"/>
        <v>1</v>
      </c>
      <c r="M522" s="15" t="str">
        <f t="shared" si="57"/>
        <v>tier - 2</v>
      </c>
      <c r="N522" s="15">
        <f t="shared" si="58"/>
        <v>9</v>
      </c>
      <c r="O522" s="9" t="str">
        <f t="shared" si="59"/>
        <v>tier - 2</v>
      </c>
      <c r="P522" s="9" t="str">
        <f t="shared" si="60"/>
        <v>R1011</v>
      </c>
      <c r="Q522" s="36" t="str">
        <f t="shared" si="61"/>
        <v>26-Sep-1990</v>
      </c>
      <c r="R522" s="36">
        <v>33142</v>
      </c>
      <c r="S522" s="52">
        <f t="shared" si="62"/>
        <v>33</v>
      </c>
      <c r="T522" s="55">
        <v>4670.6400000000003</v>
      </c>
      <c r="U522" s="15" t="s">
        <v>551</v>
      </c>
      <c r="V522" s="72">
        <v>33142</v>
      </c>
      <c r="W522" s="15">
        <v>2</v>
      </c>
      <c r="X522" s="55">
        <v>4670.6400000000003</v>
      </c>
      <c r="Y522" s="15">
        <v>1</v>
      </c>
      <c r="Z522" s="15">
        <v>9</v>
      </c>
      <c r="AA522" s="15" t="s">
        <v>42</v>
      </c>
      <c r="AB522" s="39">
        <v>33</v>
      </c>
    </row>
    <row r="523" spans="1:28" x14ac:dyDescent="0.35">
      <c r="A523" t="s">
        <v>552</v>
      </c>
      <c r="B523">
        <v>1990</v>
      </c>
      <c r="C523" t="s">
        <v>10</v>
      </c>
      <c r="D523" s="43">
        <v>13</v>
      </c>
      <c r="E523">
        <v>2</v>
      </c>
      <c r="F523" s="38">
        <v>4673.3900000000003</v>
      </c>
      <c r="G523" t="s">
        <v>11</v>
      </c>
      <c r="H523" t="s">
        <v>16</v>
      </c>
      <c r="I523" t="s">
        <v>13</v>
      </c>
      <c r="J523" s="41">
        <v>1990</v>
      </c>
      <c r="K523" s="44" t="s">
        <v>10</v>
      </c>
      <c r="L523" s="15">
        <f t="shared" si="56"/>
        <v>1</v>
      </c>
      <c r="M523" s="15" t="str">
        <f t="shared" si="57"/>
        <v>tier - 2</v>
      </c>
      <c r="N523" s="15">
        <f t="shared" si="58"/>
        <v>2</v>
      </c>
      <c r="O523" s="9" t="str">
        <f t="shared" si="59"/>
        <v>tier - 1</v>
      </c>
      <c r="P523" s="9" t="str">
        <f t="shared" si="60"/>
        <v>R1013</v>
      </c>
      <c r="Q523" s="36" t="str">
        <f t="shared" si="61"/>
        <v>13-Jul-1990</v>
      </c>
      <c r="R523" s="36">
        <v>33067</v>
      </c>
      <c r="S523" s="52">
        <f t="shared" si="62"/>
        <v>33</v>
      </c>
      <c r="T523" s="55">
        <v>4673.3900000000003</v>
      </c>
      <c r="U523" s="15" t="s">
        <v>552</v>
      </c>
      <c r="V523" s="72">
        <v>33067</v>
      </c>
      <c r="W523" s="15">
        <v>2</v>
      </c>
      <c r="X523" s="55">
        <v>4673.3900000000003</v>
      </c>
      <c r="Y523" s="15">
        <v>1</v>
      </c>
      <c r="Z523" s="15">
        <v>2</v>
      </c>
      <c r="AA523" s="15" t="s">
        <v>13</v>
      </c>
      <c r="AB523" s="39">
        <v>33</v>
      </c>
    </row>
    <row r="524" spans="1:28" x14ac:dyDescent="0.35">
      <c r="A524" t="s">
        <v>553</v>
      </c>
      <c r="B524">
        <v>1979</v>
      </c>
      <c r="C524" t="s">
        <v>37</v>
      </c>
      <c r="D524" s="43">
        <v>18</v>
      </c>
      <c r="E524">
        <v>2</v>
      </c>
      <c r="F524" s="38">
        <v>4674.2</v>
      </c>
      <c r="G524" t="s">
        <v>11</v>
      </c>
      <c r="H524" t="s">
        <v>16</v>
      </c>
      <c r="I524" t="s">
        <v>13</v>
      </c>
      <c r="J524" s="41">
        <v>1979</v>
      </c>
      <c r="K524" s="44" t="s">
        <v>37</v>
      </c>
      <c r="L524" s="15">
        <f t="shared" si="56"/>
        <v>1</v>
      </c>
      <c r="M524" s="15" t="str">
        <f t="shared" si="57"/>
        <v>tier - 2</v>
      </c>
      <c r="N524" s="15">
        <f t="shared" si="58"/>
        <v>2</v>
      </c>
      <c r="O524" s="9" t="str">
        <f t="shared" si="59"/>
        <v>tier - 1</v>
      </c>
      <c r="P524" s="9" t="str">
        <f t="shared" si="60"/>
        <v>R1013</v>
      </c>
      <c r="Q524" s="36" t="str">
        <f t="shared" si="61"/>
        <v>18-Oct-1979</v>
      </c>
      <c r="R524" s="36">
        <v>29146</v>
      </c>
      <c r="S524" s="52">
        <f t="shared" si="62"/>
        <v>44</v>
      </c>
      <c r="T524" s="55">
        <v>4674.2</v>
      </c>
      <c r="U524" s="15" t="s">
        <v>553</v>
      </c>
      <c r="V524" s="72">
        <v>29146</v>
      </c>
      <c r="W524" s="15">
        <v>2</v>
      </c>
      <c r="X524" s="55">
        <v>4674.2</v>
      </c>
      <c r="Y524" s="15">
        <v>1</v>
      </c>
      <c r="Z524" s="15">
        <v>2</v>
      </c>
      <c r="AA524" s="15" t="s">
        <v>13</v>
      </c>
      <c r="AB524" s="39">
        <v>44</v>
      </c>
    </row>
    <row r="525" spans="1:28" x14ac:dyDescent="0.35">
      <c r="A525" t="s">
        <v>554</v>
      </c>
      <c r="B525">
        <v>2003</v>
      </c>
      <c r="C525" t="s">
        <v>37</v>
      </c>
      <c r="D525" s="43">
        <v>4</v>
      </c>
      <c r="E525">
        <v>0</v>
      </c>
      <c r="F525" s="38">
        <v>4678.8</v>
      </c>
      <c r="G525" t="s">
        <v>11</v>
      </c>
      <c r="H525" t="s">
        <v>16</v>
      </c>
      <c r="I525" t="s">
        <v>300</v>
      </c>
      <c r="J525" s="41">
        <v>2003</v>
      </c>
      <c r="K525" s="44" t="s">
        <v>37</v>
      </c>
      <c r="L525" s="15">
        <f t="shared" si="56"/>
        <v>1</v>
      </c>
      <c r="M525" s="15" t="str">
        <f t="shared" si="57"/>
        <v>tier - 2</v>
      </c>
      <c r="N525" s="15">
        <f t="shared" si="58"/>
        <v>2</v>
      </c>
      <c r="O525" s="9" t="str">
        <f t="shared" si="59"/>
        <v>tier - 1</v>
      </c>
      <c r="P525" s="9" t="str">
        <f t="shared" si="60"/>
        <v>R1021</v>
      </c>
      <c r="Q525" s="36" t="str">
        <f t="shared" si="61"/>
        <v>4-Oct-2003</v>
      </c>
      <c r="R525" s="36">
        <v>37898</v>
      </c>
      <c r="S525" s="52">
        <f t="shared" si="62"/>
        <v>20</v>
      </c>
      <c r="T525" s="55">
        <v>4678.8</v>
      </c>
      <c r="U525" s="15" t="s">
        <v>554</v>
      </c>
      <c r="V525" s="72">
        <v>37898</v>
      </c>
      <c r="W525" s="15">
        <v>0</v>
      </c>
      <c r="X525" s="55">
        <v>4678.8</v>
      </c>
      <c r="Y525" s="15">
        <v>1</v>
      </c>
      <c r="Z525" s="15">
        <v>2</v>
      </c>
      <c r="AA525" s="15" t="s">
        <v>300</v>
      </c>
      <c r="AB525" s="39">
        <v>20</v>
      </c>
    </row>
    <row r="526" spans="1:28" x14ac:dyDescent="0.35">
      <c r="A526" t="s">
        <v>555</v>
      </c>
      <c r="B526">
        <v>1990</v>
      </c>
      <c r="C526" t="s">
        <v>20</v>
      </c>
      <c r="D526" s="43">
        <v>4</v>
      </c>
      <c r="E526">
        <v>2</v>
      </c>
      <c r="F526" s="38">
        <v>4686.3900000000003</v>
      </c>
      <c r="G526" t="s">
        <v>12</v>
      </c>
      <c r="H526" t="s">
        <v>12</v>
      </c>
      <c r="I526" t="s">
        <v>13</v>
      </c>
      <c r="J526" s="41">
        <v>1990</v>
      </c>
      <c r="K526" s="44" t="s">
        <v>20</v>
      </c>
      <c r="L526" s="15">
        <f t="shared" si="56"/>
        <v>4</v>
      </c>
      <c r="M526" s="15" t="str">
        <f t="shared" si="57"/>
        <v>tier - 3</v>
      </c>
      <c r="N526" s="15">
        <f t="shared" si="58"/>
        <v>1</v>
      </c>
      <c r="O526" s="9" t="str">
        <f t="shared" si="59"/>
        <v>tier - 3</v>
      </c>
      <c r="P526" s="9" t="str">
        <f t="shared" si="60"/>
        <v>R1013</v>
      </c>
      <c r="Q526" s="36" t="str">
        <f t="shared" si="61"/>
        <v>4-Sep-1990</v>
      </c>
      <c r="R526" s="36">
        <v>33120</v>
      </c>
      <c r="S526" s="52">
        <f t="shared" si="62"/>
        <v>33</v>
      </c>
      <c r="T526" s="55">
        <v>4686.3900000000003</v>
      </c>
      <c r="U526" s="15" t="s">
        <v>555</v>
      </c>
      <c r="V526" s="72">
        <v>33120</v>
      </c>
      <c r="W526" s="15">
        <v>2</v>
      </c>
      <c r="X526" s="55">
        <v>4686.3900000000003</v>
      </c>
      <c r="Y526" s="15">
        <v>4</v>
      </c>
      <c r="Z526" s="15">
        <v>1</v>
      </c>
      <c r="AA526" s="15" t="s">
        <v>13</v>
      </c>
      <c r="AB526" s="39">
        <v>33</v>
      </c>
    </row>
    <row r="527" spans="1:28" x14ac:dyDescent="0.35">
      <c r="A527" t="s">
        <v>556</v>
      </c>
      <c r="B527">
        <v>2003</v>
      </c>
      <c r="C527" t="s">
        <v>18</v>
      </c>
      <c r="D527" s="43">
        <v>22</v>
      </c>
      <c r="E527">
        <v>5</v>
      </c>
      <c r="F527" s="38">
        <v>4687.8</v>
      </c>
      <c r="G527" t="s">
        <v>11</v>
      </c>
      <c r="H527" t="s">
        <v>12</v>
      </c>
      <c r="I527" t="s">
        <v>42</v>
      </c>
      <c r="J527" s="41">
        <v>2003</v>
      </c>
      <c r="K527" s="44" t="s">
        <v>18</v>
      </c>
      <c r="L527" s="15">
        <f t="shared" si="56"/>
        <v>1</v>
      </c>
      <c r="M527" s="15" t="str">
        <f t="shared" si="57"/>
        <v>tier - 2</v>
      </c>
      <c r="N527" s="15">
        <f t="shared" si="58"/>
        <v>1</v>
      </c>
      <c r="O527" s="9" t="str">
        <f t="shared" si="59"/>
        <v>tier - 3</v>
      </c>
      <c r="P527" s="9" t="str">
        <f t="shared" si="60"/>
        <v>R1011</v>
      </c>
      <c r="Q527" s="36" t="str">
        <f t="shared" si="61"/>
        <v>22-Jun-2003</v>
      </c>
      <c r="R527" s="36">
        <v>37794</v>
      </c>
      <c r="S527" s="52">
        <f t="shared" si="62"/>
        <v>20</v>
      </c>
      <c r="T527" s="55">
        <v>4687.8</v>
      </c>
      <c r="U527" s="15" t="s">
        <v>556</v>
      </c>
      <c r="V527" s="72">
        <v>37794</v>
      </c>
      <c r="W527" s="15">
        <v>5</v>
      </c>
      <c r="X527" s="55">
        <v>4687.8</v>
      </c>
      <c r="Y527" s="15">
        <v>1</v>
      </c>
      <c r="Z527" s="15">
        <v>1</v>
      </c>
      <c r="AA527" s="15" t="s">
        <v>42</v>
      </c>
      <c r="AB527" s="39">
        <v>20</v>
      </c>
    </row>
    <row r="528" spans="1:28" x14ac:dyDescent="0.35">
      <c r="A528" t="s">
        <v>557</v>
      </c>
      <c r="B528">
        <v>1977</v>
      </c>
      <c r="C528" t="s">
        <v>30</v>
      </c>
      <c r="D528" s="43">
        <v>4</v>
      </c>
      <c r="E528">
        <v>2</v>
      </c>
      <c r="F528" s="38">
        <v>4699.47</v>
      </c>
      <c r="G528" t="s">
        <v>11</v>
      </c>
      <c r="H528" t="s">
        <v>12</v>
      </c>
      <c r="I528" t="s">
        <v>13</v>
      </c>
      <c r="J528" s="41">
        <v>1977</v>
      </c>
      <c r="K528" s="44" t="s">
        <v>30</v>
      </c>
      <c r="L528" s="15">
        <f t="shared" si="56"/>
        <v>1</v>
      </c>
      <c r="M528" s="15" t="str">
        <f t="shared" si="57"/>
        <v>tier - 2</v>
      </c>
      <c r="N528" s="15">
        <f t="shared" si="58"/>
        <v>1</v>
      </c>
      <c r="O528" s="9" t="str">
        <f t="shared" si="59"/>
        <v>tier - 3</v>
      </c>
      <c r="P528" s="9" t="str">
        <f t="shared" si="60"/>
        <v>R1013</v>
      </c>
      <c r="Q528" s="36" t="str">
        <f t="shared" si="61"/>
        <v>4-Dec-1977</v>
      </c>
      <c r="R528" s="36">
        <v>28463</v>
      </c>
      <c r="S528" s="52">
        <f t="shared" si="62"/>
        <v>46</v>
      </c>
      <c r="T528" s="55">
        <v>4699.47</v>
      </c>
      <c r="U528" s="15" t="s">
        <v>557</v>
      </c>
      <c r="V528" s="72">
        <v>28463</v>
      </c>
      <c r="W528" s="15">
        <v>2</v>
      </c>
      <c r="X528" s="55">
        <v>4699.47</v>
      </c>
      <c r="Y528" s="15">
        <v>1</v>
      </c>
      <c r="Z528" s="15">
        <v>1</v>
      </c>
      <c r="AA528" s="15" t="s">
        <v>13</v>
      </c>
      <c r="AB528" s="39">
        <v>46</v>
      </c>
    </row>
    <row r="529" spans="1:28" x14ac:dyDescent="0.35">
      <c r="A529" t="s">
        <v>558</v>
      </c>
      <c r="B529">
        <v>1981</v>
      </c>
      <c r="C529" t="s">
        <v>35</v>
      </c>
      <c r="D529" s="43">
        <v>12</v>
      </c>
      <c r="E529">
        <v>1</v>
      </c>
      <c r="F529" s="38">
        <v>4712.12</v>
      </c>
      <c r="G529" t="s">
        <v>11</v>
      </c>
      <c r="H529" t="s">
        <v>12</v>
      </c>
      <c r="I529" t="s">
        <v>42</v>
      </c>
      <c r="J529" s="41">
        <v>1981</v>
      </c>
      <c r="K529" s="44" t="s">
        <v>35</v>
      </c>
      <c r="L529" s="15">
        <f t="shared" si="56"/>
        <v>1</v>
      </c>
      <c r="M529" s="15" t="str">
        <f t="shared" si="57"/>
        <v>tier - 2</v>
      </c>
      <c r="N529" s="15">
        <f t="shared" si="58"/>
        <v>1</v>
      </c>
      <c r="O529" s="9" t="str">
        <f t="shared" si="59"/>
        <v>tier - 3</v>
      </c>
      <c r="P529" s="9" t="str">
        <f t="shared" si="60"/>
        <v>R1011</v>
      </c>
      <c r="Q529" s="36" t="str">
        <f t="shared" si="61"/>
        <v>12-Aug-1981</v>
      </c>
      <c r="R529" s="36">
        <v>29810</v>
      </c>
      <c r="S529" s="52">
        <f t="shared" si="62"/>
        <v>42</v>
      </c>
      <c r="T529" s="55">
        <v>4712.12</v>
      </c>
      <c r="U529" s="15" t="s">
        <v>558</v>
      </c>
      <c r="V529" s="72">
        <v>29810</v>
      </c>
      <c r="W529" s="15">
        <v>1</v>
      </c>
      <c r="X529" s="55">
        <v>4712.12</v>
      </c>
      <c r="Y529" s="15">
        <v>1</v>
      </c>
      <c r="Z529" s="15">
        <v>1</v>
      </c>
      <c r="AA529" s="15" t="s">
        <v>42</v>
      </c>
      <c r="AB529" s="39">
        <v>42</v>
      </c>
    </row>
    <row r="530" spans="1:28" x14ac:dyDescent="0.35">
      <c r="A530" t="s">
        <v>559</v>
      </c>
      <c r="B530">
        <v>1992</v>
      </c>
      <c r="C530" t="s">
        <v>37</v>
      </c>
      <c r="D530" s="43">
        <v>9</v>
      </c>
      <c r="E530">
        <v>1</v>
      </c>
      <c r="F530" s="38">
        <v>4718.2</v>
      </c>
      <c r="G530" t="s">
        <v>11</v>
      </c>
      <c r="H530" t="s">
        <v>12</v>
      </c>
      <c r="I530" t="s">
        <v>247</v>
      </c>
      <c r="J530" s="41">
        <v>1992</v>
      </c>
      <c r="K530" s="44" t="s">
        <v>37</v>
      </c>
      <c r="L530" s="15">
        <f t="shared" si="56"/>
        <v>1</v>
      </c>
      <c r="M530" s="15" t="str">
        <f t="shared" si="57"/>
        <v>tier - 2</v>
      </c>
      <c r="N530" s="15">
        <f t="shared" si="58"/>
        <v>1</v>
      </c>
      <c r="O530" s="9" t="str">
        <f t="shared" si="59"/>
        <v>tier - 3</v>
      </c>
      <c r="P530" s="9" t="str">
        <f t="shared" si="60"/>
        <v>R1024</v>
      </c>
      <c r="Q530" s="36" t="str">
        <f t="shared" si="61"/>
        <v>9-Oct-1992</v>
      </c>
      <c r="R530" s="36">
        <v>33886</v>
      </c>
      <c r="S530" s="52">
        <f t="shared" si="62"/>
        <v>31</v>
      </c>
      <c r="T530" s="55">
        <v>4718.2</v>
      </c>
      <c r="U530" s="15" t="s">
        <v>559</v>
      </c>
      <c r="V530" s="72">
        <v>33886</v>
      </c>
      <c r="W530" s="15">
        <v>1</v>
      </c>
      <c r="X530" s="55">
        <v>4718.2</v>
      </c>
      <c r="Y530" s="15">
        <v>1</v>
      </c>
      <c r="Z530" s="15">
        <v>1</v>
      </c>
      <c r="AA530" s="15" t="s">
        <v>247</v>
      </c>
      <c r="AB530" s="39">
        <v>31</v>
      </c>
    </row>
    <row r="531" spans="1:28" x14ac:dyDescent="0.35">
      <c r="A531" t="s">
        <v>560</v>
      </c>
      <c r="B531">
        <v>1992</v>
      </c>
      <c r="C531" t="s">
        <v>20</v>
      </c>
      <c r="D531" s="43">
        <v>28</v>
      </c>
      <c r="E531">
        <v>1</v>
      </c>
      <c r="F531" s="38">
        <v>4719.5200000000004</v>
      </c>
      <c r="G531" t="s">
        <v>11</v>
      </c>
      <c r="H531" t="s">
        <v>11</v>
      </c>
      <c r="I531" t="s">
        <v>247</v>
      </c>
      <c r="J531" s="41">
        <v>1992</v>
      </c>
      <c r="K531" s="44" t="s">
        <v>20</v>
      </c>
      <c r="L531" s="15">
        <f t="shared" si="56"/>
        <v>1</v>
      </c>
      <c r="M531" s="15" t="str">
        <f t="shared" si="57"/>
        <v>tier - 2</v>
      </c>
      <c r="N531" s="15">
        <f t="shared" si="58"/>
        <v>9</v>
      </c>
      <c r="O531" s="9" t="str">
        <f t="shared" si="59"/>
        <v>tier - 2</v>
      </c>
      <c r="P531" s="9" t="str">
        <f t="shared" si="60"/>
        <v>R1024</v>
      </c>
      <c r="Q531" s="36" t="str">
        <f t="shared" si="61"/>
        <v>28-Sep-1992</v>
      </c>
      <c r="R531" s="36">
        <v>33875</v>
      </c>
      <c r="S531" s="52">
        <f t="shared" si="62"/>
        <v>31</v>
      </c>
      <c r="T531" s="55">
        <v>4719.5200000000004</v>
      </c>
      <c r="U531" s="15" t="s">
        <v>560</v>
      </c>
      <c r="V531" s="72">
        <v>33875</v>
      </c>
      <c r="W531" s="15">
        <v>1</v>
      </c>
      <c r="X531" s="55">
        <v>4719.5200000000004</v>
      </c>
      <c r="Y531" s="15">
        <v>1</v>
      </c>
      <c r="Z531" s="15">
        <v>9</v>
      </c>
      <c r="AA531" s="15" t="s">
        <v>247</v>
      </c>
      <c r="AB531" s="39">
        <v>31</v>
      </c>
    </row>
    <row r="532" spans="1:28" x14ac:dyDescent="0.35">
      <c r="A532" t="s">
        <v>561</v>
      </c>
      <c r="B532">
        <v>1994</v>
      </c>
      <c r="C532" t="s">
        <v>35</v>
      </c>
      <c r="D532" s="43">
        <v>12</v>
      </c>
      <c r="E532">
        <v>2</v>
      </c>
      <c r="F532" s="38">
        <v>4719.74</v>
      </c>
      <c r="G532" t="s">
        <v>11</v>
      </c>
      <c r="H532" t="s">
        <v>16</v>
      </c>
      <c r="I532" t="s">
        <v>23</v>
      </c>
      <c r="J532" s="41">
        <v>1994</v>
      </c>
      <c r="K532" s="44" t="s">
        <v>35</v>
      </c>
      <c r="L532" s="15">
        <f t="shared" si="56"/>
        <v>1</v>
      </c>
      <c r="M532" s="15" t="str">
        <f t="shared" si="57"/>
        <v>tier - 2</v>
      </c>
      <c r="N532" s="15">
        <f t="shared" si="58"/>
        <v>2</v>
      </c>
      <c r="O532" s="9" t="str">
        <f t="shared" si="59"/>
        <v>tier - 1</v>
      </c>
      <c r="P532" s="9" t="str">
        <f t="shared" si="60"/>
        <v>R1012</v>
      </c>
      <c r="Q532" s="36" t="str">
        <f t="shared" si="61"/>
        <v>12-Aug-1994</v>
      </c>
      <c r="R532" s="36">
        <v>34558</v>
      </c>
      <c r="S532" s="52">
        <f t="shared" si="62"/>
        <v>29</v>
      </c>
      <c r="T532" s="55">
        <v>4719.74</v>
      </c>
      <c r="U532" s="15" t="s">
        <v>561</v>
      </c>
      <c r="V532" s="72">
        <v>34558</v>
      </c>
      <c r="W532" s="15">
        <v>2</v>
      </c>
      <c r="X532" s="55">
        <v>4719.74</v>
      </c>
      <c r="Y532" s="15">
        <v>1</v>
      </c>
      <c r="Z532" s="15">
        <v>2</v>
      </c>
      <c r="AA532" s="15" t="s">
        <v>23</v>
      </c>
      <c r="AB532" s="39">
        <v>29</v>
      </c>
    </row>
    <row r="533" spans="1:28" x14ac:dyDescent="0.35">
      <c r="A533" t="s">
        <v>562</v>
      </c>
      <c r="B533">
        <v>1980</v>
      </c>
      <c r="C533" t="s">
        <v>10</v>
      </c>
      <c r="D533" s="43">
        <v>2</v>
      </c>
      <c r="E533">
        <v>2</v>
      </c>
      <c r="F533" s="38">
        <v>4728.71</v>
      </c>
      <c r="G533" t="s">
        <v>11</v>
      </c>
      <c r="H533" t="s">
        <v>12</v>
      </c>
      <c r="I533" t="s">
        <v>23</v>
      </c>
      <c r="J533" s="41">
        <v>1980</v>
      </c>
      <c r="K533" s="44" t="s">
        <v>10</v>
      </c>
      <c r="L533" s="15">
        <f t="shared" si="56"/>
        <v>1</v>
      </c>
      <c r="M533" s="15" t="str">
        <f t="shared" si="57"/>
        <v>tier - 2</v>
      </c>
      <c r="N533" s="15">
        <f t="shared" si="58"/>
        <v>1</v>
      </c>
      <c r="O533" s="9" t="str">
        <f t="shared" si="59"/>
        <v>tier - 3</v>
      </c>
      <c r="P533" s="9" t="str">
        <f t="shared" si="60"/>
        <v>R1012</v>
      </c>
      <c r="Q533" s="36" t="str">
        <f t="shared" si="61"/>
        <v>2-Jul-1980</v>
      </c>
      <c r="R533" s="36">
        <v>29404</v>
      </c>
      <c r="S533" s="52">
        <f t="shared" si="62"/>
        <v>43</v>
      </c>
      <c r="T533" s="55">
        <v>4728.71</v>
      </c>
      <c r="U533" s="15" t="s">
        <v>562</v>
      </c>
      <c r="V533" s="72">
        <v>29404</v>
      </c>
      <c r="W533" s="15">
        <v>2</v>
      </c>
      <c r="X533" s="55">
        <v>4728.71</v>
      </c>
      <c r="Y533" s="15">
        <v>1</v>
      </c>
      <c r="Z533" s="15">
        <v>1</v>
      </c>
      <c r="AA533" s="15" t="s">
        <v>23</v>
      </c>
      <c r="AB533" s="39">
        <v>43</v>
      </c>
    </row>
    <row r="534" spans="1:28" x14ac:dyDescent="0.35">
      <c r="A534" t="s">
        <v>563</v>
      </c>
      <c r="B534">
        <v>1986</v>
      </c>
      <c r="C534" t="s">
        <v>20</v>
      </c>
      <c r="D534" s="43">
        <v>5</v>
      </c>
      <c r="E534">
        <v>3</v>
      </c>
      <c r="F534" s="38">
        <v>4734.6400000000003</v>
      </c>
      <c r="G534" t="s">
        <v>11</v>
      </c>
      <c r="H534" t="s">
        <v>16</v>
      </c>
      <c r="I534" t="s">
        <v>13</v>
      </c>
      <c r="J534" s="41">
        <v>1986</v>
      </c>
      <c r="K534" s="44" t="s">
        <v>20</v>
      </c>
      <c r="L534" s="15">
        <f t="shared" si="56"/>
        <v>1</v>
      </c>
      <c r="M534" s="15" t="str">
        <f t="shared" si="57"/>
        <v>tier - 2</v>
      </c>
      <c r="N534" s="15">
        <f t="shared" si="58"/>
        <v>2</v>
      </c>
      <c r="O534" s="9" t="str">
        <f t="shared" si="59"/>
        <v>tier - 1</v>
      </c>
      <c r="P534" s="9" t="str">
        <f t="shared" si="60"/>
        <v>R1013</v>
      </c>
      <c r="Q534" s="36" t="str">
        <f t="shared" si="61"/>
        <v>5-Sep-1986</v>
      </c>
      <c r="R534" s="36">
        <v>31660</v>
      </c>
      <c r="S534" s="52">
        <f t="shared" si="62"/>
        <v>37</v>
      </c>
      <c r="T534" s="55">
        <v>4734.6400000000003</v>
      </c>
      <c r="U534" s="15" t="s">
        <v>563</v>
      </c>
      <c r="V534" s="72">
        <v>31660</v>
      </c>
      <c r="W534" s="15">
        <v>3</v>
      </c>
      <c r="X534" s="55">
        <v>4734.6400000000003</v>
      </c>
      <c r="Y534" s="15">
        <v>1</v>
      </c>
      <c r="Z534" s="15">
        <v>2</v>
      </c>
      <c r="AA534" s="15" t="s">
        <v>13</v>
      </c>
      <c r="AB534" s="39">
        <v>37</v>
      </c>
    </row>
    <row r="535" spans="1:28" x14ac:dyDescent="0.35">
      <c r="A535" t="s">
        <v>564</v>
      </c>
      <c r="B535">
        <v>1991</v>
      </c>
      <c r="C535" t="s">
        <v>37</v>
      </c>
      <c r="D535" s="43">
        <v>12</v>
      </c>
      <c r="E535">
        <v>1</v>
      </c>
      <c r="F535" s="38">
        <v>4738.2700000000004</v>
      </c>
      <c r="G535" t="s">
        <v>11</v>
      </c>
      <c r="H535" t="s">
        <v>12</v>
      </c>
      <c r="I535" t="s">
        <v>23</v>
      </c>
      <c r="J535" s="41">
        <v>1991</v>
      </c>
      <c r="K535" s="44" t="s">
        <v>37</v>
      </c>
      <c r="L535" s="15">
        <f t="shared" si="56"/>
        <v>1</v>
      </c>
      <c r="M535" s="15" t="str">
        <f t="shared" si="57"/>
        <v>tier - 2</v>
      </c>
      <c r="N535" s="15">
        <f t="shared" si="58"/>
        <v>1</v>
      </c>
      <c r="O535" s="9" t="str">
        <f t="shared" si="59"/>
        <v>tier - 3</v>
      </c>
      <c r="P535" s="9" t="str">
        <f t="shared" si="60"/>
        <v>R1012</v>
      </c>
      <c r="Q535" s="36" t="str">
        <f t="shared" si="61"/>
        <v>12-Oct-1991</v>
      </c>
      <c r="R535" s="36">
        <v>33523</v>
      </c>
      <c r="S535" s="52">
        <f t="shared" si="62"/>
        <v>32</v>
      </c>
      <c r="T535" s="55">
        <v>4738.2700000000004</v>
      </c>
      <c r="U535" s="15" t="s">
        <v>564</v>
      </c>
      <c r="V535" s="72">
        <v>33523</v>
      </c>
      <c r="W535" s="15">
        <v>1</v>
      </c>
      <c r="X535" s="55">
        <v>4738.2700000000004</v>
      </c>
      <c r="Y535" s="15">
        <v>1</v>
      </c>
      <c r="Z535" s="15">
        <v>1</v>
      </c>
      <c r="AA535" s="15" t="s">
        <v>23</v>
      </c>
      <c r="AB535" s="39">
        <v>32</v>
      </c>
    </row>
    <row r="536" spans="1:28" x14ac:dyDescent="0.35">
      <c r="A536" t="s">
        <v>565</v>
      </c>
      <c r="B536">
        <v>2004</v>
      </c>
      <c r="C536" t="s">
        <v>15</v>
      </c>
      <c r="D536" s="43">
        <v>24</v>
      </c>
      <c r="E536">
        <v>0</v>
      </c>
      <c r="F536" s="38">
        <v>4740.78</v>
      </c>
      <c r="G536" t="s">
        <v>11</v>
      </c>
      <c r="H536" t="s">
        <v>12</v>
      </c>
      <c r="I536" t="s">
        <v>300</v>
      </c>
      <c r="J536" s="41">
        <v>2004</v>
      </c>
      <c r="K536" s="44" t="s">
        <v>15</v>
      </c>
      <c r="L536" s="15">
        <f t="shared" si="56"/>
        <v>1</v>
      </c>
      <c r="M536" s="15" t="str">
        <f t="shared" si="57"/>
        <v>tier - 2</v>
      </c>
      <c r="N536" s="15">
        <f t="shared" si="58"/>
        <v>1</v>
      </c>
      <c r="O536" s="9" t="str">
        <f t="shared" si="59"/>
        <v>tier - 3</v>
      </c>
      <c r="P536" s="9" t="str">
        <f t="shared" si="60"/>
        <v>R1021</v>
      </c>
      <c r="Q536" s="36" t="str">
        <f t="shared" si="61"/>
        <v>24-Nov-2004</v>
      </c>
      <c r="R536" s="36">
        <v>38315</v>
      </c>
      <c r="S536" s="52">
        <f t="shared" si="62"/>
        <v>19</v>
      </c>
      <c r="T536" s="55">
        <v>4740.78</v>
      </c>
      <c r="U536" s="15" t="s">
        <v>565</v>
      </c>
      <c r="V536" s="72">
        <v>38315</v>
      </c>
      <c r="W536" s="15">
        <v>0</v>
      </c>
      <c r="X536" s="55">
        <v>4740.78</v>
      </c>
      <c r="Y536" s="15">
        <v>1</v>
      </c>
      <c r="Z536" s="15">
        <v>1</v>
      </c>
      <c r="AA536" s="15" t="s">
        <v>300</v>
      </c>
      <c r="AB536" s="39">
        <v>19</v>
      </c>
    </row>
    <row r="537" spans="1:28" x14ac:dyDescent="0.35">
      <c r="A537" t="s">
        <v>566</v>
      </c>
      <c r="B537">
        <v>1987</v>
      </c>
      <c r="C537" t="s">
        <v>18</v>
      </c>
      <c r="D537" s="43">
        <v>5</v>
      </c>
      <c r="E537">
        <v>1</v>
      </c>
      <c r="F537" s="38">
        <v>4746.34</v>
      </c>
      <c r="G537" t="s">
        <v>11</v>
      </c>
      <c r="H537" t="s">
        <v>11</v>
      </c>
      <c r="I537" t="s">
        <v>42</v>
      </c>
      <c r="J537" s="41">
        <v>1987</v>
      </c>
      <c r="K537" s="44" t="s">
        <v>18</v>
      </c>
      <c r="L537" s="15">
        <f t="shared" si="56"/>
        <v>1</v>
      </c>
      <c r="M537" s="15" t="str">
        <f t="shared" si="57"/>
        <v>tier - 2</v>
      </c>
      <c r="N537" s="15">
        <f t="shared" si="58"/>
        <v>9</v>
      </c>
      <c r="O537" s="9" t="str">
        <f t="shared" si="59"/>
        <v>tier - 2</v>
      </c>
      <c r="P537" s="9" t="str">
        <f t="shared" si="60"/>
        <v>R1011</v>
      </c>
      <c r="Q537" s="36" t="str">
        <f t="shared" si="61"/>
        <v>5-Jun-1987</v>
      </c>
      <c r="R537" s="36">
        <v>31933</v>
      </c>
      <c r="S537" s="52">
        <f t="shared" si="62"/>
        <v>36</v>
      </c>
      <c r="T537" s="55">
        <v>4746.34</v>
      </c>
      <c r="U537" s="15" t="s">
        <v>566</v>
      </c>
      <c r="V537" s="72">
        <v>31933</v>
      </c>
      <c r="W537" s="15">
        <v>1</v>
      </c>
      <c r="X537" s="55">
        <v>4746.34</v>
      </c>
      <c r="Y537" s="15">
        <v>1</v>
      </c>
      <c r="Z537" s="15">
        <v>9</v>
      </c>
      <c r="AA537" s="15" t="s">
        <v>42</v>
      </c>
      <c r="AB537" s="39">
        <v>36</v>
      </c>
    </row>
    <row r="538" spans="1:28" x14ac:dyDescent="0.35">
      <c r="A538" t="s">
        <v>567</v>
      </c>
      <c r="B538">
        <v>1987</v>
      </c>
      <c r="C538" t="s">
        <v>20</v>
      </c>
      <c r="D538" s="43">
        <v>2</v>
      </c>
      <c r="E538">
        <v>1</v>
      </c>
      <c r="F538" s="38">
        <v>4747.05</v>
      </c>
      <c r="G538" t="s">
        <v>11</v>
      </c>
      <c r="H538" t="s">
        <v>11</v>
      </c>
      <c r="I538" t="s">
        <v>13</v>
      </c>
      <c r="J538" s="41">
        <v>1987</v>
      </c>
      <c r="K538" s="44" t="s">
        <v>20</v>
      </c>
      <c r="L538" s="15">
        <f t="shared" si="56"/>
        <v>1</v>
      </c>
      <c r="M538" s="15" t="str">
        <f t="shared" si="57"/>
        <v>tier - 2</v>
      </c>
      <c r="N538" s="15">
        <f t="shared" si="58"/>
        <v>9</v>
      </c>
      <c r="O538" s="9" t="str">
        <f t="shared" si="59"/>
        <v>tier - 2</v>
      </c>
      <c r="P538" s="9" t="str">
        <f t="shared" si="60"/>
        <v>R1013</v>
      </c>
      <c r="Q538" s="36" t="str">
        <f t="shared" si="61"/>
        <v>2-Sep-1987</v>
      </c>
      <c r="R538" s="36">
        <v>32022</v>
      </c>
      <c r="S538" s="52">
        <f t="shared" si="62"/>
        <v>36</v>
      </c>
      <c r="T538" s="55">
        <v>4747.05</v>
      </c>
      <c r="U538" s="15" t="s">
        <v>567</v>
      </c>
      <c r="V538" s="72">
        <v>32022</v>
      </c>
      <c r="W538" s="15">
        <v>1</v>
      </c>
      <c r="X538" s="55">
        <v>4747.05</v>
      </c>
      <c r="Y538" s="15">
        <v>1</v>
      </c>
      <c r="Z538" s="15">
        <v>9</v>
      </c>
      <c r="AA538" s="15" t="s">
        <v>13</v>
      </c>
      <c r="AB538" s="39">
        <v>36</v>
      </c>
    </row>
    <row r="539" spans="1:28" x14ac:dyDescent="0.35">
      <c r="A539" t="s">
        <v>568</v>
      </c>
      <c r="B539">
        <v>1987</v>
      </c>
      <c r="C539" t="s">
        <v>15</v>
      </c>
      <c r="D539" s="43">
        <v>22</v>
      </c>
      <c r="E539">
        <v>1</v>
      </c>
      <c r="F539" s="38">
        <v>4751.07</v>
      </c>
      <c r="G539" t="s">
        <v>12</v>
      </c>
      <c r="H539" t="s">
        <v>16</v>
      </c>
      <c r="I539" t="s">
        <v>42</v>
      </c>
      <c r="J539" s="41">
        <v>1987</v>
      </c>
      <c r="K539" s="44" t="s">
        <v>15</v>
      </c>
      <c r="L539" s="15">
        <f t="shared" si="56"/>
        <v>4</v>
      </c>
      <c r="M539" s="15" t="str">
        <f t="shared" si="57"/>
        <v>tier - 3</v>
      </c>
      <c r="N539" s="15">
        <f t="shared" si="58"/>
        <v>2</v>
      </c>
      <c r="O539" s="9" t="str">
        <f t="shared" si="59"/>
        <v>tier - 1</v>
      </c>
      <c r="P539" s="9" t="str">
        <f t="shared" si="60"/>
        <v>R1011</v>
      </c>
      <c r="Q539" s="36" t="str">
        <f t="shared" si="61"/>
        <v>22-Nov-1987</v>
      </c>
      <c r="R539" s="36">
        <v>32103</v>
      </c>
      <c r="S539" s="52">
        <f t="shared" si="62"/>
        <v>36</v>
      </c>
      <c r="T539" s="55">
        <v>4751.07</v>
      </c>
      <c r="U539" s="15" t="s">
        <v>568</v>
      </c>
      <c r="V539" s="72">
        <v>32103</v>
      </c>
      <c r="W539" s="15">
        <v>1</v>
      </c>
      <c r="X539" s="55">
        <v>4751.07</v>
      </c>
      <c r="Y539" s="15">
        <v>4</v>
      </c>
      <c r="Z539" s="15">
        <v>2</v>
      </c>
      <c r="AA539" s="15" t="s">
        <v>42</v>
      </c>
      <c r="AB539" s="39">
        <v>36</v>
      </c>
    </row>
    <row r="540" spans="1:28" x14ac:dyDescent="0.35">
      <c r="A540" t="s">
        <v>569</v>
      </c>
      <c r="B540">
        <v>1992</v>
      </c>
      <c r="C540" t="s">
        <v>35</v>
      </c>
      <c r="D540" s="43">
        <v>16</v>
      </c>
      <c r="E540">
        <v>2</v>
      </c>
      <c r="F540" s="38">
        <v>4753.6400000000003</v>
      </c>
      <c r="G540" t="s">
        <v>11</v>
      </c>
      <c r="H540" t="s">
        <v>12</v>
      </c>
      <c r="I540" t="s">
        <v>13</v>
      </c>
      <c r="J540" s="41">
        <v>1992</v>
      </c>
      <c r="K540" s="44" t="s">
        <v>35</v>
      </c>
      <c r="L540" s="15">
        <f t="shared" si="56"/>
        <v>1</v>
      </c>
      <c r="M540" s="15" t="str">
        <f t="shared" si="57"/>
        <v>tier - 2</v>
      </c>
      <c r="N540" s="15">
        <f t="shared" si="58"/>
        <v>1</v>
      </c>
      <c r="O540" s="9" t="str">
        <f t="shared" si="59"/>
        <v>tier - 3</v>
      </c>
      <c r="P540" s="9" t="str">
        <f t="shared" si="60"/>
        <v>R1013</v>
      </c>
      <c r="Q540" s="36" t="str">
        <f t="shared" si="61"/>
        <v>16-Aug-1992</v>
      </c>
      <c r="R540" s="36">
        <v>33832</v>
      </c>
      <c r="S540" s="52">
        <f t="shared" si="62"/>
        <v>31</v>
      </c>
      <c r="T540" s="55">
        <v>4753.6400000000003</v>
      </c>
      <c r="U540" s="15" t="s">
        <v>569</v>
      </c>
      <c r="V540" s="72">
        <v>33832</v>
      </c>
      <c r="W540" s="15">
        <v>2</v>
      </c>
      <c r="X540" s="55">
        <v>4753.6400000000003</v>
      </c>
      <c r="Y540" s="15">
        <v>1</v>
      </c>
      <c r="Z540" s="15">
        <v>1</v>
      </c>
      <c r="AA540" s="15" t="s">
        <v>13</v>
      </c>
      <c r="AB540" s="39">
        <v>31</v>
      </c>
    </row>
    <row r="541" spans="1:28" x14ac:dyDescent="0.35">
      <c r="A541" t="s">
        <v>570</v>
      </c>
      <c r="B541">
        <v>1987</v>
      </c>
      <c r="C541" t="s">
        <v>20</v>
      </c>
      <c r="D541" s="43">
        <v>27</v>
      </c>
      <c r="E541">
        <v>1</v>
      </c>
      <c r="F541" s="38">
        <v>4762.33</v>
      </c>
      <c r="G541" t="s">
        <v>12</v>
      </c>
      <c r="H541" t="s">
        <v>12</v>
      </c>
      <c r="I541" t="s">
        <v>42</v>
      </c>
      <c r="J541" s="41">
        <v>1987</v>
      </c>
      <c r="K541" s="44" t="s">
        <v>20</v>
      </c>
      <c r="L541" s="15">
        <f t="shared" si="56"/>
        <v>4</v>
      </c>
      <c r="M541" s="15" t="str">
        <f t="shared" si="57"/>
        <v>tier - 3</v>
      </c>
      <c r="N541" s="15">
        <f t="shared" si="58"/>
        <v>1</v>
      </c>
      <c r="O541" s="9" t="str">
        <f t="shared" si="59"/>
        <v>tier - 3</v>
      </c>
      <c r="P541" s="9" t="str">
        <f t="shared" si="60"/>
        <v>R1011</v>
      </c>
      <c r="Q541" s="36" t="str">
        <f t="shared" si="61"/>
        <v>27-Sep-1987</v>
      </c>
      <c r="R541" s="36">
        <v>32047</v>
      </c>
      <c r="S541" s="52">
        <f t="shared" si="62"/>
        <v>36</v>
      </c>
      <c r="T541" s="55">
        <v>4762.33</v>
      </c>
      <c r="U541" s="15" t="s">
        <v>570</v>
      </c>
      <c r="V541" s="72">
        <v>32047</v>
      </c>
      <c r="W541" s="15">
        <v>1</v>
      </c>
      <c r="X541" s="55">
        <v>4762.33</v>
      </c>
      <c r="Y541" s="15">
        <v>4</v>
      </c>
      <c r="Z541" s="15">
        <v>1</v>
      </c>
      <c r="AA541" s="15" t="s">
        <v>42</v>
      </c>
      <c r="AB541" s="39">
        <v>36</v>
      </c>
    </row>
    <row r="542" spans="1:28" x14ac:dyDescent="0.35">
      <c r="A542" t="s">
        <v>571</v>
      </c>
      <c r="B542">
        <v>1989</v>
      </c>
      <c r="C542" t="s">
        <v>35</v>
      </c>
      <c r="D542" s="43">
        <v>1</v>
      </c>
      <c r="E542">
        <v>1</v>
      </c>
      <c r="F542" s="38">
        <v>4766.0200000000004</v>
      </c>
      <c r="G542" t="s">
        <v>11</v>
      </c>
      <c r="H542" t="s">
        <v>12</v>
      </c>
      <c r="I542" t="s">
        <v>42</v>
      </c>
      <c r="J542" s="41">
        <v>1989</v>
      </c>
      <c r="K542" s="44" t="s">
        <v>35</v>
      </c>
      <c r="L542" s="15">
        <f t="shared" si="56"/>
        <v>1</v>
      </c>
      <c r="M542" s="15" t="str">
        <f t="shared" si="57"/>
        <v>tier - 2</v>
      </c>
      <c r="N542" s="15">
        <f t="shared" si="58"/>
        <v>1</v>
      </c>
      <c r="O542" s="9" t="str">
        <f t="shared" si="59"/>
        <v>tier - 3</v>
      </c>
      <c r="P542" s="9" t="str">
        <f t="shared" si="60"/>
        <v>R1011</v>
      </c>
      <c r="Q542" s="36" t="str">
        <f t="shared" si="61"/>
        <v>1-Aug-1989</v>
      </c>
      <c r="R542" s="36">
        <v>32721</v>
      </c>
      <c r="S542" s="52">
        <f t="shared" si="62"/>
        <v>34</v>
      </c>
      <c r="T542" s="55">
        <v>4766.0200000000004</v>
      </c>
      <c r="U542" s="15" t="s">
        <v>571</v>
      </c>
      <c r="V542" s="72">
        <v>32721</v>
      </c>
      <c r="W542" s="15">
        <v>1</v>
      </c>
      <c r="X542" s="55">
        <v>4766.0200000000004</v>
      </c>
      <c r="Y542" s="15">
        <v>1</v>
      </c>
      <c r="Z542" s="15">
        <v>1</v>
      </c>
      <c r="AA542" s="15" t="s">
        <v>42</v>
      </c>
      <c r="AB542" s="39">
        <v>34</v>
      </c>
    </row>
    <row r="543" spans="1:28" x14ac:dyDescent="0.35">
      <c r="A543" t="s">
        <v>572</v>
      </c>
      <c r="B543">
        <v>1989</v>
      </c>
      <c r="C543" t="s">
        <v>30</v>
      </c>
      <c r="D543" s="43">
        <v>9</v>
      </c>
      <c r="E543">
        <v>1</v>
      </c>
      <c r="F543" s="38">
        <v>4779.6000000000004</v>
      </c>
      <c r="G543" t="s">
        <v>11</v>
      </c>
      <c r="H543" t="s">
        <v>12</v>
      </c>
      <c r="I543" t="s">
        <v>13</v>
      </c>
      <c r="J543" s="41">
        <v>1989</v>
      </c>
      <c r="K543" s="44" t="s">
        <v>30</v>
      </c>
      <c r="L543" s="15">
        <f t="shared" si="56"/>
        <v>1</v>
      </c>
      <c r="M543" s="15" t="str">
        <f t="shared" si="57"/>
        <v>tier - 2</v>
      </c>
      <c r="N543" s="15">
        <f t="shared" si="58"/>
        <v>1</v>
      </c>
      <c r="O543" s="9" t="str">
        <f t="shared" si="59"/>
        <v>tier - 3</v>
      </c>
      <c r="P543" s="9" t="str">
        <f t="shared" si="60"/>
        <v>R1013</v>
      </c>
      <c r="Q543" s="36" t="str">
        <f t="shared" si="61"/>
        <v>9-Dec-1989</v>
      </c>
      <c r="R543" s="36">
        <v>32851</v>
      </c>
      <c r="S543" s="52">
        <f t="shared" si="62"/>
        <v>34</v>
      </c>
      <c r="T543" s="55">
        <v>4779.6000000000004</v>
      </c>
      <c r="U543" s="15" t="s">
        <v>572</v>
      </c>
      <c r="V543" s="72">
        <v>32851</v>
      </c>
      <c r="W543" s="15">
        <v>1</v>
      </c>
      <c r="X543" s="55">
        <v>4779.6000000000004</v>
      </c>
      <c r="Y543" s="15">
        <v>1</v>
      </c>
      <c r="Z543" s="15">
        <v>1</v>
      </c>
      <c r="AA543" s="15" t="s">
        <v>13</v>
      </c>
      <c r="AB543" s="39">
        <v>34</v>
      </c>
    </row>
    <row r="544" spans="1:28" x14ac:dyDescent="0.35">
      <c r="A544" t="s">
        <v>573</v>
      </c>
      <c r="B544">
        <v>1987</v>
      </c>
      <c r="C544" t="s">
        <v>18</v>
      </c>
      <c r="D544" s="43">
        <v>22</v>
      </c>
      <c r="E544">
        <v>3</v>
      </c>
      <c r="F544" s="38">
        <v>4787.42</v>
      </c>
      <c r="G544" t="s">
        <v>11</v>
      </c>
      <c r="H544" t="s">
        <v>12</v>
      </c>
      <c r="I544" t="s">
        <v>13</v>
      </c>
      <c r="J544" s="41">
        <v>1987</v>
      </c>
      <c r="K544" s="44" t="s">
        <v>18</v>
      </c>
      <c r="L544" s="15">
        <f t="shared" si="56"/>
        <v>1</v>
      </c>
      <c r="M544" s="15" t="str">
        <f t="shared" si="57"/>
        <v>tier - 2</v>
      </c>
      <c r="N544" s="15">
        <f t="shared" si="58"/>
        <v>1</v>
      </c>
      <c r="O544" s="9" t="str">
        <f t="shared" si="59"/>
        <v>tier - 3</v>
      </c>
      <c r="P544" s="9" t="str">
        <f t="shared" si="60"/>
        <v>R1013</v>
      </c>
      <c r="Q544" s="36" t="str">
        <f t="shared" si="61"/>
        <v>22-Jun-1987</v>
      </c>
      <c r="R544" s="36">
        <v>31950</v>
      </c>
      <c r="S544" s="52">
        <f t="shared" si="62"/>
        <v>36</v>
      </c>
      <c r="T544" s="55">
        <v>4787.42</v>
      </c>
      <c r="U544" s="15" t="s">
        <v>573</v>
      </c>
      <c r="V544" s="72">
        <v>31950</v>
      </c>
      <c r="W544" s="15">
        <v>3</v>
      </c>
      <c r="X544" s="55">
        <v>4787.42</v>
      </c>
      <c r="Y544" s="15">
        <v>1</v>
      </c>
      <c r="Z544" s="15">
        <v>1</v>
      </c>
      <c r="AA544" s="15" t="s">
        <v>13</v>
      </c>
      <c r="AB544" s="39">
        <v>36</v>
      </c>
    </row>
    <row r="545" spans="1:28" x14ac:dyDescent="0.35">
      <c r="A545" t="s">
        <v>574</v>
      </c>
      <c r="B545">
        <v>1989</v>
      </c>
      <c r="C545" t="s">
        <v>30</v>
      </c>
      <c r="D545" s="43">
        <v>16</v>
      </c>
      <c r="E545">
        <v>1</v>
      </c>
      <c r="F545" s="38">
        <v>4795.66</v>
      </c>
      <c r="G545" t="s">
        <v>11</v>
      </c>
      <c r="H545" t="s">
        <v>16</v>
      </c>
      <c r="I545" t="s">
        <v>13</v>
      </c>
      <c r="J545" s="41">
        <v>1989</v>
      </c>
      <c r="K545" s="44" t="s">
        <v>30</v>
      </c>
      <c r="L545" s="15">
        <f t="shared" si="56"/>
        <v>1</v>
      </c>
      <c r="M545" s="15" t="str">
        <f t="shared" si="57"/>
        <v>tier - 2</v>
      </c>
      <c r="N545" s="15">
        <f t="shared" si="58"/>
        <v>2</v>
      </c>
      <c r="O545" s="9" t="str">
        <f t="shared" si="59"/>
        <v>tier - 1</v>
      </c>
      <c r="P545" s="9" t="str">
        <f t="shared" si="60"/>
        <v>R1013</v>
      </c>
      <c r="Q545" s="36" t="str">
        <f t="shared" si="61"/>
        <v>16-Dec-1989</v>
      </c>
      <c r="R545" s="36">
        <v>32858</v>
      </c>
      <c r="S545" s="52">
        <f t="shared" si="62"/>
        <v>33</v>
      </c>
      <c r="T545" s="55">
        <v>4795.66</v>
      </c>
      <c r="U545" s="15" t="s">
        <v>574</v>
      </c>
      <c r="V545" s="72">
        <v>32858</v>
      </c>
      <c r="W545" s="15">
        <v>1</v>
      </c>
      <c r="X545" s="55">
        <v>4795.66</v>
      </c>
      <c r="Y545" s="15">
        <v>1</v>
      </c>
      <c r="Z545" s="15">
        <v>2</v>
      </c>
      <c r="AA545" s="15" t="s">
        <v>13</v>
      </c>
      <c r="AB545" s="39">
        <v>33</v>
      </c>
    </row>
    <row r="546" spans="1:28" x14ac:dyDescent="0.35">
      <c r="A546" t="s">
        <v>575</v>
      </c>
      <c r="B546">
        <v>1978</v>
      </c>
      <c r="C546" t="s">
        <v>37</v>
      </c>
      <c r="D546" s="43">
        <v>3</v>
      </c>
      <c r="E546">
        <v>2</v>
      </c>
      <c r="F546" s="38">
        <v>4812.34</v>
      </c>
      <c r="G546" t="s">
        <v>11</v>
      </c>
      <c r="H546" t="s">
        <v>12</v>
      </c>
      <c r="I546" t="s">
        <v>13</v>
      </c>
      <c r="J546" s="41">
        <v>1978</v>
      </c>
      <c r="K546" s="44" t="s">
        <v>37</v>
      </c>
      <c r="L546" s="15">
        <f t="shared" si="56"/>
        <v>1</v>
      </c>
      <c r="M546" s="15" t="str">
        <f t="shared" si="57"/>
        <v>tier - 2</v>
      </c>
      <c r="N546" s="15">
        <f t="shared" si="58"/>
        <v>1</v>
      </c>
      <c r="O546" s="9" t="str">
        <f t="shared" si="59"/>
        <v>tier - 3</v>
      </c>
      <c r="P546" s="9" t="str">
        <f t="shared" si="60"/>
        <v>R1013</v>
      </c>
      <c r="Q546" s="36" t="str">
        <f t="shared" si="61"/>
        <v>3-Oct-1978</v>
      </c>
      <c r="R546" s="36">
        <v>28766</v>
      </c>
      <c r="S546" s="52">
        <f t="shared" si="62"/>
        <v>45</v>
      </c>
      <c r="T546" s="55">
        <v>4812.34</v>
      </c>
      <c r="U546" s="15" t="s">
        <v>575</v>
      </c>
      <c r="V546" s="72">
        <v>28766</v>
      </c>
      <c r="W546" s="15">
        <v>2</v>
      </c>
      <c r="X546" s="55">
        <v>4812.34</v>
      </c>
      <c r="Y546" s="15">
        <v>1</v>
      </c>
      <c r="Z546" s="15">
        <v>1</v>
      </c>
      <c r="AA546" s="15" t="s">
        <v>13</v>
      </c>
      <c r="AB546" s="39">
        <v>45</v>
      </c>
    </row>
    <row r="547" spans="1:28" x14ac:dyDescent="0.35">
      <c r="A547" t="s">
        <v>576</v>
      </c>
      <c r="B547">
        <v>1981</v>
      </c>
      <c r="C547" t="s">
        <v>10</v>
      </c>
      <c r="D547" s="43">
        <v>3</v>
      </c>
      <c r="E547">
        <v>1</v>
      </c>
      <c r="F547" s="38">
        <v>4827.1000000000004</v>
      </c>
      <c r="G547" t="s">
        <v>11</v>
      </c>
      <c r="H547" t="s">
        <v>16</v>
      </c>
      <c r="I547" t="s">
        <v>13</v>
      </c>
      <c r="J547" s="41">
        <v>1981</v>
      </c>
      <c r="K547" s="44" t="s">
        <v>10</v>
      </c>
      <c r="L547" s="15">
        <f t="shared" si="56"/>
        <v>1</v>
      </c>
      <c r="M547" s="15" t="str">
        <f t="shared" si="57"/>
        <v>tier - 2</v>
      </c>
      <c r="N547" s="15">
        <f t="shared" si="58"/>
        <v>2</v>
      </c>
      <c r="O547" s="9" t="str">
        <f t="shared" si="59"/>
        <v>tier - 1</v>
      </c>
      <c r="P547" s="9" t="str">
        <f t="shared" si="60"/>
        <v>R1013</v>
      </c>
      <c r="Q547" s="36" t="str">
        <f t="shared" si="61"/>
        <v>3-Jul-1981</v>
      </c>
      <c r="R547" s="36">
        <v>29770</v>
      </c>
      <c r="S547" s="52">
        <f t="shared" si="62"/>
        <v>42</v>
      </c>
      <c r="T547" s="55">
        <v>4827.1000000000004</v>
      </c>
      <c r="U547" s="15" t="s">
        <v>576</v>
      </c>
      <c r="V547" s="72">
        <v>29770</v>
      </c>
      <c r="W547" s="15">
        <v>1</v>
      </c>
      <c r="X547" s="55">
        <v>4827.1000000000004</v>
      </c>
      <c r="Y547" s="15">
        <v>1</v>
      </c>
      <c r="Z547" s="15">
        <v>2</v>
      </c>
      <c r="AA547" s="15" t="s">
        <v>13</v>
      </c>
      <c r="AB547" s="39">
        <v>42</v>
      </c>
    </row>
    <row r="548" spans="1:28" x14ac:dyDescent="0.35">
      <c r="A548" t="s">
        <v>577</v>
      </c>
      <c r="B548">
        <v>1995</v>
      </c>
      <c r="C548" t="s">
        <v>30</v>
      </c>
      <c r="D548" s="43">
        <v>1</v>
      </c>
      <c r="E548">
        <v>3</v>
      </c>
      <c r="F548" s="38">
        <v>4827.8999999999996</v>
      </c>
      <c r="G548" t="s">
        <v>16</v>
      </c>
      <c r="H548" t="s">
        <v>11</v>
      </c>
      <c r="I548" t="s">
        <v>31</v>
      </c>
      <c r="J548" s="41">
        <v>1995</v>
      </c>
      <c r="K548" s="44" t="s">
        <v>30</v>
      </c>
      <c r="L548" s="15">
        <f t="shared" si="56"/>
        <v>240</v>
      </c>
      <c r="M548" s="15" t="str">
        <f t="shared" si="57"/>
        <v>tier - 1</v>
      </c>
      <c r="N548" s="15">
        <f t="shared" si="58"/>
        <v>9</v>
      </c>
      <c r="O548" s="9" t="str">
        <f t="shared" si="59"/>
        <v>tier - 2</v>
      </c>
      <c r="P548" s="9" t="str">
        <f t="shared" si="60"/>
        <v>Unknown</v>
      </c>
      <c r="Q548" s="36" t="str">
        <f t="shared" si="61"/>
        <v>1-Dec-1995</v>
      </c>
      <c r="R548" s="36">
        <v>35034</v>
      </c>
      <c r="S548" s="52">
        <f t="shared" si="62"/>
        <v>28</v>
      </c>
      <c r="T548" s="55">
        <v>4827.8999999999996</v>
      </c>
      <c r="U548" s="15" t="s">
        <v>577</v>
      </c>
      <c r="V548" s="72">
        <v>35034</v>
      </c>
      <c r="W548" s="15">
        <v>3</v>
      </c>
      <c r="X548" s="55">
        <v>4827.8999999999996</v>
      </c>
      <c r="Y548" s="15">
        <v>240</v>
      </c>
      <c r="Z548" s="15">
        <v>9</v>
      </c>
      <c r="AA548" s="15" t="s">
        <v>8395</v>
      </c>
      <c r="AB548" s="39">
        <v>28</v>
      </c>
    </row>
    <row r="549" spans="1:28" x14ac:dyDescent="0.35">
      <c r="A549" t="s">
        <v>578</v>
      </c>
      <c r="B549">
        <v>2002</v>
      </c>
      <c r="C549" t="s">
        <v>18</v>
      </c>
      <c r="D549" s="43">
        <v>27</v>
      </c>
      <c r="E549">
        <v>5</v>
      </c>
      <c r="F549" s="38">
        <v>4830.63</v>
      </c>
      <c r="G549" t="s">
        <v>11</v>
      </c>
      <c r="H549" t="s">
        <v>16</v>
      </c>
      <c r="I549" t="s">
        <v>42</v>
      </c>
      <c r="J549" s="41">
        <v>2002</v>
      </c>
      <c r="K549" s="44" t="s">
        <v>18</v>
      </c>
      <c r="L549" s="15">
        <f t="shared" si="56"/>
        <v>1</v>
      </c>
      <c r="M549" s="15" t="str">
        <f t="shared" si="57"/>
        <v>tier - 2</v>
      </c>
      <c r="N549" s="15">
        <f t="shared" si="58"/>
        <v>2</v>
      </c>
      <c r="O549" s="9" t="str">
        <f t="shared" si="59"/>
        <v>tier - 1</v>
      </c>
      <c r="P549" s="9" t="str">
        <f t="shared" si="60"/>
        <v>R1011</v>
      </c>
      <c r="Q549" s="36" t="str">
        <f t="shared" si="61"/>
        <v>27-Jun-2002</v>
      </c>
      <c r="R549" s="36">
        <v>37434</v>
      </c>
      <c r="S549" s="52">
        <f t="shared" si="62"/>
        <v>21</v>
      </c>
      <c r="T549" s="55">
        <v>4830.63</v>
      </c>
      <c r="U549" s="15" t="s">
        <v>578</v>
      </c>
      <c r="V549" s="72">
        <v>37434</v>
      </c>
      <c r="W549" s="15">
        <v>5</v>
      </c>
      <c r="X549" s="55">
        <v>4830.63</v>
      </c>
      <c r="Y549" s="15">
        <v>1</v>
      </c>
      <c r="Z549" s="15">
        <v>2</v>
      </c>
      <c r="AA549" s="15" t="s">
        <v>42</v>
      </c>
      <c r="AB549" s="39">
        <v>21</v>
      </c>
    </row>
    <row r="550" spans="1:28" x14ac:dyDescent="0.35">
      <c r="A550" t="s">
        <v>579</v>
      </c>
      <c r="B550">
        <v>2000</v>
      </c>
      <c r="C550" t="s">
        <v>30</v>
      </c>
      <c r="D550" s="43">
        <v>11</v>
      </c>
      <c r="E550">
        <v>0</v>
      </c>
      <c r="F550" s="38">
        <v>4835.43</v>
      </c>
      <c r="G550" t="s">
        <v>11</v>
      </c>
      <c r="H550" t="s">
        <v>11</v>
      </c>
      <c r="I550" t="s">
        <v>300</v>
      </c>
      <c r="J550" s="41">
        <v>2000</v>
      </c>
      <c r="K550" s="44" t="s">
        <v>30</v>
      </c>
      <c r="L550" s="15">
        <f t="shared" si="56"/>
        <v>1</v>
      </c>
      <c r="M550" s="15" t="str">
        <f t="shared" si="57"/>
        <v>tier - 2</v>
      </c>
      <c r="N550" s="15">
        <f t="shared" si="58"/>
        <v>9</v>
      </c>
      <c r="O550" s="9" t="str">
        <f t="shared" si="59"/>
        <v>tier - 2</v>
      </c>
      <c r="P550" s="9" t="str">
        <f t="shared" si="60"/>
        <v>R1021</v>
      </c>
      <c r="Q550" s="36" t="str">
        <f t="shared" si="61"/>
        <v>11-Dec-2000</v>
      </c>
      <c r="R550" s="36">
        <v>36871</v>
      </c>
      <c r="S550" s="52">
        <f t="shared" si="62"/>
        <v>23</v>
      </c>
      <c r="T550" s="55">
        <v>4835.43</v>
      </c>
      <c r="U550" s="15" t="s">
        <v>579</v>
      </c>
      <c r="V550" s="72">
        <v>36871</v>
      </c>
      <c r="W550" s="15">
        <v>0</v>
      </c>
      <c r="X550" s="55">
        <v>4835.43</v>
      </c>
      <c r="Y550" s="15">
        <v>1</v>
      </c>
      <c r="Z550" s="15">
        <v>9</v>
      </c>
      <c r="AA550" s="15" t="s">
        <v>300</v>
      </c>
      <c r="AB550" s="39">
        <v>23</v>
      </c>
    </row>
    <row r="551" spans="1:28" x14ac:dyDescent="0.35">
      <c r="A551" t="s">
        <v>580</v>
      </c>
      <c r="B551">
        <v>1992</v>
      </c>
      <c r="C551" t="s">
        <v>20</v>
      </c>
      <c r="D551" s="43">
        <v>10</v>
      </c>
      <c r="E551">
        <v>3</v>
      </c>
      <c r="F551" s="38">
        <v>4837.58</v>
      </c>
      <c r="G551" t="s">
        <v>12</v>
      </c>
      <c r="H551" t="s">
        <v>11</v>
      </c>
      <c r="I551" t="s">
        <v>13</v>
      </c>
      <c r="J551" s="41">
        <v>1992</v>
      </c>
      <c r="K551" s="44" t="s">
        <v>20</v>
      </c>
      <c r="L551" s="15">
        <f t="shared" si="56"/>
        <v>4</v>
      </c>
      <c r="M551" s="15" t="str">
        <f t="shared" si="57"/>
        <v>tier - 3</v>
      </c>
      <c r="N551" s="15">
        <f t="shared" si="58"/>
        <v>9</v>
      </c>
      <c r="O551" s="9" t="str">
        <f t="shared" si="59"/>
        <v>tier - 2</v>
      </c>
      <c r="P551" s="9" t="str">
        <f t="shared" si="60"/>
        <v>R1013</v>
      </c>
      <c r="Q551" s="36" t="str">
        <f t="shared" si="61"/>
        <v>10-Sep-1992</v>
      </c>
      <c r="R551" s="36">
        <v>33857</v>
      </c>
      <c r="S551" s="52">
        <f t="shared" si="62"/>
        <v>31</v>
      </c>
      <c r="T551" s="55">
        <v>4837.58</v>
      </c>
      <c r="U551" s="15" t="s">
        <v>580</v>
      </c>
      <c r="V551" s="72">
        <v>33857</v>
      </c>
      <c r="W551" s="15">
        <v>3</v>
      </c>
      <c r="X551" s="55">
        <v>4837.58</v>
      </c>
      <c r="Y551" s="15">
        <v>4</v>
      </c>
      <c r="Z551" s="15">
        <v>9</v>
      </c>
      <c r="AA551" s="15" t="s">
        <v>13</v>
      </c>
      <c r="AB551" s="39">
        <v>31</v>
      </c>
    </row>
    <row r="552" spans="1:28" x14ac:dyDescent="0.35">
      <c r="A552" t="s">
        <v>581</v>
      </c>
      <c r="B552">
        <v>1984</v>
      </c>
      <c r="C552" t="s">
        <v>37</v>
      </c>
      <c r="D552" s="43">
        <v>15</v>
      </c>
      <c r="E552">
        <v>3</v>
      </c>
      <c r="F552" s="38">
        <v>4839.18</v>
      </c>
      <c r="G552" t="s">
        <v>11</v>
      </c>
      <c r="H552" t="s">
        <v>16</v>
      </c>
      <c r="I552" t="s">
        <v>23</v>
      </c>
      <c r="J552" s="41">
        <v>1984</v>
      </c>
      <c r="K552" s="44" t="s">
        <v>37</v>
      </c>
      <c r="L552" s="15">
        <f t="shared" si="56"/>
        <v>1</v>
      </c>
      <c r="M552" s="15" t="str">
        <f t="shared" si="57"/>
        <v>tier - 2</v>
      </c>
      <c r="N552" s="15">
        <f t="shared" si="58"/>
        <v>2</v>
      </c>
      <c r="O552" s="9" t="str">
        <f t="shared" si="59"/>
        <v>tier - 1</v>
      </c>
      <c r="P552" s="9" t="str">
        <f t="shared" si="60"/>
        <v>R1012</v>
      </c>
      <c r="Q552" s="36" t="str">
        <f t="shared" si="61"/>
        <v>15-Oct-1984</v>
      </c>
      <c r="R552" s="36">
        <v>30970</v>
      </c>
      <c r="S552" s="52">
        <f t="shared" si="62"/>
        <v>39</v>
      </c>
      <c r="T552" s="55">
        <v>4839.18</v>
      </c>
      <c r="U552" s="15" t="s">
        <v>581</v>
      </c>
      <c r="V552" s="72">
        <v>30970</v>
      </c>
      <c r="W552" s="15">
        <v>3</v>
      </c>
      <c r="X552" s="55">
        <v>4839.18</v>
      </c>
      <c r="Y552" s="15">
        <v>1</v>
      </c>
      <c r="Z552" s="15">
        <v>2</v>
      </c>
      <c r="AA552" s="15" t="s">
        <v>23</v>
      </c>
      <c r="AB552" s="39">
        <v>39</v>
      </c>
    </row>
    <row r="553" spans="1:28" x14ac:dyDescent="0.35">
      <c r="A553" t="s">
        <v>582</v>
      </c>
      <c r="B553">
        <v>1995</v>
      </c>
      <c r="C553" t="s">
        <v>20</v>
      </c>
      <c r="D553" s="43">
        <v>29</v>
      </c>
      <c r="E553">
        <v>0</v>
      </c>
      <c r="F553" s="38">
        <v>4840.95</v>
      </c>
      <c r="G553" t="s">
        <v>11</v>
      </c>
      <c r="H553" t="s">
        <v>16</v>
      </c>
      <c r="I553" t="s">
        <v>300</v>
      </c>
      <c r="J553" s="41">
        <v>1995</v>
      </c>
      <c r="K553" s="44" t="s">
        <v>20</v>
      </c>
      <c r="L553" s="15">
        <f t="shared" si="56"/>
        <v>1</v>
      </c>
      <c r="M553" s="15" t="str">
        <f t="shared" si="57"/>
        <v>tier - 2</v>
      </c>
      <c r="N553" s="15">
        <f t="shared" si="58"/>
        <v>2</v>
      </c>
      <c r="O553" s="9" t="str">
        <f t="shared" si="59"/>
        <v>tier - 1</v>
      </c>
      <c r="P553" s="9" t="str">
        <f t="shared" si="60"/>
        <v>R1021</v>
      </c>
      <c r="Q553" s="36" t="str">
        <f t="shared" si="61"/>
        <v>29-Sep-1995</v>
      </c>
      <c r="R553" s="36">
        <v>34971</v>
      </c>
      <c r="S553" s="52">
        <f t="shared" si="62"/>
        <v>28</v>
      </c>
      <c r="T553" s="55">
        <v>4840.95</v>
      </c>
      <c r="U553" s="15" t="s">
        <v>582</v>
      </c>
      <c r="V553" s="72">
        <v>34971</v>
      </c>
      <c r="W553" s="15">
        <v>0</v>
      </c>
      <c r="X553" s="55">
        <v>4840.95</v>
      </c>
      <c r="Y553" s="15">
        <v>1</v>
      </c>
      <c r="Z553" s="15">
        <v>2</v>
      </c>
      <c r="AA553" s="15" t="s">
        <v>300</v>
      </c>
      <c r="AB553" s="39">
        <v>28</v>
      </c>
    </row>
    <row r="554" spans="1:28" x14ac:dyDescent="0.35">
      <c r="A554" t="s">
        <v>583</v>
      </c>
      <c r="B554">
        <v>1979</v>
      </c>
      <c r="C554" t="s">
        <v>30</v>
      </c>
      <c r="D554" s="43">
        <v>13</v>
      </c>
      <c r="E554">
        <v>2</v>
      </c>
      <c r="F554" s="38">
        <v>4843.79</v>
      </c>
      <c r="G554" t="s">
        <v>11</v>
      </c>
      <c r="H554" t="s">
        <v>12</v>
      </c>
      <c r="I554" t="s">
        <v>13</v>
      </c>
      <c r="J554" s="41">
        <v>1979</v>
      </c>
      <c r="K554" s="44" t="s">
        <v>30</v>
      </c>
      <c r="L554" s="15">
        <f t="shared" si="56"/>
        <v>1</v>
      </c>
      <c r="M554" s="15" t="str">
        <f t="shared" si="57"/>
        <v>tier - 2</v>
      </c>
      <c r="N554" s="15">
        <f t="shared" si="58"/>
        <v>1</v>
      </c>
      <c r="O554" s="9" t="str">
        <f t="shared" si="59"/>
        <v>tier - 3</v>
      </c>
      <c r="P554" s="9" t="str">
        <f t="shared" si="60"/>
        <v>R1013</v>
      </c>
      <c r="Q554" s="36" t="str">
        <f t="shared" si="61"/>
        <v>13-Dec-1979</v>
      </c>
      <c r="R554" s="36">
        <v>29202</v>
      </c>
      <c r="S554" s="52">
        <f t="shared" si="62"/>
        <v>44</v>
      </c>
      <c r="T554" s="55">
        <v>4843.79</v>
      </c>
      <c r="U554" s="15" t="s">
        <v>583</v>
      </c>
      <c r="V554" s="72">
        <v>29202</v>
      </c>
      <c r="W554" s="15">
        <v>2</v>
      </c>
      <c r="X554" s="55">
        <v>4843.79</v>
      </c>
      <c r="Y554" s="15">
        <v>1</v>
      </c>
      <c r="Z554" s="15">
        <v>1</v>
      </c>
      <c r="AA554" s="15" t="s">
        <v>13</v>
      </c>
      <c r="AB554" s="39">
        <v>44</v>
      </c>
    </row>
    <row r="555" spans="1:28" x14ac:dyDescent="0.35">
      <c r="A555" t="s">
        <v>584</v>
      </c>
      <c r="B555">
        <v>1974</v>
      </c>
      <c r="C555" t="s">
        <v>20</v>
      </c>
      <c r="D555" s="43">
        <v>11</v>
      </c>
      <c r="E555">
        <v>0</v>
      </c>
      <c r="F555" s="38">
        <v>4844.67</v>
      </c>
      <c r="G555" t="s">
        <v>11</v>
      </c>
      <c r="H555" t="s">
        <v>11</v>
      </c>
      <c r="I555" t="s">
        <v>13</v>
      </c>
      <c r="J555" s="41">
        <v>1974</v>
      </c>
      <c r="K555" s="44" t="s">
        <v>20</v>
      </c>
      <c r="L555" s="15">
        <f t="shared" si="56"/>
        <v>1</v>
      </c>
      <c r="M555" s="15" t="str">
        <f t="shared" si="57"/>
        <v>tier - 2</v>
      </c>
      <c r="N555" s="15">
        <f t="shared" si="58"/>
        <v>9</v>
      </c>
      <c r="O555" s="9" t="str">
        <f t="shared" si="59"/>
        <v>tier - 2</v>
      </c>
      <c r="P555" s="9" t="str">
        <f t="shared" si="60"/>
        <v>R1013</v>
      </c>
      <c r="Q555" s="36" t="str">
        <f t="shared" si="61"/>
        <v>11-Sep-1974</v>
      </c>
      <c r="R555" s="36">
        <v>27283</v>
      </c>
      <c r="S555" s="52">
        <f t="shared" si="62"/>
        <v>49</v>
      </c>
      <c r="T555" s="55">
        <v>4844.67</v>
      </c>
      <c r="U555" s="15" t="s">
        <v>584</v>
      </c>
      <c r="V555" s="72">
        <v>27283</v>
      </c>
      <c r="W555" s="15">
        <v>0</v>
      </c>
      <c r="X555" s="55">
        <v>4844.67</v>
      </c>
      <c r="Y555" s="15">
        <v>1</v>
      </c>
      <c r="Z555" s="15">
        <v>9</v>
      </c>
      <c r="AA555" s="15" t="s">
        <v>13</v>
      </c>
      <c r="AB555" s="39">
        <v>49</v>
      </c>
    </row>
    <row r="556" spans="1:28" x14ac:dyDescent="0.35">
      <c r="A556" t="s">
        <v>585</v>
      </c>
      <c r="B556">
        <v>2001</v>
      </c>
      <c r="C556" t="s">
        <v>18</v>
      </c>
      <c r="D556" s="43">
        <v>7</v>
      </c>
      <c r="E556">
        <v>0</v>
      </c>
      <c r="F556" s="38">
        <v>4846.53</v>
      </c>
      <c r="G556" t="s">
        <v>11</v>
      </c>
      <c r="H556" t="s">
        <v>12</v>
      </c>
      <c r="I556" t="s">
        <v>300</v>
      </c>
      <c r="J556" s="41">
        <v>2001</v>
      </c>
      <c r="K556" s="44" t="s">
        <v>18</v>
      </c>
      <c r="L556" s="15">
        <f t="shared" si="56"/>
        <v>1</v>
      </c>
      <c r="M556" s="15" t="str">
        <f t="shared" si="57"/>
        <v>tier - 2</v>
      </c>
      <c r="N556" s="15">
        <f t="shared" si="58"/>
        <v>1</v>
      </c>
      <c r="O556" s="9" t="str">
        <f t="shared" si="59"/>
        <v>tier - 3</v>
      </c>
      <c r="P556" s="9" t="str">
        <f t="shared" si="60"/>
        <v>R1021</v>
      </c>
      <c r="Q556" s="36" t="str">
        <f t="shared" si="61"/>
        <v>7-Jun-2001</v>
      </c>
      <c r="R556" s="36">
        <v>37049</v>
      </c>
      <c r="S556" s="52">
        <f t="shared" si="62"/>
        <v>22</v>
      </c>
      <c r="T556" s="55">
        <v>4846.53</v>
      </c>
      <c r="U556" s="15" t="s">
        <v>585</v>
      </c>
      <c r="V556" s="72">
        <v>37049</v>
      </c>
      <c r="W556" s="15">
        <v>0</v>
      </c>
      <c r="X556" s="55">
        <v>4846.53</v>
      </c>
      <c r="Y556" s="15">
        <v>1</v>
      </c>
      <c r="Z556" s="15">
        <v>1</v>
      </c>
      <c r="AA556" s="15" t="s">
        <v>300</v>
      </c>
      <c r="AB556" s="39">
        <v>22</v>
      </c>
    </row>
    <row r="557" spans="1:28" x14ac:dyDescent="0.35">
      <c r="A557" t="s">
        <v>586</v>
      </c>
      <c r="B557">
        <v>1995</v>
      </c>
      <c r="C557" t="s">
        <v>30</v>
      </c>
      <c r="D557" s="43">
        <v>27</v>
      </c>
      <c r="E557">
        <v>3</v>
      </c>
      <c r="F557" s="38">
        <v>4846.92</v>
      </c>
      <c r="G557" t="s">
        <v>11</v>
      </c>
      <c r="H557" t="s">
        <v>12</v>
      </c>
      <c r="I557" t="s">
        <v>356</v>
      </c>
      <c r="J557" s="41">
        <v>1995</v>
      </c>
      <c r="K557" s="44" t="s">
        <v>30</v>
      </c>
      <c r="L557" s="15">
        <f t="shared" si="56"/>
        <v>1</v>
      </c>
      <c r="M557" s="15" t="str">
        <f t="shared" si="57"/>
        <v>tier - 2</v>
      </c>
      <c r="N557" s="15">
        <f t="shared" si="58"/>
        <v>1</v>
      </c>
      <c r="O557" s="9" t="str">
        <f t="shared" si="59"/>
        <v>tier - 3</v>
      </c>
      <c r="P557" s="9" t="str">
        <f t="shared" si="60"/>
        <v>R1017</v>
      </c>
      <c r="Q557" s="36" t="str">
        <f t="shared" si="61"/>
        <v>27-Dec-1995</v>
      </c>
      <c r="R557" s="36">
        <v>35060</v>
      </c>
      <c r="S557" s="52">
        <f t="shared" si="62"/>
        <v>27</v>
      </c>
      <c r="T557" s="55">
        <v>4846.92</v>
      </c>
      <c r="U557" s="15" t="s">
        <v>586</v>
      </c>
      <c r="V557" s="72">
        <v>35060</v>
      </c>
      <c r="W557" s="15">
        <v>3</v>
      </c>
      <c r="X557" s="55">
        <v>4846.92</v>
      </c>
      <c r="Y557" s="15">
        <v>1</v>
      </c>
      <c r="Z557" s="15">
        <v>1</v>
      </c>
      <c r="AA557" s="15" t="s">
        <v>356</v>
      </c>
      <c r="AB557" s="39">
        <v>27</v>
      </c>
    </row>
    <row r="558" spans="1:28" x14ac:dyDescent="0.35">
      <c r="A558" t="s">
        <v>587</v>
      </c>
      <c r="B558">
        <v>1989</v>
      </c>
      <c r="C558" t="s">
        <v>20</v>
      </c>
      <c r="D558" s="43">
        <v>1</v>
      </c>
      <c r="E558">
        <v>3</v>
      </c>
      <c r="F558" s="38">
        <v>4859.8900000000003</v>
      </c>
      <c r="G558" t="s">
        <v>11</v>
      </c>
      <c r="H558" t="s">
        <v>12</v>
      </c>
      <c r="I558" t="s">
        <v>42</v>
      </c>
      <c r="J558" s="41">
        <v>1989</v>
      </c>
      <c r="K558" s="44" t="s">
        <v>20</v>
      </c>
      <c r="L558" s="15">
        <f t="shared" si="56"/>
        <v>1</v>
      </c>
      <c r="M558" s="15" t="str">
        <f t="shared" si="57"/>
        <v>tier - 2</v>
      </c>
      <c r="N558" s="15">
        <f t="shared" si="58"/>
        <v>1</v>
      </c>
      <c r="O558" s="9" t="str">
        <f t="shared" si="59"/>
        <v>tier - 3</v>
      </c>
      <c r="P558" s="9" t="str">
        <f t="shared" si="60"/>
        <v>R1011</v>
      </c>
      <c r="Q558" s="36" t="str">
        <f t="shared" si="61"/>
        <v>1-Sep-1989</v>
      </c>
      <c r="R558" s="36">
        <v>32752</v>
      </c>
      <c r="S558" s="52">
        <f t="shared" si="62"/>
        <v>34</v>
      </c>
      <c r="T558" s="55">
        <v>4859.8900000000003</v>
      </c>
      <c r="U558" s="15" t="s">
        <v>587</v>
      </c>
      <c r="V558" s="72">
        <v>32752</v>
      </c>
      <c r="W558" s="15">
        <v>3</v>
      </c>
      <c r="X558" s="55">
        <v>4859.8900000000003</v>
      </c>
      <c r="Y558" s="15">
        <v>1</v>
      </c>
      <c r="Z558" s="15">
        <v>1</v>
      </c>
      <c r="AA558" s="15" t="s">
        <v>42</v>
      </c>
      <c r="AB558" s="39">
        <v>34</v>
      </c>
    </row>
    <row r="559" spans="1:28" x14ac:dyDescent="0.35">
      <c r="A559" t="s">
        <v>588</v>
      </c>
      <c r="B559">
        <v>1997</v>
      </c>
      <c r="C559" t="s">
        <v>20</v>
      </c>
      <c r="D559" s="43">
        <v>29</v>
      </c>
      <c r="E559">
        <v>4</v>
      </c>
      <c r="F559" s="38">
        <v>4877.9799999999996</v>
      </c>
      <c r="G559" t="s">
        <v>11</v>
      </c>
      <c r="H559" t="s">
        <v>12</v>
      </c>
      <c r="I559" t="s">
        <v>23</v>
      </c>
      <c r="J559" s="41">
        <v>1997</v>
      </c>
      <c r="K559" s="44" t="s">
        <v>20</v>
      </c>
      <c r="L559" s="15">
        <f t="shared" si="56"/>
        <v>1</v>
      </c>
      <c r="M559" s="15" t="str">
        <f t="shared" si="57"/>
        <v>tier - 2</v>
      </c>
      <c r="N559" s="15">
        <f t="shared" si="58"/>
        <v>1</v>
      </c>
      <c r="O559" s="9" t="str">
        <f t="shared" si="59"/>
        <v>tier - 3</v>
      </c>
      <c r="P559" s="9" t="str">
        <f t="shared" si="60"/>
        <v>R1012</v>
      </c>
      <c r="Q559" s="36" t="str">
        <f t="shared" si="61"/>
        <v>29-Sep-1997</v>
      </c>
      <c r="R559" s="36">
        <v>35702</v>
      </c>
      <c r="S559" s="52">
        <f t="shared" si="62"/>
        <v>26</v>
      </c>
      <c r="T559" s="55">
        <v>4877.9799999999996</v>
      </c>
      <c r="U559" s="15" t="s">
        <v>588</v>
      </c>
      <c r="V559" s="72">
        <v>35702</v>
      </c>
      <c r="W559" s="15">
        <v>4</v>
      </c>
      <c r="X559" s="55">
        <v>4877.9799999999996</v>
      </c>
      <c r="Y559" s="15">
        <v>1</v>
      </c>
      <c r="Z559" s="15">
        <v>1</v>
      </c>
      <c r="AA559" s="15" t="s">
        <v>23</v>
      </c>
      <c r="AB559" s="39">
        <v>26</v>
      </c>
    </row>
    <row r="560" spans="1:28" x14ac:dyDescent="0.35">
      <c r="A560" t="s">
        <v>589</v>
      </c>
      <c r="B560">
        <v>1986</v>
      </c>
      <c r="C560" t="s">
        <v>30</v>
      </c>
      <c r="D560" s="43">
        <v>23</v>
      </c>
      <c r="E560">
        <v>0</v>
      </c>
      <c r="F560" s="38">
        <v>4883.87</v>
      </c>
      <c r="G560" t="s">
        <v>11</v>
      </c>
      <c r="H560" t="s">
        <v>16</v>
      </c>
      <c r="I560" t="s">
        <v>42</v>
      </c>
      <c r="J560" s="41">
        <v>1986</v>
      </c>
      <c r="K560" s="44" t="s">
        <v>30</v>
      </c>
      <c r="L560" s="15">
        <f t="shared" si="56"/>
        <v>1</v>
      </c>
      <c r="M560" s="15" t="str">
        <f t="shared" si="57"/>
        <v>tier - 2</v>
      </c>
      <c r="N560" s="15">
        <f t="shared" si="58"/>
        <v>2</v>
      </c>
      <c r="O560" s="9" t="str">
        <f t="shared" si="59"/>
        <v>tier - 1</v>
      </c>
      <c r="P560" s="9" t="str">
        <f t="shared" si="60"/>
        <v>R1011</v>
      </c>
      <c r="Q560" s="36" t="str">
        <f t="shared" si="61"/>
        <v>23-Dec-1986</v>
      </c>
      <c r="R560" s="36">
        <v>31769</v>
      </c>
      <c r="S560" s="52">
        <f t="shared" si="62"/>
        <v>36</v>
      </c>
      <c r="T560" s="55">
        <v>4883.87</v>
      </c>
      <c r="U560" s="15" t="s">
        <v>589</v>
      </c>
      <c r="V560" s="72">
        <v>31769</v>
      </c>
      <c r="W560" s="15">
        <v>0</v>
      </c>
      <c r="X560" s="55">
        <v>4883.87</v>
      </c>
      <c r="Y560" s="15">
        <v>1</v>
      </c>
      <c r="Z560" s="15">
        <v>2</v>
      </c>
      <c r="AA560" s="15" t="s">
        <v>42</v>
      </c>
      <c r="AB560" s="39">
        <v>36</v>
      </c>
    </row>
    <row r="561" spans="1:28" x14ac:dyDescent="0.35">
      <c r="A561" t="s">
        <v>590</v>
      </c>
      <c r="B561">
        <v>1986</v>
      </c>
      <c r="C561" t="s">
        <v>37</v>
      </c>
      <c r="D561" s="43">
        <v>27</v>
      </c>
      <c r="E561">
        <v>0</v>
      </c>
      <c r="F561" s="38">
        <v>4889.04</v>
      </c>
      <c r="G561" t="s">
        <v>11</v>
      </c>
      <c r="H561" t="s">
        <v>16</v>
      </c>
      <c r="I561" t="s">
        <v>13</v>
      </c>
      <c r="J561" s="41">
        <v>1986</v>
      </c>
      <c r="K561" s="44" t="s">
        <v>37</v>
      </c>
      <c r="L561" s="15">
        <f t="shared" si="56"/>
        <v>1</v>
      </c>
      <c r="M561" s="15" t="str">
        <f t="shared" si="57"/>
        <v>tier - 2</v>
      </c>
      <c r="N561" s="15">
        <f t="shared" si="58"/>
        <v>2</v>
      </c>
      <c r="O561" s="9" t="str">
        <f t="shared" si="59"/>
        <v>tier - 1</v>
      </c>
      <c r="P561" s="9" t="str">
        <f t="shared" si="60"/>
        <v>R1013</v>
      </c>
      <c r="Q561" s="36" t="str">
        <f t="shared" si="61"/>
        <v>27-Oct-1986</v>
      </c>
      <c r="R561" s="36">
        <v>31712</v>
      </c>
      <c r="S561" s="52">
        <f t="shared" si="62"/>
        <v>37</v>
      </c>
      <c r="T561" s="55">
        <v>4889.04</v>
      </c>
      <c r="U561" s="15" t="s">
        <v>590</v>
      </c>
      <c r="V561" s="72">
        <v>31712</v>
      </c>
      <c r="W561" s="15">
        <v>0</v>
      </c>
      <c r="X561" s="55">
        <v>4889.04</v>
      </c>
      <c r="Y561" s="15">
        <v>1</v>
      </c>
      <c r="Z561" s="15">
        <v>2</v>
      </c>
      <c r="AA561" s="15" t="s">
        <v>13</v>
      </c>
      <c r="AB561" s="39">
        <v>37</v>
      </c>
    </row>
    <row r="562" spans="1:28" x14ac:dyDescent="0.35">
      <c r="A562" t="s">
        <v>591</v>
      </c>
      <c r="B562">
        <v>1989</v>
      </c>
      <c r="C562" t="s">
        <v>10</v>
      </c>
      <c r="D562" s="43">
        <v>10</v>
      </c>
      <c r="E562">
        <v>2</v>
      </c>
      <c r="F562" s="38">
        <v>4890</v>
      </c>
      <c r="G562" t="s">
        <v>12</v>
      </c>
      <c r="H562" t="s">
        <v>11</v>
      </c>
      <c r="I562" t="s">
        <v>13</v>
      </c>
      <c r="J562" s="41">
        <v>1989</v>
      </c>
      <c r="K562" s="44" t="s">
        <v>10</v>
      </c>
      <c r="L562" s="15">
        <f t="shared" si="56"/>
        <v>4</v>
      </c>
      <c r="M562" s="15" t="str">
        <f t="shared" si="57"/>
        <v>tier - 3</v>
      </c>
      <c r="N562" s="15">
        <f t="shared" si="58"/>
        <v>9</v>
      </c>
      <c r="O562" s="9" t="str">
        <f t="shared" si="59"/>
        <v>tier - 2</v>
      </c>
      <c r="P562" s="9" t="str">
        <f t="shared" si="60"/>
        <v>R1013</v>
      </c>
      <c r="Q562" s="36" t="str">
        <f t="shared" si="61"/>
        <v>10-Jul-1989</v>
      </c>
      <c r="R562" s="36">
        <v>32699</v>
      </c>
      <c r="S562" s="52">
        <f t="shared" si="62"/>
        <v>34</v>
      </c>
      <c r="T562" s="55">
        <v>4890</v>
      </c>
      <c r="U562" s="15" t="s">
        <v>591</v>
      </c>
      <c r="V562" s="72">
        <v>32699</v>
      </c>
      <c r="W562" s="15">
        <v>2</v>
      </c>
      <c r="X562" s="55">
        <v>4890</v>
      </c>
      <c r="Y562" s="15">
        <v>4</v>
      </c>
      <c r="Z562" s="15">
        <v>9</v>
      </c>
      <c r="AA562" s="15" t="s">
        <v>13</v>
      </c>
      <c r="AB562" s="39">
        <v>34</v>
      </c>
    </row>
    <row r="563" spans="1:28" x14ac:dyDescent="0.35">
      <c r="A563" t="s">
        <v>592</v>
      </c>
      <c r="B563">
        <v>1990</v>
      </c>
      <c r="C563" t="s">
        <v>15</v>
      </c>
      <c r="D563" s="43">
        <v>28</v>
      </c>
      <c r="E563">
        <v>3</v>
      </c>
      <c r="F563" s="38">
        <v>4894.3900000000003</v>
      </c>
      <c r="G563" t="s">
        <v>11</v>
      </c>
      <c r="H563" t="s">
        <v>12</v>
      </c>
      <c r="I563" t="s">
        <v>13</v>
      </c>
      <c r="J563" s="41">
        <v>1990</v>
      </c>
      <c r="K563" s="44" t="s">
        <v>15</v>
      </c>
      <c r="L563" s="15">
        <f t="shared" si="56"/>
        <v>1</v>
      </c>
      <c r="M563" s="15" t="str">
        <f t="shared" si="57"/>
        <v>tier - 2</v>
      </c>
      <c r="N563" s="15">
        <f t="shared" si="58"/>
        <v>1</v>
      </c>
      <c r="O563" s="9" t="str">
        <f t="shared" si="59"/>
        <v>tier - 3</v>
      </c>
      <c r="P563" s="9" t="str">
        <f t="shared" si="60"/>
        <v>R1013</v>
      </c>
      <c r="Q563" s="36" t="str">
        <f t="shared" si="61"/>
        <v>28-Nov-1990</v>
      </c>
      <c r="R563" s="36">
        <v>33205</v>
      </c>
      <c r="S563" s="52">
        <f t="shared" si="62"/>
        <v>33</v>
      </c>
      <c r="T563" s="55">
        <v>4894.3900000000003</v>
      </c>
      <c r="U563" s="15" t="s">
        <v>592</v>
      </c>
      <c r="V563" s="72">
        <v>33205</v>
      </c>
      <c r="W563" s="15">
        <v>3</v>
      </c>
      <c r="X563" s="55">
        <v>4894.3900000000003</v>
      </c>
      <c r="Y563" s="15">
        <v>1</v>
      </c>
      <c r="Z563" s="15">
        <v>1</v>
      </c>
      <c r="AA563" s="15" t="s">
        <v>13</v>
      </c>
      <c r="AB563" s="39">
        <v>33</v>
      </c>
    </row>
    <row r="564" spans="1:28" x14ac:dyDescent="0.35">
      <c r="A564" t="s">
        <v>593</v>
      </c>
      <c r="B564">
        <v>1988</v>
      </c>
      <c r="C564" t="s">
        <v>20</v>
      </c>
      <c r="D564" s="43">
        <v>23</v>
      </c>
      <c r="E564">
        <v>1</v>
      </c>
      <c r="F564" s="38">
        <v>4894.75</v>
      </c>
      <c r="G564" t="s">
        <v>12</v>
      </c>
      <c r="H564" t="s">
        <v>12</v>
      </c>
      <c r="I564" t="s">
        <v>23</v>
      </c>
      <c r="J564" s="41">
        <v>1988</v>
      </c>
      <c r="K564" s="44" t="s">
        <v>20</v>
      </c>
      <c r="L564" s="15">
        <f t="shared" si="56"/>
        <v>4</v>
      </c>
      <c r="M564" s="15" t="str">
        <f t="shared" si="57"/>
        <v>tier - 3</v>
      </c>
      <c r="N564" s="15">
        <f t="shared" si="58"/>
        <v>1</v>
      </c>
      <c r="O564" s="9" t="str">
        <f t="shared" si="59"/>
        <v>tier - 3</v>
      </c>
      <c r="P564" s="9" t="str">
        <f t="shared" si="60"/>
        <v>R1012</v>
      </c>
      <c r="Q564" s="36" t="str">
        <f t="shared" si="61"/>
        <v>23-Sep-1988</v>
      </c>
      <c r="R564" s="36">
        <v>32409</v>
      </c>
      <c r="S564" s="52">
        <f t="shared" si="62"/>
        <v>35</v>
      </c>
      <c r="T564" s="55">
        <v>4894.75</v>
      </c>
      <c r="U564" s="15" t="s">
        <v>593</v>
      </c>
      <c r="V564" s="72">
        <v>32409</v>
      </c>
      <c r="W564" s="15">
        <v>1</v>
      </c>
      <c r="X564" s="55">
        <v>4894.75</v>
      </c>
      <c r="Y564" s="15">
        <v>4</v>
      </c>
      <c r="Z564" s="15">
        <v>1</v>
      </c>
      <c r="AA564" s="15" t="s">
        <v>23</v>
      </c>
      <c r="AB564" s="39">
        <v>35</v>
      </c>
    </row>
    <row r="565" spans="1:28" x14ac:dyDescent="0.35">
      <c r="A565" t="s">
        <v>594</v>
      </c>
      <c r="B565">
        <v>1993</v>
      </c>
      <c r="C565" t="s">
        <v>10</v>
      </c>
      <c r="D565" s="43">
        <v>10</v>
      </c>
      <c r="E565">
        <v>2</v>
      </c>
      <c r="F565" s="38">
        <v>4906.41</v>
      </c>
      <c r="G565" t="s">
        <v>11</v>
      </c>
      <c r="H565" t="s">
        <v>16</v>
      </c>
      <c r="I565" t="s">
        <v>23</v>
      </c>
      <c r="J565" s="41">
        <v>1993</v>
      </c>
      <c r="K565" s="44" t="s">
        <v>10</v>
      </c>
      <c r="L565" s="15">
        <f t="shared" si="56"/>
        <v>1</v>
      </c>
      <c r="M565" s="15" t="str">
        <f t="shared" si="57"/>
        <v>tier - 2</v>
      </c>
      <c r="N565" s="15">
        <f t="shared" si="58"/>
        <v>2</v>
      </c>
      <c r="O565" s="9" t="str">
        <f t="shared" si="59"/>
        <v>tier - 1</v>
      </c>
      <c r="P565" s="9" t="str">
        <f t="shared" si="60"/>
        <v>R1012</v>
      </c>
      <c r="Q565" s="36" t="str">
        <f t="shared" si="61"/>
        <v>10-Jul-1993</v>
      </c>
      <c r="R565" s="36">
        <v>34160</v>
      </c>
      <c r="S565" s="52">
        <f t="shared" si="62"/>
        <v>30</v>
      </c>
      <c r="T565" s="55">
        <v>4906.41</v>
      </c>
      <c r="U565" s="15" t="s">
        <v>594</v>
      </c>
      <c r="V565" s="72">
        <v>34160</v>
      </c>
      <c r="W565" s="15">
        <v>2</v>
      </c>
      <c r="X565" s="55">
        <v>4906.41</v>
      </c>
      <c r="Y565" s="15">
        <v>1</v>
      </c>
      <c r="Z565" s="15">
        <v>2</v>
      </c>
      <c r="AA565" s="15" t="s">
        <v>23</v>
      </c>
      <c r="AB565" s="39">
        <v>30</v>
      </c>
    </row>
    <row r="566" spans="1:28" x14ac:dyDescent="0.35">
      <c r="A566" t="s">
        <v>595</v>
      </c>
      <c r="B566">
        <v>1981</v>
      </c>
      <c r="C566" t="s">
        <v>37</v>
      </c>
      <c r="D566" s="43">
        <v>18</v>
      </c>
      <c r="E566">
        <v>1</v>
      </c>
      <c r="F566" s="38">
        <v>4911.8900000000003</v>
      </c>
      <c r="G566" t="s">
        <v>11</v>
      </c>
      <c r="H566" t="s">
        <v>12</v>
      </c>
      <c r="I566" t="s">
        <v>13</v>
      </c>
      <c r="J566" s="41">
        <v>1981</v>
      </c>
      <c r="K566" s="44" t="s">
        <v>37</v>
      </c>
      <c r="L566" s="15">
        <f t="shared" si="56"/>
        <v>1</v>
      </c>
      <c r="M566" s="15" t="str">
        <f t="shared" si="57"/>
        <v>tier - 2</v>
      </c>
      <c r="N566" s="15">
        <f t="shared" si="58"/>
        <v>1</v>
      </c>
      <c r="O566" s="9" t="str">
        <f t="shared" si="59"/>
        <v>tier - 3</v>
      </c>
      <c r="P566" s="9" t="str">
        <f t="shared" si="60"/>
        <v>R1013</v>
      </c>
      <c r="Q566" s="36" t="str">
        <f t="shared" si="61"/>
        <v>18-Oct-1981</v>
      </c>
      <c r="R566" s="36">
        <v>29877</v>
      </c>
      <c r="S566" s="52">
        <f t="shared" si="62"/>
        <v>42</v>
      </c>
      <c r="T566" s="55">
        <v>4911.8900000000003</v>
      </c>
      <c r="U566" s="15" t="s">
        <v>595</v>
      </c>
      <c r="V566" s="72">
        <v>29877</v>
      </c>
      <c r="W566" s="15">
        <v>1</v>
      </c>
      <c r="X566" s="55">
        <v>4911.8900000000003</v>
      </c>
      <c r="Y566" s="15">
        <v>1</v>
      </c>
      <c r="Z566" s="15">
        <v>1</v>
      </c>
      <c r="AA566" s="15" t="s">
        <v>13</v>
      </c>
      <c r="AB566" s="39">
        <v>42</v>
      </c>
    </row>
    <row r="567" spans="1:28" x14ac:dyDescent="0.35">
      <c r="A567" t="s">
        <v>596</v>
      </c>
      <c r="B567">
        <v>2002</v>
      </c>
      <c r="C567" t="s">
        <v>35</v>
      </c>
      <c r="D567" s="43">
        <v>21</v>
      </c>
      <c r="E567">
        <v>5</v>
      </c>
      <c r="F567" s="38">
        <v>4915.0600000000004</v>
      </c>
      <c r="G567" t="s">
        <v>11</v>
      </c>
      <c r="H567" t="s">
        <v>16</v>
      </c>
      <c r="I567" t="s">
        <v>356</v>
      </c>
      <c r="J567" s="41">
        <v>2002</v>
      </c>
      <c r="K567" s="44" t="s">
        <v>35</v>
      </c>
      <c r="L567" s="15">
        <f t="shared" si="56"/>
        <v>1</v>
      </c>
      <c r="M567" s="15" t="str">
        <f t="shared" si="57"/>
        <v>tier - 2</v>
      </c>
      <c r="N567" s="15">
        <f t="shared" si="58"/>
        <v>2</v>
      </c>
      <c r="O567" s="9" t="str">
        <f t="shared" si="59"/>
        <v>tier - 1</v>
      </c>
      <c r="P567" s="9" t="str">
        <f t="shared" si="60"/>
        <v>R1017</v>
      </c>
      <c r="Q567" s="36" t="str">
        <f t="shared" si="61"/>
        <v>21-Aug-2002</v>
      </c>
      <c r="R567" s="36">
        <v>37489</v>
      </c>
      <c r="S567" s="52">
        <f t="shared" si="62"/>
        <v>21</v>
      </c>
      <c r="T567" s="55">
        <v>4915.0600000000004</v>
      </c>
      <c r="U567" s="15" t="s">
        <v>596</v>
      </c>
      <c r="V567" s="72">
        <v>37489</v>
      </c>
      <c r="W567" s="15">
        <v>5</v>
      </c>
      <c r="X567" s="55">
        <v>4915.0600000000004</v>
      </c>
      <c r="Y567" s="15">
        <v>1</v>
      </c>
      <c r="Z567" s="15">
        <v>2</v>
      </c>
      <c r="AA567" s="15" t="s">
        <v>356</v>
      </c>
      <c r="AB567" s="39">
        <v>21</v>
      </c>
    </row>
    <row r="568" spans="1:28" x14ac:dyDescent="0.35">
      <c r="A568" t="s">
        <v>597</v>
      </c>
      <c r="B568">
        <v>1993</v>
      </c>
      <c r="C568" t="s">
        <v>35</v>
      </c>
      <c r="D568" s="43">
        <v>10</v>
      </c>
      <c r="E568">
        <v>2</v>
      </c>
      <c r="F568" s="38">
        <v>4922.92</v>
      </c>
      <c r="G568" t="s">
        <v>11</v>
      </c>
      <c r="H568" t="s">
        <v>11</v>
      </c>
      <c r="I568" t="s">
        <v>23</v>
      </c>
      <c r="J568" s="41">
        <v>1993</v>
      </c>
      <c r="K568" s="44" t="s">
        <v>35</v>
      </c>
      <c r="L568" s="15">
        <f t="shared" si="56"/>
        <v>1</v>
      </c>
      <c r="M568" s="15" t="str">
        <f t="shared" si="57"/>
        <v>tier - 2</v>
      </c>
      <c r="N568" s="15">
        <f t="shared" si="58"/>
        <v>9</v>
      </c>
      <c r="O568" s="9" t="str">
        <f t="shared" si="59"/>
        <v>tier - 2</v>
      </c>
      <c r="P568" s="9" t="str">
        <f t="shared" si="60"/>
        <v>R1012</v>
      </c>
      <c r="Q568" s="36" t="str">
        <f t="shared" si="61"/>
        <v>10-Aug-1993</v>
      </c>
      <c r="R568" s="36">
        <v>34191</v>
      </c>
      <c r="S568" s="52">
        <f t="shared" si="62"/>
        <v>30</v>
      </c>
      <c r="T568" s="55">
        <v>4922.92</v>
      </c>
      <c r="U568" s="15" t="s">
        <v>597</v>
      </c>
      <c r="V568" s="72">
        <v>34191</v>
      </c>
      <c r="W568" s="15">
        <v>2</v>
      </c>
      <c r="X568" s="55">
        <v>4922.92</v>
      </c>
      <c r="Y568" s="15">
        <v>1</v>
      </c>
      <c r="Z568" s="15">
        <v>9</v>
      </c>
      <c r="AA568" s="15" t="s">
        <v>23</v>
      </c>
      <c r="AB568" s="39">
        <v>30</v>
      </c>
    </row>
    <row r="569" spans="1:28" x14ac:dyDescent="0.35">
      <c r="A569" t="s">
        <v>598</v>
      </c>
      <c r="B569">
        <v>1991</v>
      </c>
      <c r="C569" t="s">
        <v>35</v>
      </c>
      <c r="D569" s="43">
        <v>23</v>
      </c>
      <c r="E569">
        <v>2</v>
      </c>
      <c r="F569" s="38">
        <v>4931.6499999999996</v>
      </c>
      <c r="G569" t="s">
        <v>11</v>
      </c>
      <c r="H569" t="s">
        <v>12</v>
      </c>
      <c r="I569" t="s">
        <v>42</v>
      </c>
      <c r="J569" s="41">
        <v>1991</v>
      </c>
      <c r="K569" s="44" t="s">
        <v>35</v>
      </c>
      <c r="L569" s="15">
        <f t="shared" si="56"/>
        <v>1</v>
      </c>
      <c r="M569" s="15" t="str">
        <f t="shared" si="57"/>
        <v>tier - 2</v>
      </c>
      <c r="N569" s="15">
        <f t="shared" si="58"/>
        <v>1</v>
      </c>
      <c r="O569" s="9" t="str">
        <f t="shared" si="59"/>
        <v>tier - 3</v>
      </c>
      <c r="P569" s="9" t="str">
        <f t="shared" si="60"/>
        <v>R1011</v>
      </c>
      <c r="Q569" s="36" t="str">
        <f t="shared" si="61"/>
        <v>23-Aug-1991</v>
      </c>
      <c r="R569" s="36">
        <v>33473</v>
      </c>
      <c r="S569" s="52">
        <f t="shared" si="62"/>
        <v>32</v>
      </c>
      <c r="T569" s="55">
        <v>4931.6499999999996</v>
      </c>
      <c r="U569" s="15" t="s">
        <v>598</v>
      </c>
      <c r="V569" s="72">
        <v>33473</v>
      </c>
      <c r="W569" s="15">
        <v>2</v>
      </c>
      <c r="X569" s="55">
        <v>4931.6499999999996</v>
      </c>
      <c r="Y569" s="15">
        <v>1</v>
      </c>
      <c r="Z569" s="15">
        <v>1</v>
      </c>
      <c r="AA569" s="15" t="s">
        <v>42</v>
      </c>
      <c r="AB569" s="39">
        <v>32</v>
      </c>
    </row>
    <row r="570" spans="1:28" x14ac:dyDescent="0.35">
      <c r="A570" t="s">
        <v>599</v>
      </c>
      <c r="B570">
        <v>1991</v>
      </c>
      <c r="C570" t="s">
        <v>15</v>
      </c>
      <c r="D570" s="43">
        <v>27</v>
      </c>
      <c r="E570">
        <v>2</v>
      </c>
      <c r="F570" s="38">
        <v>4934.71</v>
      </c>
      <c r="G570" t="s">
        <v>11</v>
      </c>
      <c r="H570" t="s">
        <v>12</v>
      </c>
      <c r="I570" t="s">
        <v>42</v>
      </c>
      <c r="J570" s="41">
        <v>1991</v>
      </c>
      <c r="K570" s="44" t="s">
        <v>15</v>
      </c>
      <c r="L570" s="15">
        <f t="shared" si="56"/>
        <v>1</v>
      </c>
      <c r="M570" s="15" t="str">
        <f t="shared" si="57"/>
        <v>tier - 2</v>
      </c>
      <c r="N570" s="15">
        <f t="shared" si="58"/>
        <v>1</v>
      </c>
      <c r="O570" s="9" t="str">
        <f t="shared" si="59"/>
        <v>tier - 3</v>
      </c>
      <c r="P570" s="9" t="str">
        <f t="shared" si="60"/>
        <v>R1011</v>
      </c>
      <c r="Q570" s="36" t="str">
        <f t="shared" si="61"/>
        <v>27-Nov-1991</v>
      </c>
      <c r="R570" s="36">
        <v>33569</v>
      </c>
      <c r="S570" s="52">
        <f t="shared" si="62"/>
        <v>32</v>
      </c>
      <c r="T570" s="55">
        <v>4934.71</v>
      </c>
      <c r="U570" s="15" t="s">
        <v>599</v>
      </c>
      <c r="V570" s="72">
        <v>33569</v>
      </c>
      <c r="W570" s="15">
        <v>2</v>
      </c>
      <c r="X570" s="55">
        <v>4934.71</v>
      </c>
      <c r="Y570" s="15">
        <v>1</v>
      </c>
      <c r="Z570" s="15">
        <v>1</v>
      </c>
      <c r="AA570" s="15" t="s">
        <v>42</v>
      </c>
      <c r="AB570" s="39">
        <v>32</v>
      </c>
    </row>
    <row r="571" spans="1:28" x14ac:dyDescent="0.35">
      <c r="A571" t="s">
        <v>600</v>
      </c>
      <c r="B571">
        <v>1974</v>
      </c>
      <c r="C571" t="s">
        <v>18</v>
      </c>
      <c r="D571" s="43">
        <v>26</v>
      </c>
      <c r="E571">
        <v>0</v>
      </c>
      <c r="F571" s="38">
        <v>4942.0600000000004</v>
      </c>
      <c r="G571" t="s">
        <v>11</v>
      </c>
      <c r="H571" t="s">
        <v>11</v>
      </c>
      <c r="I571" t="s">
        <v>13</v>
      </c>
      <c r="J571" s="41">
        <v>1974</v>
      </c>
      <c r="K571" s="44" t="s">
        <v>18</v>
      </c>
      <c r="L571" s="15">
        <f t="shared" si="56"/>
        <v>1</v>
      </c>
      <c r="M571" s="15" t="str">
        <f t="shared" si="57"/>
        <v>tier - 2</v>
      </c>
      <c r="N571" s="15">
        <f t="shared" si="58"/>
        <v>9</v>
      </c>
      <c r="O571" s="9" t="str">
        <f t="shared" si="59"/>
        <v>tier - 2</v>
      </c>
      <c r="P571" s="9" t="str">
        <f t="shared" si="60"/>
        <v>R1013</v>
      </c>
      <c r="Q571" s="36" t="str">
        <f t="shared" si="61"/>
        <v>26-Jun-1974</v>
      </c>
      <c r="R571" s="36">
        <v>27206</v>
      </c>
      <c r="S571" s="52">
        <f t="shared" si="62"/>
        <v>49</v>
      </c>
      <c r="T571" s="55">
        <v>4942.0600000000004</v>
      </c>
      <c r="U571" s="15" t="s">
        <v>600</v>
      </c>
      <c r="V571" s="72">
        <v>27206</v>
      </c>
      <c r="W571" s="15">
        <v>0</v>
      </c>
      <c r="X571" s="55">
        <v>4942.0600000000004</v>
      </c>
      <c r="Y571" s="15">
        <v>1</v>
      </c>
      <c r="Z571" s="15">
        <v>9</v>
      </c>
      <c r="AA571" s="15" t="s">
        <v>13</v>
      </c>
      <c r="AB571" s="39">
        <v>49</v>
      </c>
    </row>
    <row r="572" spans="1:28" x14ac:dyDescent="0.35">
      <c r="A572" t="s">
        <v>601</v>
      </c>
      <c r="B572">
        <v>1991</v>
      </c>
      <c r="C572" t="s">
        <v>35</v>
      </c>
      <c r="D572" s="43">
        <v>30</v>
      </c>
      <c r="E572">
        <v>2</v>
      </c>
      <c r="F572" s="38">
        <v>4949.76</v>
      </c>
      <c r="G572" t="s">
        <v>11</v>
      </c>
      <c r="H572" t="s">
        <v>16</v>
      </c>
      <c r="I572" t="s">
        <v>13</v>
      </c>
      <c r="J572" s="41">
        <v>1991</v>
      </c>
      <c r="K572" s="44" t="s">
        <v>35</v>
      </c>
      <c r="L572" s="15">
        <f t="shared" si="56"/>
        <v>1</v>
      </c>
      <c r="M572" s="15" t="str">
        <f t="shared" si="57"/>
        <v>tier - 2</v>
      </c>
      <c r="N572" s="15">
        <f t="shared" si="58"/>
        <v>2</v>
      </c>
      <c r="O572" s="9" t="str">
        <f t="shared" si="59"/>
        <v>tier - 1</v>
      </c>
      <c r="P572" s="9" t="str">
        <f t="shared" si="60"/>
        <v>R1013</v>
      </c>
      <c r="Q572" s="36" t="str">
        <f t="shared" si="61"/>
        <v>30-Aug-1991</v>
      </c>
      <c r="R572" s="36">
        <v>33480</v>
      </c>
      <c r="S572" s="52">
        <f t="shared" si="62"/>
        <v>32</v>
      </c>
      <c r="T572" s="55">
        <v>4949.76</v>
      </c>
      <c r="U572" s="15" t="s">
        <v>601</v>
      </c>
      <c r="V572" s="72">
        <v>33480</v>
      </c>
      <c r="W572" s="15">
        <v>2</v>
      </c>
      <c r="X572" s="55">
        <v>4949.76</v>
      </c>
      <c r="Y572" s="15">
        <v>1</v>
      </c>
      <c r="Z572" s="15">
        <v>2</v>
      </c>
      <c r="AA572" s="15" t="s">
        <v>13</v>
      </c>
      <c r="AB572" s="39">
        <v>32</v>
      </c>
    </row>
    <row r="573" spans="1:28" x14ac:dyDescent="0.35">
      <c r="A573" t="s">
        <v>602</v>
      </c>
      <c r="B573">
        <v>1973</v>
      </c>
      <c r="C573" t="s">
        <v>15</v>
      </c>
      <c r="D573" s="43">
        <v>7</v>
      </c>
      <c r="E573">
        <v>0</v>
      </c>
      <c r="F573" s="38">
        <v>4985.22</v>
      </c>
      <c r="G573" t="s">
        <v>11</v>
      </c>
      <c r="H573" t="s">
        <v>12</v>
      </c>
      <c r="I573" t="s">
        <v>13</v>
      </c>
      <c r="J573" s="41">
        <v>1973</v>
      </c>
      <c r="K573" s="44" t="s">
        <v>15</v>
      </c>
      <c r="L573" s="15">
        <f t="shared" si="56"/>
        <v>1</v>
      </c>
      <c r="M573" s="15" t="str">
        <f t="shared" si="57"/>
        <v>tier - 2</v>
      </c>
      <c r="N573" s="15">
        <f t="shared" si="58"/>
        <v>1</v>
      </c>
      <c r="O573" s="9" t="str">
        <f t="shared" si="59"/>
        <v>tier - 3</v>
      </c>
      <c r="P573" s="9" t="str">
        <f t="shared" si="60"/>
        <v>R1013</v>
      </c>
      <c r="Q573" s="36" t="str">
        <f t="shared" si="61"/>
        <v>7-Nov-1973</v>
      </c>
      <c r="R573" s="36">
        <v>26975</v>
      </c>
      <c r="S573" s="52">
        <f t="shared" si="62"/>
        <v>50</v>
      </c>
      <c r="T573" s="55">
        <v>4985.22</v>
      </c>
      <c r="U573" s="15" t="s">
        <v>602</v>
      </c>
      <c r="V573" s="72">
        <v>26975</v>
      </c>
      <c r="W573" s="15">
        <v>0</v>
      </c>
      <c r="X573" s="55">
        <v>4985.22</v>
      </c>
      <c r="Y573" s="15">
        <v>1</v>
      </c>
      <c r="Z573" s="15">
        <v>1</v>
      </c>
      <c r="AA573" s="15" t="s">
        <v>13</v>
      </c>
      <c r="AB573" s="39">
        <v>50</v>
      </c>
    </row>
    <row r="574" spans="1:28" x14ac:dyDescent="0.35">
      <c r="A574" t="s">
        <v>603</v>
      </c>
      <c r="B574">
        <v>1988</v>
      </c>
      <c r="C574" t="s">
        <v>18</v>
      </c>
      <c r="D574" s="43">
        <v>24</v>
      </c>
      <c r="E574">
        <v>0</v>
      </c>
      <c r="F574" s="38">
        <v>4992.38</v>
      </c>
      <c r="G574" t="s">
        <v>11</v>
      </c>
      <c r="H574" t="s">
        <v>12</v>
      </c>
      <c r="I574" t="s">
        <v>247</v>
      </c>
      <c r="J574" s="41">
        <v>1988</v>
      </c>
      <c r="K574" s="44" t="s">
        <v>18</v>
      </c>
      <c r="L574" s="15">
        <f t="shared" si="56"/>
        <v>1</v>
      </c>
      <c r="M574" s="15" t="str">
        <f t="shared" si="57"/>
        <v>tier - 2</v>
      </c>
      <c r="N574" s="15">
        <f t="shared" si="58"/>
        <v>1</v>
      </c>
      <c r="O574" s="9" t="str">
        <f t="shared" si="59"/>
        <v>tier - 3</v>
      </c>
      <c r="P574" s="9" t="str">
        <f t="shared" si="60"/>
        <v>R1024</v>
      </c>
      <c r="Q574" s="36" t="str">
        <f t="shared" si="61"/>
        <v>24-Jun-1988</v>
      </c>
      <c r="R574" s="36">
        <v>32318</v>
      </c>
      <c r="S574" s="52">
        <f t="shared" si="62"/>
        <v>35</v>
      </c>
      <c r="T574" s="55">
        <v>4992.38</v>
      </c>
      <c r="U574" s="15" t="s">
        <v>603</v>
      </c>
      <c r="V574" s="72">
        <v>32318</v>
      </c>
      <c r="W574" s="15">
        <v>0</v>
      </c>
      <c r="X574" s="55">
        <v>4992.38</v>
      </c>
      <c r="Y574" s="15">
        <v>1</v>
      </c>
      <c r="Z574" s="15">
        <v>1</v>
      </c>
      <c r="AA574" s="15" t="s">
        <v>247</v>
      </c>
      <c r="AB574" s="39">
        <v>35</v>
      </c>
    </row>
    <row r="575" spans="1:28" x14ac:dyDescent="0.35">
      <c r="A575" t="s">
        <v>604</v>
      </c>
      <c r="B575">
        <v>2001</v>
      </c>
      <c r="C575" t="s">
        <v>37</v>
      </c>
      <c r="D575" s="43">
        <v>5</v>
      </c>
      <c r="E575">
        <v>0</v>
      </c>
      <c r="F575" s="38">
        <v>4999.04</v>
      </c>
      <c r="G575" t="s">
        <v>11</v>
      </c>
      <c r="H575" t="s">
        <v>11</v>
      </c>
      <c r="I575" t="s">
        <v>42</v>
      </c>
      <c r="J575" s="41">
        <v>2001</v>
      </c>
      <c r="K575" s="44" t="s">
        <v>37</v>
      </c>
      <c r="L575" s="15">
        <f t="shared" si="56"/>
        <v>1</v>
      </c>
      <c r="M575" s="15" t="str">
        <f t="shared" si="57"/>
        <v>tier - 2</v>
      </c>
      <c r="N575" s="15">
        <f t="shared" si="58"/>
        <v>9</v>
      </c>
      <c r="O575" s="9" t="str">
        <f t="shared" si="59"/>
        <v>tier - 2</v>
      </c>
      <c r="P575" s="9" t="str">
        <f t="shared" si="60"/>
        <v>R1011</v>
      </c>
      <c r="Q575" s="36" t="str">
        <f t="shared" si="61"/>
        <v>5-Oct-2001</v>
      </c>
      <c r="R575" s="36">
        <v>37169</v>
      </c>
      <c r="S575" s="52">
        <f t="shared" si="62"/>
        <v>22</v>
      </c>
      <c r="T575" s="55">
        <v>4999.04</v>
      </c>
      <c r="U575" s="15" t="s">
        <v>604</v>
      </c>
      <c r="V575" s="72">
        <v>37169</v>
      </c>
      <c r="W575" s="15">
        <v>0</v>
      </c>
      <c r="X575" s="55">
        <v>4999.04</v>
      </c>
      <c r="Y575" s="15">
        <v>1</v>
      </c>
      <c r="Z575" s="15">
        <v>9</v>
      </c>
      <c r="AA575" s="15" t="s">
        <v>42</v>
      </c>
      <c r="AB575" s="39">
        <v>22</v>
      </c>
    </row>
    <row r="576" spans="1:28" x14ac:dyDescent="0.35">
      <c r="A576" t="s">
        <v>605</v>
      </c>
      <c r="B576">
        <v>1988</v>
      </c>
      <c r="C576" t="s">
        <v>20</v>
      </c>
      <c r="D576" s="43">
        <v>4</v>
      </c>
      <c r="E576">
        <v>1</v>
      </c>
      <c r="F576" s="38">
        <v>5002.78</v>
      </c>
      <c r="G576" t="s">
        <v>11</v>
      </c>
      <c r="H576" t="s">
        <v>11</v>
      </c>
      <c r="I576" t="s">
        <v>13</v>
      </c>
      <c r="J576" s="41">
        <v>1988</v>
      </c>
      <c r="K576" s="44" t="s">
        <v>20</v>
      </c>
      <c r="L576" s="15">
        <f t="shared" si="56"/>
        <v>1</v>
      </c>
      <c r="M576" s="15" t="str">
        <f t="shared" si="57"/>
        <v>tier - 2</v>
      </c>
      <c r="N576" s="15">
        <f t="shared" si="58"/>
        <v>9</v>
      </c>
      <c r="O576" s="9" t="str">
        <f t="shared" si="59"/>
        <v>tier - 2</v>
      </c>
      <c r="P576" s="9" t="str">
        <f t="shared" si="60"/>
        <v>R1013</v>
      </c>
      <c r="Q576" s="36" t="str">
        <f t="shared" si="61"/>
        <v>4-Sep-1988</v>
      </c>
      <c r="R576" s="36">
        <v>32390</v>
      </c>
      <c r="S576" s="52">
        <f t="shared" si="62"/>
        <v>35</v>
      </c>
      <c r="T576" s="55">
        <v>5002.78</v>
      </c>
      <c r="U576" s="15" t="s">
        <v>605</v>
      </c>
      <c r="V576" s="72">
        <v>32390</v>
      </c>
      <c r="W576" s="15">
        <v>1</v>
      </c>
      <c r="X576" s="55">
        <v>5002.78</v>
      </c>
      <c r="Y576" s="15">
        <v>1</v>
      </c>
      <c r="Z576" s="15">
        <v>9</v>
      </c>
      <c r="AA576" s="15" t="s">
        <v>13</v>
      </c>
      <c r="AB576" s="39">
        <v>35</v>
      </c>
    </row>
    <row r="577" spans="1:28" x14ac:dyDescent="0.35">
      <c r="A577" t="s">
        <v>606</v>
      </c>
      <c r="B577">
        <v>1977</v>
      </c>
      <c r="C577" t="s">
        <v>18</v>
      </c>
      <c r="D577" s="43">
        <v>9</v>
      </c>
      <c r="E577">
        <v>2</v>
      </c>
      <c r="F577" s="38">
        <v>5003.7700000000004</v>
      </c>
      <c r="G577" t="s">
        <v>11</v>
      </c>
      <c r="H577" t="s">
        <v>12</v>
      </c>
      <c r="I577" t="s">
        <v>13</v>
      </c>
      <c r="J577" s="41">
        <v>1977</v>
      </c>
      <c r="K577" s="44" t="s">
        <v>18</v>
      </c>
      <c r="L577" s="15">
        <f t="shared" si="56"/>
        <v>1</v>
      </c>
      <c r="M577" s="15" t="str">
        <f t="shared" si="57"/>
        <v>tier - 2</v>
      </c>
      <c r="N577" s="15">
        <f t="shared" si="58"/>
        <v>1</v>
      </c>
      <c r="O577" s="9" t="str">
        <f t="shared" si="59"/>
        <v>tier - 3</v>
      </c>
      <c r="P577" s="9" t="str">
        <f t="shared" si="60"/>
        <v>R1013</v>
      </c>
      <c r="Q577" s="36" t="str">
        <f t="shared" si="61"/>
        <v>9-Jun-1977</v>
      </c>
      <c r="R577" s="36">
        <v>28285</v>
      </c>
      <c r="S577" s="52">
        <f t="shared" si="62"/>
        <v>46</v>
      </c>
      <c r="T577" s="55">
        <v>5003.7700000000004</v>
      </c>
      <c r="U577" s="15" t="s">
        <v>606</v>
      </c>
      <c r="V577" s="72">
        <v>28285</v>
      </c>
      <c r="W577" s="15">
        <v>2</v>
      </c>
      <c r="X577" s="55">
        <v>5003.7700000000004</v>
      </c>
      <c r="Y577" s="15">
        <v>1</v>
      </c>
      <c r="Z577" s="15">
        <v>1</v>
      </c>
      <c r="AA577" s="15" t="s">
        <v>13</v>
      </c>
      <c r="AB577" s="39">
        <v>46</v>
      </c>
    </row>
    <row r="578" spans="1:28" x14ac:dyDescent="0.35">
      <c r="A578" t="s">
        <v>607</v>
      </c>
      <c r="B578">
        <v>1988</v>
      </c>
      <c r="C578" t="s">
        <v>10</v>
      </c>
      <c r="D578" s="43">
        <v>8</v>
      </c>
      <c r="E578">
        <v>1</v>
      </c>
      <c r="F578" s="38">
        <v>5003.8500000000004</v>
      </c>
      <c r="G578" t="s">
        <v>11</v>
      </c>
      <c r="H578" t="s">
        <v>12</v>
      </c>
      <c r="I578" t="s">
        <v>42</v>
      </c>
      <c r="J578" s="41">
        <v>1988</v>
      </c>
      <c r="K578" s="44" t="s">
        <v>10</v>
      </c>
      <c r="L578" s="15">
        <f t="shared" si="56"/>
        <v>1</v>
      </c>
      <c r="M578" s="15" t="str">
        <f t="shared" si="57"/>
        <v>tier - 2</v>
      </c>
      <c r="N578" s="15">
        <f t="shared" si="58"/>
        <v>1</v>
      </c>
      <c r="O578" s="9" t="str">
        <f t="shared" si="59"/>
        <v>tier - 3</v>
      </c>
      <c r="P578" s="9" t="str">
        <f t="shared" si="60"/>
        <v>R1011</v>
      </c>
      <c r="Q578" s="36" t="str">
        <f t="shared" si="61"/>
        <v>8-Jul-1988</v>
      </c>
      <c r="R578" s="36">
        <v>32332</v>
      </c>
      <c r="S578" s="52">
        <f t="shared" si="62"/>
        <v>35</v>
      </c>
      <c r="T578" s="55">
        <v>5003.8500000000004</v>
      </c>
      <c r="U578" s="15" t="s">
        <v>607</v>
      </c>
      <c r="V578" s="72">
        <v>32332</v>
      </c>
      <c r="W578" s="15">
        <v>1</v>
      </c>
      <c r="X578" s="55">
        <v>5003.8500000000004</v>
      </c>
      <c r="Y578" s="15">
        <v>1</v>
      </c>
      <c r="Z578" s="15">
        <v>1</v>
      </c>
      <c r="AA578" s="15" t="s">
        <v>42</v>
      </c>
      <c r="AB578" s="39">
        <v>35</v>
      </c>
    </row>
    <row r="579" spans="1:28" x14ac:dyDescent="0.35">
      <c r="A579" t="s">
        <v>608</v>
      </c>
      <c r="B579">
        <v>1988</v>
      </c>
      <c r="C579" t="s">
        <v>15</v>
      </c>
      <c r="D579" s="43">
        <v>9</v>
      </c>
      <c r="E579">
        <v>1</v>
      </c>
      <c r="F579" s="38">
        <v>5012.47</v>
      </c>
      <c r="G579" t="s">
        <v>11</v>
      </c>
      <c r="H579" t="s">
        <v>12</v>
      </c>
      <c r="I579" t="s">
        <v>42</v>
      </c>
      <c r="J579" s="41">
        <v>1988</v>
      </c>
      <c r="K579" s="44" t="s">
        <v>15</v>
      </c>
      <c r="L579" s="15">
        <f t="shared" si="56"/>
        <v>1</v>
      </c>
      <c r="M579" s="15" t="str">
        <f t="shared" si="57"/>
        <v>tier - 2</v>
      </c>
      <c r="N579" s="15">
        <f t="shared" si="58"/>
        <v>1</v>
      </c>
      <c r="O579" s="9" t="str">
        <f t="shared" si="59"/>
        <v>tier - 3</v>
      </c>
      <c r="P579" s="9" t="str">
        <f t="shared" si="60"/>
        <v>R1011</v>
      </c>
      <c r="Q579" s="36" t="str">
        <f t="shared" si="61"/>
        <v>9-Nov-1988</v>
      </c>
      <c r="R579" s="36">
        <v>32456</v>
      </c>
      <c r="S579" s="52">
        <f t="shared" si="62"/>
        <v>35</v>
      </c>
      <c r="T579" s="55">
        <v>5012.47</v>
      </c>
      <c r="U579" s="15" t="s">
        <v>608</v>
      </c>
      <c r="V579" s="72">
        <v>32456</v>
      </c>
      <c r="W579" s="15">
        <v>1</v>
      </c>
      <c r="X579" s="55">
        <v>5012.47</v>
      </c>
      <c r="Y579" s="15">
        <v>1</v>
      </c>
      <c r="Z579" s="15">
        <v>1</v>
      </c>
      <c r="AA579" s="15" t="s">
        <v>42</v>
      </c>
      <c r="AB579" s="39">
        <v>35</v>
      </c>
    </row>
    <row r="580" spans="1:28" x14ac:dyDescent="0.35">
      <c r="A580" t="s">
        <v>609</v>
      </c>
      <c r="B580">
        <v>1985</v>
      </c>
      <c r="C580" t="s">
        <v>30</v>
      </c>
      <c r="D580" s="43">
        <v>28</v>
      </c>
      <c r="E580">
        <v>0</v>
      </c>
      <c r="F580" s="38">
        <v>5028.1499999999996</v>
      </c>
      <c r="G580" t="s">
        <v>16</v>
      </c>
      <c r="H580" t="s">
        <v>11</v>
      </c>
      <c r="I580" t="s">
        <v>23</v>
      </c>
      <c r="J580" s="41">
        <v>1985</v>
      </c>
      <c r="K580" s="44" t="s">
        <v>30</v>
      </c>
      <c r="L580" s="15">
        <f t="shared" si="56"/>
        <v>240</v>
      </c>
      <c r="M580" s="15" t="str">
        <f t="shared" si="57"/>
        <v>tier - 1</v>
      </c>
      <c r="N580" s="15">
        <f t="shared" si="58"/>
        <v>9</v>
      </c>
      <c r="O580" s="9" t="str">
        <f t="shared" si="59"/>
        <v>tier - 2</v>
      </c>
      <c r="P580" s="9" t="str">
        <f t="shared" si="60"/>
        <v>R1012</v>
      </c>
      <c r="Q580" s="36" t="str">
        <f t="shared" si="61"/>
        <v>28-Dec-1985</v>
      </c>
      <c r="R580" s="36">
        <v>31409</v>
      </c>
      <c r="S580" s="52">
        <f t="shared" si="62"/>
        <v>37</v>
      </c>
      <c r="T580" s="55">
        <v>5028.1499999999996</v>
      </c>
      <c r="U580" s="15" t="s">
        <v>609</v>
      </c>
      <c r="V580" s="72">
        <v>31409</v>
      </c>
      <c r="W580" s="15">
        <v>0</v>
      </c>
      <c r="X580" s="55">
        <v>5028.1499999999996</v>
      </c>
      <c r="Y580" s="15">
        <v>240</v>
      </c>
      <c r="Z580" s="15">
        <v>9</v>
      </c>
      <c r="AA580" s="15" t="s">
        <v>23</v>
      </c>
      <c r="AB580" s="39">
        <v>37</v>
      </c>
    </row>
    <row r="581" spans="1:28" x14ac:dyDescent="0.35">
      <c r="A581" t="s">
        <v>610</v>
      </c>
      <c r="B581">
        <v>1991</v>
      </c>
      <c r="C581" t="s">
        <v>20</v>
      </c>
      <c r="D581" s="43">
        <v>10</v>
      </c>
      <c r="E581">
        <v>2</v>
      </c>
      <c r="F581" s="38">
        <v>5031.2700000000004</v>
      </c>
      <c r="G581" t="s">
        <v>12</v>
      </c>
      <c r="H581" t="s">
        <v>16</v>
      </c>
      <c r="I581" t="s">
        <v>168</v>
      </c>
      <c r="J581" s="41">
        <v>1991</v>
      </c>
      <c r="K581" s="44" t="s">
        <v>20</v>
      </c>
      <c r="L581" s="15">
        <f t="shared" ref="L581:L644" si="63">MATCH($G$4:$G$2346,$G$4:$G$2346,0)</f>
        <v>4</v>
      </c>
      <c r="M581" s="15" t="str">
        <f t="shared" ref="M581:M644" si="64">IF(G581="?",INDEX($G$4:$G$2346,MODE($L$4:$L$2346)),G581)</f>
        <v>tier - 3</v>
      </c>
      <c r="N581" s="15">
        <f t="shared" ref="N581:N644" si="65">MATCH($H$4:$H$2346,$H$4:$H$2346,0)</f>
        <v>2</v>
      </c>
      <c r="O581" s="9" t="str">
        <f t="shared" ref="O581:O644" si="66">IF(H581="?",INDEX($H$4:$H$2346,MODE($N$4:$N$2346)),H581)</f>
        <v>tier - 1</v>
      </c>
      <c r="P581" s="9" t="str">
        <f t="shared" ref="P581:P644" si="67">IF(I581="?","Unknown",I581)</f>
        <v>R1016</v>
      </c>
      <c r="Q581" s="36" t="str">
        <f t="shared" ref="Q581:Q644" si="68">CONCATENATE(D581,"-",K581,"-",J581)</f>
        <v>10-Sep-1991</v>
      </c>
      <c r="R581" s="36">
        <v>33491</v>
      </c>
      <c r="S581" s="52">
        <f t="shared" ref="S581:S644" si="69">ROUND((($S$2-R581)/365),0)</f>
        <v>32</v>
      </c>
      <c r="T581" s="55">
        <v>5031.2700000000004</v>
      </c>
      <c r="U581" s="15" t="s">
        <v>610</v>
      </c>
      <c r="V581" s="72">
        <v>33491</v>
      </c>
      <c r="W581" s="15">
        <v>2</v>
      </c>
      <c r="X581" s="55">
        <v>5031.2700000000004</v>
      </c>
      <c r="Y581" s="15">
        <v>4</v>
      </c>
      <c r="Z581" s="15">
        <v>2</v>
      </c>
      <c r="AA581" s="15" t="s">
        <v>168</v>
      </c>
      <c r="AB581" s="39">
        <v>32</v>
      </c>
    </row>
    <row r="582" spans="1:28" x14ac:dyDescent="0.35">
      <c r="A582" t="s">
        <v>611</v>
      </c>
      <c r="B582">
        <v>1986</v>
      </c>
      <c r="C582" t="s">
        <v>18</v>
      </c>
      <c r="D582" s="43">
        <v>29</v>
      </c>
      <c r="E582">
        <v>3</v>
      </c>
      <c r="F582" s="38">
        <v>5034.1000000000004</v>
      </c>
      <c r="G582" t="s">
        <v>11</v>
      </c>
      <c r="H582" t="s">
        <v>11</v>
      </c>
      <c r="I582" t="s">
        <v>13</v>
      </c>
      <c r="J582" s="41">
        <v>1986</v>
      </c>
      <c r="K582" s="44" t="s">
        <v>18</v>
      </c>
      <c r="L582" s="15">
        <f t="shared" si="63"/>
        <v>1</v>
      </c>
      <c r="M582" s="15" t="str">
        <f t="shared" si="64"/>
        <v>tier - 2</v>
      </c>
      <c r="N582" s="15">
        <f t="shared" si="65"/>
        <v>9</v>
      </c>
      <c r="O582" s="9" t="str">
        <f t="shared" si="66"/>
        <v>tier - 2</v>
      </c>
      <c r="P582" s="9" t="str">
        <f t="shared" si="67"/>
        <v>R1013</v>
      </c>
      <c r="Q582" s="36" t="str">
        <f t="shared" si="68"/>
        <v>29-Jun-1986</v>
      </c>
      <c r="R582" s="36">
        <v>31592</v>
      </c>
      <c r="S582" s="52">
        <f t="shared" si="69"/>
        <v>37</v>
      </c>
      <c r="T582" s="55">
        <v>5034.1000000000004</v>
      </c>
      <c r="U582" s="15" t="s">
        <v>611</v>
      </c>
      <c r="V582" s="72">
        <v>31592</v>
      </c>
      <c r="W582" s="15">
        <v>3</v>
      </c>
      <c r="X582" s="55">
        <v>5034.1000000000004</v>
      </c>
      <c r="Y582" s="15">
        <v>1</v>
      </c>
      <c r="Z582" s="15">
        <v>9</v>
      </c>
      <c r="AA582" s="15" t="s">
        <v>13</v>
      </c>
      <c r="AB582" s="39">
        <v>37</v>
      </c>
    </row>
    <row r="583" spans="1:28" x14ac:dyDescent="0.35">
      <c r="A583" t="s">
        <v>612</v>
      </c>
      <c r="B583">
        <v>1997</v>
      </c>
      <c r="C583" t="s">
        <v>30</v>
      </c>
      <c r="D583" s="43">
        <v>4</v>
      </c>
      <c r="E583">
        <v>0</v>
      </c>
      <c r="F583" s="38">
        <v>5038.57</v>
      </c>
      <c r="G583" t="s">
        <v>11</v>
      </c>
      <c r="H583" t="s">
        <v>11</v>
      </c>
      <c r="I583" t="s">
        <v>200</v>
      </c>
      <c r="J583" s="41">
        <v>1997</v>
      </c>
      <c r="K583" s="44" t="s">
        <v>30</v>
      </c>
      <c r="L583" s="15">
        <f t="shared" si="63"/>
        <v>1</v>
      </c>
      <c r="M583" s="15" t="str">
        <f t="shared" si="64"/>
        <v>tier - 2</v>
      </c>
      <c r="N583" s="15">
        <f t="shared" si="65"/>
        <v>9</v>
      </c>
      <c r="O583" s="9" t="str">
        <f t="shared" si="66"/>
        <v>tier - 2</v>
      </c>
      <c r="P583" s="9" t="str">
        <f t="shared" si="67"/>
        <v>R1025</v>
      </c>
      <c r="Q583" s="36" t="str">
        <f t="shared" si="68"/>
        <v>4-Dec-1997</v>
      </c>
      <c r="R583" s="36">
        <v>35768</v>
      </c>
      <c r="S583" s="52">
        <f t="shared" si="69"/>
        <v>26</v>
      </c>
      <c r="T583" s="55">
        <v>5038.57</v>
      </c>
      <c r="U583" s="15" t="s">
        <v>612</v>
      </c>
      <c r="V583" s="72">
        <v>35768</v>
      </c>
      <c r="W583" s="15">
        <v>0</v>
      </c>
      <c r="X583" s="55">
        <v>5038.57</v>
      </c>
      <c r="Y583" s="15">
        <v>1</v>
      </c>
      <c r="Z583" s="15">
        <v>9</v>
      </c>
      <c r="AA583" s="15" t="s">
        <v>200</v>
      </c>
      <c r="AB583" s="39">
        <v>26</v>
      </c>
    </row>
    <row r="584" spans="1:28" x14ac:dyDescent="0.35">
      <c r="A584" t="s">
        <v>613</v>
      </c>
      <c r="B584">
        <v>2001</v>
      </c>
      <c r="C584" t="s">
        <v>37</v>
      </c>
      <c r="D584" s="43">
        <v>16</v>
      </c>
      <c r="E584">
        <v>0</v>
      </c>
      <c r="F584" s="38">
        <v>5043.13</v>
      </c>
      <c r="G584" t="s">
        <v>11</v>
      </c>
      <c r="H584" t="s">
        <v>12</v>
      </c>
      <c r="I584" t="s">
        <v>42</v>
      </c>
      <c r="J584" s="41">
        <v>2001</v>
      </c>
      <c r="K584" s="44" t="s">
        <v>37</v>
      </c>
      <c r="L584" s="15">
        <f t="shared" si="63"/>
        <v>1</v>
      </c>
      <c r="M584" s="15" t="str">
        <f t="shared" si="64"/>
        <v>tier - 2</v>
      </c>
      <c r="N584" s="15">
        <f t="shared" si="65"/>
        <v>1</v>
      </c>
      <c r="O584" s="9" t="str">
        <f t="shared" si="66"/>
        <v>tier - 3</v>
      </c>
      <c r="P584" s="9" t="str">
        <f t="shared" si="67"/>
        <v>R1011</v>
      </c>
      <c r="Q584" s="36" t="str">
        <f t="shared" si="68"/>
        <v>16-Oct-2001</v>
      </c>
      <c r="R584" s="36">
        <v>37180</v>
      </c>
      <c r="S584" s="52">
        <f t="shared" si="69"/>
        <v>22</v>
      </c>
      <c r="T584" s="55">
        <v>5043.13</v>
      </c>
      <c r="U584" s="15" t="s">
        <v>613</v>
      </c>
      <c r="V584" s="72">
        <v>37180</v>
      </c>
      <c r="W584" s="15">
        <v>0</v>
      </c>
      <c r="X584" s="55">
        <v>5043.13</v>
      </c>
      <c r="Y584" s="15">
        <v>1</v>
      </c>
      <c r="Z584" s="15">
        <v>1</v>
      </c>
      <c r="AA584" s="15" t="s">
        <v>42</v>
      </c>
      <c r="AB584" s="39">
        <v>22</v>
      </c>
    </row>
    <row r="585" spans="1:28" x14ac:dyDescent="0.35">
      <c r="A585" t="s">
        <v>614</v>
      </c>
      <c r="B585">
        <v>1997</v>
      </c>
      <c r="C585" t="s">
        <v>10</v>
      </c>
      <c r="D585" s="43">
        <v>29</v>
      </c>
      <c r="E585">
        <v>0</v>
      </c>
      <c r="F585" s="38">
        <v>5045.1499999999996</v>
      </c>
      <c r="G585" t="s">
        <v>11</v>
      </c>
      <c r="H585" t="s">
        <v>11</v>
      </c>
      <c r="I585" t="s">
        <v>23</v>
      </c>
      <c r="J585" s="41">
        <v>1997</v>
      </c>
      <c r="K585" s="44" t="s">
        <v>10</v>
      </c>
      <c r="L585" s="15">
        <f t="shared" si="63"/>
        <v>1</v>
      </c>
      <c r="M585" s="15" t="str">
        <f t="shared" si="64"/>
        <v>tier - 2</v>
      </c>
      <c r="N585" s="15">
        <f t="shared" si="65"/>
        <v>9</v>
      </c>
      <c r="O585" s="9" t="str">
        <f t="shared" si="66"/>
        <v>tier - 2</v>
      </c>
      <c r="P585" s="9" t="str">
        <f t="shared" si="67"/>
        <v>R1012</v>
      </c>
      <c r="Q585" s="36" t="str">
        <f t="shared" si="68"/>
        <v>29-Jul-1997</v>
      </c>
      <c r="R585" s="36">
        <v>35640</v>
      </c>
      <c r="S585" s="52">
        <f t="shared" si="69"/>
        <v>26</v>
      </c>
      <c r="T585" s="55">
        <v>5045.1499999999996</v>
      </c>
      <c r="U585" s="15" t="s">
        <v>614</v>
      </c>
      <c r="V585" s="72">
        <v>35640</v>
      </c>
      <c r="W585" s="15">
        <v>0</v>
      </c>
      <c r="X585" s="55">
        <v>5045.1499999999996</v>
      </c>
      <c r="Y585" s="15">
        <v>1</v>
      </c>
      <c r="Z585" s="15">
        <v>9</v>
      </c>
      <c r="AA585" s="15" t="s">
        <v>23</v>
      </c>
      <c r="AB585" s="39">
        <v>26</v>
      </c>
    </row>
    <row r="586" spans="1:28" x14ac:dyDescent="0.35">
      <c r="A586" t="s">
        <v>615</v>
      </c>
      <c r="B586">
        <v>1980</v>
      </c>
      <c r="C586" t="s">
        <v>20</v>
      </c>
      <c r="D586" s="43">
        <v>7</v>
      </c>
      <c r="E586">
        <v>2</v>
      </c>
      <c r="F586" s="38">
        <v>5054.05</v>
      </c>
      <c r="G586" t="s">
        <v>11</v>
      </c>
      <c r="H586" t="s">
        <v>11</v>
      </c>
      <c r="I586" t="s">
        <v>13</v>
      </c>
      <c r="J586" s="41">
        <v>1980</v>
      </c>
      <c r="K586" s="44" t="s">
        <v>20</v>
      </c>
      <c r="L586" s="15">
        <f t="shared" si="63"/>
        <v>1</v>
      </c>
      <c r="M586" s="15" t="str">
        <f t="shared" si="64"/>
        <v>tier - 2</v>
      </c>
      <c r="N586" s="15">
        <f t="shared" si="65"/>
        <v>9</v>
      </c>
      <c r="O586" s="9" t="str">
        <f t="shared" si="66"/>
        <v>tier - 2</v>
      </c>
      <c r="P586" s="9" t="str">
        <f t="shared" si="67"/>
        <v>R1013</v>
      </c>
      <c r="Q586" s="36" t="str">
        <f t="shared" si="68"/>
        <v>7-Sep-1980</v>
      </c>
      <c r="R586" s="36">
        <v>29471</v>
      </c>
      <c r="S586" s="52">
        <f t="shared" si="69"/>
        <v>43</v>
      </c>
      <c r="T586" s="55">
        <v>5054.05</v>
      </c>
      <c r="U586" s="15" t="s">
        <v>615</v>
      </c>
      <c r="V586" s="72">
        <v>29471</v>
      </c>
      <c r="W586" s="15">
        <v>2</v>
      </c>
      <c r="X586" s="55">
        <v>5054.05</v>
      </c>
      <c r="Y586" s="15">
        <v>1</v>
      </c>
      <c r="Z586" s="15">
        <v>9</v>
      </c>
      <c r="AA586" s="15" t="s">
        <v>13</v>
      </c>
      <c r="AB586" s="39">
        <v>43</v>
      </c>
    </row>
    <row r="587" spans="1:28" x14ac:dyDescent="0.35">
      <c r="A587" t="s">
        <v>616</v>
      </c>
      <c r="B587">
        <v>1993</v>
      </c>
      <c r="C587" t="s">
        <v>18</v>
      </c>
      <c r="D587" s="43">
        <v>11</v>
      </c>
      <c r="E587">
        <v>0</v>
      </c>
      <c r="F587" s="38">
        <v>5059.5600000000004</v>
      </c>
      <c r="G587" t="s">
        <v>11</v>
      </c>
      <c r="H587" t="s">
        <v>16</v>
      </c>
      <c r="I587" t="s">
        <v>300</v>
      </c>
      <c r="J587" s="41">
        <v>1993</v>
      </c>
      <c r="K587" s="44" t="s">
        <v>18</v>
      </c>
      <c r="L587" s="15">
        <f t="shared" si="63"/>
        <v>1</v>
      </c>
      <c r="M587" s="15" t="str">
        <f t="shared" si="64"/>
        <v>tier - 2</v>
      </c>
      <c r="N587" s="15">
        <f t="shared" si="65"/>
        <v>2</v>
      </c>
      <c r="O587" s="9" t="str">
        <f t="shared" si="66"/>
        <v>tier - 1</v>
      </c>
      <c r="P587" s="9" t="str">
        <f t="shared" si="67"/>
        <v>R1021</v>
      </c>
      <c r="Q587" s="36" t="str">
        <f t="shared" si="68"/>
        <v>11-Jun-1993</v>
      </c>
      <c r="R587" s="36">
        <v>34131</v>
      </c>
      <c r="S587" s="52">
        <f t="shared" si="69"/>
        <v>30</v>
      </c>
      <c r="T587" s="55">
        <v>5059.5600000000004</v>
      </c>
      <c r="U587" s="15" t="s">
        <v>616</v>
      </c>
      <c r="V587" s="72">
        <v>34131</v>
      </c>
      <c r="W587" s="15">
        <v>0</v>
      </c>
      <c r="X587" s="55">
        <v>5059.5600000000004</v>
      </c>
      <c r="Y587" s="15">
        <v>1</v>
      </c>
      <c r="Z587" s="15">
        <v>2</v>
      </c>
      <c r="AA587" s="15" t="s">
        <v>300</v>
      </c>
      <c r="AB587" s="39">
        <v>30</v>
      </c>
    </row>
    <row r="588" spans="1:28" x14ac:dyDescent="0.35">
      <c r="A588" t="s">
        <v>617</v>
      </c>
      <c r="B588">
        <v>1978</v>
      </c>
      <c r="C588" t="s">
        <v>15</v>
      </c>
      <c r="D588" s="43">
        <v>22</v>
      </c>
      <c r="E588">
        <v>2</v>
      </c>
      <c r="F588" s="38">
        <v>5077.1899999999996</v>
      </c>
      <c r="G588" t="s">
        <v>11</v>
      </c>
      <c r="H588" t="s">
        <v>12</v>
      </c>
      <c r="I588" t="s">
        <v>23</v>
      </c>
      <c r="J588" s="41">
        <v>1978</v>
      </c>
      <c r="K588" s="44" t="s">
        <v>15</v>
      </c>
      <c r="L588" s="15">
        <f t="shared" si="63"/>
        <v>1</v>
      </c>
      <c r="M588" s="15" t="str">
        <f t="shared" si="64"/>
        <v>tier - 2</v>
      </c>
      <c r="N588" s="15">
        <f t="shared" si="65"/>
        <v>1</v>
      </c>
      <c r="O588" s="9" t="str">
        <f t="shared" si="66"/>
        <v>tier - 3</v>
      </c>
      <c r="P588" s="9" t="str">
        <f t="shared" si="67"/>
        <v>R1012</v>
      </c>
      <c r="Q588" s="36" t="str">
        <f t="shared" si="68"/>
        <v>22-Nov-1978</v>
      </c>
      <c r="R588" s="36">
        <v>28816</v>
      </c>
      <c r="S588" s="52">
        <f t="shared" si="69"/>
        <v>45</v>
      </c>
      <c r="T588" s="55">
        <v>5077.1899999999996</v>
      </c>
      <c r="U588" s="15" t="s">
        <v>617</v>
      </c>
      <c r="V588" s="72">
        <v>28816</v>
      </c>
      <c r="W588" s="15">
        <v>2</v>
      </c>
      <c r="X588" s="55">
        <v>5077.1899999999996</v>
      </c>
      <c r="Y588" s="15">
        <v>1</v>
      </c>
      <c r="Z588" s="15">
        <v>1</v>
      </c>
      <c r="AA588" s="15" t="s">
        <v>23</v>
      </c>
      <c r="AB588" s="39">
        <v>45</v>
      </c>
    </row>
    <row r="589" spans="1:28" x14ac:dyDescent="0.35">
      <c r="A589" t="s">
        <v>618</v>
      </c>
      <c r="B589">
        <v>1997</v>
      </c>
      <c r="C589" t="s">
        <v>10</v>
      </c>
      <c r="D589" s="43">
        <v>14</v>
      </c>
      <c r="E589">
        <v>5</v>
      </c>
      <c r="F589" s="38">
        <v>5080.1000000000004</v>
      </c>
      <c r="G589" t="s">
        <v>12</v>
      </c>
      <c r="H589" t="s">
        <v>11</v>
      </c>
      <c r="I589" t="s">
        <v>42</v>
      </c>
      <c r="J589" s="41">
        <v>1997</v>
      </c>
      <c r="K589" s="44" t="s">
        <v>10</v>
      </c>
      <c r="L589" s="15">
        <f t="shared" si="63"/>
        <v>4</v>
      </c>
      <c r="M589" s="15" t="str">
        <f t="shared" si="64"/>
        <v>tier - 3</v>
      </c>
      <c r="N589" s="15">
        <f t="shared" si="65"/>
        <v>9</v>
      </c>
      <c r="O589" s="9" t="str">
        <f t="shared" si="66"/>
        <v>tier - 2</v>
      </c>
      <c r="P589" s="9" t="str">
        <f t="shared" si="67"/>
        <v>R1011</v>
      </c>
      <c r="Q589" s="36" t="str">
        <f t="shared" si="68"/>
        <v>14-Jul-1997</v>
      </c>
      <c r="R589" s="36">
        <v>35625</v>
      </c>
      <c r="S589" s="52">
        <f t="shared" si="69"/>
        <v>26</v>
      </c>
      <c r="T589" s="55">
        <v>5080.1000000000004</v>
      </c>
      <c r="U589" s="15" t="s">
        <v>618</v>
      </c>
      <c r="V589" s="72">
        <v>35625</v>
      </c>
      <c r="W589" s="15">
        <v>5</v>
      </c>
      <c r="X589" s="55">
        <v>5080.1000000000004</v>
      </c>
      <c r="Y589" s="15">
        <v>4</v>
      </c>
      <c r="Z589" s="15">
        <v>9</v>
      </c>
      <c r="AA589" s="15" t="s">
        <v>42</v>
      </c>
      <c r="AB589" s="39">
        <v>26</v>
      </c>
    </row>
    <row r="590" spans="1:28" x14ac:dyDescent="0.35">
      <c r="A590" t="s">
        <v>619</v>
      </c>
      <c r="B590">
        <v>1999</v>
      </c>
      <c r="C590" t="s">
        <v>18</v>
      </c>
      <c r="D590" s="43">
        <v>19</v>
      </c>
      <c r="E590">
        <v>0</v>
      </c>
      <c r="F590" s="38">
        <v>5087.92</v>
      </c>
      <c r="G590" t="s">
        <v>11</v>
      </c>
      <c r="H590" t="s">
        <v>11</v>
      </c>
      <c r="I590" t="s">
        <v>535</v>
      </c>
      <c r="J590" s="41">
        <v>1999</v>
      </c>
      <c r="K590" s="44" t="s">
        <v>18</v>
      </c>
      <c r="L590" s="15">
        <f t="shared" si="63"/>
        <v>1</v>
      </c>
      <c r="M590" s="15" t="str">
        <f t="shared" si="64"/>
        <v>tier - 2</v>
      </c>
      <c r="N590" s="15">
        <f t="shared" si="65"/>
        <v>9</v>
      </c>
      <c r="O590" s="9" t="str">
        <f t="shared" si="66"/>
        <v>tier - 2</v>
      </c>
      <c r="P590" s="9" t="str">
        <f t="shared" si="67"/>
        <v>R1026</v>
      </c>
      <c r="Q590" s="36" t="str">
        <f t="shared" si="68"/>
        <v>19-Jun-1999</v>
      </c>
      <c r="R590" s="36">
        <v>36330</v>
      </c>
      <c r="S590" s="52">
        <f t="shared" si="69"/>
        <v>24</v>
      </c>
      <c r="T590" s="55">
        <v>5087.92</v>
      </c>
      <c r="U590" s="15" t="s">
        <v>619</v>
      </c>
      <c r="V590" s="72">
        <v>36330</v>
      </c>
      <c r="W590" s="15">
        <v>0</v>
      </c>
      <c r="X590" s="55">
        <v>5087.92</v>
      </c>
      <c r="Y590" s="15">
        <v>1</v>
      </c>
      <c r="Z590" s="15">
        <v>9</v>
      </c>
      <c r="AA590" s="15" t="s">
        <v>535</v>
      </c>
      <c r="AB590" s="39">
        <v>24</v>
      </c>
    </row>
    <row r="591" spans="1:28" x14ac:dyDescent="0.35">
      <c r="A591" t="s">
        <v>620</v>
      </c>
      <c r="B591">
        <v>1987</v>
      </c>
      <c r="C591" t="s">
        <v>15</v>
      </c>
      <c r="D591" s="43">
        <v>18</v>
      </c>
      <c r="E591">
        <v>1</v>
      </c>
      <c r="F591" s="38">
        <v>5116.5</v>
      </c>
      <c r="G591" t="s">
        <v>11</v>
      </c>
      <c r="H591" t="s">
        <v>11</v>
      </c>
      <c r="I591" t="s">
        <v>23</v>
      </c>
      <c r="J591" s="41">
        <v>1987</v>
      </c>
      <c r="K591" s="44" t="s">
        <v>15</v>
      </c>
      <c r="L591" s="15">
        <f t="shared" si="63"/>
        <v>1</v>
      </c>
      <c r="M591" s="15" t="str">
        <f t="shared" si="64"/>
        <v>tier - 2</v>
      </c>
      <c r="N591" s="15">
        <f t="shared" si="65"/>
        <v>9</v>
      </c>
      <c r="O591" s="9" t="str">
        <f t="shared" si="66"/>
        <v>tier - 2</v>
      </c>
      <c r="P591" s="9" t="str">
        <f t="shared" si="67"/>
        <v>R1012</v>
      </c>
      <c r="Q591" s="36" t="str">
        <f t="shared" si="68"/>
        <v>18-Nov-1987</v>
      </c>
      <c r="R591" s="36">
        <v>32099</v>
      </c>
      <c r="S591" s="52">
        <f t="shared" si="69"/>
        <v>36</v>
      </c>
      <c r="T591" s="55">
        <v>5116.5</v>
      </c>
      <c r="U591" s="15" t="s">
        <v>620</v>
      </c>
      <c r="V591" s="72">
        <v>32099</v>
      </c>
      <c r="W591" s="15">
        <v>1</v>
      </c>
      <c r="X591" s="55">
        <v>5116.5</v>
      </c>
      <c r="Y591" s="15">
        <v>1</v>
      </c>
      <c r="Z591" s="15">
        <v>9</v>
      </c>
      <c r="AA591" s="15" t="s">
        <v>23</v>
      </c>
      <c r="AB591" s="39">
        <v>36</v>
      </c>
    </row>
    <row r="592" spans="1:28" x14ac:dyDescent="0.35">
      <c r="A592" t="s">
        <v>621</v>
      </c>
      <c r="B592">
        <v>1988</v>
      </c>
      <c r="C592" t="s">
        <v>15</v>
      </c>
      <c r="D592" s="43">
        <v>1</v>
      </c>
      <c r="E592">
        <v>2</v>
      </c>
      <c r="F592" s="38">
        <v>5124.1899999999996</v>
      </c>
      <c r="G592" t="s">
        <v>11</v>
      </c>
      <c r="H592" t="s">
        <v>12</v>
      </c>
      <c r="I592" t="s">
        <v>13</v>
      </c>
      <c r="J592" s="41">
        <v>1988</v>
      </c>
      <c r="K592" s="44" t="s">
        <v>15</v>
      </c>
      <c r="L592" s="15">
        <f t="shared" si="63"/>
        <v>1</v>
      </c>
      <c r="M592" s="15" t="str">
        <f t="shared" si="64"/>
        <v>tier - 2</v>
      </c>
      <c r="N592" s="15">
        <f t="shared" si="65"/>
        <v>1</v>
      </c>
      <c r="O592" s="9" t="str">
        <f t="shared" si="66"/>
        <v>tier - 3</v>
      </c>
      <c r="P592" s="9" t="str">
        <f t="shared" si="67"/>
        <v>R1013</v>
      </c>
      <c r="Q592" s="36" t="str">
        <f t="shared" si="68"/>
        <v>1-Nov-1988</v>
      </c>
      <c r="R592" s="36">
        <v>32448</v>
      </c>
      <c r="S592" s="52">
        <f t="shared" si="69"/>
        <v>35</v>
      </c>
      <c r="T592" s="55">
        <v>5124.1899999999996</v>
      </c>
      <c r="U592" s="15" t="s">
        <v>621</v>
      </c>
      <c r="V592" s="72">
        <v>32448</v>
      </c>
      <c r="W592" s="15">
        <v>2</v>
      </c>
      <c r="X592" s="55">
        <v>5124.1899999999996</v>
      </c>
      <c r="Y592" s="15">
        <v>1</v>
      </c>
      <c r="Z592" s="15">
        <v>1</v>
      </c>
      <c r="AA592" s="15" t="s">
        <v>13</v>
      </c>
      <c r="AB592" s="39">
        <v>35</v>
      </c>
    </row>
    <row r="593" spans="1:28" x14ac:dyDescent="0.35">
      <c r="A593" t="s">
        <v>622</v>
      </c>
      <c r="B593">
        <v>1987</v>
      </c>
      <c r="C593" t="s">
        <v>20</v>
      </c>
      <c r="D593" s="43">
        <v>13</v>
      </c>
      <c r="E593">
        <v>1</v>
      </c>
      <c r="F593" s="38">
        <v>5125.22</v>
      </c>
      <c r="G593" t="s">
        <v>16</v>
      </c>
      <c r="H593" t="s">
        <v>11</v>
      </c>
      <c r="I593" t="s">
        <v>23</v>
      </c>
      <c r="J593" s="41">
        <v>1987</v>
      </c>
      <c r="K593" s="44" t="s">
        <v>20</v>
      </c>
      <c r="L593" s="15">
        <f t="shared" si="63"/>
        <v>240</v>
      </c>
      <c r="M593" s="15" t="str">
        <f t="shared" si="64"/>
        <v>tier - 1</v>
      </c>
      <c r="N593" s="15">
        <f t="shared" si="65"/>
        <v>9</v>
      </c>
      <c r="O593" s="9" t="str">
        <f t="shared" si="66"/>
        <v>tier - 2</v>
      </c>
      <c r="P593" s="9" t="str">
        <f t="shared" si="67"/>
        <v>R1012</v>
      </c>
      <c r="Q593" s="36" t="str">
        <f t="shared" si="68"/>
        <v>13-Sep-1987</v>
      </c>
      <c r="R593" s="36">
        <v>32033</v>
      </c>
      <c r="S593" s="52">
        <f t="shared" si="69"/>
        <v>36</v>
      </c>
      <c r="T593" s="55">
        <v>5125.22</v>
      </c>
      <c r="U593" s="15" t="s">
        <v>622</v>
      </c>
      <c r="V593" s="72">
        <v>32033</v>
      </c>
      <c r="W593" s="15">
        <v>1</v>
      </c>
      <c r="X593" s="55">
        <v>5125.22</v>
      </c>
      <c r="Y593" s="15">
        <v>240</v>
      </c>
      <c r="Z593" s="15">
        <v>9</v>
      </c>
      <c r="AA593" s="15" t="s">
        <v>23</v>
      </c>
      <c r="AB593" s="39">
        <v>36</v>
      </c>
    </row>
    <row r="594" spans="1:28" x14ac:dyDescent="0.35">
      <c r="A594" t="s">
        <v>623</v>
      </c>
      <c r="B594">
        <v>1988</v>
      </c>
      <c r="C594" t="s">
        <v>20</v>
      </c>
      <c r="D594" s="43">
        <v>15</v>
      </c>
      <c r="E594">
        <v>3</v>
      </c>
      <c r="F594" s="38">
        <v>5136.75</v>
      </c>
      <c r="G594" t="s">
        <v>11</v>
      </c>
      <c r="H594" t="s">
        <v>16</v>
      </c>
      <c r="I594" t="s">
        <v>13</v>
      </c>
      <c r="J594" s="41">
        <v>1988</v>
      </c>
      <c r="K594" s="44" t="s">
        <v>20</v>
      </c>
      <c r="L594" s="15">
        <f t="shared" si="63"/>
        <v>1</v>
      </c>
      <c r="M594" s="15" t="str">
        <f t="shared" si="64"/>
        <v>tier - 2</v>
      </c>
      <c r="N594" s="15">
        <f t="shared" si="65"/>
        <v>2</v>
      </c>
      <c r="O594" s="9" t="str">
        <f t="shared" si="66"/>
        <v>tier - 1</v>
      </c>
      <c r="P594" s="9" t="str">
        <f t="shared" si="67"/>
        <v>R1013</v>
      </c>
      <c r="Q594" s="36" t="str">
        <f t="shared" si="68"/>
        <v>15-Sep-1988</v>
      </c>
      <c r="R594" s="36">
        <v>32401</v>
      </c>
      <c r="S594" s="52">
        <f t="shared" si="69"/>
        <v>35</v>
      </c>
      <c r="T594" s="55">
        <v>5136.75</v>
      </c>
      <c r="U594" s="15" t="s">
        <v>623</v>
      </c>
      <c r="V594" s="72">
        <v>32401</v>
      </c>
      <c r="W594" s="15">
        <v>3</v>
      </c>
      <c r="X594" s="55">
        <v>5136.75</v>
      </c>
      <c r="Y594" s="15">
        <v>1</v>
      </c>
      <c r="Z594" s="15">
        <v>2</v>
      </c>
      <c r="AA594" s="15" t="s">
        <v>13</v>
      </c>
      <c r="AB594" s="39">
        <v>35</v>
      </c>
    </row>
    <row r="595" spans="1:28" x14ac:dyDescent="0.35">
      <c r="A595" t="s">
        <v>624</v>
      </c>
      <c r="B595">
        <v>1993</v>
      </c>
      <c r="C595" t="s">
        <v>30</v>
      </c>
      <c r="D595" s="43">
        <v>10</v>
      </c>
      <c r="E595">
        <v>3</v>
      </c>
      <c r="F595" s="38">
        <v>5138.26</v>
      </c>
      <c r="G595" t="s">
        <v>11</v>
      </c>
      <c r="H595" t="s">
        <v>11</v>
      </c>
      <c r="I595" t="s">
        <v>13</v>
      </c>
      <c r="J595" s="41">
        <v>1993</v>
      </c>
      <c r="K595" s="44" t="s">
        <v>30</v>
      </c>
      <c r="L595" s="15">
        <f t="shared" si="63"/>
        <v>1</v>
      </c>
      <c r="M595" s="15" t="str">
        <f t="shared" si="64"/>
        <v>tier - 2</v>
      </c>
      <c r="N595" s="15">
        <f t="shared" si="65"/>
        <v>9</v>
      </c>
      <c r="O595" s="9" t="str">
        <f t="shared" si="66"/>
        <v>tier - 2</v>
      </c>
      <c r="P595" s="9" t="str">
        <f t="shared" si="67"/>
        <v>R1013</v>
      </c>
      <c r="Q595" s="36" t="str">
        <f t="shared" si="68"/>
        <v>10-Dec-1993</v>
      </c>
      <c r="R595" s="36">
        <v>34313</v>
      </c>
      <c r="S595" s="52">
        <f t="shared" si="69"/>
        <v>30</v>
      </c>
      <c r="T595" s="55">
        <v>5138.26</v>
      </c>
      <c r="U595" s="15" t="s">
        <v>624</v>
      </c>
      <c r="V595" s="72">
        <v>34313</v>
      </c>
      <c r="W595" s="15">
        <v>3</v>
      </c>
      <c r="X595" s="55">
        <v>5138.26</v>
      </c>
      <c r="Y595" s="15">
        <v>1</v>
      </c>
      <c r="Z595" s="15">
        <v>9</v>
      </c>
      <c r="AA595" s="15" t="s">
        <v>13</v>
      </c>
      <c r="AB595" s="39">
        <v>30</v>
      </c>
    </row>
    <row r="596" spans="1:28" x14ac:dyDescent="0.35">
      <c r="A596" t="s">
        <v>625</v>
      </c>
      <c r="B596">
        <v>1984</v>
      </c>
      <c r="C596" t="s">
        <v>35</v>
      </c>
      <c r="D596" s="43">
        <v>22</v>
      </c>
      <c r="E596">
        <v>3</v>
      </c>
      <c r="F596" s="38">
        <v>5144.18</v>
      </c>
      <c r="G596" t="s">
        <v>11</v>
      </c>
      <c r="H596" t="s">
        <v>16</v>
      </c>
      <c r="I596" t="s">
        <v>13</v>
      </c>
      <c r="J596" s="41">
        <v>1984</v>
      </c>
      <c r="K596" s="44" t="s">
        <v>35</v>
      </c>
      <c r="L596" s="15">
        <f t="shared" si="63"/>
        <v>1</v>
      </c>
      <c r="M596" s="15" t="str">
        <f t="shared" si="64"/>
        <v>tier - 2</v>
      </c>
      <c r="N596" s="15">
        <f t="shared" si="65"/>
        <v>2</v>
      </c>
      <c r="O596" s="9" t="str">
        <f t="shared" si="66"/>
        <v>tier - 1</v>
      </c>
      <c r="P596" s="9" t="str">
        <f t="shared" si="67"/>
        <v>R1013</v>
      </c>
      <c r="Q596" s="36" t="str">
        <f t="shared" si="68"/>
        <v>22-Aug-1984</v>
      </c>
      <c r="R596" s="36">
        <v>30916</v>
      </c>
      <c r="S596" s="52">
        <f t="shared" si="69"/>
        <v>39</v>
      </c>
      <c r="T596" s="55">
        <v>5144.18</v>
      </c>
      <c r="U596" s="15" t="s">
        <v>625</v>
      </c>
      <c r="V596" s="72">
        <v>30916</v>
      </c>
      <c r="W596" s="15">
        <v>3</v>
      </c>
      <c r="X596" s="55">
        <v>5144.18</v>
      </c>
      <c r="Y596" s="15">
        <v>1</v>
      </c>
      <c r="Z596" s="15">
        <v>2</v>
      </c>
      <c r="AA596" s="15" t="s">
        <v>13</v>
      </c>
      <c r="AB596" s="39">
        <v>39</v>
      </c>
    </row>
    <row r="597" spans="1:28" x14ac:dyDescent="0.35">
      <c r="A597" t="s">
        <v>626</v>
      </c>
      <c r="B597">
        <v>1990</v>
      </c>
      <c r="C597" t="s">
        <v>35</v>
      </c>
      <c r="D597" s="43">
        <v>22</v>
      </c>
      <c r="E597">
        <v>1</v>
      </c>
      <c r="F597" s="38">
        <v>5148.55</v>
      </c>
      <c r="G597" t="s">
        <v>11</v>
      </c>
      <c r="H597" t="s">
        <v>11</v>
      </c>
      <c r="I597" t="s">
        <v>247</v>
      </c>
      <c r="J597" s="41">
        <v>1990</v>
      </c>
      <c r="K597" s="44" t="s">
        <v>35</v>
      </c>
      <c r="L597" s="15">
        <f t="shared" si="63"/>
        <v>1</v>
      </c>
      <c r="M597" s="15" t="str">
        <f t="shared" si="64"/>
        <v>tier - 2</v>
      </c>
      <c r="N597" s="15">
        <f t="shared" si="65"/>
        <v>9</v>
      </c>
      <c r="O597" s="9" t="str">
        <f t="shared" si="66"/>
        <v>tier - 2</v>
      </c>
      <c r="P597" s="9" t="str">
        <f t="shared" si="67"/>
        <v>R1024</v>
      </c>
      <c r="Q597" s="36" t="str">
        <f t="shared" si="68"/>
        <v>22-Aug-1990</v>
      </c>
      <c r="R597" s="36">
        <v>33107</v>
      </c>
      <c r="S597" s="52">
        <f t="shared" si="69"/>
        <v>33</v>
      </c>
      <c r="T597" s="55">
        <v>5148.55</v>
      </c>
      <c r="U597" s="15" t="s">
        <v>626</v>
      </c>
      <c r="V597" s="72">
        <v>33107</v>
      </c>
      <c r="W597" s="15">
        <v>1</v>
      </c>
      <c r="X597" s="55">
        <v>5148.55</v>
      </c>
      <c r="Y597" s="15">
        <v>1</v>
      </c>
      <c r="Z597" s="15">
        <v>9</v>
      </c>
      <c r="AA597" s="15" t="s">
        <v>247</v>
      </c>
      <c r="AB597" s="39">
        <v>33</v>
      </c>
    </row>
    <row r="598" spans="1:28" x14ac:dyDescent="0.35">
      <c r="A598" t="s">
        <v>627</v>
      </c>
      <c r="B598">
        <v>1990</v>
      </c>
      <c r="C598" t="s">
        <v>37</v>
      </c>
      <c r="D598" s="43">
        <v>9</v>
      </c>
      <c r="E598">
        <v>2</v>
      </c>
      <c r="F598" s="38">
        <v>5152.13</v>
      </c>
      <c r="G598" t="s">
        <v>11</v>
      </c>
      <c r="H598" t="s">
        <v>11</v>
      </c>
      <c r="I598" t="s">
        <v>42</v>
      </c>
      <c r="J598" s="41">
        <v>1990</v>
      </c>
      <c r="K598" s="44" t="s">
        <v>37</v>
      </c>
      <c r="L598" s="15">
        <f t="shared" si="63"/>
        <v>1</v>
      </c>
      <c r="M598" s="15" t="str">
        <f t="shared" si="64"/>
        <v>tier - 2</v>
      </c>
      <c r="N598" s="15">
        <f t="shared" si="65"/>
        <v>9</v>
      </c>
      <c r="O598" s="9" t="str">
        <f t="shared" si="66"/>
        <v>tier - 2</v>
      </c>
      <c r="P598" s="9" t="str">
        <f t="shared" si="67"/>
        <v>R1011</v>
      </c>
      <c r="Q598" s="36" t="str">
        <f t="shared" si="68"/>
        <v>9-Oct-1990</v>
      </c>
      <c r="R598" s="36">
        <v>33155</v>
      </c>
      <c r="S598" s="52">
        <f t="shared" si="69"/>
        <v>33</v>
      </c>
      <c r="T598" s="55">
        <v>5152.13</v>
      </c>
      <c r="U598" s="15" t="s">
        <v>627</v>
      </c>
      <c r="V598" s="72">
        <v>33155</v>
      </c>
      <c r="W598" s="15">
        <v>2</v>
      </c>
      <c r="X598" s="55">
        <v>5152.13</v>
      </c>
      <c r="Y598" s="15">
        <v>1</v>
      </c>
      <c r="Z598" s="15">
        <v>9</v>
      </c>
      <c r="AA598" s="15" t="s">
        <v>42</v>
      </c>
      <c r="AB598" s="39">
        <v>33</v>
      </c>
    </row>
    <row r="599" spans="1:28" x14ac:dyDescent="0.35">
      <c r="A599" t="s">
        <v>628</v>
      </c>
      <c r="B599">
        <v>1991</v>
      </c>
      <c r="C599" t="s">
        <v>35</v>
      </c>
      <c r="D599" s="43">
        <v>29</v>
      </c>
      <c r="E599">
        <v>3</v>
      </c>
      <c r="F599" s="38">
        <v>5166.96</v>
      </c>
      <c r="G599" t="s">
        <v>11</v>
      </c>
      <c r="H599" t="s">
        <v>11</v>
      </c>
      <c r="I599" t="s">
        <v>23</v>
      </c>
      <c r="J599" s="41">
        <v>1991</v>
      </c>
      <c r="K599" s="44" t="s">
        <v>35</v>
      </c>
      <c r="L599" s="15">
        <f t="shared" si="63"/>
        <v>1</v>
      </c>
      <c r="M599" s="15" t="str">
        <f t="shared" si="64"/>
        <v>tier - 2</v>
      </c>
      <c r="N599" s="15">
        <f t="shared" si="65"/>
        <v>9</v>
      </c>
      <c r="O599" s="9" t="str">
        <f t="shared" si="66"/>
        <v>tier - 2</v>
      </c>
      <c r="P599" s="9" t="str">
        <f t="shared" si="67"/>
        <v>R1012</v>
      </c>
      <c r="Q599" s="36" t="str">
        <f t="shared" si="68"/>
        <v>29-Aug-1991</v>
      </c>
      <c r="R599" s="36">
        <v>33479</v>
      </c>
      <c r="S599" s="52">
        <f t="shared" si="69"/>
        <v>32</v>
      </c>
      <c r="T599" s="55">
        <v>5166.96</v>
      </c>
      <c r="U599" s="15" t="s">
        <v>628</v>
      </c>
      <c r="V599" s="72">
        <v>33479</v>
      </c>
      <c r="W599" s="15">
        <v>3</v>
      </c>
      <c r="X599" s="55">
        <v>5166.96</v>
      </c>
      <c r="Y599" s="15">
        <v>1</v>
      </c>
      <c r="Z599" s="15">
        <v>9</v>
      </c>
      <c r="AA599" s="15" t="s">
        <v>23</v>
      </c>
      <c r="AB599" s="39">
        <v>32</v>
      </c>
    </row>
    <row r="600" spans="1:28" x14ac:dyDescent="0.35">
      <c r="A600" t="s">
        <v>629</v>
      </c>
      <c r="B600">
        <v>1984</v>
      </c>
      <c r="C600" t="s">
        <v>37</v>
      </c>
      <c r="D600" s="43">
        <v>16</v>
      </c>
      <c r="E600">
        <v>3</v>
      </c>
      <c r="F600" s="38">
        <v>5177.12</v>
      </c>
      <c r="G600" t="s">
        <v>11</v>
      </c>
      <c r="H600" t="s">
        <v>16</v>
      </c>
      <c r="I600" t="s">
        <v>13</v>
      </c>
      <c r="J600" s="41">
        <v>1984</v>
      </c>
      <c r="K600" s="44" t="s">
        <v>37</v>
      </c>
      <c r="L600" s="15">
        <f t="shared" si="63"/>
        <v>1</v>
      </c>
      <c r="M600" s="15" t="str">
        <f t="shared" si="64"/>
        <v>tier - 2</v>
      </c>
      <c r="N600" s="15">
        <f t="shared" si="65"/>
        <v>2</v>
      </c>
      <c r="O600" s="9" t="str">
        <f t="shared" si="66"/>
        <v>tier - 1</v>
      </c>
      <c r="P600" s="9" t="str">
        <f t="shared" si="67"/>
        <v>R1013</v>
      </c>
      <c r="Q600" s="36" t="str">
        <f t="shared" si="68"/>
        <v>16-Oct-1984</v>
      </c>
      <c r="R600" s="36">
        <v>30971</v>
      </c>
      <c r="S600" s="52">
        <f t="shared" si="69"/>
        <v>39</v>
      </c>
      <c r="T600" s="55">
        <v>5177.12</v>
      </c>
      <c r="U600" s="15" t="s">
        <v>629</v>
      </c>
      <c r="V600" s="72">
        <v>30971</v>
      </c>
      <c r="W600" s="15">
        <v>3</v>
      </c>
      <c r="X600" s="55">
        <v>5177.12</v>
      </c>
      <c r="Y600" s="15">
        <v>1</v>
      </c>
      <c r="Z600" s="15">
        <v>2</v>
      </c>
      <c r="AA600" s="15" t="s">
        <v>13</v>
      </c>
      <c r="AB600" s="39">
        <v>39</v>
      </c>
    </row>
    <row r="601" spans="1:28" x14ac:dyDescent="0.35">
      <c r="A601" t="s">
        <v>630</v>
      </c>
      <c r="B601">
        <v>1979</v>
      </c>
      <c r="C601" t="s">
        <v>20</v>
      </c>
      <c r="D601" s="43">
        <v>12</v>
      </c>
      <c r="E601">
        <v>2</v>
      </c>
      <c r="F601" s="38">
        <v>5195.58</v>
      </c>
      <c r="G601" t="s">
        <v>11</v>
      </c>
      <c r="H601" t="s">
        <v>11</v>
      </c>
      <c r="I601" t="s">
        <v>13</v>
      </c>
      <c r="J601" s="41">
        <v>1979</v>
      </c>
      <c r="K601" s="44" t="s">
        <v>20</v>
      </c>
      <c r="L601" s="15">
        <f t="shared" si="63"/>
        <v>1</v>
      </c>
      <c r="M601" s="15" t="str">
        <f t="shared" si="64"/>
        <v>tier - 2</v>
      </c>
      <c r="N601" s="15">
        <f t="shared" si="65"/>
        <v>9</v>
      </c>
      <c r="O601" s="9" t="str">
        <f t="shared" si="66"/>
        <v>tier - 2</v>
      </c>
      <c r="P601" s="9" t="str">
        <f t="shared" si="67"/>
        <v>R1013</v>
      </c>
      <c r="Q601" s="36" t="str">
        <f t="shared" si="68"/>
        <v>12-Sep-1979</v>
      </c>
      <c r="R601" s="36">
        <v>29110</v>
      </c>
      <c r="S601" s="52">
        <f t="shared" si="69"/>
        <v>44</v>
      </c>
      <c r="T601" s="55">
        <v>5195.58</v>
      </c>
      <c r="U601" s="15" t="s">
        <v>630</v>
      </c>
      <c r="V601" s="72">
        <v>29110</v>
      </c>
      <c r="W601" s="15">
        <v>2</v>
      </c>
      <c r="X601" s="55">
        <v>5195.58</v>
      </c>
      <c r="Y601" s="15">
        <v>1</v>
      </c>
      <c r="Z601" s="15">
        <v>9</v>
      </c>
      <c r="AA601" s="15" t="s">
        <v>13</v>
      </c>
      <c r="AB601" s="39">
        <v>44</v>
      </c>
    </row>
    <row r="602" spans="1:28" x14ac:dyDescent="0.35">
      <c r="A602" t="s">
        <v>631</v>
      </c>
      <c r="B602">
        <v>2004</v>
      </c>
      <c r="C602" t="s">
        <v>18</v>
      </c>
      <c r="D602" s="43">
        <v>6</v>
      </c>
      <c r="E602">
        <v>0</v>
      </c>
      <c r="F602" s="38">
        <v>5198.6899999999996</v>
      </c>
      <c r="G602" t="s">
        <v>11</v>
      </c>
      <c r="H602" t="s">
        <v>11</v>
      </c>
      <c r="I602" t="s">
        <v>632</v>
      </c>
      <c r="J602" s="41">
        <v>2004</v>
      </c>
      <c r="K602" s="44" t="s">
        <v>18</v>
      </c>
      <c r="L602" s="15">
        <f t="shared" si="63"/>
        <v>1</v>
      </c>
      <c r="M602" s="15" t="str">
        <f t="shared" si="64"/>
        <v>tier - 2</v>
      </c>
      <c r="N602" s="15">
        <f t="shared" si="65"/>
        <v>9</v>
      </c>
      <c r="O602" s="9" t="str">
        <f t="shared" si="66"/>
        <v>tier - 2</v>
      </c>
      <c r="P602" s="9" t="str">
        <f t="shared" si="67"/>
        <v>R1022</v>
      </c>
      <c r="Q602" s="36" t="str">
        <f t="shared" si="68"/>
        <v>6-Jun-2004</v>
      </c>
      <c r="R602" s="36">
        <v>38144</v>
      </c>
      <c r="S602" s="52">
        <f t="shared" si="69"/>
        <v>19</v>
      </c>
      <c r="T602" s="55">
        <v>5198.6899999999996</v>
      </c>
      <c r="U602" s="15" t="s">
        <v>631</v>
      </c>
      <c r="V602" s="72">
        <v>38144</v>
      </c>
      <c r="W602" s="15">
        <v>0</v>
      </c>
      <c r="X602" s="55">
        <v>5198.6899999999996</v>
      </c>
      <c r="Y602" s="15">
        <v>1</v>
      </c>
      <c r="Z602" s="15">
        <v>9</v>
      </c>
      <c r="AA602" s="15" t="s">
        <v>632</v>
      </c>
      <c r="AB602" s="39">
        <v>19</v>
      </c>
    </row>
    <row r="603" spans="1:28" x14ac:dyDescent="0.35">
      <c r="A603" t="s">
        <v>633</v>
      </c>
      <c r="B603">
        <v>1983</v>
      </c>
      <c r="C603" t="s">
        <v>37</v>
      </c>
      <c r="D603" s="43">
        <v>24</v>
      </c>
      <c r="E603">
        <v>3</v>
      </c>
      <c r="F603" s="38">
        <v>5207.97</v>
      </c>
      <c r="G603" t="s">
        <v>11</v>
      </c>
      <c r="H603" t="s">
        <v>11</v>
      </c>
      <c r="I603" t="s">
        <v>23</v>
      </c>
      <c r="J603" s="41">
        <v>1983</v>
      </c>
      <c r="K603" s="44" t="s">
        <v>37</v>
      </c>
      <c r="L603" s="15">
        <f t="shared" si="63"/>
        <v>1</v>
      </c>
      <c r="M603" s="15" t="str">
        <f t="shared" si="64"/>
        <v>tier - 2</v>
      </c>
      <c r="N603" s="15">
        <f t="shared" si="65"/>
        <v>9</v>
      </c>
      <c r="O603" s="9" t="str">
        <f t="shared" si="66"/>
        <v>tier - 2</v>
      </c>
      <c r="P603" s="9" t="str">
        <f t="shared" si="67"/>
        <v>R1012</v>
      </c>
      <c r="Q603" s="36" t="str">
        <f t="shared" si="68"/>
        <v>24-Oct-1983</v>
      </c>
      <c r="R603" s="36">
        <v>30613</v>
      </c>
      <c r="S603" s="52">
        <f t="shared" si="69"/>
        <v>40</v>
      </c>
      <c r="T603" s="55">
        <v>5207.97</v>
      </c>
      <c r="U603" s="15" t="s">
        <v>633</v>
      </c>
      <c r="V603" s="72">
        <v>30613</v>
      </c>
      <c r="W603" s="15">
        <v>3</v>
      </c>
      <c r="X603" s="55">
        <v>5207.97</v>
      </c>
      <c r="Y603" s="15">
        <v>1</v>
      </c>
      <c r="Z603" s="15">
        <v>9</v>
      </c>
      <c r="AA603" s="15" t="s">
        <v>23</v>
      </c>
      <c r="AB603" s="39">
        <v>40</v>
      </c>
    </row>
    <row r="604" spans="1:28" x14ac:dyDescent="0.35">
      <c r="A604" t="s">
        <v>634</v>
      </c>
      <c r="B604">
        <v>1993</v>
      </c>
      <c r="C604" t="s">
        <v>18</v>
      </c>
      <c r="D604" s="43">
        <v>17</v>
      </c>
      <c r="E604">
        <v>3</v>
      </c>
      <c r="F604" s="38">
        <v>5209.58</v>
      </c>
      <c r="G604" t="s">
        <v>12</v>
      </c>
      <c r="H604" t="s">
        <v>12</v>
      </c>
      <c r="I604" t="s">
        <v>356</v>
      </c>
      <c r="J604" s="41">
        <v>1993</v>
      </c>
      <c r="K604" s="44" t="s">
        <v>18</v>
      </c>
      <c r="L604" s="15">
        <f t="shared" si="63"/>
        <v>4</v>
      </c>
      <c r="M604" s="15" t="str">
        <f t="shared" si="64"/>
        <v>tier - 3</v>
      </c>
      <c r="N604" s="15">
        <f t="shared" si="65"/>
        <v>1</v>
      </c>
      <c r="O604" s="9" t="str">
        <f t="shared" si="66"/>
        <v>tier - 3</v>
      </c>
      <c r="P604" s="9" t="str">
        <f t="shared" si="67"/>
        <v>R1017</v>
      </c>
      <c r="Q604" s="36" t="str">
        <f t="shared" si="68"/>
        <v>17-Jun-1993</v>
      </c>
      <c r="R604" s="36">
        <v>34137</v>
      </c>
      <c r="S604" s="52">
        <f t="shared" si="69"/>
        <v>30</v>
      </c>
      <c r="T604" s="55">
        <v>5209.58</v>
      </c>
      <c r="U604" s="15" t="s">
        <v>634</v>
      </c>
      <c r="V604" s="72">
        <v>34137</v>
      </c>
      <c r="W604" s="15">
        <v>3</v>
      </c>
      <c r="X604" s="55">
        <v>5209.58</v>
      </c>
      <c r="Y604" s="15">
        <v>4</v>
      </c>
      <c r="Z604" s="15">
        <v>1</v>
      </c>
      <c r="AA604" s="15" t="s">
        <v>356</v>
      </c>
      <c r="AB604" s="39">
        <v>30</v>
      </c>
    </row>
    <row r="605" spans="1:28" x14ac:dyDescent="0.35">
      <c r="A605" t="s">
        <v>635</v>
      </c>
      <c r="B605">
        <v>1999</v>
      </c>
      <c r="C605" t="s">
        <v>30</v>
      </c>
      <c r="D605" s="43">
        <v>1</v>
      </c>
      <c r="E605">
        <v>0</v>
      </c>
      <c r="F605" s="38">
        <v>5213.22</v>
      </c>
      <c r="G605" t="s">
        <v>11</v>
      </c>
      <c r="H605" t="s">
        <v>16</v>
      </c>
      <c r="I605" t="s">
        <v>23</v>
      </c>
      <c r="J605" s="41">
        <v>1999</v>
      </c>
      <c r="K605" s="44" t="s">
        <v>30</v>
      </c>
      <c r="L605" s="15">
        <f t="shared" si="63"/>
        <v>1</v>
      </c>
      <c r="M605" s="15" t="str">
        <f t="shared" si="64"/>
        <v>tier - 2</v>
      </c>
      <c r="N605" s="15">
        <f t="shared" si="65"/>
        <v>2</v>
      </c>
      <c r="O605" s="9" t="str">
        <f t="shared" si="66"/>
        <v>tier - 1</v>
      </c>
      <c r="P605" s="9" t="str">
        <f t="shared" si="67"/>
        <v>R1012</v>
      </c>
      <c r="Q605" s="36" t="str">
        <f t="shared" si="68"/>
        <v>1-Dec-1999</v>
      </c>
      <c r="R605" s="36">
        <v>36495</v>
      </c>
      <c r="S605" s="52">
        <f t="shared" si="69"/>
        <v>24</v>
      </c>
      <c r="T605" s="55">
        <v>5213.22</v>
      </c>
      <c r="U605" s="15" t="s">
        <v>635</v>
      </c>
      <c r="V605" s="72">
        <v>36495</v>
      </c>
      <c r="W605" s="15">
        <v>0</v>
      </c>
      <c r="X605" s="55">
        <v>5213.22</v>
      </c>
      <c r="Y605" s="15">
        <v>1</v>
      </c>
      <c r="Z605" s="15">
        <v>2</v>
      </c>
      <c r="AA605" s="15" t="s">
        <v>23</v>
      </c>
      <c r="AB605" s="39">
        <v>24</v>
      </c>
    </row>
    <row r="606" spans="1:28" x14ac:dyDescent="0.35">
      <c r="A606" t="s">
        <v>636</v>
      </c>
      <c r="B606">
        <v>1995</v>
      </c>
      <c r="C606" t="s">
        <v>18</v>
      </c>
      <c r="D606" s="43">
        <v>6</v>
      </c>
      <c r="E606">
        <v>0</v>
      </c>
      <c r="F606" s="38">
        <v>5216.4799999999996</v>
      </c>
      <c r="G606" t="s">
        <v>11</v>
      </c>
      <c r="H606" t="s">
        <v>11</v>
      </c>
      <c r="I606" t="s">
        <v>200</v>
      </c>
      <c r="J606" s="41">
        <v>1995</v>
      </c>
      <c r="K606" s="44" t="s">
        <v>18</v>
      </c>
      <c r="L606" s="15">
        <f t="shared" si="63"/>
        <v>1</v>
      </c>
      <c r="M606" s="15" t="str">
        <f t="shared" si="64"/>
        <v>tier - 2</v>
      </c>
      <c r="N606" s="15">
        <f t="shared" si="65"/>
        <v>9</v>
      </c>
      <c r="O606" s="9" t="str">
        <f t="shared" si="66"/>
        <v>tier - 2</v>
      </c>
      <c r="P606" s="9" t="str">
        <f t="shared" si="67"/>
        <v>R1025</v>
      </c>
      <c r="Q606" s="36" t="str">
        <f t="shared" si="68"/>
        <v>6-Jun-1995</v>
      </c>
      <c r="R606" s="36">
        <v>34856</v>
      </c>
      <c r="S606" s="52">
        <f t="shared" si="69"/>
        <v>28</v>
      </c>
      <c r="T606" s="55">
        <v>5216.4799999999996</v>
      </c>
      <c r="U606" s="15" t="s">
        <v>636</v>
      </c>
      <c r="V606" s="72">
        <v>34856</v>
      </c>
      <c r="W606" s="15">
        <v>0</v>
      </c>
      <c r="X606" s="55">
        <v>5216.4799999999996</v>
      </c>
      <c r="Y606" s="15">
        <v>1</v>
      </c>
      <c r="Z606" s="15">
        <v>9</v>
      </c>
      <c r="AA606" s="15" t="s">
        <v>200</v>
      </c>
      <c r="AB606" s="39">
        <v>28</v>
      </c>
    </row>
    <row r="607" spans="1:28" x14ac:dyDescent="0.35">
      <c r="A607" t="s">
        <v>637</v>
      </c>
      <c r="B607">
        <v>1987</v>
      </c>
      <c r="C607" t="s">
        <v>18</v>
      </c>
      <c r="D607" s="43">
        <v>29</v>
      </c>
      <c r="E607">
        <v>0</v>
      </c>
      <c r="F607" s="38">
        <v>5227.99</v>
      </c>
      <c r="G607" t="s">
        <v>11</v>
      </c>
      <c r="H607" t="s">
        <v>16</v>
      </c>
      <c r="I607" t="s">
        <v>247</v>
      </c>
      <c r="J607" s="41">
        <v>1987</v>
      </c>
      <c r="K607" s="44" t="s">
        <v>18</v>
      </c>
      <c r="L607" s="15">
        <f t="shared" si="63"/>
        <v>1</v>
      </c>
      <c r="M607" s="15" t="str">
        <f t="shared" si="64"/>
        <v>tier - 2</v>
      </c>
      <c r="N607" s="15">
        <f t="shared" si="65"/>
        <v>2</v>
      </c>
      <c r="O607" s="9" t="str">
        <f t="shared" si="66"/>
        <v>tier - 1</v>
      </c>
      <c r="P607" s="9" t="str">
        <f t="shared" si="67"/>
        <v>R1024</v>
      </c>
      <c r="Q607" s="36" t="str">
        <f t="shared" si="68"/>
        <v>29-Jun-1987</v>
      </c>
      <c r="R607" s="36">
        <v>31957</v>
      </c>
      <c r="S607" s="52">
        <f t="shared" si="69"/>
        <v>36</v>
      </c>
      <c r="T607" s="55">
        <v>5227.99</v>
      </c>
      <c r="U607" s="15" t="s">
        <v>637</v>
      </c>
      <c r="V607" s="72">
        <v>31957</v>
      </c>
      <c r="W607" s="15">
        <v>0</v>
      </c>
      <c r="X607" s="55">
        <v>5227.99</v>
      </c>
      <c r="Y607" s="15">
        <v>1</v>
      </c>
      <c r="Z607" s="15">
        <v>2</v>
      </c>
      <c r="AA607" s="15" t="s">
        <v>247</v>
      </c>
      <c r="AB607" s="39">
        <v>36</v>
      </c>
    </row>
    <row r="608" spans="1:28" x14ac:dyDescent="0.35">
      <c r="A608" t="s">
        <v>638</v>
      </c>
      <c r="B608">
        <v>1987</v>
      </c>
      <c r="C608" t="s">
        <v>30</v>
      </c>
      <c r="D608" s="43">
        <v>26</v>
      </c>
      <c r="E608">
        <v>1</v>
      </c>
      <c r="F608" s="38">
        <v>5240.7700000000004</v>
      </c>
      <c r="G608" t="s">
        <v>11</v>
      </c>
      <c r="H608" t="s">
        <v>11</v>
      </c>
      <c r="I608" t="s">
        <v>42</v>
      </c>
      <c r="J608" s="41">
        <v>1987</v>
      </c>
      <c r="K608" s="44" t="s">
        <v>30</v>
      </c>
      <c r="L608" s="15">
        <f t="shared" si="63"/>
        <v>1</v>
      </c>
      <c r="M608" s="15" t="str">
        <f t="shared" si="64"/>
        <v>tier - 2</v>
      </c>
      <c r="N608" s="15">
        <f t="shared" si="65"/>
        <v>9</v>
      </c>
      <c r="O608" s="9" t="str">
        <f t="shared" si="66"/>
        <v>tier - 2</v>
      </c>
      <c r="P608" s="9" t="str">
        <f t="shared" si="67"/>
        <v>R1011</v>
      </c>
      <c r="Q608" s="36" t="str">
        <f t="shared" si="68"/>
        <v>26-Dec-1987</v>
      </c>
      <c r="R608" s="36">
        <v>32137</v>
      </c>
      <c r="S608" s="52">
        <f t="shared" si="69"/>
        <v>35</v>
      </c>
      <c r="T608" s="55">
        <v>5240.7700000000004</v>
      </c>
      <c r="U608" s="15" t="s">
        <v>638</v>
      </c>
      <c r="V608" s="72">
        <v>32137</v>
      </c>
      <c r="W608" s="15">
        <v>1</v>
      </c>
      <c r="X608" s="55">
        <v>5240.7700000000004</v>
      </c>
      <c r="Y608" s="15">
        <v>1</v>
      </c>
      <c r="Z608" s="15">
        <v>9</v>
      </c>
      <c r="AA608" s="15" t="s">
        <v>42</v>
      </c>
      <c r="AB608" s="39">
        <v>35</v>
      </c>
    </row>
    <row r="609" spans="1:28" x14ac:dyDescent="0.35">
      <c r="A609" t="s">
        <v>639</v>
      </c>
      <c r="B609">
        <v>1987</v>
      </c>
      <c r="C609" t="s">
        <v>10</v>
      </c>
      <c r="D609" s="43">
        <v>5</v>
      </c>
      <c r="E609">
        <v>1</v>
      </c>
      <c r="F609" s="38">
        <v>5245.23</v>
      </c>
      <c r="G609" t="s">
        <v>11</v>
      </c>
      <c r="H609" t="s">
        <v>11</v>
      </c>
      <c r="I609" t="s">
        <v>13</v>
      </c>
      <c r="J609" s="41">
        <v>1987</v>
      </c>
      <c r="K609" s="44" t="s">
        <v>10</v>
      </c>
      <c r="L609" s="15">
        <f t="shared" si="63"/>
        <v>1</v>
      </c>
      <c r="M609" s="15" t="str">
        <f t="shared" si="64"/>
        <v>tier - 2</v>
      </c>
      <c r="N609" s="15">
        <f t="shared" si="65"/>
        <v>9</v>
      </c>
      <c r="O609" s="9" t="str">
        <f t="shared" si="66"/>
        <v>tier - 2</v>
      </c>
      <c r="P609" s="9" t="str">
        <f t="shared" si="67"/>
        <v>R1013</v>
      </c>
      <c r="Q609" s="36" t="str">
        <f t="shared" si="68"/>
        <v>5-Jul-1987</v>
      </c>
      <c r="R609" s="36">
        <v>31963</v>
      </c>
      <c r="S609" s="52">
        <f t="shared" si="69"/>
        <v>36</v>
      </c>
      <c r="T609" s="55">
        <v>5245.23</v>
      </c>
      <c r="U609" s="15" t="s">
        <v>639</v>
      </c>
      <c r="V609" s="72">
        <v>31963</v>
      </c>
      <c r="W609" s="15">
        <v>1</v>
      </c>
      <c r="X609" s="55">
        <v>5245.23</v>
      </c>
      <c r="Y609" s="15">
        <v>1</v>
      </c>
      <c r="Z609" s="15">
        <v>9</v>
      </c>
      <c r="AA609" s="15" t="s">
        <v>13</v>
      </c>
      <c r="AB609" s="39">
        <v>36</v>
      </c>
    </row>
    <row r="610" spans="1:28" x14ac:dyDescent="0.35">
      <c r="A610" t="s">
        <v>640</v>
      </c>
      <c r="B610">
        <v>1987</v>
      </c>
      <c r="C610" t="s">
        <v>20</v>
      </c>
      <c r="D610" s="43">
        <v>9</v>
      </c>
      <c r="E610">
        <v>1</v>
      </c>
      <c r="F610" s="38">
        <v>5246.05</v>
      </c>
      <c r="G610" t="s">
        <v>11</v>
      </c>
      <c r="H610" t="s">
        <v>12</v>
      </c>
      <c r="I610" t="s">
        <v>42</v>
      </c>
      <c r="J610" s="41">
        <v>1987</v>
      </c>
      <c r="K610" s="44" t="s">
        <v>20</v>
      </c>
      <c r="L610" s="15">
        <f t="shared" si="63"/>
        <v>1</v>
      </c>
      <c r="M610" s="15" t="str">
        <f t="shared" si="64"/>
        <v>tier - 2</v>
      </c>
      <c r="N610" s="15">
        <f t="shared" si="65"/>
        <v>1</v>
      </c>
      <c r="O610" s="9" t="str">
        <f t="shared" si="66"/>
        <v>tier - 3</v>
      </c>
      <c r="P610" s="9" t="str">
        <f t="shared" si="67"/>
        <v>R1011</v>
      </c>
      <c r="Q610" s="36" t="str">
        <f t="shared" si="68"/>
        <v>9-Sep-1987</v>
      </c>
      <c r="R610" s="36">
        <v>32029</v>
      </c>
      <c r="S610" s="52">
        <f t="shared" si="69"/>
        <v>36</v>
      </c>
      <c r="T610" s="55">
        <v>5246.05</v>
      </c>
      <c r="U610" s="15" t="s">
        <v>640</v>
      </c>
      <c r="V610" s="72">
        <v>32029</v>
      </c>
      <c r="W610" s="15">
        <v>1</v>
      </c>
      <c r="X610" s="55">
        <v>5246.05</v>
      </c>
      <c r="Y610" s="15">
        <v>1</v>
      </c>
      <c r="Z610" s="15">
        <v>1</v>
      </c>
      <c r="AA610" s="15" t="s">
        <v>42</v>
      </c>
      <c r="AB610" s="39">
        <v>36</v>
      </c>
    </row>
    <row r="611" spans="1:28" x14ac:dyDescent="0.35">
      <c r="A611" t="s">
        <v>641</v>
      </c>
      <c r="B611">
        <v>1990</v>
      </c>
      <c r="C611" t="s">
        <v>10</v>
      </c>
      <c r="D611" s="43">
        <v>6</v>
      </c>
      <c r="E611">
        <v>3</v>
      </c>
      <c r="F611" s="38">
        <v>5253.52</v>
      </c>
      <c r="G611" t="s">
        <v>12</v>
      </c>
      <c r="H611" t="s">
        <v>12</v>
      </c>
      <c r="I611" t="s">
        <v>42</v>
      </c>
      <c r="J611" s="41">
        <v>1990</v>
      </c>
      <c r="K611" s="44" t="s">
        <v>10</v>
      </c>
      <c r="L611" s="15">
        <f t="shared" si="63"/>
        <v>4</v>
      </c>
      <c r="M611" s="15" t="str">
        <f t="shared" si="64"/>
        <v>tier - 3</v>
      </c>
      <c r="N611" s="15">
        <f t="shared" si="65"/>
        <v>1</v>
      </c>
      <c r="O611" s="9" t="str">
        <f t="shared" si="66"/>
        <v>tier - 3</v>
      </c>
      <c r="P611" s="9" t="str">
        <f t="shared" si="67"/>
        <v>R1011</v>
      </c>
      <c r="Q611" s="36" t="str">
        <f t="shared" si="68"/>
        <v>6-Jul-1990</v>
      </c>
      <c r="R611" s="36">
        <v>33060</v>
      </c>
      <c r="S611" s="52">
        <f t="shared" si="69"/>
        <v>33</v>
      </c>
      <c r="T611" s="55">
        <v>5253.52</v>
      </c>
      <c r="U611" s="15" t="s">
        <v>641</v>
      </c>
      <c r="V611" s="72">
        <v>33060</v>
      </c>
      <c r="W611" s="15">
        <v>3</v>
      </c>
      <c r="X611" s="55">
        <v>5253.52</v>
      </c>
      <c r="Y611" s="15">
        <v>4</v>
      </c>
      <c r="Z611" s="15">
        <v>1</v>
      </c>
      <c r="AA611" s="15" t="s">
        <v>42</v>
      </c>
      <c r="AB611" s="39">
        <v>33</v>
      </c>
    </row>
    <row r="612" spans="1:28" x14ac:dyDescent="0.35">
      <c r="A612" t="s">
        <v>642</v>
      </c>
      <c r="B612">
        <v>1989</v>
      </c>
      <c r="C612" t="s">
        <v>15</v>
      </c>
      <c r="D612" s="43">
        <v>25</v>
      </c>
      <c r="E612">
        <v>2</v>
      </c>
      <c r="F612" s="38">
        <v>5257.51</v>
      </c>
      <c r="G612" t="s">
        <v>11</v>
      </c>
      <c r="H612" t="s">
        <v>11</v>
      </c>
      <c r="I612" t="s">
        <v>23</v>
      </c>
      <c r="J612" s="41">
        <v>1989</v>
      </c>
      <c r="K612" s="44" t="s">
        <v>15</v>
      </c>
      <c r="L612" s="15">
        <f t="shared" si="63"/>
        <v>1</v>
      </c>
      <c r="M612" s="15" t="str">
        <f t="shared" si="64"/>
        <v>tier - 2</v>
      </c>
      <c r="N612" s="15">
        <f t="shared" si="65"/>
        <v>9</v>
      </c>
      <c r="O612" s="9" t="str">
        <f t="shared" si="66"/>
        <v>tier - 2</v>
      </c>
      <c r="P612" s="9" t="str">
        <f t="shared" si="67"/>
        <v>R1012</v>
      </c>
      <c r="Q612" s="36" t="str">
        <f t="shared" si="68"/>
        <v>25-Nov-1989</v>
      </c>
      <c r="R612" s="36">
        <v>32837</v>
      </c>
      <c r="S612" s="52">
        <f t="shared" si="69"/>
        <v>34</v>
      </c>
      <c r="T612" s="55">
        <v>5257.51</v>
      </c>
      <c r="U612" s="15" t="s">
        <v>642</v>
      </c>
      <c r="V612" s="72">
        <v>32837</v>
      </c>
      <c r="W612" s="15">
        <v>2</v>
      </c>
      <c r="X612" s="55">
        <v>5257.51</v>
      </c>
      <c r="Y612" s="15">
        <v>1</v>
      </c>
      <c r="Z612" s="15">
        <v>9</v>
      </c>
      <c r="AA612" s="15" t="s">
        <v>23</v>
      </c>
      <c r="AB612" s="39">
        <v>34</v>
      </c>
    </row>
    <row r="613" spans="1:28" x14ac:dyDescent="0.35">
      <c r="A613" t="s">
        <v>643</v>
      </c>
      <c r="B613">
        <v>1989</v>
      </c>
      <c r="C613" t="s">
        <v>10</v>
      </c>
      <c r="D613" s="43">
        <v>19</v>
      </c>
      <c r="E613">
        <v>2</v>
      </c>
      <c r="F613" s="38">
        <v>5261.47</v>
      </c>
      <c r="G613" t="s">
        <v>11</v>
      </c>
      <c r="H613" t="s">
        <v>11</v>
      </c>
      <c r="I613" t="s">
        <v>23</v>
      </c>
      <c r="J613" s="41">
        <v>1989</v>
      </c>
      <c r="K613" s="44" t="s">
        <v>10</v>
      </c>
      <c r="L613" s="15">
        <f t="shared" si="63"/>
        <v>1</v>
      </c>
      <c r="M613" s="15" t="str">
        <f t="shared" si="64"/>
        <v>tier - 2</v>
      </c>
      <c r="N613" s="15">
        <f t="shared" si="65"/>
        <v>9</v>
      </c>
      <c r="O613" s="9" t="str">
        <f t="shared" si="66"/>
        <v>tier - 2</v>
      </c>
      <c r="P613" s="9" t="str">
        <f t="shared" si="67"/>
        <v>R1012</v>
      </c>
      <c r="Q613" s="36" t="str">
        <f t="shared" si="68"/>
        <v>19-Jul-1989</v>
      </c>
      <c r="R613" s="36">
        <v>32708</v>
      </c>
      <c r="S613" s="52">
        <f t="shared" si="69"/>
        <v>34</v>
      </c>
      <c r="T613" s="55">
        <v>5261.47</v>
      </c>
      <c r="U613" s="15" t="s">
        <v>643</v>
      </c>
      <c r="V613" s="72">
        <v>32708</v>
      </c>
      <c r="W613" s="15">
        <v>2</v>
      </c>
      <c r="X613" s="55">
        <v>5261.47</v>
      </c>
      <c r="Y613" s="15">
        <v>1</v>
      </c>
      <c r="Z613" s="15">
        <v>9</v>
      </c>
      <c r="AA613" s="15" t="s">
        <v>23</v>
      </c>
      <c r="AB613" s="39">
        <v>34</v>
      </c>
    </row>
    <row r="614" spans="1:28" x14ac:dyDescent="0.35">
      <c r="A614" t="s">
        <v>644</v>
      </c>
      <c r="B614">
        <v>1986</v>
      </c>
      <c r="C614" t="s">
        <v>37</v>
      </c>
      <c r="D614" s="43">
        <v>25</v>
      </c>
      <c r="E614">
        <v>0</v>
      </c>
      <c r="F614" s="38">
        <v>5266.37</v>
      </c>
      <c r="G614" t="s">
        <v>11</v>
      </c>
      <c r="H614" t="s">
        <v>11</v>
      </c>
      <c r="I614" t="s">
        <v>23</v>
      </c>
      <c r="J614" s="41">
        <v>1986</v>
      </c>
      <c r="K614" s="44" t="s">
        <v>37</v>
      </c>
      <c r="L614" s="15">
        <f t="shared" si="63"/>
        <v>1</v>
      </c>
      <c r="M614" s="15" t="str">
        <f t="shared" si="64"/>
        <v>tier - 2</v>
      </c>
      <c r="N614" s="15">
        <f t="shared" si="65"/>
        <v>9</v>
      </c>
      <c r="O614" s="9" t="str">
        <f t="shared" si="66"/>
        <v>tier - 2</v>
      </c>
      <c r="P614" s="9" t="str">
        <f t="shared" si="67"/>
        <v>R1012</v>
      </c>
      <c r="Q614" s="36" t="str">
        <f t="shared" si="68"/>
        <v>25-Oct-1986</v>
      </c>
      <c r="R614" s="36">
        <v>31710</v>
      </c>
      <c r="S614" s="52">
        <f t="shared" si="69"/>
        <v>37</v>
      </c>
      <c r="T614" s="55">
        <v>5266.37</v>
      </c>
      <c r="U614" s="15" t="s">
        <v>644</v>
      </c>
      <c r="V614" s="72">
        <v>31710</v>
      </c>
      <c r="W614" s="15">
        <v>0</v>
      </c>
      <c r="X614" s="55">
        <v>5266.37</v>
      </c>
      <c r="Y614" s="15">
        <v>1</v>
      </c>
      <c r="Z614" s="15">
        <v>9</v>
      </c>
      <c r="AA614" s="15" t="s">
        <v>23</v>
      </c>
      <c r="AB614" s="39">
        <v>37</v>
      </c>
    </row>
    <row r="615" spans="1:28" x14ac:dyDescent="0.35">
      <c r="A615" t="s">
        <v>645</v>
      </c>
      <c r="B615">
        <v>1986</v>
      </c>
      <c r="C615" t="s">
        <v>20</v>
      </c>
      <c r="D615" s="43">
        <v>20</v>
      </c>
      <c r="E615">
        <v>0</v>
      </c>
      <c r="F615" s="38">
        <v>5267.82</v>
      </c>
      <c r="G615" t="s">
        <v>11</v>
      </c>
      <c r="H615" t="s">
        <v>11</v>
      </c>
      <c r="I615" t="s">
        <v>23</v>
      </c>
      <c r="J615" s="41">
        <v>1986</v>
      </c>
      <c r="K615" s="44" t="s">
        <v>20</v>
      </c>
      <c r="L615" s="15">
        <f t="shared" si="63"/>
        <v>1</v>
      </c>
      <c r="M615" s="15" t="str">
        <f t="shared" si="64"/>
        <v>tier - 2</v>
      </c>
      <c r="N615" s="15">
        <f t="shared" si="65"/>
        <v>9</v>
      </c>
      <c r="O615" s="9" t="str">
        <f t="shared" si="66"/>
        <v>tier - 2</v>
      </c>
      <c r="P615" s="9" t="str">
        <f t="shared" si="67"/>
        <v>R1012</v>
      </c>
      <c r="Q615" s="36" t="str">
        <f t="shared" si="68"/>
        <v>20-Sep-1986</v>
      </c>
      <c r="R615" s="36">
        <v>31675</v>
      </c>
      <c r="S615" s="52">
        <f t="shared" si="69"/>
        <v>37</v>
      </c>
      <c r="T615" s="55">
        <v>5267.82</v>
      </c>
      <c r="U615" s="15" t="s">
        <v>645</v>
      </c>
      <c r="V615" s="72">
        <v>31675</v>
      </c>
      <c r="W615" s="15">
        <v>0</v>
      </c>
      <c r="X615" s="55">
        <v>5267.82</v>
      </c>
      <c r="Y615" s="15">
        <v>1</v>
      </c>
      <c r="Z615" s="15">
        <v>9</v>
      </c>
      <c r="AA615" s="15" t="s">
        <v>23</v>
      </c>
      <c r="AB615" s="39">
        <v>37</v>
      </c>
    </row>
    <row r="616" spans="1:28" x14ac:dyDescent="0.35">
      <c r="A616" t="s">
        <v>646</v>
      </c>
      <c r="B616">
        <v>1986</v>
      </c>
      <c r="C616" t="s">
        <v>37</v>
      </c>
      <c r="D616" s="43">
        <v>20</v>
      </c>
      <c r="E616">
        <v>0</v>
      </c>
      <c r="F616" s="38">
        <v>5272.18</v>
      </c>
      <c r="G616" t="s">
        <v>11</v>
      </c>
      <c r="H616" t="s">
        <v>12</v>
      </c>
      <c r="I616" t="s">
        <v>23</v>
      </c>
      <c r="J616" s="41">
        <v>1986</v>
      </c>
      <c r="K616" s="44" t="s">
        <v>37</v>
      </c>
      <c r="L616" s="15">
        <f t="shared" si="63"/>
        <v>1</v>
      </c>
      <c r="M616" s="15" t="str">
        <f t="shared" si="64"/>
        <v>tier - 2</v>
      </c>
      <c r="N616" s="15">
        <f t="shared" si="65"/>
        <v>1</v>
      </c>
      <c r="O616" s="9" t="str">
        <f t="shared" si="66"/>
        <v>tier - 3</v>
      </c>
      <c r="P616" s="9" t="str">
        <f t="shared" si="67"/>
        <v>R1012</v>
      </c>
      <c r="Q616" s="36" t="str">
        <f t="shared" si="68"/>
        <v>20-Oct-1986</v>
      </c>
      <c r="R616" s="36">
        <v>31705</v>
      </c>
      <c r="S616" s="52">
        <f t="shared" si="69"/>
        <v>37</v>
      </c>
      <c r="T616" s="55">
        <v>5272.18</v>
      </c>
      <c r="U616" s="15" t="s">
        <v>646</v>
      </c>
      <c r="V616" s="72">
        <v>31705</v>
      </c>
      <c r="W616" s="15">
        <v>0</v>
      </c>
      <c r="X616" s="55">
        <v>5272.18</v>
      </c>
      <c r="Y616" s="15">
        <v>1</v>
      </c>
      <c r="Z616" s="15">
        <v>1</v>
      </c>
      <c r="AA616" s="15" t="s">
        <v>23</v>
      </c>
      <c r="AB616" s="39">
        <v>37</v>
      </c>
    </row>
    <row r="617" spans="1:28" x14ac:dyDescent="0.35">
      <c r="A617" t="s">
        <v>647</v>
      </c>
      <c r="B617">
        <v>1987</v>
      </c>
      <c r="C617" t="s">
        <v>20</v>
      </c>
      <c r="D617" s="43">
        <v>1</v>
      </c>
      <c r="E617">
        <v>3</v>
      </c>
      <c r="F617" s="38">
        <v>5275.86</v>
      </c>
      <c r="G617" t="s">
        <v>11</v>
      </c>
      <c r="H617" t="s">
        <v>11</v>
      </c>
      <c r="I617" t="s">
        <v>13</v>
      </c>
      <c r="J617" s="41">
        <v>1987</v>
      </c>
      <c r="K617" s="44" t="s">
        <v>20</v>
      </c>
      <c r="L617" s="15">
        <f t="shared" si="63"/>
        <v>1</v>
      </c>
      <c r="M617" s="15" t="str">
        <f t="shared" si="64"/>
        <v>tier - 2</v>
      </c>
      <c r="N617" s="15">
        <f t="shared" si="65"/>
        <v>9</v>
      </c>
      <c r="O617" s="9" t="str">
        <f t="shared" si="66"/>
        <v>tier - 2</v>
      </c>
      <c r="P617" s="9" t="str">
        <f t="shared" si="67"/>
        <v>R1013</v>
      </c>
      <c r="Q617" s="36" t="str">
        <f t="shared" si="68"/>
        <v>1-Sep-1987</v>
      </c>
      <c r="R617" s="36">
        <v>32021</v>
      </c>
      <c r="S617" s="52">
        <f t="shared" si="69"/>
        <v>36</v>
      </c>
      <c r="T617" s="55">
        <v>5275.86</v>
      </c>
      <c r="U617" s="15" t="s">
        <v>647</v>
      </c>
      <c r="V617" s="72">
        <v>32021</v>
      </c>
      <c r="W617" s="15">
        <v>3</v>
      </c>
      <c r="X617" s="55">
        <v>5275.86</v>
      </c>
      <c r="Y617" s="15">
        <v>1</v>
      </c>
      <c r="Z617" s="15">
        <v>9</v>
      </c>
      <c r="AA617" s="15" t="s">
        <v>13</v>
      </c>
      <c r="AB617" s="39">
        <v>36</v>
      </c>
    </row>
    <row r="618" spans="1:28" x14ac:dyDescent="0.35">
      <c r="A618" t="s">
        <v>648</v>
      </c>
      <c r="B618">
        <v>1974</v>
      </c>
      <c r="C618" t="s">
        <v>15</v>
      </c>
      <c r="D618" s="43">
        <v>12</v>
      </c>
      <c r="E618">
        <v>0</v>
      </c>
      <c r="F618" s="38">
        <v>5291.71</v>
      </c>
      <c r="G618" t="s">
        <v>11</v>
      </c>
      <c r="H618" t="s">
        <v>11</v>
      </c>
      <c r="I618" t="s">
        <v>23</v>
      </c>
      <c r="J618" s="41">
        <v>1974</v>
      </c>
      <c r="K618" s="44" t="s">
        <v>15</v>
      </c>
      <c r="L618" s="15">
        <f t="shared" si="63"/>
        <v>1</v>
      </c>
      <c r="M618" s="15" t="str">
        <f t="shared" si="64"/>
        <v>tier - 2</v>
      </c>
      <c r="N618" s="15">
        <f t="shared" si="65"/>
        <v>9</v>
      </c>
      <c r="O618" s="9" t="str">
        <f t="shared" si="66"/>
        <v>tier - 2</v>
      </c>
      <c r="P618" s="9" t="str">
        <f t="shared" si="67"/>
        <v>R1012</v>
      </c>
      <c r="Q618" s="36" t="str">
        <f t="shared" si="68"/>
        <v>12-Nov-1974</v>
      </c>
      <c r="R618" s="36">
        <v>27345</v>
      </c>
      <c r="S618" s="52">
        <f t="shared" si="69"/>
        <v>49</v>
      </c>
      <c r="T618" s="55">
        <v>5291.71</v>
      </c>
      <c r="U618" s="15" t="s">
        <v>648</v>
      </c>
      <c r="V618" s="72">
        <v>27345</v>
      </c>
      <c r="W618" s="15">
        <v>0</v>
      </c>
      <c r="X618" s="55">
        <v>5291.71</v>
      </c>
      <c r="Y618" s="15">
        <v>1</v>
      </c>
      <c r="Z618" s="15">
        <v>9</v>
      </c>
      <c r="AA618" s="15" t="s">
        <v>23</v>
      </c>
      <c r="AB618" s="39">
        <v>49</v>
      </c>
    </row>
    <row r="619" spans="1:28" x14ac:dyDescent="0.35">
      <c r="A619" t="s">
        <v>649</v>
      </c>
      <c r="B619">
        <v>2004</v>
      </c>
      <c r="C619" t="s">
        <v>35</v>
      </c>
      <c r="D619" s="43">
        <v>22</v>
      </c>
      <c r="E619">
        <v>0</v>
      </c>
      <c r="F619" s="38">
        <v>5293.67</v>
      </c>
      <c r="G619" t="s">
        <v>11</v>
      </c>
      <c r="H619" t="s">
        <v>11</v>
      </c>
      <c r="I619" t="s">
        <v>632</v>
      </c>
      <c r="J619" s="41">
        <v>2004</v>
      </c>
      <c r="K619" s="44" t="s">
        <v>35</v>
      </c>
      <c r="L619" s="15">
        <f t="shared" si="63"/>
        <v>1</v>
      </c>
      <c r="M619" s="15" t="str">
        <f t="shared" si="64"/>
        <v>tier - 2</v>
      </c>
      <c r="N619" s="15">
        <f t="shared" si="65"/>
        <v>9</v>
      </c>
      <c r="O619" s="9" t="str">
        <f t="shared" si="66"/>
        <v>tier - 2</v>
      </c>
      <c r="P619" s="9" t="str">
        <f t="shared" si="67"/>
        <v>R1022</v>
      </c>
      <c r="Q619" s="36" t="str">
        <f t="shared" si="68"/>
        <v>22-Aug-2004</v>
      </c>
      <c r="R619" s="36">
        <v>38221</v>
      </c>
      <c r="S619" s="52">
        <f t="shared" si="69"/>
        <v>19</v>
      </c>
      <c r="T619" s="55">
        <v>5293.67</v>
      </c>
      <c r="U619" s="15" t="s">
        <v>649</v>
      </c>
      <c r="V619" s="72">
        <v>38221</v>
      </c>
      <c r="W619" s="15">
        <v>0</v>
      </c>
      <c r="X619" s="55">
        <v>5293.67</v>
      </c>
      <c r="Y619" s="15">
        <v>1</v>
      </c>
      <c r="Z619" s="15">
        <v>9</v>
      </c>
      <c r="AA619" s="15" t="s">
        <v>632</v>
      </c>
      <c r="AB619" s="39">
        <v>19</v>
      </c>
    </row>
    <row r="620" spans="1:28" x14ac:dyDescent="0.35">
      <c r="A620" t="s">
        <v>650</v>
      </c>
      <c r="B620">
        <v>2000</v>
      </c>
      <c r="C620" t="s">
        <v>20</v>
      </c>
      <c r="D620" s="43">
        <v>9</v>
      </c>
      <c r="E620">
        <v>0</v>
      </c>
      <c r="F620" s="38">
        <v>5306.7</v>
      </c>
      <c r="G620" t="s">
        <v>11</v>
      </c>
      <c r="H620" t="s">
        <v>12</v>
      </c>
      <c r="I620" t="s">
        <v>23</v>
      </c>
      <c r="J620" s="41">
        <v>2000</v>
      </c>
      <c r="K620" s="44" t="s">
        <v>20</v>
      </c>
      <c r="L620" s="15">
        <f t="shared" si="63"/>
        <v>1</v>
      </c>
      <c r="M620" s="15" t="str">
        <f t="shared" si="64"/>
        <v>tier - 2</v>
      </c>
      <c r="N620" s="15">
        <f t="shared" si="65"/>
        <v>1</v>
      </c>
      <c r="O620" s="9" t="str">
        <f t="shared" si="66"/>
        <v>tier - 3</v>
      </c>
      <c r="P620" s="9" t="str">
        <f t="shared" si="67"/>
        <v>R1012</v>
      </c>
      <c r="Q620" s="36" t="str">
        <f t="shared" si="68"/>
        <v>9-Sep-2000</v>
      </c>
      <c r="R620" s="36">
        <v>36778</v>
      </c>
      <c r="S620" s="52">
        <f t="shared" si="69"/>
        <v>23</v>
      </c>
      <c r="T620" s="55">
        <v>5306.7</v>
      </c>
      <c r="U620" s="15" t="s">
        <v>650</v>
      </c>
      <c r="V620" s="72">
        <v>36778</v>
      </c>
      <c r="W620" s="15">
        <v>0</v>
      </c>
      <c r="X620" s="55">
        <v>5306.7</v>
      </c>
      <c r="Y620" s="15">
        <v>1</v>
      </c>
      <c r="Z620" s="15">
        <v>1</v>
      </c>
      <c r="AA620" s="15" t="s">
        <v>23</v>
      </c>
      <c r="AB620" s="39">
        <v>23</v>
      </c>
    </row>
    <row r="621" spans="1:28" x14ac:dyDescent="0.35">
      <c r="A621" t="s">
        <v>651</v>
      </c>
      <c r="B621">
        <v>1994</v>
      </c>
      <c r="C621" t="s">
        <v>15</v>
      </c>
      <c r="D621" s="43">
        <v>13</v>
      </c>
      <c r="E621">
        <v>3</v>
      </c>
      <c r="F621" s="38">
        <v>5312.17</v>
      </c>
      <c r="G621" t="s">
        <v>11</v>
      </c>
      <c r="H621" t="s">
        <v>11</v>
      </c>
      <c r="I621" t="s">
        <v>23</v>
      </c>
      <c r="J621" s="41">
        <v>1994</v>
      </c>
      <c r="K621" s="44" t="s">
        <v>15</v>
      </c>
      <c r="L621" s="15">
        <f t="shared" si="63"/>
        <v>1</v>
      </c>
      <c r="M621" s="15" t="str">
        <f t="shared" si="64"/>
        <v>tier - 2</v>
      </c>
      <c r="N621" s="15">
        <f t="shared" si="65"/>
        <v>9</v>
      </c>
      <c r="O621" s="9" t="str">
        <f t="shared" si="66"/>
        <v>tier - 2</v>
      </c>
      <c r="P621" s="9" t="str">
        <f t="shared" si="67"/>
        <v>R1012</v>
      </c>
      <c r="Q621" s="36" t="str">
        <f t="shared" si="68"/>
        <v>13-Nov-1994</v>
      </c>
      <c r="R621" s="36">
        <v>34651</v>
      </c>
      <c r="S621" s="52">
        <f t="shared" si="69"/>
        <v>29</v>
      </c>
      <c r="T621" s="55">
        <v>5312.17</v>
      </c>
      <c r="U621" s="15" t="s">
        <v>651</v>
      </c>
      <c r="V621" s="72">
        <v>34651</v>
      </c>
      <c r="W621" s="15">
        <v>3</v>
      </c>
      <c r="X621" s="55">
        <v>5312.17</v>
      </c>
      <c r="Y621" s="15">
        <v>1</v>
      </c>
      <c r="Z621" s="15">
        <v>9</v>
      </c>
      <c r="AA621" s="15" t="s">
        <v>23</v>
      </c>
      <c r="AB621" s="39">
        <v>29</v>
      </c>
    </row>
    <row r="622" spans="1:28" x14ac:dyDescent="0.35">
      <c r="A622" t="s">
        <v>652</v>
      </c>
      <c r="B622">
        <v>1974</v>
      </c>
      <c r="C622" t="s">
        <v>20</v>
      </c>
      <c r="D622" s="43">
        <v>2</v>
      </c>
      <c r="E622">
        <v>0</v>
      </c>
      <c r="F622" s="38">
        <v>5322.24</v>
      </c>
      <c r="G622" t="s">
        <v>11</v>
      </c>
      <c r="H622" t="s">
        <v>16</v>
      </c>
      <c r="I622" t="s">
        <v>23</v>
      </c>
      <c r="J622" s="41">
        <v>1974</v>
      </c>
      <c r="K622" s="44" t="s">
        <v>20</v>
      </c>
      <c r="L622" s="15">
        <f t="shared" si="63"/>
        <v>1</v>
      </c>
      <c r="M622" s="15" t="str">
        <f t="shared" si="64"/>
        <v>tier - 2</v>
      </c>
      <c r="N622" s="15">
        <f t="shared" si="65"/>
        <v>2</v>
      </c>
      <c r="O622" s="9" t="str">
        <f t="shared" si="66"/>
        <v>tier - 1</v>
      </c>
      <c r="P622" s="9" t="str">
        <f t="shared" si="67"/>
        <v>R1012</v>
      </c>
      <c r="Q622" s="36" t="str">
        <f t="shared" si="68"/>
        <v>2-Sep-1974</v>
      </c>
      <c r="R622" s="36">
        <v>27274</v>
      </c>
      <c r="S622" s="52">
        <f t="shared" si="69"/>
        <v>49</v>
      </c>
      <c r="T622" s="55">
        <v>5322.24</v>
      </c>
      <c r="U622" s="15" t="s">
        <v>652</v>
      </c>
      <c r="V622" s="72">
        <v>27274</v>
      </c>
      <c r="W622" s="15">
        <v>0</v>
      </c>
      <c r="X622" s="55">
        <v>5322.24</v>
      </c>
      <c r="Y622" s="15">
        <v>1</v>
      </c>
      <c r="Z622" s="15">
        <v>2</v>
      </c>
      <c r="AA622" s="15" t="s">
        <v>23</v>
      </c>
      <c r="AB622" s="39">
        <v>49</v>
      </c>
    </row>
    <row r="623" spans="1:28" x14ac:dyDescent="0.35">
      <c r="A623" t="s">
        <v>653</v>
      </c>
      <c r="B623">
        <v>1992</v>
      </c>
      <c r="C623" t="s">
        <v>18</v>
      </c>
      <c r="D623" s="43">
        <v>18</v>
      </c>
      <c r="E623">
        <v>3</v>
      </c>
      <c r="F623" s="38">
        <v>5325.65</v>
      </c>
      <c r="G623" t="s">
        <v>11</v>
      </c>
      <c r="H623" t="s">
        <v>16</v>
      </c>
      <c r="I623" t="s">
        <v>42</v>
      </c>
      <c r="J623" s="41">
        <v>1992</v>
      </c>
      <c r="K623" s="44" t="s">
        <v>18</v>
      </c>
      <c r="L623" s="15">
        <f t="shared" si="63"/>
        <v>1</v>
      </c>
      <c r="M623" s="15" t="str">
        <f t="shared" si="64"/>
        <v>tier - 2</v>
      </c>
      <c r="N623" s="15">
        <f t="shared" si="65"/>
        <v>2</v>
      </c>
      <c r="O623" s="9" t="str">
        <f t="shared" si="66"/>
        <v>tier - 1</v>
      </c>
      <c r="P623" s="9" t="str">
        <f t="shared" si="67"/>
        <v>R1011</v>
      </c>
      <c r="Q623" s="36" t="str">
        <f t="shared" si="68"/>
        <v>18-Jun-1992</v>
      </c>
      <c r="R623" s="36">
        <v>33773</v>
      </c>
      <c r="S623" s="52">
        <f t="shared" si="69"/>
        <v>31</v>
      </c>
      <c r="T623" s="55">
        <v>5325.65</v>
      </c>
      <c r="U623" s="15" t="s">
        <v>653</v>
      </c>
      <c r="V623" s="72">
        <v>33773</v>
      </c>
      <c r="W623" s="15">
        <v>3</v>
      </c>
      <c r="X623" s="55">
        <v>5325.65</v>
      </c>
      <c r="Y623" s="15">
        <v>1</v>
      </c>
      <c r="Z623" s="15">
        <v>2</v>
      </c>
      <c r="AA623" s="15" t="s">
        <v>42</v>
      </c>
      <c r="AB623" s="39">
        <v>31</v>
      </c>
    </row>
    <row r="624" spans="1:28" x14ac:dyDescent="0.35">
      <c r="A624" t="s">
        <v>654</v>
      </c>
      <c r="B624">
        <v>1991</v>
      </c>
      <c r="C624" t="s">
        <v>35</v>
      </c>
      <c r="D624" s="43">
        <v>28</v>
      </c>
      <c r="E624">
        <v>2</v>
      </c>
      <c r="F624" s="38">
        <v>5327.4</v>
      </c>
      <c r="G624" t="s">
        <v>11</v>
      </c>
      <c r="H624" t="s">
        <v>16</v>
      </c>
      <c r="I624" t="s">
        <v>23</v>
      </c>
      <c r="J624" s="41">
        <v>1991</v>
      </c>
      <c r="K624" s="44" t="s">
        <v>35</v>
      </c>
      <c r="L624" s="15">
        <f t="shared" si="63"/>
        <v>1</v>
      </c>
      <c r="M624" s="15" t="str">
        <f t="shared" si="64"/>
        <v>tier - 2</v>
      </c>
      <c r="N624" s="15">
        <f t="shared" si="65"/>
        <v>2</v>
      </c>
      <c r="O624" s="9" t="str">
        <f t="shared" si="66"/>
        <v>tier - 1</v>
      </c>
      <c r="P624" s="9" t="str">
        <f t="shared" si="67"/>
        <v>R1012</v>
      </c>
      <c r="Q624" s="36" t="str">
        <f t="shared" si="68"/>
        <v>28-Aug-1991</v>
      </c>
      <c r="R624" s="36">
        <v>33478</v>
      </c>
      <c r="S624" s="52">
        <f t="shared" si="69"/>
        <v>32</v>
      </c>
      <c r="T624" s="55">
        <v>5327.4</v>
      </c>
      <c r="U624" s="15" t="s">
        <v>654</v>
      </c>
      <c r="V624" s="72">
        <v>33478</v>
      </c>
      <c r="W624" s="15">
        <v>2</v>
      </c>
      <c r="X624" s="55">
        <v>5327.4</v>
      </c>
      <c r="Y624" s="15">
        <v>1</v>
      </c>
      <c r="Z624" s="15">
        <v>2</v>
      </c>
      <c r="AA624" s="15" t="s">
        <v>23</v>
      </c>
      <c r="AB624" s="39">
        <v>32</v>
      </c>
    </row>
    <row r="625" spans="1:28" x14ac:dyDescent="0.35">
      <c r="A625" t="s">
        <v>655</v>
      </c>
      <c r="B625">
        <v>1972</v>
      </c>
      <c r="C625" t="s">
        <v>30</v>
      </c>
      <c r="D625" s="43">
        <v>15</v>
      </c>
      <c r="E625">
        <v>0</v>
      </c>
      <c r="F625" s="38">
        <v>5344.81</v>
      </c>
      <c r="G625" t="s">
        <v>11</v>
      </c>
      <c r="H625" t="s">
        <v>12</v>
      </c>
      <c r="I625" t="s">
        <v>13</v>
      </c>
      <c r="J625" s="41">
        <v>1972</v>
      </c>
      <c r="K625" s="44" t="s">
        <v>30</v>
      </c>
      <c r="L625" s="15">
        <f t="shared" si="63"/>
        <v>1</v>
      </c>
      <c r="M625" s="15" t="str">
        <f t="shared" si="64"/>
        <v>tier - 2</v>
      </c>
      <c r="N625" s="15">
        <f t="shared" si="65"/>
        <v>1</v>
      </c>
      <c r="O625" s="9" t="str">
        <f t="shared" si="66"/>
        <v>tier - 3</v>
      </c>
      <c r="P625" s="9" t="str">
        <f t="shared" si="67"/>
        <v>R1013</v>
      </c>
      <c r="Q625" s="36" t="str">
        <f t="shared" si="68"/>
        <v>15-Dec-1972</v>
      </c>
      <c r="R625" s="36">
        <v>26648</v>
      </c>
      <c r="S625" s="52">
        <f t="shared" si="69"/>
        <v>51</v>
      </c>
      <c r="T625" s="55">
        <v>5344.81</v>
      </c>
      <c r="U625" s="15" t="s">
        <v>655</v>
      </c>
      <c r="V625" s="72">
        <v>26648</v>
      </c>
      <c r="W625" s="15">
        <v>0</v>
      </c>
      <c r="X625" s="55">
        <v>5344.81</v>
      </c>
      <c r="Y625" s="15">
        <v>1</v>
      </c>
      <c r="Z625" s="15">
        <v>1</v>
      </c>
      <c r="AA625" s="15" t="s">
        <v>13</v>
      </c>
      <c r="AB625" s="39">
        <v>51</v>
      </c>
    </row>
    <row r="626" spans="1:28" x14ac:dyDescent="0.35">
      <c r="A626" t="s">
        <v>656</v>
      </c>
      <c r="B626">
        <v>1989</v>
      </c>
      <c r="C626" t="s">
        <v>15</v>
      </c>
      <c r="D626" s="43">
        <v>7</v>
      </c>
      <c r="E626">
        <v>1</v>
      </c>
      <c r="F626" s="38">
        <v>5354.07</v>
      </c>
      <c r="G626" t="s">
        <v>11</v>
      </c>
      <c r="H626" t="s">
        <v>12</v>
      </c>
      <c r="I626" t="s">
        <v>247</v>
      </c>
      <c r="J626" s="41">
        <v>1989</v>
      </c>
      <c r="K626" s="44" t="s">
        <v>15</v>
      </c>
      <c r="L626" s="15">
        <f t="shared" si="63"/>
        <v>1</v>
      </c>
      <c r="M626" s="15" t="str">
        <f t="shared" si="64"/>
        <v>tier - 2</v>
      </c>
      <c r="N626" s="15">
        <f t="shared" si="65"/>
        <v>1</v>
      </c>
      <c r="O626" s="9" t="str">
        <f t="shared" si="66"/>
        <v>tier - 3</v>
      </c>
      <c r="P626" s="9" t="str">
        <f t="shared" si="67"/>
        <v>R1024</v>
      </c>
      <c r="Q626" s="36" t="str">
        <f t="shared" si="68"/>
        <v>7-Nov-1989</v>
      </c>
      <c r="R626" s="36">
        <v>32819</v>
      </c>
      <c r="S626" s="52">
        <f t="shared" si="69"/>
        <v>34</v>
      </c>
      <c r="T626" s="55">
        <v>5354.07</v>
      </c>
      <c r="U626" s="15" t="s">
        <v>656</v>
      </c>
      <c r="V626" s="72">
        <v>32819</v>
      </c>
      <c r="W626" s="15">
        <v>1</v>
      </c>
      <c r="X626" s="55">
        <v>5354.07</v>
      </c>
      <c r="Y626" s="15">
        <v>1</v>
      </c>
      <c r="Z626" s="15">
        <v>1</v>
      </c>
      <c r="AA626" s="15" t="s">
        <v>247</v>
      </c>
      <c r="AB626" s="39">
        <v>34</v>
      </c>
    </row>
    <row r="627" spans="1:28" x14ac:dyDescent="0.35">
      <c r="A627" t="s">
        <v>657</v>
      </c>
      <c r="B627">
        <v>1994</v>
      </c>
      <c r="C627" t="s">
        <v>30</v>
      </c>
      <c r="D627" s="43">
        <v>7</v>
      </c>
      <c r="E627">
        <v>0</v>
      </c>
      <c r="F627" s="38">
        <v>5364.66</v>
      </c>
      <c r="G627" t="s">
        <v>11</v>
      </c>
      <c r="H627" t="s">
        <v>16</v>
      </c>
      <c r="I627" t="s">
        <v>42</v>
      </c>
      <c r="J627" s="41">
        <v>1994</v>
      </c>
      <c r="K627" s="44" t="s">
        <v>30</v>
      </c>
      <c r="L627" s="15">
        <f t="shared" si="63"/>
        <v>1</v>
      </c>
      <c r="M627" s="15" t="str">
        <f t="shared" si="64"/>
        <v>tier - 2</v>
      </c>
      <c r="N627" s="15">
        <f t="shared" si="65"/>
        <v>2</v>
      </c>
      <c r="O627" s="9" t="str">
        <f t="shared" si="66"/>
        <v>tier - 1</v>
      </c>
      <c r="P627" s="9" t="str">
        <f t="shared" si="67"/>
        <v>R1011</v>
      </c>
      <c r="Q627" s="36" t="str">
        <f t="shared" si="68"/>
        <v>7-Dec-1994</v>
      </c>
      <c r="R627" s="36">
        <v>34675</v>
      </c>
      <c r="S627" s="52">
        <f t="shared" si="69"/>
        <v>29</v>
      </c>
      <c r="T627" s="55">
        <v>5364.66</v>
      </c>
      <c r="U627" s="15" t="s">
        <v>657</v>
      </c>
      <c r="V627" s="72">
        <v>34675</v>
      </c>
      <c r="W627" s="15">
        <v>0</v>
      </c>
      <c r="X627" s="55">
        <v>5364.66</v>
      </c>
      <c r="Y627" s="15">
        <v>1</v>
      </c>
      <c r="Z627" s="15">
        <v>2</v>
      </c>
      <c r="AA627" s="15" t="s">
        <v>42</v>
      </c>
      <c r="AB627" s="39">
        <v>29</v>
      </c>
    </row>
    <row r="628" spans="1:28" x14ac:dyDescent="0.35">
      <c r="A628" t="s">
        <v>658</v>
      </c>
      <c r="B628">
        <v>1986</v>
      </c>
      <c r="C628" t="s">
        <v>18</v>
      </c>
      <c r="D628" s="43">
        <v>1</v>
      </c>
      <c r="E628">
        <v>1</v>
      </c>
      <c r="F628" s="38">
        <v>5373.36</v>
      </c>
      <c r="G628" t="s">
        <v>11</v>
      </c>
      <c r="H628" t="s">
        <v>11</v>
      </c>
      <c r="I628" t="s">
        <v>23</v>
      </c>
      <c r="J628" s="41">
        <v>1986</v>
      </c>
      <c r="K628" s="44" t="s">
        <v>18</v>
      </c>
      <c r="L628" s="15">
        <f t="shared" si="63"/>
        <v>1</v>
      </c>
      <c r="M628" s="15" t="str">
        <f t="shared" si="64"/>
        <v>tier - 2</v>
      </c>
      <c r="N628" s="15">
        <f t="shared" si="65"/>
        <v>9</v>
      </c>
      <c r="O628" s="9" t="str">
        <f t="shared" si="66"/>
        <v>tier - 2</v>
      </c>
      <c r="P628" s="9" t="str">
        <f t="shared" si="67"/>
        <v>R1012</v>
      </c>
      <c r="Q628" s="36" t="str">
        <f t="shared" si="68"/>
        <v>1-Jun-1986</v>
      </c>
      <c r="R628" s="36">
        <v>31564</v>
      </c>
      <c r="S628" s="52">
        <f t="shared" si="69"/>
        <v>37</v>
      </c>
      <c r="T628" s="55">
        <v>5373.36</v>
      </c>
      <c r="U628" s="15" t="s">
        <v>658</v>
      </c>
      <c r="V628" s="72">
        <v>31564</v>
      </c>
      <c r="W628" s="15">
        <v>1</v>
      </c>
      <c r="X628" s="55">
        <v>5373.36</v>
      </c>
      <c r="Y628" s="15">
        <v>1</v>
      </c>
      <c r="Z628" s="15">
        <v>9</v>
      </c>
      <c r="AA628" s="15" t="s">
        <v>23</v>
      </c>
      <c r="AB628" s="39">
        <v>37</v>
      </c>
    </row>
    <row r="629" spans="1:28" x14ac:dyDescent="0.35">
      <c r="A629" t="s">
        <v>659</v>
      </c>
      <c r="B629">
        <v>1989</v>
      </c>
      <c r="C629" t="s">
        <v>15</v>
      </c>
      <c r="D629" s="43">
        <v>18</v>
      </c>
      <c r="E629">
        <v>2</v>
      </c>
      <c r="F629" s="38">
        <v>5375.04</v>
      </c>
      <c r="G629" t="s">
        <v>11</v>
      </c>
      <c r="H629" t="s">
        <v>16</v>
      </c>
      <c r="I629" t="s">
        <v>42</v>
      </c>
      <c r="J629" s="41">
        <v>1989</v>
      </c>
      <c r="K629" s="44" t="s">
        <v>15</v>
      </c>
      <c r="L629" s="15">
        <f t="shared" si="63"/>
        <v>1</v>
      </c>
      <c r="M629" s="15" t="str">
        <f t="shared" si="64"/>
        <v>tier - 2</v>
      </c>
      <c r="N629" s="15">
        <f t="shared" si="65"/>
        <v>2</v>
      </c>
      <c r="O629" s="9" t="str">
        <f t="shared" si="66"/>
        <v>tier - 1</v>
      </c>
      <c r="P629" s="9" t="str">
        <f t="shared" si="67"/>
        <v>R1011</v>
      </c>
      <c r="Q629" s="36" t="str">
        <f t="shared" si="68"/>
        <v>18-Nov-1989</v>
      </c>
      <c r="R629" s="36">
        <v>32830</v>
      </c>
      <c r="S629" s="52">
        <f t="shared" si="69"/>
        <v>34</v>
      </c>
      <c r="T629" s="55">
        <v>5375.04</v>
      </c>
      <c r="U629" s="15" t="s">
        <v>659</v>
      </c>
      <c r="V629" s="72">
        <v>32830</v>
      </c>
      <c r="W629" s="15">
        <v>2</v>
      </c>
      <c r="X629" s="55">
        <v>5375.04</v>
      </c>
      <c r="Y629" s="15">
        <v>1</v>
      </c>
      <c r="Z629" s="15">
        <v>2</v>
      </c>
      <c r="AA629" s="15" t="s">
        <v>42</v>
      </c>
      <c r="AB629" s="39">
        <v>34</v>
      </c>
    </row>
    <row r="630" spans="1:28" x14ac:dyDescent="0.35">
      <c r="A630" t="s">
        <v>660</v>
      </c>
      <c r="B630">
        <v>1986</v>
      </c>
      <c r="C630" t="s">
        <v>10</v>
      </c>
      <c r="D630" s="43">
        <v>22</v>
      </c>
      <c r="E630">
        <v>1</v>
      </c>
      <c r="F630" s="38">
        <v>5377.46</v>
      </c>
      <c r="G630" t="s">
        <v>11</v>
      </c>
      <c r="H630" t="s">
        <v>12</v>
      </c>
      <c r="I630" t="s">
        <v>23</v>
      </c>
      <c r="J630" s="41">
        <v>1986</v>
      </c>
      <c r="K630" s="44" t="s">
        <v>10</v>
      </c>
      <c r="L630" s="15">
        <f t="shared" si="63"/>
        <v>1</v>
      </c>
      <c r="M630" s="15" t="str">
        <f t="shared" si="64"/>
        <v>tier - 2</v>
      </c>
      <c r="N630" s="15">
        <f t="shared" si="65"/>
        <v>1</v>
      </c>
      <c r="O630" s="9" t="str">
        <f t="shared" si="66"/>
        <v>tier - 3</v>
      </c>
      <c r="P630" s="9" t="str">
        <f t="shared" si="67"/>
        <v>R1012</v>
      </c>
      <c r="Q630" s="36" t="str">
        <f t="shared" si="68"/>
        <v>22-Jul-1986</v>
      </c>
      <c r="R630" s="36">
        <v>31615</v>
      </c>
      <c r="S630" s="52">
        <f t="shared" si="69"/>
        <v>37</v>
      </c>
      <c r="T630" s="55">
        <v>5377.46</v>
      </c>
      <c r="U630" s="15" t="s">
        <v>660</v>
      </c>
      <c r="V630" s="72">
        <v>31615</v>
      </c>
      <c r="W630" s="15">
        <v>1</v>
      </c>
      <c r="X630" s="55">
        <v>5377.46</v>
      </c>
      <c r="Y630" s="15">
        <v>1</v>
      </c>
      <c r="Z630" s="15">
        <v>1</v>
      </c>
      <c r="AA630" s="15" t="s">
        <v>23</v>
      </c>
      <c r="AB630" s="39">
        <v>37</v>
      </c>
    </row>
    <row r="631" spans="1:28" x14ac:dyDescent="0.35">
      <c r="A631" t="s">
        <v>661</v>
      </c>
      <c r="B631">
        <v>1984</v>
      </c>
      <c r="C631" t="s">
        <v>18</v>
      </c>
      <c r="D631" s="43">
        <v>1</v>
      </c>
      <c r="E631">
        <v>0</v>
      </c>
      <c r="F631" s="38">
        <v>5383.54</v>
      </c>
      <c r="G631" t="s">
        <v>11</v>
      </c>
      <c r="H631" t="s">
        <v>12</v>
      </c>
      <c r="I631" t="s">
        <v>42</v>
      </c>
      <c r="J631" s="41">
        <v>1984</v>
      </c>
      <c r="K631" s="44" t="s">
        <v>18</v>
      </c>
      <c r="L631" s="15">
        <f t="shared" si="63"/>
        <v>1</v>
      </c>
      <c r="M631" s="15" t="str">
        <f t="shared" si="64"/>
        <v>tier - 2</v>
      </c>
      <c r="N631" s="15">
        <f t="shared" si="65"/>
        <v>1</v>
      </c>
      <c r="O631" s="9" t="str">
        <f t="shared" si="66"/>
        <v>tier - 3</v>
      </c>
      <c r="P631" s="9" t="str">
        <f t="shared" si="67"/>
        <v>R1011</v>
      </c>
      <c r="Q631" s="36" t="str">
        <f t="shared" si="68"/>
        <v>1-Jun-1984</v>
      </c>
      <c r="R631" s="36">
        <v>30834</v>
      </c>
      <c r="S631" s="52">
        <f t="shared" si="69"/>
        <v>39</v>
      </c>
      <c r="T631" s="55">
        <v>5383.54</v>
      </c>
      <c r="U631" s="15" t="s">
        <v>661</v>
      </c>
      <c r="V631" s="72">
        <v>30834</v>
      </c>
      <c r="W631" s="15">
        <v>0</v>
      </c>
      <c r="X631" s="55">
        <v>5383.54</v>
      </c>
      <c r="Y631" s="15">
        <v>1</v>
      </c>
      <c r="Z631" s="15">
        <v>1</v>
      </c>
      <c r="AA631" s="15" t="s">
        <v>42</v>
      </c>
      <c r="AB631" s="39">
        <v>39</v>
      </c>
    </row>
    <row r="632" spans="1:28" x14ac:dyDescent="0.35">
      <c r="A632" t="s">
        <v>662</v>
      </c>
      <c r="B632">
        <v>1988</v>
      </c>
      <c r="C632" t="s">
        <v>35</v>
      </c>
      <c r="D632" s="43">
        <v>8</v>
      </c>
      <c r="E632">
        <v>1</v>
      </c>
      <c r="F632" s="38">
        <v>5385.34</v>
      </c>
      <c r="G632" t="s">
        <v>11</v>
      </c>
      <c r="H632" t="s">
        <v>12</v>
      </c>
      <c r="I632" t="s">
        <v>23</v>
      </c>
      <c r="J632" s="41">
        <v>1988</v>
      </c>
      <c r="K632" s="44" t="s">
        <v>35</v>
      </c>
      <c r="L632" s="15">
        <f t="shared" si="63"/>
        <v>1</v>
      </c>
      <c r="M632" s="15" t="str">
        <f t="shared" si="64"/>
        <v>tier - 2</v>
      </c>
      <c r="N632" s="15">
        <f t="shared" si="65"/>
        <v>1</v>
      </c>
      <c r="O632" s="9" t="str">
        <f t="shared" si="66"/>
        <v>tier - 3</v>
      </c>
      <c r="P632" s="9" t="str">
        <f t="shared" si="67"/>
        <v>R1012</v>
      </c>
      <c r="Q632" s="36" t="str">
        <f t="shared" si="68"/>
        <v>8-Aug-1988</v>
      </c>
      <c r="R632" s="36">
        <v>32363</v>
      </c>
      <c r="S632" s="52">
        <f t="shared" si="69"/>
        <v>35</v>
      </c>
      <c r="T632" s="55">
        <v>5385.34</v>
      </c>
      <c r="U632" s="15" t="s">
        <v>662</v>
      </c>
      <c r="V632" s="72">
        <v>32363</v>
      </c>
      <c r="W632" s="15">
        <v>1</v>
      </c>
      <c r="X632" s="55">
        <v>5385.34</v>
      </c>
      <c r="Y632" s="15">
        <v>1</v>
      </c>
      <c r="Z632" s="15">
        <v>1</v>
      </c>
      <c r="AA632" s="15" t="s">
        <v>23</v>
      </c>
      <c r="AB632" s="39">
        <v>35</v>
      </c>
    </row>
    <row r="633" spans="1:28" x14ac:dyDescent="0.35">
      <c r="A633" t="s">
        <v>663</v>
      </c>
      <c r="B633">
        <v>1989</v>
      </c>
      <c r="C633" t="s">
        <v>15</v>
      </c>
      <c r="D633" s="43">
        <v>6</v>
      </c>
      <c r="E633">
        <v>3</v>
      </c>
      <c r="F633" s="38">
        <v>5396.44</v>
      </c>
      <c r="G633" t="s">
        <v>11</v>
      </c>
      <c r="H633" t="s">
        <v>12</v>
      </c>
      <c r="I633" t="s">
        <v>13</v>
      </c>
      <c r="J633" s="41">
        <v>1989</v>
      </c>
      <c r="K633" s="44" t="s">
        <v>15</v>
      </c>
      <c r="L633" s="15">
        <f t="shared" si="63"/>
        <v>1</v>
      </c>
      <c r="M633" s="15" t="str">
        <f t="shared" si="64"/>
        <v>tier - 2</v>
      </c>
      <c r="N633" s="15">
        <f t="shared" si="65"/>
        <v>1</v>
      </c>
      <c r="O633" s="9" t="str">
        <f t="shared" si="66"/>
        <v>tier - 3</v>
      </c>
      <c r="P633" s="9" t="str">
        <f t="shared" si="67"/>
        <v>R1013</v>
      </c>
      <c r="Q633" s="36" t="str">
        <f t="shared" si="68"/>
        <v>6-Nov-1989</v>
      </c>
      <c r="R633" s="36">
        <v>32818</v>
      </c>
      <c r="S633" s="52">
        <f t="shared" si="69"/>
        <v>34</v>
      </c>
      <c r="T633" s="55">
        <v>5396.44</v>
      </c>
      <c r="U633" s="15" t="s">
        <v>663</v>
      </c>
      <c r="V633" s="72">
        <v>32818</v>
      </c>
      <c r="W633" s="15">
        <v>3</v>
      </c>
      <c r="X633" s="55">
        <v>5396.44</v>
      </c>
      <c r="Y633" s="15">
        <v>1</v>
      </c>
      <c r="Z633" s="15">
        <v>1</v>
      </c>
      <c r="AA633" s="15" t="s">
        <v>13</v>
      </c>
      <c r="AB633" s="39">
        <v>34</v>
      </c>
    </row>
    <row r="634" spans="1:28" x14ac:dyDescent="0.35">
      <c r="A634" t="s">
        <v>664</v>
      </c>
      <c r="B634">
        <v>1984</v>
      </c>
      <c r="C634" t="s">
        <v>20</v>
      </c>
      <c r="D634" s="43">
        <v>3</v>
      </c>
      <c r="E634">
        <v>0</v>
      </c>
      <c r="F634" s="38">
        <v>5397.62</v>
      </c>
      <c r="G634" t="s">
        <v>11</v>
      </c>
      <c r="H634" t="s">
        <v>11</v>
      </c>
      <c r="I634" t="s">
        <v>13</v>
      </c>
      <c r="J634" s="41">
        <v>1984</v>
      </c>
      <c r="K634" s="44" t="s">
        <v>20</v>
      </c>
      <c r="L634" s="15">
        <f t="shared" si="63"/>
        <v>1</v>
      </c>
      <c r="M634" s="15" t="str">
        <f t="shared" si="64"/>
        <v>tier - 2</v>
      </c>
      <c r="N634" s="15">
        <f t="shared" si="65"/>
        <v>9</v>
      </c>
      <c r="O634" s="9" t="str">
        <f t="shared" si="66"/>
        <v>tier - 2</v>
      </c>
      <c r="P634" s="9" t="str">
        <f t="shared" si="67"/>
        <v>R1013</v>
      </c>
      <c r="Q634" s="36" t="str">
        <f t="shared" si="68"/>
        <v>3-Sep-1984</v>
      </c>
      <c r="R634" s="36">
        <v>30928</v>
      </c>
      <c r="S634" s="52">
        <f t="shared" si="69"/>
        <v>39</v>
      </c>
      <c r="T634" s="55">
        <v>5397.62</v>
      </c>
      <c r="U634" s="15" t="s">
        <v>664</v>
      </c>
      <c r="V634" s="72">
        <v>30928</v>
      </c>
      <c r="W634" s="15">
        <v>0</v>
      </c>
      <c r="X634" s="55">
        <v>5397.62</v>
      </c>
      <c r="Y634" s="15">
        <v>1</v>
      </c>
      <c r="Z634" s="15">
        <v>9</v>
      </c>
      <c r="AA634" s="15" t="s">
        <v>13</v>
      </c>
      <c r="AB634" s="39">
        <v>39</v>
      </c>
    </row>
    <row r="635" spans="1:28" x14ac:dyDescent="0.35">
      <c r="A635" t="s">
        <v>665</v>
      </c>
      <c r="B635">
        <v>1984</v>
      </c>
      <c r="C635" t="s">
        <v>35</v>
      </c>
      <c r="D635" s="43">
        <v>1</v>
      </c>
      <c r="E635">
        <v>0</v>
      </c>
      <c r="F635" s="38">
        <v>5400.98</v>
      </c>
      <c r="G635" t="s">
        <v>11</v>
      </c>
      <c r="H635" t="s">
        <v>11</v>
      </c>
      <c r="I635" t="s">
        <v>13</v>
      </c>
      <c r="J635" s="41">
        <v>1984</v>
      </c>
      <c r="K635" s="44" t="s">
        <v>35</v>
      </c>
      <c r="L635" s="15">
        <f t="shared" si="63"/>
        <v>1</v>
      </c>
      <c r="M635" s="15" t="str">
        <f t="shared" si="64"/>
        <v>tier - 2</v>
      </c>
      <c r="N635" s="15">
        <f t="shared" si="65"/>
        <v>9</v>
      </c>
      <c r="O635" s="9" t="str">
        <f t="shared" si="66"/>
        <v>tier - 2</v>
      </c>
      <c r="P635" s="9" t="str">
        <f t="shared" si="67"/>
        <v>R1013</v>
      </c>
      <c r="Q635" s="36" t="str">
        <f t="shared" si="68"/>
        <v>1-Aug-1984</v>
      </c>
      <c r="R635" s="36">
        <v>30895</v>
      </c>
      <c r="S635" s="52">
        <f t="shared" si="69"/>
        <v>39</v>
      </c>
      <c r="T635" s="55">
        <v>5400.98</v>
      </c>
      <c r="U635" s="15" t="s">
        <v>665</v>
      </c>
      <c r="V635" s="72">
        <v>30895</v>
      </c>
      <c r="W635" s="15">
        <v>0</v>
      </c>
      <c r="X635" s="55">
        <v>5400.98</v>
      </c>
      <c r="Y635" s="15">
        <v>1</v>
      </c>
      <c r="Z635" s="15">
        <v>9</v>
      </c>
      <c r="AA635" s="15" t="s">
        <v>13</v>
      </c>
      <c r="AB635" s="39">
        <v>39</v>
      </c>
    </row>
    <row r="636" spans="1:28" x14ac:dyDescent="0.35">
      <c r="A636" t="s">
        <v>666</v>
      </c>
      <c r="B636">
        <v>1985</v>
      </c>
      <c r="C636" t="s">
        <v>30</v>
      </c>
      <c r="D636" s="43">
        <v>23</v>
      </c>
      <c r="E636">
        <v>3</v>
      </c>
      <c r="F636" s="38">
        <v>5402.89</v>
      </c>
      <c r="G636" t="s">
        <v>11</v>
      </c>
      <c r="H636" t="s">
        <v>16</v>
      </c>
      <c r="I636" t="s">
        <v>13</v>
      </c>
      <c r="J636" s="41">
        <v>1985</v>
      </c>
      <c r="K636" s="44" t="s">
        <v>30</v>
      </c>
      <c r="L636" s="15">
        <f t="shared" si="63"/>
        <v>1</v>
      </c>
      <c r="M636" s="15" t="str">
        <f t="shared" si="64"/>
        <v>tier - 2</v>
      </c>
      <c r="N636" s="15">
        <f t="shared" si="65"/>
        <v>2</v>
      </c>
      <c r="O636" s="9" t="str">
        <f t="shared" si="66"/>
        <v>tier - 1</v>
      </c>
      <c r="P636" s="9" t="str">
        <f t="shared" si="67"/>
        <v>R1013</v>
      </c>
      <c r="Q636" s="36" t="str">
        <f t="shared" si="68"/>
        <v>23-Dec-1985</v>
      </c>
      <c r="R636" s="36">
        <v>31404</v>
      </c>
      <c r="S636" s="52">
        <f t="shared" si="69"/>
        <v>37</v>
      </c>
      <c r="T636" s="55">
        <v>5402.89</v>
      </c>
      <c r="U636" s="15" t="s">
        <v>666</v>
      </c>
      <c r="V636" s="72">
        <v>31404</v>
      </c>
      <c r="W636" s="15">
        <v>3</v>
      </c>
      <c r="X636" s="55">
        <v>5402.89</v>
      </c>
      <c r="Y636" s="15">
        <v>1</v>
      </c>
      <c r="Z636" s="15">
        <v>2</v>
      </c>
      <c r="AA636" s="15" t="s">
        <v>13</v>
      </c>
      <c r="AB636" s="39">
        <v>37</v>
      </c>
    </row>
    <row r="637" spans="1:28" x14ac:dyDescent="0.35">
      <c r="A637" t="s">
        <v>667</v>
      </c>
      <c r="B637">
        <v>1975</v>
      </c>
      <c r="C637" t="s">
        <v>20</v>
      </c>
      <c r="D637" s="43">
        <v>27</v>
      </c>
      <c r="E637">
        <v>1</v>
      </c>
      <c r="F637" s="38">
        <v>5411.99</v>
      </c>
      <c r="G637" t="s">
        <v>11</v>
      </c>
      <c r="H637" t="s">
        <v>12</v>
      </c>
      <c r="I637" t="s">
        <v>23</v>
      </c>
      <c r="J637" s="41">
        <v>1975</v>
      </c>
      <c r="K637" s="44" t="s">
        <v>20</v>
      </c>
      <c r="L637" s="15">
        <f t="shared" si="63"/>
        <v>1</v>
      </c>
      <c r="M637" s="15" t="str">
        <f t="shared" si="64"/>
        <v>tier - 2</v>
      </c>
      <c r="N637" s="15">
        <f t="shared" si="65"/>
        <v>1</v>
      </c>
      <c r="O637" s="9" t="str">
        <f t="shared" si="66"/>
        <v>tier - 3</v>
      </c>
      <c r="P637" s="9" t="str">
        <f t="shared" si="67"/>
        <v>R1012</v>
      </c>
      <c r="Q637" s="36" t="str">
        <f t="shared" si="68"/>
        <v>27-Sep-1975</v>
      </c>
      <c r="R637" s="36">
        <v>27664</v>
      </c>
      <c r="S637" s="52">
        <f t="shared" si="69"/>
        <v>48</v>
      </c>
      <c r="T637" s="55">
        <v>5411.99</v>
      </c>
      <c r="U637" s="15" t="s">
        <v>667</v>
      </c>
      <c r="V637" s="72">
        <v>27664</v>
      </c>
      <c r="W637" s="15">
        <v>1</v>
      </c>
      <c r="X637" s="55">
        <v>5411.99</v>
      </c>
      <c r="Y637" s="15">
        <v>1</v>
      </c>
      <c r="Z637" s="15">
        <v>1</v>
      </c>
      <c r="AA637" s="15" t="s">
        <v>23</v>
      </c>
      <c r="AB637" s="39">
        <v>48</v>
      </c>
    </row>
    <row r="638" spans="1:28" x14ac:dyDescent="0.35">
      <c r="A638" t="s">
        <v>668</v>
      </c>
      <c r="B638">
        <v>1982</v>
      </c>
      <c r="C638" t="s">
        <v>20</v>
      </c>
      <c r="D638" s="43">
        <v>27</v>
      </c>
      <c r="E638">
        <v>0</v>
      </c>
      <c r="F638" s="38">
        <v>5415.66</v>
      </c>
      <c r="G638" t="s">
        <v>11</v>
      </c>
      <c r="H638" t="s">
        <v>12</v>
      </c>
      <c r="I638" t="s">
        <v>13</v>
      </c>
      <c r="J638" s="41">
        <v>1982</v>
      </c>
      <c r="K638" s="44" t="s">
        <v>20</v>
      </c>
      <c r="L638" s="15">
        <f t="shared" si="63"/>
        <v>1</v>
      </c>
      <c r="M638" s="15" t="str">
        <f t="shared" si="64"/>
        <v>tier - 2</v>
      </c>
      <c r="N638" s="15">
        <f t="shared" si="65"/>
        <v>1</v>
      </c>
      <c r="O638" s="9" t="str">
        <f t="shared" si="66"/>
        <v>tier - 3</v>
      </c>
      <c r="P638" s="9" t="str">
        <f t="shared" si="67"/>
        <v>R1013</v>
      </c>
      <c r="Q638" s="36" t="str">
        <f t="shared" si="68"/>
        <v>27-Sep-1982</v>
      </c>
      <c r="R638" s="36">
        <v>30221</v>
      </c>
      <c r="S638" s="52">
        <f t="shared" si="69"/>
        <v>41</v>
      </c>
      <c r="T638" s="55">
        <v>5415.66</v>
      </c>
      <c r="U638" s="15" t="s">
        <v>668</v>
      </c>
      <c r="V638" s="72">
        <v>30221</v>
      </c>
      <c r="W638" s="15">
        <v>0</v>
      </c>
      <c r="X638" s="55">
        <v>5415.66</v>
      </c>
      <c r="Y638" s="15">
        <v>1</v>
      </c>
      <c r="Z638" s="15">
        <v>1</v>
      </c>
      <c r="AA638" s="15" t="s">
        <v>13</v>
      </c>
      <c r="AB638" s="39">
        <v>41</v>
      </c>
    </row>
    <row r="639" spans="1:28" x14ac:dyDescent="0.35">
      <c r="A639" t="s">
        <v>669</v>
      </c>
      <c r="B639">
        <v>1991</v>
      </c>
      <c r="C639" t="s">
        <v>10</v>
      </c>
      <c r="D639" s="43">
        <v>6</v>
      </c>
      <c r="E639">
        <v>3</v>
      </c>
      <c r="F639" s="38">
        <v>5425.02</v>
      </c>
      <c r="G639" t="s">
        <v>11</v>
      </c>
      <c r="H639" t="s">
        <v>16</v>
      </c>
      <c r="I639" t="s">
        <v>23</v>
      </c>
      <c r="J639" s="41">
        <v>1991</v>
      </c>
      <c r="K639" s="44" t="s">
        <v>10</v>
      </c>
      <c r="L639" s="15">
        <f t="shared" si="63"/>
        <v>1</v>
      </c>
      <c r="M639" s="15" t="str">
        <f t="shared" si="64"/>
        <v>tier - 2</v>
      </c>
      <c r="N639" s="15">
        <f t="shared" si="65"/>
        <v>2</v>
      </c>
      <c r="O639" s="9" t="str">
        <f t="shared" si="66"/>
        <v>tier - 1</v>
      </c>
      <c r="P639" s="9" t="str">
        <f t="shared" si="67"/>
        <v>R1012</v>
      </c>
      <c r="Q639" s="36" t="str">
        <f t="shared" si="68"/>
        <v>6-Jul-1991</v>
      </c>
      <c r="R639" s="36">
        <v>33425</v>
      </c>
      <c r="S639" s="52">
        <f t="shared" si="69"/>
        <v>32</v>
      </c>
      <c r="T639" s="55">
        <v>5425.02</v>
      </c>
      <c r="U639" s="15" t="s">
        <v>669</v>
      </c>
      <c r="V639" s="72">
        <v>33425</v>
      </c>
      <c r="W639" s="15">
        <v>3</v>
      </c>
      <c r="X639" s="55">
        <v>5425.02</v>
      </c>
      <c r="Y639" s="15">
        <v>1</v>
      </c>
      <c r="Z639" s="15">
        <v>2</v>
      </c>
      <c r="AA639" s="15" t="s">
        <v>23</v>
      </c>
      <c r="AB639" s="39">
        <v>32</v>
      </c>
    </row>
    <row r="640" spans="1:28" x14ac:dyDescent="0.35">
      <c r="A640" t="s">
        <v>670</v>
      </c>
      <c r="B640">
        <v>1992</v>
      </c>
      <c r="C640" t="s">
        <v>20</v>
      </c>
      <c r="D640" s="43">
        <v>17</v>
      </c>
      <c r="E640">
        <v>3</v>
      </c>
      <c r="F640" s="38">
        <v>5428.73</v>
      </c>
      <c r="G640" t="s">
        <v>12</v>
      </c>
      <c r="H640" t="s">
        <v>16</v>
      </c>
      <c r="I640" t="s">
        <v>356</v>
      </c>
      <c r="J640" s="41">
        <v>1992</v>
      </c>
      <c r="K640" s="44" t="s">
        <v>20</v>
      </c>
      <c r="L640" s="15">
        <f t="shared" si="63"/>
        <v>4</v>
      </c>
      <c r="M640" s="15" t="str">
        <f t="shared" si="64"/>
        <v>tier - 3</v>
      </c>
      <c r="N640" s="15">
        <f t="shared" si="65"/>
        <v>2</v>
      </c>
      <c r="O640" s="9" t="str">
        <f t="shared" si="66"/>
        <v>tier - 1</v>
      </c>
      <c r="P640" s="9" t="str">
        <f t="shared" si="67"/>
        <v>R1017</v>
      </c>
      <c r="Q640" s="36" t="str">
        <f t="shared" si="68"/>
        <v>17-Sep-1992</v>
      </c>
      <c r="R640" s="36">
        <v>33864</v>
      </c>
      <c r="S640" s="52">
        <f t="shared" si="69"/>
        <v>31</v>
      </c>
      <c r="T640" s="55">
        <v>5428.73</v>
      </c>
      <c r="U640" s="15" t="s">
        <v>670</v>
      </c>
      <c r="V640" s="72">
        <v>33864</v>
      </c>
      <c r="W640" s="15">
        <v>3</v>
      </c>
      <c r="X640" s="55">
        <v>5428.73</v>
      </c>
      <c r="Y640" s="15">
        <v>4</v>
      </c>
      <c r="Z640" s="15">
        <v>2</v>
      </c>
      <c r="AA640" s="15" t="s">
        <v>356</v>
      </c>
      <c r="AB640" s="39">
        <v>31</v>
      </c>
    </row>
    <row r="641" spans="1:28" x14ac:dyDescent="0.35">
      <c r="A641" t="s">
        <v>671</v>
      </c>
      <c r="B641">
        <v>1978</v>
      </c>
      <c r="C641" t="s">
        <v>18</v>
      </c>
      <c r="D641" s="43">
        <v>8</v>
      </c>
      <c r="E641">
        <v>2</v>
      </c>
      <c r="F641" s="38">
        <v>5428.98</v>
      </c>
      <c r="G641" t="s">
        <v>11</v>
      </c>
      <c r="H641" t="s">
        <v>11</v>
      </c>
      <c r="I641" t="s">
        <v>23</v>
      </c>
      <c r="J641" s="41">
        <v>1978</v>
      </c>
      <c r="K641" s="44" t="s">
        <v>18</v>
      </c>
      <c r="L641" s="15">
        <f t="shared" si="63"/>
        <v>1</v>
      </c>
      <c r="M641" s="15" t="str">
        <f t="shared" si="64"/>
        <v>tier - 2</v>
      </c>
      <c r="N641" s="15">
        <f t="shared" si="65"/>
        <v>9</v>
      </c>
      <c r="O641" s="9" t="str">
        <f t="shared" si="66"/>
        <v>tier - 2</v>
      </c>
      <c r="P641" s="9" t="str">
        <f t="shared" si="67"/>
        <v>R1012</v>
      </c>
      <c r="Q641" s="36" t="str">
        <f t="shared" si="68"/>
        <v>8-Jun-1978</v>
      </c>
      <c r="R641" s="36">
        <v>28649</v>
      </c>
      <c r="S641" s="52">
        <f t="shared" si="69"/>
        <v>45</v>
      </c>
      <c r="T641" s="55">
        <v>5428.98</v>
      </c>
      <c r="U641" s="15" t="s">
        <v>671</v>
      </c>
      <c r="V641" s="72">
        <v>28649</v>
      </c>
      <c r="W641" s="15">
        <v>2</v>
      </c>
      <c r="X641" s="55">
        <v>5428.98</v>
      </c>
      <c r="Y641" s="15">
        <v>1</v>
      </c>
      <c r="Z641" s="15">
        <v>9</v>
      </c>
      <c r="AA641" s="15" t="s">
        <v>23</v>
      </c>
      <c r="AB641" s="39">
        <v>45</v>
      </c>
    </row>
    <row r="642" spans="1:28" x14ac:dyDescent="0.35">
      <c r="A642" t="s">
        <v>672</v>
      </c>
      <c r="B642">
        <v>1982</v>
      </c>
      <c r="C642" t="s">
        <v>35</v>
      </c>
      <c r="D642" s="43">
        <v>25</v>
      </c>
      <c r="E642">
        <v>0</v>
      </c>
      <c r="F642" s="38">
        <v>5438.75</v>
      </c>
      <c r="G642" t="s">
        <v>12</v>
      </c>
      <c r="H642" t="s">
        <v>11</v>
      </c>
      <c r="I642" t="s">
        <v>13</v>
      </c>
      <c r="J642" s="41">
        <v>1982</v>
      </c>
      <c r="K642" s="44" t="s">
        <v>35</v>
      </c>
      <c r="L642" s="15">
        <f t="shared" si="63"/>
        <v>4</v>
      </c>
      <c r="M642" s="15" t="str">
        <f t="shared" si="64"/>
        <v>tier - 3</v>
      </c>
      <c r="N642" s="15">
        <f t="shared" si="65"/>
        <v>9</v>
      </c>
      <c r="O642" s="9" t="str">
        <f t="shared" si="66"/>
        <v>tier - 2</v>
      </c>
      <c r="P642" s="9" t="str">
        <f t="shared" si="67"/>
        <v>R1013</v>
      </c>
      <c r="Q642" s="36" t="str">
        <f t="shared" si="68"/>
        <v>25-Aug-1982</v>
      </c>
      <c r="R642" s="36">
        <v>30188</v>
      </c>
      <c r="S642" s="52">
        <f t="shared" si="69"/>
        <v>41</v>
      </c>
      <c r="T642" s="55">
        <v>5438.75</v>
      </c>
      <c r="U642" s="15" t="s">
        <v>672</v>
      </c>
      <c r="V642" s="72">
        <v>30188</v>
      </c>
      <c r="W642" s="15">
        <v>0</v>
      </c>
      <c r="X642" s="55">
        <v>5438.75</v>
      </c>
      <c r="Y642" s="15">
        <v>4</v>
      </c>
      <c r="Z642" s="15">
        <v>9</v>
      </c>
      <c r="AA642" s="15" t="s">
        <v>13</v>
      </c>
      <c r="AB642" s="39">
        <v>41</v>
      </c>
    </row>
    <row r="643" spans="1:28" x14ac:dyDescent="0.35">
      <c r="A643" t="s">
        <v>673</v>
      </c>
      <c r="B643">
        <v>1986</v>
      </c>
      <c r="C643" t="s">
        <v>30</v>
      </c>
      <c r="D643" s="43">
        <v>25</v>
      </c>
      <c r="E643">
        <v>0</v>
      </c>
      <c r="F643" s="38">
        <v>5458.05</v>
      </c>
      <c r="G643" t="s">
        <v>11</v>
      </c>
      <c r="H643" t="s">
        <v>11</v>
      </c>
      <c r="I643" t="s">
        <v>247</v>
      </c>
      <c r="J643" s="41">
        <v>1986</v>
      </c>
      <c r="K643" s="44" t="s">
        <v>30</v>
      </c>
      <c r="L643" s="15">
        <f t="shared" si="63"/>
        <v>1</v>
      </c>
      <c r="M643" s="15" t="str">
        <f t="shared" si="64"/>
        <v>tier - 2</v>
      </c>
      <c r="N643" s="15">
        <f t="shared" si="65"/>
        <v>9</v>
      </c>
      <c r="O643" s="9" t="str">
        <f t="shared" si="66"/>
        <v>tier - 2</v>
      </c>
      <c r="P643" s="9" t="str">
        <f t="shared" si="67"/>
        <v>R1024</v>
      </c>
      <c r="Q643" s="36" t="str">
        <f t="shared" si="68"/>
        <v>25-Dec-1986</v>
      </c>
      <c r="R643" s="36">
        <v>31771</v>
      </c>
      <c r="S643" s="52">
        <f t="shared" si="69"/>
        <v>36</v>
      </c>
      <c r="T643" s="55">
        <v>5458.05</v>
      </c>
      <c r="U643" s="15" t="s">
        <v>673</v>
      </c>
      <c r="V643" s="72">
        <v>31771</v>
      </c>
      <c r="W643" s="15">
        <v>0</v>
      </c>
      <c r="X643" s="55">
        <v>5458.05</v>
      </c>
      <c r="Y643" s="15">
        <v>1</v>
      </c>
      <c r="Z643" s="15">
        <v>9</v>
      </c>
      <c r="AA643" s="15" t="s">
        <v>247</v>
      </c>
      <c r="AB643" s="39">
        <v>36</v>
      </c>
    </row>
    <row r="644" spans="1:28" x14ac:dyDescent="0.35">
      <c r="A644" t="s">
        <v>674</v>
      </c>
      <c r="B644">
        <v>1973</v>
      </c>
      <c r="C644" t="s">
        <v>37</v>
      </c>
      <c r="D644" s="43">
        <v>24</v>
      </c>
      <c r="E644">
        <v>0</v>
      </c>
      <c r="F644" s="38">
        <v>5466.88</v>
      </c>
      <c r="G644" t="s">
        <v>11</v>
      </c>
      <c r="H644" t="s">
        <v>11</v>
      </c>
      <c r="I644" t="s">
        <v>13</v>
      </c>
      <c r="J644" s="41">
        <v>1973</v>
      </c>
      <c r="K644" s="44" t="s">
        <v>37</v>
      </c>
      <c r="L644" s="15">
        <f t="shared" si="63"/>
        <v>1</v>
      </c>
      <c r="M644" s="15" t="str">
        <f t="shared" si="64"/>
        <v>tier - 2</v>
      </c>
      <c r="N644" s="15">
        <f t="shared" si="65"/>
        <v>9</v>
      </c>
      <c r="O644" s="9" t="str">
        <f t="shared" si="66"/>
        <v>tier - 2</v>
      </c>
      <c r="P644" s="9" t="str">
        <f t="shared" si="67"/>
        <v>R1013</v>
      </c>
      <c r="Q644" s="36" t="str">
        <f t="shared" si="68"/>
        <v>24-Oct-1973</v>
      </c>
      <c r="R644" s="36">
        <v>26961</v>
      </c>
      <c r="S644" s="52">
        <f t="shared" si="69"/>
        <v>50</v>
      </c>
      <c r="T644" s="55">
        <v>5466.88</v>
      </c>
      <c r="U644" s="15" t="s">
        <v>674</v>
      </c>
      <c r="V644" s="72">
        <v>26961</v>
      </c>
      <c r="W644" s="15">
        <v>0</v>
      </c>
      <c r="X644" s="55">
        <v>5466.88</v>
      </c>
      <c r="Y644" s="15">
        <v>1</v>
      </c>
      <c r="Z644" s="15">
        <v>9</v>
      </c>
      <c r="AA644" s="15" t="s">
        <v>13</v>
      </c>
      <c r="AB644" s="39">
        <v>50</v>
      </c>
    </row>
    <row r="645" spans="1:28" x14ac:dyDescent="0.35">
      <c r="A645" t="s">
        <v>675</v>
      </c>
      <c r="B645">
        <v>1986</v>
      </c>
      <c r="C645" t="s">
        <v>30</v>
      </c>
      <c r="D645" s="43">
        <v>2</v>
      </c>
      <c r="E645">
        <v>0</v>
      </c>
      <c r="F645" s="38">
        <v>5469.01</v>
      </c>
      <c r="G645" t="s">
        <v>11</v>
      </c>
      <c r="H645" t="s">
        <v>11</v>
      </c>
      <c r="I645" t="s">
        <v>247</v>
      </c>
      <c r="J645" s="41">
        <v>1986</v>
      </c>
      <c r="K645" s="44" t="s">
        <v>30</v>
      </c>
      <c r="L645" s="15">
        <f t="shared" ref="L645:L708" si="70">MATCH($G$4:$G$2346,$G$4:$G$2346,0)</f>
        <v>1</v>
      </c>
      <c r="M645" s="15" t="str">
        <f t="shared" ref="M645:M708" si="71">IF(G645="?",INDEX($G$4:$G$2346,MODE($L$4:$L$2346)),G645)</f>
        <v>tier - 2</v>
      </c>
      <c r="N645" s="15">
        <f t="shared" ref="N645:N708" si="72">MATCH($H$4:$H$2346,$H$4:$H$2346,0)</f>
        <v>9</v>
      </c>
      <c r="O645" s="9" t="str">
        <f t="shared" ref="O645:O708" si="73">IF(H645="?",INDEX($H$4:$H$2346,MODE($N$4:$N$2346)),H645)</f>
        <v>tier - 2</v>
      </c>
      <c r="P645" s="9" t="str">
        <f t="shared" ref="P645:P708" si="74">IF(I645="?","Unknown",I645)</f>
        <v>R1024</v>
      </c>
      <c r="Q645" s="36" t="str">
        <f t="shared" ref="Q645:Q708" si="75">CONCATENATE(D645,"-",K645,"-",J645)</f>
        <v>2-Dec-1986</v>
      </c>
      <c r="R645" s="36">
        <v>31748</v>
      </c>
      <c r="S645" s="52">
        <f t="shared" ref="S645:S708" si="76">ROUND((($S$2-R645)/365),0)</f>
        <v>37</v>
      </c>
      <c r="T645" s="55">
        <v>5469.01</v>
      </c>
      <c r="U645" s="15" t="s">
        <v>675</v>
      </c>
      <c r="V645" s="72">
        <v>31748</v>
      </c>
      <c r="W645" s="15">
        <v>0</v>
      </c>
      <c r="X645" s="55">
        <v>5469.01</v>
      </c>
      <c r="Y645" s="15">
        <v>1</v>
      </c>
      <c r="Z645" s="15">
        <v>9</v>
      </c>
      <c r="AA645" s="15" t="s">
        <v>247</v>
      </c>
      <c r="AB645" s="39">
        <v>37</v>
      </c>
    </row>
    <row r="646" spans="1:28" x14ac:dyDescent="0.35">
      <c r="A646" t="s">
        <v>676</v>
      </c>
      <c r="B646">
        <v>1986</v>
      </c>
      <c r="C646" t="s">
        <v>10</v>
      </c>
      <c r="D646" s="43">
        <v>12</v>
      </c>
      <c r="E646">
        <v>1</v>
      </c>
      <c r="F646" s="38">
        <v>5472.45</v>
      </c>
      <c r="G646" t="s">
        <v>11</v>
      </c>
      <c r="H646" t="s">
        <v>12</v>
      </c>
      <c r="I646" t="s">
        <v>42</v>
      </c>
      <c r="J646" s="41">
        <v>1986</v>
      </c>
      <c r="K646" s="44" t="s">
        <v>10</v>
      </c>
      <c r="L646" s="15">
        <f t="shared" si="70"/>
        <v>1</v>
      </c>
      <c r="M646" s="15" t="str">
        <f t="shared" si="71"/>
        <v>tier - 2</v>
      </c>
      <c r="N646" s="15">
        <f t="shared" si="72"/>
        <v>1</v>
      </c>
      <c r="O646" s="9" t="str">
        <f t="shared" si="73"/>
        <v>tier - 3</v>
      </c>
      <c r="P646" s="9" t="str">
        <f t="shared" si="74"/>
        <v>R1011</v>
      </c>
      <c r="Q646" s="36" t="str">
        <f t="shared" si="75"/>
        <v>12-Jul-1986</v>
      </c>
      <c r="R646" s="36">
        <v>31605</v>
      </c>
      <c r="S646" s="52">
        <f t="shared" si="76"/>
        <v>37</v>
      </c>
      <c r="T646" s="55">
        <v>5472.45</v>
      </c>
      <c r="U646" s="15" t="s">
        <v>676</v>
      </c>
      <c r="V646" s="72">
        <v>31605</v>
      </c>
      <c r="W646" s="15">
        <v>1</v>
      </c>
      <c r="X646" s="55">
        <v>5472.45</v>
      </c>
      <c r="Y646" s="15">
        <v>1</v>
      </c>
      <c r="Z646" s="15">
        <v>1</v>
      </c>
      <c r="AA646" s="15" t="s">
        <v>42</v>
      </c>
      <c r="AB646" s="39">
        <v>37</v>
      </c>
    </row>
    <row r="647" spans="1:28" x14ac:dyDescent="0.35">
      <c r="A647" t="s">
        <v>677</v>
      </c>
      <c r="B647">
        <v>1986</v>
      </c>
      <c r="C647" t="s">
        <v>20</v>
      </c>
      <c r="D647" s="43">
        <v>30</v>
      </c>
      <c r="E647">
        <v>1</v>
      </c>
      <c r="F647" s="38">
        <v>5478.04</v>
      </c>
      <c r="G647" t="s">
        <v>11</v>
      </c>
      <c r="H647" t="s">
        <v>12</v>
      </c>
      <c r="I647" t="s">
        <v>13</v>
      </c>
      <c r="J647" s="41">
        <v>1986</v>
      </c>
      <c r="K647" s="44" t="s">
        <v>20</v>
      </c>
      <c r="L647" s="15">
        <f t="shared" si="70"/>
        <v>1</v>
      </c>
      <c r="M647" s="15" t="str">
        <f t="shared" si="71"/>
        <v>tier - 2</v>
      </c>
      <c r="N647" s="15">
        <f t="shared" si="72"/>
        <v>1</v>
      </c>
      <c r="O647" s="9" t="str">
        <f t="shared" si="73"/>
        <v>tier - 3</v>
      </c>
      <c r="P647" s="9" t="str">
        <f t="shared" si="74"/>
        <v>R1013</v>
      </c>
      <c r="Q647" s="36" t="str">
        <f t="shared" si="75"/>
        <v>30-Sep-1986</v>
      </c>
      <c r="R647" s="36">
        <v>31685</v>
      </c>
      <c r="S647" s="52">
        <f t="shared" si="76"/>
        <v>37</v>
      </c>
      <c r="T647" s="55">
        <v>5478.04</v>
      </c>
      <c r="U647" s="15" t="s">
        <v>677</v>
      </c>
      <c r="V647" s="72">
        <v>31685</v>
      </c>
      <c r="W647" s="15">
        <v>1</v>
      </c>
      <c r="X647" s="55">
        <v>5478.04</v>
      </c>
      <c r="Y647" s="15">
        <v>1</v>
      </c>
      <c r="Z647" s="15">
        <v>1</v>
      </c>
      <c r="AA647" s="15" t="s">
        <v>13</v>
      </c>
      <c r="AB647" s="39">
        <v>37</v>
      </c>
    </row>
    <row r="648" spans="1:28" x14ac:dyDescent="0.35">
      <c r="A648" t="s">
        <v>678</v>
      </c>
      <c r="B648">
        <v>1984</v>
      </c>
      <c r="C648" t="s">
        <v>35</v>
      </c>
      <c r="D648" s="43">
        <v>26</v>
      </c>
      <c r="E648">
        <v>1</v>
      </c>
      <c r="F648" s="38">
        <v>5484.47</v>
      </c>
      <c r="G648" t="s">
        <v>11</v>
      </c>
      <c r="H648" t="s">
        <v>11</v>
      </c>
      <c r="I648" t="s">
        <v>13</v>
      </c>
      <c r="J648" s="41">
        <v>1984</v>
      </c>
      <c r="K648" s="44" t="s">
        <v>35</v>
      </c>
      <c r="L648" s="15">
        <f t="shared" si="70"/>
        <v>1</v>
      </c>
      <c r="M648" s="15" t="str">
        <f t="shared" si="71"/>
        <v>tier - 2</v>
      </c>
      <c r="N648" s="15">
        <f t="shared" si="72"/>
        <v>9</v>
      </c>
      <c r="O648" s="9" t="str">
        <f t="shared" si="73"/>
        <v>tier - 2</v>
      </c>
      <c r="P648" s="9" t="str">
        <f t="shared" si="74"/>
        <v>R1013</v>
      </c>
      <c r="Q648" s="36" t="str">
        <f t="shared" si="75"/>
        <v>26-Aug-1984</v>
      </c>
      <c r="R648" s="36">
        <v>30920</v>
      </c>
      <c r="S648" s="52">
        <f t="shared" si="76"/>
        <v>39</v>
      </c>
      <c r="T648" s="55">
        <v>5484.47</v>
      </c>
      <c r="U648" s="15" t="s">
        <v>678</v>
      </c>
      <c r="V648" s="72">
        <v>30920</v>
      </c>
      <c r="W648" s="15">
        <v>1</v>
      </c>
      <c r="X648" s="55">
        <v>5484.47</v>
      </c>
      <c r="Y648" s="15">
        <v>1</v>
      </c>
      <c r="Z648" s="15">
        <v>9</v>
      </c>
      <c r="AA648" s="15" t="s">
        <v>13</v>
      </c>
      <c r="AB648" s="39">
        <v>39</v>
      </c>
    </row>
    <row r="649" spans="1:28" x14ac:dyDescent="0.35">
      <c r="A649" t="s">
        <v>679</v>
      </c>
      <c r="B649">
        <v>1984</v>
      </c>
      <c r="C649" t="s">
        <v>35</v>
      </c>
      <c r="D649" s="43">
        <v>17</v>
      </c>
      <c r="E649">
        <v>1</v>
      </c>
      <c r="F649" s="38">
        <v>5488.26</v>
      </c>
      <c r="G649" t="s">
        <v>11</v>
      </c>
      <c r="H649" t="s">
        <v>12</v>
      </c>
      <c r="I649" t="s">
        <v>42</v>
      </c>
      <c r="J649" s="41">
        <v>1984</v>
      </c>
      <c r="K649" s="44" t="s">
        <v>35</v>
      </c>
      <c r="L649" s="15">
        <f t="shared" si="70"/>
        <v>1</v>
      </c>
      <c r="M649" s="15" t="str">
        <f t="shared" si="71"/>
        <v>tier - 2</v>
      </c>
      <c r="N649" s="15">
        <f t="shared" si="72"/>
        <v>1</v>
      </c>
      <c r="O649" s="9" t="str">
        <f t="shared" si="73"/>
        <v>tier - 3</v>
      </c>
      <c r="P649" s="9" t="str">
        <f t="shared" si="74"/>
        <v>R1011</v>
      </c>
      <c r="Q649" s="36" t="str">
        <f t="shared" si="75"/>
        <v>17-Aug-1984</v>
      </c>
      <c r="R649" s="36">
        <v>30911</v>
      </c>
      <c r="S649" s="52">
        <f t="shared" si="76"/>
        <v>39</v>
      </c>
      <c r="T649" s="55">
        <v>5488.26</v>
      </c>
      <c r="U649" s="15" t="s">
        <v>679</v>
      </c>
      <c r="V649" s="72">
        <v>30911</v>
      </c>
      <c r="W649" s="15">
        <v>1</v>
      </c>
      <c r="X649" s="55">
        <v>5488.26</v>
      </c>
      <c r="Y649" s="15">
        <v>1</v>
      </c>
      <c r="Z649" s="15">
        <v>1</v>
      </c>
      <c r="AA649" s="15" t="s">
        <v>42</v>
      </c>
      <c r="AB649" s="39">
        <v>39</v>
      </c>
    </row>
    <row r="650" spans="1:28" x14ac:dyDescent="0.35">
      <c r="A650" t="s">
        <v>680</v>
      </c>
      <c r="B650">
        <v>1988</v>
      </c>
      <c r="C650" t="s">
        <v>10</v>
      </c>
      <c r="D650" s="43">
        <v>29</v>
      </c>
      <c r="E650">
        <v>3</v>
      </c>
      <c r="F650" s="38">
        <v>5503.36</v>
      </c>
      <c r="G650" t="s">
        <v>11</v>
      </c>
      <c r="H650" t="s">
        <v>11</v>
      </c>
      <c r="I650" t="s">
        <v>23</v>
      </c>
      <c r="J650" s="41">
        <v>1988</v>
      </c>
      <c r="K650" s="44" t="s">
        <v>10</v>
      </c>
      <c r="L650" s="15">
        <f t="shared" si="70"/>
        <v>1</v>
      </c>
      <c r="M650" s="15" t="str">
        <f t="shared" si="71"/>
        <v>tier - 2</v>
      </c>
      <c r="N650" s="15">
        <f t="shared" si="72"/>
        <v>9</v>
      </c>
      <c r="O650" s="9" t="str">
        <f t="shared" si="73"/>
        <v>tier - 2</v>
      </c>
      <c r="P650" s="9" t="str">
        <f t="shared" si="74"/>
        <v>R1012</v>
      </c>
      <c r="Q650" s="36" t="str">
        <f t="shared" si="75"/>
        <v>29-Jul-1988</v>
      </c>
      <c r="R650" s="36">
        <v>32353</v>
      </c>
      <c r="S650" s="52">
        <f t="shared" si="76"/>
        <v>35</v>
      </c>
      <c r="T650" s="55">
        <v>5503.36</v>
      </c>
      <c r="U650" s="15" t="s">
        <v>680</v>
      </c>
      <c r="V650" s="72">
        <v>32353</v>
      </c>
      <c r="W650" s="15">
        <v>3</v>
      </c>
      <c r="X650" s="55">
        <v>5503.36</v>
      </c>
      <c r="Y650" s="15">
        <v>1</v>
      </c>
      <c r="Z650" s="15">
        <v>9</v>
      </c>
      <c r="AA650" s="15" t="s">
        <v>23</v>
      </c>
      <c r="AB650" s="39">
        <v>35</v>
      </c>
    </row>
    <row r="651" spans="1:28" x14ac:dyDescent="0.35">
      <c r="A651" t="s">
        <v>681</v>
      </c>
      <c r="B651">
        <v>1981</v>
      </c>
      <c r="C651" t="s">
        <v>15</v>
      </c>
      <c r="D651" s="43">
        <v>7</v>
      </c>
      <c r="E651">
        <v>1</v>
      </c>
      <c r="F651" s="38">
        <v>5539.4</v>
      </c>
      <c r="G651" t="s">
        <v>11</v>
      </c>
      <c r="H651" t="s">
        <v>11</v>
      </c>
      <c r="I651" t="s">
        <v>13</v>
      </c>
      <c r="J651" s="41">
        <v>1981</v>
      </c>
      <c r="K651" s="44" t="s">
        <v>15</v>
      </c>
      <c r="L651" s="15">
        <f t="shared" si="70"/>
        <v>1</v>
      </c>
      <c r="M651" s="15" t="str">
        <f t="shared" si="71"/>
        <v>tier - 2</v>
      </c>
      <c r="N651" s="15">
        <f t="shared" si="72"/>
        <v>9</v>
      </c>
      <c r="O651" s="9" t="str">
        <f t="shared" si="73"/>
        <v>tier - 2</v>
      </c>
      <c r="P651" s="9" t="str">
        <f t="shared" si="74"/>
        <v>R1013</v>
      </c>
      <c r="Q651" s="36" t="str">
        <f t="shared" si="75"/>
        <v>7-Nov-1981</v>
      </c>
      <c r="R651" s="36">
        <v>29897</v>
      </c>
      <c r="S651" s="52">
        <f t="shared" si="76"/>
        <v>42</v>
      </c>
      <c r="T651" s="55">
        <v>5539.4</v>
      </c>
      <c r="U651" s="15" t="s">
        <v>681</v>
      </c>
      <c r="V651" s="72">
        <v>29897</v>
      </c>
      <c r="W651" s="15">
        <v>1</v>
      </c>
      <c r="X651" s="55">
        <v>5539.4</v>
      </c>
      <c r="Y651" s="15">
        <v>1</v>
      </c>
      <c r="Z651" s="15">
        <v>9</v>
      </c>
      <c r="AA651" s="15" t="s">
        <v>13</v>
      </c>
      <c r="AB651" s="39">
        <v>42</v>
      </c>
    </row>
    <row r="652" spans="1:28" x14ac:dyDescent="0.35">
      <c r="A652" t="s">
        <v>682</v>
      </c>
      <c r="B652">
        <v>1980</v>
      </c>
      <c r="C652" t="s">
        <v>30</v>
      </c>
      <c r="D652" s="43">
        <v>7</v>
      </c>
      <c r="E652">
        <v>2</v>
      </c>
      <c r="F652" s="38">
        <v>5540.35</v>
      </c>
      <c r="G652" t="s">
        <v>11</v>
      </c>
      <c r="H652" t="s">
        <v>11</v>
      </c>
      <c r="I652" t="s">
        <v>23</v>
      </c>
      <c r="J652" s="41">
        <v>1980</v>
      </c>
      <c r="K652" s="44" t="s">
        <v>30</v>
      </c>
      <c r="L652" s="15">
        <f t="shared" si="70"/>
        <v>1</v>
      </c>
      <c r="M652" s="15" t="str">
        <f t="shared" si="71"/>
        <v>tier - 2</v>
      </c>
      <c r="N652" s="15">
        <f t="shared" si="72"/>
        <v>9</v>
      </c>
      <c r="O652" s="9" t="str">
        <f t="shared" si="73"/>
        <v>tier - 2</v>
      </c>
      <c r="P652" s="9" t="str">
        <f t="shared" si="74"/>
        <v>R1012</v>
      </c>
      <c r="Q652" s="36" t="str">
        <f t="shared" si="75"/>
        <v>7-Dec-1980</v>
      </c>
      <c r="R652" s="36">
        <v>29562</v>
      </c>
      <c r="S652" s="52">
        <f t="shared" si="76"/>
        <v>43</v>
      </c>
      <c r="T652" s="55">
        <v>5540.35</v>
      </c>
      <c r="U652" s="15" t="s">
        <v>682</v>
      </c>
      <c r="V652" s="72">
        <v>29562</v>
      </c>
      <c r="W652" s="15">
        <v>2</v>
      </c>
      <c r="X652" s="55">
        <v>5540.35</v>
      </c>
      <c r="Y652" s="15">
        <v>1</v>
      </c>
      <c r="Z652" s="15">
        <v>9</v>
      </c>
      <c r="AA652" s="15" t="s">
        <v>23</v>
      </c>
      <c r="AB652" s="39">
        <v>43</v>
      </c>
    </row>
    <row r="653" spans="1:28" x14ac:dyDescent="0.35">
      <c r="A653" t="s">
        <v>683</v>
      </c>
      <c r="B653">
        <v>1999</v>
      </c>
      <c r="C653" t="s">
        <v>20</v>
      </c>
      <c r="D653" s="43">
        <v>22</v>
      </c>
      <c r="E653">
        <v>0</v>
      </c>
      <c r="F653" s="38">
        <v>5552.61</v>
      </c>
      <c r="G653" t="s">
        <v>11</v>
      </c>
      <c r="H653" t="s">
        <v>12</v>
      </c>
      <c r="I653" t="s">
        <v>535</v>
      </c>
      <c r="J653" s="41">
        <v>1999</v>
      </c>
      <c r="K653" s="44" t="s">
        <v>20</v>
      </c>
      <c r="L653" s="15">
        <f t="shared" si="70"/>
        <v>1</v>
      </c>
      <c r="M653" s="15" t="str">
        <f t="shared" si="71"/>
        <v>tier - 2</v>
      </c>
      <c r="N653" s="15">
        <f t="shared" si="72"/>
        <v>1</v>
      </c>
      <c r="O653" s="9" t="str">
        <f t="shared" si="73"/>
        <v>tier - 3</v>
      </c>
      <c r="P653" s="9" t="str">
        <f t="shared" si="74"/>
        <v>R1026</v>
      </c>
      <c r="Q653" s="36" t="str">
        <f t="shared" si="75"/>
        <v>22-Sep-1999</v>
      </c>
      <c r="R653" s="36">
        <v>36425</v>
      </c>
      <c r="S653" s="52">
        <f t="shared" si="76"/>
        <v>24</v>
      </c>
      <c r="T653" s="55">
        <v>5552.61</v>
      </c>
      <c r="U653" s="15" t="s">
        <v>683</v>
      </c>
      <c r="V653" s="72">
        <v>36425</v>
      </c>
      <c r="W653" s="15">
        <v>0</v>
      </c>
      <c r="X653" s="55">
        <v>5552.61</v>
      </c>
      <c r="Y653" s="15">
        <v>1</v>
      </c>
      <c r="Z653" s="15">
        <v>1</v>
      </c>
      <c r="AA653" s="15" t="s">
        <v>535</v>
      </c>
      <c r="AB653" s="39">
        <v>24</v>
      </c>
    </row>
    <row r="654" spans="1:28" x14ac:dyDescent="0.35">
      <c r="A654" t="s">
        <v>684</v>
      </c>
      <c r="B654">
        <v>1974</v>
      </c>
      <c r="C654" t="s">
        <v>20</v>
      </c>
      <c r="D654" s="43">
        <v>18</v>
      </c>
      <c r="E654">
        <v>0</v>
      </c>
      <c r="F654" s="38">
        <v>5576.35</v>
      </c>
      <c r="G654" t="s">
        <v>11</v>
      </c>
      <c r="H654" t="s">
        <v>12</v>
      </c>
      <c r="I654" t="s">
        <v>13</v>
      </c>
      <c r="J654" s="41">
        <v>1974</v>
      </c>
      <c r="K654" s="44" t="s">
        <v>20</v>
      </c>
      <c r="L654" s="15">
        <f t="shared" si="70"/>
        <v>1</v>
      </c>
      <c r="M654" s="15" t="str">
        <f t="shared" si="71"/>
        <v>tier - 2</v>
      </c>
      <c r="N654" s="15">
        <f t="shared" si="72"/>
        <v>1</v>
      </c>
      <c r="O654" s="9" t="str">
        <f t="shared" si="73"/>
        <v>tier - 3</v>
      </c>
      <c r="P654" s="9" t="str">
        <f t="shared" si="74"/>
        <v>R1013</v>
      </c>
      <c r="Q654" s="36" t="str">
        <f t="shared" si="75"/>
        <v>18-Sep-1974</v>
      </c>
      <c r="R654" s="36">
        <v>27290</v>
      </c>
      <c r="S654" s="52">
        <f t="shared" si="76"/>
        <v>49</v>
      </c>
      <c r="T654" s="55">
        <v>5576.35</v>
      </c>
      <c r="U654" s="15" t="s">
        <v>684</v>
      </c>
      <c r="V654" s="72">
        <v>27290</v>
      </c>
      <c r="W654" s="15">
        <v>0</v>
      </c>
      <c r="X654" s="55">
        <v>5576.35</v>
      </c>
      <c r="Y654" s="15">
        <v>1</v>
      </c>
      <c r="Z654" s="15">
        <v>1</v>
      </c>
      <c r="AA654" s="15" t="s">
        <v>13</v>
      </c>
      <c r="AB654" s="39">
        <v>49</v>
      </c>
    </row>
    <row r="655" spans="1:28" x14ac:dyDescent="0.35">
      <c r="A655" t="s">
        <v>685</v>
      </c>
      <c r="B655">
        <v>1985</v>
      </c>
      <c r="C655" t="s">
        <v>20</v>
      </c>
      <c r="D655" s="43">
        <v>5</v>
      </c>
      <c r="E655">
        <v>3</v>
      </c>
      <c r="F655" s="38">
        <v>5582.95</v>
      </c>
      <c r="G655" t="s">
        <v>11</v>
      </c>
      <c r="H655" t="s">
        <v>16</v>
      </c>
      <c r="I655" t="s">
        <v>23</v>
      </c>
      <c r="J655" s="41">
        <v>1985</v>
      </c>
      <c r="K655" s="44" t="s">
        <v>20</v>
      </c>
      <c r="L655" s="15">
        <f t="shared" si="70"/>
        <v>1</v>
      </c>
      <c r="M655" s="15" t="str">
        <f t="shared" si="71"/>
        <v>tier - 2</v>
      </c>
      <c r="N655" s="15">
        <f t="shared" si="72"/>
        <v>2</v>
      </c>
      <c r="O655" s="9" t="str">
        <f t="shared" si="73"/>
        <v>tier - 1</v>
      </c>
      <c r="P655" s="9" t="str">
        <f t="shared" si="74"/>
        <v>R1012</v>
      </c>
      <c r="Q655" s="36" t="str">
        <f t="shared" si="75"/>
        <v>5-Sep-1985</v>
      </c>
      <c r="R655" s="36">
        <v>31295</v>
      </c>
      <c r="S655" s="52">
        <f t="shared" si="76"/>
        <v>38</v>
      </c>
      <c r="T655" s="55">
        <v>5582.95</v>
      </c>
      <c r="U655" s="15" t="s">
        <v>685</v>
      </c>
      <c r="V655" s="72">
        <v>31295</v>
      </c>
      <c r="W655" s="15">
        <v>3</v>
      </c>
      <c r="X655" s="55">
        <v>5582.95</v>
      </c>
      <c r="Y655" s="15">
        <v>1</v>
      </c>
      <c r="Z655" s="15">
        <v>2</v>
      </c>
      <c r="AA655" s="15" t="s">
        <v>23</v>
      </c>
      <c r="AB655" s="39">
        <v>38</v>
      </c>
    </row>
    <row r="656" spans="1:28" x14ac:dyDescent="0.35">
      <c r="A656" t="s">
        <v>686</v>
      </c>
      <c r="B656">
        <v>1986</v>
      </c>
      <c r="C656" t="s">
        <v>15</v>
      </c>
      <c r="D656" s="43">
        <v>21</v>
      </c>
      <c r="E656">
        <v>2</v>
      </c>
      <c r="F656" s="38">
        <v>5584.31</v>
      </c>
      <c r="G656" t="s">
        <v>12</v>
      </c>
      <c r="H656" t="s">
        <v>16</v>
      </c>
      <c r="I656" t="s">
        <v>13</v>
      </c>
      <c r="J656" s="41">
        <v>1986</v>
      </c>
      <c r="K656" s="44" t="s">
        <v>15</v>
      </c>
      <c r="L656" s="15">
        <f t="shared" si="70"/>
        <v>4</v>
      </c>
      <c r="M656" s="15" t="str">
        <f t="shared" si="71"/>
        <v>tier - 3</v>
      </c>
      <c r="N656" s="15">
        <f t="shared" si="72"/>
        <v>2</v>
      </c>
      <c r="O656" s="9" t="str">
        <f t="shared" si="73"/>
        <v>tier - 1</v>
      </c>
      <c r="P656" s="9" t="str">
        <f t="shared" si="74"/>
        <v>R1013</v>
      </c>
      <c r="Q656" s="36" t="str">
        <f t="shared" si="75"/>
        <v>21-Nov-1986</v>
      </c>
      <c r="R656" s="36">
        <v>31737</v>
      </c>
      <c r="S656" s="52">
        <f t="shared" si="76"/>
        <v>37</v>
      </c>
      <c r="T656" s="55">
        <v>5584.31</v>
      </c>
      <c r="U656" s="15" t="s">
        <v>686</v>
      </c>
      <c r="V656" s="72">
        <v>31737</v>
      </c>
      <c r="W656" s="15">
        <v>2</v>
      </c>
      <c r="X656" s="55">
        <v>5584.31</v>
      </c>
      <c r="Y656" s="15">
        <v>4</v>
      </c>
      <c r="Z656" s="15">
        <v>2</v>
      </c>
      <c r="AA656" s="15" t="s">
        <v>13</v>
      </c>
      <c r="AB656" s="39">
        <v>37</v>
      </c>
    </row>
    <row r="657" spans="1:28" x14ac:dyDescent="0.35">
      <c r="A657" t="s">
        <v>687</v>
      </c>
      <c r="B657">
        <v>1983</v>
      </c>
      <c r="C657" t="s">
        <v>37</v>
      </c>
      <c r="D657" s="43">
        <v>3</v>
      </c>
      <c r="E657">
        <v>3</v>
      </c>
      <c r="F657" s="38">
        <v>5587.59</v>
      </c>
      <c r="G657" t="s">
        <v>11</v>
      </c>
      <c r="H657" t="s">
        <v>16</v>
      </c>
      <c r="I657" t="s">
        <v>13</v>
      </c>
      <c r="J657" s="41">
        <v>1983</v>
      </c>
      <c r="K657" s="44" t="s">
        <v>37</v>
      </c>
      <c r="L657" s="15">
        <f t="shared" si="70"/>
        <v>1</v>
      </c>
      <c r="M657" s="15" t="str">
        <f t="shared" si="71"/>
        <v>tier - 2</v>
      </c>
      <c r="N657" s="15">
        <f t="shared" si="72"/>
        <v>2</v>
      </c>
      <c r="O657" s="9" t="str">
        <f t="shared" si="73"/>
        <v>tier - 1</v>
      </c>
      <c r="P657" s="9" t="str">
        <f t="shared" si="74"/>
        <v>R1013</v>
      </c>
      <c r="Q657" s="36" t="str">
        <f t="shared" si="75"/>
        <v>3-Oct-1983</v>
      </c>
      <c r="R657" s="36">
        <v>30592</v>
      </c>
      <c r="S657" s="52">
        <f t="shared" si="76"/>
        <v>40</v>
      </c>
      <c r="T657" s="55">
        <v>5587.59</v>
      </c>
      <c r="U657" s="15" t="s">
        <v>687</v>
      </c>
      <c r="V657" s="72">
        <v>30592</v>
      </c>
      <c r="W657" s="15">
        <v>3</v>
      </c>
      <c r="X657" s="55">
        <v>5587.59</v>
      </c>
      <c r="Y657" s="15">
        <v>1</v>
      </c>
      <c r="Z657" s="15">
        <v>2</v>
      </c>
      <c r="AA657" s="15" t="s">
        <v>13</v>
      </c>
      <c r="AB657" s="39">
        <v>40</v>
      </c>
    </row>
    <row r="658" spans="1:28" x14ac:dyDescent="0.35">
      <c r="A658" t="s">
        <v>688</v>
      </c>
      <c r="B658">
        <v>1988</v>
      </c>
      <c r="C658" t="s">
        <v>15</v>
      </c>
      <c r="D658" s="43">
        <v>18</v>
      </c>
      <c r="E658">
        <v>1</v>
      </c>
      <c r="F658" s="38">
        <v>5594.85</v>
      </c>
      <c r="G658" t="s">
        <v>11</v>
      </c>
      <c r="H658" t="s">
        <v>12</v>
      </c>
      <c r="I658" t="s">
        <v>247</v>
      </c>
      <c r="J658" s="41">
        <v>1988</v>
      </c>
      <c r="K658" s="44" t="s">
        <v>15</v>
      </c>
      <c r="L658" s="15">
        <f t="shared" si="70"/>
        <v>1</v>
      </c>
      <c r="M658" s="15" t="str">
        <f t="shared" si="71"/>
        <v>tier - 2</v>
      </c>
      <c r="N658" s="15">
        <f t="shared" si="72"/>
        <v>1</v>
      </c>
      <c r="O658" s="9" t="str">
        <f t="shared" si="73"/>
        <v>tier - 3</v>
      </c>
      <c r="P658" s="9" t="str">
        <f t="shared" si="74"/>
        <v>R1024</v>
      </c>
      <c r="Q658" s="36" t="str">
        <f t="shared" si="75"/>
        <v>18-Nov-1988</v>
      </c>
      <c r="R658" s="36">
        <v>32465</v>
      </c>
      <c r="S658" s="52">
        <f t="shared" si="76"/>
        <v>35</v>
      </c>
      <c r="T658" s="55">
        <v>5594.85</v>
      </c>
      <c r="U658" s="15" t="s">
        <v>688</v>
      </c>
      <c r="V658" s="72">
        <v>32465</v>
      </c>
      <c r="W658" s="15">
        <v>1</v>
      </c>
      <c r="X658" s="55">
        <v>5594.85</v>
      </c>
      <c r="Y658" s="15">
        <v>1</v>
      </c>
      <c r="Z658" s="15">
        <v>1</v>
      </c>
      <c r="AA658" s="15" t="s">
        <v>247</v>
      </c>
      <c r="AB658" s="39">
        <v>35</v>
      </c>
    </row>
    <row r="659" spans="1:28" x14ac:dyDescent="0.35">
      <c r="A659" t="s">
        <v>689</v>
      </c>
      <c r="B659">
        <v>1978</v>
      </c>
      <c r="C659" t="s">
        <v>20</v>
      </c>
      <c r="D659" s="43">
        <v>11</v>
      </c>
      <c r="E659">
        <v>2</v>
      </c>
      <c r="F659" s="38">
        <v>5612.83</v>
      </c>
      <c r="G659" t="s">
        <v>11</v>
      </c>
      <c r="H659" t="s">
        <v>12</v>
      </c>
      <c r="I659" t="s">
        <v>13</v>
      </c>
      <c r="J659" s="41">
        <v>1978</v>
      </c>
      <c r="K659" s="44" t="s">
        <v>20</v>
      </c>
      <c r="L659" s="15">
        <f t="shared" si="70"/>
        <v>1</v>
      </c>
      <c r="M659" s="15" t="str">
        <f t="shared" si="71"/>
        <v>tier - 2</v>
      </c>
      <c r="N659" s="15">
        <f t="shared" si="72"/>
        <v>1</v>
      </c>
      <c r="O659" s="9" t="str">
        <f t="shared" si="73"/>
        <v>tier - 3</v>
      </c>
      <c r="P659" s="9" t="str">
        <f t="shared" si="74"/>
        <v>R1013</v>
      </c>
      <c r="Q659" s="36" t="str">
        <f t="shared" si="75"/>
        <v>11-Sep-1978</v>
      </c>
      <c r="R659" s="36">
        <v>28744</v>
      </c>
      <c r="S659" s="52">
        <f t="shared" si="76"/>
        <v>45</v>
      </c>
      <c r="T659" s="55">
        <v>5612.83</v>
      </c>
      <c r="U659" s="15" t="s">
        <v>689</v>
      </c>
      <c r="V659" s="72">
        <v>28744</v>
      </c>
      <c r="W659" s="15">
        <v>2</v>
      </c>
      <c r="X659" s="55">
        <v>5612.83</v>
      </c>
      <c r="Y659" s="15">
        <v>1</v>
      </c>
      <c r="Z659" s="15">
        <v>1</v>
      </c>
      <c r="AA659" s="15" t="s">
        <v>13</v>
      </c>
      <c r="AB659" s="39">
        <v>45</v>
      </c>
    </row>
    <row r="660" spans="1:28" x14ac:dyDescent="0.35">
      <c r="A660" t="s">
        <v>690</v>
      </c>
      <c r="B660">
        <v>1994</v>
      </c>
      <c r="C660" t="s">
        <v>15</v>
      </c>
      <c r="D660" s="43">
        <v>15</v>
      </c>
      <c r="E660">
        <v>5</v>
      </c>
      <c r="F660" s="38">
        <v>5615.37</v>
      </c>
      <c r="G660" t="s">
        <v>11</v>
      </c>
      <c r="H660" t="s">
        <v>12</v>
      </c>
      <c r="I660" t="s">
        <v>42</v>
      </c>
      <c r="J660" s="41">
        <v>1994</v>
      </c>
      <c r="K660" s="44" t="s">
        <v>15</v>
      </c>
      <c r="L660" s="15">
        <f t="shared" si="70"/>
        <v>1</v>
      </c>
      <c r="M660" s="15" t="str">
        <f t="shared" si="71"/>
        <v>tier - 2</v>
      </c>
      <c r="N660" s="15">
        <f t="shared" si="72"/>
        <v>1</v>
      </c>
      <c r="O660" s="9" t="str">
        <f t="shared" si="73"/>
        <v>tier - 3</v>
      </c>
      <c r="P660" s="9" t="str">
        <f t="shared" si="74"/>
        <v>R1011</v>
      </c>
      <c r="Q660" s="36" t="str">
        <f t="shared" si="75"/>
        <v>15-Nov-1994</v>
      </c>
      <c r="R660" s="36">
        <v>34653</v>
      </c>
      <c r="S660" s="52">
        <f t="shared" si="76"/>
        <v>29</v>
      </c>
      <c r="T660" s="55">
        <v>5615.37</v>
      </c>
      <c r="U660" s="15" t="s">
        <v>690</v>
      </c>
      <c r="V660" s="72">
        <v>34653</v>
      </c>
      <c r="W660" s="15">
        <v>5</v>
      </c>
      <c r="X660" s="55">
        <v>5615.37</v>
      </c>
      <c r="Y660" s="15">
        <v>1</v>
      </c>
      <c r="Z660" s="15">
        <v>1</v>
      </c>
      <c r="AA660" s="15" t="s">
        <v>42</v>
      </c>
      <c r="AB660" s="39">
        <v>29</v>
      </c>
    </row>
    <row r="661" spans="1:28" x14ac:dyDescent="0.35">
      <c r="A661" t="s">
        <v>691</v>
      </c>
      <c r="B661">
        <v>1987</v>
      </c>
      <c r="C661" t="s">
        <v>30</v>
      </c>
      <c r="D661" s="43">
        <v>9</v>
      </c>
      <c r="E661">
        <v>1</v>
      </c>
      <c r="F661" s="38">
        <v>5630.46</v>
      </c>
      <c r="G661" t="s">
        <v>11</v>
      </c>
      <c r="H661" t="s">
        <v>12</v>
      </c>
      <c r="I661" t="s">
        <v>23</v>
      </c>
      <c r="J661" s="41">
        <v>1987</v>
      </c>
      <c r="K661" s="44" t="s">
        <v>30</v>
      </c>
      <c r="L661" s="15">
        <f t="shared" si="70"/>
        <v>1</v>
      </c>
      <c r="M661" s="15" t="str">
        <f t="shared" si="71"/>
        <v>tier - 2</v>
      </c>
      <c r="N661" s="15">
        <f t="shared" si="72"/>
        <v>1</v>
      </c>
      <c r="O661" s="9" t="str">
        <f t="shared" si="73"/>
        <v>tier - 3</v>
      </c>
      <c r="P661" s="9" t="str">
        <f t="shared" si="74"/>
        <v>R1012</v>
      </c>
      <c r="Q661" s="36" t="str">
        <f t="shared" si="75"/>
        <v>9-Dec-1987</v>
      </c>
      <c r="R661" s="36">
        <v>32120</v>
      </c>
      <c r="S661" s="52">
        <f t="shared" si="76"/>
        <v>36</v>
      </c>
      <c r="T661" s="55">
        <v>5630.46</v>
      </c>
      <c r="U661" s="15" t="s">
        <v>691</v>
      </c>
      <c r="V661" s="72">
        <v>32120</v>
      </c>
      <c r="W661" s="15">
        <v>1</v>
      </c>
      <c r="X661" s="55">
        <v>5630.46</v>
      </c>
      <c r="Y661" s="15">
        <v>1</v>
      </c>
      <c r="Z661" s="15">
        <v>1</v>
      </c>
      <c r="AA661" s="15" t="s">
        <v>23</v>
      </c>
      <c r="AB661" s="39">
        <v>36</v>
      </c>
    </row>
    <row r="662" spans="1:28" x14ac:dyDescent="0.35">
      <c r="A662" t="s">
        <v>692</v>
      </c>
      <c r="B662">
        <v>1983</v>
      </c>
      <c r="C662" t="s">
        <v>18</v>
      </c>
      <c r="D662" s="43">
        <v>8</v>
      </c>
      <c r="E662">
        <v>0</v>
      </c>
      <c r="F662" s="38">
        <v>5649.72</v>
      </c>
      <c r="G662" t="s">
        <v>11</v>
      </c>
      <c r="H662" t="s">
        <v>12</v>
      </c>
      <c r="I662" t="s">
        <v>42</v>
      </c>
      <c r="J662" s="41">
        <v>1983</v>
      </c>
      <c r="K662" s="44" t="s">
        <v>18</v>
      </c>
      <c r="L662" s="15">
        <f t="shared" si="70"/>
        <v>1</v>
      </c>
      <c r="M662" s="15" t="str">
        <f t="shared" si="71"/>
        <v>tier - 2</v>
      </c>
      <c r="N662" s="15">
        <f t="shared" si="72"/>
        <v>1</v>
      </c>
      <c r="O662" s="9" t="str">
        <f t="shared" si="73"/>
        <v>tier - 3</v>
      </c>
      <c r="P662" s="9" t="str">
        <f t="shared" si="74"/>
        <v>R1011</v>
      </c>
      <c r="Q662" s="36" t="str">
        <f t="shared" si="75"/>
        <v>8-Jun-1983</v>
      </c>
      <c r="R662" s="36">
        <v>30475</v>
      </c>
      <c r="S662" s="52">
        <f t="shared" si="76"/>
        <v>40</v>
      </c>
      <c r="T662" s="55">
        <v>5649.72</v>
      </c>
      <c r="U662" s="15" t="s">
        <v>692</v>
      </c>
      <c r="V662" s="72">
        <v>30475</v>
      </c>
      <c r="W662" s="15">
        <v>0</v>
      </c>
      <c r="X662" s="55">
        <v>5649.72</v>
      </c>
      <c r="Y662" s="15">
        <v>1</v>
      </c>
      <c r="Z662" s="15">
        <v>1</v>
      </c>
      <c r="AA662" s="15" t="s">
        <v>42</v>
      </c>
      <c r="AB662" s="39">
        <v>40</v>
      </c>
    </row>
    <row r="663" spans="1:28" x14ac:dyDescent="0.35">
      <c r="A663" t="s">
        <v>693</v>
      </c>
      <c r="B663">
        <v>1978</v>
      </c>
      <c r="C663" t="s">
        <v>20</v>
      </c>
      <c r="D663" s="43">
        <v>27</v>
      </c>
      <c r="E663">
        <v>2</v>
      </c>
      <c r="F663" s="38">
        <v>5650.14</v>
      </c>
      <c r="G663" t="s">
        <v>11</v>
      </c>
      <c r="H663" t="s">
        <v>16</v>
      </c>
      <c r="I663" t="s">
        <v>13</v>
      </c>
      <c r="J663" s="41">
        <v>1978</v>
      </c>
      <c r="K663" s="44" t="s">
        <v>20</v>
      </c>
      <c r="L663" s="15">
        <f t="shared" si="70"/>
        <v>1</v>
      </c>
      <c r="M663" s="15" t="str">
        <f t="shared" si="71"/>
        <v>tier - 2</v>
      </c>
      <c r="N663" s="15">
        <f t="shared" si="72"/>
        <v>2</v>
      </c>
      <c r="O663" s="9" t="str">
        <f t="shared" si="73"/>
        <v>tier - 1</v>
      </c>
      <c r="P663" s="9" t="str">
        <f t="shared" si="74"/>
        <v>R1013</v>
      </c>
      <c r="Q663" s="36" t="str">
        <f t="shared" si="75"/>
        <v>27-Sep-1978</v>
      </c>
      <c r="R663" s="36">
        <v>28760</v>
      </c>
      <c r="S663" s="52">
        <f t="shared" si="76"/>
        <v>45</v>
      </c>
      <c r="T663" s="55">
        <v>5650.14</v>
      </c>
      <c r="U663" s="15" t="s">
        <v>693</v>
      </c>
      <c r="V663" s="72">
        <v>28760</v>
      </c>
      <c r="W663" s="15">
        <v>2</v>
      </c>
      <c r="X663" s="55">
        <v>5650.14</v>
      </c>
      <c r="Y663" s="15">
        <v>1</v>
      </c>
      <c r="Z663" s="15">
        <v>2</v>
      </c>
      <c r="AA663" s="15" t="s">
        <v>13</v>
      </c>
      <c r="AB663" s="39">
        <v>45</v>
      </c>
    </row>
    <row r="664" spans="1:28" x14ac:dyDescent="0.35">
      <c r="A664" t="s">
        <v>694</v>
      </c>
      <c r="B664">
        <v>1983</v>
      </c>
      <c r="C664" t="s">
        <v>20</v>
      </c>
      <c r="D664" s="43">
        <v>3</v>
      </c>
      <c r="E664">
        <v>0</v>
      </c>
      <c r="F664" s="38">
        <v>5662.23</v>
      </c>
      <c r="G664" t="s">
        <v>11</v>
      </c>
      <c r="H664" t="s">
        <v>16</v>
      </c>
      <c r="I664" t="s">
        <v>13</v>
      </c>
      <c r="J664" s="41">
        <v>1983</v>
      </c>
      <c r="K664" s="44" t="s">
        <v>20</v>
      </c>
      <c r="L664" s="15">
        <f t="shared" si="70"/>
        <v>1</v>
      </c>
      <c r="M664" s="15" t="str">
        <f t="shared" si="71"/>
        <v>tier - 2</v>
      </c>
      <c r="N664" s="15">
        <f t="shared" si="72"/>
        <v>2</v>
      </c>
      <c r="O664" s="9" t="str">
        <f t="shared" si="73"/>
        <v>tier - 1</v>
      </c>
      <c r="P664" s="9" t="str">
        <f t="shared" si="74"/>
        <v>R1013</v>
      </c>
      <c r="Q664" s="36" t="str">
        <f t="shared" si="75"/>
        <v>3-Sep-1983</v>
      </c>
      <c r="R664" s="36">
        <v>30562</v>
      </c>
      <c r="S664" s="52">
        <f t="shared" si="76"/>
        <v>40</v>
      </c>
      <c r="T664" s="55">
        <v>5662.23</v>
      </c>
      <c r="U664" s="15" t="s">
        <v>694</v>
      </c>
      <c r="V664" s="72">
        <v>30562</v>
      </c>
      <c r="W664" s="15">
        <v>0</v>
      </c>
      <c r="X664" s="55">
        <v>5662.23</v>
      </c>
      <c r="Y664" s="15">
        <v>1</v>
      </c>
      <c r="Z664" s="15">
        <v>2</v>
      </c>
      <c r="AA664" s="15" t="s">
        <v>13</v>
      </c>
      <c r="AB664" s="39">
        <v>40</v>
      </c>
    </row>
    <row r="665" spans="1:28" x14ac:dyDescent="0.35">
      <c r="A665" t="s">
        <v>695</v>
      </c>
      <c r="B665">
        <v>1984</v>
      </c>
      <c r="C665" t="s">
        <v>35</v>
      </c>
      <c r="D665" s="43">
        <v>12</v>
      </c>
      <c r="E665">
        <v>3</v>
      </c>
      <c r="F665" s="38">
        <v>5679.13</v>
      </c>
      <c r="G665" t="s">
        <v>11</v>
      </c>
      <c r="H665" t="s">
        <v>11</v>
      </c>
      <c r="I665" t="s">
        <v>13</v>
      </c>
      <c r="J665" s="41">
        <v>1984</v>
      </c>
      <c r="K665" s="44" t="s">
        <v>35</v>
      </c>
      <c r="L665" s="15">
        <f t="shared" si="70"/>
        <v>1</v>
      </c>
      <c r="M665" s="15" t="str">
        <f t="shared" si="71"/>
        <v>tier - 2</v>
      </c>
      <c r="N665" s="15">
        <f t="shared" si="72"/>
        <v>9</v>
      </c>
      <c r="O665" s="9" t="str">
        <f t="shared" si="73"/>
        <v>tier - 2</v>
      </c>
      <c r="P665" s="9" t="str">
        <f t="shared" si="74"/>
        <v>R1013</v>
      </c>
      <c r="Q665" s="36" t="str">
        <f t="shared" si="75"/>
        <v>12-Aug-1984</v>
      </c>
      <c r="R665" s="36">
        <v>30906</v>
      </c>
      <c r="S665" s="52">
        <f t="shared" si="76"/>
        <v>39</v>
      </c>
      <c r="T665" s="55">
        <v>5679.13</v>
      </c>
      <c r="U665" s="15" t="s">
        <v>695</v>
      </c>
      <c r="V665" s="72">
        <v>30906</v>
      </c>
      <c r="W665" s="15">
        <v>3</v>
      </c>
      <c r="X665" s="55">
        <v>5679.13</v>
      </c>
      <c r="Y665" s="15">
        <v>1</v>
      </c>
      <c r="Z665" s="15">
        <v>9</v>
      </c>
      <c r="AA665" s="15" t="s">
        <v>13</v>
      </c>
      <c r="AB665" s="39">
        <v>39</v>
      </c>
    </row>
    <row r="666" spans="1:28" x14ac:dyDescent="0.35">
      <c r="A666" t="s">
        <v>696</v>
      </c>
      <c r="B666">
        <v>1972</v>
      </c>
      <c r="C666" t="s">
        <v>37</v>
      </c>
      <c r="D666" s="43">
        <v>28</v>
      </c>
      <c r="E666">
        <v>0</v>
      </c>
      <c r="F666" s="38">
        <v>5690.79</v>
      </c>
      <c r="G666" t="s">
        <v>11</v>
      </c>
      <c r="H666" t="s">
        <v>16</v>
      </c>
      <c r="I666" t="s">
        <v>13</v>
      </c>
      <c r="J666" s="41">
        <v>1972</v>
      </c>
      <c r="K666" s="44" t="s">
        <v>37</v>
      </c>
      <c r="L666" s="15">
        <f t="shared" si="70"/>
        <v>1</v>
      </c>
      <c r="M666" s="15" t="str">
        <f t="shared" si="71"/>
        <v>tier - 2</v>
      </c>
      <c r="N666" s="15">
        <f t="shared" si="72"/>
        <v>2</v>
      </c>
      <c r="O666" s="9" t="str">
        <f t="shared" si="73"/>
        <v>tier - 1</v>
      </c>
      <c r="P666" s="9" t="str">
        <f t="shared" si="74"/>
        <v>R1013</v>
      </c>
      <c r="Q666" s="36" t="str">
        <f t="shared" si="75"/>
        <v>28-Oct-1972</v>
      </c>
      <c r="R666" s="36">
        <v>26600</v>
      </c>
      <c r="S666" s="52">
        <f t="shared" si="76"/>
        <v>51</v>
      </c>
      <c r="T666" s="55">
        <v>5690.79</v>
      </c>
      <c r="U666" s="15" t="s">
        <v>696</v>
      </c>
      <c r="V666" s="72">
        <v>26600</v>
      </c>
      <c r="W666" s="15">
        <v>0</v>
      </c>
      <c r="X666" s="55">
        <v>5690.79</v>
      </c>
      <c r="Y666" s="15">
        <v>1</v>
      </c>
      <c r="Z666" s="15">
        <v>2</v>
      </c>
      <c r="AA666" s="15" t="s">
        <v>13</v>
      </c>
      <c r="AB666" s="39">
        <v>51</v>
      </c>
    </row>
    <row r="667" spans="1:28" x14ac:dyDescent="0.35">
      <c r="A667" t="s">
        <v>697</v>
      </c>
      <c r="B667">
        <v>1992</v>
      </c>
      <c r="C667" t="s">
        <v>15</v>
      </c>
      <c r="D667" s="43">
        <v>3</v>
      </c>
      <c r="E667">
        <v>3</v>
      </c>
      <c r="F667" s="38">
        <v>5693.43</v>
      </c>
      <c r="G667" t="s">
        <v>11</v>
      </c>
      <c r="H667" t="s">
        <v>12</v>
      </c>
      <c r="I667" t="s">
        <v>23</v>
      </c>
      <c r="J667" s="41">
        <v>1992</v>
      </c>
      <c r="K667" s="44" t="s">
        <v>15</v>
      </c>
      <c r="L667" s="15">
        <f t="shared" si="70"/>
        <v>1</v>
      </c>
      <c r="M667" s="15" t="str">
        <f t="shared" si="71"/>
        <v>tier - 2</v>
      </c>
      <c r="N667" s="15">
        <f t="shared" si="72"/>
        <v>1</v>
      </c>
      <c r="O667" s="9" t="str">
        <f t="shared" si="73"/>
        <v>tier - 3</v>
      </c>
      <c r="P667" s="9" t="str">
        <f t="shared" si="74"/>
        <v>R1012</v>
      </c>
      <c r="Q667" s="36" t="str">
        <f t="shared" si="75"/>
        <v>3-Nov-1992</v>
      </c>
      <c r="R667" s="36">
        <v>33911</v>
      </c>
      <c r="S667" s="52">
        <f t="shared" si="76"/>
        <v>31</v>
      </c>
      <c r="T667" s="55">
        <v>5693.43</v>
      </c>
      <c r="U667" s="15" t="s">
        <v>697</v>
      </c>
      <c r="V667" s="72">
        <v>33911</v>
      </c>
      <c r="W667" s="15">
        <v>3</v>
      </c>
      <c r="X667" s="55">
        <v>5693.43</v>
      </c>
      <c r="Y667" s="15">
        <v>1</v>
      </c>
      <c r="Z667" s="15">
        <v>1</v>
      </c>
      <c r="AA667" s="15" t="s">
        <v>23</v>
      </c>
      <c r="AB667" s="39">
        <v>31</v>
      </c>
    </row>
    <row r="668" spans="1:28" x14ac:dyDescent="0.35">
      <c r="A668" t="s">
        <v>698</v>
      </c>
      <c r="B668">
        <v>1974</v>
      </c>
      <c r="C668" t="s">
        <v>10</v>
      </c>
      <c r="D668" s="43">
        <v>6</v>
      </c>
      <c r="E668">
        <v>0</v>
      </c>
      <c r="F668" s="38">
        <v>5698.74</v>
      </c>
      <c r="G668" t="s">
        <v>11</v>
      </c>
      <c r="H668" t="s">
        <v>11</v>
      </c>
      <c r="I668" t="s">
        <v>23</v>
      </c>
      <c r="J668" s="41">
        <v>1974</v>
      </c>
      <c r="K668" s="44" t="s">
        <v>10</v>
      </c>
      <c r="L668" s="15">
        <f t="shared" si="70"/>
        <v>1</v>
      </c>
      <c r="M668" s="15" t="str">
        <f t="shared" si="71"/>
        <v>tier - 2</v>
      </c>
      <c r="N668" s="15">
        <f t="shared" si="72"/>
        <v>9</v>
      </c>
      <c r="O668" s="9" t="str">
        <f t="shared" si="73"/>
        <v>tier - 2</v>
      </c>
      <c r="P668" s="9" t="str">
        <f t="shared" si="74"/>
        <v>R1012</v>
      </c>
      <c r="Q668" s="36" t="str">
        <f t="shared" si="75"/>
        <v>6-Jul-1974</v>
      </c>
      <c r="R668" s="36">
        <v>27216</v>
      </c>
      <c r="S668" s="52">
        <f t="shared" si="76"/>
        <v>49</v>
      </c>
      <c r="T668" s="55">
        <v>5698.74</v>
      </c>
      <c r="U668" s="15" t="s">
        <v>698</v>
      </c>
      <c r="V668" s="72">
        <v>27216</v>
      </c>
      <c r="W668" s="15">
        <v>0</v>
      </c>
      <c r="X668" s="55">
        <v>5698.74</v>
      </c>
      <c r="Y668" s="15">
        <v>1</v>
      </c>
      <c r="Z668" s="15">
        <v>9</v>
      </c>
      <c r="AA668" s="15" t="s">
        <v>23</v>
      </c>
      <c r="AB668" s="39">
        <v>49</v>
      </c>
    </row>
    <row r="669" spans="1:28" x14ac:dyDescent="0.35">
      <c r="A669" t="s">
        <v>699</v>
      </c>
      <c r="B669">
        <v>1981</v>
      </c>
      <c r="C669" t="s">
        <v>18</v>
      </c>
      <c r="D669" s="43">
        <v>15</v>
      </c>
      <c r="E669">
        <v>0</v>
      </c>
      <c r="F669" s="38">
        <v>5699.84</v>
      </c>
      <c r="G669" t="s">
        <v>11</v>
      </c>
      <c r="H669" t="s">
        <v>12</v>
      </c>
      <c r="I669" t="s">
        <v>13</v>
      </c>
      <c r="J669" s="41">
        <v>1981</v>
      </c>
      <c r="K669" s="44" t="s">
        <v>18</v>
      </c>
      <c r="L669" s="15">
        <f t="shared" si="70"/>
        <v>1</v>
      </c>
      <c r="M669" s="15" t="str">
        <f t="shared" si="71"/>
        <v>tier - 2</v>
      </c>
      <c r="N669" s="15">
        <f t="shared" si="72"/>
        <v>1</v>
      </c>
      <c r="O669" s="9" t="str">
        <f t="shared" si="73"/>
        <v>tier - 3</v>
      </c>
      <c r="P669" s="9" t="str">
        <f t="shared" si="74"/>
        <v>R1013</v>
      </c>
      <c r="Q669" s="36" t="str">
        <f t="shared" si="75"/>
        <v>15-Jun-1981</v>
      </c>
      <c r="R669" s="36">
        <v>29752</v>
      </c>
      <c r="S669" s="52">
        <f t="shared" si="76"/>
        <v>42</v>
      </c>
      <c r="T669" s="55">
        <v>5699.84</v>
      </c>
      <c r="U669" s="15" t="s">
        <v>699</v>
      </c>
      <c r="V669" s="72">
        <v>29752</v>
      </c>
      <c r="W669" s="15">
        <v>0</v>
      </c>
      <c r="X669" s="55">
        <v>5699.84</v>
      </c>
      <c r="Y669" s="15">
        <v>1</v>
      </c>
      <c r="Z669" s="15">
        <v>1</v>
      </c>
      <c r="AA669" s="15" t="s">
        <v>13</v>
      </c>
      <c r="AB669" s="39">
        <v>42</v>
      </c>
    </row>
    <row r="670" spans="1:28" x14ac:dyDescent="0.35">
      <c r="A670" t="s">
        <v>700</v>
      </c>
      <c r="B670">
        <v>1993</v>
      </c>
      <c r="C670" t="s">
        <v>15</v>
      </c>
      <c r="D670" s="43">
        <v>3</v>
      </c>
      <c r="E670">
        <v>4</v>
      </c>
      <c r="F670" s="38">
        <v>5708.87</v>
      </c>
      <c r="G670" t="s">
        <v>11</v>
      </c>
      <c r="H670" t="s">
        <v>16</v>
      </c>
      <c r="I670" t="s">
        <v>42</v>
      </c>
      <c r="J670" s="41">
        <v>1993</v>
      </c>
      <c r="K670" s="44" t="s">
        <v>15</v>
      </c>
      <c r="L670" s="15">
        <f t="shared" si="70"/>
        <v>1</v>
      </c>
      <c r="M670" s="15" t="str">
        <f t="shared" si="71"/>
        <v>tier - 2</v>
      </c>
      <c r="N670" s="15">
        <f t="shared" si="72"/>
        <v>2</v>
      </c>
      <c r="O670" s="9" t="str">
        <f t="shared" si="73"/>
        <v>tier - 1</v>
      </c>
      <c r="P670" s="9" t="str">
        <f t="shared" si="74"/>
        <v>R1011</v>
      </c>
      <c r="Q670" s="36" t="str">
        <f t="shared" si="75"/>
        <v>3-Nov-1993</v>
      </c>
      <c r="R670" s="36">
        <v>34276</v>
      </c>
      <c r="S670" s="52">
        <f t="shared" si="76"/>
        <v>30</v>
      </c>
      <c r="T670" s="55">
        <v>5708.87</v>
      </c>
      <c r="U670" s="15" t="s">
        <v>700</v>
      </c>
      <c r="V670" s="72">
        <v>34276</v>
      </c>
      <c r="W670" s="15">
        <v>4</v>
      </c>
      <c r="X670" s="55">
        <v>5708.87</v>
      </c>
      <c r="Y670" s="15">
        <v>1</v>
      </c>
      <c r="Z670" s="15">
        <v>2</v>
      </c>
      <c r="AA670" s="15" t="s">
        <v>42</v>
      </c>
      <c r="AB670" s="39">
        <v>30</v>
      </c>
    </row>
    <row r="671" spans="1:28" x14ac:dyDescent="0.35">
      <c r="A671" t="s">
        <v>701</v>
      </c>
      <c r="B671">
        <v>1981</v>
      </c>
      <c r="C671" t="s">
        <v>35</v>
      </c>
      <c r="D671" s="43">
        <v>30</v>
      </c>
      <c r="E671">
        <v>0</v>
      </c>
      <c r="F671" s="38">
        <v>5709.16</v>
      </c>
      <c r="G671" t="s">
        <v>12</v>
      </c>
      <c r="H671" t="s">
        <v>12</v>
      </c>
      <c r="I671" t="s">
        <v>13</v>
      </c>
      <c r="J671" s="41">
        <v>1981</v>
      </c>
      <c r="K671" s="44" t="s">
        <v>35</v>
      </c>
      <c r="L671" s="15">
        <f t="shared" si="70"/>
        <v>4</v>
      </c>
      <c r="M671" s="15" t="str">
        <f t="shared" si="71"/>
        <v>tier - 3</v>
      </c>
      <c r="N671" s="15">
        <f t="shared" si="72"/>
        <v>1</v>
      </c>
      <c r="O671" s="9" t="str">
        <f t="shared" si="73"/>
        <v>tier - 3</v>
      </c>
      <c r="P671" s="9" t="str">
        <f t="shared" si="74"/>
        <v>R1013</v>
      </c>
      <c r="Q671" s="36" t="str">
        <f t="shared" si="75"/>
        <v>30-Aug-1981</v>
      </c>
      <c r="R671" s="36">
        <v>29828</v>
      </c>
      <c r="S671" s="52">
        <f t="shared" si="76"/>
        <v>42</v>
      </c>
      <c r="T671" s="55">
        <v>5709.16</v>
      </c>
      <c r="U671" s="15" t="s">
        <v>701</v>
      </c>
      <c r="V671" s="72">
        <v>29828</v>
      </c>
      <c r="W671" s="15">
        <v>0</v>
      </c>
      <c r="X671" s="55">
        <v>5709.16</v>
      </c>
      <c r="Y671" s="15">
        <v>4</v>
      </c>
      <c r="Z671" s="15">
        <v>1</v>
      </c>
      <c r="AA671" s="15" t="s">
        <v>13</v>
      </c>
      <c r="AB671" s="39">
        <v>42</v>
      </c>
    </row>
    <row r="672" spans="1:28" x14ac:dyDescent="0.35">
      <c r="A672" t="s">
        <v>702</v>
      </c>
      <c r="B672">
        <v>1971</v>
      </c>
      <c r="C672" t="s">
        <v>30</v>
      </c>
      <c r="D672" s="43">
        <v>18</v>
      </c>
      <c r="E672">
        <v>0</v>
      </c>
      <c r="F672" s="38">
        <v>5720.38</v>
      </c>
      <c r="G672" t="s">
        <v>11</v>
      </c>
      <c r="H672" t="s">
        <v>16</v>
      </c>
      <c r="I672" t="s">
        <v>13</v>
      </c>
      <c r="J672" s="41">
        <v>1971</v>
      </c>
      <c r="K672" s="44" t="s">
        <v>30</v>
      </c>
      <c r="L672" s="15">
        <f t="shared" si="70"/>
        <v>1</v>
      </c>
      <c r="M672" s="15" t="str">
        <f t="shared" si="71"/>
        <v>tier - 2</v>
      </c>
      <c r="N672" s="15">
        <f t="shared" si="72"/>
        <v>2</v>
      </c>
      <c r="O672" s="9" t="str">
        <f t="shared" si="73"/>
        <v>tier - 1</v>
      </c>
      <c r="P672" s="9" t="str">
        <f t="shared" si="74"/>
        <v>R1013</v>
      </c>
      <c r="Q672" s="36" t="str">
        <f t="shared" si="75"/>
        <v>18-Dec-1971</v>
      </c>
      <c r="R672" s="36">
        <v>26285</v>
      </c>
      <c r="S672" s="52">
        <f t="shared" si="76"/>
        <v>52</v>
      </c>
      <c r="T672" s="55">
        <v>5720.38</v>
      </c>
      <c r="U672" s="15" t="s">
        <v>702</v>
      </c>
      <c r="V672" s="72">
        <v>26285</v>
      </c>
      <c r="W672" s="15">
        <v>0</v>
      </c>
      <c r="X672" s="55">
        <v>5720.38</v>
      </c>
      <c r="Y672" s="15">
        <v>1</v>
      </c>
      <c r="Z672" s="15">
        <v>2</v>
      </c>
      <c r="AA672" s="15" t="s">
        <v>13</v>
      </c>
      <c r="AB672" s="39">
        <v>52</v>
      </c>
    </row>
    <row r="673" spans="1:28" x14ac:dyDescent="0.35">
      <c r="A673" t="s">
        <v>703</v>
      </c>
      <c r="B673">
        <v>1987</v>
      </c>
      <c r="C673" t="s">
        <v>37</v>
      </c>
      <c r="D673" s="43">
        <v>19</v>
      </c>
      <c r="E673">
        <v>2</v>
      </c>
      <c r="F673" s="38">
        <v>5729.01</v>
      </c>
      <c r="G673" t="s">
        <v>16</v>
      </c>
      <c r="H673" t="s">
        <v>11</v>
      </c>
      <c r="I673" t="s">
        <v>23</v>
      </c>
      <c r="J673" s="41">
        <v>1987</v>
      </c>
      <c r="K673" s="44" t="s">
        <v>37</v>
      </c>
      <c r="L673" s="15">
        <f t="shared" si="70"/>
        <v>240</v>
      </c>
      <c r="M673" s="15" t="str">
        <f t="shared" si="71"/>
        <v>tier - 1</v>
      </c>
      <c r="N673" s="15">
        <f t="shared" si="72"/>
        <v>9</v>
      </c>
      <c r="O673" s="9" t="str">
        <f t="shared" si="73"/>
        <v>tier - 2</v>
      </c>
      <c r="P673" s="9" t="str">
        <f t="shared" si="74"/>
        <v>R1012</v>
      </c>
      <c r="Q673" s="36" t="str">
        <f t="shared" si="75"/>
        <v>19-Oct-1987</v>
      </c>
      <c r="R673" s="36">
        <v>32069</v>
      </c>
      <c r="S673" s="52">
        <f t="shared" si="76"/>
        <v>36</v>
      </c>
      <c r="T673" s="55">
        <v>5729.01</v>
      </c>
      <c r="U673" s="15" t="s">
        <v>703</v>
      </c>
      <c r="V673" s="72">
        <v>32069</v>
      </c>
      <c r="W673" s="15">
        <v>2</v>
      </c>
      <c r="X673" s="55">
        <v>5729.01</v>
      </c>
      <c r="Y673" s="15">
        <v>240</v>
      </c>
      <c r="Z673" s="15">
        <v>9</v>
      </c>
      <c r="AA673" s="15" t="s">
        <v>23</v>
      </c>
      <c r="AB673" s="39">
        <v>36</v>
      </c>
    </row>
    <row r="674" spans="1:28" x14ac:dyDescent="0.35">
      <c r="A674" t="s">
        <v>704</v>
      </c>
      <c r="B674">
        <v>1972</v>
      </c>
      <c r="C674" t="s">
        <v>35</v>
      </c>
      <c r="D674" s="43">
        <v>21</v>
      </c>
      <c r="E674">
        <v>0</v>
      </c>
      <c r="F674" s="38">
        <v>5741.67</v>
      </c>
      <c r="G674" t="s">
        <v>11</v>
      </c>
      <c r="H674" t="s">
        <v>12</v>
      </c>
      <c r="I674" t="s">
        <v>13</v>
      </c>
      <c r="J674" s="41">
        <v>1972</v>
      </c>
      <c r="K674" s="44" t="s">
        <v>35</v>
      </c>
      <c r="L674" s="15">
        <f t="shared" si="70"/>
        <v>1</v>
      </c>
      <c r="M674" s="15" t="str">
        <f t="shared" si="71"/>
        <v>tier - 2</v>
      </c>
      <c r="N674" s="15">
        <f t="shared" si="72"/>
        <v>1</v>
      </c>
      <c r="O674" s="9" t="str">
        <f t="shared" si="73"/>
        <v>tier - 3</v>
      </c>
      <c r="P674" s="9" t="str">
        <f t="shared" si="74"/>
        <v>R1013</v>
      </c>
      <c r="Q674" s="36" t="str">
        <f t="shared" si="75"/>
        <v>21-Aug-1972</v>
      </c>
      <c r="R674" s="36">
        <v>26532</v>
      </c>
      <c r="S674" s="52">
        <f t="shared" si="76"/>
        <v>51</v>
      </c>
      <c r="T674" s="55">
        <v>5741.67</v>
      </c>
      <c r="U674" s="15" t="s">
        <v>704</v>
      </c>
      <c r="V674" s="72">
        <v>26532</v>
      </c>
      <c r="W674" s="15">
        <v>0</v>
      </c>
      <c r="X674" s="55">
        <v>5741.67</v>
      </c>
      <c r="Y674" s="15">
        <v>1</v>
      </c>
      <c r="Z674" s="15">
        <v>1</v>
      </c>
      <c r="AA674" s="15" t="s">
        <v>13</v>
      </c>
      <c r="AB674" s="39">
        <v>51</v>
      </c>
    </row>
    <row r="675" spans="1:28" x14ac:dyDescent="0.35">
      <c r="A675" t="s">
        <v>705</v>
      </c>
      <c r="B675">
        <v>1993</v>
      </c>
      <c r="C675" t="s">
        <v>18</v>
      </c>
      <c r="D675" s="43">
        <v>10</v>
      </c>
      <c r="E675">
        <v>0</v>
      </c>
      <c r="F675" s="38">
        <v>5748.13</v>
      </c>
      <c r="G675" t="s">
        <v>11</v>
      </c>
      <c r="H675" t="s">
        <v>16</v>
      </c>
      <c r="I675" t="s">
        <v>300</v>
      </c>
      <c r="J675" s="41">
        <v>1993</v>
      </c>
      <c r="K675" s="44" t="s">
        <v>18</v>
      </c>
      <c r="L675" s="15">
        <f t="shared" si="70"/>
        <v>1</v>
      </c>
      <c r="M675" s="15" t="str">
        <f t="shared" si="71"/>
        <v>tier - 2</v>
      </c>
      <c r="N675" s="15">
        <f t="shared" si="72"/>
        <v>2</v>
      </c>
      <c r="O675" s="9" t="str">
        <f t="shared" si="73"/>
        <v>tier - 1</v>
      </c>
      <c r="P675" s="9" t="str">
        <f t="shared" si="74"/>
        <v>R1021</v>
      </c>
      <c r="Q675" s="36" t="str">
        <f t="shared" si="75"/>
        <v>10-Jun-1993</v>
      </c>
      <c r="R675" s="36">
        <v>34130</v>
      </c>
      <c r="S675" s="52">
        <f t="shared" si="76"/>
        <v>30</v>
      </c>
      <c r="T675" s="55">
        <v>5748.13</v>
      </c>
      <c r="U675" s="15" t="s">
        <v>705</v>
      </c>
      <c r="V675" s="72">
        <v>34130</v>
      </c>
      <c r="W675" s="15">
        <v>0</v>
      </c>
      <c r="X675" s="55">
        <v>5748.13</v>
      </c>
      <c r="Y675" s="15">
        <v>1</v>
      </c>
      <c r="Z675" s="15">
        <v>2</v>
      </c>
      <c r="AA675" s="15" t="s">
        <v>300</v>
      </c>
      <c r="AB675" s="39">
        <v>30</v>
      </c>
    </row>
    <row r="676" spans="1:28" x14ac:dyDescent="0.35">
      <c r="A676" t="s">
        <v>706</v>
      </c>
      <c r="B676">
        <v>1983</v>
      </c>
      <c r="C676" t="s">
        <v>35</v>
      </c>
      <c r="D676" s="43">
        <v>30</v>
      </c>
      <c r="E676">
        <v>0</v>
      </c>
      <c r="F676" s="38">
        <v>5757.41</v>
      </c>
      <c r="G676" t="s">
        <v>11</v>
      </c>
      <c r="H676" t="s">
        <v>12</v>
      </c>
      <c r="I676" t="s">
        <v>166</v>
      </c>
      <c r="J676" s="41">
        <v>1983</v>
      </c>
      <c r="K676" s="44" t="s">
        <v>35</v>
      </c>
      <c r="L676" s="15">
        <f t="shared" si="70"/>
        <v>1</v>
      </c>
      <c r="M676" s="15" t="str">
        <f t="shared" si="71"/>
        <v>tier - 2</v>
      </c>
      <c r="N676" s="15">
        <f t="shared" si="72"/>
        <v>1</v>
      </c>
      <c r="O676" s="9" t="str">
        <f t="shared" si="73"/>
        <v>tier - 3</v>
      </c>
      <c r="P676" s="9" t="str">
        <f t="shared" si="74"/>
        <v>R1019</v>
      </c>
      <c r="Q676" s="36" t="str">
        <f t="shared" si="75"/>
        <v>30-Aug-1983</v>
      </c>
      <c r="R676" s="36">
        <v>30558</v>
      </c>
      <c r="S676" s="52">
        <f t="shared" si="76"/>
        <v>40</v>
      </c>
      <c r="T676" s="55">
        <v>5757.41</v>
      </c>
      <c r="U676" s="15" t="s">
        <v>706</v>
      </c>
      <c r="V676" s="72">
        <v>30558</v>
      </c>
      <c r="W676" s="15">
        <v>0</v>
      </c>
      <c r="X676" s="55">
        <v>5757.41</v>
      </c>
      <c r="Y676" s="15">
        <v>1</v>
      </c>
      <c r="Z676" s="15">
        <v>1</v>
      </c>
      <c r="AA676" s="15" t="s">
        <v>166</v>
      </c>
      <c r="AB676" s="39">
        <v>40</v>
      </c>
    </row>
    <row r="677" spans="1:28" x14ac:dyDescent="0.35">
      <c r="A677" t="s">
        <v>707</v>
      </c>
      <c r="B677">
        <v>2004</v>
      </c>
      <c r="C677" t="s">
        <v>15</v>
      </c>
      <c r="D677" s="43">
        <v>1</v>
      </c>
      <c r="E677">
        <v>0</v>
      </c>
      <c r="F677" s="38">
        <v>5778.71</v>
      </c>
      <c r="G677" t="s">
        <v>11</v>
      </c>
      <c r="H677" t="s">
        <v>12</v>
      </c>
      <c r="I677" t="s">
        <v>632</v>
      </c>
      <c r="J677" s="41">
        <v>2004</v>
      </c>
      <c r="K677" s="44" t="s">
        <v>15</v>
      </c>
      <c r="L677" s="15">
        <f t="shared" si="70"/>
        <v>1</v>
      </c>
      <c r="M677" s="15" t="str">
        <f t="shared" si="71"/>
        <v>tier - 2</v>
      </c>
      <c r="N677" s="15">
        <f t="shared" si="72"/>
        <v>1</v>
      </c>
      <c r="O677" s="9" t="str">
        <f t="shared" si="73"/>
        <v>tier - 3</v>
      </c>
      <c r="P677" s="9" t="str">
        <f t="shared" si="74"/>
        <v>R1022</v>
      </c>
      <c r="Q677" s="36" t="str">
        <f t="shared" si="75"/>
        <v>1-Nov-2004</v>
      </c>
      <c r="R677" s="36">
        <v>38292</v>
      </c>
      <c r="S677" s="52">
        <f t="shared" si="76"/>
        <v>19</v>
      </c>
      <c r="T677" s="55">
        <v>5778.71</v>
      </c>
      <c r="U677" s="15" t="s">
        <v>707</v>
      </c>
      <c r="V677" s="72">
        <v>38292</v>
      </c>
      <c r="W677" s="15">
        <v>0</v>
      </c>
      <c r="X677" s="55">
        <v>5778.71</v>
      </c>
      <c r="Y677" s="15">
        <v>1</v>
      </c>
      <c r="Z677" s="15">
        <v>1</v>
      </c>
      <c r="AA677" s="15" t="s">
        <v>632</v>
      </c>
      <c r="AB677" s="39">
        <v>19</v>
      </c>
    </row>
    <row r="678" spans="1:28" x14ac:dyDescent="0.35">
      <c r="A678" t="s">
        <v>708</v>
      </c>
      <c r="B678">
        <v>1980</v>
      </c>
      <c r="C678" t="s">
        <v>20</v>
      </c>
      <c r="D678" s="43">
        <v>18</v>
      </c>
      <c r="E678">
        <v>2</v>
      </c>
      <c r="F678" s="38">
        <v>5807.06</v>
      </c>
      <c r="G678" t="s">
        <v>11</v>
      </c>
      <c r="H678" t="s">
        <v>12</v>
      </c>
      <c r="I678" t="s">
        <v>13</v>
      </c>
      <c r="J678" s="41">
        <v>1980</v>
      </c>
      <c r="K678" s="44" t="s">
        <v>20</v>
      </c>
      <c r="L678" s="15">
        <f t="shared" si="70"/>
        <v>1</v>
      </c>
      <c r="M678" s="15" t="str">
        <f t="shared" si="71"/>
        <v>tier - 2</v>
      </c>
      <c r="N678" s="15">
        <f t="shared" si="72"/>
        <v>1</v>
      </c>
      <c r="O678" s="9" t="str">
        <f t="shared" si="73"/>
        <v>tier - 3</v>
      </c>
      <c r="P678" s="9" t="str">
        <f t="shared" si="74"/>
        <v>R1013</v>
      </c>
      <c r="Q678" s="36" t="str">
        <f t="shared" si="75"/>
        <v>18-Sep-1980</v>
      </c>
      <c r="R678" s="36">
        <v>29482</v>
      </c>
      <c r="S678" s="52">
        <f t="shared" si="76"/>
        <v>43</v>
      </c>
      <c r="T678" s="55">
        <v>5807.06</v>
      </c>
      <c r="U678" s="15" t="s">
        <v>708</v>
      </c>
      <c r="V678" s="72">
        <v>29482</v>
      </c>
      <c r="W678" s="15">
        <v>2</v>
      </c>
      <c r="X678" s="55">
        <v>5807.06</v>
      </c>
      <c r="Y678" s="15">
        <v>1</v>
      </c>
      <c r="Z678" s="15">
        <v>1</v>
      </c>
      <c r="AA678" s="15" t="s">
        <v>13</v>
      </c>
      <c r="AB678" s="39">
        <v>43</v>
      </c>
    </row>
    <row r="679" spans="1:28" x14ac:dyDescent="0.35">
      <c r="A679" t="s">
        <v>709</v>
      </c>
      <c r="B679">
        <v>1972</v>
      </c>
      <c r="C679" t="s">
        <v>15</v>
      </c>
      <c r="D679" s="43">
        <v>2</v>
      </c>
      <c r="E679">
        <v>0</v>
      </c>
      <c r="F679" s="38">
        <v>5812.9</v>
      </c>
      <c r="G679" t="s">
        <v>11</v>
      </c>
      <c r="H679" t="s">
        <v>11</v>
      </c>
      <c r="I679" t="s">
        <v>13</v>
      </c>
      <c r="J679" s="41">
        <v>1972</v>
      </c>
      <c r="K679" s="44" t="s">
        <v>15</v>
      </c>
      <c r="L679" s="15">
        <f t="shared" si="70"/>
        <v>1</v>
      </c>
      <c r="M679" s="15" t="str">
        <f t="shared" si="71"/>
        <v>tier - 2</v>
      </c>
      <c r="N679" s="15">
        <f t="shared" si="72"/>
        <v>9</v>
      </c>
      <c r="O679" s="9" t="str">
        <f t="shared" si="73"/>
        <v>tier - 2</v>
      </c>
      <c r="P679" s="9" t="str">
        <f t="shared" si="74"/>
        <v>R1013</v>
      </c>
      <c r="Q679" s="36" t="str">
        <f t="shared" si="75"/>
        <v>2-Nov-1972</v>
      </c>
      <c r="R679" s="36">
        <v>26605</v>
      </c>
      <c r="S679" s="52">
        <f t="shared" si="76"/>
        <v>51</v>
      </c>
      <c r="T679" s="55">
        <v>5812.9</v>
      </c>
      <c r="U679" s="15" t="s">
        <v>709</v>
      </c>
      <c r="V679" s="72">
        <v>26605</v>
      </c>
      <c r="W679" s="15">
        <v>0</v>
      </c>
      <c r="X679" s="55">
        <v>5812.9</v>
      </c>
      <c r="Y679" s="15">
        <v>1</v>
      </c>
      <c r="Z679" s="15">
        <v>9</v>
      </c>
      <c r="AA679" s="15" t="s">
        <v>13</v>
      </c>
      <c r="AB679" s="39">
        <v>51</v>
      </c>
    </row>
    <row r="680" spans="1:28" x14ac:dyDescent="0.35">
      <c r="A680" t="s">
        <v>710</v>
      </c>
      <c r="B680">
        <v>2002</v>
      </c>
      <c r="C680" t="s">
        <v>10</v>
      </c>
      <c r="D680" s="43">
        <v>22</v>
      </c>
      <c r="E680">
        <v>0</v>
      </c>
      <c r="F680" s="38">
        <v>5816.58</v>
      </c>
      <c r="G680" t="s">
        <v>11</v>
      </c>
      <c r="H680" t="s">
        <v>11</v>
      </c>
      <c r="I680" t="s">
        <v>535</v>
      </c>
      <c r="J680" s="41">
        <v>2002</v>
      </c>
      <c r="K680" s="44" t="s">
        <v>10</v>
      </c>
      <c r="L680" s="15">
        <f t="shared" si="70"/>
        <v>1</v>
      </c>
      <c r="M680" s="15" t="str">
        <f t="shared" si="71"/>
        <v>tier - 2</v>
      </c>
      <c r="N680" s="15">
        <f t="shared" si="72"/>
        <v>9</v>
      </c>
      <c r="O680" s="9" t="str">
        <f t="shared" si="73"/>
        <v>tier - 2</v>
      </c>
      <c r="P680" s="9" t="str">
        <f t="shared" si="74"/>
        <v>R1026</v>
      </c>
      <c r="Q680" s="36" t="str">
        <f t="shared" si="75"/>
        <v>22-Jul-2002</v>
      </c>
      <c r="R680" s="36">
        <v>37459</v>
      </c>
      <c r="S680" s="52">
        <f t="shared" si="76"/>
        <v>21</v>
      </c>
      <c r="T680" s="55">
        <v>5816.58</v>
      </c>
      <c r="U680" s="15" t="s">
        <v>710</v>
      </c>
      <c r="V680" s="72">
        <v>37459</v>
      </c>
      <c r="W680" s="15">
        <v>0</v>
      </c>
      <c r="X680" s="55">
        <v>5816.58</v>
      </c>
      <c r="Y680" s="15">
        <v>1</v>
      </c>
      <c r="Z680" s="15">
        <v>9</v>
      </c>
      <c r="AA680" s="15" t="s">
        <v>535</v>
      </c>
      <c r="AB680" s="39">
        <v>21</v>
      </c>
    </row>
    <row r="681" spans="1:28" x14ac:dyDescent="0.35">
      <c r="A681" t="s">
        <v>711</v>
      </c>
      <c r="B681">
        <v>1971</v>
      </c>
      <c r="C681" t="s">
        <v>20</v>
      </c>
      <c r="D681" s="43">
        <v>27</v>
      </c>
      <c r="E681">
        <v>0</v>
      </c>
      <c r="F681" s="38">
        <v>5832.6</v>
      </c>
      <c r="G681" t="s">
        <v>11</v>
      </c>
      <c r="H681" t="s">
        <v>12</v>
      </c>
      <c r="I681" t="s">
        <v>23</v>
      </c>
      <c r="J681" s="41">
        <v>1971</v>
      </c>
      <c r="K681" s="44" t="s">
        <v>20</v>
      </c>
      <c r="L681" s="15">
        <f t="shared" si="70"/>
        <v>1</v>
      </c>
      <c r="M681" s="15" t="str">
        <f t="shared" si="71"/>
        <v>tier - 2</v>
      </c>
      <c r="N681" s="15">
        <f t="shared" si="72"/>
        <v>1</v>
      </c>
      <c r="O681" s="9" t="str">
        <f t="shared" si="73"/>
        <v>tier - 3</v>
      </c>
      <c r="P681" s="9" t="str">
        <f t="shared" si="74"/>
        <v>R1012</v>
      </c>
      <c r="Q681" s="36" t="str">
        <f t="shared" si="75"/>
        <v>27-Sep-1971</v>
      </c>
      <c r="R681" s="36">
        <v>26203</v>
      </c>
      <c r="S681" s="52">
        <f t="shared" si="76"/>
        <v>52</v>
      </c>
      <c r="T681" s="55">
        <v>5832.6</v>
      </c>
      <c r="U681" s="15" t="s">
        <v>711</v>
      </c>
      <c r="V681" s="72">
        <v>26203</v>
      </c>
      <c r="W681" s="15">
        <v>0</v>
      </c>
      <c r="X681" s="55">
        <v>5832.6</v>
      </c>
      <c r="Y681" s="15">
        <v>1</v>
      </c>
      <c r="Z681" s="15">
        <v>1</v>
      </c>
      <c r="AA681" s="15" t="s">
        <v>23</v>
      </c>
      <c r="AB681" s="39">
        <v>52</v>
      </c>
    </row>
    <row r="682" spans="1:28" x14ac:dyDescent="0.35">
      <c r="A682" t="s">
        <v>712</v>
      </c>
      <c r="B682">
        <v>1987</v>
      </c>
      <c r="C682" t="s">
        <v>10</v>
      </c>
      <c r="D682" s="43">
        <v>27</v>
      </c>
      <c r="E682">
        <v>2</v>
      </c>
      <c r="F682" s="38">
        <v>5836.52</v>
      </c>
      <c r="G682" t="s">
        <v>11</v>
      </c>
      <c r="H682" t="s">
        <v>12</v>
      </c>
      <c r="I682" t="s">
        <v>13</v>
      </c>
      <c r="J682" s="41">
        <v>1987</v>
      </c>
      <c r="K682" s="44" t="s">
        <v>10</v>
      </c>
      <c r="L682" s="15">
        <f t="shared" si="70"/>
        <v>1</v>
      </c>
      <c r="M682" s="15" t="str">
        <f t="shared" si="71"/>
        <v>tier - 2</v>
      </c>
      <c r="N682" s="15">
        <f t="shared" si="72"/>
        <v>1</v>
      </c>
      <c r="O682" s="9" t="str">
        <f t="shared" si="73"/>
        <v>tier - 3</v>
      </c>
      <c r="P682" s="9" t="str">
        <f t="shared" si="74"/>
        <v>R1013</v>
      </c>
      <c r="Q682" s="36" t="str">
        <f t="shared" si="75"/>
        <v>27-Jul-1987</v>
      </c>
      <c r="R682" s="36">
        <v>31985</v>
      </c>
      <c r="S682" s="52">
        <f t="shared" si="76"/>
        <v>36</v>
      </c>
      <c r="T682" s="55">
        <v>5836.52</v>
      </c>
      <c r="U682" s="15" t="s">
        <v>712</v>
      </c>
      <c r="V682" s="72">
        <v>31985</v>
      </c>
      <c r="W682" s="15">
        <v>2</v>
      </c>
      <c r="X682" s="55">
        <v>5836.52</v>
      </c>
      <c r="Y682" s="15">
        <v>1</v>
      </c>
      <c r="Z682" s="15">
        <v>1</v>
      </c>
      <c r="AA682" s="15" t="s">
        <v>13</v>
      </c>
      <c r="AB682" s="39">
        <v>36</v>
      </c>
    </row>
    <row r="683" spans="1:28" x14ac:dyDescent="0.35">
      <c r="A683" t="s">
        <v>713</v>
      </c>
      <c r="B683">
        <v>1995</v>
      </c>
      <c r="C683" t="s">
        <v>35</v>
      </c>
      <c r="D683" s="43">
        <v>20</v>
      </c>
      <c r="E683">
        <v>0</v>
      </c>
      <c r="F683" s="38">
        <v>5843.99</v>
      </c>
      <c r="G683" t="s">
        <v>11</v>
      </c>
      <c r="H683" t="s">
        <v>11</v>
      </c>
      <c r="I683" t="s">
        <v>200</v>
      </c>
      <c r="J683" s="41">
        <v>1995</v>
      </c>
      <c r="K683" s="44" t="s">
        <v>35</v>
      </c>
      <c r="L683" s="15">
        <f t="shared" si="70"/>
        <v>1</v>
      </c>
      <c r="M683" s="15" t="str">
        <f t="shared" si="71"/>
        <v>tier - 2</v>
      </c>
      <c r="N683" s="15">
        <f t="shared" si="72"/>
        <v>9</v>
      </c>
      <c r="O683" s="9" t="str">
        <f t="shared" si="73"/>
        <v>tier - 2</v>
      </c>
      <c r="P683" s="9" t="str">
        <f t="shared" si="74"/>
        <v>R1025</v>
      </c>
      <c r="Q683" s="36" t="str">
        <f t="shared" si="75"/>
        <v>20-Aug-1995</v>
      </c>
      <c r="R683" s="36">
        <v>34931</v>
      </c>
      <c r="S683" s="52">
        <f t="shared" si="76"/>
        <v>28</v>
      </c>
      <c r="T683" s="55">
        <v>5843.99</v>
      </c>
      <c r="U683" s="15" t="s">
        <v>713</v>
      </c>
      <c r="V683" s="72">
        <v>34931</v>
      </c>
      <c r="W683" s="15">
        <v>0</v>
      </c>
      <c r="X683" s="55">
        <v>5843.99</v>
      </c>
      <c r="Y683" s="15">
        <v>1</v>
      </c>
      <c r="Z683" s="15">
        <v>9</v>
      </c>
      <c r="AA683" s="15" t="s">
        <v>200</v>
      </c>
      <c r="AB683" s="39">
        <v>28</v>
      </c>
    </row>
    <row r="684" spans="1:28" x14ac:dyDescent="0.35">
      <c r="A684" t="s">
        <v>714</v>
      </c>
      <c r="B684">
        <v>1987</v>
      </c>
      <c r="C684" t="s">
        <v>20</v>
      </c>
      <c r="D684" s="43">
        <v>30</v>
      </c>
      <c r="E684">
        <v>2</v>
      </c>
      <c r="F684" s="38">
        <v>5846.92</v>
      </c>
      <c r="G684" t="s">
        <v>11</v>
      </c>
      <c r="H684" t="s">
        <v>11</v>
      </c>
      <c r="I684" t="s">
        <v>13</v>
      </c>
      <c r="J684" s="41">
        <v>1987</v>
      </c>
      <c r="K684" s="44" t="s">
        <v>20</v>
      </c>
      <c r="L684" s="15">
        <f t="shared" si="70"/>
        <v>1</v>
      </c>
      <c r="M684" s="15" t="str">
        <f t="shared" si="71"/>
        <v>tier - 2</v>
      </c>
      <c r="N684" s="15">
        <f t="shared" si="72"/>
        <v>9</v>
      </c>
      <c r="O684" s="9" t="str">
        <f t="shared" si="73"/>
        <v>tier - 2</v>
      </c>
      <c r="P684" s="9" t="str">
        <f t="shared" si="74"/>
        <v>R1013</v>
      </c>
      <c r="Q684" s="36" t="str">
        <f t="shared" si="75"/>
        <v>30-Sep-1987</v>
      </c>
      <c r="R684" s="36">
        <v>32050</v>
      </c>
      <c r="S684" s="52">
        <f t="shared" si="76"/>
        <v>36</v>
      </c>
      <c r="T684" s="55">
        <v>5846.92</v>
      </c>
      <c r="U684" s="15" t="s">
        <v>714</v>
      </c>
      <c r="V684" s="72">
        <v>32050</v>
      </c>
      <c r="W684" s="15">
        <v>2</v>
      </c>
      <c r="X684" s="55">
        <v>5846.92</v>
      </c>
      <c r="Y684" s="15">
        <v>1</v>
      </c>
      <c r="Z684" s="15">
        <v>9</v>
      </c>
      <c r="AA684" s="15" t="s">
        <v>13</v>
      </c>
      <c r="AB684" s="39">
        <v>36</v>
      </c>
    </row>
    <row r="685" spans="1:28" x14ac:dyDescent="0.35">
      <c r="A685" t="s">
        <v>715</v>
      </c>
      <c r="B685">
        <v>1985</v>
      </c>
      <c r="C685" t="s">
        <v>18</v>
      </c>
      <c r="D685" s="43">
        <v>18</v>
      </c>
      <c r="E685">
        <v>3</v>
      </c>
      <c r="F685" s="38">
        <v>5847.24</v>
      </c>
      <c r="G685" t="s">
        <v>11</v>
      </c>
      <c r="H685" t="s">
        <v>16</v>
      </c>
      <c r="I685" t="s">
        <v>13</v>
      </c>
      <c r="J685" s="41">
        <v>1985</v>
      </c>
      <c r="K685" s="44" t="s">
        <v>18</v>
      </c>
      <c r="L685" s="15">
        <f t="shared" si="70"/>
        <v>1</v>
      </c>
      <c r="M685" s="15" t="str">
        <f t="shared" si="71"/>
        <v>tier - 2</v>
      </c>
      <c r="N685" s="15">
        <f t="shared" si="72"/>
        <v>2</v>
      </c>
      <c r="O685" s="9" t="str">
        <f t="shared" si="73"/>
        <v>tier - 1</v>
      </c>
      <c r="P685" s="9" t="str">
        <f t="shared" si="74"/>
        <v>R1013</v>
      </c>
      <c r="Q685" s="36" t="str">
        <f t="shared" si="75"/>
        <v>18-Jun-1985</v>
      </c>
      <c r="R685" s="36">
        <v>31216</v>
      </c>
      <c r="S685" s="52">
        <f t="shared" si="76"/>
        <v>38</v>
      </c>
      <c r="T685" s="55">
        <v>5847.24</v>
      </c>
      <c r="U685" s="15" t="s">
        <v>715</v>
      </c>
      <c r="V685" s="72">
        <v>31216</v>
      </c>
      <c r="W685" s="15">
        <v>3</v>
      </c>
      <c r="X685" s="55">
        <v>5847.24</v>
      </c>
      <c r="Y685" s="15">
        <v>1</v>
      </c>
      <c r="Z685" s="15">
        <v>2</v>
      </c>
      <c r="AA685" s="15" t="s">
        <v>13</v>
      </c>
      <c r="AB685" s="39">
        <v>38</v>
      </c>
    </row>
    <row r="686" spans="1:28" x14ac:dyDescent="0.35">
      <c r="A686" t="s">
        <v>716</v>
      </c>
      <c r="B686">
        <v>1984</v>
      </c>
      <c r="C686" t="s">
        <v>15</v>
      </c>
      <c r="D686" s="43">
        <v>22</v>
      </c>
      <c r="E686">
        <v>1</v>
      </c>
      <c r="F686" s="38">
        <v>5855.9</v>
      </c>
      <c r="G686" t="s">
        <v>11</v>
      </c>
      <c r="H686" t="s">
        <v>12</v>
      </c>
      <c r="I686" t="s">
        <v>23</v>
      </c>
      <c r="J686" s="41">
        <v>1984</v>
      </c>
      <c r="K686" s="44" t="s">
        <v>15</v>
      </c>
      <c r="L686" s="15">
        <f t="shared" si="70"/>
        <v>1</v>
      </c>
      <c r="M686" s="15" t="str">
        <f t="shared" si="71"/>
        <v>tier - 2</v>
      </c>
      <c r="N686" s="15">
        <f t="shared" si="72"/>
        <v>1</v>
      </c>
      <c r="O686" s="9" t="str">
        <f t="shared" si="73"/>
        <v>tier - 3</v>
      </c>
      <c r="P686" s="9" t="str">
        <f t="shared" si="74"/>
        <v>R1012</v>
      </c>
      <c r="Q686" s="36" t="str">
        <f t="shared" si="75"/>
        <v>22-Nov-1984</v>
      </c>
      <c r="R686" s="36">
        <v>31008</v>
      </c>
      <c r="S686" s="52">
        <f t="shared" si="76"/>
        <v>39</v>
      </c>
      <c r="T686" s="55">
        <v>5855.9</v>
      </c>
      <c r="U686" s="15" t="s">
        <v>716</v>
      </c>
      <c r="V686" s="72">
        <v>31008</v>
      </c>
      <c r="W686" s="15">
        <v>1</v>
      </c>
      <c r="X686" s="55">
        <v>5855.9</v>
      </c>
      <c r="Y686" s="15">
        <v>1</v>
      </c>
      <c r="Z686" s="15">
        <v>1</v>
      </c>
      <c r="AA686" s="15" t="s">
        <v>23</v>
      </c>
      <c r="AB686" s="39">
        <v>39</v>
      </c>
    </row>
    <row r="687" spans="1:28" x14ac:dyDescent="0.35">
      <c r="A687" t="s">
        <v>717</v>
      </c>
      <c r="B687">
        <v>1993</v>
      </c>
      <c r="C687" t="s">
        <v>37</v>
      </c>
      <c r="D687" s="43">
        <v>19</v>
      </c>
      <c r="E687">
        <v>0</v>
      </c>
      <c r="F687" s="38">
        <v>5877.02</v>
      </c>
      <c r="G687" t="s">
        <v>11</v>
      </c>
      <c r="H687" t="s">
        <v>11</v>
      </c>
      <c r="I687" t="s">
        <v>300</v>
      </c>
      <c r="J687" s="41">
        <v>1993</v>
      </c>
      <c r="K687" s="44" t="s">
        <v>37</v>
      </c>
      <c r="L687" s="15">
        <f t="shared" si="70"/>
        <v>1</v>
      </c>
      <c r="M687" s="15" t="str">
        <f t="shared" si="71"/>
        <v>tier - 2</v>
      </c>
      <c r="N687" s="15">
        <f t="shared" si="72"/>
        <v>9</v>
      </c>
      <c r="O687" s="9" t="str">
        <f t="shared" si="73"/>
        <v>tier - 2</v>
      </c>
      <c r="P687" s="9" t="str">
        <f t="shared" si="74"/>
        <v>R1021</v>
      </c>
      <c r="Q687" s="36" t="str">
        <f t="shared" si="75"/>
        <v>19-Oct-1993</v>
      </c>
      <c r="R687" s="36">
        <v>34261</v>
      </c>
      <c r="S687" s="52">
        <f t="shared" si="76"/>
        <v>30</v>
      </c>
      <c r="T687" s="55">
        <v>5877.02</v>
      </c>
      <c r="U687" s="15" t="s">
        <v>717</v>
      </c>
      <c r="V687" s="72">
        <v>34261</v>
      </c>
      <c r="W687" s="15">
        <v>0</v>
      </c>
      <c r="X687" s="55">
        <v>5877.02</v>
      </c>
      <c r="Y687" s="15">
        <v>1</v>
      </c>
      <c r="Z687" s="15">
        <v>9</v>
      </c>
      <c r="AA687" s="15" t="s">
        <v>300</v>
      </c>
      <c r="AB687" s="39">
        <v>30</v>
      </c>
    </row>
    <row r="688" spans="1:28" x14ac:dyDescent="0.35">
      <c r="A688" t="s">
        <v>718</v>
      </c>
      <c r="B688">
        <v>1982</v>
      </c>
      <c r="C688" t="s">
        <v>10</v>
      </c>
      <c r="D688" s="43">
        <v>8</v>
      </c>
      <c r="E688">
        <v>0</v>
      </c>
      <c r="F688" s="38">
        <v>5910.94</v>
      </c>
      <c r="G688" t="s">
        <v>11</v>
      </c>
      <c r="H688" t="s">
        <v>16</v>
      </c>
      <c r="I688" t="s">
        <v>42</v>
      </c>
      <c r="J688" s="41">
        <v>1982</v>
      </c>
      <c r="K688" s="44" t="s">
        <v>10</v>
      </c>
      <c r="L688" s="15">
        <f t="shared" si="70"/>
        <v>1</v>
      </c>
      <c r="M688" s="15" t="str">
        <f t="shared" si="71"/>
        <v>tier - 2</v>
      </c>
      <c r="N688" s="15">
        <f t="shared" si="72"/>
        <v>2</v>
      </c>
      <c r="O688" s="9" t="str">
        <f t="shared" si="73"/>
        <v>tier - 1</v>
      </c>
      <c r="P688" s="9" t="str">
        <f t="shared" si="74"/>
        <v>R1011</v>
      </c>
      <c r="Q688" s="36" t="str">
        <f t="shared" si="75"/>
        <v>8-Jul-1982</v>
      </c>
      <c r="R688" s="36">
        <v>30140</v>
      </c>
      <c r="S688" s="52">
        <f t="shared" si="76"/>
        <v>41</v>
      </c>
      <c r="T688" s="55">
        <v>5910.94</v>
      </c>
      <c r="U688" s="15" t="s">
        <v>718</v>
      </c>
      <c r="V688" s="72">
        <v>30140</v>
      </c>
      <c r="W688" s="15">
        <v>0</v>
      </c>
      <c r="X688" s="55">
        <v>5910.94</v>
      </c>
      <c r="Y688" s="15">
        <v>1</v>
      </c>
      <c r="Z688" s="15">
        <v>2</v>
      </c>
      <c r="AA688" s="15" t="s">
        <v>42</v>
      </c>
      <c r="AB688" s="39">
        <v>41</v>
      </c>
    </row>
    <row r="689" spans="1:28" x14ac:dyDescent="0.35">
      <c r="A689" t="s">
        <v>719</v>
      </c>
      <c r="B689">
        <v>1982</v>
      </c>
      <c r="C689" t="s">
        <v>30</v>
      </c>
      <c r="D689" s="43">
        <v>21</v>
      </c>
      <c r="E689">
        <v>0</v>
      </c>
      <c r="F689" s="38">
        <v>5920.1</v>
      </c>
      <c r="G689" t="s">
        <v>11</v>
      </c>
      <c r="H689" t="s">
        <v>16</v>
      </c>
      <c r="I689" t="s">
        <v>13</v>
      </c>
      <c r="J689" s="41">
        <v>1982</v>
      </c>
      <c r="K689" s="44" t="s">
        <v>30</v>
      </c>
      <c r="L689" s="15">
        <f t="shared" si="70"/>
        <v>1</v>
      </c>
      <c r="M689" s="15" t="str">
        <f t="shared" si="71"/>
        <v>tier - 2</v>
      </c>
      <c r="N689" s="15">
        <f t="shared" si="72"/>
        <v>2</v>
      </c>
      <c r="O689" s="9" t="str">
        <f t="shared" si="73"/>
        <v>tier - 1</v>
      </c>
      <c r="P689" s="9" t="str">
        <f t="shared" si="74"/>
        <v>R1013</v>
      </c>
      <c r="Q689" s="36" t="str">
        <f t="shared" si="75"/>
        <v>21-Dec-1982</v>
      </c>
      <c r="R689" s="36">
        <v>30306</v>
      </c>
      <c r="S689" s="52">
        <f t="shared" si="76"/>
        <v>40</v>
      </c>
      <c r="T689" s="55">
        <v>5920.1</v>
      </c>
      <c r="U689" s="15" t="s">
        <v>719</v>
      </c>
      <c r="V689" s="72">
        <v>30306</v>
      </c>
      <c r="W689" s="15">
        <v>0</v>
      </c>
      <c r="X689" s="55">
        <v>5920.1</v>
      </c>
      <c r="Y689" s="15">
        <v>1</v>
      </c>
      <c r="Z689" s="15">
        <v>2</v>
      </c>
      <c r="AA689" s="15" t="s">
        <v>13</v>
      </c>
      <c r="AB689" s="39">
        <v>40</v>
      </c>
    </row>
    <row r="690" spans="1:28" x14ac:dyDescent="0.35">
      <c r="A690" t="s">
        <v>720</v>
      </c>
      <c r="B690">
        <v>1987</v>
      </c>
      <c r="C690" t="s">
        <v>10</v>
      </c>
      <c r="D690" s="43">
        <v>29</v>
      </c>
      <c r="E690">
        <v>3</v>
      </c>
      <c r="F690" s="38">
        <v>5926.85</v>
      </c>
      <c r="G690" t="s">
        <v>12</v>
      </c>
      <c r="H690" t="s">
        <v>12</v>
      </c>
      <c r="I690" t="s">
        <v>42</v>
      </c>
      <c r="J690" s="41">
        <v>1987</v>
      </c>
      <c r="K690" s="44" t="s">
        <v>10</v>
      </c>
      <c r="L690" s="15">
        <f t="shared" si="70"/>
        <v>4</v>
      </c>
      <c r="M690" s="15" t="str">
        <f t="shared" si="71"/>
        <v>tier - 3</v>
      </c>
      <c r="N690" s="15">
        <f t="shared" si="72"/>
        <v>1</v>
      </c>
      <c r="O690" s="9" t="str">
        <f t="shared" si="73"/>
        <v>tier - 3</v>
      </c>
      <c r="P690" s="9" t="str">
        <f t="shared" si="74"/>
        <v>R1011</v>
      </c>
      <c r="Q690" s="36" t="str">
        <f t="shared" si="75"/>
        <v>29-Jul-1987</v>
      </c>
      <c r="R690" s="36">
        <v>31987</v>
      </c>
      <c r="S690" s="52">
        <f t="shared" si="76"/>
        <v>36</v>
      </c>
      <c r="T690" s="55">
        <v>5926.85</v>
      </c>
      <c r="U690" s="15" t="s">
        <v>720</v>
      </c>
      <c r="V690" s="72">
        <v>31987</v>
      </c>
      <c r="W690" s="15">
        <v>3</v>
      </c>
      <c r="X690" s="55">
        <v>5926.85</v>
      </c>
      <c r="Y690" s="15">
        <v>4</v>
      </c>
      <c r="Z690" s="15">
        <v>1</v>
      </c>
      <c r="AA690" s="15" t="s">
        <v>42</v>
      </c>
      <c r="AB690" s="39">
        <v>36</v>
      </c>
    </row>
    <row r="691" spans="1:28" x14ac:dyDescent="0.35">
      <c r="A691" t="s">
        <v>721</v>
      </c>
      <c r="B691">
        <v>1993</v>
      </c>
      <c r="C691" t="s">
        <v>35</v>
      </c>
      <c r="D691" s="43">
        <v>13</v>
      </c>
      <c r="E691">
        <v>0</v>
      </c>
      <c r="F691" s="38">
        <v>5926.93</v>
      </c>
      <c r="G691" t="s">
        <v>11</v>
      </c>
      <c r="H691" t="s">
        <v>11</v>
      </c>
      <c r="I691" t="s">
        <v>200</v>
      </c>
      <c r="J691" s="41">
        <v>1993</v>
      </c>
      <c r="K691" s="44" t="s">
        <v>35</v>
      </c>
      <c r="L691" s="15">
        <f t="shared" si="70"/>
        <v>1</v>
      </c>
      <c r="M691" s="15" t="str">
        <f t="shared" si="71"/>
        <v>tier - 2</v>
      </c>
      <c r="N691" s="15">
        <f t="shared" si="72"/>
        <v>9</v>
      </c>
      <c r="O691" s="9" t="str">
        <f t="shared" si="73"/>
        <v>tier - 2</v>
      </c>
      <c r="P691" s="9" t="str">
        <f t="shared" si="74"/>
        <v>R1025</v>
      </c>
      <c r="Q691" s="36" t="str">
        <f t="shared" si="75"/>
        <v>13-Aug-1993</v>
      </c>
      <c r="R691" s="36">
        <v>34194</v>
      </c>
      <c r="S691" s="52">
        <f t="shared" si="76"/>
        <v>30</v>
      </c>
      <c r="T691" s="55">
        <v>5926.93</v>
      </c>
      <c r="U691" s="15" t="s">
        <v>721</v>
      </c>
      <c r="V691" s="72">
        <v>34194</v>
      </c>
      <c r="W691" s="15">
        <v>0</v>
      </c>
      <c r="X691" s="55">
        <v>5926.93</v>
      </c>
      <c r="Y691" s="15">
        <v>1</v>
      </c>
      <c r="Z691" s="15">
        <v>9</v>
      </c>
      <c r="AA691" s="15" t="s">
        <v>200</v>
      </c>
      <c r="AB691" s="39">
        <v>30</v>
      </c>
    </row>
    <row r="692" spans="1:28" x14ac:dyDescent="0.35">
      <c r="A692" t="s">
        <v>722</v>
      </c>
      <c r="B692">
        <v>1994</v>
      </c>
      <c r="C692" t="s">
        <v>10</v>
      </c>
      <c r="D692" s="43">
        <v>30</v>
      </c>
      <c r="E692">
        <v>0</v>
      </c>
      <c r="F692" s="38">
        <v>5927.65</v>
      </c>
      <c r="G692" t="s">
        <v>11</v>
      </c>
      <c r="H692" t="s">
        <v>16</v>
      </c>
      <c r="I692" t="s">
        <v>23</v>
      </c>
      <c r="J692" s="41">
        <v>1994</v>
      </c>
      <c r="K692" s="44" t="s">
        <v>10</v>
      </c>
      <c r="L692" s="15">
        <f t="shared" si="70"/>
        <v>1</v>
      </c>
      <c r="M692" s="15" t="str">
        <f t="shared" si="71"/>
        <v>tier - 2</v>
      </c>
      <c r="N692" s="15">
        <f t="shared" si="72"/>
        <v>2</v>
      </c>
      <c r="O692" s="9" t="str">
        <f t="shared" si="73"/>
        <v>tier - 1</v>
      </c>
      <c r="P692" s="9" t="str">
        <f t="shared" si="74"/>
        <v>R1012</v>
      </c>
      <c r="Q692" s="36" t="str">
        <f t="shared" si="75"/>
        <v>30-Jul-1994</v>
      </c>
      <c r="R692" s="36">
        <v>34545</v>
      </c>
      <c r="S692" s="52">
        <f t="shared" si="76"/>
        <v>29</v>
      </c>
      <c r="T692" s="55">
        <v>5927.65</v>
      </c>
      <c r="U692" s="15" t="s">
        <v>722</v>
      </c>
      <c r="V692" s="72">
        <v>34545</v>
      </c>
      <c r="W692" s="15">
        <v>0</v>
      </c>
      <c r="X692" s="55">
        <v>5927.65</v>
      </c>
      <c r="Y692" s="15">
        <v>1</v>
      </c>
      <c r="Z692" s="15">
        <v>2</v>
      </c>
      <c r="AA692" s="15" t="s">
        <v>23</v>
      </c>
      <c r="AB692" s="39">
        <v>29</v>
      </c>
    </row>
    <row r="693" spans="1:28" x14ac:dyDescent="0.35">
      <c r="A693" t="s">
        <v>723</v>
      </c>
      <c r="B693">
        <v>1987</v>
      </c>
      <c r="C693" t="s">
        <v>10</v>
      </c>
      <c r="D693" s="43">
        <v>14</v>
      </c>
      <c r="E693">
        <v>3</v>
      </c>
      <c r="F693" s="38">
        <v>5934.38</v>
      </c>
      <c r="G693" t="s">
        <v>12</v>
      </c>
      <c r="H693" t="s">
        <v>11</v>
      </c>
      <c r="I693" t="s">
        <v>13</v>
      </c>
      <c r="J693" s="41">
        <v>1987</v>
      </c>
      <c r="K693" s="44" t="s">
        <v>10</v>
      </c>
      <c r="L693" s="15">
        <f t="shared" si="70"/>
        <v>4</v>
      </c>
      <c r="M693" s="15" t="str">
        <f t="shared" si="71"/>
        <v>tier - 3</v>
      </c>
      <c r="N693" s="15">
        <f t="shared" si="72"/>
        <v>9</v>
      </c>
      <c r="O693" s="9" t="str">
        <f t="shared" si="73"/>
        <v>tier - 2</v>
      </c>
      <c r="P693" s="9" t="str">
        <f t="shared" si="74"/>
        <v>R1013</v>
      </c>
      <c r="Q693" s="36" t="str">
        <f t="shared" si="75"/>
        <v>14-Jul-1987</v>
      </c>
      <c r="R693" s="36">
        <v>31972</v>
      </c>
      <c r="S693" s="52">
        <f t="shared" si="76"/>
        <v>36</v>
      </c>
      <c r="T693" s="55">
        <v>5934.38</v>
      </c>
      <c r="U693" s="15" t="s">
        <v>723</v>
      </c>
      <c r="V693" s="72">
        <v>31972</v>
      </c>
      <c r="W693" s="15">
        <v>3</v>
      </c>
      <c r="X693" s="55">
        <v>5934.38</v>
      </c>
      <c r="Y693" s="15">
        <v>4</v>
      </c>
      <c r="Z693" s="15">
        <v>9</v>
      </c>
      <c r="AA693" s="15" t="s">
        <v>13</v>
      </c>
      <c r="AB693" s="39">
        <v>36</v>
      </c>
    </row>
    <row r="694" spans="1:28" x14ac:dyDescent="0.35">
      <c r="A694" t="s">
        <v>724</v>
      </c>
      <c r="B694">
        <v>2003</v>
      </c>
      <c r="C694" t="s">
        <v>35</v>
      </c>
      <c r="D694" s="43">
        <v>13</v>
      </c>
      <c r="E694">
        <v>0</v>
      </c>
      <c r="F694" s="38">
        <v>5957.35</v>
      </c>
      <c r="G694" t="s">
        <v>11</v>
      </c>
      <c r="H694" t="s">
        <v>11</v>
      </c>
      <c r="I694" t="s">
        <v>23</v>
      </c>
      <c r="J694" s="41">
        <v>2003</v>
      </c>
      <c r="K694" s="44" t="s">
        <v>35</v>
      </c>
      <c r="L694" s="15">
        <f t="shared" si="70"/>
        <v>1</v>
      </c>
      <c r="M694" s="15" t="str">
        <f t="shared" si="71"/>
        <v>tier - 2</v>
      </c>
      <c r="N694" s="15">
        <f t="shared" si="72"/>
        <v>9</v>
      </c>
      <c r="O694" s="9" t="str">
        <f t="shared" si="73"/>
        <v>tier - 2</v>
      </c>
      <c r="P694" s="9" t="str">
        <f t="shared" si="74"/>
        <v>R1012</v>
      </c>
      <c r="Q694" s="36" t="str">
        <f t="shared" si="75"/>
        <v>13-Aug-2003</v>
      </c>
      <c r="R694" s="36">
        <v>37846</v>
      </c>
      <c r="S694" s="52">
        <f t="shared" si="76"/>
        <v>20</v>
      </c>
      <c r="T694" s="55">
        <v>5957.35</v>
      </c>
      <c r="U694" s="15" t="s">
        <v>724</v>
      </c>
      <c r="V694" s="72">
        <v>37846</v>
      </c>
      <c r="W694" s="15">
        <v>0</v>
      </c>
      <c r="X694" s="55">
        <v>5957.35</v>
      </c>
      <c r="Y694" s="15">
        <v>1</v>
      </c>
      <c r="Z694" s="15">
        <v>9</v>
      </c>
      <c r="AA694" s="15" t="s">
        <v>23</v>
      </c>
      <c r="AB694" s="39">
        <v>20</v>
      </c>
    </row>
    <row r="695" spans="1:28" x14ac:dyDescent="0.35">
      <c r="A695" t="s">
        <v>725</v>
      </c>
      <c r="B695">
        <v>2004</v>
      </c>
      <c r="C695" t="s">
        <v>10</v>
      </c>
      <c r="D695" s="43">
        <v>15</v>
      </c>
      <c r="E695">
        <v>0</v>
      </c>
      <c r="F695" s="38">
        <v>5960.91</v>
      </c>
      <c r="G695" t="s">
        <v>11</v>
      </c>
      <c r="H695" t="s">
        <v>16</v>
      </c>
      <c r="I695" t="s">
        <v>535</v>
      </c>
      <c r="J695" s="41">
        <v>2004</v>
      </c>
      <c r="K695" s="44" t="s">
        <v>10</v>
      </c>
      <c r="L695" s="15">
        <f t="shared" si="70"/>
        <v>1</v>
      </c>
      <c r="M695" s="15" t="str">
        <f t="shared" si="71"/>
        <v>tier - 2</v>
      </c>
      <c r="N695" s="15">
        <f t="shared" si="72"/>
        <v>2</v>
      </c>
      <c r="O695" s="9" t="str">
        <f t="shared" si="73"/>
        <v>tier - 1</v>
      </c>
      <c r="P695" s="9" t="str">
        <f t="shared" si="74"/>
        <v>R1026</v>
      </c>
      <c r="Q695" s="36" t="str">
        <f t="shared" si="75"/>
        <v>15-Jul-2004</v>
      </c>
      <c r="R695" s="36">
        <v>38183</v>
      </c>
      <c r="S695" s="52">
        <f t="shared" si="76"/>
        <v>19</v>
      </c>
      <c r="T695" s="55">
        <v>5960.91</v>
      </c>
      <c r="U695" s="15" t="s">
        <v>725</v>
      </c>
      <c r="V695" s="72">
        <v>38183</v>
      </c>
      <c r="W695" s="15">
        <v>0</v>
      </c>
      <c r="X695" s="55">
        <v>5960.91</v>
      </c>
      <c r="Y695" s="15">
        <v>1</v>
      </c>
      <c r="Z695" s="15">
        <v>2</v>
      </c>
      <c r="AA695" s="15" t="s">
        <v>535</v>
      </c>
      <c r="AB695" s="39">
        <v>19</v>
      </c>
    </row>
    <row r="696" spans="1:28" x14ac:dyDescent="0.35">
      <c r="A696" t="s">
        <v>726</v>
      </c>
      <c r="B696">
        <v>1980</v>
      </c>
      <c r="C696" t="s">
        <v>35</v>
      </c>
      <c r="D696" s="43">
        <v>5</v>
      </c>
      <c r="E696">
        <v>0</v>
      </c>
      <c r="F696" s="38">
        <v>5966.89</v>
      </c>
      <c r="G696" t="s">
        <v>11</v>
      </c>
      <c r="H696" t="s">
        <v>12</v>
      </c>
      <c r="I696" t="s">
        <v>13</v>
      </c>
      <c r="J696" s="41">
        <v>1980</v>
      </c>
      <c r="K696" s="44" t="s">
        <v>35</v>
      </c>
      <c r="L696" s="15">
        <f t="shared" si="70"/>
        <v>1</v>
      </c>
      <c r="M696" s="15" t="str">
        <f t="shared" si="71"/>
        <v>tier - 2</v>
      </c>
      <c r="N696" s="15">
        <f t="shared" si="72"/>
        <v>1</v>
      </c>
      <c r="O696" s="9" t="str">
        <f t="shared" si="73"/>
        <v>tier - 3</v>
      </c>
      <c r="P696" s="9" t="str">
        <f t="shared" si="74"/>
        <v>R1013</v>
      </c>
      <c r="Q696" s="36" t="str">
        <f t="shared" si="75"/>
        <v>5-Aug-1980</v>
      </c>
      <c r="R696" s="36">
        <v>29438</v>
      </c>
      <c r="S696" s="52">
        <f t="shared" si="76"/>
        <v>43</v>
      </c>
      <c r="T696" s="55">
        <v>5966.89</v>
      </c>
      <c r="U696" s="15" t="s">
        <v>726</v>
      </c>
      <c r="V696" s="72">
        <v>29438</v>
      </c>
      <c r="W696" s="15">
        <v>0</v>
      </c>
      <c r="X696" s="55">
        <v>5966.89</v>
      </c>
      <c r="Y696" s="15">
        <v>1</v>
      </c>
      <c r="Z696" s="15">
        <v>1</v>
      </c>
      <c r="AA696" s="15" t="s">
        <v>13</v>
      </c>
      <c r="AB696" s="39">
        <v>43</v>
      </c>
    </row>
    <row r="697" spans="1:28" x14ac:dyDescent="0.35">
      <c r="A697" t="s">
        <v>727</v>
      </c>
      <c r="B697">
        <v>1980</v>
      </c>
      <c r="C697" t="s">
        <v>10</v>
      </c>
      <c r="D697" s="43">
        <v>21</v>
      </c>
      <c r="E697">
        <v>0</v>
      </c>
      <c r="F697" s="38">
        <v>5969.72</v>
      </c>
      <c r="G697" t="s">
        <v>12</v>
      </c>
      <c r="H697" t="s">
        <v>12</v>
      </c>
      <c r="I697" t="s">
        <v>42</v>
      </c>
      <c r="J697" s="41">
        <v>1980</v>
      </c>
      <c r="K697" s="44" t="s">
        <v>10</v>
      </c>
      <c r="L697" s="15">
        <f t="shared" si="70"/>
        <v>4</v>
      </c>
      <c r="M697" s="15" t="str">
        <f t="shared" si="71"/>
        <v>tier - 3</v>
      </c>
      <c r="N697" s="15">
        <f t="shared" si="72"/>
        <v>1</v>
      </c>
      <c r="O697" s="9" t="str">
        <f t="shared" si="73"/>
        <v>tier - 3</v>
      </c>
      <c r="P697" s="9" t="str">
        <f t="shared" si="74"/>
        <v>R1011</v>
      </c>
      <c r="Q697" s="36" t="str">
        <f t="shared" si="75"/>
        <v>21-Jul-1980</v>
      </c>
      <c r="R697" s="36">
        <v>29423</v>
      </c>
      <c r="S697" s="52">
        <f t="shared" si="76"/>
        <v>43</v>
      </c>
      <c r="T697" s="55">
        <v>5969.72</v>
      </c>
      <c r="U697" s="15" t="s">
        <v>727</v>
      </c>
      <c r="V697" s="72">
        <v>29423</v>
      </c>
      <c r="W697" s="15">
        <v>0</v>
      </c>
      <c r="X697" s="55">
        <v>5969.72</v>
      </c>
      <c r="Y697" s="15">
        <v>4</v>
      </c>
      <c r="Z697" s="15">
        <v>1</v>
      </c>
      <c r="AA697" s="15" t="s">
        <v>42</v>
      </c>
      <c r="AB697" s="39">
        <v>43</v>
      </c>
    </row>
    <row r="698" spans="1:28" x14ac:dyDescent="0.35">
      <c r="A698" t="s">
        <v>728</v>
      </c>
      <c r="B698">
        <v>1989</v>
      </c>
      <c r="C698" t="s">
        <v>10</v>
      </c>
      <c r="D698" s="43">
        <v>22</v>
      </c>
      <c r="E698">
        <v>3</v>
      </c>
      <c r="F698" s="38">
        <v>5972.38</v>
      </c>
      <c r="G698" t="s">
        <v>11</v>
      </c>
      <c r="H698" t="s">
        <v>11</v>
      </c>
      <c r="I698" t="s">
        <v>42</v>
      </c>
      <c r="J698" s="41">
        <v>1989</v>
      </c>
      <c r="K698" s="44" t="s">
        <v>10</v>
      </c>
      <c r="L698" s="15">
        <f t="shared" si="70"/>
        <v>1</v>
      </c>
      <c r="M698" s="15" t="str">
        <f t="shared" si="71"/>
        <v>tier - 2</v>
      </c>
      <c r="N698" s="15">
        <f t="shared" si="72"/>
        <v>9</v>
      </c>
      <c r="O698" s="9" t="str">
        <f t="shared" si="73"/>
        <v>tier - 2</v>
      </c>
      <c r="P698" s="9" t="str">
        <f t="shared" si="74"/>
        <v>R1011</v>
      </c>
      <c r="Q698" s="36" t="str">
        <f t="shared" si="75"/>
        <v>22-Jul-1989</v>
      </c>
      <c r="R698" s="36">
        <v>32711</v>
      </c>
      <c r="S698" s="52">
        <f t="shared" si="76"/>
        <v>34</v>
      </c>
      <c r="T698" s="55">
        <v>5972.38</v>
      </c>
      <c r="U698" s="15" t="s">
        <v>728</v>
      </c>
      <c r="V698" s="72">
        <v>32711</v>
      </c>
      <c r="W698" s="15">
        <v>3</v>
      </c>
      <c r="X698" s="55">
        <v>5972.38</v>
      </c>
      <c r="Y698" s="15">
        <v>1</v>
      </c>
      <c r="Z698" s="15">
        <v>9</v>
      </c>
      <c r="AA698" s="15" t="s">
        <v>42</v>
      </c>
      <c r="AB698" s="39">
        <v>34</v>
      </c>
    </row>
    <row r="699" spans="1:28" x14ac:dyDescent="0.35">
      <c r="A699" t="s">
        <v>729</v>
      </c>
      <c r="B699">
        <v>1984</v>
      </c>
      <c r="C699" t="s">
        <v>20</v>
      </c>
      <c r="D699" s="43">
        <v>19</v>
      </c>
      <c r="E699">
        <v>1</v>
      </c>
      <c r="F699" s="38">
        <v>5974.38</v>
      </c>
      <c r="G699" t="s">
        <v>11</v>
      </c>
      <c r="H699" t="s">
        <v>12</v>
      </c>
      <c r="I699" t="s">
        <v>13</v>
      </c>
      <c r="J699" s="41">
        <v>1984</v>
      </c>
      <c r="K699" s="44" t="s">
        <v>20</v>
      </c>
      <c r="L699" s="15">
        <f t="shared" si="70"/>
        <v>1</v>
      </c>
      <c r="M699" s="15" t="str">
        <f t="shared" si="71"/>
        <v>tier - 2</v>
      </c>
      <c r="N699" s="15">
        <f t="shared" si="72"/>
        <v>1</v>
      </c>
      <c r="O699" s="9" t="str">
        <f t="shared" si="73"/>
        <v>tier - 3</v>
      </c>
      <c r="P699" s="9" t="str">
        <f t="shared" si="74"/>
        <v>R1013</v>
      </c>
      <c r="Q699" s="36" t="str">
        <f t="shared" si="75"/>
        <v>19-Sep-1984</v>
      </c>
      <c r="R699" s="36">
        <v>30944</v>
      </c>
      <c r="S699" s="52">
        <f t="shared" si="76"/>
        <v>39</v>
      </c>
      <c r="T699" s="55">
        <v>5974.38</v>
      </c>
      <c r="U699" s="15" t="s">
        <v>729</v>
      </c>
      <c r="V699" s="72">
        <v>30944</v>
      </c>
      <c r="W699" s="15">
        <v>1</v>
      </c>
      <c r="X699" s="55">
        <v>5974.38</v>
      </c>
      <c r="Y699" s="15">
        <v>1</v>
      </c>
      <c r="Z699" s="15">
        <v>1</v>
      </c>
      <c r="AA699" s="15" t="s">
        <v>13</v>
      </c>
      <c r="AB699" s="39">
        <v>39</v>
      </c>
    </row>
    <row r="700" spans="1:28" x14ac:dyDescent="0.35">
      <c r="A700" t="s">
        <v>730</v>
      </c>
      <c r="B700">
        <v>1984</v>
      </c>
      <c r="C700" t="s">
        <v>15</v>
      </c>
      <c r="D700" s="43">
        <v>11</v>
      </c>
      <c r="E700">
        <v>1</v>
      </c>
      <c r="F700" s="38">
        <v>5976.83</v>
      </c>
      <c r="G700" t="s">
        <v>11</v>
      </c>
      <c r="H700" t="s">
        <v>11</v>
      </c>
      <c r="I700" t="s">
        <v>13</v>
      </c>
      <c r="J700" s="41">
        <v>1984</v>
      </c>
      <c r="K700" s="44" t="s">
        <v>15</v>
      </c>
      <c r="L700" s="15">
        <f t="shared" si="70"/>
        <v>1</v>
      </c>
      <c r="M700" s="15" t="str">
        <f t="shared" si="71"/>
        <v>tier - 2</v>
      </c>
      <c r="N700" s="15">
        <f t="shared" si="72"/>
        <v>9</v>
      </c>
      <c r="O700" s="9" t="str">
        <f t="shared" si="73"/>
        <v>tier - 2</v>
      </c>
      <c r="P700" s="9" t="str">
        <f t="shared" si="74"/>
        <v>R1013</v>
      </c>
      <c r="Q700" s="36" t="str">
        <f t="shared" si="75"/>
        <v>11-Nov-1984</v>
      </c>
      <c r="R700" s="36">
        <v>30997</v>
      </c>
      <c r="S700" s="52">
        <f t="shared" si="76"/>
        <v>39</v>
      </c>
      <c r="T700" s="55">
        <v>5976.83</v>
      </c>
      <c r="U700" s="15" t="s">
        <v>730</v>
      </c>
      <c r="V700" s="72">
        <v>30997</v>
      </c>
      <c r="W700" s="15">
        <v>1</v>
      </c>
      <c r="X700" s="55">
        <v>5976.83</v>
      </c>
      <c r="Y700" s="15">
        <v>1</v>
      </c>
      <c r="Z700" s="15">
        <v>9</v>
      </c>
      <c r="AA700" s="15" t="s">
        <v>13</v>
      </c>
      <c r="AB700" s="39">
        <v>39</v>
      </c>
    </row>
    <row r="701" spans="1:28" x14ac:dyDescent="0.35">
      <c r="A701" t="s">
        <v>731</v>
      </c>
      <c r="B701">
        <v>1970</v>
      </c>
      <c r="C701" t="s">
        <v>18</v>
      </c>
      <c r="D701" s="43">
        <v>25</v>
      </c>
      <c r="E701">
        <v>0</v>
      </c>
      <c r="F701" s="38">
        <v>5979.66</v>
      </c>
      <c r="G701" t="s">
        <v>11</v>
      </c>
      <c r="H701" t="s">
        <v>12</v>
      </c>
      <c r="I701" t="s">
        <v>13</v>
      </c>
      <c r="J701" s="41">
        <v>1970</v>
      </c>
      <c r="K701" s="44" t="s">
        <v>18</v>
      </c>
      <c r="L701" s="15">
        <f t="shared" si="70"/>
        <v>1</v>
      </c>
      <c r="M701" s="15" t="str">
        <f t="shared" si="71"/>
        <v>tier - 2</v>
      </c>
      <c r="N701" s="15">
        <f t="shared" si="72"/>
        <v>1</v>
      </c>
      <c r="O701" s="9" t="str">
        <f t="shared" si="73"/>
        <v>tier - 3</v>
      </c>
      <c r="P701" s="9" t="str">
        <f t="shared" si="74"/>
        <v>R1013</v>
      </c>
      <c r="Q701" s="36" t="str">
        <f t="shared" si="75"/>
        <v>25-Jun-1970</v>
      </c>
      <c r="R701" s="36">
        <v>25744</v>
      </c>
      <c r="S701" s="52">
        <f t="shared" si="76"/>
        <v>53</v>
      </c>
      <c r="T701" s="55">
        <v>5979.66</v>
      </c>
      <c r="U701" s="15" t="s">
        <v>731</v>
      </c>
      <c r="V701" s="72">
        <v>25744</v>
      </c>
      <c r="W701" s="15">
        <v>0</v>
      </c>
      <c r="X701" s="55">
        <v>5979.66</v>
      </c>
      <c r="Y701" s="15">
        <v>1</v>
      </c>
      <c r="Z701" s="15">
        <v>1</v>
      </c>
      <c r="AA701" s="15" t="s">
        <v>13</v>
      </c>
      <c r="AB701" s="39">
        <v>53</v>
      </c>
    </row>
    <row r="702" spans="1:28" x14ac:dyDescent="0.35">
      <c r="A702" t="s">
        <v>732</v>
      </c>
      <c r="B702">
        <v>1980</v>
      </c>
      <c r="C702" t="s">
        <v>37</v>
      </c>
      <c r="D702" s="43">
        <v>10</v>
      </c>
      <c r="E702">
        <v>0</v>
      </c>
      <c r="F702" s="38">
        <v>5979.73</v>
      </c>
      <c r="G702" t="s">
        <v>11</v>
      </c>
      <c r="H702" t="s">
        <v>11</v>
      </c>
      <c r="I702" t="s">
        <v>42</v>
      </c>
      <c r="J702" s="41">
        <v>1980</v>
      </c>
      <c r="K702" s="44" t="s">
        <v>37</v>
      </c>
      <c r="L702" s="15">
        <f t="shared" si="70"/>
        <v>1</v>
      </c>
      <c r="M702" s="15" t="str">
        <f t="shared" si="71"/>
        <v>tier - 2</v>
      </c>
      <c r="N702" s="15">
        <f t="shared" si="72"/>
        <v>9</v>
      </c>
      <c r="O702" s="9" t="str">
        <f t="shared" si="73"/>
        <v>tier - 2</v>
      </c>
      <c r="P702" s="9" t="str">
        <f t="shared" si="74"/>
        <v>R1011</v>
      </c>
      <c r="Q702" s="36" t="str">
        <f t="shared" si="75"/>
        <v>10-Oct-1980</v>
      </c>
      <c r="R702" s="36">
        <v>29504</v>
      </c>
      <c r="S702" s="52">
        <f t="shared" si="76"/>
        <v>43</v>
      </c>
      <c r="T702" s="55">
        <v>5979.73</v>
      </c>
      <c r="U702" s="15" t="s">
        <v>732</v>
      </c>
      <c r="V702" s="72">
        <v>29504</v>
      </c>
      <c r="W702" s="15">
        <v>0</v>
      </c>
      <c r="X702" s="55">
        <v>5979.73</v>
      </c>
      <c r="Y702" s="15">
        <v>1</v>
      </c>
      <c r="Z702" s="15">
        <v>9</v>
      </c>
      <c r="AA702" s="15" t="s">
        <v>42</v>
      </c>
      <c r="AB702" s="39">
        <v>43</v>
      </c>
    </row>
    <row r="703" spans="1:28" x14ac:dyDescent="0.35">
      <c r="A703" t="s">
        <v>733</v>
      </c>
      <c r="B703">
        <v>1974</v>
      </c>
      <c r="C703" t="s">
        <v>37</v>
      </c>
      <c r="D703" s="43">
        <v>11</v>
      </c>
      <c r="E703">
        <v>0</v>
      </c>
      <c r="F703" s="38">
        <v>5979.99</v>
      </c>
      <c r="G703" t="s">
        <v>11</v>
      </c>
      <c r="H703" t="s">
        <v>12</v>
      </c>
      <c r="I703" t="s">
        <v>13</v>
      </c>
      <c r="J703" s="41">
        <v>1974</v>
      </c>
      <c r="K703" s="44" t="s">
        <v>37</v>
      </c>
      <c r="L703" s="15">
        <f t="shared" si="70"/>
        <v>1</v>
      </c>
      <c r="M703" s="15" t="str">
        <f t="shared" si="71"/>
        <v>tier - 2</v>
      </c>
      <c r="N703" s="15">
        <f t="shared" si="72"/>
        <v>1</v>
      </c>
      <c r="O703" s="9" t="str">
        <f t="shared" si="73"/>
        <v>tier - 3</v>
      </c>
      <c r="P703" s="9" t="str">
        <f t="shared" si="74"/>
        <v>R1013</v>
      </c>
      <c r="Q703" s="36" t="str">
        <f t="shared" si="75"/>
        <v>11-Oct-1974</v>
      </c>
      <c r="R703" s="36">
        <v>27313</v>
      </c>
      <c r="S703" s="52">
        <f t="shared" si="76"/>
        <v>49</v>
      </c>
      <c r="T703" s="55">
        <v>5979.99</v>
      </c>
      <c r="U703" s="15" t="s">
        <v>733</v>
      </c>
      <c r="V703" s="72">
        <v>27313</v>
      </c>
      <c r="W703" s="15">
        <v>0</v>
      </c>
      <c r="X703" s="55">
        <v>5979.99</v>
      </c>
      <c r="Y703" s="15">
        <v>1</v>
      </c>
      <c r="Z703" s="15">
        <v>1</v>
      </c>
      <c r="AA703" s="15" t="s">
        <v>13</v>
      </c>
      <c r="AB703" s="39">
        <v>49</v>
      </c>
    </row>
    <row r="704" spans="1:28" x14ac:dyDescent="0.35">
      <c r="A704" t="s">
        <v>734</v>
      </c>
      <c r="B704">
        <v>1988</v>
      </c>
      <c r="C704" t="s">
        <v>18</v>
      </c>
      <c r="D704" s="43">
        <v>10</v>
      </c>
      <c r="E704">
        <v>2</v>
      </c>
      <c r="F704" s="38">
        <v>5989.52</v>
      </c>
      <c r="G704" t="s">
        <v>11</v>
      </c>
      <c r="H704" t="s">
        <v>16</v>
      </c>
      <c r="I704" t="s">
        <v>23</v>
      </c>
      <c r="J704" s="41">
        <v>1988</v>
      </c>
      <c r="K704" s="44" t="s">
        <v>18</v>
      </c>
      <c r="L704" s="15">
        <f t="shared" si="70"/>
        <v>1</v>
      </c>
      <c r="M704" s="15" t="str">
        <f t="shared" si="71"/>
        <v>tier - 2</v>
      </c>
      <c r="N704" s="15">
        <f t="shared" si="72"/>
        <v>2</v>
      </c>
      <c r="O704" s="9" t="str">
        <f t="shared" si="73"/>
        <v>tier - 1</v>
      </c>
      <c r="P704" s="9" t="str">
        <f t="shared" si="74"/>
        <v>R1012</v>
      </c>
      <c r="Q704" s="36" t="str">
        <f t="shared" si="75"/>
        <v>10-Jun-1988</v>
      </c>
      <c r="R704" s="36">
        <v>32304</v>
      </c>
      <c r="S704" s="52">
        <f t="shared" si="76"/>
        <v>35</v>
      </c>
      <c r="T704" s="55">
        <v>5989.52</v>
      </c>
      <c r="U704" s="15" t="s">
        <v>734</v>
      </c>
      <c r="V704" s="72">
        <v>32304</v>
      </c>
      <c r="W704" s="15">
        <v>2</v>
      </c>
      <c r="X704" s="55">
        <v>5989.52</v>
      </c>
      <c r="Y704" s="15">
        <v>1</v>
      </c>
      <c r="Z704" s="15">
        <v>2</v>
      </c>
      <c r="AA704" s="15" t="s">
        <v>23</v>
      </c>
      <c r="AB704" s="39">
        <v>35</v>
      </c>
    </row>
    <row r="705" spans="1:28" x14ac:dyDescent="0.35">
      <c r="A705" t="s">
        <v>735</v>
      </c>
      <c r="B705">
        <v>1974</v>
      </c>
      <c r="C705" t="s">
        <v>35</v>
      </c>
      <c r="D705" s="43">
        <v>17</v>
      </c>
      <c r="E705">
        <v>0</v>
      </c>
      <c r="F705" s="38">
        <v>5990.17</v>
      </c>
      <c r="G705" t="s">
        <v>11</v>
      </c>
      <c r="H705" t="s">
        <v>11</v>
      </c>
      <c r="I705" t="s">
        <v>13</v>
      </c>
      <c r="J705" s="41">
        <v>1974</v>
      </c>
      <c r="K705" s="44" t="s">
        <v>35</v>
      </c>
      <c r="L705" s="15">
        <f t="shared" si="70"/>
        <v>1</v>
      </c>
      <c r="M705" s="15" t="str">
        <f t="shared" si="71"/>
        <v>tier - 2</v>
      </c>
      <c r="N705" s="15">
        <f t="shared" si="72"/>
        <v>9</v>
      </c>
      <c r="O705" s="9" t="str">
        <f t="shared" si="73"/>
        <v>tier - 2</v>
      </c>
      <c r="P705" s="9" t="str">
        <f t="shared" si="74"/>
        <v>R1013</v>
      </c>
      <c r="Q705" s="36" t="str">
        <f t="shared" si="75"/>
        <v>17-Aug-1974</v>
      </c>
      <c r="R705" s="36">
        <v>27258</v>
      </c>
      <c r="S705" s="52">
        <f t="shared" si="76"/>
        <v>49</v>
      </c>
      <c r="T705" s="55">
        <v>5990.17</v>
      </c>
      <c r="U705" s="15" t="s">
        <v>735</v>
      </c>
      <c r="V705" s="72">
        <v>27258</v>
      </c>
      <c r="W705" s="15">
        <v>0</v>
      </c>
      <c r="X705" s="55">
        <v>5990.17</v>
      </c>
      <c r="Y705" s="15">
        <v>1</v>
      </c>
      <c r="Z705" s="15">
        <v>9</v>
      </c>
      <c r="AA705" s="15" t="s">
        <v>13</v>
      </c>
      <c r="AB705" s="39">
        <v>49</v>
      </c>
    </row>
    <row r="706" spans="1:28" x14ac:dyDescent="0.35">
      <c r="A706" t="s">
        <v>736</v>
      </c>
      <c r="B706">
        <v>1980</v>
      </c>
      <c r="C706" t="s">
        <v>35</v>
      </c>
      <c r="D706" s="43">
        <v>8</v>
      </c>
      <c r="E706">
        <v>2</v>
      </c>
      <c r="F706" s="38">
        <v>5993.62</v>
      </c>
      <c r="G706" t="s">
        <v>11</v>
      </c>
      <c r="H706" t="s">
        <v>12</v>
      </c>
      <c r="I706" t="s">
        <v>13</v>
      </c>
      <c r="J706" s="41">
        <v>1980</v>
      </c>
      <c r="K706" s="44" t="s">
        <v>35</v>
      </c>
      <c r="L706" s="15">
        <f t="shared" si="70"/>
        <v>1</v>
      </c>
      <c r="M706" s="15" t="str">
        <f t="shared" si="71"/>
        <v>tier - 2</v>
      </c>
      <c r="N706" s="15">
        <f t="shared" si="72"/>
        <v>1</v>
      </c>
      <c r="O706" s="9" t="str">
        <f t="shared" si="73"/>
        <v>tier - 3</v>
      </c>
      <c r="P706" s="9" t="str">
        <f t="shared" si="74"/>
        <v>R1013</v>
      </c>
      <c r="Q706" s="36" t="str">
        <f t="shared" si="75"/>
        <v>8-Aug-1980</v>
      </c>
      <c r="R706" s="36">
        <v>29441</v>
      </c>
      <c r="S706" s="52">
        <f t="shared" si="76"/>
        <v>43</v>
      </c>
      <c r="T706" s="55">
        <v>5993.62</v>
      </c>
      <c r="U706" s="15" t="s">
        <v>736</v>
      </c>
      <c r="V706" s="72">
        <v>29441</v>
      </c>
      <c r="W706" s="15">
        <v>2</v>
      </c>
      <c r="X706" s="55">
        <v>5993.62</v>
      </c>
      <c r="Y706" s="15">
        <v>1</v>
      </c>
      <c r="Z706" s="15">
        <v>1</v>
      </c>
      <c r="AA706" s="15" t="s">
        <v>13</v>
      </c>
      <c r="AB706" s="39">
        <v>43</v>
      </c>
    </row>
    <row r="707" spans="1:28" x14ac:dyDescent="0.35">
      <c r="A707" t="s">
        <v>737</v>
      </c>
      <c r="B707">
        <v>1989</v>
      </c>
      <c r="C707" t="s">
        <v>35</v>
      </c>
      <c r="D707" s="43">
        <v>16</v>
      </c>
      <c r="E707">
        <v>4</v>
      </c>
      <c r="F707" s="38">
        <v>6059.17</v>
      </c>
      <c r="G707" t="s">
        <v>11</v>
      </c>
      <c r="H707" t="s">
        <v>16</v>
      </c>
      <c r="I707" t="s">
        <v>42</v>
      </c>
      <c r="J707" s="41">
        <v>1989</v>
      </c>
      <c r="K707" s="44" t="s">
        <v>35</v>
      </c>
      <c r="L707" s="15">
        <f t="shared" si="70"/>
        <v>1</v>
      </c>
      <c r="M707" s="15" t="str">
        <f t="shared" si="71"/>
        <v>tier - 2</v>
      </c>
      <c r="N707" s="15">
        <f t="shared" si="72"/>
        <v>2</v>
      </c>
      <c r="O707" s="9" t="str">
        <f t="shared" si="73"/>
        <v>tier - 1</v>
      </c>
      <c r="P707" s="9" t="str">
        <f t="shared" si="74"/>
        <v>R1011</v>
      </c>
      <c r="Q707" s="36" t="str">
        <f t="shared" si="75"/>
        <v>16-Aug-1989</v>
      </c>
      <c r="R707" s="36">
        <v>32736</v>
      </c>
      <c r="S707" s="52">
        <f t="shared" si="76"/>
        <v>34</v>
      </c>
      <c r="T707" s="55">
        <v>6059.17</v>
      </c>
      <c r="U707" s="15" t="s">
        <v>737</v>
      </c>
      <c r="V707" s="72">
        <v>32736</v>
      </c>
      <c r="W707" s="15">
        <v>4</v>
      </c>
      <c r="X707" s="55">
        <v>6059.17</v>
      </c>
      <c r="Y707" s="15">
        <v>1</v>
      </c>
      <c r="Z707" s="15">
        <v>2</v>
      </c>
      <c r="AA707" s="15" t="s">
        <v>42</v>
      </c>
      <c r="AB707" s="39">
        <v>34</v>
      </c>
    </row>
    <row r="708" spans="1:28" x14ac:dyDescent="0.35">
      <c r="A708" t="s">
        <v>738</v>
      </c>
      <c r="B708">
        <v>1996</v>
      </c>
      <c r="C708" t="s">
        <v>10</v>
      </c>
      <c r="D708" s="43">
        <v>28</v>
      </c>
      <c r="E708">
        <v>0</v>
      </c>
      <c r="F708" s="38">
        <v>6061.8</v>
      </c>
      <c r="G708" t="s">
        <v>11</v>
      </c>
      <c r="H708" t="s">
        <v>12</v>
      </c>
      <c r="I708" t="s">
        <v>23</v>
      </c>
      <c r="J708" s="41">
        <v>1996</v>
      </c>
      <c r="K708" s="44" t="s">
        <v>10</v>
      </c>
      <c r="L708" s="15">
        <f t="shared" si="70"/>
        <v>1</v>
      </c>
      <c r="M708" s="15" t="str">
        <f t="shared" si="71"/>
        <v>tier - 2</v>
      </c>
      <c r="N708" s="15">
        <f t="shared" si="72"/>
        <v>1</v>
      </c>
      <c r="O708" s="9" t="str">
        <f t="shared" si="73"/>
        <v>tier - 3</v>
      </c>
      <c r="P708" s="9" t="str">
        <f t="shared" si="74"/>
        <v>R1012</v>
      </c>
      <c r="Q708" s="36" t="str">
        <f t="shared" si="75"/>
        <v>28-Jul-1996</v>
      </c>
      <c r="R708" s="36">
        <v>35274</v>
      </c>
      <c r="S708" s="52">
        <f t="shared" si="76"/>
        <v>27</v>
      </c>
      <c r="T708" s="55">
        <v>6061.8</v>
      </c>
      <c r="U708" s="15" t="s">
        <v>738</v>
      </c>
      <c r="V708" s="72">
        <v>35274</v>
      </c>
      <c r="W708" s="15">
        <v>0</v>
      </c>
      <c r="X708" s="55">
        <v>6061.8</v>
      </c>
      <c r="Y708" s="15">
        <v>1</v>
      </c>
      <c r="Z708" s="15">
        <v>1</v>
      </c>
      <c r="AA708" s="15" t="s">
        <v>23</v>
      </c>
      <c r="AB708" s="39">
        <v>27</v>
      </c>
    </row>
    <row r="709" spans="1:28" x14ac:dyDescent="0.35">
      <c r="A709" t="s">
        <v>739</v>
      </c>
      <c r="B709">
        <v>1994</v>
      </c>
      <c r="C709" t="s">
        <v>15</v>
      </c>
      <c r="D709" s="43">
        <v>8</v>
      </c>
      <c r="E709">
        <v>0</v>
      </c>
      <c r="F709" s="38">
        <v>6064.37</v>
      </c>
      <c r="G709" t="s">
        <v>11</v>
      </c>
      <c r="H709" t="s">
        <v>11</v>
      </c>
      <c r="I709" t="s">
        <v>42</v>
      </c>
      <c r="J709" s="41">
        <v>1994</v>
      </c>
      <c r="K709" s="44" t="s">
        <v>15</v>
      </c>
      <c r="L709" s="15">
        <f t="shared" ref="L709:L772" si="77">MATCH($G$4:$G$2346,$G$4:$G$2346,0)</f>
        <v>1</v>
      </c>
      <c r="M709" s="15" t="str">
        <f t="shared" ref="M709:M772" si="78">IF(G709="?",INDEX($G$4:$G$2346,MODE($L$4:$L$2346)),G709)</f>
        <v>tier - 2</v>
      </c>
      <c r="N709" s="15">
        <f t="shared" ref="N709:N772" si="79">MATCH($H$4:$H$2346,$H$4:$H$2346,0)</f>
        <v>9</v>
      </c>
      <c r="O709" s="9" t="str">
        <f t="shared" ref="O709:O772" si="80">IF(H709="?",INDEX($H$4:$H$2346,MODE($N$4:$N$2346)),H709)</f>
        <v>tier - 2</v>
      </c>
      <c r="P709" s="9" t="str">
        <f t="shared" ref="P709:P772" si="81">IF(I709="?","Unknown",I709)</f>
        <v>R1011</v>
      </c>
      <c r="Q709" s="36" t="str">
        <f t="shared" ref="Q709:Q772" si="82">CONCATENATE(D709,"-",K709,"-",J709)</f>
        <v>8-Nov-1994</v>
      </c>
      <c r="R709" s="36">
        <v>34646</v>
      </c>
      <c r="S709" s="52">
        <f t="shared" ref="S709:S772" si="83">ROUND((($S$2-R709)/365),0)</f>
        <v>29</v>
      </c>
      <c r="T709" s="55">
        <v>6064.37</v>
      </c>
      <c r="U709" s="15" t="s">
        <v>739</v>
      </c>
      <c r="V709" s="72">
        <v>34646</v>
      </c>
      <c r="W709" s="15">
        <v>0</v>
      </c>
      <c r="X709" s="55">
        <v>6064.37</v>
      </c>
      <c r="Y709" s="15">
        <v>1</v>
      </c>
      <c r="Z709" s="15">
        <v>9</v>
      </c>
      <c r="AA709" s="15" t="s">
        <v>42</v>
      </c>
      <c r="AB709" s="39">
        <v>29</v>
      </c>
    </row>
    <row r="710" spans="1:28" x14ac:dyDescent="0.35">
      <c r="A710" t="s">
        <v>740</v>
      </c>
      <c r="B710">
        <v>1984</v>
      </c>
      <c r="C710" t="s">
        <v>20</v>
      </c>
      <c r="D710" s="43">
        <v>21</v>
      </c>
      <c r="E710">
        <v>1</v>
      </c>
      <c r="F710" s="38">
        <v>6067.13</v>
      </c>
      <c r="G710" t="s">
        <v>12</v>
      </c>
      <c r="H710" t="s">
        <v>16</v>
      </c>
      <c r="I710" t="s">
        <v>168</v>
      </c>
      <c r="J710" s="41">
        <v>1984</v>
      </c>
      <c r="K710" s="44" t="s">
        <v>20</v>
      </c>
      <c r="L710" s="15">
        <f t="shared" si="77"/>
        <v>4</v>
      </c>
      <c r="M710" s="15" t="str">
        <f t="shared" si="78"/>
        <v>tier - 3</v>
      </c>
      <c r="N710" s="15">
        <f t="shared" si="79"/>
        <v>2</v>
      </c>
      <c r="O710" s="9" t="str">
        <f t="shared" si="80"/>
        <v>tier - 1</v>
      </c>
      <c r="P710" s="9" t="str">
        <f t="shared" si="81"/>
        <v>R1016</v>
      </c>
      <c r="Q710" s="36" t="str">
        <f t="shared" si="82"/>
        <v>21-Sep-1984</v>
      </c>
      <c r="R710" s="36">
        <v>30946</v>
      </c>
      <c r="S710" s="52">
        <f t="shared" si="83"/>
        <v>39</v>
      </c>
      <c r="T710" s="55">
        <v>6067.13</v>
      </c>
      <c r="U710" s="15" t="s">
        <v>740</v>
      </c>
      <c r="V710" s="72">
        <v>30946</v>
      </c>
      <c r="W710" s="15">
        <v>1</v>
      </c>
      <c r="X710" s="55">
        <v>6067.13</v>
      </c>
      <c r="Y710" s="15">
        <v>4</v>
      </c>
      <c r="Z710" s="15">
        <v>2</v>
      </c>
      <c r="AA710" s="15" t="s">
        <v>168</v>
      </c>
      <c r="AB710" s="39">
        <v>39</v>
      </c>
    </row>
    <row r="711" spans="1:28" x14ac:dyDescent="0.35">
      <c r="A711" t="s">
        <v>741</v>
      </c>
      <c r="B711">
        <v>1979</v>
      </c>
      <c r="C711" t="s">
        <v>35</v>
      </c>
      <c r="D711" s="43">
        <v>8</v>
      </c>
      <c r="E711">
        <v>2</v>
      </c>
      <c r="F711" s="38">
        <v>6074.37</v>
      </c>
      <c r="G711" t="s">
        <v>11</v>
      </c>
      <c r="H711" t="s">
        <v>11</v>
      </c>
      <c r="I711" t="s">
        <v>23</v>
      </c>
      <c r="J711" s="41">
        <v>1979</v>
      </c>
      <c r="K711" s="44" t="s">
        <v>35</v>
      </c>
      <c r="L711" s="15">
        <f t="shared" si="77"/>
        <v>1</v>
      </c>
      <c r="M711" s="15" t="str">
        <f t="shared" si="78"/>
        <v>tier - 2</v>
      </c>
      <c r="N711" s="15">
        <f t="shared" si="79"/>
        <v>9</v>
      </c>
      <c r="O711" s="9" t="str">
        <f t="shared" si="80"/>
        <v>tier - 2</v>
      </c>
      <c r="P711" s="9" t="str">
        <f t="shared" si="81"/>
        <v>R1012</v>
      </c>
      <c r="Q711" s="36" t="str">
        <f t="shared" si="82"/>
        <v>8-Aug-1979</v>
      </c>
      <c r="R711" s="36">
        <v>29075</v>
      </c>
      <c r="S711" s="52">
        <f t="shared" si="83"/>
        <v>44</v>
      </c>
      <c r="T711" s="55">
        <v>6074.37</v>
      </c>
      <c r="U711" s="15" t="s">
        <v>741</v>
      </c>
      <c r="V711" s="72">
        <v>29075</v>
      </c>
      <c r="W711" s="15">
        <v>2</v>
      </c>
      <c r="X711" s="55">
        <v>6074.37</v>
      </c>
      <c r="Y711" s="15">
        <v>1</v>
      </c>
      <c r="Z711" s="15">
        <v>9</v>
      </c>
      <c r="AA711" s="15" t="s">
        <v>23</v>
      </c>
      <c r="AB711" s="39">
        <v>44</v>
      </c>
    </row>
    <row r="712" spans="1:28" x14ac:dyDescent="0.35">
      <c r="A712" t="s">
        <v>742</v>
      </c>
      <c r="B712">
        <v>1984</v>
      </c>
      <c r="C712" t="s">
        <v>37</v>
      </c>
      <c r="D712" s="43">
        <v>14</v>
      </c>
      <c r="E712">
        <v>1</v>
      </c>
      <c r="F712" s="38">
        <v>6079.67</v>
      </c>
      <c r="G712" t="s">
        <v>16</v>
      </c>
      <c r="H712" t="s">
        <v>16</v>
      </c>
      <c r="I712" t="s">
        <v>276</v>
      </c>
      <c r="J712" s="41">
        <v>1984</v>
      </c>
      <c r="K712" s="44" t="s">
        <v>37</v>
      </c>
      <c r="L712" s="15">
        <f t="shared" si="77"/>
        <v>240</v>
      </c>
      <c r="M712" s="15" t="str">
        <f t="shared" si="78"/>
        <v>tier - 1</v>
      </c>
      <c r="N712" s="15">
        <f t="shared" si="79"/>
        <v>2</v>
      </c>
      <c r="O712" s="9" t="str">
        <f t="shared" si="80"/>
        <v>tier - 1</v>
      </c>
      <c r="P712" s="9" t="str">
        <f t="shared" si="81"/>
        <v>R1014</v>
      </c>
      <c r="Q712" s="36" t="str">
        <f t="shared" si="82"/>
        <v>14-Oct-1984</v>
      </c>
      <c r="R712" s="36">
        <v>30969</v>
      </c>
      <c r="S712" s="52">
        <f t="shared" si="83"/>
        <v>39</v>
      </c>
      <c r="T712" s="55">
        <v>6079.67</v>
      </c>
      <c r="U712" s="15" t="s">
        <v>742</v>
      </c>
      <c r="V712" s="72">
        <v>30969</v>
      </c>
      <c r="W712" s="15">
        <v>1</v>
      </c>
      <c r="X712" s="55">
        <v>6079.67</v>
      </c>
      <c r="Y712" s="15">
        <v>240</v>
      </c>
      <c r="Z712" s="15">
        <v>2</v>
      </c>
      <c r="AA712" s="15" t="s">
        <v>276</v>
      </c>
      <c r="AB712" s="39">
        <v>39</v>
      </c>
    </row>
    <row r="713" spans="1:28" x14ac:dyDescent="0.35">
      <c r="A713" t="s">
        <v>743</v>
      </c>
      <c r="B713">
        <v>1984</v>
      </c>
      <c r="C713" t="s">
        <v>10</v>
      </c>
      <c r="D713" s="43">
        <v>25</v>
      </c>
      <c r="E713">
        <v>2</v>
      </c>
      <c r="F713" s="38">
        <v>6082.41</v>
      </c>
      <c r="G713" t="s">
        <v>16</v>
      </c>
      <c r="H713" t="s">
        <v>11</v>
      </c>
      <c r="I713" t="s">
        <v>42</v>
      </c>
      <c r="J713" s="41">
        <v>1984</v>
      </c>
      <c r="K713" s="44" t="s">
        <v>10</v>
      </c>
      <c r="L713" s="15">
        <f t="shared" si="77"/>
        <v>240</v>
      </c>
      <c r="M713" s="15" t="str">
        <f t="shared" si="78"/>
        <v>tier - 1</v>
      </c>
      <c r="N713" s="15">
        <f t="shared" si="79"/>
        <v>9</v>
      </c>
      <c r="O713" s="9" t="str">
        <f t="shared" si="80"/>
        <v>tier - 2</v>
      </c>
      <c r="P713" s="9" t="str">
        <f t="shared" si="81"/>
        <v>R1011</v>
      </c>
      <c r="Q713" s="36" t="str">
        <f t="shared" si="82"/>
        <v>25-Jul-1984</v>
      </c>
      <c r="R713" s="36">
        <v>30888</v>
      </c>
      <c r="S713" s="52">
        <f t="shared" si="83"/>
        <v>39</v>
      </c>
      <c r="T713" s="55">
        <v>6082.41</v>
      </c>
      <c r="U713" s="15" t="s">
        <v>743</v>
      </c>
      <c r="V713" s="72">
        <v>30888</v>
      </c>
      <c r="W713" s="15">
        <v>2</v>
      </c>
      <c r="X713" s="55">
        <v>6082.41</v>
      </c>
      <c r="Y713" s="15">
        <v>240</v>
      </c>
      <c r="Z713" s="15">
        <v>9</v>
      </c>
      <c r="AA713" s="15" t="s">
        <v>42</v>
      </c>
      <c r="AB713" s="39">
        <v>39</v>
      </c>
    </row>
    <row r="714" spans="1:28" x14ac:dyDescent="0.35">
      <c r="A714" t="s">
        <v>744</v>
      </c>
      <c r="B714">
        <v>1970</v>
      </c>
      <c r="C714" t="s">
        <v>18</v>
      </c>
      <c r="D714" s="43">
        <v>9</v>
      </c>
      <c r="E714">
        <v>0</v>
      </c>
      <c r="F714" s="38">
        <v>6098.38</v>
      </c>
      <c r="G714" t="s">
        <v>11</v>
      </c>
      <c r="H714" t="s">
        <v>11</v>
      </c>
      <c r="I714" t="s">
        <v>13</v>
      </c>
      <c r="J714" s="41">
        <v>1970</v>
      </c>
      <c r="K714" s="44" t="s">
        <v>18</v>
      </c>
      <c r="L714" s="15">
        <f t="shared" si="77"/>
        <v>1</v>
      </c>
      <c r="M714" s="15" t="str">
        <f t="shared" si="78"/>
        <v>tier - 2</v>
      </c>
      <c r="N714" s="15">
        <f t="shared" si="79"/>
        <v>9</v>
      </c>
      <c r="O714" s="9" t="str">
        <f t="shared" si="80"/>
        <v>tier - 2</v>
      </c>
      <c r="P714" s="9" t="str">
        <f t="shared" si="81"/>
        <v>R1013</v>
      </c>
      <c r="Q714" s="36" t="str">
        <f t="shared" si="82"/>
        <v>9-Jun-1970</v>
      </c>
      <c r="R714" s="36">
        <v>25728</v>
      </c>
      <c r="S714" s="52">
        <f t="shared" si="83"/>
        <v>53</v>
      </c>
      <c r="T714" s="55">
        <v>6098.38</v>
      </c>
      <c r="U714" s="15" t="s">
        <v>744</v>
      </c>
      <c r="V714" s="72">
        <v>25728</v>
      </c>
      <c r="W714" s="15">
        <v>0</v>
      </c>
      <c r="X714" s="55">
        <v>6098.38</v>
      </c>
      <c r="Y714" s="15">
        <v>1</v>
      </c>
      <c r="Z714" s="15">
        <v>9</v>
      </c>
      <c r="AA714" s="15" t="s">
        <v>13</v>
      </c>
      <c r="AB714" s="39">
        <v>53</v>
      </c>
    </row>
    <row r="715" spans="1:28" x14ac:dyDescent="0.35">
      <c r="A715" t="s">
        <v>745</v>
      </c>
      <c r="B715">
        <v>1995</v>
      </c>
      <c r="C715" t="s">
        <v>20</v>
      </c>
      <c r="D715" s="43">
        <v>9</v>
      </c>
      <c r="E715">
        <v>0</v>
      </c>
      <c r="F715" s="38">
        <v>6111.95</v>
      </c>
      <c r="G715" t="s">
        <v>11</v>
      </c>
      <c r="H715" t="s">
        <v>12</v>
      </c>
      <c r="I715" t="s">
        <v>535</v>
      </c>
      <c r="J715" s="41">
        <v>1995</v>
      </c>
      <c r="K715" s="44" t="s">
        <v>20</v>
      </c>
      <c r="L715" s="15">
        <f t="shared" si="77"/>
        <v>1</v>
      </c>
      <c r="M715" s="15" t="str">
        <f t="shared" si="78"/>
        <v>tier - 2</v>
      </c>
      <c r="N715" s="15">
        <f t="shared" si="79"/>
        <v>1</v>
      </c>
      <c r="O715" s="9" t="str">
        <f t="shared" si="80"/>
        <v>tier - 3</v>
      </c>
      <c r="P715" s="9" t="str">
        <f t="shared" si="81"/>
        <v>R1026</v>
      </c>
      <c r="Q715" s="36" t="str">
        <f t="shared" si="82"/>
        <v>9-Sep-1995</v>
      </c>
      <c r="R715" s="36">
        <v>34951</v>
      </c>
      <c r="S715" s="52">
        <f t="shared" si="83"/>
        <v>28</v>
      </c>
      <c r="T715" s="55">
        <v>6111.95</v>
      </c>
      <c r="U715" s="15" t="s">
        <v>745</v>
      </c>
      <c r="V715" s="72">
        <v>34951</v>
      </c>
      <c r="W715" s="15">
        <v>0</v>
      </c>
      <c r="X715" s="55">
        <v>6111.95</v>
      </c>
      <c r="Y715" s="15">
        <v>1</v>
      </c>
      <c r="Z715" s="15">
        <v>1</v>
      </c>
      <c r="AA715" s="15" t="s">
        <v>535</v>
      </c>
      <c r="AB715" s="39">
        <v>28</v>
      </c>
    </row>
    <row r="716" spans="1:28" x14ac:dyDescent="0.35">
      <c r="A716" t="s">
        <v>746</v>
      </c>
      <c r="B716">
        <v>1985</v>
      </c>
      <c r="C716" t="s">
        <v>10</v>
      </c>
      <c r="D716" s="43">
        <v>21</v>
      </c>
      <c r="E716">
        <v>1</v>
      </c>
      <c r="F716" s="38">
        <v>6112.35</v>
      </c>
      <c r="G716" t="s">
        <v>11</v>
      </c>
      <c r="H716" t="s">
        <v>16</v>
      </c>
      <c r="I716" t="s">
        <v>23</v>
      </c>
      <c r="J716" s="41">
        <v>1985</v>
      </c>
      <c r="K716" s="44" t="s">
        <v>10</v>
      </c>
      <c r="L716" s="15">
        <f t="shared" si="77"/>
        <v>1</v>
      </c>
      <c r="M716" s="15" t="str">
        <f t="shared" si="78"/>
        <v>tier - 2</v>
      </c>
      <c r="N716" s="15">
        <f t="shared" si="79"/>
        <v>2</v>
      </c>
      <c r="O716" s="9" t="str">
        <f t="shared" si="80"/>
        <v>tier - 1</v>
      </c>
      <c r="P716" s="9" t="str">
        <f t="shared" si="81"/>
        <v>R1012</v>
      </c>
      <c r="Q716" s="36" t="str">
        <f t="shared" si="82"/>
        <v>21-Jul-1985</v>
      </c>
      <c r="R716" s="36">
        <v>31249</v>
      </c>
      <c r="S716" s="52">
        <f t="shared" si="83"/>
        <v>38</v>
      </c>
      <c r="T716" s="55">
        <v>6112.35</v>
      </c>
      <c r="U716" s="15" t="s">
        <v>746</v>
      </c>
      <c r="V716" s="72">
        <v>31249</v>
      </c>
      <c r="W716" s="15">
        <v>1</v>
      </c>
      <c r="X716" s="55">
        <v>6112.35</v>
      </c>
      <c r="Y716" s="15">
        <v>1</v>
      </c>
      <c r="Z716" s="15">
        <v>2</v>
      </c>
      <c r="AA716" s="15" t="s">
        <v>23</v>
      </c>
      <c r="AB716" s="39">
        <v>38</v>
      </c>
    </row>
    <row r="717" spans="1:28" x14ac:dyDescent="0.35">
      <c r="A717" t="s">
        <v>747</v>
      </c>
      <c r="B717">
        <v>1991</v>
      </c>
      <c r="C717" t="s">
        <v>10</v>
      </c>
      <c r="D717" s="43">
        <v>25</v>
      </c>
      <c r="E717">
        <v>3</v>
      </c>
      <c r="F717" s="38">
        <v>6113.23</v>
      </c>
      <c r="G717" t="s">
        <v>11</v>
      </c>
      <c r="H717" t="s">
        <v>11</v>
      </c>
      <c r="I717" t="s">
        <v>247</v>
      </c>
      <c r="J717" s="41">
        <v>1991</v>
      </c>
      <c r="K717" s="44" t="s">
        <v>10</v>
      </c>
      <c r="L717" s="15">
        <f t="shared" si="77"/>
        <v>1</v>
      </c>
      <c r="M717" s="15" t="str">
        <f t="shared" si="78"/>
        <v>tier - 2</v>
      </c>
      <c r="N717" s="15">
        <f t="shared" si="79"/>
        <v>9</v>
      </c>
      <c r="O717" s="9" t="str">
        <f t="shared" si="80"/>
        <v>tier - 2</v>
      </c>
      <c r="P717" s="9" t="str">
        <f t="shared" si="81"/>
        <v>R1024</v>
      </c>
      <c r="Q717" s="36" t="str">
        <f t="shared" si="82"/>
        <v>25-Jul-1991</v>
      </c>
      <c r="R717" s="36">
        <v>33444</v>
      </c>
      <c r="S717" s="52">
        <f t="shared" si="83"/>
        <v>32</v>
      </c>
      <c r="T717" s="55">
        <v>6113.23</v>
      </c>
      <c r="U717" s="15" t="s">
        <v>747</v>
      </c>
      <c r="V717" s="72">
        <v>33444</v>
      </c>
      <c r="W717" s="15">
        <v>3</v>
      </c>
      <c r="X717" s="55">
        <v>6113.23</v>
      </c>
      <c r="Y717" s="15">
        <v>1</v>
      </c>
      <c r="Z717" s="15">
        <v>9</v>
      </c>
      <c r="AA717" s="15" t="s">
        <v>247</v>
      </c>
      <c r="AB717" s="39">
        <v>32</v>
      </c>
    </row>
    <row r="718" spans="1:28" x14ac:dyDescent="0.35">
      <c r="A718" t="s">
        <v>748</v>
      </c>
      <c r="B718">
        <v>1983</v>
      </c>
      <c r="C718" t="s">
        <v>35</v>
      </c>
      <c r="D718" s="43">
        <v>11</v>
      </c>
      <c r="E718">
        <v>1</v>
      </c>
      <c r="F718" s="38">
        <v>6117.49</v>
      </c>
      <c r="G718" t="s">
        <v>11</v>
      </c>
      <c r="H718" t="s">
        <v>12</v>
      </c>
      <c r="I718" t="s">
        <v>23</v>
      </c>
      <c r="J718" s="41">
        <v>1983</v>
      </c>
      <c r="K718" s="44" t="s">
        <v>35</v>
      </c>
      <c r="L718" s="15">
        <f t="shared" si="77"/>
        <v>1</v>
      </c>
      <c r="M718" s="15" t="str">
        <f t="shared" si="78"/>
        <v>tier - 2</v>
      </c>
      <c r="N718" s="15">
        <f t="shared" si="79"/>
        <v>1</v>
      </c>
      <c r="O718" s="9" t="str">
        <f t="shared" si="80"/>
        <v>tier - 3</v>
      </c>
      <c r="P718" s="9" t="str">
        <f t="shared" si="81"/>
        <v>R1012</v>
      </c>
      <c r="Q718" s="36" t="str">
        <f t="shared" si="82"/>
        <v>11-Aug-1983</v>
      </c>
      <c r="R718" s="36">
        <v>30539</v>
      </c>
      <c r="S718" s="52">
        <f t="shared" si="83"/>
        <v>40</v>
      </c>
      <c r="T718" s="55">
        <v>6117.49</v>
      </c>
      <c r="U718" s="15" t="s">
        <v>748</v>
      </c>
      <c r="V718" s="72">
        <v>30539</v>
      </c>
      <c r="W718" s="15">
        <v>1</v>
      </c>
      <c r="X718" s="55">
        <v>6117.49</v>
      </c>
      <c r="Y718" s="15">
        <v>1</v>
      </c>
      <c r="Z718" s="15">
        <v>1</v>
      </c>
      <c r="AA718" s="15" t="s">
        <v>23</v>
      </c>
      <c r="AB718" s="39">
        <v>40</v>
      </c>
    </row>
    <row r="719" spans="1:28" x14ac:dyDescent="0.35">
      <c r="A719" t="s">
        <v>749</v>
      </c>
      <c r="B719">
        <v>1983</v>
      </c>
      <c r="C719" t="s">
        <v>15</v>
      </c>
      <c r="D719" s="43">
        <v>16</v>
      </c>
      <c r="E719">
        <v>1</v>
      </c>
      <c r="F719" s="38">
        <v>6123.57</v>
      </c>
      <c r="G719" t="s">
        <v>12</v>
      </c>
      <c r="H719" t="s">
        <v>11</v>
      </c>
      <c r="I719" t="s">
        <v>23</v>
      </c>
      <c r="J719" s="41">
        <v>1983</v>
      </c>
      <c r="K719" s="44" t="s">
        <v>15</v>
      </c>
      <c r="L719" s="15">
        <f t="shared" si="77"/>
        <v>4</v>
      </c>
      <c r="M719" s="15" t="str">
        <f t="shared" si="78"/>
        <v>tier - 3</v>
      </c>
      <c r="N719" s="15">
        <f t="shared" si="79"/>
        <v>9</v>
      </c>
      <c r="O719" s="9" t="str">
        <f t="shared" si="80"/>
        <v>tier - 2</v>
      </c>
      <c r="P719" s="9" t="str">
        <f t="shared" si="81"/>
        <v>R1012</v>
      </c>
      <c r="Q719" s="36" t="str">
        <f t="shared" si="82"/>
        <v>16-Nov-1983</v>
      </c>
      <c r="R719" s="36">
        <v>30636</v>
      </c>
      <c r="S719" s="52">
        <f t="shared" si="83"/>
        <v>40</v>
      </c>
      <c r="T719" s="55">
        <v>6123.57</v>
      </c>
      <c r="U719" s="15" t="s">
        <v>749</v>
      </c>
      <c r="V719" s="72">
        <v>30636</v>
      </c>
      <c r="W719" s="15">
        <v>1</v>
      </c>
      <c r="X719" s="55">
        <v>6123.57</v>
      </c>
      <c r="Y719" s="15">
        <v>4</v>
      </c>
      <c r="Z719" s="15">
        <v>9</v>
      </c>
      <c r="AA719" s="15" t="s">
        <v>23</v>
      </c>
      <c r="AB719" s="39">
        <v>40</v>
      </c>
    </row>
    <row r="720" spans="1:28" x14ac:dyDescent="0.35">
      <c r="A720" t="s">
        <v>750</v>
      </c>
      <c r="B720">
        <v>1990</v>
      </c>
      <c r="C720" t="s">
        <v>35</v>
      </c>
      <c r="D720" s="43">
        <v>18</v>
      </c>
      <c r="E720">
        <v>3</v>
      </c>
      <c r="F720" s="38">
        <v>6128.8</v>
      </c>
      <c r="G720" t="s">
        <v>11</v>
      </c>
      <c r="H720" t="s">
        <v>12</v>
      </c>
      <c r="I720" t="s">
        <v>23</v>
      </c>
      <c r="J720" s="41">
        <v>1990</v>
      </c>
      <c r="K720" s="44" t="s">
        <v>35</v>
      </c>
      <c r="L720" s="15">
        <f t="shared" si="77"/>
        <v>1</v>
      </c>
      <c r="M720" s="15" t="str">
        <f t="shared" si="78"/>
        <v>tier - 2</v>
      </c>
      <c r="N720" s="15">
        <f t="shared" si="79"/>
        <v>1</v>
      </c>
      <c r="O720" s="9" t="str">
        <f t="shared" si="80"/>
        <v>tier - 3</v>
      </c>
      <c r="P720" s="9" t="str">
        <f t="shared" si="81"/>
        <v>R1012</v>
      </c>
      <c r="Q720" s="36" t="str">
        <f t="shared" si="82"/>
        <v>18-Aug-1990</v>
      </c>
      <c r="R720" s="36">
        <v>33103</v>
      </c>
      <c r="S720" s="52">
        <f t="shared" si="83"/>
        <v>33</v>
      </c>
      <c r="T720" s="55">
        <v>6128.8</v>
      </c>
      <c r="U720" s="15" t="s">
        <v>750</v>
      </c>
      <c r="V720" s="72">
        <v>33103</v>
      </c>
      <c r="W720" s="15">
        <v>3</v>
      </c>
      <c r="X720" s="55">
        <v>6128.8</v>
      </c>
      <c r="Y720" s="15">
        <v>1</v>
      </c>
      <c r="Z720" s="15">
        <v>1</v>
      </c>
      <c r="AA720" s="15" t="s">
        <v>23</v>
      </c>
      <c r="AB720" s="39">
        <v>33</v>
      </c>
    </row>
    <row r="721" spans="1:28" x14ac:dyDescent="0.35">
      <c r="A721" t="s">
        <v>751</v>
      </c>
      <c r="B721">
        <v>1969</v>
      </c>
      <c r="C721" t="s">
        <v>15</v>
      </c>
      <c r="D721" s="43">
        <v>9</v>
      </c>
      <c r="E721">
        <v>0</v>
      </c>
      <c r="F721" s="38">
        <v>6138.5</v>
      </c>
      <c r="G721" t="s">
        <v>11</v>
      </c>
      <c r="H721" t="s">
        <v>11</v>
      </c>
      <c r="I721" t="s">
        <v>42</v>
      </c>
      <c r="J721" s="41">
        <v>1969</v>
      </c>
      <c r="K721" s="44" t="s">
        <v>15</v>
      </c>
      <c r="L721" s="15">
        <f t="shared" si="77"/>
        <v>1</v>
      </c>
      <c r="M721" s="15" t="str">
        <f t="shared" si="78"/>
        <v>tier - 2</v>
      </c>
      <c r="N721" s="15">
        <f t="shared" si="79"/>
        <v>9</v>
      </c>
      <c r="O721" s="9" t="str">
        <f t="shared" si="80"/>
        <v>tier - 2</v>
      </c>
      <c r="P721" s="9" t="str">
        <f t="shared" si="81"/>
        <v>R1011</v>
      </c>
      <c r="Q721" s="36" t="str">
        <f t="shared" si="82"/>
        <v>9-Nov-1969</v>
      </c>
      <c r="R721" s="36">
        <v>25516</v>
      </c>
      <c r="S721" s="52">
        <f t="shared" si="83"/>
        <v>54</v>
      </c>
      <c r="T721" s="55">
        <v>6138.5</v>
      </c>
      <c r="U721" s="15" t="s">
        <v>751</v>
      </c>
      <c r="V721" s="72">
        <v>25516</v>
      </c>
      <c r="W721" s="15">
        <v>0</v>
      </c>
      <c r="X721" s="55">
        <v>6138.5</v>
      </c>
      <c r="Y721" s="15">
        <v>1</v>
      </c>
      <c r="Z721" s="15">
        <v>9</v>
      </c>
      <c r="AA721" s="15" t="s">
        <v>42</v>
      </c>
      <c r="AB721" s="39">
        <v>54</v>
      </c>
    </row>
    <row r="722" spans="1:28" x14ac:dyDescent="0.35">
      <c r="A722" t="s">
        <v>752</v>
      </c>
      <c r="B722">
        <v>1978</v>
      </c>
      <c r="C722" t="s">
        <v>20</v>
      </c>
      <c r="D722" s="43">
        <v>5</v>
      </c>
      <c r="E722">
        <v>2</v>
      </c>
      <c r="F722" s="38">
        <v>6138.58</v>
      </c>
      <c r="G722" t="s">
        <v>11</v>
      </c>
      <c r="H722" t="s">
        <v>16</v>
      </c>
      <c r="I722" t="s">
        <v>13</v>
      </c>
      <c r="J722" s="41">
        <v>1978</v>
      </c>
      <c r="K722" s="44" t="s">
        <v>20</v>
      </c>
      <c r="L722" s="15">
        <f t="shared" si="77"/>
        <v>1</v>
      </c>
      <c r="M722" s="15" t="str">
        <f t="shared" si="78"/>
        <v>tier - 2</v>
      </c>
      <c r="N722" s="15">
        <f t="shared" si="79"/>
        <v>2</v>
      </c>
      <c r="O722" s="9" t="str">
        <f t="shared" si="80"/>
        <v>tier - 1</v>
      </c>
      <c r="P722" s="9" t="str">
        <f t="shared" si="81"/>
        <v>R1013</v>
      </c>
      <c r="Q722" s="36" t="str">
        <f t="shared" si="82"/>
        <v>5-Sep-1978</v>
      </c>
      <c r="R722" s="36">
        <v>28738</v>
      </c>
      <c r="S722" s="52">
        <f t="shared" si="83"/>
        <v>45</v>
      </c>
      <c r="T722" s="55">
        <v>6138.58</v>
      </c>
      <c r="U722" s="15" t="s">
        <v>752</v>
      </c>
      <c r="V722" s="72">
        <v>28738</v>
      </c>
      <c r="W722" s="15">
        <v>2</v>
      </c>
      <c r="X722" s="55">
        <v>6138.58</v>
      </c>
      <c r="Y722" s="15">
        <v>1</v>
      </c>
      <c r="Z722" s="15">
        <v>2</v>
      </c>
      <c r="AA722" s="15" t="s">
        <v>13</v>
      </c>
      <c r="AB722" s="39">
        <v>45</v>
      </c>
    </row>
    <row r="723" spans="1:28" x14ac:dyDescent="0.35">
      <c r="A723" t="s">
        <v>753</v>
      </c>
      <c r="B723">
        <v>1976</v>
      </c>
      <c r="C723" t="s">
        <v>30</v>
      </c>
      <c r="D723" s="43">
        <v>12</v>
      </c>
      <c r="E723">
        <v>2</v>
      </c>
      <c r="F723" s="38">
        <v>6139.14</v>
      </c>
      <c r="G723" t="s">
        <v>11</v>
      </c>
      <c r="H723" t="s">
        <v>12</v>
      </c>
      <c r="I723" t="s">
        <v>13</v>
      </c>
      <c r="J723" s="41">
        <v>1976</v>
      </c>
      <c r="K723" s="44" t="s">
        <v>30</v>
      </c>
      <c r="L723" s="15">
        <f t="shared" si="77"/>
        <v>1</v>
      </c>
      <c r="M723" s="15" t="str">
        <f t="shared" si="78"/>
        <v>tier - 2</v>
      </c>
      <c r="N723" s="15">
        <f t="shared" si="79"/>
        <v>1</v>
      </c>
      <c r="O723" s="9" t="str">
        <f t="shared" si="80"/>
        <v>tier - 3</v>
      </c>
      <c r="P723" s="9" t="str">
        <f t="shared" si="81"/>
        <v>R1013</v>
      </c>
      <c r="Q723" s="36" t="str">
        <f t="shared" si="82"/>
        <v>12-Dec-1976</v>
      </c>
      <c r="R723" s="36">
        <v>28106</v>
      </c>
      <c r="S723" s="52">
        <f t="shared" si="83"/>
        <v>47</v>
      </c>
      <c r="T723" s="55">
        <v>6139.14</v>
      </c>
      <c r="U723" s="15" t="s">
        <v>753</v>
      </c>
      <c r="V723" s="72">
        <v>28106</v>
      </c>
      <c r="W723" s="15">
        <v>2</v>
      </c>
      <c r="X723" s="55">
        <v>6139.14</v>
      </c>
      <c r="Y723" s="15">
        <v>1</v>
      </c>
      <c r="Z723" s="15">
        <v>1</v>
      </c>
      <c r="AA723" s="15" t="s">
        <v>13</v>
      </c>
      <c r="AB723" s="39">
        <v>47</v>
      </c>
    </row>
    <row r="724" spans="1:28" x14ac:dyDescent="0.35">
      <c r="A724" t="s">
        <v>754</v>
      </c>
      <c r="B724">
        <v>1970</v>
      </c>
      <c r="C724" t="s">
        <v>37</v>
      </c>
      <c r="D724" s="43">
        <v>14</v>
      </c>
      <c r="E724">
        <v>0</v>
      </c>
      <c r="F724" s="38">
        <v>6147.12</v>
      </c>
      <c r="G724" t="s">
        <v>11</v>
      </c>
      <c r="H724" t="s">
        <v>12</v>
      </c>
      <c r="I724" t="s">
        <v>23</v>
      </c>
      <c r="J724" s="41">
        <v>1970</v>
      </c>
      <c r="K724" s="44" t="s">
        <v>37</v>
      </c>
      <c r="L724" s="15">
        <f t="shared" si="77"/>
        <v>1</v>
      </c>
      <c r="M724" s="15" t="str">
        <f t="shared" si="78"/>
        <v>tier - 2</v>
      </c>
      <c r="N724" s="15">
        <f t="shared" si="79"/>
        <v>1</v>
      </c>
      <c r="O724" s="9" t="str">
        <f t="shared" si="80"/>
        <v>tier - 3</v>
      </c>
      <c r="P724" s="9" t="str">
        <f t="shared" si="81"/>
        <v>R1012</v>
      </c>
      <c r="Q724" s="36" t="str">
        <f t="shared" si="82"/>
        <v>14-Oct-1970</v>
      </c>
      <c r="R724" s="36">
        <v>25855</v>
      </c>
      <c r="S724" s="52">
        <f t="shared" si="83"/>
        <v>53</v>
      </c>
      <c r="T724" s="55">
        <v>6147.12</v>
      </c>
      <c r="U724" s="15" t="s">
        <v>754</v>
      </c>
      <c r="V724" s="72">
        <v>25855</v>
      </c>
      <c r="W724" s="15">
        <v>0</v>
      </c>
      <c r="X724" s="55">
        <v>6147.12</v>
      </c>
      <c r="Y724" s="15">
        <v>1</v>
      </c>
      <c r="Z724" s="15">
        <v>1</v>
      </c>
      <c r="AA724" s="15" t="s">
        <v>23</v>
      </c>
      <c r="AB724" s="39">
        <v>53</v>
      </c>
    </row>
    <row r="725" spans="1:28" x14ac:dyDescent="0.35">
      <c r="A725" t="s">
        <v>755</v>
      </c>
      <c r="B725">
        <v>1973</v>
      </c>
      <c r="C725" t="s">
        <v>15</v>
      </c>
      <c r="D725" s="43">
        <v>6</v>
      </c>
      <c r="E725">
        <v>0</v>
      </c>
      <c r="F725" s="38">
        <v>6152.05</v>
      </c>
      <c r="G725" t="s">
        <v>11</v>
      </c>
      <c r="H725" t="s">
        <v>12</v>
      </c>
      <c r="I725" t="s">
        <v>13</v>
      </c>
      <c r="J725" s="41">
        <v>1973</v>
      </c>
      <c r="K725" s="44" t="s">
        <v>15</v>
      </c>
      <c r="L725" s="15">
        <f t="shared" si="77"/>
        <v>1</v>
      </c>
      <c r="M725" s="15" t="str">
        <f t="shared" si="78"/>
        <v>tier - 2</v>
      </c>
      <c r="N725" s="15">
        <f t="shared" si="79"/>
        <v>1</v>
      </c>
      <c r="O725" s="9" t="str">
        <f t="shared" si="80"/>
        <v>tier - 3</v>
      </c>
      <c r="P725" s="9" t="str">
        <f t="shared" si="81"/>
        <v>R1013</v>
      </c>
      <c r="Q725" s="36" t="str">
        <f t="shared" si="82"/>
        <v>6-Nov-1973</v>
      </c>
      <c r="R725" s="36">
        <v>26974</v>
      </c>
      <c r="S725" s="52">
        <f t="shared" si="83"/>
        <v>50</v>
      </c>
      <c r="T725" s="55">
        <v>6152.05</v>
      </c>
      <c r="U725" s="15" t="s">
        <v>755</v>
      </c>
      <c r="V725" s="72">
        <v>26974</v>
      </c>
      <c r="W725" s="15">
        <v>0</v>
      </c>
      <c r="X725" s="55">
        <v>6152.05</v>
      </c>
      <c r="Y725" s="15">
        <v>1</v>
      </c>
      <c r="Z725" s="15">
        <v>1</v>
      </c>
      <c r="AA725" s="15" t="s">
        <v>13</v>
      </c>
      <c r="AB725" s="39">
        <v>50</v>
      </c>
    </row>
    <row r="726" spans="1:28" x14ac:dyDescent="0.35">
      <c r="A726" t="s">
        <v>756</v>
      </c>
      <c r="B726">
        <v>1985</v>
      </c>
      <c r="C726" t="s">
        <v>37</v>
      </c>
      <c r="D726" s="43">
        <v>15</v>
      </c>
      <c r="E726">
        <v>3</v>
      </c>
      <c r="F726" s="38">
        <v>6159.57</v>
      </c>
      <c r="G726" t="s">
        <v>11</v>
      </c>
      <c r="H726" t="s">
        <v>16</v>
      </c>
      <c r="I726" t="s">
        <v>23</v>
      </c>
      <c r="J726" s="41">
        <v>1985</v>
      </c>
      <c r="K726" s="44" t="s">
        <v>37</v>
      </c>
      <c r="L726" s="15">
        <f t="shared" si="77"/>
        <v>1</v>
      </c>
      <c r="M726" s="15" t="str">
        <f t="shared" si="78"/>
        <v>tier - 2</v>
      </c>
      <c r="N726" s="15">
        <f t="shared" si="79"/>
        <v>2</v>
      </c>
      <c r="O726" s="9" t="str">
        <f t="shared" si="80"/>
        <v>tier - 1</v>
      </c>
      <c r="P726" s="9" t="str">
        <f t="shared" si="81"/>
        <v>R1012</v>
      </c>
      <c r="Q726" s="36" t="str">
        <f t="shared" si="82"/>
        <v>15-Oct-1985</v>
      </c>
      <c r="R726" s="36">
        <v>31335</v>
      </c>
      <c r="S726" s="52">
        <f t="shared" si="83"/>
        <v>38</v>
      </c>
      <c r="T726" s="55">
        <v>6159.57</v>
      </c>
      <c r="U726" s="15" t="s">
        <v>756</v>
      </c>
      <c r="V726" s="72">
        <v>31335</v>
      </c>
      <c r="W726" s="15">
        <v>3</v>
      </c>
      <c r="X726" s="55">
        <v>6159.57</v>
      </c>
      <c r="Y726" s="15">
        <v>1</v>
      </c>
      <c r="Z726" s="15">
        <v>2</v>
      </c>
      <c r="AA726" s="15" t="s">
        <v>23</v>
      </c>
      <c r="AB726" s="39">
        <v>38</v>
      </c>
    </row>
    <row r="727" spans="1:28" x14ac:dyDescent="0.35">
      <c r="A727" t="s">
        <v>757</v>
      </c>
      <c r="B727">
        <v>1984</v>
      </c>
      <c r="C727" t="s">
        <v>37</v>
      </c>
      <c r="D727" s="43">
        <v>6</v>
      </c>
      <c r="E727">
        <v>3</v>
      </c>
      <c r="F727" s="38">
        <v>6170.96</v>
      </c>
      <c r="G727" t="s">
        <v>11</v>
      </c>
      <c r="H727" t="s">
        <v>16</v>
      </c>
      <c r="I727" t="s">
        <v>13</v>
      </c>
      <c r="J727" s="41">
        <v>1984</v>
      </c>
      <c r="K727" s="44" t="s">
        <v>37</v>
      </c>
      <c r="L727" s="15">
        <f t="shared" si="77"/>
        <v>1</v>
      </c>
      <c r="M727" s="15" t="str">
        <f t="shared" si="78"/>
        <v>tier - 2</v>
      </c>
      <c r="N727" s="15">
        <f t="shared" si="79"/>
        <v>2</v>
      </c>
      <c r="O727" s="9" t="str">
        <f t="shared" si="80"/>
        <v>tier - 1</v>
      </c>
      <c r="P727" s="9" t="str">
        <f t="shared" si="81"/>
        <v>R1013</v>
      </c>
      <c r="Q727" s="36" t="str">
        <f t="shared" si="82"/>
        <v>6-Oct-1984</v>
      </c>
      <c r="R727" s="36">
        <v>30961</v>
      </c>
      <c r="S727" s="52">
        <f t="shared" si="83"/>
        <v>39</v>
      </c>
      <c r="T727" s="55">
        <v>6170.96</v>
      </c>
      <c r="U727" s="15" t="s">
        <v>757</v>
      </c>
      <c r="V727" s="72">
        <v>30961</v>
      </c>
      <c r="W727" s="15">
        <v>3</v>
      </c>
      <c r="X727" s="55">
        <v>6170.96</v>
      </c>
      <c r="Y727" s="15">
        <v>1</v>
      </c>
      <c r="Z727" s="15">
        <v>2</v>
      </c>
      <c r="AA727" s="15" t="s">
        <v>13</v>
      </c>
      <c r="AB727" s="39">
        <v>39</v>
      </c>
    </row>
    <row r="728" spans="1:28" x14ac:dyDescent="0.35">
      <c r="A728" t="s">
        <v>758</v>
      </c>
      <c r="B728">
        <v>1985</v>
      </c>
      <c r="C728" t="s">
        <v>35</v>
      </c>
      <c r="D728" s="43">
        <v>9</v>
      </c>
      <c r="E728">
        <v>3</v>
      </c>
      <c r="F728" s="38">
        <v>6183.32</v>
      </c>
      <c r="G728" t="s">
        <v>11</v>
      </c>
      <c r="H728" t="s">
        <v>11</v>
      </c>
      <c r="I728" t="s">
        <v>23</v>
      </c>
      <c r="J728" s="41">
        <v>1985</v>
      </c>
      <c r="K728" s="44" t="s">
        <v>35</v>
      </c>
      <c r="L728" s="15">
        <f t="shared" si="77"/>
        <v>1</v>
      </c>
      <c r="M728" s="15" t="str">
        <f t="shared" si="78"/>
        <v>tier - 2</v>
      </c>
      <c r="N728" s="15">
        <f t="shared" si="79"/>
        <v>9</v>
      </c>
      <c r="O728" s="9" t="str">
        <f t="shared" si="80"/>
        <v>tier - 2</v>
      </c>
      <c r="P728" s="9" t="str">
        <f t="shared" si="81"/>
        <v>R1012</v>
      </c>
      <c r="Q728" s="36" t="str">
        <f t="shared" si="82"/>
        <v>9-Aug-1985</v>
      </c>
      <c r="R728" s="36">
        <v>31268</v>
      </c>
      <c r="S728" s="52">
        <f t="shared" si="83"/>
        <v>38</v>
      </c>
      <c r="T728" s="55">
        <v>6183.32</v>
      </c>
      <c r="U728" s="15" t="s">
        <v>758</v>
      </c>
      <c r="V728" s="72">
        <v>31268</v>
      </c>
      <c r="W728" s="15">
        <v>3</v>
      </c>
      <c r="X728" s="55">
        <v>6183.32</v>
      </c>
      <c r="Y728" s="15">
        <v>1</v>
      </c>
      <c r="Z728" s="15">
        <v>9</v>
      </c>
      <c r="AA728" s="15" t="s">
        <v>23</v>
      </c>
      <c r="AB728" s="39">
        <v>38</v>
      </c>
    </row>
    <row r="729" spans="1:28" x14ac:dyDescent="0.35">
      <c r="A729" t="s">
        <v>759</v>
      </c>
      <c r="B729">
        <v>1970</v>
      </c>
      <c r="C729" t="s">
        <v>37</v>
      </c>
      <c r="D729" s="43">
        <v>5</v>
      </c>
      <c r="E729">
        <v>0</v>
      </c>
      <c r="F729" s="38">
        <v>6183.46</v>
      </c>
      <c r="G729" t="s">
        <v>11</v>
      </c>
      <c r="H729" t="s">
        <v>11</v>
      </c>
      <c r="I729" t="s">
        <v>23</v>
      </c>
      <c r="J729" s="41">
        <v>1970</v>
      </c>
      <c r="K729" s="44" t="s">
        <v>37</v>
      </c>
      <c r="L729" s="15">
        <f t="shared" si="77"/>
        <v>1</v>
      </c>
      <c r="M729" s="15" t="str">
        <f t="shared" si="78"/>
        <v>tier - 2</v>
      </c>
      <c r="N729" s="15">
        <f t="shared" si="79"/>
        <v>9</v>
      </c>
      <c r="O729" s="9" t="str">
        <f t="shared" si="80"/>
        <v>tier - 2</v>
      </c>
      <c r="P729" s="9" t="str">
        <f t="shared" si="81"/>
        <v>R1012</v>
      </c>
      <c r="Q729" s="36" t="str">
        <f t="shared" si="82"/>
        <v>5-Oct-1970</v>
      </c>
      <c r="R729" s="36">
        <v>25846</v>
      </c>
      <c r="S729" s="52">
        <f t="shared" si="83"/>
        <v>53</v>
      </c>
      <c r="T729" s="55">
        <v>6183.46</v>
      </c>
      <c r="U729" s="15" t="s">
        <v>759</v>
      </c>
      <c r="V729" s="72">
        <v>25846</v>
      </c>
      <c r="W729" s="15">
        <v>0</v>
      </c>
      <c r="X729" s="55">
        <v>6183.46</v>
      </c>
      <c r="Y729" s="15">
        <v>1</v>
      </c>
      <c r="Z729" s="15">
        <v>9</v>
      </c>
      <c r="AA729" s="15" t="s">
        <v>23</v>
      </c>
      <c r="AB729" s="39">
        <v>53</v>
      </c>
    </row>
    <row r="730" spans="1:28" x14ac:dyDescent="0.35">
      <c r="A730" t="s">
        <v>760</v>
      </c>
      <c r="B730">
        <v>1988</v>
      </c>
      <c r="C730" t="s">
        <v>15</v>
      </c>
      <c r="D730" s="43">
        <v>1</v>
      </c>
      <c r="E730">
        <v>3</v>
      </c>
      <c r="F730" s="38">
        <v>6184.3</v>
      </c>
      <c r="G730" t="s">
        <v>11</v>
      </c>
      <c r="H730" t="s">
        <v>12</v>
      </c>
      <c r="I730" t="s">
        <v>13</v>
      </c>
      <c r="J730" s="41">
        <v>1988</v>
      </c>
      <c r="K730" s="44" t="s">
        <v>15</v>
      </c>
      <c r="L730" s="15">
        <f t="shared" si="77"/>
        <v>1</v>
      </c>
      <c r="M730" s="15" t="str">
        <f t="shared" si="78"/>
        <v>tier - 2</v>
      </c>
      <c r="N730" s="15">
        <f t="shared" si="79"/>
        <v>1</v>
      </c>
      <c r="O730" s="9" t="str">
        <f t="shared" si="80"/>
        <v>tier - 3</v>
      </c>
      <c r="P730" s="9" t="str">
        <f t="shared" si="81"/>
        <v>R1013</v>
      </c>
      <c r="Q730" s="36" t="str">
        <f t="shared" si="82"/>
        <v>1-Nov-1988</v>
      </c>
      <c r="R730" s="36">
        <v>32448</v>
      </c>
      <c r="S730" s="52">
        <f t="shared" si="83"/>
        <v>35</v>
      </c>
      <c r="T730" s="55">
        <v>6184.3</v>
      </c>
      <c r="U730" s="15" t="s">
        <v>760</v>
      </c>
      <c r="V730" s="72">
        <v>32448</v>
      </c>
      <c r="W730" s="15">
        <v>3</v>
      </c>
      <c r="X730" s="55">
        <v>6184.3</v>
      </c>
      <c r="Y730" s="15">
        <v>1</v>
      </c>
      <c r="Z730" s="15">
        <v>1</v>
      </c>
      <c r="AA730" s="15" t="s">
        <v>13</v>
      </c>
      <c r="AB730" s="39">
        <v>35</v>
      </c>
    </row>
    <row r="731" spans="1:28" x14ac:dyDescent="0.35">
      <c r="A731" t="s">
        <v>761</v>
      </c>
      <c r="B731">
        <v>1981</v>
      </c>
      <c r="C731" t="s">
        <v>15</v>
      </c>
      <c r="D731" s="43">
        <v>22</v>
      </c>
      <c r="E731">
        <v>0</v>
      </c>
      <c r="F731" s="38">
        <v>6185.32</v>
      </c>
      <c r="G731" t="s">
        <v>11</v>
      </c>
      <c r="H731" t="s">
        <v>16</v>
      </c>
      <c r="I731" t="s">
        <v>13</v>
      </c>
      <c r="J731" s="41">
        <v>1981</v>
      </c>
      <c r="K731" s="44" t="s">
        <v>15</v>
      </c>
      <c r="L731" s="15">
        <f t="shared" si="77"/>
        <v>1</v>
      </c>
      <c r="M731" s="15" t="str">
        <f t="shared" si="78"/>
        <v>tier - 2</v>
      </c>
      <c r="N731" s="15">
        <f t="shared" si="79"/>
        <v>2</v>
      </c>
      <c r="O731" s="9" t="str">
        <f t="shared" si="80"/>
        <v>tier - 1</v>
      </c>
      <c r="P731" s="9" t="str">
        <f t="shared" si="81"/>
        <v>R1013</v>
      </c>
      <c r="Q731" s="36" t="str">
        <f t="shared" si="82"/>
        <v>22-Nov-1981</v>
      </c>
      <c r="R731" s="36">
        <v>29912</v>
      </c>
      <c r="S731" s="52">
        <f t="shared" si="83"/>
        <v>42</v>
      </c>
      <c r="T731" s="55">
        <v>6185.32</v>
      </c>
      <c r="U731" s="15" t="s">
        <v>761</v>
      </c>
      <c r="V731" s="72">
        <v>29912</v>
      </c>
      <c r="W731" s="15">
        <v>0</v>
      </c>
      <c r="X731" s="55">
        <v>6185.32</v>
      </c>
      <c r="Y731" s="15">
        <v>1</v>
      </c>
      <c r="Z731" s="15">
        <v>2</v>
      </c>
      <c r="AA731" s="15" t="s">
        <v>13</v>
      </c>
      <c r="AB731" s="39">
        <v>42</v>
      </c>
    </row>
    <row r="732" spans="1:28" x14ac:dyDescent="0.35">
      <c r="A732" t="s">
        <v>762</v>
      </c>
      <c r="B732">
        <v>1981</v>
      </c>
      <c r="C732" t="s">
        <v>37</v>
      </c>
      <c r="D732" s="43">
        <v>1</v>
      </c>
      <c r="E732">
        <v>0</v>
      </c>
      <c r="F732" s="38">
        <v>6186.13</v>
      </c>
      <c r="G732" t="s">
        <v>11</v>
      </c>
      <c r="H732" t="s">
        <v>12</v>
      </c>
      <c r="I732" t="s">
        <v>42</v>
      </c>
      <c r="J732" s="41">
        <v>1981</v>
      </c>
      <c r="K732" s="44" t="s">
        <v>37</v>
      </c>
      <c r="L732" s="15">
        <f t="shared" si="77"/>
        <v>1</v>
      </c>
      <c r="M732" s="15" t="str">
        <f t="shared" si="78"/>
        <v>tier - 2</v>
      </c>
      <c r="N732" s="15">
        <f t="shared" si="79"/>
        <v>1</v>
      </c>
      <c r="O732" s="9" t="str">
        <f t="shared" si="80"/>
        <v>tier - 3</v>
      </c>
      <c r="P732" s="9" t="str">
        <f t="shared" si="81"/>
        <v>R1011</v>
      </c>
      <c r="Q732" s="36" t="str">
        <f t="shared" si="82"/>
        <v>1-Oct-1981</v>
      </c>
      <c r="R732" s="36">
        <v>29860</v>
      </c>
      <c r="S732" s="52">
        <f t="shared" si="83"/>
        <v>42</v>
      </c>
      <c r="T732" s="55">
        <v>6186.13</v>
      </c>
      <c r="U732" s="15" t="s">
        <v>762</v>
      </c>
      <c r="V732" s="72">
        <v>29860</v>
      </c>
      <c r="W732" s="15">
        <v>0</v>
      </c>
      <c r="X732" s="55">
        <v>6186.13</v>
      </c>
      <c r="Y732" s="15">
        <v>1</v>
      </c>
      <c r="Z732" s="15">
        <v>1</v>
      </c>
      <c r="AA732" s="15" t="s">
        <v>42</v>
      </c>
      <c r="AB732" s="39">
        <v>42</v>
      </c>
    </row>
    <row r="733" spans="1:28" x14ac:dyDescent="0.35">
      <c r="A733" t="s">
        <v>763</v>
      </c>
      <c r="B733">
        <v>1988</v>
      </c>
      <c r="C733" t="s">
        <v>37</v>
      </c>
      <c r="D733" s="43">
        <v>23</v>
      </c>
      <c r="E733">
        <v>3</v>
      </c>
      <c r="F733" s="38">
        <v>6196.45</v>
      </c>
      <c r="G733" t="s">
        <v>11</v>
      </c>
      <c r="H733" t="s">
        <v>16</v>
      </c>
      <c r="I733" t="s">
        <v>42</v>
      </c>
      <c r="J733" s="41">
        <v>1988</v>
      </c>
      <c r="K733" s="44" t="s">
        <v>37</v>
      </c>
      <c r="L733" s="15">
        <f t="shared" si="77"/>
        <v>1</v>
      </c>
      <c r="M733" s="15" t="str">
        <f t="shared" si="78"/>
        <v>tier - 2</v>
      </c>
      <c r="N733" s="15">
        <f t="shared" si="79"/>
        <v>2</v>
      </c>
      <c r="O733" s="9" t="str">
        <f t="shared" si="80"/>
        <v>tier - 1</v>
      </c>
      <c r="P733" s="9" t="str">
        <f t="shared" si="81"/>
        <v>R1011</v>
      </c>
      <c r="Q733" s="36" t="str">
        <f t="shared" si="82"/>
        <v>23-Oct-1988</v>
      </c>
      <c r="R733" s="36">
        <v>32439</v>
      </c>
      <c r="S733" s="52">
        <f t="shared" si="83"/>
        <v>35</v>
      </c>
      <c r="T733" s="55">
        <v>6196.45</v>
      </c>
      <c r="U733" s="15" t="s">
        <v>763</v>
      </c>
      <c r="V733" s="72">
        <v>32439</v>
      </c>
      <c r="W733" s="15">
        <v>3</v>
      </c>
      <c r="X733" s="55">
        <v>6196.45</v>
      </c>
      <c r="Y733" s="15">
        <v>1</v>
      </c>
      <c r="Z733" s="15">
        <v>2</v>
      </c>
      <c r="AA733" s="15" t="s">
        <v>42</v>
      </c>
      <c r="AB733" s="39">
        <v>35</v>
      </c>
    </row>
    <row r="734" spans="1:28" x14ac:dyDescent="0.35">
      <c r="A734" t="s">
        <v>764</v>
      </c>
      <c r="B734">
        <v>1985</v>
      </c>
      <c r="C734" t="s">
        <v>10</v>
      </c>
      <c r="D734" s="43">
        <v>22</v>
      </c>
      <c r="E734">
        <v>2</v>
      </c>
      <c r="F734" s="38">
        <v>6198.75</v>
      </c>
      <c r="G734" t="s">
        <v>11</v>
      </c>
      <c r="H734" t="s">
        <v>16</v>
      </c>
      <c r="I734" t="s">
        <v>23</v>
      </c>
      <c r="J734" s="41">
        <v>1985</v>
      </c>
      <c r="K734" s="44" t="s">
        <v>10</v>
      </c>
      <c r="L734" s="15">
        <f t="shared" si="77"/>
        <v>1</v>
      </c>
      <c r="M734" s="15" t="str">
        <f t="shared" si="78"/>
        <v>tier - 2</v>
      </c>
      <c r="N734" s="15">
        <f t="shared" si="79"/>
        <v>2</v>
      </c>
      <c r="O734" s="9" t="str">
        <f t="shared" si="80"/>
        <v>tier - 1</v>
      </c>
      <c r="P734" s="9" t="str">
        <f t="shared" si="81"/>
        <v>R1012</v>
      </c>
      <c r="Q734" s="36" t="str">
        <f t="shared" si="82"/>
        <v>22-Jul-1985</v>
      </c>
      <c r="R734" s="36">
        <v>31250</v>
      </c>
      <c r="S734" s="52">
        <f t="shared" si="83"/>
        <v>38</v>
      </c>
      <c r="T734" s="55">
        <v>6198.75</v>
      </c>
      <c r="U734" s="15" t="s">
        <v>764</v>
      </c>
      <c r="V734" s="72">
        <v>31250</v>
      </c>
      <c r="W734" s="15">
        <v>2</v>
      </c>
      <c r="X734" s="55">
        <v>6198.75</v>
      </c>
      <c r="Y734" s="15">
        <v>1</v>
      </c>
      <c r="Z734" s="15">
        <v>2</v>
      </c>
      <c r="AA734" s="15" t="s">
        <v>23</v>
      </c>
      <c r="AB734" s="39">
        <v>38</v>
      </c>
    </row>
    <row r="735" spans="1:28" x14ac:dyDescent="0.35">
      <c r="A735" t="s">
        <v>31</v>
      </c>
      <c r="B735">
        <v>1985</v>
      </c>
      <c r="C735" t="s">
        <v>30</v>
      </c>
      <c r="D735" s="43">
        <v>20</v>
      </c>
      <c r="E735">
        <v>2</v>
      </c>
      <c r="F735" s="38">
        <v>6203.9</v>
      </c>
      <c r="G735" t="s">
        <v>16</v>
      </c>
      <c r="H735" t="s">
        <v>11</v>
      </c>
      <c r="I735" t="s">
        <v>23</v>
      </c>
      <c r="J735" s="41">
        <v>1985</v>
      </c>
      <c r="K735" s="44" t="s">
        <v>30</v>
      </c>
      <c r="L735" s="15">
        <f t="shared" si="77"/>
        <v>240</v>
      </c>
      <c r="M735" s="15" t="str">
        <f t="shared" si="78"/>
        <v>tier - 1</v>
      </c>
      <c r="N735" s="15">
        <f t="shared" si="79"/>
        <v>9</v>
      </c>
      <c r="O735" s="9" t="str">
        <f t="shared" si="80"/>
        <v>tier - 2</v>
      </c>
      <c r="P735" s="9" t="str">
        <f t="shared" si="81"/>
        <v>R1012</v>
      </c>
      <c r="Q735" s="36" t="str">
        <f t="shared" si="82"/>
        <v>20-Dec-1985</v>
      </c>
      <c r="R735" s="36">
        <v>31401</v>
      </c>
      <c r="S735" s="52">
        <f t="shared" si="83"/>
        <v>37</v>
      </c>
      <c r="T735" s="55">
        <v>6203.9</v>
      </c>
      <c r="U735" s="15" t="s">
        <v>31</v>
      </c>
      <c r="V735" s="72">
        <v>31401</v>
      </c>
      <c r="W735" s="15">
        <v>2</v>
      </c>
      <c r="X735" s="55">
        <v>6203.9</v>
      </c>
      <c r="Y735" s="15">
        <v>240</v>
      </c>
      <c r="Z735" s="15">
        <v>9</v>
      </c>
      <c r="AA735" s="15" t="s">
        <v>23</v>
      </c>
      <c r="AB735" s="39">
        <v>37</v>
      </c>
    </row>
    <row r="736" spans="1:28" x14ac:dyDescent="0.35">
      <c r="A736" t="s">
        <v>765</v>
      </c>
      <c r="B736">
        <v>1985</v>
      </c>
      <c r="C736" t="s">
        <v>20</v>
      </c>
      <c r="D736" s="43">
        <v>22</v>
      </c>
      <c r="E736">
        <v>2</v>
      </c>
      <c r="F736" s="38">
        <v>6203.9</v>
      </c>
      <c r="G736" t="s">
        <v>11</v>
      </c>
      <c r="H736" t="s">
        <v>11</v>
      </c>
      <c r="I736" t="s">
        <v>23</v>
      </c>
      <c r="J736" s="41">
        <v>1985</v>
      </c>
      <c r="K736" s="44" t="s">
        <v>20</v>
      </c>
      <c r="L736" s="15">
        <f t="shared" si="77"/>
        <v>1</v>
      </c>
      <c r="M736" s="15" t="str">
        <f t="shared" si="78"/>
        <v>tier - 2</v>
      </c>
      <c r="N736" s="15">
        <f t="shared" si="79"/>
        <v>9</v>
      </c>
      <c r="O736" s="9" t="str">
        <f t="shared" si="80"/>
        <v>tier - 2</v>
      </c>
      <c r="P736" s="9" t="str">
        <f t="shared" si="81"/>
        <v>R1012</v>
      </c>
      <c r="Q736" s="36" t="str">
        <f t="shared" si="82"/>
        <v>22-Sep-1985</v>
      </c>
      <c r="R736" s="36">
        <v>31312</v>
      </c>
      <c r="S736" s="52">
        <f t="shared" si="83"/>
        <v>38</v>
      </c>
      <c r="T736" s="55">
        <v>6203.9</v>
      </c>
      <c r="U736" s="15" t="s">
        <v>765</v>
      </c>
      <c r="V736" s="72">
        <v>31312</v>
      </c>
      <c r="W736" s="15">
        <v>2</v>
      </c>
      <c r="X736" s="55">
        <v>6203.9</v>
      </c>
      <c r="Y736" s="15">
        <v>1</v>
      </c>
      <c r="Z736" s="15">
        <v>9</v>
      </c>
      <c r="AA736" s="15" t="s">
        <v>23</v>
      </c>
      <c r="AB736" s="39">
        <v>38</v>
      </c>
    </row>
    <row r="737" spans="1:28" x14ac:dyDescent="0.35">
      <c r="A737" t="s">
        <v>766</v>
      </c>
      <c r="B737">
        <v>1999</v>
      </c>
      <c r="C737" t="s">
        <v>20</v>
      </c>
      <c r="D737" s="43">
        <v>10</v>
      </c>
      <c r="E737">
        <v>0</v>
      </c>
      <c r="F737" s="38">
        <v>6207.26</v>
      </c>
      <c r="G737" t="s">
        <v>11</v>
      </c>
      <c r="H737" t="s">
        <v>11</v>
      </c>
      <c r="I737" t="s">
        <v>535</v>
      </c>
      <c r="J737" s="41">
        <v>1999</v>
      </c>
      <c r="K737" s="44" t="s">
        <v>20</v>
      </c>
      <c r="L737" s="15">
        <f t="shared" si="77"/>
        <v>1</v>
      </c>
      <c r="M737" s="15" t="str">
        <f t="shared" si="78"/>
        <v>tier - 2</v>
      </c>
      <c r="N737" s="15">
        <f t="shared" si="79"/>
        <v>9</v>
      </c>
      <c r="O737" s="9" t="str">
        <f t="shared" si="80"/>
        <v>tier - 2</v>
      </c>
      <c r="P737" s="9" t="str">
        <f t="shared" si="81"/>
        <v>R1026</v>
      </c>
      <c r="Q737" s="36" t="str">
        <f t="shared" si="82"/>
        <v>10-Sep-1999</v>
      </c>
      <c r="R737" s="36">
        <v>36413</v>
      </c>
      <c r="S737" s="52">
        <f t="shared" si="83"/>
        <v>24</v>
      </c>
      <c r="T737" s="55">
        <v>6207.26</v>
      </c>
      <c r="U737" s="15" t="s">
        <v>766</v>
      </c>
      <c r="V737" s="72">
        <v>36413</v>
      </c>
      <c r="W737" s="15">
        <v>0</v>
      </c>
      <c r="X737" s="55">
        <v>6207.26</v>
      </c>
      <c r="Y737" s="15">
        <v>1</v>
      </c>
      <c r="Z737" s="15">
        <v>9</v>
      </c>
      <c r="AA737" s="15" t="s">
        <v>535</v>
      </c>
      <c r="AB737" s="39">
        <v>24</v>
      </c>
    </row>
    <row r="738" spans="1:28" x14ac:dyDescent="0.35">
      <c r="A738" t="s">
        <v>767</v>
      </c>
      <c r="B738">
        <v>1992</v>
      </c>
      <c r="C738" t="s">
        <v>35</v>
      </c>
      <c r="D738" s="43">
        <v>12</v>
      </c>
      <c r="E738">
        <v>0</v>
      </c>
      <c r="F738" s="38">
        <v>6208.5</v>
      </c>
      <c r="G738" t="s">
        <v>11</v>
      </c>
      <c r="H738" t="s">
        <v>16</v>
      </c>
      <c r="I738" t="s">
        <v>300</v>
      </c>
      <c r="J738" s="41">
        <v>1992</v>
      </c>
      <c r="K738" s="44" t="s">
        <v>35</v>
      </c>
      <c r="L738" s="15">
        <f t="shared" si="77"/>
        <v>1</v>
      </c>
      <c r="M738" s="15" t="str">
        <f t="shared" si="78"/>
        <v>tier - 2</v>
      </c>
      <c r="N738" s="15">
        <f t="shared" si="79"/>
        <v>2</v>
      </c>
      <c r="O738" s="9" t="str">
        <f t="shared" si="80"/>
        <v>tier - 1</v>
      </c>
      <c r="P738" s="9" t="str">
        <f t="shared" si="81"/>
        <v>R1021</v>
      </c>
      <c r="Q738" s="36" t="str">
        <f t="shared" si="82"/>
        <v>12-Aug-1992</v>
      </c>
      <c r="R738" s="36">
        <v>33828</v>
      </c>
      <c r="S738" s="52">
        <f t="shared" si="83"/>
        <v>31</v>
      </c>
      <c r="T738" s="55">
        <v>6208.5</v>
      </c>
      <c r="U738" s="15" t="s">
        <v>767</v>
      </c>
      <c r="V738" s="72">
        <v>33828</v>
      </c>
      <c r="W738" s="15">
        <v>0</v>
      </c>
      <c r="X738" s="55">
        <v>6208.5</v>
      </c>
      <c r="Y738" s="15">
        <v>1</v>
      </c>
      <c r="Z738" s="15">
        <v>2</v>
      </c>
      <c r="AA738" s="15" t="s">
        <v>300</v>
      </c>
      <c r="AB738" s="39">
        <v>31</v>
      </c>
    </row>
    <row r="739" spans="1:28" x14ac:dyDescent="0.35">
      <c r="A739" t="s">
        <v>768</v>
      </c>
      <c r="B739">
        <v>1972</v>
      </c>
      <c r="C739" t="s">
        <v>18</v>
      </c>
      <c r="D739" s="43">
        <v>29</v>
      </c>
      <c r="E739">
        <v>0</v>
      </c>
      <c r="F739" s="38">
        <v>6219.93</v>
      </c>
      <c r="G739" t="s">
        <v>11</v>
      </c>
      <c r="H739" t="s">
        <v>11</v>
      </c>
      <c r="I739" t="s">
        <v>13</v>
      </c>
      <c r="J739" s="41">
        <v>1972</v>
      </c>
      <c r="K739" s="44" t="s">
        <v>18</v>
      </c>
      <c r="L739" s="15">
        <f t="shared" si="77"/>
        <v>1</v>
      </c>
      <c r="M739" s="15" t="str">
        <f t="shared" si="78"/>
        <v>tier - 2</v>
      </c>
      <c r="N739" s="15">
        <f t="shared" si="79"/>
        <v>9</v>
      </c>
      <c r="O739" s="9" t="str">
        <f t="shared" si="80"/>
        <v>tier - 2</v>
      </c>
      <c r="P739" s="9" t="str">
        <f t="shared" si="81"/>
        <v>R1013</v>
      </c>
      <c r="Q739" s="36" t="str">
        <f t="shared" si="82"/>
        <v>29-Jun-1972</v>
      </c>
      <c r="R739" s="36">
        <v>26479</v>
      </c>
      <c r="S739" s="52">
        <f t="shared" si="83"/>
        <v>51</v>
      </c>
      <c r="T739" s="55">
        <v>6219.93</v>
      </c>
      <c r="U739" s="15" t="s">
        <v>768</v>
      </c>
      <c r="V739" s="72">
        <v>26479</v>
      </c>
      <c r="W739" s="15">
        <v>0</v>
      </c>
      <c r="X739" s="55">
        <v>6219.93</v>
      </c>
      <c r="Y739" s="15">
        <v>1</v>
      </c>
      <c r="Z739" s="15">
        <v>9</v>
      </c>
      <c r="AA739" s="15" t="s">
        <v>13</v>
      </c>
      <c r="AB739" s="39">
        <v>51</v>
      </c>
    </row>
    <row r="740" spans="1:28" x14ac:dyDescent="0.35">
      <c r="A740" t="s">
        <v>769</v>
      </c>
      <c r="B740">
        <v>1978</v>
      </c>
      <c r="C740" t="s">
        <v>20</v>
      </c>
      <c r="D740" s="43">
        <v>19</v>
      </c>
      <c r="E740">
        <v>2</v>
      </c>
      <c r="F740" s="38">
        <v>6236.95</v>
      </c>
      <c r="G740" t="s">
        <v>11</v>
      </c>
      <c r="H740" t="s">
        <v>11</v>
      </c>
      <c r="I740" t="s">
        <v>13</v>
      </c>
      <c r="J740" s="41">
        <v>1978</v>
      </c>
      <c r="K740" s="44" t="s">
        <v>20</v>
      </c>
      <c r="L740" s="15">
        <f t="shared" si="77"/>
        <v>1</v>
      </c>
      <c r="M740" s="15" t="str">
        <f t="shared" si="78"/>
        <v>tier - 2</v>
      </c>
      <c r="N740" s="15">
        <f t="shared" si="79"/>
        <v>9</v>
      </c>
      <c r="O740" s="9" t="str">
        <f t="shared" si="80"/>
        <v>tier - 2</v>
      </c>
      <c r="P740" s="9" t="str">
        <f t="shared" si="81"/>
        <v>R1013</v>
      </c>
      <c r="Q740" s="36" t="str">
        <f t="shared" si="82"/>
        <v>19-Sep-1978</v>
      </c>
      <c r="R740" s="36">
        <v>28752</v>
      </c>
      <c r="S740" s="52">
        <f t="shared" si="83"/>
        <v>45</v>
      </c>
      <c r="T740" s="55">
        <v>6236.95</v>
      </c>
      <c r="U740" s="15" t="s">
        <v>769</v>
      </c>
      <c r="V740" s="72">
        <v>28752</v>
      </c>
      <c r="W740" s="15">
        <v>2</v>
      </c>
      <c r="X740" s="55">
        <v>6236.95</v>
      </c>
      <c r="Y740" s="15">
        <v>1</v>
      </c>
      <c r="Z740" s="15">
        <v>9</v>
      </c>
      <c r="AA740" s="15" t="s">
        <v>13</v>
      </c>
      <c r="AB740" s="39">
        <v>45</v>
      </c>
    </row>
    <row r="741" spans="1:28" x14ac:dyDescent="0.35">
      <c r="A741" t="s">
        <v>770</v>
      </c>
      <c r="B741">
        <v>1983</v>
      </c>
      <c r="C741" t="s">
        <v>35</v>
      </c>
      <c r="D741" s="43">
        <v>11</v>
      </c>
      <c r="E741">
        <v>1</v>
      </c>
      <c r="F741" s="38">
        <v>6238.3</v>
      </c>
      <c r="G741" t="s">
        <v>11</v>
      </c>
      <c r="H741" t="s">
        <v>16</v>
      </c>
      <c r="I741" t="s">
        <v>42</v>
      </c>
      <c r="J741" s="41">
        <v>1983</v>
      </c>
      <c r="K741" s="44" t="s">
        <v>35</v>
      </c>
      <c r="L741" s="15">
        <f t="shared" si="77"/>
        <v>1</v>
      </c>
      <c r="M741" s="15" t="str">
        <f t="shared" si="78"/>
        <v>tier - 2</v>
      </c>
      <c r="N741" s="15">
        <f t="shared" si="79"/>
        <v>2</v>
      </c>
      <c r="O741" s="9" t="str">
        <f t="shared" si="80"/>
        <v>tier - 1</v>
      </c>
      <c r="P741" s="9" t="str">
        <f t="shared" si="81"/>
        <v>R1011</v>
      </c>
      <c r="Q741" s="36" t="str">
        <f t="shared" si="82"/>
        <v>11-Aug-1983</v>
      </c>
      <c r="R741" s="36">
        <v>30539</v>
      </c>
      <c r="S741" s="52">
        <f t="shared" si="83"/>
        <v>40</v>
      </c>
      <c r="T741" s="55">
        <v>6238.3</v>
      </c>
      <c r="U741" s="15" t="s">
        <v>770</v>
      </c>
      <c r="V741" s="72">
        <v>30539</v>
      </c>
      <c r="W741" s="15">
        <v>1</v>
      </c>
      <c r="X741" s="55">
        <v>6238.3</v>
      </c>
      <c r="Y741" s="15">
        <v>1</v>
      </c>
      <c r="Z741" s="15">
        <v>2</v>
      </c>
      <c r="AA741" s="15" t="s">
        <v>42</v>
      </c>
      <c r="AB741" s="39">
        <v>40</v>
      </c>
    </row>
    <row r="742" spans="1:28" x14ac:dyDescent="0.35">
      <c r="A742" t="s">
        <v>771</v>
      </c>
      <c r="B742">
        <v>1979</v>
      </c>
      <c r="C742" t="s">
        <v>37</v>
      </c>
      <c r="D742" s="43">
        <v>10</v>
      </c>
      <c r="E742">
        <v>0</v>
      </c>
      <c r="F742" s="38">
        <v>6250.44</v>
      </c>
      <c r="G742" t="s">
        <v>11</v>
      </c>
      <c r="H742" t="s">
        <v>16</v>
      </c>
      <c r="I742" t="s">
        <v>42</v>
      </c>
      <c r="J742" s="41">
        <v>1979</v>
      </c>
      <c r="K742" s="44" t="s">
        <v>37</v>
      </c>
      <c r="L742" s="15">
        <f t="shared" si="77"/>
        <v>1</v>
      </c>
      <c r="M742" s="15" t="str">
        <f t="shared" si="78"/>
        <v>tier - 2</v>
      </c>
      <c r="N742" s="15">
        <f t="shared" si="79"/>
        <v>2</v>
      </c>
      <c r="O742" s="9" t="str">
        <f t="shared" si="80"/>
        <v>tier - 1</v>
      </c>
      <c r="P742" s="9" t="str">
        <f t="shared" si="81"/>
        <v>R1011</v>
      </c>
      <c r="Q742" s="36" t="str">
        <f t="shared" si="82"/>
        <v>10-Oct-1979</v>
      </c>
      <c r="R742" s="36">
        <v>29138</v>
      </c>
      <c r="S742" s="52">
        <f t="shared" si="83"/>
        <v>44</v>
      </c>
      <c r="T742" s="55">
        <v>6250.44</v>
      </c>
      <c r="U742" s="15" t="s">
        <v>771</v>
      </c>
      <c r="V742" s="72">
        <v>29138</v>
      </c>
      <c r="W742" s="15">
        <v>0</v>
      </c>
      <c r="X742" s="55">
        <v>6250.44</v>
      </c>
      <c r="Y742" s="15">
        <v>1</v>
      </c>
      <c r="Z742" s="15">
        <v>2</v>
      </c>
      <c r="AA742" s="15" t="s">
        <v>42</v>
      </c>
      <c r="AB742" s="39">
        <v>44</v>
      </c>
    </row>
    <row r="743" spans="1:28" x14ac:dyDescent="0.35">
      <c r="A743" t="s">
        <v>772</v>
      </c>
      <c r="B743">
        <v>1972</v>
      </c>
      <c r="C743" t="s">
        <v>15</v>
      </c>
      <c r="D743" s="43">
        <v>11</v>
      </c>
      <c r="E743">
        <v>0</v>
      </c>
      <c r="F743" s="38">
        <v>6253.85</v>
      </c>
      <c r="G743" t="s">
        <v>11</v>
      </c>
      <c r="H743" t="s">
        <v>11</v>
      </c>
      <c r="I743" t="s">
        <v>13</v>
      </c>
      <c r="J743" s="41">
        <v>1972</v>
      </c>
      <c r="K743" s="44" t="s">
        <v>15</v>
      </c>
      <c r="L743" s="15">
        <f t="shared" si="77"/>
        <v>1</v>
      </c>
      <c r="M743" s="15" t="str">
        <f t="shared" si="78"/>
        <v>tier - 2</v>
      </c>
      <c r="N743" s="15">
        <f t="shared" si="79"/>
        <v>9</v>
      </c>
      <c r="O743" s="9" t="str">
        <f t="shared" si="80"/>
        <v>tier - 2</v>
      </c>
      <c r="P743" s="9" t="str">
        <f t="shared" si="81"/>
        <v>R1013</v>
      </c>
      <c r="Q743" s="36" t="str">
        <f t="shared" si="82"/>
        <v>11-Nov-1972</v>
      </c>
      <c r="R743" s="36">
        <v>26614</v>
      </c>
      <c r="S743" s="52">
        <f t="shared" si="83"/>
        <v>51</v>
      </c>
      <c r="T743" s="55">
        <v>6253.85</v>
      </c>
      <c r="U743" s="15" t="s">
        <v>772</v>
      </c>
      <c r="V743" s="72">
        <v>26614</v>
      </c>
      <c r="W743" s="15">
        <v>0</v>
      </c>
      <c r="X743" s="55">
        <v>6253.85</v>
      </c>
      <c r="Y743" s="15">
        <v>1</v>
      </c>
      <c r="Z743" s="15">
        <v>9</v>
      </c>
      <c r="AA743" s="15" t="s">
        <v>13</v>
      </c>
      <c r="AB743" s="39">
        <v>51</v>
      </c>
    </row>
    <row r="744" spans="1:28" x14ac:dyDescent="0.35">
      <c r="A744" t="s">
        <v>773</v>
      </c>
      <c r="B744">
        <v>1972</v>
      </c>
      <c r="C744" t="s">
        <v>20</v>
      </c>
      <c r="D744" s="43">
        <v>8</v>
      </c>
      <c r="E744">
        <v>0</v>
      </c>
      <c r="F744" s="38">
        <v>6254.13</v>
      </c>
      <c r="G744" t="s">
        <v>11</v>
      </c>
      <c r="H744" t="s">
        <v>11</v>
      </c>
      <c r="I744" t="s">
        <v>23</v>
      </c>
      <c r="J744" s="41">
        <v>1972</v>
      </c>
      <c r="K744" s="44" t="s">
        <v>20</v>
      </c>
      <c r="L744" s="15">
        <f t="shared" si="77"/>
        <v>1</v>
      </c>
      <c r="M744" s="15" t="str">
        <f t="shared" si="78"/>
        <v>tier - 2</v>
      </c>
      <c r="N744" s="15">
        <f t="shared" si="79"/>
        <v>9</v>
      </c>
      <c r="O744" s="9" t="str">
        <f t="shared" si="80"/>
        <v>tier - 2</v>
      </c>
      <c r="P744" s="9" t="str">
        <f t="shared" si="81"/>
        <v>R1012</v>
      </c>
      <c r="Q744" s="36" t="str">
        <f t="shared" si="82"/>
        <v>8-Sep-1972</v>
      </c>
      <c r="R744" s="36">
        <v>26550</v>
      </c>
      <c r="S744" s="52">
        <f t="shared" si="83"/>
        <v>51</v>
      </c>
      <c r="T744" s="55">
        <v>6254.13</v>
      </c>
      <c r="U744" s="15" t="s">
        <v>773</v>
      </c>
      <c r="V744" s="72">
        <v>26550</v>
      </c>
      <c r="W744" s="15">
        <v>0</v>
      </c>
      <c r="X744" s="55">
        <v>6254.13</v>
      </c>
      <c r="Y744" s="15">
        <v>1</v>
      </c>
      <c r="Z744" s="15">
        <v>9</v>
      </c>
      <c r="AA744" s="15" t="s">
        <v>23</v>
      </c>
      <c r="AB744" s="39">
        <v>51</v>
      </c>
    </row>
    <row r="745" spans="1:28" x14ac:dyDescent="0.35">
      <c r="A745" t="s">
        <v>774</v>
      </c>
      <c r="B745">
        <v>1970</v>
      </c>
      <c r="C745" t="s">
        <v>37</v>
      </c>
      <c r="D745" s="43">
        <v>11</v>
      </c>
      <c r="E745">
        <v>0</v>
      </c>
      <c r="F745" s="38">
        <v>6255.38</v>
      </c>
      <c r="G745" t="s">
        <v>11</v>
      </c>
      <c r="H745" t="s">
        <v>11</v>
      </c>
      <c r="I745" t="s">
        <v>13</v>
      </c>
      <c r="J745" s="41">
        <v>1970</v>
      </c>
      <c r="K745" s="44" t="s">
        <v>37</v>
      </c>
      <c r="L745" s="15">
        <f t="shared" si="77"/>
        <v>1</v>
      </c>
      <c r="M745" s="15" t="str">
        <f t="shared" si="78"/>
        <v>tier - 2</v>
      </c>
      <c r="N745" s="15">
        <f t="shared" si="79"/>
        <v>9</v>
      </c>
      <c r="O745" s="9" t="str">
        <f t="shared" si="80"/>
        <v>tier - 2</v>
      </c>
      <c r="P745" s="9" t="str">
        <f t="shared" si="81"/>
        <v>R1013</v>
      </c>
      <c r="Q745" s="36" t="str">
        <f t="shared" si="82"/>
        <v>11-Oct-1970</v>
      </c>
      <c r="R745" s="36">
        <v>25852</v>
      </c>
      <c r="S745" s="52">
        <f t="shared" si="83"/>
        <v>53</v>
      </c>
      <c r="T745" s="55">
        <v>6255.38</v>
      </c>
      <c r="U745" s="15" t="s">
        <v>774</v>
      </c>
      <c r="V745" s="72">
        <v>25852</v>
      </c>
      <c r="W745" s="15">
        <v>0</v>
      </c>
      <c r="X745" s="55">
        <v>6255.38</v>
      </c>
      <c r="Y745" s="15">
        <v>1</v>
      </c>
      <c r="Z745" s="15">
        <v>9</v>
      </c>
      <c r="AA745" s="15" t="s">
        <v>13</v>
      </c>
      <c r="AB745" s="39">
        <v>53</v>
      </c>
    </row>
    <row r="746" spans="1:28" x14ac:dyDescent="0.35">
      <c r="A746" t="s">
        <v>775</v>
      </c>
      <c r="B746">
        <v>1995</v>
      </c>
      <c r="C746" t="s">
        <v>37</v>
      </c>
      <c r="D746" s="43">
        <v>17</v>
      </c>
      <c r="E746">
        <v>0</v>
      </c>
      <c r="F746" s="38">
        <v>6261.2</v>
      </c>
      <c r="G746" t="s">
        <v>11</v>
      </c>
      <c r="H746" t="s">
        <v>16</v>
      </c>
      <c r="I746" t="s">
        <v>535</v>
      </c>
      <c r="J746" s="41">
        <v>1995</v>
      </c>
      <c r="K746" s="44" t="s">
        <v>37</v>
      </c>
      <c r="L746" s="15">
        <f t="shared" si="77"/>
        <v>1</v>
      </c>
      <c r="M746" s="15" t="str">
        <f t="shared" si="78"/>
        <v>tier - 2</v>
      </c>
      <c r="N746" s="15">
        <f t="shared" si="79"/>
        <v>2</v>
      </c>
      <c r="O746" s="9" t="str">
        <f t="shared" si="80"/>
        <v>tier - 1</v>
      </c>
      <c r="P746" s="9" t="str">
        <f t="shared" si="81"/>
        <v>R1026</v>
      </c>
      <c r="Q746" s="36" t="str">
        <f t="shared" si="82"/>
        <v>17-Oct-1995</v>
      </c>
      <c r="R746" s="36">
        <v>34989</v>
      </c>
      <c r="S746" s="52">
        <f t="shared" si="83"/>
        <v>28</v>
      </c>
      <c r="T746" s="55">
        <v>6261.2</v>
      </c>
      <c r="U746" s="15" t="s">
        <v>775</v>
      </c>
      <c r="V746" s="72">
        <v>34989</v>
      </c>
      <c r="W746" s="15">
        <v>0</v>
      </c>
      <c r="X746" s="55">
        <v>6261.2</v>
      </c>
      <c r="Y746" s="15">
        <v>1</v>
      </c>
      <c r="Z746" s="15">
        <v>2</v>
      </c>
      <c r="AA746" s="15" t="s">
        <v>535</v>
      </c>
      <c r="AB746" s="39">
        <v>28</v>
      </c>
    </row>
    <row r="747" spans="1:28" x14ac:dyDescent="0.35">
      <c r="A747" t="s">
        <v>776</v>
      </c>
      <c r="B747">
        <v>1984</v>
      </c>
      <c r="C747" t="s">
        <v>20</v>
      </c>
      <c r="D747" s="43">
        <v>25</v>
      </c>
      <c r="E747">
        <v>3</v>
      </c>
      <c r="F747" s="38">
        <v>6269.33</v>
      </c>
      <c r="G747" t="s">
        <v>11</v>
      </c>
      <c r="H747" t="s">
        <v>16</v>
      </c>
      <c r="I747" t="s">
        <v>13</v>
      </c>
      <c r="J747" s="41">
        <v>1984</v>
      </c>
      <c r="K747" s="44" t="s">
        <v>20</v>
      </c>
      <c r="L747" s="15">
        <f t="shared" si="77"/>
        <v>1</v>
      </c>
      <c r="M747" s="15" t="str">
        <f t="shared" si="78"/>
        <v>tier - 2</v>
      </c>
      <c r="N747" s="15">
        <f t="shared" si="79"/>
        <v>2</v>
      </c>
      <c r="O747" s="9" t="str">
        <f t="shared" si="80"/>
        <v>tier - 1</v>
      </c>
      <c r="P747" s="9" t="str">
        <f t="shared" si="81"/>
        <v>R1013</v>
      </c>
      <c r="Q747" s="36" t="str">
        <f t="shared" si="82"/>
        <v>25-Sep-1984</v>
      </c>
      <c r="R747" s="36">
        <v>30950</v>
      </c>
      <c r="S747" s="52">
        <f t="shared" si="83"/>
        <v>39</v>
      </c>
      <c r="T747" s="55">
        <v>6269.33</v>
      </c>
      <c r="U747" s="15" t="s">
        <v>776</v>
      </c>
      <c r="V747" s="72">
        <v>30950</v>
      </c>
      <c r="W747" s="15">
        <v>3</v>
      </c>
      <c r="X747" s="55">
        <v>6269.33</v>
      </c>
      <c r="Y747" s="15">
        <v>1</v>
      </c>
      <c r="Z747" s="15">
        <v>2</v>
      </c>
      <c r="AA747" s="15" t="s">
        <v>13</v>
      </c>
      <c r="AB747" s="39">
        <v>39</v>
      </c>
    </row>
    <row r="748" spans="1:28" x14ac:dyDescent="0.35">
      <c r="A748" t="s">
        <v>777</v>
      </c>
      <c r="B748">
        <v>1981</v>
      </c>
      <c r="C748" t="s">
        <v>18</v>
      </c>
      <c r="D748" s="43">
        <v>30</v>
      </c>
      <c r="E748">
        <v>1</v>
      </c>
      <c r="F748" s="38">
        <v>6272.48</v>
      </c>
      <c r="G748" t="s">
        <v>16</v>
      </c>
      <c r="H748" t="s">
        <v>12</v>
      </c>
      <c r="I748" t="s">
        <v>13</v>
      </c>
      <c r="J748" s="41">
        <v>1981</v>
      </c>
      <c r="K748" s="44" t="s">
        <v>18</v>
      </c>
      <c r="L748" s="15">
        <f t="shared" si="77"/>
        <v>240</v>
      </c>
      <c r="M748" s="15" t="str">
        <f t="shared" si="78"/>
        <v>tier - 1</v>
      </c>
      <c r="N748" s="15">
        <f t="shared" si="79"/>
        <v>1</v>
      </c>
      <c r="O748" s="9" t="str">
        <f t="shared" si="80"/>
        <v>tier - 3</v>
      </c>
      <c r="P748" s="9" t="str">
        <f t="shared" si="81"/>
        <v>R1013</v>
      </c>
      <c r="Q748" s="36" t="str">
        <f t="shared" si="82"/>
        <v>30-Jun-1981</v>
      </c>
      <c r="R748" s="36">
        <v>29767</v>
      </c>
      <c r="S748" s="52">
        <f t="shared" si="83"/>
        <v>42</v>
      </c>
      <c r="T748" s="55">
        <v>6272.48</v>
      </c>
      <c r="U748" s="15" t="s">
        <v>777</v>
      </c>
      <c r="V748" s="72">
        <v>29767</v>
      </c>
      <c r="W748" s="15">
        <v>1</v>
      </c>
      <c r="X748" s="55">
        <v>6272.48</v>
      </c>
      <c r="Y748" s="15">
        <v>240</v>
      </c>
      <c r="Z748" s="15">
        <v>1</v>
      </c>
      <c r="AA748" s="15" t="s">
        <v>13</v>
      </c>
      <c r="AB748" s="39">
        <v>42</v>
      </c>
    </row>
    <row r="749" spans="1:28" x14ac:dyDescent="0.35">
      <c r="A749" t="s">
        <v>778</v>
      </c>
      <c r="B749">
        <v>1993</v>
      </c>
      <c r="C749" t="s">
        <v>37</v>
      </c>
      <c r="D749" s="43">
        <v>16</v>
      </c>
      <c r="E749">
        <v>0</v>
      </c>
      <c r="F749" s="38">
        <v>6276.3</v>
      </c>
      <c r="G749" t="s">
        <v>11</v>
      </c>
      <c r="H749" t="s">
        <v>16</v>
      </c>
      <c r="I749" t="s">
        <v>200</v>
      </c>
      <c r="J749" s="41">
        <v>1993</v>
      </c>
      <c r="K749" s="44" t="s">
        <v>37</v>
      </c>
      <c r="L749" s="15">
        <f t="shared" si="77"/>
        <v>1</v>
      </c>
      <c r="M749" s="15" t="str">
        <f t="shared" si="78"/>
        <v>tier - 2</v>
      </c>
      <c r="N749" s="15">
        <f t="shared" si="79"/>
        <v>2</v>
      </c>
      <c r="O749" s="9" t="str">
        <f t="shared" si="80"/>
        <v>tier - 1</v>
      </c>
      <c r="P749" s="9" t="str">
        <f t="shared" si="81"/>
        <v>R1025</v>
      </c>
      <c r="Q749" s="36" t="str">
        <f t="shared" si="82"/>
        <v>16-Oct-1993</v>
      </c>
      <c r="R749" s="36">
        <v>34258</v>
      </c>
      <c r="S749" s="52">
        <f t="shared" si="83"/>
        <v>30</v>
      </c>
      <c r="T749" s="55">
        <v>6276.3</v>
      </c>
      <c r="U749" s="15" t="s">
        <v>778</v>
      </c>
      <c r="V749" s="72">
        <v>34258</v>
      </c>
      <c r="W749" s="15">
        <v>0</v>
      </c>
      <c r="X749" s="55">
        <v>6276.3</v>
      </c>
      <c r="Y749" s="15">
        <v>1</v>
      </c>
      <c r="Z749" s="15">
        <v>2</v>
      </c>
      <c r="AA749" s="15" t="s">
        <v>200</v>
      </c>
      <c r="AB749" s="39">
        <v>30</v>
      </c>
    </row>
    <row r="750" spans="1:28" x14ac:dyDescent="0.35">
      <c r="A750" t="s">
        <v>779</v>
      </c>
      <c r="B750">
        <v>1981</v>
      </c>
      <c r="C750" t="s">
        <v>15</v>
      </c>
      <c r="D750" s="43">
        <v>24</v>
      </c>
      <c r="E750">
        <v>1</v>
      </c>
      <c r="F750" s="38">
        <v>6282.24</v>
      </c>
      <c r="G750" t="s">
        <v>11</v>
      </c>
      <c r="H750" t="s">
        <v>16</v>
      </c>
      <c r="I750" t="s">
        <v>42</v>
      </c>
      <c r="J750" s="41">
        <v>1981</v>
      </c>
      <c r="K750" s="44" t="s">
        <v>15</v>
      </c>
      <c r="L750" s="15">
        <f t="shared" si="77"/>
        <v>1</v>
      </c>
      <c r="M750" s="15" t="str">
        <f t="shared" si="78"/>
        <v>tier - 2</v>
      </c>
      <c r="N750" s="15">
        <f t="shared" si="79"/>
        <v>2</v>
      </c>
      <c r="O750" s="9" t="str">
        <f t="shared" si="80"/>
        <v>tier - 1</v>
      </c>
      <c r="P750" s="9" t="str">
        <f t="shared" si="81"/>
        <v>R1011</v>
      </c>
      <c r="Q750" s="36" t="str">
        <f t="shared" si="82"/>
        <v>24-Nov-1981</v>
      </c>
      <c r="R750" s="36">
        <v>29914</v>
      </c>
      <c r="S750" s="52">
        <f t="shared" si="83"/>
        <v>42</v>
      </c>
      <c r="T750" s="55">
        <v>6282.24</v>
      </c>
      <c r="U750" s="15" t="s">
        <v>779</v>
      </c>
      <c r="V750" s="72">
        <v>29914</v>
      </c>
      <c r="W750" s="15">
        <v>1</v>
      </c>
      <c r="X750" s="55">
        <v>6282.24</v>
      </c>
      <c r="Y750" s="15">
        <v>1</v>
      </c>
      <c r="Z750" s="15">
        <v>2</v>
      </c>
      <c r="AA750" s="15" t="s">
        <v>42</v>
      </c>
      <c r="AB750" s="39">
        <v>42</v>
      </c>
    </row>
    <row r="751" spans="1:28" x14ac:dyDescent="0.35">
      <c r="A751" t="s">
        <v>780</v>
      </c>
      <c r="B751">
        <v>1981</v>
      </c>
      <c r="C751" t="s">
        <v>35</v>
      </c>
      <c r="D751" s="43">
        <v>26</v>
      </c>
      <c r="E751">
        <v>1</v>
      </c>
      <c r="F751" s="38">
        <v>6289.75</v>
      </c>
      <c r="G751" t="s">
        <v>11</v>
      </c>
      <c r="H751" t="s">
        <v>12</v>
      </c>
      <c r="I751" t="s">
        <v>13</v>
      </c>
      <c r="J751" s="41">
        <v>1981</v>
      </c>
      <c r="K751" s="44" t="s">
        <v>35</v>
      </c>
      <c r="L751" s="15">
        <f t="shared" si="77"/>
        <v>1</v>
      </c>
      <c r="M751" s="15" t="str">
        <f t="shared" si="78"/>
        <v>tier - 2</v>
      </c>
      <c r="N751" s="15">
        <f t="shared" si="79"/>
        <v>1</v>
      </c>
      <c r="O751" s="9" t="str">
        <f t="shared" si="80"/>
        <v>tier - 3</v>
      </c>
      <c r="P751" s="9" t="str">
        <f t="shared" si="81"/>
        <v>R1013</v>
      </c>
      <c r="Q751" s="36" t="str">
        <f t="shared" si="82"/>
        <v>26-Aug-1981</v>
      </c>
      <c r="R751" s="36">
        <v>29824</v>
      </c>
      <c r="S751" s="52">
        <f t="shared" si="83"/>
        <v>42</v>
      </c>
      <c r="T751" s="55">
        <v>6289.75</v>
      </c>
      <c r="U751" s="15" t="s">
        <v>780</v>
      </c>
      <c r="V751" s="72">
        <v>29824</v>
      </c>
      <c r="W751" s="15">
        <v>1</v>
      </c>
      <c r="X751" s="55">
        <v>6289.75</v>
      </c>
      <c r="Y751" s="15">
        <v>1</v>
      </c>
      <c r="Z751" s="15">
        <v>1</v>
      </c>
      <c r="AA751" s="15" t="s">
        <v>13</v>
      </c>
      <c r="AB751" s="39">
        <v>42</v>
      </c>
    </row>
    <row r="752" spans="1:28" x14ac:dyDescent="0.35">
      <c r="A752" t="s">
        <v>781</v>
      </c>
      <c r="B752">
        <v>1996</v>
      </c>
      <c r="C752" t="s">
        <v>10</v>
      </c>
      <c r="D752" s="43">
        <v>4</v>
      </c>
      <c r="E752">
        <v>0</v>
      </c>
      <c r="F752" s="38">
        <v>6293.63</v>
      </c>
      <c r="G752" t="s">
        <v>11</v>
      </c>
      <c r="H752" t="s">
        <v>12</v>
      </c>
      <c r="I752" t="s">
        <v>300</v>
      </c>
      <c r="J752" s="41">
        <v>1996</v>
      </c>
      <c r="K752" s="44" t="s">
        <v>10</v>
      </c>
      <c r="L752" s="15">
        <f t="shared" si="77"/>
        <v>1</v>
      </c>
      <c r="M752" s="15" t="str">
        <f t="shared" si="78"/>
        <v>tier - 2</v>
      </c>
      <c r="N752" s="15">
        <f t="shared" si="79"/>
        <v>1</v>
      </c>
      <c r="O752" s="9" t="str">
        <f t="shared" si="80"/>
        <v>tier - 3</v>
      </c>
      <c r="P752" s="9" t="str">
        <f t="shared" si="81"/>
        <v>R1021</v>
      </c>
      <c r="Q752" s="36" t="str">
        <f t="shared" si="82"/>
        <v>4-Jul-1996</v>
      </c>
      <c r="R752" s="36">
        <v>35250</v>
      </c>
      <c r="S752" s="52">
        <f t="shared" si="83"/>
        <v>27</v>
      </c>
      <c r="T752" s="55">
        <v>6293.63</v>
      </c>
      <c r="U752" s="15" t="s">
        <v>781</v>
      </c>
      <c r="V752" s="72">
        <v>35250</v>
      </c>
      <c r="W752" s="15">
        <v>0</v>
      </c>
      <c r="X752" s="55">
        <v>6293.63</v>
      </c>
      <c r="Y752" s="15">
        <v>1</v>
      </c>
      <c r="Z752" s="15">
        <v>1</v>
      </c>
      <c r="AA752" s="15" t="s">
        <v>300</v>
      </c>
      <c r="AB752" s="39">
        <v>27</v>
      </c>
    </row>
    <row r="753" spans="1:28" x14ac:dyDescent="0.35">
      <c r="A753" t="s">
        <v>782</v>
      </c>
      <c r="B753">
        <v>1974</v>
      </c>
      <c r="C753" t="s">
        <v>20</v>
      </c>
      <c r="D753" s="43">
        <v>17</v>
      </c>
      <c r="E753">
        <v>0</v>
      </c>
      <c r="F753" s="38">
        <v>6302.23</v>
      </c>
      <c r="G753" t="s">
        <v>11</v>
      </c>
      <c r="H753" t="s">
        <v>16</v>
      </c>
      <c r="I753" t="s">
        <v>13</v>
      </c>
      <c r="J753" s="41">
        <v>1974</v>
      </c>
      <c r="K753" s="44" t="s">
        <v>20</v>
      </c>
      <c r="L753" s="15">
        <f t="shared" si="77"/>
        <v>1</v>
      </c>
      <c r="M753" s="15" t="str">
        <f t="shared" si="78"/>
        <v>tier - 2</v>
      </c>
      <c r="N753" s="15">
        <f t="shared" si="79"/>
        <v>2</v>
      </c>
      <c r="O753" s="9" t="str">
        <f t="shared" si="80"/>
        <v>tier - 1</v>
      </c>
      <c r="P753" s="9" t="str">
        <f t="shared" si="81"/>
        <v>R1013</v>
      </c>
      <c r="Q753" s="36" t="str">
        <f t="shared" si="82"/>
        <v>17-Sep-1974</v>
      </c>
      <c r="R753" s="36">
        <v>27289</v>
      </c>
      <c r="S753" s="52">
        <f t="shared" si="83"/>
        <v>49</v>
      </c>
      <c r="T753" s="55">
        <v>6302.23</v>
      </c>
      <c r="U753" s="15" t="s">
        <v>782</v>
      </c>
      <c r="V753" s="72">
        <v>27289</v>
      </c>
      <c r="W753" s="15">
        <v>0</v>
      </c>
      <c r="X753" s="55">
        <v>6302.23</v>
      </c>
      <c r="Y753" s="15">
        <v>1</v>
      </c>
      <c r="Z753" s="15">
        <v>2</v>
      </c>
      <c r="AA753" s="15" t="s">
        <v>13</v>
      </c>
      <c r="AB753" s="39">
        <v>49</v>
      </c>
    </row>
    <row r="754" spans="1:28" x14ac:dyDescent="0.35">
      <c r="A754" t="s">
        <v>783</v>
      </c>
      <c r="B754">
        <v>1969</v>
      </c>
      <c r="C754" t="s">
        <v>20</v>
      </c>
      <c r="D754" s="43">
        <v>4</v>
      </c>
      <c r="E754">
        <v>0</v>
      </c>
      <c r="F754" s="38">
        <v>6305.61</v>
      </c>
      <c r="G754" t="s">
        <v>11</v>
      </c>
      <c r="H754" t="s">
        <v>11</v>
      </c>
      <c r="I754" t="s">
        <v>23</v>
      </c>
      <c r="J754" s="41">
        <v>1969</v>
      </c>
      <c r="K754" s="44" t="s">
        <v>20</v>
      </c>
      <c r="L754" s="15">
        <f t="shared" si="77"/>
        <v>1</v>
      </c>
      <c r="M754" s="15" t="str">
        <f t="shared" si="78"/>
        <v>tier - 2</v>
      </c>
      <c r="N754" s="15">
        <f t="shared" si="79"/>
        <v>9</v>
      </c>
      <c r="O754" s="9" t="str">
        <f t="shared" si="80"/>
        <v>tier - 2</v>
      </c>
      <c r="P754" s="9" t="str">
        <f t="shared" si="81"/>
        <v>R1012</v>
      </c>
      <c r="Q754" s="36" t="str">
        <f t="shared" si="82"/>
        <v>4-Sep-1969</v>
      </c>
      <c r="R754" s="36">
        <v>25450</v>
      </c>
      <c r="S754" s="52">
        <f t="shared" si="83"/>
        <v>54</v>
      </c>
      <c r="T754" s="55">
        <v>6305.61</v>
      </c>
      <c r="U754" s="15" t="s">
        <v>783</v>
      </c>
      <c r="V754" s="72">
        <v>25450</v>
      </c>
      <c r="W754" s="15">
        <v>0</v>
      </c>
      <c r="X754" s="55">
        <v>6305.61</v>
      </c>
      <c r="Y754" s="15">
        <v>1</v>
      </c>
      <c r="Z754" s="15">
        <v>9</v>
      </c>
      <c r="AA754" s="15" t="s">
        <v>23</v>
      </c>
      <c r="AB754" s="39">
        <v>54</v>
      </c>
    </row>
    <row r="755" spans="1:28" x14ac:dyDescent="0.35">
      <c r="A755" t="s">
        <v>784</v>
      </c>
      <c r="B755">
        <v>2004</v>
      </c>
      <c r="C755" t="s">
        <v>10</v>
      </c>
      <c r="D755" s="43">
        <v>27</v>
      </c>
      <c r="E755">
        <v>0</v>
      </c>
      <c r="F755" s="38">
        <v>6311.11</v>
      </c>
      <c r="G755" t="s">
        <v>11</v>
      </c>
      <c r="H755" t="s">
        <v>11</v>
      </c>
      <c r="I755" t="s">
        <v>42</v>
      </c>
      <c r="J755" s="41">
        <v>2004</v>
      </c>
      <c r="K755" s="44" t="s">
        <v>10</v>
      </c>
      <c r="L755" s="15">
        <f t="shared" si="77"/>
        <v>1</v>
      </c>
      <c r="M755" s="15" t="str">
        <f t="shared" si="78"/>
        <v>tier - 2</v>
      </c>
      <c r="N755" s="15">
        <f t="shared" si="79"/>
        <v>9</v>
      </c>
      <c r="O755" s="9" t="str">
        <f t="shared" si="80"/>
        <v>tier - 2</v>
      </c>
      <c r="P755" s="9" t="str">
        <f t="shared" si="81"/>
        <v>R1011</v>
      </c>
      <c r="Q755" s="36" t="str">
        <f t="shared" si="82"/>
        <v>27-Jul-2004</v>
      </c>
      <c r="R755" s="36">
        <v>38195</v>
      </c>
      <c r="S755" s="52">
        <f t="shared" si="83"/>
        <v>19</v>
      </c>
      <c r="T755" s="55">
        <v>6311.11</v>
      </c>
      <c r="U755" s="15" t="s">
        <v>784</v>
      </c>
      <c r="V755" s="72">
        <v>38195</v>
      </c>
      <c r="W755" s="15">
        <v>0</v>
      </c>
      <c r="X755" s="55">
        <v>6311.11</v>
      </c>
      <c r="Y755" s="15">
        <v>1</v>
      </c>
      <c r="Z755" s="15">
        <v>9</v>
      </c>
      <c r="AA755" s="15" t="s">
        <v>42</v>
      </c>
      <c r="AB755" s="39">
        <v>19</v>
      </c>
    </row>
    <row r="756" spans="1:28" x14ac:dyDescent="0.35">
      <c r="A756" t="s">
        <v>785</v>
      </c>
      <c r="B756">
        <v>1985</v>
      </c>
      <c r="C756" t="s">
        <v>15</v>
      </c>
      <c r="D756" s="43">
        <v>19</v>
      </c>
      <c r="E756">
        <v>2</v>
      </c>
      <c r="F756" s="38">
        <v>6311.95</v>
      </c>
      <c r="G756" t="s">
        <v>11</v>
      </c>
      <c r="H756" t="s">
        <v>16</v>
      </c>
      <c r="I756" t="s">
        <v>42</v>
      </c>
      <c r="J756" s="41">
        <v>1985</v>
      </c>
      <c r="K756" s="44" t="s">
        <v>15</v>
      </c>
      <c r="L756" s="15">
        <f t="shared" si="77"/>
        <v>1</v>
      </c>
      <c r="M756" s="15" t="str">
        <f t="shared" si="78"/>
        <v>tier - 2</v>
      </c>
      <c r="N756" s="15">
        <f t="shared" si="79"/>
        <v>2</v>
      </c>
      <c r="O756" s="9" t="str">
        <f t="shared" si="80"/>
        <v>tier - 1</v>
      </c>
      <c r="P756" s="9" t="str">
        <f t="shared" si="81"/>
        <v>R1011</v>
      </c>
      <c r="Q756" s="36" t="str">
        <f t="shared" si="82"/>
        <v>19-Nov-1985</v>
      </c>
      <c r="R756" s="36">
        <v>31370</v>
      </c>
      <c r="S756" s="52">
        <f t="shared" si="83"/>
        <v>38</v>
      </c>
      <c r="T756" s="55">
        <v>6311.95</v>
      </c>
      <c r="U756" s="15" t="s">
        <v>785</v>
      </c>
      <c r="V756" s="72">
        <v>31370</v>
      </c>
      <c r="W756" s="15">
        <v>2</v>
      </c>
      <c r="X756" s="55">
        <v>6311.95</v>
      </c>
      <c r="Y756" s="15">
        <v>1</v>
      </c>
      <c r="Z756" s="15">
        <v>2</v>
      </c>
      <c r="AA756" s="15" t="s">
        <v>42</v>
      </c>
      <c r="AB756" s="39">
        <v>38</v>
      </c>
    </row>
    <row r="757" spans="1:28" x14ac:dyDescent="0.35">
      <c r="A757" t="s">
        <v>786</v>
      </c>
      <c r="B757">
        <v>1985</v>
      </c>
      <c r="C757" t="s">
        <v>30</v>
      </c>
      <c r="D757" s="43">
        <v>15</v>
      </c>
      <c r="E757">
        <v>2</v>
      </c>
      <c r="F757" s="38">
        <v>6313.76</v>
      </c>
      <c r="G757" t="s">
        <v>11</v>
      </c>
      <c r="H757" t="s">
        <v>16</v>
      </c>
      <c r="I757" t="s">
        <v>13</v>
      </c>
      <c r="J757" s="41">
        <v>1985</v>
      </c>
      <c r="K757" s="44" t="s">
        <v>30</v>
      </c>
      <c r="L757" s="15">
        <f t="shared" si="77"/>
        <v>1</v>
      </c>
      <c r="M757" s="15" t="str">
        <f t="shared" si="78"/>
        <v>tier - 2</v>
      </c>
      <c r="N757" s="15">
        <f t="shared" si="79"/>
        <v>2</v>
      </c>
      <c r="O757" s="9" t="str">
        <f t="shared" si="80"/>
        <v>tier - 1</v>
      </c>
      <c r="P757" s="9" t="str">
        <f t="shared" si="81"/>
        <v>R1013</v>
      </c>
      <c r="Q757" s="36" t="str">
        <f t="shared" si="82"/>
        <v>15-Dec-1985</v>
      </c>
      <c r="R757" s="36">
        <v>31396</v>
      </c>
      <c r="S757" s="52">
        <f t="shared" si="83"/>
        <v>38</v>
      </c>
      <c r="T757" s="55">
        <v>6313.76</v>
      </c>
      <c r="U757" s="15" t="s">
        <v>786</v>
      </c>
      <c r="V757" s="72">
        <v>31396</v>
      </c>
      <c r="W757" s="15">
        <v>2</v>
      </c>
      <c r="X757" s="55">
        <v>6313.76</v>
      </c>
      <c r="Y757" s="15">
        <v>1</v>
      </c>
      <c r="Z757" s="15">
        <v>2</v>
      </c>
      <c r="AA757" s="15" t="s">
        <v>13</v>
      </c>
      <c r="AB757" s="39">
        <v>38</v>
      </c>
    </row>
    <row r="758" spans="1:28" x14ac:dyDescent="0.35">
      <c r="A758" t="s">
        <v>787</v>
      </c>
      <c r="B758">
        <v>1990</v>
      </c>
      <c r="C758" t="s">
        <v>35</v>
      </c>
      <c r="D758" s="43">
        <v>13</v>
      </c>
      <c r="E758">
        <v>3</v>
      </c>
      <c r="F758" s="38">
        <v>6334.34</v>
      </c>
      <c r="G758" t="s">
        <v>11</v>
      </c>
      <c r="H758" t="s">
        <v>11</v>
      </c>
      <c r="I758" t="s">
        <v>247</v>
      </c>
      <c r="J758" s="41">
        <v>1990</v>
      </c>
      <c r="K758" s="44" t="s">
        <v>35</v>
      </c>
      <c r="L758" s="15">
        <f t="shared" si="77"/>
        <v>1</v>
      </c>
      <c r="M758" s="15" t="str">
        <f t="shared" si="78"/>
        <v>tier - 2</v>
      </c>
      <c r="N758" s="15">
        <f t="shared" si="79"/>
        <v>9</v>
      </c>
      <c r="O758" s="9" t="str">
        <f t="shared" si="80"/>
        <v>tier - 2</v>
      </c>
      <c r="P758" s="9" t="str">
        <f t="shared" si="81"/>
        <v>R1024</v>
      </c>
      <c r="Q758" s="36" t="str">
        <f t="shared" si="82"/>
        <v>13-Aug-1990</v>
      </c>
      <c r="R758" s="36">
        <v>33098</v>
      </c>
      <c r="S758" s="52">
        <f t="shared" si="83"/>
        <v>33</v>
      </c>
      <c r="T758" s="55">
        <v>6334.34</v>
      </c>
      <c r="U758" s="15" t="s">
        <v>787</v>
      </c>
      <c r="V758" s="72">
        <v>33098</v>
      </c>
      <c r="W758" s="15">
        <v>3</v>
      </c>
      <c r="X758" s="55">
        <v>6334.34</v>
      </c>
      <c r="Y758" s="15">
        <v>1</v>
      </c>
      <c r="Z758" s="15">
        <v>9</v>
      </c>
      <c r="AA758" s="15" t="s">
        <v>247</v>
      </c>
      <c r="AB758" s="39">
        <v>33</v>
      </c>
    </row>
    <row r="759" spans="1:28" x14ac:dyDescent="0.35">
      <c r="A759" t="s">
        <v>788</v>
      </c>
      <c r="B759">
        <v>1986</v>
      </c>
      <c r="C759" t="s">
        <v>20</v>
      </c>
      <c r="D759" s="43">
        <v>25</v>
      </c>
      <c r="E759">
        <v>3</v>
      </c>
      <c r="F759" s="38">
        <v>6335.64</v>
      </c>
      <c r="G759" t="s">
        <v>11</v>
      </c>
      <c r="H759" t="s">
        <v>11</v>
      </c>
      <c r="I759" t="s">
        <v>13</v>
      </c>
      <c r="J759" s="41">
        <v>1986</v>
      </c>
      <c r="K759" s="44" t="s">
        <v>20</v>
      </c>
      <c r="L759" s="15">
        <f t="shared" si="77"/>
        <v>1</v>
      </c>
      <c r="M759" s="15" t="str">
        <f t="shared" si="78"/>
        <v>tier - 2</v>
      </c>
      <c r="N759" s="15">
        <f t="shared" si="79"/>
        <v>9</v>
      </c>
      <c r="O759" s="9" t="str">
        <f t="shared" si="80"/>
        <v>tier - 2</v>
      </c>
      <c r="P759" s="9" t="str">
        <f t="shared" si="81"/>
        <v>R1013</v>
      </c>
      <c r="Q759" s="36" t="str">
        <f t="shared" si="82"/>
        <v>25-Sep-1986</v>
      </c>
      <c r="R759" s="36">
        <v>31680</v>
      </c>
      <c r="S759" s="52">
        <f t="shared" si="83"/>
        <v>37</v>
      </c>
      <c r="T759" s="55">
        <v>6335.64</v>
      </c>
      <c r="U759" s="15" t="s">
        <v>788</v>
      </c>
      <c r="V759" s="72">
        <v>31680</v>
      </c>
      <c r="W759" s="15">
        <v>3</v>
      </c>
      <c r="X759" s="55">
        <v>6335.64</v>
      </c>
      <c r="Y759" s="15">
        <v>1</v>
      </c>
      <c r="Z759" s="15">
        <v>9</v>
      </c>
      <c r="AA759" s="15" t="s">
        <v>13</v>
      </c>
      <c r="AB759" s="39">
        <v>37</v>
      </c>
    </row>
    <row r="760" spans="1:28" x14ac:dyDescent="0.35">
      <c r="A760" t="s">
        <v>789</v>
      </c>
      <c r="B760">
        <v>1983</v>
      </c>
      <c r="C760" t="s">
        <v>37</v>
      </c>
      <c r="D760" s="43">
        <v>21</v>
      </c>
      <c r="E760">
        <v>2</v>
      </c>
      <c r="F760" s="38">
        <v>6338.08</v>
      </c>
      <c r="G760" t="s">
        <v>11</v>
      </c>
      <c r="H760" t="s">
        <v>16</v>
      </c>
      <c r="I760" t="s">
        <v>13</v>
      </c>
      <c r="J760" s="41">
        <v>1983</v>
      </c>
      <c r="K760" s="44" t="s">
        <v>37</v>
      </c>
      <c r="L760" s="15">
        <f t="shared" si="77"/>
        <v>1</v>
      </c>
      <c r="M760" s="15" t="str">
        <f t="shared" si="78"/>
        <v>tier - 2</v>
      </c>
      <c r="N760" s="15">
        <f t="shared" si="79"/>
        <v>2</v>
      </c>
      <c r="O760" s="9" t="str">
        <f t="shared" si="80"/>
        <v>tier - 1</v>
      </c>
      <c r="P760" s="9" t="str">
        <f t="shared" si="81"/>
        <v>R1013</v>
      </c>
      <c r="Q760" s="36" t="str">
        <f t="shared" si="82"/>
        <v>21-Oct-1983</v>
      </c>
      <c r="R760" s="36">
        <v>30610</v>
      </c>
      <c r="S760" s="52">
        <f t="shared" si="83"/>
        <v>40</v>
      </c>
      <c r="T760" s="55">
        <v>6338.08</v>
      </c>
      <c r="U760" s="15" t="s">
        <v>789</v>
      </c>
      <c r="V760" s="72">
        <v>30610</v>
      </c>
      <c r="W760" s="15">
        <v>2</v>
      </c>
      <c r="X760" s="55">
        <v>6338.08</v>
      </c>
      <c r="Y760" s="15">
        <v>1</v>
      </c>
      <c r="Z760" s="15">
        <v>2</v>
      </c>
      <c r="AA760" s="15" t="s">
        <v>13</v>
      </c>
      <c r="AB760" s="39">
        <v>40</v>
      </c>
    </row>
    <row r="761" spans="1:28" x14ac:dyDescent="0.35">
      <c r="A761" t="s">
        <v>790</v>
      </c>
      <c r="B761">
        <v>1983</v>
      </c>
      <c r="C761" t="s">
        <v>35</v>
      </c>
      <c r="D761" s="43">
        <v>19</v>
      </c>
      <c r="E761">
        <v>2</v>
      </c>
      <c r="F761" s="38">
        <v>6356.27</v>
      </c>
      <c r="G761" t="s">
        <v>12</v>
      </c>
      <c r="H761" t="s">
        <v>11</v>
      </c>
      <c r="I761" t="s">
        <v>13</v>
      </c>
      <c r="J761" s="41">
        <v>1983</v>
      </c>
      <c r="K761" s="44" t="s">
        <v>35</v>
      </c>
      <c r="L761" s="15">
        <f t="shared" si="77"/>
        <v>4</v>
      </c>
      <c r="M761" s="15" t="str">
        <f t="shared" si="78"/>
        <v>tier - 3</v>
      </c>
      <c r="N761" s="15">
        <f t="shared" si="79"/>
        <v>9</v>
      </c>
      <c r="O761" s="9" t="str">
        <f t="shared" si="80"/>
        <v>tier - 2</v>
      </c>
      <c r="P761" s="9" t="str">
        <f t="shared" si="81"/>
        <v>R1013</v>
      </c>
      <c r="Q761" s="36" t="str">
        <f t="shared" si="82"/>
        <v>19-Aug-1983</v>
      </c>
      <c r="R761" s="36">
        <v>30547</v>
      </c>
      <c r="S761" s="52">
        <f t="shared" si="83"/>
        <v>40</v>
      </c>
      <c r="T761" s="55">
        <v>6356.27</v>
      </c>
      <c r="U761" s="15" t="s">
        <v>790</v>
      </c>
      <c r="V761" s="72">
        <v>30547</v>
      </c>
      <c r="W761" s="15">
        <v>2</v>
      </c>
      <c r="X761" s="55">
        <v>6356.27</v>
      </c>
      <c r="Y761" s="15">
        <v>4</v>
      </c>
      <c r="Z761" s="15">
        <v>9</v>
      </c>
      <c r="AA761" s="15" t="s">
        <v>13</v>
      </c>
      <c r="AB761" s="39">
        <v>40</v>
      </c>
    </row>
    <row r="762" spans="1:28" x14ac:dyDescent="0.35">
      <c r="A762" t="s">
        <v>791</v>
      </c>
      <c r="B762">
        <v>1980</v>
      </c>
      <c r="C762" t="s">
        <v>37</v>
      </c>
      <c r="D762" s="43">
        <v>30</v>
      </c>
      <c r="E762">
        <v>0</v>
      </c>
      <c r="F762" s="38">
        <v>6358.78</v>
      </c>
      <c r="G762" t="s">
        <v>11</v>
      </c>
      <c r="H762" t="s">
        <v>16</v>
      </c>
      <c r="I762" t="s">
        <v>23</v>
      </c>
      <c r="J762" s="41">
        <v>1980</v>
      </c>
      <c r="K762" s="44" t="s">
        <v>37</v>
      </c>
      <c r="L762" s="15">
        <f t="shared" si="77"/>
        <v>1</v>
      </c>
      <c r="M762" s="15" t="str">
        <f t="shared" si="78"/>
        <v>tier - 2</v>
      </c>
      <c r="N762" s="15">
        <f t="shared" si="79"/>
        <v>2</v>
      </c>
      <c r="O762" s="9" t="str">
        <f t="shared" si="80"/>
        <v>tier - 1</v>
      </c>
      <c r="P762" s="9" t="str">
        <f t="shared" si="81"/>
        <v>R1012</v>
      </c>
      <c r="Q762" s="36" t="str">
        <f t="shared" si="82"/>
        <v>30-Oct-1980</v>
      </c>
      <c r="R762" s="36">
        <v>29524</v>
      </c>
      <c r="S762" s="52">
        <f t="shared" si="83"/>
        <v>43</v>
      </c>
      <c r="T762" s="55">
        <v>6358.78</v>
      </c>
      <c r="U762" s="15" t="s">
        <v>791</v>
      </c>
      <c r="V762" s="72">
        <v>29524</v>
      </c>
      <c r="W762" s="15">
        <v>0</v>
      </c>
      <c r="X762" s="55">
        <v>6358.78</v>
      </c>
      <c r="Y762" s="15">
        <v>1</v>
      </c>
      <c r="Z762" s="15">
        <v>2</v>
      </c>
      <c r="AA762" s="15" t="s">
        <v>23</v>
      </c>
      <c r="AB762" s="39">
        <v>43</v>
      </c>
    </row>
    <row r="763" spans="1:28" x14ac:dyDescent="0.35">
      <c r="A763" t="s">
        <v>792</v>
      </c>
      <c r="B763">
        <v>1989</v>
      </c>
      <c r="C763" t="s">
        <v>18</v>
      </c>
      <c r="D763" s="43">
        <v>24</v>
      </c>
      <c r="E763">
        <v>3</v>
      </c>
      <c r="F763" s="38">
        <v>6360.99</v>
      </c>
      <c r="G763" t="s">
        <v>11</v>
      </c>
      <c r="H763" t="s">
        <v>11</v>
      </c>
      <c r="I763" t="s">
        <v>23</v>
      </c>
      <c r="J763" s="41">
        <v>1989</v>
      </c>
      <c r="K763" s="44" t="s">
        <v>18</v>
      </c>
      <c r="L763" s="15">
        <f t="shared" si="77"/>
        <v>1</v>
      </c>
      <c r="M763" s="15" t="str">
        <f t="shared" si="78"/>
        <v>tier - 2</v>
      </c>
      <c r="N763" s="15">
        <f t="shared" si="79"/>
        <v>9</v>
      </c>
      <c r="O763" s="9" t="str">
        <f t="shared" si="80"/>
        <v>tier - 2</v>
      </c>
      <c r="P763" s="9" t="str">
        <f t="shared" si="81"/>
        <v>R1012</v>
      </c>
      <c r="Q763" s="36" t="str">
        <f t="shared" si="82"/>
        <v>24-Jun-1989</v>
      </c>
      <c r="R763" s="36">
        <v>32683</v>
      </c>
      <c r="S763" s="52">
        <f t="shared" si="83"/>
        <v>34</v>
      </c>
      <c r="T763" s="55">
        <v>6360.99</v>
      </c>
      <c r="U763" s="15" t="s">
        <v>792</v>
      </c>
      <c r="V763" s="72">
        <v>32683</v>
      </c>
      <c r="W763" s="15">
        <v>3</v>
      </c>
      <c r="X763" s="55">
        <v>6360.99</v>
      </c>
      <c r="Y763" s="15">
        <v>1</v>
      </c>
      <c r="Z763" s="15">
        <v>9</v>
      </c>
      <c r="AA763" s="15" t="s">
        <v>23</v>
      </c>
      <c r="AB763" s="39">
        <v>34</v>
      </c>
    </row>
    <row r="764" spans="1:28" x14ac:dyDescent="0.35">
      <c r="A764" t="s">
        <v>793</v>
      </c>
      <c r="B764">
        <v>1996</v>
      </c>
      <c r="C764" t="s">
        <v>10</v>
      </c>
      <c r="D764" s="43">
        <v>7</v>
      </c>
      <c r="E764">
        <v>0</v>
      </c>
      <c r="F764" s="38">
        <v>6361.47</v>
      </c>
      <c r="G764" t="s">
        <v>11</v>
      </c>
      <c r="H764" t="s">
        <v>12</v>
      </c>
      <c r="I764" t="s">
        <v>300</v>
      </c>
      <c r="J764" s="41">
        <v>1996</v>
      </c>
      <c r="K764" s="44" t="s">
        <v>10</v>
      </c>
      <c r="L764" s="15">
        <f t="shared" si="77"/>
        <v>1</v>
      </c>
      <c r="M764" s="15" t="str">
        <f t="shared" si="78"/>
        <v>tier - 2</v>
      </c>
      <c r="N764" s="15">
        <f t="shared" si="79"/>
        <v>1</v>
      </c>
      <c r="O764" s="9" t="str">
        <f t="shared" si="80"/>
        <v>tier - 3</v>
      </c>
      <c r="P764" s="9" t="str">
        <f t="shared" si="81"/>
        <v>R1021</v>
      </c>
      <c r="Q764" s="36" t="str">
        <f t="shared" si="82"/>
        <v>7-Jul-1996</v>
      </c>
      <c r="R764" s="36">
        <v>35253</v>
      </c>
      <c r="S764" s="52">
        <f t="shared" si="83"/>
        <v>27</v>
      </c>
      <c r="T764" s="55">
        <v>6361.47</v>
      </c>
      <c r="U764" s="15" t="s">
        <v>793</v>
      </c>
      <c r="V764" s="72">
        <v>35253</v>
      </c>
      <c r="W764" s="15">
        <v>0</v>
      </c>
      <c r="X764" s="55">
        <v>6361.47</v>
      </c>
      <c r="Y764" s="15">
        <v>1</v>
      </c>
      <c r="Z764" s="15">
        <v>1</v>
      </c>
      <c r="AA764" s="15" t="s">
        <v>300</v>
      </c>
      <c r="AB764" s="39">
        <v>27</v>
      </c>
    </row>
    <row r="765" spans="1:28" x14ac:dyDescent="0.35">
      <c r="A765" t="s">
        <v>794</v>
      </c>
      <c r="B765">
        <v>1970</v>
      </c>
      <c r="C765" t="s">
        <v>15</v>
      </c>
      <c r="D765" s="43">
        <v>9</v>
      </c>
      <c r="E765">
        <v>0</v>
      </c>
      <c r="F765" s="38">
        <v>6367.31</v>
      </c>
      <c r="G765" t="s">
        <v>11</v>
      </c>
      <c r="H765" t="s">
        <v>16</v>
      </c>
      <c r="I765" t="s">
        <v>13</v>
      </c>
      <c r="J765" s="41">
        <v>1970</v>
      </c>
      <c r="K765" s="44" t="s">
        <v>15</v>
      </c>
      <c r="L765" s="15">
        <f t="shared" si="77"/>
        <v>1</v>
      </c>
      <c r="M765" s="15" t="str">
        <f t="shared" si="78"/>
        <v>tier - 2</v>
      </c>
      <c r="N765" s="15">
        <f t="shared" si="79"/>
        <v>2</v>
      </c>
      <c r="O765" s="9" t="str">
        <f t="shared" si="80"/>
        <v>tier - 1</v>
      </c>
      <c r="P765" s="9" t="str">
        <f t="shared" si="81"/>
        <v>R1013</v>
      </c>
      <c r="Q765" s="36" t="str">
        <f t="shared" si="82"/>
        <v>9-Nov-1970</v>
      </c>
      <c r="R765" s="36">
        <v>25881</v>
      </c>
      <c r="S765" s="52">
        <f t="shared" si="83"/>
        <v>53</v>
      </c>
      <c r="T765" s="55">
        <v>6367.31</v>
      </c>
      <c r="U765" s="15" t="s">
        <v>794</v>
      </c>
      <c r="V765" s="72">
        <v>25881</v>
      </c>
      <c r="W765" s="15">
        <v>0</v>
      </c>
      <c r="X765" s="55">
        <v>6367.31</v>
      </c>
      <c r="Y765" s="15">
        <v>1</v>
      </c>
      <c r="Z765" s="15">
        <v>2</v>
      </c>
      <c r="AA765" s="15" t="s">
        <v>13</v>
      </c>
      <c r="AB765" s="39">
        <v>53</v>
      </c>
    </row>
    <row r="766" spans="1:28" x14ac:dyDescent="0.35">
      <c r="A766" t="s">
        <v>795</v>
      </c>
      <c r="B766">
        <v>1984</v>
      </c>
      <c r="C766" t="s">
        <v>35</v>
      </c>
      <c r="D766" s="43">
        <v>13</v>
      </c>
      <c r="E766">
        <v>1</v>
      </c>
      <c r="F766" s="38">
        <v>6373.56</v>
      </c>
      <c r="G766" t="s">
        <v>11</v>
      </c>
      <c r="H766" t="s">
        <v>16</v>
      </c>
      <c r="I766" t="s">
        <v>23</v>
      </c>
      <c r="J766" s="41">
        <v>1984</v>
      </c>
      <c r="K766" s="44" t="s">
        <v>35</v>
      </c>
      <c r="L766" s="15">
        <f t="shared" si="77"/>
        <v>1</v>
      </c>
      <c r="M766" s="15" t="str">
        <f t="shared" si="78"/>
        <v>tier - 2</v>
      </c>
      <c r="N766" s="15">
        <f t="shared" si="79"/>
        <v>2</v>
      </c>
      <c r="O766" s="9" t="str">
        <f t="shared" si="80"/>
        <v>tier - 1</v>
      </c>
      <c r="P766" s="9" t="str">
        <f t="shared" si="81"/>
        <v>R1012</v>
      </c>
      <c r="Q766" s="36" t="str">
        <f t="shared" si="82"/>
        <v>13-Aug-1984</v>
      </c>
      <c r="R766" s="36">
        <v>30907</v>
      </c>
      <c r="S766" s="52">
        <f t="shared" si="83"/>
        <v>39</v>
      </c>
      <c r="T766" s="55">
        <v>6373.56</v>
      </c>
      <c r="U766" s="15" t="s">
        <v>795</v>
      </c>
      <c r="V766" s="72">
        <v>30907</v>
      </c>
      <c r="W766" s="15">
        <v>1</v>
      </c>
      <c r="X766" s="55">
        <v>6373.56</v>
      </c>
      <c r="Y766" s="15">
        <v>1</v>
      </c>
      <c r="Z766" s="15">
        <v>2</v>
      </c>
      <c r="AA766" s="15" t="s">
        <v>23</v>
      </c>
      <c r="AB766" s="39">
        <v>39</v>
      </c>
    </row>
    <row r="767" spans="1:28" x14ac:dyDescent="0.35">
      <c r="A767" t="s">
        <v>796</v>
      </c>
      <c r="B767">
        <v>1976</v>
      </c>
      <c r="C767" t="s">
        <v>15</v>
      </c>
      <c r="D767" s="43">
        <v>18</v>
      </c>
      <c r="E767">
        <v>2</v>
      </c>
      <c r="F767" s="38">
        <v>6374.16</v>
      </c>
      <c r="G767" t="s">
        <v>11</v>
      </c>
      <c r="H767" t="s">
        <v>11</v>
      </c>
      <c r="I767" t="s">
        <v>13</v>
      </c>
      <c r="J767" s="41">
        <v>1976</v>
      </c>
      <c r="K767" s="44" t="s">
        <v>15</v>
      </c>
      <c r="L767" s="15">
        <f t="shared" si="77"/>
        <v>1</v>
      </c>
      <c r="M767" s="15" t="str">
        <f t="shared" si="78"/>
        <v>tier - 2</v>
      </c>
      <c r="N767" s="15">
        <f t="shared" si="79"/>
        <v>9</v>
      </c>
      <c r="O767" s="9" t="str">
        <f t="shared" si="80"/>
        <v>tier - 2</v>
      </c>
      <c r="P767" s="9" t="str">
        <f t="shared" si="81"/>
        <v>R1013</v>
      </c>
      <c r="Q767" s="36" t="str">
        <f t="shared" si="82"/>
        <v>18-Nov-1976</v>
      </c>
      <c r="R767" s="36">
        <v>28082</v>
      </c>
      <c r="S767" s="52">
        <f t="shared" si="83"/>
        <v>47</v>
      </c>
      <c r="T767" s="55">
        <v>6374.16</v>
      </c>
      <c r="U767" s="15" t="s">
        <v>796</v>
      </c>
      <c r="V767" s="72">
        <v>28082</v>
      </c>
      <c r="W767" s="15">
        <v>2</v>
      </c>
      <c r="X767" s="55">
        <v>6374.16</v>
      </c>
      <c r="Y767" s="15">
        <v>1</v>
      </c>
      <c r="Z767" s="15">
        <v>9</v>
      </c>
      <c r="AA767" s="15" t="s">
        <v>13</v>
      </c>
      <c r="AB767" s="39">
        <v>47</v>
      </c>
    </row>
    <row r="768" spans="1:28" x14ac:dyDescent="0.35">
      <c r="A768" t="s">
        <v>797</v>
      </c>
      <c r="B768">
        <v>1982</v>
      </c>
      <c r="C768" t="s">
        <v>35</v>
      </c>
      <c r="D768" s="43">
        <v>6</v>
      </c>
      <c r="E768">
        <v>1</v>
      </c>
      <c r="F768" s="38">
        <v>6389.38</v>
      </c>
      <c r="G768" t="s">
        <v>16</v>
      </c>
      <c r="H768" t="s">
        <v>11</v>
      </c>
      <c r="I768" t="s">
        <v>23</v>
      </c>
      <c r="J768" s="41">
        <v>1982</v>
      </c>
      <c r="K768" s="44" t="s">
        <v>35</v>
      </c>
      <c r="L768" s="15">
        <f t="shared" si="77"/>
        <v>240</v>
      </c>
      <c r="M768" s="15" t="str">
        <f t="shared" si="78"/>
        <v>tier - 1</v>
      </c>
      <c r="N768" s="15">
        <f t="shared" si="79"/>
        <v>9</v>
      </c>
      <c r="O768" s="9" t="str">
        <f t="shared" si="80"/>
        <v>tier - 2</v>
      </c>
      <c r="P768" s="9" t="str">
        <f t="shared" si="81"/>
        <v>R1012</v>
      </c>
      <c r="Q768" s="36" t="str">
        <f t="shared" si="82"/>
        <v>6-Aug-1982</v>
      </c>
      <c r="R768" s="36">
        <v>30169</v>
      </c>
      <c r="S768" s="52">
        <f t="shared" si="83"/>
        <v>41</v>
      </c>
      <c r="T768" s="55">
        <v>6389.38</v>
      </c>
      <c r="U768" s="15" t="s">
        <v>797</v>
      </c>
      <c r="V768" s="72">
        <v>30169</v>
      </c>
      <c r="W768" s="15">
        <v>1</v>
      </c>
      <c r="X768" s="55">
        <v>6389.38</v>
      </c>
      <c r="Y768" s="15">
        <v>240</v>
      </c>
      <c r="Z768" s="15">
        <v>9</v>
      </c>
      <c r="AA768" s="15" t="s">
        <v>23</v>
      </c>
      <c r="AB768" s="39">
        <v>41</v>
      </c>
    </row>
    <row r="769" spans="1:28" x14ac:dyDescent="0.35">
      <c r="A769" t="s">
        <v>798</v>
      </c>
      <c r="B769">
        <v>1997</v>
      </c>
      <c r="C769" t="s">
        <v>35</v>
      </c>
      <c r="D769" s="43">
        <v>16</v>
      </c>
      <c r="E769">
        <v>0</v>
      </c>
      <c r="F769" s="38">
        <v>6389.53</v>
      </c>
      <c r="G769" t="s">
        <v>11</v>
      </c>
      <c r="H769" t="s">
        <v>11</v>
      </c>
      <c r="I769" t="s">
        <v>300</v>
      </c>
      <c r="J769" s="41">
        <v>1997</v>
      </c>
      <c r="K769" s="44" t="s">
        <v>35</v>
      </c>
      <c r="L769" s="15">
        <f t="shared" si="77"/>
        <v>1</v>
      </c>
      <c r="M769" s="15" t="str">
        <f t="shared" si="78"/>
        <v>tier - 2</v>
      </c>
      <c r="N769" s="15">
        <f t="shared" si="79"/>
        <v>9</v>
      </c>
      <c r="O769" s="9" t="str">
        <f t="shared" si="80"/>
        <v>tier - 2</v>
      </c>
      <c r="P769" s="9" t="str">
        <f t="shared" si="81"/>
        <v>R1021</v>
      </c>
      <c r="Q769" s="36" t="str">
        <f t="shared" si="82"/>
        <v>16-Aug-1997</v>
      </c>
      <c r="R769" s="36">
        <v>35658</v>
      </c>
      <c r="S769" s="52">
        <f t="shared" si="83"/>
        <v>26</v>
      </c>
      <c r="T769" s="55">
        <v>6389.53</v>
      </c>
      <c r="U769" s="15" t="s">
        <v>798</v>
      </c>
      <c r="V769" s="72">
        <v>35658</v>
      </c>
      <c r="W769" s="15">
        <v>0</v>
      </c>
      <c r="X769" s="55">
        <v>6389.53</v>
      </c>
      <c r="Y769" s="15">
        <v>1</v>
      </c>
      <c r="Z769" s="15">
        <v>9</v>
      </c>
      <c r="AA769" s="15" t="s">
        <v>300</v>
      </c>
      <c r="AB769" s="39">
        <v>26</v>
      </c>
    </row>
    <row r="770" spans="1:28" x14ac:dyDescent="0.35">
      <c r="A770" t="s">
        <v>799</v>
      </c>
      <c r="B770">
        <v>1982</v>
      </c>
      <c r="C770" t="s">
        <v>37</v>
      </c>
      <c r="D770" s="43">
        <v>28</v>
      </c>
      <c r="E770">
        <v>1</v>
      </c>
      <c r="F770" s="38">
        <v>6393.6</v>
      </c>
      <c r="G770" t="s">
        <v>11</v>
      </c>
      <c r="H770" t="s">
        <v>16</v>
      </c>
      <c r="I770" t="s">
        <v>23</v>
      </c>
      <c r="J770" s="41">
        <v>1982</v>
      </c>
      <c r="K770" s="44" t="s">
        <v>37</v>
      </c>
      <c r="L770" s="15">
        <f t="shared" si="77"/>
        <v>1</v>
      </c>
      <c r="M770" s="15" t="str">
        <f t="shared" si="78"/>
        <v>tier - 2</v>
      </c>
      <c r="N770" s="15">
        <f t="shared" si="79"/>
        <v>2</v>
      </c>
      <c r="O770" s="9" t="str">
        <f t="shared" si="80"/>
        <v>tier - 1</v>
      </c>
      <c r="P770" s="9" t="str">
        <f t="shared" si="81"/>
        <v>R1012</v>
      </c>
      <c r="Q770" s="36" t="str">
        <f t="shared" si="82"/>
        <v>28-Oct-1982</v>
      </c>
      <c r="R770" s="36">
        <v>30252</v>
      </c>
      <c r="S770" s="52">
        <f t="shared" si="83"/>
        <v>41</v>
      </c>
      <c r="T770" s="55">
        <v>6393.6</v>
      </c>
      <c r="U770" s="15" t="s">
        <v>799</v>
      </c>
      <c r="V770" s="72">
        <v>30252</v>
      </c>
      <c r="W770" s="15">
        <v>1</v>
      </c>
      <c r="X770" s="55">
        <v>6393.6</v>
      </c>
      <c r="Y770" s="15">
        <v>1</v>
      </c>
      <c r="Z770" s="15">
        <v>2</v>
      </c>
      <c r="AA770" s="15" t="s">
        <v>23</v>
      </c>
      <c r="AB770" s="39">
        <v>41</v>
      </c>
    </row>
    <row r="771" spans="1:28" x14ac:dyDescent="0.35">
      <c r="A771" t="s">
        <v>800</v>
      </c>
      <c r="B771">
        <v>1987</v>
      </c>
      <c r="C771" t="s">
        <v>20</v>
      </c>
      <c r="D771" s="43">
        <v>9</v>
      </c>
      <c r="E771">
        <v>2</v>
      </c>
      <c r="F771" s="38">
        <v>6402.29</v>
      </c>
      <c r="G771" t="s">
        <v>11</v>
      </c>
      <c r="H771" t="s">
        <v>12</v>
      </c>
      <c r="I771" t="s">
        <v>247</v>
      </c>
      <c r="J771" s="41">
        <v>1987</v>
      </c>
      <c r="K771" s="44" t="s">
        <v>20</v>
      </c>
      <c r="L771" s="15">
        <f t="shared" si="77"/>
        <v>1</v>
      </c>
      <c r="M771" s="15" t="str">
        <f t="shared" si="78"/>
        <v>tier - 2</v>
      </c>
      <c r="N771" s="15">
        <f t="shared" si="79"/>
        <v>1</v>
      </c>
      <c r="O771" s="9" t="str">
        <f t="shared" si="80"/>
        <v>tier - 3</v>
      </c>
      <c r="P771" s="9" t="str">
        <f t="shared" si="81"/>
        <v>R1024</v>
      </c>
      <c r="Q771" s="36" t="str">
        <f t="shared" si="82"/>
        <v>9-Sep-1987</v>
      </c>
      <c r="R771" s="36">
        <v>32029</v>
      </c>
      <c r="S771" s="52">
        <f t="shared" si="83"/>
        <v>36</v>
      </c>
      <c r="T771" s="55">
        <v>6402.29</v>
      </c>
      <c r="U771" s="15" t="s">
        <v>800</v>
      </c>
      <c r="V771" s="72">
        <v>32029</v>
      </c>
      <c r="W771" s="15">
        <v>2</v>
      </c>
      <c r="X771" s="55">
        <v>6402.29</v>
      </c>
      <c r="Y771" s="15">
        <v>1</v>
      </c>
      <c r="Z771" s="15">
        <v>1</v>
      </c>
      <c r="AA771" s="15" t="s">
        <v>247</v>
      </c>
      <c r="AB771" s="39">
        <v>36</v>
      </c>
    </row>
    <row r="772" spans="1:28" x14ac:dyDescent="0.35">
      <c r="A772" t="s">
        <v>801</v>
      </c>
      <c r="B772">
        <v>1985</v>
      </c>
      <c r="C772" t="s">
        <v>30</v>
      </c>
      <c r="D772" s="43">
        <v>10</v>
      </c>
      <c r="E772">
        <v>2</v>
      </c>
      <c r="F772" s="38">
        <v>6406.41</v>
      </c>
      <c r="G772" t="s">
        <v>16</v>
      </c>
      <c r="H772" t="s">
        <v>12</v>
      </c>
      <c r="I772" t="s">
        <v>276</v>
      </c>
      <c r="J772" s="41">
        <v>1985</v>
      </c>
      <c r="K772" s="44" t="s">
        <v>30</v>
      </c>
      <c r="L772" s="15">
        <f t="shared" si="77"/>
        <v>240</v>
      </c>
      <c r="M772" s="15" t="str">
        <f t="shared" si="78"/>
        <v>tier - 1</v>
      </c>
      <c r="N772" s="15">
        <f t="shared" si="79"/>
        <v>1</v>
      </c>
      <c r="O772" s="9" t="str">
        <f t="shared" si="80"/>
        <v>tier - 3</v>
      </c>
      <c r="P772" s="9" t="str">
        <f t="shared" si="81"/>
        <v>R1014</v>
      </c>
      <c r="Q772" s="36" t="str">
        <f t="shared" si="82"/>
        <v>10-Dec-1985</v>
      </c>
      <c r="R772" s="36">
        <v>31391</v>
      </c>
      <c r="S772" s="52">
        <f t="shared" si="83"/>
        <v>38</v>
      </c>
      <c r="T772" s="55">
        <v>6406.41</v>
      </c>
      <c r="U772" s="15" t="s">
        <v>801</v>
      </c>
      <c r="V772" s="72">
        <v>31391</v>
      </c>
      <c r="W772" s="15">
        <v>2</v>
      </c>
      <c r="X772" s="55">
        <v>6406.41</v>
      </c>
      <c r="Y772" s="15">
        <v>240</v>
      </c>
      <c r="Z772" s="15">
        <v>1</v>
      </c>
      <c r="AA772" s="15" t="s">
        <v>276</v>
      </c>
      <c r="AB772" s="39">
        <v>38</v>
      </c>
    </row>
    <row r="773" spans="1:28" x14ac:dyDescent="0.35">
      <c r="A773" t="s">
        <v>802</v>
      </c>
      <c r="B773">
        <v>1970</v>
      </c>
      <c r="C773" t="s">
        <v>35</v>
      </c>
      <c r="D773" s="43">
        <v>20</v>
      </c>
      <c r="E773">
        <v>0</v>
      </c>
      <c r="F773" s="38">
        <v>6407.05</v>
      </c>
      <c r="G773" t="s">
        <v>11</v>
      </c>
      <c r="H773" t="s">
        <v>16</v>
      </c>
      <c r="I773" t="s">
        <v>13</v>
      </c>
      <c r="J773" s="41">
        <v>1970</v>
      </c>
      <c r="K773" s="44" t="s">
        <v>35</v>
      </c>
      <c r="L773" s="15">
        <f t="shared" ref="L773:L836" si="84">MATCH($G$4:$G$2346,$G$4:$G$2346,0)</f>
        <v>1</v>
      </c>
      <c r="M773" s="15" t="str">
        <f t="shared" ref="M773:M836" si="85">IF(G773="?",INDEX($G$4:$G$2346,MODE($L$4:$L$2346)),G773)</f>
        <v>tier - 2</v>
      </c>
      <c r="N773" s="15">
        <f t="shared" ref="N773:N836" si="86">MATCH($H$4:$H$2346,$H$4:$H$2346,0)</f>
        <v>2</v>
      </c>
      <c r="O773" s="9" t="str">
        <f t="shared" ref="O773:O836" si="87">IF(H773="?",INDEX($H$4:$H$2346,MODE($N$4:$N$2346)),H773)</f>
        <v>tier - 1</v>
      </c>
      <c r="P773" s="9" t="str">
        <f t="shared" ref="P773:P836" si="88">IF(I773="?","Unknown",I773)</f>
        <v>R1013</v>
      </c>
      <c r="Q773" s="36" t="str">
        <f t="shared" ref="Q773:Q836" si="89">CONCATENATE(D773,"-",K773,"-",J773)</f>
        <v>20-Aug-1970</v>
      </c>
      <c r="R773" s="36">
        <v>25800</v>
      </c>
      <c r="S773" s="52">
        <f t="shared" ref="S773:S836" si="90">ROUND((($S$2-R773)/365),0)</f>
        <v>53</v>
      </c>
      <c r="T773" s="55">
        <v>6407.05</v>
      </c>
      <c r="U773" s="15" t="s">
        <v>802</v>
      </c>
      <c r="V773" s="72">
        <v>25800</v>
      </c>
      <c r="W773" s="15">
        <v>0</v>
      </c>
      <c r="X773" s="55">
        <v>6407.05</v>
      </c>
      <c r="Y773" s="15">
        <v>1</v>
      </c>
      <c r="Z773" s="15">
        <v>2</v>
      </c>
      <c r="AA773" s="15" t="s">
        <v>13</v>
      </c>
      <c r="AB773" s="39">
        <v>53</v>
      </c>
    </row>
    <row r="774" spans="1:28" x14ac:dyDescent="0.35">
      <c r="A774" t="s">
        <v>803</v>
      </c>
      <c r="B774">
        <v>1971</v>
      </c>
      <c r="C774" t="s">
        <v>35</v>
      </c>
      <c r="D774" s="43">
        <v>22</v>
      </c>
      <c r="E774">
        <v>0</v>
      </c>
      <c r="F774" s="38">
        <v>6412.34</v>
      </c>
      <c r="G774" t="s">
        <v>11</v>
      </c>
      <c r="H774" t="s">
        <v>12</v>
      </c>
      <c r="I774" t="s">
        <v>13</v>
      </c>
      <c r="J774" s="41">
        <v>1971</v>
      </c>
      <c r="K774" s="44" t="s">
        <v>35</v>
      </c>
      <c r="L774" s="15">
        <f t="shared" si="84"/>
        <v>1</v>
      </c>
      <c r="M774" s="15" t="str">
        <f t="shared" si="85"/>
        <v>tier - 2</v>
      </c>
      <c r="N774" s="15">
        <f t="shared" si="86"/>
        <v>1</v>
      </c>
      <c r="O774" s="9" t="str">
        <f t="shared" si="87"/>
        <v>tier - 3</v>
      </c>
      <c r="P774" s="9" t="str">
        <f t="shared" si="88"/>
        <v>R1013</v>
      </c>
      <c r="Q774" s="36" t="str">
        <f t="shared" si="89"/>
        <v>22-Aug-1971</v>
      </c>
      <c r="R774" s="36">
        <v>26167</v>
      </c>
      <c r="S774" s="52">
        <f t="shared" si="90"/>
        <v>52</v>
      </c>
      <c r="T774" s="55">
        <v>6412.34</v>
      </c>
      <c r="U774" s="15" t="s">
        <v>803</v>
      </c>
      <c r="V774" s="72">
        <v>26167</v>
      </c>
      <c r="W774" s="15">
        <v>0</v>
      </c>
      <c r="X774" s="55">
        <v>6412.34</v>
      </c>
      <c r="Y774" s="15">
        <v>1</v>
      </c>
      <c r="Z774" s="15">
        <v>1</v>
      </c>
      <c r="AA774" s="15" t="s">
        <v>13</v>
      </c>
      <c r="AB774" s="39">
        <v>52</v>
      </c>
    </row>
    <row r="775" spans="1:28" x14ac:dyDescent="0.35">
      <c r="A775" t="s">
        <v>804</v>
      </c>
      <c r="B775">
        <v>1987</v>
      </c>
      <c r="C775" t="s">
        <v>20</v>
      </c>
      <c r="D775" s="43">
        <v>4</v>
      </c>
      <c r="E775">
        <v>3</v>
      </c>
      <c r="F775" s="38">
        <v>6414.18</v>
      </c>
      <c r="G775" t="s">
        <v>11</v>
      </c>
      <c r="H775" t="s">
        <v>11</v>
      </c>
      <c r="I775" t="s">
        <v>42</v>
      </c>
      <c r="J775" s="41">
        <v>1987</v>
      </c>
      <c r="K775" s="44" t="s">
        <v>20</v>
      </c>
      <c r="L775" s="15">
        <f t="shared" si="84"/>
        <v>1</v>
      </c>
      <c r="M775" s="15" t="str">
        <f t="shared" si="85"/>
        <v>tier - 2</v>
      </c>
      <c r="N775" s="15">
        <f t="shared" si="86"/>
        <v>9</v>
      </c>
      <c r="O775" s="9" t="str">
        <f t="shared" si="87"/>
        <v>tier - 2</v>
      </c>
      <c r="P775" s="9" t="str">
        <f t="shared" si="88"/>
        <v>R1011</v>
      </c>
      <c r="Q775" s="36" t="str">
        <f t="shared" si="89"/>
        <v>4-Sep-1987</v>
      </c>
      <c r="R775" s="36">
        <v>32024</v>
      </c>
      <c r="S775" s="52">
        <f t="shared" si="90"/>
        <v>36</v>
      </c>
      <c r="T775" s="55">
        <v>6414.18</v>
      </c>
      <c r="U775" s="15" t="s">
        <v>804</v>
      </c>
      <c r="V775" s="72">
        <v>32024</v>
      </c>
      <c r="W775" s="15">
        <v>3</v>
      </c>
      <c r="X775" s="55">
        <v>6414.18</v>
      </c>
      <c r="Y775" s="15">
        <v>1</v>
      </c>
      <c r="Z775" s="15">
        <v>9</v>
      </c>
      <c r="AA775" s="15" t="s">
        <v>42</v>
      </c>
      <c r="AB775" s="39">
        <v>36</v>
      </c>
    </row>
    <row r="776" spans="1:28" x14ac:dyDescent="0.35">
      <c r="A776" t="s">
        <v>805</v>
      </c>
      <c r="B776">
        <v>1976</v>
      </c>
      <c r="C776" t="s">
        <v>30</v>
      </c>
      <c r="D776" s="43">
        <v>30</v>
      </c>
      <c r="E776">
        <v>2</v>
      </c>
      <c r="F776" s="38">
        <v>6417.28</v>
      </c>
      <c r="G776" t="s">
        <v>11</v>
      </c>
      <c r="H776" t="s">
        <v>12</v>
      </c>
      <c r="I776" t="s">
        <v>13</v>
      </c>
      <c r="J776" s="41">
        <v>1976</v>
      </c>
      <c r="K776" s="44" t="s">
        <v>30</v>
      </c>
      <c r="L776" s="15">
        <f t="shared" si="84"/>
        <v>1</v>
      </c>
      <c r="M776" s="15" t="str">
        <f t="shared" si="85"/>
        <v>tier - 2</v>
      </c>
      <c r="N776" s="15">
        <f t="shared" si="86"/>
        <v>1</v>
      </c>
      <c r="O776" s="9" t="str">
        <f t="shared" si="87"/>
        <v>tier - 3</v>
      </c>
      <c r="P776" s="9" t="str">
        <f t="shared" si="88"/>
        <v>R1013</v>
      </c>
      <c r="Q776" s="36" t="str">
        <f t="shared" si="89"/>
        <v>30-Dec-1976</v>
      </c>
      <c r="R776" s="36">
        <v>28124</v>
      </c>
      <c r="S776" s="52">
        <f t="shared" si="90"/>
        <v>46</v>
      </c>
      <c r="T776" s="55">
        <v>6417.28</v>
      </c>
      <c r="U776" s="15" t="s">
        <v>805</v>
      </c>
      <c r="V776" s="72">
        <v>28124</v>
      </c>
      <c r="W776" s="15">
        <v>2</v>
      </c>
      <c r="X776" s="55">
        <v>6417.28</v>
      </c>
      <c r="Y776" s="15">
        <v>1</v>
      </c>
      <c r="Z776" s="15">
        <v>1</v>
      </c>
      <c r="AA776" s="15" t="s">
        <v>13</v>
      </c>
      <c r="AB776" s="39">
        <v>46</v>
      </c>
    </row>
    <row r="777" spans="1:28" x14ac:dyDescent="0.35">
      <c r="A777" t="s">
        <v>806</v>
      </c>
      <c r="B777">
        <v>1975</v>
      </c>
      <c r="C777" t="s">
        <v>35</v>
      </c>
      <c r="D777" s="43">
        <v>5</v>
      </c>
      <c r="E777">
        <v>1</v>
      </c>
      <c r="F777" s="38">
        <v>6423.48</v>
      </c>
      <c r="G777" t="s">
        <v>11</v>
      </c>
      <c r="H777" t="s">
        <v>12</v>
      </c>
      <c r="I777" t="s">
        <v>13</v>
      </c>
      <c r="J777" s="41">
        <v>1975</v>
      </c>
      <c r="K777" s="44" t="s">
        <v>35</v>
      </c>
      <c r="L777" s="15">
        <f t="shared" si="84"/>
        <v>1</v>
      </c>
      <c r="M777" s="15" t="str">
        <f t="shared" si="85"/>
        <v>tier - 2</v>
      </c>
      <c r="N777" s="15">
        <f t="shared" si="86"/>
        <v>1</v>
      </c>
      <c r="O777" s="9" t="str">
        <f t="shared" si="87"/>
        <v>tier - 3</v>
      </c>
      <c r="P777" s="9" t="str">
        <f t="shared" si="88"/>
        <v>R1013</v>
      </c>
      <c r="Q777" s="36" t="str">
        <f t="shared" si="89"/>
        <v>5-Aug-1975</v>
      </c>
      <c r="R777" s="36">
        <v>27611</v>
      </c>
      <c r="S777" s="52">
        <f t="shared" si="90"/>
        <v>48</v>
      </c>
      <c r="T777" s="55">
        <v>6423.48</v>
      </c>
      <c r="U777" s="15" t="s">
        <v>806</v>
      </c>
      <c r="V777" s="72">
        <v>27611</v>
      </c>
      <c r="W777" s="15">
        <v>1</v>
      </c>
      <c r="X777" s="55">
        <v>6423.48</v>
      </c>
      <c r="Y777" s="15">
        <v>1</v>
      </c>
      <c r="Z777" s="15">
        <v>1</v>
      </c>
      <c r="AA777" s="15" t="s">
        <v>13</v>
      </c>
      <c r="AB777" s="39">
        <v>48</v>
      </c>
    </row>
    <row r="778" spans="1:28" x14ac:dyDescent="0.35">
      <c r="A778" t="s">
        <v>807</v>
      </c>
      <c r="B778">
        <v>1985</v>
      </c>
      <c r="C778" t="s">
        <v>10</v>
      </c>
      <c r="D778" s="43">
        <v>22</v>
      </c>
      <c r="E778">
        <v>3</v>
      </c>
      <c r="F778" s="38">
        <v>6435.62</v>
      </c>
      <c r="G778" t="s">
        <v>12</v>
      </c>
      <c r="H778" t="s">
        <v>11</v>
      </c>
      <c r="I778" t="s">
        <v>13</v>
      </c>
      <c r="J778" s="41">
        <v>1985</v>
      </c>
      <c r="K778" s="44" t="s">
        <v>10</v>
      </c>
      <c r="L778" s="15">
        <f t="shared" si="84"/>
        <v>4</v>
      </c>
      <c r="M778" s="15" t="str">
        <f t="shared" si="85"/>
        <v>tier - 3</v>
      </c>
      <c r="N778" s="15">
        <f t="shared" si="86"/>
        <v>9</v>
      </c>
      <c r="O778" s="9" t="str">
        <f t="shared" si="87"/>
        <v>tier - 2</v>
      </c>
      <c r="P778" s="9" t="str">
        <f t="shared" si="88"/>
        <v>R1013</v>
      </c>
      <c r="Q778" s="36" t="str">
        <f t="shared" si="89"/>
        <v>22-Jul-1985</v>
      </c>
      <c r="R778" s="36">
        <v>31250</v>
      </c>
      <c r="S778" s="52">
        <f t="shared" si="90"/>
        <v>38</v>
      </c>
      <c r="T778" s="55">
        <v>6435.62</v>
      </c>
      <c r="U778" s="15" t="s">
        <v>807</v>
      </c>
      <c r="V778" s="72">
        <v>31250</v>
      </c>
      <c r="W778" s="15">
        <v>3</v>
      </c>
      <c r="X778" s="55">
        <v>6435.62</v>
      </c>
      <c r="Y778" s="15">
        <v>4</v>
      </c>
      <c r="Z778" s="15">
        <v>9</v>
      </c>
      <c r="AA778" s="15" t="s">
        <v>13</v>
      </c>
      <c r="AB778" s="39">
        <v>38</v>
      </c>
    </row>
    <row r="779" spans="1:28" x14ac:dyDescent="0.35">
      <c r="A779" t="s">
        <v>808</v>
      </c>
      <c r="B779">
        <v>1984</v>
      </c>
      <c r="C779" t="s">
        <v>35</v>
      </c>
      <c r="D779" s="43">
        <v>26</v>
      </c>
      <c r="E779">
        <v>2</v>
      </c>
      <c r="F779" s="38">
        <v>6455.86</v>
      </c>
      <c r="G779" t="s">
        <v>12</v>
      </c>
      <c r="H779" t="s">
        <v>12</v>
      </c>
      <c r="I779" t="s">
        <v>23</v>
      </c>
      <c r="J779" s="41">
        <v>1984</v>
      </c>
      <c r="K779" s="44" t="s">
        <v>35</v>
      </c>
      <c r="L779" s="15">
        <f t="shared" si="84"/>
        <v>4</v>
      </c>
      <c r="M779" s="15" t="str">
        <f t="shared" si="85"/>
        <v>tier - 3</v>
      </c>
      <c r="N779" s="15">
        <f t="shared" si="86"/>
        <v>1</v>
      </c>
      <c r="O779" s="9" t="str">
        <f t="shared" si="87"/>
        <v>tier - 3</v>
      </c>
      <c r="P779" s="9" t="str">
        <f t="shared" si="88"/>
        <v>R1012</v>
      </c>
      <c r="Q779" s="36" t="str">
        <f t="shared" si="89"/>
        <v>26-Aug-1984</v>
      </c>
      <c r="R779" s="36">
        <v>30920</v>
      </c>
      <c r="S779" s="52">
        <f t="shared" si="90"/>
        <v>39</v>
      </c>
      <c r="T779" s="55">
        <v>6455.86</v>
      </c>
      <c r="U779" s="15" t="s">
        <v>808</v>
      </c>
      <c r="V779" s="72">
        <v>30920</v>
      </c>
      <c r="W779" s="15">
        <v>2</v>
      </c>
      <c r="X779" s="55">
        <v>6455.86</v>
      </c>
      <c r="Y779" s="15">
        <v>4</v>
      </c>
      <c r="Z779" s="15">
        <v>1</v>
      </c>
      <c r="AA779" s="15" t="s">
        <v>23</v>
      </c>
      <c r="AB779" s="39">
        <v>39</v>
      </c>
    </row>
    <row r="780" spans="1:28" x14ac:dyDescent="0.35">
      <c r="A780" t="s">
        <v>809</v>
      </c>
      <c r="B780">
        <v>1984</v>
      </c>
      <c r="C780" t="s">
        <v>15</v>
      </c>
      <c r="D780" s="43">
        <v>1</v>
      </c>
      <c r="E780">
        <v>2</v>
      </c>
      <c r="F780" s="38">
        <v>6457.84</v>
      </c>
      <c r="G780" t="s">
        <v>11</v>
      </c>
      <c r="H780" t="s">
        <v>12</v>
      </c>
      <c r="I780" t="s">
        <v>23</v>
      </c>
      <c r="J780" s="41">
        <v>1984</v>
      </c>
      <c r="K780" s="44" t="s">
        <v>15</v>
      </c>
      <c r="L780" s="15">
        <f t="shared" si="84"/>
        <v>1</v>
      </c>
      <c r="M780" s="15" t="str">
        <f t="shared" si="85"/>
        <v>tier - 2</v>
      </c>
      <c r="N780" s="15">
        <f t="shared" si="86"/>
        <v>1</v>
      </c>
      <c r="O780" s="9" t="str">
        <f t="shared" si="87"/>
        <v>tier - 3</v>
      </c>
      <c r="P780" s="9" t="str">
        <f t="shared" si="88"/>
        <v>R1012</v>
      </c>
      <c r="Q780" s="36" t="str">
        <f t="shared" si="89"/>
        <v>1-Nov-1984</v>
      </c>
      <c r="R780" s="36">
        <v>30987</v>
      </c>
      <c r="S780" s="52">
        <f t="shared" si="90"/>
        <v>39</v>
      </c>
      <c r="T780" s="55">
        <v>6457.84</v>
      </c>
      <c r="U780" s="15" t="s">
        <v>809</v>
      </c>
      <c r="V780" s="72">
        <v>30987</v>
      </c>
      <c r="W780" s="15">
        <v>2</v>
      </c>
      <c r="X780" s="55">
        <v>6457.84</v>
      </c>
      <c r="Y780" s="15">
        <v>1</v>
      </c>
      <c r="Z780" s="15">
        <v>1</v>
      </c>
      <c r="AA780" s="15" t="s">
        <v>23</v>
      </c>
      <c r="AB780" s="39">
        <v>39</v>
      </c>
    </row>
    <row r="781" spans="1:28" x14ac:dyDescent="0.35">
      <c r="A781" t="s">
        <v>810</v>
      </c>
      <c r="B781">
        <v>1981</v>
      </c>
      <c r="C781" t="s">
        <v>10</v>
      </c>
      <c r="D781" s="43">
        <v>27</v>
      </c>
      <c r="E781">
        <v>1</v>
      </c>
      <c r="F781" s="38">
        <v>6473.15</v>
      </c>
      <c r="G781" t="s">
        <v>11</v>
      </c>
      <c r="H781" t="s">
        <v>11</v>
      </c>
      <c r="I781" t="s">
        <v>13</v>
      </c>
      <c r="J781" s="41">
        <v>1981</v>
      </c>
      <c r="K781" s="44" t="s">
        <v>10</v>
      </c>
      <c r="L781" s="15">
        <f t="shared" si="84"/>
        <v>1</v>
      </c>
      <c r="M781" s="15" t="str">
        <f t="shared" si="85"/>
        <v>tier - 2</v>
      </c>
      <c r="N781" s="15">
        <f t="shared" si="86"/>
        <v>9</v>
      </c>
      <c r="O781" s="9" t="str">
        <f t="shared" si="87"/>
        <v>tier - 2</v>
      </c>
      <c r="P781" s="9" t="str">
        <f t="shared" si="88"/>
        <v>R1013</v>
      </c>
      <c r="Q781" s="36" t="str">
        <f t="shared" si="89"/>
        <v>27-Jul-1981</v>
      </c>
      <c r="R781" s="36">
        <v>29794</v>
      </c>
      <c r="S781" s="52">
        <f t="shared" si="90"/>
        <v>42</v>
      </c>
      <c r="T781" s="55">
        <v>6473.15</v>
      </c>
      <c r="U781" s="15" t="s">
        <v>810</v>
      </c>
      <c r="V781" s="72">
        <v>29794</v>
      </c>
      <c r="W781" s="15">
        <v>1</v>
      </c>
      <c r="X781" s="55">
        <v>6473.15</v>
      </c>
      <c r="Y781" s="15">
        <v>1</v>
      </c>
      <c r="Z781" s="15">
        <v>9</v>
      </c>
      <c r="AA781" s="15" t="s">
        <v>13</v>
      </c>
      <c r="AB781" s="39">
        <v>42</v>
      </c>
    </row>
    <row r="782" spans="1:28" x14ac:dyDescent="0.35">
      <c r="A782" t="s">
        <v>811</v>
      </c>
      <c r="B782">
        <v>1980</v>
      </c>
      <c r="C782" t="s">
        <v>18</v>
      </c>
      <c r="D782" s="43">
        <v>8</v>
      </c>
      <c r="E782">
        <v>0</v>
      </c>
      <c r="F782" s="38">
        <v>6474.01</v>
      </c>
      <c r="G782" t="s">
        <v>11</v>
      </c>
      <c r="H782" t="s">
        <v>12</v>
      </c>
      <c r="I782" t="s">
        <v>42</v>
      </c>
      <c r="J782" s="41">
        <v>1980</v>
      </c>
      <c r="K782" s="44" t="s">
        <v>18</v>
      </c>
      <c r="L782" s="15">
        <f t="shared" si="84"/>
        <v>1</v>
      </c>
      <c r="M782" s="15" t="str">
        <f t="shared" si="85"/>
        <v>tier - 2</v>
      </c>
      <c r="N782" s="15">
        <f t="shared" si="86"/>
        <v>1</v>
      </c>
      <c r="O782" s="9" t="str">
        <f t="shared" si="87"/>
        <v>tier - 3</v>
      </c>
      <c r="P782" s="9" t="str">
        <f t="shared" si="88"/>
        <v>R1011</v>
      </c>
      <c r="Q782" s="36" t="str">
        <f t="shared" si="89"/>
        <v>8-Jun-1980</v>
      </c>
      <c r="R782" s="36">
        <v>29380</v>
      </c>
      <c r="S782" s="52">
        <f t="shared" si="90"/>
        <v>43</v>
      </c>
      <c r="T782" s="55">
        <v>6474.01</v>
      </c>
      <c r="U782" s="15" t="s">
        <v>811</v>
      </c>
      <c r="V782" s="72">
        <v>29380</v>
      </c>
      <c r="W782" s="15">
        <v>0</v>
      </c>
      <c r="X782" s="55">
        <v>6474.01</v>
      </c>
      <c r="Y782" s="15">
        <v>1</v>
      </c>
      <c r="Z782" s="15">
        <v>1</v>
      </c>
      <c r="AA782" s="15" t="s">
        <v>42</v>
      </c>
      <c r="AB782" s="39">
        <v>43</v>
      </c>
    </row>
    <row r="783" spans="1:28" x14ac:dyDescent="0.35">
      <c r="A783" t="s">
        <v>812</v>
      </c>
      <c r="B783">
        <v>1970</v>
      </c>
      <c r="C783" t="s">
        <v>30</v>
      </c>
      <c r="D783" s="43">
        <v>1</v>
      </c>
      <c r="E783">
        <v>0</v>
      </c>
      <c r="F783" s="38">
        <v>6481.67</v>
      </c>
      <c r="G783" t="s">
        <v>11</v>
      </c>
      <c r="H783" t="s">
        <v>11</v>
      </c>
      <c r="I783" t="s">
        <v>13</v>
      </c>
      <c r="J783" s="41">
        <v>1970</v>
      </c>
      <c r="K783" s="44" t="s">
        <v>30</v>
      </c>
      <c r="L783" s="15">
        <f t="shared" si="84"/>
        <v>1</v>
      </c>
      <c r="M783" s="15" t="str">
        <f t="shared" si="85"/>
        <v>tier - 2</v>
      </c>
      <c r="N783" s="15">
        <f t="shared" si="86"/>
        <v>9</v>
      </c>
      <c r="O783" s="9" t="str">
        <f t="shared" si="87"/>
        <v>tier - 2</v>
      </c>
      <c r="P783" s="9" t="str">
        <f t="shared" si="88"/>
        <v>R1013</v>
      </c>
      <c r="Q783" s="36" t="str">
        <f t="shared" si="89"/>
        <v>1-Dec-1970</v>
      </c>
      <c r="R783" s="36">
        <v>25903</v>
      </c>
      <c r="S783" s="52">
        <f t="shared" si="90"/>
        <v>53</v>
      </c>
      <c r="T783" s="55">
        <v>6481.67</v>
      </c>
      <c r="U783" s="15" t="s">
        <v>812</v>
      </c>
      <c r="V783" s="72">
        <v>25903</v>
      </c>
      <c r="W783" s="15">
        <v>0</v>
      </c>
      <c r="X783" s="55">
        <v>6481.67</v>
      </c>
      <c r="Y783" s="15">
        <v>1</v>
      </c>
      <c r="Z783" s="15">
        <v>9</v>
      </c>
      <c r="AA783" s="15" t="s">
        <v>13</v>
      </c>
      <c r="AB783" s="39">
        <v>53</v>
      </c>
    </row>
    <row r="784" spans="1:28" x14ac:dyDescent="0.35">
      <c r="A784" t="s">
        <v>813</v>
      </c>
      <c r="B784">
        <v>1982</v>
      </c>
      <c r="C784" t="s">
        <v>37</v>
      </c>
      <c r="D784" s="43">
        <v>9</v>
      </c>
      <c r="E784">
        <v>1</v>
      </c>
      <c r="F784" s="38">
        <v>6496.89</v>
      </c>
      <c r="G784" t="s">
        <v>11</v>
      </c>
      <c r="H784" t="s">
        <v>12</v>
      </c>
      <c r="I784" t="s">
        <v>42</v>
      </c>
      <c r="J784" s="41">
        <v>1982</v>
      </c>
      <c r="K784" s="44" t="s">
        <v>37</v>
      </c>
      <c r="L784" s="15">
        <f t="shared" si="84"/>
        <v>1</v>
      </c>
      <c r="M784" s="15" t="str">
        <f t="shared" si="85"/>
        <v>tier - 2</v>
      </c>
      <c r="N784" s="15">
        <f t="shared" si="86"/>
        <v>1</v>
      </c>
      <c r="O784" s="9" t="str">
        <f t="shared" si="87"/>
        <v>tier - 3</v>
      </c>
      <c r="P784" s="9" t="str">
        <f t="shared" si="88"/>
        <v>R1011</v>
      </c>
      <c r="Q784" s="36" t="str">
        <f t="shared" si="89"/>
        <v>9-Oct-1982</v>
      </c>
      <c r="R784" s="36">
        <v>30233</v>
      </c>
      <c r="S784" s="52">
        <f t="shared" si="90"/>
        <v>41</v>
      </c>
      <c r="T784" s="55">
        <v>6496.89</v>
      </c>
      <c r="U784" s="15" t="s">
        <v>813</v>
      </c>
      <c r="V784" s="72">
        <v>30233</v>
      </c>
      <c r="W784" s="15">
        <v>1</v>
      </c>
      <c r="X784" s="55">
        <v>6496.89</v>
      </c>
      <c r="Y784" s="15">
        <v>1</v>
      </c>
      <c r="Z784" s="15">
        <v>1</v>
      </c>
      <c r="AA784" s="15" t="s">
        <v>42</v>
      </c>
      <c r="AB784" s="39">
        <v>41</v>
      </c>
    </row>
    <row r="785" spans="1:28" x14ac:dyDescent="0.35">
      <c r="A785" t="s">
        <v>814</v>
      </c>
      <c r="B785">
        <v>1982</v>
      </c>
      <c r="C785" t="s">
        <v>35</v>
      </c>
      <c r="D785" s="43">
        <v>28</v>
      </c>
      <c r="E785">
        <v>1</v>
      </c>
      <c r="F785" s="38">
        <v>6500.24</v>
      </c>
      <c r="G785" t="s">
        <v>11</v>
      </c>
      <c r="H785" t="s">
        <v>11</v>
      </c>
      <c r="I785" t="s">
        <v>13</v>
      </c>
      <c r="J785" s="41">
        <v>1982</v>
      </c>
      <c r="K785" s="44" t="s">
        <v>35</v>
      </c>
      <c r="L785" s="15">
        <f t="shared" si="84"/>
        <v>1</v>
      </c>
      <c r="M785" s="15" t="str">
        <f t="shared" si="85"/>
        <v>tier - 2</v>
      </c>
      <c r="N785" s="15">
        <f t="shared" si="86"/>
        <v>9</v>
      </c>
      <c r="O785" s="9" t="str">
        <f t="shared" si="87"/>
        <v>tier - 2</v>
      </c>
      <c r="P785" s="9" t="str">
        <f t="shared" si="88"/>
        <v>R1013</v>
      </c>
      <c r="Q785" s="36" t="str">
        <f t="shared" si="89"/>
        <v>28-Aug-1982</v>
      </c>
      <c r="R785" s="36">
        <v>30191</v>
      </c>
      <c r="S785" s="52">
        <f t="shared" si="90"/>
        <v>41</v>
      </c>
      <c r="T785" s="55">
        <v>6500.24</v>
      </c>
      <c r="U785" s="15" t="s">
        <v>814</v>
      </c>
      <c r="V785" s="72">
        <v>30191</v>
      </c>
      <c r="W785" s="15">
        <v>1</v>
      </c>
      <c r="X785" s="55">
        <v>6500.24</v>
      </c>
      <c r="Y785" s="15">
        <v>1</v>
      </c>
      <c r="Z785" s="15">
        <v>9</v>
      </c>
      <c r="AA785" s="15" t="s">
        <v>13</v>
      </c>
      <c r="AB785" s="39">
        <v>41</v>
      </c>
    </row>
    <row r="786" spans="1:28" x14ac:dyDescent="0.35">
      <c r="A786" t="s">
        <v>815</v>
      </c>
      <c r="B786">
        <v>1994</v>
      </c>
      <c r="C786" t="s">
        <v>10</v>
      </c>
      <c r="D786" s="43">
        <v>7</v>
      </c>
      <c r="E786">
        <v>0</v>
      </c>
      <c r="F786" s="38">
        <v>6512.24</v>
      </c>
      <c r="G786" t="s">
        <v>11</v>
      </c>
      <c r="H786" t="s">
        <v>16</v>
      </c>
      <c r="I786" t="s">
        <v>300</v>
      </c>
      <c r="J786" s="41">
        <v>1994</v>
      </c>
      <c r="K786" s="44" t="s">
        <v>10</v>
      </c>
      <c r="L786" s="15">
        <f t="shared" si="84"/>
        <v>1</v>
      </c>
      <c r="M786" s="15" t="str">
        <f t="shared" si="85"/>
        <v>tier - 2</v>
      </c>
      <c r="N786" s="15">
        <f t="shared" si="86"/>
        <v>2</v>
      </c>
      <c r="O786" s="9" t="str">
        <f t="shared" si="87"/>
        <v>tier - 1</v>
      </c>
      <c r="P786" s="9" t="str">
        <f t="shared" si="88"/>
        <v>R1021</v>
      </c>
      <c r="Q786" s="36" t="str">
        <f t="shared" si="89"/>
        <v>7-Jul-1994</v>
      </c>
      <c r="R786" s="36">
        <v>34522</v>
      </c>
      <c r="S786" s="52">
        <f t="shared" si="90"/>
        <v>29</v>
      </c>
      <c r="T786" s="55">
        <v>6512.24</v>
      </c>
      <c r="U786" s="15" t="s">
        <v>815</v>
      </c>
      <c r="V786" s="72">
        <v>34522</v>
      </c>
      <c r="W786" s="15">
        <v>0</v>
      </c>
      <c r="X786" s="55">
        <v>6512.24</v>
      </c>
      <c r="Y786" s="15">
        <v>1</v>
      </c>
      <c r="Z786" s="15">
        <v>2</v>
      </c>
      <c r="AA786" s="15" t="s">
        <v>300</v>
      </c>
      <c r="AB786" s="39">
        <v>29</v>
      </c>
    </row>
    <row r="787" spans="1:28" x14ac:dyDescent="0.35">
      <c r="A787" t="s">
        <v>816</v>
      </c>
      <c r="B787">
        <v>1976</v>
      </c>
      <c r="C787" t="s">
        <v>37</v>
      </c>
      <c r="D787" s="43">
        <v>23</v>
      </c>
      <c r="E787">
        <v>2</v>
      </c>
      <c r="F787" s="38">
        <v>6529.21</v>
      </c>
      <c r="G787" t="s">
        <v>11</v>
      </c>
      <c r="H787" t="s">
        <v>16</v>
      </c>
      <c r="I787" t="s">
        <v>13</v>
      </c>
      <c r="J787" s="41">
        <v>1976</v>
      </c>
      <c r="K787" s="44" t="s">
        <v>37</v>
      </c>
      <c r="L787" s="15">
        <f t="shared" si="84"/>
        <v>1</v>
      </c>
      <c r="M787" s="15" t="str">
        <f t="shared" si="85"/>
        <v>tier - 2</v>
      </c>
      <c r="N787" s="15">
        <f t="shared" si="86"/>
        <v>2</v>
      </c>
      <c r="O787" s="9" t="str">
        <f t="shared" si="87"/>
        <v>tier - 1</v>
      </c>
      <c r="P787" s="9" t="str">
        <f t="shared" si="88"/>
        <v>R1013</v>
      </c>
      <c r="Q787" s="36" t="str">
        <f t="shared" si="89"/>
        <v>23-Oct-1976</v>
      </c>
      <c r="R787" s="36">
        <v>28056</v>
      </c>
      <c r="S787" s="52">
        <f t="shared" si="90"/>
        <v>47</v>
      </c>
      <c r="T787" s="55">
        <v>6529.21</v>
      </c>
      <c r="U787" s="15" t="s">
        <v>816</v>
      </c>
      <c r="V787" s="72">
        <v>28056</v>
      </c>
      <c r="W787" s="15">
        <v>2</v>
      </c>
      <c r="X787" s="55">
        <v>6529.21</v>
      </c>
      <c r="Y787" s="15">
        <v>1</v>
      </c>
      <c r="Z787" s="15">
        <v>2</v>
      </c>
      <c r="AA787" s="15" t="s">
        <v>13</v>
      </c>
      <c r="AB787" s="39">
        <v>47</v>
      </c>
    </row>
    <row r="788" spans="1:28" x14ac:dyDescent="0.35">
      <c r="A788" t="s">
        <v>817</v>
      </c>
      <c r="B788">
        <v>1982</v>
      </c>
      <c r="C788" t="s">
        <v>35</v>
      </c>
      <c r="D788" s="43">
        <v>12</v>
      </c>
      <c r="E788">
        <v>3</v>
      </c>
      <c r="F788" s="38">
        <v>6532.04</v>
      </c>
      <c r="G788" t="s">
        <v>11</v>
      </c>
      <c r="H788" t="s">
        <v>16</v>
      </c>
      <c r="I788" t="s">
        <v>13</v>
      </c>
      <c r="J788" s="41">
        <v>1982</v>
      </c>
      <c r="K788" s="44" t="s">
        <v>35</v>
      </c>
      <c r="L788" s="15">
        <f t="shared" si="84"/>
        <v>1</v>
      </c>
      <c r="M788" s="15" t="str">
        <f t="shared" si="85"/>
        <v>tier - 2</v>
      </c>
      <c r="N788" s="15">
        <f t="shared" si="86"/>
        <v>2</v>
      </c>
      <c r="O788" s="9" t="str">
        <f t="shared" si="87"/>
        <v>tier - 1</v>
      </c>
      <c r="P788" s="9" t="str">
        <f t="shared" si="88"/>
        <v>R1013</v>
      </c>
      <c r="Q788" s="36" t="str">
        <f t="shared" si="89"/>
        <v>12-Aug-1982</v>
      </c>
      <c r="R788" s="36">
        <v>30175</v>
      </c>
      <c r="S788" s="52">
        <f t="shared" si="90"/>
        <v>41</v>
      </c>
      <c r="T788" s="55">
        <v>6532.04</v>
      </c>
      <c r="U788" s="15" t="s">
        <v>817</v>
      </c>
      <c r="V788" s="72">
        <v>30175</v>
      </c>
      <c r="W788" s="15">
        <v>3</v>
      </c>
      <c r="X788" s="55">
        <v>6532.04</v>
      </c>
      <c r="Y788" s="15">
        <v>1</v>
      </c>
      <c r="Z788" s="15">
        <v>2</v>
      </c>
      <c r="AA788" s="15" t="s">
        <v>13</v>
      </c>
      <c r="AB788" s="39">
        <v>41</v>
      </c>
    </row>
    <row r="789" spans="1:28" x14ac:dyDescent="0.35">
      <c r="A789" t="s">
        <v>818</v>
      </c>
      <c r="B789">
        <v>1982</v>
      </c>
      <c r="C789" t="s">
        <v>37</v>
      </c>
      <c r="D789" s="43">
        <v>2</v>
      </c>
      <c r="E789">
        <v>3</v>
      </c>
      <c r="F789" s="38">
        <v>6536.68</v>
      </c>
      <c r="G789" t="s">
        <v>11</v>
      </c>
      <c r="H789" t="s">
        <v>11</v>
      </c>
      <c r="I789" t="s">
        <v>23</v>
      </c>
      <c r="J789" s="41">
        <v>1982</v>
      </c>
      <c r="K789" s="44" t="s">
        <v>37</v>
      </c>
      <c r="L789" s="15">
        <f t="shared" si="84"/>
        <v>1</v>
      </c>
      <c r="M789" s="15" t="str">
        <f t="shared" si="85"/>
        <v>tier - 2</v>
      </c>
      <c r="N789" s="15">
        <f t="shared" si="86"/>
        <v>9</v>
      </c>
      <c r="O789" s="9" t="str">
        <f t="shared" si="87"/>
        <v>tier - 2</v>
      </c>
      <c r="P789" s="9" t="str">
        <f t="shared" si="88"/>
        <v>R1012</v>
      </c>
      <c r="Q789" s="36" t="str">
        <f t="shared" si="89"/>
        <v>2-Oct-1982</v>
      </c>
      <c r="R789" s="36">
        <v>30226</v>
      </c>
      <c r="S789" s="52">
        <f t="shared" si="90"/>
        <v>41</v>
      </c>
      <c r="T789" s="55">
        <v>6536.68</v>
      </c>
      <c r="U789" s="15" t="s">
        <v>818</v>
      </c>
      <c r="V789" s="72">
        <v>30226</v>
      </c>
      <c r="W789" s="15">
        <v>3</v>
      </c>
      <c r="X789" s="55">
        <v>6536.68</v>
      </c>
      <c r="Y789" s="15">
        <v>1</v>
      </c>
      <c r="Z789" s="15">
        <v>9</v>
      </c>
      <c r="AA789" s="15" t="s">
        <v>23</v>
      </c>
      <c r="AB789" s="39">
        <v>41</v>
      </c>
    </row>
    <row r="790" spans="1:28" x14ac:dyDescent="0.35">
      <c r="A790" t="s">
        <v>819</v>
      </c>
      <c r="B790">
        <v>1969</v>
      </c>
      <c r="C790" t="s">
        <v>30</v>
      </c>
      <c r="D790" s="43">
        <v>3</v>
      </c>
      <c r="E790">
        <v>0</v>
      </c>
      <c r="F790" s="38">
        <v>6546.16</v>
      </c>
      <c r="G790" t="s">
        <v>11</v>
      </c>
      <c r="H790" t="s">
        <v>12</v>
      </c>
      <c r="I790" t="s">
        <v>13</v>
      </c>
      <c r="J790" s="41">
        <v>1969</v>
      </c>
      <c r="K790" s="44" t="s">
        <v>30</v>
      </c>
      <c r="L790" s="15">
        <f t="shared" si="84"/>
        <v>1</v>
      </c>
      <c r="M790" s="15" t="str">
        <f t="shared" si="85"/>
        <v>tier - 2</v>
      </c>
      <c r="N790" s="15">
        <f t="shared" si="86"/>
        <v>1</v>
      </c>
      <c r="O790" s="9" t="str">
        <f t="shared" si="87"/>
        <v>tier - 3</v>
      </c>
      <c r="P790" s="9" t="str">
        <f t="shared" si="88"/>
        <v>R1013</v>
      </c>
      <c r="Q790" s="36" t="str">
        <f t="shared" si="89"/>
        <v>3-Dec-1969</v>
      </c>
      <c r="R790" s="36">
        <v>25540</v>
      </c>
      <c r="S790" s="52">
        <f t="shared" si="90"/>
        <v>54</v>
      </c>
      <c r="T790" s="55">
        <v>6546.16</v>
      </c>
      <c r="U790" s="15" t="s">
        <v>819</v>
      </c>
      <c r="V790" s="72">
        <v>25540</v>
      </c>
      <c r="W790" s="15">
        <v>0</v>
      </c>
      <c r="X790" s="55">
        <v>6546.16</v>
      </c>
      <c r="Y790" s="15">
        <v>1</v>
      </c>
      <c r="Z790" s="15">
        <v>1</v>
      </c>
      <c r="AA790" s="15" t="s">
        <v>13</v>
      </c>
      <c r="AB790" s="39">
        <v>54</v>
      </c>
    </row>
    <row r="791" spans="1:28" x14ac:dyDescent="0.35">
      <c r="A791" t="s">
        <v>820</v>
      </c>
      <c r="B791">
        <v>1986</v>
      </c>
      <c r="C791" t="s">
        <v>30</v>
      </c>
      <c r="D791" s="43">
        <v>18</v>
      </c>
      <c r="E791">
        <v>3</v>
      </c>
      <c r="F791" s="38">
        <v>6548.2</v>
      </c>
      <c r="G791" t="s">
        <v>11</v>
      </c>
      <c r="H791" t="s">
        <v>12</v>
      </c>
      <c r="I791" t="s">
        <v>23</v>
      </c>
      <c r="J791" s="41">
        <v>1986</v>
      </c>
      <c r="K791" s="44" t="s">
        <v>30</v>
      </c>
      <c r="L791" s="15">
        <f t="shared" si="84"/>
        <v>1</v>
      </c>
      <c r="M791" s="15" t="str">
        <f t="shared" si="85"/>
        <v>tier - 2</v>
      </c>
      <c r="N791" s="15">
        <f t="shared" si="86"/>
        <v>1</v>
      </c>
      <c r="O791" s="9" t="str">
        <f t="shared" si="87"/>
        <v>tier - 3</v>
      </c>
      <c r="P791" s="9" t="str">
        <f t="shared" si="88"/>
        <v>R1012</v>
      </c>
      <c r="Q791" s="36" t="str">
        <f t="shared" si="89"/>
        <v>18-Dec-1986</v>
      </c>
      <c r="R791" s="36">
        <v>31764</v>
      </c>
      <c r="S791" s="52">
        <f t="shared" si="90"/>
        <v>36</v>
      </c>
      <c r="T791" s="55">
        <v>6548.2</v>
      </c>
      <c r="U791" s="15" t="s">
        <v>820</v>
      </c>
      <c r="V791" s="72">
        <v>31764</v>
      </c>
      <c r="W791" s="15">
        <v>3</v>
      </c>
      <c r="X791" s="55">
        <v>6548.2</v>
      </c>
      <c r="Y791" s="15">
        <v>1</v>
      </c>
      <c r="Z791" s="15">
        <v>1</v>
      </c>
      <c r="AA791" s="15" t="s">
        <v>23</v>
      </c>
      <c r="AB791" s="39">
        <v>36</v>
      </c>
    </row>
    <row r="792" spans="1:28" x14ac:dyDescent="0.35">
      <c r="A792" t="s">
        <v>821</v>
      </c>
      <c r="B792">
        <v>1989</v>
      </c>
      <c r="C792" t="s">
        <v>35</v>
      </c>
      <c r="D792" s="43">
        <v>6</v>
      </c>
      <c r="E792">
        <v>3</v>
      </c>
      <c r="F792" s="38">
        <v>6551.75</v>
      </c>
      <c r="G792" t="s">
        <v>11</v>
      </c>
      <c r="H792" t="s">
        <v>11</v>
      </c>
      <c r="I792" t="s">
        <v>247</v>
      </c>
      <c r="J792" s="41">
        <v>1989</v>
      </c>
      <c r="K792" s="44" t="s">
        <v>35</v>
      </c>
      <c r="L792" s="15">
        <f t="shared" si="84"/>
        <v>1</v>
      </c>
      <c r="M792" s="15" t="str">
        <f t="shared" si="85"/>
        <v>tier - 2</v>
      </c>
      <c r="N792" s="15">
        <f t="shared" si="86"/>
        <v>9</v>
      </c>
      <c r="O792" s="9" t="str">
        <f t="shared" si="87"/>
        <v>tier - 2</v>
      </c>
      <c r="P792" s="9" t="str">
        <f t="shared" si="88"/>
        <v>R1024</v>
      </c>
      <c r="Q792" s="36" t="str">
        <f t="shared" si="89"/>
        <v>6-Aug-1989</v>
      </c>
      <c r="R792" s="36">
        <v>32726</v>
      </c>
      <c r="S792" s="52">
        <f t="shared" si="90"/>
        <v>34</v>
      </c>
      <c r="T792" s="55">
        <v>6551.75</v>
      </c>
      <c r="U792" s="15" t="s">
        <v>821</v>
      </c>
      <c r="V792" s="72">
        <v>32726</v>
      </c>
      <c r="W792" s="15">
        <v>3</v>
      </c>
      <c r="X792" s="55">
        <v>6551.75</v>
      </c>
      <c r="Y792" s="15">
        <v>1</v>
      </c>
      <c r="Z792" s="15">
        <v>9</v>
      </c>
      <c r="AA792" s="15" t="s">
        <v>247</v>
      </c>
      <c r="AB792" s="39">
        <v>34</v>
      </c>
    </row>
    <row r="793" spans="1:28" x14ac:dyDescent="0.35">
      <c r="A793" t="s">
        <v>822</v>
      </c>
      <c r="B793">
        <v>1968</v>
      </c>
      <c r="C793" t="s">
        <v>30</v>
      </c>
      <c r="D793" s="43">
        <v>11</v>
      </c>
      <c r="E793">
        <v>0</v>
      </c>
      <c r="F793" s="38">
        <v>6552.01</v>
      </c>
      <c r="G793" t="s">
        <v>12</v>
      </c>
      <c r="H793" t="s">
        <v>11</v>
      </c>
      <c r="I793" t="s">
        <v>13</v>
      </c>
      <c r="J793" s="41">
        <v>1968</v>
      </c>
      <c r="K793" s="44" t="s">
        <v>30</v>
      </c>
      <c r="L793" s="15">
        <f t="shared" si="84"/>
        <v>4</v>
      </c>
      <c r="M793" s="15" t="str">
        <f t="shared" si="85"/>
        <v>tier - 3</v>
      </c>
      <c r="N793" s="15">
        <f t="shared" si="86"/>
        <v>9</v>
      </c>
      <c r="O793" s="9" t="str">
        <f t="shared" si="87"/>
        <v>tier - 2</v>
      </c>
      <c r="P793" s="9" t="str">
        <f t="shared" si="88"/>
        <v>R1013</v>
      </c>
      <c r="Q793" s="36" t="str">
        <f t="shared" si="89"/>
        <v>11-Dec-1968</v>
      </c>
      <c r="R793" s="36">
        <v>25183</v>
      </c>
      <c r="S793" s="52">
        <f t="shared" si="90"/>
        <v>55</v>
      </c>
      <c r="T793" s="55">
        <v>6552.01</v>
      </c>
      <c r="U793" s="15" t="s">
        <v>822</v>
      </c>
      <c r="V793" s="72">
        <v>25183</v>
      </c>
      <c r="W793" s="15">
        <v>0</v>
      </c>
      <c r="X793" s="55">
        <v>6552.01</v>
      </c>
      <c r="Y793" s="15">
        <v>4</v>
      </c>
      <c r="Z793" s="15">
        <v>9</v>
      </c>
      <c r="AA793" s="15" t="s">
        <v>13</v>
      </c>
      <c r="AB793" s="39">
        <v>55</v>
      </c>
    </row>
    <row r="794" spans="1:28" x14ac:dyDescent="0.35">
      <c r="A794" t="s">
        <v>823</v>
      </c>
      <c r="B794">
        <v>1984</v>
      </c>
      <c r="C794" t="s">
        <v>20</v>
      </c>
      <c r="D794" s="43">
        <v>20</v>
      </c>
      <c r="E794">
        <v>1</v>
      </c>
      <c r="F794" s="38">
        <v>6555.07</v>
      </c>
      <c r="G794" t="s">
        <v>11</v>
      </c>
      <c r="H794" t="s">
        <v>11</v>
      </c>
      <c r="I794" t="s">
        <v>247</v>
      </c>
      <c r="J794" s="41">
        <v>1984</v>
      </c>
      <c r="K794" s="44" t="s">
        <v>20</v>
      </c>
      <c r="L794" s="15">
        <f t="shared" si="84"/>
        <v>1</v>
      </c>
      <c r="M794" s="15" t="str">
        <f t="shared" si="85"/>
        <v>tier - 2</v>
      </c>
      <c r="N794" s="15">
        <f t="shared" si="86"/>
        <v>9</v>
      </c>
      <c r="O794" s="9" t="str">
        <f t="shared" si="87"/>
        <v>tier - 2</v>
      </c>
      <c r="P794" s="9" t="str">
        <f t="shared" si="88"/>
        <v>R1024</v>
      </c>
      <c r="Q794" s="36" t="str">
        <f t="shared" si="89"/>
        <v>20-Sep-1984</v>
      </c>
      <c r="R794" s="36">
        <v>30945</v>
      </c>
      <c r="S794" s="52">
        <f t="shared" si="90"/>
        <v>39</v>
      </c>
      <c r="T794" s="55">
        <v>6555.07</v>
      </c>
      <c r="U794" s="15" t="s">
        <v>823</v>
      </c>
      <c r="V794" s="72">
        <v>30945</v>
      </c>
      <c r="W794" s="15">
        <v>1</v>
      </c>
      <c r="X794" s="55">
        <v>6555.07</v>
      </c>
      <c r="Y794" s="15">
        <v>1</v>
      </c>
      <c r="Z794" s="15">
        <v>9</v>
      </c>
      <c r="AA794" s="15" t="s">
        <v>247</v>
      </c>
      <c r="AB794" s="39">
        <v>39</v>
      </c>
    </row>
    <row r="795" spans="1:28" x14ac:dyDescent="0.35">
      <c r="A795" t="s">
        <v>824</v>
      </c>
      <c r="B795">
        <v>1981</v>
      </c>
      <c r="C795" t="s">
        <v>10</v>
      </c>
      <c r="D795" s="43">
        <v>20</v>
      </c>
      <c r="E795">
        <v>0</v>
      </c>
      <c r="F795" s="38">
        <v>6571.02</v>
      </c>
      <c r="G795" t="s">
        <v>11</v>
      </c>
      <c r="H795" t="s">
        <v>16</v>
      </c>
      <c r="I795" t="s">
        <v>23</v>
      </c>
      <c r="J795" s="41">
        <v>1981</v>
      </c>
      <c r="K795" s="44" t="s">
        <v>10</v>
      </c>
      <c r="L795" s="15">
        <f t="shared" si="84"/>
        <v>1</v>
      </c>
      <c r="M795" s="15" t="str">
        <f t="shared" si="85"/>
        <v>tier - 2</v>
      </c>
      <c r="N795" s="15">
        <f t="shared" si="86"/>
        <v>2</v>
      </c>
      <c r="O795" s="9" t="str">
        <f t="shared" si="87"/>
        <v>tier - 1</v>
      </c>
      <c r="P795" s="9" t="str">
        <f t="shared" si="88"/>
        <v>R1012</v>
      </c>
      <c r="Q795" s="36" t="str">
        <f t="shared" si="89"/>
        <v>20-Jul-1981</v>
      </c>
      <c r="R795" s="36">
        <v>29787</v>
      </c>
      <c r="S795" s="52">
        <f t="shared" si="90"/>
        <v>42</v>
      </c>
      <c r="T795" s="55">
        <v>6571.02</v>
      </c>
      <c r="U795" s="15" t="s">
        <v>824</v>
      </c>
      <c r="V795" s="72">
        <v>29787</v>
      </c>
      <c r="W795" s="15">
        <v>0</v>
      </c>
      <c r="X795" s="55">
        <v>6571.02</v>
      </c>
      <c r="Y795" s="15">
        <v>1</v>
      </c>
      <c r="Z795" s="15">
        <v>2</v>
      </c>
      <c r="AA795" s="15" t="s">
        <v>23</v>
      </c>
      <c r="AB795" s="39">
        <v>42</v>
      </c>
    </row>
    <row r="796" spans="1:28" x14ac:dyDescent="0.35">
      <c r="A796" t="s">
        <v>825</v>
      </c>
      <c r="B796">
        <v>1984</v>
      </c>
      <c r="C796" t="s">
        <v>37</v>
      </c>
      <c r="D796" s="43">
        <v>5</v>
      </c>
      <c r="E796">
        <v>2</v>
      </c>
      <c r="F796" s="38">
        <v>6571.54</v>
      </c>
      <c r="G796" t="s">
        <v>11</v>
      </c>
      <c r="H796" t="s">
        <v>12</v>
      </c>
      <c r="I796" t="s">
        <v>42</v>
      </c>
      <c r="J796" s="41">
        <v>1984</v>
      </c>
      <c r="K796" s="44" t="s">
        <v>37</v>
      </c>
      <c r="L796" s="15">
        <f t="shared" si="84"/>
        <v>1</v>
      </c>
      <c r="M796" s="15" t="str">
        <f t="shared" si="85"/>
        <v>tier - 2</v>
      </c>
      <c r="N796" s="15">
        <f t="shared" si="86"/>
        <v>1</v>
      </c>
      <c r="O796" s="9" t="str">
        <f t="shared" si="87"/>
        <v>tier - 3</v>
      </c>
      <c r="P796" s="9" t="str">
        <f t="shared" si="88"/>
        <v>R1011</v>
      </c>
      <c r="Q796" s="36" t="str">
        <f t="shared" si="89"/>
        <v>5-Oct-1984</v>
      </c>
      <c r="R796" s="36">
        <v>30960</v>
      </c>
      <c r="S796" s="52">
        <f t="shared" si="90"/>
        <v>39</v>
      </c>
      <c r="T796" s="55">
        <v>6571.54</v>
      </c>
      <c r="U796" s="15" t="s">
        <v>825</v>
      </c>
      <c r="V796" s="72">
        <v>30960</v>
      </c>
      <c r="W796" s="15">
        <v>2</v>
      </c>
      <c r="X796" s="55">
        <v>6571.54</v>
      </c>
      <c r="Y796" s="15">
        <v>1</v>
      </c>
      <c r="Z796" s="15">
        <v>1</v>
      </c>
      <c r="AA796" s="15" t="s">
        <v>42</v>
      </c>
      <c r="AB796" s="39">
        <v>39</v>
      </c>
    </row>
    <row r="797" spans="1:28" x14ac:dyDescent="0.35">
      <c r="A797" t="s">
        <v>826</v>
      </c>
      <c r="B797">
        <v>1982</v>
      </c>
      <c r="C797" t="s">
        <v>15</v>
      </c>
      <c r="D797" s="43">
        <v>22</v>
      </c>
      <c r="E797">
        <v>2</v>
      </c>
      <c r="F797" s="38">
        <v>6593.51</v>
      </c>
      <c r="G797" t="s">
        <v>11</v>
      </c>
      <c r="H797" t="s">
        <v>16</v>
      </c>
      <c r="I797" t="s">
        <v>13</v>
      </c>
      <c r="J797" s="41">
        <v>1982</v>
      </c>
      <c r="K797" s="44" t="s">
        <v>15</v>
      </c>
      <c r="L797" s="15">
        <f t="shared" si="84"/>
        <v>1</v>
      </c>
      <c r="M797" s="15" t="str">
        <f t="shared" si="85"/>
        <v>tier - 2</v>
      </c>
      <c r="N797" s="15">
        <f t="shared" si="86"/>
        <v>2</v>
      </c>
      <c r="O797" s="9" t="str">
        <f t="shared" si="87"/>
        <v>tier - 1</v>
      </c>
      <c r="P797" s="9" t="str">
        <f t="shared" si="88"/>
        <v>R1013</v>
      </c>
      <c r="Q797" s="36" t="str">
        <f t="shared" si="89"/>
        <v>22-Nov-1982</v>
      </c>
      <c r="R797" s="36">
        <v>30277</v>
      </c>
      <c r="S797" s="52">
        <f t="shared" si="90"/>
        <v>41</v>
      </c>
      <c r="T797" s="55">
        <v>6593.51</v>
      </c>
      <c r="U797" s="15" t="s">
        <v>826</v>
      </c>
      <c r="V797" s="72">
        <v>30277</v>
      </c>
      <c r="W797" s="15">
        <v>2</v>
      </c>
      <c r="X797" s="55">
        <v>6593.51</v>
      </c>
      <c r="Y797" s="15">
        <v>1</v>
      </c>
      <c r="Z797" s="15">
        <v>2</v>
      </c>
      <c r="AA797" s="15" t="s">
        <v>13</v>
      </c>
      <c r="AB797" s="39">
        <v>41</v>
      </c>
    </row>
    <row r="798" spans="1:28" x14ac:dyDescent="0.35">
      <c r="A798" t="s">
        <v>827</v>
      </c>
      <c r="B798">
        <v>1982</v>
      </c>
      <c r="C798" t="s">
        <v>30</v>
      </c>
      <c r="D798" s="43">
        <v>29</v>
      </c>
      <c r="E798">
        <v>1</v>
      </c>
      <c r="F798" s="38">
        <v>6600.21</v>
      </c>
      <c r="G798" t="s">
        <v>12</v>
      </c>
      <c r="H798" t="s">
        <v>11</v>
      </c>
      <c r="I798" t="s">
        <v>168</v>
      </c>
      <c r="J798" s="41">
        <v>1982</v>
      </c>
      <c r="K798" s="44" t="s">
        <v>30</v>
      </c>
      <c r="L798" s="15">
        <f t="shared" si="84"/>
        <v>4</v>
      </c>
      <c r="M798" s="15" t="str">
        <f t="shared" si="85"/>
        <v>tier - 3</v>
      </c>
      <c r="N798" s="15">
        <f t="shared" si="86"/>
        <v>9</v>
      </c>
      <c r="O798" s="9" t="str">
        <f t="shared" si="87"/>
        <v>tier - 2</v>
      </c>
      <c r="P798" s="9" t="str">
        <f t="shared" si="88"/>
        <v>R1016</v>
      </c>
      <c r="Q798" s="36" t="str">
        <f t="shared" si="89"/>
        <v>29-Dec-1982</v>
      </c>
      <c r="R798" s="36">
        <v>30314</v>
      </c>
      <c r="S798" s="52">
        <f t="shared" si="90"/>
        <v>40</v>
      </c>
      <c r="T798" s="55">
        <v>6600.21</v>
      </c>
      <c r="U798" s="15" t="s">
        <v>827</v>
      </c>
      <c r="V798" s="72">
        <v>30314</v>
      </c>
      <c r="W798" s="15">
        <v>1</v>
      </c>
      <c r="X798" s="55">
        <v>6600.21</v>
      </c>
      <c r="Y798" s="15">
        <v>4</v>
      </c>
      <c r="Z798" s="15">
        <v>9</v>
      </c>
      <c r="AA798" s="15" t="s">
        <v>168</v>
      </c>
      <c r="AB798" s="39">
        <v>40</v>
      </c>
    </row>
    <row r="799" spans="1:28" x14ac:dyDescent="0.35">
      <c r="A799" t="s">
        <v>828</v>
      </c>
      <c r="B799">
        <v>1982</v>
      </c>
      <c r="C799" t="s">
        <v>15</v>
      </c>
      <c r="D799" s="43">
        <v>7</v>
      </c>
      <c r="E799">
        <v>2</v>
      </c>
      <c r="F799" s="38">
        <v>6600.36</v>
      </c>
      <c r="G799" t="s">
        <v>11</v>
      </c>
      <c r="H799" t="s">
        <v>12</v>
      </c>
      <c r="I799" t="s">
        <v>42</v>
      </c>
      <c r="J799" s="41">
        <v>1982</v>
      </c>
      <c r="K799" s="44" t="s">
        <v>15</v>
      </c>
      <c r="L799" s="15">
        <f t="shared" si="84"/>
        <v>1</v>
      </c>
      <c r="M799" s="15" t="str">
        <f t="shared" si="85"/>
        <v>tier - 2</v>
      </c>
      <c r="N799" s="15">
        <f t="shared" si="86"/>
        <v>1</v>
      </c>
      <c r="O799" s="9" t="str">
        <f t="shared" si="87"/>
        <v>tier - 3</v>
      </c>
      <c r="P799" s="9" t="str">
        <f t="shared" si="88"/>
        <v>R1011</v>
      </c>
      <c r="Q799" s="36" t="str">
        <f t="shared" si="89"/>
        <v>7-Nov-1982</v>
      </c>
      <c r="R799" s="36">
        <v>30262</v>
      </c>
      <c r="S799" s="52">
        <f t="shared" si="90"/>
        <v>41</v>
      </c>
      <c r="T799" s="55">
        <v>6600.36</v>
      </c>
      <c r="U799" s="15" t="s">
        <v>828</v>
      </c>
      <c r="V799" s="72">
        <v>30262</v>
      </c>
      <c r="W799" s="15">
        <v>2</v>
      </c>
      <c r="X799" s="55">
        <v>6600.36</v>
      </c>
      <c r="Y799" s="15">
        <v>1</v>
      </c>
      <c r="Z799" s="15">
        <v>1</v>
      </c>
      <c r="AA799" s="15" t="s">
        <v>42</v>
      </c>
      <c r="AB799" s="39">
        <v>41</v>
      </c>
    </row>
    <row r="800" spans="1:28" x14ac:dyDescent="0.35">
      <c r="A800" t="s">
        <v>829</v>
      </c>
      <c r="B800">
        <v>1982</v>
      </c>
      <c r="C800" t="s">
        <v>35</v>
      </c>
      <c r="D800" s="43">
        <v>28</v>
      </c>
      <c r="E800">
        <v>1</v>
      </c>
      <c r="F800" s="38">
        <v>6610.11</v>
      </c>
      <c r="G800" t="s">
        <v>12</v>
      </c>
      <c r="H800" t="s">
        <v>11</v>
      </c>
      <c r="I800" t="s">
        <v>164</v>
      </c>
      <c r="J800" s="41">
        <v>1982</v>
      </c>
      <c r="K800" s="44" t="s">
        <v>35</v>
      </c>
      <c r="L800" s="15">
        <f t="shared" si="84"/>
        <v>4</v>
      </c>
      <c r="M800" s="15" t="str">
        <f t="shared" si="85"/>
        <v>tier - 3</v>
      </c>
      <c r="N800" s="15">
        <f t="shared" si="86"/>
        <v>9</v>
      </c>
      <c r="O800" s="9" t="str">
        <f t="shared" si="87"/>
        <v>tier - 2</v>
      </c>
      <c r="P800" s="9" t="str">
        <f t="shared" si="88"/>
        <v>R1015</v>
      </c>
      <c r="Q800" s="36" t="str">
        <f t="shared" si="89"/>
        <v>28-Aug-1982</v>
      </c>
      <c r="R800" s="36">
        <v>30191</v>
      </c>
      <c r="S800" s="52">
        <f t="shared" si="90"/>
        <v>41</v>
      </c>
      <c r="T800" s="55">
        <v>6610.11</v>
      </c>
      <c r="U800" s="15" t="s">
        <v>829</v>
      </c>
      <c r="V800" s="72">
        <v>30191</v>
      </c>
      <c r="W800" s="15">
        <v>1</v>
      </c>
      <c r="X800" s="55">
        <v>6610.11</v>
      </c>
      <c r="Y800" s="15">
        <v>4</v>
      </c>
      <c r="Z800" s="15">
        <v>9</v>
      </c>
      <c r="AA800" s="15" t="s">
        <v>164</v>
      </c>
      <c r="AB800" s="39">
        <v>41</v>
      </c>
    </row>
    <row r="801" spans="1:28" x14ac:dyDescent="0.35">
      <c r="A801" t="s">
        <v>830</v>
      </c>
      <c r="B801">
        <v>1973</v>
      </c>
      <c r="C801" t="s">
        <v>35</v>
      </c>
      <c r="D801" s="43">
        <v>29</v>
      </c>
      <c r="E801">
        <v>0</v>
      </c>
      <c r="F801" s="38">
        <v>6630.31</v>
      </c>
      <c r="G801" t="s">
        <v>11</v>
      </c>
      <c r="H801" t="s">
        <v>16</v>
      </c>
      <c r="I801" t="s">
        <v>13</v>
      </c>
      <c r="J801" s="41">
        <v>1973</v>
      </c>
      <c r="K801" s="44" t="s">
        <v>35</v>
      </c>
      <c r="L801" s="15">
        <f t="shared" si="84"/>
        <v>1</v>
      </c>
      <c r="M801" s="15" t="str">
        <f t="shared" si="85"/>
        <v>tier - 2</v>
      </c>
      <c r="N801" s="15">
        <f t="shared" si="86"/>
        <v>2</v>
      </c>
      <c r="O801" s="9" t="str">
        <f t="shared" si="87"/>
        <v>tier - 1</v>
      </c>
      <c r="P801" s="9" t="str">
        <f t="shared" si="88"/>
        <v>R1013</v>
      </c>
      <c r="Q801" s="36" t="str">
        <f t="shared" si="89"/>
        <v>29-Aug-1973</v>
      </c>
      <c r="R801" s="36">
        <v>26905</v>
      </c>
      <c r="S801" s="52">
        <f t="shared" si="90"/>
        <v>50</v>
      </c>
      <c r="T801" s="55">
        <v>6630.31</v>
      </c>
      <c r="U801" s="15" t="s">
        <v>830</v>
      </c>
      <c r="V801" s="72">
        <v>26905</v>
      </c>
      <c r="W801" s="15">
        <v>0</v>
      </c>
      <c r="X801" s="55">
        <v>6630.31</v>
      </c>
      <c r="Y801" s="15">
        <v>1</v>
      </c>
      <c r="Z801" s="15">
        <v>2</v>
      </c>
      <c r="AA801" s="15" t="s">
        <v>13</v>
      </c>
      <c r="AB801" s="39">
        <v>50</v>
      </c>
    </row>
    <row r="802" spans="1:28" x14ac:dyDescent="0.35">
      <c r="A802" t="s">
        <v>831</v>
      </c>
      <c r="B802">
        <v>2003</v>
      </c>
      <c r="C802" t="s">
        <v>20</v>
      </c>
      <c r="D802" s="43">
        <v>4</v>
      </c>
      <c r="E802">
        <v>0</v>
      </c>
      <c r="F802" s="38">
        <v>6638.16</v>
      </c>
      <c r="G802" t="s">
        <v>11</v>
      </c>
      <c r="H802" t="s">
        <v>16</v>
      </c>
      <c r="I802" t="s">
        <v>23</v>
      </c>
      <c r="J802" s="41">
        <v>2003</v>
      </c>
      <c r="K802" s="44" t="s">
        <v>20</v>
      </c>
      <c r="L802" s="15">
        <f t="shared" si="84"/>
        <v>1</v>
      </c>
      <c r="M802" s="15" t="str">
        <f t="shared" si="85"/>
        <v>tier - 2</v>
      </c>
      <c r="N802" s="15">
        <f t="shared" si="86"/>
        <v>2</v>
      </c>
      <c r="O802" s="9" t="str">
        <f t="shared" si="87"/>
        <v>tier - 1</v>
      </c>
      <c r="P802" s="9" t="str">
        <f t="shared" si="88"/>
        <v>R1012</v>
      </c>
      <c r="Q802" s="36" t="str">
        <f t="shared" si="89"/>
        <v>4-Sep-2003</v>
      </c>
      <c r="R802" s="36">
        <v>37868</v>
      </c>
      <c r="S802" s="52">
        <f t="shared" si="90"/>
        <v>20</v>
      </c>
      <c r="T802" s="55">
        <v>6638.16</v>
      </c>
      <c r="U802" s="15" t="s">
        <v>831</v>
      </c>
      <c r="V802" s="72">
        <v>37868</v>
      </c>
      <c r="W802" s="15">
        <v>0</v>
      </c>
      <c r="X802" s="55">
        <v>6638.16</v>
      </c>
      <c r="Y802" s="15">
        <v>1</v>
      </c>
      <c r="Z802" s="15">
        <v>2</v>
      </c>
      <c r="AA802" s="15" t="s">
        <v>23</v>
      </c>
      <c r="AB802" s="39">
        <v>20</v>
      </c>
    </row>
    <row r="803" spans="1:28" x14ac:dyDescent="0.35">
      <c r="A803" t="s">
        <v>832</v>
      </c>
      <c r="B803">
        <v>1990</v>
      </c>
      <c r="C803" t="s">
        <v>18</v>
      </c>
      <c r="D803" s="43">
        <v>6</v>
      </c>
      <c r="E803">
        <v>3</v>
      </c>
      <c r="F803" s="38">
        <v>6639.3</v>
      </c>
      <c r="G803" t="s">
        <v>11</v>
      </c>
      <c r="H803" t="s">
        <v>11</v>
      </c>
      <c r="I803" t="s">
        <v>300</v>
      </c>
      <c r="J803" s="41">
        <v>1990</v>
      </c>
      <c r="K803" s="44" t="s">
        <v>18</v>
      </c>
      <c r="L803" s="15">
        <f t="shared" si="84"/>
        <v>1</v>
      </c>
      <c r="M803" s="15" t="str">
        <f t="shared" si="85"/>
        <v>tier - 2</v>
      </c>
      <c r="N803" s="15">
        <f t="shared" si="86"/>
        <v>9</v>
      </c>
      <c r="O803" s="9" t="str">
        <f t="shared" si="87"/>
        <v>tier - 2</v>
      </c>
      <c r="P803" s="9" t="str">
        <f t="shared" si="88"/>
        <v>R1021</v>
      </c>
      <c r="Q803" s="36" t="str">
        <f t="shared" si="89"/>
        <v>6-Jun-1990</v>
      </c>
      <c r="R803" s="36">
        <v>33030</v>
      </c>
      <c r="S803" s="52">
        <f t="shared" si="90"/>
        <v>33</v>
      </c>
      <c r="T803" s="55">
        <v>6639.3</v>
      </c>
      <c r="U803" s="15" t="s">
        <v>832</v>
      </c>
      <c r="V803" s="72">
        <v>33030</v>
      </c>
      <c r="W803" s="15">
        <v>3</v>
      </c>
      <c r="X803" s="55">
        <v>6639.3</v>
      </c>
      <c r="Y803" s="15">
        <v>1</v>
      </c>
      <c r="Z803" s="15">
        <v>9</v>
      </c>
      <c r="AA803" s="15" t="s">
        <v>300</v>
      </c>
      <c r="AB803" s="39">
        <v>33</v>
      </c>
    </row>
    <row r="804" spans="1:28" x14ac:dyDescent="0.35">
      <c r="A804" t="s">
        <v>833</v>
      </c>
      <c r="B804">
        <v>1984</v>
      </c>
      <c r="C804" t="s">
        <v>30</v>
      </c>
      <c r="D804" s="43">
        <v>8</v>
      </c>
      <c r="E804">
        <v>2</v>
      </c>
      <c r="F804" s="38">
        <v>6640.54</v>
      </c>
      <c r="G804" t="s">
        <v>11</v>
      </c>
      <c r="H804" t="s">
        <v>12</v>
      </c>
      <c r="I804" t="s">
        <v>166</v>
      </c>
      <c r="J804" s="41">
        <v>1984</v>
      </c>
      <c r="K804" s="44" t="s">
        <v>30</v>
      </c>
      <c r="L804" s="15">
        <f t="shared" si="84"/>
        <v>1</v>
      </c>
      <c r="M804" s="15" t="str">
        <f t="shared" si="85"/>
        <v>tier - 2</v>
      </c>
      <c r="N804" s="15">
        <f t="shared" si="86"/>
        <v>1</v>
      </c>
      <c r="O804" s="9" t="str">
        <f t="shared" si="87"/>
        <v>tier - 3</v>
      </c>
      <c r="P804" s="9" t="str">
        <f t="shared" si="88"/>
        <v>R1019</v>
      </c>
      <c r="Q804" s="36" t="str">
        <f t="shared" si="89"/>
        <v>8-Dec-1984</v>
      </c>
      <c r="R804" s="36">
        <v>31024</v>
      </c>
      <c r="S804" s="52">
        <f t="shared" si="90"/>
        <v>39</v>
      </c>
      <c r="T804" s="55">
        <v>6640.54</v>
      </c>
      <c r="U804" s="15" t="s">
        <v>833</v>
      </c>
      <c r="V804" s="72">
        <v>31024</v>
      </c>
      <c r="W804" s="15">
        <v>2</v>
      </c>
      <c r="X804" s="55">
        <v>6640.54</v>
      </c>
      <c r="Y804" s="15">
        <v>1</v>
      </c>
      <c r="Z804" s="15">
        <v>1</v>
      </c>
      <c r="AA804" s="15" t="s">
        <v>166</v>
      </c>
      <c r="AB804" s="39">
        <v>39</v>
      </c>
    </row>
    <row r="805" spans="1:28" x14ac:dyDescent="0.35">
      <c r="A805" t="s">
        <v>834</v>
      </c>
      <c r="B805">
        <v>1970</v>
      </c>
      <c r="C805" t="s">
        <v>15</v>
      </c>
      <c r="D805" s="43">
        <v>8</v>
      </c>
      <c r="E805">
        <v>0</v>
      </c>
      <c r="F805" s="38">
        <v>6651.26</v>
      </c>
      <c r="G805" t="s">
        <v>11</v>
      </c>
      <c r="H805" t="s">
        <v>12</v>
      </c>
      <c r="I805" t="s">
        <v>13</v>
      </c>
      <c r="J805" s="41">
        <v>1970</v>
      </c>
      <c r="K805" s="44" t="s">
        <v>15</v>
      </c>
      <c r="L805" s="15">
        <f t="shared" si="84"/>
        <v>1</v>
      </c>
      <c r="M805" s="15" t="str">
        <f t="shared" si="85"/>
        <v>tier - 2</v>
      </c>
      <c r="N805" s="15">
        <f t="shared" si="86"/>
        <v>1</v>
      </c>
      <c r="O805" s="9" t="str">
        <f t="shared" si="87"/>
        <v>tier - 3</v>
      </c>
      <c r="P805" s="9" t="str">
        <f t="shared" si="88"/>
        <v>R1013</v>
      </c>
      <c r="Q805" s="36" t="str">
        <f t="shared" si="89"/>
        <v>8-Nov-1970</v>
      </c>
      <c r="R805" s="36">
        <v>25880</v>
      </c>
      <c r="S805" s="52">
        <f t="shared" si="90"/>
        <v>53</v>
      </c>
      <c r="T805" s="55">
        <v>6651.26</v>
      </c>
      <c r="U805" s="15" t="s">
        <v>834</v>
      </c>
      <c r="V805" s="72">
        <v>25880</v>
      </c>
      <c r="W805" s="15">
        <v>0</v>
      </c>
      <c r="X805" s="55">
        <v>6651.26</v>
      </c>
      <c r="Y805" s="15">
        <v>1</v>
      </c>
      <c r="Z805" s="15">
        <v>1</v>
      </c>
      <c r="AA805" s="15" t="s">
        <v>13</v>
      </c>
      <c r="AB805" s="39">
        <v>53</v>
      </c>
    </row>
    <row r="806" spans="1:28" x14ac:dyDescent="0.35">
      <c r="A806" t="s">
        <v>835</v>
      </c>
      <c r="B806">
        <v>1984</v>
      </c>
      <c r="C806" t="s">
        <v>10</v>
      </c>
      <c r="D806" s="43">
        <v>1</v>
      </c>
      <c r="E806">
        <v>3</v>
      </c>
      <c r="F806" s="38">
        <v>6652.53</v>
      </c>
      <c r="G806" t="s">
        <v>12</v>
      </c>
      <c r="H806" t="s">
        <v>11</v>
      </c>
      <c r="I806" t="s">
        <v>13</v>
      </c>
      <c r="J806" s="41">
        <v>1984</v>
      </c>
      <c r="K806" s="44" t="s">
        <v>10</v>
      </c>
      <c r="L806" s="15">
        <f t="shared" si="84"/>
        <v>4</v>
      </c>
      <c r="M806" s="15" t="str">
        <f t="shared" si="85"/>
        <v>tier - 3</v>
      </c>
      <c r="N806" s="15">
        <f t="shared" si="86"/>
        <v>9</v>
      </c>
      <c r="O806" s="9" t="str">
        <f t="shared" si="87"/>
        <v>tier - 2</v>
      </c>
      <c r="P806" s="9" t="str">
        <f t="shared" si="88"/>
        <v>R1013</v>
      </c>
      <c r="Q806" s="36" t="str">
        <f t="shared" si="89"/>
        <v>1-Jul-1984</v>
      </c>
      <c r="R806" s="36">
        <v>30864</v>
      </c>
      <c r="S806" s="52">
        <f t="shared" si="90"/>
        <v>39</v>
      </c>
      <c r="T806" s="55">
        <v>6652.53</v>
      </c>
      <c r="U806" s="15" t="s">
        <v>835</v>
      </c>
      <c r="V806" s="72">
        <v>30864</v>
      </c>
      <c r="W806" s="15">
        <v>3</v>
      </c>
      <c r="X806" s="55">
        <v>6652.53</v>
      </c>
      <c r="Y806" s="15">
        <v>4</v>
      </c>
      <c r="Z806" s="15">
        <v>9</v>
      </c>
      <c r="AA806" s="15" t="s">
        <v>13</v>
      </c>
      <c r="AB806" s="39">
        <v>39</v>
      </c>
    </row>
    <row r="807" spans="1:28" x14ac:dyDescent="0.35">
      <c r="A807" t="s">
        <v>836</v>
      </c>
      <c r="B807">
        <v>1989</v>
      </c>
      <c r="C807" t="s">
        <v>15</v>
      </c>
      <c r="D807" s="43">
        <v>19</v>
      </c>
      <c r="E807">
        <v>5</v>
      </c>
      <c r="F807" s="38">
        <v>6653.79</v>
      </c>
      <c r="G807" t="s">
        <v>11</v>
      </c>
      <c r="H807" t="s">
        <v>16</v>
      </c>
      <c r="I807" t="s">
        <v>13</v>
      </c>
      <c r="J807" s="41">
        <v>1989</v>
      </c>
      <c r="K807" s="44" t="s">
        <v>15</v>
      </c>
      <c r="L807" s="15">
        <f t="shared" si="84"/>
        <v>1</v>
      </c>
      <c r="M807" s="15" t="str">
        <f t="shared" si="85"/>
        <v>tier - 2</v>
      </c>
      <c r="N807" s="15">
        <f t="shared" si="86"/>
        <v>2</v>
      </c>
      <c r="O807" s="9" t="str">
        <f t="shared" si="87"/>
        <v>tier - 1</v>
      </c>
      <c r="P807" s="9" t="str">
        <f t="shared" si="88"/>
        <v>R1013</v>
      </c>
      <c r="Q807" s="36" t="str">
        <f t="shared" si="89"/>
        <v>19-Nov-1989</v>
      </c>
      <c r="R807" s="36">
        <v>32831</v>
      </c>
      <c r="S807" s="52">
        <f t="shared" si="90"/>
        <v>34</v>
      </c>
      <c r="T807" s="55">
        <v>6653.79</v>
      </c>
      <c r="U807" s="15" t="s">
        <v>836</v>
      </c>
      <c r="V807" s="72">
        <v>32831</v>
      </c>
      <c r="W807" s="15">
        <v>5</v>
      </c>
      <c r="X807" s="55">
        <v>6653.79</v>
      </c>
      <c r="Y807" s="15">
        <v>1</v>
      </c>
      <c r="Z807" s="15">
        <v>2</v>
      </c>
      <c r="AA807" s="15" t="s">
        <v>13</v>
      </c>
      <c r="AB807" s="39">
        <v>34</v>
      </c>
    </row>
    <row r="808" spans="1:28" x14ac:dyDescent="0.35">
      <c r="A808" t="s">
        <v>837</v>
      </c>
      <c r="B808">
        <v>1982</v>
      </c>
      <c r="C808" t="s">
        <v>20</v>
      </c>
      <c r="D808" s="43">
        <v>27</v>
      </c>
      <c r="E808">
        <v>3</v>
      </c>
      <c r="F808" s="38">
        <v>6664.32</v>
      </c>
      <c r="G808" t="s">
        <v>11</v>
      </c>
      <c r="H808" t="s">
        <v>11</v>
      </c>
      <c r="I808" t="s">
        <v>13</v>
      </c>
      <c r="J808" s="41">
        <v>1982</v>
      </c>
      <c r="K808" s="44" t="s">
        <v>20</v>
      </c>
      <c r="L808" s="15">
        <f t="shared" si="84"/>
        <v>1</v>
      </c>
      <c r="M808" s="15" t="str">
        <f t="shared" si="85"/>
        <v>tier - 2</v>
      </c>
      <c r="N808" s="15">
        <f t="shared" si="86"/>
        <v>9</v>
      </c>
      <c r="O808" s="9" t="str">
        <f t="shared" si="87"/>
        <v>tier - 2</v>
      </c>
      <c r="P808" s="9" t="str">
        <f t="shared" si="88"/>
        <v>R1013</v>
      </c>
      <c r="Q808" s="36" t="str">
        <f t="shared" si="89"/>
        <v>27-Sep-1982</v>
      </c>
      <c r="R808" s="36">
        <v>30221</v>
      </c>
      <c r="S808" s="52">
        <f t="shared" si="90"/>
        <v>41</v>
      </c>
      <c r="T808" s="55">
        <v>6664.32</v>
      </c>
      <c r="U808" s="15" t="s">
        <v>837</v>
      </c>
      <c r="V808" s="72">
        <v>30221</v>
      </c>
      <c r="W808" s="15">
        <v>3</v>
      </c>
      <c r="X808" s="55">
        <v>6664.32</v>
      </c>
      <c r="Y808" s="15">
        <v>1</v>
      </c>
      <c r="Z808" s="15">
        <v>9</v>
      </c>
      <c r="AA808" s="15" t="s">
        <v>13</v>
      </c>
      <c r="AB808" s="39">
        <v>41</v>
      </c>
    </row>
    <row r="809" spans="1:28" x14ac:dyDescent="0.35">
      <c r="A809" t="s">
        <v>838</v>
      </c>
      <c r="B809">
        <v>1981</v>
      </c>
      <c r="C809" t="s">
        <v>20</v>
      </c>
      <c r="D809" s="43">
        <v>17</v>
      </c>
      <c r="E809">
        <v>1</v>
      </c>
      <c r="F809" s="38">
        <v>6664.69</v>
      </c>
      <c r="G809" t="s">
        <v>12</v>
      </c>
      <c r="H809" t="s">
        <v>16</v>
      </c>
      <c r="I809" t="s">
        <v>23</v>
      </c>
      <c r="J809" s="41">
        <v>1981</v>
      </c>
      <c r="K809" s="44" t="s">
        <v>20</v>
      </c>
      <c r="L809" s="15">
        <f t="shared" si="84"/>
        <v>4</v>
      </c>
      <c r="M809" s="15" t="str">
        <f t="shared" si="85"/>
        <v>tier - 3</v>
      </c>
      <c r="N809" s="15">
        <f t="shared" si="86"/>
        <v>2</v>
      </c>
      <c r="O809" s="9" t="str">
        <f t="shared" si="87"/>
        <v>tier - 1</v>
      </c>
      <c r="P809" s="9" t="str">
        <f t="shared" si="88"/>
        <v>R1012</v>
      </c>
      <c r="Q809" s="36" t="str">
        <f t="shared" si="89"/>
        <v>17-Sep-1981</v>
      </c>
      <c r="R809" s="36">
        <v>29846</v>
      </c>
      <c r="S809" s="52">
        <f t="shared" si="90"/>
        <v>42</v>
      </c>
      <c r="T809" s="55">
        <v>6664.69</v>
      </c>
      <c r="U809" s="15" t="s">
        <v>838</v>
      </c>
      <c r="V809" s="72">
        <v>29846</v>
      </c>
      <c r="W809" s="15">
        <v>1</v>
      </c>
      <c r="X809" s="55">
        <v>6664.69</v>
      </c>
      <c r="Y809" s="15">
        <v>4</v>
      </c>
      <c r="Z809" s="15">
        <v>2</v>
      </c>
      <c r="AA809" s="15" t="s">
        <v>23</v>
      </c>
      <c r="AB809" s="39">
        <v>42</v>
      </c>
    </row>
    <row r="810" spans="1:28" x14ac:dyDescent="0.35">
      <c r="A810" t="s">
        <v>839</v>
      </c>
      <c r="B810">
        <v>1989</v>
      </c>
      <c r="C810" t="s">
        <v>37</v>
      </c>
      <c r="D810" s="43">
        <v>20</v>
      </c>
      <c r="E810">
        <v>5</v>
      </c>
      <c r="F810" s="38">
        <v>6666.24</v>
      </c>
      <c r="G810" t="s">
        <v>12</v>
      </c>
      <c r="H810" t="s">
        <v>16</v>
      </c>
      <c r="I810" t="s">
        <v>42</v>
      </c>
      <c r="J810" s="41">
        <v>1989</v>
      </c>
      <c r="K810" s="44" t="s">
        <v>37</v>
      </c>
      <c r="L810" s="15">
        <f t="shared" si="84"/>
        <v>4</v>
      </c>
      <c r="M810" s="15" t="str">
        <f t="shared" si="85"/>
        <v>tier - 3</v>
      </c>
      <c r="N810" s="15">
        <f t="shared" si="86"/>
        <v>2</v>
      </c>
      <c r="O810" s="9" t="str">
        <f t="shared" si="87"/>
        <v>tier - 1</v>
      </c>
      <c r="P810" s="9" t="str">
        <f t="shared" si="88"/>
        <v>R1011</v>
      </c>
      <c r="Q810" s="36" t="str">
        <f t="shared" si="89"/>
        <v>20-Oct-1989</v>
      </c>
      <c r="R810" s="36">
        <v>32801</v>
      </c>
      <c r="S810" s="52">
        <f t="shared" si="90"/>
        <v>34</v>
      </c>
      <c r="T810" s="55">
        <v>6666.24</v>
      </c>
      <c r="U810" s="15" t="s">
        <v>839</v>
      </c>
      <c r="V810" s="72">
        <v>32801</v>
      </c>
      <c r="W810" s="15">
        <v>5</v>
      </c>
      <c r="X810" s="55">
        <v>6666.24</v>
      </c>
      <c r="Y810" s="15">
        <v>4</v>
      </c>
      <c r="Z810" s="15">
        <v>2</v>
      </c>
      <c r="AA810" s="15" t="s">
        <v>42</v>
      </c>
      <c r="AB810" s="39">
        <v>34</v>
      </c>
    </row>
    <row r="811" spans="1:28" x14ac:dyDescent="0.35">
      <c r="A811" t="s">
        <v>840</v>
      </c>
      <c r="B811">
        <v>1985</v>
      </c>
      <c r="C811" t="s">
        <v>10</v>
      </c>
      <c r="D811" s="43">
        <v>9</v>
      </c>
      <c r="E811">
        <v>2</v>
      </c>
      <c r="F811" s="38">
        <v>6686.43</v>
      </c>
      <c r="G811" t="s">
        <v>11</v>
      </c>
      <c r="H811" t="s">
        <v>12</v>
      </c>
      <c r="I811" t="s">
        <v>23</v>
      </c>
      <c r="J811" s="41">
        <v>1985</v>
      </c>
      <c r="K811" s="44" t="s">
        <v>10</v>
      </c>
      <c r="L811" s="15">
        <f t="shared" si="84"/>
        <v>1</v>
      </c>
      <c r="M811" s="15" t="str">
        <f t="shared" si="85"/>
        <v>tier - 2</v>
      </c>
      <c r="N811" s="15">
        <f t="shared" si="86"/>
        <v>1</v>
      </c>
      <c r="O811" s="9" t="str">
        <f t="shared" si="87"/>
        <v>tier - 3</v>
      </c>
      <c r="P811" s="9" t="str">
        <f t="shared" si="88"/>
        <v>R1012</v>
      </c>
      <c r="Q811" s="36" t="str">
        <f t="shared" si="89"/>
        <v>9-Jul-1985</v>
      </c>
      <c r="R811" s="36">
        <v>31237</v>
      </c>
      <c r="S811" s="52">
        <f t="shared" si="90"/>
        <v>38</v>
      </c>
      <c r="T811" s="55">
        <v>6686.43</v>
      </c>
      <c r="U811" s="15" t="s">
        <v>840</v>
      </c>
      <c r="V811" s="72">
        <v>31237</v>
      </c>
      <c r="W811" s="15">
        <v>2</v>
      </c>
      <c r="X811" s="55">
        <v>6686.43</v>
      </c>
      <c r="Y811" s="15">
        <v>1</v>
      </c>
      <c r="Z811" s="15">
        <v>1</v>
      </c>
      <c r="AA811" s="15" t="s">
        <v>23</v>
      </c>
      <c r="AB811" s="39">
        <v>38</v>
      </c>
    </row>
    <row r="812" spans="1:28" x14ac:dyDescent="0.35">
      <c r="A812" t="s">
        <v>841</v>
      </c>
      <c r="B812">
        <v>1968</v>
      </c>
      <c r="C812" t="s">
        <v>10</v>
      </c>
      <c r="D812" s="43">
        <v>13</v>
      </c>
      <c r="E812">
        <v>0</v>
      </c>
      <c r="F812" s="38">
        <v>6700.56</v>
      </c>
      <c r="G812" t="s">
        <v>12</v>
      </c>
      <c r="H812" t="s">
        <v>16</v>
      </c>
      <c r="I812" t="s">
        <v>23</v>
      </c>
      <c r="J812" s="41">
        <v>1968</v>
      </c>
      <c r="K812" s="44" t="s">
        <v>10</v>
      </c>
      <c r="L812" s="15">
        <f t="shared" si="84"/>
        <v>4</v>
      </c>
      <c r="M812" s="15" t="str">
        <f t="shared" si="85"/>
        <v>tier - 3</v>
      </c>
      <c r="N812" s="15">
        <f t="shared" si="86"/>
        <v>2</v>
      </c>
      <c r="O812" s="9" t="str">
        <f t="shared" si="87"/>
        <v>tier - 1</v>
      </c>
      <c r="P812" s="9" t="str">
        <f t="shared" si="88"/>
        <v>R1012</v>
      </c>
      <c r="Q812" s="36" t="str">
        <f t="shared" si="89"/>
        <v>13-Jul-1968</v>
      </c>
      <c r="R812" s="36">
        <v>25032</v>
      </c>
      <c r="S812" s="52">
        <f t="shared" si="90"/>
        <v>55</v>
      </c>
      <c r="T812" s="55">
        <v>6700.56</v>
      </c>
      <c r="U812" s="15" t="s">
        <v>841</v>
      </c>
      <c r="V812" s="72">
        <v>25032</v>
      </c>
      <c r="W812" s="15">
        <v>0</v>
      </c>
      <c r="X812" s="55">
        <v>6700.56</v>
      </c>
      <c r="Y812" s="15">
        <v>4</v>
      </c>
      <c r="Z812" s="15">
        <v>2</v>
      </c>
      <c r="AA812" s="15" t="s">
        <v>23</v>
      </c>
      <c r="AB812" s="39">
        <v>55</v>
      </c>
    </row>
    <row r="813" spans="1:28" x14ac:dyDescent="0.35">
      <c r="A813" t="s">
        <v>842</v>
      </c>
      <c r="B813">
        <v>1971</v>
      </c>
      <c r="C813" t="s">
        <v>30</v>
      </c>
      <c r="D813" s="43">
        <v>12</v>
      </c>
      <c r="E813">
        <v>0</v>
      </c>
      <c r="F813" s="38">
        <v>6706.47</v>
      </c>
      <c r="G813" t="s">
        <v>11</v>
      </c>
      <c r="H813" t="s">
        <v>16</v>
      </c>
      <c r="I813" t="s">
        <v>13</v>
      </c>
      <c r="J813" s="41">
        <v>1971</v>
      </c>
      <c r="K813" s="44" t="s">
        <v>30</v>
      </c>
      <c r="L813" s="15">
        <f t="shared" si="84"/>
        <v>1</v>
      </c>
      <c r="M813" s="15" t="str">
        <f t="shared" si="85"/>
        <v>tier - 2</v>
      </c>
      <c r="N813" s="15">
        <f t="shared" si="86"/>
        <v>2</v>
      </c>
      <c r="O813" s="9" t="str">
        <f t="shared" si="87"/>
        <v>tier - 1</v>
      </c>
      <c r="P813" s="9" t="str">
        <f t="shared" si="88"/>
        <v>R1013</v>
      </c>
      <c r="Q813" s="36" t="str">
        <f t="shared" si="89"/>
        <v>12-Dec-1971</v>
      </c>
      <c r="R813" s="36">
        <v>26279</v>
      </c>
      <c r="S813" s="52">
        <f t="shared" si="90"/>
        <v>52</v>
      </c>
      <c r="T813" s="55">
        <v>6706.47</v>
      </c>
      <c r="U813" s="15" t="s">
        <v>842</v>
      </c>
      <c r="V813" s="72">
        <v>26279</v>
      </c>
      <c r="W813" s="15">
        <v>0</v>
      </c>
      <c r="X813" s="55">
        <v>6706.47</v>
      </c>
      <c r="Y813" s="15">
        <v>1</v>
      </c>
      <c r="Z813" s="15">
        <v>2</v>
      </c>
      <c r="AA813" s="15" t="s">
        <v>13</v>
      </c>
      <c r="AB813" s="39">
        <v>52</v>
      </c>
    </row>
    <row r="814" spans="1:28" x14ac:dyDescent="0.35">
      <c r="A814" t="s">
        <v>843</v>
      </c>
      <c r="B814">
        <v>1983</v>
      </c>
      <c r="C814" t="s">
        <v>18</v>
      </c>
      <c r="D814" s="43">
        <v>12</v>
      </c>
      <c r="E814">
        <v>2</v>
      </c>
      <c r="F814" s="38">
        <v>6710.19</v>
      </c>
      <c r="G814" t="s">
        <v>12</v>
      </c>
      <c r="H814" t="s">
        <v>12</v>
      </c>
      <c r="I814" t="s">
        <v>23</v>
      </c>
      <c r="J814" s="41">
        <v>1983</v>
      </c>
      <c r="K814" s="44" t="s">
        <v>18</v>
      </c>
      <c r="L814" s="15">
        <f t="shared" si="84"/>
        <v>4</v>
      </c>
      <c r="M814" s="15" t="str">
        <f t="shared" si="85"/>
        <v>tier - 3</v>
      </c>
      <c r="N814" s="15">
        <f t="shared" si="86"/>
        <v>1</v>
      </c>
      <c r="O814" s="9" t="str">
        <f t="shared" si="87"/>
        <v>tier - 3</v>
      </c>
      <c r="P814" s="9" t="str">
        <f t="shared" si="88"/>
        <v>R1012</v>
      </c>
      <c r="Q814" s="36" t="str">
        <f t="shared" si="89"/>
        <v>12-Jun-1983</v>
      </c>
      <c r="R814" s="36">
        <v>30479</v>
      </c>
      <c r="S814" s="52">
        <f t="shared" si="90"/>
        <v>40</v>
      </c>
      <c r="T814" s="55">
        <v>6710.19</v>
      </c>
      <c r="U814" s="15" t="s">
        <v>843</v>
      </c>
      <c r="V814" s="72">
        <v>30479</v>
      </c>
      <c r="W814" s="15">
        <v>2</v>
      </c>
      <c r="X814" s="55">
        <v>6710.19</v>
      </c>
      <c r="Y814" s="15">
        <v>4</v>
      </c>
      <c r="Z814" s="15">
        <v>1</v>
      </c>
      <c r="AA814" s="15" t="s">
        <v>23</v>
      </c>
      <c r="AB814" s="39">
        <v>40</v>
      </c>
    </row>
    <row r="815" spans="1:28" x14ac:dyDescent="0.35">
      <c r="A815" t="s">
        <v>844</v>
      </c>
      <c r="B815">
        <v>1994</v>
      </c>
      <c r="C815" t="s">
        <v>18</v>
      </c>
      <c r="D815" s="43">
        <v>13</v>
      </c>
      <c r="E815">
        <v>0</v>
      </c>
      <c r="F815" s="38">
        <v>6721.37</v>
      </c>
      <c r="G815" t="s">
        <v>11</v>
      </c>
      <c r="H815" t="s">
        <v>16</v>
      </c>
      <c r="I815" t="s">
        <v>23</v>
      </c>
      <c r="J815" s="41">
        <v>1994</v>
      </c>
      <c r="K815" s="44" t="s">
        <v>18</v>
      </c>
      <c r="L815" s="15">
        <f t="shared" si="84"/>
        <v>1</v>
      </c>
      <c r="M815" s="15" t="str">
        <f t="shared" si="85"/>
        <v>tier - 2</v>
      </c>
      <c r="N815" s="15">
        <f t="shared" si="86"/>
        <v>2</v>
      </c>
      <c r="O815" s="9" t="str">
        <f t="shared" si="87"/>
        <v>tier - 1</v>
      </c>
      <c r="P815" s="9" t="str">
        <f t="shared" si="88"/>
        <v>R1012</v>
      </c>
      <c r="Q815" s="36" t="str">
        <f t="shared" si="89"/>
        <v>13-Jun-1994</v>
      </c>
      <c r="R815" s="36">
        <v>34498</v>
      </c>
      <c r="S815" s="52">
        <f t="shared" si="90"/>
        <v>29</v>
      </c>
      <c r="T815" s="55">
        <v>6721.37</v>
      </c>
      <c r="U815" s="15" t="s">
        <v>844</v>
      </c>
      <c r="V815" s="72">
        <v>34498</v>
      </c>
      <c r="W815" s="15">
        <v>0</v>
      </c>
      <c r="X815" s="55">
        <v>6721.37</v>
      </c>
      <c r="Y815" s="15">
        <v>1</v>
      </c>
      <c r="Z815" s="15">
        <v>2</v>
      </c>
      <c r="AA815" s="15" t="s">
        <v>23</v>
      </c>
      <c r="AB815" s="39">
        <v>29</v>
      </c>
    </row>
    <row r="816" spans="1:28" x14ac:dyDescent="0.35">
      <c r="A816" t="s">
        <v>845</v>
      </c>
      <c r="B816">
        <v>1978</v>
      </c>
      <c r="C816" t="s">
        <v>37</v>
      </c>
      <c r="D816" s="43">
        <v>21</v>
      </c>
      <c r="E816">
        <v>2</v>
      </c>
      <c r="F816" s="38">
        <v>6737.98</v>
      </c>
      <c r="G816" t="s">
        <v>11</v>
      </c>
      <c r="H816" t="s">
        <v>12</v>
      </c>
      <c r="I816" t="s">
        <v>13</v>
      </c>
      <c r="J816" s="41">
        <v>1978</v>
      </c>
      <c r="K816" s="44" t="s">
        <v>37</v>
      </c>
      <c r="L816" s="15">
        <f t="shared" si="84"/>
        <v>1</v>
      </c>
      <c r="M816" s="15" t="str">
        <f t="shared" si="85"/>
        <v>tier - 2</v>
      </c>
      <c r="N816" s="15">
        <f t="shared" si="86"/>
        <v>1</v>
      </c>
      <c r="O816" s="9" t="str">
        <f t="shared" si="87"/>
        <v>tier - 3</v>
      </c>
      <c r="P816" s="9" t="str">
        <f t="shared" si="88"/>
        <v>R1013</v>
      </c>
      <c r="Q816" s="36" t="str">
        <f t="shared" si="89"/>
        <v>21-Oct-1978</v>
      </c>
      <c r="R816" s="36">
        <v>28784</v>
      </c>
      <c r="S816" s="52">
        <f t="shared" si="90"/>
        <v>45</v>
      </c>
      <c r="T816" s="55">
        <v>6737.98</v>
      </c>
      <c r="U816" s="15" t="s">
        <v>845</v>
      </c>
      <c r="V816" s="72">
        <v>28784</v>
      </c>
      <c r="W816" s="15">
        <v>2</v>
      </c>
      <c r="X816" s="55">
        <v>6737.98</v>
      </c>
      <c r="Y816" s="15">
        <v>1</v>
      </c>
      <c r="Z816" s="15">
        <v>1</v>
      </c>
      <c r="AA816" s="15" t="s">
        <v>13</v>
      </c>
      <c r="AB816" s="39">
        <v>45</v>
      </c>
    </row>
    <row r="817" spans="1:28" x14ac:dyDescent="0.35">
      <c r="A817" t="s">
        <v>846</v>
      </c>
      <c r="B817">
        <v>1968</v>
      </c>
      <c r="C817" t="s">
        <v>10</v>
      </c>
      <c r="D817" s="43">
        <v>18</v>
      </c>
      <c r="E817">
        <v>0</v>
      </c>
      <c r="F817" s="38">
        <v>6738.84</v>
      </c>
      <c r="G817" t="s">
        <v>12</v>
      </c>
      <c r="H817" t="s">
        <v>16</v>
      </c>
      <c r="I817" t="s">
        <v>23</v>
      </c>
      <c r="J817" s="41">
        <v>1968</v>
      </c>
      <c r="K817" s="44" t="s">
        <v>10</v>
      </c>
      <c r="L817" s="15">
        <f t="shared" si="84"/>
        <v>4</v>
      </c>
      <c r="M817" s="15" t="str">
        <f t="shared" si="85"/>
        <v>tier - 3</v>
      </c>
      <c r="N817" s="15">
        <f t="shared" si="86"/>
        <v>2</v>
      </c>
      <c r="O817" s="9" t="str">
        <f t="shared" si="87"/>
        <v>tier - 1</v>
      </c>
      <c r="P817" s="9" t="str">
        <f t="shared" si="88"/>
        <v>R1012</v>
      </c>
      <c r="Q817" s="36" t="str">
        <f t="shared" si="89"/>
        <v>18-Jul-1968</v>
      </c>
      <c r="R817" s="36">
        <v>25037</v>
      </c>
      <c r="S817" s="52">
        <f t="shared" si="90"/>
        <v>55</v>
      </c>
      <c r="T817" s="55">
        <v>6738.84</v>
      </c>
      <c r="U817" s="15" t="s">
        <v>846</v>
      </c>
      <c r="V817" s="72">
        <v>25037</v>
      </c>
      <c r="W817" s="15">
        <v>0</v>
      </c>
      <c r="X817" s="55">
        <v>6738.84</v>
      </c>
      <c r="Y817" s="15">
        <v>4</v>
      </c>
      <c r="Z817" s="15">
        <v>2</v>
      </c>
      <c r="AA817" s="15" t="s">
        <v>23</v>
      </c>
      <c r="AB817" s="39">
        <v>55</v>
      </c>
    </row>
    <row r="818" spans="1:28" x14ac:dyDescent="0.35">
      <c r="A818" t="s">
        <v>847</v>
      </c>
      <c r="B818">
        <v>1986</v>
      </c>
      <c r="C818" t="s">
        <v>35</v>
      </c>
      <c r="D818" s="43">
        <v>7</v>
      </c>
      <c r="E818">
        <v>3</v>
      </c>
      <c r="F818" s="38">
        <v>6746.74</v>
      </c>
      <c r="G818" t="s">
        <v>12</v>
      </c>
      <c r="H818" t="s">
        <v>11</v>
      </c>
      <c r="I818" t="s">
        <v>168</v>
      </c>
      <c r="J818" s="41">
        <v>1986</v>
      </c>
      <c r="K818" s="44" t="s">
        <v>35</v>
      </c>
      <c r="L818" s="15">
        <f t="shared" si="84"/>
        <v>4</v>
      </c>
      <c r="M818" s="15" t="str">
        <f t="shared" si="85"/>
        <v>tier - 3</v>
      </c>
      <c r="N818" s="15">
        <f t="shared" si="86"/>
        <v>9</v>
      </c>
      <c r="O818" s="9" t="str">
        <f t="shared" si="87"/>
        <v>tier - 2</v>
      </c>
      <c r="P818" s="9" t="str">
        <f t="shared" si="88"/>
        <v>R1016</v>
      </c>
      <c r="Q818" s="36" t="str">
        <f t="shared" si="89"/>
        <v>7-Aug-1986</v>
      </c>
      <c r="R818" s="36">
        <v>31631</v>
      </c>
      <c r="S818" s="52">
        <f t="shared" si="90"/>
        <v>37</v>
      </c>
      <c r="T818" s="55">
        <v>6746.74</v>
      </c>
      <c r="U818" s="15" t="s">
        <v>847</v>
      </c>
      <c r="V818" s="72">
        <v>31631</v>
      </c>
      <c r="W818" s="15">
        <v>3</v>
      </c>
      <c r="X818" s="55">
        <v>6746.74</v>
      </c>
      <c r="Y818" s="15">
        <v>4</v>
      </c>
      <c r="Z818" s="15">
        <v>9</v>
      </c>
      <c r="AA818" s="15" t="s">
        <v>168</v>
      </c>
      <c r="AB818" s="39">
        <v>37</v>
      </c>
    </row>
    <row r="819" spans="1:28" x14ac:dyDescent="0.35">
      <c r="A819" t="s">
        <v>848</v>
      </c>
      <c r="B819">
        <v>1986</v>
      </c>
      <c r="C819" t="s">
        <v>18</v>
      </c>
      <c r="D819" s="43">
        <v>5</v>
      </c>
      <c r="E819">
        <v>3</v>
      </c>
      <c r="F819" s="38">
        <v>6748.59</v>
      </c>
      <c r="G819" t="s">
        <v>12</v>
      </c>
      <c r="H819" t="s">
        <v>16</v>
      </c>
      <c r="I819" t="s">
        <v>168</v>
      </c>
      <c r="J819" s="41">
        <v>1986</v>
      </c>
      <c r="K819" s="44" t="s">
        <v>18</v>
      </c>
      <c r="L819" s="15">
        <f t="shared" si="84"/>
        <v>4</v>
      </c>
      <c r="M819" s="15" t="str">
        <f t="shared" si="85"/>
        <v>tier - 3</v>
      </c>
      <c r="N819" s="15">
        <f t="shared" si="86"/>
        <v>2</v>
      </c>
      <c r="O819" s="9" t="str">
        <f t="shared" si="87"/>
        <v>tier - 1</v>
      </c>
      <c r="P819" s="9" t="str">
        <f t="shared" si="88"/>
        <v>R1016</v>
      </c>
      <c r="Q819" s="36" t="str">
        <f t="shared" si="89"/>
        <v>5-Jun-1986</v>
      </c>
      <c r="R819" s="36">
        <v>31568</v>
      </c>
      <c r="S819" s="52">
        <f t="shared" si="90"/>
        <v>37</v>
      </c>
      <c r="T819" s="55">
        <v>6748.59</v>
      </c>
      <c r="U819" s="15" t="s">
        <v>848</v>
      </c>
      <c r="V819" s="72">
        <v>31568</v>
      </c>
      <c r="W819" s="15">
        <v>3</v>
      </c>
      <c r="X819" s="55">
        <v>6748.59</v>
      </c>
      <c r="Y819" s="15">
        <v>4</v>
      </c>
      <c r="Z819" s="15">
        <v>2</v>
      </c>
      <c r="AA819" s="15" t="s">
        <v>168</v>
      </c>
      <c r="AB819" s="39">
        <v>37</v>
      </c>
    </row>
    <row r="820" spans="1:28" x14ac:dyDescent="0.35">
      <c r="A820" t="s">
        <v>849</v>
      </c>
      <c r="B820">
        <v>1970</v>
      </c>
      <c r="C820" t="s">
        <v>18</v>
      </c>
      <c r="D820" s="43">
        <v>17</v>
      </c>
      <c r="E820">
        <v>0</v>
      </c>
      <c r="F820" s="38">
        <v>6749.63</v>
      </c>
      <c r="G820" t="s">
        <v>11</v>
      </c>
      <c r="H820" t="s">
        <v>16</v>
      </c>
      <c r="I820" t="s">
        <v>13</v>
      </c>
      <c r="J820" s="41">
        <v>1970</v>
      </c>
      <c r="K820" s="44" t="s">
        <v>18</v>
      </c>
      <c r="L820" s="15">
        <f t="shared" si="84"/>
        <v>1</v>
      </c>
      <c r="M820" s="15" t="str">
        <f t="shared" si="85"/>
        <v>tier - 2</v>
      </c>
      <c r="N820" s="15">
        <f t="shared" si="86"/>
        <v>2</v>
      </c>
      <c r="O820" s="9" t="str">
        <f t="shared" si="87"/>
        <v>tier - 1</v>
      </c>
      <c r="P820" s="9" t="str">
        <f t="shared" si="88"/>
        <v>R1013</v>
      </c>
      <c r="Q820" s="36" t="str">
        <f t="shared" si="89"/>
        <v>17-Jun-1970</v>
      </c>
      <c r="R820" s="36">
        <v>25736</v>
      </c>
      <c r="S820" s="52">
        <f t="shared" si="90"/>
        <v>53</v>
      </c>
      <c r="T820" s="55">
        <v>6749.63</v>
      </c>
      <c r="U820" s="15" t="s">
        <v>849</v>
      </c>
      <c r="V820" s="72">
        <v>25736</v>
      </c>
      <c r="W820" s="15">
        <v>0</v>
      </c>
      <c r="X820" s="55">
        <v>6749.63</v>
      </c>
      <c r="Y820" s="15">
        <v>1</v>
      </c>
      <c r="Z820" s="15">
        <v>2</v>
      </c>
      <c r="AA820" s="15" t="s">
        <v>13</v>
      </c>
      <c r="AB820" s="39">
        <v>53</v>
      </c>
    </row>
    <row r="821" spans="1:28" x14ac:dyDescent="0.35">
      <c r="A821" t="s">
        <v>850</v>
      </c>
      <c r="B821">
        <v>1966</v>
      </c>
      <c r="C821" t="s">
        <v>30</v>
      </c>
      <c r="D821" s="43">
        <v>9</v>
      </c>
      <c r="E821">
        <v>0</v>
      </c>
      <c r="F821" s="38">
        <v>6750.27</v>
      </c>
      <c r="G821" t="s">
        <v>12</v>
      </c>
      <c r="H821" t="s">
        <v>11</v>
      </c>
      <c r="I821" t="s">
        <v>13</v>
      </c>
      <c r="J821" s="41">
        <v>1966</v>
      </c>
      <c r="K821" s="44" t="s">
        <v>30</v>
      </c>
      <c r="L821" s="15">
        <f t="shared" si="84"/>
        <v>4</v>
      </c>
      <c r="M821" s="15" t="str">
        <f t="shared" si="85"/>
        <v>tier - 3</v>
      </c>
      <c r="N821" s="15">
        <f t="shared" si="86"/>
        <v>9</v>
      </c>
      <c r="O821" s="9" t="str">
        <f t="shared" si="87"/>
        <v>tier - 2</v>
      </c>
      <c r="P821" s="9" t="str">
        <f t="shared" si="88"/>
        <v>R1013</v>
      </c>
      <c r="Q821" s="36" t="str">
        <f t="shared" si="89"/>
        <v>9-Dec-1966</v>
      </c>
      <c r="R821" s="36">
        <v>24450</v>
      </c>
      <c r="S821" s="52">
        <f t="shared" si="90"/>
        <v>57</v>
      </c>
      <c r="T821" s="55">
        <v>6750.27</v>
      </c>
      <c r="U821" s="15" t="s">
        <v>850</v>
      </c>
      <c r="V821" s="72">
        <v>24450</v>
      </c>
      <c r="W821" s="15">
        <v>0</v>
      </c>
      <c r="X821" s="55">
        <v>6750.27</v>
      </c>
      <c r="Y821" s="15">
        <v>4</v>
      </c>
      <c r="Z821" s="15">
        <v>9</v>
      </c>
      <c r="AA821" s="15" t="s">
        <v>13</v>
      </c>
      <c r="AB821" s="39">
        <v>57</v>
      </c>
    </row>
    <row r="822" spans="1:28" x14ac:dyDescent="0.35">
      <c r="A822" t="s">
        <v>851</v>
      </c>
      <c r="B822">
        <v>1988</v>
      </c>
      <c r="C822" t="s">
        <v>37</v>
      </c>
      <c r="D822" s="43">
        <v>10</v>
      </c>
      <c r="E822">
        <v>3</v>
      </c>
      <c r="F822" s="38">
        <v>6753.04</v>
      </c>
      <c r="G822" t="s">
        <v>11</v>
      </c>
      <c r="H822" t="s">
        <v>11</v>
      </c>
      <c r="I822" t="s">
        <v>247</v>
      </c>
      <c r="J822" s="41">
        <v>1988</v>
      </c>
      <c r="K822" s="44" t="s">
        <v>37</v>
      </c>
      <c r="L822" s="15">
        <f t="shared" si="84"/>
        <v>1</v>
      </c>
      <c r="M822" s="15" t="str">
        <f t="shared" si="85"/>
        <v>tier - 2</v>
      </c>
      <c r="N822" s="15">
        <f t="shared" si="86"/>
        <v>9</v>
      </c>
      <c r="O822" s="9" t="str">
        <f t="shared" si="87"/>
        <v>tier - 2</v>
      </c>
      <c r="P822" s="9" t="str">
        <f t="shared" si="88"/>
        <v>R1024</v>
      </c>
      <c r="Q822" s="36" t="str">
        <f t="shared" si="89"/>
        <v>10-Oct-1988</v>
      </c>
      <c r="R822" s="36">
        <v>32426</v>
      </c>
      <c r="S822" s="52">
        <f t="shared" si="90"/>
        <v>35</v>
      </c>
      <c r="T822" s="55">
        <v>6753.04</v>
      </c>
      <c r="U822" s="15" t="s">
        <v>851</v>
      </c>
      <c r="V822" s="72">
        <v>32426</v>
      </c>
      <c r="W822" s="15">
        <v>3</v>
      </c>
      <c r="X822" s="55">
        <v>6753.04</v>
      </c>
      <c r="Y822" s="15">
        <v>1</v>
      </c>
      <c r="Z822" s="15">
        <v>9</v>
      </c>
      <c r="AA822" s="15" t="s">
        <v>247</v>
      </c>
      <c r="AB822" s="39">
        <v>35</v>
      </c>
    </row>
    <row r="823" spans="1:28" x14ac:dyDescent="0.35">
      <c r="A823" t="s">
        <v>852</v>
      </c>
      <c r="B823">
        <v>1981</v>
      </c>
      <c r="C823" t="s">
        <v>20</v>
      </c>
      <c r="D823" s="43">
        <v>21</v>
      </c>
      <c r="E823">
        <v>1</v>
      </c>
      <c r="F823" s="38">
        <v>6770.19</v>
      </c>
      <c r="G823" t="s">
        <v>11</v>
      </c>
      <c r="H823" t="s">
        <v>12</v>
      </c>
      <c r="I823" t="s">
        <v>13</v>
      </c>
      <c r="J823" s="41">
        <v>1981</v>
      </c>
      <c r="K823" s="44" t="s">
        <v>20</v>
      </c>
      <c r="L823" s="15">
        <f t="shared" si="84"/>
        <v>1</v>
      </c>
      <c r="M823" s="15" t="str">
        <f t="shared" si="85"/>
        <v>tier - 2</v>
      </c>
      <c r="N823" s="15">
        <f t="shared" si="86"/>
        <v>1</v>
      </c>
      <c r="O823" s="9" t="str">
        <f t="shared" si="87"/>
        <v>tier - 3</v>
      </c>
      <c r="P823" s="9" t="str">
        <f t="shared" si="88"/>
        <v>R1013</v>
      </c>
      <c r="Q823" s="36" t="str">
        <f t="shared" si="89"/>
        <v>21-Sep-1981</v>
      </c>
      <c r="R823" s="36">
        <v>29850</v>
      </c>
      <c r="S823" s="52">
        <f t="shared" si="90"/>
        <v>42</v>
      </c>
      <c r="T823" s="55">
        <v>6770.19</v>
      </c>
      <c r="U823" s="15" t="s">
        <v>852</v>
      </c>
      <c r="V823" s="72">
        <v>29850</v>
      </c>
      <c r="W823" s="15">
        <v>1</v>
      </c>
      <c r="X823" s="55">
        <v>6770.19</v>
      </c>
      <c r="Y823" s="15">
        <v>1</v>
      </c>
      <c r="Z823" s="15">
        <v>1</v>
      </c>
      <c r="AA823" s="15" t="s">
        <v>13</v>
      </c>
      <c r="AB823" s="39">
        <v>42</v>
      </c>
    </row>
    <row r="824" spans="1:28" x14ac:dyDescent="0.35">
      <c r="A824" t="s">
        <v>853</v>
      </c>
      <c r="B824">
        <v>1981</v>
      </c>
      <c r="C824" t="s">
        <v>20</v>
      </c>
      <c r="D824" s="43">
        <v>3</v>
      </c>
      <c r="E824">
        <v>1</v>
      </c>
      <c r="F824" s="38">
        <v>6775.96</v>
      </c>
      <c r="G824" t="s">
        <v>11</v>
      </c>
      <c r="H824" t="s">
        <v>12</v>
      </c>
      <c r="I824" t="s">
        <v>42</v>
      </c>
      <c r="J824" s="41">
        <v>1981</v>
      </c>
      <c r="K824" s="44" t="s">
        <v>20</v>
      </c>
      <c r="L824" s="15">
        <f t="shared" si="84"/>
        <v>1</v>
      </c>
      <c r="M824" s="15" t="str">
        <f t="shared" si="85"/>
        <v>tier - 2</v>
      </c>
      <c r="N824" s="15">
        <f t="shared" si="86"/>
        <v>1</v>
      </c>
      <c r="O824" s="9" t="str">
        <f t="shared" si="87"/>
        <v>tier - 3</v>
      </c>
      <c r="P824" s="9" t="str">
        <f t="shared" si="88"/>
        <v>R1011</v>
      </c>
      <c r="Q824" s="36" t="str">
        <f t="shared" si="89"/>
        <v>3-Sep-1981</v>
      </c>
      <c r="R824" s="36">
        <v>29832</v>
      </c>
      <c r="S824" s="52">
        <f t="shared" si="90"/>
        <v>42</v>
      </c>
      <c r="T824" s="55">
        <v>6775.96</v>
      </c>
      <c r="U824" s="15" t="s">
        <v>853</v>
      </c>
      <c r="V824" s="72">
        <v>29832</v>
      </c>
      <c r="W824" s="15">
        <v>1</v>
      </c>
      <c r="X824" s="55">
        <v>6775.96</v>
      </c>
      <c r="Y824" s="15">
        <v>1</v>
      </c>
      <c r="Z824" s="15">
        <v>1</v>
      </c>
      <c r="AA824" s="15" t="s">
        <v>42</v>
      </c>
      <c r="AB824" s="39">
        <v>42</v>
      </c>
    </row>
    <row r="825" spans="1:28" x14ac:dyDescent="0.35">
      <c r="A825" t="s">
        <v>854</v>
      </c>
      <c r="B825">
        <v>1981</v>
      </c>
      <c r="C825" t="s">
        <v>37</v>
      </c>
      <c r="D825" s="43">
        <v>8</v>
      </c>
      <c r="E825">
        <v>1</v>
      </c>
      <c r="F825" s="38">
        <v>6781.35</v>
      </c>
      <c r="G825" t="s">
        <v>11</v>
      </c>
      <c r="H825" t="s">
        <v>16</v>
      </c>
      <c r="I825" t="s">
        <v>13</v>
      </c>
      <c r="J825" s="41">
        <v>1981</v>
      </c>
      <c r="K825" s="44" t="s">
        <v>37</v>
      </c>
      <c r="L825" s="15">
        <f t="shared" si="84"/>
        <v>1</v>
      </c>
      <c r="M825" s="15" t="str">
        <f t="shared" si="85"/>
        <v>tier - 2</v>
      </c>
      <c r="N825" s="15">
        <f t="shared" si="86"/>
        <v>2</v>
      </c>
      <c r="O825" s="9" t="str">
        <f t="shared" si="87"/>
        <v>tier - 1</v>
      </c>
      <c r="P825" s="9" t="str">
        <f t="shared" si="88"/>
        <v>R1013</v>
      </c>
      <c r="Q825" s="36" t="str">
        <f t="shared" si="89"/>
        <v>8-Oct-1981</v>
      </c>
      <c r="R825" s="36">
        <v>29867</v>
      </c>
      <c r="S825" s="52">
        <f t="shared" si="90"/>
        <v>42</v>
      </c>
      <c r="T825" s="55">
        <v>6781.35</v>
      </c>
      <c r="U825" s="15" t="s">
        <v>854</v>
      </c>
      <c r="V825" s="72">
        <v>29867</v>
      </c>
      <c r="W825" s="15">
        <v>1</v>
      </c>
      <c r="X825" s="55">
        <v>6781.35</v>
      </c>
      <c r="Y825" s="15">
        <v>1</v>
      </c>
      <c r="Z825" s="15">
        <v>2</v>
      </c>
      <c r="AA825" s="15" t="s">
        <v>13</v>
      </c>
      <c r="AB825" s="39">
        <v>42</v>
      </c>
    </row>
    <row r="826" spans="1:28" x14ac:dyDescent="0.35">
      <c r="A826" t="s">
        <v>855</v>
      </c>
      <c r="B826">
        <v>1980</v>
      </c>
      <c r="C826" t="s">
        <v>15</v>
      </c>
      <c r="D826" s="43">
        <v>23</v>
      </c>
      <c r="E826">
        <v>2</v>
      </c>
      <c r="F826" s="38">
        <v>6781.52</v>
      </c>
      <c r="G826" t="s">
        <v>11</v>
      </c>
      <c r="H826" t="s">
        <v>11</v>
      </c>
      <c r="I826" t="s">
        <v>13</v>
      </c>
      <c r="J826" s="41">
        <v>1980</v>
      </c>
      <c r="K826" s="44" t="s">
        <v>15</v>
      </c>
      <c r="L826" s="15">
        <f t="shared" si="84"/>
        <v>1</v>
      </c>
      <c r="M826" s="15" t="str">
        <f t="shared" si="85"/>
        <v>tier - 2</v>
      </c>
      <c r="N826" s="15">
        <f t="shared" si="86"/>
        <v>9</v>
      </c>
      <c r="O826" s="9" t="str">
        <f t="shared" si="87"/>
        <v>tier - 2</v>
      </c>
      <c r="P826" s="9" t="str">
        <f t="shared" si="88"/>
        <v>R1013</v>
      </c>
      <c r="Q826" s="36" t="str">
        <f t="shared" si="89"/>
        <v>23-Nov-1980</v>
      </c>
      <c r="R826" s="36">
        <v>29548</v>
      </c>
      <c r="S826" s="52">
        <f t="shared" si="90"/>
        <v>43</v>
      </c>
      <c r="T826" s="55">
        <v>6781.52</v>
      </c>
      <c r="U826" s="15" t="s">
        <v>855</v>
      </c>
      <c r="V826" s="72">
        <v>29548</v>
      </c>
      <c r="W826" s="15">
        <v>2</v>
      </c>
      <c r="X826" s="55">
        <v>6781.52</v>
      </c>
      <c r="Y826" s="15">
        <v>1</v>
      </c>
      <c r="Z826" s="15">
        <v>9</v>
      </c>
      <c r="AA826" s="15" t="s">
        <v>13</v>
      </c>
      <c r="AB826" s="39">
        <v>43</v>
      </c>
    </row>
    <row r="827" spans="1:28" x14ac:dyDescent="0.35">
      <c r="A827" t="s">
        <v>856</v>
      </c>
      <c r="B827">
        <v>1985</v>
      </c>
      <c r="C827" t="s">
        <v>30</v>
      </c>
      <c r="D827" s="43">
        <v>24</v>
      </c>
      <c r="E827">
        <v>3</v>
      </c>
      <c r="F827" s="38">
        <v>6796.86</v>
      </c>
      <c r="G827" t="s">
        <v>12</v>
      </c>
      <c r="H827" t="s">
        <v>12</v>
      </c>
      <c r="I827" t="s">
        <v>23</v>
      </c>
      <c r="J827" s="41">
        <v>1985</v>
      </c>
      <c r="K827" s="44" t="s">
        <v>30</v>
      </c>
      <c r="L827" s="15">
        <f t="shared" si="84"/>
        <v>4</v>
      </c>
      <c r="M827" s="15" t="str">
        <f t="shared" si="85"/>
        <v>tier - 3</v>
      </c>
      <c r="N827" s="15">
        <f t="shared" si="86"/>
        <v>1</v>
      </c>
      <c r="O827" s="9" t="str">
        <f t="shared" si="87"/>
        <v>tier - 3</v>
      </c>
      <c r="P827" s="9" t="str">
        <f t="shared" si="88"/>
        <v>R1012</v>
      </c>
      <c r="Q827" s="36" t="str">
        <f t="shared" si="89"/>
        <v>24-Dec-1985</v>
      </c>
      <c r="R827" s="36">
        <v>31405</v>
      </c>
      <c r="S827" s="52">
        <f t="shared" si="90"/>
        <v>37</v>
      </c>
      <c r="T827" s="55">
        <v>6796.86</v>
      </c>
      <c r="U827" s="15" t="s">
        <v>856</v>
      </c>
      <c r="V827" s="72">
        <v>31405</v>
      </c>
      <c r="W827" s="15">
        <v>3</v>
      </c>
      <c r="X827" s="55">
        <v>6796.86</v>
      </c>
      <c r="Y827" s="15">
        <v>4</v>
      </c>
      <c r="Z827" s="15">
        <v>1</v>
      </c>
      <c r="AA827" s="15" t="s">
        <v>23</v>
      </c>
      <c r="AB827" s="39">
        <v>37</v>
      </c>
    </row>
    <row r="828" spans="1:28" x14ac:dyDescent="0.35">
      <c r="A828" t="s">
        <v>857</v>
      </c>
      <c r="B828">
        <v>1991</v>
      </c>
      <c r="C828" t="s">
        <v>18</v>
      </c>
      <c r="D828" s="43">
        <v>29</v>
      </c>
      <c r="E828">
        <v>5</v>
      </c>
      <c r="F828" s="38">
        <v>6799.46</v>
      </c>
      <c r="G828" t="s">
        <v>16</v>
      </c>
      <c r="H828" t="s">
        <v>11</v>
      </c>
      <c r="I828" t="s">
        <v>276</v>
      </c>
      <c r="J828" s="41">
        <v>1991</v>
      </c>
      <c r="K828" s="44" t="s">
        <v>18</v>
      </c>
      <c r="L828" s="15">
        <f t="shared" si="84"/>
        <v>240</v>
      </c>
      <c r="M828" s="15" t="str">
        <f t="shared" si="85"/>
        <v>tier - 1</v>
      </c>
      <c r="N828" s="15">
        <f t="shared" si="86"/>
        <v>9</v>
      </c>
      <c r="O828" s="9" t="str">
        <f t="shared" si="87"/>
        <v>tier - 2</v>
      </c>
      <c r="P828" s="9" t="str">
        <f t="shared" si="88"/>
        <v>R1014</v>
      </c>
      <c r="Q828" s="36" t="str">
        <f t="shared" si="89"/>
        <v>29-Jun-1991</v>
      </c>
      <c r="R828" s="36">
        <v>33418</v>
      </c>
      <c r="S828" s="52">
        <f t="shared" si="90"/>
        <v>32</v>
      </c>
      <c r="T828" s="55">
        <v>6799.46</v>
      </c>
      <c r="U828" s="15" t="s">
        <v>857</v>
      </c>
      <c r="V828" s="72">
        <v>33418</v>
      </c>
      <c r="W828" s="15">
        <v>5</v>
      </c>
      <c r="X828" s="55">
        <v>6799.46</v>
      </c>
      <c r="Y828" s="15">
        <v>240</v>
      </c>
      <c r="Z828" s="15">
        <v>9</v>
      </c>
      <c r="AA828" s="15" t="s">
        <v>276</v>
      </c>
      <c r="AB828" s="39">
        <v>32</v>
      </c>
    </row>
    <row r="829" spans="1:28" x14ac:dyDescent="0.35">
      <c r="A829" t="s">
        <v>858</v>
      </c>
      <c r="B829">
        <v>1975</v>
      </c>
      <c r="C829" t="s">
        <v>35</v>
      </c>
      <c r="D829" s="43">
        <v>17</v>
      </c>
      <c r="E829">
        <v>1</v>
      </c>
      <c r="F829" s="38">
        <v>6809.46</v>
      </c>
      <c r="G829" t="s">
        <v>11</v>
      </c>
      <c r="H829" t="s">
        <v>16</v>
      </c>
      <c r="I829" t="s">
        <v>23</v>
      </c>
      <c r="J829" s="41">
        <v>1975</v>
      </c>
      <c r="K829" s="44" t="s">
        <v>35</v>
      </c>
      <c r="L829" s="15">
        <f t="shared" si="84"/>
        <v>1</v>
      </c>
      <c r="M829" s="15" t="str">
        <f t="shared" si="85"/>
        <v>tier - 2</v>
      </c>
      <c r="N829" s="15">
        <f t="shared" si="86"/>
        <v>2</v>
      </c>
      <c r="O829" s="9" t="str">
        <f t="shared" si="87"/>
        <v>tier - 1</v>
      </c>
      <c r="P829" s="9" t="str">
        <f t="shared" si="88"/>
        <v>R1012</v>
      </c>
      <c r="Q829" s="36" t="str">
        <f t="shared" si="89"/>
        <v>17-Aug-1975</v>
      </c>
      <c r="R829" s="36">
        <v>27623</v>
      </c>
      <c r="S829" s="52">
        <f t="shared" si="90"/>
        <v>48</v>
      </c>
      <c r="T829" s="55">
        <v>6809.46</v>
      </c>
      <c r="U829" s="15" t="s">
        <v>858</v>
      </c>
      <c r="V829" s="72">
        <v>27623</v>
      </c>
      <c r="W829" s="15">
        <v>1</v>
      </c>
      <c r="X829" s="55">
        <v>6809.46</v>
      </c>
      <c r="Y829" s="15">
        <v>1</v>
      </c>
      <c r="Z829" s="15">
        <v>2</v>
      </c>
      <c r="AA829" s="15" t="s">
        <v>23</v>
      </c>
      <c r="AB829" s="39">
        <v>48</v>
      </c>
    </row>
    <row r="830" spans="1:28" x14ac:dyDescent="0.35">
      <c r="A830" t="s">
        <v>859</v>
      </c>
      <c r="B830">
        <v>1994</v>
      </c>
      <c r="C830" t="s">
        <v>10</v>
      </c>
      <c r="D830" s="43">
        <v>8</v>
      </c>
      <c r="E830">
        <v>0</v>
      </c>
      <c r="F830" s="38">
        <v>6827.69</v>
      </c>
      <c r="G830" t="s">
        <v>11</v>
      </c>
      <c r="H830" t="s">
        <v>11</v>
      </c>
      <c r="I830" t="s">
        <v>300</v>
      </c>
      <c r="J830" s="41">
        <v>1994</v>
      </c>
      <c r="K830" s="44" t="s">
        <v>10</v>
      </c>
      <c r="L830" s="15">
        <f t="shared" si="84"/>
        <v>1</v>
      </c>
      <c r="M830" s="15" t="str">
        <f t="shared" si="85"/>
        <v>tier - 2</v>
      </c>
      <c r="N830" s="15">
        <f t="shared" si="86"/>
        <v>9</v>
      </c>
      <c r="O830" s="9" t="str">
        <f t="shared" si="87"/>
        <v>tier - 2</v>
      </c>
      <c r="P830" s="9" t="str">
        <f t="shared" si="88"/>
        <v>R1021</v>
      </c>
      <c r="Q830" s="36" t="str">
        <f t="shared" si="89"/>
        <v>8-Jul-1994</v>
      </c>
      <c r="R830" s="36">
        <v>34523</v>
      </c>
      <c r="S830" s="52">
        <f t="shared" si="90"/>
        <v>29</v>
      </c>
      <c r="T830" s="55">
        <v>6827.69</v>
      </c>
      <c r="U830" s="15" t="s">
        <v>859</v>
      </c>
      <c r="V830" s="72">
        <v>34523</v>
      </c>
      <c r="W830" s="15">
        <v>0</v>
      </c>
      <c r="X830" s="55">
        <v>6827.69</v>
      </c>
      <c r="Y830" s="15">
        <v>1</v>
      </c>
      <c r="Z830" s="15">
        <v>9</v>
      </c>
      <c r="AA830" s="15" t="s">
        <v>300</v>
      </c>
      <c r="AB830" s="39">
        <v>29</v>
      </c>
    </row>
    <row r="831" spans="1:28" x14ac:dyDescent="0.35">
      <c r="A831" t="s">
        <v>860</v>
      </c>
      <c r="B831">
        <v>1979</v>
      </c>
      <c r="C831" t="s">
        <v>10</v>
      </c>
      <c r="D831" s="43">
        <v>15</v>
      </c>
      <c r="E831">
        <v>0</v>
      </c>
      <c r="F831" s="38">
        <v>6837.37</v>
      </c>
      <c r="G831" t="s">
        <v>12</v>
      </c>
      <c r="H831" t="s">
        <v>16</v>
      </c>
      <c r="I831" t="s">
        <v>168</v>
      </c>
      <c r="J831" s="41">
        <v>1979</v>
      </c>
      <c r="K831" s="44" t="s">
        <v>10</v>
      </c>
      <c r="L831" s="15">
        <f t="shared" si="84"/>
        <v>4</v>
      </c>
      <c r="M831" s="15" t="str">
        <f t="shared" si="85"/>
        <v>tier - 3</v>
      </c>
      <c r="N831" s="15">
        <f t="shared" si="86"/>
        <v>2</v>
      </c>
      <c r="O831" s="9" t="str">
        <f t="shared" si="87"/>
        <v>tier - 1</v>
      </c>
      <c r="P831" s="9" t="str">
        <f t="shared" si="88"/>
        <v>R1016</v>
      </c>
      <c r="Q831" s="36" t="str">
        <f t="shared" si="89"/>
        <v>15-Jul-1979</v>
      </c>
      <c r="R831" s="36">
        <v>29051</v>
      </c>
      <c r="S831" s="52">
        <f t="shared" si="90"/>
        <v>44</v>
      </c>
      <c r="T831" s="55">
        <v>6837.37</v>
      </c>
      <c r="U831" s="15" t="s">
        <v>860</v>
      </c>
      <c r="V831" s="72">
        <v>29051</v>
      </c>
      <c r="W831" s="15">
        <v>0</v>
      </c>
      <c r="X831" s="55">
        <v>6837.37</v>
      </c>
      <c r="Y831" s="15">
        <v>4</v>
      </c>
      <c r="Z831" s="15">
        <v>2</v>
      </c>
      <c r="AA831" s="15" t="s">
        <v>168</v>
      </c>
      <c r="AB831" s="39">
        <v>44</v>
      </c>
    </row>
    <row r="832" spans="1:28" x14ac:dyDescent="0.35">
      <c r="A832" t="s">
        <v>861</v>
      </c>
      <c r="B832">
        <v>2000</v>
      </c>
      <c r="C832" t="s">
        <v>15</v>
      </c>
      <c r="D832" s="43">
        <v>30</v>
      </c>
      <c r="E832">
        <v>0</v>
      </c>
      <c r="F832" s="38">
        <v>6842.28</v>
      </c>
      <c r="G832" t="s">
        <v>11</v>
      </c>
      <c r="H832" t="s">
        <v>16</v>
      </c>
      <c r="I832" t="s">
        <v>23</v>
      </c>
      <c r="J832" s="41">
        <v>2000</v>
      </c>
      <c r="K832" s="44" t="s">
        <v>15</v>
      </c>
      <c r="L832" s="15">
        <f t="shared" si="84"/>
        <v>1</v>
      </c>
      <c r="M832" s="15" t="str">
        <f t="shared" si="85"/>
        <v>tier - 2</v>
      </c>
      <c r="N832" s="15">
        <f t="shared" si="86"/>
        <v>2</v>
      </c>
      <c r="O832" s="9" t="str">
        <f t="shared" si="87"/>
        <v>tier - 1</v>
      </c>
      <c r="P832" s="9" t="str">
        <f t="shared" si="88"/>
        <v>R1012</v>
      </c>
      <c r="Q832" s="36" t="str">
        <f t="shared" si="89"/>
        <v>30-Nov-2000</v>
      </c>
      <c r="R832" s="36">
        <v>36860</v>
      </c>
      <c r="S832" s="52">
        <f t="shared" si="90"/>
        <v>23</v>
      </c>
      <c r="T832" s="55">
        <v>6842.28</v>
      </c>
      <c r="U832" s="15" t="s">
        <v>861</v>
      </c>
      <c r="V832" s="72">
        <v>36860</v>
      </c>
      <c r="W832" s="15">
        <v>0</v>
      </c>
      <c r="X832" s="55">
        <v>6842.28</v>
      </c>
      <c r="Y832" s="15">
        <v>1</v>
      </c>
      <c r="Z832" s="15">
        <v>2</v>
      </c>
      <c r="AA832" s="15" t="s">
        <v>23</v>
      </c>
      <c r="AB832" s="39">
        <v>23</v>
      </c>
    </row>
    <row r="833" spans="1:28" x14ac:dyDescent="0.35">
      <c r="A833" t="s">
        <v>862</v>
      </c>
      <c r="B833">
        <v>1977</v>
      </c>
      <c r="C833" t="s">
        <v>18</v>
      </c>
      <c r="D833" s="43">
        <v>15</v>
      </c>
      <c r="E833">
        <v>2</v>
      </c>
      <c r="F833" s="38">
        <v>6843.17</v>
      </c>
      <c r="G833" t="s">
        <v>11</v>
      </c>
      <c r="H833" t="s">
        <v>16</v>
      </c>
      <c r="I833" t="s">
        <v>13</v>
      </c>
      <c r="J833" s="41">
        <v>1977</v>
      </c>
      <c r="K833" s="44" t="s">
        <v>18</v>
      </c>
      <c r="L833" s="15">
        <f t="shared" si="84"/>
        <v>1</v>
      </c>
      <c r="M833" s="15" t="str">
        <f t="shared" si="85"/>
        <v>tier - 2</v>
      </c>
      <c r="N833" s="15">
        <f t="shared" si="86"/>
        <v>2</v>
      </c>
      <c r="O833" s="9" t="str">
        <f t="shared" si="87"/>
        <v>tier - 1</v>
      </c>
      <c r="P833" s="9" t="str">
        <f t="shared" si="88"/>
        <v>R1013</v>
      </c>
      <c r="Q833" s="36" t="str">
        <f t="shared" si="89"/>
        <v>15-Jun-1977</v>
      </c>
      <c r="R833" s="36">
        <v>28291</v>
      </c>
      <c r="S833" s="52">
        <f t="shared" si="90"/>
        <v>46</v>
      </c>
      <c r="T833" s="55">
        <v>6843.17</v>
      </c>
      <c r="U833" s="15" t="s">
        <v>862</v>
      </c>
      <c r="V833" s="72">
        <v>28291</v>
      </c>
      <c r="W833" s="15">
        <v>2</v>
      </c>
      <c r="X833" s="55">
        <v>6843.17</v>
      </c>
      <c r="Y833" s="15">
        <v>1</v>
      </c>
      <c r="Z833" s="15">
        <v>2</v>
      </c>
      <c r="AA833" s="15" t="s">
        <v>13</v>
      </c>
      <c r="AB833" s="39">
        <v>46</v>
      </c>
    </row>
    <row r="834" spans="1:28" x14ac:dyDescent="0.35">
      <c r="A834" t="s">
        <v>863</v>
      </c>
      <c r="B834">
        <v>1979</v>
      </c>
      <c r="C834" t="s">
        <v>15</v>
      </c>
      <c r="D834" s="43">
        <v>4</v>
      </c>
      <c r="E834">
        <v>1</v>
      </c>
      <c r="F834" s="38">
        <v>6849.03</v>
      </c>
      <c r="G834" t="s">
        <v>11</v>
      </c>
      <c r="H834" t="s">
        <v>11</v>
      </c>
      <c r="I834" t="s">
        <v>42</v>
      </c>
      <c r="J834" s="41">
        <v>1979</v>
      </c>
      <c r="K834" s="44" t="s">
        <v>15</v>
      </c>
      <c r="L834" s="15">
        <f t="shared" si="84"/>
        <v>1</v>
      </c>
      <c r="M834" s="15" t="str">
        <f t="shared" si="85"/>
        <v>tier - 2</v>
      </c>
      <c r="N834" s="15">
        <f t="shared" si="86"/>
        <v>9</v>
      </c>
      <c r="O834" s="9" t="str">
        <f t="shared" si="87"/>
        <v>tier - 2</v>
      </c>
      <c r="P834" s="9" t="str">
        <f t="shared" si="88"/>
        <v>R1011</v>
      </c>
      <c r="Q834" s="36" t="str">
        <f t="shared" si="89"/>
        <v>4-Nov-1979</v>
      </c>
      <c r="R834" s="36">
        <v>29163</v>
      </c>
      <c r="S834" s="52">
        <f t="shared" si="90"/>
        <v>44</v>
      </c>
      <c r="T834" s="55">
        <v>6849.03</v>
      </c>
      <c r="U834" s="15" t="s">
        <v>863</v>
      </c>
      <c r="V834" s="72">
        <v>29163</v>
      </c>
      <c r="W834" s="15">
        <v>1</v>
      </c>
      <c r="X834" s="55">
        <v>6849.03</v>
      </c>
      <c r="Y834" s="15">
        <v>1</v>
      </c>
      <c r="Z834" s="15">
        <v>9</v>
      </c>
      <c r="AA834" s="15" t="s">
        <v>42</v>
      </c>
      <c r="AB834" s="39">
        <v>44</v>
      </c>
    </row>
    <row r="835" spans="1:28" x14ac:dyDescent="0.35">
      <c r="A835" t="s">
        <v>864</v>
      </c>
      <c r="B835">
        <v>1981</v>
      </c>
      <c r="C835" t="s">
        <v>18</v>
      </c>
      <c r="D835" s="43">
        <v>19</v>
      </c>
      <c r="E835">
        <v>1</v>
      </c>
      <c r="F835" s="38">
        <v>6858.48</v>
      </c>
      <c r="G835" t="s">
        <v>11</v>
      </c>
      <c r="H835" t="s">
        <v>11</v>
      </c>
      <c r="I835" t="s">
        <v>166</v>
      </c>
      <c r="J835" s="41">
        <v>1981</v>
      </c>
      <c r="K835" s="44" t="s">
        <v>18</v>
      </c>
      <c r="L835" s="15">
        <f t="shared" si="84"/>
        <v>1</v>
      </c>
      <c r="M835" s="15" t="str">
        <f t="shared" si="85"/>
        <v>tier - 2</v>
      </c>
      <c r="N835" s="15">
        <f t="shared" si="86"/>
        <v>9</v>
      </c>
      <c r="O835" s="9" t="str">
        <f t="shared" si="87"/>
        <v>tier - 2</v>
      </c>
      <c r="P835" s="9" t="str">
        <f t="shared" si="88"/>
        <v>R1019</v>
      </c>
      <c r="Q835" s="36" t="str">
        <f t="shared" si="89"/>
        <v>19-Jun-1981</v>
      </c>
      <c r="R835" s="36">
        <v>29756</v>
      </c>
      <c r="S835" s="52">
        <f t="shared" si="90"/>
        <v>42</v>
      </c>
      <c r="T835" s="55">
        <v>6858.48</v>
      </c>
      <c r="U835" s="15" t="s">
        <v>864</v>
      </c>
      <c r="V835" s="72">
        <v>29756</v>
      </c>
      <c r="W835" s="15">
        <v>1</v>
      </c>
      <c r="X835" s="55">
        <v>6858.48</v>
      </c>
      <c r="Y835" s="15">
        <v>1</v>
      </c>
      <c r="Z835" s="15">
        <v>9</v>
      </c>
      <c r="AA835" s="15" t="s">
        <v>166</v>
      </c>
      <c r="AB835" s="39">
        <v>42</v>
      </c>
    </row>
    <row r="836" spans="1:28" x14ac:dyDescent="0.35">
      <c r="A836" t="s">
        <v>865</v>
      </c>
      <c r="B836">
        <v>1978</v>
      </c>
      <c r="C836" t="s">
        <v>35</v>
      </c>
      <c r="D836" s="43">
        <v>5</v>
      </c>
      <c r="E836">
        <v>2</v>
      </c>
      <c r="F836" s="38">
        <v>6863.49</v>
      </c>
      <c r="G836" t="s">
        <v>11</v>
      </c>
      <c r="H836" t="s">
        <v>16</v>
      </c>
      <c r="I836" t="s">
        <v>13</v>
      </c>
      <c r="J836" s="41">
        <v>1978</v>
      </c>
      <c r="K836" s="44" t="s">
        <v>35</v>
      </c>
      <c r="L836" s="15">
        <f t="shared" si="84"/>
        <v>1</v>
      </c>
      <c r="M836" s="15" t="str">
        <f t="shared" si="85"/>
        <v>tier - 2</v>
      </c>
      <c r="N836" s="15">
        <f t="shared" si="86"/>
        <v>2</v>
      </c>
      <c r="O836" s="9" t="str">
        <f t="shared" si="87"/>
        <v>tier - 1</v>
      </c>
      <c r="P836" s="9" t="str">
        <f t="shared" si="88"/>
        <v>R1013</v>
      </c>
      <c r="Q836" s="36" t="str">
        <f t="shared" si="89"/>
        <v>5-Aug-1978</v>
      </c>
      <c r="R836" s="36">
        <v>28707</v>
      </c>
      <c r="S836" s="52">
        <f t="shared" si="90"/>
        <v>45</v>
      </c>
      <c r="T836" s="55">
        <v>6863.49</v>
      </c>
      <c r="U836" s="15" t="s">
        <v>865</v>
      </c>
      <c r="V836" s="72">
        <v>28707</v>
      </c>
      <c r="W836" s="15">
        <v>2</v>
      </c>
      <c r="X836" s="55">
        <v>6863.49</v>
      </c>
      <c r="Y836" s="15">
        <v>1</v>
      </c>
      <c r="Z836" s="15">
        <v>2</v>
      </c>
      <c r="AA836" s="15" t="s">
        <v>13</v>
      </c>
      <c r="AB836" s="39">
        <v>45</v>
      </c>
    </row>
    <row r="837" spans="1:28" x14ac:dyDescent="0.35">
      <c r="A837" t="s">
        <v>866</v>
      </c>
      <c r="B837">
        <v>1969</v>
      </c>
      <c r="C837" t="s">
        <v>37</v>
      </c>
      <c r="D837" s="43">
        <v>23</v>
      </c>
      <c r="E837">
        <v>0</v>
      </c>
      <c r="F837" s="38">
        <v>6868.39</v>
      </c>
      <c r="G837" t="s">
        <v>11</v>
      </c>
      <c r="H837" t="s">
        <v>11</v>
      </c>
      <c r="I837" t="s">
        <v>13</v>
      </c>
      <c r="J837" s="41">
        <v>1969</v>
      </c>
      <c r="K837" s="44" t="s">
        <v>37</v>
      </c>
      <c r="L837" s="15">
        <f t="shared" ref="L837:L900" si="91">MATCH($G$4:$G$2346,$G$4:$G$2346,0)</f>
        <v>1</v>
      </c>
      <c r="M837" s="15" t="str">
        <f t="shared" ref="M837:M900" si="92">IF(G837="?",INDEX($G$4:$G$2346,MODE($L$4:$L$2346)),G837)</f>
        <v>tier - 2</v>
      </c>
      <c r="N837" s="15">
        <f t="shared" ref="N837:N900" si="93">MATCH($H$4:$H$2346,$H$4:$H$2346,0)</f>
        <v>9</v>
      </c>
      <c r="O837" s="9" t="str">
        <f t="shared" ref="O837:O900" si="94">IF(H837="?",INDEX($H$4:$H$2346,MODE($N$4:$N$2346)),H837)</f>
        <v>tier - 2</v>
      </c>
      <c r="P837" s="9" t="str">
        <f t="shared" ref="P837:P900" si="95">IF(I837="?","Unknown",I837)</f>
        <v>R1013</v>
      </c>
      <c r="Q837" s="36" t="str">
        <f t="shared" ref="Q837:Q900" si="96">CONCATENATE(D837,"-",K837,"-",J837)</f>
        <v>23-Oct-1969</v>
      </c>
      <c r="R837" s="36">
        <v>25499</v>
      </c>
      <c r="S837" s="52">
        <f t="shared" ref="S837:S900" si="97">ROUND((($S$2-R837)/365),0)</f>
        <v>54</v>
      </c>
      <c r="T837" s="55">
        <v>6868.39</v>
      </c>
      <c r="U837" s="15" t="s">
        <v>866</v>
      </c>
      <c r="V837" s="72">
        <v>25499</v>
      </c>
      <c r="W837" s="15">
        <v>0</v>
      </c>
      <c r="X837" s="55">
        <v>6868.39</v>
      </c>
      <c r="Y837" s="15">
        <v>1</v>
      </c>
      <c r="Z837" s="15">
        <v>9</v>
      </c>
      <c r="AA837" s="15" t="s">
        <v>13</v>
      </c>
      <c r="AB837" s="39">
        <v>54</v>
      </c>
    </row>
    <row r="838" spans="1:28" x14ac:dyDescent="0.35">
      <c r="A838" t="s">
        <v>867</v>
      </c>
      <c r="B838">
        <v>1981</v>
      </c>
      <c r="C838" t="s">
        <v>18</v>
      </c>
      <c r="D838" s="43">
        <v>23</v>
      </c>
      <c r="E838">
        <v>2</v>
      </c>
      <c r="F838" s="38">
        <v>6875.96</v>
      </c>
      <c r="G838" t="s">
        <v>11</v>
      </c>
      <c r="H838" t="s">
        <v>11</v>
      </c>
      <c r="I838" t="s">
        <v>42</v>
      </c>
      <c r="J838" s="41">
        <v>1981</v>
      </c>
      <c r="K838" s="44" t="s">
        <v>18</v>
      </c>
      <c r="L838" s="15">
        <f t="shared" si="91"/>
        <v>1</v>
      </c>
      <c r="M838" s="15" t="str">
        <f t="shared" si="92"/>
        <v>tier - 2</v>
      </c>
      <c r="N838" s="15">
        <f t="shared" si="93"/>
        <v>9</v>
      </c>
      <c r="O838" s="9" t="str">
        <f t="shared" si="94"/>
        <v>tier - 2</v>
      </c>
      <c r="P838" s="9" t="str">
        <f t="shared" si="95"/>
        <v>R1011</v>
      </c>
      <c r="Q838" s="36" t="str">
        <f t="shared" si="96"/>
        <v>23-Jun-1981</v>
      </c>
      <c r="R838" s="36">
        <v>29760</v>
      </c>
      <c r="S838" s="52">
        <f t="shared" si="97"/>
        <v>42</v>
      </c>
      <c r="T838" s="55">
        <v>6875.96</v>
      </c>
      <c r="U838" s="15" t="s">
        <v>867</v>
      </c>
      <c r="V838" s="72">
        <v>29760</v>
      </c>
      <c r="W838" s="15">
        <v>2</v>
      </c>
      <c r="X838" s="55">
        <v>6875.96</v>
      </c>
      <c r="Y838" s="15">
        <v>1</v>
      </c>
      <c r="Z838" s="15">
        <v>9</v>
      </c>
      <c r="AA838" s="15" t="s">
        <v>42</v>
      </c>
      <c r="AB838" s="39">
        <v>42</v>
      </c>
    </row>
    <row r="839" spans="1:28" x14ac:dyDescent="0.35">
      <c r="A839" t="s">
        <v>868</v>
      </c>
      <c r="B839">
        <v>2004</v>
      </c>
      <c r="C839" t="s">
        <v>30</v>
      </c>
      <c r="D839" s="43">
        <v>24</v>
      </c>
      <c r="E839">
        <v>0</v>
      </c>
      <c r="F839" s="38">
        <v>6876.53</v>
      </c>
      <c r="G839" t="s">
        <v>11</v>
      </c>
      <c r="H839" t="s">
        <v>16</v>
      </c>
      <c r="I839" t="s">
        <v>23</v>
      </c>
      <c r="J839" s="41">
        <v>2004</v>
      </c>
      <c r="K839" s="44" t="s">
        <v>30</v>
      </c>
      <c r="L839" s="15">
        <f t="shared" si="91"/>
        <v>1</v>
      </c>
      <c r="M839" s="15" t="str">
        <f t="shared" si="92"/>
        <v>tier - 2</v>
      </c>
      <c r="N839" s="15">
        <f t="shared" si="93"/>
        <v>2</v>
      </c>
      <c r="O839" s="9" t="str">
        <f t="shared" si="94"/>
        <v>tier - 1</v>
      </c>
      <c r="P839" s="9" t="str">
        <f t="shared" si="95"/>
        <v>R1012</v>
      </c>
      <c r="Q839" s="36" t="str">
        <f t="shared" si="96"/>
        <v>24-Dec-2004</v>
      </c>
      <c r="R839" s="36">
        <v>38345</v>
      </c>
      <c r="S839" s="52">
        <f t="shared" si="97"/>
        <v>18</v>
      </c>
      <c r="T839" s="55">
        <v>6876.53</v>
      </c>
      <c r="U839" s="15" t="s">
        <v>868</v>
      </c>
      <c r="V839" s="72">
        <v>38345</v>
      </c>
      <c r="W839" s="15">
        <v>0</v>
      </c>
      <c r="X839" s="55">
        <v>6876.53</v>
      </c>
      <c r="Y839" s="15">
        <v>1</v>
      </c>
      <c r="Z839" s="15">
        <v>2</v>
      </c>
      <c r="AA839" s="15" t="s">
        <v>23</v>
      </c>
      <c r="AB839" s="39">
        <v>18</v>
      </c>
    </row>
    <row r="840" spans="1:28" x14ac:dyDescent="0.35">
      <c r="A840" t="s">
        <v>869</v>
      </c>
      <c r="B840">
        <v>1985</v>
      </c>
      <c r="C840" t="s">
        <v>20</v>
      </c>
      <c r="D840" s="43">
        <v>10</v>
      </c>
      <c r="E840">
        <v>2</v>
      </c>
      <c r="F840" s="38">
        <v>6877.98</v>
      </c>
      <c r="G840" t="s">
        <v>11</v>
      </c>
      <c r="H840" t="s">
        <v>16</v>
      </c>
      <c r="I840" t="s">
        <v>247</v>
      </c>
      <c r="J840" s="41">
        <v>1985</v>
      </c>
      <c r="K840" s="44" t="s">
        <v>20</v>
      </c>
      <c r="L840" s="15">
        <f t="shared" si="91"/>
        <v>1</v>
      </c>
      <c r="M840" s="15" t="str">
        <f t="shared" si="92"/>
        <v>tier - 2</v>
      </c>
      <c r="N840" s="15">
        <f t="shared" si="93"/>
        <v>2</v>
      </c>
      <c r="O840" s="9" t="str">
        <f t="shared" si="94"/>
        <v>tier - 1</v>
      </c>
      <c r="P840" s="9" t="str">
        <f t="shared" si="95"/>
        <v>R1024</v>
      </c>
      <c r="Q840" s="36" t="str">
        <f t="shared" si="96"/>
        <v>10-Sep-1985</v>
      </c>
      <c r="R840" s="36">
        <v>31300</v>
      </c>
      <c r="S840" s="52">
        <f t="shared" si="97"/>
        <v>38</v>
      </c>
      <c r="T840" s="55">
        <v>6877.98</v>
      </c>
      <c r="U840" s="15" t="s">
        <v>869</v>
      </c>
      <c r="V840" s="72">
        <v>31300</v>
      </c>
      <c r="W840" s="15">
        <v>2</v>
      </c>
      <c r="X840" s="55">
        <v>6877.98</v>
      </c>
      <c r="Y840" s="15">
        <v>1</v>
      </c>
      <c r="Z840" s="15">
        <v>2</v>
      </c>
      <c r="AA840" s="15" t="s">
        <v>247</v>
      </c>
      <c r="AB840" s="39">
        <v>38</v>
      </c>
    </row>
    <row r="841" spans="1:28" x14ac:dyDescent="0.35">
      <c r="A841" t="s">
        <v>870</v>
      </c>
      <c r="B841">
        <v>1989</v>
      </c>
      <c r="C841" t="s">
        <v>30</v>
      </c>
      <c r="D841" s="43">
        <v>21</v>
      </c>
      <c r="E841">
        <v>3</v>
      </c>
      <c r="F841" s="38">
        <v>6895.19</v>
      </c>
      <c r="G841" t="s">
        <v>11</v>
      </c>
      <c r="H841" t="s">
        <v>12</v>
      </c>
      <c r="I841" t="s">
        <v>247</v>
      </c>
      <c r="J841" s="41">
        <v>1989</v>
      </c>
      <c r="K841" s="44" t="s">
        <v>30</v>
      </c>
      <c r="L841" s="15">
        <f t="shared" si="91"/>
        <v>1</v>
      </c>
      <c r="M841" s="15" t="str">
        <f t="shared" si="92"/>
        <v>tier - 2</v>
      </c>
      <c r="N841" s="15">
        <f t="shared" si="93"/>
        <v>1</v>
      </c>
      <c r="O841" s="9" t="str">
        <f t="shared" si="94"/>
        <v>tier - 3</v>
      </c>
      <c r="P841" s="9" t="str">
        <f t="shared" si="95"/>
        <v>R1024</v>
      </c>
      <c r="Q841" s="36" t="str">
        <f t="shared" si="96"/>
        <v>21-Dec-1989</v>
      </c>
      <c r="R841" s="36">
        <v>32863</v>
      </c>
      <c r="S841" s="52">
        <f t="shared" si="97"/>
        <v>33</v>
      </c>
      <c r="T841" s="55">
        <v>6895.19</v>
      </c>
      <c r="U841" s="15" t="s">
        <v>870</v>
      </c>
      <c r="V841" s="72">
        <v>32863</v>
      </c>
      <c r="W841" s="15">
        <v>3</v>
      </c>
      <c r="X841" s="55">
        <v>6895.19</v>
      </c>
      <c r="Y841" s="15">
        <v>1</v>
      </c>
      <c r="Z841" s="15">
        <v>1</v>
      </c>
      <c r="AA841" s="15" t="s">
        <v>247</v>
      </c>
      <c r="AB841" s="39">
        <v>33</v>
      </c>
    </row>
    <row r="842" spans="1:28" x14ac:dyDescent="0.35">
      <c r="A842" t="s">
        <v>871</v>
      </c>
      <c r="B842">
        <v>1984</v>
      </c>
      <c r="C842" t="s">
        <v>20</v>
      </c>
      <c r="D842" s="43">
        <v>5</v>
      </c>
      <c r="E842">
        <v>2</v>
      </c>
      <c r="F842" s="38">
        <v>6933.24</v>
      </c>
      <c r="G842" t="s">
        <v>11</v>
      </c>
      <c r="H842" t="s">
        <v>12</v>
      </c>
      <c r="I842" t="s">
        <v>23</v>
      </c>
      <c r="J842" s="41">
        <v>1984</v>
      </c>
      <c r="K842" s="44" t="s">
        <v>20</v>
      </c>
      <c r="L842" s="15">
        <f t="shared" si="91"/>
        <v>1</v>
      </c>
      <c r="M842" s="15" t="str">
        <f t="shared" si="92"/>
        <v>tier - 2</v>
      </c>
      <c r="N842" s="15">
        <f t="shared" si="93"/>
        <v>1</v>
      </c>
      <c r="O842" s="9" t="str">
        <f t="shared" si="94"/>
        <v>tier - 3</v>
      </c>
      <c r="P842" s="9" t="str">
        <f t="shared" si="95"/>
        <v>R1012</v>
      </c>
      <c r="Q842" s="36" t="str">
        <f t="shared" si="96"/>
        <v>5-Sep-1984</v>
      </c>
      <c r="R842" s="36">
        <v>30930</v>
      </c>
      <c r="S842" s="52">
        <f t="shared" si="97"/>
        <v>39</v>
      </c>
      <c r="T842" s="55">
        <v>6933.24</v>
      </c>
      <c r="U842" s="15" t="s">
        <v>871</v>
      </c>
      <c r="V842" s="72">
        <v>30930</v>
      </c>
      <c r="W842" s="15">
        <v>2</v>
      </c>
      <c r="X842" s="55">
        <v>6933.24</v>
      </c>
      <c r="Y842" s="15">
        <v>1</v>
      </c>
      <c r="Z842" s="15">
        <v>1</v>
      </c>
      <c r="AA842" s="15" t="s">
        <v>23</v>
      </c>
      <c r="AB842" s="39">
        <v>39</v>
      </c>
    </row>
    <row r="843" spans="1:28" x14ac:dyDescent="0.35">
      <c r="A843" t="s">
        <v>872</v>
      </c>
      <c r="B843">
        <v>1978</v>
      </c>
      <c r="C843" t="s">
        <v>15</v>
      </c>
      <c r="D843" s="43">
        <v>29</v>
      </c>
      <c r="E843">
        <v>2</v>
      </c>
      <c r="F843" s="38">
        <v>6938.11</v>
      </c>
      <c r="G843" t="s">
        <v>11</v>
      </c>
      <c r="H843" t="s">
        <v>11</v>
      </c>
      <c r="I843" t="s">
        <v>13</v>
      </c>
      <c r="J843" s="41">
        <v>1978</v>
      </c>
      <c r="K843" s="44" t="s">
        <v>15</v>
      </c>
      <c r="L843" s="15">
        <f t="shared" si="91"/>
        <v>1</v>
      </c>
      <c r="M843" s="15" t="str">
        <f t="shared" si="92"/>
        <v>tier - 2</v>
      </c>
      <c r="N843" s="15">
        <f t="shared" si="93"/>
        <v>9</v>
      </c>
      <c r="O843" s="9" t="str">
        <f t="shared" si="94"/>
        <v>tier - 2</v>
      </c>
      <c r="P843" s="9" t="str">
        <f t="shared" si="95"/>
        <v>R1013</v>
      </c>
      <c r="Q843" s="36" t="str">
        <f t="shared" si="96"/>
        <v>29-Nov-1978</v>
      </c>
      <c r="R843" s="36">
        <v>28823</v>
      </c>
      <c r="S843" s="52">
        <f t="shared" si="97"/>
        <v>45</v>
      </c>
      <c r="T843" s="55">
        <v>6938.11</v>
      </c>
      <c r="U843" s="15" t="s">
        <v>872</v>
      </c>
      <c r="V843" s="72">
        <v>28823</v>
      </c>
      <c r="W843" s="15">
        <v>2</v>
      </c>
      <c r="X843" s="55">
        <v>6938.11</v>
      </c>
      <c r="Y843" s="15">
        <v>1</v>
      </c>
      <c r="Z843" s="15">
        <v>9</v>
      </c>
      <c r="AA843" s="15" t="s">
        <v>13</v>
      </c>
      <c r="AB843" s="39">
        <v>45</v>
      </c>
    </row>
    <row r="844" spans="1:28" x14ac:dyDescent="0.35">
      <c r="A844" t="s">
        <v>873</v>
      </c>
      <c r="B844">
        <v>1980</v>
      </c>
      <c r="C844" t="s">
        <v>35</v>
      </c>
      <c r="D844" s="43">
        <v>30</v>
      </c>
      <c r="E844">
        <v>1</v>
      </c>
      <c r="F844" s="38">
        <v>6940.91</v>
      </c>
      <c r="G844" t="s">
        <v>11</v>
      </c>
      <c r="H844" t="s">
        <v>11</v>
      </c>
      <c r="I844" t="s">
        <v>23</v>
      </c>
      <c r="J844" s="41">
        <v>1980</v>
      </c>
      <c r="K844" s="44" t="s">
        <v>35</v>
      </c>
      <c r="L844" s="15">
        <f t="shared" si="91"/>
        <v>1</v>
      </c>
      <c r="M844" s="15" t="str">
        <f t="shared" si="92"/>
        <v>tier - 2</v>
      </c>
      <c r="N844" s="15">
        <f t="shared" si="93"/>
        <v>9</v>
      </c>
      <c r="O844" s="9" t="str">
        <f t="shared" si="94"/>
        <v>tier - 2</v>
      </c>
      <c r="P844" s="9" t="str">
        <f t="shared" si="95"/>
        <v>R1012</v>
      </c>
      <c r="Q844" s="36" t="str">
        <f t="shared" si="96"/>
        <v>30-Aug-1980</v>
      </c>
      <c r="R844" s="36">
        <v>29463</v>
      </c>
      <c r="S844" s="52">
        <f t="shared" si="97"/>
        <v>43</v>
      </c>
      <c r="T844" s="55">
        <v>6940.91</v>
      </c>
      <c r="U844" s="15" t="s">
        <v>873</v>
      </c>
      <c r="V844" s="72">
        <v>29463</v>
      </c>
      <c r="W844" s="15">
        <v>1</v>
      </c>
      <c r="X844" s="55">
        <v>6940.91</v>
      </c>
      <c r="Y844" s="15">
        <v>1</v>
      </c>
      <c r="Z844" s="15">
        <v>9</v>
      </c>
      <c r="AA844" s="15" t="s">
        <v>23</v>
      </c>
      <c r="AB844" s="39">
        <v>43</v>
      </c>
    </row>
    <row r="845" spans="1:28" x14ac:dyDescent="0.35">
      <c r="A845" t="s">
        <v>874</v>
      </c>
      <c r="B845">
        <v>1980</v>
      </c>
      <c r="C845" t="s">
        <v>37</v>
      </c>
      <c r="D845" s="43">
        <v>5</v>
      </c>
      <c r="E845">
        <v>2</v>
      </c>
      <c r="F845" s="38">
        <v>6940.94</v>
      </c>
      <c r="G845" t="s">
        <v>11</v>
      </c>
      <c r="H845" t="s">
        <v>12</v>
      </c>
      <c r="I845" t="s">
        <v>13</v>
      </c>
      <c r="J845" s="41">
        <v>1980</v>
      </c>
      <c r="K845" s="44" t="s">
        <v>37</v>
      </c>
      <c r="L845" s="15">
        <f t="shared" si="91"/>
        <v>1</v>
      </c>
      <c r="M845" s="15" t="str">
        <f t="shared" si="92"/>
        <v>tier - 2</v>
      </c>
      <c r="N845" s="15">
        <f t="shared" si="93"/>
        <v>1</v>
      </c>
      <c r="O845" s="9" t="str">
        <f t="shared" si="94"/>
        <v>tier - 3</v>
      </c>
      <c r="P845" s="9" t="str">
        <f t="shared" si="95"/>
        <v>R1013</v>
      </c>
      <c r="Q845" s="36" t="str">
        <f t="shared" si="96"/>
        <v>5-Oct-1980</v>
      </c>
      <c r="R845" s="36">
        <v>29499</v>
      </c>
      <c r="S845" s="52">
        <f t="shared" si="97"/>
        <v>43</v>
      </c>
      <c r="T845" s="55">
        <v>6940.94</v>
      </c>
      <c r="U845" s="15" t="s">
        <v>874</v>
      </c>
      <c r="V845" s="72">
        <v>29499</v>
      </c>
      <c r="W845" s="15">
        <v>2</v>
      </c>
      <c r="X845" s="55">
        <v>6940.94</v>
      </c>
      <c r="Y845" s="15">
        <v>1</v>
      </c>
      <c r="Z845" s="15">
        <v>1</v>
      </c>
      <c r="AA845" s="15" t="s">
        <v>13</v>
      </c>
      <c r="AB845" s="39">
        <v>43</v>
      </c>
    </row>
    <row r="846" spans="1:28" x14ac:dyDescent="0.35">
      <c r="A846" t="s">
        <v>875</v>
      </c>
      <c r="B846">
        <v>1978</v>
      </c>
      <c r="C846" t="s">
        <v>30</v>
      </c>
      <c r="D846" s="43">
        <v>15</v>
      </c>
      <c r="E846">
        <v>0</v>
      </c>
      <c r="F846" s="38">
        <v>6948.7</v>
      </c>
      <c r="G846" t="s">
        <v>16</v>
      </c>
      <c r="H846" t="s">
        <v>11</v>
      </c>
      <c r="I846" t="s">
        <v>23</v>
      </c>
      <c r="J846" s="41">
        <v>1978</v>
      </c>
      <c r="K846" s="44" t="s">
        <v>30</v>
      </c>
      <c r="L846" s="15">
        <f t="shared" si="91"/>
        <v>240</v>
      </c>
      <c r="M846" s="15" t="str">
        <f t="shared" si="92"/>
        <v>tier - 1</v>
      </c>
      <c r="N846" s="15">
        <f t="shared" si="93"/>
        <v>9</v>
      </c>
      <c r="O846" s="9" t="str">
        <f t="shared" si="94"/>
        <v>tier - 2</v>
      </c>
      <c r="P846" s="9" t="str">
        <f t="shared" si="95"/>
        <v>R1012</v>
      </c>
      <c r="Q846" s="36" t="str">
        <f t="shared" si="96"/>
        <v>15-Dec-1978</v>
      </c>
      <c r="R846" s="36">
        <v>28839</v>
      </c>
      <c r="S846" s="52">
        <f t="shared" si="97"/>
        <v>45</v>
      </c>
      <c r="T846" s="55">
        <v>6948.7</v>
      </c>
      <c r="U846" s="15" t="s">
        <v>875</v>
      </c>
      <c r="V846" s="72">
        <v>28839</v>
      </c>
      <c r="W846" s="15">
        <v>0</v>
      </c>
      <c r="X846" s="55">
        <v>6948.7</v>
      </c>
      <c r="Y846" s="15">
        <v>240</v>
      </c>
      <c r="Z846" s="15">
        <v>9</v>
      </c>
      <c r="AA846" s="15" t="s">
        <v>23</v>
      </c>
      <c r="AB846" s="39">
        <v>45</v>
      </c>
    </row>
    <row r="847" spans="1:28" x14ac:dyDescent="0.35">
      <c r="A847" t="s">
        <v>876</v>
      </c>
      <c r="B847">
        <v>1980</v>
      </c>
      <c r="C847" t="s">
        <v>35</v>
      </c>
      <c r="D847" s="43">
        <v>18</v>
      </c>
      <c r="E847">
        <v>2</v>
      </c>
      <c r="F847" s="38">
        <v>6951.12</v>
      </c>
      <c r="G847" t="s">
        <v>11</v>
      </c>
      <c r="H847" t="s">
        <v>11</v>
      </c>
      <c r="I847" t="s">
        <v>13</v>
      </c>
      <c r="J847" s="41">
        <v>1980</v>
      </c>
      <c r="K847" s="44" t="s">
        <v>35</v>
      </c>
      <c r="L847" s="15">
        <f t="shared" si="91"/>
        <v>1</v>
      </c>
      <c r="M847" s="15" t="str">
        <f t="shared" si="92"/>
        <v>tier - 2</v>
      </c>
      <c r="N847" s="15">
        <f t="shared" si="93"/>
        <v>9</v>
      </c>
      <c r="O847" s="9" t="str">
        <f t="shared" si="94"/>
        <v>tier - 2</v>
      </c>
      <c r="P847" s="9" t="str">
        <f t="shared" si="95"/>
        <v>R1013</v>
      </c>
      <c r="Q847" s="36" t="str">
        <f t="shared" si="96"/>
        <v>18-Aug-1980</v>
      </c>
      <c r="R847" s="36">
        <v>29451</v>
      </c>
      <c r="S847" s="52">
        <f t="shared" si="97"/>
        <v>43</v>
      </c>
      <c r="T847" s="55">
        <v>6951.12</v>
      </c>
      <c r="U847" s="15" t="s">
        <v>876</v>
      </c>
      <c r="V847" s="72">
        <v>29451</v>
      </c>
      <c r="W847" s="15">
        <v>2</v>
      </c>
      <c r="X847" s="55">
        <v>6951.12</v>
      </c>
      <c r="Y847" s="15">
        <v>1</v>
      </c>
      <c r="Z847" s="15">
        <v>9</v>
      </c>
      <c r="AA847" s="15" t="s">
        <v>13</v>
      </c>
      <c r="AB847" s="39">
        <v>43</v>
      </c>
    </row>
    <row r="848" spans="1:28" x14ac:dyDescent="0.35">
      <c r="A848" t="s">
        <v>877</v>
      </c>
      <c r="B848">
        <v>1975</v>
      </c>
      <c r="C848" t="s">
        <v>18</v>
      </c>
      <c r="D848" s="43">
        <v>3</v>
      </c>
      <c r="E848">
        <v>1</v>
      </c>
      <c r="F848" s="38">
        <v>6965.21</v>
      </c>
      <c r="G848" t="s">
        <v>11</v>
      </c>
      <c r="H848" t="s">
        <v>12</v>
      </c>
      <c r="I848" t="s">
        <v>13</v>
      </c>
      <c r="J848" s="41">
        <v>1975</v>
      </c>
      <c r="K848" s="44" t="s">
        <v>18</v>
      </c>
      <c r="L848" s="15">
        <f t="shared" si="91"/>
        <v>1</v>
      </c>
      <c r="M848" s="15" t="str">
        <f t="shared" si="92"/>
        <v>tier - 2</v>
      </c>
      <c r="N848" s="15">
        <f t="shared" si="93"/>
        <v>1</v>
      </c>
      <c r="O848" s="9" t="str">
        <f t="shared" si="94"/>
        <v>tier - 3</v>
      </c>
      <c r="P848" s="9" t="str">
        <f t="shared" si="95"/>
        <v>R1013</v>
      </c>
      <c r="Q848" s="36" t="str">
        <f t="shared" si="96"/>
        <v>3-Jun-1975</v>
      </c>
      <c r="R848" s="36">
        <v>27548</v>
      </c>
      <c r="S848" s="52">
        <f t="shared" si="97"/>
        <v>48</v>
      </c>
      <c r="T848" s="55">
        <v>6965.21</v>
      </c>
      <c r="U848" s="15" t="s">
        <v>877</v>
      </c>
      <c r="V848" s="72">
        <v>27548</v>
      </c>
      <c r="W848" s="15">
        <v>1</v>
      </c>
      <c r="X848" s="55">
        <v>6965.21</v>
      </c>
      <c r="Y848" s="15">
        <v>1</v>
      </c>
      <c r="Z848" s="15">
        <v>1</v>
      </c>
      <c r="AA848" s="15" t="s">
        <v>13</v>
      </c>
      <c r="AB848" s="39">
        <v>48</v>
      </c>
    </row>
    <row r="849" spans="1:28" x14ac:dyDescent="0.35">
      <c r="A849" t="s">
        <v>878</v>
      </c>
      <c r="B849">
        <v>1985</v>
      </c>
      <c r="C849" t="s">
        <v>30</v>
      </c>
      <c r="D849" s="43">
        <v>10</v>
      </c>
      <c r="E849">
        <v>3</v>
      </c>
      <c r="F849" s="38">
        <v>6985.51</v>
      </c>
      <c r="G849" t="s">
        <v>11</v>
      </c>
      <c r="H849" t="s">
        <v>11</v>
      </c>
      <c r="I849" t="s">
        <v>166</v>
      </c>
      <c r="J849" s="41">
        <v>1985</v>
      </c>
      <c r="K849" s="44" t="s">
        <v>30</v>
      </c>
      <c r="L849" s="15">
        <f t="shared" si="91"/>
        <v>1</v>
      </c>
      <c r="M849" s="15" t="str">
        <f t="shared" si="92"/>
        <v>tier - 2</v>
      </c>
      <c r="N849" s="15">
        <f t="shared" si="93"/>
        <v>9</v>
      </c>
      <c r="O849" s="9" t="str">
        <f t="shared" si="94"/>
        <v>tier - 2</v>
      </c>
      <c r="P849" s="9" t="str">
        <f t="shared" si="95"/>
        <v>R1019</v>
      </c>
      <c r="Q849" s="36" t="str">
        <f t="shared" si="96"/>
        <v>10-Dec-1985</v>
      </c>
      <c r="R849" s="36">
        <v>31391</v>
      </c>
      <c r="S849" s="52">
        <f t="shared" si="97"/>
        <v>38</v>
      </c>
      <c r="T849" s="55">
        <v>6985.51</v>
      </c>
      <c r="U849" s="15" t="s">
        <v>878</v>
      </c>
      <c r="V849" s="72">
        <v>31391</v>
      </c>
      <c r="W849" s="15">
        <v>3</v>
      </c>
      <c r="X849" s="55">
        <v>6985.51</v>
      </c>
      <c r="Y849" s="15">
        <v>1</v>
      </c>
      <c r="Z849" s="15">
        <v>9</v>
      </c>
      <c r="AA849" s="15" t="s">
        <v>166</v>
      </c>
      <c r="AB849" s="39">
        <v>38</v>
      </c>
    </row>
    <row r="850" spans="1:28" x14ac:dyDescent="0.35">
      <c r="A850" t="s">
        <v>879</v>
      </c>
      <c r="B850">
        <v>1982</v>
      </c>
      <c r="C850" t="s">
        <v>37</v>
      </c>
      <c r="D850" s="43">
        <v>18</v>
      </c>
      <c r="E850">
        <v>2</v>
      </c>
      <c r="F850" s="38">
        <v>6986.7</v>
      </c>
      <c r="G850" t="s">
        <v>12</v>
      </c>
      <c r="H850" t="s">
        <v>16</v>
      </c>
      <c r="I850" t="s">
        <v>23</v>
      </c>
      <c r="J850" s="41">
        <v>1982</v>
      </c>
      <c r="K850" s="44" t="s">
        <v>37</v>
      </c>
      <c r="L850" s="15">
        <f t="shared" si="91"/>
        <v>4</v>
      </c>
      <c r="M850" s="15" t="str">
        <f t="shared" si="92"/>
        <v>tier - 3</v>
      </c>
      <c r="N850" s="15">
        <f t="shared" si="93"/>
        <v>2</v>
      </c>
      <c r="O850" s="9" t="str">
        <f t="shared" si="94"/>
        <v>tier - 1</v>
      </c>
      <c r="P850" s="9" t="str">
        <f t="shared" si="95"/>
        <v>R1012</v>
      </c>
      <c r="Q850" s="36" t="str">
        <f t="shared" si="96"/>
        <v>18-Oct-1982</v>
      </c>
      <c r="R850" s="36">
        <v>30242</v>
      </c>
      <c r="S850" s="52">
        <f t="shared" si="97"/>
        <v>41</v>
      </c>
      <c r="T850" s="55">
        <v>6986.7</v>
      </c>
      <c r="U850" s="15" t="s">
        <v>879</v>
      </c>
      <c r="V850" s="72">
        <v>30242</v>
      </c>
      <c r="W850" s="15">
        <v>2</v>
      </c>
      <c r="X850" s="55">
        <v>6986.7</v>
      </c>
      <c r="Y850" s="15">
        <v>4</v>
      </c>
      <c r="Z850" s="15">
        <v>2</v>
      </c>
      <c r="AA850" s="15" t="s">
        <v>23</v>
      </c>
      <c r="AB850" s="39">
        <v>41</v>
      </c>
    </row>
    <row r="851" spans="1:28" x14ac:dyDescent="0.35">
      <c r="A851" t="s">
        <v>880</v>
      </c>
      <c r="B851">
        <v>1982</v>
      </c>
      <c r="C851" t="s">
        <v>20</v>
      </c>
      <c r="D851" s="43">
        <v>1</v>
      </c>
      <c r="E851">
        <v>3</v>
      </c>
      <c r="F851" s="38">
        <v>6989.95</v>
      </c>
      <c r="G851" t="s">
        <v>11</v>
      </c>
      <c r="H851" t="s">
        <v>16</v>
      </c>
      <c r="I851" t="s">
        <v>13</v>
      </c>
      <c r="J851" s="41">
        <v>1982</v>
      </c>
      <c r="K851" s="44" t="s">
        <v>20</v>
      </c>
      <c r="L851" s="15">
        <f t="shared" si="91"/>
        <v>1</v>
      </c>
      <c r="M851" s="15" t="str">
        <f t="shared" si="92"/>
        <v>tier - 2</v>
      </c>
      <c r="N851" s="15">
        <f t="shared" si="93"/>
        <v>2</v>
      </c>
      <c r="O851" s="9" t="str">
        <f t="shared" si="94"/>
        <v>tier - 1</v>
      </c>
      <c r="P851" s="9" t="str">
        <f t="shared" si="95"/>
        <v>R1013</v>
      </c>
      <c r="Q851" s="36" t="str">
        <f t="shared" si="96"/>
        <v>1-Sep-1982</v>
      </c>
      <c r="R851" s="36">
        <v>30195</v>
      </c>
      <c r="S851" s="52">
        <f t="shared" si="97"/>
        <v>41</v>
      </c>
      <c r="T851" s="55">
        <v>6989.95</v>
      </c>
      <c r="U851" s="15" t="s">
        <v>880</v>
      </c>
      <c r="V851" s="72">
        <v>30195</v>
      </c>
      <c r="W851" s="15">
        <v>3</v>
      </c>
      <c r="X851" s="55">
        <v>6989.95</v>
      </c>
      <c r="Y851" s="15">
        <v>1</v>
      </c>
      <c r="Z851" s="15">
        <v>2</v>
      </c>
      <c r="AA851" s="15" t="s">
        <v>13</v>
      </c>
      <c r="AB851" s="39">
        <v>41</v>
      </c>
    </row>
    <row r="852" spans="1:28" x14ac:dyDescent="0.35">
      <c r="A852" t="s">
        <v>881</v>
      </c>
      <c r="B852">
        <v>1969</v>
      </c>
      <c r="C852" t="s">
        <v>10</v>
      </c>
      <c r="D852" s="43">
        <v>6</v>
      </c>
      <c r="E852">
        <v>0</v>
      </c>
      <c r="F852" s="38">
        <v>7003.1</v>
      </c>
      <c r="G852" t="s">
        <v>11</v>
      </c>
      <c r="H852" t="s">
        <v>12</v>
      </c>
      <c r="I852" t="s">
        <v>13</v>
      </c>
      <c r="J852" s="41">
        <v>1969</v>
      </c>
      <c r="K852" s="44" t="s">
        <v>10</v>
      </c>
      <c r="L852" s="15">
        <f t="shared" si="91"/>
        <v>1</v>
      </c>
      <c r="M852" s="15" t="str">
        <f t="shared" si="92"/>
        <v>tier - 2</v>
      </c>
      <c r="N852" s="15">
        <f t="shared" si="93"/>
        <v>1</v>
      </c>
      <c r="O852" s="9" t="str">
        <f t="shared" si="94"/>
        <v>tier - 3</v>
      </c>
      <c r="P852" s="9" t="str">
        <f t="shared" si="95"/>
        <v>R1013</v>
      </c>
      <c r="Q852" s="36" t="str">
        <f t="shared" si="96"/>
        <v>6-Jul-1969</v>
      </c>
      <c r="R852" s="36">
        <v>25390</v>
      </c>
      <c r="S852" s="52">
        <f t="shared" si="97"/>
        <v>54</v>
      </c>
      <c r="T852" s="55">
        <v>7003.1</v>
      </c>
      <c r="U852" s="15" t="s">
        <v>881</v>
      </c>
      <c r="V852" s="72">
        <v>25390</v>
      </c>
      <c r="W852" s="15">
        <v>0</v>
      </c>
      <c r="X852" s="55">
        <v>7003.1</v>
      </c>
      <c r="Y852" s="15">
        <v>1</v>
      </c>
      <c r="Z852" s="15">
        <v>1</v>
      </c>
      <c r="AA852" s="15" t="s">
        <v>13</v>
      </c>
      <c r="AB852" s="39">
        <v>54</v>
      </c>
    </row>
    <row r="853" spans="1:28" x14ac:dyDescent="0.35">
      <c r="A853" t="s">
        <v>882</v>
      </c>
      <c r="B853">
        <v>1978</v>
      </c>
      <c r="C853" t="s">
        <v>18</v>
      </c>
      <c r="D853" s="43">
        <v>2</v>
      </c>
      <c r="E853">
        <v>2</v>
      </c>
      <c r="F853" s="38">
        <v>7033.08</v>
      </c>
      <c r="G853" t="s">
        <v>11</v>
      </c>
      <c r="H853" t="s">
        <v>11</v>
      </c>
      <c r="I853" t="s">
        <v>13</v>
      </c>
      <c r="J853" s="41">
        <v>1978</v>
      </c>
      <c r="K853" s="44" t="s">
        <v>18</v>
      </c>
      <c r="L853" s="15">
        <f t="shared" si="91"/>
        <v>1</v>
      </c>
      <c r="M853" s="15" t="str">
        <f t="shared" si="92"/>
        <v>tier - 2</v>
      </c>
      <c r="N853" s="15">
        <f t="shared" si="93"/>
        <v>9</v>
      </c>
      <c r="O853" s="9" t="str">
        <f t="shared" si="94"/>
        <v>tier - 2</v>
      </c>
      <c r="P853" s="9" t="str">
        <f t="shared" si="95"/>
        <v>R1013</v>
      </c>
      <c r="Q853" s="36" t="str">
        <f t="shared" si="96"/>
        <v>2-Jun-1978</v>
      </c>
      <c r="R853" s="36">
        <v>28643</v>
      </c>
      <c r="S853" s="52">
        <f t="shared" si="97"/>
        <v>45</v>
      </c>
      <c r="T853" s="55">
        <v>7033.08</v>
      </c>
      <c r="U853" s="15" t="s">
        <v>882</v>
      </c>
      <c r="V853" s="72">
        <v>28643</v>
      </c>
      <c r="W853" s="15">
        <v>2</v>
      </c>
      <c r="X853" s="55">
        <v>7033.08</v>
      </c>
      <c r="Y853" s="15">
        <v>1</v>
      </c>
      <c r="Z853" s="15">
        <v>9</v>
      </c>
      <c r="AA853" s="15" t="s">
        <v>13</v>
      </c>
      <c r="AB853" s="39">
        <v>45</v>
      </c>
    </row>
    <row r="854" spans="1:28" x14ac:dyDescent="0.35">
      <c r="A854" t="s">
        <v>883</v>
      </c>
      <c r="B854">
        <v>1995</v>
      </c>
      <c r="C854" t="s">
        <v>37</v>
      </c>
      <c r="D854" s="43">
        <v>29</v>
      </c>
      <c r="E854">
        <v>0</v>
      </c>
      <c r="F854" s="38">
        <v>7042.11</v>
      </c>
      <c r="G854" t="s">
        <v>11</v>
      </c>
      <c r="H854" t="s">
        <v>12</v>
      </c>
      <c r="I854" t="s">
        <v>23</v>
      </c>
      <c r="J854" s="41">
        <v>1995</v>
      </c>
      <c r="K854" s="44" t="s">
        <v>37</v>
      </c>
      <c r="L854" s="15">
        <f t="shared" si="91"/>
        <v>1</v>
      </c>
      <c r="M854" s="15" t="str">
        <f t="shared" si="92"/>
        <v>tier - 2</v>
      </c>
      <c r="N854" s="15">
        <f t="shared" si="93"/>
        <v>1</v>
      </c>
      <c r="O854" s="9" t="str">
        <f t="shared" si="94"/>
        <v>tier - 3</v>
      </c>
      <c r="P854" s="9" t="str">
        <f t="shared" si="95"/>
        <v>R1012</v>
      </c>
      <c r="Q854" s="36" t="str">
        <f t="shared" si="96"/>
        <v>29-Oct-1995</v>
      </c>
      <c r="R854" s="36">
        <v>35001</v>
      </c>
      <c r="S854" s="52">
        <f t="shared" si="97"/>
        <v>28</v>
      </c>
      <c r="T854" s="55">
        <v>7042.11</v>
      </c>
      <c r="U854" s="15" t="s">
        <v>883</v>
      </c>
      <c r="V854" s="72">
        <v>35001</v>
      </c>
      <c r="W854" s="15">
        <v>0</v>
      </c>
      <c r="X854" s="55">
        <v>7042.11</v>
      </c>
      <c r="Y854" s="15">
        <v>1</v>
      </c>
      <c r="Z854" s="15">
        <v>1</v>
      </c>
      <c r="AA854" s="15" t="s">
        <v>23</v>
      </c>
      <c r="AB854" s="39">
        <v>28</v>
      </c>
    </row>
    <row r="855" spans="1:28" x14ac:dyDescent="0.35">
      <c r="A855" t="s">
        <v>884</v>
      </c>
      <c r="B855">
        <v>1980</v>
      </c>
      <c r="C855" t="s">
        <v>10</v>
      </c>
      <c r="D855" s="43">
        <v>26</v>
      </c>
      <c r="E855">
        <v>1</v>
      </c>
      <c r="F855" s="38">
        <v>7045.5</v>
      </c>
      <c r="G855" t="s">
        <v>11</v>
      </c>
      <c r="H855" t="s">
        <v>16</v>
      </c>
      <c r="I855" t="s">
        <v>42</v>
      </c>
      <c r="J855" s="41">
        <v>1980</v>
      </c>
      <c r="K855" s="44" t="s">
        <v>10</v>
      </c>
      <c r="L855" s="15">
        <f t="shared" si="91"/>
        <v>1</v>
      </c>
      <c r="M855" s="15" t="str">
        <f t="shared" si="92"/>
        <v>tier - 2</v>
      </c>
      <c r="N855" s="15">
        <f t="shared" si="93"/>
        <v>2</v>
      </c>
      <c r="O855" s="9" t="str">
        <f t="shared" si="94"/>
        <v>tier - 1</v>
      </c>
      <c r="P855" s="9" t="str">
        <f t="shared" si="95"/>
        <v>R1011</v>
      </c>
      <c r="Q855" s="36" t="str">
        <f t="shared" si="96"/>
        <v>26-Jul-1980</v>
      </c>
      <c r="R855" s="36">
        <v>29428</v>
      </c>
      <c r="S855" s="52">
        <f t="shared" si="97"/>
        <v>43</v>
      </c>
      <c r="T855" s="55">
        <v>7045.5</v>
      </c>
      <c r="U855" s="15" t="s">
        <v>884</v>
      </c>
      <c r="V855" s="72">
        <v>29428</v>
      </c>
      <c r="W855" s="15">
        <v>1</v>
      </c>
      <c r="X855" s="55">
        <v>7045.5</v>
      </c>
      <c r="Y855" s="15">
        <v>1</v>
      </c>
      <c r="Z855" s="15">
        <v>2</v>
      </c>
      <c r="AA855" s="15" t="s">
        <v>42</v>
      </c>
      <c r="AB855" s="39">
        <v>43</v>
      </c>
    </row>
    <row r="856" spans="1:28" x14ac:dyDescent="0.35">
      <c r="A856" t="s">
        <v>885</v>
      </c>
      <c r="B856">
        <v>1980</v>
      </c>
      <c r="C856" t="s">
        <v>37</v>
      </c>
      <c r="D856" s="43">
        <v>22</v>
      </c>
      <c r="E856">
        <v>1</v>
      </c>
      <c r="F856" s="38">
        <v>7046.72</v>
      </c>
      <c r="G856" t="s">
        <v>11</v>
      </c>
      <c r="H856" t="s">
        <v>12</v>
      </c>
      <c r="I856" t="s">
        <v>13</v>
      </c>
      <c r="J856" s="41">
        <v>1980</v>
      </c>
      <c r="K856" s="44" t="s">
        <v>37</v>
      </c>
      <c r="L856" s="15">
        <f t="shared" si="91"/>
        <v>1</v>
      </c>
      <c r="M856" s="15" t="str">
        <f t="shared" si="92"/>
        <v>tier - 2</v>
      </c>
      <c r="N856" s="15">
        <f t="shared" si="93"/>
        <v>1</v>
      </c>
      <c r="O856" s="9" t="str">
        <f t="shared" si="94"/>
        <v>tier - 3</v>
      </c>
      <c r="P856" s="9" t="str">
        <f t="shared" si="95"/>
        <v>R1013</v>
      </c>
      <c r="Q856" s="36" t="str">
        <f t="shared" si="96"/>
        <v>22-Oct-1980</v>
      </c>
      <c r="R856" s="36">
        <v>29516</v>
      </c>
      <c r="S856" s="52">
        <f t="shared" si="97"/>
        <v>43</v>
      </c>
      <c r="T856" s="55">
        <v>7046.72</v>
      </c>
      <c r="U856" s="15" t="s">
        <v>885</v>
      </c>
      <c r="V856" s="72">
        <v>29516</v>
      </c>
      <c r="W856" s="15">
        <v>1</v>
      </c>
      <c r="X856" s="55">
        <v>7046.72</v>
      </c>
      <c r="Y856" s="15">
        <v>1</v>
      </c>
      <c r="Z856" s="15">
        <v>1</v>
      </c>
      <c r="AA856" s="15" t="s">
        <v>13</v>
      </c>
      <c r="AB856" s="39">
        <v>43</v>
      </c>
    </row>
    <row r="857" spans="1:28" x14ac:dyDescent="0.35">
      <c r="A857" t="s">
        <v>886</v>
      </c>
      <c r="B857">
        <v>1980</v>
      </c>
      <c r="C857" t="s">
        <v>10</v>
      </c>
      <c r="D857" s="43">
        <v>21</v>
      </c>
      <c r="E857">
        <v>0</v>
      </c>
      <c r="F857" s="38">
        <v>7050.02</v>
      </c>
      <c r="G857" t="s">
        <v>11</v>
      </c>
      <c r="H857" t="s">
        <v>16</v>
      </c>
      <c r="I857" t="s">
        <v>247</v>
      </c>
      <c r="J857" s="41">
        <v>1980</v>
      </c>
      <c r="K857" s="44" t="s">
        <v>10</v>
      </c>
      <c r="L857" s="15">
        <f t="shared" si="91"/>
        <v>1</v>
      </c>
      <c r="M857" s="15" t="str">
        <f t="shared" si="92"/>
        <v>tier - 2</v>
      </c>
      <c r="N857" s="15">
        <f t="shared" si="93"/>
        <v>2</v>
      </c>
      <c r="O857" s="9" t="str">
        <f t="shared" si="94"/>
        <v>tier - 1</v>
      </c>
      <c r="P857" s="9" t="str">
        <f t="shared" si="95"/>
        <v>R1024</v>
      </c>
      <c r="Q857" s="36" t="str">
        <f t="shared" si="96"/>
        <v>21-Jul-1980</v>
      </c>
      <c r="R857" s="36">
        <v>29423</v>
      </c>
      <c r="S857" s="52">
        <f t="shared" si="97"/>
        <v>43</v>
      </c>
      <c r="T857" s="55">
        <v>7050.02</v>
      </c>
      <c r="U857" s="15" t="s">
        <v>886</v>
      </c>
      <c r="V857" s="72">
        <v>29423</v>
      </c>
      <c r="W857" s="15">
        <v>0</v>
      </c>
      <c r="X857" s="55">
        <v>7050.02</v>
      </c>
      <c r="Y857" s="15">
        <v>1</v>
      </c>
      <c r="Z857" s="15">
        <v>2</v>
      </c>
      <c r="AA857" s="15" t="s">
        <v>247</v>
      </c>
      <c r="AB857" s="39">
        <v>43</v>
      </c>
    </row>
    <row r="858" spans="1:28" x14ac:dyDescent="0.35">
      <c r="A858" t="s">
        <v>887</v>
      </c>
      <c r="B858">
        <v>1980</v>
      </c>
      <c r="C858" t="s">
        <v>18</v>
      </c>
      <c r="D858" s="43">
        <v>28</v>
      </c>
      <c r="E858">
        <v>1</v>
      </c>
      <c r="F858" s="38">
        <v>7050.64</v>
      </c>
      <c r="G858" t="s">
        <v>11</v>
      </c>
      <c r="H858" t="s">
        <v>12</v>
      </c>
      <c r="I858" t="s">
        <v>42</v>
      </c>
      <c r="J858" s="41">
        <v>1980</v>
      </c>
      <c r="K858" s="44" t="s">
        <v>18</v>
      </c>
      <c r="L858" s="15">
        <f t="shared" si="91"/>
        <v>1</v>
      </c>
      <c r="M858" s="15" t="str">
        <f t="shared" si="92"/>
        <v>tier - 2</v>
      </c>
      <c r="N858" s="15">
        <f t="shared" si="93"/>
        <v>1</v>
      </c>
      <c r="O858" s="9" t="str">
        <f t="shared" si="94"/>
        <v>tier - 3</v>
      </c>
      <c r="P858" s="9" t="str">
        <f t="shared" si="95"/>
        <v>R1011</v>
      </c>
      <c r="Q858" s="36" t="str">
        <f t="shared" si="96"/>
        <v>28-Jun-1980</v>
      </c>
      <c r="R858" s="36">
        <v>29400</v>
      </c>
      <c r="S858" s="52">
        <f t="shared" si="97"/>
        <v>43</v>
      </c>
      <c r="T858" s="55">
        <v>7050.64</v>
      </c>
      <c r="U858" s="15" t="s">
        <v>887</v>
      </c>
      <c r="V858" s="72">
        <v>29400</v>
      </c>
      <c r="W858" s="15">
        <v>1</v>
      </c>
      <c r="X858" s="55">
        <v>7050.64</v>
      </c>
      <c r="Y858" s="15">
        <v>1</v>
      </c>
      <c r="Z858" s="15">
        <v>1</v>
      </c>
      <c r="AA858" s="15" t="s">
        <v>42</v>
      </c>
      <c r="AB858" s="39">
        <v>43</v>
      </c>
    </row>
    <row r="859" spans="1:28" x14ac:dyDescent="0.35">
      <c r="A859" t="s">
        <v>888</v>
      </c>
      <c r="B859">
        <v>1978</v>
      </c>
      <c r="C859" t="s">
        <v>18</v>
      </c>
      <c r="D859" s="43">
        <v>24</v>
      </c>
      <c r="E859">
        <v>2</v>
      </c>
      <c r="F859" s="38">
        <v>7054.41</v>
      </c>
      <c r="G859" t="s">
        <v>11</v>
      </c>
      <c r="H859" t="s">
        <v>11</v>
      </c>
      <c r="I859" t="s">
        <v>13</v>
      </c>
      <c r="J859" s="41">
        <v>1978</v>
      </c>
      <c r="K859" s="44" t="s">
        <v>18</v>
      </c>
      <c r="L859" s="15">
        <f t="shared" si="91"/>
        <v>1</v>
      </c>
      <c r="M859" s="15" t="str">
        <f t="shared" si="92"/>
        <v>tier - 2</v>
      </c>
      <c r="N859" s="15">
        <f t="shared" si="93"/>
        <v>9</v>
      </c>
      <c r="O859" s="9" t="str">
        <f t="shared" si="94"/>
        <v>tier - 2</v>
      </c>
      <c r="P859" s="9" t="str">
        <f t="shared" si="95"/>
        <v>R1013</v>
      </c>
      <c r="Q859" s="36" t="str">
        <f t="shared" si="96"/>
        <v>24-Jun-1978</v>
      </c>
      <c r="R859" s="36">
        <v>28665</v>
      </c>
      <c r="S859" s="52">
        <f t="shared" si="97"/>
        <v>45</v>
      </c>
      <c r="T859" s="55">
        <v>7054.41</v>
      </c>
      <c r="U859" s="15" t="s">
        <v>888</v>
      </c>
      <c r="V859" s="72">
        <v>28665</v>
      </c>
      <c r="W859" s="15">
        <v>2</v>
      </c>
      <c r="X859" s="55">
        <v>7054.41</v>
      </c>
      <c r="Y859" s="15">
        <v>1</v>
      </c>
      <c r="Z859" s="15">
        <v>9</v>
      </c>
      <c r="AA859" s="15" t="s">
        <v>13</v>
      </c>
      <c r="AB859" s="39">
        <v>45</v>
      </c>
    </row>
    <row r="860" spans="1:28" x14ac:dyDescent="0.35">
      <c r="A860" t="s">
        <v>889</v>
      </c>
      <c r="B860">
        <v>1982</v>
      </c>
      <c r="C860" t="s">
        <v>37</v>
      </c>
      <c r="D860" s="43">
        <v>6</v>
      </c>
      <c r="E860">
        <v>1</v>
      </c>
      <c r="F860" s="38">
        <v>7077.19</v>
      </c>
      <c r="G860" t="s">
        <v>11</v>
      </c>
      <c r="H860" t="s">
        <v>12</v>
      </c>
      <c r="I860" t="s">
        <v>247</v>
      </c>
      <c r="J860" s="41">
        <v>1982</v>
      </c>
      <c r="K860" s="44" t="s">
        <v>37</v>
      </c>
      <c r="L860" s="15">
        <f t="shared" si="91"/>
        <v>1</v>
      </c>
      <c r="M860" s="15" t="str">
        <f t="shared" si="92"/>
        <v>tier - 2</v>
      </c>
      <c r="N860" s="15">
        <f t="shared" si="93"/>
        <v>1</v>
      </c>
      <c r="O860" s="9" t="str">
        <f t="shared" si="94"/>
        <v>tier - 3</v>
      </c>
      <c r="P860" s="9" t="str">
        <f t="shared" si="95"/>
        <v>R1024</v>
      </c>
      <c r="Q860" s="36" t="str">
        <f t="shared" si="96"/>
        <v>6-Oct-1982</v>
      </c>
      <c r="R860" s="36">
        <v>30230</v>
      </c>
      <c r="S860" s="52">
        <f t="shared" si="97"/>
        <v>41</v>
      </c>
      <c r="T860" s="55">
        <v>7077.19</v>
      </c>
      <c r="U860" s="15" t="s">
        <v>889</v>
      </c>
      <c r="V860" s="72">
        <v>30230</v>
      </c>
      <c r="W860" s="15">
        <v>1</v>
      </c>
      <c r="X860" s="55">
        <v>7077.19</v>
      </c>
      <c r="Y860" s="15">
        <v>1</v>
      </c>
      <c r="Z860" s="15">
        <v>1</v>
      </c>
      <c r="AA860" s="15" t="s">
        <v>247</v>
      </c>
      <c r="AB860" s="39">
        <v>41</v>
      </c>
    </row>
    <row r="861" spans="1:28" x14ac:dyDescent="0.35">
      <c r="A861" t="s">
        <v>890</v>
      </c>
      <c r="B861">
        <v>1992</v>
      </c>
      <c r="C861" t="s">
        <v>18</v>
      </c>
      <c r="D861" s="43">
        <v>18</v>
      </c>
      <c r="E861">
        <v>0</v>
      </c>
      <c r="F861" s="38">
        <v>7096.98</v>
      </c>
      <c r="G861" t="s">
        <v>11</v>
      </c>
      <c r="H861" t="s">
        <v>11</v>
      </c>
      <c r="I861" t="s">
        <v>23</v>
      </c>
      <c r="J861" s="41">
        <v>1992</v>
      </c>
      <c r="K861" s="44" t="s">
        <v>18</v>
      </c>
      <c r="L861" s="15">
        <f t="shared" si="91"/>
        <v>1</v>
      </c>
      <c r="M861" s="15" t="str">
        <f t="shared" si="92"/>
        <v>tier - 2</v>
      </c>
      <c r="N861" s="15">
        <f t="shared" si="93"/>
        <v>9</v>
      </c>
      <c r="O861" s="9" t="str">
        <f t="shared" si="94"/>
        <v>tier - 2</v>
      </c>
      <c r="P861" s="9" t="str">
        <f t="shared" si="95"/>
        <v>R1012</v>
      </c>
      <c r="Q861" s="36" t="str">
        <f t="shared" si="96"/>
        <v>18-Jun-1992</v>
      </c>
      <c r="R861" s="36">
        <v>33773</v>
      </c>
      <c r="S861" s="52">
        <f t="shared" si="97"/>
        <v>31</v>
      </c>
      <c r="T861" s="55">
        <v>7096.98</v>
      </c>
      <c r="U861" s="15" t="s">
        <v>890</v>
      </c>
      <c r="V861" s="72">
        <v>33773</v>
      </c>
      <c r="W861" s="15">
        <v>0</v>
      </c>
      <c r="X861" s="55">
        <v>7096.98</v>
      </c>
      <c r="Y861" s="15">
        <v>1</v>
      </c>
      <c r="Z861" s="15">
        <v>9</v>
      </c>
      <c r="AA861" s="15" t="s">
        <v>23</v>
      </c>
      <c r="AB861" s="39">
        <v>31</v>
      </c>
    </row>
    <row r="862" spans="1:28" x14ac:dyDescent="0.35">
      <c r="A862" t="s">
        <v>891</v>
      </c>
      <c r="B862">
        <v>1987</v>
      </c>
      <c r="C862" t="s">
        <v>35</v>
      </c>
      <c r="D862" s="43">
        <v>11</v>
      </c>
      <c r="E862">
        <v>3</v>
      </c>
      <c r="F862" s="38">
        <v>7106.81</v>
      </c>
      <c r="G862" t="s">
        <v>11</v>
      </c>
      <c r="H862" t="s">
        <v>16</v>
      </c>
      <c r="I862" t="s">
        <v>23</v>
      </c>
      <c r="J862" s="41">
        <v>1987</v>
      </c>
      <c r="K862" s="44" t="s">
        <v>35</v>
      </c>
      <c r="L862" s="15">
        <f t="shared" si="91"/>
        <v>1</v>
      </c>
      <c r="M862" s="15" t="str">
        <f t="shared" si="92"/>
        <v>tier - 2</v>
      </c>
      <c r="N862" s="15">
        <f t="shared" si="93"/>
        <v>2</v>
      </c>
      <c r="O862" s="9" t="str">
        <f t="shared" si="94"/>
        <v>tier - 1</v>
      </c>
      <c r="P862" s="9" t="str">
        <f t="shared" si="95"/>
        <v>R1012</v>
      </c>
      <c r="Q862" s="36" t="str">
        <f t="shared" si="96"/>
        <v>11-Aug-1987</v>
      </c>
      <c r="R862" s="36">
        <v>32000</v>
      </c>
      <c r="S862" s="52">
        <f t="shared" si="97"/>
        <v>36</v>
      </c>
      <c r="T862" s="55">
        <v>7106.81</v>
      </c>
      <c r="U862" s="15" t="s">
        <v>891</v>
      </c>
      <c r="V862" s="72">
        <v>32000</v>
      </c>
      <c r="W862" s="15">
        <v>3</v>
      </c>
      <c r="X862" s="55">
        <v>7106.81</v>
      </c>
      <c r="Y862" s="15">
        <v>1</v>
      </c>
      <c r="Z862" s="15">
        <v>2</v>
      </c>
      <c r="AA862" s="15" t="s">
        <v>23</v>
      </c>
      <c r="AB862" s="39">
        <v>36</v>
      </c>
    </row>
    <row r="863" spans="1:28" x14ac:dyDescent="0.35">
      <c r="A863" t="s">
        <v>892</v>
      </c>
      <c r="B863">
        <v>1968</v>
      </c>
      <c r="C863" t="s">
        <v>18</v>
      </c>
      <c r="D863" s="43">
        <v>29</v>
      </c>
      <c r="E863">
        <v>0</v>
      </c>
      <c r="F863" s="38">
        <v>7125.25</v>
      </c>
      <c r="G863" t="s">
        <v>12</v>
      </c>
      <c r="H863" t="s">
        <v>11</v>
      </c>
      <c r="I863" t="s">
        <v>13</v>
      </c>
      <c r="J863" s="41">
        <v>1968</v>
      </c>
      <c r="K863" s="44" t="s">
        <v>18</v>
      </c>
      <c r="L863" s="15">
        <f t="shared" si="91"/>
        <v>4</v>
      </c>
      <c r="M863" s="15" t="str">
        <f t="shared" si="92"/>
        <v>tier - 3</v>
      </c>
      <c r="N863" s="15">
        <f t="shared" si="93"/>
        <v>9</v>
      </c>
      <c r="O863" s="9" t="str">
        <f t="shared" si="94"/>
        <v>tier - 2</v>
      </c>
      <c r="P863" s="9" t="str">
        <f t="shared" si="95"/>
        <v>R1013</v>
      </c>
      <c r="Q863" s="36" t="str">
        <f t="shared" si="96"/>
        <v>29-Jun-1968</v>
      </c>
      <c r="R863" s="36">
        <v>25018</v>
      </c>
      <c r="S863" s="52">
        <f t="shared" si="97"/>
        <v>55</v>
      </c>
      <c r="T863" s="55">
        <v>7125.25</v>
      </c>
      <c r="U863" s="15" t="s">
        <v>892</v>
      </c>
      <c r="V863" s="72">
        <v>25018</v>
      </c>
      <c r="W863" s="15">
        <v>0</v>
      </c>
      <c r="X863" s="55">
        <v>7125.25</v>
      </c>
      <c r="Y863" s="15">
        <v>4</v>
      </c>
      <c r="Z863" s="15">
        <v>9</v>
      </c>
      <c r="AA863" s="15" t="s">
        <v>13</v>
      </c>
      <c r="AB863" s="39">
        <v>55</v>
      </c>
    </row>
    <row r="864" spans="1:28" x14ac:dyDescent="0.35">
      <c r="A864" t="s">
        <v>893</v>
      </c>
      <c r="B864">
        <v>1993</v>
      </c>
      <c r="C864" t="s">
        <v>35</v>
      </c>
      <c r="D864" s="43">
        <v>1</v>
      </c>
      <c r="E864">
        <v>0</v>
      </c>
      <c r="F864" s="38">
        <v>7128.64</v>
      </c>
      <c r="G864" t="s">
        <v>11</v>
      </c>
      <c r="H864" t="s">
        <v>11</v>
      </c>
      <c r="I864" t="s">
        <v>300</v>
      </c>
      <c r="J864" s="41">
        <v>1993</v>
      </c>
      <c r="K864" s="44" t="s">
        <v>35</v>
      </c>
      <c r="L864" s="15">
        <f t="shared" si="91"/>
        <v>1</v>
      </c>
      <c r="M864" s="15" t="str">
        <f t="shared" si="92"/>
        <v>tier - 2</v>
      </c>
      <c r="N864" s="15">
        <f t="shared" si="93"/>
        <v>9</v>
      </c>
      <c r="O864" s="9" t="str">
        <f t="shared" si="94"/>
        <v>tier - 2</v>
      </c>
      <c r="P864" s="9" t="str">
        <f t="shared" si="95"/>
        <v>R1021</v>
      </c>
      <c r="Q864" s="36" t="str">
        <f t="shared" si="96"/>
        <v>1-Aug-1993</v>
      </c>
      <c r="R864" s="36">
        <v>34182</v>
      </c>
      <c r="S864" s="52">
        <f t="shared" si="97"/>
        <v>30</v>
      </c>
      <c r="T864" s="55">
        <v>7128.64</v>
      </c>
      <c r="U864" s="15" t="s">
        <v>893</v>
      </c>
      <c r="V864" s="72">
        <v>34182</v>
      </c>
      <c r="W864" s="15">
        <v>0</v>
      </c>
      <c r="X864" s="55">
        <v>7128.64</v>
      </c>
      <c r="Y864" s="15">
        <v>1</v>
      </c>
      <c r="Z864" s="15">
        <v>9</v>
      </c>
      <c r="AA864" s="15" t="s">
        <v>300</v>
      </c>
      <c r="AB864" s="39">
        <v>30</v>
      </c>
    </row>
    <row r="865" spans="1:28" x14ac:dyDescent="0.35">
      <c r="A865" t="s">
        <v>894</v>
      </c>
      <c r="B865">
        <v>1984</v>
      </c>
      <c r="C865" t="s">
        <v>10</v>
      </c>
      <c r="D865" s="43">
        <v>7</v>
      </c>
      <c r="E865">
        <v>2</v>
      </c>
      <c r="F865" s="38">
        <v>7133.9</v>
      </c>
      <c r="G865" t="s">
        <v>11</v>
      </c>
      <c r="H865" t="s">
        <v>16</v>
      </c>
      <c r="I865" t="s">
        <v>247</v>
      </c>
      <c r="J865" s="41">
        <v>1984</v>
      </c>
      <c r="K865" s="44" t="s">
        <v>10</v>
      </c>
      <c r="L865" s="15">
        <f t="shared" si="91"/>
        <v>1</v>
      </c>
      <c r="M865" s="15" t="str">
        <f t="shared" si="92"/>
        <v>tier - 2</v>
      </c>
      <c r="N865" s="15">
        <f t="shared" si="93"/>
        <v>2</v>
      </c>
      <c r="O865" s="9" t="str">
        <f t="shared" si="94"/>
        <v>tier - 1</v>
      </c>
      <c r="P865" s="9" t="str">
        <f t="shared" si="95"/>
        <v>R1024</v>
      </c>
      <c r="Q865" s="36" t="str">
        <f t="shared" si="96"/>
        <v>7-Jul-1984</v>
      </c>
      <c r="R865" s="36">
        <v>30870</v>
      </c>
      <c r="S865" s="52">
        <f t="shared" si="97"/>
        <v>39</v>
      </c>
      <c r="T865" s="55">
        <v>7133.9</v>
      </c>
      <c r="U865" s="15" t="s">
        <v>894</v>
      </c>
      <c r="V865" s="72">
        <v>30870</v>
      </c>
      <c r="W865" s="15">
        <v>2</v>
      </c>
      <c r="X865" s="55">
        <v>7133.9</v>
      </c>
      <c r="Y865" s="15">
        <v>1</v>
      </c>
      <c r="Z865" s="15">
        <v>2</v>
      </c>
      <c r="AA865" s="15" t="s">
        <v>247</v>
      </c>
      <c r="AB865" s="39">
        <v>39</v>
      </c>
    </row>
    <row r="866" spans="1:28" x14ac:dyDescent="0.35">
      <c r="A866" t="s">
        <v>895</v>
      </c>
      <c r="B866">
        <v>1999</v>
      </c>
      <c r="C866" t="s">
        <v>35</v>
      </c>
      <c r="D866" s="43">
        <v>8</v>
      </c>
      <c r="E866">
        <v>0</v>
      </c>
      <c r="F866" s="38">
        <v>7144.4</v>
      </c>
      <c r="G866" t="s">
        <v>11</v>
      </c>
      <c r="H866" t="s">
        <v>16</v>
      </c>
      <c r="I866" t="s">
        <v>632</v>
      </c>
      <c r="J866" s="41">
        <v>1999</v>
      </c>
      <c r="K866" s="44" t="s">
        <v>35</v>
      </c>
      <c r="L866" s="15">
        <f t="shared" si="91"/>
        <v>1</v>
      </c>
      <c r="M866" s="15" t="str">
        <f t="shared" si="92"/>
        <v>tier - 2</v>
      </c>
      <c r="N866" s="15">
        <f t="shared" si="93"/>
        <v>2</v>
      </c>
      <c r="O866" s="9" t="str">
        <f t="shared" si="94"/>
        <v>tier - 1</v>
      </c>
      <c r="P866" s="9" t="str">
        <f t="shared" si="95"/>
        <v>R1022</v>
      </c>
      <c r="Q866" s="36" t="str">
        <f t="shared" si="96"/>
        <v>8-Aug-1999</v>
      </c>
      <c r="R866" s="36">
        <v>36380</v>
      </c>
      <c r="S866" s="52">
        <f t="shared" si="97"/>
        <v>24</v>
      </c>
      <c r="T866" s="55">
        <v>7144.4</v>
      </c>
      <c r="U866" s="15" t="s">
        <v>895</v>
      </c>
      <c r="V866" s="72">
        <v>36380</v>
      </c>
      <c r="W866" s="15">
        <v>0</v>
      </c>
      <c r="X866" s="55">
        <v>7144.4</v>
      </c>
      <c r="Y866" s="15">
        <v>1</v>
      </c>
      <c r="Z866" s="15">
        <v>2</v>
      </c>
      <c r="AA866" s="15" t="s">
        <v>632</v>
      </c>
      <c r="AB866" s="39">
        <v>24</v>
      </c>
    </row>
    <row r="867" spans="1:28" x14ac:dyDescent="0.35">
      <c r="A867" t="s">
        <v>896</v>
      </c>
      <c r="B867">
        <v>1984</v>
      </c>
      <c r="C867" t="s">
        <v>15</v>
      </c>
      <c r="D867" s="43">
        <v>21</v>
      </c>
      <c r="E867">
        <v>2</v>
      </c>
      <c r="F867" s="38">
        <v>7144.86</v>
      </c>
      <c r="G867" t="s">
        <v>11</v>
      </c>
      <c r="H867" t="s">
        <v>11</v>
      </c>
      <c r="I867" t="s">
        <v>247</v>
      </c>
      <c r="J867" s="41">
        <v>1984</v>
      </c>
      <c r="K867" s="44" t="s">
        <v>15</v>
      </c>
      <c r="L867" s="15">
        <f t="shared" si="91"/>
        <v>1</v>
      </c>
      <c r="M867" s="15" t="str">
        <f t="shared" si="92"/>
        <v>tier - 2</v>
      </c>
      <c r="N867" s="15">
        <f t="shared" si="93"/>
        <v>9</v>
      </c>
      <c r="O867" s="9" t="str">
        <f t="shared" si="94"/>
        <v>tier - 2</v>
      </c>
      <c r="P867" s="9" t="str">
        <f t="shared" si="95"/>
        <v>R1024</v>
      </c>
      <c r="Q867" s="36" t="str">
        <f t="shared" si="96"/>
        <v>21-Nov-1984</v>
      </c>
      <c r="R867" s="36">
        <v>31007</v>
      </c>
      <c r="S867" s="52">
        <f t="shared" si="97"/>
        <v>39</v>
      </c>
      <c r="T867" s="55">
        <v>7144.86</v>
      </c>
      <c r="U867" s="15" t="s">
        <v>896</v>
      </c>
      <c r="V867" s="72">
        <v>31007</v>
      </c>
      <c r="W867" s="15">
        <v>2</v>
      </c>
      <c r="X867" s="55">
        <v>7144.86</v>
      </c>
      <c r="Y867" s="15">
        <v>1</v>
      </c>
      <c r="Z867" s="15">
        <v>9</v>
      </c>
      <c r="AA867" s="15" t="s">
        <v>247</v>
      </c>
      <c r="AB867" s="39">
        <v>39</v>
      </c>
    </row>
    <row r="868" spans="1:28" x14ac:dyDescent="0.35">
      <c r="A868" t="s">
        <v>897</v>
      </c>
      <c r="B868">
        <v>1976</v>
      </c>
      <c r="C868" t="s">
        <v>18</v>
      </c>
      <c r="D868" s="43">
        <v>24</v>
      </c>
      <c r="E868">
        <v>0</v>
      </c>
      <c r="F868" s="38">
        <v>7147.11</v>
      </c>
      <c r="G868" t="s">
        <v>12</v>
      </c>
      <c r="H868" t="s">
        <v>11</v>
      </c>
      <c r="I868" t="s">
        <v>42</v>
      </c>
      <c r="J868" s="41">
        <v>1976</v>
      </c>
      <c r="K868" s="44" t="s">
        <v>18</v>
      </c>
      <c r="L868" s="15">
        <f t="shared" si="91"/>
        <v>4</v>
      </c>
      <c r="M868" s="15" t="str">
        <f t="shared" si="92"/>
        <v>tier - 3</v>
      </c>
      <c r="N868" s="15">
        <f t="shared" si="93"/>
        <v>9</v>
      </c>
      <c r="O868" s="9" t="str">
        <f t="shared" si="94"/>
        <v>tier - 2</v>
      </c>
      <c r="P868" s="9" t="str">
        <f t="shared" si="95"/>
        <v>R1011</v>
      </c>
      <c r="Q868" s="36" t="str">
        <f t="shared" si="96"/>
        <v>24-Jun-1976</v>
      </c>
      <c r="R868" s="36">
        <v>27935</v>
      </c>
      <c r="S868" s="52">
        <f t="shared" si="97"/>
        <v>47</v>
      </c>
      <c r="T868" s="55">
        <v>7147.11</v>
      </c>
      <c r="U868" s="15" t="s">
        <v>897</v>
      </c>
      <c r="V868" s="72">
        <v>27935</v>
      </c>
      <c r="W868" s="15">
        <v>0</v>
      </c>
      <c r="X868" s="55">
        <v>7147.11</v>
      </c>
      <c r="Y868" s="15">
        <v>4</v>
      </c>
      <c r="Z868" s="15">
        <v>9</v>
      </c>
      <c r="AA868" s="15" t="s">
        <v>42</v>
      </c>
      <c r="AB868" s="39">
        <v>47</v>
      </c>
    </row>
    <row r="869" spans="1:28" x14ac:dyDescent="0.35">
      <c r="A869" t="s">
        <v>898</v>
      </c>
      <c r="B869">
        <v>1978</v>
      </c>
      <c r="C869" t="s">
        <v>10</v>
      </c>
      <c r="D869" s="43">
        <v>30</v>
      </c>
      <c r="E869">
        <v>1</v>
      </c>
      <c r="F869" s="38">
        <v>7147.47</v>
      </c>
      <c r="G869" t="s">
        <v>11</v>
      </c>
      <c r="H869" t="s">
        <v>12</v>
      </c>
      <c r="I869" t="s">
        <v>13</v>
      </c>
      <c r="J869" s="41">
        <v>1978</v>
      </c>
      <c r="K869" s="44" t="s">
        <v>10</v>
      </c>
      <c r="L869" s="15">
        <f t="shared" si="91"/>
        <v>1</v>
      </c>
      <c r="M869" s="15" t="str">
        <f t="shared" si="92"/>
        <v>tier - 2</v>
      </c>
      <c r="N869" s="15">
        <f t="shared" si="93"/>
        <v>1</v>
      </c>
      <c r="O869" s="9" t="str">
        <f t="shared" si="94"/>
        <v>tier - 3</v>
      </c>
      <c r="P869" s="9" t="str">
        <f t="shared" si="95"/>
        <v>R1013</v>
      </c>
      <c r="Q869" s="36" t="str">
        <f t="shared" si="96"/>
        <v>30-Jul-1978</v>
      </c>
      <c r="R869" s="36">
        <v>28701</v>
      </c>
      <c r="S869" s="52">
        <f t="shared" si="97"/>
        <v>45</v>
      </c>
      <c r="T869" s="55">
        <v>7147.47</v>
      </c>
      <c r="U869" s="15" t="s">
        <v>898</v>
      </c>
      <c r="V869" s="72">
        <v>28701</v>
      </c>
      <c r="W869" s="15">
        <v>1</v>
      </c>
      <c r="X869" s="55">
        <v>7147.47</v>
      </c>
      <c r="Y869" s="15">
        <v>1</v>
      </c>
      <c r="Z869" s="15">
        <v>1</v>
      </c>
      <c r="AA869" s="15" t="s">
        <v>13</v>
      </c>
      <c r="AB869" s="39">
        <v>45</v>
      </c>
    </row>
    <row r="870" spans="1:28" x14ac:dyDescent="0.35">
      <c r="A870" t="s">
        <v>899</v>
      </c>
      <c r="B870">
        <v>1984</v>
      </c>
      <c r="C870" t="s">
        <v>18</v>
      </c>
      <c r="D870" s="43">
        <v>29</v>
      </c>
      <c r="E870">
        <v>3</v>
      </c>
      <c r="F870" s="38">
        <v>7151.09</v>
      </c>
      <c r="G870" t="s">
        <v>11</v>
      </c>
      <c r="H870" t="s">
        <v>11</v>
      </c>
      <c r="I870" t="s">
        <v>42</v>
      </c>
      <c r="J870" s="41">
        <v>1984</v>
      </c>
      <c r="K870" s="44" t="s">
        <v>18</v>
      </c>
      <c r="L870" s="15">
        <f t="shared" si="91"/>
        <v>1</v>
      </c>
      <c r="M870" s="15" t="str">
        <f t="shared" si="92"/>
        <v>tier - 2</v>
      </c>
      <c r="N870" s="15">
        <f t="shared" si="93"/>
        <v>9</v>
      </c>
      <c r="O870" s="9" t="str">
        <f t="shared" si="94"/>
        <v>tier - 2</v>
      </c>
      <c r="P870" s="9" t="str">
        <f t="shared" si="95"/>
        <v>R1011</v>
      </c>
      <c r="Q870" s="36" t="str">
        <f t="shared" si="96"/>
        <v>29-Jun-1984</v>
      </c>
      <c r="R870" s="36">
        <v>30862</v>
      </c>
      <c r="S870" s="52">
        <f t="shared" si="97"/>
        <v>39</v>
      </c>
      <c r="T870" s="55">
        <v>7151.09</v>
      </c>
      <c r="U870" s="15" t="s">
        <v>899</v>
      </c>
      <c r="V870" s="72">
        <v>30862</v>
      </c>
      <c r="W870" s="15">
        <v>3</v>
      </c>
      <c r="X870" s="55">
        <v>7151.09</v>
      </c>
      <c r="Y870" s="15">
        <v>1</v>
      </c>
      <c r="Z870" s="15">
        <v>9</v>
      </c>
      <c r="AA870" s="15" t="s">
        <v>42</v>
      </c>
      <c r="AB870" s="39">
        <v>39</v>
      </c>
    </row>
    <row r="871" spans="1:28" x14ac:dyDescent="0.35">
      <c r="A871" t="s">
        <v>900</v>
      </c>
      <c r="B871">
        <v>1978</v>
      </c>
      <c r="C871" t="s">
        <v>20</v>
      </c>
      <c r="D871" s="43">
        <v>6</v>
      </c>
      <c r="E871">
        <v>1</v>
      </c>
      <c r="F871" s="38">
        <v>7152.67</v>
      </c>
      <c r="G871" t="s">
        <v>12</v>
      </c>
      <c r="H871" t="s">
        <v>11</v>
      </c>
      <c r="I871" t="s">
        <v>13</v>
      </c>
      <c r="J871" s="41">
        <v>1978</v>
      </c>
      <c r="K871" s="44" t="s">
        <v>20</v>
      </c>
      <c r="L871" s="15">
        <f t="shared" si="91"/>
        <v>4</v>
      </c>
      <c r="M871" s="15" t="str">
        <f t="shared" si="92"/>
        <v>tier - 3</v>
      </c>
      <c r="N871" s="15">
        <f t="shared" si="93"/>
        <v>9</v>
      </c>
      <c r="O871" s="9" t="str">
        <f t="shared" si="94"/>
        <v>tier - 2</v>
      </c>
      <c r="P871" s="9" t="str">
        <f t="shared" si="95"/>
        <v>R1013</v>
      </c>
      <c r="Q871" s="36" t="str">
        <f t="shared" si="96"/>
        <v>6-Sep-1978</v>
      </c>
      <c r="R871" s="36">
        <v>28739</v>
      </c>
      <c r="S871" s="52">
        <f t="shared" si="97"/>
        <v>45</v>
      </c>
      <c r="T871" s="55">
        <v>7152.67</v>
      </c>
      <c r="U871" s="15" t="s">
        <v>900</v>
      </c>
      <c r="V871" s="72">
        <v>28739</v>
      </c>
      <c r="W871" s="15">
        <v>1</v>
      </c>
      <c r="X871" s="55">
        <v>7152.67</v>
      </c>
      <c r="Y871" s="15">
        <v>4</v>
      </c>
      <c r="Z871" s="15">
        <v>9</v>
      </c>
      <c r="AA871" s="15" t="s">
        <v>13</v>
      </c>
      <c r="AB871" s="39">
        <v>45</v>
      </c>
    </row>
    <row r="872" spans="1:28" x14ac:dyDescent="0.35">
      <c r="A872" t="s">
        <v>901</v>
      </c>
      <c r="B872">
        <v>1981</v>
      </c>
      <c r="C872" t="s">
        <v>10</v>
      </c>
      <c r="D872" s="43">
        <v>17</v>
      </c>
      <c r="E872">
        <v>1</v>
      </c>
      <c r="F872" s="38">
        <v>7153.55</v>
      </c>
      <c r="G872" t="s">
        <v>11</v>
      </c>
      <c r="H872" t="s">
        <v>16</v>
      </c>
      <c r="I872" t="s">
        <v>23</v>
      </c>
      <c r="J872" s="41">
        <v>1981</v>
      </c>
      <c r="K872" s="44" t="s">
        <v>10</v>
      </c>
      <c r="L872" s="15">
        <f t="shared" si="91"/>
        <v>1</v>
      </c>
      <c r="M872" s="15" t="str">
        <f t="shared" si="92"/>
        <v>tier - 2</v>
      </c>
      <c r="N872" s="15">
        <f t="shared" si="93"/>
        <v>2</v>
      </c>
      <c r="O872" s="9" t="str">
        <f t="shared" si="94"/>
        <v>tier - 1</v>
      </c>
      <c r="P872" s="9" t="str">
        <f t="shared" si="95"/>
        <v>R1012</v>
      </c>
      <c r="Q872" s="36" t="str">
        <f t="shared" si="96"/>
        <v>17-Jul-1981</v>
      </c>
      <c r="R872" s="36">
        <v>29784</v>
      </c>
      <c r="S872" s="52">
        <f t="shared" si="97"/>
        <v>42</v>
      </c>
      <c r="T872" s="55">
        <v>7153.55</v>
      </c>
      <c r="U872" s="15" t="s">
        <v>901</v>
      </c>
      <c r="V872" s="72">
        <v>29784</v>
      </c>
      <c r="W872" s="15">
        <v>1</v>
      </c>
      <c r="X872" s="55">
        <v>7153.55</v>
      </c>
      <c r="Y872" s="15">
        <v>1</v>
      </c>
      <c r="Z872" s="15">
        <v>2</v>
      </c>
      <c r="AA872" s="15" t="s">
        <v>23</v>
      </c>
      <c r="AB872" s="39">
        <v>42</v>
      </c>
    </row>
    <row r="873" spans="1:28" x14ac:dyDescent="0.35">
      <c r="A873" t="s">
        <v>902</v>
      </c>
      <c r="B873">
        <v>1980</v>
      </c>
      <c r="C873" t="s">
        <v>18</v>
      </c>
      <c r="D873" s="43">
        <v>22</v>
      </c>
      <c r="E873">
        <v>2</v>
      </c>
      <c r="F873" s="38">
        <v>7160.09</v>
      </c>
      <c r="G873" t="s">
        <v>11</v>
      </c>
      <c r="H873" t="s">
        <v>11</v>
      </c>
      <c r="I873" t="s">
        <v>42</v>
      </c>
      <c r="J873" s="41">
        <v>1980</v>
      </c>
      <c r="K873" s="44" t="s">
        <v>18</v>
      </c>
      <c r="L873" s="15">
        <f t="shared" si="91"/>
        <v>1</v>
      </c>
      <c r="M873" s="15" t="str">
        <f t="shared" si="92"/>
        <v>tier - 2</v>
      </c>
      <c r="N873" s="15">
        <f t="shared" si="93"/>
        <v>9</v>
      </c>
      <c r="O873" s="9" t="str">
        <f t="shared" si="94"/>
        <v>tier - 2</v>
      </c>
      <c r="P873" s="9" t="str">
        <f t="shared" si="95"/>
        <v>R1011</v>
      </c>
      <c r="Q873" s="36" t="str">
        <f t="shared" si="96"/>
        <v>22-Jun-1980</v>
      </c>
      <c r="R873" s="36">
        <v>29394</v>
      </c>
      <c r="S873" s="52">
        <f t="shared" si="97"/>
        <v>43</v>
      </c>
      <c r="T873" s="55">
        <v>7160.09</v>
      </c>
      <c r="U873" s="15" t="s">
        <v>902</v>
      </c>
      <c r="V873" s="72">
        <v>29394</v>
      </c>
      <c r="W873" s="15">
        <v>2</v>
      </c>
      <c r="X873" s="55">
        <v>7160.09</v>
      </c>
      <c r="Y873" s="15">
        <v>1</v>
      </c>
      <c r="Z873" s="15">
        <v>9</v>
      </c>
      <c r="AA873" s="15" t="s">
        <v>42</v>
      </c>
      <c r="AB873" s="39">
        <v>43</v>
      </c>
    </row>
    <row r="874" spans="1:28" x14ac:dyDescent="0.35">
      <c r="A874" t="s">
        <v>903</v>
      </c>
      <c r="B874">
        <v>1980</v>
      </c>
      <c r="C874" t="s">
        <v>37</v>
      </c>
      <c r="D874" s="43">
        <v>7</v>
      </c>
      <c r="E874">
        <v>2</v>
      </c>
      <c r="F874" s="38">
        <v>7160.33</v>
      </c>
      <c r="G874" t="s">
        <v>11</v>
      </c>
      <c r="H874" t="s">
        <v>16</v>
      </c>
      <c r="I874" t="s">
        <v>13</v>
      </c>
      <c r="J874" s="41">
        <v>1980</v>
      </c>
      <c r="K874" s="44" t="s">
        <v>37</v>
      </c>
      <c r="L874" s="15">
        <f t="shared" si="91"/>
        <v>1</v>
      </c>
      <c r="M874" s="15" t="str">
        <f t="shared" si="92"/>
        <v>tier - 2</v>
      </c>
      <c r="N874" s="15">
        <f t="shared" si="93"/>
        <v>2</v>
      </c>
      <c r="O874" s="9" t="str">
        <f t="shared" si="94"/>
        <v>tier - 1</v>
      </c>
      <c r="P874" s="9" t="str">
        <f t="shared" si="95"/>
        <v>R1013</v>
      </c>
      <c r="Q874" s="36" t="str">
        <f t="shared" si="96"/>
        <v>7-Oct-1980</v>
      </c>
      <c r="R874" s="36">
        <v>29501</v>
      </c>
      <c r="S874" s="52">
        <f t="shared" si="97"/>
        <v>43</v>
      </c>
      <c r="T874" s="55">
        <v>7160.33</v>
      </c>
      <c r="U874" s="15" t="s">
        <v>903</v>
      </c>
      <c r="V874" s="72">
        <v>29501</v>
      </c>
      <c r="W874" s="15">
        <v>2</v>
      </c>
      <c r="X874" s="55">
        <v>7160.33</v>
      </c>
      <c r="Y874" s="15">
        <v>1</v>
      </c>
      <c r="Z874" s="15">
        <v>2</v>
      </c>
      <c r="AA874" s="15" t="s">
        <v>13</v>
      </c>
      <c r="AB874" s="39">
        <v>43</v>
      </c>
    </row>
    <row r="875" spans="1:28" x14ac:dyDescent="0.35">
      <c r="A875" t="s">
        <v>904</v>
      </c>
      <c r="B875">
        <v>1980</v>
      </c>
      <c r="C875" t="s">
        <v>20</v>
      </c>
      <c r="D875" s="43">
        <v>30</v>
      </c>
      <c r="E875">
        <v>2</v>
      </c>
      <c r="F875" s="38">
        <v>7162.01</v>
      </c>
      <c r="G875" t="s">
        <v>11</v>
      </c>
      <c r="H875" t="s">
        <v>12</v>
      </c>
      <c r="I875" t="s">
        <v>13</v>
      </c>
      <c r="J875" s="41">
        <v>1980</v>
      </c>
      <c r="K875" s="44" t="s">
        <v>20</v>
      </c>
      <c r="L875" s="15">
        <f t="shared" si="91"/>
        <v>1</v>
      </c>
      <c r="M875" s="15" t="str">
        <f t="shared" si="92"/>
        <v>tier - 2</v>
      </c>
      <c r="N875" s="15">
        <f t="shared" si="93"/>
        <v>1</v>
      </c>
      <c r="O875" s="9" t="str">
        <f t="shared" si="94"/>
        <v>tier - 3</v>
      </c>
      <c r="P875" s="9" t="str">
        <f t="shared" si="95"/>
        <v>R1013</v>
      </c>
      <c r="Q875" s="36" t="str">
        <f t="shared" si="96"/>
        <v>30-Sep-1980</v>
      </c>
      <c r="R875" s="36">
        <v>29494</v>
      </c>
      <c r="S875" s="52">
        <f t="shared" si="97"/>
        <v>43</v>
      </c>
      <c r="T875" s="55">
        <v>7162.01</v>
      </c>
      <c r="U875" s="15" t="s">
        <v>904</v>
      </c>
      <c r="V875" s="72">
        <v>29494</v>
      </c>
      <c r="W875" s="15">
        <v>2</v>
      </c>
      <c r="X875" s="55">
        <v>7162.01</v>
      </c>
      <c r="Y875" s="15">
        <v>1</v>
      </c>
      <c r="Z875" s="15">
        <v>1</v>
      </c>
      <c r="AA875" s="15" t="s">
        <v>13</v>
      </c>
      <c r="AB875" s="39">
        <v>43</v>
      </c>
    </row>
    <row r="876" spans="1:28" x14ac:dyDescent="0.35">
      <c r="A876" t="s">
        <v>905</v>
      </c>
      <c r="B876">
        <v>1982</v>
      </c>
      <c r="C876" t="s">
        <v>35</v>
      </c>
      <c r="D876" s="43">
        <v>16</v>
      </c>
      <c r="E876">
        <v>2</v>
      </c>
      <c r="F876" s="38">
        <v>7173.36</v>
      </c>
      <c r="G876" t="s">
        <v>12</v>
      </c>
      <c r="H876" t="s">
        <v>11</v>
      </c>
      <c r="I876" t="s">
        <v>168</v>
      </c>
      <c r="J876" s="41">
        <v>1982</v>
      </c>
      <c r="K876" s="44" t="s">
        <v>35</v>
      </c>
      <c r="L876" s="15">
        <f t="shared" si="91"/>
        <v>4</v>
      </c>
      <c r="M876" s="15" t="str">
        <f t="shared" si="92"/>
        <v>tier - 3</v>
      </c>
      <c r="N876" s="15">
        <f t="shared" si="93"/>
        <v>9</v>
      </c>
      <c r="O876" s="9" t="str">
        <f t="shared" si="94"/>
        <v>tier - 2</v>
      </c>
      <c r="P876" s="9" t="str">
        <f t="shared" si="95"/>
        <v>R1016</v>
      </c>
      <c r="Q876" s="36" t="str">
        <f t="shared" si="96"/>
        <v>16-Aug-1982</v>
      </c>
      <c r="R876" s="36">
        <v>30179</v>
      </c>
      <c r="S876" s="52">
        <f t="shared" si="97"/>
        <v>41</v>
      </c>
      <c r="T876" s="55">
        <v>7173.36</v>
      </c>
      <c r="U876" s="15" t="s">
        <v>905</v>
      </c>
      <c r="V876" s="72">
        <v>30179</v>
      </c>
      <c r="W876" s="15">
        <v>2</v>
      </c>
      <c r="X876" s="55">
        <v>7173.36</v>
      </c>
      <c r="Y876" s="15">
        <v>4</v>
      </c>
      <c r="Z876" s="15">
        <v>9</v>
      </c>
      <c r="AA876" s="15" t="s">
        <v>168</v>
      </c>
      <c r="AB876" s="39">
        <v>41</v>
      </c>
    </row>
    <row r="877" spans="1:28" x14ac:dyDescent="0.35">
      <c r="A877" t="s">
        <v>906</v>
      </c>
      <c r="B877">
        <v>1975</v>
      </c>
      <c r="C877" t="s">
        <v>10</v>
      </c>
      <c r="D877" s="43">
        <v>19</v>
      </c>
      <c r="E877">
        <v>1</v>
      </c>
      <c r="F877" s="38">
        <v>7175.51</v>
      </c>
      <c r="G877" t="s">
        <v>11</v>
      </c>
      <c r="H877" t="s">
        <v>12</v>
      </c>
      <c r="I877" t="s">
        <v>13</v>
      </c>
      <c r="J877" s="41">
        <v>1975</v>
      </c>
      <c r="K877" s="44" t="s">
        <v>10</v>
      </c>
      <c r="L877" s="15">
        <f t="shared" si="91"/>
        <v>1</v>
      </c>
      <c r="M877" s="15" t="str">
        <f t="shared" si="92"/>
        <v>tier - 2</v>
      </c>
      <c r="N877" s="15">
        <f t="shared" si="93"/>
        <v>1</v>
      </c>
      <c r="O877" s="9" t="str">
        <f t="shared" si="94"/>
        <v>tier - 3</v>
      </c>
      <c r="P877" s="9" t="str">
        <f t="shared" si="95"/>
        <v>R1013</v>
      </c>
      <c r="Q877" s="36" t="str">
        <f t="shared" si="96"/>
        <v>19-Jul-1975</v>
      </c>
      <c r="R877" s="36">
        <v>27594</v>
      </c>
      <c r="S877" s="52">
        <f t="shared" si="97"/>
        <v>48</v>
      </c>
      <c r="T877" s="55">
        <v>7175.51</v>
      </c>
      <c r="U877" s="15" t="s">
        <v>906</v>
      </c>
      <c r="V877" s="72">
        <v>27594</v>
      </c>
      <c r="W877" s="15">
        <v>1</v>
      </c>
      <c r="X877" s="55">
        <v>7175.51</v>
      </c>
      <c r="Y877" s="15">
        <v>1</v>
      </c>
      <c r="Z877" s="15">
        <v>1</v>
      </c>
      <c r="AA877" s="15" t="s">
        <v>13</v>
      </c>
      <c r="AB877" s="39">
        <v>48</v>
      </c>
    </row>
    <row r="878" spans="1:28" x14ac:dyDescent="0.35">
      <c r="A878" t="s">
        <v>907</v>
      </c>
      <c r="B878">
        <v>1968</v>
      </c>
      <c r="C878" t="s">
        <v>35</v>
      </c>
      <c r="D878" s="43">
        <v>26</v>
      </c>
      <c r="E878">
        <v>0</v>
      </c>
      <c r="F878" s="38">
        <v>7179.52</v>
      </c>
      <c r="G878" t="s">
        <v>12</v>
      </c>
      <c r="H878" t="s">
        <v>12</v>
      </c>
      <c r="I878" t="s">
        <v>13</v>
      </c>
      <c r="J878" s="41">
        <v>1968</v>
      </c>
      <c r="K878" s="44" t="s">
        <v>35</v>
      </c>
      <c r="L878" s="15">
        <f t="shared" si="91"/>
        <v>4</v>
      </c>
      <c r="M878" s="15" t="str">
        <f t="shared" si="92"/>
        <v>tier - 3</v>
      </c>
      <c r="N878" s="15">
        <f t="shared" si="93"/>
        <v>1</v>
      </c>
      <c r="O878" s="9" t="str">
        <f t="shared" si="94"/>
        <v>tier - 3</v>
      </c>
      <c r="P878" s="9" t="str">
        <f t="shared" si="95"/>
        <v>R1013</v>
      </c>
      <c r="Q878" s="36" t="str">
        <f t="shared" si="96"/>
        <v>26-Aug-1968</v>
      </c>
      <c r="R878" s="36">
        <v>25076</v>
      </c>
      <c r="S878" s="52">
        <f t="shared" si="97"/>
        <v>55</v>
      </c>
      <c r="T878" s="55">
        <v>7179.52</v>
      </c>
      <c r="U878" s="15" t="s">
        <v>907</v>
      </c>
      <c r="V878" s="72">
        <v>25076</v>
      </c>
      <c r="W878" s="15">
        <v>0</v>
      </c>
      <c r="X878" s="55">
        <v>7179.52</v>
      </c>
      <c r="Y878" s="15">
        <v>4</v>
      </c>
      <c r="Z878" s="15">
        <v>1</v>
      </c>
      <c r="AA878" s="15" t="s">
        <v>13</v>
      </c>
      <c r="AB878" s="39">
        <v>55</v>
      </c>
    </row>
    <row r="879" spans="1:28" x14ac:dyDescent="0.35">
      <c r="A879" t="s">
        <v>908</v>
      </c>
      <c r="B879">
        <v>1982</v>
      </c>
      <c r="C879" t="s">
        <v>20</v>
      </c>
      <c r="D879" s="43">
        <v>14</v>
      </c>
      <c r="E879">
        <v>3</v>
      </c>
      <c r="F879" s="38">
        <v>7196.87</v>
      </c>
      <c r="G879" t="s">
        <v>12</v>
      </c>
      <c r="H879" t="s">
        <v>11</v>
      </c>
      <c r="I879" t="s">
        <v>42</v>
      </c>
      <c r="J879" s="41">
        <v>1982</v>
      </c>
      <c r="K879" s="44" t="s">
        <v>20</v>
      </c>
      <c r="L879" s="15">
        <f t="shared" si="91"/>
        <v>4</v>
      </c>
      <c r="M879" s="15" t="str">
        <f t="shared" si="92"/>
        <v>tier - 3</v>
      </c>
      <c r="N879" s="15">
        <f t="shared" si="93"/>
        <v>9</v>
      </c>
      <c r="O879" s="9" t="str">
        <f t="shared" si="94"/>
        <v>tier - 2</v>
      </c>
      <c r="P879" s="9" t="str">
        <f t="shared" si="95"/>
        <v>R1011</v>
      </c>
      <c r="Q879" s="36" t="str">
        <f t="shared" si="96"/>
        <v>14-Sep-1982</v>
      </c>
      <c r="R879" s="36">
        <v>30208</v>
      </c>
      <c r="S879" s="52">
        <f t="shared" si="97"/>
        <v>41</v>
      </c>
      <c r="T879" s="55">
        <v>7196.87</v>
      </c>
      <c r="U879" s="15" t="s">
        <v>908</v>
      </c>
      <c r="V879" s="72">
        <v>30208</v>
      </c>
      <c r="W879" s="15">
        <v>3</v>
      </c>
      <c r="X879" s="55">
        <v>7196.87</v>
      </c>
      <c r="Y879" s="15">
        <v>4</v>
      </c>
      <c r="Z879" s="15">
        <v>9</v>
      </c>
      <c r="AA879" s="15" t="s">
        <v>42</v>
      </c>
      <c r="AB879" s="39">
        <v>41</v>
      </c>
    </row>
    <row r="880" spans="1:28" x14ac:dyDescent="0.35">
      <c r="A880" t="s">
        <v>909</v>
      </c>
      <c r="B880">
        <v>1983</v>
      </c>
      <c r="C880" t="s">
        <v>35</v>
      </c>
      <c r="D880" s="43">
        <v>11</v>
      </c>
      <c r="E880">
        <v>2</v>
      </c>
      <c r="F880" s="38">
        <v>7201.7</v>
      </c>
      <c r="G880" t="s">
        <v>11</v>
      </c>
      <c r="H880" t="s">
        <v>12</v>
      </c>
      <c r="I880" t="s">
        <v>23</v>
      </c>
      <c r="J880" s="41">
        <v>1983</v>
      </c>
      <c r="K880" s="44" t="s">
        <v>35</v>
      </c>
      <c r="L880" s="15">
        <f t="shared" si="91"/>
        <v>1</v>
      </c>
      <c r="M880" s="15" t="str">
        <f t="shared" si="92"/>
        <v>tier - 2</v>
      </c>
      <c r="N880" s="15">
        <f t="shared" si="93"/>
        <v>1</v>
      </c>
      <c r="O880" s="9" t="str">
        <f t="shared" si="94"/>
        <v>tier - 3</v>
      </c>
      <c r="P880" s="9" t="str">
        <f t="shared" si="95"/>
        <v>R1012</v>
      </c>
      <c r="Q880" s="36" t="str">
        <f t="shared" si="96"/>
        <v>11-Aug-1983</v>
      </c>
      <c r="R880" s="36">
        <v>30539</v>
      </c>
      <c r="S880" s="52">
        <f t="shared" si="97"/>
        <v>40</v>
      </c>
      <c r="T880" s="55">
        <v>7201.7</v>
      </c>
      <c r="U880" s="15" t="s">
        <v>909</v>
      </c>
      <c r="V880" s="72">
        <v>30539</v>
      </c>
      <c r="W880" s="15">
        <v>2</v>
      </c>
      <c r="X880" s="55">
        <v>7201.7</v>
      </c>
      <c r="Y880" s="15">
        <v>1</v>
      </c>
      <c r="Z880" s="15">
        <v>1</v>
      </c>
      <c r="AA880" s="15" t="s">
        <v>23</v>
      </c>
      <c r="AB880" s="39">
        <v>40</v>
      </c>
    </row>
    <row r="881" spans="1:28" x14ac:dyDescent="0.35">
      <c r="A881" t="s">
        <v>910</v>
      </c>
      <c r="B881">
        <v>1983</v>
      </c>
      <c r="C881" t="s">
        <v>15</v>
      </c>
      <c r="D881" s="43">
        <v>21</v>
      </c>
      <c r="E881">
        <v>2</v>
      </c>
      <c r="F881" s="38">
        <v>7209.49</v>
      </c>
      <c r="G881" t="s">
        <v>11</v>
      </c>
      <c r="H881" t="s">
        <v>12</v>
      </c>
      <c r="I881" t="s">
        <v>23</v>
      </c>
      <c r="J881" s="41">
        <v>1983</v>
      </c>
      <c r="K881" s="44" t="s">
        <v>15</v>
      </c>
      <c r="L881" s="15">
        <f t="shared" si="91"/>
        <v>1</v>
      </c>
      <c r="M881" s="15" t="str">
        <f t="shared" si="92"/>
        <v>tier - 2</v>
      </c>
      <c r="N881" s="15">
        <f t="shared" si="93"/>
        <v>1</v>
      </c>
      <c r="O881" s="9" t="str">
        <f t="shared" si="94"/>
        <v>tier - 3</v>
      </c>
      <c r="P881" s="9" t="str">
        <f t="shared" si="95"/>
        <v>R1012</v>
      </c>
      <c r="Q881" s="36" t="str">
        <f t="shared" si="96"/>
        <v>21-Nov-1983</v>
      </c>
      <c r="R881" s="36">
        <v>30641</v>
      </c>
      <c r="S881" s="52">
        <f t="shared" si="97"/>
        <v>40</v>
      </c>
      <c r="T881" s="55">
        <v>7209.49</v>
      </c>
      <c r="U881" s="15" t="s">
        <v>910</v>
      </c>
      <c r="V881" s="72">
        <v>30641</v>
      </c>
      <c r="W881" s="15">
        <v>2</v>
      </c>
      <c r="X881" s="55">
        <v>7209.49</v>
      </c>
      <c r="Y881" s="15">
        <v>1</v>
      </c>
      <c r="Z881" s="15">
        <v>1</v>
      </c>
      <c r="AA881" s="15" t="s">
        <v>23</v>
      </c>
      <c r="AB881" s="39">
        <v>40</v>
      </c>
    </row>
    <row r="882" spans="1:28" x14ac:dyDescent="0.35">
      <c r="A882" t="s">
        <v>911</v>
      </c>
      <c r="B882">
        <v>1991</v>
      </c>
      <c r="C882" t="s">
        <v>18</v>
      </c>
      <c r="D882" s="43">
        <v>28</v>
      </c>
      <c r="E882">
        <v>3</v>
      </c>
      <c r="F882" s="38">
        <v>7220.25</v>
      </c>
      <c r="G882" t="s">
        <v>11</v>
      </c>
      <c r="H882" t="s">
        <v>11</v>
      </c>
      <c r="I882" t="s">
        <v>300</v>
      </c>
      <c r="J882" s="41">
        <v>1991</v>
      </c>
      <c r="K882" s="44" t="s">
        <v>18</v>
      </c>
      <c r="L882" s="15">
        <f t="shared" si="91"/>
        <v>1</v>
      </c>
      <c r="M882" s="15" t="str">
        <f t="shared" si="92"/>
        <v>tier - 2</v>
      </c>
      <c r="N882" s="15">
        <f t="shared" si="93"/>
        <v>9</v>
      </c>
      <c r="O882" s="9" t="str">
        <f t="shared" si="94"/>
        <v>tier - 2</v>
      </c>
      <c r="P882" s="9" t="str">
        <f t="shared" si="95"/>
        <v>R1021</v>
      </c>
      <c r="Q882" s="36" t="str">
        <f t="shared" si="96"/>
        <v>28-Jun-1991</v>
      </c>
      <c r="R882" s="36">
        <v>33417</v>
      </c>
      <c r="S882" s="52">
        <f t="shared" si="97"/>
        <v>32</v>
      </c>
      <c r="T882" s="55">
        <v>7220.25</v>
      </c>
      <c r="U882" s="15" t="s">
        <v>911</v>
      </c>
      <c r="V882" s="72">
        <v>33417</v>
      </c>
      <c r="W882" s="15">
        <v>3</v>
      </c>
      <c r="X882" s="55">
        <v>7220.25</v>
      </c>
      <c r="Y882" s="15">
        <v>1</v>
      </c>
      <c r="Z882" s="15">
        <v>9</v>
      </c>
      <c r="AA882" s="15" t="s">
        <v>300</v>
      </c>
      <c r="AB882" s="39">
        <v>32</v>
      </c>
    </row>
    <row r="883" spans="1:28" x14ac:dyDescent="0.35">
      <c r="A883" t="s">
        <v>912</v>
      </c>
      <c r="B883">
        <v>1977</v>
      </c>
      <c r="C883" t="s">
        <v>20</v>
      </c>
      <c r="D883" s="43">
        <v>15</v>
      </c>
      <c r="E883">
        <v>0</v>
      </c>
      <c r="F883" s="38">
        <v>7222.79</v>
      </c>
      <c r="G883" t="s">
        <v>12</v>
      </c>
      <c r="H883" t="s">
        <v>12</v>
      </c>
      <c r="I883" t="s">
        <v>23</v>
      </c>
      <c r="J883" s="41">
        <v>1977</v>
      </c>
      <c r="K883" s="44" t="s">
        <v>20</v>
      </c>
      <c r="L883" s="15">
        <f t="shared" si="91"/>
        <v>4</v>
      </c>
      <c r="M883" s="15" t="str">
        <f t="shared" si="92"/>
        <v>tier - 3</v>
      </c>
      <c r="N883" s="15">
        <f t="shared" si="93"/>
        <v>1</v>
      </c>
      <c r="O883" s="9" t="str">
        <f t="shared" si="94"/>
        <v>tier - 3</v>
      </c>
      <c r="P883" s="9" t="str">
        <f t="shared" si="95"/>
        <v>R1012</v>
      </c>
      <c r="Q883" s="36" t="str">
        <f t="shared" si="96"/>
        <v>15-Sep-1977</v>
      </c>
      <c r="R883" s="36">
        <v>28383</v>
      </c>
      <c r="S883" s="52">
        <f t="shared" si="97"/>
        <v>46</v>
      </c>
      <c r="T883" s="55">
        <v>7222.79</v>
      </c>
      <c r="U883" s="15" t="s">
        <v>912</v>
      </c>
      <c r="V883" s="72">
        <v>28383</v>
      </c>
      <c r="W883" s="15">
        <v>0</v>
      </c>
      <c r="X883" s="55">
        <v>7222.79</v>
      </c>
      <c r="Y883" s="15">
        <v>4</v>
      </c>
      <c r="Z883" s="15">
        <v>1</v>
      </c>
      <c r="AA883" s="15" t="s">
        <v>23</v>
      </c>
      <c r="AB883" s="39">
        <v>46</v>
      </c>
    </row>
    <row r="884" spans="1:28" x14ac:dyDescent="0.35">
      <c r="A884" t="s">
        <v>913</v>
      </c>
      <c r="B884">
        <v>1986</v>
      </c>
      <c r="C884" t="s">
        <v>10</v>
      </c>
      <c r="D884" s="43">
        <v>13</v>
      </c>
      <c r="E884">
        <v>3</v>
      </c>
      <c r="F884" s="38">
        <v>7228.22</v>
      </c>
      <c r="G884" t="s">
        <v>11</v>
      </c>
      <c r="H884" t="s">
        <v>16</v>
      </c>
      <c r="I884" t="s">
        <v>247</v>
      </c>
      <c r="J884" s="41">
        <v>1986</v>
      </c>
      <c r="K884" s="44" t="s">
        <v>10</v>
      </c>
      <c r="L884" s="15">
        <f t="shared" si="91"/>
        <v>1</v>
      </c>
      <c r="M884" s="15" t="str">
        <f t="shared" si="92"/>
        <v>tier - 2</v>
      </c>
      <c r="N884" s="15">
        <f t="shared" si="93"/>
        <v>2</v>
      </c>
      <c r="O884" s="9" t="str">
        <f t="shared" si="94"/>
        <v>tier - 1</v>
      </c>
      <c r="P884" s="9" t="str">
        <f t="shared" si="95"/>
        <v>R1024</v>
      </c>
      <c r="Q884" s="36" t="str">
        <f t="shared" si="96"/>
        <v>13-Jul-1986</v>
      </c>
      <c r="R884" s="36">
        <v>31606</v>
      </c>
      <c r="S884" s="52">
        <f t="shared" si="97"/>
        <v>37</v>
      </c>
      <c r="T884" s="55">
        <v>7228.22</v>
      </c>
      <c r="U884" s="15" t="s">
        <v>913</v>
      </c>
      <c r="V884" s="72">
        <v>31606</v>
      </c>
      <c r="W884" s="15">
        <v>3</v>
      </c>
      <c r="X884" s="55">
        <v>7228.22</v>
      </c>
      <c r="Y884" s="15">
        <v>1</v>
      </c>
      <c r="Z884" s="15">
        <v>2</v>
      </c>
      <c r="AA884" s="15" t="s">
        <v>247</v>
      </c>
      <c r="AB884" s="39">
        <v>37</v>
      </c>
    </row>
    <row r="885" spans="1:28" x14ac:dyDescent="0.35">
      <c r="A885" t="s">
        <v>914</v>
      </c>
      <c r="B885">
        <v>1986</v>
      </c>
      <c r="C885" t="s">
        <v>20</v>
      </c>
      <c r="D885" s="43">
        <v>2</v>
      </c>
      <c r="E885">
        <v>4</v>
      </c>
      <c r="F885" s="38">
        <v>7243.81</v>
      </c>
      <c r="G885" t="s">
        <v>11</v>
      </c>
      <c r="H885" t="s">
        <v>12</v>
      </c>
      <c r="I885" t="s">
        <v>13</v>
      </c>
      <c r="J885" s="41">
        <v>1986</v>
      </c>
      <c r="K885" s="44" t="s">
        <v>20</v>
      </c>
      <c r="L885" s="15">
        <f t="shared" si="91"/>
        <v>1</v>
      </c>
      <c r="M885" s="15" t="str">
        <f t="shared" si="92"/>
        <v>tier - 2</v>
      </c>
      <c r="N885" s="15">
        <f t="shared" si="93"/>
        <v>1</v>
      </c>
      <c r="O885" s="9" t="str">
        <f t="shared" si="94"/>
        <v>tier - 3</v>
      </c>
      <c r="P885" s="9" t="str">
        <f t="shared" si="95"/>
        <v>R1013</v>
      </c>
      <c r="Q885" s="36" t="str">
        <f t="shared" si="96"/>
        <v>2-Sep-1986</v>
      </c>
      <c r="R885" s="36">
        <v>31657</v>
      </c>
      <c r="S885" s="52">
        <f t="shared" si="97"/>
        <v>37</v>
      </c>
      <c r="T885" s="55">
        <v>7243.81</v>
      </c>
      <c r="U885" s="15" t="s">
        <v>914</v>
      </c>
      <c r="V885" s="72">
        <v>31657</v>
      </c>
      <c r="W885" s="15">
        <v>4</v>
      </c>
      <c r="X885" s="55">
        <v>7243.81</v>
      </c>
      <c r="Y885" s="15">
        <v>1</v>
      </c>
      <c r="Z885" s="15">
        <v>1</v>
      </c>
      <c r="AA885" s="15" t="s">
        <v>13</v>
      </c>
      <c r="AB885" s="39">
        <v>37</v>
      </c>
    </row>
    <row r="886" spans="1:28" x14ac:dyDescent="0.35">
      <c r="A886" t="s">
        <v>915</v>
      </c>
      <c r="B886">
        <v>1982</v>
      </c>
      <c r="C886" t="s">
        <v>10</v>
      </c>
      <c r="D886" s="43">
        <v>24</v>
      </c>
      <c r="E886">
        <v>3</v>
      </c>
      <c r="F886" s="38">
        <v>7248.71</v>
      </c>
      <c r="G886" t="s">
        <v>11</v>
      </c>
      <c r="H886" t="s">
        <v>16</v>
      </c>
      <c r="I886" t="s">
        <v>13</v>
      </c>
      <c r="J886" s="41">
        <v>1982</v>
      </c>
      <c r="K886" s="44" t="s">
        <v>10</v>
      </c>
      <c r="L886" s="15">
        <f t="shared" si="91"/>
        <v>1</v>
      </c>
      <c r="M886" s="15" t="str">
        <f t="shared" si="92"/>
        <v>tier - 2</v>
      </c>
      <c r="N886" s="15">
        <f t="shared" si="93"/>
        <v>2</v>
      </c>
      <c r="O886" s="9" t="str">
        <f t="shared" si="94"/>
        <v>tier - 1</v>
      </c>
      <c r="P886" s="9" t="str">
        <f t="shared" si="95"/>
        <v>R1013</v>
      </c>
      <c r="Q886" s="36" t="str">
        <f t="shared" si="96"/>
        <v>24-Jul-1982</v>
      </c>
      <c r="R886" s="36">
        <v>30156</v>
      </c>
      <c r="S886" s="52">
        <f t="shared" si="97"/>
        <v>41</v>
      </c>
      <c r="T886" s="55">
        <v>7248.71</v>
      </c>
      <c r="U886" s="15" t="s">
        <v>915</v>
      </c>
      <c r="V886" s="72">
        <v>30156</v>
      </c>
      <c r="W886" s="15">
        <v>3</v>
      </c>
      <c r="X886" s="55">
        <v>7248.71</v>
      </c>
      <c r="Y886" s="15">
        <v>1</v>
      </c>
      <c r="Z886" s="15">
        <v>2</v>
      </c>
      <c r="AA886" s="15" t="s">
        <v>13</v>
      </c>
      <c r="AB886" s="39">
        <v>41</v>
      </c>
    </row>
    <row r="887" spans="1:28" x14ac:dyDescent="0.35">
      <c r="A887" t="s">
        <v>916</v>
      </c>
      <c r="B887">
        <v>1981</v>
      </c>
      <c r="C887" t="s">
        <v>35</v>
      </c>
      <c r="D887" s="43">
        <v>14</v>
      </c>
      <c r="E887">
        <v>2</v>
      </c>
      <c r="F887" s="38">
        <v>7256.72</v>
      </c>
      <c r="G887" t="s">
        <v>12</v>
      </c>
      <c r="H887" t="s">
        <v>11</v>
      </c>
      <c r="I887" t="s">
        <v>23</v>
      </c>
      <c r="J887" s="41">
        <v>1981</v>
      </c>
      <c r="K887" s="44" t="s">
        <v>35</v>
      </c>
      <c r="L887" s="15">
        <f t="shared" si="91"/>
        <v>4</v>
      </c>
      <c r="M887" s="15" t="str">
        <f t="shared" si="92"/>
        <v>tier - 3</v>
      </c>
      <c r="N887" s="15">
        <f t="shared" si="93"/>
        <v>9</v>
      </c>
      <c r="O887" s="9" t="str">
        <f t="shared" si="94"/>
        <v>tier - 2</v>
      </c>
      <c r="P887" s="9" t="str">
        <f t="shared" si="95"/>
        <v>R1012</v>
      </c>
      <c r="Q887" s="36" t="str">
        <f t="shared" si="96"/>
        <v>14-Aug-1981</v>
      </c>
      <c r="R887" s="36">
        <v>29812</v>
      </c>
      <c r="S887" s="52">
        <f t="shared" si="97"/>
        <v>42</v>
      </c>
      <c r="T887" s="55">
        <v>7256.72</v>
      </c>
      <c r="U887" s="15" t="s">
        <v>916</v>
      </c>
      <c r="V887" s="72">
        <v>29812</v>
      </c>
      <c r="W887" s="15">
        <v>2</v>
      </c>
      <c r="X887" s="55">
        <v>7256.72</v>
      </c>
      <c r="Y887" s="15">
        <v>4</v>
      </c>
      <c r="Z887" s="15">
        <v>9</v>
      </c>
      <c r="AA887" s="15" t="s">
        <v>23</v>
      </c>
      <c r="AB887" s="39">
        <v>42</v>
      </c>
    </row>
    <row r="888" spans="1:28" x14ac:dyDescent="0.35">
      <c r="A888" t="s">
        <v>917</v>
      </c>
      <c r="B888">
        <v>1981</v>
      </c>
      <c r="C888" t="s">
        <v>18</v>
      </c>
      <c r="D888" s="43">
        <v>13</v>
      </c>
      <c r="E888">
        <v>2</v>
      </c>
      <c r="F888" s="38">
        <v>7261.74</v>
      </c>
      <c r="G888" t="s">
        <v>12</v>
      </c>
      <c r="H888" t="s">
        <v>12</v>
      </c>
      <c r="I888" t="s">
        <v>23</v>
      </c>
      <c r="J888" s="41">
        <v>1981</v>
      </c>
      <c r="K888" s="44" t="s">
        <v>18</v>
      </c>
      <c r="L888" s="15">
        <f t="shared" si="91"/>
        <v>4</v>
      </c>
      <c r="M888" s="15" t="str">
        <f t="shared" si="92"/>
        <v>tier - 3</v>
      </c>
      <c r="N888" s="15">
        <f t="shared" si="93"/>
        <v>1</v>
      </c>
      <c r="O888" s="9" t="str">
        <f t="shared" si="94"/>
        <v>tier - 3</v>
      </c>
      <c r="P888" s="9" t="str">
        <f t="shared" si="95"/>
        <v>R1012</v>
      </c>
      <c r="Q888" s="36" t="str">
        <f t="shared" si="96"/>
        <v>13-Jun-1981</v>
      </c>
      <c r="R888" s="36">
        <v>29750</v>
      </c>
      <c r="S888" s="52">
        <f t="shared" si="97"/>
        <v>42</v>
      </c>
      <c r="T888" s="55">
        <v>7261.74</v>
      </c>
      <c r="U888" s="15" t="s">
        <v>917</v>
      </c>
      <c r="V888" s="72">
        <v>29750</v>
      </c>
      <c r="W888" s="15">
        <v>2</v>
      </c>
      <c r="X888" s="55">
        <v>7261.74</v>
      </c>
      <c r="Y888" s="15">
        <v>4</v>
      </c>
      <c r="Z888" s="15">
        <v>1</v>
      </c>
      <c r="AA888" s="15" t="s">
        <v>23</v>
      </c>
      <c r="AB888" s="39">
        <v>42</v>
      </c>
    </row>
    <row r="889" spans="1:28" x14ac:dyDescent="0.35">
      <c r="A889" t="s">
        <v>918</v>
      </c>
      <c r="B889">
        <v>1973</v>
      </c>
      <c r="C889" t="s">
        <v>37</v>
      </c>
      <c r="D889" s="43">
        <v>25</v>
      </c>
      <c r="E889">
        <v>0</v>
      </c>
      <c r="F889" s="38">
        <v>7265.58</v>
      </c>
      <c r="G889" t="s">
        <v>11</v>
      </c>
      <c r="H889" t="s">
        <v>11</v>
      </c>
      <c r="I889" t="s">
        <v>13</v>
      </c>
      <c r="J889" s="41">
        <v>1973</v>
      </c>
      <c r="K889" s="44" t="s">
        <v>37</v>
      </c>
      <c r="L889" s="15">
        <f t="shared" si="91"/>
        <v>1</v>
      </c>
      <c r="M889" s="15" t="str">
        <f t="shared" si="92"/>
        <v>tier - 2</v>
      </c>
      <c r="N889" s="15">
        <f t="shared" si="93"/>
        <v>9</v>
      </c>
      <c r="O889" s="9" t="str">
        <f t="shared" si="94"/>
        <v>tier - 2</v>
      </c>
      <c r="P889" s="9" t="str">
        <f t="shared" si="95"/>
        <v>R1013</v>
      </c>
      <c r="Q889" s="36" t="str">
        <f t="shared" si="96"/>
        <v>25-Oct-1973</v>
      </c>
      <c r="R889" s="36">
        <v>26962</v>
      </c>
      <c r="S889" s="52">
        <f t="shared" si="97"/>
        <v>50</v>
      </c>
      <c r="T889" s="55">
        <v>7265.58</v>
      </c>
      <c r="U889" s="15" t="s">
        <v>918</v>
      </c>
      <c r="V889" s="72">
        <v>26962</v>
      </c>
      <c r="W889" s="15">
        <v>0</v>
      </c>
      <c r="X889" s="55">
        <v>7265.58</v>
      </c>
      <c r="Y889" s="15">
        <v>1</v>
      </c>
      <c r="Z889" s="15">
        <v>9</v>
      </c>
      <c r="AA889" s="15" t="s">
        <v>13</v>
      </c>
      <c r="AB889" s="39">
        <v>50</v>
      </c>
    </row>
    <row r="890" spans="1:28" x14ac:dyDescent="0.35">
      <c r="A890" t="s">
        <v>919</v>
      </c>
      <c r="B890">
        <v>1981</v>
      </c>
      <c r="C890" t="s">
        <v>35</v>
      </c>
      <c r="D890" s="43">
        <v>4</v>
      </c>
      <c r="E890">
        <v>2</v>
      </c>
      <c r="F890" s="38">
        <v>7265.7</v>
      </c>
      <c r="G890" t="s">
        <v>12</v>
      </c>
      <c r="H890" t="s">
        <v>12</v>
      </c>
      <c r="I890" t="s">
        <v>23</v>
      </c>
      <c r="J890" s="41">
        <v>1981</v>
      </c>
      <c r="K890" s="44" t="s">
        <v>35</v>
      </c>
      <c r="L890" s="15">
        <f t="shared" si="91"/>
        <v>4</v>
      </c>
      <c r="M890" s="15" t="str">
        <f t="shared" si="92"/>
        <v>tier - 3</v>
      </c>
      <c r="N890" s="15">
        <f t="shared" si="93"/>
        <v>1</v>
      </c>
      <c r="O890" s="9" t="str">
        <f t="shared" si="94"/>
        <v>tier - 3</v>
      </c>
      <c r="P890" s="9" t="str">
        <f t="shared" si="95"/>
        <v>R1012</v>
      </c>
      <c r="Q890" s="36" t="str">
        <f t="shared" si="96"/>
        <v>4-Aug-1981</v>
      </c>
      <c r="R890" s="36">
        <v>29802</v>
      </c>
      <c r="S890" s="52">
        <f t="shared" si="97"/>
        <v>42</v>
      </c>
      <c r="T890" s="55">
        <v>7265.7</v>
      </c>
      <c r="U890" s="15" t="s">
        <v>919</v>
      </c>
      <c r="V890" s="72">
        <v>29802</v>
      </c>
      <c r="W890" s="15">
        <v>2</v>
      </c>
      <c r="X890" s="55">
        <v>7265.7</v>
      </c>
      <c r="Y890" s="15">
        <v>4</v>
      </c>
      <c r="Z890" s="15">
        <v>1</v>
      </c>
      <c r="AA890" s="15" t="s">
        <v>23</v>
      </c>
      <c r="AB890" s="39">
        <v>42</v>
      </c>
    </row>
    <row r="891" spans="1:28" x14ac:dyDescent="0.35">
      <c r="A891" t="s">
        <v>920</v>
      </c>
      <c r="B891">
        <v>1976</v>
      </c>
      <c r="C891" t="s">
        <v>30</v>
      </c>
      <c r="D891" s="43">
        <v>18</v>
      </c>
      <c r="E891">
        <v>2</v>
      </c>
      <c r="F891" s="38">
        <v>7273.02</v>
      </c>
      <c r="G891" t="s">
        <v>11</v>
      </c>
      <c r="H891" t="s">
        <v>16</v>
      </c>
      <c r="I891" t="s">
        <v>13</v>
      </c>
      <c r="J891" s="41">
        <v>1976</v>
      </c>
      <c r="K891" s="44" t="s">
        <v>30</v>
      </c>
      <c r="L891" s="15">
        <f t="shared" si="91"/>
        <v>1</v>
      </c>
      <c r="M891" s="15" t="str">
        <f t="shared" si="92"/>
        <v>tier - 2</v>
      </c>
      <c r="N891" s="15">
        <f t="shared" si="93"/>
        <v>2</v>
      </c>
      <c r="O891" s="9" t="str">
        <f t="shared" si="94"/>
        <v>tier - 1</v>
      </c>
      <c r="P891" s="9" t="str">
        <f t="shared" si="95"/>
        <v>R1013</v>
      </c>
      <c r="Q891" s="36" t="str">
        <f t="shared" si="96"/>
        <v>18-Dec-1976</v>
      </c>
      <c r="R891" s="36">
        <v>28112</v>
      </c>
      <c r="S891" s="52">
        <f t="shared" si="97"/>
        <v>47</v>
      </c>
      <c r="T891" s="55">
        <v>7273.02</v>
      </c>
      <c r="U891" s="15" t="s">
        <v>920</v>
      </c>
      <c r="V891" s="72">
        <v>28112</v>
      </c>
      <c r="W891" s="15">
        <v>2</v>
      </c>
      <c r="X891" s="55">
        <v>7273.02</v>
      </c>
      <c r="Y891" s="15">
        <v>1</v>
      </c>
      <c r="Z891" s="15">
        <v>2</v>
      </c>
      <c r="AA891" s="15" t="s">
        <v>13</v>
      </c>
      <c r="AB891" s="39">
        <v>47</v>
      </c>
    </row>
    <row r="892" spans="1:28" x14ac:dyDescent="0.35">
      <c r="A892" t="s">
        <v>921</v>
      </c>
      <c r="B892">
        <v>1985</v>
      </c>
      <c r="C892" t="s">
        <v>15</v>
      </c>
      <c r="D892" s="43">
        <v>2</v>
      </c>
      <c r="E892">
        <v>3</v>
      </c>
      <c r="F892" s="38">
        <v>7281.51</v>
      </c>
      <c r="G892" t="s">
        <v>11</v>
      </c>
      <c r="H892" t="s">
        <v>16</v>
      </c>
      <c r="I892" t="s">
        <v>23</v>
      </c>
      <c r="J892" s="41">
        <v>1985</v>
      </c>
      <c r="K892" s="44" t="s">
        <v>15</v>
      </c>
      <c r="L892" s="15">
        <f t="shared" si="91"/>
        <v>1</v>
      </c>
      <c r="M892" s="15" t="str">
        <f t="shared" si="92"/>
        <v>tier - 2</v>
      </c>
      <c r="N892" s="15">
        <f t="shared" si="93"/>
        <v>2</v>
      </c>
      <c r="O892" s="9" t="str">
        <f t="shared" si="94"/>
        <v>tier - 1</v>
      </c>
      <c r="P892" s="9" t="str">
        <f t="shared" si="95"/>
        <v>R1012</v>
      </c>
      <c r="Q892" s="36" t="str">
        <f t="shared" si="96"/>
        <v>2-Nov-1985</v>
      </c>
      <c r="R892" s="36">
        <v>31353</v>
      </c>
      <c r="S892" s="52">
        <f t="shared" si="97"/>
        <v>38</v>
      </c>
      <c r="T892" s="55">
        <v>7281.51</v>
      </c>
      <c r="U892" s="15" t="s">
        <v>921</v>
      </c>
      <c r="V892" s="72">
        <v>31353</v>
      </c>
      <c r="W892" s="15">
        <v>3</v>
      </c>
      <c r="X892" s="55">
        <v>7281.51</v>
      </c>
      <c r="Y892" s="15">
        <v>1</v>
      </c>
      <c r="Z892" s="15">
        <v>2</v>
      </c>
      <c r="AA892" s="15" t="s">
        <v>23</v>
      </c>
      <c r="AB892" s="39">
        <v>38</v>
      </c>
    </row>
    <row r="893" spans="1:28" x14ac:dyDescent="0.35">
      <c r="A893" t="s">
        <v>922</v>
      </c>
      <c r="B893">
        <v>1966</v>
      </c>
      <c r="C893" t="s">
        <v>30</v>
      </c>
      <c r="D893" s="43">
        <v>26</v>
      </c>
      <c r="E893">
        <v>0</v>
      </c>
      <c r="F893" s="38">
        <v>7302.46</v>
      </c>
      <c r="G893" t="s">
        <v>12</v>
      </c>
      <c r="H893" t="s">
        <v>16</v>
      </c>
      <c r="I893" t="s">
        <v>23</v>
      </c>
      <c r="J893" s="41">
        <v>1966</v>
      </c>
      <c r="K893" s="44" t="s">
        <v>30</v>
      </c>
      <c r="L893" s="15">
        <f t="shared" si="91"/>
        <v>4</v>
      </c>
      <c r="M893" s="15" t="str">
        <f t="shared" si="92"/>
        <v>tier - 3</v>
      </c>
      <c r="N893" s="15">
        <f t="shared" si="93"/>
        <v>2</v>
      </c>
      <c r="O893" s="9" t="str">
        <f t="shared" si="94"/>
        <v>tier - 1</v>
      </c>
      <c r="P893" s="9" t="str">
        <f t="shared" si="95"/>
        <v>R1012</v>
      </c>
      <c r="Q893" s="36" t="str">
        <f t="shared" si="96"/>
        <v>26-Dec-1966</v>
      </c>
      <c r="R893" s="36">
        <v>24467</v>
      </c>
      <c r="S893" s="52">
        <f t="shared" si="97"/>
        <v>56</v>
      </c>
      <c r="T893" s="55">
        <v>7302.46</v>
      </c>
      <c r="U893" s="15" t="s">
        <v>922</v>
      </c>
      <c r="V893" s="72">
        <v>24467</v>
      </c>
      <c r="W893" s="15">
        <v>0</v>
      </c>
      <c r="X893" s="55">
        <v>7302.46</v>
      </c>
      <c r="Y893" s="15">
        <v>4</v>
      </c>
      <c r="Z893" s="15">
        <v>2</v>
      </c>
      <c r="AA893" s="15" t="s">
        <v>23</v>
      </c>
      <c r="AB893" s="39">
        <v>56</v>
      </c>
    </row>
    <row r="894" spans="1:28" x14ac:dyDescent="0.35">
      <c r="A894" t="s">
        <v>923</v>
      </c>
      <c r="B894">
        <v>1965</v>
      </c>
      <c r="C894" t="s">
        <v>18</v>
      </c>
      <c r="D894" s="43">
        <v>6</v>
      </c>
      <c r="E894">
        <v>0</v>
      </c>
      <c r="F894" s="38">
        <v>7304.65</v>
      </c>
      <c r="G894" t="s">
        <v>12</v>
      </c>
      <c r="H894" t="s">
        <v>12</v>
      </c>
      <c r="I894" t="s">
        <v>13</v>
      </c>
      <c r="J894" s="41">
        <v>1965</v>
      </c>
      <c r="K894" s="44" t="s">
        <v>18</v>
      </c>
      <c r="L894" s="15">
        <f t="shared" si="91"/>
        <v>4</v>
      </c>
      <c r="M894" s="15" t="str">
        <f t="shared" si="92"/>
        <v>tier - 3</v>
      </c>
      <c r="N894" s="15">
        <f t="shared" si="93"/>
        <v>1</v>
      </c>
      <c r="O894" s="9" t="str">
        <f t="shared" si="94"/>
        <v>tier - 3</v>
      </c>
      <c r="P894" s="9" t="str">
        <f t="shared" si="95"/>
        <v>R1013</v>
      </c>
      <c r="Q894" s="36" t="str">
        <f t="shared" si="96"/>
        <v>6-Jun-1965</v>
      </c>
      <c r="R894" s="36">
        <v>23899</v>
      </c>
      <c r="S894" s="52">
        <f t="shared" si="97"/>
        <v>58</v>
      </c>
      <c r="T894" s="55">
        <v>7304.65</v>
      </c>
      <c r="U894" s="15" t="s">
        <v>923</v>
      </c>
      <c r="V894" s="72">
        <v>23899</v>
      </c>
      <c r="W894" s="15">
        <v>0</v>
      </c>
      <c r="X894" s="55">
        <v>7304.65</v>
      </c>
      <c r="Y894" s="15">
        <v>4</v>
      </c>
      <c r="Z894" s="15">
        <v>1</v>
      </c>
      <c r="AA894" s="15" t="s">
        <v>13</v>
      </c>
      <c r="AB894" s="39">
        <v>58</v>
      </c>
    </row>
    <row r="895" spans="1:28" x14ac:dyDescent="0.35">
      <c r="A895" t="s">
        <v>924</v>
      </c>
      <c r="B895">
        <v>1965</v>
      </c>
      <c r="C895" t="s">
        <v>18</v>
      </c>
      <c r="D895" s="43">
        <v>25</v>
      </c>
      <c r="E895">
        <v>0</v>
      </c>
      <c r="F895" s="38">
        <v>7318.21</v>
      </c>
      <c r="G895" t="s">
        <v>12</v>
      </c>
      <c r="H895" t="s">
        <v>16</v>
      </c>
      <c r="I895" t="s">
        <v>13</v>
      </c>
      <c r="J895" s="41">
        <v>1965</v>
      </c>
      <c r="K895" s="44" t="s">
        <v>18</v>
      </c>
      <c r="L895" s="15">
        <f t="shared" si="91"/>
        <v>4</v>
      </c>
      <c r="M895" s="15" t="str">
        <f t="shared" si="92"/>
        <v>tier - 3</v>
      </c>
      <c r="N895" s="15">
        <f t="shared" si="93"/>
        <v>2</v>
      </c>
      <c r="O895" s="9" t="str">
        <f t="shared" si="94"/>
        <v>tier - 1</v>
      </c>
      <c r="P895" s="9" t="str">
        <f t="shared" si="95"/>
        <v>R1013</v>
      </c>
      <c r="Q895" s="36" t="str">
        <f t="shared" si="96"/>
        <v>25-Jun-1965</v>
      </c>
      <c r="R895" s="36">
        <v>23918</v>
      </c>
      <c r="S895" s="52">
        <f t="shared" si="97"/>
        <v>58</v>
      </c>
      <c r="T895" s="55">
        <v>7318.21</v>
      </c>
      <c r="U895" s="15" t="s">
        <v>924</v>
      </c>
      <c r="V895" s="72">
        <v>23918</v>
      </c>
      <c r="W895" s="15">
        <v>0</v>
      </c>
      <c r="X895" s="55">
        <v>7318.21</v>
      </c>
      <c r="Y895" s="15">
        <v>4</v>
      </c>
      <c r="Z895" s="15">
        <v>2</v>
      </c>
      <c r="AA895" s="15" t="s">
        <v>13</v>
      </c>
      <c r="AB895" s="39">
        <v>58</v>
      </c>
    </row>
    <row r="896" spans="1:28" x14ac:dyDescent="0.35">
      <c r="A896" t="s">
        <v>925</v>
      </c>
      <c r="B896">
        <v>1972</v>
      </c>
      <c r="C896" t="s">
        <v>35</v>
      </c>
      <c r="D896" s="43">
        <v>11</v>
      </c>
      <c r="E896">
        <v>0</v>
      </c>
      <c r="F896" s="38">
        <v>7318.22</v>
      </c>
      <c r="G896" t="s">
        <v>11</v>
      </c>
      <c r="H896" t="s">
        <v>12</v>
      </c>
      <c r="I896" t="s">
        <v>23</v>
      </c>
      <c r="J896" s="41">
        <v>1972</v>
      </c>
      <c r="K896" s="44" t="s">
        <v>35</v>
      </c>
      <c r="L896" s="15">
        <f t="shared" si="91"/>
        <v>1</v>
      </c>
      <c r="M896" s="15" t="str">
        <f t="shared" si="92"/>
        <v>tier - 2</v>
      </c>
      <c r="N896" s="15">
        <f t="shared" si="93"/>
        <v>1</v>
      </c>
      <c r="O896" s="9" t="str">
        <f t="shared" si="94"/>
        <v>tier - 3</v>
      </c>
      <c r="P896" s="9" t="str">
        <f t="shared" si="95"/>
        <v>R1012</v>
      </c>
      <c r="Q896" s="36" t="str">
        <f t="shared" si="96"/>
        <v>11-Aug-1972</v>
      </c>
      <c r="R896" s="36">
        <v>26522</v>
      </c>
      <c r="S896" s="52">
        <f t="shared" si="97"/>
        <v>51</v>
      </c>
      <c r="T896" s="55">
        <v>7318.22</v>
      </c>
      <c r="U896" s="15" t="s">
        <v>925</v>
      </c>
      <c r="V896" s="72">
        <v>26522</v>
      </c>
      <c r="W896" s="15">
        <v>0</v>
      </c>
      <c r="X896" s="55">
        <v>7318.22</v>
      </c>
      <c r="Y896" s="15">
        <v>1</v>
      </c>
      <c r="Z896" s="15">
        <v>1</v>
      </c>
      <c r="AA896" s="15" t="s">
        <v>23</v>
      </c>
      <c r="AB896" s="39">
        <v>51</v>
      </c>
    </row>
    <row r="897" spans="1:28" x14ac:dyDescent="0.35">
      <c r="A897" t="s">
        <v>926</v>
      </c>
      <c r="B897">
        <v>1965</v>
      </c>
      <c r="C897" t="s">
        <v>10</v>
      </c>
      <c r="D897" s="43">
        <v>11</v>
      </c>
      <c r="E897">
        <v>0</v>
      </c>
      <c r="F897" s="38">
        <v>7322.86</v>
      </c>
      <c r="G897" t="s">
        <v>12</v>
      </c>
      <c r="H897" t="s">
        <v>12</v>
      </c>
      <c r="I897" t="s">
        <v>23</v>
      </c>
      <c r="J897" s="41">
        <v>1965</v>
      </c>
      <c r="K897" s="44" t="s">
        <v>10</v>
      </c>
      <c r="L897" s="15">
        <f t="shared" si="91"/>
        <v>4</v>
      </c>
      <c r="M897" s="15" t="str">
        <f t="shared" si="92"/>
        <v>tier - 3</v>
      </c>
      <c r="N897" s="15">
        <f t="shared" si="93"/>
        <v>1</v>
      </c>
      <c r="O897" s="9" t="str">
        <f t="shared" si="94"/>
        <v>tier - 3</v>
      </c>
      <c r="P897" s="9" t="str">
        <f t="shared" si="95"/>
        <v>R1012</v>
      </c>
      <c r="Q897" s="36" t="str">
        <f t="shared" si="96"/>
        <v>11-Jul-1965</v>
      </c>
      <c r="R897" s="36">
        <v>23934</v>
      </c>
      <c r="S897" s="52">
        <f t="shared" si="97"/>
        <v>58</v>
      </c>
      <c r="T897" s="55">
        <v>7322.86</v>
      </c>
      <c r="U897" s="15" t="s">
        <v>926</v>
      </c>
      <c r="V897" s="72">
        <v>23934</v>
      </c>
      <c r="W897" s="15">
        <v>0</v>
      </c>
      <c r="X897" s="55">
        <v>7322.86</v>
      </c>
      <c r="Y897" s="15">
        <v>4</v>
      </c>
      <c r="Z897" s="15">
        <v>1</v>
      </c>
      <c r="AA897" s="15" t="s">
        <v>23</v>
      </c>
      <c r="AB897" s="39">
        <v>58</v>
      </c>
    </row>
    <row r="898" spans="1:28" x14ac:dyDescent="0.35">
      <c r="A898" t="s">
        <v>927</v>
      </c>
      <c r="B898">
        <v>2004</v>
      </c>
      <c r="C898" t="s">
        <v>15</v>
      </c>
      <c r="D898" s="43">
        <v>15</v>
      </c>
      <c r="E898">
        <v>0</v>
      </c>
      <c r="F898" s="38">
        <v>7323.73</v>
      </c>
      <c r="G898" t="s">
        <v>11</v>
      </c>
      <c r="H898" t="s">
        <v>11</v>
      </c>
      <c r="I898" t="s">
        <v>247</v>
      </c>
      <c r="J898" s="41">
        <v>2004</v>
      </c>
      <c r="K898" s="44" t="s">
        <v>15</v>
      </c>
      <c r="L898" s="15">
        <f t="shared" si="91"/>
        <v>1</v>
      </c>
      <c r="M898" s="15" t="str">
        <f t="shared" si="92"/>
        <v>tier - 2</v>
      </c>
      <c r="N898" s="15">
        <f t="shared" si="93"/>
        <v>9</v>
      </c>
      <c r="O898" s="9" t="str">
        <f t="shared" si="94"/>
        <v>tier - 2</v>
      </c>
      <c r="P898" s="9" t="str">
        <f t="shared" si="95"/>
        <v>R1024</v>
      </c>
      <c r="Q898" s="36" t="str">
        <f t="shared" si="96"/>
        <v>15-Nov-2004</v>
      </c>
      <c r="R898" s="36">
        <v>38306</v>
      </c>
      <c r="S898" s="52">
        <f t="shared" si="97"/>
        <v>19</v>
      </c>
      <c r="T898" s="55">
        <v>7323.73</v>
      </c>
      <c r="U898" s="15" t="s">
        <v>927</v>
      </c>
      <c r="V898" s="72">
        <v>38306</v>
      </c>
      <c r="W898" s="15">
        <v>0</v>
      </c>
      <c r="X898" s="55">
        <v>7323.73</v>
      </c>
      <c r="Y898" s="15">
        <v>1</v>
      </c>
      <c r="Z898" s="15">
        <v>9</v>
      </c>
      <c r="AA898" s="15" t="s">
        <v>247</v>
      </c>
      <c r="AB898" s="39">
        <v>19</v>
      </c>
    </row>
    <row r="899" spans="1:28" x14ac:dyDescent="0.35">
      <c r="A899" t="s">
        <v>928</v>
      </c>
      <c r="B899">
        <v>1979</v>
      </c>
      <c r="C899" t="s">
        <v>18</v>
      </c>
      <c r="D899" s="43">
        <v>19</v>
      </c>
      <c r="E899">
        <v>0</v>
      </c>
      <c r="F899" s="38">
        <v>7325.05</v>
      </c>
      <c r="G899" t="s">
        <v>11</v>
      </c>
      <c r="H899" t="s">
        <v>12</v>
      </c>
      <c r="I899" t="s">
        <v>247</v>
      </c>
      <c r="J899" s="41">
        <v>1979</v>
      </c>
      <c r="K899" s="44" t="s">
        <v>18</v>
      </c>
      <c r="L899" s="15">
        <f t="shared" si="91"/>
        <v>1</v>
      </c>
      <c r="M899" s="15" t="str">
        <f t="shared" si="92"/>
        <v>tier - 2</v>
      </c>
      <c r="N899" s="15">
        <f t="shared" si="93"/>
        <v>1</v>
      </c>
      <c r="O899" s="9" t="str">
        <f t="shared" si="94"/>
        <v>tier - 3</v>
      </c>
      <c r="P899" s="9" t="str">
        <f t="shared" si="95"/>
        <v>R1024</v>
      </c>
      <c r="Q899" s="36" t="str">
        <f t="shared" si="96"/>
        <v>19-Jun-1979</v>
      </c>
      <c r="R899" s="36">
        <v>29025</v>
      </c>
      <c r="S899" s="52">
        <f t="shared" si="97"/>
        <v>44</v>
      </c>
      <c r="T899" s="55">
        <v>7325.05</v>
      </c>
      <c r="U899" s="15" t="s">
        <v>928</v>
      </c>
      <c r="V899" s="72">
        <v>29025</v>
      </c>
      <c r="W899" s="15">
        <v>0</v>
      </c>
      <c r="X899" s="55">
        <v>7325.05</v>
      </c>
      <c r="Y899" s="15">
        <v>1</v>
      </c>
      <c r="Z899" s="15">
        <v>1</v>
      </c>
      <c r="AA899" s="15" t="s">
        <v>247</v>
      </c>
      <c r="AB899" s="39">
        <v>44</v>
      </c>
    </row>
    <row r="900" spans="1:28" x14ac:dyDescent="0.35">
      <c r="A900" t="s">
        <v>929</v>
      </c>
      <c r="B900">
        <v>1984</v>
      </c>
      <c r="C900" t="s">
        <v>10</v>
      </c>
      <c r="D900" s="43">
        <v>25</v>
      </c>
      <c r="E900">
        <v>3</v>
      </c>
      <c r="F900" s="38">
        <v>7325.47</v>
      </c>
      <c r="G900" t="s">
        <v>11</v>
      </c>
      <c r="H900" t="s">
        <v>16</v>
      </c>
      <c r="I900" t="s">
        <v>23</v>
      </c>
      <c r="J900" s="41">
        <v>1984</v>
      </c>
      <c r="K900" s="44" t="s">
        <v>10</v>
      </c>
      <c r="L900" s="15">
        <f t="shared" si="91"/>
        <v>1</v>
      </c>
      <c r="M900" s="15" t="str">
        <f t="shared" si="92"/>
        <v>tier - 2</v>
      </c>
      <c r="N900" s="15">
        <f t="shared" si="93"/>
        <v>2</v>
      </c>
      <c r="O900" s="9" t="str">
        <f t="shared" si="94"/>
        <v>tier - 1</v>
      </c>
      <c r="P900" s="9" t="str">
        <f t="shared" si="95"/>
        <v>R1012</v>
      </c>
      <c r="Q900" s="36" t="str">
        <f t="shared" si="96"/>
        <v>25-Jul-1984</v>
      </c>
      <c r="R900" s="36">
        <v>30888</v>
      </c>
      <c r="S900" s="52">
        <f t="shared" si="97"/>
        <v>39</v>
      </c>
      <c r="T900" s="55">
        <v>7325.47</v>
      </c>
      <c r="U900" s="15" t="s">
        <v>929</v>
      </c>
      <c r="V900" s="72">
        <v>30888</v>
      </c>
      <c r="W900" s="15">
        <v>3</v>
      </c>
      <c r="X900" s="55">
        <v>7325.47</v>
      </c>
      <c r="Y900" s="15">
        <v>1</v>
      </c>
      <c r="Z900" s="15">
        <v>2</v>
      </c>
      <c r="AA900" s="15" t="s">
        <v>23</v>
      </c>
      <c r="AB900" s="39">
        <v>39</v>
      </c>
    </row>
    <row r="901" spans="1:28" x14ac:dyDescent="0.35">
      <c r="A901" t="s">
        <v>930</v>
      </c>
      <c r="B901">
        <v>1979</v>
      </c>
      <c r="C901" t="s">
        <v>20</v>
      </c>
      <c r="D901" s="43">
        <v>19</v>
      </c>
      <c r="E901">
        <v>1</v>
      </c>
      <c r="F901" s="38">
        <v>7337.75</v>
      </c>
      <c r="G901" t="s">
        <v>11</v>
      </c>
      <c r="H901" t="s">
        <v>12</v>
      </c>
      <c r="I901" t="s">
        <v>42</v>
      </c>
      <c r="J901" s="41">
        <v>1979</v>
      </c>
      <c r="K901" s="44" t="s">
        <v>20</v>
      </c>
      <c r="L901" s="15">
        <f t="shared" ref="L901:L964" si="98">MATCH($G$4:$G$2346,$G$4:$G$2346,0)</f>
        <v>1</v>
      </c>
      <c r="M901" s="15" t="str">
        <f t="shared" ref="M901:M964" si="99">IF(G901="?",INDEX($G$4:$G$2346,MODE($L$4:$L$2346)),G901)</f>
        <v>tier - 2</v>
      </c>
      <c r="N901" s="15">
        <f t="shared" ref="N901:N964" si="100">MATCH($H$4:$H$2346,$H$4:$H$2346,0)</f>
        <v>1</v>
      </c>
      <c r="O901" s="9" t="str">
        <f t="shared" ref="O901:O964" si="101">IF(H901="?",INDEX($H$4:$H$2346,MODE($N$4:$N$2346)),H901)</f>
        <v>tier - 3</v>
      </c>
      <c r="P901" s="9" t="str">
        <f t="shared" ref="P901:P964" si="102">IF(I901="?","Unknown",I901)</f>
        <v>R1011</v>
      </c>
      <c r="Q901" s="36" t="str">
        <f t="shared" ref="Q901:Q964" si="103">CONCATENATE(D901,"-",K901,"-",J901)</f>
        <v>19-Sep-1979</v>
      </c>
      <c r="R901" s="36">
        <v>29117</v>
      </c>
      <c r="S901" s="52">
        <f t="shared" ref="S901:S964" si="104">ROUND((($S$2-R901)/365),0)</f>
        <v>44</v>
      </c>
      <c r="T901" s="55">
        <v>7337.75</v>
      </c>
      <c r="U901" s="15" t="s">
        <v>930</v>
      </c>
      <c r="V901" s="72">
        <v>29117</v>
      </c>
      <c r="W901" s="15">
        <v>1</v>
      </c>
      <c r="X901" s="55">
        <v>7337.75</v>
      </c>
      <c r="Y901" s="15">
        <v>1</v>
      </c>
      <c r="Z901" s="15">
        <v>1</v>
      </c>
      <c r="AA901" s="15" t="s">
        <v>42</v>
      </c>
      <c r="AB901" s="39">
        <v>44</v>
      </c>
    </row>
    <row r="902" spans="1:28" x14ac:dyDescent="0.35">
      <c r="A902" t="s">
        <v>931</v>
      </c>
      <c r="B902">
        <v>1986</v>
      </c>
      <c r="C902" t="s">
        <v>18</v>
      </c>
      <c r="D902" s="43">
        <v>15</v>
      </c>
      <c r="E902">
        <v>3</v>
      </c>
      <c r="F902" s="38">
        <v>7339.93</v>
      </c>
      <c r="G902" t="s">
        <v>11</v>
      </c>
      <c r="H902" t="s">
        <v>11</v>
      </c>
      <c r="I902" t="s">
        <v>23</v>
      </c>
      <c r="J902" s="41">
        <v>1986</v>
      </c>
      <c r="K902" s="44" t="s">
        <v>18</v>
      </c>
      <c r="L902" s="15">
        <f t="shared" si="98"/>
        <v>1</v>
      </c>
      <c r="M902" s="15" t="str">
        <f t="shared" si="99"/>
        <v>tier - 2</v>
      </c>
      <c r="N902" s="15">
        <f t="shared" si="100"/>
        <v>9</v>
      </c>
      <c r="O902" s="9" t="str">
        <f t="shared" si="101"/>
        <v>tier - 2</v>
      </c>
      <c r="P902" s="9" t="str">
        <f t="shared" si="102"/>
        <v>R1012</v>
      </c>
      <c r="Q902" s="36" t="str">
        <f t="shared" si="103"/>
        <v>15-Jun-1986</v>
      </c>
      <c r="R902" s="36">
        <v>31578</v>
      </c>
      <c r="S902" s="52">
        <f t="shared" si="104"/>
        <v>37</v>
      </c>
      <c r="T902" s="55">
        <v>7339.93</v>
      </c>
      <c r="U902" s="15" t="s">
        <v>931</v>
      </c>
      <c r="V902" s="72">
        <v>31578</v>
      </c>
      <c r="W902" s="15">
        <v>3</v>
      </c>
      <c r="X902" s="55">
        <v>7339.93</v>
      </c>
      <c r="Y902" s="15">
        <v>1</v>
      </c>
      <c r="Z902" s="15">
        <v>9</v>
      </c>
      <c r="AA902" s="15" t="s">
        <v>23</v>
      </c>
      <c r="AB902" s="39">
        <v>37</v>
      </c>
    </row>
    <row r="903" spans="1:28" x14ac:dyDescent="0.35">
      <c r="A903" t="s">
        <v>932</v>
      </c>
      <c r="B903">
        <v>1977</v>
      </c>
      <c r="C903" t="s">
        <v>30</v>
      </c>
      <c r="D903" s="43">
        <v>18</v>
      </c>
      <c r="E903">
        <v>0</v>
      </c>
      <c r="F903" s="38">
        <v>7345.08</v>
      </c>
      <c r="G903" t="s">
        <v>11</v>
      </c>
      <c r="H903" t="s">
        <v>16</v>
      </c>
      <c r="I903" t="s">
        <v>42</v>
      </c>
      <c r="J903" s="41">
        <v>1977</v>
      </c>
      <c r="K903" s="44" t="s">
        <v>30</v>
      </c>
      <c r="L903" s="15">
        <f t="shared" si="98"/>
        <v>1</v>
      </c>
      <c r="M903" s="15" t="str">
        <f t="shared" si="99"/>
        <v>tier - 2</v>
      </c>
      <c r="N903" s="15">
        <f t="shared" si="100"/>
        <v>2</v>
      </c>
      <c r="O903" s="9" t="str">
        <f t="shared" si="101"/>
        <v>tier - 1</v>
      </c>
      <c r="P903" s="9" t="str">
        <f t="shared" si="102"/>
        <v>R1011</v>
      </c>
      <c r="Q903" s="36" t="str">
        <f t="shared" si="103"/>
        <v>18-Dec-1977</v>
      </c>
      <c r="R903" s="36">
        <v>28477</v>
      </c>
      <c r="S903" s="52">
        <f t="shared" si="104"/>
        <v>46</v>
      </c>
      <c r="T903" s="55">
        <v>7345.08</v>
      </c>
      <c r="U903" s="15" t="s">
        <v>932</v>
      </c>
      <c r="V903" s="72">
        <v>28477</v>
      </c>
      <c r="W903" s="15">
        <v>0</v>
      </c>
      <c r="X903" s="55">
        <v>7345.08</v>
      </c>
      <c r="Y903" s="15">
        <v>1</v>
      </c>
      <c r="Z903" s="15">
        <v>2</v>
      </c>
      <c r="AA903" s="15" t="s">
        <v>42</v>
      </c>
      <c r="AB903" s="39">
        <v>46</v>
      </c>
    </row>
    <row r="904" spans="1:28" x14ac:dyDescent="0.35">
      <c r="A904" t="s">
        <v>933</v>
      </c>
      <c r="B904">
        <v>1979</v>
      </c>
      <c r="C904" t="s">
        <v>18</v>
      </c>
      <c r="D904" s="43">
        <v>26</v>
      </c>
      <c r="E904">
        <v>1</v>
      </c>
      <c r="F904" s="38">
        <v>7345.73</v>
      </c>
      <c r="G904" t="s">
        <v>11</v>
      </c>
      <c r="H904" t="s">
        <v>16</v>
      </c>
      <c r="I904" t="s">
        <v>13</v>
      </c>
      <c r="J904" s="41">
        <v>1979</v>
      </c>
      <c r="K904" s="44" t="s">
        <v>18</v>
      </c>
      <c r="L904" s="15">
        <f t="shared" si="98"/>
        <v>1</v>
      </c>
      <c r="M904" s="15" t="str">
        <f t="shared" si="99"/>
        <v>tier - 2</v>
      </c>
      <c r="N904" s="15">
        <f t="shared" si="100"/>
        <v>2</v>
      </c>
      <c r="O904" s="9" t="str">
        <f t="shared" si="101"/>
        <v>tier - 1</v>
      </c>
      <c r="P904" s="9" t="str">
        <f t="shared" si="102"/>
        <v>R1013</v>
      </c>
      <c r="Q904" s="36" t="str">
        <f t="shared" si="103"/>
        <v>26-Jun-1979</v>
      </c>
      <c r="R904" s="36">
        <v>29032</v>
      </c>
      <c r="S904" s="52">
        <f t="shared" si="104"/>
        <v>44</v>
      </c>
      <c r="T904" s="55">
        <v>7345.73</v>
      </c>
      <c r="U904" s="15" t="s">
        <v>933</v>
      </c>
      <c r="V904" s="72">
        <v>29032</v>
      </c>
      <c r="W904" s="15">
        <v>1</v>
      </c>
      <c r="X904" s="55">
        <v>7345.73</v>
      </c>
      <c r="Y904" s="15">
        <v>1</v>
      </c>
      <c r="Z904" s="15">
        <v>2</v>
      </c>
      <c r="AA904" s="15" t="s">
        <v>13</v>
      </c>
      <c r="AB904" s="39">
        <v>44</v>
      </c>
    </row>
    <row r="905" spans="1:28" x14ac:dyDescent="0.35">
      <c r="A905" t="s">
        <v>934</v>
      </c>
      <c r="B905">
        <v>1977</v>
      </c>
      <c r="C905" t="s">
        <v>30</v>
      </c>
      <c r="D905" s="43">
        <v>1</v>
      </c>
      <c r="E905">
        <v>0</v>
      </c>
      <c r="F905" s="38">
        <v>7348.14</v>
      </c>
      <c r="G905" t="s">
        <v>11</v>
      </c>
      <c r="H905" t="s">
        <v>16</v>
      </c>
      <c r="I905" t="s">
        <v>42</v>
      </c>
      <c r="J905" s="41">
        <v>1977</v>
      </c>
      <c r="K905" s="44" t="s">
        <v>30</v>
      </c>
      <c r="L905" s="15">
        <f t="shared" si="98"/>
        <v>1</v>
      </c>
      <c r="M905" s="15" t="str">
        <f t="shared" si="99"/>
        <v>tier - 2</v>
      </c>
      <c r="N905" s="15">
        <f t="shared" si="100"/>
        <v>2</v>
      </c>
      <c r="O905" s="9" t="str">
        <f t="shared" si="101"/>
        <v>tier - 1</v>
      </c>
      <c r="P905" s="9" t="str">
        <f t="shared" si="102"/>
        <v>R1011</v>
      </c>
      <c r="Q905" s="36" t="str">
        <f t="shared" si="103"/>
        <v>1-Dec-1977</v>
      </c>
      <c r="R905" s="36">
        <v>28460</v>
      </c>
      <c r="S905" s="52">
        <f t="shared" si="104"/>
        <v>46</v>
      </c>
      <c r="T905" s="55">
        <v>7348.14</v>
      </c>
      <c r="U905" s="15" t="s">
        <v>934</v>
      </c>
      <c r="V905" s="72">
        <v>28460</v>
      </c>
      <c r="W905" s="15">
        <v>0</v>
      </c>
      <c r="X905" s="55">
        <v>7348.14</v>
      </c>
      <c r="Y905" s="15">
        <v>1</v>
      </c>
      <c r="Z905" s="15">
        <v>2</v>
      </c>
      <c r="AA905" s="15" t="s">
        <v>42</v>
      </c>
      <c r="AB905" s="39">
        <v>46</v>
      </c>
    </row>
    <row r="906" spans="1:28" x14ac:dyDescent="0.35">
      <c r="A906" t="s">
        <v>935</v>
      </c>
      <c r="B906">
        <v>1993</v>
      </c>
      <c r="C906" t="s">
        <v>37</v>
      </c>
      <c r="D906" s="43">
        <v>5</v>
      </c>
      <c r="E906">
        <v>0</v>
      </c>
      <c r="F906" s="38">
        <v>7349.12</v>
      </c>
      <c r="G906" t="s">
        <v>11</v>
      </c>
      <c r="H906" t="s">
        <v>11</v>
      </c>
      <c r="I906" t="s">
        <v>300</v>
      </c>
      <c r="J906" s="41">
        <v>1993</v>
      </c>
      <c r="K906" s="44" t="s">
        <v>37</v>
      </c>
      <c r="L906" s="15">
        <f t="shared" si="98"/>
        <v>1</v>
      </c>
      <c r="M906" s="15" t="str">
        <f t="shared" si="99"/>
        <v>tier - 2</v>
      </c>
      <c r="N906" s="15">
        <f t="shared" si="100"/>
        <v>9</v>
      </c>
      <c r="O906" s="9" t="str">
        <f t="shared" si="101"/>
        <v>tier - 2</v>
      </c>
      <c r="P906" s="9" t="str">
        <f t="shared" si="102"/>
        <v>R1021</v>
      </c>
      <c r="Q906" s="36" t="str">
        <f t="shared" si="103"/>
        <v>5-Oct-1993</v>
      </c>
      <c r="R906" s="36">
        <v>34247</v>
      </c>
      <c r="S906" s="52">
        <f t="shared" si="104"/>
        <v>30</v>
      </c>
      <c r="T906" s="55">
        <v>7349.12</v>
      </c>
      <c r="U906" s="15" t="s">
        <v>935</v>
      </c>
      <c r="V906" s="72">
        <v>34247</v>
      </c>
      <c r="W906" s="15">
        <v>0</v>
      </c>
      <c r="X906" s="55">
        <v>7349.12</v>
      </c>
      <c r="Y906" s="15">
        <v>1</v>
      </c>
      <c r="Z906" s="15">
        <v>9</v>
      </c>
      <c r="AA906" s="15" t="s">
        <v>300</v>
      </c>
      <c r="AB906" s="39">
        <v>30</v>
      </c>
    </row>
    <row r="907" spans="1:28" x14ac:dyDescent="0.35">
      <c r="A907" t="s">
        <v>936</v>
      </c>
      <c r="B907">
        <v>1983</v>
      </c>
      <c r="C907" t="s">
        <v>18</v>
      </c>
      <c r="D907" s="43">
        <v>21</v>
      </c>
      <c r="E907">
        <v>3</v>
      </c>
      <c r="F907" s="38">
        <v>7357.49</v>
      </c>
      <c r="G907" t="s">
        <v>11</v>
      </c>
      <c r="H907" t="s">
        <v>11</v>
      </c>
      <c r="I907" t="s">
        <v>23</v>
      </c>
      <c r="J907" s="41">
        <v>1983</v>
      </c>
      <c r="K907" s="44" t="s">
        <v>18</v>
      </c>
      <c r="L907" s="15">
        <f t="shared" si="98"/>
        <v>1</v>
      </c>
      <c r="M907" s="15" t="str">
        <f t="shared" si="99"/>
        <v>tier - 2</v>
      </c>
      <c r="N907" s="15">
        <f t="shared" si="100"/>
        <v>9</v>
      </c>
      <c r="O907" s="9" t="str">
        <f t="shared" si="101"/>
        <v>tier - 2</v>
      </c>
      <c r="P907" s="9" t="str">
        <f t="shared" si="102"/>
        <v>R1012</v>
      </c>
      <c r="Q907" s="36" t="str">
        <f t="shared" si="103"/>
        <v>21-Jun-1983</v>
      </c>
      <c r="R907" s="36">
        <v>30488</v>
      </c>
      <c r="S907" s="52">
        <f t="shared" si="104"/>
        <v>40</v>
      </c>
      <c r="T907" s="55">
        <v>7357.49</v>
      </c>
      <c r="U907" s="15" t="s">
        <v>936</v>
      </c>
      <c r="V907" s="72">
        <v>30488</v>
      </c>
      <c r="W907" s="15">
        <v>3</v>
      </c>
      <c r="X907" s="55">
        <v>7357.49</v>
      </c>
      <c r="Y907" s="15">
        <v>1</v>
      </c>
      <c r="Z907" s="15">
        <v>9</v>
      </c>
      <c r="AA907" s="15" t="s">
        <v>23</v>
      </c>
      <c r="AB907" s="39">
        <v>40</v>
      </c>
    </row>
    <row r="908" spans="1:28" x14ac:dyDescent="0.35">
      <c r="A908" t="s">
        <v>937</v>
      </c>
      <c r="B908">
        <v>1981</v>
      </c>
      <c r="C908" t="s">
        <v>10</v>
      </c>
      <c r="D908" s="43">
        <v>16</v>
      </c>
      <c r="E908">
        <v>1</v>
      </c>
      <c r="F908" s="38">
        <v>7358.18</v>
      </c>
      <c r="G908" t="s">
        <v>11</v>
      </c>
      <c r="H908" t="s">
        <v>12</v>
      </c>
      <c r="I908" t="s">
        <v>247</v>
      </c>
      <c r="J908" s="41">
        <v>1981</v>
      </c>
      <c r="K908" s="44" t="s">
        <v>10</v>
      </c>
      <c r="L908" s="15">
        <f t="shared" si="98"/>
        <v>1</v>
      </c>
      <c r="M908" s="15" t="str">
        <f t="shared" si="99"/>
        <v>tier - 2</v>
      </c>
      <c r="N908" s="15">
        <f t="shared" si="100"/>
        <v>1</v>
      </c>
      <c r="O908" s="9" t="str">
        <f t="shared" si="101"/>
        <v>tier - 3</v>
      </c>
      <c r="P908" s="9" t="str">
        <f t="shared" si="102"/>
        <v>R1024</v>
      </c>
      <c r="Q908" s="36" t="str">
        <f t="shared" si="103"/>
        <v>16-Jul-1981</v>
      </c>
      <c r="R908" s="36">
        <v>29783</v>
      </c>
      <c r="S908" s="52">
        <f t="shared" si="104"/>
        <v>42</v>
      </c>
      <c r="T908" s="55">
        <v>7358.18</v>
      </c>
      <c r="U908" s="15" t="s">
        <v>937</v>
      </c>
      <c r="V908" s="72">
        <v>29783</v>
      </c>
      <c r="W908" s="15">
        <v>1</v>
      </c>
      <c r="X908" s="55">
        <v>7358.18</v>
      </c>
      <c r="Y908" s="15">
        <v>1</v>
      </c>
      <c r="Z908" s="15">
        <v>1</v>
      </c>
      <c r="AA908" s="15" t="s">
        <v>247</v>
      </c>
      <c r="AB908" s="39">
        <v>42</v>
      </c>
    </row>
    <row r="909" spans="1:28" x14ac:dyDescent="0.35">
      <c r="A909" t="s">
        <v>938</v>
      </c>
      <c r="B909">
        <v>1965</v>
      </c>
      <c r="C909" t="s">
        <v>30</v>
      </c>
      <c r="D909" s="43">
        <v>9</v>
      </c>
      <c r="E909">
        <v>0</v>
      </c>
      <c r="F909" s="38">
        <v>7362.31</v>
      </c>
      <c r="G909" t="s">
        <v>12</v>
      </c>
      <c r="H909" t="s">
        <v>12</v>
      </c>
      <c r="I909" t="s">
        <v>13</v>
      </c>
      <c r="J909" s="41">
        <v>1965</v>
      </c>
      <c r="K909" s="44" t="s">
        <v>30</v>
      </c>
      <c r="L909" s="15">
        <f t="shared" si="98"/>
        <v>4</v>
      </c>
      <c r="M909" s="15" t="str">
        <f t="shared" si="99"/>
        <v>tier - 3</v>
      </c>
      <c r="N909" s="15">
        <f t="shared" si="100"/>
        <v>1</v>
      </c>
      <c r="O909" s="9" t="str">
        <f t="shared" si="101"/>
        <v>tier - 3</v>
      </c>
      <c r="P909" s="9" t="str">
        <f t="shared" si="102"/>
        <v>R1013</v>
      </c>
      <c r="Q909" s="36" t="str">
        <f t="shared" si="103"/>
        <v>9-Dec-1965</v>
      </c>
      <c r="R909" s="36">
        <v>24085</v>
      </c>
      <c r="S909" s="52">
        <f t="shared" si="104"/>
        <v>58</v>
      </c>
      <c r="T909" s="55">
        <v>7362.31</v>
      </c>
      <c r="U909" s="15" t="s">
        <v>938</v>
      </c>
      <c r="V909" s="72">
        <v>24085</v>
      </c>
      <c r="W909" s="15">
        <v>0</v>
      </c>
      <c r="X909" s="55">
        <v>7362.31</v>
      </c>
      <c r="Y909" s="15">
        <v>4</v>
      </c>
      <c r="Z909" s="15">
        <v>1</v>
      </c>
      <c r="AA909" s="15" t="s">
        <v>13</v>
      </c>
      <c r="AB909" s="39">
        <v>58</v>
      </c>
    </row>
    <row r="910" spans="1:28" x14ac:dyDescent="0.35">
      <c r="A910" t="s">
        <v>939</v>
      </c>
      <c r="B910">
        <v>1981</v>
      </c>
      <c r="C910" t="s">
        <v>15</v>
      </c>
      <c r="D910" s="43">
        <v>24</v>
      </c>
      <c r="E910">
        <v>2</v>
      </c>
      <c r="F910" s="38">
        <v>7371.77</v>
      </c>
      <c r="G910" t="s">
        <v>11</v>
      </c>
      <c r="H910" t="s">
        <v>16</v>
      </c>
      <c r="I910" t="s">
        <v>42</v>
      </c>
      <c r="J910" s="41">
        <v>1981</v>
      </c>
      <c r="K910" s="44" t="s">
        <v>15</v>
      </c>
      <c r="L910" s="15">
        <f t="shared" si="98"/>
        <v>1</v>
      </c>
      <c r="M910" s="15" t="str">
        <f t="shared" si="99"/>
        <v>tier - 2</v>
      </c>
      <c r="N910" s="15">
        <f t="shared" si="100"/>
        <v>2</v>
      </c>
      <c r="O910" s="9" t="str">
        <f t="shared" si="101"/>
        <v>tier - 1</v>
      </c>
      <c r="P910" s="9" t="str">
        <f t="shared" si="102"/>
        <v>R1011</v>
      </c>
      <c r="Q910" s="36" t="str">
        <f t="shared" si="103"/>
        <v>24-Nov-1981</v>
      </c>
      <c r="R910" s="36">
        <v>29914</v>
      </c>
      <c r="S910" s="52">
        <f t="shared" si="104"/>
        <v>42</v>
      </c>
      <c r="T910" s="55">
        <v>7371.77</v>
      </c>
      <c r="U910" s="15" t="s">
        <v>939</v>
      </c>
      <c r="V910" s="72">
        <v>29914</v>
      </c>
      <c r="W910" s="15">
        <v>2</v>
      </c>
      <c r="X910" s="55">
        <v>7371.77</v>
      </c>
      <c r="Y910" s="15">
        <v>1</v>
      </c>
      <c r="Z910" s="15">
        <v>2</v>
      </c>
      <c r="AA910" s="15" t="s">
        <v>42</v>
      </c>
      <c r="AB910" s="39">
        <v>42</v>
      </c>
    </row>
    <row r="911" spans="1:28" x14ac:dyDescent="0.35">
      <c r="A911" t="s">
        <v>940</v>
      </c>
      <c r="B911">
        <v>1993</v>
      </c>
      <c r="C911" t="s">
        <v>10</v>
      </c>
      <c r="D911" s="43">
        <v>22</v>
      </c>
      <c r="E911">
        <v>0</v>
      </c>
      <c r="F911" s="38">
        <v>7388.85</v>
      </c>
      <c r="G911" t="s">
        <v>11</v>
      </c>
      <c r="H911" t="s">
        <v>11</v>
      </c>
      <c r="I911" t="s">
        <v>535</v>
      </c>
      <c r="J911" s="41">
        <v>1993</v>
      </c>
      <c r="K911" s="44" t="s">
        <v>10</v>
      </c>
      <c r="L911" s="15">
        <f t="shared" si="98"/>
        <v>1</v>
      </c>
      <c r="M911" s="15" t="str">
        <f t="shared" si="99"/>
        <v>tier - 2</v>
      </c>
      <c r="N911" s="15">
        <f t="shared" si="100"/>
        <v>9</v>
      </c>
      <c r="O911" s="9" t="str">
        <f t="shared" si="101"/>
        <v>tier - 2</v>
      </c>
      <c r="P911" s="9" t="str">
        <f t="shared" si="102"/>
        <v>R1026</v>
      </c>
      <c r="Q911" s="36" t="str">
        <f t="shared" si="103"/>
        <v>22-Jul-1993</v>
      </c>
      <c r="R911" s="36">
        <v>34172</v>
      </c>
      <c r="S911" s="52">
        <f t="shared" si="104"/>
        <v>30</v>
      </c>
      <c r="T911" s="55">
        <v>7388.85</v>
      </c>
      <c r="U911" s="15" t="s">
        <v>940</v>
      </c>
      <c r="V911" s="72">
        <v>34172</v>
      </c>
      <c r="W911" s="15">
        <v>0</v>
      </c>
      <c r="X911" s="55">
        <v>7388.85</v>
      </c>
      <c r="Y911" s="15">
        <v>1</v>
      </c>
      <c r="Z911" s="15">
        <v>9</v>
      </c>
      <c r="AA911" s="15" t="s">
        <v>535</v>
      </c>
      <c r="AB911" s="39">
        <v>30</v>
      </c>
    </row>
    <row r="912" spans="1:28" x14ac:dyDescent="0.35">
      <c r="A912" t="s">
        <v>941</v>
      </c>
      <c r="B912">
        <v>1965</v>
      </c>
      <c r="C912" t="s">
        <v>30</v>
      </c>
      <c r="D912" s="43">
        <v>5</v>
      </c>
      <c r="E912">
        <v>0</v>
      </c>
      <c r="F912" s="38">
        <v>7403.98</v>
      </c>
      <c r="G912" t="s">
        <v>12</v>
      </c>
      <c r="H912" t="s">
        <v>11</v>
      </c>
      <c r="I912" t="s">
        <v>13</v>
      </c>
      <c r="J912" s="41">
        <v>1965</v>
      </c>
      <c r="K912" s="44" t="s">
        <v>30</v>
      </c>
      <c r="L912" s="15">
        <f t="shared" si="98"/>
        <v>4</v>
      </c>
      <c r="M912" s="15" t="str">
        <f t="shared" si="99"/>
        <v>tier - 3</v>
      </c>
      <c r="N912" s="15">
        <f t="shared" si="100"/>
        <v>9</v>
      </c>
      <c r="O912" s="9" t="str">
        <f t="shared" si="101"/>
        <v>tier - 2</v>
      </c>
      <c r="P912" s="9" t="str">
        <f t="shared" si="102"/>
        <v>R1013</v>
      </c>
      <c r="Q912" s="36" t="str">
        <f t="shared" si="103"/>
        <v>5-Dec-1965</v>
      </c>
      <c r="R912" s="36">
        <v>24081</v>
      </c>
      <c r="S912" s="52">
        <f t="shared" si="104"/>
        <v>58</v>
      </c>
      <c r="T912" s="55">
        <v>7403.98</v>
      </c>
      <c r="U912" s="15" t="s">
        <v>941</v>
      </c>
      <c r="V912" s="72">
        <v>24081</v>
      </c>
      <c r="W912" s="15">
        <v>0</v>
      </c>
      <c r="X912" s="55">
        <v>7403.98</v>
      </c>
      <c r="Y912" s="15">
        <v>4</v>
      </c>
      <c r="Z912" s="15">
        <v>9</v>
      </c>
      <c r="AA912" s="15" t="s">
        <v>13</v>
      </c>
      <c r="AB912" s="39">
        <v>58</v>
      </c>
    </row>
    <row r="913" spans="1:28" x14ac:dyDescent="0.35">
      <c r="A913" t="s">
        <v>942</v>
      </c>
      <c r="B913">
        <v>1983</v>
      </c>
      <c r="C913" t="s">
        <v>20</v>
      </c>
      <c r="D913" s="43">
        <v>19</v>
      </c>
      <c r="E913">
        <v>3</v>
      </c>
      <c r="F913" s="38">
        <v>7418.52</v>
      </c>
      <c r="G913" t="s">
        <v>11</v>
      </c>
      <c r="H913" t="s">
        <v>11</v>
      </c>
      <c r="I913" t="s">
        <v>42</v>
      </c>
      <c r="J913" s="41">
        <v>1983</v>
      </c>
      <c r="K913" s="44" t="s">
        <v>20</v>
      </c>
      <c r="L913" s="15">
        <f t="shared" si="98"/>
        <v>1</v>
      </c>
      <c r="M913" s="15" t="str">
        <f t="shared" si="99"/>
        <v>tier - 2</v>
      </c>
      <c r="N913" s="15">
        <f t="shared" si="100"/>
        <v>9</v>
      </c>
      <c r="O913" s="9" t="str">
        <f t="shared" si="101"/>
        <v>tier - 2</v>
      </c>
      <c r="P913" s="9" t="str">
        <f t="shared" si="102"/>
        <v>R1011</v>
      </c>
      <c r="Q913" s="36" t="str">
        <f t="shared" si="103"/>
        <v>19-Sep-1983</v>
      </c>
      <c r="R913" s="36">
        <v>30578</v>
      </c>
      <c r="S913" s="52">
        <f t="shared" si="104"/>
        <v>40</v>
      </c>
      <c r="T913" s="55">
        <v>7418.52</v>
      </c>
      <c r="U913" s="15" t="s">
        <v>942</v>
      </c>
      <c r="V913" s="72">
        <v>30578</v>
      </c>
      <c r="W913" s="15">
        <v>3</v>
      </c>
      <c r="X913" s="55">
        <v>7418.52</v>
      </c>
      <c r="Y913" s="15">
        <v>1</v>
      </c>
      <c r="Z913" s="15">
        <v>9</v>
      </c>
      <c r="AA913" s="15" t="s">
        <v>42</v>
      </c>
      <c r="AB913" s="39">
        <v>40</v>
      </c>
    </row>
    <row r="914" spans="1:28" x14ac:dyDescent="0.35">
      <c r="A914" t="s">
        <v>943</v>
      </c>
      <c r="B914">
        <v>1978</v>
      </c>
      <c r="C914" t="s">
        <v>15</v>
      </c>
      <c r="D914" s="43">
        <v>12</v>
      </c>
      <c r="E914">
        <v>0</v>
      </c>
      <c r="F914" s="38">
        <v>7419.48</v>
      </c>
      <c r="G914" t="s">
        <v>11</v>
      </c>
      <c r="H914" t="s">
        <v>11</v>
      </c>
      <c r="I914" t="s">
        <v>23</v>
      </c>
      <c r="J914" s="41">
        <v>1978</v>
      </c>
      <c r="K914" s="44" t="s">
        <v>15</v>
      </c>
      <c r="L914" s="15">
        <f t="shared" si="98"/>
        <v>1</v>
      </c>
      <c r="M914" s="15" t="str">
        <f t="shared" si="99"/>
        <v>tier - 2</v>
      </c>
      <c r="N914" s="15">
        <f t="shared" si="100"/>
        <v>9</v>
      </c>
      <c r="O914" s="9" t="str">
        <f t="shared" si="101"/>
        <v>tier - 2</v>
      </c>
      <c r="P914" s="9" t="str">
        <f t="shared" si="102"/>
        <v>R1012</v>
      </c>
      <c r="Q914" s="36" t="str">
        <f t="shared" si="103"/>
        <v>12-Nov-1978</v>
      </c>
      <c r="R914" s="36">
        <v>28806</v>
      </c>
      <c r="S914" s="52">
        <f t="shared" si="104"/>
        <v>45</v>
      </c>
      <c r="T914" s="55">
        <v>7419.48</v>
      </c>
      <c r="U914" s="15" t="s">
        <v>943</v>
      </c>
      <c r="V914" s="72">
        <v>28806</v>
      </c>
      <c r="W914" s="15">
        <v>0</v>
      </c>
      <c r="X914" s="55">
        <v>7419.48</v>
      </c>
      <c r="Y914" s="15">
        <v>1</v>
      </c>
      <c r="Z914" s="15">
        <v>9</v>
      </c>
      <c r="AA914" s="15" t="s">
        <v>23</v>
      </c>
      <c r="AB914" s="39">
        <v>45</v>
      </c>
    </row>
    <row r="915" spans="1:28" x14ac:dyDescent="0.35">
      <c r="A915" t="s">
        <v>944</v>
      </c>
      <c r="B915">
        <v>1978</v>
      </c>
      <c r="C915" t="s">
        <v>30</v>
      </c>
      <c r="D915" s="43">
        <v>2</v>
      </c>
      <c r="E915">
        <v>0</v>
      </c>
      <c r="F915" s="38">
        <v>7421.19</v>
      </c>
      <c r="G915" t="s">
        <v>11</v>
      </c>
      <c r="H915" t="s">
        <v>12</v>
      </c>
      <c r="I915" t="s">
        <v>23</v>
      </c>
      <c r="J915" s="41">
        <v>1978</v>
      </c>
      <c r="K915" s="44" t="s">
        <v>30</v>
      </c>
      <c r="L915" s="15">
        <f t="shared" si="98"/>
        <v>1</v>
      </c>
      <c r="M915" s="15" t="str">
        <f t="shared" si="99"/>
        <v>tier - 2</v>
      </c>
      <c r="N915" s="15">
        <f t="shared" si="100"/>
        <v>1</v>
      </c>
      <c r="O915" s="9" t="str">
        <f t="shared" si="101"/>
        <v>tier - 3</v>
      </c>
      <c r="P915" s="9" t="str">
        <f t="shared" si="102"/>
        <v>R1012</v>
      </c>
      <c r="Q915" s="36" t="str">
        <f t="shared" si="103"/>
        <v>2-Dec-1978</v>
      </c>
      <c r="R915" s="36">
        <v>28826</v>
      </c>
      <c r="S915" s="52">
        <f t="shared" si="104"/>
        <v>45</v>
      </c>
      <c r="T915" s="55">
        <v>7421.19</v>
      </c>
      <c r="U915" s="15" t="s">
        <v>944</v>
      </c>
      <c r="V915" s="72">
        <v>28826</v>
      </c>
      <c r="W915" s="15">
        <v>0</v>
      </c>
      <c r="X915" s="55">
        <v>7421.19</v>
      </c>
      <c r="Y915" s="15">
        <v>1</v>
      </c>
      <c r="Z915" s="15">
        <v>1</v>
      </c>
      <c r="AA915" s="15" t="s">
        <v>23</v>
      </c>
      <c r="AB915" s="39">
        <v>45</v>
      </c>
    </row>
    <row r="916" spans="1:28" x14ac:dyDescent="0.35">
      <c r="A916" t="s">
        <v>945</v>
      </c>
      <c r="B916">
        <v>1977</v>
      </c>
      <c r="C916" t="s">
        <v>35</v>
      </c>
      <c r="D916" s="43">
        <v>25</v>
      </c>
      <c r="E916">
        <v>1</v>
      </c>
      <c r="F916" s="38">
        <v>7441.05</v>
      </c>
      <c r="G916" t="s">
        <v>12</v>
      </c>
      <c r="H916" t="s">
        <v>11</v>
      </c>
      <c r="I916" t="s">
        <v>42</v>
      </c>
      <c r="J916" s="41">
        <v>1977</v>
      </c>
      <c r="K916" s="44" t="s">
        <v>35</v>
      </c>
      <c r="L916" s="15">
        <f t="shared" si="98"/>
        <v>4</v>
      </c>
      <c r="M916" s="15" t="str">
        <f t="shared" si="99"/>
        <v>tier - 3</v>
      </c>
      <c r="N916" s="15">
        <f t="shared" si="100"/>
        <v>9</v>
      </c>
      <c r="O916" s="9" t="str">
        <f t="shared" si="101"/>
        <v>tier - 2</v>
      </c>
      <c r="P916" s="9" t="str">
        <f t="shared" si="102"/>
        <v>R1011</v>
      </c>
      <c r="Q916" s="36" t="str">
        <f t="shared" si="103"/>
        <v>25-Aug-1977</v>
      </c>
      <c r="R916" s="36">
        <v>28362</v>
      </c>
      <c r="S916" s="52">
        <f t="shared" si="104"/>
        <v>46</v>
      </c>
      <c r="T916" s="55">
        <v>7441.05</v>
      </c>
      <c r="U916" s="15" t="s">
        <v>945</v>
      </c>
      <c r="V916" s="72">
        <v>28362</v>
      </c>
      <c r="W916" s="15">
        <v>1</v>
      </c>
      <c r="X916" s="55">
        <v>7441.05</v>
      </c>
      <c r="Y916" s="15">
        <v>4</v>
      </c>
      <c r="Z916" s="15">
        <v>9</v>
      </c>
      <c r="AA916" s="15" t="s">
        <v>42</v>
      </c>
      <c r="AB916" s="39">
        <v>46</v>
      </c>
    </row>
    <row r="917" spans="1:28" x14ac:dyDescent="0.35">
      <c r="A917" t="s">
        <v>946</v>
      </c>
      <c r="B917">
        <v>1979</v>
      </c>
      <c r="C917" t="s">
        <v>20</v>
      </c>
      <c r="D917" s="43">
        <v>1</v>
      </c>
      <c r="E917">
        <v>2</v>
      </c>
      <c r="F917" s="38">
        <v>7441.5</v>
      </c>
      <c r="G917" t="s">
        <v>12</v>
      </c>
      <c r="H917" t="s">
        <v>11</v>
      </c>
      <c r="I917" t="s">
        <v>42</v>
      </c>
      <c r="J917" s="41">
        <v>1979</v>
      </c>
      <c r="K917" s="44" t="s">
        <v>20</v>
      </c>
      <c r="L917" s="15">
        <f t="shared" si="98"/>
        <v>4</v>
      </c>
      <c r="M917" s="15" t="str">
        <f t="shared" si="99"/>
        <v>tier - 3</v>
      </c>
      <c r="N917" s="15">
        <f t="shared" si="100"/>
        <v>9</v>
      </c>
      <c r="O917" s="9" t="str">
        <f t="shared" si="101"/>
        <v>tier - 2</v>
      </c>
      <c r="P917" s="9" t="str">
        <f t="shared" si="102"/>
        <v>R1011</v>
      </c>
      <c r="Q917" s="36" t="str">
        <f t="shared" si="103"/>
        <v>1-Sep-1979</v>
      </c>
      <c r="R917" s="36">
        <v>29099</v>
      </c>
      <c r="S917" s="52">
        <f t="shared" si="104"/>
        <v>44</v>
      </c>
      <c r="T917" s="55">
        <v>7441.5</v>
      </c>
      <c r="U917" s="15" t="s">
        <v>946</v>
      </c>
      <c r="V917" s="72">
        <v>29099</v>
      </c>
      <c r="W917" s="15">
        <v>2</v>
      </c>
      <c r="X917" s="55">
        <v>7441.5</v>
      </c>
      <c r="Y917" s="15">
        <v>4</v>
      </c>
      <c r="Z917" s="15">
        <v>9</v>
      </c>
      <c r="AA917" s="15" t="s">
        <v>42</v>
      </c>
      <c r="AB917" s="39">
        <v>44</v>
      </c>
    </row>
    <row r="918" spans="1:28" x14ac:dyDescent="0.35">
      <c r="A918" t="s">
        <v>947</v>
      </c>
      <c r="B918">
        <v>1980</v>
      </c>
      <c r="C918" t="s">
        <v>10</v>
      </c>
      <c r="D918" s="43">
        <v>7</v>
      </c>
      <c r="E918">
        <v>1</v>
      </c>
      <c r="F918" s="38">
        <v>7443.64</v>
      </c>
      <c r="G918" t="s">
        <v>11</v>
      </c>
      <c r="H918" t="s">
        <v>12</v>
      </c>
      <c r="I918" t="s">
        <v>23</v>
      </c>
      <c r="J918" s="41">
        <v>1980</v>
      </c>
      <c r="K918" s="44" t="s">
        <v>10</v>
      </c>
      <c r="L918" s="15">
        <f t="shared" si="98"/>
        <v>1</v>
      </c>
      <c r="M918" s="15" t="str">
        <f t="shared" si="99"/>
        <v>tier - 2</v>
      </c>
      <c r="N918" s="15">
        <f t="shared" si="100"/>
        <v>1</v>
      </c>
      <c r="O918" s="9" t="str">
        <f t="shared" si="101"/>
        <v>tier - 3</v>
      </c>
      <c r="P918" s="9" t="str">
        <f t="shared" si="102"/>
        <v>R1012</v>
      </c>
      <c r="Q918" s="36" t="str">
        <f t="shared" si="103"/>
        <v>7-Jul-1980</v>
      </c>
      <c r="R918" s="36">
        <v>29409</v>
      </c>
      <c r="S918" s="52">
        <f t="shared" si="104"/>
        <v>43</v>
      </c>
      <c r="T918" s="55">
        <v>7443.64</v>
      </c>
      <c r="U918" s="15" t="s">
        <v>947</v>
      </c>
      <c r="V918" s="72">
        <v>29409</v>
      </c>
      <c r="W918" s="15">
        <v>1</v>
      </c>
      <c r="X918" s="55">
        <v>7443.64</v>
      </c>
      <c r="Y918" s="15">
        <v>1</v>
      </c>
      <c r="Z918" s="15">
        <v>1</v>
      </c>
      <c r="AA918" s="15" t="s">
        <v>23</v>
      </c>
      <c r="AB918" s="39">
        <v>43</v>
      </c>
    </row>
    <row r="919" spans="1:28" x14ac:dyDescent="0.35">
      <c r="A919" t="s">
        <v>948</v>
      </c>
      <c r="B919">
        <v>1977</v>
      </c>
      <c r="C919" t="s">
        <v>20</v>
      </c>
      <c r="D919" s="43">
        <v>25</v>
      </c>
      <c r="E919">
        <v>1</v>
      </c>
      <c r="F919" s="38">
        <v>7445.92</v>
      </c>
      <c r="G919" t="s">
        <v>12</v>
      </c>
      <c r="H919" t="s">
        <v>16</v>
      </c>
      <c r="I919" t="s">
        <v>42</v>
      </c>
      <c r="J919" s="41">
        <v>1977</v>
      </c>
      <c r="K919" s="44" t="s">
        <v>20</v>
      </c>
      <c r="L919" s="15">
        <f t="shared" si="98"/>
        <v>4</v>
      </c>
      <c r="M919" s="15" t="str">
        <f t="shared" si="99"/>
        <v>tier - 3</v>
      </c>
      <c r="N919" s="15">
        <f t="shared" si="100"/>
        <v>2</v>
      </c>
      <c r="O919" s="9" t="str">
        <f t="shared" si="101"/>
        <v>tier - 1</v>
      </c>
      <c r="P919" s="9" t="str">
        <f t="shared" si="102"/>
        <v>R1011</v>
      </c>
      <c r="Q919" s="36" t="str">
        <f t="shared" si="103"/>
        <v>25-Sep-1977</v>
      </c>
      <c r="R919" s="36">
        <v>28393</v>
      </c>
      <c r="S919" s="52">
        <f t="shared" si="104"/>
        <v>46</v>
      </c>
      <c r="T919" s="55">
        <v>7445.92</v>
      </c>
      <c r="U919" s="15" t="s">
        <v>948</v>
      </c>
      <c r="V919" s="72">
        <v>28393</v>
      </c>
      <c r="W919" s="15">
        <v>1</v>
      </c>
      <c r="X919" s="55">
        <v>7445.92</v>
      </c>
      <c r="Y919" s="15">
        <v>4</v>
      </c>
      <c r="Z919" s="15">
        <v>2</v>
      </c>
      <c r="AA919" s="15" t="s">
        <v>42</v>
      </c>
      <c r="AB919" s="39">
        <v>46</v>
      </c>
    </row>
    <row r="920" spans="1:28" x14ac:dyDescent="0.35">
      <c r="A920" t="s">
        <v>949</v>
      </c>
      <c r="B920">
        <v>1977</v>
      </c>
      <c r="C920" t="s">
        <v>20</v>
      </c>
      <c r="D920" s="43">
        <v>30</v>
      </c>
      <c r="E920">
        <v>0</v>
      </c>
      <c r="F920" s="38">
        <v>7448.4</v>
      </c>
      <c r="G920" t="s">
        <v>12</v>
      </c>
      <c r="H920" t="s">
        <v>12</v>
      </c>
      <c r="I920" t="s">
        <v>356</v>
      </c>
      <c r="J920" s="41">
        <v>1977</v>
      </c>
      <c r="K920" s="44" t="s">
        <v>20</v>
      </c>
      <c r="L920" s="15">
        <f t="shared" si="98"/>
        <v>4</v>
      </c>
      <c r="M920" s="15" t="str">
        <f t="shared" si="99"/>
        <v>tier - 3</v>
      </c>
      <c r="N920" s="15">
        <f t="shared" si="100"/>
        <v>1</v>
      </c>
      <c r="O920" s="9" t="str">
        <f t="shared" si="101"/>
        <v>tier - 3</v>
      </c>
      <c r="P920" s="9" t="str">
        <f t="shared" si="102"/>
        <v>R1017</v>
      </c>
      <c r="Q920" s="36" t="str">
        <f t="shared" si="103"/>
        <v>30-Sep-1977</v>
      </c>
      <c r="R920" s="36">
        <v>28398</v>
      </c>
      <c r="S920" s="52">
        <f t="shared" si="104"/>
        <v>46</v>
      </c>
      <c r="T920" s="55">
        <v>7448.4</v>
      </c>
      <c r="U920" s="15" t="s">
        <v>949</v>
      </c>
      <c r="V920" s="72">
        <v>28398</v>
      </c>
      <c r="W920" s="15">
        <v>0</v>
      </c>
      <c r="X920" s="55">
        <v>7448.4</v>
      </c>
      <c r="Y920" s="15">
        <v>4</v>
      </c>
      <c r="Z920" s="15">
        <v>1</v>
      </c>
      <c r="AA920" s="15" t="s">
        <v>356</v>
      </c>
      <c r="AB920" s="39">
        <v>46</v>
      </c>
    </row>
    <row r="921" spans="1:28" x14ac:dyDescent="0.35">
      <c r="A921" t="s">
        <v>950</v>
      </c>
      <c r="B921">
        <v>2001</v>
      </c>
      <c r="C921" t="s">
        <v>18</v>
      </c>
      <c r="D921" s="43">
        <v>1</v>
      </c>
      <c r="E921">
        <v>0</v>
      </c>
      <c r="F921" s="38">
        <v>7450.36</v>
      </c>
      <c r="G921" t="s">
        <v>11</v>
      </c>
      <c r="H921" t="s">
        <v>11</v>
      </c>
      <c r="I921" t="s">
        <v>23</v>
      </c>
      <c r="J921" s="41">
        <v>2001</v>
      </c>
      <c r="K921" s="44" t="s">
        <v>18</v>
      </c>
      <c r="L921" s="15">
        <f t="shared" si="98"/>
        <v>1</v>
      </c>
      <c r="M921" s="15" t="str">
        <f t="shared" si="99"/>
        <v>tier - 2</v>
      </c>
      <c r="N921" s="15">
        <f t="shared" si="100"/>
        <v>9</v>
      </c>
      <c r="O921" s="9" t="str">
        <f t="shared" si="101"/>
        <v>tier - 2</v>
      </c>
      <c r="P921" s="9" t="str">
        <f t="shared" si="102"/>
        <v>R1012</v>
      </c>
      <c r="Q921" s="36" t="str">
        <f t="shared" si="103"/>
        <v>1-Jun-2001</v>
      </c>
      <c r="R921" s="36">
        <v>37043</v>
      </c>
      <c r="S921" s="52">
        <f t="shared" si="104"/>
        <v>22</v>
      </c>
      <c r="T921" s="55">
        <v>7450.36</v>
      </c>
      <c r="U921" s="15" t="s">
        <v>950</v>
      </c>
      <c r="V921" s="72">
        <v>37043</v>
      </c>
      <c r="W921" s="15">
        <v>0</v>
      </c>
      <c r="X921" s="55">
        <v>7450.36</v>
      </c>
      <c r="Y921" s="15">
        <v>1</v>
      </c>
      <c r="Z921" s="15">
        <v>9</v>
      </c>
      <c r="AA921" s="15" t="s">
        <v>23</v>
      </c>
      <c r="AB921" s="39">
        <v>22</v>
      </c>
    </row>
    <row r="922" spans="1:28" x14ac:dyDescent="0.35">
      <c r="A922" t="s">
        <v>951</v>
      </c>
      <c r="B922">
        <v>1967</v>
      </c>
      <c r="C922" t="s">
        <v>35</v>
      </c>
      <c r="D922" s="43">
        <v>4</v>
      </c>
      <c r="E922">
        <v>0</v>
      </c>
      <c r="F922" s="38">
        <v>7463.51</v>
      </c>
      <c r="G922" t="s">
        <v>12</v>
      </c>
      <c r="H922" t="s">
        <v>12</v>
      </c>
      <c r="I922" t="s">
        <v>13</v>
      </c>
      <c r="J922" s="41">
        <v>1967</v>
      </c>
      <c r="K922" s="44" t="s">
        <v>35</v>
      </c>
      <c r="L922" s="15">
        <f t="shared" si="98"/>
        <v>4</v>
      </c>
      <c r="M922" s="15" t="str">
        <f t="shared" si="99"/>
        <v>tier - 3</v>
      </c>
      <c r="N922" s="15">
        <f t="shared" si="100"/>
        <v>1</v>
      </c>
      <c r="O922" s="9" t="str">
        <f t="shared" si="101"/>
        <v>tier - 3</v>
      </c>
      <c r="P922" s="9" t="str">
        <f t="shared" si="102"/>
        <v>R1013</v>
      </c>
      <c r="Q922" s="36" t="str">
        <f t="shared" si="103"/>
        <v>4-Aug-1967</v>
      </c>
      <c r="R922" s="36">
        <v>24688</v>
      </c>
      <c r="S922" s="52">
        <f t="shared" si="104"/>
        <v>56</v>
      </c>
      <c r="T922" s="55">
        <v>7463.51</v>
      </c>
      <c r="U922" s="15" t="s">
        <v>951</v>
      </c>
      <c r="V922" s="72">
        <v>24688</v>
      </c>
      <c r="W922" s="15">
        <v>0</v>
      </c>
      <c r="X922" s="55">
        <v>7463.51</v>
      </c>
      <c r="Y922" s="15">
        <v>4</v>
      </c>
      <c r="Z922" s="15">
        <v>1</v>
      </c>
      <c r="AA922" s="15" t="s">
        <v>13</v>
      </c>
      <c r="AB922" s="39">
        <v>56</v>
      </c>
    </row>
    <row r="923" spans="1:28" x14ac:dyDescent="0.35">
      <c r="A923" t="s">
        <v>952</v>
      </c>
      <c r="B923">
        <v>1996</v>
      </c>
      <c r="C923" t="s">
        <v>18</v>
      </c>
      <c r="D923" s="43">
        <v>14</v>
      </c>
      <c r="E923">
        <v>0</v>
      </c>
      <c r="F923" s="38">
        <v>7487.38</v>
      </c>
      <c r="G923" t="s">
        <v>11</v>
      </c>
      <c r="H923" t="s">
        <v>12</v>
      </c>
      <c r="I923" t="s">
        <v>23</v>
      </c>
      <c r="J923" s="41">
        <v>1996</v>
      </c>
      <c r="K923" s="44" t="s">
        <v>18</v>
      </c>
      <c r="L923" s="15">
        <f t="shared" si="98"/>
        <v>1</v>
      </c>
      <c r="M923" s="15" t="str">
        <f t="shared" si="99"/>
        <v>tier - 2</v>
      </c>
      <c r="N923" s="15">
        <f t="shared" si="100"/>
        <v>1</v>
      </c>
      <c r="O923" s="9" t="str">
        <f t="shared" si="101"/>
        <v>tier - 3</v>
      </c>
      <c r="P923" s="9" t="str">
        <f t="shared" si="102"/>
        <v>R1012</v>
      </c>
      <c r="Q923" s="36" t="str">
        <f t="shared" si="103"/>
        <v>14-Jun-1996</v>
      </c>
      <c r="R923" s="36">
        <v>35230</v>
      </c>
      <c r="S923" s="52">
        <f t="shared" si="104"/>
        <v>27</v>
      </c>
      <c r="T923" s="55">
        <v>7487.38</v>
      </c>
      <c r="U923" s="15" t="s">
        <v>952</v>
      </c>
      <c r="V923" s="72">
        <v>35230</v>
      </c>
      <c r="W923" s="15">
        <v>0</v>
      </c>
      <c r="X923" s="55">
        <v>7487.38</v>
      </c>
      <c r="Y923" s="15">
        <v>1</v>
      </c>
      <c r="Z923" s="15">
        <v>1</v>
      </c>
      <c r="AA923" s="15" t="s">
        <v>23</v>
      </c>
      <c r="AB923" s="39">
        <v>27</v>
      </c>
    </row>
    <row r="924" spans="1:28" x14ac:dyDescent="0.35">
      <c r="A924" t="s">
        <v>953</v>
      </c>
      <c r="B924">
        <v>1988</v>
      </c>
      <c r="C924" t="s">
        <v>30</v>
      </c>
      <c r="D924" s="43">
        <v>15</v>
      </c>
      <c r="E924">
        <v>3</v>
      </c>
      <c r="F924" s="38">
        <v>7494.63</v>
      </c>
      <c r="G924" t="s">
        <v>11</v>
      </c>
      <c r="H924" t="s">
        <v>12</v>
      </c>
      <c r="I924" t="s">
        <v>200</v>
      </c>
      <c r="J924" s="41">
        <v>1988</v>
      </c>
      <c r="K924" s="44" t="s">
        <v>30</v>
      </c>
      <c r="L924" s="15">
        <f t="shared" si="98"/>
        <v>1</v>
      </c>
      <c r="M924" s="15" t="str">
        <f t="shared" si="99"/>
        <v>tier - 2</v>
      </c>
      <c r="N924" s="15">
        <f t="shared" si="100"/>
        <v>1</v>
      </c>
      <c r="O924" s="9" t="str">
        <f t="shared" si="101"/>
        <v>tier - 3</v>
      </c>
      <c r="P924" s="9" t="str">
        <f t="shared" si="102"/>
        <v>R1025</v>
      </c>
      <c r="Q924" s="36" t="str">
        <f t="shared" si="103"/>
        <v>15-Dec-1988</v>
      </c>
      <c r="R924" s="36">
        <v>32492</v>
      </c>
      <c r="S924" s="52">
        <f t="shared" si="104"/>
        <v>35</v>
      </c>
      <c r="T924" s="55">
        <v>7494.63</v>
      </c>
      <c r="U924" s="15" t="s">
        <v>953</v>
      </c>
      <c r="V924" s="72">
        <v>32492</v>
      </c>
      <c r="W924" s="15">
        <v>3</v>
      </c>
      <c r="X924" s="55">
        <v>7494.63</v>
      </c>
      <c r="Y924" s="15">
        <v>1</v>
      </c>
      <c r="Z924" s="15">
        <v>1</v>
      </c>
      <c r="AA924" s="15" t="s">
        <v>200</v>
      </c>
      <c r="AB924" s="39">
        <v>35</v>
      </c>
    </row>
    <row r="925" spans="1:28" x14ac:dyDescent="0.35">
      <c r="A925" t="s">
        <v>954</v>
      </c>
      <c r="B925">
        <v>1997</v>
      </c>
      <c r="C925" t="s">
        <v>37</v>
      </c>
      <c r="D925" s="43">
        <v>28</v>
      </c>
      <c r="E925">
        <v>0</v>
      </c>
      <c r="F925" s="38">
        <v>7504.3</v>
      </c>
      <c r="G925" t="s">
        <v>11</v>
      </c>
      <c r="H925" t="s">
        <v>16</v>
      </c>
      <c r="I925" t="s">
        <v>23</v>
      </c>
      <c r="J925" s="41">
        <v>1997</v>
      </c>
      <c r="K925" s="44" t="s">
        <v>37</v>
      </c>
      <c r="L925" s="15">
        <f t="shared" si="98"/>
        <v>1</v>
      </c>
      <c r="M925" s="15" t="str">
        <f t="shared" si="99"/>
        <v>tier - 2</v>
      </c>
      <c r="N925" s="15">
        <f t="shared" si="100"/>
        <v>2</v>
      </c>
      <c r="O925" s="9" t="str">
        <f t="shared" si="101"/>
        <v>tier - 1</v>
      </c>
      <c r="P925" s="9" t="str">
        <f t="shared" si="102"/>
        <v>R1012</v>
      </c>
      <c r="Q925" s="36" t="str">
        <f t="shared" si="103"/>
        <v>28-Oct-1997</v>
      </c>
      <c r="R925" s="36">
        <v>35731</v>
      </c>
      <c r="S925" s="52">
        <f t="shared" si="104"/>
        <v>26</v>
      </c>
      <c r="T925" s="55">
        <v>7504.3</v>
      </c>
      <c r="U925" s="15" t="s">
        <v>954</v>
      </c>
      <c r="V925" s="72">
        <v>35731</v>
      </c>
      <c r="W925" s="15">
        <v>0</v>
      </c>
      <c r="X925" s="55">
        <v>7504.3</v>
      </c>
      <c r="Y925" s="15">
        <v>1</v>
      </c>
      <c r="Z925" s="15">
        <v>2</v>
      </c>
      <c r="AA925" s="15" t="s">
        <v>23</v>
      </c>
      <c r="AB925" s="39">
        <v>26</v>
      </c>
    </row>
    <row r="926" spans="1:28" x14ac:dyDescent="0.35">
      <c r="A926" t="s">
        <v>955</v>
      </c>
      <c r="B926">
        <v>1983</v>
      </c>
      <c r="C926" t="s">
        <v>10</v>
      </c>
      <c r="D926" s="43">
        <v>10</v>
      </c>
      <c r="E926">
        <v>4</v>
      </c>
      <c r="F926" s="38">
        <v>7512.27</v>
      </c>
      <c r="G926" t="s">
        <v>12</v>
      </c>
      <c r="H926" t="s">
        <v>11</v>
      </c>
      <c r="I926" t="s">
        <v>42</v>
      </c>
      <c r="J926" s="41">
        <v>1983</v>
      </c>
      <c r="K926" s="44" t="s">
        <v>10</v>
      </c>
      <c r="L926" s="15">
        <f t="shared" si="98"/>
        <v>4</v>
      </c>
      <c r="M926" s="15" t="str">
        <f t="shared" si="99"/>
        <v>tier - 3</v>
      </c>
      <c r="N926" s="15">
        <f t="shared" si="100"/>
        <v>9</v>
      </c>
      <c r="O926" s="9" t="str">
        <f t="shared" si="101"/>
        <v>tier - 2</v>
      </c>
      <c r="P926" s="9" t="str">
        <f t="shared" si="102"/>
        <v>R1011</v>
      </c>
      <c r="Q926" s="36" t="str">
        <f t="shared" si="103"/>
        <v>10-Jul-1983</v>
      </c>
      <c r="R926" s="36">
        <v>30507</v>
      </c>
      <c r="S926" s="52">
        <f t="shared" si="104"/>
        <v>40</v>
      </c>
      <c r="T926" s="55">
        <v>7512.27</v>
      </c>
      <c r="U926" s="15" t="s">
        <v>955</v>
      </c>
      <c r="V926" s="72">
        <v>30507</v>
      </c>
      <c r="W926" s="15">
        <v>4</v>
      </c>
      <c r="X926" s="55">
        <v>7512.27</v>
      </c>
      <c r="Y926" s="15">
        <v>4</v>
      </c>
      <c r="Z926" s="15">
        <v>9</v>
      </c>
      <c r="AA926" s="15" t="s">
        <v>42</v>
      </c>
      <c r="AB926" s="39">
        <v>40</v>
      </c>
    </row>
    <row r="927" spans="1:28" x14ac:dyDescent="0.35">
      <c r="A927" t="s">
        <v>956</v>
      </c>
      <c r="B927">
        <v>1978</v>
      </c>
      <c r="C927" t="s">
        <v>37</v>
      </c>
      <c r="D927" s="43">
        <v>18</v>
      </c>
      <c r="E927">
        <v>1</v>
      </c>
      <c r="F927" s="38">
        <v>7518.03</v>
      </c>
      <c r="G927" t="s">
        <v>11</v>
      </c>
      <c r="H927" t="s">
        <v>12</v>
      </c>
      <c r="I927" t="s">
        <v>23</v>
      </c>
      <c r="J927" s="41">
        <v>1978</v>
      </c>
      <c r="K927" s="44" t="s">
        <v>37</v>
      </c>
      <c r="L927" s="15">
        <f t="shared" si="98"/>
        <v>1</v>
      </c>
      <c r="M927" s="15" t="str">
        <f t="shared" si="99"/>
        <v>tier - 2</v>
      </c>
      <c r="N927" s="15">
        <f t="shared" si="100"/>
        <v>1</v>
      </c>
      <c r="O927" s="9" t="str">
        <f t="shared" si="101"/>
        <v>tier - 3</v>
      </c>
      <c r="P927" s="9" t="str">
        <f t="shared" si="102"/>
        <v>R1012</v>
      </c>
      <c r="Q927" s="36" t="str">
        <f t="shared" si="103"/>
        <v>18-Oct-1978</v>
      </c>
      <c r="R927" s="36">
        <v>28781</v>
      </c>
      <c r="S927" s="52">
        <f t="shared" si="104"/>
        <v>45</v>
      </c>
      <c r="T927" s="55">
        <v>7518.03</v>
      </c>
      <c r="U927" s="15" t="s">
        <v>956</v>
      </c>
      <c r="V927" s="72">
        <v>28781</v>
      </c>
      <c r="W927" s="15">
        <v>1</v>
      </c>
      <c r="X927" s="55">
        <v>7518.03</v>
      </c>
      <c r="Y927" s="15">
        <v>1</v>
      </c>
      <c r="Z927" s="15">
        <v>1</v>
      </c>
      <c r="AA927" s="15" t="s">
        <v>23</v>
      </c>
      <c r="AB927" s="39">
        <v>45</v>
      </c>
    </row>
    <row r="928" spans="1:28" x14ac:dyDescent="0.35">
      <c r="A928" t="s">
        <v>957</v>
      </c>
      <c r="B928">
        <v>1976</v>
      </c>
      <c r="C928" t="s">
        <v>37</v>
      </c>
      <c r="D928" s="43">
        <v>10</v>
      </c>
      <c r="E928">
        <v>0</v>
      </c>
      <c r="F928" s="38">
        <v>7526.71</v>
      </c>
      <c r="G928" t="s">
        <v>12</v>
      </c>
      <c r="H928" t="s">
        <v>16</v>
      </c>
      <c r="I928" t="s">
        <v>23</v>
      </c>
      <c r="J928" s="41">
        <v>1976</v>
      </c>
      <c r="K928" s="44" t="s">
        <v>37</v>
      </c>
      <c r="L928" s="15">
        <f t="shared" si="98"/>
        <v>4</v>
      </c>
      <c r="M928" s="15" t="str">
        <f t="shared" si="99"/>
        <v>tier - 3</v>
      </c>
      <c r="N928" s="15">
        <f t="shared" si="100"/>
        <v>2</v>
      </c>
      <c r="O928" s="9" t="str">
        <f t="shared" si="101"/>
        <v>tier - 1</v>
      </c>
      <c r="P928" s="9" t="str">
        <f t="shared" si="102"/>
        <v>R1012</v>
      </c>
      <c r="Q928" s="36" t="str">
        <f t="shared" si="103"/>
        <v>10-Oct-1976</v>
      </c>
      <c r="R928" s="36">
        <v>28043</v>
      </c>
      <c r="S928" s="52">
        <f t="shared" si="104"/>
        <v>47</v>
      </c>
      <c r="T928" s="55">
        <v>7526.71</v>
      </c>
      <c r="U928" s="15" t="s">
        <v>957</v>
      </c>
      <c r="V928" s="72">
        <v>28043</v>
      </c>
      <c r="W928" s="15">
        <v>0</v>
      </c>
      <c r="X928" s="55">
        <v>7526.71</v>
      </c>
      <c r="Y928" s="15">
        <v>4</v>
      </c>
      <c r="Z928" s="15">
        <v>2</v>
      </c>
      <c r="AA928" s="15" t="s">
        <v>23</v>
      </c>
      <c r="AB928" s="39">
        <v>47</v>
      </c>
    </row>
    <row r="929" spans="1:28" x14ac:dyDescent="0.35">
      <c r="A929" t="s">
        <v>958</v>
      </c>
      <c r="B929">
        <v>1978</v>
      </c>
      <c r="C929" t="s">
        <v>30</v>
      </c>
      <c r="D929" s="43">
        <v>14</v>
      </c>
      <c r="E929">
        <v>2</v>
      </c>
      <c r="F929" s="38">
        <v>7531.7</v>
      </c>
      <c r="G929" t="s">
        <v>11</v>
      </c>
      <c r="H929" t="s">
        <v>16</v>
      </c>
      <c r="I929" t="s">
        <v>13</v>
      </c>
      <c r="J929" s="41">
        <v>1978</v>
      </c>
      <c r="K929" s="44" t="s">
        <v>30</v>
      </c>
      <c r="L929" s="15">
        <f t="shared" si="98"/>
        <v>1</v>
      </c>
      <c r="M929" s="15" t="str">
        <f t="shared" si="99"/>
        <v>tier - 2</v>
      </c>
      <c r="N929" s="15">
        <f t="shared" si="100"/>
        <v>2</v>
      </c>
      <c r="O929" s="9" t="str">
        <f t="shared" si="101"/>
        <v>tier - 1</v>
      </c>
      <c r="P929" s="9" t="str">
        <f t="shared" si="102"/>
        <v>R1013</v>
      </c>
      <c r="Q929" s="36" t="str">
        <f t="shared" si="103"/>
        <v>14-Dec-1978</v>
      </c>
      <c r="R929" s="36">
        <v>28838</v>
      </c>
      <c r="S929" s="52">
        <f t="shared" si="104"/>
        <v>45</v>
      </c>
      <c r="T929" s="55">
        <v>7531.7</v>
      </c>
      <c r="U929" s="15" t="s">
        <v>958</v>
      </c>
      <c r="V929" s="72">
        <v>28838</v>
      </c>
      <c r="W929" s="15">
        <v>2</v>
      </c>
      <c r="X929" s="55">
        <v>7531.7</v>
      </c>
      <c r="Y929" s="15">
        <v>1</v>
      </c>
      <c r="Z929" s="15">
        <v>2</v>
      </c>
      <c r="AA929" s="15" t="s">
        <v>13</v>
      </c>
      <c r="AB929" s="39">
        <v>45</v>
      </c>
    </row>
    <row r="930" spans="1:28" x14ac:dyDescent="0.35">
      <c r="A930" t="s">
        <v>959</v>
      </c>
      <c r="B930">
        <v>1984</v>
      </c>
      <c r="C930" t="s">
        <v>35</v>
      </c>
      <c r="D930" s="43">
        <v>22</v>
      </c>
      <c r="E930">
        <v>3</v>
      </c>
      <c r="F930" s="38">
        <v>7537.16</v>
      </c>
      <c r="G930" t="s">
        <v>11</v>
      </c>
      <c r="H930" t="s">
        <v>11</v>
      </c>
      <c r="I930" t="s">
        <v>23</v>
      </c>
      <c r="J930" s="41">
        <v>1984</v>
      </c>
      <c r="K930" s="44" t="s">
        <v>35</v>
      </c>
      <c r="L930" s="15">
        <f t="shared" si="98"/>
        <v>1</v>
      </c>
      <c r="M930" s="15" t="str">
        <f t="shared" si="99"/>
        <v>tier - 2</v>
      </c>
      <c r="N930" s="15">
        <f t="shared" si="100"/>
        <v>9</v>
      </c>
      <c r="O930" s="9" t="str">
        <f t="shared" si="101"/>
        <v>tier - 2</v>
      </c>
      <c r="P930" s="9" t="str">
        <f t="shared" si="102"/>
        <v>R1012</v>
      </c>
      <c r="Q930" s="36" t="str">
        <f t="shared" si="103"/>
        <v>22-Aug-1984</v>
      </c>
      <c r="R930" s="36">
        <v>30916</v>
      </c>
      <c r="S930" s="52">
        <f t="shared" si="104"/>
        <v>39</v>
      </c>
      <c r="T930" s="55">
        <v>7537.16</v>
      </c>
      <c r="U930" s="15" t="s">
        <v>959</v>
      </c>
      <c r="V930" s="72">
        <v>30916</v>
      </c>
      <c r="W930" s="15">
        <v>3</v>
      </c>
      <c r="X930" s="55">
        <v>7537.16</v>
      </c>
      <c r="Y930" s="15">
        <v>1</v>
      </c>
      <c r="Z930" s="15">
        <v>9</v>
      </c>
      <c r="AA930" s="15" t="s">
        <v>23</v>
      </c>
      <c r="AB930" s="39">
        <v>39</v>
      </c>
    </row>
    <row r="931" spans="1:28" x14ac:dyDescent="0.35">
      <c r="A931" t="s">
        <v>960</v>
      </c>
      <c r="B931">
        <v>1988</v>
      </c>
      <c r="C931" t="s">
        <v>30</v>
      </c>
      <c r="D931" s="43">
        <v>15</v>
      </c>
      <c r="E931">
        <v>3</v>
      </c>
      <c r="F931" s="38">
        <v>7538.52</v>
      </c>
      <c r="G931" t="s">
        <v>11</v>
      </c>
      <c r="H931" t="s">
        <v>11</v>
      </c>
      <c r="I931" t="s">
        <v>23</v>
      </c>
      <c r="J931" s="41">
        <v>1988</v>
      </c>
      <c r="K931" s="44" t="s">
        <v>30</v>
      </c>
      <c r="L931" s="15">
        <f t="shared" si="98"/>
        <v>1</v>
      </c>
      <c r="M931" s="15" t="str">
        <f t="shared" si="99"/>
        <v>tier - 2</v>
      </c>
      <c r="N931" s="15">
        <f t="shared" si="100"/>
        <v>9</v>
      </c>
      <c r="O931" s="9" t="str">
        <f t="shared" si="101"/>
        <v>tier - 2</v>
      </c>
      <c r="P931" s="9" t="str">
        <f t="shared" si="102"/>
        <v>R1012</v>
      </c>
      <c r="Q931" s="36" t="str">
        <f t="shared" si="103"/>
        <v>15-Dec-1988</v>
      </c>
      <c r="R931" s="36">
        <v>32492</v>
      </c>
      <c r="S931" s="52">
        <f t="shared" si="104"/>
        <v>35</v>
      </c>
      <c r="T931" s="55">
        <v>7538.52</v>
      </c>
      <c r="U931" s="15" t="s">
        <v>960</v>
      </c>
      <c r="V931" s="72">
        <v>32492</v>
      </c>
      <c r="W931" s="15">
        <v>3</v>
      </c>
      <c r="X931" s="55">
        <v>7538.52</v>
      </c>
      <c r="Y931" s="15">
        <v>1</v>
      </c>
      <c r="Z931" s="15">
        <v>9</v>
      </c>
      <c r="AA931" s="15" t="s">
        <v>23</v>
      </c>
      <c r="AB931" s="39">
        <v>35</v>
      </c>
    </row>
    <row r="932" spans="1:28" x14ac:dyDescent="0.35">
      <c r="A932" t="s">
        <v>961</v>
      </c>
      <c r="B932">
        <v>1994</v>
      </c>
      <c r="C932" t="s">
        <v>35</v>
      </c>
      <c r="D932" s="43">
        <v>14</v>
      </c>
      <c r="E932">
        <v>0</v>
      </c>
      <c r="F932" s="38">
        <v>7567.13</v>
      </c>
      <c r="G932" t="s">
        <v>11</v>
      </c>
      <c r="H932" t="s">
        <v>11</v>
      </c>
      <c r="I932" t="s">
        <v>300</v>
      </c>
      <c r="J932" s="41">
        <v>1994</v>
      </c>
      <c r="K932" s="44" t="s">
        <v>35</v>
      </c>
      <c r="L932" s="15">
        <f t="shared" si="98"/>
        <v>1</v>
      </c>
      <c r="M932" s="15" t="str">
        <f t="shared" si="99"/>
        <v>tier - 2</v>
      </c>
      <c r="N932" s="15">
        <f t="shared" si="100"/>
        <v>9</v>
      </c>
      <c r="O932" s="9" t="str">
        <f t="shared" si="101"/>
        <v>tier - 2</v>
      </c>
      <c r="P932" s="9" t="str">
        <f t="shared" si="102"/>
        <v>R1021</v>
      </c>
      <c r="Q932" s="36" t="str">
        <f t="shared" si="103"/>
        <v>14-Aug-1994</v>
      </c>
      <c r="R932" s="36">
        <v>34560</v>
      </c>
      <c r="S932" s="52">
        <f t="shared" si="104"/>
        <v>29</v>
      </c>
      <c r="T932" s="55">
        <v>7567.13</v>
      </c>
      <c r="U932" s="15" t="s">
        <v>961</v>
      </c>
      <c r="V932" s="72">
        <v>34560</v>
      </c>
      <c r="W932" s="15">
        <v>0</v>
      </c>
      <c r="X932" s="55">
        <v>7567.13</v>
      </c>
      <c r="Y932" s="15">
        <v>1</v>
      </c>
      <c r="Z932" s="15">
        <v>9</v>
      </c>
      <c r="AA932" s="15" t="s">
        <v>300</v>
      </c>
      <c r="AB932" s="39">
        <v>29</v>
      </c>
    </row>
    <row r="933" spans="1:28" x14ac:dyDescent="0.35">
      <c r="A933" t="s">
        <v>962</v>
      </c>
      <c r="B933">
        <v>1967</v>
      </c>
      <c r="C933" t="s">
        <v>10</v>
      </c>
      <c r="D933" s="43">
        <v>17</v>
      </c>
      <c r="E933">
        <v>0</v>
      </c>
      <c r="F933" s="38">
        <v>7585.62</v>
      </c>
      <c r="G933" t="s">
        <v>12</v>
      </c>
      <c r="H933" t="s">
        <v>11</v>
      </c>
      <c r="I933" t="s">
        <v>13</v>
      </c>
      <c r="J933" s="41">
        <v>1967</v>
      </c>
      <c r="K933" s="44" t="s">
        <v>10</v>
      </c>
      <c r="L933" s="15">
        <f t="shared" si="98"/>
        <v>4</v>
      </c>
      <c r="M933" s="15" t="str">
        <f t="shared" si="99"/>
        <v>tier - 3</v>
      </c>
      <c r="N933" s="15">
        <f t="shared" si="100"/>
        <v>9</v>
      </c>
      <c r="O933" s="9" t="str">
        <f t="shared" si="101"/>
        <v>tier - 2</v>
      </c>
      <c r="P933" s="9" t="str">
        <f t="shared" si="102"/>
        <v>R1013</v>
      </c>
      <c r="Q933" s="36" t="str">
        <f t="shared" si="103"/>
        <v>17-Jul-1967</v>
      </c>
      <c r="R933" s="36">
        <v>24670</v>
      </c>
      <c r="S933" s="52">
        <f t="shared" si="104"/>
        <v>56</v>
      </c>
      <c r="T933" s="55">
        <v>7585.62</v>
      </c>
      <c r="U933" s="15" t="s">
        <v>962</v>
      </c>
      <c r="V933" s="72">
        <v>24670</v>
      </c>
      <c r="W933" s="15">
        <v>0</v>
      </c>
      <c r="X933" s="55">
        <v>7585.62</v>
      </c>
      <c r="Y933" s="15">
        <v>4</v>
      </c>
      <c r="Z933" s="15">
        <v>9</v>
      </c>
      <c r="AA933" s="15" t="s">
        <v>13</v>
      </c>
      <c r="AB933" s="39">
        <v>56</v>
      </c>
    </row>
    <row r="934" spans="1:28" x14ac:dyDescent="0.35">
      <c r="A934" t="s">
        <v>963</v>
      </c>
      <c r="B934">
        <v>1997</v>
      </c>
      <c r="C934" t="s">
        <v>20</v>
      </c>
      <c r="D934" s="43">
        <v>30</v>
      </c>
      <c r="E934">
        <v>0</v>
      </c>
      <c r="F934" s="38">
        <v>7607.03</v>
      </c>
      <c r="G934" t="s">
        <v>11</v>
      </c>
      <c r="H934" t="s">
        <v>11</v>
      </c>
      <c r="I934" t="s">
        <v>23</v>
      </c>
      <c r="J934" s="41">
        <v>1997</v>
      </c>
      <c r="K934" s="44" t="s">
        <v>20</v>
      </c>
      <c r="L934" s="15">
        <f t="shared" si="98"/>
        <v>1</v>
      </c>
      <c r="M934" s="15" t="str">
        <f t="shared" si="99"/>
        <v>tier - 2</v>
      </c>
      <c r="N934" s="15">
        <f t="shared" si="100"/>
        <v>9</v>
      </c>
      <c r="O934" s="9" t="str">
        <f t="shared" si="101"/>
        <v>tier - 2</v>
      </c>
      <c r="P934" s="9" t="str">
        <f t="shared" si="102"/>
        <v>R1012</v>
      </c>
      <c r="Q934" s="36" t="str">
        <f t="shared" si="103"/>
        <v>30-Sep-1997</v>
      </c>
      <c r="R934" s="36">
        <v>35703</v>
      </c>
      <c r="S934" s="52">
        <f t="shared" si="104"/>
        <v>26</v>
      </c>
      <c r="T934" s="55">
        <v>7607.03</v>
      </c>
      <c r="U934" s="15" t="s">
        <v>963</v>
      </c>
      <c r="V934" s="72">
        <v>35703</v>
      </c>
      <c r="W934" s="15">
        <v>0</v>
      </c>
      <c r="X934" s="55">
        <v>7607.03</v>
      </c>
      <c r="Y934" s="15">
        <v>1</v>
      </c>
      <c r="Z934" s="15">
        <v>9</v>
      </c>
      <c r="AA934" s="15" t="s">
        <v>23</v>
      </c>
      <c r="AB934" s="39">
        <v>26</v>
      </c>
    </row>
    <row r="935" spans="1:28" x14ac:dyDescent="0.35">
      <c r="A935" t="s">
        <v>964</v>
      </c>
      <c r="B935">
        <v>1968</v>
      </c>
      <c r="C935" t="s">
        <v>10</v>
      </c>
      <c r="D935" s="43">
        <v>3</v>
      </c>
      <c r="E935">
        <v>0</v>
      </c>
      <c r="F935" s="38">
        <v>7609.6</v>
      </c>
      <c r="G935" t="s">
        <v>12</v>
      </c>
      <c r="H935" t="s">
        <v>11</v>
      </c>
      <c r="I935" t="s">
        <v>23</v>
      </c>
      <c r="J935" s="41">
        <v>1968</v>
      </c>
      <c r="K935" s="44" t="s">
        <v>10</v>
      </c>
      <c r="L935" s="15">
        <f t="shared" si="98"/>
        <v>4</v>
      </c>
      <c r="M935" s="15" t="str">
        <f t="shared" si="99"/>
        <v>tier - 3</v>
      </c>
      <c r="N935" s="15">
        <f t="shared" si="100"/>
        <v>9</v>
      </c>
      <c r="O935" s="9" t="str">
        <f t="shared" si="101"/>
        <v>tier - 2</v>
      </c>
      <c r="P935" s="9" t="str">
        <f t="shared" si="102"/>
        <v>R1012</v>
      </c>
      <c r="Q935" s="36" t="str">
        <f t="shared" si="103"/>
        <v>3-Jul-1968</v>
      </c>
      <c r="R935" s="36">
        <v>25022</v>
      </c>
      <c r="S935" s="52">
        <f t="shared" si="104"/>
        <v>55</v>
      </c>
      <c r="T935" s="55">
        <v>7609.6</v>
      </c>
      <c r="U935" s="15" t="s">
        <v>964</v>
      </c>
      <c r="V935" s="72">
        <v>25022</v>
      </c>
      <c r="W935" s="15">
        <v>0</v>
      </c>
      <c r="X935" s="55">
        <v>7609.6</v>
      </c>
      <c r="Y935" s="15">
        <v>4</v>
      </c>
      <c r="Z935" s="15">
        <v>9</v>
      </c>
      <c r="AA935" s="15" t="s">
        <v>23</v>
      </c>
      <c r="AB935" s="39">
        <v>55</v>
      </c>
    </row>
    <row r="936" spans="1:28" x14ac:dyDescent="0.35">
      <c r="A936" t="s">
        <v>965</v>
      </c>
      <c r="B936">
        <v>1996</v>
      </c>
      <c r="C936" t="s">
        <v>20</v>
      </c>
      <c r="D936" s="43">
        <v>17</v>
      </c>
      <c r="E936">
        <v>0</v>
      </c>
      <c r="F936" s="38">
        <v>7623.13</v>
      </c>
      <c r="G936" t="s">
        <v>11</v>
      </c>
      <c r="H936" t="s">
        <v>12</v>
      </c>
      <c r="I936" t="s">
        <v>42</v>
      </c>
      <c r="J936" s="41">
        <v>1996</v>
      </c>
      <c r="K936" s="44" t="s">
        <v>20</v>
      </c>
      <c r="L936" s="15">
        <f t="shared" si="98"/>
        <v>1</v>
      </c>
      <c r="M936" s="15" t="str">
        <f t="shared" si="99"/>
        <v>tier - 2</v>
      </c>
      <c r="N936" s="15">
        <f t="shared" si="100"/>
        <v>1</v>
      </c>
      <c r="O936" s="9" t="str">
        <f t="shared" si="101"/>
        <v>tier - 3</v>
      </c>
      <c r="P936" s="9" t="str">
        <f t="shared" si="102"/>
        <v>R1011</v>
      </c>
      <c r="Q936" s="36" t="str">
        <f t="shared" si="103"/>
        <v>17-Sep-1996</v>
      </c>
      <c r="R936" s="36">
        <v>35325</v>
      </c>
      <c r="S936" s="52">
        <f t="shared" si="104"/>
        <v>27</v>
      </c>
      <c r="T936" s="55">
        <v>7623.13</v>
      </c>
      <c r="U936" s="15" t="s">
        <v>965</v>
      </c>
      <c r="V936" s="72">
        <v>35325</v>
      </c>
      <c r="W936" s="15">
        <v>0</v>
      </c>
      <c r="X936" s="55">
        <v>7623.13</v>
      </c>
      <c r="Y936" s="15">
        <v>1</v>
      </c>
      <c r="Z936" s="15">
        <v>1</v>
      </c>
      <c r="AA936" s="15" t="s">
        <v>42</v>
      </c>
      <c r="AB936" s="39">
        <v>27</v>
      </c>
    </row>
    <row r="937" spans="1:28" x14ac:dyDescent="0.35">
      <c r="A937" t="s">
        <v>966</v>
      </c>
      <c r="B937">
        <v>1978</v>
      </c>
      <c r="C937" t="s">
        <v>15</v>
      </c>
      <c r="D937" s="43">
        <v>28</v>
      </c>
      <c r="E937">
        <v>1</v>
      </c>
      <c r="F937" s="38">
        <v>7623.52</v>
      </c>
      <c r="G937" t="s">
        <v>11</v>
      </c>
      <c r="H937" t="s">
        <v>16</v>
      </c>
      <c r="I937" t="s">
        <v>42</v>
      </c>
      <c r="J937" s="41">
        <v>1978</v>
      </c>
      <c r="K937" s="44" t="s">
        <v>15</v>
      </c>
      <c r="L937" s="15">
        <f t="shared" si="98"/>
        <v>1</v>
      </c>
      <c r="M937" s="15" t="str">
        <f t="shared" si="99"/>
        <v>tier - 2</v>
      </c>
      <c r="N937" s="15">
        <f t="shared" si="100"/>
        <v>2</v>
      </c>
      <c r="O937" s="9" t="str">
        <f t="shared" si="101"/>
        <v>tier - 1</v>
      </c>
      <c r="P937" s="9" t="str">
        <f t="shared" si="102"/>
        <v>R1011</v>
      </c>
      <c r="Q937" s="36" t="str">
        <f t="shared" si="103"/>
        <v>28-Nov-1978</v>
      </c>
      <c r="R937" s="36">
        <v>28822</v>
      </c>
      <c r="S937" s="52">
        <f t="shared" si="104"/>
        <v>45</v>
      </c>
      <c r="T937" s="55">
        <v>7623.52</v>
      </c>
      <c r="U937" s="15" t="s">
        <v>966</v>
      </c>
      <c r="V937" s="72">
        <v>28822</v>
      </c>
      <c r="W937" s="15">
        <v>1</v>
      </c>
      <c r="X937" s="55">
        <v>7623.52</v>
      </c>
      <c r="Y937" s="15">
        <v>1</v>
      </c>
      <c r="Z937" s="15">
        <v>2</v>
      </c>
      <c r="AA937" s="15" t="s">
        <v>42</v>
      </c>
      <c r="AB937" s="39">
        <v>45</v>
      </c>
    </row>
    <row r="938" spans="1:28" x14ac:dyDescent="0.35">
      <c r="A938" t="s">
        <v>967</v>
      </c>
      <c r="B938">
        <v>1978</v>
      </c>
      <c r="C938" t="s">
        <v>15</v>
      </c>
      <c r="D938" s="43">
        <v>6</v>
      </c>
      <c r="E938">
        <v>1</v>
      </c>
      <c r="F938" s="38">
        <v>7624.63</v>
      </c>
      <c r="G938" t="s">
        <v>11</v>
      </c>
      <c r="H938" t="s">
        <v>16</v>
      </c>
      <c r="I938" t="s">
        <v>42</v>
      </c>
      <c r="J938" s="41">
        <v>1978</v>
      </c>
      <c r="K938" s="44" t="s">
        <v>15</v>
      </c>
      <c r="L938" s="15">
        <f t="shared" si="98"/>
        <v>1</v>
      </c>
      <c r="M938" s="15" t="str">
        <f t="shared" si="99"/>
        <v>tier - 2</v>
      </c>
      <c r="N938" s="15">
        <f t="shared" si="100"/>
        <v>2</v>
      </c>
      <c r="O938" s="9" t="str">
        <f t="shared" si="101"/>
        <v>tier - 1</v>
      </c>
      <c r="P938" s="9" t="str">
        <f t="shared" si="102"/>
        <v>R1011</v>
      </c>
      <c r="Q938" s="36" t="str">
        <f t="shared" si="103"/>
        <v>6-Nov-1978</v>
      </c>
      <c r="R938" s="36">
        <v>28800</v>
      </c>
      <c r="S938" s="52">
        <f t="shared" si="104"/>
        <v>45</v>
      </c>
      <c r="T938" s="55">
        <v>7624.63</v>
      </c>
      <c r="U938" s="15" t="s">
        <v>967</v>
      </c>
      <c r="V938" s="72">
        <v>28800</v>
      </c>
      <c r="W938" s="15">
        <v>1</v>
      </c>
      <c r="X938" s="55">
        <v>7624.63</v>
      </c>
      <c r="Y938" s="15">
        <v>1</v>
      </c>
      <c r="Z938" s="15">
        <v>2</v>
      </c>
      <c r="AA938" s="15" t="s">
        <v>42</v>
      </c>
      <c r="AB938" s="39">
        <v>45</v>
      </c>
    </row>
    <row r="939" spans="1:28" x14ac:dyDescent="0.35">
      <c r="A939" t="s">
        <v>968</v>
      </c>
      <c r="B939">
        <v>1978</v>
      </c>
      <c r="C939" t="s">
        <v>15</v>
      </c>
      <c r="D939" s="43">
        <v>29</v>
      </c>
      <c r="E939">
        <v>1</v>
      </c>
      <c r="F939" s="38">
        <v>7626.99</v>
      </c>
      <c r="G939" t="s">
        <v>11</v>
      </c>
      <c r="H939" t="s">
        <v>11</v>
      </c>
      <c r="I939" t="s">
        <v>42</v>
      </c>
      <c r="J939" s="41">
        <v>1978</v>
      </c>
      <c r="K939" s="44" t="s">
        <v>15</v>
      </c>
      <c r="L939" s="15">
        <f t="shared" si="98"/>
        <v>1</v>
      </c>
      <c r="M939" s="15" t="str">
        <f t="shared" si="99"/>
        <v>tier - 2</v>
      </c>
      <c r="N939" s="15">
        <f t="shared" si="100"/>
        <v>9</v>
      </c>
      <c r="O939" s="9" t="str">
        <f t="shared" si="101"/>
        <v>tier - 2</v>
      </c>
      <c r="P939" s="9" t="str">
        <f t="shared" si="102"/>
        <v>R1011</v>
      </c>
      <c r="Q939" s="36" t="str">
        <f t="shared" si="103"/>
        <v>29-Nov-1978</v>
      </c>
      <c r="R939" s="36">
        <v>28823</v>
      </c>
      <c r="S939" s="52">
        <f t="shared" si="104"/>
        <v>45</v>
      </c>
      <c r="T939" s="55">
        <v>7626.99</v>
      </c>
      <c r="U939" s="15" t="s">
        <v>968</v>
      </c>
      <c r="V939" s="72">
        <v>28823</v>
      </c>
      <c r="W939" s="15">
        <v>1</v>
      </c>
      <c r="X939" s="55">
        <v>7626.99</v>
      </c>
      <c r="Y939" s="15">
        <v>1</v>
      </c>
      <c r="Z939" s="15">
        <v>9</v>
      </c>
      <c r="AA939" s="15" t="s">
        <v>42</v>
      </c>
      <c r="AB939" s="39">
        <v>45</v>
      </c>
    </row>
    <row r="940" spans="1:28" x14ac:dyDescent="0.35">
      <c r="A940" t="s">
        <v>969</v>
      </c>
      <c r="B940">
        <v>1978</v>
      </c>
      <c r="C940" t="s">
        <v>35</v>
      </c>
      <c r="D940" s="43">
        <v>24</v>
      </c>
      <c r="E940">
        <v>1</v>
      </c>
      <c r="F940" s="38">
        <v>7633.72</v>
      </c>
      <c r="G940" t="s">
        <v>11</v>
      </c>
      <c r="H940" t="s">
        <v>16</v>
      </c>
      <c r="I940" t="s">
        <v>13</v>
      </c>
      <c r="J940" s="41">
        <v>1978</v>
      </c>
      <c r="K940" s="44" t="s">
        <v>35</v>
      </c>
      <c r="L940" s="15">
        <f t="shared" si="98"/>
        <v>1</v>
      </c>
      <c r="M940" s="15" t="str">
        <f t="shared" si="99"/>
        <v>tier - 2</v>
      </c>
      <c r="N940" s="15">
        <f t="shared" si="100"/>
        <v>2</v>
      </c>
      <c r="O940" s="9" t="str">
        <f t="shared" si="101"/>
        <v>tier - 1</v>
      </c>
      <c r="P940" s="9" t="str">
        <f t="shared" si="102"/>
        <v>R1013</v>
      </c>
      <c r="Q940" s="36" t="str">
        <f t="shared" si="103"/>
        <v>24-Aug-1978</v>
      </c>
      <c r="R940" s="36">
        <v>28726</v>
      </c>
      <c r="S940" s="52">
        <f t="shared" si="104"/>
        <v>45</v>
      </c>
      <c r="T940" s="55">
        <v>7633.72</v>
      </c>
      <c r="U940" s="15" t="s">
        <v>969</v>
      </c>
      <c r="V940" s="72">
        <v>28726</v>
      </c>
      <c r="W940" s="15">
        <v>1</v>
      </c>
      <c r="X940" s="55">
        <v>7633.72</v>
      </c>
      <c r="Y940" s="15">
        <v>1</v>
      </c>
      <c r="Z940" s="15">
        <v>2</v>
      </c>
      <c r="AA940" s="15" t="s">
        <v>13</v>
      </c>
      <c r="AB940" s="39">
        <v>45</v>
      </c>
    </row>
    <row r="941" spans="1:28" x14ac:dyDescent="0.35">
      <c r="A941" t="s">
        <v>970</v>
      </c>
      <c r="B941">
        <v>2001</v>
      </c>
      <c r="C941" t="s">
        <v>30</v>
      </c>
      <c r="D941" s="43">
        <v>13</v>
      </c>
      <c r="E941">
        <v>0</v>
      </c>
      <c r="F941" s="38">
        <v>7636.92</v>
      </c>
      <c r="G941" t="s">
        <v>11</v>
      </c>
      <c r="H941" t="s">
        <v>12</v>
      </c>
      <c r="I941" t="s">
        <v>23</v>
      </c>
      <c r="J941" s="41">
        <v>2001</v>
      </c>
      <c r="K941" s="44" t="s">
        <v>30</v>
      </c>
      <c r="L941" s="15">
        <f t="shared" si="98"/>
        <v>1</v>
      </c>
      <c r="M941" s="15" t="str">
        <f t="shared" si="99"/>
        <v>tier - 2</v>
      </c>
      <c r="N941" s="15">
        <f t="shared" si="100"/>
        <v>1</v>
      </c>
      <c r="O941" s="9" t="str">
        <f t="shared" si="101"/>
        <v>tier - 3</v>
      </c>
      <c r="P941" s="9" t="str">
        <f t="shared" si="102"/>
        <v>R1012</v>
      </c>
      <c r="Q941" s="36" t="str">
        <f t="shared" si="103"/>
        <v>13-Dec-2001</v>
      </c>
      <c r="R941" s="36">
        <v>37238</v>
      </c>
      <c r="S941" s="52">
        <f t="shared" si="104"/>
        <v>21</v>
      </c>
      <c r="T941" s="55">
        <v>7636.92</v>
      </c>
      <c r="U941" s="15" t="s">
        <v>970</v>
      </c>
      <c r="V941" s="72">
        <v>37238</v>
      </c>
      <c r="W941" s="15">
        <v>0</v>
      </c>
      <c r="X941" s="55">
        <v>7636.92</v>
      </c>
      <c r="Y941" s="15">
        <v>1</v>
      </c>
      <c r="Z941" s="15">
        <v>1</v>
      </c>
      <c r="AA941" s="15" t="s">
        <v>23</v>
      </c>
      <c r="AB941" s="39">
        <v>21</v>
      </c>
    </row>
    <row r="942" spans="1:28" x14ac:dyDescent="0.35">
      <c r="A942" t="s">
        <v>971</v>
      </c>
      <c r="B942">
        <v>1980</v>
      </c>
      <c r="C942" t="s">
        <v>18</v>
      </c>
      <c r="D942" s="43">
        <v>20</v>
      </c>
      <c r="E942">
        <v>1</v>
      </c>
      <c r="F942" s="38">
        <v>7639.42</v>
      </c>
      <c r="G942" t="s">
        <v>11</v>
      </c>
      <c r="H942" t="s">
        <v>11</v>
      </c>
      <c r="I942" t="s">
        <v>247</v>
      </c>
      <c r="J942" s="41">
        <v>1980</v>
      </c>
      <c r="K942" s="44" t="s">
        <v>18</v>
      </c>
      <c r="L942" s="15">
        <f t="shared" si="98"/>
        <v>1</v>
      </c>
      <c r="M942" s="15" t="str">
        <f t="shared" si="99"/>
        <v>tier - 2</v>
      </c>
      <c r="N942" s="15">
        <f t="shared" si="100"/>
        <v>9</v>
      </c>
      <c r="O942" s="9" t="str">
        <f t="shared" si="101"/>
        <v>tier - 2</v>
      </c>
      <c r="P942" s="9" t="str">
        <f t="shared" si="102"/>
        <v>R1024</v>
      </c>
      <c r="Q942" s="36" t="str">
        <f t="shared" si="103"/>
        <v>20-Jun-1980</v>
      </c>
      <c r="R942" s="36">
        <v>29392</v>
      </c>
      <c r="S942" s="52">
        <f t="shared" si="104"/>
        <v>43</v>
      </c>
      <c r="T942" s="55">
        <v>7639.42</v>
      </c>
      <c r="U942" s="15" t="s">
        <v>971</v>
      </c>
      <c r="V942" s="72">
        <v>29392</v>
      </c>
      <c r="W942" s="15">
        <v>1</v>
      </c>
      <c r="X942" s="55">
        <v>7639.42</v>
      </c>
      <c r="Y942" s="15">
        <v>1</v>
      </c>
      <c r="Z942" s="15">
        <v>9</v>
      </c>
      <c r="AA942" s="15" t="s">
        <v>247</v>
      </c>
      <c r="AB942" s="39">
        <v>43</v>
      </c>
    </row>
    <row r="943" spans="1:28" x14ac:dyDescent="0.35">
      <c r="A943" t="s">
        <v>972</v>
      </c>
      <c r="B943">
        <v>1980</v>
      </c>
      <c r="C943" t="s">
        <v>10</v>
      </c>
      <c r="D943" s="43">
        <v>24</v>
      </c>
      <c r="E943">
        <v>2</v>
      </c>
      <c r="F943" s="38">
        <v>7640.31</v>
      </c>
      <c r="G943" t="s">
        <v>11</v>
      </c>
      <c r="H943" t="s">
        <v>16</v>
      </c>
      <c r="I943" t="s">
        <v>13</v>
      </c>
      <c r="J943" s="41">
        <v>1980</v>
      </c>
      <c r="K943" s="44" t="s">
        <v>10</v>
      </c>
      <c r="L943" s="15">
        <f t="shared" si="98"/>
        <v>1</v>
      </c>
      <c r="M943" s="15" t="str">
        <f t="shared" si="99"/>
        <v>tier - 2</v>
      </c>
      <c r="N943" s="15">
        <f t="shared" si="100"/>
        <v>2</v>
      </c>
      <c r="O943" s="9" t="str">
        <f t="shared" si="101"/>
        <v>tier - 1</v>
      </c>
      <c r="P943" s="9" t="str">
        <f t="shared" si="102"/>
        <v>R1013</v>
      </c>
      <c r="Q943" s="36" t="str">
        <f t="shared" si="103"/>
        <v>24-Jul-1980</v>
      </c>
      <c r="R943" s="36">
        <v>29426</v>
      </c>
      <c r="S943" s="52">
        <f t="shared" si="104"/>
        <v>43</v>
      </c>
      <c r="T943" s="55">
        <v>7640.31</v>
      </c>
      <c r="U943" s="15" t="s">
        <v>972</v>
      </c>
      <c r="V943" s="72">
        <v>29426</v>
      </c>
      <c r="W943" s="15">
        <v>2</v>
      </c>
      <c r="X943" s="55">
        <v>7640.31</v>
      </c>
      <c r="Y943" s="15">
        <v>1</v>
      </c>
      <c r="Z943" s="15">
        <v>2</v>
      </c>
      <c r="AA943" s="15" t="s">
        <v>13</v>
      </c>
      <c r="AB943" s="39">
        <v>43</v>
      </c>
    </row>
    <row r="944" spans="1:28" x14ac:dyDescent="0.35">
      <c r="A944" t="s">
        <v>973</v>
      </c>
      <c r="B944">
        <v>1999</v>
      </c>
      <c r="C944" t="s">
        <v>18</v>
      </c>
      <c r="D944" s="43">
        <v>15</v>
      </c>
      <c r="E944">
        <v>0</v>
      </c>
      <c r="F944" s="38">
        <v>7642.05</v>
      </c>
      <c r="G944" t="s">
        <v>11</v>
      </c>
      <c r="H944" t="s">
        <v>11</v>
      </c>
      <c r="I944" t="s">
        <v>535</v>
      </c>
      <c r="J944" s="41">
        <v>1999</v>
      </c>
      <c r="K944" s="44" t="s">
        <v>18</v>
      </c>
      <c r="L944" s="15">
        <f t="shared" si="98"/>
        <v>1</v>
      </c>
      <c r="M944" s="15" t="str">
        <f t="shared" si="99"/>
        <v>tier - 2</v>
      </c>
      <c r="N944" s="15">
        <f t="shared" si="100"/>
        <v>9</v>
      </c>
      <c r="O944" s="9" t="str">
        <f t="shared" si="101"/>
        <v>tier - 2</v>
      </c>
      <c r="P944" s="9" t="str">
        <f t="shared" si="102"/>
        <v>R1026</v>
      </c>
      <c r="Q944" s="36" t="str">
        <f t="shared" si="103"/>
        <v>15-Jun-1999</v>
      </c>
      <c r="R944" s="36">
        <v>36326</v>
      </c>
      <c r="S944" s="52">
        <f t="shared" si="104"/>
        <v>24</v>
      </c>
      <c r="T944" s="55">
        <v>7642.05</v>
      </c>
      <c r="U944" s="15" t="s">
        <v>973</v>
      </c>
      <c r="V944" s="72">
        <v>36326</v>
      </c>
      <c r="W944" s="15">
        <v>0</v>
      </c>
      <c r="X944" s="55">
        <v>7642.05</v>
      </c>
      <c r="Y944" s="15">
        <v>1</v>
      </c>
      <c r="Z944" s="15">
        <v>9</v>
      </c>
      <c r="AA944" s="15" t="s">
        <v>535</v>
      </c>
      <c r="AB944" s="39">
        <v>24</v>
      </c>
    </row>
    <row r="945" spans="1:28" x14ac:dyDescent="0.35">
      <c r="A945" t="s">
        <v>974</v>
      </c>
      <c r="B945">
        <v>1980</v>
      </c>
      <c r="C945" t="s">
        <v>37</v>
      </c>
      <c r="D945" s="43">
        <v>16</v>
      </c>
      <c r="E945">
        <v>1</v>
      </c>
      <c r="F945" s="38">
        <v>7650.77</v>
      </c>
      <c r="G945" t="s">
        <v>11</v>
      </c>
      <c r="H945" t="s">
        <v>11</v>
      </c>
      <c r="I945" t="s">
        <v>247</v>
      </c>
      <c r="J945" s="41">
        <v>1980</v>
      </c>
      <c r="K945" s="44" t="s">
        <v>37</v>
      </c>
      <c r="L945" s="15">
        <f t="shared" si="98"/>
        <v>1</v>
      </c>
      <c r="M945" s="15" t="str">
        <f t="shared" si="99"/>
        <v>tier - 2</v>
      </c>
      <c r="N945" s="15">
        <f t="shared" si="100"/>
        <v>9</v>
      </c>
      <c r="O945" s="9" t="str">
        <f t="shared" si="101"/>
        <v>tier - 2</v>
      </c>
      <c r="P945" s="9" t="str">
        <f t="shared" si="102"/>
        <v>R1024</v>
      </c>
      <c r="Q945" s="36" t="str">
        <f t="shared" si="103"/>
        <v>16-Oct-1980</v>
      </c>
      <c r="R945" s="36">
        <v>29510</v>
      </c>
      <c r="S945" s="52">
        <f t="shared" si="104"/>
        <v>43</v>
      </c>
      <c r="T945" s="55">
        <v>7650.77</v>
      </c>
      <c r="U945" s="15" t="s">
        <v>974</v>
      </c>
      <c r="V945" s="72">
        <v>29510</v>
      </c>
      <c r="W945" s="15">
        <v>1</v>
      </c>
      <c r="X945" s="55">
        <v>7650.77</v>
      </c>
      <c r="Y945" s="15">
        <v>1</v>
      </c>
      <c r="Z945" s="15">
        <v>9</v>
      </c>
      <c r="AA945" s="15" t="s">
        <v>247</v>
      </c>
      <c r="AB945" s="39">
        <v>43</v>
      </c>
    </row>
    <row r="946" spans="1:28" x14ac:dyDescent="0.35">
      <c r="A946" t="s">
        <v>975</v>
      </c>
      <c r="B946">
        <v>1993</v>
      </c>
      <c r="C946" t="s">
        <v>35</v>
      </c>
      <c r="D946" s="43">
        <v>10</v>
      </c>
      <c r="E946">
        <v>0</v>
      </c>
      <c r="F946" s="38">
        <v>7650.8</v>
      </c>
      <c r="G946" t="s">
        <v>11</v>
      </c>
      <c r="H946" t="s">
        <v>11</v>
      </c>
      <c r="I946" t="s">
        <v>23</v>
      </c>
      <c r="J946" s="41">
        <v>1993</v>
      </c>
      <c r="K946" s="44" t="s">
        <v>35</v>
      </c>
      <c r="L946" s="15">
        <f t="shared" si="98"/>
        <v>1</v>
      </c>
      <c r="M946" s="15" t="str">
        <f t="shared" si="99"/>
        <v>tier - 2</v>
      </c>
      <c r="N946" s="15">
        <f t="shared" si="100"/>
        <v>9</v>
      </c>
      <c r="O946" s="9" t="str">
        <f t="shared" si="101"/>
        <v>tier - 2</v>
      </c>
      <c r="P946" s="9" t="str">
        <f t="shared" si="102"/>
        <v>R1012</v>
      </c>
      <c r="Q946" s="36" t="str">
        <f t="shared" si="103"/>
        <v>10-Aug-1993</v>
      </c>
      <c r="R946" s="36">
        <v>34191</v>
      </c>
      <c r="S946" s="52">
        <f t="shared" si="104"/>
        <v>30</v>
      </c>
      <c r="T946" s="55">
        <v>7650.8</v>
      </c>
      <c r="U946" s="15" t="s">
        <v>975</v>
      </c>
      <c r="V946" s="72">
        <v>34191</v>
      </c>
      <c r="W946" s="15">
        <v>0</v>
      </c>
      <c r="X946" s="55">
        <v>7650.8</v>
      </c>
      <c r="Y946" s="15">
        <v>1</v>
      </c>
      <c r="Z946" s="15">
        <v>9</v>
      </c>
      <c r="AA946" s="15" t="s">
        <v>23</v>
      </c>
      <c r="AB946" s="39">
        <v>30</v>
      </c>
    </row>
    <row r="947" spans="1:28" x14ac:dyDescent="0.35">
      <c r="A947" t="s">
        <v>976</v>
      </c>
      <c r="B947">
        <v>1998</v>
      </c>
      <c r="C947" t="s">
        <v>20</v>
      </c>
      <c r="D947" s="43">
        <v>30</v>
      </c>
      <c r="E947">
        <v>0</v>
      </c>
      <c r="F947" s="38">
        <v>7652.26</v>
      </c>
      <c r="G947" t="s">
        <v>11</v>
      </c>
      <c r="H947" t="s">
        <v>12</v>
      </c>
      <c r="I947" t="s">
        <v>249</v>
      </c>
      <c r="J947" s="41">
        <v>1998</v>
      </c>
      <c r="K947" s="44" t="s">
        <v>20</v>
      </c>
      <c r="L947" s="15">
        <f t="shared" si="98"/>
        <v>1</v>
      </c>
      <c r="M947" s="15" t="str">
        <f t="shared" si="99"/>
        <v>tier - 2</v>
      </c>
      <c r="N947" s="15">
        <f t="shared" si="100"/>
        <v>1</v>
      </c>
      <c r="O947" s="9" t="str">
        <f t="shared" si="101"/>
        <v>tier - 3</v>
      </c>
      <c r="P947" s="9" t="str">
        <f t="shared" si="102"/>
        <v>R1023</v>
      </c>
      <c r="Q947" s="36" t="str">
        <f t="shared" si="103"/>
        <v>30-Sep-1998</v>
      </c>
      <c r="R947" s="36">
        <v>36068</v>
      </c>
      <c r="S947" s="52">
        <f t="shared" si="104"/>
        <v>25</v>
      </c>
      <c r="T947" s="55">
        <v>7652.26</v>
      </c>
      <c r="U947" s="15" t="s">
        <v>976</v>
      </c>
      <c r="V947" s="72">
        <v>36068</v>
      </c>
      <c r="W947" s="15">
        <v>0</v>
      </c>
      <c r="X947" s="55">
        <v>7652.26</v>
      </c>
      <c r="Y947" s="15">
        <v>1</v>
      </c>
      <c r="Z947" s="15">
        <v>1</v>
      </c>
      <c r="AA947" s="15" t="s">
        <v>249</v>
      </c>
      <c r="AB947" s="39">
        <v>25</v>
      </c>
    </row>
    <row r="948" spans="1:28" x14ac:dyDescent="0.35">
      <c r="A948" t="s">
        <v>977</v>
      </c>
      <c r="B948">
        <v>1965</v>
      </c>
      <c r="C948" t="s">
        <v>30</v>
      </c>
      <c r="D948" s="43">
        <v>27</v>
      </c>
      <c r="E948">
        <v>0</v>
      </c>
      <c r="F948" s="38">
        <v>7657.69</v>
      </c>
      <c r="G948" t="s">
        <v>12</v>
      </c>
      <c r="H948" t="s">
        <v>12</v>
      </c>
      <c r="I948" t="s">
        <v>23</v>
      </c>
      <c r="J948" s="41">
        <v>1965</v>
      </c>
      <c r="K948" s="44" t="s">
        <v>30</v>
      </c>
      <c r="L948" s="15">
        <f t="shared" si="98"/>
        <v>4</v>
      </c>
      <c r="M948" s="15" t="str">
        <f t="shared" si="99"/>
        <v>tier - 3</v>
      </c>
      <c r="N948" s="15">
        <f t="shared" si="100"/>
        <v>1</v>
      </c>
      <c r="O948" s="9" t="str">
        <f t="shared" si="101"/>
        <v>tier - 3</v>
      </c>
      <c r="P948" s="9" t="str">
        <f t="shared" si="102"/>
        <v>R1012</v>
      </c>
      <c r="Q948" s="36" t="str">
        <f t="shared" si="103"/>
        <v>27-Dec-1965</v>
      </c>
      <c r="R948" s="36">
        <v>24103</v>
      </c>
      <c r="S948" s="52">
        <f t="shared" si="104"/>
        <v>57</v>
      </c>
      <c r="T948" s="55">
        <v>7657.69</v>
      </c>
      <c r="U948" s="15" t="s">
        <v>977</v>
      </c>
      <c r="V948" s="72">
        <v>24103</v>
      </c>
      <c r="W948" s="15">
        <v>0</v>
      </c>
      <c r="X948" s="55">
        <v>7657.69</v>
      </c>
      <c r="Y948" s="15">
        <v>4</v>
      </c>
      <c r="Z948" s="15">
        <v>1</v>
      </c>
      <c r="AA948" s="15" t="s">
        <v>23</v>
      </c>
      <c r="AB948" s="39">
        <v>57</v>
      </c>
    </row>
    <row r="949" spans="1:28" x14ac:dyDescent="0.35">
      <c r="A949" t="s">
        <v>978</v>
      </c>
      <c r="B949">
        <v>1976</v>
      </c>
      <c r="C949" t="s">
        <v>37</v>
      </c>
      <c r="D949" s="43">
        <v>9</v>
      </c>
      <c r="E949">
        <v>2</v>
      </c>
      <c r="F949" s="38">
        <v>7662.47</v>
      </c>
      <c r="G949" t="s">
        <v>11</v>
      </c>
      <c r="H949" t="s">
        <v>16</v>
      </c>
      <c r="I949" t="s">
        <v>42</v>
      </c>
      <c r="J949" s="41">
        <v>1976</v>
      </c>
      <c r="K949" s="44" t="s">
        <v>37</v>
      </c>
      <c r="L949" s="15">
        <f t="shared" si="98"/>
        <v>1</v>
      </c>
      <c r="M949" s="15" t="str">
        <f t="shared" si="99"/>
        <v>tier - 2</v>
      </c>
      <c r="N949" s="15">
        <f t="shared" si="100"/>
        <v>2</v>
      </c>
      <c r="O949" s="9" t="str">
        <f t="shared" si="101"/>
        <v>tier - 1</v>
      </c>
      <c r="P949" s="9" t="str">
        <f t="shared" si="102"/>
        <v>R1011</v>
      </c>
      <c r="Q949" s="36" t="str">
        <f t="shared" si="103"/>
        <v>9-Oct-1976</v>
      </c>
      <c r="R949" s="36">
        <v>28042</v>
      </c>
      <c r="S949" s="52">
        <f t="shared" si="104"/>
        <v>47</v>
      </c>
      <c r="T949" s="55">
        <v>7662.47</v>
      </c>
      <c r="U949" s="15" t="s">
        <v>978</v>
      </c>
      <c r="V949" s="72">
        <v>28042</v>
      </c>
      <c r="W949" s="15">
        <v>2</v>
      </c>
      <c r="X949" s="55">
        <v>7662.47</v>
      </c>
      <c r="Y949" s="15">
        <v>1</v>
      </c>
      <c r="Z949" s="15">
        <v>2</v>
      </c>
      <c r="AA949" s="15" t="s">
        <v>42</v>
      </c>
      <c r="AB949" s="39">
        <v>47</v>
      </c>
    </row>
    <row r="950" spans="1:28" x14ac:dyDescent="0.35">
      <c r="A950" t="s">
        <v>979</v>
      </c>
      <c r="B950">
        <v>1996</v>
      </c>
      <c r="C950" t="s">
        <v>15</v>
      </c>
      <c r="D950" s="43">
        <v>24</v>
      </c>
      <c r="E950">
        <v>0</v>
      </c>
      <c r="F950" s="38">
        <v>7670.75</v>
      </c>
      <c r="G950" t="s">
        <v>11</v>
      </c>
      <c r="H950" t="s">
        <v>11</v>
      </c>
      <c r="I950" t="s">
        <v>632</v>
      </c>
      <c r="J950" s="41">
        <v>1996</v>
      </c>
      <c r="K950" s="44" t="s">
        <v>15</v>
      </c>
      <c r="L950" s="15">
        <f t="shared" si="98"/>
        <v>1</v>
      </c>
      <c r="M950" s="15" t="str">
        <f t="shared" si="99"/>
        <v>tier - 2</v>
      </c>
      <c r="N950" s="15">
        <f t="shared" si="100"/>
        <v>9</v>
      </c>
      <c r="O950" s="9" t="str">
        <f t="shared" si="101"/>
        <v>tier - 2</v>
      </c>
      <c r="P950" s="9" t="str">
        <f t="shared" si="102"/>
        <v>R1022</v>
      </c>
      <c r="Q950" s="36" t="str">
        <f t="shared" si="103"/>
        <v>24-Nov-1996</v>
      </c>
      <c r="R950" s="36">
        <v>35393</v>
      </c>
      <c r="S950" s="52">
        <f t="shared" si="104"/>
        <v>27</v>
      </c>
      <c r="T950" s="55">
        <v>7670.75</v>
      </c>
      <c r="U950" s="15" t="s">
        <v>979</v>
      </c>
      <c r="V950" s="72">
        <v>35393</v>
      </c>
      <c r="W950" s="15">
        <v>0</v>
      </c>
      <c r="X950" s="55">
        <v>7670.75</v>
      </c>
      <c r="Y950" s="15">
        <v>1</v>
      </c>
      <c r="Z950" s="15">
        <v>9</v>
      </c>
      <c r="AA950" s="15" t="s">
        <v>632</v>
      </c>
      <c r="AB950" s="39">
        <v>27</v>
      </c>
    </row>
    <row r="951" spans="1:28" x14ac:dyDescent="0.35">
      <c r="A951" t="s">
        <v>980</v>
      </c>
      <c r="B951">
        <v>1995</v>
      </c>
      <c r="C951" t="s">
        <v>20</v>
      </c>
      <c r="D951" s="43">
        <v>13</v>
      </c>
      <c r="E951">
        <v>0</v>
      </c>
      <c r="F951" s="38">
        <v>7676.4</v>
      </c>
      <c r="G951" t="s">
        <v>11</v>
      </c>
      <c r="H951" t="s">
        <v>16</v>
      </c>
      <c r="I951" t="s">
        <v>23</v>
      </c>
      <c r="J951" s="41">
        <v>1995</v>
      </c>
      <c r="K951" s="44" t="s">
        <v>20</v>
      </c>
      <c r="L951" s="15">
        <f t="shared" si="98"/>
        <v>1</v>
      </c>
      <c r="M951" s="15" t="str">
        <f t="shared" si="99"/>
        <v>tier - 2</v>
      </c>
      <c r="N951" s="15">
        <f t="shared" si="100"/>
        <v>2</v>
      </c>
      <c r="O951" s="9" t="str">
        <f t="shared" si="101"/>
        <v>tier - 1</v>
      </c>
      <c r="P951" s="9" t="str">
        <f t="shared" si="102"/>
        <v>R1012</v>
      </c>
      <c r="Q951" s="36" t="str">
        <f t="shared" si="103"/>
        <v>13-Sep-1995</v>
      </c>
      <c r="R951" s="36">
        <v>34955</v>
      </c>
      <c r="S951" s="52">
        <f t="shared" si="104"/>
        <v>28</v>
      </c>
      <c r="T951" s="55">
        <v>7676.4</v>
      </c>
      <c r="U951" s="15" t="s">
        <v>980</v>
      </c>
      <c r="V951" s="72">
        <v>34955</v>
      </c>
      <c r="W951" s="15">
        <v>0</v>
      </c>
      <c r="X951" s="55">
        <v>7676.4</v>
      </c>
      <c r="Y951" s="15">
        <v>1</v>
      </c>
      <c r="Z951" s="15">
        <v>2</v>
      </c>
      <c r="AA951" s="15" t="s">
        <v>23</v>
      </c>
      <c r="AB951" s="39">
        <v>28</v>
      </c>
    </row>
    <row r="952" spans="1:28" x14ac:dyDescent="0.35">
      <c r="A952" t="s">
        <v>981</v>
      </c>
      <c r="B952">
        <v>1971</v>
      </c>
      <c r="C952" t="s">
        <v>37</v>
      </c>
      <c r="D952" s="43">
        <v>11</v>
      </c>
      <c r="E952">
        <v>0</v>
      </c>
      <c r="F952" s="38">
        <v>7680.92</v>
      </c>
      <c r="G952" t="s">
        <v>11</v>
      </c>
      <c r="H952" t="s">
        <v>16</v>
      </c>
      <c r="I952" t="s">
        <v>13</v>
      </c>
      <c r="J952" s="41">
        <v>1971</v>
      </c>
      <c r="K952" s="44" t="s">
        <v>37</v>
      </c>
      <c r="L952" s="15">
        <f t="shared" si="98"/>
        <v>1</v>
      </c>
      <c r="M952" s="15" t="str">
        <f t="shared" si="99"/>
        <v>tier - 2</v>
      </c>
      <c r="N952" s="15">
        <f t="shared" si="100"/>
        <v>2</v>
      </c>
      <c r="O952" s="9" t="str">
        <f t="shared" si="101"/>
        <v>tier - 1</v>
      </c>
      <c r="P952" s="9" t="str">
        <f t="shared" si="102"/>
        <v>R1013</v>
      </c>
      <c r="Q952" s="36" t="str">
        <f t="shared" si="103"/>
        <v>11-Oct-1971</v>
      </c>
      <c r="R952" s="36">
        <v>26217</v>
      </c>
      <c r="S952" s="52">
        <f t="shared" si="104"/>
        <v>52</v>
      </c>
      <c r="T952" s="55">
        <v>7680.92</v>
      </c>
      <c r="U952" s="15" t="s">
        <v>981</v>
      </c>
      <c r="V952" s="72">
        <v>26217</v>
      </c>
      <c r="W952" s="15">
        <v>0</v>
      </c>
      <c r="X952" s="55">
        <v>7680.92</v>
      </c>
      <c r="Y952" s="15">
        <v>1</v>
      </c>
      <c r="Z952" s="15">
        <v>2</v>
      </c>
      <c r="AA952" s="15" t="s">
        <v>13</v>
      </c>
      <c r="AB952" s="39">
        <v>52</v>
      </c>
    </row>
    <row r="953" spans="1:28" x14ac:dyDescent="0.35">
      <c r="A953" t="s">
        <v>982</v>
      </c>
      <c r="B953">
        <v>1981</v>
      </c>
      <c r="C953" t="s">
        <v>30</v>
      </c>
      <c r="D953" s="43">
        <v>19</v>
      </c>
      <c r="E953">
        <v>1</v>
      </c>
      <c r="F953" s="38">
        <v>7681.17</v>
      </c>
      <c r="G953" t="s">
        <v>11</v>
      </c>
      <c r="H953" t="s">
        <v>11</v>
      </c>
      <c r="I953" t="s">
        <v>516</v>
      </c>
      <c r="J953" s="41">
        <v>1981</v>
      </c>
      <c r="K953" s="44" t="s">
        <v>30</v>
      </c>
      <c r="L953" s="15">
        <f t="shared" si="98"/>
        <v>1</v>
      </c>
      <c r="M953" s="15" t="str">
        <f t="shared" si="99"/>
        <v>tier - 2</v>
      </c>
      <c r="N953" s="15">
        <f t="shared" si="100"/>
        <v>9</v>
      </c>
      <c r="O953" s="9" t="str">
        <f t="shared" si="101"/>
        <v>tier - 2</v>
      </c>
      <c r="P953" s="9" t="str">
        <f t="shared" si="102"/>
        <v>R1020</v>
      </c>
      <c r="Q953" s="36" t="str">
        <f t="shared" si="103"/>
        <v>19-Dec-1981</v>
      </c>
      <c r="R953" s="36">
        <v>29939</v>
      </c>
      <c r="S953" s="52">
        <f t="shared" si="104"/>
        <v>41</v>
      </c>
      <c r="T953" s="55">
        <v>7681.17</v>
      </c>
      <c r="U953" s="15" t="s">
        <v>982</v>
      </c>
      <c r="V953" s="72">
        <v>29939</v>
      </c>
      <c r="W953" s="15">
        <v>1</v>
      </c>
      <c r="X953" s="55">
        <v>7681.17</v>
      </c>
      <c r="Y953" s="15">
        <v>1</v>
      </c>
      <c r="Z953" s="15">
        <v>9</v>
      </c>
      <c r="AA953" s="15" t="s">
        <v>516</v>
      </c>
      <c r="AB953" s="39">
        <v>41</v>
      </c>
    </row>
    <row r="954" spans="1:28" x14ac:dyDescent="0.35">
      <c r="A954" t="s">
        <v>983</v>
      </c>
      <c r="B954">
        <v>1982</v>
      </c>
      <c r="C954" t="s">
        <v>30</v>
      </c>
      <c r="D954" s="43">
        <v>18</v>
      </c>
      <c r="E954">
        <v>3</v>
      </c>
      <c r="F954" s="38">
        <v>7682.67</v>
      </c>
      <c r="G954" t="s">
        <v>11</v>
      </c>
      <c r="H954" t="s">
        <v>16</v>
      </c>
      <c r="I954" t="s">
        <v>13</v>
      </c>
      <c r="J954" s="41">
        <v>1982</v>
      </c>
      <c r="K954" s="44" t="s">
        <v>30</v>
      </c>
      <c r="L954" s="15">
        <f t="shared" si="98"/>
        <v>1</v>
      </c>
      <c r="M954" s="15" t="str">
        <f t="shared" si="99"/>
        <v>tier - 2</v>
      </c>
      <c r="N954" s="15">
        <f t="shared" si="100"/>
        <v>2</v>
      </c>
      <c r="O954" s="9" t="str">
        <f t="shared" si="101"/>
        <v>tier - 1</v>
      </c>
      <c r="P954" s="9" t="str">
        <f t="shared" si="102"/>
        <v>R1013</v>
      </c>
      <c r="Q954" s="36" t="str">
        <f t="shared" si="103"/>
        <v>18-Dec-1982</v>
      </c>
      <c r="R954" s="36">
        <v>30303</v>
      </c>
      <c r="S954" s="52">
        <f t="shared" si="104"/>
        <v>40</v>
      </c>
      <c r="T954" s="55">
        <v>7682.67</v>
      </c>
      <c r="U954" s="15" t="s">
        <v>983</v>
      </c>
      <c r="V954" s="72">
        <v>30303</v>
      </c>
      <c r="W954" s="15">
        <v>3</v>
      </c>
      <c r="X954" s="55">
        <v>7682.67</v>
      </c>
      <c r="Y954" s="15">
        <v>1</v>
      </c>
      <c r="Z954" s="15">
        <v>2</v>
      </c>
      <c r="AA954" s="15" t="s">
        <v>13</v>
      </c>
      <c r="AB954" s="39">
        <v>40</v>
      </c>
    </row>
    <row r="955" spans="1:28" x14ac:dyDescent="0.35">
      <c r="A955" t="s">
        <v>984</v>
      </c>
      <c r="B955">
        <v>1987</v>
      </c>
      <c r="C955" t="s">
        <v>10</v>
      </c>
      <c r="D955" s="43">
        <v>12</v>
      </c>
      <c r="E955">
        <v>3</v>
      </c>
      <c r="F955" s="38">
        <v>7684.62</v>
      </c>
      <c r="G955" t="s">
        <v>11</v>
      </c>
      <c r="H955" t="s">
        <v>12</v>
      </c>
      <c r="I955" t="s">
        <v>300</v>
      </c>
      <c r="J955" s="41">
        <v>1987</v>
      </c>
      <c r="K955" s="44" t="s">
        <v>10</v>
      </c>
      <c r="L955" s="15">
        <f t="shared" si="98"/>
        <v>1</v>
      </c>
      <c r="M955" s="15" t="str">
        <f t="shared" si="99"/>
        <v>tier - 2</v>
      </c>
      <c r="N955" s="15">
        <f t="shared" si="100"/>
        <v>1</v>
      </c>
      <c r="O955" s="9" t="str">
        <f t="shared" si="101"/>
        <v>tier - 3</v>
      </c>
      <c r="P955" s="9" t="str">
        <f t="shared" si="102"/>
        <v>R1021</v>
      </c>
      <c r="Q955" s="36" t="str">
        <f t="shared" si="103"/>
        <v>12-Jul-1987</v>
      </c>
      <c r="R955" s="36">
        <v>31970</v>
      </c>
      <c r="S955" s="52">
        <f t="shared" si="104"/>
        <v>36</v>
      </c>
      <c r="T955" s="55">
        <v>7684.62</v>
      </c>
      <c r="U955" s="15" t="s">
        <v>984</v>
      </c>
      <c r="V955" s="72">
        <v>31970</v>
      </c>
      <c r="W955" s="15">
        <v>3</v>
      </c>
      <c r="X955" s="55">
        <v>7684.62</v>
      </c>
      <c r="Y955" s="15">
        <v>1</v>
      </c>
      <c r="Z955" s="15">
        <v>1</v>
      </c>
      <c r="AA955" s="15" t="s">
        <v>300</v>
      </c>
      <c r="AB955" s="39">
        <v>36</v>
      </c>
    </row>
    <row r="956" spans="1:28" x14ac:dyDescent="0.35">
      <c r="A956" t="s">
        <v>985</v>
      </c>
      <c r="B956">
        <v>1978</v>
      </c>
      <c r="C956" t="s">
        <v>30</v>
      </c>
      <c r="D956" s="43">
        <v>29</v>
      </c>
      <c r="E956">
        <v>2</v>
      </c>
      <c r="F956" s="38">
        <v>7726.85</v>
      </c>
      <c r="G956" t="s">
        <v>16</v>
      </c>
      <c r="H956" t="s">
        <v>11</v>
      </c>
      <c r="I956" t="s">
        <v>42</v>
      </c>
      <c r="J956" s="41">
        <v>1978</v>
      </c>
      <c r="K956" s="44" t="s">
        <v>30</v>
      </c>
      <c r="L956" s="15">
        <f t="shared" si="98"/>
        <v>240</v>
      </c>
      <c r="M956" s="15" t="str">
        <f t="shared" si="99"/>
        <v>tier - 1</v>
      </c>
      <c r="N956" s="15">
        <f t="shared" si="100"/>
        <v>9</v>
      </c>
      <c r="O956" s="9" t="str">
        <f t="shared" si="101"/>
        <v>tier - 2</v>
      </c>
      <c r="P956" s="9" t="str">
        <f t="shared" si="102"/>
        <v>R1011</v>
      </c>
      <c r="Q956" s="36" t="str">
        <f t="shared" si="103"/>
        <v>29-Dec-1978</v>
      </c>
      <c r="R956" s="36">
        <v>28853</v>
      </c>
      <c r="S956" s="52">
        <f t="shared" si="104"/>
        <v>44</v>
      </c>
      <c r="T956" s="55">
        <v>7726.85</v>
      </c>
      <c r="U956" s="15" t="s">
        <v>985</v>
      </c>
      <c r="V956" s="72">
        <v>28853</v>
      </c>
      <c r="W956" s="15">
        <v>2</v>
      </c>
      <c r="X956" s="55">
        <v>7726.85</v>
      </c>
      <c r="Y956" s="15">
        <v>240</v>
      </c>
      <c r="Z956" s="15">
        <v>9</v>
      </c>
      <c r="AA956" s="15" t="s">
        <v>42</v>
      </c>
      <c r="AB956" s="39">
        <v>44</v>
      </c>
    </row>
    <row r="957" spans="1:28" x14ac:dyDescent="0.35">
      <c r="A957" t="s">
        <v>986</v>
      </c>
      <c r="B957">
        <v>1979</v>
      </c>
      <c r="C957" t="s">
        <v>18</v>
      </c>
      <c r="D957" s="43">
        <v>2</v>
      </c>
      <c r="E957">
        <v>1</v>
      </c>
      <c r="F957" s="38">
        <v>7727.25</v>
      </c>
      <c r="G957" t="s">
        <v>11</v>
      </c>
      <c r="H957" t="s">
        <v>12</v>
      </c>
      <c r="I957" t="s">
        <v>23</v>
      </c>
      <c r="J957" s="41">
        <v>1979</v>
      </c>
      <c r="K957" s="44" t="s">
        <v>18</v>
      </c>
      <c r="L957" s="15">
        <f t="shared" si="98"/>
        <v>1</v>
      </c>
      <c r="M957" s="15" t="str">
        <f t="shared" si="99"/>
        <v>tier - 2</v>
      </c>
      <c r="N957" s="15">
        <f t="shared" si="100"/>
        <v>1</v>
      </c>
      <c r="O957" s="9" t="str">
        <f t="shared" si="101"/>
        <v>tier - 3</v>
      </c>
      <c r="P957" s="9" t="str">
        <f t="shared" si="102"/>
        <v>R1012</v>
      </c>
      <c r="Q957" s="36" t="str">
        <f t="shared" si="103"/>
        <v>2-Jun-1979</v>
      </c>
      <c r="R957" s="36">
        <v>29008</v>
      </c>
      <c r="S957" s="52">
        <f t="shared" si="104"/>
        <v>44</v>
      </c>
      <c r="T957" s="55">
        <v>7727.25</v>
      </c>
      <c r="U957" s="15" t="s">
        <v>986</v>
      </c>
      <c r="V957" s="72">
        <v>29008</v>
      </c>
      <c r="W957" s="15">
        <v>1</v>
      </c>
      <c r="X957" s="55">
        <v>7727.25</v>
      </c>
      <c r="Y957" s="15">
        <v>1</v>
      </c>
      <c r="Z957" s="15">
        <v>1</v>
      </c>
      <c r="AA957" s="15" t="s">
        <v>23</v>
      </c>
      <c r="AB957" s="39">
        <v>44</v>
      </c>
    </row>
    <row r="958" spans="1:28" x14ac:dyDescent="0.35">
      <c r="A958" t="s">
        <v>987</v>
      </c>
      <c r="B958">
        <v>1980</v>
      </c>
      <c r="C958" t="s">
        <v>20</v>
      </c>
      <c r="D958" s="43">
        <v>10</v>
      </c>
      <c r="E958">
        <v>2</v>
      </c>
      <c r="F958" s="38">
        <v>7729.65</v>
      </c>
      <c r="G958" t="s">
        <v>12</v>
      </c>
      <c r="H958" t="s">
        <v>16</v>
      </c>
      <c r="I958" t="s">
        <v>168</v>
      </c>
      <c r="J958" s="41">
        <v>1980</v>
      </c>
      <c r="K958" s="44" t="s">
        <v>20</v>
      </c>
      <c r="L958" s="15">
        <f t="shared" si="98"/>
        <v>4</v>
      </c>
      <c r="M958" s="15" t="str">
        <f t="shared" si="99"/>
        <v>tier - 3</v>
      </c>
      <c r="N958" s="15">
        <f t="shared" si="100"/>
        <v>2</v>
      </c>
      <c r="O958" s="9" t="str">
        <f t="shared" si="101"/>
        <v>tier - 1</v>
      </c>
      <c r="P958" s="9" t="str">
        <f t="shared" si="102"/>
        <v>R1016</v>
      </c>
      <c r="Q958" s="36" t="str">
        <f t="shared" si="103"/>
        <v>10-Sep-1980</v>
      </c>
      <c r="R958" s="36">
        <v>29474</v>
      </c>
      <c r="S958" s="52">
        <f t="shared" si="104"/>
        <v>43</v>
      </c>
      <c r="T958" s="55">
        <v>7729.65</v>
      </c>
      <c r="U958" s="15" t="s">
        <v>987</v>
      </c>
      <c r="V958" s="72">
        <v>29474</v>
      </c>
      <c r="W958" s="15">
        <v>2</v>
      </c>
      <c r="X958" s="55">
        <v>7729.65</v>
      </c>
      <c r="Y958" s="15">
        <v>4</v>
      </c>
      <c r="Z958" s="15">
        <v>2</v>
      </c>
      <c r="AA958" s="15" t="s">
        <v>168</v>
      </c>
      <c r="AB958" s="39">
        <v>43</v>
      </c>
    </row>
    <row r="959" spans="1:28" x14ac:dyDescent="0.35">
      <c r="A959" t="s">
        <v>988</v>
      </c>
      <c r="B959">
        <v>1978</v>
      </c>
      <c r="C959" t="s">
        <v>30</v>
      </c>
      <c r="D959" s="43">
        <v>4</v>
      </c>
      <c r="E959">
        <v>2</v>
      </c>
      <c r="F959" s="38">
        <v>7731.43</v>
      </c>
      <c r="G959" t="s">
        <v>12</v>
      </c>
      <c r="H959" t="s">
        <v>11</v>
      </c>
      <c r="I959" t="s">
        <v>13</v>
      </c>
      <c r="J959" s="41">
        <v>1978</v>
      </c>
      <c r="K959" s="44" t="s">
        <v>30</v>
      </c>
      <c r="L959" s="15">
        <f t="shared" si="98"/>
        <v>4</v>
      </c>
      <c r="M959" s="15" t="str">
        <f t="shared" si="99"/>
        <v>tier - 3</v>
      </c>
      <c r="N959" s="15">
        <f t="shared" si="100"/>
        <v>9</v>
      </c>
      <c r="O959" s="9" t="str">
        <f t="shared" si="101"/>
        <v>tier - 2</v>
      </c>
      <c r="P959" s="9" t="str">
        <f t="shared" si="102"/>
        <v>R1013</v>
      </c>
      <c r="Q959" s="36" t="str">
        <f t="shared" si="103"/>
        <v>4-Dec-1978</v>
      </c>
      <c r="R959" s="36">
        <v>28828</v>
      </c>
      <c r="S959" s="52">
        <f t="shared" si="104"/>
        <v>45</v>
      </c>
      <c r="T959" s="55">
        <v>7731.43</v>
      </c>
      <c r="U959" s="15" t="s">
        <v>988</v>
      </c>
      <c r="V959" s="72">
        <v>28828</v>
      </c>
      <c r="W959" s="15">
        <v>2</v>
      </c>
      <c r="X959" s="55">
        <v>7731.43</v>
      </c>
      <c r="Y959" s="15">
        <v>4</v>
      </c>
      <c r="Z959" s="15">
        <v>9</v>
      </c>
      <c r="AA959" s="15" t="s">
        <v>13</v>
      </c>
      <c r="AB959" s="39">
        <v>45</v>
      </c>
    </row>
    <row r="960" spans="1:28" x14ac:dyDescent="0.35">
      <c r="A960" t="s">
        <v>989</v>
      </c>
      <c r="B960">
        <v>1977</v>
      </c>
      <c r="C960" t="s">
        <v>35</v>
      </c>
      <c r="D960" s="43">
        <v>29</v>
      </c>
      <c r="E960">
        <v>0</v>
      </c>
      <c r="F960" s="38">
        <v>7731.86</v>
      </c>
      <c r="G960" t="s">
        <v>11</v>
      </c>
      <c r="H960" t="s">
        <v>12</v>
      </c>
      <c r="I960" t="s">
        <v>23</v>
      </c>
      <c r="J960" s="41">
        <v>1977</v>
      </c>
      <c r="K960" s="44" t="s">
        <v>35</v>
      </c>
      <c r="L960" s="15">
        <f t="shared" si="98"/>
        <v>1</v>
      </c>
      <c r="M960" s="15" t="str">
        <f t="shared" si="99"/>
        <v>tier - 2</v>
      </c>
      <c r="N960" s="15">
        <f t="shared" si="100"/>
        <v>1</v>
      </c>
      <c r="O960" s="9" t="str">
        <f t="shared" si="101"/>
        <v>tier - 3</v>
      </c>
      <c r="P960" s="9" t="str">
        <f t="shared" si="102"/>
        <v>R1012</v>
      </c>
      <c r="Q960" s="36" t="str">
        <f t="shared" si="103"/>
        <v>29-Aug-1977</v>
      </c>
      <c r="R960" s="36">
        <v>28366</v>
      </c>
      <c r="S960" s="52">
        <f t="shared" si="104"/>
        <v>46</v>
      </c>
      <c r="T960" s="55">
        <v>7731.86</v>
      </c>
      <c r="U960" s="15" t="s">
        <v>989</v>
      </c>
      <c r="V960" s="72">
        <v>28366</v>
      </c>
      <c r="W960" s="15">
        <v>0</v>
      </c>
      <c r="X960" s="55">
        <v>7731.86</v>
      </c>
      <c r="Y960" s="15">
        <v>1</v>
      </c>
      <c r="Z960" s="15">
        <v>1</v>
      </c>
      <c r="AA960" s="15" t="s">
        <v>23</v>
      </c>
      <c r="AB960" s="39">
        <v>46</v>
      </c>
    </row>
    <row r="961" spans="1:28" x14ac:dyDescent="0.35">
      <c r="A961" t="s">
        <v>990</v>
      </c>
      <c r="B961">
        <v>1965</v>
      </c>
      <c r="C961" t="s">
        <v>10</v>
      </c>
      <c r="D961" s="43">
        <v>18</v>
      </c>
      <c r="E961">
        <v>0</v>
      </c>
      <c r="F961" s="38">
        <v>7736.39</v>
      </c>
      <c r="G961" t="s">
        <v>12</v>
      </c>
      <c r="H961" t="s">
        <v>11</v>
      </c>
      <c r="I961" t="s">
        <v>13</v>
      </c>
      <c r="J961" s="41">
        <v>1965</v>
      </c>
      <c r="K961" s="44" t="s">
        <v>10</v>
      </c>
      <c r="L961" s="15">
        <f t="shared" si="98"/>
        <v>4</v>
      </c>
      <c r="M961" s="15" t="str">
        <f t="shared" si="99"/>
        <v>tier - 3</v>
      </c>
      <c r="N961" s="15">
        <f t="shared" si="100"/>
        <v>9</v>
      </c>
      <c r="O961" s="9" t="str">
        <f t="shared" si="101"/>
        <v>tier - 2</v>
      </c>
      <c r="P961" s="9" t="str">
        <f t="shared" si="102"/>
        <v>R1013</v>
      </c>
      <c r="Q961" s="36" t="str">
        <f t="shared" si="103"/>
        <v>18-Jul-1965</v>
      </c>
      <c r="R961" s="36">
        <v>23941</v>
      </c>
      <c r="S961" s="52">
        <f t="shared" si="104"/>
        <v>58</v>
      </c>
      <c r="T961" s="55">
        <v>7736.39</v>
      </c>
      <c r="U961" s="15" t="s">
        <v>990</v>
      </c>
      <c r="V961" s="72">
        <v>23941</v>
      </c>
      <c r="W961" s="15">
        <v>0</v>
      </c>
      <c r="X961" s="55">
        <v>7736.39</v>
      </c>
      <c r="Y961" s="15">
        <v>4</v>
      </c>
      <c r="Z961" s="15">
        <v>9</v>
      </c>
      <c r="AA961" s="15" t="s">
        <v>13</v>
      </c>
      <c r="AB961" s="39">
        <v>58</v>
      </c>
    </row>
    <row r="962" spans="1:28" x14ac:dyDescent="0.35">
      <c r="A962" t="s">
        <v>991</v>
      </c>
      <c r="B962">
        <v>1978</v>
      </c>
      <c r="C962" t="s">
        <v>20</v>
      </c>
      <c r="D962" s="43">
        <v>4</v>
      </c>
      <c r="E962">
        <v>2</v>
      </c>
      <c r="F962" s="38">
        <v>7740.34</v>
      </c>
      <c r="G962" t="s">
        <v>16</v>
      </c>
      <c r="H962" t="s">
        <v>16</v>
      </c>
      <c r="I962" t="s">
        <v>42</v>
      </c>
      <c r="J962" s="41">
        <v>1978</v>
      </c>
      <c r="K962" s="44" t="s">
        <v>20</v>
      </c>
      <c r="L962" s="15">
        <f t="shared" si="98"/>
        <v>240</v>
      </c>
      <c r="M962" s="15" t="str">
        <f t="shared" si="99"/>
        <v>tier - 1</v>
      </c>
      <c r="N962" s="15">
        <f t="shared" si="100"/>
        <v>2</v>
      </c>
      <c r="O962" s="9" t="str">
        <f t="shared" si="101"/>
        <v>tier - 1</v>
      </c>
      <c r="P962" s="9" t="str">
        <f t="shared" si="102"/>
        <v>R1011</v>
      </c>
      <c r="Q962" s="36" t="str">
        <f t="shared" si="103"/>
        <v>4-Sep-1978</v>
      </c>
      <c r="R962" s="36">
        <v>28737</v>
      </c>
      <c r="S962" s="52">
        <f t="shared" si="104"/>
        <v>45</v>
      </c>
      <c r="T962" s="55">
        <v>7740.34</v>
      </c>
      <c r="U962" s="15" t="s">
        <v>991</v>
      </c>
      <c r="V962" s="72">
        <v>28737</v>
      </c>
      <c r="W962" s="15">
        <v>2</v>
      </c>
      <c r="X962" s="55">
        <v>7740.34</v>
      </c>
      <c r="Y962" s="15">
        <v>240</v>
      </c>
      <c r="Z962" s="15">
        <v>2</v>
      </c>
      <c r="AA962" s="15" t="s">
        <v>42</v>
      </c>
      <c r="AB962" s="39">
        <v>45</v>
      </c>
    </row>
    <row r="963" spans="1:28" x14ac:dyDescent="0.35">
      <c r="A963" t="s">
        <v>992</v>
      </c>
      <c r="B963">
        <v>1976</v>
      </c>
      <c r="C963" t="s">
        <v>30</v>
      </c>
      <c r="D963" s="43">
        <v>12</v>
      </c>
      <c r="E963">
        <v>1</v>
      </c>
      <c r="F963" s="38">
        <v>7742.11</v>
      </c>
      <c r="G963" t="s">
        <v>12</v>
      </c>
      <c r="H963" t="s">
        <v>11</v>
      </c>
      <c r="I963" t="s">
        <v>13</v>
      </c>
      <c r="J963" s="41">
        <v>1976</v>
      </c>
      <c r="K963" s="44" t="s">
        <v>30</v>
      </c>
      <c r="L963" s="15">
        <f t="shared" si="98"/>
        <v>4</v>
      </c>
      <c r="M963" s="15" t="str">
        <f t="shared" si="99"/>
        <v>tier - 3</v>
      </c>
      <c r="N963" s="15">
        <f t="shared" si="100"/>
        <v>9</v>
      </c>
      <c r="O963" s="9" t="str">
        <f t="shared" si="101"/>
        <v>tier - 2</v>
      </c>
      <c r="P963" s="9" t="str">
        <f t="shared" si="102"/>
        <v>R1013</v>
      </c>
      <c r="Q963" s="36" t="str">
        <f t="shared" si="103"/>
        <v>12-Dec-1976</v>
      </c>
      <c r="R963" s="36">
        <v>28106</v>
      </c>
      <c r="S963" s="52">
        <f t="shared" si="104"/>
        <v>47</v>
      </c>
      <c r="T963" s="55">
        <v>7742.11</v>
      </c>
      <c r="U963" s="15" t="s">
        <v>992</v>
      </c>
      <c r="V963" s="72">
        <v>28106</v>
      </c>
      <c r="W963" s="15">
        <v>1</v>
      </c>
      <c r="X963" s="55">
        <v>7742.11</v>
      </c>
      <c r="Y963" s="15">
        <v>4</v>
      </c>
      <c r="Z963" s="15">
        <v>9</v>
      </c>
      <c r="AA963" s="15" t="s">
        <v>13</v>
      </c>
      <c r="AB963" s="39">
        <v>47</v>
      </c>
    </row>
    <row r="964" spans="1:28" x14ac:dyDescent="0.35">
      <c r="A964" t="s">
        <v>993</v>
      </c>
      <c r="B964">
        <v>1981</v>
      </c>
      <c r="C964" t="s">
        <v>18</v>
      </c>
      <c r="D964" s="43">
        <v>30</v>
      </c>
      <c r="E964">
        <v>2</v>
      </c>
      <c r="F964" s="38">
        <v>7749.16</v>
      </c>
      <c r="G964" t="s">
        <v>11</v>
      </c>
      <c r="H964" t="s">
        <v>16</v>
      </c>
      <c r="I964" t="s">
        <v>23</v>
      </c>
      <c r="J964" s="41">
        <v>1981</v>
      </c>
      <c r="K964" s="44" t="s">
        <v>18</v>
      </c>
      <c r="L964" s="15">
        <f t="shared" si="98"/>
        <v>1</v>
      </c>
      <c r="M964" s="15" t="str">
        <f t="shared" si="99"/>
        <v>tier - 2</v>
      </c>
      <c r="N964" s="15">
        <f t="shared" si="100"/>
        <v>2</v>
      </c>
      <c r="O964" s="9" t="str">
        <f t="shared" si="101"/>
        <v>tier - 1</v>
      </c>
      <c r="P964" s="9" t="str">
        <f t="shared" si="102"/>
        <v>R1012</v>
      </c>
      <c r="Q964" s="36" t="str">
        <f t="shared" si="103"/>
        <v>30-Jun-1981</v>
      </c>
      <c r="R964" s="36">
        <v>29767</v>
      </c>
      <c r="S964" s="52">
        <f t="shared" si="104"/>
        <v>42</v>
      </c>
      <c r="T964" s="55">
        <v>7749.16</v>
      </c>
      <c r="U964" s="15" t="s">
        <v>993</v>
      </c>
      <c r="V964" s="72">
        <v>29767</v>
      </c>
      <c r="W964" s="15">
        <v>2</v>
      </c>
      <c r="X964" s="55">
        <v>7749.16</v>
      </c>
      <c r="Y964" s="15">
        <v>1</v>
      </c>
      <c r="Z964" s="15">
        <v>2</v>
      </c>
      <c r="AA964" s="15" t="s">
        <v>23</v>
      </c>
      <c r="AB964" s="39">
        <v>42</v>
      </c>
    </row>
    <row r="965" spans="1:28" x14ac:dyDescent="0.35">
      <c r="A965" t="s">
        <v>994</v>
      </c>
      <c r="B965">
        <v>1997</v>
      </c>
      <c r="C965" t="s">
        <v>30</v>
      </c>
      <c r="D965" s="43">
        <v>21</v>
      </c>
      <c r="E965">
        <v>0</v>
      </c>
      <c r="F965" s="38">
        <v>7763.06</v>
      </c>
      <c r="G965" t="s">
        <v>11</v>
      </c>
      <c r="H965" t="s">
        <v>16</v>
      </c>
      <c r="I965" t="s">
        <v>23</v>
      </c>
      <c r="J965" s="41">
        <v>1997</v>
      </c>
      <c r="K965" s="44" t="s">
        <v>30</v>
      </c>
      <c r="L965" s="15">
        <f t="shared" ref="L965:L1028" si="105">MATCH($G$4:$G$2346,$G$4:$G$2346,0)</f>
        <v>1</v>
      </c>
      <c r="M965" s="15" t="str">
        <f t="shared" ref="M965:M1028" si="106">IF(G965="?",INDEX($G$4:$G$2346,MODE($L$4:$L$2346)),G965)</f>
        <v>tier - 2</v>
      </c>
      <c r="N965" s="15">
        <f t="shared" ref="N965:N1028" si="107">MATCH($H$4:$H$2346,$H$4:$H$2346,0)</f>
        <v>2</v>
      </c>
      <c r="O965" s="9" t="str">
        <f t="shared" ref="O965:O1028" si="108">IF(H965="?",INDEX($H$4:$H$2346,MODE($N$4:$N$2346)),H965)</f>
        <v>tier - 1</v>
      </c>
      <c r="P965" s="9" t="str">
        <f t="shared" ref="P965:P1028" si="109">IF(I965="?","Unknown",I965)</f>
        <v>R1012</v>
      </c>
      <c r="Q965" s="36" t="str">
        <f t="shared" ref="Q965:Q1028" si="110">CONCATENATE(D965,"-",K965,"-",J965)</f>
        <v>21-Dec-1997</v>
      </c>
      <c r="R965" s="36">
        <v>35785</v>
      </c>
      <c r="S965" s="52">
        <f t="shared" ref="S965:S1028" si="111">ROUND((($S$2-R965)/365),0)</f>
        <v>25</v>
      </c>
      <c r="T965" s="55">
        <v>7763.06</v>
      </c>
      <c r="U965" s="15" t="s">
        <v>994</v>
      </c>
      <c r="V965" s="72">
        <v>35785</v>
      </c>
      <c r="W965" s="15">
        <v>0</v>
      </c>
      <c r="X965" s="55">
        <v>7763.06</v>
      </c>
      <c r="Y965" s="15">
        <v>1</v>
      </c>
      <c r="Z965" s="15">
        <v>2</v>
      </c>
      <c r="AA965" s="15" t="s">
        <v>23</v>
      </c>
      <c r="AB965" s="39">
        <v>25</v>
      </c>
    </row>
    <row r="966" spans="1:28" x14ac:dyDescent="0.35">
      <c r="A966" t="s">
        <v>995</v>
      </c>
      <c r="B966">
        <v>1974</v>
      </c>
      <c r="C966" t="s">
        <v>30</v>
      </c>
      <c r="D966" s="43">
        <v>6</v>
      </c>
      <c r="E966">
        <v>0</v>
      </c>
      <c r="F966" s="38">
        <v>7789.64</v>
      </c>
      <c r="G966" t="s">
        <v>16</v>
      </c>
      <c r="H966" t="s">
        <v>12</v>
      </c>
      <c r="I966" t="s">
        <v>13</v>
      </c>
      <c r="J966" s="41">
        <v>1974</v>
      </c>
      <c r="K966" s="44" t="s">
        <v>30</v>
      </c>
      <c r="L966" s="15">
        <f t="shared" si="105"/>
        <v>240</v>
      </c>
      <c r="M966" s="15" t="str">
        <f t="shared" si="106"/>
        <v>tier - 1</v>
      </c>
      <c r="N966" s="15">
        <f t="shared" si="107"/>
        <v>1</v>
      </c>
      <c r="O966" s="9" t="str">
        <f t="shared" si="108"/>
        <v>tier - 3</v>
      </c>
      <c r="P966" s="9" t="str">
        <f t="shared" si="109"/>
        <v>R1013</v>
      </c>
      <c r="Q966" s="36" t="str">
        <f t="shared" si="110"/>
        <v>6-Dec-1974</v>
      </c>
      <c r="R966" s="36">
        <v>27369</v>
      </c>
      <c r="S966" s="52">
        <f t="shared" si="111"/>
        <v>49</v>
      </c>
      <c r="T966" s="55">
        <v>7789.64</v>
      </c>
      <c r="U966" s="15" t="s">
        <v>995</v>
      </c>
      <c r="V966" s="72">
        <v>27369</v>
      </c>
      <c r="W966" s="15">
        <v>0</v>
      </c>
      <c r="X966" s="55">
        <v>7789.64</v>
      </c>
      <c r="Y966" s="15">
        <v>240</v>
      </c>
      <c r="Z966" s="15">
        <v>1</v>
      </c>
      <c r="AA966" s="15" t="s">
        <v>13</v>
      </c>
      <c r="AB966" s="39">
        <v>49</v>
      </c>
    </row>
    <row r="967" spans="1:28" x14ac:dyDescent="0.35">
      <c r="A967" t="s">
        <v>996</v>
      </c>
      <c r="B967">
        <v>1999</v>
      </c>
      <c r="C967" t="s">
        <v>30</v>
      </c>
      <c r="D967" s="43">
        <v>25</v>
      </c>
      <c r="E967">
        <v>0</v>
      </c>
      <c r="F967" s="38">
        <v>7794.68</v>
      </c>
      <c r="G967" t="s">
        <v>11</v>
      </c>
      <c r="H967" t="s">
        <v>11</v>
      </c>
      <c r="I967" t="s">
        <v>535</v>
      </c>
      <c r="J967" s="41">
        <v>1999</v>
      </c>
      <c r="K967" s="44" t="s">
        <v>30</v>
      </c>
      <c r="L967" s="15">
        <f t="shared" si="105"/>
        <v>1</v>
      </c>
      <c r="M967" s="15" t="str">
        <f t="shared" si="106"/>
        <v>tier - 2</v>
      </c>
      <c r="N967" s="15">
        <f t="shared" si="107"/>
        <v>9</v>
      </c>
      <c r="O967" s="9" t="str">
        <f t="shared" si="108"/>
        <v>tier - 2</v>
      </c>
      <c r="P967" s="9" t="str">
        <f t="shared" si="109"/>
        <v>R1026</v>
      </c>
      <c r="Q967" s="36" t="str">
        <f t="shared" si="110"/>
        <v>25-Dec-1999</v>
      </c>
      <c r="R967" s="36">
        <v>36519</v>
      </c>
      <c r="S967" s="52">
        <f t="shared" si="111"/>
        <v>23</v>
      </c>
      <c r="T967" s="55">
        <v>7794.68</v>
      </c>
      <c r="U967" s="15" t="s">
        <v>996</v>
      </c>
      <c r="V967" s="72">
        <v>36519</v>
      </c>
      <c r="W967" s="15">
        <v>0</v>
      </c>
      <c r="X967" s="55">
        <v>7794.68</v>
      </c>
      <c r="Y967" s="15">
        <v>1</v>
      </c>
      <c r="Z967" s="15">
        <v>9</v>
      </c>
      <c r="AA967" s="15" t="s">
        <v>535</v>
      </c>
      <c r="AB967" s="39">
        <v>23</v>
      </c>
    </row>
    <row r="968" spans="1:28" x14ac:dyDescent="0.35">
      <c r="A968" t="s">
        <v>997</v>
      </c>
      <c r="B968">
        <v>1997</v>
      </c>
      <c r="C968" t="s">
        <v>30</v>
      </c>
      <c r="D968" s="43">
        <v>2</v>
      </c>
      <c r="E968">
        <v>0</v>
      </c>
      <c r="F968" s="38">
        <v>7803.77</v>
      </c>
      <c r="G968" t="s">
        <v>11</v>
      </c>
      <c r="H968" t="s">
        <v>12</v>
      </c>
      <c r="I968" t="s">
        <v>23</v>
      </c>
      <c r="J968" s="41">
        <v>1997</v>
      </c>
      <c r="K968" s="44" t="s">
        <v>30</v>
      </c>
      <c r="L968" s="15">
        <f t="shared" si="105"/>
        <v>1</v>
      </c>
      <c r="M968" s="15" t="str">
        <f t="shared" si="106"/>
        <v>tier - 2</v>
      </c>
      <c r="N968" s="15">
        <f t="shared" si="107"/>
        <v>1</v>
      </c>
      <c r="O968" s="9" t="str">
        <f t="shared" si="108"/>
        <v>tier - 3</v>
      </c>
      <c r="P968" s="9" t="str">
        <f t="shared" si="109"/>
        <v>R1012</v>
      </c>
      <c r="Q968" s="36" t="str">
        <f t="shared" si="110"/>
        <v>2-Dec-1997</v>
      </c>
      <c r="R968" s="36">
        <v>35766</v>
      </c>
      <c r="S968" s="52">
        <f t="shared" si="111"/>
        <v>26</v>
      </c>
      <c r="T968" s="55">
        <v>7803.77</v>
      </c>
      <c r="U968" s="15" t="s">
        <v>997</v>
      </c>
      <c r="V968" s="72">
        <v>35766</v>
      </c>
      <c r="W968" s="15">
        <v>0</v>
      </c>
      <c r="X968" s="55">
        <v>7803.77</v>
      </c>
      <c r="Y968" s="15">
        <v>1</v>
      </c>
      <c r="Z968" s="15">
        <v>1</v>
      </c>
      <c r="AA968" s="15" t="s">
        <v>23</v>
      </c>
      <c r="AB968" s="39">
        <v>26</v>
      </c>
    </row>
    <row r="969" spans="1:28" x14ac:dyDescent="0.35">
      <c r="A969" t="s">
        <v>998</v>
      </c>
      <c r="B969">
        <v>1974</v>
      </c>
      <c r="C969" t="s">
        <v>15</v>
      </c>
      <c r="D969" s="43">
        <v>9</v>
      </c>
      <c r="E969">
        <v>0</v>
      </c>
      <c r="F969" s="38">
        <v>7804.16</v>
      </c>
      <c r="G969" t="s">
        <v>11</v>
      </c>
      <c r="H969" t="s">
        <v>12</v>
      </c>
      <c r="I969" t="s">
        <v>13</v>
      </c>
      <c r="J969" s="41">
        <v>1974</v>
      </c>
      <c r="K969" s="44" t="s">
        <v>15</v>
      </c>
      <c r="L969" s="15">
        <f t="shared" si="105"/>
        <v>1</v>
      </c>
      <c r="M969" s="15" t="str">
        <f t="shared" si="106"/>
        <v>tier - 2</v>
      </c>
      <c r="N969" s="15">
        <f t="shared" si="107"/>
        <v>1</v>
      </c>
      <c r="O969" s="9" t="str">
        <f t="shared" si="108"/>
        <v>tier - 3</v>
      </c>
      <c r="P969" s="9" t="str">
        <f t="shared" si="109"/>
        <v>R1013</v>
      </c>
      <c r="Q969" s="36" t="str">
        <f t="shared" si="110"/>
        <v>9-Nov-1974</v>
      </c>
      <c r="R969" s="36">
        <v>27342</v>
      </c>
      <c r="S969" s="52">
        <f t="shared" si="111"/>
        <v>49</v>
      </c>
      <c r="T969" s="55">
        <v>7804.16</v>
      </c>
      <c r="U969" s="15" t="s">
        <v>998</v>
      </c>
      <c r="V969" s="72">
        <v>27342</v>
      </c>
      <c r="W969" s="15">
        <v>0</v>
      </c>
      <c r="X969" s="55">
        <v>7804.16</v>
      </c>
      <c r="Y969" s="15">
        <v>1</v>
      </c>
      <c r="Z969" s="15">
        <v>1</v>
      </c>
      <c r="AA969" s="15" t="s">
        <v>13</v>
      </c>
      <c r="AB969" s="39">
        <v>49</v>
      </c>
    </row>
    <row r="970" spans="1:28" x14ac:dyDescent="0.35">
      <c r="A970" t="s">
        <v>999</v>
      </c>
      <c r="B970">
        <v>1991</v>
      </c>
      <c r="C970" t="s">
        <v>30</v>
      </c>
      <c r="D970" s="43">
        <v>21</v>
      </c>
      <c r="E970">
        <v>3</v>
      </c>
      <c r="F970" s="38">
        <v>7812.67</v>
      </c>
      <c r="G970" t="s">
        <v>11</v>
      </c>
      <c r="H970" t="s">
        <v>16</v>
      </c>
      <c r="I970" t="s">
        <v>23</v>
      </c>
      <c r="J970" s="41">
        <v>1991</v>
      </c>
      <c r="K970" s="44" t="s">
        <v>30</v>
      </c>
      <c r="L970" s="15">
        <f t="shared" si="105"/>
        <v>1</v>
      </c>
      <c r="M970" s="15" t="str">
        <f t="shared" si="106"/>
        <v>tier - 2</v>
      </c>
      <c r="N970" s="15">
        <f t="shared" si="107"/>
        <v>2</v>
      </c>
      <c r="O970" s="9" t="str">
        <f t="shared" si="108"/>
        <v>tier - 1</v>
      </c>
      <c r="P970" s="9" t="str">
        <f t="shared" si="109"/>
        <v>R1012</v>
      </c>
      <c r="Q970" s="36" t="str">
        <f t="shared" si="110"/>
        <v>21-Dec-1991</v>
      </c>
      <c r="R970" s="36">
        <v>33593</v>
      </c>
      <c r="S970" s="52">
        <f t="shared" si="111"/>
        <v>31</v>
      </c>
      <c r="T970" s="55">
        <v>7812.67</v>
      </c>
      <c r="U970" s="15" t="s">
        <v>999</v>
      </c>
      <c r="V970" s="72">
        <v>33593</v>
      </c>
      <c r="W970" s="15">
        <v>3</v>
      </c>
      <c r="X970" s="55">
        <v>7812.67</v>
      </c>
      <c r="Y970" s="15">
        <v>1</v>
      </c>
      <c r="Z970" s="15">
        <v>2</v>
      </c>
      <c r="AA970" s="15" t="s">
        <v>23</v>
      </c>
      <c r="AB970" s="39">
        <v>31</v>
      </c>
    </row>
    <row r="971" spans="1:28" x14ac:dyDescent="0.35">
      <c r="A971" t="s">
        <v>1000</v>
      </c>
      <c r="B971">
        <v>1989</v>
      </c>
      <c r="C971" t="s">
        <v>37</v>
      </c>
      <c r="D971" s="43">
        <v>12</v>
      </c>
      <c r="E971">
        <v>3</v>
      </c>
      <c r="F971" s="38">
        <v>7824.37</v>
      </c>
      <c r="G971" t="s">
        <v>11</v>
      </c>
      <c r="H971" t="s">
        <v>11</v>
      </c>
      <c r="I971" t="s">
        <v>23</v>
      </c>
      <c r="J971" s="41">
        <v>1989</v>
      </c>
      <c r="K971" s="44" t="s">
        <v>37</v>
      </c>
      <c r="L971" s="15">
        <f t="shared" si="105"/>
        <v>1</v>
      </c>
      <c r="M971" s="15" t="str">
        <f t="shared" si="106"/>
        <v>tier - 2</v>
      </c>
      <c r="N971" s="15">
        <f t="shared" si="107"/>
        <v>9</v>
      </c>
      <c r="O971" s="9" t="str">
        <f t="shared" si="108"/>
        <v>tier - 2</v>
      </c>
      <c r="P971" s="9" t="str">
        <f t="shared" si="109"/>
        <v>R1012</v>
      </c>
      <c r="Q971" s="36" t="str">
        <f t="shared" si="110"/>
        <v>12-Oct-1989</v>
      </c>
      <c r="R971" s="36">
        <v>32793</v>
      </c>
      <c r="S971" s="52">
        <f t="shared" si="111"/>
        <v>34</v>
      </c>
      <c r="T971" s="55">
        <v>7824.37</v>
      </c>
      <c r="U971" s="15" t="s">
        <v>1000</v>
      </c>
      <c r="V971" s="72">
        <v>32793</v>
      </c>
      <c r="W971" s="15">
        <v>3</v>
      </c>
      <c r="X971" s="55">
        <v>7824.37</v>
      </c>
      <c r="Y971" s="15">
        <v>1</v>
      </c>
      <c r="Z971" s="15">
        <v>9</v>
      </c>
      <c r="AA971" s="15" t="s">
        <v>23</v>
      </c>
      <c r="AB971" s="39">
        <v>34</v>
      </c>
    </row>
    <row r="972" spans="1:28" x14ac:dyDescent="0.35">
      <c r="A972" t="s">
        <v>1001</v>
      </c>
      <c r="B972">
        <v>2001</v>
      </c>
      <c r="C972" t="s">
        <v>37</v>
      </c>
      <c r="D972" s="43">
        <v>5</v>
      </c>
      <c r="E972">
        <v>0</v>
      </c>
      <c r="F972" s="38">
        <v>7844.8</v>
      </c>
      <c r="G972" t="s">
        <v>11</v>
      </c>
      <c r="H972" t="s">
        <v>11</v>
      </c>
      <c r="I972" t="s">
        <v>23</v>
      </c>
      <c r="J972" s="41">
        <v>2001</v>
      </c>
      <c r="K972" s="44" t="s">
        <v>37</v>
      </c>
      <c r="L972" s="15">
        <f t="shared" si="105"/>
        <v>1</v>
      </c>
      <c r="M972" s="15" t="str">
        <f t="shared" si="106"/>
        <v>tier - 2</v>
      </c>
      <c r="N972" s="15">
        <f t="shared" si="107"/>
        <v>9</v>
      </c>
      <c r="O972" s="9" t="str">
        <f t="shared" si="108"/>
        <v>tier - 2</v>
      </c>
      <c r="P972" s="9" t="str">
        <f t="shared" si="109"/>
        <v>R1012</v>
      </c>
      <c r="Q972" s="36" t="str">
        <f t="shared" si="110"/>
        <v>5-Oct-2001</v>
      </c>
      <c r="R972" s="36">
        <v>37169</v>
      </c>
      <c r="S972" s="52">
        <f t="shared" si="111"/>
        <v>22</v>
      </c>
      <c r="T972" s="55">
        <v>7844.8</v>
      </c>
      <c r="U972" s="15" t="s">
        <v>1001</v>
      </c>
      <c r="V972" s="72">
        <v>37169</v>
      </c>
      <c r="W972" s="15">
        <v>0</v>
      </c>
      <c r="X972" s="55">
        <v>7844.8</v>
      </c>
      <c r="Y972" s="15">
        <v>1</v>
      </c>
      <c r="Z972" s="15">
        <v>9</v>
      </c>
      <c r="AA972" s="15" t="s">
        <v>23</v>
      </c>
      <c r="AB972" s="39">
        <v>22</v>
      </c>
    </row>
    <row r="973" spans="1:28" x14ac:dyDescent="0.35">
      <c r="A973" t="s">
        <v>1002</v>
      </c>
      <c r="B973">
        <v>1994</v>
      </c>
      <c r="C973" t="s">
        <v>15</v>
      </c>
      <c r="D973" s="43">
        <v>17</v>
      </c>
      <c r="E973">
        <v>0</v>
      </c>
      <c r="F973" s="38">
        <v>7851.85</v>
      </c>
      <c r="G973" t="s">
        <v>11</v>
      </c>
      <c r="H973" t="s">
        <v>12</v>
      </c>
      <c r="I973" t="s">
        <v>23</v>
      </c>
      <c r="J973" s="41">
        <v>1994</v>
      </c>
      <c r="K973" s="44" t="s">
        <v>15</v>
      </c>
      <c r="L973" s="15">
        <f t="shared" si="105"/>
        <v>1</v>
      </c>
      <c r="M973" s="15" t="str">
        <f t="shared" si="106"/>
        <v>tier - 2</v>
      </c>
      <c r="N973" s="15">
        <f t="shared" si="107"/>
        <v>1</v>
      </c>
      <c r="O973" s="9" t="str">
        <f t="shared" si="108"/>
        <v>tier - 3</v>
      </c>
      <c r="P973" s="9" t="str">
        <f t="shared" si="109"/>
        <v>R1012</v>
      </c>
      <c r="Q973" s="36" t="str">
        <f t="shared" si="110"/>
        <v>17-Nov-1994</v>
      </c>
      <c r="R973" s="36">
        <v>34655</v>
      </c>
      <c r="S973" s="52">
        <f t="shared" si="111"/>
        <v>29</v>
      </c>
      <c r="T973" s="55">
        <v>7851.85</v>
      </c>
      <c r="U973" s="15" t="s">
        <v>1002</v>
      </c>
      <c r="V973" s="72">
        <v>34655</v>
      </c>
      <c r="W973" s="15">
        <v>0</v>
      </c>
      <c r="X973" s="55">
        <v>7851.85</v>
      </c>
      <c r="Y973" s="15">
        <v>1</v>
      </c>
      <c r="Z973" s="15">
        <v>1</v>
      </c>
      <c r="AA973" s="15" t="s">
        <v>23</v>
      </c>
      <c r="AB973" s="39">
        <v>29</v>
      </c>
    </row>
    <row r="974" spans="1:28" x14ac:dyDescent="0.35">
      <c r="A974" t="s">
        <v>1003</v>
      </c>
      <c r="B974">
        <v>1962</v>
      </c>
      <c r="C974" t="s">
        <v>37</v>
      </c>
      <c r="D974" s="43">
        <v>10</v>
      </c>
      <c r="E974">
        <v>0</v>
      </c>
      <c r="F974" s="38">
        <v>7896.41</v>
      </c>
      <c r="G974" t="s">
        <v>12</v>
      </c>
      <c r="H974" t="s">
        <v>11</v>
      </c>
      <c r="I974" t="s">
        <v>13</v>
      </c>
      <c r="J974" s="41">
        <v>1962</v>
      </c>
      <c r="K974" s="44" t="s">
        <v>37</v>
      </c>
      <c r="L974" s="15">
        <f t="shared" si="105"/>
        <v>4</v>
      </c>
      <c r="M974" s="15" t="str">
        <f t="shared" si="106"/>
        <v>tier - 3</v>
      </c>
      <c r="N974" s="15">
        <f t="shared" si="107"/>
        <v>9</v>
      </c>
      <c r="O974" s="9" t="str">
        <f t="shared" si="108"/>
        <v>tier - 2</v>
      </c>
      <c r="P974" s="9" t="str">
        <f t="shared" si="109"/>
        <v>R1013</v>
      </c>
      <c r="Q974" s="36" t="str">
        <f t="shared" si="110"/>
        <v>10-Oct-1962</v>
      </c>
      <c r="R974" s="36">
        <v>22929</v>
      </c>
      <c r="S974" s="52">
        <f t="shared" si="111"/>
        <v>61</v>
      </c>
      <c r="T974" s="55">
        <v>7896.41</v>
      </c>
      <c r="U974" s="15" t="s">
        <v>1003</v>
      </c>
      <c r="V974" s="72">
        <v>22929</v>
      </c>
      <c r="W974" s="15">
        <v>0</v>
      </c>
      <c r="X974" s="55">
        <v>7896.41</v>
      </c>
      <c r="Y974" s="15">
        <v>4</v>
      </c>
      <c r="Z974" s="15">
        <v>9</v>
      </c>
      <c r="AA974" s="15" t="s">
        <v>13</v>
      </c>
      <c r="AB974" s="39">
        <v>61</v>
      </c>
    </row>
    <row r="975" spans="1:28" x14ac:dyDescent="0.35">
      <c r="A975" t="s">
        <v>1004</v>
      </c>
      <c r="B975">
        <v>1977</v>
      </c>
      <c r="C975" t="s">
        <v>10</v>
      </c>
      <c r="D975" s="43">
        <v>20</v>
      </c>
      <c r="E975">
        <v>0</v>
      </c>
      <c r="F975" s="38">
        <v>7935.29</v>
      </c>
      <c r="G975" t="s">
        <v>11</v>
      </c>
      <c r="H975" t="s">
        <v>16</v>
      </c>
      <c r="I975" t="s">
        <v>247</v>
      </c>
      <c r="J975" s="41">
        <v>1977</v>
      </c>
      <c r="K975" s="44" t="s">
        <v>10</v>
      </c>
      <c r="L975" s="15">
        <f t="shared" si="105"/>
        <v>1</v>
      </c>
      <c r="M975" s="15" t="str">
        <f t="shared" si="106"/>
        <v>tier - 2</v>
      </c>
      <c r="N975" s="15">
        <f t="shared" si="107"/>
        <v>2</v>
      </c>
      <c r="O975" s="9" t="str">
        <f t="shared" si="108"/>
        <v>tier - 1</v>
      </c>
      <c r="P975" s="9" t="str">
        <f t="shared" si="109"/>
        <v>R1024</v>
      </c>
      <c r="Q975" s="36" t="str">
        <f t="shared" si="110"/>
        <v>20-Jul-1977</v>
      </c>
      <c r="R975" s="36">
        <v>28326</v>
      </c>
      <c r="S975" s="52">
        <f t="shared" si="111"/>
        <v>46</v>
      </c>
      <c r="T975" s="55">
        <v>7935.29</v>
      </c>
      <c r="U975" s="15" t="s">
        <v>1004</v>
      </c>
      <c r="V975" s="72">
        <v>28326</v>
      </c>
      <c r="W975" s="15">
        <v>0</v>
      </c>
      <c r="X975" s="55">
        <v>7935.29</v>
      </c>
      <c r="Y975" s="15">
        <v>1</v>
      </c>
      <c r="Z975" s="15">
        <v>2</v>
      </c>
      <c r="AA975" s="15" t="s">
        <v>247</v>
      </c>
      <c r="AB975" s="39">
        <v>46</v>
      </c>
    </row>
    <row r="976" spans="1:28" x14ac:dyDescent="0.35">
      <c r="A976" t="s">
        <v>1005</v>
      </c>
      <c r="B976">
        <v>1987</v>
      </c>
      <c r="C976" t="s">
        <v>37</v>
      </c>
      <c r="D976" s="43">
        <v>29</v>
      </c>
      <c r="E976">
        <v>3</v>
      </c>
      <c r="F976" s="38">
        <v>7948.22</v>
      </c>
      <c r="G976" t="s">
        <v>11</v>
      </c>
      <c r="H976" t="s">
        <v>12</v>
      </c>
      <c r="I976" t="s">
        <v>200</v>
      </c>
      <c r="J976" s="41">
        <v>1987</v>
      </c>
      <c r="K976" s="44" t="s">
        <v>37</v>
      </c>
      <c r="L976" s="15">
        <f t="shared" si="105"/>
        <v>1</v>
      </c>
      <c r="M976" s="15" t="str">
        <f t="shared" si="106"/>
        <v>tier - 2</v>
      </c>
      <c r="N976" s="15">
        <f t="shared" si="107"/>
        <v>1</v>
      </c>
      <c r="O976" s="9" t="str">
        <f t="shared" si="108"/>
        <v>tier - 3</v>
      </c>
      <c r="P976" s="9" t="str">
        <f t="shared" si="109"/>
        <v>R1025</v>
      </c>
      <c r="Q976" s="36" t="str">
        <f t="shared" si="110"/>
        <v>29-Oct-1987</v>
      </c>
      <c r="R976" s="36">
        <v>32079</v>
      </c>
      <c r="S976" s="52">
        <f t="shared" si="111"/>
        <v>36</v>
      </c>
      <c r="T976" s="55">
        <v>7948.22</v>
      </c>
      <c r="U976" s="15" t="s">
        <v>1005</v>
      </c>
      <c r="V976" s="72">
        <v>32079</v>
      </c>
      <c r="W976" s="15">
        <v>3</v>
      </c>
      <c r="X976" s="55">
        <v>7948.22</v>
      </c>
      <c r="Y976" s="15">
        <v>1</v>
      </c>
      <c r="Z976" s="15">
        <v>1</v>
      </c>
      <c r="AA976" s="15" t="s">
        <v>200</v>
      </c>
      <c r="AB976" s="39">
        <v>36</v>
      </c>
    </row>
    <row r="977" spans="1:28" x14ac:dyDescent="0.35">
      <c r="A977" t="s">
        <v>1006</v>
      </c>
      <c r="B977">
        <v>1966</v>
      </c>
      <c r="C977" t="s">
        <v>10</v>
      </c>
      <c r="D977" s="43">
        <v>9</v>
      </c>
      <c r="E977">
        <v>0</v>
      </c>
      <c r="F977" s="38">
        <v>7953.72</v>
      </c>
      <c r="G977" t="s">
        <v>12</v>
      </c>
      <c r="H977" t="s">
        <v>12</v>
      </c>
      <c r="I977" t="s">
        <v>23</v>
      </c>
      <c r="J977" s="41">
        <v>1966</v>
      </c>
      <c r="K977" s="44" t="s">
        <v>10</v>
      </c>
      <c r="L977" s="15">
        <f t="shared" si="105"/>
        <v>4</v>
      </c>
      <c r="M977" s="15" t="str">
        <f t="shared" si="106"/>
        <v>tier - 3</v>
      </c>
      <c r="N977" s="15">
        <f t="shared" si="107"/>
        <v>1</v>
      </c>
      <c r="O977" s="9" t="str">
        <f t="shared" si="108"/>
        <v>tier - 3</v>
      </c>
      <c r="P977" s="9" t="str">
        <f t="shared" si="109"/>
        <v>R1012</v>
      </c>
      <c r="Q977" s="36" t="str">
        <f t="shared" si="110"/>
        <v>9-Jul-1966</v>
      </c>
      <c r="R977" s="36">
        <v>24297</v>
      </c>
      <c r="S977" s="52">
        <f t="shared" si="111"/>
        <v>57</v>
      </c>
      <c r="T977" s="55">
        <v>7953.72</v>
      </c>
      <c r="U977" s="15" t="s">
        <v>1006</v>
      </c>
      <c r="V977" s="72">
        <v>24297</v>
      </c>
      <c r="W977" s="15">
        <v>0</v>
      </c>
      <c r="X977" s="55">
        <v>7953.72</v>
      </c>
      <c r="Y977" s="15">
        <v>4</v>
      </c>
      <c r="Z977" s="15">
        <v>1</v>
      </c>
      <c r="AA977" s="15" t="s">
        <v>23</v>
      </c>
      <c r="AB977" s="39">
        <v>57</v>
      </c>
    </row>
    <row r="978" spans="1:28" x14ac:dyDescent="0.35">
      <c r="A978" t="s">
        <v>1007</v>
      </c>
      <c r="B978">
        <v>1981</v>
      </c>
      <c r="C978" t="s">
        <v>30</v>
      </c>
      <c r="D978" s="43">
        <v>28</v>
      </c>
      <c r="E978">
        <v>3</v>
      </c>
      <c r="F978" s="38">
        <v>7954.52</v>
      </c>
      <c r="G978" t="s">
        <v>11</v>
      </c>
      <c r="H978" t="s">
        <v>11</v>
      </c>
      <c r="I978" t="s">
        <v>42</v>
      </c>
      <c r="J978" s="41">
        <v>1981</v>
      </c>
      <c r="K978" s="44" t="s">
        <v>30</v>
      </c>
      <c r="L978" s="15">
        <f t="shared" si="105"/>
        <v>1</v>
      </c>
      <c r="M978" s="15" t="str">
        <f t="shared" si="106"/>
        <v>tier - 2</v>
      </c>
      <c r="N978" s="15">
        <f t="shared" si="107"/>
        <v>9</v>
      </c>
      <c r="O978" s="9" t="str">
        <f t="shared" si="108"/>
        <v>tier - 2</v>
      </c>
      <c r="P978" s="9" t="str">
        <f t="shared" si="109"/>
        <v>R1011</v>
      </c>
      <c r="Q978" s="36" t="str">
        <f t="shared" si="110"/>
        <v>28-Dec-1981</v>
      </c>
      <c r="R978" s="36">
        <v>29948</v>
      </c>
      <c r="S978" s="52">
        <f t="shared" si="111"/>
        <v>41</v>
      </c>
      <c r="T978" s="55">
        <v>7954.52</v>
      </c>
      <c r="U978" s="15" t="s">
        <v>1007</v>
      </c>
      <c r="V978" s="72">
        <v>29948</v>
      </c>
      <c r="W978" s="15">
        <v>3</v>
      </c>
      <c r="X978" s="55">
        <v>7954.52</v>
      </c>
      <c r="Y978" s="15">
        <v>1</v>
      </c>
      <c r="Z978" s="15">
        <v>9</v>
      </c>
      <c r="AA978" s="15" t="s">
        <v>42</v>
      </c>
      <c r="AB978" s="39">
        <v>41</v>
      </c>
    </row>
    <row r="979" spans="1:28" x14ac:dyDescent="0.35">
      <c r="A979" t="s">
        <v>1008</v>
      </c>
      <c r="B979">
        <v>1970</v>
      </c>
      <c r="C979" t="s">
        <v>18</v>
      </c>
      <c r="D979" s="43">
        <v>19</v>
      </c>
      <c r="E979">
        <v>0</v>
      </c>
      <c r="F979" s="38">
        <v>7958.13</v>
      </c>
      <c r="G979" t="s">
        <v>11</v>
      </c>
      <c r="H979" t="s">
        <v>11</v>
      </c>
      <c r="I979" t="s">
        <v>13</v>
      </c>
      <c r="J979" s="41">
        <v>1970</v>
      </c>
      <c r="K979" s="44" t="s">
        <v>18</v>
      </c>
      <c r="L979" s="15">
        <f t="shared" si="105"/>
        <v>1</v>
      </c>
      <c r="M979" s="15" t="str">
        <f t="shared" si="106"/>
        <v>tier - 2</v>
      </c>
      <c r="N979" s="15">
        <f t="shared" si="107"/>
        <v>9</v>
      </c>
      <c r="O979" s="9" t="str">
        <f t="shared" si="108"/>
        <v>tier - 2</v>
      </c>
      <c r="P979" s="9" t="str">
        <f t="shared" si="109"/>
        <v>R1013</v>
      </c>
      <c r="Q979" s="36" t="str">
        <f t="shared" si="110"/>
        <v>19-Jun-1970</v>
      </c>
      <c r="R979" s="36">
        <v>25738</v>
      </c>
      <c r="S979" s="52">
        <f t="shared" si="111"/>
        <v>53</v>
      </c>
      <c r="T979" s="55">
        <v>7958.13</v>
      </c>
      <c r="U979" s="15" t="s">
        <v>1008</v>
      </c>
      <c r="V979" s="72">
        <v>25738</v>
      </c>
      <c r="W979" s="15">
        <v>0</v>
      </c>
      <c r="X979" s="55">
        <v>7958.13</v>
      </c>
      <c r="Y979" s="15">
        <v>1</v>
      </c>
      <c r="Z979" s="15">
        <v>9</v>
      </c>
      <c r="AA979" s="15" t="s">
        <v>13</v>
      </c>
      <c r="AB979" s="39">
        <v>53</v>
      </c>
    </row>
    <row r="980" spans="1:28" x14ac:dyDescent="0.35">
      <c r="A980" t="s">
        <v>1009</v>
      </c>
      <c r="B980">
        <v>1975</v>
      </c>
      <c r="C980" t="s">
        <v>35</v>
      </c>
      <c r="D980" s="43">
        <v>10</v>
      </c>
      <c r="E980">
        <v>1</v>
      </c>
      <c r="F980" s="38">
        <v>7966.81</v>
      </c>
      <c r="G980" t="s">
        <v>11</v>
      </c>
      <c r="H980" t="s">
        <v>11</v>
      </c>
      <c r="I980" t="s">
        <v>13</v>
      </c>
      <c r="J980" s="41">
        <v>1975</v>
      </c>
      <c r="K980" s="44" t="s">
        <v>35</v>
      </c>
      <c r="L980" s="15">
        <f t="shared" si="105"/>
        <v>1</v>
      </c>
      <c r="M980" s="15" t="str">
        <f t="shared" si="106"/>
        <v>tier - 2</v>
      </c>
      <c r="N980" s="15">
        <f t="shared" si="107"/>
        <v>9</v>
      </c>
      <c r="O980" s="9" t="str">
        <f t="shared" si="108"/>
        <v>tier - 2</v>
      </c>
      <c r="P980" s="9" t="str">
        <f t="shared" si="109"/>
        <v>R1013</v>
      </c>
      <c r="Q980" s="36" t="str">
        <f t="shared" si="110"/>
        <v>10-Aug-1975</v>
      </c>
      <c r="R980" s="36">
        <v>27616</v>
      </c>
      <c r="S980" s="52">
        <f t="shared" si="111"/>
        <v>48</v>
      </c>
      <c r="T980" s="55">
        <v>7966.81</v>
      </c>
      <c r="U980" s="15" t="s">
        <v>1009</v>
      </c>
      <c r="V980" s="72">
        <v>27616</v>
      </c>
      <c r="W980" s="15">
        <v>1</v>
      </c>
      <c r="X980" s="55">
        <v>7966.81</v>
      </c>
      <c r="Y980" s="15">
        <v>1</v>
      </c>
      <c r="Z980" s="15">
        <v>9</v>
      </c>
      <c r="AA980" s="15" t="s">
        <v>13</v>
      </c>
      <c r="AB980" s="39">
        <v>48</v>
      </c>
    </row>
    <row r="981" spans="1:28" x14ac:dyDescent="0.35">
      <c r="A981" t="s">
        <v>1010</v>
      </c>
      <c r="B981">
        <v>1972</v>
      </c>
      <c r="C981" t="s">
        <v>15</v>
      </c>
      <c r="D981" s="43">
        <v>23</v>
      </c>
      <c r="E981">
        <v>0</v>
      </c>
      <c r="F981" s="38">
        <v>7980.34</v>
      </c>
      <c r="G981" t="s">
        <v>11</v>
      </c>
      <c r="H981" t="s">
        <v>11</v>
      </c>
      <c r="I981" t="s">
        <v>13</v>
      </c>
      <c r="J981" s="41">
        <v>1972</v>
      </c>
      <c r="K981" s="44" t="s">
        <v>15</v>
      </c>
      <c r="L981" s="15">
        <f t="shared" si="105"/>
        <v>1</v>
      </c>
      <c r="M981" s="15" t="str">
        <f t="shared" si="106"/>
        <v>tier - 2</v>
      </c>
      <c r="N981" s="15">
        <f t="shared" si="107"/>
        <v>9</v>
      </c>
      <c r="O981" s="9" t="str">
        <f t="shared" si="108"/>
        <v>tier - 2</v>
      </c>
      <c r="P981" s="9" t="str">
        <f t="shared" si="109"/>
        <v>R1013</v>
      </c>
      <c r="Q981" s="36" t="str">
        <f t="shared" si="110"/>
        <v>23-Nov-1972</v>
      </c>
      <c r="R981" s="36">
        <v>26626</v>
      </c>
      <c r="S981" s="52">
        <f t="shared" si="111"/>
        <v>51</v>
      </c>
      <c r="T981" s="55">
        <v>7980.34</v>
      </c>
      <c r="U981" s="15" t="s">
        <v>1010</v>
      </c>
      <c r="V981" s="72">
        <v>26626</v>
      </c>
      <c r="W981" s="15">
        <v>0</v>
      </c>
      <c r="X981" s="55">
        <v>7980.34</v>
      </c>
      <c r="Y981" s="15">
        <v>1</v>
      </c>
      <c r="Z981" s="15">
        <v>9</v>
      </c>
      <c r="AA981" s="15" t="s">
        <v>13</v>
      </c>
      <c r="AB981" s="39">
        <v>51</v>
      </c>
    </row>
    <row r="982" spans="1:28" x14ac:dyDescent="0.35">
      <c r="A982" t="s">
        <v>1011</v>
      </c>
      <c r="B982">
        <v>1983</v>
      </c>
      <c r="C982" t="s">
        <v>35</v>
      </c>
      <c r="D982" s="43">
        <v>28</v>
      </c>
      <c r="E982">
        <v>3</v>
      </c>
      <c r="F982" s="38">
        <v>7985.82</v>
      </c>
      <c r="G982" t="s">
        <v>11</v>
      </c>
      <c r="H982" t="s">
        <v>16</v>
      </c>
      <c r="I982" t="s">
        <v>247</v>
      </c>
      <c r="J982" s="41">
        <v>1983</v>
      </c>
      <c r="K982" s="44" t="s">
        <v>35</v>
      </c>
      <c r="L982" s="15">
        <f t="shared" si="105"/>
        <v>1</v>
      </c>
      <c r="M982" s="15" t="str">
        <f t="shared" si="106"/>
        <v>tier - 2</v>
      </c>
      <c r="N982" s="15">
        <f t="shared" si="107"/>
        <v>2</v>
      </c>
      <c r="O982" s="9" t="str">
        <f t="shared" si="108"/>
        <v>tier - 1</v>
      </c>
      <c r="P982" s="9" t="str">
        <f t="shared" si="109"/>
        <v>R1024</v>
      </c>
      <c r="Q982" s="36" t="str">
        <f t="shared" si="110"/>
        <v>28-Aug-1983</v>
      </c>
      <c r="R982" s="36">
        <v>30556</v>
      </c>
      <c r="S982" s="52">
        <f t="shared" si="111"/>
        <v>40</v>
      </c>
      <c r="T982" s="55">
        <v>7985.82</v>
      </c>
      <c r="U982" s="15" t="s">
        <v>1011</v>
      </c>
      <c r="V982" s="72">
        <v>30556</v>
      </c>
      <c r="W982" s="15">
        <v>3</v>
      </c>
      <c r="X982" s="55">
        <v>7985.82</v>
      </c>
      <c r="Y982" s="15">
        <v>1</v>
      </c>
      <c r="Z982" s="15">
        <v>2</v>
      </c>
      <c r="AA982" s="15" t="s">
        <v>247</v>
      </c>
      <c r="AB982" s="39">
        <v>40</v>
      </c>
    </row>
    <row r="983" spans="1:28" x14ac:dyDescent="0.35">
      <c r="A983" t="s">
        <v>1012</v>
      </c>
      <c r="B983">
        <v>1983</v>
      </c>
      <c r="C983" t="s">
        <v>35</v>
      </c>
      <c r="D983" s="43">
        <v>20</v>
      </c>
      <c r="E983">
        <v>3</v>
      </c>
      <c r="F983" s="38">
        <v>7986.48</v>
      </c>
      <c r="G983" t="s">
        <v>11</v>
      </c>
      <c r="H983" t="s">
        <v>12</v>
      </c>
      <c r="I983" t="s">
        <v>247</v>
      </c>
      <c r="J983" s="41">
        <v>1983</v>
      </c>
      <c r="K983" s="44" t="s">
        <v>35</v>
      </c>
      <c r="L983" s="15">
        <f t="shared" si="105"/>
        <v>1</v>
      </c>
      <c r="M983" s="15" t="str">
        <f t="shared" si="106"/>
        <v>tier - 2</v>
      </c>
      <c r="N983" s="15">
        <f t="shared" si="107"/>
        <v>1</v>
      </c>
      <c r="O983" s="9" t="str">
        <f t="shared" si="108"/>
        <v>tier - 3</v>
      </c>
      <c r="P983" s="9" t="str">
        <f t="shared" si="109"/>
        <v>R1024</v>
      </c>
      <c r="Q983" s="36" t="str">
        <f t="shared" si="110"/>
        <v>20-Aug-1983</v>
      </c>
      <c r="R983" s="36">
        <v>30548</v>
      </c>
      <c r="S983" s="52">
        <f t="shared" si="111"/>
        <v>40</v>
      </c>
      <c r="T983" s="55">
        <v>7986.48</v>
      </c>
      <c r="U983" s="15" t="s">
        <v>1012</v>
      </c>
      <c r="V983" s="72">
        <v>30548</v>
      </c>
      <c r="W983" s="15">
        <v>3</v>
      </c>
      <c r="X983" s="55">
        <v>7986.48</v>
      </c>
      <c r="Y983" s="15">
        <v>1</v>
      </c>
      <c r="Z983" s="15">
        <v>1</v>
      </c>
      <c r="AA983" s="15" t="s">
        <v>247</v>
      </c>
      <c r="AB983" s="39">
        <v>40</v>
      </c>
    </row>
    <row r="984" spans="1:28" x14ac:dyDescent="0.35">
      <c r="A984" t="s">
        <v>1013</v>
      </c>
      <c r="B984">
        <v>1962</v>
      </c>
      <c r="C984" t="s">
        <v>35</v>
      </c>
      <c r="D984" s="43">
        <v>22</v>
      </c>
      <c r="E984">
        <v>0</v>
      </c>
      <c r="F984" s="38">
        <v>8004.96</v>
      </c>
      <c r="G984" t="s">
        <v>12</v>
      </c>
      <c r="H984" t="s">
        <v>16</v>
      </c>
      <c r="I984" t="s">
        <v>13</v>
      </c>
      <c r="J984" s="41">
        <v>1962</v>
      </c>
      <c r="K984" s="44" t="s">
        <v>35</v>
      </c>
      <c r="L984" s="15">
        <f t="shared" si="105"/>
        <v>4</v>
      </c>
      <c r="M984" s="15" t="str">
        <f t="shared" si="106"/>
        <v>tier - 3</v>
      </c>
      <c r="N984" s="15">
        <f t="shared" si="107"/>
        <v>2</v>
      </c>
      <c r="O984" s="9" t="str">
        <f t="shared" si="108"/>
        <v>tier - 1</v>
      </c>
      <c r="P984" s="9" t="str">
        <f t="shared" si="109"/>
        <v>R1013</v>
      </c>
      <c r="Q984" s="36" t="str">
        <f t="shared" si="110"/>
        <v>22-Aug-1962</v>
      </c>
      <c r="R984" s="36">
        <v>22880</v>
      </c>
      <c r="S984" s="52">
        <f t="shared" si="111"/>
        <v>61</v>
      </c>
      <c r="T984" s="55">
        <v>8004.96</v>
      </c>
      <c r="U984" s="15" t="s">
        <v>1013</v>
      </c>
      <c r="V984" s="72">
        <v>22880</v>
      </c>
      <c r="W984" s="15">
        <v>0</v>
      </c>
      <c r="X984" s="55">
        <v>8004.96</v>
      </c>
      <c r="Y984" s="15">
        <v>4</v>
      </c>
      <c r="Z984" s="15">
        <v>2</v>
      </c>
      <c r="AA984" s="15" t="s">
        <v>13</v>
      </c>
      <c r="AB984" s="39">
        <v>61</v>
      </c>
    </row>
    <row r="985" spans="1:28" x14ac:dyDescent="0.35">
      <c r="A985" t="s">
        <v>1014</v>
      </c>
      <c r="B985">
        <v>1995</v>
      </c>
      <c r="C985" t="s">
        <v>20</v>
      </c>
      <c r="D985" s="43">
        <v>18</v>
      </c>
      <c r="E985">
        <v>0</v>
      </c>
      <c r="F985" s="38">
        <v>8014.62</v>
      </c>
      <c r="G985" t="s">
        <v>11</v>
      </c>
      <c r="H985" t="s">
        <v>12</v>
      </c>
      <c r="I985" t="s">
        <v>23</v>
      </c>
      <c r="J985" s="41">
        <v>1995</v>
      </c>
      <c r="K985" s="44" t="s">
        <v>20</v>
      </c>
      <c r="L985" s="15">
        <f t="shared" si="105"/>
        <v>1</v>
      </c>
      <c r="M985" s="15" t="str">
        <f t="shared" si="106"/>
        <v>tier - 2</v>
      </c>
      <c r="N985" s="15">
        <f t="shared" si="107"/>
        <v>1</v>
      </c>
      <c r="O985" s="9" t="str">
        <f t="shared" si="108"/>
        <v>tier - 3</v>
      </c>
      <c r="P985" s="9" t="str">
        <f t="shared" si="109"/>
        <v>R1012</v>
      </c>
      <c r="Q985" s="36" t="str">
        <f t="shared" si="110"/>
        <v>18-Sep-1995</v>
      </c>
      <c r="R985" s="36">
        <v>34960</v>
      </c>
      <c r="S985" s="52">
        <f t="shared" si="111"/>
        <v>28</v>
      </c>
      <c r="T985" s="55">
        <v>8014.62</v>
      </c>
      <c r="U985" s="15" t="s">
        <v>1014</v>
      </c>
      <c r="V985" s="72">
        <v>34960</v>
      </c>
      <c r="W985" s="15">
        <v>0</v>
      </c>
      <c r="X985" s="55">
        <v>8014.62</v>
      </c>
      <c r="Y985" s="15">
        <v>1</v>
      </c>
      <c r="Z985" s="15">
        <v>1</v>
      </c>
      <c r="AA985" s="15" t="s">
        <v>23</v>
      </c>
      <c r="AB985" s="39">
        <v>28</v>
      </c>
    </row>
    <row r="986" spans="1:28" x14ac:dyDescent="0.35">
      <c r="A986" t="s">
        <v>1015</v>
      </c>
      <c r="B986">
        <v>1980</v>
      </c>
      <c r="C986" t="s">
        <v>15</v>
      </c>
      <c r="D986" s="43">
        <v>8</v>
      </c>
      <c r="E986">
        <v>2</v>
      </c>
      <c r="F986" s="38">
        <v>8017.06</v>
      </c>
      <c r="G986" t="s">
        <v>11</v>
      </c>
      <c r="H986" t="s">
        <v>11</v>
      </c>
      <c r="I986" t="s">
        <v>23</v>
      </c>
      <c r="J986" s="41">
        <v>1980</v>
      </c>
      <c r="K986" s="44" t="s">
        <v>15</v>
      </c>
      <c r="L986" s="15">
        <f t="shared" si="105"/>
        <v>1</v>
      </c>
      <c r="M986" s="15" t="str">
        <f t="shared" si="106"/>
        <v>tier - 2</v>
      </c>
      <c r="N986" s="15">
        <f t="shared" si="107"/>
        <v>9</v>
      </c>
      <c r="O986" s="9" t="str">
        <f t="shared" si="108"/>
        <v>tier - 2</v>
      </c>
      <c r="P986" s="9" t="str">
        <f t="shared" si="109"/>
        <v>R1012</v>
      </c>
      <c r="Q986" s="36" t="str">
        <f t="shared" si="110"/>
        <v>8-Nov-1980</v>
      </c>
      <c r="R986" s="36">
        <v>29533</v>
      </c>
      <c r="S986" s="52">
        <f t="shared" si="111"/>
        <v>43</v>
      </c>
      <c r="T986" s="55">
        <v>8017.06</v>
      </c>
      <c r="U986" s="15" t="s">
        <v>1015</v>
      </c>
      <c r="V986" s="72">
        <v>29533</v>
      </c>
      <c r="W986" s="15">
        <v>2</v>
      </c>
      <c r="X986" s="55">
        <v>8017.06</v>
      </c>
      <c r="Y986" s="15">
        <v>1</v>
      </c>
      <c r="Z986" s="15">
        <v>9</v>
      </c>
      <c r="AA986" s="15" t="s">
        <v>23</v>
      </c>
      <c r="AB986" s="39">
        <v>43</v>
      </c>
    </row>
    <row r="987" spans="1:28" x14ac:dyDescent="0.35">
      <c r="A987" t="s">
        <v>1016</v>
      </c>
      <c r="B987">
        <v>1989</v>
      </c>
      <c r="C987" t="s">
        <v>15</v>
      </c>
      <c r="D987" s="43">
        <v>3</v>
      </c>
      <c r="E987">
        <v>3</v>
      </c>
      <c r="F987" s="38">
        <v>8021.11</v>
      </c>
      <c r="G987" t="s">
        <v>11</v>
      </c>
      <c r="H987" t="s">
        <v>16</v>
      </c>
      <c r="I987" t="s">
        <v>23</v>
      </c>
      <c r="J987" s="41">
        <v>1989</v>
      </c>
      <c r="K987" s="44" t="s">
        <v>15</v>
      </c>
      <c r="L987" s="15">
        <f t="shared" si="105"/>
        <v>1</v>
      </c>
      <c r="M987" s="15" t="str">
        <f t="shared" si="106"/>
        <v>tier - 2</v>
      </c>
      <c r="N987" s="15">
        <f t="shared" si="107"/>
        <v>2</v>
      </c>
      <c r="O987" s="9" t="str">
        <f t="shared" si="108"/>
        <v>tier - 1</v>
      </c>
      <c r="P987" s="9" t="str">
        <f t="shared" si="109"/>
        <v>R1012</v>
      </c>
      <c r="Q987" s="36" t="str">
        <f t="shared" si="110"/>
        <v>3-Nov-1989</v>
      </c>
      <c r="R987" s="36">
        <v>32815</v>
      </c>
      <c r="S987" s="52">
        <f t="shared" si="111"/>
        <v>34</v>
      </c>
      <c r="T987" s="55">
        <v>8021.11</v>
      </c>
      <c r="U987" s="15" t="s">
        <v>1016</v>
      </c>
      <c r="V987" s="72">
        <v>32815</v>
      </c>
      <c r="W987" s="15">
        <v>3</v>
      </c>
      <c r="X987" s="55">
        <v>8021.11</v>
      </c>
      <c r="Y987" s="15">
        <v>1</v>
      </c>
      <c r="Z987" s="15">
        <v>2</v>
      </c>
      <c r="AA987" s="15" t="s">
        <v>23</v>
      </c>
      <c r="AB987" s="39">
        <v>34</v>
      </c>
    </row>
    <row r="988" spans="1:28" x14ac:dyDescent="0.35">
      <c r="A988" t="s">
        <v>1017</v>
      </c>
      <c r="B988">
        <v>1978</v>
      </c>
      <c r="C988" t="s">
        <v>10</v>
      </c>
      <c r="D988" s="43">
        <v>17</v>
      </c>
      <c r="E988">
        <v>1</v>
      </c>
      <c r="F988" s="38">
        <v>8023.14</v>
      </c>
      <c r="G988" t="s">
        <v>11</v>
      </c>
      <c r="H988" t="s">
        <v>12</v>
      </c>
      <c r="I988" t="s">
        <v>23</v>
      </c>
      <c r="J988" s="41">
        <v>1978</v>
      </c>
      <c r="K988" s="44" t="s">
        <v>10</v>
      </c>
      <c r="L988" s="15">
        <f t="shared" si="105"/>
        <v>1</v>
      </c>
      <c r="M988" s="15" t="str">
        <f t="shared" si="106"/>
        <v>tier - 2</v>
      </c>
      <c r="N988" s="15">
        <f t="shared" si="107"/>
        <v>1</v>
      </c>
      <c r="O988" s="9" t="str">
        <f t="shared" si="108"/>
        <v>tier - 3</v>
      </c>
      <c r="P988" s="9" t="str">
        <f t="shared" si="109"/>
        <v>R1012</v>
      </c>
      <c r="Q988" s="36" t="str">
        <f t="shared" si="110"/>
        <v>17-Jul-1978</v>
      </c>
      <c r="R988" s="36">
        <v>28688</v>
      </c>
      <c r="S988" s="52">
        <f t="shared" si="111"/>
        <v>45</v>
      </c>
      <c r="T988" s="55">
        <v>8023.14</v>
      </c>
      <c r="U988" s="15" t="s">
        <v>1017</v>
      </c>
      <c r="V988" s="72">
        <v>28688</v>
      </c>
      <c r="W988" s="15">
        <v>1</v>
      </c>
      <c r="X988" s="55">
        <v>8023.14</v>
      </c>
      <c r="Y988" s="15">
        <v>1</v>
      </c>
      <c r="Z988" s="15">
        <v>1</v>
      </c>
      <c r="AA988" s="15" t="s">
        <v>23</v>
      </c>
      <c r="AB988" s="39">
        <v>45</v>
      </c>
    </row>
    <row r="989" spans="1:28" x14ac:dyDescent="0.35">
      <c r="A989" t="s">
        <v>1018</v>
      </c>
      <c r="B989">
        <v>1976</v>
      </c>
      <c r="C989" t="s">
        <v>30</v>
      </c>
      <c r="D989" s="43">
        <v>20</v>
      </c>
      <c r="E989">
        <v>0</v>
      </c>
      <c r="F989" s="38">
        <v>8026.67</v>
      </c>
      <c r="G989" t="s">
        <v>11</v>
      </c>
      <c r="H989" t="s">
        <v>11</v>
      </c>
      <c r="I989" t="s">
        <v>23</v>
      </c>
      <c r="J989" s="41">
        <v>1976</v>
      </c>
      <c r="K989" s="44" t="s">
        <v>30</v>
      </c>
      <c r="L989" s="15">
        <f t="shared" si="105"/>
        <v>1</v>
      </c>
      <c r="M989" s="15" t="str">
        <f t="shared" si="106"/>
        <v>tier - 2</v>
      </c>
      <c r="N989" s="15">
        <f t="shared" si="107"/>
        <v>9</v>
      </c>
      <c r="O989" s="9" t="str">
        <f t="shared" si="108"/>
        <v>tier - 2</v>
      </c>
      <c r="P989" s="9" t="str">
        <f t="shared" si="109"/>
        <v>R1012</v>
      </c>
      <c r="Q989" s="36" t="str">
        <f t="shared" si="110"/>
        <v>20-Dec-1976</v>
      </c>
      <c r="R989" s="36">
        <v>28114</v>
      </c>
      <c r="S989" s="52">
        <f t="shared" si="111"/>
        <v>46</v>
      </c>
      <c r="T989" s="55">
        <v>8026.67</v>
      </c>
      <c r="U989" s="15" t="s">
        <v>1018</v>
      </c>
      <c r="V989" s="72">
        <v>28114</v>
      </c>
      <c r="W989" s="15">
        <v>0</v>
      </c>
      <c r="X989" s="55">
        <v>8026.67</v>
      </c>
      <c r="Y989" s="15">
        <v>1</v>
      </c>
      <c r="Z989" s="15">
        <v>9</v>
      </c>
      <c r="AA989" s="15" t="s">
        <v>23</v>
      </c>
      <c r="AB989" s="39">
        <v>46</v>
      </c>
    </row>
    <row r="990" spans="1:28" x14ac:dyDescent="0.35">
      <c r="A990" t="s">
        <v>1019</v>
      </c>
      <c r="B990">
        <v>1977</v>
      </c>
      <c r="C990" t="s">
        <v>15</v>
      </c>
      <c r="D990" s="43">
        <v>6</v>
      </c>
      <c r="E990">
        <v>2</v>
      </c>
      <c r="F990" s="38">
        <v>8027.97</v>
      </c>
      <c r="G990" t="s">
        <v>12</v>
      </c>
      <c r="H990" t="s">
        <v>11</v>
      </c>
      <c r="I990" t="s">
        <v>42</v>
      </c>
      <c r="J990" s="41">
        <v>1977</v>
      </c>
      <c r="K990" s="44" t="s">
        <v>15</v>
      </c>
      <c r="L990" s="15">
        <f t="shared" si="105"/>
        <v>4</v>
      </c>
      <c r="M990" s="15" t="str">
        <f t="shared" si="106"/>
        <v>tier - 3</v>
      </c>
      <c r="N990" s="15">
        <f t="shared" si="107"/>
        <v>9</v>
      </c>
      <c r="O990" s="9" t="str">
        <f t="shared" si="108"/>
        <v>tier - 2</v>
      </c>
      <c r="P990" s="9" t="str">
        <f t="shared" si="109"/>
        <v>R1011</v>
      </c>
      <c r="Q990" s="36" t="str">
        <f t="shared" si="110"/>
        <v>6-Nov-1977</v>
      </c>
      <c r="R990" s="36">
        <v>28435</v>
      </c>
      <c r="S990" s="52">
        <f t="shared" si="111"/>
        <v>46</v>
      </c>
      <c r="T990" s="55">
        <v>8027.97</v>
      </c>
      <c r="U990" s="15" t="s">
        <v>1019</v>
      </c>
      <c r="V990" s="72">
        <v>28435</v>
      </c>
      <c r="W990" s="15">
        <v>2</v>
      </c>
      <c r="X990" s="55">
        <v>8027.97</v>
      </c>
      <c r="Y990" s="15">
        <v>4</v>
      </c>
      <c r="Z990" s="15">
        <v>9</v>
      </c>
      <c r="AA990" s="15" t="s">
        <v>42</v>
      </c>
      <c r="AB990" s="39">
        <v>46</v>
      </c>
    </row>
    <row r="991" spans="1:28" x14ac:dyDescent="0.35">
      <c r="A991" t="s">
        <v>1020</v>
      </c>
      <c r="B991">
        <v>2003</v>
      </c>
      <c r="C991" t="s">
        <v>30</v>
      </c>
      <c r="D991" s="43">
        <v>12</v>
      </c>
      <c r="E991">
        <v>0</v>
      </c>
      <c r="F991" s="38">
        <v>8035.64</v>
      </c>
      <c r="G991" t="s">
        <v>11</v>
      </c>
      <c r="H991" t="s">
        <v>11</v>
      </c>
      <c r="I991" t="s">
        <v>23</v>
      </c>
      <c r="J991" s="41">
        <v>2003</v>
      </c>
      <c r="K991" s="44" t="s">
        <v>30</v>
      </c>
      <c r="L991" s="15">
        <f t="shared" si="105"/>
        <v>1</v>
      </c>
      <c r="M991" s="15" t="str">
        <f t="shared" si="106"/>
        <v>tier - 2</v>
      </c>
      <c r="N991" s="15">
        <f t="shared" si="107"/>
        <v>9</v>
      </c>
      <c r="O991" s="9" t="str">
        <f t="shared" si="108"/>
        <v>tier - 2</v>
      </c>
      <c r="P991" s="9" t="str">
        <f t="shared" si="109"/>
        <v>R1012</v>
      </c>
      <c r="Q991" s="36" t="str">
        <f t="shared" si="110"/>
        <v>12-Dec-2003</v>
      </c>
      <c r="R991" s="36">
        <v>37967</v>
      </c>
      <c r="S991" s="52">
        <f t="shared" si="111"/>
        <v>20</v>
      </c>
      <c r="T991" s="55">
        <v>8035.64</v>
      </c>
      <c r="U991" s="15" t="s">
        <v>1020</v>
      </c>
      <c r="V991" s="72">
        <v>37967</v>
      </c>
      <c r="W991" s="15">
        <v>0</v>
      </c>
      <c r="X991" s="55">
        <v>8035.64</v>
      </c>
      <c r="Y991" s="15">
        <v>1</v>
      </c>
      <c r="Z991" s="15">
        <v>9</v>
      </c>
      <c r="AA991" s="15" t="s">
        <v>23</v>
      </c>
      <c r="AB991" s="39">
        <v>20</v>
      </c>
    </row>
    <row r="992" spans="1:28" x14ac:dyDescent="0.35">
      <c r="A992" t="s">
        <v>1021</v>
      </c>
      <c r="B992">
        <v>1985</v>
      </c>
      <c r="C992" t="s">
        <v>15</v>
      </c>
      <c r="D992" s="43">
        <v>28</v>
      </c>
      <c r="E992">
        <v>3</v>
      </c>
      <c r="F992" s="38">
        <v>8059.06</v>
      </c>
      <c r="G992" t="s">
        <v>11</v>
      </c>
      <c r="H992" t="s">
        <v>12</v>
      </c>
      <c r="I992" t="s">
        <v>23</v>
      </c>
      <c r="J992" s="41">
        <v>1985</v>
      </c>
      <c r="K992" s="44" t="s">
        <v>15</v>
      </c>
      <c r="L992" s="15">
        <f t="shared" si="105"/>
        <v>1</v>
      </c>
      <c r="M992" s="15" t="str">
        <f t="shared" si="106"/>
        <v>tier - 2</v>
      </c>
      <c r="N992" s="15">
        <f t="shared" si="107"/>
        <v>1</v>
      </c>
      <c r="O992" s="9" t="str">
        <f t="shared" si="108"/>
        <v>tier - 3</v>
      </c>
      <c r="P992" s="9" t="str">
        <f t="shared" si="109"/>
        <v>R1012</v>
      </c>
      <c r="Q992" s="36" t="str">
        <f t="shared" si="110"/>
        <v>28-Nov-1985</v>
      </c>
      <c r="R992" s="36">
        <v>31379</v>
      </c>
      <c r="S992" s="52">
        <f t="shared" si="111"/>
        <v>38</v>
      </c>
      <c r="T992" s="55">
        <v>8059.06</v>
      </c>
      <c r="U992" s="15" t="s">
        <v>1021</v>
      </c>
      <c r="V992" s="72">
        <v>31379</v>
      </c>
      <c r="W992" s="15">
        <v>3</v>
      </c>
      <c r="X992" s="55">
        <v>8059.06</v>
      </c>
      <c r="Y992" s="15">
        <v>1</v>
      </c>
      <c r="Z992" s="15">
        <v>1</v>
      </c>
      <c r="AA992" s="15" t="s">
        <v>23</v>
      </c>
      <c r="AB992" s="39">
        <v>38</v>
      </c>
    </row>
    <row r="993" spans="1:28" x14ac:dyDescent="0.35">
      <c r="A993" t="s">
        <v>1022</v>
      </c>
      <c r="B993">
        <v>1982</v>
      </c>
      <c r="C993" t="s">
        <v>30</v>
      </c>
      <c r="D993" s="43">
        <v>27</v>
      </c>
      <c r="E993">
        <v>3</v>
      </c>
      <c r="F993" s="38">
        <v>8059.68</v>
      </c>
      <c r="G993" t="s">
        <v>11</v>
      </c>
      <c r="H993" t="s">
        <v>12</v>
      </c>
      <c r="I993" t="s">
        <v>23</v>
      </c>
      <c r="J993" s="41">
        <v>1982</v>
      </c>
      <c r="K993" s="44" t="s">
        <v>30</v>
      </c>
      <c r="L993" s="15">
        <f t="shared" si="105"/>
        <v>1</v>
      </c>
      <c r="M993" s="15" t="str">
        <f t="shared" si="106"/>
        <v>tier - 2</v>
      </c>
      <c r="N993" s="15">
        <f t="shared" si="107"/>
        <v>1</v>
      </c>
      <c r="O993" s="9" t="str">
        <f t="shared" si="108"/>
        <v>tier - 3</v>
      </c>
      <c r="P993" s="9" t="str">
        <f t="shared" si="109"/>
        <v>R1012</v>
      </c>
      <c r="Q993" s="36" t="str">
        <f t="shared" si="110"/>
        <v>27-Dec-1982</v>
      </c>
      <c r="R993" s="36">
        <v>30312</v>
      </c>
      <c r="S993" s="52">
        <f t="shared" si="111"/>
        <v>40</v>
      </c>
      <c r="T993" s="55">
        <v>8059.68</v>
      </c>
      <c r="U993" s="15" t="s">
        <v>1022</v>
      </c>
      <c r="V993" s="72">
        <v>30312</v>
      </c>
      <c r="W993" s="15">
        <v>3</v>
      </c>
      <c r="X993" s="55">
        <v>8059.68</v>
      </c>
      <c r="Y993" s="15">
        <v>1</v>
      </c>
      <c r="Z993" s="15">
        <v>1</v>
      </c>
      <c r="AA993" s="15" t="s">
        <v>23</v>
      </c>
      <c r="AB993" s="39">
        <v>40</v>
      </c>
    </row>
    <row r="994" spans="1:28" x14ac:dyDescent="0.35">
      <c r="A994" t="s">
        <v>1023</v>
      </c>
      <c r="B994">
        <v>1970</v>
      </c>
      <c r="C994" t="s">
        <v>30</v>
      </c>
      <c r="D994" s="43">
        <v>12</v>
      </c>
      <c r="E994">
        <v>0</v>
      </c>
      <c r="F994" s="38">
        <v>8062.31</v>
      </c>
      <c r="G994" t="s">
        <v>11</v>
      </c>
      <c r="H994" t="s">
        <v>16</v>
      </c>
      <c r="I994" t="s">
        <v>13</v>
      </c>
      <c r="J994" s="41">
        <v>1970</v>
      </c>
      <c r="K994" s="44" t="s">
        <v>30</v>
      </c>
      <c r="L994" s="15">
        <f t="shared" si="105"/>
        <v>1</v>
      </c>
      <c r="M994" s="15" t="str">
        <f t="shared" si="106"/>
        <v>tier - 2</v>
      </c>
      <c r="N994" s="15">
        <f t="shared" si="107"/>
        <v>2</v>
      </c>
      <c r="O994" s="9" t="str">
        <f t="shared" si="108"/>
        <v>tier - 1</v>
      </c>
      <c r="P994" s="9" t="str">
        <f t="shared" si="109"/>
        <v>R1013</v>
      </c>
      <c r="Q994" s="36" t="str">
        <f t="shared" si="110"/>
        <v>12-Dec-1970</v>
      </c>
      <c r="R994" s="36">
        <v>25914</v>
      </c>
      <c r="S994" s="52">
        <f t="shared" si="111"/>
        <v>53</v>
      </c>
      <c r="T994" s="55">
        <v>8062.31</v>
      </c>
      <c r="U994" s="15" t="s">
        <v>1023</v>
      </c>
      <c r="V994" s="72">
        <v>25914</v>
      </c>
      <c r="W994" s="15">
        <v>0</v>
      </c>
      <c r="X994" s="55">
        <v>8062.31</v>
      </c>
      <c r="Y994" s="15">
        <v>1</v>
      </c>
      <c r="Z994" s="15">
        <v>2</v>
      </c>
      <c r="AA994" s="15" t="s">
        <v>13</v>
      </c>
      <c r="AB994" s="39">
        <v>53</v>
      </c>
    </row>
    <row r="995" spans="1:28" x14ac:dyDescent="0.35">
      <c r="A995" t="s">
        <v>1024</v>
      </c>
      <c r="B995">
        <v>1975</v>
      </c>
      <c r="C995" t="s">
        <v>18</v>
      </c>
      <c r="D995" s="43">
        <v>28</v>
      </c>
      <c r="E995">
        <v>1</v>
      </c>
      <c r="F995" s="38">
        <v>8062.76</v>
      </c>
      <c r="G995" t="s">
        <v>12</v>
      </c>
      <c r="H995" t="s">
        <v>12</v>
      </c>
      <c r="I995" t="s">
        <v>42</v>
      </c>
      <c r="J995" s="41">
        <v>1975</v>
      </c>
      <c r="K995" s="44" t="s">
        <v>18</v>
      </c>
      <c r="L995" s="15">
        <f t="shared" si="105"/>
        <v>4</v>
      </c>
      <c r="M995" s="15" t="str">
        <f t="shared" si="106"/>
        <v>tier - 3</v>
      </c>
      <c r="N995" s="15">
        <f t="shared" si="107"/>
        <v>1</v>
      </c>
      <c r="O995" s="9" t="str">
        <f t="shared" si="108"/>
        <v>tier - 3</v>
      </c>
      <c r="P995" s="9" t="str">
        <f t="shared" si="109"/>
        <v>R1011</v>
      </c>
      <c r="Q995" s="36" t="str">
        <f t="shared" si="110"/>
        <v>28-Jun-1975</v>
      </c>
      <c r="R995" s="36">
        <v>27573</v>
      </c>
      <c r="S995" s="52">
        <f t="shared" si="111"/>
        <v>48</v>
      </c>
      <c r="T995" s="55">
        <v>8062.76</v>
      </c>
      <c r="U995" s="15" t="s">
        <v>1024</v>
      </c>
      <c r="V995" s="72">
        <v>27573</v>
      </c>
      <c r="W995" s="15">
        <v>1</v>
      </c>
      <c r="X995" s="55">
        <v>8062.76</v>
      </c>
      <c r="Y995" s="15">
        <v>4</v>
      </c>
      <c r="Z995" s="15">
        <v>1</v>
      </c>
      <c r="AA995" s="15" t="s">
        <v>42</v>
      </c>
      <c r="AB995" s="39">
        <v>48</v>
      </c>
    </row>
    <row r="996" spans="1:28" x14ac:dyDescent="0.35">
      <c r="A996" t="s">
        <v>1025</v>
      </c>
      <c r="B996">
        <v>1965</v>
      </c>
      <c r="C996" t="s">
        <v>35</v>
      </c>
      <c r="D996" s="43">
        <v>11</v>
      </c>
      <c r="E996">
        <v>0</v>
      </c>
      <c r="F996" s="38">
        <v>8067.83</v>
      </c>
      <c r="G996" t="s">
        <v>12</v>
      </c>
      <c r="H996" t="s">
        <v>16</v>
      </c>
      <c r="I996" t="s">
        <v>13</v>
      </c>
      <c r="J996" s="41">
        <v>1965</v>
      </c>
      <c r="K996" s="44" t="s">
        <v>35</v>
      </c>
      <c r="L996" s="15">
        <f t="shared" si="105"/>
        <v>4</v>
      </c>
      <c r="M996" s="15" t="str">
        <f t="shared" si="106"/>
        <v>tier - 3</v>
      </c>
      <c r="N996" s="15">
        <f t="shared" si="107"/>
        <v>2</v>
      </c>
      <c r="O996" s="9" t="str">
        <f t="shared" si="108"/>
        <v>tier - 1</v>
      </c>
      <c r="P996" s="9" t="str">
        <f t="shared" si="109"/>
        <v>R1013</v>
      </c>
      <c r="Q996" s="36" t="str">
        <f t="shared" si="110"/>
        <v>11-Aug-1965</v>
      </c>
      <c r="R996" s="36">
        <v>23965</v>
      </c>
      <c r="S996" s="52">
        <f t="shared" si="111"/>
        <v>58</v>
      </c>
      <c r="T996" s="55">
        <v>8067.83</v>
      </c>
      <c r="U996" s="15" t="s">
        <v>1025</v>
      </c>
      <c r="V996" s="72">
        <v>23965</v>
      </c>
      <c r="W996" s="15">
        <v>0</v>
      </c>
      <c r="X996" s="55">
        <v>8067.83</v>
      </c>
      <c r="Y996" s="15">
        <v>4</v>
      </c>
      <c r="Z996" s="15">
        <v>2</v>
      </c>
      <c r="AA996" s="15" t="s">
        <v>13</v>
      </c>
      <c r="AB996" s="39">
        <v>58</v>
      </c>
    </row>
    <row r="997" spans="1:28" x14ac:dyDescent="0.35">
      <c r="A997" t="s">
        <v>1026</v>
      </c>
      <c r="B997">
        <v>1975</v>
      </c>
      <c r="C997" t="s">
        <v>30</v>
      </c>
      <c r="D997" s="43">
        <v>15</v>
      </c>
      <c r="E997">
        <v>1</v>
      </c>
      <c r="F997" s="38">
        <v>8068.19</v>
      </c>
      <c r="G997" t="s">
        <v>12</v>
      </c>
      <c r="H997" t="s">
        <v>11</v>
      </c>
      <c r="I997" t="s">
        <v>42</v>
      </c>
      <c r="J997" s="41">
        <v>1975</v>
      </c>
      <c r="K997" s="44" t="s">
        <v>30</v>
      </c>
      <c r="L997" s="15">
        <f t="shared" si="105"/>
        <v>4</v>
      </c>
      <c r="M997" s="15" t="str">
        <f t="shared" si="106"/>
        <v>tier - 3</v>
      </c>
      <c r="N997" s="15">
        <f t="shared" si="107"/>
        <v>9</v>
      </c>
      <c r="O997" s="9" t="str">
        <f t="shared" si="108"/>
        <v>tier - 2</v>
      </c>
      <c r="P997" s="9" t="str">
        <f t="shared" si="109"/>
        <v>R1011</v>
      </c>
      <c r="Q997" s="36" t="str">
        <f t="shared" si="110"/>
        <v>15-Dec-1975</v>
      </c>
      <c r="R997" s="36">
        <v>27743</v>
      </c>
      <c r="S997" s="52">
        <f t="shared" si="111"/>
        <v>48</v>
      </c>
      <c r="T997" s="55">
        <v>8068.19</v>
      </c>
      <c r="U997" s="15" t="s">
        <v>1026</v>
      </c>
      <c r="V997" s="72">
        <v>27743</v>
      </c>
      <c r="W997" s="15">
        <v>1</v>
      </c>
      <c r="X997" s="55">
        <v>8068.19</v>
      </c>
      <c r="Y997" s="15">
        <v>4</v>
      </c>
      <c r="Z997" s="15">
        <v>9</v>
      </c>
      <c r="AA997" s="15" t="s">
        <v>42</v>
      </c>
      <c r="AB997" s="39">
        <v>48</v>
      </c>
    </row>
    <row r="998" spans="1:28" x14ac:dyDescent="0.35">
      <c r="A998" t="s">
        <v>1027</v>
      </c>
      <c r="B998">
        <v>1965</v>
      </c>
      <c r="C998" t="s">
        <v>37</v>
      </c>
      <c r="D998" s="43">
        <v>21</v>
      </c>
      <c r="E998">
        <v>0</v>
      </c>
      <c r="F998" s="38">
        <v>8071.57</v>
      </c>
      <c r="G998" t="s">
        <v>12</v>
      </c>
      <c r="H998" t="s">
        <v>16</v>
      </c>
      <c r="I998" t="s">
        <v>42</v>
      </c>
      <c r="J998" s="41">
        <v>1965</v>
      </c>
      <c r="K998" s="44" t="s">
        <v>37</v>
      </c>
      <c r="L998" s="15">
        <f t="shared" si="105"/>
        <v>4</v>
      </c>
      <c r="M998" s="15" t="str">
        <f t="shared" si="106"/>
        <v>tier - 3</v>
      </c>
      <c r="N998" s="15">
        <f t="shared" si="107"/>
        <v>2</v>
      </c>
      <c r="O998" s="9" t="str">
        <f t="shared" si="108"/>
        <v>tier - 1</v>
      </c>
      <c r="P998" s="9" t="str">
        <f t="shared" si="109"/>
        <v>R1011</v>
      </c>
      <c r="Q998" s="36" t="str">
        <f t="shared" si="110"/>
        <v>21-Oct-1965</v>
      </c>
      <c r="R998" s="36">
        <v>24036</v>
      </c>
      <c r="S998" s="52">
        <f t="shared" si="111"/>
        <v>58</v>
      </c>
      <c r="T998" s="55">
        <v>8071.57</v>
      </c>
      <c r="U998" s="15" t="s">
        <v>1027</v>
      </c>
      <c r="V998" s="72">
        <v>24036</v>
      </c>
      <c r="W998" s="15">
        <v>0</v>
      </c>
      <c r="X998" s="55">
        <v>8071.57</v>
      </c>
      <c r="Y998" s="15">
        <v>4</v>
      </c>
      <c r="Z998" s="15">
        <v>2</v>
      </c>
      <c r="AA998" s="15" t="s">
        <v>42</v>
      </c>
      <c r="AB998" s="39">
        <v>58</v>
      </c>
    </row>
    <row r="999" spans="1:28" x14ac:dyDescent="0.35">
      <c r="A999" t="s">
        <v>1028</v>
      </c>
      <c r="B999">
        <v>1993</v>
      </c>
      <c r="C999" t="s">
        <v>15</v>
      </c>
      <c r="D999" s="43">
        <v>7</v>
      </c>
      <c r="E999">
        <v>0</v>
      </c>
      <c r="F999" s="38">
        <v>8077.41</v>
      </c>
      <c r="G999" t="s">
        <v>11</v>
      </c>
      <c r="H999" t="s">
        <v>16</v>
      </c>
      <c r="I999" t="s">
        <v>535</v>
      </c>
      <c r="J999" s="41">
        <v>1993</v>
      </c>
      <c r="K999" s="44" t="s">
        <v>15</v>
      </c>
      <c r="L999" s="15">
        <f t="shared" si="105"/>
        <v>1</v>
      </c>
      <c r="M999" s="15" t="str">
        <f t="shared" si="106"/>
        <v>tier - 2</v>
      </c>
      <c r="N999" s="15">
        <f t="shared" si="107"/>
        <v>2</v>
      </c>
      <c r="O999" s="9" t="str">
        <f t="shared" si="108"/>
        <v>tier - 1</v>
      </c>
      <c r="P999" s="9" t="str">
        <f t="shared" si="109"/>
        <v>R1026</v>
      </c>
      <c r="Q999" s="36" t="str">
        <f t="shared" si="110"/>
        <v>7-Nov-1993</v>
      </c>
      <c r="R999" s="36">
        <v>34280</v>
      </c>
      <c r="S999" s="52">
        <f t="shared" si="111"/>
        <v>30</v>
      </c>
      <c r="T999" s="55">
        <v>8077.41</v>
      </c>
      <c r="U999" s="15" t="s">
        <v>1028</v>
      </c>
      <c r="V999" s="72">
        <v>34280</v>
      </c>
      <c r="W999" s="15">
        <v>0</v>
      </c>
      <c r="X999" s="55">
        <v>8077.41</v>
      </c>
      <c r="Y999" s="15">
        <v>1</v>
      </c>
      <c r="Z999" s="15">
        <v>2</v>
      </c>
      <c r="AA999" s="15" t="s">
        <v>535</v>
      </c>
      <c r="AB999" s="39">
        <v>30</v>
      </c>
    </row>
    <row r="1000" spans="1:28" x14ac:dyDescent="0.35">
      <c r="A1000" t="s">
        <v>1029</v>
      </c>
      <c r="B1000">
        <v>2001</v>
      </c>
      <c r="C1000" t="s">
        <v>35</v>
      </c>
      <c r="D1000" s="43">
        <v>28</v>
      </c>
      <c r="E1000">
        <v>0</v>
      </c>
      <c r="F1000" s="38">
        <v>8081.26</v>
      </c>
      <c r="G1000" t="s">
        <v>11</v>
      </c>
      <c r="H1000" t="s">
        <v>11</v>
      </c>
      <c r="I1000" t="s">
        <v>23</v>
      </c>
      <c r="J1000" s="41">
        <v>2001</v>
      </c>
      <c r="K1000" s="44" t="s">
        <v>35</v>
      </c>
      <c r="L1000" s="15">
        <f t="shared" si="105"/>
        <v>1</v>
      </c>
      <c r="M1000" s="15" t="str">
        <f t="shared" si="106"/>
        <v>tier - 2</v>
      </c>
      <c r="N1000" s="15">
        <f t="shared" si="107"/>
        <v>9</v>
      </c>
      <c r="O1000" s="9" t="str">
        <f t="shared" si="108"/>
        <v>tier - 2</v>
      </c>
      <c r="P1000" s="9" t="str">
        <f t="shared" si="109"/>
        <v>R1012</v>
      </c>
      <c r="Q1000" s="36" t="str">
        <f t="shared" si="110"/>
        <v>28-Aug-2001</v>
      </c>
      <c r="R1000" s="36">
        <v>37131</v>
      </c>
      <c r="S1000" s="52">
        <f t="shared" si="111"/>
        <v>22</v>
      </c>
      <c r="T1000" s="55">
        <v>8081.26</v>
      </c>
      <c r="U1000" s="15" t="s">
        <v>1029</v>
      </c>
      <c r="V1000" s="72">
        <v>37131</v>
      </c>
      <c r="W1000" s="15">
        <v>0</v>
      </c>
      <c r="X1000" s="55">
        <v>8081.26</v>
      </c>
      <c r="Y1000" s="15">
        <v>1</v>
      </c>
      <c r="Z1000" s="15">
        <v>9</v>
      </c>
      <c r="AA1000" s="15" t="s">
        <v>23</v>
      </c>
      <c r="AB1000" s="39">
        <v>22</v>
      </c>
    </row>
    <row r="1001" spans="1:28" x14ac:dyDescent="0.35">
      <c r="A1001" t="s">
        <v>1030</v>
      </c>
      <c r="B1001">
        <v>1994</v>
      </c>
      <c r="C1001" t="s">
        <v>37</v>
      </c>
      <c r="D1001" s="43">
        <v>12</v>
      </c>
      <c r="E1001">
        <v>0</v>
      </c>
      <c r="F1001" s="38">
        <v>8081.74</v>
      </c>
      <c r="G1001" t="s">
        <v>11</v>
      </c>
      <c r="H1001" t="s">
        <v>11</v>
      </c>
      <c r="I1001" t="s">
        <v>535</v>
      </c>
      <c r="J1001" s="41">
        <v>1994</v>
      </c>
      <c r="K1001" s="44" t="s">
        <v>37</v>
      </c>
      <c r="L1001" s="15">
        <f t="shared" si="105"/>
        <v>1</v>
      </c>
      <c r="M1001" s="15" t="str">
        <f t="shared" si="106"/>
        <v>tier - 2</v>
      </c>
      <c r="N1001" s="15">
        <f t="shared" si="107"/>
        <v>9</v>
      </c>
      <c r="O1001" s="9" t="str">
        <f t="shared" si="108"/>
        <v>tier - 2</v>
      </c>
      <c r="P1001" s="9" t="str">
        <f t="shared" si="109"/>
        <v>R1026</v>
      </c>
      <c r="Q1001" s="36" t="str">
        <f t="shared" si="110"/>
        <v>12-Oct-1994</v>
      </c>
      <c r="R1001" s="36">
        <v>34619</v>
      </c>
      <c r="S1001" s="52">
        <f t="shared" si="111"/>
        <v>29</v>
      </c>
      <c r="T1001" s="55">
        <v>8081.74</v>
      </c>
      <c r="U1001" s="15" t="s">
        <v>1030</v>
      </c>
      <c r="V1001" s="72">
        <v>34619</v>
      </c>
      <c r="W1001" s="15">
        <v>0</v>
      </c>
      <c r="X1001" s="55">
        <v>8081.74</v>
      </c>
      <c r="Y1001" s="15">
        <v>1</v>
      </c>
      <c r="Z1001" s="15">
        <v>9</v>
      </c>
      <c r="AA1001" s="15" t="s">
        <v>535</v>
      </c>
      <c r="AB1001" s="39">
        <v>29</v>
      </c>
    </row>
    <row r="1002" spans="1:28" x14ac:dyDescent="0.35">
      <c r="A1002" t="s">
        <v>1031</v>
      </c>
      <c r="B1002">
        <v>1975</v>
      </c>
      <c r="C1002" t="s">
        <v>30</v>
      </c>
      <c r="D1002" s="43">
        <v>21</v>
      </c>
      <c r="E1002">
        <v>1</v>
      </c>
      <c r="F1002" s="38">
        <v>8083.92</v>
      </c>
      <c r="G1002" t="s">
        <v>12</v>
      </c>
      <c r="H1002" t="s">
        <v>12</v>
      </c>
      <c r="I1002" t="s">
        <v>13</v>
      </c>
      <c r="J1002" s="41">
        <v>1975</v>
      </c>
      <c r="K1002" s="44" t="s">
        <v>30</v>
      </c>
      <c r="L1002" s="15">
        <f t="shared" si="105"/>
        <v>4</v>
      </c>
      <c r="M1002" s="15" t="str">
        <f t="shared" si="106"/>
        <v>tier - 3</v>
      </c>
      <c r="N1002" s="15">
        <f t="shared" si="107"/>
        <v>1</v>
      </c>
      <c r="O1002" s="9" t="str">
        <f t="shared" si="108"/>
        <v>tier - 3</v>
      </c>
      <c r="P1002" s="9" t="str">
        <f t="shared" si="109"/>
        <v>R1013</v>
      </c>
      <c r="Q1002" s="36" t="str">
        <f t="shared" si="110"/>
        <v>21-Dec-1975</v>
      </c>
      <c r="R1002" s="36">
        <v>27749</v>
      </c>
      <c r="S1002" s="52">
        <f t="shared" si="111"/>
        <v>47</v>
      </c>
      <c r="T1002" s="55">
        <v>8083.92</v>
      </c>
      <c r="U1002" s="15" t="s">
        <v>1031</v>
      </c>
      <c r="V1002" s="72">
        <v>27749</v>
      </c>
      <c r="W1002" s="15">
        <v>1</v>
      </c>
      <c r="X1002" s="55">
        <v>8083.92</v>
      </c>
      <c r="Y1002" s="15">
        <v>4</v>
      </c>
      <c r="Z1002" s="15">
        <v>1</v>
      </c>
      <c r="AA1002" s="15" t="s">
        <v>13</v>
      </c>
      <c r="AB1002" s="39">
        <v>47</v>
      </c>
    </row>
    <row r="1003" spans="1:28" x14ac:dyDescent="0.35">
      <c r="A1003" t="s">
        <v>1032</v>
      </c>
      <c r="B1003">
        <v>1967</v>
      </c>
      <c r="C1003" t="s">
        <v>18</v>
      </c>
      <c r="D1003" s="43">
        <v>10</v>
      </c>
      <c r="E1003">
        <v>0</v>
      </c>
      <c r="F1003" s="38">
        <v>8091.3</v>
      </c>
      <c r="G1003" t="s">
        <v>12</v>
      </c>
      <c r="H1003" t="s">
        <v>16</v>
      </c>
      <c r="I1003" t="s">
        <v>23</v>
      </c>
      <c r="J1003" s="41">
        <v>1967</v>
      </c>
      <c r="K1003" s="44" t="s">
        <v>18</v>
      </c>
      <c r="L1003" s="15">
        <f t="shared" si="105"/>
        <v>4</v>
      </c>
      <c r="M1003" s="15" t="str">
        <f t="shared" si="106"/>
        <v>tier - 3</v>
      </c>
      <c r="N1003" s="15">
        <f t="shared" si="107"/>
        <v>2</v>
      </c>
      <c r="O1003" s="9" t="str">
        <f t="shared" si="108"/>
        <v>tier - 1</v>
      </c>
      <c r="P1003" s="9" t="str">
        <f t="shared" si="109"/>
        <v>R1012</v>
      </c>
      <c r="Q1003" s="36" t="str">
        <f t="shared" si="110"/>
        <v>10-Jun-1967</v>
      </c>
      <c r="R1003" s="36">
        <v>24633</v>
      </c>
      <c r="S1003" s="52">
        <f t="shared" si="111"/>
        <v>56</v>
      </c>
      <c r="T1003" s="55">
        <v>8091.3</v>
      </c>
      <c r="U1003" s="15" t="s">
        <v>1032</v>
      </c>
      <c r="V1003" s="72">
        <v>24633</v>
      </c>
      <c r="W1003" s="15">
        <v>0</v>
      </c>
      <c r="X1003" s="55">
        <v>8091.3</v>
      </c>
      <c r="Y1003" s="15">
        <v>4</v>
      </c>
      <c r="Z1003" s="15">
        <v>2</v>
      </c>
      <c r="AA1003" s="15" t="s">
        <v>23</v>
      </c>
      <c r="AB1003" s="39">
        <v>56</v>
      </c>
    </row>
    <row r="1004" spans="1:28" x14ac:dyDescent="0.35">
      <c r="A1004" t="s">
        <v>1033</v>
      </c>
      <c r="B1004">
        <v>1973</v>
      </c>
      <c r="C1004" t="s">
        <v>37</v>
      </c>
      <c r="D1004" s="43">
        <v>11</v>
      </c>
      <c r="E1004">
        <v>0</v>
      </c>
      <c r="F1004" s="38">
        <v>8112.59</v>
      </c>
      <c r="G1004" t="s">
        <v>11</v>
      </c>
      <c r="H1004" t="s">
        <v>11</v>
      </c>
      <c r="I1004" t="s">
        <v>13</v>
      </c>
      <c r="J1004" s="41">
        <v>1973</v>
      </c>
      <c r="K1004" s="44" t="s">
        <v>37</v>
      </c>
      <c r="L1004" s="15">
        <f t="shared" si="105"/>
        <v>1</v>
      </c>
      <c r="M1004" s="15" t="str">
        <f t="shared" si="106"/>
        <v>tier - 2</v>
      </c>
      <c r="N1004" s="15">
        <f t="shared" si="107"/>
        <v>9</v>
      </c>
      <c r="O1004" s="9" t="str">
        <f t="shared" si="108"/>
        <v>tier - 2</v>
      </c>
      <c r="P1004" s="9" t="str">
        <f t="shared" si="109"/>
        <v>R1013</v>
      </c>
      <c r="Q1004" s="36" t="str">
        <f t="shared" si="110"/>
        <v>11-Oct-1973</v>
      </c>
      <c r="R1004" s="36">
        <v>26948</v>
      </c>
      <c r="S1004" s="52">
        <f t="shared" si="111"/>
        <v>50</v>
      </c>
      <c r="T1004" s="55">
        <v>8112.59</v>
      </c>
      <c r="U1004" s="15" t="s">
        <v>1033</v>
      </c>
      <c r="V1004" s="72">
        <v>26948</v>
      </c>
      <c r="W1004" s="15">
        <v>0</v>
      </c>
      <c r="X1004" s="55">
        <v>8112.59</v>
      </c>
      <c r="Y1004" s="15">
        <v>1</v>
      </c>
      <c r="Z1004" s="15">
        <v>9</v>
      </c>
      <c r="AA1004" s="15" t="s">
        <v>13</v>
      </c>
      <c r="AB1004" s="39">
        <v>50</v>
      </c>
    </row>
    <row r="1005" spans="1:28" x14ac:dyDescent="0.35">
      <c r="A1005" t="s">
        <v>1034</v>
      </c>
      <c r="B1005">
        <v>1978</v>
      </c>
      <c r="C1005" t="s">
        <v>20</v>
      </c>
      <c r="D1005" s="43">
        <v>1</v>
      </c>
      <c r="E1005">
        <v>2</v>
      </c>
      <c r="F1005" s="38">
        <v>8116.27</v>
      </c>
      <c r="G1005" t="s">
        <v>12</v>
      </c>
      <c r="H1005" t="s">
        <v>16</v>
      </c>
      <c r="I1005" t="s">
        <v>23</v>
      </c>
      <c r="J1005" s="41">
        <v>1978</v>
      </c>
      <c r="K1005" s="44" t="s">
        <v>20</v>
      </c>
      <c r="L1005" s="15">
        <f t="shared" si="105"/>
        <v>4</v>
      </c>
      <c r="M1005" s="15" t="str">
        <f t="shared" si="106"/>
        <v>tier - 3</v>
      </c>
      <c r="N1005" s="15">
        <f t="shared" si="107"/>
        <v>2</v>
      </c>
      <c r="O1005" s="9" t="str">
        <f t="shared" si="108"/>
        <v>tier - 1</v>
      </c>
      <c r="P1005" s="9" t="str">
        <f t="shared" si="109"/>
        <v>R1012</v>
      </c>
      <c r="Q1005" s="36" t="str">
        <f t="shared" si="110"/>
        <v>1-Sep-1978</v>
      </c>
      <c r="R1005" s="36">
        <v>28734</v>
      </c>
      <c r="S1005" s="52">
        <f t="shared" si="111"/>
        <v>45</v>
      </c>
      <c r="T1005" s="55">
        <v>8116.27</v>
      </c>
      <c r="U1005" s="15" t="s">
        <v>1034</v>
      </c>
      <c r="V1005" s="72">
        <v>28734</v>
      </c>
      <c r="W1005" s="15">
        <v>2</v>
      </c>
      <c r="X1005" s="55">
        <v>8116.27</v>
      </c>
      <c r="Y1005" s="15">
        <v>4</v>
      </c>
      <c r="Z1005" s="15">
        <v>2</v>
      </c>
      <c r="AA1005" s="15" t="s">
        <v>23</v>
      </c>
      <c r="AB1005" s="39">
        <v>45</v>
      </c>
    </row>
    <row r="1006" spans="1:28" x14ac:dyDescent="0.35">
      <c r="A1006" t="s">
        <v>1035</v>
      </c>
      <c r="B1006">
        <v>1973</v>
      </c>
      <c r="C1006" t="s">
        <v>30</v>
      </c>
      <c r="D1006" s="43">
        <v>16</v>
      </c>
      <c r="E1006">
        <v>0</v>
      </c>
      <c r="F1006" s="38">
        <v>8116.68</v>
      </c>
      <c r="G1006" t="s">
        <v>12</v>
      </c>
      <c r="H1006" t="s">
        <v>16</v>
      </c>
      <c r="I1006" t="s">
        <v>42</v>
      </c>
      <c r="J1006" s="41">
        <v>1973</v>
      </c>
      <c r="K1006" s="44" t="s">
        <v>30</v>
      </c>
      <c r="L1006" s="15">
        <f t="shared" si="105"/>
        <v>4</v>
      </c>
      <c r="M1006" s="15" t="str">
        <f t="shared" si="106"/>
        <v>tier - 3</v>
      </c>
      <c r="N1006" s="15">
        <f t="shared" si="107"/>
        <v>2</v>
      </c>
      <c r="O1006" s="9" t="str">
        <f t="shared" si="108"/>
        <v>tier - 1</v>
      </c>
      <c r="P1006" s="9" t="str">
        <f t="shared" si="109"/>
        <v>R1011</v>
      </c>
      <c r="Q1006" s="36" t="str">
        <f t="shared" si="110"/>
        <v>16-Dec-1973</v>
      </c>
      <c r="R1006" s="36">
        <v>27014</v>
      </c>
      <c r="S1006" s="52">
        <f t="shared" si="111"/>
        <v>50</v>
      </c>
      <c r="T1006" s="55">
        <v>8116.68</v>
      </c>
      <c r="U1006" s="15" t="s">
        <v>1035</v>
      </c>
      <c r="V1006" s="72">
        <v>27014</v>
      </c>
      <c r="W1006" s="15">
        <v>0</v>
      </c>
      <c r="X1006" s="55">
        <v>8116.68</v>
      </c>
      <c r="Y1006" s="15">
        <v>4</v>
      </c>
      <c r="Z1006" s="15">
        <v>2</v>
      </c>
      <c r="AA1006" s="15" t="s">
        <v>42</v>
      </c>
      <c r="AB1006" s="39">
        <v>50</v>
      </c>
    </row>
    <row r="1007" spans="1:28" x14ac:dyDescent="0.35">
      <c r="A1007" t="s">
        <v>1036</v>
      </c>
      <c r="B1007">
        <v>1973</v>
      </c>
      <c r="C1007" t="s">
        <v>35</v>
      </c>
      <c r="D1007" s="43">
        <v>30</v>
      </c>
      <c r="E1007">
        <v>0</v>
      </c>
      <c r="F1007" s="38">
        <v>8124.41</v>
      </c>
      <c r="G1007" t="s">
        <v>12</v>
      </c>
      <c r="H1007" t="s">
        <v>16</v>
      </c>
      <c r="I1007" t="s">
        <v>13</v>
      </c>
      <c r="J1007" s="41">
        <v>1973</v>
      </c>
      <c r="K1007" s="44" t="s">
        <v>35</v>
      </c>
      <c r="L1007" s="15">
        <f t="shared" si="105"/>
        <v>4</v>
      </c>
      <c r="M1007" s="15" t="str">
        <f t="shared" si="106"/>
        <v>tier - 3</v>
      </c>
      <c r="N1007" s="15">
        <f t="shared" si="107"/>
        <v>2</v>
      </c>
      <c r="O1007" s="9" t="str">
        <f t="shared" si="108"/>
        <v>tier - 1</v>
      </c>
      <c r="P1007" s="9" t="str">
        <f t="shared" si="109"/>
        <v>R1013</v>
      </c>
      <c r="Q1007" s="36" t="str">
        <f t="shared" si="110"/>
        <v>30-Aug-1973</v>
      </c>
      <c r="R1007" s="36">
        <v>26906</v>
      </c>
      <c r="S1007" s="52">
        <f t="shared" si="111"/>
        <v>50</v>
      </c>
      <c r="T1007" s="55">
        <v>8124.41</v>
      </c>
      <c r="U1007" s="15" t="s">
        <v>1036</v>
      </c>
      <c r="V1007" s="72">
        <v>26906</v>
      </c>
      <c r="W1007" s="15">
        <v>0</v>
      </c>
      <c r="X1007" s="55">
        <v>8124.41</v>
      </c>
      <c r="Y1007" s="15">
        <v>4</v>
      </c>
      <c r="Z1007" s="15">
        <v>2</v>
      </c>
      <c r="AA1007" s="15" t="s">
        <v>13</v>
      </c>
      <c r="AB1007" s="39">
        <v>50</v>
      </c>
    </row>
    <row r="1008" spans="1:28" x14ac:dyDescent="0.35">
      <c r="A1008" t="s">
        <v>1037</v>
      </c>
      <c r="B1008">
        <v>1973</v>
      </c>
      <c r="C1008" t="s">
        <v>20</v>
      </c>
      <c r="D1008" s="43">
        <v>3</v>
      </c>
      <c r="E1008">
        <v>0</v>
      </c>
      <c r="F1008" s="38">
        <v>8125.78</v>
      </c>
      <c r="G1008" t="s">
        <v>11</v>
      </c>
      <c r="H1008" t="s">
        <v>11</v>
      </c>
      <c r="I1008" t="s">
        <v>13</v>
      </c>
      <c r="J1008" s="41">
        <v>1973</v>
      </c>
      <c r="K1008" s="44" t="s">
        <v>20</v>
      </c>
      <c r="L1008" s="15">
        <f t="shared" si="105"/>
        <v>1</v>
      </c>
      <c r="M1008" s="15" t="str">
        <f t="shared" si="106"/>
        <v>tier - 2</v>
      </c>
      <c r="N1008" s="15">
        <f t="shared" si="107"/>
        <v>9</v>
      </c>
      <c r="O1008" s="9" t="str">
        <f t="shared" si="108"/>
        <v>tier - 2</v>
      </c>
      <c r="P1008" s="9" t="str">
        <f t="shared" si="109"/>
        <v>R1013</v>
      </c>
      <c r="Q1008" s="36" t="str">
        <f t="shared" si="110"/>
        <v>3-Sep-1973</v>
      </c>
      <c r="R1008" s="36">
        <v>26910</v>
      </c>
      <c r="S1008" s="52">
        <f t="shared" si="111"/>
        <v>50</v>
      </c>
      <c r="T1008" s="55">
        <v>8125.78</v>
      </c>
      <c r="U1008" s="15" t="s">
        <v>1037</v>
      </c>
      <c r="V1008" s="72">
        <v>26910</v>
      </c>
      <c r="W1008" s="15">
        <v>0</v>
      </c>
      <c r="X1008" s="55">
        <v>8125.78</v>
      </c>
      <c r="Y1008" s="15">
        <v>1</v>
      </c>
      <c r="Z1008" s="15">
        <v>9</v>
      </c>
      <c r="AA1008" s="15" t="s">
        <v>13</v>
      </c>
      <c r="AB1008" s="39">
        <v>50</v>
      </c>
    </row>
    <row r="1009" spans="1:28" x14ac:dyDescent="0.35">
      <c r="A1009" t="s">
        <v>1038</v>
      </c>
      <c r="B1009">
        <v>1990</v>
      </c>
      <c r="C1009" t="s">
        <v>18</v>
      </c>
      <c r="D1009" s="43">
        <v>21</v>
      </c>
      <c r="E1009">
        <v>3</v>
      </c>
      <c r="F1009" s="38">
        <v>8157.92</v>
      </c>
      <c r="G1009" t="s">
        <v>11</v>
      </c>
      <c r="H1009" t="s">
        <v>12</v>
      </c>
      <c r="I1009" t="s">
        <v>200</v>
      </c>
      <c r="J1009" s="41">
        <v>1990</v>
      </c>
      <c r="K1009" s="44" t="s">
        <v>18</v>
      </c>
      <c r="L1009" s="15">
        <f t="shared" si="105"/>
        <v>1</v>
      </c>
      <c r="M1009" s="15" t="str">
        <f t="shared" si="106"/>
        <v>tier - 2</v>
      </c>
      <c r="N1009" s="15">
        <f t="shared" si="107"/>
        <v>1</v>
      </c>
      <c r="O1009" s="9" t="str">
        <f t="shared" si="108"/>
        <v>tier - 3</v>
      </c>
      <c r="P1009" s="9" t="str">
        <f t="shared" si="109"/>
        <v>R1025</v>
      </c>
      <c r="Q1009" s="36" t="str">
        <f t="shared" si="110"/>
        <v>21-Jun-1990</v>
      </c>
      <c r="R1009" s="36">
        <v>33045</v>
      </c>
      <c r="S1009" s="52">
        <f t="shared" si="111"/>
        <v>33</v>
      </c>
      <c r="T1009" s="55">
        <v>8157.92</v>
      </c>
      <c r="U1009" s="15" t="s">
        <v>1038</v>
      </c>
      <c r="V1009" s="72">
        <v>33045</v>
      </c>
      <c r="W1009" s="15">
        <v>3</v>
      </c>
      <c r="X1009" s="55">
        <v>8157.92</v>
      </c>
      <c r="Y1009" s="15">
        <v>1</v>
      </c>
      <c r="Z1009" s="15">
        <v>1</v>
      </c>
      <c r="AA1009" s="15" t="s">
        <v>200</v>
      </c>
      <c r="AB1009" s="39">
        <v>33</v>
      </c>
    </row>
    <row r="1010" spans="1:28" x14ac:dyDescent="0.35">
      <c r="A1010" t="s">
        <v>1039</v>
      </c>
      <c r="B1010">
        <v>1982</v>
      </c>
      <c r="C1010" t="s">
        <v>18</v>
      </c>
      <c r="D1010" s="43">
        <v>28</v>
      </c>
      <c r="E1010">
        <v>4</v>
      </c>
      <c r="F1010" s="38">
        <v>8162.72</v>
      </c>
      <c r="G1010" t="s">
        <v>12</v>
      </c>
      <c r="H1010" t="s">
        <v>12</v>
      </c>
      <c r="I1010" t="s">
        <v>23</v>
      </c>
      <c r="J1010" s="41">
        <v>1982</v>
      </c>
      <c r="K1010" s="44" t="s">
        <v>18</v>
      </c>
      <c r="L1010" s="15">
        <f t="shared" si="105"/>
        <v>4</v>
      </c>
      <c r="M1010" s="15" t="str">
        <f t="shared" si="106"/>
        <v>tier - 3</v>
      </c>
      <c r="N1010" s="15">
        <f t="shared" si="107"/>
        <v>1</v>
      </c>
      <c r="O1010" s="9" t="str">
        <f t="shared" si="108"/>
        <v>tier - 3</v>
      </c>
      <c r="P1010" s="9" t="str">
        <f t="shared" si="109"/>
        <v>R1012</v>
      </c>
      <c r="Q1010" s="36" t="str">
        <f t="shared" si="110"/>
        <v>28-Jun-1982</v>
      </c>
      <c r="R1010" s="36">
        <v>30130</v>
      </c>
      <c r="S1010" s="52">
        <f t="shared" si="111"/>
        <v>41</v>
      </c>
      <c r="T1010" s="55">
        <v>8162.72</v>
      </c>
      <c r="U1010" s="15" t="s">
        <v>1039</v>
      </c>
      <c r="V1010" s="72">
        <v>30130</v>
      </c>
      <c r="W1010" s="15">
        <v>4</v>
      </c>
      <c r="X1010" s="55">
        <v>8162.72</v>
      </c>
      <c r="Y1010" s="15">
        <v>4</v>
      </c>
      <c r="Z1010" s="15">
        <v>1</v>
      </c>
      <c r="AA1010" s="15" t="s">
        <v>23</v>
      </c>
      <c r="AB1010" s="39">
        <v>41</v>
      </c>
    </row>
    <row r="1011" spans="1:28" x14ac:dyDescent="0.35">
      <c r="A1011" t="s">
        <v>1040</v>
      </c>
      <c r="B1011">
        <v>1963</v>
      </c>
      <c r="C1011" t="s">
        <v>15</v>
      </c>
      <c r="D1011" s="43">
        <v>5</v>
      </c>
      <c r="E1011">
        <v>0</v>
      </c>
      <c r="F1011" s="38">
        <v>8177.9</v>
      </c>
      <c r="G1011" t="s">
        <v>12</v>
      </c>
      <c r="H1011" t="s">
        <v>16</v>
      </c>
      <c r="I1011" t="s">
        <v>13</v>
      </c>
      <c r="J1011" s="41">
        <v>1963</v>
      </c>
      <c r="K1011" s="44" t="s">
        <v>15</v>
      </c>
      <c r="L1011" s="15">
        <f t="shared" si="105"/>
        <v>4</v>
      </c>
      <c r="M1011" s="15" t="str">
        <f t="shared" si="106"/>
        <v>tier - 3</v>
      </c>
      <c r="N1011" s="15">
        <f t="shared" si="107"/>
        <v>2</v>
      </c>
      <c r="O1011" s="9" t="str">
        <f t="shared" si="108"/>
        <v>tier - 1</v>
      </c>
      <c r="P1011" s="9" t="str">
        <f t="shared" si="109"/>
        <v>R1013</v>
      </c>
      <c r="Q1011" s="36" t="str">
        <f t="shared" si="110"/>
        <v>5-Nov-1963</v>
      </c>
      <c r="R1011" s="36">
        <v>23320</v>
      </c>
      <c r="S1011" s="52">
        <f t="shared" si="111"/>
        <v>60</v>
      </c>
      <c r="T1011" s="55">
        <v>8177.9</v>
      </c>
      <c r="U1011" s="15" t="s">
        <v>1040</v>
      </c>
      <c r="V1011" s="72">
        <v>23320</v>
      </c>
      <c r="W1011" s="15">
        <v>0</v>
      </c>
      <c r="X1011" s="55">
        <v>8177.9</v>
      </c>
      <c r="Y1011" s="15">
        <v>4</v>
      </c>
      <c r="Z1011" s="15">
        <v>2</v>
      </c>
      <c r="AA1011" s="15" t="s">
        <v>13</v>
      </c>
      <c r="AB1011" s="39">
        <v>60</v>
      </c>
    </row>
    <row r="1012" spans="1:28" x14ac:dyDescent="0.35">
      <c r="A1012" t="s">
        <v>1041</v>
      </c>
      <c r="B1012">
        <v>1983</v>
      </c>
      <c r="C1012" t="s">
        <v>18</v>
      </c>
      <c r="D1012" s="43">
        <v>8</v>
      </c>
      <c r="E1012">
        <v>3</v>
      </c>
      <c r="F1012" s="38">
        <v>8179.51</v>
      </c>
      <c r="G1012" t="s">
        <v>11</v>
      </c>
      <c r="H1012" t="s">
        <v>11</v>
      </c>
      <c r="I1012" t="s">
        <v>516</v>
      </c>
      <c r="J1012" s="41">
        <v>1983</v>
      </c>
      <c r="K1012" s="44" t="s">
        <v>18</v>
      </c>
      <c r="L1012" s="15">
        <f t="shared" si="105"/>
        <v>1</v>
      </c>
      <c r="M1012" s="15" t="str">
        <f t="shared" si="106"/>
        <v>tier - 2</v>
      </c>
      <c r="N1012" s="15">
        <f t="shared" si="107"/>
        <v>9</v>
      </c>
      <c r="O1012" s="9" t="str">
        <f t="shared" si="108"/>
        <v>tier - 2</v>
      </c>
      <c r="P1012" s="9" t="str">
        <f t="shared" si="109"/>
        <v>R1020</v>
      </c>
      <c r="Q1012" s="36" t="str">
        <f t="shared" si="110"/>
        <v>8-Jun-1983</v>
      </c>
      <c r="R1012" s="36">
        <v>30475</v>
      </c>
      <c r="S1012" s="52">
        <f t="shared" si="111"/>
        <v>40</v>
      </c>
      <c r="T1012" s="55">
        <v>8179.51</v>
      </c>
      <c r="U1012" s="15" t="s">
        <v>1041</v>
      </c>
      <c r="V1012" s="72">
        <v>30475</v>
      </c>
      <c r="W1012" s="15">
        <v>3</v>
      </c>
      <c r="X1012" s="55">
        <v>8179.51</v>
      </c>
      <c r="Y1012" s="15">
        <v>1</v>
      </c>
      <c r="Z1012" s="15">
        <v>9</v>
      </c>
      <c r="AA1012" s="15" t="s">
        <v>516</v>
      </c>
      <c r="AB1012" s="39">
        <v>40</v>
      </c>
    </row>
    <row r="1013" spans="1:28" x14ac:dyDescent="0.35">
      <c r="A1013" t="s">
        <v>1042</v>
      </c>
      <c r="B1013">
        <v>1997</v>
      </c>
      <c r="C1013" t="s">
        <v>37</v>
      </c>
      <c r="D1013" s="43">
        <v>21</v>
      </c>
      <c r="E1013">
        <v>0</v>
      </c>
      <c r="F1013" s="38">
        <v>8182.89</v>
      </c>
      <c r="G1013" t="s">
        <v>11</v>
      </c>
      <c r="H1013" t="s">
        <v>16</v>
      </c>
      <c r="I1013" t="s">
        <v>535</v>
      </c>
      <c r="J1013" s="41">
        <v>1997</v>
      </c>
      <c r="K1013" s="44" t="s">
        <v>37</v>
      </c>
      <c r="L1013" s="15">
        <f t="shared" si="105"/>
        <v>1</v>
      </c>
      <c r="M1013" s="15" t="str">
        <f t="shared" si="106"/>
        <v>tier - 2</v>
      </c>
      <c r="N1013" s="15">
        <f t="shared" si="107"/>
        <v>2</v>
      </c>
      <c r="O1013" s="9" t="str">
        <f t="shared" si="108"/>
        <v>tier - 1</v>
      </c>
      <c r="P1013" s="9" t="str">
        <f t="shared" si="109"/>
        <v>R1026</v>
      </c>
      <c r="Q1013" s="36" t="str">
        <f t="shared" si="110"/>
        <v>21-Oct-1997</v>
      </c>
      <c r="R1013" s="36">
        <v>35724</v>
      </c>
      <c r="S1013" s="52">
        <f t="shared" si="111"/>
        <v>26</v>
      </c>
      <c r="T1013" s="55">
        <v>8182.89</v>
      </c>
      <c r="U1013" s="15" t="s">
        <v>1042</v>
      </c>
      <c r="V1013" s="72">
        <v>35724</v>
      </c>
      <c r="W1013" s="15">
        <v>0</v>
      </c>
      <c r="X1013" s="55">
        <v>8182.89</v>
      </c>
      <c r="Y1013" s="15">
        <v>1</v>
      </c>
      <c r="Z1013" s="15">
        <v>2</v>
      </c>
      <c r="AA1013" s="15" t="s">
        <v>535</v>
      </c>
      <c r="AB1013" s="39">
        <v>26</v>
      </c>
    </row>
    <row r="1014" spans="1:28" x14ac:dyDescent="0.35">
      <c r="A1014" t="s">
        <v>1043</v>
      </c>
      <c r="B1014">
        <v>1962</v>
      </c>
      <c r="C1014" t="s">
        <v>15</v>
      </c>
      <c r="D1014" s="43">
        <v>23</v>
      </c>
      <c r="E1014">
        <v>0</v>
      </c>
      <c r="F1014" s="38">
        <v>8188.12</v>
      </c>
      <c r="G1014" t="s">
        <v>12</v>
      </c>
      <c r="H1014" t="s">
        <v>12</v>
      </c>
      <c r="I1014" t="s">
        <v>13</v>
      </c>
      <c r="J1014" s="41">
        <v>1962</v>
      </c>
      <c r="K1014" s="44" t="s">
        <v>15</v>
      </c>
      <c r="L1014" s="15">
        <f t="shared" si="105"/>
        <v>4</v>
      </c>
      <c r="M1014" s="15" t="str">
        <f t="shared" si="106"/>
        <v>tier - 3</v>
      </c>
      <c r="N1014" s="15">
        <f t="shared" si="107"/>
        <v>1</v>
      </c>
      <c r="O1014" s="9" t="str">
        <f t="shared" si="108"/>
        <v>tier - 3</v>
      </c>
      <c r="P1014" s="9" t="str">
        <f t="shared" si="109"/>
        <v>R1013</v>
      </c>
      <c r="Q1014" s="36" t="str">
        <f t="shared" si="110"/>
        <v>23-Nov-1962</v>
      </c>
      <c r="R1014" s="36">
        <v>22973</v>
      </c>
      <c r="S1014" s="52">
        <f t="shared" si="111"/>
        <v>61</v>
      </c>
      <c r="T1014" s="55">
        <v>8188.12</v>
      </c>
      <c r="U1014" s="15" t="s">
        <v>1043</v>
      </c>
      <c r="V1014" s="72">
        <v>22973</v>
      </c>
      <c r="W1014" s="15">
        <v>0</v>
      </c>
      <c r="X1014" s="55">
        <v>8188.12</v>
      </c>
      <c r="Y1014" s="15">
        <v>4</v>
      </c>
      <c r="Z1014" s="15">
        <v>1</v>
      </c>
      <c r="AA1014" s="15" t="s">
        <v>13</v>
      </c>
      <c r="AB1014" s="39">
        <v>61</v>
      </c>
    </row>
    <row r="1015" spans="1:28" x14ac:dyDescent="0.35">
      <c r="A1015" t="s">
        <v>1044</v>
      </c>
      <c r="B1015">
        <v>1978</v>
      </c>
      <c r="C1015" t="s">
        <v>37</v>
      </c>
      <c r="D1015" s="43">
        <v>24</v>
      </c>
      <c r="E1015">
        <v>2</v>
      </c>
      <c r="F1015" s="38">
        <v>8211.1</v>
      </c>
      <c r="G1015" t="s">
        <v>11</v>
      </c>
      <c r="H1015" t="s">
        <v>12</v>
      </c>
      <c r="I1015" t="s">
        <v>13</v>
      </c>
      <c r="J1015" s="41">
        <v>1978</v>
      </c>
      <c r="K1015" s="44" t="s">
        <v>37</v>
      </c>
      <c r="L1015" s="15">
        <f t="shared" si="105"/>
        <v>1</v>
      </c>
      <c r="M1015" s="15" t="str">
        <f t="shared" si="106"/>
        <v>tier - 2</v>
      </c>
      <c r="N1015" s="15">
        <f t="shared" si="107"/>
        <v>1</v>
      </c>
      <c r="O1015" s="9" t="str">
        <f t="shared" si="108"/>
        <v>tier - 3</v>
      </c>
      <c r="P1015" s="9" t="str">
        <f t="shared" si="109"/>
        <v>R1013</v>
      </c>
      <c r="Q1015" s="36" t="str">
        <f t="shared" si="110"/>
        <v>24-Oct-1978</v>
      </c>
      <c r="R1015" s="36">
        <v>28787</v>
      </c>
      <c r="S1015" s="52">
        <f t="shared" si="111"/>
        <v>45</v>
      </c>
      <c r="T1015" s="55">
        <v>8211.1</v>
      </c>
      <c r="U1015" s="15" t="s">
        <v>1044</v>
      </c>
      <c r="V1015" s="72">
        <v>28787</v>
      </c>
      <c r="W1015" s="15">
        <v>2</v>
      </c>
      <c r="X1015" s="55">
        <v>8211.1</v>
      </c>
      <c r="Y1015" s="15">
        <v>1</v>
      </c>
      <c r="Z1015" s="15">
        <v>1</v>
      </c>
      <c r="AA1015" s="15" t="s">
        <v>13</v>
      </c>
      <c r="AB1015" s="39">
        <v>45</v>
      </c>
    </row>
    <row r="1016" spans="1:28" x14ac:dyDescent="0.35">
      <c r="A1016" t="s">
        <v>1045</v>
      </c>
      <c r="B1016">
        <v>1978</v>
      </c>
      <c r="C1016" t="s">
        <v>18</v>
      </c>
      <c r="D1016" s="43">
        <v>30</v>
      </c>
      <c r="E1016">
        <v>2</v>
      </c>
      <c r="F1016" s="38">
        <v>8219.2000000000007</v>
      </c>
      <c r="G1016" t="s">
        <v>11</v>
      </c>
      <c r="H1016" t="s">
        <v>11</v>
      </c>
      <c r="I1016" t="s">
        <v>13</v>
      </c>
      <c r="J1016" s="41">
        <v>1978</v>
      </c>
      <c r="K1016" s="44" t="s">
        <v>18</v>
      </c>
      <c r="L1016" s="15">
        <f t="shared" si="105"/>
        <v>1</v>
      </c>
      <c r="M1016" s="15" t="str">
        <f t="shared" si="106"/>
        <v>tier - 2</v>
      </c>
      <c r="N1016" s="15">
        <f t="shared" si="107"/>
        <v>9</v>
      </c>
      <c r="O1016" s="9" t="str">
        <f t="shared" si="108"/>
        <v>tier - 2</v>
      </c>
      <c r="P1016" s="9" t="str">
        <f t="shared" si="109"/>
        <v>R1013</v>
      </c>
      <c r="Q1016" s="36" t="str">
        <f t="shared" si="110"/>
        <v>30-Jun-1978</v>
      </c>
      <c r="R1016" s="36">
        <v>28671</v>
      </c>
      <c r="S1016" s="52">
        <f t="shared" si="111"/>
        <v>45</v>
      </c>
      <c r="T1016" s="55">
        <v>8219.2000000000007</v>
      </c>
      <c r="U1016" s="15" t="s">
        <v>1045</v>
      </c>
      <c r="V1016" s="72">
        <v>28671</v>
      </c>
      <c r="W1016" s="15">
        <v>2</v>
      </c>
      <c r="X1016" s="55">
        <v>8219.2000000000007</v>
      </c>
      <c r="Y1016" s="15">
        <v>1</v>
      </c>
      <c r="Z1016" s="15">
        <v>9</v>
      </c>
      <c r="AA1016" s="15" t="s">
        <v>13</v>
      </c>
      <c r="AB1016" s="39">
        <v>45</v>
      </c>
    </row>
    <row r="1017" spans="1:28" x14ac:dyDescent="0.35">
      <c r="A1017" t="s">
        <v>1046</v>
      </c>
      <c r="B1017">
        <v>1976</v>
      </c>
      <c r="C1017" t="s">
        <v>20</v>
      </c>
      <c r="D1017" s="43">
        <v>3</v>
      </c>
      <c r="E1017">
        <v>1</v>
      </c>
      <c r="F1017" s="38">
        <v>8232.64</v>
      </c>
      <c r="G1017" t="s">
        <v>11</v>
      </c>
      <c r="H1017" t="s">
        <v>12</v>
      </c>
      <c r="I1017" t="s">
        <v>13</v>
      </c>
      <c r="J1017" s="41">
        <v>1976</v>
      </c>
      <c r="K1017" s="44" t="s">
        <v>20</v>
      </c>
      <c r="L1017" s="15">
        <f t="shared" si="105"/>
        <v>1</v>
      </c>
      <c r="M1017" s="15" t="str">
        <f t="shared" si="106"/>
        <v>tier - 2</v>
      </c>
      <c r="N1017" s="15">
        <f t="shared" si="107"/>
        <v>1</v>
      </c>
      <c r="O1017" s="9" t="str">
        <f t="shared" si="108"/>
        <v>tier - 3</v>
      </c>
      <c r="P1017" s="9" t="str">
        <f t="shared" si="109"/>
        <v>R1013</v>
      </c>
      <c r="Q1017" s="36" t="str">
        <f t="shared" si="110"/>
        <v>3-Sep-1976</v>
      </c>
      <c r="R1017" s="36">
        <v>28006</v>
      </c>
      <c r="S1017" s="52">
        <f t="shared" si="111"/>
        <v>47</v>
      </c>
      <c r="T1017" s="55">
        <v>8232.64</v>
      </c>
      <c r="U1017" s="15" t="s">
        <v>1046</v>
      </c>
      <c r="V1017" s="72">
        <v>28006</v>
      </c>
      <c r="W1017" s="15">
        <v>1</v>
      </c>
      <c r="X1017" s="55">
        <v>8232.64</v>
      </c>
      <c r="Y1017" s="15">
        <v>1</v>
      </c>
      <c r="Z1017" s="15">
        <v>1</v>
      </c>
      <c r="AA1017" s="15" t="s">
        <v>13</v>
      </c>
      <c r="AB1017" s="39">
        <v>47</v>
      </c>
    </row>
    <row r="1018" spans="1:28" x14ac:dyDescent="0.35">
      <c r="A1018" t="s">
        <v>1047</v>
      </c>
      <c r="B1018">
        <v>1976</v>
      </c>
      <c r="C1018" t="s">
        <v>18</v>
      </c>
      <c r="D1018" s="43">
        <v>30</v>
      </c>
      <c r="E1018">
        <v>1</v>
      </c>
      <c r="F1018" s="38">
        <v>8233.1</v>
      </c>
      <c r="G1018" t="s">
        <v>11</v>
      </c>
      <c r="H1018" t="s">
        <v>11</v>
      </c>
      <c r="I1018" t="s">
        <v>13</v>
      </c>
      <c r="J1018" s="41">
        <v>1976</v>
      </c>
      <c r="K1018" s="44" t="s">
        <v>18</v>
      </c>
      <c r="L1018" s="15">
        <f t="shared" si="105"/>
        <v>1</v>
      </c>
      <c r="M1018" s="15" t="str">
        <f t="shared" si="106"/>
        <v>tier - 2</v>
      </c>
      <c r="N1018" s="15">
        <f t="shared" si="107"/>
        <v>9</v>
      </c>
      <c r="O1018" s="9" t="str">
        <f t="shared" si="108"/>
        <v>tier - 2</v>
      </c>
      <c r="P1018" s="9" t="str">
        <f t="shared" si="109"/>
        <v>R1013</v>
      </c>
      <c r="Q1018" s="36" t="str">
        <f t="shared" si="110"/>
        <v>30-Jun-1976</v>
      </c>
      <c r="R1018" s="36">
        <v>27941</v>
      </c>
      <c r="S1018" s="52">
        <f t="shared" si="111"/>
        <v>47</v>
      </c>
      <c r="T1018" s="55">
        <v>8233.1</v>
      </c>
      <c r="U1018" s="15" t="s">
        <v>1047</v>
      </c>
      <c r="V1018" s="72">
        <v>27941</v>
      </c>
      <c r="W1018" s="15">
        <v>1</v>
      </c>
      <c r="X1018" s="55">
        <v>8233.1</v>
      </c>
      <c r="Y1018" s="15">
        <v>1</v>
      </c>
      <c r="Z1018" s="15">
        <v>9</v>
      </c>
      <c r="AA1018" s="15" t="s">
        <v>13</v>
      </c>
      <c r="AB1018" s="39">
        <v>47</v>
      </c>
    </row>
    <row r="1019" spans="1:28" x14ac:dyDescent="0.35">
      <c r="A1019" t="s">
        <v>1048</v>
      </c>
      <c r="B1019">
        <v>1976</v>
      </c>
      <c r="C1019" t="s">
        <v>20</v>
      </c>
      <c r="D1019" s="43">
        <v>2</v>
      </c>
      <c r="E1019">
        <v>1</v>
      </c>
      <c r="F1019" s="38">
        <v>8240.59</v>
      </c>
      <c r="G1019" t="s">
        <v>11</v>
      </c>
      <c r="H1019" t="s">
        <v>11</v>
      </c>
      <c r="I1019" t="s">
        <v>13</v>
      </c>
      <c r="J1019" s="41">
        <v>1976</v>
      </c>
      <c r="K1019" s="44" t="s">
        <v>20</v>
      </c>
      <c r="L1019" s="15">
        <f t="shared" si="105"/>
        <v>1</v>
      </c>
      <c r="M1019" s="15" t="str">
        <f t="shared" si="106"/>
        <v>tier - 2</v>
      </c>
      <c r="N1019" s="15">
        <f t="shared" si="107"/>
        <v>9</v>
      </c>
      <c r="O1019" s="9" t="str">
        <f t="shared" si="108"/>
        <v>tier - 2</v>
      </c>
      <c r="P1019" s="9" t="str">
        <f t="shared" si="109"/>
        <v>R1013</v>
      </c>
      <c r="Q1019" s="36" t="str">
        <f t="shared" si="110"/>
        <v>2-Sep-1976</v>
      </c>
      <c r="R1019" s="36">
        <v>28005</v>
      </c>
      <c r="S1019" s="52">
        <f t="shared" si="111"/>
        <v>47</v>
      </c>
      <c r="T1019" s="55">
        <v>8240.59</v>
      </c>
      <c r="U1019" s="15" t="s">
        <v>1048</v>
      </c>
      <c r="V1019" s="72">
        <v>28005</v>
      </c>
      <c r="W1019" s="15">
        <v>1</v>
      </c>
      <c r="X1019" s="55">
        <v>8240.59</v>
      </c>
      <c r="Y1019" s="15">
        <v>1</v>
      </c>
      <c r="Z1019" s="15">
        <v>9</v>
      </c>
      <c r="AA1019" s="15" t="s">
        <v>13</v>
      </c>
      <c r="AB1019" s="39">
        <v>47</v>
      </c>
    </row>
    <row r="1020" spans="1:28" x14ac:dyDescent="0.35">
      <c r="A1020" t="s">
        <v>1049</v>
      </c>
      <c r="B1020">
        <v>1982</v>
      </c>
      <c r="C1020" t="s">
        <v>20</v>
      </c>
      <c r="D1020" s="43">
        <v>27</v>
      </c>
      <c r="E1020">
        <v>3</v>
      </c>
      <c r="F1020" s="38">
        <v>8252.2800000000007</v>
      </c>
      <c r="G1020" t="s">
        <v>11</v>
      </c>
      <c r="H1020" t="s">
        <v>11</v>
      </c>
      <c r="I1020" t="s">
        <v>247</v>
      </c>
      <c r="J1020" s="41">
        <v>1982</v>
      </c>
      <c r="K1020" s="44" t="s">
        <v>20</v>
      </c>
      <c r="L1020" s="15">
        <f t="shared" si="105"/>
        <v>1</v>
      </c>
      <c r="M1020" s="15" t="str">
        <f t="shared" si="106"/>
        <v>tier - 2</v>
      </c>
      <c r="N1020" s="15">
        <f t="shared" si="107"/>
        <v>9</v>
      </c>
      <c r="O1020" s="9" t="str">
        <f t="shared" si="108"/>
        <v>tier - 2</v>
      </c>
      <c r="P1020" s="9" t="str">
        <f t="shared" si="109"/>
        <v>R1024</v>
      </c>
      <c r="Q1020" s="36" t="str">
        <f t="shared" si="110"/>
        <v>27-Sep-1982</v>
      </c>
      <c r="R1020" s="36">
        <v>30221</v>
      </c>
      <c r="S1020" s="52">
        <f t="shared" si="111"/>
        <v>41</v>
      </c>
      <c r="T1020" s="55">
        <v>8252.2800000000007</v>
      </c>
      <c r="U1020" s="15" t="s">
        <v>1049</v>
      </c>
      <c r="V1020" s="72">
        <v>30221</v>
      </c>
      <c r="W1020" s="15">
        <v>3</v>
      </c>
      <c r="X1020" s="55">
        <v>8252.2800000000007</v>
      </c>
      <c r="Y1020" s="15">
        <v>1</v>
      </c>
      <c r="Z1020" s="15">
        <v>9</v>
      </c>
      <c r="AA1020" s="15" t="s">
        <v>247</v>
      </c>
      <c r="AB1020" s="39">
        <v>41</v>
      </c>
    </row>
    <row r="1021" spans="1:28" x14ac:dyDescent="0.35">
      <c r="A1021" t="s">
        <v>1050</v>
      </c>
      <c r="B1021">
        <v>1964</v>
      </c>
      <c r="C1021" t="s">
        <v>20</v>
      </c>
      <c r="D1021" s="43">
        <v>5</v>
      </c>
      <c r="E1021">
        <v>0</v>
      </c>
      <c r="F1021" s="38">
        <v>8268</v>
      </c>
      <c r="G1021" t="s">
        <v>12</v>
      </c>
      <c r="H1021" t="s">
        <v>12</v>
      </c>
      <c r="I1021" t="s">
        <v>13</v>
      </c>
      <c r="J1021" s="41">
        <v>1964</v>
      </c>
      <c r="K1021" s="44" t="s">
        <v>20</v>
      </c>
      <c r="L1021" s="15">
        <f t="shared" si="105"/>
        <v>4</v>
      </c>
      <c r="M1021" s="15" t="str">
        <f t="shared" si="106"/>
        <v>tier - 3</v>
      </c>
      <c r="N1021" s="15">
        <f t="shared" si="107"/>
        <v>1</v>
      </c>
      <c r="O1021" s="9" t="str">
        <f t="shared" si="108"/>
        <v>tier - 3</v>
      </c>
      <c r="P1021" s="9" t="str">
        <f t="shared" si="109"/>
        <v>R1013</v>
      </c>
      <c r="Q1021" s="36" t="str">
        <f t="shared" si="110"/>
        <v>5-Sep-1964</v>
      </c>
      <c r="R1021" s="36">
        <v>23625</v>
      </c>
      <c r="S1021" s="52">
        <f t="shared" si="111"/>
        <v>59</v>
      </c>
      <c r="T1021" s="55">
        <v>8268</v>
      </c>
      <c r="U1021" s="15" t="s">
        <v>1050</v>
      </c>
      <c r="V1021" s="72">
        <v>23625</v>
      </c>
      <c r="W1021" s="15">
        <v>0</v>
      </c>
      <c r="X1021" s="55">
        <v>8268</v>
      </c>
      <c r="Y1021" s="15">
        <v>4</v>
      </c>
      <c r="Z1021" s="15">
        <v>1</v>
      </c>
      <c r="AA1021" s="15" t="s">
        <v>13</v>
      </c>
      <c r="AB1021" s="39">
        <v>59</v>
      </c>
    </row>
    <row r="1022" spans="1:28" x14ac:dyDescent="0.35">
      <c r="A1022" t="s">
        <v>1051</v>
      </c>
      <c r="B1022">
        <v>1974</v>
      </c>
      <c r="C1022" t="s">
        <v>35</v>
      </c>
      <c r="D1022" s="43">
        <v>5</v>
      </c>
      <c r="E1022">
        <v>0</v>
      </c>
      <c r="F1022" s="38">
        <v>8269.0400000000009</v>
      </c>
      <c r="G1022" t="s">
        <v>11</v>
      </c>
      <c r="H1022" t="s">
        <v>16</v>
      </c>
      <c r="I1022" t="s">
        <v>42</v>
      </c>
      <c r="J1022" s="41">
        <v>1974</v>
      </c>
      <c r="K1022" s="44" t="s">
        <v>35</v>
      </c>
      <c r="L1022" s="15">
        <f t="shared" si="105"/>
        <v>1</v>
      </c>
      <c r="M1022" s="15" t="str">
        <f t="shared" si="106"/>
        <v>tier - 2</v>
      </c>
      <c r="N1022" s="15">
        <f t="shared" si="107"/>
        <v>2</v>
      </c>
      <c r="O1022" s="9" t="str">
        <f t="shared" si="108"/>
        <v>tier - 1</v>
      </c>
      <c r="P1022" s="9" t="str">
        <f t="shared" si="109"/>
        <v>R1011</v>
      </c>
      <c r="Q1022" s="36" t="str">
        <f t="shared" si="110"/>
        <v>5-Aug-1974</v>
      </c>
      <c r="R1022" s="36">
        <v>27246</v>
      </c>
      <c r="S1022" s="52">
        <f t="shared" si="111"/>
        <v>49</v>
      </c>
      <c r="T1022" s="55">
        <v>8269.0400000000009</v>
      </c>
      <c r="U1022" s="15" t="s">
        <v>1051</v>
      </c>
      <c r="V1022" s="72">
        <v>27246</v>
      </c>
      <c r="W1022" s="15">
        <v>0</v>
      </c>
      <c r="X1022" s="55">
        <v>8269.0400000000009</v>
      </c>
      <c r="Y1022" s="15">
        <v>1</v>
      </c>
      <c r="Z1022" s="15">
        <v>2</v>
      </c>
      <c r="AA1022" s="15" t="s">
        <v>42</v>
      </c>
      <c r="AB1022" s="39">
        <v>49</v>
      </c>
    </row>
    <row r="1023" spans="1:28" x14ac:dyDescent="0.35">
      <c r="A1023" t="s">
        <v>1052</v>
      </c>
      <c r="B1023">
        <v>2000</v>
      </c>
      <c r="C1023" t="s">
        <v>15</v>
      </c>
      <c r="D1023" s="43">
        <v>28</v>
      </c>
      <c r="E1023">
        <v>0</v>
      </c>
      <c r="F1023" s="38">
        <v>8271.4599999999991</v>
      </c>
      <c r="G1023" t="s">
        <v>11</v>
      </c>
      <c r="H1023" t="s">
        <v>16</v>
      </c>
      <c r="I1023" t="s">
        <v>249</v>
      </c>
      <c r="J1023" s="41">
        <v>2000</v>
      </c>
      <c r="K1023" s="44" t="s">
        <v>15</v>
      </c>
      <c r="L1023" s="15">
        <f t="shared" si="105"/>
        <v>1</v>
      </c>
      <c r="M1023" s="15" t="str">
        <f t="shared" si="106"/>
        <v>tier - 2</v>
      </c>
      <c r="N1023" s="15">
        <f t="shared" si="107"/>
        <v>2</v>
      </c>
      <c r="O1023" s="9" t="str">
        <f t="shared" si="108"/>
        <v>tier - 1</v>
      </c>
      <c r="P1023" s="9" t="str">
        <f t="shared" si="109"/>
        <v>R1023</v>
      </c>
      <c r="Q1023" s="36" t="str">
        <f t="shared" si="110"/>
        <v>28-Nov-2000</v>
      </c>
      <c r="R1023" s="36">
        <v>36858</v>
      </c>
      <c r="S1023" s="52">
        <f t="shared" si="111"/>
        <v>23</v>
      </c>
      <c r="T1023" s="55">
        <v>8271.4599999999991</v>
      </c>
      <c r="U1023" s="15" t="s">
        <v>1052</v>
      </c>
      <c r="V1023" s="72">
        <v>36858</v>
      </c>
      <c r="W1023" s="15">
        <v>0</v>
      </c>
      <c r="X1023" s="55">
        <v>8271.4599999999991</v>
      </c>
      <c r="Y1023" s="15">
        <v>1</v>
      </c>
      <c r="Z1023" s="15">
        <v>2</v>
      </c>
      <c r="AA1023" s="15" t="s">
        <v>249</v>
      </c>
      <c r="AB1023" s="39">
        <v>23</v>
      </c>
    </row>
    <row r="1024" spans="1:28" x14ac:dyDescent="0.35">
      <c r="A1024" t="s">
        <v>1053</v>
      </c>
      <c r="B1024">
        <v>1974</v>
      </c>
      <c r="C1024" t="s">
        <v>20</v>
      </c>
      <c r="D1024" s="43">
        <v>26</v>
      </c>
      <c r="E1024">
        <v>0</v>
      </c>
      <c r="F1024" s="38">
        <v>8277.52</v>
      </c>
      <c r="G1024" t="s">
        <v>11</v>
      </c>
      <c r="H1024" t="s">
        <v>11</v>
      </c>
      <c r="I1024" t="s">
        <v>42</v>
      </c>
      <c r="J1024" s="41">
        <v>1974</v>
      </c>
      <c r="K1024" s="44" t="s">
        <v>20</v>
      </c>
      <c r="L1024" s="15">
        <f t="shared" si="105"/>
        <v>1</v>
      </c>
      <c r="M1024" s="15" t="str">
        <f t="shared" si="106"/>
        <v>tier - 2</v>
      </c>
      <c r="N1024" s="15">
        <f t="shared" si="107"/>
        <v>9</v>
      </c>
      <c r="O1024" s="9" t="str">
        <f t="shared" si="108"/>
        <v>tier - 2</v>
      </c>
      <c r="P1024" s="9" t="str">
        <f t="shared" si="109"/>
        <v>R1011</v>
      </c>
      <c r="Q1024" s="36" t="str">
        <f t="shared" si="110"/>
        <v>26-Sep-1974</v>
      </c>
      <c r="R1024" s="36">
        <v>27298</v>
      </c>
      <c r="S1024" s="52">
        <f t="shared" si="111"/>
        <v>49</v>
      </c>
      <c r="T1024" s="55">
        <v>8277.52</v>
      </c>
      <c r="U1024" s="15" t="s">
        <v>1053</v>
      </c>
      <c r="V1024" s="72">
        <v>27298</v>
      </c>
      <c r="W1024" s="15">
        <v>0</v>
      </c>
      <c r="X1024" s="55">
        <v>8277.52</v>
      </c>
      <c r="Y1024" s="15">
        <v>1</v>
      </c>
      <c r="Z1024" s="15">
        <v>9</v>
      </c>
      <c r="AA1024" s="15" t="s">
        <v>42</v>
      </c>
      <c r="AB1024" s="39">
        <v>49</v>
      </c>
    </row>
    <row r="1025" spans="1:28" x14ac:dyDescent="0.35">
      <c r="A1025" t="s">
        <v>1054</v>
      </c>
      <c r="B1025">
        <v>1974</v>
      </c>
      <c r="C1025" t="s">
        <v>30</v>
      </c>
      <c r="D1025" s="43">
        <v>22</v>
      </c>
      <c r="E1025">
        <v>0</v>
      </c>
      <c r="F1025" s="38">
        <v>8280.6200000000008</v>
      </c>
      <c r="G1025" t="s">
        <v>11</v>
      </c>
      <c r="H1025" t="s">
        <v>11</v>
      </c>
      <c r="I1025" t="s">
        <v>13</v>
      </c>
      <c r="J1025" s="41">
        <v>1974</v>
      </c>
      <c r="K1025" s="44" t="s">
        <v>30</v>
      </c>
      <c r="L1025" s="15">
        <f t="shared" si="105"/>
        <v>1</v>
      </c>
      <c r="M1025" s="15" t="str">
        <f t="shared" si="106"/>
        <v>tier - 2</v>
      </c>
      <c r="N1025" s="15">
        <f t="shared" si="107"/>
        <v>9</v>
      </c>
      <c r="O1025" s="9" t="str">
        <f t="shared" si="108"/>
        <v>tier - 2</v>
      </c>
      <c r="P1025" s="9" t="str">
        <f t="shared" si="109"/>
        <v>R1013</v>
      </c>
      <c r="Q1025" s="36" t="str">
        <f t="shared" si="110"/>
        <v>22-Dec-1974</v>
      </c>
      <c r="R1025" s="36">
        <v>27385</v>
      </c>
      <c r="S1025" s="52">
        <f t="shared" si="111"/>
        <v>48</v>
      </c>
      <c r="T1025" s="55">
        <v>8280.6200000000008</v>
      </c>
      <c r="U1025" s="15" t="s">
        <v>1054</v>
      </c>
      <c r="V1025" s="72">
        <v>27385</v>
      </c>
      <c r="W1025" s="15">
        <v>0</v>
      </c>
      <c r="X1025" s="55">
        <v>8280.6200000000008</v>
      </c>
      <c r="Y1025" s="15">
        <v>1</v>
      </c>
      <c r="Z1025" s="15">
        <v>9</v>
      </c>
      <c r="AA1025" s="15" t="s">
        <v>13</v>
      </c>
      <c r="AB1025" s="39">
        <v>48</v>
      </c>
    </row>
    <row r="1026" spans="1:28" x14ac:dyDescent="0.35">
      <c r="A1026" t="s">
        <v>1055</v>
      </c>
      <c r="B1026">
        <v>1974</v>
      </c>
      <c r="C1026" t="s">
        <v>18</v>
      </c>
      <c r="D1026" s="43">
        <v>6</v>
      </c>
      <c r="E1026">
        <v>0</v>
      </c>
      <c r="F1026" s="38">
        <v>8283.68</v>
      </c>
      <c r="G1026" t="s">
        <v>11</v>
      </c>
      <c r="H1026" t="s">
        <v>12</v>
      </c>
      <c r="I1026" t="s">
        <v>13</v>
      </c>
      <c r="J1026" s="41">
        <v>1974</v>
      </c>
      <c r="K1026" s="44" t="s">
        <v>18</v>
      </c>
      <c r="L1026" s="15">
        <f t="shared" si="105"/>
        <v>1</v>
      </c>
      <c r="M1026" s="15" t="str">
        <f t="shared" si="106"/>
        <v>tier - 2</v>
      </c>
      <c r="N1026" s="15">
        <f t="shared" si="107"/>
        <v>1</v>
      </c>
      <c r="O1026" s="9" t="str">
        <f t="shared" si="108"/>
        <v>tier - 3</v>
      </c>
      <c r="P1026" s="9" t="str">
        <f t="shared" si="109"/>
        <v>R1013</v>
      </c>
      <c r="Q1026" s="36" t="str">
        <f t="shared" si="110"/>
        <v>6-Jun-1974</v>
      </c>
      <c r="R1026" s="36">
        <v>27186</v>
      </c>
      <c r="S1026" s="52">
        <f t="shared" si="111"/>
        <v>49</v>
      </c>
      <c r="T1026" s="55">
        <v>8283.68</v>
      </c>
      <c r="U1026" s="15" t="s">
        <v>1055</v>
      </c>
      <c r="V1026" s="72">
        <v>27186</v>
      </c>
      <c r="W1026" s="15">
        <v>0</v>
      </c>
      <c r="X1026" s="55">
        <v>8283.68</v>
      </c>
      <c r="Y1026" s="15">
        <v>1</v>
      </c>
      <c r="Z1026" s="15">
        <v>1</v>
      </c>
      <c r="AA1026" s="15" t="s">
        <v>13</v>
      </c>
      <c r="AB1026" s="39">
        <v>49</v>
      </c>
    </row>
    <row r="1027" spans="1:28" x14ac:dyDescent="0.35">
      <c r="A1027" t="s">
        <v>1056</v>
      </c>
      <c r="B1027">
        <v>1978</v>
      </c>
      <c r="C1027" t="s">
        <v>18</v>
      </c>
      <c r="D1027" s="43">
        <v>26</v>
      </c>
      <c r="E1027">
        <v>2</v>
      </c>
      <c r="F1027" s="38">
        <v>8302.5400000000009</v>
      </c>
      <c r="G1027" t="s">
        <v>12</v>
      </c>
      <c r="H1027" t="s">
        <v>12</v>
      </c>
      <c r="I1027" t="s">
        <v>168</v>
      </c>
      <c r="J1027" s="41">
        <v>1978</v>
      </c>
      <c r="K1027" s="44" t="s">
        <v>18</v>
      </c>
      <c r="L1027" s="15">
        <f t="shared" si="105"/>
        <v>4</v>
      </c>
      <c r="M1027" s="15" t="str">
        <f t="shared" si="106"/>
        <v>tier - 3</v>
      </c>
      <c r="N1027" s="15">
        <f t="shared" si="107"/>
        <v>1</v>
      </c>
      <c r="O1027" s="9" t="str">
        <f t="shared" si="108"/>
        <v>tier - 3</v>
      </c>
      <c r="P1027" s="9" t="str">
        <f t="shared" si="109"/>
        <v>R1016</v>
      </c>
      <c r="Q1027" s="36" t="str">
        <f t="shared" si="110"/>
        <v>26-Jun-1978</v>
      </c>
      <c r="R1027" s="36">
        <v>28667</v>
      </c>
      <c r="S1027" s="52">
        <f t="shared" si="111"/>
        <v>45</v>
      </c>
      <c r="T1027" s="55">
        <v>8302.5400000000009</v>
      </c>
      <c r="U1027" s="15" t="s">
        <v>1056</v>
      </c>
      <c r="V1027" s="72">
        <v>28667</v>
      </c>
      <c r="W1027" s="15">
        <v>2</v>
      </c>
      <c r="X1027" s="55">
        <v>8302.5400000000009</v>
      </c>
      <c r="Y1027" s="15">
        <v>4</v>
      </c>
      <c r="Z1027" s="15">
        <v>1</v>
      </c>
      <c r="AA1027" s="15" t="s">
        <v>168</v>
      </c>
      <c r="AB1027" s="39">
        <v>45</v>
      </c>
    </row>
    <row r="1028" spans="1:28" x14ac:dyDescent="0.35">
      <c r="A1028" t="s">
        <v>1057</v>
      </c>
      <c r="B1028">
        <v>1979</v>
      </c>
      <c r="C1028" t="s">
        <v>35</v>
      </c>
      <c r="D1028" s="43">
        <v>7</v>
      </c>
      <c r="E1028">
        <v>2</v>
      </c>
      <c r="F1028" s="38">
        <v>8310.84</v>
      </c>
      <c r="G1028" t="s">
        <v>11</v>
      </c>
      <c r="H1028" t="s">
        <v>11</v>
      </c>
      <c r="I1028" t="s">
        <v>23</v>
      </c>
      <c r="J1028" s="41">
        <v>1979</v>
      </c>
      <c r="K1028" s="44" t="s">
        <v>35</v>
      </c>
      <c r="L1028" s="15">
        <f t="shared" si="105"/>
        <v>1</v>
      </c>
      <c r="M1028" s="15" t="str">
        <f t="shared" si="106"/>
        <v>tier - 2</v>
      </c>
      <c r="N1028" s="15">
        <f t="shared" si="107"/>
        <v>9</v>
      </c>
      <c r="O1028" s="9" t="str">
        <f t="shared" si="108"/>
        <v>tier - 2</v>
      </c>
      <c r="P1028" s="9" t="str">
        <f t="shared" si="109"/>
        <v>R1012</v>
      </c>
      <c r="Q1028" s="36" t="str">
        <f t="shared" si="110"/>
        <v>7-Aug-1979</v>
      </c>
      <c r="R1028" s="36">
        <v>29074</v>
      </c>
      <c r="S1028" s="52">
        <f t="shared" si="111"/>
        <v>44</v>
      </c>
      <c r="T1028" s="55">
        <v>8310.84</v>
      </c>
      <c r="U1028" s="15" t="s">
        <v>1057</v>
      </c>
      <c r="V1028" s="72">
        <v>29074</v>
      </c>
      <c r="W1028" s="15">
        <v>2</v>
      </c>
      <c r="X1028" s="55">
        <v>8310.84</v>
      </c>
      <c r="Y1028" s="15">
        <v>1</v>
      </c>
      <c r="Z1028" s="15">
        <v>9</v>
      </c>
      <c r="AA1028" s="15" t="s">
        <v>23</v>
      </c>
      <c r="AB1028" s="39">
        <v>44</v>
      </c>
    </row>
    <row r="1029" spans="1:28" x14ac:dyDescent="0.35">
      <c r="A1029" t="s">
        <v>1058</v>
      </c>
      <c r="B1029">
        <v>1993</v>
      </c>
      <c r="C1029" t="s">
        <v>18</v>
      </c>
      <c r="D1029" s="43">
        <v>22</v>
      </c>
      <c r="E1029">
        <v>0</v>
      </c>
      <c r="F1029" s="38">
        <v>8314.65</v>
      </c>
      <c r="G1029" t="s">
        <v>11</v>
      </c>
      <c r="H1029" t="s">
        <v>16</v>
      </c>
      <c r="I1029" t="s">
        <v>23</v>
      </c>
      <c r="J1029" s="41">
        <v>1993</v>
      </c>
      <c r="K1029" s="44" t="s">
        <v>18</v>
      </c>
      <c r="L1029" s="15">
        <f t="shared" ref="L1029:L1092" si="112">MATCH($G$4:$G$2346,$G$4:$G$2346,0)</f>
        <v>1</v>
      </c>
      <c r="M1029" s="15" t="str">
        <f t="shared" ref="M1029:M1092" si="113">IF(G1029="?",INDEX($G$4:$G$2346,MODE($L$4:$L$2346)),G1029)</f>
        <v>tier - 2</v>
      </c>
      <c r="N1029" s="15">
        <f t="shared" ref="N1029:N1092" si="114">MATCH($H$4:$H$2346,$H$4:$H$2346,0)</f>
        <v>2</v>
      </c>
      <c r="O1029" s="9" t="str">
        <f t="shared" ref="O1029:O1092" si="115">IF(H1029="?",INDEX($H$4:$H$2346,MODE($N$4:$N$2346)),H1029)</f>
        <v>tier - 1</v>
      </c>
      <c r="P1029" s="9" t="str">
        <f t="shared" ref="P1029:P1092" si="116">IF(I1029="?","Unknown",I1029)</f>
        <v>R1012</v>
      </c>
      <c r="Q1029" s="36" t="str">
        <f t="shared" ref="Q1029:Q1092" si="117">CONCATENATE(D1029,"-",K1029,"-",J1029)</f>
        <v>22-Jun-1993</v>
      </c>
      <c r="R1029" s="36">
        <v>34142</v>
      </c>
      <c r="S1029" s="52">
        <f t="shared" ref="S1029:S1092" si="118">ROUND((($S$2-R1029)/365),0)</f>
        <v>30</v>
      </c>
      <c r="T1029" s="55">
        <v>8314.65</v>
      </c>
      <c r="U1029" s="15" t="s">
        <v>1058</v>
      </c>
      <c r="V1029" s="72">
        <v>34142</v>
      </c>
      <c r="W1029" s="15">
        <v>0</v>
      </c>
      <c r="X1029" s="55">
        <v>8314.65</v>
      </c>
      <c r="Y1029" s="15">
        <v>1</v>
      </c>
      <c r="Z1029" s="15">
        <v>2</v>
      </c>
      <c r="AA1029" s="15" t="s">
        <v>23</v>
      </c>
      <c r="AB1029" s="39">
        <v>30</v>
      </c>
    </row>
    <row r="1030" spans="1:28" x14ac:dyDescent="0.35">
      <c r="A1030" t="s">
        <v>1059</v>
      </c>
      <c r="B1030">
        <v>1976</v>
      </c>
      <c r="C1030" t="s">
        <v>10</v>
      </c>
      <c r="D1030" s="43">
        <v>12</v>
      </c>
      <c r="E1030">
        <v>1</v>
      </c>
      <c r="F1030" s="38">
        <v>8334.4599999999991</v>
      </c>
      <c r="G1030" t="s">
        <v>12</v>
      </c>
      <c r="H1030" t="s">
        <v>11</v>
      </c>
      <c r="I1030" t="s">
        <v>168</v>
      </c>
      <c r="J1030" s="41">
        <v>1976</v>
      </c>
      <c r="K1030" s="44" t="s">
        <v>10</v>
      </c>
      <c r="L1030" s="15">
        <f t="shared" si="112"/>
        <v>4</v>
      </c>
      <c r="M1030" s="15" t="str">
        <f t="shared" si="113"/>
        <v>tier - 3</v>
      </c>
      <c r="N1030" s="15">
        <f t="shared" si="114"/>
        <v>9</v>
      </c>
      <c r="O1030" s="9" t="str">
        <f t="shared" si="115"/>
        <v>tier - 2</v>
      </c>
      <c r="P1030" s="9" t="str">
        <f t="shared" si="116"/>
        <v>R1016</v>
      </c>
      <c r="Q1030" s="36" t="str">
        <f t="shared" si="117"/>
        <v>12-Jul-1976</v>
      </c>
      <c r="R1030" s="36">
        <v>27953</v>
      </c>
      <c r="S1030" s="52">
        <f t="shared" si="118"/>
        <v>47</v>
      </c>
      <c r="T1030" s="55">
        <v>8334.4599999999991</v>
      </c>
      <c r="U1030" s="15" t="s">
        <v>1059</v>
      </c>
      <c r="V1030" s="72">
        <v>27953</v>
      </c>
      <c r="W1030" s="15">
        <v>1</v>
      </c>
      <c r="X1030" s="55">
        <v>8334.4599999999991</v>
      </c>
      <c r="Y1030" s="15">
        <v>4</v>
      </c>
      <c r="Z1030" s="15">
        <v>9</v>
      </c>
      <c r="AA1030" s="15" t="s">
        <v>168</v>
      </c>
      <c r="AB1030" s="39">
        <v>47</v>
      </c>
    </row>
    <row r="1031" spans="1:28" x14ac:dyDescent="0.35">
      <c r="A1031" t="s">
        <v>1060</v>
      </c>
      <c r="B1031">
        <v>1976</v>
      </c>
      <c r="C1031" t="s">
        <v>10</v>
      </c>
      <c r="D1031" s="43">
        <v>20</v>
      </c>
      <c r="E1031">
        <v>1</v>
      </c>
      <c r="F1031" s="38">
        <v>8334.59</v>
      </c>
      <c r="G1031" t="s">
        <v>12</v>
      </c>
      <c r="H1031" t="s">
        <v>11</v>
      </c>
      <c r="I1031" t="s">
        <v>168</v>
      </c>
      <c r="J1031" s="41">
        <v>1976</v>
      </c>
      <c r="K1031" s="44" t="s">
        <v>10</v>
      </c>
      <c r="L1031" s="15">
        <f t="shared" si="112"/>
        <v>4</v>
      </c>
      <c r="M1031" s="15" t="str">
        <f t="shared" si="113"/>
        <v>tier - 3</v>
      </c>
      <c r="N1031" s="15">
        <f t="shared" si="114"/>
        <v>9</v>
      </c>
      <c r="O1031" s="9" t="str">
        <f t="shared" si="115"/>
        <v>tier - 2</v>
      </c>
      <c r="P1031" s="9" t="str">
        <f t="shared" si="116"/>
        <v>R1016</v>
      </c>
      <c r="Q1031" s="36" t="str">
        <f t="shared" si="117"/>
        <v>20-Jul-1976</v>
      </c>
      <c r="R1031" s="36">
        <v>27961</v>
      </c>
      <c r="S1031" s="52">
        <f t="shared" si="118"/>
        <v>47</v>
      </c>
      <c r="T1031" s="55">
        <v>8334.59</v>
      </c>
      <c r="U1031" s="15" t="s">
        <v>1060</v>
      </c>
      <c r="V1031" s="72">
        <v>27961</v>
      </c>
      <c r="W1031" s="15">
        <v>1</v>
      </c>
      <c r="X1031" s="55">
        <v>8334.59</v>
      </c>
      <c r="Y1031" s="15">
        <v>4</v>
      </c>
      <c r="Z1031" s="15">
        <v>9</v>
      </c>
      <c r="AA1031" s="15" t="s">
        <v>168</v>
      </c>
      <c r="AB1031" s="39">
        <v>47</v>
      </c>
    </row>
    <row r="1032" spans="1:28" x14ac:dyDescent="0.35">
      <c r="A1032" t="s">
        <v>1061</v>
      </c>
      <c r="B1032">
        <v>1976</v>
      </c>
      <c r="C1032" t="s">
        <v>10</v>
      </c>
      <c r="D1032" s="43">
        <v>7</v>
      </c>
      <c r="E1032">
        <v>1</v>
      </c>
      <c r="F1032" s="38">
        <v>8342.91</v>
      </c>
      <c r="G1032" t="s">
        <v>12</v>
      </c>
      <c r="H1032" t="s">
        <v>16</v>
      </c>
      <c r="I1032" t="s">
        <v>168</v>
      </c>
      <c r="J1032" s="41">
        <v>1976</v>
      </c>
      <c r="K1032" s="44" t="s">
        <v>10</v>
      </c>
      <c r="L1032" s="15">
        <f t="shared" si="112"/>
        <v>4</v>
      </c>
      <c r="M1032" s="15" t="str">
        <f t="shared" si="113"/>
        <v>tier - 3</v>
      </c>
      <c r="N1032" s="15">
        <f t="shared" si="114"/>
        <v>2</v>
      </c>
      <c r="O1032" s="9" t="str">
        <f t="shared" si="115"/>
        <v>tier - 1</v>
      </c>
      <c r="P1032" s="9" t="str">
        <f t="shared" si="116"/>
        <v>R1016</v>
      </c>
      <c r="Q1032" s="36" t="str">
        <f t="shared" si="117"/>
        <v>7-Jul-1976</v>
      </c>
      <c r="R1032" s="36">
        <v>27948</v>
      </c>
      <c r="S1032" s="52">
        <f t="shared" si="118"/>
        <v>47</v>
      </c>
      <c r="T1032" s="55">
        <v>8342.91</v>
      </c>
      <c r="U1032" s="15" t="s">
        <v>1061</v>
      </c>
      <c r="V1032" s="72">
        <v>27948</v>
      </c>
      <c r="W1032" s="15">
        <v>1</v>
      </c>
      <c r="X1032" s="55">
        <v>8342.91</v>
      </c>
      <c r="Y1032" s="15">
        <v>4</v>
      </c>
      <c r="Z1032" s="15">
        <v>2</v>
      </c>
      <c r="AA1032" s="15" t="s">
        <v>168</v>
      </c>
      <c r="AB1032" s="39">
        <v>47</v>
      </c>
    </row>
    <row r="1033" spans="1:28" x14ac:dyDescent="0.35">
      <c r="A1033" t="s">
        <v>1062</v>
      </c>
      <c r="B1033">
        <v>1976</v>
      </c>
      <c r="C1033" t="s">
        <v>18</v>
      </c>
      <c r="D1033" s="43">
        <v>12</v>
      </c>
      <c r="E1033">
        <v>2</v>
      </c>
      <c r="F1033" s="38">
        <v>8347.16</v>
      </c>
      <c r="G1033" t="s">
        <v>11</v>
      </c>
      <c r="H1033" t="s">
        <v>16</v>
      </c>
      <c r="I1033" t="s">
        <v>13</v>
      </c>
      <c r="J1033" s="41">
        <v>1976</v>
      </c>
      <c r="K1033" s="44" t="s">
        <v>18</v>
      </c>
      <c r="L1033" s="15">
        <f t="shared" si="112"/>
        <v>1</v>
      </c>
      <c r="M1033" s="15" t="str">
        <f t="shared" si="113"/>
        <v>tier - 2</v>
      </c>
      <c r="N1033" s="15">
        <f t="shared" si="114"/>
        <v>2</v>
      </c>
      <c r="O1033" s="9" t="str">
        <f t="shared" si="115"/>
        <v>tier - 1</v>
      </c>
      <c r="P1033" s="9" t="str">
        <f t="shared" si="116"/>
        <v>R1013</v>
      </c>
      <c r="Q1033" s="36" t="str">
        <f t="shared" si="117"/>
        <v>12-Jun-1976</v>
      </c>
      <c r="R1033" s="36">
        <v>27923</v>
      </c>
      <c r="S1033" s="52">
        <f t="shared" si="118"/>
        <v>47</v>
      </c>
      <c r="T1033" s="55">
        <v>8347.16</v>
      </c>
      <c r="U1033" s="15" t="s">
        <v>1062</v>
      </c>
      <c r="V1033" s="72">
        <v>27923</v>
      </c>
      <c r="W1033" s="15">
        <v>2</v>
      </c>
      <c r="X1033" s="55">
        <v>8347.16</v>
      </c>
      <c r="Y1033" s="15">
        <v>1</v>
      </c>
      <c r="Z1033" s="15">
        <v>2</v>
      </c>
      <c r="AA1033" s="15" t="s">
        <v>13</v>
      </c>
      <c r="AB1033" s="39">
        <v>47</v>
      </c>
    </row>
    <row r="1034" spans="1:28" x14ac:dyDescent="0.35">
      <c r="A1034" t="s">
        <v>1063</v>
      </c>
      <c r="B1034">
        <v>1963</v>
      </c>
      <c r="C1034" t="s">
        <v>20</v>
      </c>
      <c r="D1034" s="43">
        <v>21</v>
      </c>
      <c r="E1034">
        <v>0</v>
      </c>
      <c r="F1034" s="38">
        <v>8355.5400000000009</v>
      </c>
      <c r="G1034" t="s">
        <v>12</v>
      </c>
      <c r="H1034" t="s">
        <v>12</v>
      </c>
      <c r="I1034" t="s">
        <v>23</v>
      </c>
      <c r="J1034" s="41">
        <v>1963</v>
      </c>
      <c r="K1034" s="44" t="s">
        <v>20</v>
      </c>
      <c r="L1034" s="15">
        <f t="shared" si="112"/>
        <v>4</v>
      </c>
      <c r="M1034" s="15" t="str">
        <f t="shared" si="113"/>
        <v>tier - 3</v>
      </c>
      <c r="N1034" s="15">
        <f t="shared" si="114"/>
        <v>1</v>
      </c>
      <c r="O1034" s="9" t="str">
        <f t="shared" si="115"/>
        <v>tier - 3</v>
      </c>
      <c r="P1034" s="9" t="str">
        <f t="shared" si="116"/>
        <v>R1012</v>
      </c>
      <c r="Q1034" s="36" t="str">
        <f t="shared" si="117"/>
        <v>21-Sep-1963</v>
      </c>
      <c r="R1034" s="36">
        <v>23275</v>
      </c>
      <c r="S1034" s="52">
        <f t="shared" si="118"/>
        <v>60</v>
      </c>
      <c r="T1034" s="55">
        <v>8355.5400000000009</v>
      </c>
      <c r="U1034" s="15" t="s">
        <v>1063</v>
      </c>
      <c r="V1034" s="72">
        <v>23275</v>
      </c>
      <c r="W1034" s="15">
        <v>0</v>
      </c>
      <c r="X1034" s="55">
        <v>8355.5400000000009</v>
      </c>
      <c r="Y1034" s="15">
        <v>4</v>
      </c>
      <c r="Z1034" s="15">
        <v>1</v>
      </c>
      <c r="AA1034" s="15" t="s">
        <v>23</v>
      </c>
      <c r="AB1034" s="39">
        <v>60</v>
      </c>
    </row>
    <row r="1035" spans="1:28" x14ac:dyDescent="0.35">
      <c r="A1035" t="s">
        <v>1064</v>
      </c>
      <c r="B1035">
        <v>1971</v>
      </c>
      <c r="C1035" t="s">
        <v>20</v>
      </c>
      <c r="D1035" s="43">
        <v>4</v>
      </c>
      <c r="E1035">
        <v>0</v>
      </c>
      <c r="F1035" s="38">
        <v>8396.6200000000008</v>
      </c>
      <c r="G1035" t="s">
        <v>11</v>
      </c>
      <c r="H1035" t="s">
        <v>12</v>
      </c>
      <c r="I1035" t="s">
        <v>13</v>
      </c>
      <c r="J1035" s="41">
        <v>1971</v>
      </c>
      <c r="K1035" s="44" t="s">
        <v>20</v>
      </c>
      <c r="L1035" s="15">
        <f t="shared" si="112"/>
        <v>1</v>
      </c>
      <c r="M1035" s="15" t="str">
        <f t="shared" si="113"/>
        <v>tier - 2</v>
      </c>
      <c r="N1035" s="15">
        <f t="shared" si="114"/>
        <v>1</v>
      </c>
      <c r="O1035" s="9" t="str">
        <f t="shared" si="115"/>
        <v>tier - 3</v>
      </c>
      <c r="P1035" s="9" t="str">
        <f t="shared" si="116"/>
        <v>R1013</v>
      </c>
      <c r="Q1035" s="36" t="str">
        <f t="shared" si="117"/>
        <v>4-Sep-1971</v>
      </c>
      <c r="R1035" s="36">
        <v>26180</v>
      </c>
      <c r="S1035" s="52">
        <f t="shared" si="118"/>
        <v>52</v>
      </c>
      <c r="T1035" s="55">
        <v>8396.6200000000008</v>
      </c>
      <c r="U1035" s="15" t="s">
        <v>1064</v>
      </c>
      <c r="V1035" s="72">
        <v>26180</v>
      </c>
      <c r="W1035" s="15">
        <v>0</v>
      </c>
      <c r="X1035" s="55">
        <v>8396.6200000000008</v>
      </c>
      <c r="Y1035" s="15">
        <v>1</v>
      </c>
      <c r="Z1035" s="15">
        <v>1</v>
      </c>
      <c r="AA1035" s="15" t="s">
        <v>13</v>
      </c>
      <c r="AB1035" s="39">
        <v>52</v>
      </c>
    </row>
    <row r="1036" spans="1:28" x14ac:dyDescent="0.35">
      <c r="A1036" t="s">
        <v>1065</v>
      </c>
      <c r="B1036">
        <v>1971</v>
      </c>
      <c r="C1036" t="s">
        <v>20</v>
      </c>
      <c r="D1036" s="43">
        <v>18</v>
      </c>
      <c r="E1036">
        <v>0</v>
      </c>
      <c r="F1036" s="38">
        <v>8400.01</v>
      </c>
      <c r="G1036" t="s">
        <v>11</v>
      </c>
      <c r="H1036" t="s">
        <v>12</v>
      </c>
      <c r="I1036" t="s">
        <v>13</v>
      </c>
      <c r="J1036" s="41">
        <v>1971</v>
      </c>
      <c r="K1036" s="44" t="s">
        <v>20</v>
      </c>
      <c r="L1036" s="15">
        <f t="shared" si="112"/>
        <v>1</v>
      </c>
      <c r="M1036" s="15" t="str">
        <f t="shared" si="113"/>
        <v>tier - 2</v>
      </c>
      <c r="N1036" s="15">
        <f t="shared" si="114"/>
        <v>1</v>
      </c>
      <c r="O1036" s="9" t="str">
        <f t="shared" si="115"/>
        <v>tier - 3</v>
      </c>
      <c r="P1036" s="9" t="str">
        <f t="shared" si="116"/>
        <v>R1013</v>
      </c>
      <c r="Q1036" s="36" t="str">
        <f t="shared" si="117"/>
        <v>18-Sep-1971</v>
      </c>
      <c r="R1036" s="36">
        <v>26194</v>
      </c>
      <c r="S1036" s="52">
        <f t="shared" si="118"/>
        <v>52</v>
      </c>
      <c r="T1036" s="55">
        <v>8400.01</v>
      </c>
      <c r="U1036" s="15" t="s">
        <v>1065</v>
      </c>
      <c r="V1036" s="72">
        <v>26194</v>
      </c>
      <c r="W1036" s="15">
        <v>0</v>
      </c>
      <c r="X1036" s="55">
        <v>8400.01</v>
      </c>
      <c r="Y1036" s="15">
        <v>1</v>
      </c>
      <c r="Z1036" s="15">
        <v>1</v>
      </c>
      <c r="AA1036" s="15" t="s">
        <v>13</v>
      </c>
      <c r="AB1036" s="39">
        <v>52</v>
      </c>
    </row>
    <row r="1037" spans="1:28" x14ac:dyDescent="0.35">
      <c r="A1037" t="s">
        <v>1066</v>
      </c>
      <c r="B1037">
        <v>1979</v>
      </c>
      <c r="C1037" t="s">
        <v>18</v>
      </c>
      <c r="D1037" s="43">
        <v>11</v>
      </c>
      <c r="E1037">
        <v>3</v>
      </c>
      <c r="F1037" s="38">
        <v>8410.0499999999993</v>
      </c>
      <c r="G1037" t="s">
        <v>11</v>
      </c>
      <c r="H1037" t="s">
        <v>11</v>
      </c>
      <c r="I1037" t="s">
        <v>23</v>
      </c>
      <c r="J1037" s="41">
        <v>1979</v>
      </c>
      <c r="K1037" s="44" t="s">
        <v>18</v>
      </c>
      <c r="L1037" s="15">
        <f t="shared" si="112"/>
        <v>1</v>
      </c>
      <c r="M1037" s="15" t="str">
        <f t="shared" si="113"/>
        <v>tier - 2</v>
      </c>
      <c r="N1037" s="15">
        <f t="shared" si="114"/>
        <v>9</v>
      </c>
      <c r="O1037" s="9" t="str">
        <f t="shared" si="115"/>
        <v>tier - 2</v>
      </c>
      <c r="P1037" s="9" t="str">
        <f t="shared" si="116"/>
        <v>R1012</v>
      </c>
      <c r="Q1037" s="36" t="str">
        <f t="shared" si="117"/>
        <v>11-Jun-1979</v>
      </c>
      <c r="R1037" s="36">
        <v>29017</v>
      </c>
      <c r="S1037" s="52">
        <f t="shared" si="118"/>
        <v>44</v>
      </c>
      <c r="T1037" s="55">
        <v>8410.0499999999993</v>
      </c>
      <c r="U1037" s="15" t="s">
        <v>1066</v>
      </c>
      <c r="V1037" s="72">
        <v>29017</v>
      </c>
      <c r="W1037" s="15">
        <v>3</v>
      </c>
      <c r="X1037" s="55">
        <v>8410.0499999999993</v>
      </c>
      <c r="Y1037" s="15">
        <v>1</v>
      </c>
      <c r="Z1037" s="15">
        <v>9</v>
      </c>
      <c r="AA1037" s="15" t="s">
        <v>23</v>
      </c>
      <c r="AB1037" s="39">
        <v>44</v>
      </c>
    </row>
    <row r="1038" spans="1:28" x14ac:dyDescent="0.35">
      <c r="A1038" t="s">
        <v>1067</v>
      </c>
      <c r="B1038">
        <v>1977</v>
      </c>
      <c r="C1038" t="s">
        <v>20</v>
      </c>
      <c r="D1038" s="43">
        <v>4</v>
      </c>
      <c r="E1038">
        <v>2</v>
      </c>
      <c r="F1038" s="38">
        <v>8413.4599999999991</v>
      </c>
      <c r="G1038" t="s">
        <v>12</v>
      </c>
      <c r="H1038" t="s">
        <v>16</v>
      </c>
      <c r="I1038" t="s">
        <v>23</v>
      </c>
      <c r="J1038" s="41">
        <v>1977</v>
      </c>
      <c r="K1038" s="44" t="s">
        <v>20</v>
      </c>
      <c r="L1038" s="15">
        <f t="shared" si="112"/>
        <v>4</v>
      </c>
      <c r="M1038" s="15" t="str">
        <f t="shared" si="113"/>
        <v>tier - 3</v>
      </c>
      <c r="N1038" s="15">
        <f t="shared" si="114"/>
        <v>2</v>
      </c>
      <c r="O1038" s="9" t="str">
        <f t="shared" si="115"/>
        <v>tier - 1</v>
      </c>
      <c r="P1038" s="9" t="str">
        <f t="shared" si="116"/>
        <v>R1012</v>
      </c>
      <c r="Q1038" s="36" t="str">
        <f t="shared" si="117"/>
        <v>4-Sep-1977</v>
      </c>
      <c r="R1038" s="36">
        <v>28372</v>
      </c>
      <c r="S1038" s="52">
        <f t="shared" si="118"/>
        <v>46</v>
      </c>
      <c r="T1038" s="55">
        <v>8413.4599999999991</v>
      </c>
      <c r="U1038" s="15" t="s">
        <v>1067</v>
      </c>
      <c r="V1038" s="72">
        <v>28372</v>
      </c>
      <c r="W1038" s="15">
        <v>2</v>
      </c>
      <c r="X1038" s="55">
        <v>8413.4599999999991</v>
      </c>
      <c r="Y1038" s="15">
        <v>4</v>
      </c>
      <c r="Z1038" s="15">
        <v>2</v>
      </c>
      <c r="AA1038" s="15" t="s">
        <v>23</v>
      </c>
      <c r="AB1038" s="39">
        <v>46</v>
      </c>
    </row>
    <row r="1039" spans="1:28" x14ac:dyDescent="0.35">
      <c r="A1039" t="s">
        <v>1068</v>
      </c>
      <c r="B1039">
        <v>1975</v>
      </c>
      <c r="C1039" t="s">
        <v>20</v>
      </c>
      <c r="D1039" s="43">
        <v>28</v>
      </c>
      <c r="E1039">
        <v>1</v>
      </c>
      <c r="F1039" s="38">
        <v>8428.07</v>
      </c>
      <c r="G1039" t="s">
        <v>12</v>
      </c>
      <c r="H1039" t="s">
        <v>11</v>
      </c>
      <c r="I1039" t="s">
        <v>23</v>
      </c>
      <c r="J1039" s="41">
        <v>1975</v>
      </c>
      <c r="K1039" s="44" t="s">
        <v>20</v>
      </c>
      <c r="L1039" s="15">
        <f t="shared" si="112"/>
        <v>4</v>
      </c>
      <c r="M1039" s="15" t="str">
        <f t="shared" si="113"/>
        <v>tier - 3</v>
      </c>
      <c r="N1039" s="15">
        <f t="shared" si="114"/>
        <v>9</v>
      </c>
      <c r="O1039" s="9" t="str">
        <f t="shared" si="115"/>
        <v>tier - 2</v>
      </c>
      <c r="P1039" s="9" t="str">
        <f t="shared" si="116"/>
        <v>R1012</v>
      </c>
      <c r="Q1039" s="36" t="str">
        <f t="shared" si="117"/>
        <v>28-Sep-1975</v>
      </c>
      <c r="R1039" s="36">
        <v>27665</v>
      </c>
      <c r="S1039" s="52">
        <f t="shared" si="118"/>
        <v>48</v>
      </c>
      <c r="T1039" s="55">
        <v>8428.07</v>
      </c>
      <c r="U1039" s="15" t="s">
        <v>1068</v>
      </c>
      <c r="V1039" s="72">
        <v>27665</v>
      </c>
      <c r="W1039" s="15">
        <v>1</v>
      </c>
      <c r="X1039" s="55">
        <v>8428.07</v>
      </c>
      <c r="Y1039" s="15">
        <v>4</v>
      </c>
      <c r="Z1039" s="15">
        <v>9</v>
      </c>
      <c r="AA1039" s="15" t="s">
        <v>23</v>
      </c>
      <c r="AB1039" s="39">
        <v>48</v>
      </c>
    </row>
    <row r="1040" spans="1:28" x14ac:dyDescent="0.35">
      <c r="A1040" t="s">
        <v>1069</v>
      </c>
      <c r="B1040">
        <v>1963</v>
      </c>
      <c r="C1040" t="s">
        <v>20</v>
      </c>
      <c r="D1040" s="43">
        <v>24</v>
      </c>
      <c r="E1040">
        <v>0</v>
      </c>
      <c r="F1040" s="38">
        <v>8440.0499999999993</v>
      </c>
      <c r="G1040" t="s">
        <v>12</v>
      </c>
      <c r="H1040" t="s">
        <v>11</v>
      </c>
      <c r="I1040" t="s">
        <v>13</v>
      </c>
      <c r="J1040" s="41">
        <v>1963</v>
      </c>
      <c r="K1040" s="44" t="s">
        <v>20</v>
      </c>
      <c r="L1040" s="15">
        <f t="shared" si="112"/>
        <v>4</v>
      </c>
      <c r="M1040" s="15" t="str">
        <f t="shared" si="113"/>
        <v>tier - 3</v>
      </c>
      <c r="N1040" s="15">
        <f t="shared" si="114"/>
        <v>9</v>
      </c>
      <c r="O1040" s="9" t="str">
        <f t="shared" si="115"/>
        <v>tier - 2</v>
      </c>
      <c r="P1040" s="9" t="str">
        <f t="shared" si="116"/>
        <v>R1013</v>
      </c>
      <c r="Q1040" s="36" t="str">
        <f t="shared" si="117"/>
        <v>24-Sep-1963</v>
      </c>
      <c r="R1040" s="36">
        <v>23278</v>
      </c>
      <c r="S1040" s="52">
        <f t="shared" si="118"/>
        <v>60</v>
      </c>
      <c r="T1040" s="55">
        <v>8440.0499999999993</v>
      </c>
      <c r="U1040" s="15" t="s">
        <v>1069</v>
      </c>
      <c r="V1040" s="72">
        <v>23278</v>
      </c>
      <c r="W1040" s="15">
        <v>0</v>
      </c>
      <c r="X1040" s="55">
        <v>8440.0499999999993</v>
      </c>
      <c r="Y1040" s="15">
        <v>4</v>
      </c>
      <c r="Z1040" s="15">
        <v>9</v>
      </c>
      <c r="AA1040" s="15" t="s">
        <v>13</v>
      </c>
      <c r="AB1040" s="39">
        <v>60</v>
      </c>
    </row>
    <row r="1041" spans="1:28" x14ac:dyDescent="0.35">
      <c r="A1041" t="s">
        <v>1070</v>
      </c>
      <c r="B1041">
        <v>1972</v>
      </c>
      <c r="C1041" t="s">
        <v>20</v>
      </c>
      <c r="D1041" s="43">
        <v>9</v>
      </c>
      <c r="E1041">
        <v>0</v>
      </c>
      <c r="F1041" s="38">
        <v>8442.67</v>
      </c>
      <c r="G1041" t="s">
        <v>11</v>
      </c>
      <c r="H1041" t="s">
        <v>12</v>
      </c>
      <c r="I1041" t="s">
        <v>13</v>
      </c>
      <c r="J1041" s="41">
        <v>1972</v>
      </c>
      <c r="K1041" s="44" t="s">
        <v>20</v>
      </c>
      <c r="L1041" s="15">
        <f t="shared" si="112"/>
        <v>1</v>
      </c>
      <c r="M1041" s="15" t="str">
        <f t="shared" si="113"/>
        <v>tier - 2</v>
      </c>
      <c r="N1041" s="15">
        <f t="shared" si="114"/>
        <v>1</v>
      </c>
      <c r="O1041" s="9" t="str">
        <f t="shared" si="115"/>
        <v>tier - 3</v>
      </c>
      <c r="P1041" s="9" t="str">
        <f t="shared" si="116"/>
        <v>R1013</v>
      </c>
      <c r="Q1041" s="36" t="str">
        <f t="shared" si="117"/>
        <v>9-Sep-1972</v>
      </c>
      <c r="R1041" s="36">
        <v>26551</v>
      </c>
      <c r="S1041" s="52">
        <f t="shared" si="118"/>
        <v>51</v>
      </c>
      <c r="T1041" s="55">
        <v>8442.67</v>
      </c>
      <c r="U1041" s="15" t="s">
        <v>1070</v>
      </c>
      <c r="V1041" s="72">
        <v>26551</v>
      </c>
      <c r="W1041" s="15">
        <v>0</v>
      </c>
      <c r="X1041" s="55">
        <v>8442.67</v>
      </c>
      <c r="Y1041" s="15">
        <v>1</v>
      </c>
      <c r="Z1041" s="15">
        <v>1</v>
      </c>
      <c r="AA1041" s="15" t="s">
        <v>13</v>
      </c>
      <c r="AB1041" s="39">
        <v>51</v>
      </c>
    </row>
    <row r="1042" spans="1:28" x14ac:dyDescent="0.35">
      <c r="A1042" t="s">
        <v>1071</v>
      </c>
      <c r="B1042">
        <v>1972</v>
      </c>
      <c r="C1042" t="s">
        <v>20</v>
      </c>
      <c r="D1042" s="43">
        <v>4</v>
      </c>
      <c r="E1042">
        <v>0</v>
      </c>
      <c r="F1042" s="38">
        <v>8444.4699999999993</v>
      </c>
      <c r="G1042" t="s">
        <v>12</v>
      </c>
      <c r="H1042" t="s">
        <v>16</v>
      </c>
      <c r="I1042" t="s">
        <v>42</v>
      </c>
      <c r="J1042" s="41">
        <v>1972</v>
      </c>
      <c r="K1042" s="44" t="s">
        <v>20</v>
      </c>
      <c r="L1042" s="15">
        <f t="shared" si="112"/>
        <v>4</v>
      </c>
      <c r="M1042" s="15" t="str">
        <f t="shared" si="113"/>
        <v>tier - 3</v>
      </c>
      <c r="N1042" s="15">
        <f t="shared" si="114"/>
        <v>2</v>
      </c>
      <c r="O1042" s="9" t="str">
        <f t="shared" si="115"/>
        <v>tier - 1</v>
      </c>
      <c r="P1042" s="9" t="str">
        <f t="shared" si="116"/>
        <v>R1011</v>
      </c>
      <c r="Q1042" s="36" t="str">
        <f t="shared" si="117"/>
        <v>4-Sep-1972</v>
      </c>
      <c r="R1042" s="36">
        <v>26546</v>
      </c>
      <c r="S1042" s="52">
        <f t="shared" si="118"/>
        <v>51</v>
      </c>
      <c r="T1042" s="55">
        <v>8444.4699999999993</v>
      </c>
      <c r="U1042" s="15" t="s">
        <v>1071</v>
      </c>
      <c r="V1042" s="72">
        <v>26546</v>
      </c>
      <c r="W1042" s="15">
        <v>0</v>
      </c>
      <c r="X1042" s="55">
        <v>8444.4699999999993</v>
      </c>
      <c r="Y1042" s="15">
        <v>4</v>
      </c>
      <c r="Z1042" s="15">
        <v>2</v>
      </c>
      <c r="AA1042" s="15" t="s">
        <v>42</v>
      </c>
      <c r="AB1042" s="39">
        <v>51</v>
      </c>
    </row>
    <row r="1043" spans="1:28" x14ac:dyDescent="0.35">
      <c r="A1043" t="s">
        <v>1072</v>
      </c>
      <c r="B1043">
        <v>1966</v>
      </c>
      <c r="C1043" t="s">
        <v>18</v>
      </c>
      <c r="D1043" s="43">
        <v>12</v>
      </c>
      <c r="E1043">
        <v>0</v>
      </c>
      <c r="F1043" s="38">
        <v>8448.66</v>
      </c>
      <c r="G1043" t="s">
        <v>12</v>
      </c>
      <c r="H1043" t="s">
        <v>16</v>
      </c>
      <c r="I1043" t="s">
        <v>13</v>
      </c>
      <c r="J1043" s="41">
        <v>1966</v>
      </c>
      <c r="K1043" s="44" t="s">
        <v>18</v>
      </c>
      <c r="L1043" s="15">
        <f t="shared" si="112"/>
        <v>4</v>
      </c>
      <c r="M1043" s="15" t="str">
        <f t="shared" si="113"/>
        <v>tier - 3</v>
      </c>
      <c r="N1043" s="15">
        <f t="shared" si="114"/>
        <v>2</v>
      </c>
      <c r="O1043" s="9" t="str">
        <f t="shared" si="115"/>
        <v>tier - 1</v>
      </c>
      <c r="P1043" s="9" t="str">
        <f t="shared" si="116"/>
        <v>R1013</v>
      </c>
      <c r="Q1043" s="36" t="str">
        <f t="shared" si="117"/>
        <v>12-Jun-1966</v>
      </c>
      <c r="R1043" s="36">
        <v>24270</v>
      </c>
      <c r="S1043" s="52">
        <f t="shared" si="118"/>
        <v>57</v>
      </c>
      <c r="T1043" s="55">
        <v>8448.66</v>
      </c>
      <c r="U1043" s="15" t="s">
        <v>1072</v>
      </c>
      <c r="V1043" s="72">
        <v>24270</v>
      </c>
      <c r="W1043" s="15">
        <v>0</v>
      </c>
      <c r="X1043" s="55">
        <v>8448.66</v>
      </c>
      <c r="Y1043" s="15">
        <v>4</v>
      </c>
      <c r="Z1043" s="15">
        <v>2</v>
      </c>
      <c r="AA1043" s="15" t="s">
        <v>13</v>
      </c>
      <c r="AB1043" s="39">
        <v>57</v>
      </c>
    </row>
    <row r="1044" spans="1:28" x14ac:dyDescent="0.35">
      <c r="A1044" t="s">
        <v>1073</v>
      </c>
      <c r="B1044">
        <v>1984</v>
      </c>
      <c r="C1044" t="s">
        <v>18</v>
      </c>
      <c r="D1044" s="43">
        <v>19</v>
      </c>
      <c r="E1044">
        <v>3</v>
      </c>
      <c r="F1044" s="38">
        <v>8450.82</v>
      </c>
      <c r="G1044" t="s">
        <v>11</v>
      </c>
      <c r="H1044" t="s">
        <v>11</v>
      </c>
      <c r="I1044" t="s">
        <v>200</v>
      </c>
      <c r="J1044" s="41">
        <v>1984</v>
      </c>
      <c r="K1044" s="44" t="s">
        <v>18</v>
      </c>
      <c r="L1044" s="15">
        <f t="shared" si="112"/>
        <v>1</v>
      </c>
      <c r="M1044" s="15" t="str">
        <f t="shared" si="113"/>
        <v>tier - 2</v>
      </c>
      <c r="N1044" s="15">
        <f t="shared" si="114"/>
        <v>9</v>
      </c>
      <c r="O1044" s="9" t="str">
        <f t="shared" si="115"/>
        <v>tier - 2</v>
      </c>
      <c r="P1044" s="9" t="str">
        <f t="shared" si="116"/>
        <v>R1025</v>
      </c>
      <c r="Q1044" s="36" t="str">
        <f t="shared" si="117"/>
        <v>19-Jun-1984</v>
      </c>
      <c r="R1044" s="36">
        <v>30852</v>
      </c>
      <c r="S1044" s="52">
        <f t="shared" si="118"/>
        <v>39</v>
      </c>
      <c r="T1044" s="55">
        <v>8450.82</v>
      </c>
      <c r="U1044" s="15" t="s">
        <v>1073</v>
      </c>
      <c r="V1044" s="72">
        <v>30852</v>
      </c>
      <c r="W1044" s="15">
        <v>3</v>
      </c>
      <c r="X1044" s="55">
        <v>8450.82</v>
      </c>
      <c r="Y1044" s="15">
        <v>1</v>
      </c>
      <c r="Z1044" s="15">
        <v>9</v>
      </c>
      <c r="AA1044" s="15" t="s">
        <v>200</v>
      </c>
      <c r="AB1044" s="39">
        <v>39</v>
      </c>
    </row>
    <row r="1045" spans="1:28" x14ac:dyDescent="0.35">
      <c r="A1045" t="s">
        <v>1074</v>
      </c>
      <c r="B1045">
        <v>1972</v>
      </c>
      <c r="C1045" t="s">
        <v>30</v>
      </c>
      <c r="D1045" s="43">
        <v>26</v>
      </c>
      <c r="E1045">
        <v>0</v>
      </c>
      <c r="F1045" s="38">
        <v>8457.82</v>
      </c>
      <c r="G1045" t="s">
        <v>11</v>
      </c>
      <c r="H1045" t="s">
        <v>12</v>
      </c>
      <c r="I1045" t="s">
        <v>42</v>
      </c>
      <c r="J1045" s="41">
        <v>1972</v>
      </c>
      <c r="K1045" s="44" t="s">
        <v>30</v>
      </c>
      <c r="L1045" s="15">
        <f t="shared" si="112"/>
        <v>1</v>
      </c>
      <c r="M1045" s="15" t="str">
        <f t="shared" si="113"/>
        <v>tier - 2</v>
      </c>
      <c r="N1045" s="15">
        <f t="shared" si="114"/>
        <v>1</v>
      </c>
      <c r="O1045" s="9" t="str">
        <f t="shared" si="115"/>
        <v>tier - 3</v>
      </c>
      <c r="P1045" s="9" t="str">
        <f t="shared" si="116"/>
        <v>R1011</v>
      </c>
      <c r="Q1045" s="36" t="str">
        <f t="shared" si="117"/>
        <v>26-Dec-1972</v>
      </c>
      <c r="R1045" s="36">
        <v>26659</v>
      </c>
      <c r="S1045" s="52">
        <f t="shared" si="118"/>
        <v>50</v>
      </c>
      <c r="T1045" s="55">
        <v>8457.82</v>
      </c>
      <c r="U1045" s="15" t="s">
        <v>1074</v>
      </c>
      <c r="V1045" s="72">
        <v>26659</v>
      </c>
      <c r="W1045" s="15">
        <v>0</v>
      </c>
      <c r="X1045" s="55">
        <v>8457.82</v>
      </c>
      <c r="Y1045" s="15">
        <v>1</v>
      </c>
      <c r="Z1045" s="15">
        <v>1</v>
      </c>
      <c r="AA1045" s="15" t="s">
        <v>42</v>
      </c>
      <c r="AB1045" s="39">
        <v>50</v>
      </c>
    </row>
    <row r="1046" spans="1:28" x14ac:dyDescent="0.35">
      <c r="A1046" t="s">
        <v>1075</v>
      </c>
      <c r="B1046">
        <v>1992</v>
      </c>
      <c r="C1046" t="s">
        <v>20</v>
      </c>
      <c r="D1046" s="43">
        <v>9</v>
      </c>
      <c r="E1046">
        <v>0</v>
      </c>
      <c r="F1046" s="38">
        <v>8466.35</v>
      </c>
      <c r="G1046" t="s">
        <v>11</v>
      </c>
      <c r="H1046" t="s">
        <v>11</v>
      </c>
      <c r="I1046" t="s">
        <v>23</v>
      </c>
      <c r="J1046" s="41">
        <v>1992</v>
      </c>
      <c r="K1046" s="44" t="s">
        <v>20</v>
      </c>
      <c r="L1046" s="15">
        <f t="shared" si="112"/>
        <v>1</v>
      </c>
      <c r="M1046" s="15" t="str">
        <f t="shared" si="113"/>
        <v>tier - 2</v>
      </c>
      <c r="N1046" s="15">
        <f t="shared" si="114"/>
        <v>9</v>
      </c>
      <c r="O1046" s="9" t="str">
        <f t="shared" si="115"/>
        <v>tier - 2</v>
      </c>
      <c r="P1046" s="9" t="str">
        <f t="shared" si="116"/>
        <v>R1012</v>
      </c>
      <c r="Q1046" s="36" t="str">
        <f t="shared" si="117"/>
        <v>9-Sep-1992</v>
      </c>
      <c r="R1046" s="36">
        <v>33856</v>
      </c>
      <c r="S1046" s="52">
        <f t="shared" si="118"/>
        <v>31</v>
      </c>
      <c r="T1046" s="55">
        <v>8466.35</v>
      </c>
      <c r="U1046" s="15" t="s">
        <v>1075</v>
      </c>
      <c r="V1046" s="72">
        <v>33856</v>
      </c>
      <c r="W1046" s="15">
        <v>0</v>
      </c>
      <c r="X1046" s="55">
        <v>8466.35</v>
      </c>
      <c r="Y1046" s="15">
        <v>1</v>
      </c>
      <c r="Z1046" s="15">
        <v>9</v>
      </c>
      <c r="AA1046" s="15" t="s">
        <v>23</v>
      </c>
      <c r="AB1046" s="39">
        <v>31</v>
      </c>
    </row>
    <row r="1047" spans="1:28" x14ac:dyDescent="0.35">
      <c r="A1047" t="s">
        <v>1076</v>
      </c>
      <c r="B1047">
        <v>1993</v>
      </c>
      <c r="C1047" t="s">
        <v>15</v>
      </c>
      <c r="D1047" s="43">
        <v>10</v>
      </c>
      <c r="E1047">
        <v>0</v>
      </c>
      <c r="F1047" s="38">
        <v>8471.65</v>
      </c>
      <c r="G1047" t="s">
        <v>11</v>
      </c>
      <c r="H1047" t="s">
        <v>16</v>
      </c>
      <c r="I1047" t="s">
        <v>23</v>
      </c>
      <c r="J1047" s="41">
        <v>1993</v>
      </c>
      <c r="K1047" s="44" t="s">
        <v>15</v>
      </c>
      <c r="L1047" s="15">
        <f t="shared" si="112"/>
        <v>1</v>
      </c>
      <c r="M1047" s="15" t="str">
        <f t="shared" si="113"/>
        <v>tier - 2</v>
      </c>
      <c r="N1047" s="15">
        <f t="shared" si="114"/>
        <v>2</v>
      </c>
      <c r="O1047" s="9" t="str">
        <f t="shared" si="115"/>
        <v>tier - 1</v>
      </c>
      <c r="P1047" s="9" t="str">
        <f t="shared" si="116"/>
        <v>R1012</v>
      </c>
      <c r="Q1047" s="36" t="str">
        <f t="shared" si="117"/>
        <v>10-Nov-1993</v>
      </c>
      <c r="R1047" s="36">
        <v>34283</v>
      </c>
      <c r="S1047" s="52">
        <f t="shared" si="118"/>
        <v>30</v>
      </c>
      <c r="T1047" s="55">
        <v>8471.65</v>
      </c>
      <c r="U1047" s="15" t="s">
        <v>1076</v>
      </c>
      <c r="V1047" s="72">
        <v>34283</v>
      </c>
      <c r="W1047" s="15">
        <v>0</v>
      </c>
      <c r="X1047" s="55">
        <v>8471.65</v>
      </c>
      <c r="Y1047" s="15">
        <v>1</v>
      </c>
      <c r="Z1047" s="15">
        <v>2</v>
      </c>
      <c r="AA1047" s="15" t="s">
        <v>23</v>
      </c>
      <c r="AB1047" s="39">
        <v>30</v>
      </c>
    </row>
    <row r="1048" spans="1:28" x14ac:dyDescent="0.35">
      <c r="A1048" t="s">
        <v>1077</v>
      </c>
      <c r="B1048">
        <v>1977</v>
      </c>
      <c r="C1048" t="s">
        <v>30</v>
      </c>
      <c r="D1048" s="43">
        <v>26</v>
      </c>
      <c r="E1048">
        <v>2</v>
      </c>
      <c r="F1048" s="38">
        <v>8515.76</v>
      </c>
      <c r="G1048" t="s">
        <v>11</v>
      </c>
      <c r="H1048" t="s">
        <v>11</v>
      </c>
      <c r="I1048" t="s">
        <v>13</v>
      </c>
      <c r="J1048" s="41">
        <v>1977</v>
      </c>
      <c r="K1048" s="44" t="s">
        <v>30</v>
      </c>
      <c r="L1048" s="15">
        <f t="shared" si="112"/>
        <v>1</v>
      </c>
      <c r="M1048" s="15" t="str">
        <f t="shared" si="113"/>
        <v>tier - 2</v>
      </c>
      <c r="N1048" s="15">
        <f t="shared" si="114"/>
        <v>9</v>
      </c>
      <c r="O1048" s="9" t="str">
        <f t="shared" si="115"/>
        <v>tier - 2</v>
      </c>
      <c r="P1048" s="9" t="str">
        <f t="shared" si="116"/>
        <v>R1013</v>
      </c>
      <c r="Q1048" s="36" t="str">
        <f t="shared" si="117"/>
        <v>26-Dec-1977</v>
      </c>
      <c r="R1048" s="36">
        <v>28485</v>
      </c>
      <c r="S1048" s="52">
        <f t="shared" si="118"/>
        <v>45</v>
      </c>
      <c r="T1048" s="55">
        <v>8515.76</v>
      </c>
      <c r="U1048" s="15" t="s">
        <v>1077</v>
      </c>
      <c r="V1048" s="72">
        <v>28485</v>
      </c>
      <c r="W1048" s="15">
        <v>2</v>
      </c>
      <c r="X1048" s="55">
        <v>8515.76</v>
      </c>
      <c r="Y1048" s="15">
        <v>1</v>
      </c>
      <c r="Z1048" s="15">
        <v>9</v>
      </c>
      <c r="AA1048" s="15" t="s">
        <v>13</v>
      </c>
      <c r="AB1048" s="39">
        <v>45</v>
      </c>
    </row>
    <row r="1049" spans="1:28" x14ac:dyDescent="0.35">
      <c r="A1049" t="s">
        <v>1078</v>
      </c>
      <c r="B1049">
        <v>1977</v>
      </c>
      <c r="C1049" t="s">
        <v>18</v>
      </c>
      <c r="D1049" s="43">
        <v>21</v>
      </c>
      <c r="E1049">
        <v>2</v>
      </c>
      <c r="F1049" s="38">
        <v>8516.83</v>
      </c>
      <c r="G1049" t="s">
        <v>11</v>
      </c>
      <c r="H1049" t="s">
        <v>16</v>
      </c>
      <c r="I1049" t="s">
        <v>13</v>
      </c>
      <c r="J1049" s="41">
        <v>1977</v>
      </c>
      <c r="K1049" s="44" t="s">
        <v>18</v>
      </c>
      <c r="L1049" s="15">
        <f t="shared" si="112"/>
        <v>1</v>
      </c>
      <c r="M1049" s="15" t="str">
        <f t="shared" si="113"/>
        <v>tier - 2</v>
      </c>
      <c r="N1049" s="15">
        <f t="shared" si="114"/>
        <v>2</v>
      </c>
      <c r="O1049" s="9" t="str">
        <f t="shared" si="115"/>
        <v>tier - 1</v>
      </c>
      <c r="P1049" s="9" t="str">
        <f t="shared" si="116"/>
        <v>R1013</v>
      </c>
      <c r="Q1049" s="36" t="str">
        <f t="shared" si="117"/>
        <v>21-Jun-1977</v>
      </c>
      <c r="R1049" s="36">
        <v>28297</v>
      </c>
      <c r="S1049" s="52">
        <f t="shared" si="118"/>
        <v>46</v>
      </c>
      <c r="T1049" s="55">
        <v>8516.83</v>
      </c>
      <c r="U1049" s="15" t="s">
        <v>1078</v>
      </c>
      <c r="V1049" s="72">
        <v>28297</v>
      </c>
      <c r="W1049" s="15">
        <v>2</v>
      </c>
      <c r="X1049" s="55">
        <v>8516.83</v>
      </c>
      <c r="Y1049" s="15">
        <v>1</v>
      </c>
      <c r="Z1049" s="15">
        <v>2</v>
      </c>
      <c r="AA1049" s="15" t="s">
        <v>13</v>
      </c>
      <c r="AB1049" s="39">
        <v>46</v>
      </c>
    </row>
    <row r="1050" spans="1:28" x14ac:dyDescent="0.35">
      <c r="A1050" t="s">
        <v>1079</v>
      </c>
      <c r="B1050">
        <v>1977</v>
      </c>
      <c r="C1050" t="s">
        <v>30</v>
      </c>
      <c r="D1050" s="43">
        <v>29</v>
      </c>
      <c r="E1050">
        <v>2</v>
      </c>
      <c r="F1050" s="38">
        <v>8520.0300000000007</v>
      </c>
      <c r="G1050" t="s">
        <v>11</v>
      </c>
      <c r="H1050" t="s">
        <v>12</v>
      </c>
      <c r="I1050" t="s">
        <v>42</v>
      </c>
      <c r="J1050" s="41">
        <v>1977</v>
      </c>
      <c r="K1050" s="44" t="s">
        <v>30</v>
      </c>
      <c r="L1050" s="15">
        <f t="shared" si="112"/>
        <v>1</v>
      </c>
      <c r="M1050" s="15" t="str">
        <f t="shared" si="113"/>
        <v>tier - 2</v>
      </c>
      <c r="N1050" s="15">
        <f t="shared" si="114"/>
        <v>1</v>
      </c>
      <c r="O1050" s="9" t="str">
        <f t="shared" si="115"/>
        <v>tier - 3</v>
      </c>
      <c r="P1050" s="9" t="str">
        <f t="shared" si="116"/>
        <v>R1011</v>
      </c>
      <c r="Q1050" s="36" t="str">
        <f t="shared" si="117"/>
        <v>29-Dec-1977</v>
      </c>
      <c r="R1050" s="36">
        <v>28488</v>
      </c>
      <c r="S1050" s="52">
        <f t="shared" si="118"/>
        <v>45</v>
      </c>
      <c r="T1050" s="55">
        <v>8520.0300000000007</v>
      </c>
      <c r="U1050" s="15" t="s">
        <v>1079</v>
      </c>
      <c r="V1050" s="72">
        <v>28488</v>
      </c>
      <c r="W1050" s="15">
        <v>2</v>
      </c>
      <c r="X1050" s="55">
        <v>8520.0300000000007</v>
      </c>
      <c r="Y1050" s="15">
        <v>1</v>
      </c>
      <c r="Z1050" s="15">
        <v>1</v>
      </c>
      <c r="AA1050" s="15" t="s">
        <v>42</v>
      </c>
      <c r="AB1050" s="39">
        <v>45</v>
      </c>
    </row>
    <row r="1051" spans="1:28" x14ac:dyDescent="0.35">
      <c r="A1051" t="s">
        <v>1080</v>
      </c>
      <c r="B1051">
        <v>1979</v>
      </c>
      <c r="C1051" t="s">
        <v>35</v>
      </c>
      <c r="D1051" s="43">
        <v>13</v>
      </c>
      <c r="E1051">
        <v>3</v>
      </c>
      <c r="F1051" s="38">
        <v>8522</v>
      </c>
      <c r="G1051" t="s">
        <v>11</v>
      </c>
      <c r="H1051" t="s">
        <v>11</v>
      </c>
      <c r="I1051" t="s">
        <v>42</v>
      </c>
      <c r="J1051" s="41">
        <v>1979</v>
      </c>
      <c r="K1051" s="44" t="s">
        <v>35</v>
      </c>
      <c r="L1051" s="15">
        <f t="shared" si="112"/>
        <v>1</v>
      </c>
      <c r="M1051" s="15" t="str">
        <f t="shared" si="113"/>
        <v>tier - 2</v>
      </c>
      <c r="N1051" s="15">
        <f t="shared" si="114"/>
        <v>9</v>
      </c>
      <c r="O1051" s="9" t="str">
        <f t="shared" si="115"/>
        <v>tier - 2</v>
      </c>
      <c r="P1051" s="9" t="str">
        <f t="shared" si="116"/>
        <v>R1011</v>
      </c>
      <c r="Q1051" s="36" t="str">
        <f t="shared" si="117"/>
        <v>13-Aug-1979</v>
      </c>
      <c r="R1051" s="36">
        <v>29080</v>
      </c>
      <c r="S1051" s="52">
        <f t="shared" si="118"/>
        <v>44</v>
      </c>
      <c r="T1051" s="55">
        <v>8522</v>
      </c>
      <c r="U1051" s="15" t="s">
        <v>1080</v>
      </c>
      <c r="V1051" s="72">
        <v>29080</v>
      </c>
      <c r="W1051" s="15">
        <v>3</v>
      </c>
      <c r="X1051" s="55">
        <v>8522</v>
      </c>
      <c r="Y1051" s="15">
        <v>1</v>
      </c>
      <c r="Z1051" s="15">
        <v>9</v>
      </c>
      <c r="AA1051" s="15" t="s">
        <v>42</v>
      </c>
      <c r="AB1051" s="39">
        <v>44</v>
      </c>
    </row>
    <row r="1052" spans="1:28" x14ac:dyDescent="0.35">
      <c r="A1052" t="s">
        <v>1081</v>
      </c>
      <c r="B1052">
        <v>1977</v>
      </c>
      <c r="C1052" t="s">
        <v>10</v>
      </c>
      <c r="D1052" s="43">
        <v>26</v>
      </c>
      <c r="E1052">
        <v>2</v>
      </c>
      <c r="F1052" s="38">
        <v>8527.5300000000007</v>
      </c>
      <c r="G1052" t="s">
        <v>11</v>
      </c>
      <c r="H1052" t="s">
        <v>11</v>
      </c>
      <c r="I1052" t="s">
        <v>13</v>
      </c>
      <c r="J1052" s="41">
        <v>1977</v>
      </c>
      <c r="K1052" s="44" t="s">
        <v>10</v>
      </c>
      <c r="L1052" s="15">
        <f t="shared" si="112"/>
        <v>1</v>
      </c>
      <c r="M1052" s="15" t="str">
        <f t="shared" si="113"/>
        <v>tier - 2</v>
      </c>
      <c r="N1052" s="15">
        <f t="shared" si="114"/>
        <v>9</v>
      </c>
      <c r="O1052" s="9" t="str">
        <f t="shared" si="115"/>
        <v>tier - 2</v>
      </c>
      <c r="P1052" s="9" t="str">
        <f t="shared" si="116"/>
        <v>R1013</v>
      </c>
      <c r="Q1052" s="36" t="str">
        <f t="shared" si="117"/>
        <v>26-Jul-1977</v>
      </c>
      <c r="R1052" s="36">
        <v>28332</v>
      </c>
      <c r="S1052" s="52">
        <f t="shared" si="118"/>
        <v>46</v>
      </c>
      <c r="T1052" s="55">
        <v>8527.5300000000007</v>
      </c>
      <c r="U1052" s="15" t="s">
        <v>1081</v>
      </c>
      <c r="V1052" s="72">
        <v>28332</v>
      </c>
      <c r="W1052" s="15">
        <v>2</v>
      </c>
      <c r="X1052" s="55">
        <v>8527.5300000000007</v>
      </c>
      <c r="Y1052" s="15">
        <v>1</v>
      </c>
      <c r="Z1052" s="15">
        <v>9</v>
      </c>
      <c r="AA1052" s="15" t="s">
        <v>13</v>
      </c>
      <c r="AB1052" s="39">
        <v>46</v>
      </c>
    </row>
    <row r="1053" spans="1:28" x14ac:dyDescent="0.35">
      <c r="A1053" t="s">
        <v>1082</v>
      </c>
      <c r="B1053" t="s">
        <v>31</v>
      </c>
      <c r="C1053" t="s">
        <v>10</v>
      </c>
      <c r="D1053" s="43">
        <v>24</v>
      </c>
      <c r="E1053">
        <v>0</v>
      </c>
      <c r="F1053" s="38">
        <v>8534.67</v>
      </c>
      <c r="G1053" t="s">
        <v>11</v>
      </c>
      <c r="H1053" t="s">
        <v>12</v>
      </c>
      <c r="I1053" t="s">
        <v>247</v>
      </c>
      <c r="J1053" s="42">
        <v>1983</v>
      </c>
      <c r="K1053" s="44" t="s">
        <v>10</v>
      </c>
      <c r="L1053" s="15">
        <f t="shared" si="112"/>
        <v>1</v>
      </c>
      <c r="M1053" s="15" t="str">
        <f t="shared" si="113"/>
        <v>tier - 2</v>
      </c>
      <c r="N1053" s="15">
        <f t="shared" si="114"/>
        <v>1</v>
      </c>
      <c r="O1053" s="9" t="str">
        <f t="shared" si="115"/>
        <v>tier - 3</v>
      </c>
      <c r="P1053" s="9" t="str">
        <f t="shared" si="116"/>
        <v>R1024</v>
      </c>
      <c r="Q1053" s="36" t="str">
        <f t="shared" si="117"/>
        <v>24-Jul-1983</v>
      </c>
      <c r="R1053" s="36">
        <v>30521</v>
      </c>
      <c r="S1053" s="52">
        <f t="shared" si="118"/>
        <v>40</v>
      </c>
      <c r="T1053" s="55">
        <v>8534.67</v>
      </c>
      <c r="U1053" s="15" t="s">
        <v>1082</v>
      </c>
      <c r="V1053" s="72">
        <v>30521</v>
      </c>
      <c r="W1053" s="15">
        <v>0</v>
      </c>
      <c r="X1053" s="55">
        <v>8534.67</v>
      </c>
      <c r="Y1053" s="15">
        <v>1</v>
      </c>
      <c r="Z1053" s="15">
        <v>1</v>
      </c>
      <c r="AA1053" s="15" t="s">
        <v>247</v>
      </c>
      <c r="AB1053" s="39">
        <v>40</v>
      </c>
    </row>
    <row r="1054" spans="1:28" x14ac:dyDescent="0.35">
      <c r="A1054" t="s">
        <v>1083</v>
      </c>
      <c r="B1054">
        <v>1981</v>
      </c>
      <c r="C1054" t="s">
        <v>30</v>
      </c>
      <c r="D1054" s="43">
        <v>27</v>
      </c>
      <c r="E1054">
        <v>3</v>
      </c>
      <c r="F1054" s="38">
        <v>8538.2900000000009</v>
      </c>
      <c r="G1054" t="s">
        <v>11</v>
      </c>
      <c r="H1054" t="s">
        <v>12</v>
      </c>
      <c r="I1054" t="s">
        <v>247</v>
      </c>
      <c r="J1054" s="41">
        <v>1981</v>
      </c>
      <c r="K1054" s="44" t="s">
        <v>30</v>
      </c>
      <c r="L1054" s="15">
        <f t="shared" si="112"/>
        <v>1</v>
      </c>
      <c r="M1054" s="15" t="str">
        <f t="shared" si="113"/>
        <v>tier - 2</v>
      </c>
      <c r="N1054" s="15">
        <f t="shared" si="114"/>
        <v>1</v>
      </c>
      <c r="O1054" s="9" t="str">
        <f t="shared" si="115"/>
        <v>tier - 3</v>
      </c>
      <c r="P1054" s="9" t="str">
        <f t="shared" si="116"/>
        <v>R1024</v>
      </c>
      <c r="Q1054" s="36" t="str">
        <f t="shared" si="117"/>
        <v>27-Dec-1981</v>
      </c>
      <c r="R1054" s="36">
        <v>29947</v>
      </c>
      <c r="S1054" s="52">
        <f t="shared" si="118"/>
        <v>41</v>
      </c>
      <c r="T1054" s="55">
        <v>8538.2900000000009</v>
      </c>
      <c r="U1054" s="15" t="s">
        <v>1083</v>
      </c>
      <c r="V1054" s="72">
        <v>29947</v>
      </c>
      <c r="W1054" s="15">
        <v>3</v>
      </c>
      <c r="X1054" s="55">
        <v>8538.2900000000009</v>
      </c>
      <c r="Y1054" s="15">
        <v>1</v>
      </c>
      <c r="Z1054" s="15">
        <v>1</v>
      </c>
      <c r="AA1054" s="15" t="s">
        <v>247</v>
      </c>
      <c r="AB1054" s="39">
        <v>41</v>
      </c>
    </row>
    <row r="1055" spans="1:28" x14ac:dyDescent="0.35">
      <c r="A1055" t="s">
        <v>1084</v>
      </c>
      <c r="B1055">
        <v>1975</v>
      </c>
      <c r="C1055" t="s">
        <v>15</v>
      </c>
      <c r="D1055" s="43">
        <v>6</v>
      </c>
      <c r="E1055">
        <v>1</v>
      </c>
      <c r="F1055" s="38">
        <v>8539.67</v>
      </c>
      <c r="G1055" t="s">
        <v>11</v>
      </c>
      <c r="H1055" t="s">
        <v>12</v>
      </c>
      <c r="I1055" t="s">
        <v>42</v>
      </c>
      <c r="J1055" s="41">
        <v>1975</v>
      </c>
      <c r="K1055" s="44" t="s">
        <v>15</v>
      </c>
      <c r="L1055" s="15">
        <f t="shared" si="112"/>
        <v>1</v>
      </c>
      <c r="M1055" s="15" t="str">
        <f t="shared" si="113"/>
        <v>tier - 2</v>
      </c>
      <c r="N1055" s="15">
        <f t="shared" si="114"/>
        <v>1</v>
      </c>
      <c r="O1055" s="9" t="str">
        <f t="shared" si="115"/>
        <v>tier - 3</v>
      </c>
      <c r="P1055" s="9" t="str">
        <f t="shared" si="116"/>
        <v>R1011</v>
      </c>
      <c r="Q1055" s="36" t="str">
        <f t="shared" si="117"/>
        <v>6-Nov-1975</v>
      </c>
      <c r="R1055" s="36">
        <v>27704</v>
      </c>
      <c r="S1055" s="52">
        <f t="shared" si="118"/>
        <v>48</v>
      </c>
      <c r="T1055" s="55">
        <v>8539.67</v>
      </c>
      <c r="U1055" s="15" t="s">
        <v>1084</v>
      </c>
      <c r="V1055" s="72">
        <v>27704</v>
      </c>
      <c r="W1055" s="15">
        <v>1</v>
      </c>
      <c r="X1055" s="55">
        <v>8539.67</v>
      </c>
      <c r="Y1055" s="15">
        <v>1</v>
      </c>
      <c r="Z1055" s="15">
        <v>1</v>
      </c>
      <c r="AA1055" s="15" t="s">
        <v>42</v>
      </c>
      <c r="AB1055" s="39">
        <v>48</v>
      </c>
    </row>
    <row r="1056" spans="1:28" x14ac:dyDescent="0.35">
      <c r="A1056" t="s">
        <v>1085</v>
      </c>
      <c r="B1056" t="s">
        <v>31</v>
      </c>
      <c r="C1056" t="s">
        <v>30</v>
      </c>
      <c r="D1056" s="43">
        <v>12</v>
      </c>
      <c r="E1056">
        <v>1</v>
      </c>
      <c r="F1056" s="38">
        <v>8547.69</v>
      </c>
      <c r="G1056" t="s">
        <v>11</v>
      </c>
      <c r="H1056" t="s">
        <v>16</v>
      </c>
      <c r="I1056" t="s">
        <v>13</v>
      </c>
      <c r="J1056" s="42">
        <v>1983</v>
      </c>
      <c r="K1056" s="44" t="s">
        <v>30</v>
      </c>
      <c r="L1056" s="15">
        <f t="shared" si="112"/>
        <v>1</v>
      </c>
      <c r="M1056" s="15" t="str">
        <f t="shared" si="113"/>
        <v>tier - 2</v>
      </c>
      <c r="N1056" s="15">
        <f t="shared" si="114"/>
        <v>2</v>
      </c>
      <c r="O1056" s="9" t="str">
        <f t="shared" si="115"/>
        <v>tier - 1</v>
      </c>
      <c r="P1056" s="9" t="str">
        <f t="shared" si="116"/>
        <v>R1013</v>
      </c>
      <c r="Q1056" s="36" t="str">
        <f t="shared" si="117"/>
        <v>12-Dec-1983</v>
      </c>
      <c r="R1056" s="36">
        <v>30662</v>
      </c>
      <c r="S1056" s="52">
        <f t="shared" si="118"/>
        <v>40</v>
      </c>
      <c r="T1056" s="55">
        <v>8547.69</v>
      </c>
      <c r="U1056" s="15" t="s">
        <v>1085</v>
      </c>
      <c r="V1056" s="72">
        <v>30662</v>
      </c>
      <c r="W1056" s="15">
        <v>1</v>
      </c>
      <c r="X1056" s="55">
        <v>8547.69</v>
      </c>
      <c r="Y1056" s="15">
        <v>1</v>
      </c>
      <c r="Z1056" s="15">
        <v>2</v>
      </c>
      <c r="AA1056" s="15" t="s">
        <v>13</v>
      </c>
      <c r="AB1056" s="39">
        <v>40</v>
      </c>
    </row>
    <row r="1057" spans="1:28" x14ac:dyDescent="0.35">
      <c r="A1057" t="s">
        <v>1086</v>
      </c>
      <c r="B1057">
        <v>1975</v>
      </c>
      <c r="C1057" t="s">
        <v>35</v>
      </c>
      <c r="D1057" s="43">
        <v>6</v>
      </c>
      <c r="E1057">
        <v>1</v>
      </c>
      <c r="F1057" s="38">
        <v>8551.35</v>
      </c>
      <c r="G1057" t="s">
        <v>11</v>
      </c>
      <c r="H1057" t="s">
        <v>11</v>
      </c>
      <c r="I1057" t="s">
        <v>42</v>
      </c>
      <c r="J1057" s="41">
        <v>1975</v>
      </c>
      <c r="K1057" s="44" t="s">
        <v>35</v>
      </c>
      <c r="L1057" s="15">
        <f t="shared" si="112"/>
        <v>1</v>
      </c>
      <c r="M1057" s="15" t="str">
        <f t="shared" si="113"/>
        <v>tier - 2</v>
      </c>
      <c r="N1057" s="15">
        <f t="shared" si="114"/>
        <v>9</v>
      </c>
      <c r="O1057" s="9" t="str">
        <f t="shared" si="115"/>
        <v>tier - 2</v>
      </c>
      <c r="P1057" s="9" t="str">
        <f t="shared" si="116"/>
        <v>R1011</v>
      </c>
      <c r="Q1057" s="36" t="str">
        <f t="shared" si="117"/>
        <v>6-Aug-1975</v>
      </c>
      <c r="R1057" s="36">
        <v>27612</v>
      </c>
      <c r="S1057" s="52">
        <f t="shared" si="118"/>
        <v>48</v>
      </c>
      <c r="T1057" s="55">
        <v>8551.35</v>
      </c>
      <c r="U1057" s="15" t="s">
        <v>1086</v>
      </c>
      <c r="V1057" s="72">
        <v>27612</v>
      </c>
      <c r="W1057" s="15">
        <v>1</v>
      </c>
      <c r="X1057" s="55">
        <v>8551.35</v>
      </c>
      <c r="Y1057" s="15">
        <v>1</v>
      </c>
      <c r="Z1057" s="15">
        <v>9</v>
      </c>
      <c r="AA1057" s="15" t="s">
        <v>42</v>
      </c>
      <c r="AB1057" s="39">
        <v>48</v>
      </c>
    </row>
    <row r="1058" spans="1:28" x14ac:dyDescent="0.35">
      <c r="A1058" t="s">
        <v>1087</v>
      </c>
      <c r="B1058">
        <v>1975</v>
      </c>
      <c r="C1058" t="s">
        <v>35</v>
      </c>
      <c r="D1058" s="43">
        <v>21</v>
      </c>
      <c r="E1058">
        <v>1</v>
      </c>
      <c r="F1058" s="38">
        <v>8556.91</v>
      </c>
      <c r="G1058" t="s">
        <v>11</v>
      </c>
      <c r="H1058" t="s">
        <v>16</v>
      </c>
      <c r="I1058" t="s">
        <v>42</v>
      </c>
      <c r="J1058" s="41">
        <v>1975</v>
      </c>
      <c r="K1058" s="44" t="s">
        <v>35</v>
      </c>
      <c r="L1058" s="15">
        <f t="shared" si="112"/>
        <v>1</v>
      </c>
      <c r="M1058" s="15" t="str">
        <f t="shared" si="113"/>
        <v>tier - 2</v>
      </c>
      <c r="N1058" s="15">
        <f t="shared" si="114"/>
        <v>2</v>
      </c>
      <c r="O1058" s="9" t="str">
        <f t="shared" si="115"/>
        <v>tier - 1</v>
      </c>
      <c r="P1058" s="9" t="str">
        <f t="shared" si="116"/>
        <v>R1011</v>
      </c>
      <c r="Q1058" s="36" t="str">
        <f t="shared" si="117"/>
        <v>21-Aug-1975</v>
      </c>
      <c r="R1058" s="36">
        <v>27627</v>
      </c>
      <c r="S1058" s="52">
        <f t="shared" si="118"/>
        <v>48</v>
      </c>
      <c r="T1058" s="55">
        <v>8556.91</v>
      </c>
      <c r="U1058" s="15" t="s">
        <v>1087</v>
      </c>
      <c r="V1058" s="72">
        <v>27627</v>
      </c>
      <c r="W1058" s="15">
        <v>1</v>
      </c>
      <c r="X1058" s="55">
        <v>8556.91</v>
      </c>
      <c r="Y1058" s="15">
        <v>1</v>
      </c>
      <c r="Z1058" s="15">
        <v>2</v>
      </c>
      <c r="AA1058" s="15" t="s">
        <v>42</v>
      </c>
      <c r="AB1058" s="39">
        <v>48</v>
      </c>
    </row>
    <row r="1059" spans="1:28" x14ac:dyDescent="0.35">
      <c r="A1059" t="s">
        <v>1088</v>
      </c>
      <c r="B1059">
        <v>1988</v>
      </c>
      <c r="C1059" t="s">
        <v>20</v>
      </c>
      <c r="D1059" s="43">
        <v>21</v>
      </c>
      <c r="E1059">
        <v>3</v>
      </c>
      <c r="F1059" s="38">
        <v>8567.25</v>
      </c>
      <c r="G1059" t="s">
        <v>11</v>
      </c>
      <c r="H1059" t="s">
        <v>16</v>
      </c>
      <c r="I1059" t="s">
        <v>23</v>
      </c>
      <c r="J1059" s="41">
        <v>1988</v>
      </c>
      <c r="K1059" s="44" t="s">
        <v>20</v>
      </c>
      <c r="L1059" s="15">
        <f t="shared" si="112"/>
        <v>1</v>
      </c>
      <c r="M1059" s="15" t="str">
        <f t="shared" si="113"/>
        <v>tier - 2</v>
      </c>
      <c r="N1059" s="15">
        <f t="shared" si="114"/>
        <v>2</v>
      </c>
      <c r="O1059" s="9" t="str">
        <f t="shared" si="115"/>
        <v>tier - 1</v>
      </c>
      <c r="P1059" s="9" t="str">
        <f t="shared" si="116"/>
        <v>R1012</v>
      </c>
      <c r="Q1059" s="36" t="str">
        <f t="shared" si="117"/>
        <v>21-Sep-1988</v>
      </c>
      <c r="R1059" s="36">
        <v>32407</v>
      </c>
      <c r="S1059" s="52">
        <f t="shared" si="118"/>
        <v>35</v>
      </c>
      <c r="T1059" s="55">
        <v>8567.25</v>
      </c>
      <c r="U1059" s="15" t="s">
        <v>1088</v>
      </c>
      <c r="V1059" s="72">
        <v>32407</v>
      </c>
      <c r="W1059" s="15">
        <v>3</v>
      </c>
      <c r="X1059" s="55">
        <v>8567.25</v>
      </c>
      <c r="Y1059" s="15">
        <v>1</v>
      </c>
      <c r="Z1059" s="15">
        <v>2</v>
      </c>
      <c r="AA1059" s="15" t="s">
        <v>23</v>
      </c>
      <c r="AB1059" s="39">
        <v>35</v>
      </c>
    </row>
    <row r="1060" spans="1:28" x14ac:dyDescent="0.35">
      <c r="A1060" t="s">
        <v>1089</v>
      </c>
      <c r="B1060">
        <v>1975</v>
      </c>
      <c r="C1060" t="s">
        <v>20</v>
      </c>
      <c r="D1060" s="43">
        <v>26</v>
      </c>
      <c r="E1060">
        <v>1</v>
      </c>
      <c r="F1060" s="38">
        <v>8569.86</v>
      </c>
      <c r="G1060" t="s">
        <v>11</v>
      </c>
      <c r="H1060" t="s">
        <v>12</v>
      </c>
      <c r="I1060" t="s">
        <v>13</v>
      </c>
      <c r="J1060" s="41">
        <v>1975</v>
      </c>
      <c r="K1060" s="44" t="s">
        <v>20</v>
      </c>
      <c r="L1060" s="15">
        <f t="shared" si="112"/>
        <v>1</v>
      </c>
      <c r="M1060" s="15" t="str">
        <f t="shared" si="113"/>
        <v>tier - 2</v>
      </c>
      <c r="N1060" s="15">
        <f t="shared" si="114"/>
        <v>1</v>
      </c>
      <c r="O1060" s="9" t="str">
        <f t="shared" si="115"/>
        <v>tier - 3</v>
      </c>
      <c r="P1060" s="9" t="str">
        <f t="shared" si="116"/>
        <v>R1013</v>
      </c>
      <c r="Q1060" s="36" t="str">
        <f t="shared" si="117"/>
        <v>26-Sep-1975</v>
      </c>
      <c r="R1060" s="36">
        <v>27663</v>
      </c>
      <c r="S1060" s="52">
        <f t="shared" si="118"/>
        <v>48</v>
      </c>
      <c r="T1060" s="55">
        <v>8569.86</v>
      </c>
      <c r="U1060" s="15" t="s">
        <v>1089</v>
      </c>
      <c r="V1060" s="72">
        <v>27663</v>
      </c>
      <c r="W1060" s="15">
        <v>1</v>
      </c>
      <c r="X1060" s="55">
        <v>8569.86</v>
      </c>
      <c r="Y1060" s="15">
        <v>1</v>
      </c>
      <c r="Z1060" s="15">
        <v>1</v>
      </c>
      <c r="AA1060" s="15" t="s">
        <v>13</v>
      </c>
      <c r="AB1060" s="39">
        <v>48</v>
      </c>
    </row>
    <row r="1061" spans="1:28" x14ac:dyDescent="0.35">
      <c r="A1061" t="s">
        <v>1090</v>
      </c>
      <c r="B1061">
        <v>1982</v>
      </c>
      <c r="C1061" t="s">
        <v>30</v>
      </c>
      <c r="D1061" s="43">
        <v>6</v>
      </c>
      <c r="E1061">
        <v>3</v>
      </c>
      <c r="F1061" s="38">
        <v>8572.0400000000009</v>
      </c>
      <c r="G1061" t="s">
        <v>11</v>
      </c>
      <c r="H1061" t="s">
        <v>11</v>
      </c>
      <c r="I1061" t="s">
        <v>300</v>
      </c>
      <c r="J1061" s="41">
        <v>1982</v>
      </c>
      <c r="K1061" s="44" t="s">
        <v>30</v>
      </c>
      <c r="L1061" s="15">
        <f t="shared" si="112"/>
        <v>1</v>
      </c>
      <c r="M1061" s="15" t="str">
        <f t="shared" si="113"/>
        <v>tier - 2</v>
      </c>
      <c r="N1061" s="15">
        <f t="shared" si="114"/>
        <v>9</v>
      </c>
      <c r="O1061" s="9" t="str">
        <f t="shared" si="115"/>
        <v>tier - 2</v>
      </c>
      <c r="P1061" s="9" t="str">
        <f t="shared" si="116"/>
        <v>R1021</v>
      </c>
      <c r="Q1061" s="36" t="str">
        <f t="shared" si="117"/>
        <v>6-Dec-1982</v>
      </c>
      <c r="R1061" s="36">
        <v>30291</v>
      </c>
      <c r="S1061" s="52">
        <f t="shared" si="118"/>
        <v>41</v>
      </c>
      <c r="T1061" s="55">
        <v>8572.0400000000009</v>
      </c>
      <c r="U1061" s="15" t="s">
        <v>1090</v>
      </c>
      <c r="V1061" s="72">
        <v>30291</v>
      </c>
      <c r="W1061" s="15">
        <v>3</v>
      </c>
      <c r="X1061" s="55">
        <v>8572.0400000000009</v>
      </c>
      <c r="Y1061" s="15">
        <v>1</v>
      </c>
      <c r="Z1061" s="15">
        <v>9</v>
      </c>
      <c r="AA1061" s="15" t="s">
        <v>300</v>
      </c>
      <c r="AB1061" s="39">
        <v>41</v>
      </c>
    </row>
    <row r="1062" spans="1:28" x14ac:dyDescent="0.35">
      <c r="A1062" t="s">
        <v>1091</v>
      </c>
      <c r="B1062">
        <v>1987</v>
      </c>
      <c r="C1062" t="s">
        <v>15</v>
      </c>
      <c r="D1062" s="43">
        <v>11</v>
      </c>
      <c r="E1062">
        <v>3</v>
      </c>
      <c r="F1062" s="38">
        <v>8573.2999999999993</v>
      </c>
      <c r="G1062" t="s">
        <v>11</v>
      </c>
      <c r="H1062" t="s">
        <v>11</v>
      </c>
      <c r="I1062" t="s">
        <v>300</v>
      </c>
      <c r="J1062" s="41">
        <v>1987</v>
      </c>
      <c r="K1062" s="44" t="s">
        <v>15</v>
      </c>
      <c r="L1062" s="15">
        <f t="shared" si="112"/>
        <v>1</v>
      </c>
      <c r="M1062" s="15" t="str">
        <f t="shared" si="113"/>
        <v>tier - 2</v>
      </c>
      <c r="N1062" s="15">
        <f t="shared" si="114"/>
        <v>9</v>
      </c>
      <c r="O1062" s="9" t="str">
        <f t="shared" si="115"/>
        <v>tier - 2</v>
      </c>
      <c r="P1062" s="9" t="str">
        <f t="shared" si="116"/>
        <v>R1021</v>
      </c>
      <c r="Q1062" s="36" t="str">
        <f t="shared" si="117"/>
        <v>11-Nov-1987</v>
      </c>
      <c r="R1062" s="36">
        <v>32092</v>
      </c>
      <c r="S1062" s="52">
        <f t="shared" si="118"/>
        <v>36</v>
      </c>
      <c r="T1062" s="55">
        <v>8573.2999999999993</v>
      </c>
      <c r="U1062" s="15" t="s">
        <v>1091</v>
      </c>
      <c r="V1062" s="72">
        <v>32092</v>
      </c>
      <c r="W1062" s="15">
        <v>3</v>
      </c>
      <c r="X1062" s="55">
        <v>8573.2999999999993</v>
      </c>
      <c r="Y1062" s="15">
        <v>1</v>
      </c>
      <c r="Z1062" s="15">
        <v>9</v>
      </c>
      <c r="AA1062" s="15" t="s">
        <v>300</v>
      </c>
      <c r="AB1062" s="39">
        <v>36</v>
      </c>
    </row>
    <row r="1063" spans="1:28" x14ac:dyDescent="0.35">
      <c r="A1063" t="s">
        <v>1092</v>
      </c>
      <c r="B1063">
        <v>1983</v>
      </c>
      <c r="C1063" t="s">
        <v>30</v>
      </c>
      <c r="D1063" s="43">
        <v>30</v>
      </c>
      <c r="E1063">
        <v>5</v>
      </c>
      <c r="F1063" s="38">
        <v>8582.2999999999993</v>
      </c>
      <c r="G1063" t="s">
        <v>11</v>
      </c>
      <c r="H1063" t="s">
        <v>16</v>
      </c>
      <c r="I1063" t="s">
        <v>13</v>
      </c>
      <c r="J1063" s="41">
        <v>1983</v>
      </c>
      <c r="K1063" s="44" t="s">
        <v>30</v>
      </c>
      <c r="L1063" s="15">
        <f t="shared" si="112"/>
        <v>1</v>
      </c>
      <c r="M1063" s="15" t="str">
        <f t="shared" si="113"/>
        <v>tier - 2</v>
      </c>
      <c r="N1063" s="15">
        <f t="shared" si="114"/>
        <v>2</v>
      </c>
      <c r="O1063" s="9" t="str">
        <f t="shared" si="115"/>
        <v>tier - 1</v>
      </c>
      <c r="P1063" s="9" t="str">
        <f t="shared" si="116"/>
        <v>R1013</v>
      </c>
      <c r="Q1063" s="36" t="str">
        <f t="shared" si="117"/>
        <v>30-Dec-1983</v>
      </c>
      <c r="R1063" s="36">
        <v>30680</v>
      </c>
      <c r="S1063" s="52">
        <f t="shared" si="118"/>
        <v>39</v>
      </c>
      <c r="T1063" s="55">
        <v>8582.2999999999993</v>
      </c>
      <c r="U1063" s="15" t="s">
        <v>1092</v>
      </c>
      <c r="V1063" s="72">
        <v>30680</v>
      </c>
      <c r="W1063" s="15">
        <v>5</v>
      </c>
      <c r="X1063" s="55">
        <v>8582.2999999999993</v>
      </c>
      <c r="Y1063" s="15">
        <v>1</v>
      </c>
      <c r="Z1063" s="15">
        <v>2</v>
      </c>
      <c r="AA1063" s="15" t="s">
        <v>13</v>
      </c>
      <c r="AB1063" s="39">
        <v>39</v>
      </c>
    </row>
    <row r="1064" spans="1:28" x14ac:dyDescent="0.35">
      <c r="A1064" t="s">
        <v>1093</v>
      </c>
      <c r="B1064">
        <v>1983</v>
      </c>
      <c r="C1064" t="s">
        <v>10</v>
      </c>
      <c r="D1064" s="43">
        <v>25</v>
      </c>
      <c r="E1064">
        <v>5</v>
      </c>
      <c r="F1064" s="38">
        <v>8596.83</v>
      </c>
      <c r="G1064" t="s">
        <v>11</v>
      </c>
      <c r="H1064" t="s">
        <v>12</v>
      </c>
      <c r="I1064" t="s">
        <v>13</v>
      </c>
      <c r="J1064" s="41">
        <v>1983</v>
      </c>
      <c r="K1064" s="44" t="s">
        <v>10</v>
      </c>
      <c r="L1064" s="15">
        <f t="shared" si="112"/>
        <v>1</v>
      </c>
      <c r="M1064" s="15" t="str">
        <f t="shared" si="113"/>
        <v>tier - 2</v>
      </c>
      <c r="N1064" s="15">
        <f t="shared" si="114"/>
        <v>1</v>
      </c>
      <c r="O1064" s="9" t="str">
        <f t="shared" si="115"/>
        <v>tier - 3</v>
      </c>
      <c r="P1064" s="9" t="str">
        <f t="shared" si="116"/>
        <v>R1013</v>
      </c>
      <c r="Q1064" s="36" t="str">
        <f t="shared" si="117"/>
        <v>25-Jul-1983</v>
      </c>
      <c r="R1064" s="36">
        <v>30522</v>
      </c>
      <c r="S1064" s="52">
        <f t="shared" si="118"/>
        <v>40</v>
      </c>
      <c r="T1064" s="55">
        <v>8596.83</v>
      </c>
      <c r="U1064" s="15" t="s">
        <v>1093</v>
      </c>
      <c r="V1064" s="72">
        <v>30522</v>
      </c>
      <c r="W1064" s="15">
        <v>5</v>
      </c>
      <c r="X1064" s="55">
        <v>8596.83</v>
      </c>
      <c r="Y1064" s="15">
        <v>1</v>
      </c>
      <c r="Z1064" s="15">
        <v>1</v>
      </c>
      <c r="AA1064" s="15" t="s">
        <v>13</v>
      </c>
      <c r="AB1064" s="39">
        <v>40</v>
      </c>
    </row>
    <row r="1065" spans="1:28" x14ac:dyDescent="0.35">
      <c r="A1065" t="s">
        <v>1094</v>
      </c>
      <c r="B1065">
        <v>1973</v>
      </c>
      <c r="C1065" t="s">
        <v>10</v>
      </c>
      <c r="D1065" s="43">
        <v>11</v>
      </c>
      <c r="E1065">
        <v>0</v>
      </c>
      <c r="F1065" s="38">
        <v>8601.33</v>
      </c>
      <c r="G1065" t="s">
        <v>11</v>
      </c>
      <c r="H1065" t="s">
        <v>16</v>
      </c>
      <c r="I1065" t="s">
        <v>13</v>
      </c>
      <c r="J1065" s="41">
        <v>1973</v>
      </c>
      <c r="K1065" s="44" t="s">
        <v>10</v>
      </c>
      <c r="L1065" s="15">
        <f t="shared" si="112"/>
        <v>1</v>
      </c>
      <c r="M1065" s="15" t="str">
        <f t="shared" si="113"/>
        <v>tier - 2</v>
      </c>
      <c r="N1065" s="15">
        <f t="shared" si="114"/>
        <v>2</v>
      </c>
      <c r="O1065" s="9" t="str">
        <f t="shared" si="115"/>
        <v>tier - 1</v>
      </c>
      <c r="P1065" s="9" t="str">
        <f t="shared" si="116"/>
        <v>R1013</v>
      </c>
      <c r="Q1065" s="36" t="str">
        <f t="shared" si="117"/>
        <v>11-Jul-1973</v>
      </c>
      <c r="R1065" s="36">
        <v>26856</v>
      </c>
      <c r="S1065" s="52">
        <f t="shared" si="118"/>
        <v>50</v>
      </c>
      <c r="T1065" s="55">
        <v>8601.33</v>
      </c>
      <c r="U1065" s="15" t="s">
        <v>1094</v>
      </c>
      <c r="V1065" s="72">
        <v>26856</v>
      </c>
      <c r="W1065" s="15">
        <v>0</v>
      </c>
      <c r="X1065" s="55">
        <v>8601.33</v>
      </c>
      <c r="Y1065" s="15">
        <v>1</v>
      </c>
      <c r="Z1065" s="15">
        <v>2</v>
      </c>
      <c r="AA1065" s="15" t="s">
        <v>13</v>
      </c>
      <c r="AB1065" s="39">
        <v>50</v>
      </c>
    </row>
    <row r="1066" spans="1:28" x14ac:dyDescent="0.35">
      <c r="A1066" t="s">
        <v>1095</v>
      </c>
      <c r="B1066">
        <v>1977</v>
      </c>
      <c r="C1066" t="s">
        <v>20</v>
      </c>
      <c r="D1066" s="43">
        <v>24</v>
      </c>
      <c r="E1066">
        <v>2</v>
      </c>
      <c r="F1066" s="38">
        <v>8603.82</v>
      </c>
      <c r="G1066" t="s">
        <v>11</v>
      </c>
      <c r="H1066" t="s">
        <v>16</v>
      </c>
      <c r="I1066" t="s">
        <v>166</v>
      </c>
      <c r="J1066" s="41">
        <v>1977</v>
      </c>
      <c r="K1066" s="44" t="s">
        <v>20</v>
      </c>
      <c r="L1066" s="15">
        <f t="shared" si="112"/>
        <v>1</v>
      </c>
      <c r="M1066" s="15" t="str">
        <f t="shared" si="113"/>
        <v>tier - 2</v>
      </c>
      <c r="N1066" s="15">
        <f t="shared" si="114"/>
        <v>2</v>
      </c>
      <c r="O1066" s="9" t="str">
        <f t="shared" si="115"/>
        <v>tier - 1</v>
      </c>
      <c r="P1066" s="9" t="str">
        <f t="shared" si="116"/>
        <v>R1019</v>
      </c>
      <c r="Q1066" s="36" t="str">
        <f t="shared" si="117"/>
        <v>24-Sep-1977</v>
      </c>
      <c r="R1066" s="36">
        <v>28392</v>
      </c>
      <c r="S1066" s="52">
        <f t="shared" si="118"/>
        <v>46</v>
      </c>
      <c r="T1066" s="55">
        <v>8603.82</v>
      </c>
      <c r="U1066" s="15" t="s">
        <v>1095</v>
      </c>
      <c r="V1066" s="72">
        <v>28392</v>
      </c>
      <c r="W1066" s="15">
        <v>2</v>
      </c>
      <c r="X1066" s="55">
        <v>8603.82</v>
      </c>
      <c r="Y1066" s="15">
        <v>1</v>
      </c>
      <c r="Z1066" s="15">
        <v>2</v>
      </c>
      <c r="AA1066" s="15" t="s">
        <v>166</v>
      </c>
      <c r="AB1066" s="39">
        <v>46</v>
      </c>
    </row>
    <row r="1067" spans="1:28" x14ac:dyDescent="0.35">
      <c r="A1067" t="s">
        <v>1096</v>
      </c>
      <c r="B1067">
        <v>1977</v>
      </c>
      <c r="C1067" t="s">
        <v>15</v>
      </c>
      <c r="D1067" s="43">
        <v>12</v>
      </c>
      <c r="E1067">
        <v>2</v>
      </c>
      <c r="F1067" s="38">
        <v>8604.48</v>
      </c>
      <c r="G1067" t="s">
        <v>12</v>
      </c>
      <c r="H1067" t="s">
        <v>11</v>
      </c>
      <c r="I1067" t="s">
        <v>168</v>
      </c>
      <c r="J1067" s="41">
        <v>1977</v>
      </c>
      <c r="K1067" s="44" t="s">
        <v>15</v>
      </c>
      <c r="L1067" s="15">
        <f t="shared" si="112"/>
        <v>4</v>
      </c>
      <c r="M1067" s="15" t="str">
        <f t="shared" si="113"/>
        <v>tier - 3</v>
      </c>
      <c r="N1067" s="15">
        <f t="shared" si="114"/>
        <v>9</v>
      </c>
      <c r="O1067" s="9" t="str">
        <f t="shared" si="115"/>
        <v>tier - 2</v>
      </c>
      <c r="P1067" s="9" t="str">
        <f t="shared" si="116"/>
        <v>R1016</v>
      </c>
      <c r="Q1067" s="36" t="str">
        <f t="shared" si="117"/>
        <v>12-Nov-1977</v>
      </c>
      <c r="R1067" s="36">
        <v>28441</v>
      </c>
      <c r="S1067" s="52">
        <f t="shared" si="118"/>
        <v>46</v>
      </c>
      <c r="T1067" s="55">
        <v>8604.48</v>
      </c>
      <c r="U1067" s="15" t="s">
        <v>1096</v>
      </c>
      <c r="V1067" s="72">
        <v>28441</v>
      </c>
      <c r="W1067" s="15">
        <v>2</v>
      </c>
      <c r="X1067" s="55">
        <v>8604.48</v>
      </c>
      <c r="Y1067" s="15">
        <v>4</v>
      </c>
      <c r="Z1067" s="15">
        <v>9</v>
      </c>
      <c r="AA1067" s="15" t="s">
        <v>168</v>
      </c>
      <c r="AB1067" s="39">
        <v>46</v>
      </c>
    </row>
    <row r="1068" spans="1:28" x14ac:dyDescent="0.35">
      <c r="A1068" t="s">
        <v>1097</v>
      </c>
      <c r="B1068">
        <v>1977</v>
      </c>
      <c r="C1068" t="s">
        <v>37</v>
      </c>
      <c r="D1068" s="43">
        <v>15</v>
      </c>
      <c r="E1068">
        <v>3</v>
      </c>
      <c r="F1068" s="38">
        <v>8605.36</v>
      </c>
      <c r="G1068" t="s">
        <v>11</v>
      </c>
      <c r="H1068" t="s">
        <v>11</v>
      </c>
      <c r="I1068" t="s">
        <v>13</v>
      </c>
      <c r="J1068" s="41">
        <v>1977</v>
      </c>
      <c r="K1068" s="44" t="s">
        <v>37</v>
      </c>
      <c r="L1068" s="15">
        <f t="shared" si="112"/>
        <v>1</v>
      </c>
      <c r="M1068" s="15" t="str">
        <f t="shared" si="113"/>
        <v>tier - 2</v>
      </c>
      <c r="N1068" s="15">
        <f t="shared" si="114"/>
        <v>9</v>
      </c>
      <c r="O1068" s="9" t="str">
        <f t="shared" si="115"/>
        <v>tier - 2</v>
      </c>
      <c r="P1068" s="9" t="str">
        <f t="shared" si="116"/>
        <v>R1013</v>
      </c>
      <c r="Q1068" s="36" t="str">
        <f t="shared" si="117"/>
        <v>15-Oct-1977</v>
      </c>
      <c r="R1068" s="36">
        <v>28413</v>
      </c>
      <c r="S1068" s="52">
        <f t="shared" si="118"/>
        <v>46</v>
      </c>
      <c r="T1068" s="55">
        <v>8605.36</v>
      </c>
      <c r="U1068" s="15" t="s">
        <v>1097</v>
      </c>
      <c r="V1068" s="72">
        <v>28413</v>
      </c>
      <c r="W1068" s="15">
        <v>3</v>
      </c>
      <c r="X1068" s="55">
        <v>8605.36</v>
      </c>
      <c r="Y1068" s="15">
        <v>1</v>
      </c>
      <c r="Z1068" s="15">
        <v>9</v>
      </c>
      <c r="AA1068" s="15" t="s">
        <v>13</v>
      </c>
      <c r="AB1068" s="39">
        <v>46</v>
      </c>
    </row>
    <row r="1069" spans="1:28" x14ac:dyDescent="0.35">
      <c r="A1069" t="s">
        <v>1098</v>
      </c>
      <c r="B1069">
        <v>1979</v>
      </c>
      <c r="C1069" t="s">
        <v>10</v>
      </c>
      <c r="D1069" s="43">
        <v>17</v>
      </c>
      <c r="E1069">
        <v>3</v>
      </c>
      <c r="F1069" s="38">
        <v>8606.2199999999993</v>
      </c>
      <c r="G1069" t="s">
        <v>16</v>
      </c>
      <c r="H1069" t="s">
        <v>11</v>
      </c>
      <c r="I1069" t="s">
        <v>276</v>
      </c>
      <c r="J1069" s="41">
        <v>1979</v>
      </c>
      <c r="K1069" s="44" t="s">
        <v>10</v>
      </c>
      <c r="L1069" s="15">
        <f t="shared" si="112"/>
        <v>240</v>
      </c>
      <c r="M1069" s="15" t="str">
        <f t="shared" si="113"/>
        <v>tier - 1</v>
      </c>
      <c r="N1069" s="15">
        <f t="shared" si="114"/>
        <v>9</v>
      </c>
      <c r="O1069" s="9" t="str">
        <f t="shared" si="115"/>
        <v>tier - 2</v>
      </c>
      <c r="P1069" s="9" t="str">
        <f t="shared" si="116"/>
        <v>R1014</v>
      </c>
      <c r="Q1069" s="36" t="str">
        <f t="shared" si="117"/>
        <v>17-Jul-1979</v>
      </c>
      <c r="R1069" s="36">
        <v>29053</v>
      </c>
      <c r="S1069" s="52">
        <f t="shared" si="118"/>
        <v>44</v>
      </c>
      <c r="T1069" s="55">
        <v>8606.2199999999993</v>
      </c>
      <c r="U1069" s="15" t="s">
        <v>1098</v>
      </c>
      <c r="V1069" s="72">
        <v>29053</v>
      </c>
      <c r="W1069" s="15">
        <v>3</v>
      </c>
      <c r="X1069" s="55">
        <v>8606.2199999999993</v>
      </c>
      <c r="Y1069" s="15">
        <v>240</v>
      </c>
      <c r="Z1069" s="15">
        <v>9</v>
      </c>
      <c r="AA1069" s="15" t="s">
        <v>276</v>
      </c>
      <c r="AB1069" s="39">
        <v>44</v>
      </c>
    </row>
    <row r="1070" spans="1:28" x14ac:dyDescent="0.35">
      <c r="A1070" t="s">
        <v>1099</v>
      </c>
      <c r="B1070">
        <v>1977</v>
      </c>
      <c r="C1070" t="s">
        <v>20</v>
      </c>
      <c r="D1070" s="43">
        <v>2</v>
      </c>
      <c r="E1070">
        <v>3</v>
      </c>
      <c r="F1070" s="38">
        <v>8615.2999999999993</v>
      </c>
      <c r="G1070" t="s">
        <v>11</v>
      </c>
      <c r="H1070" t="s">
        <v>12</v>
      </c>
      <c r="I1070" t="s">
        <v>42</v>
      </c>
      <c r="J1070" s="41">
        <v>1977</v>
      </c>
      <c r="K1070" s="44" t="s">
        <v>20</v>
      </c>
      <c r="L1070" s="15">
        <f t="shared" si="112"/>
        <v>1</v>
      </c>
      <c r="M1070" s="15" t="str">
        <f t="shared" si="113"/>
        <v>tier - 2</v>
      </c>
      <c r="N1070" s="15">
        <f t="shared" si="114"/>
        <v>1</v>
      </c>
      <c r="O1070" s="9" t="str">
        <f t="shared" si="115"/>
        <v>tier - 3</v>
      </c>
      <c r="P1070" s="9" t="str">
        <f t="shared" si="116"/>
        <v>R1011</v>
      </c>
      <c r="Q1070" s="36" t="str">
        <f t="shared" si="117"/>
        <v>2-Sep-1977</v>
      </c>
      <c r="R1070" s="36">
        <v>28370</v>
      </c>
      <c r="S1070" s="52">
        <f t="shared" si="118"/>
        <v>46</v>
      </c>
      <c r="T1070" s="55">
        <v>8615.2999999999993</v>
      </c>
      <c r="U1070" s="15" t="s">
        <v>1099</v>
      </c>
      <c r="V1070" s="72">
        <v>28370</v>
      </c>
      <c r="W1070" s="15">
        <v>3</v>
      </c>
      <c r="X1070" s="55">
        <v>8615.2999999999993</v>
      </c>
      <c r="Y1070" s="15">
        <v>1</v>
      </c>
      <c r="Z1070" s="15">
        <v>1</v>
      </c>
      <c r="AA1070" s="15" t="s">
        <v>42</v>
      </c>
      <c r="AB1070" s="39">
        <v>46</v>
      </c>
    </row>
    <row r="1071" spans="1:28" x14ac:dyDescent="0.35">
      <c r="A1071" t="s">
        <v>1100</v>
      </c>
      <c r="B1071">
        <v>1975</v>
      </c>
      <c r="C1071" t="s">
        <v>35</v>
      </c>
      <c r="D1071" s="43">
        <v>3</v>
      </c>
      <c r="E1071">
        <v>1</v>
      </c>
      <c r="F1071" s="38">
        <v>8627.5400000000009</v>
      </c>
      <c r="G1071" t="s">
        <v>11</v>
      </c>
      <c r="H1071" t="s">
        <v>11</v>
      </c>
      <c r="I1071" t="s">
        <v>356</v>
      </c>
      <c r="J1071" s="41">
        <v>1975</v>
      </c>
      <c r="K1071" s="44" t="s">
        <v>35</v>
      </c>
      <c r="L1071" s="15">
        <f t="shared" si="112"/>
        <v>1</v>
      </c>
      <c r="M1071" s="15" t="str">
        <f t="shared" si="113"/>
        <v>tier - 2</v>
      </c>
      <c r="N1071" s="15">
        <f t="shared" si="114"/>
        <v>9</v>
      </c>
      <c r="O1071" s="9" t="str">
        <f t="shared" si="115"/>
        <v>tier - 2</v>
      </c>
      <c r="P1071" s="9" t="str">
        <f t="shared" si="116"/>
        <v>R1017</v>
      </c>
      <c r="Q1071" s="36" t="str">
        <f t="shared" si="117"/>
        <v>3-Aug-1975</v>
      </c>
      <c r="R1071" s="36">
        <v>27609</v>
      </c>
      <c r="S1071" s="52">
        <f t="shared" si="118"/>
        <v>48</v>
      </c>
      <c r="T1071" s="55">
        <v>8627.5400000000009</v>
      </c>
      <c r="U1071" s="15" t="s">
        <v>1100</v>
      </c>
      <c r="V1071" s="72">
        <v>27609</v>
      </c>
      <c r="W1071" s="15">
        <v>1</v>
      </c>
      <c r="X1071" s="55">
        <v>8627.5400000000009</v>
      </c>
      <c r="Y1071" s="15">
        <v>1</v>
      </c>
      <c r="Z1071" s="15">
        <v>9</v>
      </c>
      <c r="AA1071" s="15" t="s">
        <v>356</v>
      </c>
      <c r="AB1071" s="39">
        <v>48</v>
      </c>
    </row>
    <row r="1072" spans="1:28" x14ac:dyDescent="0.35">
      <c r="A1072" t="s">
        <v>1101</v>
      </c>
      <c r="B1072">
        <v>1965</v>
      </c>
      <c r="C1072" t="s">
        <v>37</v>
      </c>
      <c r="D1072" s="43">
        <v>21</v>
      </c>
      <c r="E1072">
        <v>0</v>
      </c>
      <c r="F1072" s="38">
        <v>8665.09</v>
      </c>
      <c r="G1072" t="s">
        <v>12</v>
      </c>
      <c r="H1072" t="s">
        <v>11</v>
      </c>
      <c r="I1072" t="s">
        <v>23</v>
      </c>
      <c r="J1072" s="41">
        <v>1965</v>
      </c>
      <c r="K1072" s="44" t="s">
        <v>37</v>
      </c>
      <c r="L1072" s="15">
        <f t="shared" si="112"/>
        <v>4</v>
      </c>
      <c r="M1072" s="15" t="str">
        <f t="shared" si="113"/>
        <v>tier - 3</v>
      </c>
      <c r="N1072" s="15">
        <f t="shared" si="114"/>
        <v>9</v>
      </c>
      <c r="O1072" s="9" t="str">
        <f t="shared" si="115"/>
        <v>tier - 2</v>
      </c>
      <c r="P1072" s="9" t="str">
        <f t="shared" si="116"/>
        <v>R1012</v>
      </c>
      <c r="Q1072" s="36" t="str">
        <f t="shared" si="117"/>
        <v>21-Oct-1965</v>
      </c>
      <c r="R1072" s="36">
        <v>24036</v>
      </c>
      <c r="S1072" s="52">
        <f t="shared" si="118"/>
        <v>58</v>
      </c>
      <c r="T1072" s="55">
        <v>8665.09</v>
      </c>
      <c r="U1072" s="15" t="s">
        <v>1101</v>
      </c>
      <c r="V1072" s="72">
        <v>24036</v>
      </c>
      <c r="W1072" s="15">
        <v>0</v>
      </c>
      <c r="X1072" s="55">
        <v>8665.09</v>
      </c>
      <c r="Y1072" s="15">
        <v>4</v>
      </c>
      <c r="Z1072" s="15">
        <v>9</v>
      </c>
      <c r="AA1072" s="15" t="s">
        <v>23</v>
      </c>
      <c r="AB1072" s="39">
        <v>58</v>
      </c>
    </row>
    <row r="1073" spans="1:28" x14ac:dyDescent="0.35">
      <c r="A1073" t="s">
        <v>1102</v>
      </c>
      <c r="B1073">
        <v>1969</v>
      </c>
      <c r="C1073" t="s">
        <v>35</v>
      </c>
      <c r="D1073" s="43">
        <v>10</v>
      </c>
      <c r="E1073">
        <v>0</v>
      </c>
      <c r="F1073" s="38">
        <v>8665.14</v>
      </c>
      <c r="G1073" t="s">
        <v>11</v>
      </c>
      <c r="H1073" t="s">
        <v>12</v>
      </c>
      <c r="I1073" t="s">
        <v>13</v>
      </c>
      <c r="J1073" s="41">
        <v>1969</v>
      </c>
      <c r="K1073" s="44" t="s">
        <v>35</v>
      </c>
      <c r="L1073" s="15">
        <f t="shared" si="112"/>
        <v>1</v>
      </c>
      <c r="M1073" s="15" t="str">
        <f t="shared" si="113"/>
        <v>tier - 2</v>
      </c>
      <c r="N1073" s="15">
        <f t="shared" si="114"/>
        <v>1</v>
      </c>
      <c r="O1073" s="9" t="str">
        <f t="shared" si="115"/>
        <v>tier - 3</v>
      </c>
      <c r="P1073" s="9" t="str">
        <f t="shared" si="116"/>
        <v>R1013</v>
      </c>
      <c r="Q1073" s="36" t="str">
        <f t="shared" si="117"/>
        <v>10-Aug-1969</v>
      </c>
      <c r="R1073" s="36">
        <v>25425</v>
      </c>
      <c r="S1073" s="52">
        <f t="shared" si="118"/>
        <v>54</v>
      </c>
      <c r="T1073" s="55">
        <v>8665.14</v>
      </c>
      <c r="U1073" s="15" t="s">
        <v>1102</v>
      </c>
      <c r="V1073" s="72">
        <v>25425</v>
      </c>
      <c r="W1073" s="15">
        <v>0</v>
      </c>
      <c r="X1073" s="55">
        <v>8665.14</v>
      </c>
      <c r="Y1073" s="15">
        <v>1</v>
      </c>
      <c r="Z1073" s="15">
        <v>1</v>
      </c>
      <c r="AA1073" s="15" t="s">
        <v>13</v>
      </c>
      <c r="AB1073" s="39">
        <v>54</v>
      </c>
    </row>
    <row r="1074" spans="1:28" x14ac:dyDescent="0.35">
      <c r="A1074" t="s">
        <v>1103</v>
      </c>
      <c r="B1074">
        <v>1974</v>
      </c>
      <c r="C1074" t="s">
        <v>35</v>
      </c>
      <c r="D1074" s="43">
        <v>16</v>
      </c>
      <c r="E1074">
        <v>0</v>
      </c>
      <c r="F1074" s="38">
        <v>8671.19</v>
      </c>
      <c r="G1074" t="s">
        <v>11</v>
      </c>
      <c r="H1074" t="s">
        <v>16</v>
      </c>
      <c r="I1074" t="s">
        <v>23</v>
      </c>
      <c r="J1074" s="41">
        <v>1974</v>
      </c>
      <c r="K1074" s="44" t="s">
        <v>35</v>
      </c>
      <c r="L1074" s="15">
        <f t="shared" si="112"/>
        <v>1</v>
      </c>
      <c r="M1074" s="15" t="str">
        <f t="shared" si="113"/>
        <v>tier - 2</v>
      </c>
      <c r="N1074" s="15">
        <f t="shared" si="114"/>
        <v>2</v>
      </c>
      <c r="O1074" s="9" t="str">
        <f t="shared" si="115"/>
        <v>tier - 1</v>
      </c>
      <c r="P1074" s="9" t="str">
        <f t="shared" si="116"/>
        <v>R1012</v>
      </c>
      <c r="Q1074" s="36" t="str">
        <f t="shared" si="117"/>
        <v>16-Aug-1974</v>
      </c>
      <c r="R1074" s="36">
        <v>27257</v>
      </c>
      <c r="S1074" s="52">
        <f t="shared" si="118"/>
        <v>49</v>
      </c>
      <c r="T1074" s="55">
        <v>8671.19</v>
      </c>
      <c r="U1074" s="15" t="s">
        <v>1103</v>
      </c>
      <c r="V1074" s="72">
        <v>27257</v>
      </c>
      <c r="W1074" s="15">
        <v>0</v>
      </c>
      <c r="X1074" s="55">
        <v>8671.19</v>
      </c>
      <c r="Y1074" s="15">
        <v>1</v>
      </c>
      <c r="Z1074" s="15">
        <v>2</v>
      </c>
      <c r="AA1074" s="15" t="s">
        <v>23</v>
      </c>
      <c r="AB1074" s="39">
        <v>49</v>
      </c>
    </row>
    <row r="1075" spans="1:28" x14ac:dyDescent="0.35">
      <c r="A1075" t="s">
        <v>1104</v>
      </c>
      <c r="B1075">
        <v>1973</v>
      </c>
      <c r="C1075" t="s">
        <v>37</v>
      </c>
      <c r="D1075" s="43">
        <v>11</v>
      </c>
      <c r="E1075">
        <v>0</v>
      </c>
      <c r="F1075" s="38">
        <v>8688.86</v>
      </c>
      <c r="G1075" t="s">
        <v>11</v>
      </c>
      <c r="H1075" t="s">
        <v>16</v>
      </c>
      <c r="I1075" t="s">
        <v>356</v>
      </c>
      <c r="J1075" s="41">
        <v>1973</v>
      </c>
      <c r="K1075" s="44" t="s">
        <v>37</v>
      </c>
      <c r="L1075" s="15">
        <f t="shared" si="112"/>
        <v>1</v>
      </c>
      <c r="M1075" s="15" t="str">
        <f t="shared" si="113"/>
        <v>tier - 2</v>
      </c>
      <c r="N1075" s="15">
        <f t="shared" si="114"/>
        <v>2</v>
      </c>
      <c r="O1075" s="9" t="str">
        <f t="shared" si="115"/>
        <v>tier - 1</v>
      </c>
      <c r="P1075" s="9" t="str">
        <f t="shared" si="116"/>
        <v>R1017</v>
      </c>
      <c r="Q1075" s="36" t="str">
        <f t="shared" si="117"/>
        <v>11-Oct-1973</v>
      </c>
      <c r="R1075" s="36">
        <v>26948</v>
      </c>
      <c r="S1075" s="52">
        <f t="shared" si="118"/>
        <v>50</v>
      </c>
      <c r="T1075" s="55">
        <v>8688.86</v>
      </c>
      <c r="U1075" s="15" t="s">
        <v>1104</v>
      </c>
      <c r="V1075" s="72">
        <v>26948</v>
      </c>
      <c r="W1075" s="15">
        <v>0</v>
      </c>
      <c r="X1075" s="55">
        <v>8688.86</v>
      </c>
      <c r="Y1075" s="15">
        <v>1</v>
      </c>
      <c r="Z1075" s="15">
        <v>2</v>
      </c>
      <c r="AA1075" s="15" t="s">
        <v>356</v>
      </c>
      <c r="AB1075" s="39">
        <v>50</v>
      </c>
    </row>
    <row r="1076" spans="1:28" x14ac:dyDescent="0.35">
      <c r="A1076" t="s">
        <v>1105</v>
      </c>
      <c r="B1076">
        <v>1980</v>
      </c>
      <c r="C1076" t="s">
        <v>37</v>
      </c>
      <c r="D1076" s="43">
        <v>28</v>
      </c>
      <c r="E1076">
        <v>2</v>
      </c>
      <c r="F1076" s="38">
        <v>8701.84</v>
      </c>
      <c r="G1076" t="s">
        <v>11</v>
      </c>
      <c r="H1076" t="s">
        <v>12</v>
      </c>
      <c r="I1076" t="s">
        <v>300</v>
      </c>
      <c r="J1076" s="41">
        <v>1980</v>
      </c>
      <c r="K1076" s="44" t="s">
        <v>37</v>
      </c>
      <c r="L1076" s="15">
        <f t="shared" si="112"/>
        <v>1</v>
      </c>
      <c r="M1076" s="15" t="str">
        <f t="shared" si="113"/>
        <v>tier - 2</v>
      </c>
      <c r="N1076" s="15">
        <f t="shared" si="114"/>
        <v>1</v>
      </c>
      <c r="O1076" s="9" t="str">
        <f t="shared" si="115"/>
        <v>tier - 3</v>
      </c>
      <c r="P1076" s="9" t="str">
        <f t="shared" si="116"/>
        <v>R1021</v>
      </c>
      <c r="Q1076" s="36" t="str">
        <f t="shared" si="117"/>
        <v>28-Oct-1980</v>
      </c>
      <c r="R1076" s="36">
        <v>29522</v>
      </c>
      <c r="S1076" s="52">
        <f t="shared" si="118"/>
        <v>43</v>
      </c>
      <c r="T1076" s="55">
        <v>8701.84</v>
      </c>
      <c r="U1076" s="15" t="s">
        <v>1105</v>
      </c>
      <c r="V1076" s="72">
        <v>29522</v>
      </c>
      <c r="W1076" s="15">
        <v>2</v>
      </c>
      <c r="X1076" s="55">
        <v>8701.84</v>
      </c>
      <c r="Y1076" s="15">
        <v>1</v>
      </c>
      <c r="Z1076" s="15">
        <v>1</v>
      </c>
      <c r="AA1076" s="15" t="s">
        <v>300</v>
      </c>
      <c r="AB1076" s="39">
        <v>43</v>
      </c>
    </row>
    <row r="1077" spans="1:28" x14ac:dyDescent="0.35">
      <c r="A1077" t="s">
        <v>1106</v>
      </c>
      <c r="B1077">
        <v>1973</v>
      </c>
      <c r="C1077" t="s">
        <v>18</v>
      </c>
      <c r="D1077" s="43">
        <v>25</v>
      </c>
      <c r="E1077">
        <v>1</v>
      </c>
      <c r="F1077" s="38">
        <v>8703.4599999999991</v>
      </c>
      <c r="G1077" t="s">
        <v>12</v>
      </c>
      <c r="H1077" t="s">
        <v>12</v>
      </c>
      <c r="I1077" t="s">
        <v>42</v>
      </c>
      <c r="J1077" s="41">
        <v>1973</v>
      </c>
      <c r="K1077" s="44" t="s">
        <v>18</v>
      </c>
      <c r="L1077" s="15">
        <f t="shared" si="112"/>
        <v>4</v>
      </c>
      <c r="M1077" s="15" t="str">
        <f t="shared" si="113"/>
        <v>tier - 3</v>
      </c>
      <c r="N1077" s="15">
        <f t="shared" si="114"/>
        <v>1</v>
      </c>
      <c r="O1077" s="9" t="str">
        <f t="shared" si="115"/>
        <v>tier - 3</v>
      </c>
      <c r="P1077" s="9" t="str">
        <f t="shared" si="116"/>
        <v>R1011</v>
      </c>
      <c r="Q1077" s="36" t="str">
        <f t="shared" si="117"/>
        <v>25-Jun-1973</v>
      </c>
      <c r="R1077" s="36">
        <v>26840</v>
      </c>
      <c r="S1077" s="52">
        <f t="shared" si="118"/>
        <v>50</v>
      </c>
      <c r="T1077" s="55">
        <v>8703.4599999999991</v>
      </c>
      <c r="U1077" s="15" t="s">
        <v>1106</v>
      </c>
      <c r="V1077" s="72">
        <v>26840</v>
      </c>
      <c r="W1077" s="15">
        <v>1</v>
      </c>
      <c r="X1077" s="55">
        <v>8703.4599999999991</v>
      </c>
      <c r="Y1077" s="15">
        <v>4</v>
      </c>
      <c r="Z1077" s="15">
        <v>1</v>
      </c>
      <c r="AA1077" s="15" t="s">
        <v>42</v>
      </c>
      <c r="AB1077" s="39">
        <v>50</v>
      </c>
    </row>
    <row r="1078" spans="1:28" x14ac:dyDescent="0.35">
      <c r="A1078" t="s">
        <v>1107</v>
      </c>
      <c r="B1078">
        <v>1976</v>
      </c>
      <c r="C1078" t="s">
        <v>18</v>
      </c>
      <c r="D1078" s="43">
        <v>17</v>
      </c>
      <c r="E1078">
        <v>2</v>
      </c>
      <c r="F1078" s="38">
        <v>8733.23</v>
      </c>
      <c r="G1078" t="s">
        <v>11</v>
      </c>
      <c r="H1078" t="s">
        <v>12</v>
      </c>
      <c r="I1078" t="s">
        <v>23</v>
      </c>
      <c r="J1078" s="41">
        <v>1976</v>
      </c>
      <c r="K1078" s="44" t="s">
        <v>18</v>
      </c>
      <c r="L1078" s="15">
        <f t="shared" si="112"/>
        <v>1</v>
      </c>
      <c r="M1078" s="15" t="str">
        <f t="shared" si="113"/>
        <v>tier - 2</v>
      </c>
      <c r="N1078" s="15">
        <f t="shared" si="114"/>
        <v>1</v>
      </c>
      <c r="O1078" s="9" t="str">
        <f t="shared" si="115"/>
        <v>tier - 3</v>
      </c>
      <c r="P1078" s="9" t="str">
        <f t="shared" si="116"/>
        <v>R1012</v>
      </c>
      <c r="Q1078" s="36" t="str">
        <f t="shared" si="117"/>
        <v>17-Jun-1976</v>
      </c>
      <c r="R1078" s="36">
        <v>27928</v>
      </c>
      <c r="S1078" s="52">
        <f t="shared" si="118"/>
        <v>47</v>
      </c>
      <c r="T1078" s="55">
        <v>8733.23</v>
      </c>
      <c r="U1078" s="15" t="s">
        <v>1107</v>
      </c>
      <c r="V1078" s="72">
        <v>27928</v>
      </c>
      <c r="W1078" s="15">
        <v>2</v>
      </c>
      <c r="X1078" s="55">
        <v>8733.23</v>
      </c>
      <c r="Y1078" s="15">
        <v>1</v>
      </c>
      <c r="Z1078" s="15">
        <v>1</v>
      </c>
      <c r="AA1078" s="15" t="s">
        <v>23</v>
      </c>
      <c r="AB1078" s="39">
        <v>47</v>
      </c>
    </row>
    <row r="1079" spans="1:28" x14ac:dyDescent="0.35">
      <c r="A1079" t="s">
        <v>1108</v>
      </c>
      <c r="B1079">
        <v>1999</v>
      </c>
      <c r="C1079" t="s">
        <v>35</v>
      </c>
      <c r="D1079" s="43">
        <v>23</v>
      </c>
      <c r="E1079">
        <v>0</v>
      </c>
      <c r="F1079" s="38">
        <v>8747.68</v>
      </c>
      <c r="G1079" t="s">
        <v>11</v>
      </c>
      <c r="H1079" t="s">
        <v>12</v>
      </c>
      <c r="I1079" t="s">
        <v>42</v>
      </c>
      <c r="J1079" s="41">
        <v>1999</v>
      </c>
      <c r="K1079" s="44" t="s">
        <v>35</v>
      </c>
      <c r="L1079" s="15">
        <f t="shared" si="112"/>
        <v>1</v>
      </c>
      <c r="M1079" s="15" t="str">
        <f t="shared" si="113"/>
        <v>tier - 2</v>
      </c>
      <c r="N1079" s="15">
        <f t="shared" si="114"/>
        <v>1</v>
      </c>
      <c r="O1079" s="9" t="str">
        <f t="shared" si="115"/>
        <v>tier - 3</v>
      </c>
      <c r="P1079" s="9" t="str">
        <f t="shared" si="116"/>
        <v>R1011</v>
      </c>
      <c r="Q1079" s="36" t="str">
        <f t="shared" si="117"/>
        <v>23-Aug-1999</v>
      </c>
      <c r="R1079" s="36">
        <v>36395</v>
      </c>
      <c r="S1079" s="52">
        <f t="shared" si="118"/>
        <v>24</v>
      </c>
      <c r="T1079" s="55">
        <v>8747.68</v>
      </c>
      <c r="U1079" s="15" t="s">
        <v>1108</v>
      </c>
      <c r="V1079" s="72">
        <v>36395</v>
      </c>
      <c r="W1079" s="15">
        <v>0</v>
      </c>
      <c r="X1079" s="55">
        <v>8747.68</v>
      </c>
      <c r="Y1079" s="15">
        <v>1</v>
      </c>
      <c r="Z1079" s="15">
        <v>1</v>
      </c>
      <c r="AA1079" s="15" t="s">
        <v>42</v>
      </c>
      <c r="AB1079" s="39">
        <v>24</v>
      </c>
    </row>
    <row r="1080" spans="1:28" x14ac:dyDescent="0.35">
      <c r="A1080" t="s">
        <v>1109</v>
      </c>
      <c r="B1080">
        <v>1969</v>
      </c>
      <c r="C1080" t="s">
        <v>20</v>
      </c>
      <c r="D1080" s="43">
        <v>9</v>
      </c>
      <c r="E1080">
        <v>0</v>
      </c>
      <c r="F1080" s="38">
        <v>8760.1200000000008</v>
      </c>
      <c r="G1080" t="s">
        <v>11</v>
      </c>
      <c r="H1080" t="s">
        <v>16</v>
      </c>
      <c r="I1080" t="s">
        <v>13</v>
      </c>
      <c r="J1080" s="41">
        <v>1969</v>
      </c>
      <c r="K1080" s="44" t="s">
        <v>20</v>
      </c>
      <c r="L1080" s="15">
        <f t="shared" si="112"/>
        <v>1</v>
      </c>
      <c r="M1080" s="15" t="str">
        <f t="shared" si="113"/>
        <v>tier - 2</v>
      </c>
      <c r="N1080" s="15">
        <f t="shared" si="114"/>
        <v>2</v>
      </c>
      <c r="O1080" s="9" t="str">
        <f t="shared" si="115"/>
        <v>tier - 1</v>
      </c>
      <c r="P1080" s="9" t="str">
        <f t="shared" si="116"/>
        <v>R1013</v>
      </c>
      <c r="Q1080" s="36" t="str">
        <f t="shared" si="117"/>
        <v>9-Sep-1969</v>
      </c>
      <c r="R1080" s="36">
        <v>25455</v>
      </c>
      <c r="S1080" s="52">
        <f t="shared" si="118"/>
        <v>54</v>
      </c>
      <c r="T1080" s="55">
        <v>8760.1200000000008</v>
      </c>
      <c r="U1080" s="15" t="s">
        <v>1109</v>
      </c>
      <c r="V1080" s="72">
        <v>25455</v>
      </c>
      <c r="W1080" s="15">
        <v>0</v>
      </c>
      <c r="X1080" s="55">
        <v>8760.1200000000008</v>
      </c>
      <c r="Y1080" s="15">
        <v>1</v>
      </c>
      <c r="Z1080" s="15">
        <v>2</v>
      </c>
      <c r="AA1080" s="15" t="s">
        <v>13</v>
      </c>
      <c r="AB1080" s="39">
        <v>54</v>
      </c>
    </row>
    <row r="1081" spans="1:28" x14ac:dyDescent="0.35">
      <c r="A1081" t="s">
        <v>1110</v>
      </c>
      <c r="B1081">
        <v>1974</v>
      </c>
      <c r="C1081" t="s">
        <v>20</v>
      </c>
      <c r="D1081" s="43">
        <v>6</v>
      </c>
      <c r="E1081">
        <v>1</v>
      </c>
      <c r="F1081" s="38">
        <v>8765.25</v>
      </c>
      <c r="G1081" t="s">
        <v>11</v>
      </c>
      <c r="H1081" t="s">
        <v>12</v>
      </c>
      <c r="I1081" t="s">
        <v>23</v>
      </c>
      <c r="J1081" s="41">
        <v>1974</v>
      </c>
      <c r="K1081" s="44" t="s">
        <v>20</v>
      </c>
      <c r="L1081" s="15">
        <f t="shared" si="112"/>
        <v>1</v>
      </c>
      <c r="M1081" s="15" t="str">
        <f t="shared" si="113"/>
        <v>tier - 2</v>
      </c>
      <c r="N1081" s="15">
        <f t="shared" si="114"/>
        <v>1</v>
      </c>
      <c r="O1081" s="9" t="str">
        <f t="shared" si="115"/>
        <v>tier - 3</v>
      </c>
      <c r="P1081" s="9" t="str">
        <f t="shared" si="116"/>
        <v>R1012</v>
      </c>
      <c r="Q1081" s="36" t="str">
        <f t="shared" si="117"/>
        <v>6-Sep-1974</v>
      </c>
      <c r="R1081" s="36">
        <v>27278</v>
      </c>
      <c r="S1081" s="52">
        <f t="shared" si="118"/>
        <v>49</v>
      </c>
      <c r="T1081" s="55">
        <v>8765.25</v>
      </c>
      <c r="U1081" s="15" t="s">
        <v>1110</v>
      </c>
      <c r="V1081" s="72">
        <v>27278</v>
      </c>
      <c r="W1081" s="15">
        <v>1</v>
      </c>
      <c r="X1081" s="55">
        <v>8765.25</v>
      </c>
      <c r="Y1081" s="15">
        <v>1</v>
      </c>
      <c r="Z1081" s="15">
        <v>1</v>
      </c>
      <c r="AA1081" s="15" t="s">
        <v>23</v>
      </c>
      <c r="AB1081" s="39">
        <v>49</v>
      </c>
    </row>
    <row r="1082" spans="1:28" x14ac:dyDescent="0.35">
      <c r="A1082" t="s">
        <v>1111</v>
      </c>
      <c r="B1082">
        <v>1971</v>
      </c>
      <c r="C1082" t="s">
        <v>35</v>
      </c>
      <c r="D1082" s="43">
        <v>23</v>
      </c>
      <c r="E1082">
        <v>0</v>
      </c>
      <c r="F1082" s="38">
        <v>8782.4699999999993</v>
      </c>
      <c r="G1082" t="s">
        <v>11</v>
      </c>
      <c r="H1082" t="s">
        <v>12</v>
      </c>
      <c r="I1082" t="s">
        <v>42</v>
      </c>
      <c r="J1082" s="41">
        <v>1971</v>
      </c>
      <c r="K1082" s="44" t="s">
        <v>35</v>
      </c>
      <c r="L1082" s="15">
        <f t="shared" si="112"/>
        <v>1</v>
      </c>
      <c r="M1082" s="15" t="str">
        <f t="shared" si="113"/>
        <v>tier - 2</v>
      </c>
      <c r="N1082" s="15">
        <f t="shared" si="114"/>
        <v>1</v>
      </c>
      <c r="O1082" s="9" t="str">
        <f t="shared" si="115"/>
        <v>tier - 3</v>
      </c>
      <c r="P1082" s="9" t="str">
        <f t="shared" si="116"/>
        <v>R1011</v>
      </c>
      <c r="Q1082" s="36" t="str">
        <f t="shared" si="117"/>
        <v>23-Aug-1971</v>
      </c>
      <c r="R1082" s="36">
        <v>26168</v>
      </c>
      <c r="S1082" s="52">
        <f t="shared" si="118"/>
        <v>52</v>
      </c>
      <c r="T1082" s="55">
        <v>8782.4699999999993</v>
      </c>
      <c r="U1082" s="15" t="s">
        <v>1111</v>
      </c>
      <c r="V1082" s="72">
        <v>26168</v>
      </c>
      <c r="W1082" s="15">
        <v>0</v>
      </c>
      <c r="X1082" s="55">
        <v>8782.4699999999993</v>
      </c>
      <c r="Y1082" s="15">
        <v>1</v>
      </c>
      <c r="Z1082" s="15">
        <v>1</v>
      </c>
      <c r="AA1082" s="15" t="s">
        <v>42</v>
      </c>
      <c r="AB1082" s="39">
        <v>52</v>
      </c>
    </row>
    <row r="1083" spans="1:28" x14ac:dyDescent="0.35">
      <c r="A1083" t="s">
        <v>1112</v>
      </c>
      <c r="B1083">
        <v>1971</v>
      </c>
      <c r="C1083" t="s">
        <v>18</v>
      </c>
      <c r="D1083" s="43">
        <v>18</v>
      </c>
      <c r="E1083">
        <v>0</v>
      </c>
      <c r="F1083" s="38">
        <v>8798.59</v>
      </c>
      <c r="G1083" t="s">
        <v>11</v>
      </c>
      <c r="H1083" t="s">
        <v>16</v>
      </c>
      <c r="I1083" t="s">
        <v>42</v>
      </c>
      <c r="J1083" s="41">
        <v>1971</v>
      </c>
      <c r="K1083" s="44" t="s">
        <v>18</v>
      </c>
      <c r="L1083" s="15">
        <f t="shared" si="112"/>
        <v>1</v>
      </c>
      <c r="M1083" s="15" t="str">
        <f t="shared" si="113"/>
        <v>tier - 2</v>
      </c>
      <c r="N1083" s="15">
        <f t="shared" si="114"/>
        <v>2</v>
      </c>
      <c r="O1083" s="9" t="str">
        <f t="shared" si="115"/>
        <v>tier - 1</v>
      </c>
      <c r="P1083" s="9" t="str">
        <f t="shared" si="116"/>
        <v>R1011</v>
      </c>
      <c r="Q1083" s="36" t="str">
        <f t="shared" si="117"/>
        <v>18-Jun-1971</v>
      </c>
      <c r="R1083" s="36">
        <v>26102</v>
      </c>
      <c r="S1083" s="52">
        <f t="shared" si="118"/>
        <v>52</v>
      </c>
      <c r="T1083" s="55">
        <v>8798.59</v>
      </c>
      <c r="U1083" s="15" t="s">
        <v>1112</v>
      </c>
      <c r="V1083" s="72">
        <v>26102</v>
      </c>
      <c r="W1083" s="15">
        <v>0</v>
      </c>
      <c r="X1083" s="55">
        <v>8798.59</v>
      </c>
      <c r="Y1083" s="15">
        <v>1</v>
      </c>
      <c r="Z1083" s="15">
        <v>2</v>
      </c>
      <c r="AA1083" s="15" t="s">
        <v>42</v>
      </c>
      <c r="AB1083" s="39">
        <v>52</v>
      </c>
    </row>
    <row r="1084" spans="1:28" x14ac:dyDescent="0.35">
      <c r="A1084" t="s">
        <v>1113</v>
      </c>
      <c r="B1084">
        <v>1965</v>
      </c>
      <c r="C1084" t="s">
        <v>35</v>
      </c>
      <c r="D1084" s="43">
        <v>29</v>
      </c>
      <c r="E1084">
        <v>0</v>
      </c>
      <c r="F1084" s="38">
        <v>8800.49</v>
      </c>
      <c r="G1084" t="s">
        <v>12</v>
      </c>
      <c r="H1084" t="s">
        <v>11</v>
      </c>
      <c r="I1084" t="s">
        <v>13</v>
      </c>
      <c r="J1084" s="41">
        <v>1965</v>
      </c>
      <c r="K1084" s="44" t="s">
        <v>35</v>
      </c>
      <c r="L1084" s="15">
        <f t="shared" si="112"/>
        <v>4</v>
      </c>
      <c r="M1084" s="15" t="str">
        <f t="shared" si="113"/>
        <v>tier - 3</v>
      </c>
      <c r="N1084" s="15">
        <f t="shared" si="114"/>
        <v>9</v>
      </c>
      <c r="O1084" s="9" t="str">
        <f t="shared" si="115"/>
        <v>tier - 2</v>
      </c>
      <c r="P1084" s="9" t="str">
        <f t="shared" si="116"/>
        <v>R1013</v>
      </c>
      <c r="Q1084" s="36" t="str">
        <f t="shared" si="117"/>
        <v>29-Aug-1965</v>
      </c>
      <c r="R1084" s="36">
        <v>23983</v>
      </c>
      <c r="S1084" s="52">
        <f t="shared" si="118"/>
        <v>58</v>
      </c>
      <c r="T1084" s="55">
        <v>8800.49</v>
      </c>
      <c r="U1084" s="15" t="s">
        <v>1113</v>
      </c>
      <c r="V1084" s="72">
        <v>23983</v>
      </c>
      <c r="W1084" s="15">
        <v>0</v>
      </c>
      <c r="X1084" s="55">
        <v>8800.49</v>
      </c>
      <c r="Y1084" s="15">
        <v>4</v>
      </c>
      <c r="Z1084" s="15">
        <v>9</v>
      </c>
      <c r="AA1084" s="15" t="s">
        <v>13</v>
      </c>
      <c r="AB1084" s="39">
        <v>58</v>
      </c>
    </row>
    <row r="1085" spans="1:28" x14ac:dyDescent="0.35">
      <c r="A1085" t="s">
        <v>1114</v>
      </c>
      <c r="B1085">
        <v>2001</v>
      </c>
      <c r="C1085" t="s">
        <v>15</v>
      </c>
      <c r="D1085" s="43">
        <v>7</v>
      </c>
      <c r="E1085">
        <v>0</v>
      </c>
      <c r="F1085" s="38">
        <v>8821.8799999999992</v>
      </c>
      <c r="G1085" t="s">
        <v>11</v>
      </c>
      <c r="H1085" t="s">
        <v>12</v>
      </c>
      <c r="I1085" t="s">
        <v>249</v>
      </c>
      <c r="J1085" s="41">
        <v>2001</v>
      </c>
      <c r="K1085" s="44" t="s">
        <v>15</v>
      </c>
      <c r="L1085" s="15">
        <f t="shared" si="112"/>
        <v>1</v>
      </c>
      <c r="M1085" s="15" t="str">
        <f t="shared" si="113"/>
        <v>tier - 2</v>
      </c>
      <c r="N1085" s="15">
        <f t="shared" si="114"/>
        <v>1</v>
      </c>
      <c r="O1085" s="9" t="str">
        <f t="shared" si="115"/>
        <v>tier - 3</v>
      </c>
      <c r="P1085" s="9" t="str">
        <f t="shared" si="116"/>
        <v>R1023</v>
      </c>
      <c r="Q1085" s="36" t="str">
        <f t="shared" si="117"/>
        <v>7-Nov-2001</v>
      </c>
      <c r="R1085" s="36">
        <v>37202</v>
      </c>
      <c r="S1085" s="52">
        <f t="shared" si="118"/>
        <v>22</v>
      </c>
      <c r="T1085" s="55">
        <v>8821.8799999999992</v>
      </c>
      <c r="U1085" s="15" t="s">
        <v>1114</v>
      </c>
      <c r="V1085" s="72">
        <v>37202</v>
      </c>
      <c r="W1085" s="15">
        <v>0</v>
      </c>
      <c r="X1085" s="55">
        <v>8821.8799999999992</v>
      </c>
      <c r="Y1085" s="15">
        <v>1</v>
      </c>
      <c r="Z1085" s="15">
        <v>1</v>
      </c>
      <c r="AA1085" s="15" t="s">
        <v>249</v>
      </c>
      <c r="AB1085" s="39">
        <v>22</v>
      </c>
    </row>
    <row r="1086" spans="1:28" x14ac:dyDescent="0.35">
      <c r="A1086" t="s">
        <v>1115</v>
      </c>
      <c r="B1086">
        <v>1976</v>
      </c>
      <c r="C1086" t="s">
        <v>18</v>
      </c>
      <c r="D1086" s="43">
        <v>14</v>
      </c>
      <c r="E1086">
        <v>2</v>
      </c>
      <c r="F1086" s="38">
        <v>8823.2800000000007</v>
      </c>
      <c r="G1086" t="s">
        <v>11</v>
      </c>
      <c r="H1086" t="s">
        <v>16</v>
      </c>
      <c r="I1086" t="s">
        <v>42</v>
      </c>
      <c r="J1086" s="41">
        <v>1976</v>
      </c>
      <c r="K1086" s="44" t="s">
        <v>18</v>
      </c>
      <c r="L1086" s="15">
        <f t="shared" si="112"/>
        <v>1</v>
      </c>
      <c r="M1086" s="15" t="str">
        <f t="shared" si="113"/>
        <v>tier - 2</v>
      </c>
      <c r="N1086" s="15">
        <f t="shared" si="114"/>
        <v>2</v>
      </c>
      <c r="O1086" s="9" t="str">
        <f t="shared" si="115"/>
        <v>tier - 1</v>
      </c>
      <c r="P1086" s="9" t="str">
        <f t="shared" si="116"/>
        <v>R1011</v>
      </c>
      <c r="Q1086" s="36" t="str">
        <f t="shared" si="117"/>
        <v>14-Jun-1976</v>
      </c>
      <c r="R1086" s="36">
        <v>27925</v>
      </c>
      <c r="S1086" s="52">
        <f t="shared" si="118"/>
        <v>47</v>
      </c>
      <c r="T1086" s="55">
        <v>8823.2800000000007</v>
      </c>
      <c r="U1086" s="15" t="s">
        <v>1115</v>
      </c>
      <c r="V1086" s="72">
        <v>27925</v>
      </c>
      <c r="W1086" s="15">
        <v>2</v>
      </c>
      <c r="X1086" s="55">
        <v>8823.2800000000007</v>
      </c>
      <c r="Y1086" s="15">
        <v>1</v>
      </c>
      <c r="Z1086" s="15">
        <v>2</v>
      </c>
      <c r="AA1086" s="15" t="s">
        <v>42</v>
      </c>
      <c r="AB1086" s="39">
        <v>47</v>
      </c>
    </row>
    <row r="1087" spans="1:28" x14ac:dyDescent="0.35">
      <c r="A1087" t="s">
        <v>1116</v>
      </c>
      <c r="B1087">
        <v>1976</v>
      </c>
      <c r="C1087" t="s">
        <v>37</v>
      </c>
      <c r="D1087" s="43">
        <v>19</v>
      </c>
      <c r="E1087">
        <v>1</v>
      </c>
      <c r="F1087" s="38">
        <v>8823.99</v>
      </c>
      <c r="G1087" t="s">
        <v>11</v>
      </c>
      <c r="H1087" t="s">
        <v>12</v>
      </c>
      <c r="I1087" t="s">
        <v>247</v>
      </c>
      <c r="J1087" s="41">
        <v>1976</v>
      </c>
      <c r="K1087" s="44" t="s">
        <v>37</v>
      </c>
      <c r="L1087" s="15">
        <f t="shared" si="112"/>
        <v>1</v>
      </c>
      <c r="M1087" s="15" t="str">
        <f t="shared" si="113"/>
        <v>tier - 2</v>
      </c>
      <c r="N1087" s="15">
        <f t="shared" si="114"/>
        <v>1</v>
      </c>
      <c r="O1087" s="9" t="str">
        <f t="shared" si="115"/>
        <v>tier - 3</v>
      </c>
      <c r="P1087" s="9" t="str">
        <f t="shared" si="116"/>
        <v>R1024</v>
      </c>
      <c r="Q1087" s="36" t="str">
        <f t="shared" si="117"/>
        <v>19-Oct-1976</v>
      </c>
      <c r="R1087" s="36">
        <v>28052</v>
      </c>
      <c r="S1087" s="52">
        <f t="shared" si="118"/>
        <v>47</v>
      </c>
      <c r="T1087" s="55">
        <v>8823.99</v>
      </c>
      <c r="U1087" s="15" t="s">
        <v>1116</v>
      </c>
      <c r="V1087" s="72">
        <v>28052</v>
      </c>
      <c r="W1087" s="15">
        <v>1</v>
      </c>
      <c r="X1087" s="55">
        <v>8823.99</v>
      </c>
      <c r="Y1087" s="15">
        <v>1</v>
      </c>
      <c r="Z1087" s="15">
        <v>1</v>
      </c>
      <c r="AA1087" s="15" t="s">
        <v>247</v>
      </c>
      <c r="AB1087" s="39">
        <v>47</v>
      </c>
    </row>
    <row r="1088" spans="1:28" x14ac:dyDescent="0.35">
      <c r="A1088" t="s">
        <v>1117</v>
      </c>
      <c r="B1088">
        <v>1988</v>
      </c>
      <c r="C1088" t="s">
        <v>35</v>
      </c>
      <c r="D1088" s="43">
        <v>22</v>
      </c>
      <c r="E1088">
        <v>3</v>
      </c>
      <c r="F1088" s="38">
        <v>8824.27</v>
      </c>
      <c r="G1088" t="s">
        <v>11</v>
      </c>
      <c r="H1088" t="s">
        <v>16</v>
      </c>
      <c r="I1088" t="s">
        <v>200</v>
      </c>
      <c r="J1088" s="41">
        <v>1988</v>
      </c>
      <c r="K1088" s="44" t="s">
        <v>35</v>
      </c>
      <c r="L1088" s="15">
        <f t="shared" si="112"/>
        <v>1</v>
      </c>
      <c r="M1088" s="15" t="str">
        <f t="shared" si="113"/>
        <v>tier - 2</v>
      </c>
      <c r="N1088" s="15">
        <f t="shared" si="114"/>
        <v>2</v>
      </c>
      <c r="O1088" s="9" t="str">
        <f t="shared" si="115"/>
        <v>tier - 1</v>
      </c>
      <c r="P1088" s="9" t="str">
        <f t="shared" si="116"/>
        <v>R1025</v>
      </c>
      <c r="Q1088" s="36" t="str">
        <f t="shared" si="117"/>
        <v>22-Aug-1988</v>
      </c>
      <c r="R1088" s="36">
        <v>32377</v>
      </c>
      <c r="S1088" s="52">
        <f t="shared" si="118"/>
        <v>35</v>
      </c>
      <c r="T1088" s="55">
        <v>8824.27</v>
      </c>
      <c r="U1088" s="15" t="s">
        <v>1117</v>
      </c>
      <c r="V1088" s="72">
        <v>32377</v>
      </c>
      <c r="W1088" s="15">
        <v>3</v>
      </c>
      <c r="X1088" s="55">
        <v>8824.27</v>
      </c>
      <c r="Y1088" s="15">
        <v>1</v>
      </c>
      <c r="Z1088" s="15">
        <v>2</v>
      </c>
      <c r="AA1088" s="15" t="s">
        <v>200</v>
      </c>
      <c r="AB1088" s="39">
        <v>35</v>
      </c>
    </row>
    <row r="1089" spans="1:28" x14ac:dyDescent="0.35">
      <c r="A1089" t="s">
        <v>1118</v>
      </c>
      <c r="B1089">
        <v>1976</v>
      </c>
      <c r="C1089" t="s">
        <v>10</v>
      </c>
      <c r="D1089" s="43">
        <v>14</v>
      </c>
      <c r="E1089">
        <v>2</v>
      </c>
      <c r="F1089" s="38">
        <v>8825.09</v>
      </c>
      <c r="G1089" t="s">
        <v>11</v>
      </c>
      <c r="H1089" t="s">
        <v>12</v>
      </c>
      <c r="I1089" t="s">
        <v>42</v>
      </c>
      <c r="J1089" s="41">
        <v>1976</v>
      </c>
      <c r="K1089" s="44" t="s">
        <v>10</v>
      </c>
      <c r="L1089" s="15">
        <f t="shared" si="112"/>
        <v>1</v>
      </c>
      <c r="M1089" s="15" t="str">
        <f t="shared" si="113"/>
        <v>tier - 2</v>
      </c>
      <c r="N1089" s="15">
        <f t="shared" si="114"/>
        <v>1</v>
      </c>
      <c r="O1089" s="9" t="str">
        <f t="shared" si="115"/>
        <v>tier - 3</v>
      </c>
      <c r="P1089" s="9" t="str">
        <f t="shared" si="116"/>
        <v>R1011</v>
      </c>
      <c r="Q1089" s="36" t="str">
        <f t="shared" si="117"/>
        <v>14-Jul-1976</v>
      </c>
      <c r="R1089" s="36">
        <v>27955</v>
      </c>
      <c r="S1089" s="52">
        <f t="shared" si="118"/>
        <v>47</v>
      </c>
      <c r="T1089" s="55">
        <v>8825.09</v>
      </c>
      <c r="U1089" s="15" t="s">
        <v>1118</v>
      </c>
      <c r="V1089" s="72">
        <v>27955</v>
      </c>
      <c r="W1089" s="15">
        <v>2</v>
      </c>
      <c r="X1089" s="55">
        <v>8825.09</v>
      </c>
      <c r="Y1089" s="15">
        <v>1</v>
      </c>
      <c r="Z1089" s="15">
        <v>1</v>
      </c>
      <c r="AA1089" s="15" t="s">
        <v>42</v>
      </c>
      <c r="AB1089" s="39">
        <v>47</v>
      </c>
    </row>
    <row r="1090" spans="1:28" x14ac:dyDescent="0.35">
      <c r="A1090" t="s">
        <v>1119</v>
      </c>
      <c r="B1090">
        <v>1972</v>
      </c>
      <c r="C1090" t="s">
        <v>15</v>
      </c>
      <c r="D1090" s="43">
        <v>14</v>
      </c>
      <c r="E1090">
        <v>0</v>
      </c>
      <c r="F1090" s="38">
        <v>8827.2099999999991</v>
      </c>
      <c r="G1090" t="s">
        <v>12</v>
      </c>
      <c r="H1090" t="s">
        <v>16</v>
      </c>
      <c r="I1090" t="s">
        <v>23</v>
      </c>
      <c r="J1090" s="41">
        <v>1972</v>
      </c>
      <c r="K1090" s="44" t="s">
        <v>15</v>
      </c>
      <c r="L1090" s="15">
        <f t="shared" si="112"/>
        <v>4</v>
      </c>
      <c r="M1090" s="15" t="str">
        <f t="shared" si="113"/>
        <v>tier - 3</v>
      </c>
      <c r="N1090" s="15">
        <f t="shared" si="114"/>
        <v>2</v>
      </c>
      <c r="O1090" s="9" t="str">
        <f t="shared" si="115"/>
        <v>tier - 1</v>
      </c>
      <c r="P1090" s="9" t="str">
        <f t="shared" si="116"/>
        <v>R1012</v>
      </c>
      <c r="Q1090" s="36" t="str">
        <f t="shared" si="117"/>
        <v>14-Nov-1972</v>
      </c>
      <c r="R1090" s="36">
        <v>26617</v>
      </c>
      <c r="S1090" s="52">
        <f t="shared" si="118"/>
        <v>51</v>
      </c>
      <c r="T1090" s="55">
        <v>8827.2099999999991</v>
      </c>
      <c r="U1090" s="15" t="s">
        <v>1119</v>
      </c>
      <c r="V1090" s="72">
        <v>26617</v>
      </c>
      <c r="W1090" s="15">
        <v>0</v>
      </c>
      <c r="X1090" s="55">
        <v>8827.2099999999991</v>
      </c>
      <c r="Y1090" s="15">
        <v>4</v>
      </c>
      <c r="Z1090" s="15">
        <v>2</v>
      </c>
      <c r="AA1090" s="15" t="s">
        <v>23</v>
      </c>
      <c r="AB1090" s="39">
        <v>51</v>
      </c>
    </row>
    <row r="1091" spans="1:28" x14ac:dyDescent="0.35">
      <c r="A1091" t="s">
        <v>1120</v>
      </c>
      <c r="B1091">
        <v>1972</v>
      </c>
      <c r="C1091" t="s">
        <v>15</v>
      </c>
      <c r="D1091" s="43">
        <v>22</v>
      </c>
      <c r="E1091">
        <v>0</v>
      </c>
      <c r="F1091" s="38">
        <v>8835.26</v>
      </c>
      <c r="G1091" t="s">
        <v>12</v>
      </c>
      <c r="H1091" t="s">
        <v>11</v>
      </c>
      <c r="I1091" t="s">
        <v>23</v>
      </c>
      <c r="J1091" s="41">
        <v>1972</v>
      </c>
      <c r="K1091" s="44" t="s">
        <v>15</v>
      </c>
      <c r="L1091" s="15">
        <f t="shared" si="112"/>
        <v>4</v>
      </c>
      <c r="M1091" s="15" t="str">
        <f t="shared" si="113"/>
        <v>tier - 3</v>
      </c>
      <c r="N1091" s="15">
        <f t="shared" si="114"/>
        <v>9</v>
      </c>
      <c r="O1091" s="9" t="str">
        <f t="shared" si="115"/>
        <v>tier - 2</v>
      </c>
      <c r="P1091" s="9" t="str">
        <f t="shared" si="116"/>
        <v>R1012</v>
      </c>
      <c r="Q1091" s="36" t="str">
        <f t="shared" si="117"/>
        <v>22-Nov-1972</v>
      </c>
      <c r="R1091" s="36">
        <v>26625</v>
      </c>
      <c r="S1091" s="52">
        <f t="shared" si="118"/>
        <v>51</v>
      </c>
      <c r="T1091" s="55">
        <v>8835.26</v>
      </c>
      <c r="U1091" s="15" t="s">
        <v>1120</v>
      </c>
      <c r="V1091" s="72">
        <v>26625</v>
      </c>
      <c r="W1091" s="15">
        <v>0</v>
      </c>
      <c r="X1091" s="55">
        <v>8835.26</v>
      </c>
      <c r="Y1091" s="15">
        <v>4</v>
      </c>
      <c r="Z1091" s="15">
        <v>9</v>
      </c>
      <c r="AA1091" s="15" t="s">
        <v>23</v>
      </c>
      <c r="AB1091" s="39">
        <v>51</v>
      </c>
    </row>
    <row r="1092" spans="1:28" x14ac:dyDescent="0.35">
      <c r="A1092" t="s">
        <v>1121</v>
      </c>
      <c r="B1092">
        <v>1974</v>
      </c>
      <c r="C1092" t="s">
        <v>18</v>
      </c>
      <c r="D1092" s="43">
        <v>18</v>
      </c>
      <c r="E1092">
        <v>1</v>
      </c>
      <c r="F1092" s="38">
        <v>8871.15</v>
      </c>
      <c r="G1092" t="s">
        <v>11</v>
      </c>
      <c r="H1092" t="s">
        <v>12</v>
      </c>
      <c r="I1092" t="s">
        <v>13</v>
      </c>
      <c r="J1092" s="41">
        <v>1974</v>
      </c>
      <c r="K1092" s="44" t="s">
        <v>18</v>
      </c>
      <c r="L1092" s="15">
        <f t="shared" si="112"/>
        <v>1</v>
      </c>
      <c r="M1092" s="15" t="str">
        <f t="shared" si="113"/>
        <v>tier - 2</v>
      </c>
      <c r="N1092" s="15">
        <f t="shared" si="114"/>
        <v>1</v>
      </c>
      <c r="O1092" s="9" t="str">
        <f t="shared" si="115"/>
        <v>tier - 3</v>
      </c>
      <c r="P1092" s="9" t="str">
        <f t="shared" si="116"/>
        <v>R1013</v>
      </c>
      <c r="Q1092" s="36" t="str">
        <f t="shared" si="117"/>
        <v>18-Jun-1974</v>
      </c>
      <c r="R1092" s="36">
        <v>27198</v>
      </c>
      <c r="S1092" s="52">
        <f t="shared" si="118"/>
        <v>49</v>
      </c>
      <c r="T1092" s="55">
        <v>8871.15</v>
      </c>
      <c r="U1092" s="15" t="s">
        <v>1121</v>
      </c>
      <c r="V1092" s="72">
        <v>27198</v>
      </c>
      <c r="W1092" s="15">
        <v>1</v>
      </c>
      <c r="X1092" s="55">
        <v>8871.15</v>
      </c>
      <c r="Y1092" s="15">
        <v>1</v>
      </c>
      <c r="Z1092" s="15">
        <v>1</v>
      </c>
      <c r="AA1092" s="15" t="s">
        <v>13</v>
      </c>
      <c r="AB1092" s="39">
        <v>49</v>
      </c>
    </row>
    <row r="1093" spans="1:28" x14ac:dyDescent="0.35">
      <c r="A1093" t="s">
        <v>1122</v>
      </c>
      <c r="B1093">
        <v>1973</v>
      </c>
      <c r="C1093" t="s">
        <v>20</v>
      </c>
      <c r="D1093" s="43">
        <v>9</v>
      </c>
      <c r="E1093">
        <v>0</v>
      </c>
      <c r="F1093" s="38">
        <v>8890.59</v>
      </c>
      <c r="G1093" t="s">
        <v>11</v>
      </c>
      <c r="H1093" t="s">
        <v>12</v>
      </c>
      <c r="I1093" t="s">
        <v>23</v>
      </c>
      <c r="J1093" s="41">
        <v>1973</v>
      </c>
      <c r="K1093" s="44" t="s">
        <v>20</v>
      </c>
      <c r="L1093" s="15">
        <f t="shared" ref="L1093:L1156" si="119">MATCH($G$4:$G$2346,$G$4:$G$2346,0)</f>
        <v>1</v>
      </c>
      <c r="M1093" s="15" t="str">
        <f t="shared" ref="M1093:M1156" si="120">IF(G1093="?",INDEX($G$4:$G$2346,MODE($L$4:$L$2346)),G1093)</f>
        <v>tier - 2</v>
      </c>
      <c r="N1093" s="15">
        <f t="shared" ref="N1093:N1156" si="121">MATCH($H$4:$H$2346,$H$4:$H$2346,0)</f>
        <v>1</v>
      </c>
      <c r="O1093" s="9" t="str">
        <f t="shared" ref="O1093:O1156" si="122">IF(H1093="?",INDEX($H$4:$H$2346,MODE($N$4:$N$2346)),H1093)</f>
        <v>tier - 3</v>
      </c>
      <c r="P1093" s="9" t="str">
        <f t="shared" ref="P1093:P1156" si="123">IF(I1093="?","Unknown",I1093)</f>
        <v>R1012</v>
      </c>
      <c r="Q1093" s="36" t="str">
        <f t="shared" ref="Q1093:Q1156" si="124">CONCATENATE(D1093,"-",K1093,"-",J1093)</f>
        <v>9-Sep-1973</v>
      </c>
      <c r="R1093" s="36">
        <v>26916</v>
      </c>
      <c r="S1093" s="52">
        <f t="shared" ref="S1093:S1156" si="125">ROUND((($S$2-R1093)/365),0)</f>
        <v>50</v>
      </c>
      <c r="T1093" s="55">
        <v>8890.59</v>
      </c>
      <c r="U1093" s="15" t="s">
        <v>1122</v>
      </c>
      <c r="V1093" s="72">
        <v>26916</v>
      </c>
      <c r="W1093" s="15">
        <v>0</v>
      </c>
      <c r="X1093" s="55">
        <v>8890.59</v>
      </c>
      <c r="Y1093" s="15">
        <v>1</v>
      </c>
      <c r="Z1093" s="15">
        <v>1</v>
      </c>
      <c r="AA1093" s="15" t="s">
        <v>23</v>
      </c>
      <c r="AB1093" s="39">
        <v>50</v>
      </c>
    </row>
    <row r="1094" spans="1:28" x14ac:dyDescent="0.35">
      <c r="A1094" t="s">
        <v>1123</v>
      </c>
      <c r="B1094">
        <v>1978</v>
      </c>
      <c r="C1094" t="s">
        <v>30</v>
      </c>
      <c r="D1094" s="43">
        <v>16</v>
      </c>
      <c r="E1094">
        <v>3</v>
      </c>
      <c r="F1094" s="38">
        <v>8891.14</v>
      </c>
      <c r="G1094" t="s">
        <v>11</v>
      </c>
      <c r="H1094" t="s">
        <v>12</v>
      </c>
      <c r="I1094" t="s">
        <v>356</v>
      </c>
      <c r="J1094" s="41">
        <v>1978</v>
      </c>
      <c r="K1094" s="44" t="s">
        <v>30</v>
      </c>
      <c r="L1094" s="15">
        <f t="shared" si="119"/>
        <v>1</v>
      </c>
      <c r="M1094" s="15" t="str">
        <f t="shared" si="120"/>
        <v>tier - 2</v>
      </c>
      <c r="N1094" s="15">
        <f t="shared" si="121"/>
        <v>1</v>
      </c>
      <c r="O1094" s="9" t="str">
        <f t="shared" si="122"/>
        <v>tier - 3</v>
      </c>
      <c r="P1094" s="9" t="str">
        <f t="shared" si="123"/>
        <v>R1017</v>
      </c>
      <c r="Q1094" s="36" t="str">
        <f t="shared" si="124"/>
        <v>16-Dec-1978</v>
      </c>
      <c r="R1094" s="36">
        <v>28840</v>
      </c>
      <c r="S1094" s="52">
        <f t="shared" si="125"/>
        <v>45</v>
      </c>
      <c r="T1094" s="55">
        <v>8891.14</v>
      </c>
      <c r="U1094" s="15" t="s">
        <v>1123</v>
      </c>
      <c r="V1094" s="72">
        <v>28840</v>
      </c>
      <c r="W1094" s="15">
        <v>3</v>
      </c>
      <c r="X1094" s="55">
        <v>8891.14</v>
      </c>
      <c r="Y1094" s="15">
        <v>1</v>
      </c>
      <c r="Z1094" s="15">
        <v>1</v>
      </c>
      <c r="AA1094" s="15" t="s">
        <v>356</v>
      </c>
      <c r="AB1094" s="39">
        <v>45</v>
      </c>
    </row>
    <row r="1095" spans="1:28" x14ac:dyDescent="0.35">
      <c r="A1095" t="s">
        <v>1124</v>
      </c>
      <c r="B1095">
        <v>1997</v>
      </c>
      <c r="C1095" t="s">
        <v>15</v>
      </c>
      <c r="D1095" s="43">
        <v>28</v>
      </c>
      <c r="E1095">
        <v>0</v>
      </c>
      <c r="F1095" s="38">
        <v>8906.14</v>
      </c>
      <c r="G1095" t="s">
        <v>11</v>
      </c>
      <c r="H1095" t="s">
        <v>11</v>
      </c>
      <c r="I1095" t="s">
        <v>23</v>
      </c>
      <c r="J1095" s="41">
        <v>1997</v>
      </c>
      <c r="K1095" s="44" t="s">
        <v>15</v>
      </c>
      <c r="L1095" s="15">
        <f t="shared" si="119"/>
        <v>1</v>
      </c>
      <c r="M1095" s="15" t="str">
        <f t="shared" si="120"/>
        <v>tier - 2</v>
      </c>
      <c r="N1095" s="15">
        <f t="shared" si="121"/>
        <v>9</v>
      </c>
      <c r="O1095" s="9" t="str">
        <f t="shared" si="122"/>
        <v>tier - 2</v>
      </c>
      <c r="P1095" s="9" t="str">
        <f t="shared" si="123"/>
        <v>R1012</v>
      </c>
      <c r="Q1095" s="36" t="str">
        <f t="shared" si="124"/>
        <v>28-Nov-1997</v>
      </c>
      <c r="R1095" s="36">
        <v>35762</v>
      </c>
      <c r="S1095" s="52">
        <f t="shared" si="125"/>
        <v>26</v>
      </c>
      <c r="T1095" s="55">
        <v>8906.14</v>
      </c>
      <c r="U1095" s="15" t="s">
        <v>1124</v>
      </c>
      <c r="V1095" s="72">
        <v>35762</v>
      </c>
      <c r="W1095" s="15">
        <v>0</v>
      </c>
      <c r="X1095" s="55">
        <v>8906.14</v>
      </c>
      <c r="Y1095" s="15">
        <v>1</v>
      </c>
      <c r="Z1095" s="15">
        <v>9</v>
      </c>
      <c r="AA1095" s="15" t="s">
        <v>23</v>
      </c>
      <c r="AB1095" s="39">
        <v>26</v>
      </c>
    </row>
    <row r="1096" spans="1:28" x14ac:dyDescent="0.35">
      <c r="A1096" t="s">
        <v>1125</v>
      </c>
      <c r="B1096">
        <v>1967</v>
      </c>
      <c r="C1096" t="s">
        <v>20</v>
      </c>
      <c r="D1096" s="43">
        <v>6</v>
      </c>
      <c r="E1096">
        <v>0</v>
      </c>
      <c r="F1096" s="38">
        <v>8908.4699999999993</v>
      </c>
      <c r="G1096" t="s">
        <v>12</v>
      </c>
      <c r="H1096" t="s">
        <v>11</v>
      </c>
      <c r="I1096" t="s">
        <v>13</v>
      </c>
      <c r="J1096" s="41">
        <v>1967</v>
      </c>
      <c r="K1096" s="44" t="s">
        <v>20</v>
      </c>
      <c r="L1096" s="15">
        <f t="shared" si="119"/>
        <v>4</v>
      </c>
      <c r="M1096" s="15" t="str">
        <f t="shared" si="120"/>
        <v>tier - 3</v>
      </c>
      <c r="N1096" s="15">
        <f t="shared" si="121"/>
        <v>9</v>
      </c>
      <c r="O1096" s="9" t="str">
        <f t="shared" si="122"/>
        <v>tier - 2</v>
      </c>
      <c r="P1096" s="9" t="str">
        <f t="shared" si="123"/>
        <v>R1013</v>
      </c>
      <c r="Q1096" s="36" t="str">
        <f t="shared" si="124"/>
        <v>6-Sep-1967</v>
      </c>
      <c r="R1096" s="36">
        <v>24721</v>
      </c>
      <c r="S1096" s="52">
        <f t="shared" si="125"/>
        <v>56</v>
      </c>
      <c r="T1096" s="55">
        <v>8908.4699999999993</v>
      </c>
      <c r="U1096" s="15" t="s">
        <v>1125</v>
      </c>
      <c r="V1096" s="72">
        <v>24721</v>
      </c>
      <c r="W1096" s="15">
        <v>0</v>
      </c>
      <c r="X1096" s="55">
        <v>8908.4699999999993</v>
      </c>
      <c r="Y1096" s="15">
        <v>4</v>
      </c>
      <c r="Z1096" s="15">
        <v>9</v>
      </c>
      <c r="AA1096" s="15" t="s">
        <v>13</v>
      </c>
      <c r="AB1096" s="39">
        <v>56</v>
      </c>
    </row>
    <row r="1097" spans="1:28" x14ac:dyDescent="0.35">
      <c r="A1097" t="s">
        <v>1126</v>
      </c>
      <c r="B1097">
        <v>1975</v>
      </c>
      <c r="C1097" t="s">
        <v>10</v>
      </c>
      <c r="D1097" s="43">
        <v>7</v>
      </c>
      <c r="E1097">
        <v>1</v>
      </c>
      <c r="F1097" s="38">
        <v>8930.93</v>
      </c>
      <c r="G1097" t="s">
        <v>11</v>
      </c>
      <c r="H1097" t="s">
        <v>11</v>
      </c>
      <c r="I1097" t="s">
        <v>23</v>
      </c>
      <c r="J1097" s="41">
        <v>1975</v>
      </c>
      <c r="K1097" s="44" t="s">
        <v>10</v>
      </c>
      <c r="L1097" s="15">
        <f t="shared" si="119"/>
        <v>1</v>
      </c>
      <c r="M1097" s="15" t="str">
        <f t="shared" si="120"/>
        <v>tier - 2</v>
      </c>
      <c r="N1097" s="15">
        <f t="shared" si="121"/>
        <v>9</v>
      </c>
      <c r="O1097" s="9" t="str">
        <f t="shared" si="122"/>
        <v>tier - 2</v>
      </c>
      <c r="P1097" s="9" t="str">
        <f t="shared" si="123"/>
        <v>R1012</v>
      </c>
      <c r="Q1097" s="36" t="str">
        <f t="shared" si="124"/>
        <v>7-Jul-1975</v>
      </c>
      <c r="R1097" s="36">
        <v>27582</v>
      </c>
      <c r="S1097" s="52">
        <f t="shared" si="125"/>
        <v>48</v>
      </c>
      <c r="T1097" s="55">
        <v>8930.93</v>
      </c>
      <c r="U1097" s="15" t="s">
        <v>1126</v>
      </c>
      <c r="V1097" s="72">
        <v>27582</v>
      </c>
      <c r="W1097" s="15">
        <v>1</v>
      </c>
      <c r="X1097" s="55">
        <v>8930.93</v>
      </c>
      <c r="Y1097" s="15">
        <v>1</v>
      </c>
      <c r="Z1097" s="15">
        <v>9</v>
      </c>
      <c r="AA1097" s="15" t="s">
        <v>23</v>
      </c>
      <c r="AB1097" s="39">
        <v>48</v>
      </c>
    </row>
    <row r="1098" spans="1:28" x14ac:dyDescent="0.35">
      <c r="A1098" t="s">
        <v>1127</v>
      </c>
      <c r="B1098">
        <v>1972</v>
      </c>
      <c r="C1098" t="s">
        <v>18</v>
      </c>
      <c r="D1098" s="43">
        <v>6</v>
      </c>
      <c r="E1098">
        <v>0</v>
      </c>
      <c r="F1098" s="38">
        <v>8932.08</v>
      </c>
      <c r="G1098" t="s">
        <v>11</v>
      </c>
      <c r="H1098" t="s">
        <v>16</v>
      </c>
      <c r="I1098" t="s">
        <v>42</v>
      </c>
      <c r="J1098" s="41">
        <v>1972</v>
      </c>
      <c r="K1098" s="44" t="s">
        <v>18</v>
      </c>
      <c r="L1098" s="15">
        <f t="shared" si="119"/>
        <v>1</v>
      </c>
      <c r="M1098" s="15" t="str">
        <f t="shared" si="120"/>
        <v>tier - 2</v>
      </c>
      <c r="N1098" s="15">
        <f t="shared" si="121"/>
        <v>2</v>
      </c>
      <c r="O1098" s="9" t="str">
        <f t="shared" si="122"/>
        <v>tier - 1</v>
      </c>
      <c r="P1098" s="9" t="str">
        <f t="shared" si="123"/>
        <v>R1011</v>
      </c>
      <c r="Q1098" s="36" t="str">
        <f t="shared" si="124"/>
        <v>6-Jun-1972</v>
      </c>
      <c r="R1098" s="36">
        <v>26456</v>
      </c>
      <c r="S1098" s="52">
        <f t="shared" si="125"/>
        <v>51</v>
      </c>
      <c r="T1098" s="55">
        <v>8932.08</v>
      </c>
      <c r="U1098" s="15" t="s">
        <v>1127</v>
      </c>
      <c r="V1098" s="72">
        <v>26456</v>
      </c>
      <c r="W1098" s="15">
        <v>0</v>
      </c>
      <c r="X1098" s="55">
        <v>8932.08</v>
      </c>
      <c r="Y1098" s="15">
        <v>1</v>
      </c>
      <c r="Z1098" s="15">
        <v>2</v>
      </c>
      <c r="AA1098" s="15" t="s">
        <v>42</v>
      </c>
      <c r="AB1098" s="39">
        <v>51</v>
      </c>
    </row>
    <row r="1099" spans="1:28" x14ac:dyDescent="0.35">
      <c r="A1099" t="s">
        <v>1128</v>
      </c>
      <c r="B1099">
        <v>1976</v>
      </c>
      <c r="C1099" t="s">
        <v>30</v>
      </c>
      <c r="D1099" s="43">
        <v>25</v>
      </c>
      <c r="E1099">
        <v>3</v>
      </c>
      <c r="F1099" s="38">
        <v>8944.1200000000008</v>
      </c>
      <c r="G1099" t="s">
        <v>12</v>
      </c>
      <c r="H1099" t="s">
        <v>11</v>
      </c>
      <c r="I1099" t="s">
        <v>13</v>
      </c>
      <c r="J1099" s="41">
        <v>1976</v>
      </c>
      <c r="K1099" s="44" t="s">
        <v>30</v>
      </c>
      <c r="L1099" s="15">
        <f t="shared" si="119"/>
        <v>4</v>
      </c>
      <c r="M1099" s="15" t="str">
        <f t="shared" si="120"/>
        <v>tier - 3</v>
      </c>
      <c r="N1099" s="15">
        <f t="shared" si="121"/>
        <v>9</v>
      </c>
      <c r="O1099" s="9" t="str">
        <f t="shared" si="122"/>
        <v>tier - 2</v>
      </c>
      <c r="P1099" s="9" t="str">
        <f t="shared" si="123"/>
        <v>R1013</v>
      </c>
      <c r="Q1099" s="36" t="str">
        <f t="shared" si="124"/>
        <v>25-Dec-1976</v>
      </c>
      <c r="R1099" s="36">
        <v>28119</v>
      </c>
      <c r="S1099" s="52">
        <f t="shared" si="125"/>
        <v>46</v>
      </c>
      <c r="T1099" s="55">
        <v>8944.1200000000008</v>
      </c>
      <c r="U1099" s="15" t="s">
        <v>1128</v>
      </c>
      <c r="V1099" s="72">
        <v>28119</v>
      </c>
      <c r="W1099" s="15">
        <v>3</v>
      </c>
      <c r="X1099" s="55">
        <v>8944.1200000000008</v>
      </c>
      <c r="Y1099" s="15">
        <v>4</v>
      </c>
      <c r="Z1099" s="15">
        <v>9</v>
      </c>
      <c r="AA1099" s="15" t="s">
        <v>13</v>
      </c>
      <c r="AB1099" s="39">
        <v>46</v>
      </c>
    </row>
    <row r="1100" spans="1:28" x14ac:dyDescent="0.35">
      <c r="A1100" t="s">
        <v>1129</v>
      </c>
      <c r="B1100">
        <v>1992</v>
      </c>
      <c r="C1100" t="s">
        <v>20</v>
      </c>
      <c r="D1100" s="43">
        <v>27</v>
      </c>
      <c r="E1100">
        <v>0</v>
      </c>
      <c r="F1100" s="38">
        <v>8954.99</v>
      </c>
      <c r="G1100" t="s">
        <v>11</v>
      </c>
      <c r="H1100" t="s">
        <v>12</v>
      </c>
      <c r="I1100" t="s">
        <v>535</v>
      </c>
      <c r="J1100" s="41">
        <v>1992</v>
      </c>
      <c r="K1100" s="44" t="s">
        <v>20</v>
      </c>
      <c r="L1100" s="15">
        <f t="shared" si="119"/>
        <v>1</v>
      </c>
      <c r="M1100" s="15" t="str">
        <f t="shared" si="120"/>
        <v>tier - 2</v>
      </c>
      <c r="N1100" s="15">
        <f t="shared" si="121"/>
        <v>1</v>
      </c>
      <c r="O1100" s="9" t="str">
        <f t="shared" si="122"/>
        <v>tier - 3</v>
      </c>
      <c r="P1100" s="9" t="str">
        <f t="shared" si="123"/>
        <v>R1026</v>
      </c>
      <c r="Q1100" s="36" t="str">
        <f t="shared" si="124"/>
        <v>27-Sep-1992</v>
      </c>
      <c r="R1100" s="36">
        <v>33874</v>
      </c>
      <c r="S1100" s="52">
        <f t="shared" si="125"/>
        <v>31</v>
      </c>
      <c r="T1100" s="55">
        <v>8954.99</v>
      </c>
      <c r="U1100" s="15" t="s">
        <v>1129</v>
      </c>
      <c r="V1100" s="72">
        <v>33874</v>
      </c>
      <c r="W1100" s="15">
        <v>0</v>
      </c>
      <c r="X1100" s="55">
        <v>8954.99</v>
      </c>
      <c r="Y1100" s="15">
        <v>1</v>
      </c>
      <c r="Z1100" s="15">
        <v>1</v>
      </c>
      <c r="AA1100" s="15" t="s">
        <v>535</v>
      </c>
      <c r="AB1100" s="39">
        <v>31</v>
      </c>
    </row>
    <row r="1101" spans="1:28" x14ac:dyDescent="0.35">
      <c r="A1101" t="s">
        <v>1130</v>
      </c>
      <c r="B1101">
        <v>1974</v>
      </c>
      <c r="C1101" t="s">
        <v>35</v>
      </c>
      <c r="D1101" s="43">
        <v>17</v>
      </c>
      <c r="E1101">
        <v>1</v>
      </c>
      <c r="F1101" s="38">
        <v>8964.06</v>
      </c>
      <c r="G1101" t="s">
        <v>12</v>
      </c>
      <c r="H1101" t="s">
        <v>11</v>
      </c>
      <c r="I1101" t="s">
        <v>168</v>
      </c>
      <c r="J1101" s="41">
        <v>1974</v>
      </c>
      <c r="K1101" s="44" t="s">
        <v>35</v>
      </c>
      <c r="L1101" s="15">
        <f t="shared" si="119"/>
        <v>4</v>
      </c>
      <c r="M1101" s="15" t="str">
        <f t="shared" si="120"/>
        <v>tier - 3</v>
      </c>
      <c r="N1101" s="15">
        <f t="shared" si="121"/>
        <v>9</v>
      </c>
      <c r="O1101" s="9" t="str">
        <f t="shared" si="122"/>
        <v>tier - 2</v>
      </c>
      <c r="P1101" s="9" t="str">
        <f t="shared" si="123"/>
        <v>R1016</v>
      </c>
      <c r="Q1101" s="36" t="str">
        <f t="shared" si="124"/>
        <v>17-Aug-1974</v>
      </c>
      <c r="R1101" s="36">
        <v>27258</v>
      </c>
      <c r="S1101" s="52">
        <f t="shared" si="125"/>
        <v>49</v>
      </c>
      <c r="T1101" s="55">
        <v>8964.06</v>
      </c>
      <c r="U1101" s="15" t="s">
        <v>1130</v>
      </c>
      <c r="V1101" s="72">
        <v>27258</v>
      </c>
      <c r="W1101" s="15">
        <v>1</v>
      </c>
      <c r="X1101" s="55">
        <v>8964.06</v>
      </c>
      <c r="Y1101" s="15">
        <v>4</v>
      </c>
      <c r="Z1101" s="15">
        <v>9</v>
      </c>
      <c r="AA1101" s="15" t="s">
        <v>168</v>
      </c>
      <c r="AB1101" s="39">
        <v>49</v>
      </c>
    </row>
    <row r="1102" spans="1:28" x14ac:dyDescent="0.35">
      <c r="A1102" t="s">
        <v>1131</v>
      </c>
      <c r="B1102">
        <v>1983</v>
      </c>
      <c r="C1102" t="s">
        <v>10</v>
      </c>
      <c r="D1102" s="43">
        <v>15</v>
      </c>
      <c r="E1102">
        <v>5</v>
      </c>
      <c r="F1102" s="38">
        <v>8965.7999999999993</v>
      </c>
      <c r="G1102" t="s">
        <v>11</v>
      </c>
      <c r="H1102" t="s">
        <v>12</v>
      </c>
      <c r="I1102" t="s">
        <v>23</v>
      </c>
      <c r="J1102" s="41">
        <v>1983</v>
      </c>
      <c r="K1102" s="44" t="s">
        <v>10</v>
      </c>
      <c r="L1102" s="15">
        <f t="shared" si="119"/>
        <v>1</v>
      </c>
      <c r="M1102" s="15" t="str">
        <f t="shared" si="120"/>
        <v>tier - 2</v>
      </c>
      <c r="N1102" s="15">
        <f t="shared" si="121"/>
        <v>1</v>
      </c>
      <c r="O1102" s="9" t="str">
        <f t="shared" si="122"/>
        <v>tier - 3</v>
      </c>
      <c r="P1102" s="9" t="str">
        <f t="shared" si="123"/>
        <v>R1012</v>
      </c>
      <c r="Q1102" s="36" t="str">
        <f t="shared" si="124"/>
        <v>15-Jul-1983</v>
      </c>
      <c r="R1102" s="36">
        <v>30512</v>
      </c>
      <c r="S1102" s="52">
        <f t="shared" si="125"/>
        <v>40</v>
      </c>
      <c r="T1102" s="55">
        <v>8965.7999999999993</v>
      </c>
      <c r="U1102" s="15" t="s">
        <v>1131</v>
      </c>
      <c r="V1102" s="72">
        <v>30512</v>
      </c>
      <c r="W1102" s="15">
        <v>5</v>
      </c>
      <c r="X1102" s="55">
        <v>8965.7999999999993</v>
      </c>
      <c r="Y1102" s="15">
        <v>1</v>
      </c>
      <c r="Z1102" s="15">
        <v>1</v>
      </c>
      <c r="AA1102" s="15" t="s">
        <v>23</v>
      </c>
      <c r="AB1102" s="39">
        <v>40</v>
      </c>
    </row>
    <row r="1103" spans="1:28" x14ac:dyDescent="0.35">
      <c r="A1103" t="s">
        <v>1132</v>
      </c>
      <c r="B1103">
        <v>1974</v>
      </c>
      <c r="C1103" t="s">
        <v>20</v>
      </c>
      <c r="D1103" s="43">
        <v>8</v>
      </c>
      <c r="E1103">
        <v>2</v>
      </c>
      <c r="F1103" s="38">
        <v>8968.33</v>
      </c>
      <c r="G1103" t="s">
        <v>12</v>
      </c>
      <c r="H1103" t="s">
        <v>11</v>
      </c>
      <c r="I1103" t="s">
        <v>42</v>
      </c>
      <c r="J1103" s="41">
        <v>1974</v>
      </c>
      <c r="K1103" s="44" t="s">
        <v>20</v>
      </c>
      <c r="L1103" s="15">
        <f t="shared" si="119"/>
        <v>4</v>
      </c>
      <c r="M1103" s="15" t="str">
        <f t="shared" si="120"/>
        <v>tier - 3</v>
      </c>
      <c r="N1103" s="15">
        <f t="shared" si="121"/>
        <v>9</v>
      </c>
      <c r="O1103" s="9" t="str">
        <f t="shared" si="122"/>
        <v>tier - 2</v>
      </c>
      <c r="P1103" s="9" t="str">
        <f t="shared" si="123"/>
        <v>R1011</v>
      </c>
      <c r="Q1103" s="36" t="str">
        <f t="shared" si="124"/>
        <v>8-Sep-1974</v>
      </c>
      <c r="R1103" s="36">
        <v>27280</v>
      </c>
      <c r="S1103" s="52">
        <f t="shared" si="125"/>
        <v>49</v>
      </c>
      <c r="T1103" s="55">
        <v>8968.33</v>
      </c>
      <c r="U1103" s="15" t="s">
        <v>1132</v>
      </c>
      <c r="V1103" s="72">
        <v>27280</v>
      </c>
      <c r="W1103" s="15">
        <v>2</v>
      </c>
      <c r="X1103" s="55">
        <v>8968.33</v>
      </c>
      <c r="Y1103" s="15">
        <v>4</v>
      </c>
      <c r="Z1103" s="15">
        <v>9</v>
      </c>
      <c r="AA1103" s="15" t="s">
        <v>42</v>
      </c>
      <c r="AB1103" s="39">
        <v>49</v>
      </c>
    </row>
    <row r="1104" spans="1:28" x14ac:dyDescent="0.35">
      <c r="A1104" t="s">
        <v>1133</v>
      </c>
      <c r="B1104">
        <v>1974</v>
      </c>
      <c r="C1104" t="s">
        <v>10</v>
      </c>
      <c r="D1104" s="43">
        <v>21</v>
      </c>
      <c r="E1104">
        <v>2</v>
      </c>
      <c r="F1104" s="38">
        <v>8978.19</v>
      </c>
      <c r="G1104" t="s">
        <v>11</v>
      </c>
      <c r="H1104" t="s">
        <v>11</v>
      </c>
      <c r="I1104" t="s">
        <v>13</v>
      </c>
      <c r="J1104" s="41">
        <v>1974</v>
      </c>
      <c r="K1104" s="44" t="s">
        <v>10</v>
      </c>
      <c r="L1104" s="15">
        <f t="shared" si="119"/>
        <v>1</v>
      </c>
      <c r="M1104" s="15" t="str">
        <f t="shared" si="120"/>
        <v>tier - 2</v>
      </c>
      <c r="N1104" s="15">
        <f t="shared" si="121"/>
        <v>9</v>
      </c>
      <c r="O1104" s="9" t="str">
        <f t="shared" si="122"/>
        <v>tier - 2</v>
      </c>
      <c r="P1104" s="9" t="str">
        <f t="shared" si="123"/>
        <v>R1013</v>
      </c>
      <c r="Q1104" s="36" t="str">
        <f t="shared" si="124"/>
        <v>21-Jul-1974</v>
      </c>
      <c r="R1104" s="36">
        <v>27231</v>
      </c>
      <c r="S1104" s="52">
        <f t="shared" si="125"/>
        <v>49</v>
      </c>
      <c r="T1104" s="55">
        <v>8978.19</v>
      </c>
      <c r="U1104" s="15" t="s">
        <v>1133</v>
      </c>
      <c r="V1104" s="72">
        <v>27231</v>
      </c>
      <c r="W1104" s="15">
        <v>2</v>
      </c>
      <c r="X1104" s="55">
        <v>8978.19</v>
      </c>
      <c r="Y1104" s="15">
        <v>1</v>
      </c>
      <c r="Z1104" s="15">
        <v>9</v>
      </c>
      <c r="AA1104" s="15" t="s">
        <v>13</v>
      </c>
      <c r="AB1104" s="39">
        <v>49</v>
      </c>
    </row>
    <row r="1105" spans="1:28" x14ac:dyDescent="0.35">
      <c r="A1105" t="s">
        <v>1134</v>
      </c>
      <c r="B1105">
        <v>1973</v>
      </c>
      <c r="C1105" t="s">
        <v>37</v>
      </c>
      <c r="D1105" s="43">
        <v>11</v>
      </c>
      <c r="E1105">
        <v>0</v>
      </c>
      <c r="F1105" s="38">
        <v>8988.16</v>
      </c>
      <c r="G1105" t="s">
        <v>11</v>
      </c>
      <c r="H1105" t="s">
        <v>16</v>
      </c>
      <c r="I1105" t="s">
        <v>23</v>
      </c>
      <c r="J1105" s="41">
        <v>1973</v>
      </c>
      <c r="K1105" s="44" t="s">
        <v>37</v>
      </c>
      <c r="L1105" s="15">
        <f t="shared" si="119"/>
        <v>1</v>
      </c>
      <c r="M1105" s="15" t="str">
        <f t="shared" si="120"/>
        <v>tier - 2</v>
      </c>
      <c r="N1105" s="15">
        <f t="shared" si="121"/>
        <v>2</v>
      </c>
      <c r="O1105" s="9" t="str">
        <f t="shared" si="122"/>
        <v>tier - 1</v>
      </c>
      <c r="P1105" s="9" t="str">
        <f t="shared" si="123"/>
        <v>R1012</v>
      </c>
      <c r="Q1105" s="36" t="str">
        <f t="shared" si="124"/>
        <v>11-Oct-1973</v>
      </c>
      <c r="R1105" s="36">
        <v>26948</v>
      </c>
      <c r="S1105" s="52">
        <f t="shared" si="125"/>
        <v>50</v>
      </c>
      <c r="T1105" s="55">
        <v>8988.16</v>
      </c>
      <c r="U1105" s="15" t="s">
        <v>1134</v>
      </c>
      <c r="V1105" s="72">
        <v>26948</v>
      </c>
      <c r="W1105" s="15">
        <v>0</v>
      </c>
      <c r="X1105" s="55">
        <v>8988.16</v>
      </c>
      <c r="Y1105" s="15">
        <v>1</v>
      </c>
      <c r="Z1105" s="15">
        <v>2</v>
      </c>
      <c r="AA1105" s="15" t="s">
        <v>23</v>
      </c>
      <c r="AB1105" s="39">
        <v>50</v>
      </c>
    </row>
    <row r="1106" spans="1:28" x14ac:dyDescent="0.35">
      <c r="A1106" t="s">
        <v>1135</v>
      </c>
      <c r="B1106">
        <v>1979</v>
      </c>
      <c r="C1106" t="s">
        <v>30</v>
      </c>
      <c r="D1106" s="43">
        <v>16</v>
      </c>
      <c r="E1106">
        <v>2</v>
      </c>
      <c r="F1106" s="38">
        <v>8998.43</v>
      </c>
      <c r="G1106" t="s">
        <v>11</v>
      </c>
      <c r="H1106" t="s">
        <v>16</v>
      </c>
      <c r="I1106" t="s">
        <v>200</v>
      </c>
      <c r="J1106" s="41">
        <v>1979</v>
      </c>
      <c r="K1106" s="44" t="s">
        <v>30</v>
      </c>
      <c r="L1106" s="15">
        <f t="shared" si="119"/>
        <v>1</v>
      </c>
      <c r="M1106" s="15" t="str">
        <f t="shared" si="120"/>
        <v>tier - 2</v>
      </c>
      <c r="N1106" s="15">
        <f t="shared" si="121"/>
        <v>2</v>
      </c>
      <c r="O1106" s="9" t="str">
        <f t="shared" si="122"/>
        <v>tier - 1</v>
      </c>
      <c r="P1106" s="9" t="str">
        <f t="shared" si="123"/>
        <v>R1025</v>
      </c>
      <c r="Q1106" s="36" t="str">
        <f t="shared" si="124"/>
        <v>16-Dec-1979</v>
      </c>
      <c r="R1106" s="36">
        <v>29205</v>
      </c>
      <c r="S1106" s="52">
        <f t="shared" si="125"/>
        <v>44</v>
      </c>
      <c r="T1106" s="55">
        <v>8998.43</v>
      </c>
      <c r="U1106" s="15" t="s">
        <v>1135</v>
      </c>
      <c r="V1106" s="72">
        <v>29205</v>
      </c>
      <c r="W1106" s="15">
        <v>2</v>
      </c>
      <c r="X1106" s="55">
        <v>8998.43</v>
      </c>
      <c r="Y1106" s="15">
        <v>1</v>
      </c>
      <c r="Z1106" s="15">
        <v>2</v>
      </c>
      <c r="AA1106" s="15" t="s">
        <v>200</v>
      </c>
      <c r="AB1106" s="39">
        <v>44</v>
      </c>
    </row>
    <row r="1107" spans="1:28" x14ac:dyDescent="0.35">
      <c r="A1107" t="s">
        <v>1136</v>
      </c>
      <c r="B1107">
        <v>1993</v>
      </c>
      <c r="C1107" t="s">
        <v>30</v>
      </c>
      <c r="D1107" s="43">
        <v>1</v>
      </c>
      <c r="E1107">
        <v>0</v>
      </c>
      <c r="F1107" s="38">
        <v>9010.2000000000007</v>
      </c>
      <c r="G1107" t="s">
        <v>11</v>
      </c>
      <c r="H1107" t="s">
        <v>12</v>
      </c>
      <c r="I1107" t="s">
        <v>535</v>
      </c>
      <c r="J1107" s="41">
        <v>1993</v>
      </c>
      <c r="K1107" s="44" t="s">
        <v>30</v>
      </c>
      <c r="L1107" s="15">
        <f t="shared" si="119"/>
        <v>1</v>
      </c>
      <c r="M1107" s="15" t="str">
        <f t="shared" si="120"/>
        <v>tier - 2</v>
      </c>
      <c r="N1107" s="15">
        <f t="shared" si="121"/>
        <v>1</v>
      </c>
      <c r="O1107" s="9" t="str">
        <f t="shared" si="122"/>
        <v>tier - 3</v>
      </c>
      <c r="P1107" s="9" t="str">
        <f t="shared" si="123"/>
        <v>R1026</v>
      </c>
      <c r="Q1107" s="36" t="str">
        <f t="shared" si="124"/>
        <v>1-Dec-1993</v>
      </c>
      <c r="R1107" s="36">
        <v>34304</v>
      </c>
      <c r="S1107" s="52">
        <f t="shared" si="125"/>
        <v>30</v>
      </c>
      <c r="T1107" s="55">
        <v>9010.2000000000007</v>
      </c>
      <c r="U1107" s="15" t="s">
        <v>1136</v>
      </c>
      <c r="V1107" s="72">
        <v>34304</v>
      </c>
      <c r="W1107" s="15">
        <v>0</v>
      </c>
      <c r="X1107" s="55">
        <v>9010.2000000000007</v>
      </c>
      <c r="Y1107" s="15">
        <v>1</v>
      </c>
      <c r="Z1107" s="15">
        <v>1</v>
      </c>
      <c r="AA1107" s="15" t="s">
        <v>535</v>
      </c>
      <c r="AB1107" s="39">
        <v>30</v>
      </c>
    </row>
    <row r="1108" spans="1:28" x14ac:dyDescent="0.35">
      <c r="A1108" t="s">
        <v>1137</v>
      </c>
      <c r="B1108">
        <v>1972</v>
      </c>
      <c r="C1108" t="s">
        <v>30</v>
      </c>
      <c r="D1108" s="43">
        <v>7</v>
      </c>
      <c r="E1108">
        <v>1</v>
      </c>
      <c r="F1108" s="38">
        <v>9048.0300000000007</v>
      </c>
      <c r="G1108" t="s">
        <v>11</v>
      </c>
      <c r="H1108" t="s">
        <v>11</v>
      </c>
      <c r="I1108" t="s">
        <v>13</v>
      </c>
      <c r="J1108" s="41">
        <v>1972</v>
      </c>
      <c r="K1108" s="44" t="s">
        <v>30</v>
      </c>
      <c r="L1108" s="15">
        <f t="shared" si="119"/>
        <v>1</v>
      </c>
      <c r="M1108" s="15" t="str">
        <f t="shared" si="120"/>
        <v>tier - 2</v>
      </c>
      <c r="N1108" s="15">
        <f t="shared" si="121"/>
        <v>9</v>
      </c>
      <c r="O1108" s="9" t="str">
        <f t="shared" si="122"/>
        <v>tier - 2</v>
      </c>
      <c r="P1108" s="9" t="str">
        <f t="shared" si="123"/>
        <v>R1013</v>
      </c>
      <c r="Q1108" s="36" t="str">
        <f t="shared" si="124"/>
        <v>7-Dec-1972</v>
      </c>
      <c r="R1108" s="36">
        <v>26640</v>
      </c>
      <c r="S1108" s="52">
        <f t="shared" si="125"/>
        <v>51</v>
      </c>
      <c r="T1108" s="55">
        <v>9048.0300000000007</v>
      </c>
      <c r="U1108" s="15" t="s">
        <v>1137</v>
      </c>
      <c r="V1108" s="72">
        <v>26640</v>
      </c>
      <c r="W1108" s="15">
        <v>1</v>
      </c>
      <c r="X1108" s="55">
        <v>9048.0300000000007</v>
      </c>
      <c r="Y1108" s="15">
        <v>1</v>
      </c>
      <c r="Z1108" s="15">
        <v>9</v>
      </c>
      <c r="AA1108" s="15" t="s">
        <v>13</v>
      </c>
      <c r="AB1108" s="39">
        <v>51</v>
      </c>
    </row>
    <row r="1109" spans="1:28" x14ac:dyDescent="0.35">
      <c r="A1109" t="s">
        <v>1138</v>
      </c>
      <c r="B1109">
        <v>1972</v>
      </c>
      <c r="C1109" t="s">
        <v>30</v>
      </c>
      <c r="D1109" s="43">
        <v>2</v>
      </c>
      <c r="E1109">
        <v>1</v>
      </c>
      <c r="F1109" s="38">
        <v>9058.73</v>
      </c>
      <c r="G1109" t="s">
        <v>12</v>
      </c>
      <c r="H1109" t="s">
        <v>11</v>
      </c>
      <c r="I1109" t="s">
        <v>13</v>
      </c>
      <c r="J1109" s="41">
        <v>1972</v>
      </c>
      <c r="K1109" s="44" t="s">
        <v>30</v>
      </c>
      <c r="L1109" s="15">
        <f t="shared" si="119"/>
        <v>4</v>
      </c>
      <c r="M1109" s="15" t="str">
        <f t="shared" si="120"/>
        <v>tier - 3</v>
      </c>
      <c r="N1109" s="15">
        <f t="shared" si="121"/>
        <v>9</v>
      </c>
      <c r="O1109" s="9" t="str">
        <f t="shared" si="122"/>
        <v>tier - 2</v>
      </c>
      <c r="P1109" s="9" t="str">
        <f t="shared" si="123"/>
        <v>R1013</v>
      </c>
      <c r="Q1109" s="36" t="str">
        <f t="shared" si="124"/>
        <v>2-Dec-1972</v>
      </c>
      <c r="R1109" s="36">
        <v>26635</v>
      </c>
      <c r="S1109" s="52">
        <f t="shared" si="125"/>
        <v>51</v>
      </c>
      <c r="T1109" s="55">
        <v>9058.73</v>
      </c>
      <c r="U1109" s="15" t="s">
        <v>1138</v>
      </c>
      <c r="V1109" s="72">
        <v>26635</v>
      </c>
      <c r="W1109" s="15">
        <v>1</v>
      </c>
      <c r="X1109" s="55">
        <v>9058.73</v>
      </c>
      <c r="Y1109" s="15">
        <v>4</v>
      </c>
      <c r="Z1109" s="15">
        <v>9</v>
      </c>
      <c r="AA1109" s="15" t="s">
        <v>13</v>
      </c>
      <c r="AB1109" s="39">
        <v>51</v>
      </c>
    </row>
    <row r="1110" spans="1:28" x14ac:dyDescent="0.35">
      <c r="A1110" t="s">
        <v>1139</v>
      </c>
      <c r="B1110">
        <v>1977</v>
      </c>
      <c r="C1110" t="s">
        <v>15</v>
      </c>
      <c r="D1110" s="43">
        <v>4</v>
      </c>
      <c r="E1110">
        <v>2</v>
      </c>
      <c r="F1110" s="38">
        <v>9095.07</v>
      </c>
      <c r="G1110" t="s">
        <v>11</v>
      </c>
      <c r="H1110" t="s">
        <v>11</v>
      </c>
      <c r="I1110" t="s">
        <v>247</v>
      </c>
      <c r="J1110" s="41">
        <v>1977</v>
      </c>
      <c r="K1110" s="44" t="s">
        <v>15</v>
      </c>
      <c r="L1110" s="15">
        <f t="shared" si="119"/>
        <v>1</v>
      </c>
      <c r="M1110" s="15" t="str">
        <f t="shared" si="120"/>
        <v>tier - 2</v>
      </c>
      <c r="N1110" s="15">
        <f t="shared" si="121"/>
        <v>9</v>
      </c>
      <c r="O1110" s="9" t="str">
        <f t="shared" si="122"/>
        <v>tier - 2</v>
      </c>
      <c r="P1110" s="9" t="str">
        <f t="shared" si="123"/>
        <v>R1024</v>
      </c>
      <c r="Q1110" s="36" t="str">
        <f t="shared" si="124"/>
        <v>4-Nov-1977</v>
      </c>
      <c r="R1110" s="36">
        <v>28433</v>
      </c>
      <c r="S1110" s="52">
        <f t="shared" si="125"/>
        <v>46</v>
      </c>
      <c r="T1110" s="55">
        <v>9095.07</v>
      </c>
      <c r="U1110" s="15" t="s">
        <v>1139</v>
      </c>
      <c r="V1110" s="72">
        <v>28433</v>
      </c>
      <c r="W1110" s="15">
        <v>2</v>
      </c>
      <c r="X1110" s="55">
        <v>9095.07</v>
      </c>
      <c r="Y1110" s="15">
        <v>1</v>
      </c>
      <c r="Z1110" s="15">
        <v>9</v>
      </c>
      <c r="AA1110" s="15" t="s">
        <v>247</v>
      </c>
      <c r="AB1110" s="39">
        <v>46</v>
      </c>
    </row>
    <row r="1111" spans="1:28" x14ac:dyDescent="0.35">
      <c r="A1111" t="s">
        <v>1140</v>
      </c>
      <c r="B1111">
        <v>1965</v>
      </c>
      <c r="C1111" t="s">
        <v>15</v>
      </c>
      <c r="D1111" s="43">
        <v>9</v>
      </c>
      <c r="E1111">
        <v>0</v>
      </c>
      <c r="F1111" s="38">
        <v>9095.94</v>
      </c>
      <c r="G1111" t="s">
        <v>12</v>
      </c>
      <c r="H1111" t="s">
        <v>16</v>
      </c>
      <c r="I1111" t="s">
        <v>42</v>
      </c>
      <c r="J1111" s="41">
        <v>1965</v>
      </c>
      <c r="K1111" s="44" t="s">
        <v>15</v>
      </c>
      <c r="L1111" s="15">
        <f t="shared" si="119"/>
        <v>4</v>
      </c>
      <c r="M1111" s="15" t="str">
        <f t="shared" si="120"/>
        <v>tier - 3</v>
      </c>
      <c r="N1111" s="15">
        <f t="shared" si="121"/>
        <v>2</v>
      </c>
      <c r="O1111" s="9" t="str">
        <f t="shared" si="122"/>
        <v>tier - 1</v>
      </c>
      <c r="P1111" s="9" t="str">
        <f t="shared" si="123"/>
        <v>R1011</v>
      </c>
      <c r="Q1111" s="36" t="str">
        <f t="shared" si="124"/>
        <v>9-Nov-1965</v>
      </c>
      <c r="R1111" s="36">
        <v>24055</v>
      </c>
      <c r="S1111" s="52">
        <f t="shared" si="125"/>
        <v>58</v>
      </c>
      <c r="T1111" s="55">
        <v>9095.94</v>
      </c>
      <c r="U1111" s="15" t="s">
        <v>1140</v>
      </c>
      <c r="V1111" s="72">
        <v>24055</v>
      </c>
      <c r="W1111" s="15">
        <v>0</v>
      </c>
      <c r="X1111" s="55">
        <v>9095.94</v>
      </c>
      <c r="Y1111" s="15">
        <v>4</v>
      </c>
      <c r="Z1111" s="15">
        <v>2</v>
      </c>
      <c r="AA1111" s="15" t="s">
        <v>42</v>
      </c>
      <c r="AB1111" s="39">
        <v>58</v>
      </c>
    </row>
    <row r="1112" spans="1:28" x14ac:dyDescent="0.35">
      <c r="A1112" t="s">
        <v>1141</v>
      </c>
      <c r="B1112">
        <v>1977</v>
      </c>
      <c r="C1112" t="s">
        <v>30</v>
      </c>
      <c r="D1112" s="43">
        <v>2</v>
      </c>
      <c r="E1112">
        <v>3</v>
      </c>
      <c r="F1112" s="38">
        <v>9101.7999999999993</v>
      </c>
      <c r="G1112" t="s">
        <v>11</v>
      </c>
      <c r="H1112" t="s">
        <v>16</v>
      </c>
      <c r="I1112" t="s">
        <v>42</v>
      </c>
      <c r="J1112" s="41">
        <v>1977</v>
      </c>
      <c r="K1112" s="44" t="s">
        <v>30</v>
      </c>
      <c r="L1112" s="15">
        <f t="shared" si="119"/>
        <v>1</v>
      </c>
      <c r="M1112" s="15" t="str">
        <f t="shared" si="120"/>
        <v>tier - 2</v>
      </c>
      <c r="N1112" s="15">
        <f t="shared" si="121"/>
        <v>2</v>
      </c>
      <c r="O1112" s="9" t="str">
        <f t="shared" si="122"/>
        <v>tier - 1</v>
      </c>
      <c r="P1112" s="9" t="str">
        <f t="shared" si="123"/>
        <v>R1011</v>
      </c>
      <c r="Q1112" s="36" t="str">
        <f t="shared" si="124"/>
        <v>2-Dec-1977</v>
      </c>
      <c r="R1112" s="36">
        <v>28461</v>
      </c>
      <c r="S1112" s="52">
        <f t="shared" si="125"/>
        <v>46</v>
      </c>
      <c r="T1112" s="55">
        <v>9101.7999999999993</v>
      </c>
      <c r="U1112" s="15" t="s">
        <v>1141</v>
      </c>
      <c r="V1112" s="72">
        <v>28461</v>
      </c>
      <c r="W1112" s="15">
        <v>3</v>
      </c>
      <c r="X1112" s="55">
        <v>9101.7999999999993</v>
      </c>
      <c r="Y1112" s="15">
        <v>1</v>
      </c>
      <c r="Z1112" s="15">
        <v>2</v>
      </c>
      <c r="AA1112" s="15" t="s">
        <v>42</v>
      </c>
      <c r="AB1112" s="39">
        <v>46</v>
      </c>
    </row>
    <row r="1113" spans="1:28" x14ac:dyDescent="0.35">
      <c r="A1113" t="s">
        <v>1142</v>
      </c>
      <c r="B1113">
        <v>1970</v>
      </c>
      <c r="C1113" t="s">
        <v>35</v>
      </c>
      <c r="D1113" s="43">
        <v>12</v>
      </c>
      <c r="E1113">
        <v>0</v>
      </c>
      <c r="F1113" s="38">
        <v>9140.9500000000007</v>
      </c>
      <c r="G1113" t="s">
        <v>12</v>
      </c>
      <c r="H1113" t="s">
        <v>12</v>
      </c>
      <c r="I1113" t="s">
        <v>13</v>
      </c>
      <c r="J1113" s="41">
        <v>1970</v>
      </c>
      <c r="K1113" s="44" t="s">
        <v>35</v>
      </c>
      <c r="L1113" s="15">
        <f t="shared" si="119"/>
        <v>4</v>
      </c>
      <c r="M1113" s="15" t="str">
        <f t="shared" si="120"/>
        <v>tier - 3</v>
      </c>
      <c r="N1113" s="15">
        <f t="shared" si="121"/>
        <v>1</v>
      </c>
      <c r="O1113" s="9" t="str">
        <f t="shared" si="122"/>
        <v>tier - 3</v>
      </c>
      <c r="P1113" s="9" t="str">
        <f t="shared" si="123"/>
        <v>R1013</v>
      </c>
      <c r="Q1113" s="36" t="str">
        <f t="shared" si="124"/>
        <v>12-Aug-1970</v>
      </c>
      <c r="R1113" s="36">
        <v>25792</v>
      </c>
      <c r="S1113" s="52">
        <f t="shared" si="125"/>
        <v>53</v>
      </c>
      <c r="T1113" s="55">
        <v>9140.9500000000007</v>
      </c>
      <c r="U1113" s="15" t="s">
        <v>1142</v>
      </c>
      <c r="V1113" s="72">
        <v>25792</v>
      </c>
      <c r="W1113" s="15">
        <v>0</v>
      </c>
      <c r="X1113" s="55">
        <v>9140.9500000000007</v>
      </c>
      <c r="Y1113" s="15">
        <v>4</v>
      </c>
      <c r="Z1113" s="15">
        <v>1</v>
      </c>
      <c r="AA1113" s="15" t="s">
        <v>13</v>
      </c>
      <c r="AB1113" s="39">
        <v>53</v>
      </c>
    </row>
    <row r="1114" spans="1:28" x14ac:dyDescent="0.35">
      <c r="A1114" t="s">
        <v>1143</v>
      </c>
      <c r="B1114">
        <v>1970</v>
      </c>
      <c r="C1114" t="s">
        <v>37</v>
      </c>
      <c r="D1114" s="43">
        <v>18</v>
      </c>
      <c r="E1114">
        <v>0</v>
      </c>
      <c r="F1114" s="38">
        <v>9144.57</v>
      </c>
      <c r="G1114" t="s">
        <v>12</v>
      </c>
      <c r="H1114" t="s">
        <v>11</v>
      </c>
      <c r="I1114" t="s">
        <v>42</v>
      </c>
      <c r="J1114" s="41">
        <v>1970</v>
      </c>
      <c r="K1114" s="44" t="s">
        <v>37</v>
      </c>
      <c r="L1114" s="15">
        <f t="shared" si="119"/>
        <v>4</v>
      </c>
      <c r="M1114" s="15" t="str">
        <f t="shared" si="120"/>
        <v>tier - 3</v>
      </c>
      <c r="N1114" s="15">
        <f t="shared" si="121"/>
        <v>9</v>
      </c>
      <c r="O1114" s="9" t="str">
        <f t="shared" si="122"/>
        <v>tier - 2</v>
      </c>
      <c r="P1114" s="9" t="str">
        <f t="shared" si="123"/>
        <v>R1011</v>
      </c>
      <c r="Q1114" s="36" t="str">
        <f t="shared" si="124"/>
        <v>18-Oct-1970</v>
      </c>
      <c r="R1114" s="36">
        <v>25859</v>
      </c>
      <c r="S1114" s="52">
        <f t="shared" si="125"/>
        <v>53</v>
      </c>
      <c r="T1114" s="55">
        <v>9144.57</v>
      </c>
      <c r="U1114" s="15" t="s">
        <v>1143</v>
      </c>
      <c r="V1114" s="72">
        <v>25859</v>
      </c>
      <c r="W1114" s="15">
        <v>0</v>
      </c>
      <c r="X1114" s="55">
        <v>9144.57</v>
      </c>
      <c r="Y1114" s="15">
        <v>4</v>
      </c>
      <c r="Z1114" s="15">
        <v>9</v>
      </c>
      <c r="AA1114" s="15" t="s">
        <v>42</v>
      </c>
      <c r="AB1114" s="39">
        <v>53</v>
      </c>
    </row>
    <row r="1115" spans="1:28" x14ac:dyDescent="0.35">
      <c r="A1115" t="s">
        <v>1144</v>
      </c>
      <c r="B1115">
        <v>1982</v>
      </c>
      <c r="C1115" t="s">
        <v>30</v>
      </c>
      <c r="D1115" s="43">
        <v>8</v>
      </c>
      <c r="E1115">
        <v>3</v>
      </c>
      <c r="F1115" s="38">
        <v>9147.5</v>
      </c>
      <c r="G1115" t="s">
        <v>11</v>
      </c>
      <c r="H1115" t="s">
        <v>16</v>
      </c>
      <c r="I1115" t="s">
        <v>23</v>
      </c>
      <c r="J1115" s="41">
        <v>1982</v>
      </c>
      <c r="K1115" s="44" t="s">
        <v>30</v>
      </c>
      <c r="L1115" s="15">
        <f t="shared" si="119"/>
        <v>1</v>
      </c>
      <c r="M1115" s="15" t="str">
        <f t="shared" si="120"/>
        <v>tier - 2</v>
      </c>
      <c r="N1115" s="15">
        <f t="shared" si="121"/>
        <v>2</v>
      </c>
      <c r="O1115" s="9" t="str">
        <f t="shared" si="122"/>
        <v>tier - 1</v>
      </c>
      <c r="P1115" s="9" t="str">
        <f t="shared" si="123"/>
        <v>R1012</v>
      </c>
      <c r="Q1115" s="36" t="str">
        <f t="shared" si="124"/>
        <v>8-Dec-1982</v>
      </c>
      <c r="R1115" s="36">
        <v>30293</v>
      </c>
      <c r="S1115" s="52">
        <f t="shared" si="125"/>
        <v>41</v>
      </c>
      <c r="T1115" s="55">
        <v>9147.5</v>
      </c>
      <c r="U1115" s="15" t="s">
        <v>1144</v>
      </c>
      <c r="V1115" s="72">
        <v>30293</v>
      </c>
      <c r="W1115" s="15">
        <v>3</v>
      </c>
      <c r="X1115" s="55">
        <v>9147.5</v>
      </c>
      <c r="Y1115" s="15">
        <v>1</v>
      </c>
      <c r="Z1115" s="15">
        <v>2</v>
      </c>
      <c r="AA1115" s="15" t="s">
        <v>23</v>
      </c>
      <c r="AB1115" s="39">
        <v>41</v>
      </c>
    </row>
    <row r="1116" spans="1:28" x14ac:dyDescent="0.35">
      <c r="A1116" t="s">
        <v>1145</v>
      </c>
      <c r="B1116">
        <v>1990</v>
      </c>
      <c r="C1116" t="s">
        <v>35</v>
      </c>
      <c r="D1116" s="43">
        <v>23</v>
      </c>
      <c r="E1116">
        <v>3</v>
      </c>
      <c r="F1116" s="38">
        <v>9159.51</v>
      </c>
      <c r="G1116" t="s">
        <v>11</v>
      </c>
      <c r="H1116" t="s">
        <v>11</v>
      </c>
      <c r="I1116" t="s">
        <v>300</v>
      </c>
      <c r="J1116" s="41">
        <v>1990</v>
      </c>
      <c r="K1116" s="44" t="s">
        <v>35</v>
      </c>
      <c r="L1116" s="15">
        <f t="shared" si="119"/>
        <v>1</v>
      </c>
      <c r="M1116" s="15" t="str">
        <f t="shared" si="120"/>
        <v>tier - 2</v>
      </c>
      <c r="N1116" s="15">
        <f t="shared" si="121"/>
        <v>9</v>
      </c>
      <c r="O1116" s="9" t="str">
        <f t="shared" si="122"/>
        <v>tier - 2</v>
      </c>
      <c r="P1116" s="9" t="str">
        <f t="shared" si="123"/>
        <v>R1021</v>
      </c>
      <c r="Q1116" s="36" t="str">
        <f t="shared" si="124"/>
        <v>23-Aug-1990</v>
      </c>
      <c r="R1116" s="36">
        <v>33108</v>
      </c>
      <c r="S1116" s="52">
        <f t="shared" si="125"/>
        <v>33</v>
      </c>
      <c r="T1116" s="55">
        <v>9159.51</v>
      </c>
      <c r="U1116" s="15" t="s">
        <v>1145</v>
      </c>
      <c r="V1116" s="72">
        <v>33108</v>
      </c>
      <c r="W1116" s="15">
        <v>3</v>
      </c>
      <c r="X1116" s="55">
        <v>9159.51</v>
      </c>
      <c r="Y1116" s="15">
        <v>1</v>
      </c>
      <c r="Z1116" s="15">
        <v>9</v>
      </c>
      <c r="AA1116" s="15" t="s">
        <v>300</v>
      </c>
      <c r="AB1116" s="39">
        <v>33</v>
      </c>
    </row>
    <row r="1117" spans="1:28" x14ac:dyDescent="0.35">
      <c r="A1117" t="s">
        <v>1146</v>
      </c>
      <c r="B1117">
        <v>1970</v>
      </c>
      <c r="C1117" t="s">
        <v>37</v>
      </c>
      <c r="D1117" s="43">
        <v>24</v>
      </c>
      <c r="E1117">
        <v>0</v>
      </c>
      <c r="F1117" s="38">
        <v>9171.75</v>
      </c>
      <c r="G1117" t="s">
        <v>11</v>
      </c>
      <c r="H1117" t="s">
        <v>11</v>
      </c>
      <c r="I1117" t="s">
        <v>23</v>
      </c>
      <c r="J1117" s="41">
        <v>1970</v>
      </c>
      <c r="K1117" s="44" t="s">
        <v>37</v>
      </c>
      <c r="L1117" s="15">
        <f t="shared" si="119"/>
        <v>1</v>
      </c>
      <c r="M1117" s="15" t="str">
        <f t="shared" si="120"/>
        <v>tier - 2</v>
      </c>
      <c r="N1117" s="15">
        <f t="shared" si="121"/>
        <v>9</v>
      </c>
      <c r="O1117" s="9" t="str">
        <f t="shared" si="122"/>
        <v>tier - 2</v>
      </c>
      <c r="P1117" s="9" t="str">
        <f t="shared" si="123"/>
        <v>R1012</v>
      </c>
      <c r="Q1117" s="36" t="str">
        <f t="shared" si="124"/>
        <v>24-Oct-1970</v>
      </c>
      <c r="R1117" s="36">
        <v>25865</v>
      </c>
      <c r="S1117" s="52">
        <f t="shared" si="125"/>
        <v>53</v>
      </c>
      <c r="T1117" s="55">
        <v>9171.75</v>
      </c>
      <c r="U1117" s="15" t="s">
        <v>1146</v>
      </c>
      <c r="V1117" s="72">
        <v>25865</v>
      </c>
      <c r="W1117" s="15">
        <v>0</v>
      </c>
      <c r="X1117" s="55">
        <v>9171.75</v>
      </c>
      <c r="Y1117" s="15">
        <v>1</v>
      </c>
      <c r="Z1117" s="15">
        <v>9</v>
      </c>
      <c r="AA1117" s="15" t="s">
        <v>23</v>
      </c>
      <c r="AB1117" s="39">
        <v>53</v>
      </c>
    </row>
    <row r="1118" spans="1:28" x14ac:dyDescent="0.35">
      <c r="A1118" t="s">
        <v>1147</v>
      </c>
      <c r="B1118">
        <v>1971</v>
      </c>
      <c r="C1118" t="s">
        <v>30</v>
      </c>
      <c r="D1118" s="43">
        <v>29</v>
      </c>
      <c r="E1118">
        <v>0</v>
      </c>
      <c r="F1118" s="38">
        <v>9174.14</v>
      </c>
      <c r="G1118" t="s">
        <v>12</v>
      </c>
      <c r="H1118" t="s">
        <v>16</v>
      </c>
      <c r="I1118" t="s">
        <v>23</v>
      </c>
      <c r="J1118" s="41">
        <v>1971</v>
      </c>
      <c r="K1118" s="44" t="s">
        <v>30</v>
      </c>
      <c r="L1118" s="15">
        <f t="shared" si="119"/>
        <v>4</v>
      </c>
      <c r="M1118" s="15" t="str">
        <f t="shared" si="120"/>
        <v>tier - 3</v>
      </c>
      <c r="N1118" s="15">
        <f t="shared" si="121"/>
        <v>2</v>
      </c>
      <c r="O1118" s="9" t="str">
        <f t="shared" si="122"/>
        <v>tier - 1</v>
      </c>
      <c r="P1118" s="9" t="str">
        <f t="shared" si="123"/>
        <v>R1012</v>
      </c>
      <c r="Q1118" s="36" t="str">
        <f t="shared" si="124"/>
        <v>29-Dec-1971</v>
      </c>
      <c r="R1118" s="36">
        <v>26296</v>
      </c>
      <c r="S1118" s="52">
        <f t="shared" si="125"/>
        <v>51</v>
      </c>
      <c r="T1118" s="55">
        <v>9174.14</v>
      </c>
      <c r="U1118" s="15" t="s">
        <v>1147</v>
      </c>
      <c r="V1118" s="72">
        <v>26296</v>
      </c>
      <c r="W1118" s="15">
        <v>0</v>
      </c>
      <c r="X1118" s="55">
        <v>9174.14</v>
      </c>
      <c r="Y1118" s="15">
        <v>4</v>
      </c>
      <c r="Z1118" s="15">
        <v>2</v>
      </c>
      <c r="AA1118" s="15" t="s">
        <v>23</v>
      </c>
      <c r="AB1118" s="39">
        <v>51</v>
      </c>
    </row>
    <row r="1119" spans="1:28" x14ac:dyDescent="0.35">
      <c r="A1119" t="s">
        <v>1148</v>
      </c>
      <c r="B1119">
        <v>1973</v>
      </c>
      <c r="C1119" t="s">
        <v>30</v>
      </c>
      <c r="D1119" s="43">
        <v>25</v>
      </c>
      <c r="E1119">
        <v>1</v>
      </c>
      <c r="F1119" s="38">
        <v>9182.17</v>
      </c>
      <c r="G1119" t="s">
        <v>11</v>
      </c>
      <c r="H1119" t="s">
        <v>12</v>
      </c>
      <c r="I1119" t="s">
        <v>42</v>
      </c>
      <c r="J1119" s="41">
        <v>1973</v>
      </c>
      <c r="K1119" s="44" t="s">
        <v>30</v>
      </c>
      <c r="L1119" s="15">
        <f t="shared" si="119"/>
        <v>1</v>
      </c>
      <c r="M1119" s="15" t="str">
        <f t="shared" si="120"/>
        <v>tier - 2</v>
      </c>
      <c r="N1119" s="15">
        <f t="shared" si="121"/>
        <v>1</v>
      </c>
      <c r="O1119" s="9" t="str">
        <f t="shared" si="122"/>
        <v>tier - 3</v>
      </c>
      <c r="P1119" s="9" t="str">
        <f t="shared" si="123"/>
        <v>R1011</v>
      </c>
      <c r="Q1119" s="36" t="str">
        <f t="shared" si="124"/>
        <v>25-Dec-1973</v>
      </c>
      <c r="R1119" s="36">
        <v>27023</v>
      </c>
      <c r="S1119" s="52">
        <f t="shared" si="125"/>
        <v>49</v>
      </c>
      <c r="T1119" s="55">
        <v>9182.17</v>
      </c>
      <c r="U1119" s="15" t="s">
        <v>1148</v>
      </c>
      <c r="V1119" s="72">
        <v>27023</v>
      </c>
      <c r="W1119" s="15">
        <v>1</v>
      </c>
      <c r="X1119" s="55">
        <v>9182.17</v>
      </c>
      <c r="Y1119" s="15">
        <v>1</v>
      </c>
      <c r="Z1119" s="15">
        <v>1</v>
      </c>
      <c r="AA1119" s="15" t="s">
        <v>42</v>
      </c>
      <c r="AB1119" s="39">
        <v>49</v>
      </c>
    </row>
    <row r="1120" spans="1:28" x14ac:dyDescent="0.35">
      <c r="A1120" t="s">
        <v>1149</v>
      </c>
      <c r="B1120">
        <v>1976</v>
      </c>
      <c r="C1120" t="s">
        <v>20</v>
      </c>
      <c r="D1120" s="43">
        <v>10</v>
      </c>
      <c r="E1120">
        <v>2</v>
      </c>
      <c r="F1120" s="38">
        <v>9193.84</v>
      </c>
      <c r="G1120" t="s">
        <v>11</v>
      </c>
      <c r="H1120" t="s">
        <v>16</v>
      </c>
      <c r="I1120" t="s">
        <v>23</v>
      </c>
      <c r="J1120" s="41">
        <v>1976</v>
      </c>
      <c r="K1120" s="44" t="s">
        <v>20</v>
      </c>
      <c r="L1120" s="15">
        <f t="shared" si="119"/>
        <v>1</v>
      </c>
      <c r="M1120" s="15" t="str">
        <f t="shared" si="120"/>
        <v>tier - 2</v>
      </c>
      <c r="N1120" s="15">
        <f t="shared" si="121"/>
        <v>2</v>
      </c>
      <c r="O1120" s="9" t="str">
        <f t="shared" si="122"/>
        <v>tier - 1</v>
      </c>
      <c r="P1120" s="9" t="str">
        <f t="shared" si="123"/>
        <v>R1012</v>
      </c>
      <c r="Q1120" s="36" t="str">
        <f t="shared" si="124"/>
        <v>10-Sep-1976</v>
      </c>
      <c r="R1120" s="36">
        <v>28013</v>
      </c>
      <c r="S1120" s="52">
        <f t="shared" si="125"/>
        <v>47</v>
      </c>
      <c r="T1120" s="55">
        <v>9193.84</v>
      </c>
      <c r="U1120" s="15" t="s">
        <v>1149</v>
      </c>
      <c r="V1120" s="72">
        <v>28013</v>
      </c>
      <c r="W1120" s="15">
        <v>2</v>
      </c>
      <c r="X1120" s="55">
        <v>9193.84</v>
      </c>
      <c r="Y1120" s="15">
        <v>1</v>
      </c>
      <c r="Z1120" s="15">
        <v>2</v>
      </c>
      <c r="AA1120" s="15" t="s">
        <v>23</v>
      </c>
      <c r="AB1120" s="39">
        <v>47</v>
      </c>
    </row>
    <row r="1121" spans="1:28" x14ac:dyDescent="0.35">
      <c r="A1121" t="s">
        <v>1150</v>
      </c>
      <c r="B1121">
        <v>1986</v>
      </c>
      <c r="C1121" t="s">
        <v>30</v>
      </c>
      <c r="D1121" s="43">
        <v>25</v>
      </c>
      <c r="E1121">
        <v>3</v>
      </c>
      <c r="F1121" s="38">
        <v>9210.06</v>
      </c>
      <c r="G1121" t="s">
        <v>11</v>
      </c>
      <c r="H1121" t="s">
        <v>12</v>
      </c>
      <c r="I1121" t="s">
        <v>300</v>
      </c>
      <c r="J1121" s="41">
        <v>1986</v>
      </c>
      <c r="K1121" s="44" t="s">
        <v>30</v>
      </c>
      <c r="L1121" s="15">
        <f t="shared" si="119"/>
        <v>1</v>
      </c>
      <c r="M1121" s="15" t="str">
        <f t="shared" si="120"/>
        <v>tier - 2</v>
      </c>
      <c r="N1121" s="15">
        <f t="shared" si="121"/>
        <v>1</v>
      </c>
      <c r="O1121" s="9" t="str">
        <f t="shared" si="122"/>
        <v>tier - 3</v>
      </c>
      <c r="P1121" s="9" t="str">
        <f t="shared" si="123"/>
        <v>R1021</v>
      </c>
      <c r="Q1121" s="36" t="str">
        <f t="shared" si="124"/>
        <v>25-Dec-1986</v>
      </c>
      <c r="R1121" s="36">
        <v>31771</v>
      </c>
      <c r="S1121" s="52">
        <f t="shared" si="125"/>
        <v>36</v>
      </c>
      <c r="T1121" s="55">
        <v>9210.06</v>
      </c>
      <c r="U1121" s="15" t="s">
        <v>1150</v>
      </c>
      <c r="V1121" s="72">
        <v>31771</v>
      </c>
      <c r="W1121" s="15">
        <v>3</v>
      </c>
      <c r="X1121" s="55">
        <v>9210.06</v>
      </c>
      <c r="Y1121" s="15">
        <v>1</v>
      </c>
      <c r="Z1121" s="15">
        <v>1</v>
      </c>
      <c r="AA1121" s="15" t="s">
        <v>300</v>
      </c>
      <c r="AB1121" s="39">
        <v>36</v>
      </c>
    </row>
    <row r="1122" spans="1:28" x14ac:dyDescent="0.35">
      <c r="A1122" t="s">
        <v>1151</v>
      </c>
      <c r="B1122">
        <v>1981</v>
      </c>
      <c r="C1122" t="s">
        <v>30</v>
      </c>
      <c r="D1122" s="43">
        <v>5</v>
      </c>
      <c r="E1122">
        <v>5</v>
      </c>
      <c r="F1122" s="38">
        <v>9222.4</v>
      </c>
      <c r="G1122" t="s">
        <v>11</v>
      </c>
      <c r="H1122" t="s">
        <v>12</v>
      </c>
      <c r="I1122" t="s">
        <v>166</v>
      </c>
      <c r="J1122" s="41">
        <v>1981</v>
      </c>
      <c r="K1122" s="44" t="s">
        <v>30</v>
      </c>
      <c r="L1122" s="15">
        <f t="shared" si="119"/>
        <v>1</v>
      </c>
      <c r="M1122" s="15" t="str">
        <f t="shared" si="120"/>
        <v>tier - 2</v>
      </c>
      <c r="N1122" s="15">
        <f t="shared" si="121"/>
        <v>1</v>
      </c>
      <c r="O1122" s="9" t="str">
        <f t="shared" si="122"/>
        <v>tier - 3</v>
      </c>
      <c r="P1122" s="9" t="str">
        <f t="shared" si="123"/>
        <v>R1019</v>
      </c>
      <c r="Q1122" s="36" t="str">
        <f t="shared" si="124"/>
        <v>5-Dec-1981</v>
      </c>
      <c r="R1122" s="36">
        <v>29925</v>
      </c>
      <c r="S1122" s="52">
        <f t="shared" si="125"/>
        <v>42</v>
      </c>
      <c r="T1122" s="55">
        <v>9222.4</v>
      </c>
      <c r="U1122" s="15" t="s">
        <v>1151</v>
      </c>
      <c r="V1122" s="72">
        <v>29925</v>
      </c>
      <c r="W1122" s="15">
        <v>5</v>
      </c>
      <c r="X1122" s="55">
        <v>9222.4</v>
      </c>
      <c r="Y1122" s="15">
        <v>1</v>
      </c>
      <c r="Z1122" s="15">
        <v>1</v>
      </c>
      <c r="AA1122" s="15" t="s">
        <v>166</v>
      </c>
      <c r="AB1122" s="39">
        <v>42</v>
      </c>
    </row>
    <row r="1123" spans="1:28" x14ac:dyDescent="0.35">
      <c r="A1123" t="s">
        <v>1152</v>
      </c>
      <c r="B1123">
        <v>1975</v>
      </c>
      <c r="C1123" t="s">
        <v>30</v>
      </c>
      <c r="D1123" s="43">
        <v>6</v>
      </c>
      <c r="E1123">
        <v>2</v>
      </c>
      <c r="F1123" s="38">
        <v>9225.26</v>
      </c>
      <c r="G1123" t="s">
        <v>12</v>
      </c>
      <c r="H1123" t="s">
        <v>12</v>
      </c>
      <c r="I1123" t="s">
        <v>164</v>
      </c>
      <c r="J1123" s="41">
        <v>1975</v>
      </c>
      <c r="K1123" s="44" t="s">
        <v>30</v>
      </c>
      <c r="L1123" s="15">
        <f t="shared" si="119"/>
        <v>4</v>
      </c>
      <c r="M1123" s="15" t="str">
        <f t="shared" si="120"/>
        <v>tier - 3</v>
      </c>
      <c r="N1123" s="15">
        <f t="shared" si="121"/>
        <v>1</v>
      </c>
      <c r="O1123" s="9" t="str">
        <f t="shared" si="122"/>
        <v>tier - 3</v>
      </c>
      <c r="P1123" s="9" t="str">
        <f t="shared" si="123"/>
        <v>R1015</v>
      </c>
      <c r="Q1123" s="36" t="str">
        <f t="shared" si="124"/>
        <v>6-Dec-1975</v>
      </c>
      <c r="R1123" s="36">
        <v>27734</v>
      </c>
      <c r="S1123" s="52">
        <f t="shared" si="125"/>
        <v>48</v>
      </c>
      <c r="T1123" s="55">
        <v>9225.26</v>
      </c>
      <c r="U1123" s="15" t="s">
        <v>1152</v>
      </c>
      <c r="V1123" s="72">
        <v>27734</v>
      </c>
      <c r="W1123" s="15">
        <v>2</v>
      </c>
      <c r="X1123" s="55">
        <v>9225.26</v>
      </c>
      <c r="Y1123" s="15">
        <v>4</v>
      </c>
      <c r="Z1123" s="15">
        <v>1</v>
      </c>
      <c r="AA1123" s="15" t="s">
        <v>164</v>
      </c>
      <c r="AB1123" s="39">
        <v>48</v>
      </c>
    </row>
    <row r="1124" spans="1:28" x14ac:dyDescent="0.35">
      <c r="A1124" t="s">
        <v>1153</v>
      </c>
      <c r="B1124">
        <v>1980</v>
      </c>
      <c r="C1124" t="s">
        <v>37</v>
      </c>
      <c r="D1124" s="43">
        <v>5</v>
      </c>
      <c r="E1124">
        <v>2</v>
      </c>
      <c r="F1124" s="38">
        <v>9247.94</v>
      </c>
      <c r="G1124" t="s">
        <v>11</v>
      </c>
      <c r="H1124" t="s">
        <v>16</v>
      </c>
      <c r="I1124" t="s">
        <v>300</v>
      </c>
      <c r="J1124" s="41">
        <v>1980</v>
      </c>
      <c r="K1124" s="44" t="s">
        <v>37</v>
      </c>
      <c r="L1124" s="15">
        <f t="shared" si="119"/>
        <v>1</v>
      </c>
      <c r="M1124" s="15" t="str">
        <f t="shared" si="120"/>
        <v>tier - 2</v>
      </c>
      <c r="N1124" s="15">
        <f t="shared" si="121"/>
        <v>2</v>
      </c>
      <c r="O1124" s="9" t="str">
        <f t="shared" si="122"/>
        <v>tier - 1</v>
      </c>
      <c r="P1124" s="9" t="str">
        <f t="shared" si="123"/>
        <v>R1021</v>
      </c>
      <c r="Q1124" s="36" t="str">
        <f t="shared" si="124"/>
        <v>5-Oct-1980</v>
      </c>
      <c r="R1124" s="36">
        <v>29499</v>
      </c>
      <c r="S1124" s="52">
        <f t="shared" si="125"/>
        <v>43</v>
      </c>
      <c r="T1124" s="55">
        <v>9247.94</v>
      </c>
      <c r="U1124" s="15" t="s">
        <v>1153</v>
      </c>
      <c r="V1124" s="72">
        <v>29499</v>
      </c>
      <c r="W1124" s="15">
        <v>2</v>
      </c>
      <c r="X1124" s="55">
        <v>9247.94</v>
      </c>
      <c r="Y1124" s="15">
        <v>1</v>
      </c>
      <c r="Z1124" s="15">
        <v>2</v>
      </c>
      <c r="AA1124" s="15" t="s">
        <v>300</v>
      </c>
      <c r="AB1124" s="39">
        <v>43</v>
      </c>
    </row>
    <row r="1125" spans="1:28" x14ac:dyDescent="0.35">
      <c r="A1125" t="s">
        <v>1154</v>
      </c>
      <c r="B1125">
        <v>1974</v>
      </c>
      <c r="C1125" t="s">
        <v>35</v>
      </c>
      <c r="D1125" s="43">
        <v>21</v>
      </c>
      <c r="E1125">
        <v>1</v>
      </c>
      <c r="F1125" s="38">
        <v>9249.5</v>
      </c>
      <c r="G1125" t="s">
        <v>11</v>
      </c>
      <c r="H1125" t="s">
        <v>16</v>
      </c>
      <c r="I1125" t="s">
        <v>23</v>
      </c>
      <c r="J1125" s="41">
        <v>1974</v>
      </c>
      <c r="K1125" s="44" t="s">
        <v>35</v>
      </c>
      <c r="L1125" s="15">
        <f t="shared" si="119"/>
        <v>1</v>
      </c>
      <c r="M1125" s="15" t="str">
        <f t="shared" si="120"/>
        <v>tier - 2</v>
      </c>
      <c r="N1125" s="15">
        <f t="shared" si="121"/>
        <v>2</v>
      </c>
      <c r="O1125" s="9" t="str">
        <f t="shared" si="122"/>
        <v>tier - 1</v>
      </c>
      <c r="P1125" s="9" t="str">
        <f t="shared" si="123"/>
        <v>R1012</v>
      </c>
      <c r="Q1125" s="36" t="str">
        <f t="shared" si="124"/>
        <v>21-Aug-1974</v>
      </c>
      <c r="R1125" s="36">
        <v>27262</v>
      </c>
      <c r="S1125" s="52">
        <f t="shared" si="125"/>
        <v>49</v>
      </c>
      <c r="T1125" s="55">
        <v>9249.5</v>
      </c>
      <c r="U1125" s="15" t="s">
        <v>1154</v>
      </c>
      <c r="V1125" s="72">
        <v>27262</v>
      </c>
      <c r="W1125" s="15">
        <v>1</v>
      </c>
      <c r="X1125" s="55">
        <v>9249.5</v>
      </c>
      <c r="Y1125" s="15">
        <v>1</v>
      </c>
      <c r="Z1125" s="15">
        <v>2</v>
      </c>
      <c r="AA1125" s="15" t="s">
        <v>23</v>
      </c>
      <c r="AB1125" s="39">
        <v>49</v>
      </c>
    </row>
    <row r="1126" spans="1:28" x14ac:dyDescent="0.35">
      <c r="A1126" t="s">
        <v>1155</v>
      </c>
      <c r="B1126">
        <v>1971</v>
      </c>
      <c r="C1126" t="s">
        <v>35</v>
      </c>
      <c r="D1126" s="43">
        <v>6</v>
      </c>
      <c r="E1126">
        <v>0</v>
      </c>
      <c r="F1126" s="38">
        <v>9264.7999999999993</v>
      </c>
      <c r="G1126" t="s">
        <v>11</v>
      </c>
      <c r="H1126" t="s">
        <v>16</v>
      </c>
      <c r="I1126" t="s">
        <v>42</v>
      </c>
      <c r="J1126" s="41">
        <v>1971</v>
      </c>
      <c r="K1126" s="44" t="s">
        <v>35</v>
      </c>
      <c r="L1126" s="15">
        <f t="shared" si="119"/>
        <v>1</v>
      </c>
      <c r="M1126" s="15" t="str">
        <f t="shared" si="120"/>
        <v>tier - 2</v>
      </c>
      <c r="N1126" s="15">
        <f t="shared" si="121"/>
        <v>2</v>
      </c>
      <c r="O1126" s="9" t="str">
        <f t="shared" si="122"/>
        <v>tier - 1</v>
      </c>
      <c r="P1126" s="9" t="str">
        <f t="shared" si="123"/>
        <v>R1011</v>
      </c>
      <c r="Q1126" s="36" t="str">
        <f t="shared" si="124"/>
        <v>6-Aug-1971</v>
      </c>
      <c r="R1126" s="36">
        <v>26151</v>
      </c>
      <c r="S1126" s="52">
        <f t="shared" si="125"/>
        <v>52</v>
      </c>
      <c r="T1126" s="55">
        <v>9264.7999999999993</v>
      </c>
      <c r="U1126" s="15" t="s">
        <v>1155</v>
      </c>
      <c r="V1126" s="72">
        <v>26151</v>
      </c>
      <c r="W1126" s="15">
        <v>0</v>
      </c>
      <c r="X1126" s="55">
        <v>9264.7999999999993</v>
      </c>
      <c r="Y1126" s="15">
        <v>1</v>
      </c>
      <c r="Z1126" s="15">
        <v>2</v>
      </c>
      <c r="AA1126" s="15" t="s">
        <v>42</v>
      </c>
      <c r="AB1126" s="39">
        <v>52</v>
      </c>
    </row>
    <row r="1127" spans="1:28" x14ac:dyDescent="0.35">
      <c r="A1127" t="s">
        <v>1156</v>
      </c>
      <c r="B1127">
        <v>1973</v>
      </c>
      <c r="C1127" t="s">
        <v>37</v>
      </c>
      <c r="D1127" s="43">
        <v>27</v>
      </c>
      <c r="E1127">
        <v>1</v>
      </c>
      <c r="F1127" s="38">
        <v>9282.48</v>
      </c>
      <c r="G1127" t="s">
        <v>12</v>
      </c>
      <c r="H1127" t="s">
        <v>11</v>
      </c>
      <c r="I1127" t="s">
        <v>168</v>
      </c>
      <c r="J1127" s="41">
        <v>1973</v>
      </c>
      <c r="K1127" s="44" t="s">
        <v>37</v>
      </c>
      <c r="L1127" s="15">
        <f t="shared" si="119"/>
        <v>4</v>
      </c>
      <c r="M1127" s="15" t="str">
        <f t="shared" si="120"/>
        <v>tier - 3</v>
      </c>
      <c r="N1127" s="15">
        <f t="shared" si="121"/>
        <v>9</v>
      </c>
      <c r="O1127" s="9" t="str">
        <f t="shared" si="122"/>
        <v>tier - 2</v>
      </c>
      <c r="P1127" s="9" t="str">
        <f t="shared" si="123"/>
        <v>R1016</v>
      </c>
      <c r="Q1127" s="36" t="str">
        <f t="shared" si="124"/>
        <v>27-Oct-1973</v>
      </c>
      <c r="R1127" s="36">
        <v>26964</v>
      </c>
      <c r="S1127" s="52">
        <f t="shared" si="125"/>
        <v>50</v>
      </c>
      <c r="T1127" s="55">
        <v>9282.48</v>
      </c>
      <c r="U1127" s="15" t="s">
        <v>1156</v>
      </c>
      <c r="V1127" s="72">
        <v>26964</v>
      </c>
      <c r="W1127" s="15">
        <v>1</v>
      </c>
      <c r="X1127" s="55">
        <v>9282.48</v>
      </c>
      <c r="Y1127" s="15">
        <v>4</v>
      </c>
      <c r="Z1127" s="15">
        <v>9</v>
      </c>
      <c r="AA1127" s="15" t="s">
        <v>168</v>
      </c>
      <c r="AB1127" s="39">
        <v>50</v>
      </c>
    </row>
    <row r="1128" spans="1:28" x14ac:dyDescent="0.35">
      <c r="A1128" t="s">
        <v>1157</v>
      </c>
      <c r="B1128">
        <v>1971</v>
      </c>
      <c r="C1128" t="s">
        <v>10</v>
      </c>
      <c r="D1128" s="43">
        <v>2</v>
      </c>
      <c r="E1128">
        <v>0</v>
      </c>
      <c r="F1128" s="38">
        <v>9283.56</v>
      </c>
      <c r="G1128" t="s">
        <v>11</v>
      </c>
      <c r="H1128" t="s">
        <v>12</v>
      </c>
      <c r="I1128" t="s">
        <v>13</v>
      </c>
      <c r="J1128" s="41">
        <v>1971</v>
      </c>
      <c r="K1128" s="44" t="s">
        <v>10</v>
      </c>
      <c r="L1128" s="15">
        <f t="shared" si="119"/>
        <v>1</v>
      </c>
      <c r="M1128" s="15" t="str">
        <f t="shared" si="120"/>
        <v>tier - 2</v>
      </c>
      <c r="N1128" s="15">
        <f t="shared" si="121"/>
        <v>1</v>
      </c>
      <c r="O1128" s="9" t="str">
        <f t="shared" si="122"/>
        <v>tier - 3</v>
      </c>
      <c r="P1128" s="9" t="str">
        <f t="shared" si="123"/>
        <v>R1013</v>
      </c>
      <c r="Q1128" s="36" t="str">
        <f t="shared" si="124"/>
        <v>2-Jul-1971</v>
      </c>
      <c r="R1128" s="36">
        <v>26116</v>
      </c>
      <c r="S1128" s="52">
        <f t="shared" si="125"/>
        <v>52</v>
      </c>
      <c r="T1128" s="55">
        <v>9283.56</v>
      </c>
      <c r="U1128" s="15" t="s">
        <v>1157</v>
      </c>
      <c r="V1128" s="72">
        <v>26116</v>
      </c>
      <c r="W1128" s="15">
        <v>0</v>
      </c>
      <c r="X1128" s="55">
        <v>9283.56</v>
      </c>
      <c r="Y1128" s="15">
        <v>1</v>
      </c>
      <c r="Z1128" s="15">
        <v>1</v>
      </c>
      <c r="AA1128" s="15" t="s">
        <v>13</v>
      </c>
      <c r="AB1128" s="39">
        <v>52</v>
      </c>
    </row>
    <row r="1129" spans="1:28" x14ac:dyDescent="0.35">
      <c r="A1129" t="s">
        <v>1158</v>
      </c>
      <c r="B1129">
        <v>1969</v>
      </c>
      <c r="C1129" t="s">
        <v>15</v>
      </c>
      <c r="D1129" s="43">
        <v>26</v>
      </c>
      <c r="E1129">
        <v>0</v>
      </c>
      <c r="F1129" s="38">
        <v>9285.8700000000008</v>
      </c>
      <c r="G1129" t="s">
        <v>11</v>
      </c>
      <c r="H1129" t="s">
        <v>12</v>
      </c>
      <c r="I1129" t="s">
        <v>13</v>
      </c>
      <c r="J1129" s="41">
        <v>1969</v>
      </c>
      <c r="K1129" s="44" t="s">
        <v>15</v>
      </c>
      <c r="L1129" s="15">
        <f t="shared" si="119"/>
        <v>1</v>
      </c>
      <c r="M1129" s="15" t="str">
        <f t="shared" si="120"/>
        <v>tier - 2</v>
      </c>
      <c r="N1129" s="15">
        <f t="shared" si="121"/>
        <v>1</v>
      </c>
      <c r="O1129" s="9" t="str">
        <f t="shared" si="122"/>
        <v>tier - 3</v>
      </c>
      <c r="P1129" s="9" t="str">
        <f t="shared" si="123"/>
        <v>R1013</v>
      </c>
      <c r="Q1129" s="36" t="str">
        <f t="shared" si="124"/>
        <v>26-Nov-1969</v>
      </c>
      <c r="R1129" s="36">
        <v>25533</v>
      </c>
      <c r="S1129" s="52">
        <f t="shared" si="125"/>
        <v>54</v>
      </c>
      <c r="T1129" s="55">
        <v>9285.8700000000008</v>
      </c>
      <c r="U1129" s="15" t="s">
        <v>1158</v>
      </c>
      <c r="V1129" s="72">
        <v>25533</v>
      </c>
      <c r="W1129" s="15">
        <v>0</v>
      </c>
      <c r="X1129" s="55">
        <v>9285.8700000000008</v>
      </c>
      <c r="Y1129" s="15">
        <v>1</v>
      </c>
      <c r="Z1129" s="15">
        <v>1</v>
      </c>
      <c r="AA1129" s="15" t="s">
        <v>13</v>
      </c>
      <c r="AB1129" s="39">
        <v>54</v>
      </c>
    </row>
    <row r="1130" spans="1:28" x14ac:dyDescent="0.35">
      <c r="A1130" t="s">
        <v>1159</v>
      </c>
      <c r="B1130">
        <v>1973</v>
      </c>
      <c r="C1130" t="s">
        <v>37</v>
      </c>
      <c r="D1130" s="43">
        <v>16</v>
      </c>
      <c r="E1130">
        <v>1</v>
      </c>
      <c r="F1130" s="38">
        <v>9288.0300000000007</v>
      </c>
      <c r="G1130" t="s">
        <v>11</v>
      </c>
      <c r="H1130" t="s">
        <v>12</v>
      </c>
      <c r="I1130" t="s">
        <v>170</v>
      </c>
      <c r="J1130" s="41">
        <v>1973</v>
      </c>
      <c r="K1130" s="44" t="s">
        <v>37</v>
      </c>
      <c r="L1130" s="15">
        <f t="shared" si="119"/>
        <v>1</v>
      </c>
      <c r="M1130" s="15" t="str">
        <f t="shared" si="120"/>
        <v>tier - 2</v>
      </c>
      <c r="N1130" s="15">
        <f t="shared" si="121"/>
        <v>1</v>
      </c>
      <c r="O1130" s="9" t="str">
        <f t="shared" si="122"/>
        <v>tier - 3</v>
      </c>
      <c r="P1130" s="9" t="str">
        <f t="shared" si="123"/>
        <v>R1018</v>
      </c>
      <c r="Q1130" s="36" t="str">
        <f t="shared" si="124"/>
        <v>16-Oct-1973</v>
      </c>
      <c r="R1130" s="36">
        <v>26953</v>
      </c>
      <c r="S1130" s="52">
        <f t="shared" si="125"/>
        <v>50</v>
      </c>
      <c r="T1130" s="55">
        <v>9288.0300000000007</v>
      </c>
      <c r="U1130" s="15" t="s">
        <v>1159</v>
      </c>
      <c r="V1130" s="72">
        <v>26953</v>
      </c>
      <c r="W1130" s="15">
        <v>1</v>
      </c>
      <c r="X1130" s="55">
        <v>9288.0300000000007</v>
      </c>
      <c r="Y1130" s="15">
        <v>1</v>
      </c>
      <c r="Z1130" s="15">
        <v>1</v>
      </c>
      <c r="AA1130" s="15" t="s">
        <v>170</v>
      </c>
      <c r="AB1130" s="39">
        <v>50</v>
      </c>
    </row>
    <row r="1131" spans="1:28" x14ac:dyDescent="0.35">
      <c r="A1131" t="s">
        <v>1160</v>
      </c>
      <c r="B1131">
        <v>1973</v>
      </c>
      <c r="C1131" t="s">
        <v>20</v>
      </c>
      <c r="D1131" s="43">
        <v>18</v>
      </c>
      <c r="E1131">
        <v>1</v>
      </c>
      <c r="F1131" s="38">
        <v>9290.14</v>
      </c>
      <c r="G1131" t="s">
        <v>12</v>
      </c>
      <c r="H1131" t="s">
        <v>12</v>
      </c>
      <c r="I1131" t="s">
        <v>168</v>
      </c>
      <c r="J1131" s="41">
        <v>1973</v>
      </c>
      <c r="K1131" s="44" t="s">
        <v>20</v>
      </c>
      <c r="L1131" s="15">
        <f t="shared" si="119"/>
        <v>4</v>
      </c>
      <c r="M1131" s="15" t="str">
        <f t="shared" si="120"/>
        <v>tier - 3</v>
      </c>
      <c r="N1131" s="15">
        <f t="shared" si="121"/>
        <v>1</v>
      </c>
      <c r="O1131" s="9" t="str">
        <f t="shared" si="122"/>
        <v>tier - 3</v>
      </c>
      <c r="P1131" s="9" t="str">
        <f t="shared" si="123"/>
        <v>R1016</v>
      </c>
      <c r="Q1131" s="36" t="str">
        <f t="shared" si="124"/>
        <v>18-Sep-1973</v>
      </c>
      <c r="R1131" s="36">
        <v>26925</v>
      </c>
      <c r="S1131" s="52">
        <f t="shared" si="125"/>
        <v>50</v>
      </c>
      <c r="T1131" s="55">
        <v>9290.14</v>
      </c>
      <c r="U1131" s="15" t="s">
        <v>1160</v>
      </c>
      <c r="V1131" s="72">
        <v>26925</v>
      </c>
      <c r="W1131" s="15">
        <v>1</v>
      </c>
      <c r="X1131" s="55">
        <v>9290.14</v>
      </c>
      <c r="Y1131" s="15">
        <v>4</v>
      </c>
      <c r="Z1131" s="15">
        <v>1</v>
      </c>
      <c r="AA1131" s="15" t="s">
        <v>168</v>
      </c>
      <c r="AB1131" s="39">
        <v>50</v>
      </c>
    </row>
    <row r="1132" spans="1:28" x14ac:dyDescent="0.35">
      <c r="A1132" t="s">
        <v>1161</v>
      </c>
      <c r="B1132">
        <v>1976</v>
      </c>
      <c r="C1132" t="s">
        <v>15</v>
      </c>
      <c r="D1132" s="43">
        <v>3</v>
      </c>
      <c r="E1132">
        <v>3</v>
      </c>
      <c r="F1132" s="38">
        <v>9301.89</v>
      </c>
      <c r="G1132" t="s">
        <v>11</v>
      </c>
      <c r="H1132" t="s">
        <v>16</v>
      </c>
      <c r="I1132" t="s">
        <v>23</v>
      </c>
      <c r="J1132" s="41">
        <v>1976</v>
      </c>
      <c r="K1132" s="44" t="s">
        <v>15</v>
      </c>
      <c r="L1132" s="15">
        <f t="shared" si="119"/>
        <v>1</v>
      </c>
      <c r="M1132" s="15" t="str">
        <f t="shared" si="120"/>
        <v>tier - 2</v>
      </c>
      <c r="N1132" s="15">
        <f t="shared" si="121"/>
        <v>2</v>
      </c>
      <c r="O1132" s="9" t="str">
        <f t="shared" si="122"/>
        <v>tier - 1</v>
      </c>
      <c r="P1132" s="9" t="str">
        <f t="shared" si="123"/>
        <v>R1012</v>
      </c>
      <c r="Q1132" s="36" t="str">
        <f t="shared" si="124"/>
        <v>3-Nov-1976</v>
      </c>
      <c r="R1132" s="36">
        <v>28067</v>
      </c>
      <c r="S1132" s="52">
        <f t="shared" si="125"/>
        <v>47</v>
      </c>
      <c r="T1132" s="55">
        <v>9301.89</v>
      </c>
      <c r="U1132" s="15" t="s">
        <v>1161</v>
      </c>
      <c r="V1132" s="72">
        <v>28067</v>
      </c>
      <c r="W1132" s="15">
        <v>3</v>
      </c>
      <c r="X1132" s="55">
        <v>9301.89</v>
      </c>
      <c r="Y1132" s="15">
        <v>1</v>
      </c>
      <c r="Z1132" s="15">
        <v>2</v>
      </c>
      <c r="AA1132" s="15" t="s">
        <v>23</v>
      </c>
      <c r="AB1132" s="39">
        <v>47</v>
      </c>
    </row>
    <row r="1133" spans="1:28" x14ac:dyDescent="0.35">
      <c r="A1133" t="s">
        <v>1162</v>
      </c>
      <c r="B1133">
        <v>1973</v>
      </c>
      <c r="C1133" t="s">
        <v>37</v>
      </c>
      <c r="D1133" s="43">
        <v>16</v>
      </c>
      <c r="E1133">
        <v>2</v>
      </c>
      <c r="F1133" s="38">
        <v>9304.7000000000007</v>
      </c>
      <c r="G1133" t="s">
        <v>12</v>
      </c>
      <c r="H1133" t="s">
        <v>12</v>
      </c>
      <c r="I1133" t="s">
        <v>13</v>
      </c>
      <c r="J1133" s="41">
        <v>1973</v>
      </c>
      <c r="K1133" s="44" t="s">
        <v>37</v>
      </c>
      <c r="L1133" s="15">
        <f t="shared" si="119"/>
        <v>4</v>
      </c>
      <c r="M1133" s="15" t="str">
        <f t="shared" si="120"/>
        <v>tier - 3</v>
      </c>
      <c r="N1133" s="15">
        <f t="shared" si="121"/>
        <v>1</v>
      </c>
      <c r="O1133" s="9" t="str">
        <f t="shared" si="122"/>
        <v>tier - 3</v>
      </c>
      <c r="P1133" s="9" t="str">
        <f t="shared" si="123"/>
        <v>R1013</v>
      </c>
      <c r="Q1133" s="36" t="str">
        <f t="shared" si="124"/>
        <v>16-Oct-1973</v>
      </c>
      <c r="R1133" s="36">
        <v>26953</v>
      </c>
      <c r="S1133" s="52">
        <f t="shared" si="125"/>
        <v>50</v>
      </c>
      <c r="T1133" s="55">
        <v>9304.7000000000007</v>
      </c>
      <c r="U1133" s="15" t="s">
        <v>1162</v>
      </c>
      <c r="V1133" s="72">
        <v>26953</v>
      </c>
      <c r="W1133" s="15">
        <v>2</v>
      </c>
      <c r="X1133" s="55">
        <v>9304.7000000000007</v>
      </c>
      <c r="Y1133" s="15">
        <v>4</v>
      </c>
      <c r="Z1133" s="15">
        <v>1</v>
      </c>
      <c r="AA1133" s="15" t="s">
        <v>13</v>
      </c>
      <c r="AB1133" s="39">
        <v>50</v>
      </c>
    </row>
    <row r="1134" spans="1:28" x14ac:dyDescent="0.35">
      <c r="A1134" t="s">
        <v>1163</v>
      </c>
      <c r="B1134">
        <v>1963</v>
      </c>
      <c r="C1134" t="s">
        <v>18</v>
      </c>
      <c r="D1134" s="43">
        <v>8</v>
      </c>
      <c r="E1134">
        <v>0</v>
      </c>
      <c r="F1134" s="38">
        <v>9310.81</v>
      </c>
      <c r="G1134" t="s">
        <v>12</v>
      </c>
      <c r="H1134" t="s">
        <v>16</v>
      </c>
      <c r="I1134" t="s">
        <v>13</v>
      </c>
      <c r="J1134" s="41">
        <v>1963</v>
      </c>
      <c r="K1134" s="44" t="s">
        <v>18</v>
      </c>
      <c r="L1134" s="15">
        <f t="shared" si="119"/>
        <v>4</v>
      </c>
      <c r="M1134" s="15" t="str">
        <f t="shared" si="120"/>
        <v>tier - 3</v>
      </c>
      <c r="N1134" s="15">
        <f t="shared" si="121"/>
        <v>2</v>
      </c>
      <c r="O1134" s="9" t="str">
        <f t="shared" si="122"/>
        <v>tier - 1</v>
      </c>
      <c r="P1134" s="9" t="str">
        <f t="shared" si="123"/>
        <v>R1013</v>
      </c>
      <c r="Q1134" s="36" t="str">
        <f t="shared" si="124"/>
        <v>8-Jun-1963</v>
      </c>
      <c r="R1134" s="36">
        <v>23170</v>
      </c>
      <c r="S1134" s="52">
        <f t="shared" si="125"/>
        <v>60</v>
      </c>
      <c r="T1134" s="55">
        <v>9310.81</v>
      </c>
      <c r="U1134" s="15" t="s">
        <v>1163</v>
      </c>
      <c r="V1134" s="72">
        <v>23170</v>
      </c>
      <c r="W1134" s="15">
        <v>0</v>
      </c>
      <c r="X1134" s="55">
        <v>9310.81</v>
      </c>
      <c r="Y1134" s="15">
        <v>4</v>
      </c>
      <c r="Z1134" s="15">
        <v>2</v>
      </c>
      <c r="AA1134" s="15" t="s">
        <v>13</v>
      </c>
      <c r="AB1134" s="39">
        <v>60</v>
      </c>
    </row>
    <row r="1135" spans="1:28" x14ac:dyDescent="0.35">
      <c r="A1135" t="s">
        <v>1164</v>
      </c>
      <c r="B1135">
        <v>1977</v>
      </c>
      <c r="C1135" t="s">
        <v>37</v>
      </c>
      <c r="D1135" s="43">
        <v>12</v>
      </c>
      <c r="E1135">
        <v>2</v>
      </c>
      <c r="F1135" s="38">
        <v>9315.41</v>
      </c>
      <c r="G1135" t="s">
        <v>11</v>
      </c>
      <c r="H1135" t="s">
        <v>16</v>
      </c>
      <c r="I1135" t="s">
        <v>247</v>
      </c>
      <c r="J1135" s="41">
        <v>1977</v>
      </c>
      <c r="K1135" s="44" t="s">
        <v>37</v>
      </c>
      <c r="L1135" s="15">
        <f t="shared" si="119"/>
        <v>1</v>
      </c>
      <c r="M1135" s="15" t="str">
        <f t="shared" si="120"/>
        <v>tier - 2</v>
      </c>
      <c r="N1135" s="15">
        <f t="shared" si="121"/>
        <v>2</v>
      </c>
      <c r="O1135" s="9" t="str">
        <f t="shared" si="122"/>
        <v>tier - 1</v>
      </c>
      <c r="P1135" s="9" t="str">
        <f t="shared" si="123"/>
        <v>R1024</v>
      </c>
      <c r="Q1135" s="36" t="str">
        <f t="shared" si="124"/>
        <v>12-Oct-1977</v>
      </c>
      <c r="R1135" s="36">
        <v>28410</v>
      </c>
      <c r="S1135" s="52">
        <f t="shared" si="125"/>
        <v>46</v>
      </c>
      <c r="T1135" s="55">
        <v>9315.41</v>
      </c>
      <c r="U1135" s="15" t="s">
        <v>1164</v>
      </c>
      <c r="V1135" s="72">
        <v>28410</v>
      </c>
      <c r="W1135" s="15">
        <v>2</v>
      </c>
      <c r="X1135" s="55">
        <v>9315.41</v>
      </c>
      <c r="Y1135" s="15">
        <v>1</v>
      </c>
      <c r="Z1135" s="15">
        <v>2</v>
      </c>
      <c r="AA1135" s="15" t="s">
        <v>247</v>
      </c>
      <c r="AB1135" s="39">
        <v>46</v>
      </c>
    </row>
    <row r="1136" spans="1:28" x14ac:dyDescent="0.35">
      <c r="A1136" t="s">
        <v>1165</v>
      </c>
      <c r="B1136">
        <v>1988</v>
      </c>
      <c r="C1136" t="s">
        <v>10</v>
      </c>
      <c r="D1136" s="43">
        <v>9</v>
      </c>
      <c r="E1136">
        <v>3</v>
      </c>
      <c r="F1136" s="38">
        <v>9320.26</v>
      </c>
      <c r="G1136" t="s">
        <v>11</v>
      </c>
      <c r="H1136" t="s">
        <v>16</v>
      </c>
      <c r="I1136" t="s">
        <v>23</v>
      </c>
      <c r="J1136" s="41">
        <v>1988</v>
      </c>
      <c r="K1136" s="44" t="s">
        <v>10</v>
      </c>
      <c r="L1136" s="15">
        <f t="shared" si="119"/>
        <v>1</v>
      </c>
      <c r="M1136" s="15" t="str">
        <f t="shared" si="120"/>
        <v>tier - 2</v>
      </c>
      <c r="N1136" s="15">
        <f t="shared" si="121"/>
        <v>2</v>
      </c>
      <c r="O1136" s="9" t="str">
        <f t="shared" si="122"/>
        <v>tier - 1</v>
      </c>
      <c r="P1136" s="9" t="str">
        <f t="shared" si="123"/>
        <v>R1012</v>
      </c>
      <c r="Q1136" s="36" t="str">
        <f t="shared" si="124"/>
        <v>9-Jul-1988</v>
      </c>
      <c r="R1136" s="36">
        <v>32333</v>
      </c>
      <c r="S1136" s="52">
        <f t="shared" si="125"/>
        <v>35</v>
      </c>
      <c r="T1136" s="55">
        <v>9320.26</v>
      </c>
      <c r="U1136" s="15" t="s">
        <v>1165</v>
      </c>
      <c r="V1136" s="72">
        <v>32333</v>
      </c>
      <c r="W1136" s="15">
        <v>3</v>
      </c>
      <c r="X1136" s="55">
        <v>9320.26</v>
      </c>
      <c r="Y1136" s="15">
        <v>1</v>
      </c>
      <c r="Z1136" s="15">
        <v>2</v>
      </c>
      <c r="AA1136" s="15" t="s">
        <v>23</v>
      </c>
      <c r="AB1136" s="39">
        <v>35</v>
      </c>
    </row>
    <row r="1137" spans="1:28" x14ac:dyDescent="0.35">
      <c r="A1137" t="s">
        <v>1166</v>
      </c>
      <c r="B1137">
        <v>1996</v>
      </c>
      <c r="C1137" t="s">
        <v>37</v>
      </c>
      <c r="D1137" s="43">
        <v>12</v>
      </c>
      <c r="E1137">
        <v>0</v>
      </c>
      <c r="F1137" s="38">
        <v>9338.61</v>
      </c>
      <c r="G1137" t="s">
        <v>11</v>
      </c>
      <c r="H1137" t="s">
        <v>16</v>
      </c>
      <c r="I1137" t="s">
        <v>535</v>
      </c>
      <c r="J1137" s="41">
        <v>1996</v>
      </c>
      <c r="K1137" s="44" t="s">
        <v>37</v>
      </c>
      <c r="L1137" s="15">
        <f t="shared" si="119"/>
        <v>1</v>
      </c>
      <c r="M1137" s="15" t="str">
        <f t="shared" si="120"/>
        <v>tier - 2</v>
      </c>
      <c r="N1137" s="15">
        <f t="shared" si="121"/>
        <v>2</v>
      </c>
      <c r="O1137" s="9" t="str">
        <f t="shared" si="122"/>
        <v>tier - 1</v>
      </c>
      <c r="P1137" s="9" t="str">
        <f t="shared" si="123"/>
        <v>R1026</v>
      </c>
      <c r="Q1137" s="36" t="str">
        <f t="shared" si="124"/>
        <v>12-Oct-1996</v>
      </c>
      <c r="R1137" s="36">
        <v>35350</v>
      </c>
      <c r="S1137" s="52">
        <f t="shared" si="125"/>
        <v>27</v>
      </c>
      <c r="T1137" s="55">
        <v>9338.61</v>
      </c>
      <c r="U1137" s="15" t="s">
        <v>1166</v>
      </c>
      <c r="V1137" s="72">
        <v>35350</v>
      </c>
      <c r="W1137" s="15">
        <v>0</v>
      </c>
      <c r="X1137" s="55">
        <v>9338.61</v>
      </c>
      <c r="Y1137" s="15">
        <v>1</v>
      </c>
      <c r="Z1137" s="15">
        <v>2</v>
      </c>
      <c r="AA1137" s="15" t="s">
        <v>535</v>
      </c>
      <c r="AB1137" s="39">
        <v>27</v>
      </c>
    </row>
    <row r="1138" spans="1:28" x14ac:dyDescent="0.35">
      <c r="A1138" t="s">
        <v>1167</v>
      </c>
      <c r="B1138">
        <v>1988</v>
      </c>
      <c r="C1138" t="s">
        <v>10</v>
      </c>
      <c r="D1138" s="43">
        <v>1</v>
      </c>
      <c r="E1138">
        <v>3</v>
      </c>
      <c r="F1138" s="38">
        <v>9344.2000000000007</v>
      </c>
      <c r="G1138" t="s">
        <v>11</v>
      </c>
      <c r="H1138" t="s">
        <v>16</v>
      </c>
      <c r="I1138" t="s">
        <v>300</v>
      </c>
      <c r="J1138" s="41">
        <v>1988</v>
      </c>
      <c r="K1138" s="44" t="s">
        <v>10</v>
      </c>
      <c r="L1138" s="15">
        <f t="shared" si="119"/>
        <v>1</v>
      </c>
      <c r="M1138" s="15" t="str">
        <f t="shared" si="120"/>
        <v>tier - 2</v>
      </c>
      <c r="N1138" s="15">
        <f t="shared" si="121"/>
        <v>2</v>
      </c>
      <c r="O1138" s="9" t="str">
        <f t="shared" si="122"/>
        <v>tier - 1</v>
      </c>
      <c r="P1138" s="9" t="str">
        <f t="shared" si="123"/>
        <v>R1021</v>
      </c>
      <c r="Q1138" s="36" t="str">
        <f t="shared" si="124"/>
        <v>1-Jul-1988</v>
      </c>
      <c r="R1138" s="36">
        <v>32325</v>
      </c>
      <c r="S1138" s="52">
        <f t="shared" si="125"/>
        <v>35</v>
      </c>
      <c r="T1138" s="55">
        <v>9344.2000000000007</v>
      </c>
      <c r="U1138" s="15" t="s">
        <v>1167</v>
      </c>
      <c r="V1138" s="72">
        <v>32325</v>
      </c>
      <c r="W1138" s="15">
        <v>3</v>
      </c>
      <c r="X1138" s="55">
        <v>9344.2000000000007</v>
      </c>
      <c r="Y1138" s="15">
        <v>1</v>
      </c>
      <c r="Z1138" s="15">
        <v>2</v>
      </c>
      <c r="AA1138" s="15" t="s">
        <v>300</v>
      </c>
      <c r="AB1138" s="39">
        <v>35</v>
      </c>
    </row>
    <row r="1139" spans="1:28" x14ac:dyDescent="0.35">
      <c r="A1139" t="s">
        <v>1168</v>
      </c>
      <c r="B1139">
        <v>1971</v>
      </c>
      <c r="C1139" t="s">
        <v>37</v>
      </c>
      <c r="D1139" s="43">
        <v>8</v>
      </c>
      <c r="E1139">
        <v>0</v>
      </c>
      <c r="F1139" s="38">
        <v>9361.33</v>
      </c>
      <c r="G1139" t="s">
        <v>12</v>
      </c>
      <c r="H1139" t="s">
        <v>16</v>
      </c>
      <c r="I1139" t="s">
        <v>168</v>
      </c>
      <c r="J1139" s="41">
        <v>1971</v>
      </c>
      <c r="K1139" s="44" t="s">
        <v>37</v>
      </c>
      <c r="L1139" s="15">
        <f t="shared" si="119"/>
        <v>4</v>
      </c>
      <c r="M1139" s="15" t="str">
        <f t="shared" si="120"/>
        <v>tier - 3</v>
      </c>
      <c r="N1139" s="15">
        <f t="shared" si="121"/>
        <v>2</v>
      </c>
      <c r="O1139" s="9" t="str">
        <f t="shared" si="122"/>
        <v>tier - 1</v>
      </c>
      <c r="P1139" s="9" t="str">
        <f t="shared" si="123"/>
        <v>R1016</v>
      </c>
      <c r="Q1139" s="36" t="str">
        <f t="shared" si="124"/>
        <v>8-Oct-1971</v>
      </c>
      <c r="R1139" s="36">
        <v>26214</v>
      </c>
      <c r="S1139" s="52">
        <f t="shared" si="125"/>
        <v>52</v>
      </c>
      <c r="T1139" s="55">
        <v>9361.33</v>
      </c>
      <c r="U1139" s="15" t="s">
        <v>1168</v>
      </c>
      <c r="V1139" s="72">
        <v>26214</v>
      </c>
      <c r="W1139" s="15">
        <v>0</v>
      </c>
      <c r="X1139" s="55">
        <v>9361.33</v>
      </c>
      <c r="Y1139" s="15">
        <v>4</v>
      </c>
      <c r="Z1139" s="15">
        <v>2</v>
      </c>
      <c r="AA1139" s="15" t="s">
        <v>168</v>
      </c>
      <c r="AB1139" s="39">
        <v>52</v>
      </c>
    </row>
    <row r="1140" spans="1:28" x14ac:dyDescent="0.35">
      <c r="A1140" t="s">
        <v>1169</v>
      </c>
      <c r="B1140">
        <v>1969</v>
      </c>
      <c r="C1140" t="s">
        <v>15</v>
      </c>
      <c r="D1140" s="43">
        <v>24</v>
      </c>
      <c r="E1140">
        <v>0</v>
      </c>
      <c r="F1140" s="38">
        <v>9377.4500000000007</v>
      </c>
      <c r="G1140" t="s">
        <v>11</v>
      </c>
      <c r="H1140" t="s">
        <v>12</v>
      </c>
      <c r="I1140" t="s">
        <v>13</v>
      </c>
      <c r="J1140" s="41">
        <v>1969</v>
      </c>
      <c r="K1140" s="44" t="s">
        <v>15</v>
      </c>
      <c r="L1140" s="15">
        <f t="shared" si="119"/>
        <v>1</v>
      </c>
      <c r="M1140" s="15" t="str">
        <f t="shared" si="120"/>
        <v>tier - 2</v>
      </c>
      <c r="N1140" s="15">
        <f t="shared" si="121"/>
        <v>1</v>
      </c>
      <c r="O1140" s="9" t="str">
        <f t="shared" si="122"/>
        <v>tier - 3</v>
      </c>
      <c r="P1140" s="9" t="str">
        <f t="shared" si="123"/>
        <v>R1013</v>
      </c>
      <c r="Q1140" s="36" t="str">
        <f t="shared" si="124"/>
        <v>24-Nov-1969</v>
      </c>
      <c r="R1140" s="36">
        <v>25531</v>
      </c>
      <c r="S1140" s="52">
        <f t="shared" si="125"/>
        <v>54</v>
      </c>
      <c r="T1140" s="55">
        <v>9377.4500000000007</v>
      </c>
      <c r="U1140" s="15" t="s">
        <v>1169</v>
      </c>
      <c r="V1140" s="72">
        <v>25531</v>
      </c>
      <c r="W1140" s="15">
        <v>0</v>
      </c>
      <c r="X1140" s="55">
        <v>9377.4500000000007</v>
      </c>
      <c r="Y1140" s="15">
        <v>1</v>
      </c>
      <c r="Z1140" s="15">
        <v>1</v>
      </c>
      <c r="AA1140" s="15" t="s">
        <v>13</v>
      </c>
      <c r="AB1140" s="39">
        <v>54</v>
      </c>
    </row>
    <row r="1141" spans="1:28" x14ac:dyDescent="0.35">
      <c r="A1141" t="s">
        <v>1170</v>
      </c>
      <c r="B1141">
        <v>1971</v>
      </c>
      <c r="C1141" t="s">
        <v>15</v>
      </c>
      <c r="D1141" s="43">
        <v>26</v>
      </c>
      <c r="E1141">
        <v>1</v>
      </c>
      <c r="F1141" s="38">
        <v>9377.9</v>
      </c>
      <c r="G1141" t="s">
        <v>11</v>
      </c>
      <c r="H1141" t="s">
        <v>16</v>
      </c>
      <c r="I1141" t="s">
        <v>13</v>
      </c>
      <c r="J1141" s="41">
        <v>1971</v>
      </c>
      <c r="K1141" s="44" t="s">
        <v>15</v>
      </c>
      <c r="L1141" s="15">
        <f t="shared" si="119"/>
        <v>1</v>
      </c>
      <c r="M1141" s="15" t="str">
        <f t="shared" si="120"/>
        <v>tier - 2</v>
      </c>
      <c r="N1141" s="15">
        <f t="shared" si="121"/>
        <v>2</v>
      </c>
      <c r="O1141" s="9" t="str">
        <f t="shared" si="122"/>
        <v>tier - 1</v>
      </c>
      <c r="P1141" s="9" t="str">
        <f t="shared" si="123"/>
        <v>R1013</v>
      </c>
      <c r="Q1141" s="36" t="str">
        <f t="shared" si="124"/>
        <v>26-Nov-1971</v>
      </c>
      <c r="R1141" s="36">
        <v>26263</v>
      </c>
      <c r="S1141" s="52">
        <f t="shared" si="125"/>
        <v>52</v>
      </c>
      <c r="T1141" s="55">
        <v>9377.9</v>
      </c>
      <c r="U1141" s="15" t="s">
        <v>1170</v>
      </c>
      <c r="V1141" s="72">
        <v>26263</v>
      </c>
      <c r="W1141" s="15">
        <v>1</v>
      </c>
      <c r="X1141" s="55">
        <v>9377.9</v>
      </c>
      <c r="Y1141" s="15">
        <v>1</v>
      </c>
      <c r="Z1141" s="15">
        <v>2</v>
      </c>
      <c r="AA1141" s="15" t="s">
        <v>13</v>
      </c>
      <c r="AB1141" s="39">
        <v>52</v>
      </c>
    </row>
    <row r="1142" spans="1:28" x14ac:dyDescent="0.35">
      <c r="A1142" t="s">
        <v>1171</v>
      </c>
      <c r="B1142">
        <v>1975</v>
      </c>
      <c r="C1142" t="s">
        <v>30</v>
      </c>
      <c r="D1142" s="43">
        <v>2</v>
      </c>
      <c r="E1142">
        <v>1</v>
      </c>
      <c r="F1142" s="38">
        <v>9380.75</v>
      </c>
      <c r="G1142" t="s">
        <v>11</v>
      </c>
      <c r="H1142" t="s">
        <v>11</v>
      </c>
      <c r="I1142" t="s">
        <v>247</v>
      </c>
      <c r="J1142" s="41">
        <v>1975</v>
      </c>
      <c r="K1142" s="44" t="s">
        <v>30</v>
      </c>
      <c r="L1142" s="15">
        <f t="shared" si="119"/>
        <v>1</v>
      </c>
      <c r="M1142" s="15" t="str">
        <f t="shared" si="120"/>
        <v>tier - 2</v>
      </c>
      <c r="N1142" s="15">
        <f t="shared" si="121"/>
        <v>9</v>
      </c>
      <c r="O1142" s="9" t="str">
        <f t="shared" si="122"/>
        <v>tier - 2</v>
      </c>
      <c r="P1142" s="9" t="str">
        <f t="shared" si="123"/>
        <v>R1024</v>
      </c>
      <c r="Q1142" s="36" t="str">
        <f t="shared" si="124"/>
        <v>2-Dec-1975</v>
      </c>
      <c r="R1142" s="36">
        <v>27730</v>
      </c>
      <c r="S1142" s="52">
        <f t="shared" si="125"/>
        <v>48</v>
      </c>
      <c r="T1142" s="55">
        <v>9380.75</v>
      </c>
      <c r="U1142" s="15" t="s">
        <v>1171</v>
      </c>
      <c r="V1142" s="72">
        <v>27730</v>
      </c>
      <c r="W1142" s="15">
        <v>1</v>
      </c>
      <c r="X1142" s="55">
        <v>9380.75</v>
      </c>
      <c r="Y1142" s="15">
        <v>1</v>
      </c>
      <c r="Z1142" s="15">
        <v>9</v>
      </c>
      <c r="AA1142" s="15" t="s">
        <v>247</v>
      </c>
      <c r="AB1142" s="39">
        <v>48</v>
      </c>
    </row>
    <row r="1143" spans="1:28" x14ac:dyDescent="0.35">
      <c r="A1143" t="s">
        <v>1172</v>
      </c>
      <c r="B1143">
        <v>1971</v>
      </c>
      <c r="C1143" t="s">
        <v>30</v>
      </c>
      <c r="D1143" s="43">
        <v>29</v>
      </c>
      <c r="E1143">
        <v>1</v>
      </c>
      <c r="F1143" s="38">
        <v>9386.16</v>
      </c>
      <c r="G1143" t="s">
        <v>12</v>
      </c>
      <c r="H1143" t="s">
        <v>11</v>
      </c>
      <c r="I1143" t="s">
        <v>13</v>
      </c>
      <c r="J1143" s="41">
        <v>1971</v>
      </c>
      <c r="K1143" s="44" t="s">
        <v>30</v>
      </c>
      <c r="L1143" s="15">
        <f t="shared" si="119"/>
        <v>4</v>
      </c>
      <c r="M1143" s="15" t="str">
        <f t="shared" si="120"/>
        <v>tier - 3</v>
      </c>
      <c r="N1143" s="15">
        <f t="shared" si="121"/>
        <v>9</v>
      </c>
      <c r="O1143" s="9" t="str">
        <f t="shared" si="122"/>
        <v>tier - 2</v>
      </c>
      <c r="P1143" s="9" t="str">
        <f t="shared" si="123"/>
        <v>R1013</v>
      </c>
      <c r="Q1143" s="36" t="str">
        <f t="shared" si="124"/>
        <v>29-Dec-1971</v>
      </c>
      <c r="R1143" s="36">
        <v>26296</v>
      </c>
      <c r="S1143" s="52">
        <f t="shared" si="125"/>
        <v>51</v>
      </c>
      <c r="T1143" s="55">
        <v>9386.16</v>
      </c>
      <c r="U1143" s="15" t="s">
        <v>1172</v>
      </c>
      <c r="V1143" s="72">
        <v>26296</v>
      </c>
      <c r="W1143" s="15">
        <v>1</v>
      </c>
      <c r="X1143" s="55">
        <v>9386.16</v>
      </c>
      <c r="Y1143" s="15">
        <v>4</v>
      </c>
      <c r="Z1143" s="15">
        <v>9</v>
      </c>
      <c r="AA1143" s="15" t="s">
        <v>13</v>
      </c>
      <c r="AB1143" s="39">
        <v>51</v>
      </c>
    </row>
    <row r="1144" spans="1:28" x14ac:dyDescent="0.35">
      <c r="A1144" t="s">
        <v>1173</v>
      </c>
      <c r="B1144">
        <v>1971</v>
      </c>
      <c r="C1144" t="s">
        <v>37</v>
      </c>
      <c r="D1144" s="43">
        <v>20</v>
      </c>
      <c r="E1144">
        <v>1</v>
      </c>
      <c r="F1144" s="38">
        <v>9391.35</v>
      </c>
      <c r="G1144" t="s">
        <v>12</v>
      </c>
      <c r="H1144" t="s">
        <v>12</v>
      </c>
      <c r="I1144" t="s">
        <v>42</v>
      </c>
      <c r="J1144" s="41">
        <v>1971</v>
      </c>
      <c r="K1144" s="44" t="s">
        <v>37</v>
      </c>
      <c r="L1144" s="15">
        <f t="shared" si="119"/>
        <v>4</v>
      </c>
      <c r="M1144" s="15" t="str">
        <f t="shared" si="120"/>
        <v>tier - 3</v>
      </c>
      <c r="N1144" s="15">
        <f t="shared" si="121"/>
        <v>1</v>
      </c>
      <c r="O1144" s="9" t="str">
        <f t="shared" si="122"/>
        <v>tier - 3</v>
      </c>
      <c r="P1144" s="9" t="str">
        <f t="shared" si="123"/>
        <v>R1011</v>
      </c>
      <c r="Q1144" s="36" t="str">
        <f t="shared" si="124"/>
        <v>20-Oct-1971</v>
      </c>
      <c r="R1144" s="36">
        <v>26226</v>
      </c>
      <c r="S1144" s="52">
        <f t="shared" si="125"/>
        <v>52</v>
      </c>
      <c r="T1144" s="55">
        <v>9391.35</v>
      </c>
      <c r="U1144" s="15" t="s">
        <v>1173</v>
      </c>
      <c r="V1144" s="72">
        <v>26226</v>
      </c>
      <c r="W1144" s="15">
        <v>1</v>
      </c>
      <c r="X1144" s="55">
        <v>9391.35</v>
      </c>
      <c r="Y1144" s="15">
        <v>4</v>
      </c>
      <c r="Z1144" s="15">
        <v>1</v>
      </c>
      <c r="AA1144" s="15" t="s">
        <v>42</v>
      </c>
      <c r="AB1144" s="39">
        <v>52</v>
      </c>
    </row>
    <row r="1145" spans="1:28" x14ac:dyDescent="0.35">
      <c r="A1145" t="s">
        <v>1174</v>
      </c>
      <c r="B1145">
        <v>1976</v>
      </c>
      <c r="C1145" t="s">
        <v>37</v>
      </c>
      <c r="D1145" s="43">
        <v>17</v>
      </c>
      <c r="E1145">
        <v>2</v>
      </c>
      <c r="F1145" s="38">
        <v>9411.01</v>
      </c>
      <c r="G1145" t="s">
        <v>11</v>
      </c>
      <c r="H1145" t="s">
        <v>12</v>
      </c>
      <c r="I1145" t="s">
        <v>247</v>
      </c>
      <c r="J1145" s="41">
        <v>1976</v>
      </c>
      <c r="K1145" s="44" t="s">
        <v>37</v>
      </c>
      <c r="L1145" s="15">
        <f t="shared" si="119"/>
        <v>1</v>
      </c>
      <c r="M1145" s="15" t="str">
        <f t="shared" si="120"/>
        <v>tier - 2</v>
      </c>
      <c r="N1145" s="15">
        <f t="shared" si="121"/>
        <v>1</v>
      </c>
      <c r="O1145" s="9" t="str">
        <f t="shared" si="122"/>
        <v>tier - 3</v>
      </c>
      <c r="P1145" s="9" t="str">
        <f t="shared" si="123"/>
        <v>R1024</v>
      </c>
      <c r="Q1145" s="36" t="str">
        <f t="shared" si="124"/>
        <v>17-Oct-1976</v>
      </c>
      <c r="R1145" s="36">
        <v>28050</v>
      </c>
      <c r="S1145" s="52">
        <f t="shared" si="125"/>
        <v>47</v>
      </c>
      <c r="T1145" s="55">
        <v>9411.01</v>
      </c>
      <c r="U1145" s="15" t="s">
        <v>1174</v>
      </c>
      <c r="V1145" s="72">
        <v>28050</v>
      </c>
      <c r="W1145" s="15">
        <v>2</v>
      </c>
      <c r="X1145" s="55">
        <v>9411.01</v>
      </c>
      <c r="Y1145" s="15">
        <v>1</v>
      </c>
      <c r="Z1145" s="15">
        <v>1</v>
      </c>
      <c r="AA1145" s="15" t="s">
        <v>247</v>
      </c>
      <c r="AB1145" s="39">
        <v>47</v>
      </c>
    </row>
    <row r="1146" spans="1:28" x14ac:dyDescent="0.35">
      <c r="A1146" t="s">
        <v>1175</v>
      </c>
      <c r="B1146">
        <v>1976</v>
      </c>
      <c r="C1146" t="s">
        <v>37</v>
      </c>
      <c r="D1146" s="43">
        <v>30</v>
      </c>
      <c r="E1146">
        <v>3</v>
      </c>
      <c r="F1146" s="38">
        <v>9414.92</v>
      </c>
      <c r="G1146" t="s">
        <v>11</v>
      </c>
      <c r="H1146" t="s">
        <v>11</v>
      </c>
      <c r="I1146" t="s">
        <v>42</v>
      </c>
      <c r="J1146" s="41">
        <v>1976</v>
      </c>
      <c r="K1146" s="44" t="s">
        <v>37</v>
      </c>
      <c r="L1146" s="15">
        <f t="shared" si="119"/>
        <v>1</v>
      </c>
      <c r="M1146" s="15" t="str">
        <f t="shared" si="120"/>
        <v>tier - 2</v>
      </c>
      <c r="N1146" s="15">
        <f t="shared" si="121"/>
        <v>9</v>
      </c>
      <c r="O1146" s="9" t="str">
        <f t="shared" si="122"/>
        <v>tier - 2</v>
      </c>
      <c r="P1146" s="9" t="str">
        <f t="shared" si="123"/>
        <v>R1011</v>
      </c>
      <c r="Q1146" s="36" t="str">
        <f t="shared" si="124"/>
        <v>30-Oct-1976</v>
      </c>
      <c r="R1146" s="36">
        <v>28063</v>
      </c>
      <c r="S1146" s="52">
        <f t="shared" si="125"/>
        <v>47</v>
      </c>
      <c r="T1146" s="55">
        <v>9414.92</v>
      </c>
      <c r="U1146" s="15" t="s">
        <v>1175</v>
      </c>
      <c r="V1146" s="72">
        <v>28063</v>
      </c>
      <c r="W1146" s="15">
        <v>3</v>
      </c>
      <c r="X1146" s="55">
        <v>9414.92</v>
      </c>
      <c r="Y1146" s="15">
        <v>1</v>
      </c>
      <c r="Z1146" s="15">
        <v>9</v>
      </c>
      <c r="AA1146" s="15" t="s">
        <v>42</v>
      </c>
      <c r="AB1146" s="39">
        <v>47</v>
      </c>
    </row>
    <row r="1147" spans="1:28" x14ac:dyDescent="0.35">
      <c r="A1147" t="s">
        <v>1176</v>
      </c>
      <c r="B1147">
        <v>1976</v>
      </c>
      <c r="C1147" t="s">
        <v>15</v>
      </c>
      <c r="D1147" s="43">
        <v>3</v>
      </c>
      <c r="E1147">
        <v>2</v>
      </c>
      <c r="F1147" s="38">
        <v>9432.93</v>
      </c>
      <c r="G1147" t="s">
        <v>11</v>
      </c>
      <c r="H1147" t="s">
        <v>16</v>
      </c>
      <c r="I1147" t="s">
        <v>247</v>
      </c>
      <c r="J1147" s="41">
        <v>1976</v>
      </c>
      <c r="K1147" s="44" t="s">
        <v>15</v>
      </c>
      <c r="L1147" s="15">
        <f t="shared" si="119"/>
        <v>1</v>
      </c>
      <c r="M1147" s="15" t="str">
        <f t="shared" si="120"/>
        <v>tier - 2</v>
      </c>
      <c r="N1147" s="15">
        <f t="shared" si="121"/>
        <v>2</v>
      </c>
      <c r="O1147" s="9" t="str">
        <f t="shared" si="122"/>
        <v>tier - 1</v>
      </c>
      <c r="P1147" s="9" t="str">
        <f t="shared" si="123"/>
        <v>R1024</v>
      </c>
      <c r="Q1147" s="36" t="str">
        <f t="shared" si="124"/>
        <v>3-Nov-1976</v>
      </c>
      <c r="R1147" s="36">
        <v>28067</v>
      </c>
      <c r="S1147" s="52">
        <f t="shared" si="125"/>
        <v>47</v>
      </c>
      <c r="T1147" s="55">
        <v>9432.93</v>
      </c>
      <c r="U1147" s="15" t="s">
        <v>1176</v>
      </c>
      <c r="V1147" s="72">
        <v>28067</v>
      </c>
      <c r="W1147" s="15">
        <v>2</v>
      </c>
      <c r="X1147" s="55">
        <v>9432.93</v>
      </c>
      <c r="Y1147" s="15">
        <v>1</v>
      </c>
      <c r="Z1147" s="15">
        <v>2</v>
      </c>
      <c r="AA1147" s="15" t="s">
        <v>247</v>
      </c>
      <c r="AB1147" s="39">
        <v>47</v>
      </c>
    </row>
    <row r="1148" spans="1:28" x14ac:dyDescent="0.35">
      <c r="A1148" t="s">
        <v>1177</v>
      </c>
      <c r="B1148">
        <v>1974</v>
      </c>
      <c r="C1148" t="s">
        <v>15</v>
      </c>
      <c r="D1148" s="43">
        <v>27</v>
      </c>
      <c r="E1148">
        <v>1</v>
      </c>
      <c r="F1148" s="38">
        <v>9447.25</v>
      </c>
      <c r="G1148" t="s">
        <v>11</v>
      </c>
      <c r="H1148" t="s">
        <v>16</v>
      </c>
      <c r="I1148" t="s">
        <v>247</v>
      </c>
      <c r="J1148" s="41">
        <v>1974</v>
      </c>
      <c r="K1148" s="44" t="s">
        <v>15</v>
      </c>
      <c r="L1148" s="15">
        <f t="shared" si="119"/>
        <v>1</v>
      </c>
      <c r="M1148" s="15" t="str">
        <f t="shared" si="120"/>
        <v>tier - 2</v>
      </c>
      <c r="N1148" s="15">
        <f t="shared" si="121"/>
        <v>2</v>
      </c>
      <c r="O1148" s="9" t="str">
        <f t="shared" si="122"/>
        <v>tier - 1</v>
      </c>
      <c r="P1148" s="9" t="str">
        <f t="shared" si="123"/>
        <v>R1024</v>
      </c>
      <c r="Q1148" s="36" t="str">
        <f t="shared" si="124"/>
        <v>27-Nov-1974</v>
      </c>
      <c r="R1148" s="36">
        <v>27360</v>
      </c>
      <c r="S1148" s="52">
        <f t="shared" si="125"/>
        <v>49</v>
      </c>
      <c r="T1148" s="55">
        <v>9447.25</v>
      </c>
      <c r="U1148" s="15" t="s">
        <v>1177</v>
      </c>
      <c r="V1148" s="72">
        <v>27360</v>
      </c>
      <c r="W1148" s="15">
        <v>1</v>
      </c>
      <c r="X1148" s="55">
        <v>9447.25</v>
      </c>
      <c r="Y1148" s="15">
        <v>1</v>
      </c>
      <c r="Z1148" s="15">
        <v>2</v>
      </c>
      <c r="AA1148" s="15" t="s">
        <v>247</v>
      </c>
      <c r="AB1148" s="39">
        <v>49</v>
      </c>
    </row>
    <row r="1149" spans="1:28" x14ac:dyDescent="0.35">
      <c r="A1149" t="s">
        <v>1178</v>
      </c>
      <c r="B1149">
        <v>1974</v>
      </c>
      <c r="C1149" t="s">
        <v>18</v>
      </c>
      <c r="D1149" s="43">
        <v>8</v>
      </c>
      <c r="E1149">
        <v>1</v>
      </c>
      <c r="F1149" s="38">
        <v>9447.3799999999992</v>
      </c>
      <c r="G1149" t="s">
        <v>11</v>
      </c>
      <c r="H1149" t="s">
        <v>12</v>
      </c>
      <c r="I1149" t="s">
        <v>247</v>
      </c>
      <c r="J1149" s="41">
        <v>1974</v>
      </c>
      <c r="K1149" s="44" t="s">
        <v>18</v>
      </c>
      <c r="L1149" s="15">
        <f t="shared" si="119"/>
        <v>1</v>
      </c>
      <c r="M1149" s="15" t="str">
        <f t="shared" si="120"/>
        <v>tier - 2</v>
      </c>
      <c r="N1149" s="15">
        <f t="shared" si="121"/>
        <v>1</v>
      </c>
      <c r="O1149" s="9" t="str">
        <f t="shared" si="122"/>
        <v>tier - 3</v>
      </c>
      <c r="P1149" s="9" t="str">
        <f t="shared" si="123"/>
        <v>R1024</v>
      </c>
      <c r="Q1149" s="36" t="str">
        <f t="shared" si="124"/>
        <v>8-Jun-1974</v>
      </c>
      <c r="R1149" s="36">
        <v>27188</v>
      </c>
      <c r="S1149" s="52">
        <f t="shared" si="125"/>
        <v>49</v>
      </c>
      <c r="T1149" s="55">
        <v>9447.3799999999992</v>
      </c>
      <c r="U1149" s="15" t="s">
        <v>1178</v>
      </c>
      <c r="V1149" s="72">
        <v>27188</v>
      </c>
      <c r="W1149" s="15">
        <v>1</v>
      </c>
      <c r="X1149" s="55">
        <v>9447.3799999999992</v>
      </c>
      <c r="Y1149" s="15">
        <v>1</v>
      </c>
      <c r="Z1149" s="15">
        <v>1</v>
      </c>
      <c r="AA1149" s="15" t="s">
        <v>247</v>
      </c>
      <c r="AB1149" s="39">
        <v>49</v>
      </c>
    </row>
    <row r="1150" spans="1:28" x14ac:dyDescent="0.35">
      <c r="A1150" t="s">
        <v>1179</v>
      </c>
      <c r="B1150">
        <v>1987</v>
      </c>
      <c r="C1150" t="s">
        <v>15</v>
      </c>
      <c r="D1150" s="43">
        <v>14</v>
      </c>
      <c r="E1150">
        <v>3</v>
      </c>
      <c r="F1150" s="38">
        <v>9448.42</v>
      </c>
      <c r="G1150" t="s">
        <v>11</v>
      </c>
      <c r="H1150" t="s">
        <v>12</v>
      </c>
      <c r="I1150" t="s">
        <v>300</v>
      </c>
      <c r="J1150" s="41">
        <v>1987</v>
      </c>
      <c r="K1150" s="44" t="s">
        <v>15</v>
      </c>
      <c r="L1150" s="15">
        <f t="shared" si="119"/>
        <v>1</v>
      </c>
      <c r="M1150" s="15" t="str">
        <f t="shared" si="120"/>
        <v>tier - 2</v>
      </c>
      <c r="N1150" s="15">
        <f t="shared" si="121"/>
        <v>1</v>
      </c>
      <c r="O1150" s="9" t="str">
        <f t="shared" si="122"/>
        <v>tier - 3</v>
      </c>
      <c r="P1150" s="9" t="str">
        <f t="shared" si="123"/>
        <v>R1021</v>
      </c>
      <c r="Q1150" s="36" t="str">
        <f t="shared" si="124"/>
        <v>14-Nov-1987</v>
      </c>
      <c r="R1150" s="36">
        <v>32095</v>
      </c>
      <c r="S1150" s="52">
        <f t="shared" si="125"/>
        <v>36</v>
      </c>
      <c r="T1150" s="55">
        <v>9448.42</v>
      </c>
      <c r="U1150" s="15" t="s">
        <v>1179</v>
      </c>
      <c r="V1150" s="72">
        <v>32095</v>
      </c>
      <c r="W1150" s="15">
        <v>3</v>
      </c>
      <c r="X1150" s="55">
        <v>9448.42</v>
      </c>
      <c r="Y1150" s="15">
        <v>1</v>
      </c>
      <c r="Z1150" s="15">
        <v>1</v>
      </c>
      <c r="AA1150" s="15" t="s">
        <v>300</v>
      </c>
      <c r="AB1150" s="39">
        <v>36</v>
      </c>
    </row>
    <row r="1151" spans="1:28" x14ac:dyDescent="0.35">
      <c r="A1151" t="s">
        <v>1180</v>
      </c>
      <c r="B1151">
        <v>1979</v>
      </c>
      <c r="C1151" t="s">
        <v>10</v>
      </c>
      <c r="D1151" s="43">
        <v>17</v>
      </c>
      <c r="E1151">
        <v>2</v>
      </c>
      <c r="F1151" s="38">
        <v>9453.92</v>
      </c>
      <c r="G1151" t="s">
        <v>11</v>
      </c>
      <c r="H1151" t="s">
        <v>11</v>
      </c>
      <c r="I1151" t="s">
        <v>300</v>
      </c>
      <c r="J1151" s="41">
        <v>1979</v>
      </c>
      <c r="K1151" s="44" t="s">
        <v>10</v>
      </c>
      <c r="L1151" s="15">
        <f t="shared" si="119"/>
        <v>1</v>
      </c>
      <c r="M1151" s="15" t="str">
        <f t="shared" si="120"/>
        <v>tier - 2</v>
      </c>
      <c r="N1151" s="15">
        <f t="shared" si="121"/>
        <v>9</v>
      </c>
      <c r="O1151" s="9" t="str">
        <f t="shared" si="122"/>
        <v>tier - 2</v>
      </c>
      <c r="P1151" s="9" t="str">
        <f t="shared" si="123"/>
        <v>R1021</v>
      </c>
      <c r="Q1151" s="36" t="str">
        <f t="shared" si="124"/>
        <v>17-Jul-1979</v>
      </c>
      <c r="R1151" s="36">
        <v>29053</v>
      </c>
      <c r="S1151" s="52">
        <f t="shared" si="125"/>
        <v>44</v>
      </c>
      <c r="T1151" s="55">
        <v>9453.92</v>
      </c>
      <c r="U1151" s="15" t="s">
        <v>1180</v>
      </c>
      <c r="V1151" s="72">
        <v>29053</v>
      </c>
      <c r="W1151" s="15">
        <v>2</v>
      </c>
      <c r="X1151" s="55">
        <v>9453.92</v>
      </c>
      <c r="Y1151" s="15">
        <v>1</v>
      </c>
      <c r="Z1151" s="15">
        <v>9</v>
      </c>
      <c r="AA1151" s="15" t="s">
        <v>300</v>
      </c>
      <c r="AB1151" s="39">
        <v>44</v>
      </c>
    </row>
    <row r="1152" spans="1:28" x14ac:dyDescent="0.35">
      <c r="A1152" t="s">
        <v>1181</v>
      </c>
      <c r="B1152">
        <v>1969</v>
      </c>
      <c r="C1152" t="s">
        <v>18</v>
      </c>
      <c r="D1152" s="43">
        <v>4</v>
      </c>
      <c r="E1152">
        <v>0</v>
      </c>
      <c r="F1152" s="38">
        <v>9487.64</v>
      </c>
      <c r="G1152" t="s">
        <v>11</v>
      </c>
      <c r="H1152" t="s">
        <v>11</v>
      </c>
      <c r="I1152" t="s">
        <v>13</v>
      </c>
      <c r="J1152" s="41">
        <v>1969</v>
      </c>
      <c r="K1152" s="44" t="s">
        <v>18</v>
      </c>
      <c r="L1152" s="15">
        <f t="shared" si="119"/>
        <v>1</v>
      </c>
      <c r="M1152" s="15" t="str">
        <f t="shared" si="120"/>
        <v>tier - 2</v>
      </c>
      <c r="N1152" s="15">
        <f t="shared" si="121"/>
        <v>9</v>
      </c>
      <c r="O1152" s="9" t="str">
        <f t="shared" si="122"/>
        <v>tier - 2</v>
      </c>
      <c r="P1152" s="9" t="str">
        <f t="shared" si="123"/>
        <v>R1013</v>
      </c>
      <c r="Q1152" s="36" t="str">
        <f t="shared" si="124"/>
        <v>4-Jun-1969</v>
      </c>
      <c r="R1152" s="36">
        <v>25358</v>
      </c>
      <c r="S1152" s="52">
        <f t="shared" si="125"/>
        <v>54</v>
      </c>
      <c r="T1152" s="55">
        <v>9487.64</v>
      </c>
      <c r="U1152" s="15" t="s">
        <v>1181</v>
      </c>
      <c r="V1152" s="72">
        <v>25358</v>
      </c>
      <c r="W1152" s="15">
        <v>0</v>
      </c>
      <c r="X1152" s="55">
        <v>9487.64</v>
      </c>
      <c r="Y1152" s="15">
        <v>1</v>
      </c>
      <c r="Z1152" s="15">
        <v>9</v>
      </c>
      <c r="AA1152" s="15" t="s">
        <v>13</v>
      </c>
      <c r="AB1152" s="39">
        <v>54</v>
      </c>
    </row>
    <row r="1153" spans="1:28" x14ac:dyDescent="0.35">
      <c r="A1153" t="s">
        <v>1182</v>
      </c>
      <c r="B1153">
        <v>1976</v>
      </c>
      <c r="C1153" t="s">
        <v>15</v>
      </c>
      <c r="D1153" s="43">
        <v>28</v>
      </c>
      <c r="E1153">
        <v>3</v>
      </c>
      <c r="F1153" s="38">
        <v>9500.57</v>
      </c>
      <c r="G1153" t="s">
        <v>11</v>
      </c>
      <c r="H1153" t="s">
        <v>12</v>
      </c>
      <c r="I1153" t="s">
        <v>356</v>
      </c>
      <c r="J1153" s="41">
        <v>1976</v>
      </c>
      <c r="K1153" s="44" t="s">
        <v>15</v>
      </c>
      <c r="L1153" s="15">
        <f t="shared" si="119"/>
        <v>1</v>
      </c>
      <c r="M1153" s="15" t="str">
        <f t="shared" si="120"/>
        <v>tier - 2</v>
      </c>
      <c r="N1153" s="15">
        <f t="shared" si="121"/>
        <v>1</v>
      </c>
      <c r="O1153" s="9" t="str">
        <f t="shared" si="122"/>
        <v>tier - 3</v>
      </c>
      <c r="P1153" s="9" t="str">
        <f t="shared" si="123"/>
        <v>R1017</v>
      </c>
      <c r="Q1153" s="36" t="str">
        <f t="shared" si="124"/>
        <v>28-Nov-1976</v>
      </c>
      <c r="R1153" s="36">
        <v>28092</v>
      </c>
      <c r="S1153" s="52">
        <f t="shared" si="125"/>
        <v>47</v>
      </c>
      <c r="T1153" s="55">
        <v>9500.57</v>
      </c>
      <c r="U1153" s="15" t="s">
        <v>1182</v>
      </c>
      <c r="V1153" s="72">
        <v>28092</v>
      </c>
      <c r="W1153" s="15">
        <v>3</v>
      </c>
      <c r="X1153" s="55">
        <v>9500.57</v>
      </c>
      <c r="Y1153" s="15">
        <v>1</v>
      </c>
      <c r="Z1153" s="15">
        <v>1</v>
      </c>
      <c r="AA1153" s="15" t="s">
        <v>356</v>
      </c>
      <c r="AB1153" s="39">
        <v>47</v>
      </c>
    </row>
    <row r="1154" spans="1:28" x14ac:dyDescent="0.35">
      <c r="A1154" t="s">
        <v>1183</v>
      </c>
      <c r="B1154">
        <v>1969</v>
      </c>
      <c r="C1154" t="s">
        <v>35</v>
      </c>
      <c r="D1154" s="43">
        <v>24</v>
      </c>
      <c r="E1154">
        <v>0</v>
      </c>
      <c r="F1154" s="38">
        <v>9504.31</v>
      </c>
      <c r="G1154" t="s">
        <v>12</v>
      </c>
      <c r="H1154" t="s">
        <v>11</v>
      </c>
      <c r="I1154" t="s">
        <v>13</v>
      </c>
      <c r="J1154" s="41">
        <v>1969</v>
      </c>
      <c r="K1154" s="44" t="s">
        <v>35</v>
      </c>
      <c r="L1154" s="15">
        <f t="shared" si="119"/>
        <v>4</v>
      </c>
      <c r="M1154" s="15" t="str">
        <f t="shared" si="120"/>
        <v>tier - 3</v>
      </c>
      <c r="N1154" s="15">
        <f t="shared" si="121"/>
        <v>9</v>
      </c>
      <c r="O1154" s="9" t="str">
        <f t="shared" si="122"/>
        <v>tier - 2</v>
      </c>
      <c r="P1154" s="9" t="str">
        <f t="shared" si="123"/>
        <v>R1013</v>
      </c>
      <c r="Q1154" s="36" t="str">
        <f t="shared" si="124"/>
        <v>24-Aug-1969</v>
      </c>
      <c r="R1154" s="36">
        <v>25439</v>
      </c>
      <c r="S1154" s="52">
        <f t="shared" si="125"/>
        <v>54</v>
      </c>
      <c r="T1154" s="55">
        <v>9504.31</v>
      </c>
      <c r="U1154" s="15" t="s">
        <v>1183</v>
      </c>
      <c r="V1154" s="72">
        <v>25439</v>
      </c>
      <c r="W1154" s="15">
        <v>0</v>
      </c>
      <c r="X1154" s="55">
        <v>9504.31</v>
      </c>
      <c r="Y1154" s="15">
        <v>4</v>
      </c>
      <c r="Z1154" s="15">
        <v>9</v>
      </c>
      <c r="AA1154" s="15" t="s">
        <v>13</v>
      </c>
      <c r="AB1154" s="39">
        <v>54</v>
      </c>
    </row>
    <row r="1155" spans="1:28" x14ac:dyDescent="0.35">
      <c r="A1155" t="s">
        <v>1184</v>
      </c>
      <c r="B1155">
        <v>1992</v>
      </c>
      <c r="C1155" t="s">
        <v>35</v>
      </c>
      <c r="D1155" s="43">
        <v>22</v>
      </c>
      <c r="E1155">
        <v>0</v>
      </c>
      <c r="F1155" s="38">
        <v>9507.68</v>
      </c>
      <c r="G1155" t="s">
        <v>11</v>
      </c>
      <c r="H1155" t="s">
        <v>16</v>
      </c>
      <c r="I1155" t="s">
        <v>23</v>
      </c>
      <c r="J1155" s="41">
        <v>1992</v>
      </c>
      <c r="K1155" s="44" t="s">
        <v>35</v>
      </c>
      <c r="L1155" s="15">
        <f t="shared" si="119"/>
        <v>1</v>
      </c>
      <c r="M1155" s="15" t="str">
        <f t="shared" si="120"/>
        <v>tier - 2</v>
      </c>
      <c r="N1155" s="15">
        <f t="shared" si="121"/>
        <v>2</v>
      </c>
      <c r="O1155" s="9" t="str">
        <f t="shared" si="122"/>
        <v>tier - 1</v>
      </c>
      <c r="P1155" s="9" t="str">
        <f t="shared" si="123"/>
        <v>R1012</v>
      </c>
      <c r="Q1155" s="36" t="str">
        <f t="shared" si="124"/>
        <v>22-Aug-1992</v>
      </c>
      <c r="R1155" s="36">
        <v>33838</v>
      </c>
      <c r="S1155" s="52">
        <f t="shared" si="125"/>
        <v>31</v>
      </c>
      <c r="T1155" s="55">
        <v>9507.68</v>
      </c>
      <c r="U1155" s="15" t="s">
        <v>1184</v>
      </c>
      <c r="V1155" s="72">
        <v>33838</v>
      </c>
      <c r="W1155" s="15">
        <v>0</v>
      </c>
      <c r="X1155" s="55">
        <v>9507.68</v>
      </c>
      <c r="Y1155" s="15">
        <v>1</v>
      </c>
      <c r="Z1155" s="15">
        <v>2</v>
      </c>
      <c r="AA1155" s="15" t="s">
        <v>23</v>
      </c>
      <c r="AB1155" s="39">
        <v>31</v>
      </c>
    </row>
    <row r="1156" spans="1:28" x14ac:dyDescent="0.35">
      <c r="A1156" t="s">
        <v>1185</v>
      </c>
      <c r="B1156">
        <v>1971</v>
      </c>
      <c r="C1156" t="s">
        <v>15</v>
      </c>
      <c r="D1156" s="43">
        <v>29</v>
      </c>
      <c r="E1156">
        <v>0</v>
      </c>
      <c r="F1156" s="38">
        <v>9528.9</v>
      </c>
      <c r="G1156" t="s">
        <v>11</v>
      </c>
      <c r="H1156" t="s">
        <v>11</v>
      </c>
      <c r="I1156" t="s">
        <v>42</v>
      </c>
      <c r="J1156" s="41">
        <v>1971</v>
      </c>
      <c r="K1156" s="44" t="s">
        <v>15</v>
      </c>
      <c r="L1156" s="15">
        <f t="shared" si="119"/>
        <v>1</v>
      </c>
      <c r="M1156" s="15" t="str">
        <f t="shared" si="120"/>
        <v>tier - 2</v>
      </c>
      <c r="N1156" s="15">
        <f t="shared" si="121"/>
        <v>9</v>
      </c>
      <c r="O1156" s="9" t="str">
        <f t="shared" si="122"/>
        <v>tier - 2</v>
      </c>
      <c r="P1156" s="9" t="str">
        <f t="shared" si="123"/>
        <v>R1011</v>
      </c>
      <c r="Q1156" s="36" t="str">
        <f t="shared" si="124"/>
        <v>29-Nov-1971</v>
      </c>
      <c r="R1156" s="36">
        <v>26266</v>
      </c>
      <c r="S1156" s="52">
        <f t="shared" si="125"/>
        <v>52</v>
      </c>
      <c r="T1156" s="55">
        <v>9528.9</v>
      </c>
      <c r="U1156" s="15" t="s">
        <v>1185</v>
      </c>
      <c r="V1156" s="72">
        <v>26266</v>
      </c>
      <c r="W1156" s="15">
        <v>0</v>
      </c>
      <c r="X1156" s="55">
        <v>9528.9</v>
      </c>
      <c r="Y1156" s="15">
        <v>1</v>
      </c>
      <c r="Z1156" s="15">
        <v>9</v>
      </c>
      <c r="AA1156" s="15" t="s">
        <v>42</v>
      </c>
      <c r="AB1156" s="39">
        <v>52</v>
      </c>
    </row>
    <row r="1157" spans="1:28" x14ac:dyDescent="0.35">
      <c r="A1157" t="s">
        <v>1186</v>
      </c>
      <c r="B1157">
        <v>1973</v>
      </c>
      <c r="C1157" t="s">
        <v>30</v>
      </c>
      <c r="D1157" s="43">
        <v>21</v>
      </c>
      <c r="E1157">
        <v>0</v>
      </c>
      <c r="F1157" s="38">
        <v>9538.65</v>
      </c>
      <c r="G1157" t="s">
        <v>11</v>
      </c>
      <c r="H1157" t="s">
        <v>12</v>
      </c>
      <c r="I1157" t="s">
        <v>300</v>
      </c>
      <c r="J1157" s="41">
        <v>1973</v>
      </c>
      <c r="K1157" s="44" t="s">
        <v>30</v>
      </c>
      <c r="L1157" s="15">
        <f t="shared" ref="L1157:L1220" si="126">MATCH($G$4:$G$2346,$G$4:$G$2346,0)</f>
        <v>1</v>
      </c>
      <c r="M1157" s="15" t="str">
        <f t="shared" ref="M1157:M1220" si="127">IF(G1157="?",INDEX($G$4:$G$2346,MODE($L$4:$L$2346)),G1157)</f>
        <v>tier - 2</v>
      </c>
      <c r="N1157" s="15">
        <f t="shared" ref="N1157:N1220" si="128">MATCH($H$4:$H$2346,$H$4:$H$2346,0)</f>
        <v>1</v>
      </c>
      <c r="O1157" s="9" t="str">
        <f t="shared" ref="O1157:O1220" si="129">IF(H1157="?",INDEX($H$4:$H$2346,MODE($N$4:$N$2346)),H1157)</f>
        <v>tier - 3</v>
      </c>
      <c r="P1157" s="9" t="str">
        <f t="shared" ref="P1157:P1220" si="130">IF(I1157="?","Unknown",I1157)</f>
        <v>R1021</v>
      </c>
      <c r="Q1157" s="36" t="str">
        <f t="shared" ref="Q1157:Q1220" si="131">CONCATENATE(D1157,"-",K1157,"-",J1157)</f>
        <v>21-Dec-1973</v>
      </c>
      <c r="R1157" s="36">
        <v>27019</v>
      </c>
      <c r="S1157" s="52">
        <f t="shared" ref="S1157:S1220" si="132">ROUND((($S$2-R1157)/365),0)</f>
        <v>49</v>
      </c>
      <c r="T1157" s="55">
        <v>9538.65</v>
      </c>
      <c r="U1157" s="15" t="s">
        <v>1186</v>
      </c>
      <c r="V1157" s="72">
        <v>27019</v>
      </c>
      <c r="W1157" s="15">
        <v>0</v>
      </c>
      <c r="X1157" s="55">
        <v>9538.65</v>
      </c>
      <c r="Y1157" s="15">
        <v>1</v>
      </c>
      <c r="Z1157" s="15">
        <v>1</v>
      </c>
      <c r="AA1157" s="15" t="s">
        <v>300</v>
      </c>
      <c r="AB1157" s="39">
        <v>49</v>
      </c>
    </row>
    <row r="1158" spans="1:28" x14ac:dyDescent="0.35">
      <c r="A1158" t="s">
        <v>1187</v>
      </c>
      <c r="B1158">
        <v>1975</v>
      </c>
      <c r="C1158" t="s">
        <v>10</v>
      </c>
      <c r="D1158" s="43">
        <v>28</v>
      </c>
      <c r="E1158">
        <v>1</v>
      </c>
      <c r="F1158" s="38">
        <v>9540.17</v>
      </c>
      <c r="G1158" t="s">
        <v>11</v>
      </c>
      <c r="H1158" t="s">
        <v>11</v>
      </c>
      <c r="I1158" t="s">
        <v>247</v>
      </c>
      <c r="J1158" s="41">
        <v>1975</v>
      </c>
      <c r="K1158" s="44" t="s">
        <v>10</v>
      </c>
      <c r="L1158" s="15">
        <f t="shared" si="126"/>
        <v>1</v>
      </c>
      <c r="M1158" s="15" t="str">
        <f t="shared" si="127"/>
        <v>tier - 2</v>
      </c>
      <c r="N1158" s="15">
        <f t="shared" si="128"/>
        <v>9</v>
      </c>
      <c r="O1158" s="9" t="str">
        <f t="shared" si="129"/>
        <v>tier - 2</v>
      </c>
      <c r="P1158" s="9" t="str">
        <f t="shared" si="130"/>
        <v>R1024</v>
      </c>
      <c r="Q1158" s="36" t="str">
        <f t="shared" si="131"/>
        <v>28-Jul-1975</v>
      </c>
      <c r="R1158" s="36">
        <v>27603</v>
      </c>
      <c r="S1158" s="52">
        <f t="shared" si="132"/>
        <v>48</v>
      </c>
      <c r="T1158" s="55">
        <v>9540.17</v>
      </c>
      <c r="U1158" s="15" t="s">
        <v>1187</v>
      </c>
      <c r="V1158" s="72">
        <v>27603</v>
      </c>
      <c r="W1158" s="15">
        <v>1</v>
      </c>
      <c r="X1158" s="55">
        <v>9540.17</v>
      </c>
      <c r="Y1158" s="15">
        <v>1</v>
      </c>
      <c r="Z1158" s="15">
        <v>9</v>
      </c>
      <c r="AA1158" s="15" t="s">
        <v>247</v>
      </c>
      <c r="AB1158" s="39">
        <v>48</v>
      </c>
    </row>
    <row r="1159" spans="1:28" x14ac:dyDescent="0.35">
      <c r="A1159" t="s">
        <v>1188</v>
      </c>
      <c r="B1159">
        <v>1972</v>
      </c>
      <c r="C1159" t="s">
        <v>20</v>
      </c>
      <c r="D1159" s="43">
        <v>22</v>
      </c>
      <c r="E1159">
        <v>0</v>
      </c>
      <c r="F1159" s="38">
        <v>9541.7000000000007</v>
      </c>
      <c r="G1159" t="s">
        <v>11</v>
      </c>
      <c r="H1159" t="s">
        <v>16</v>
      </c>
      <c r="I1159" t="s">
        <v>247</v>
      </c>
      <c r="J1159" s="41">
        <v>1972</v>
      </c>
      <c r="K1159" s="44" t="s">
        <v>20</v>
      </c>
      <c r="L1159" s="15">
        <f t="shared" si="126"/>
        <v>1</v>
      </c>
      <c r="M1159" s="15" t="str">
        <f t="shared" si="127"/>
        <v>tier - 2</v>
      </c>
      <c r="N1159" s="15">
        <f t="shared" si="128"/>
        <v>2</v>
      </c>
      <c r="O1159" s="9" t="str">
        <f t="shared" si="129"/>
        <v>tier - 1</v>
      </c>
      <c r="P1159" s="9" t="str">
        <f t="shared" si="130"/>
        <v>R1024</v>
      </c>
      <c r="Q1159" s="36" t="str">
        <f t="shared" si="131"/>
        <v>22-Sep-1972</v>
      </c>
      <c r="R1159" s="36">
        <v>26564</v>
      </c>
      <c r="S1159" s="52">
        <f t="shared" si="132"/>
        <v>51</v>
      </c>
      <c r="T1159" s="55">
        <v>9541.7000000000007</v>
      </c>
      <c r="U1159" s="15" t="s">
        <v>1188</v>
      </c>
      <c r="V1159" s="72">
        <v>26564</v>
      </c>
      <c r="W1159" s="15">
        <v>0</v>
      </c>
      <c r="X1159" s="55">
        <v>9541.7000000000007</v>
      </c>
      <c r="Y1159" s="15">
        <v>1</v>
      </c>
      <c r="Z1159" s="15">
        <v>2</v>
      </c>
      <c r="AA1159" s="15" t="s">
        <v>247</v>
      </c>
      <c r="AB1159" s="39">
        <v>51</v>
      </c>
    </row>
    <row r="1160" spans="1:28" x14ac:dyDescent="0.35">
      <c r="A1160" t="s">
        <v>1189</v>
      </c>
      <c r="B1160">
        <v>1972</v>
      </c>
      <c r="C1160" t="s">
        <v>20</v>
      </c>
      <c r="D1160" s="43">
        <v>22</v>
      </c>
      <c r="E1160">
        <v>1</v>
      </c>
      <c r="F1160" s="38">
        <v>9549.57</v>
      </c>
      <c r="G1160" t="s">
        <v>11</v>
      </c>
      <c r="H1160" t="s">
        <v>16</v>
      </c>
      <c r="I1160" t="s">
        <v>13</v>
      </c>
      <c r="J1160" s="41">
        <v>1972</v>
      </c>
      <c r="K1160" s="44" t="s">
        <v>20</v>
      </c>
      <c r="L1160" s="15">
        <f t="shared" si="126"/>
        <v>1</v>
      </c>
      <c r="M1160" s="15" t="str">
        <f t="shared" si="127"/>
        <v>tier - 2</v>
      </c>
      <c r="N1160" s="15">
        <f t="shared" si="128"/>
        <v>2</v>
      </c>
      <c r="O1160" s="9" t="str">
        <f t="shared" si="129"/>
        <v>tier - 1</v>
      </c>
      <c r="P1160" s="9" t="str">
        <f t="shared" si="130"/>
        <v>R1013</v>
      </c>
      <c r="Q1160" s="36" t="str">
        <f t="shared" si="131"/>
        <v>22-Sep-1972</v>
      </c>
      <c r="R1160" s="36">
        <v>26564</v>
      </c>
      <c r="S1160" s="52">
        <f t="shared" si="132"/>
        <v>51</v>
      </c>
      <c r="T1160" s="55">
        <v>9549.57</v>
      </c>
      <c r="U1160" s="15" t="s">
        <v>1189</v>
      </c>
      <c r="V1160" s="72">
        <v>26564</v>
      </c>
      <c r="W1160" s="15">
        <v>1</v>
      </c>
      <c r="X1160" s="55">
        <v>9549.57</v>
      </c>
      <c r="Y1160" s="15">
        <v>1</v>
      </c>
      <c r="Z1160" s="15">
        <v>2</v>
      </c>
      <c r="AA1160" s="15" t="s">
        <v>13</v>
      </c>
      <c r="AB1160" s="39">
        <v>51</v>
      </c>
    </row>
    <row r="1161" spans="1:28" x14ac:dyDescent="0.35">
      <c r="A1161" t="s">
        <v>1190</v>
      </c>
      <c r="B1161">
        <v>1974</v>
      </c>
      <c r="C1161" t="s">
        <v>35</v>
      </c>
      <c r="D1161" s="43">
        <v>14</v>
      </c>
      <c r="E1161">
        <v>3</v>
      </c>
      <c r="F1161" s="38">
        <v>9563.0300000000007</v>
      </c>
      <c r="G1161" t="s">
        <v>12</v>
      </c>
      <c r="H1161" t="s">
        <v>16</v>
      </c>
      <c r="I1161" t="s">
        <v>42</v>
      </c>
      <c r="J1161" s="41">
        <v>1974</v>
      </c>
      <c r="K1161" s="44" t="s">
        <v>35</v>
      </c>
      <c r="L1161" s="15">
        <f t="shared" si="126"/>
        <v>4</v>
      </c>
      <c r="M1161" s="15" t="str">
        <f t="shared" si="127"/>
        <v>tier - 3</v>
      </c>
      <c r="N1161" s="15">
        <f t="shared" si="128"/>
        <v>2</v>
      </c>
      <c r="O1161" s="9" t="str">
        <f t="shared" si="129"/>
        <v>tier - 1</v>
      </c>
      <c r="P1161" s="9" t="str">
        <f t="shared" si="130"/>
        <v>R1011</v>
      </c>
      <c r="Q1161" s="36" t="str">
        <f t="shared" si="131"/>
        <v>14-Aug-1974</v>
      </c>
      <c r="R1161" s="36">
        <v>27255</v>
      </c>
      <c r="S1161" s="52">
        <f t="shared" si="132"/>
        <v>49</v>
      </c>
      <c r="T1161" s="55">
        <v>9563.0300000000007</v>
      </c>
      <c r="U1161" s="15" t="s">
        <v>1190</v>
      </c>
      <c r="V1161" s="72">
        <v>27255</v>
      </c>
      <c r="W1161" s="15">
        <v>3</v>
      </c>
      <c r="X1161" s="55">
        <v>9563.0300000000007</v>
      </c>
      <c r="Y1161" s="15">
        <v>4</v>
      </c>
      <c r="Z1161" s="15">
        <v>2</v>
      </c>
      <c r="AA1161" s="15" t="s">
        <v>42</v>
      </c>
      <c r="AB1161" s="39">
        <v>49</v>
      </c>
    </row>
    <row r="1162" spans="1:28" x14ac:dyDescent="0.35">
      <c r="A1162" t="s">
        <v>1191</v>
      </c>
      <c r="B1162">
        <v>1973</v>
      </c>
      <c r="C1162" t="s">
        <v>30</v>
      </c>
      <c r="D1162" s="43">
        <v>1</v>
      </c>
      <c r="E1162">
        <v>1</v>
      </c>
      <c r="F1162" s="38">
        <v>9566.99</v>
      </c>
      <c r="G1162" t="s">
        <v>11</v>
      </c>
      <c r="H1162" t="s">
        <v>16</v>
      </c>
      <c r="I1162" t="s">
        <v>23</v>
      </c>
      <c r="J1162" s="41">
        <v>1973</v>
      </c>
      <c r="K1162" s="44" t="s">
        <v>30</v>
      </c>
      <c r="L1162" s="15">
        <f t="shared" si="126"/>
        <v>1</v>
      </c>
      <c r="M1162" s="15" t="str">
        <f t="shared" si="127"/>
        <v>tier - 2</v>
      </c>
      <c r="N1162" s="15">
        <f t="shared" si="128"/>
        <v>2</v>
      </c>
      <c r="O1162" s="9" t="str">
        <f t="shared" si="129"/>
        <v>tier - 1</v>
      </c>
      <c r="P1162" s="9" t="str">
        <f t="shared" si="130"/>
        <v>R1012</v>
      </c>
      <c r="Q1162" s="36" t="str">
        <f t="shared" si="131"/>
        <v>1-Dec-1973</v>
      </c>
      <c r="R1162" s="36">
        <v>26999</v>
      </c>
      <c r="S1162" s="52">
        <f t="shared" si="132"/>
        <v>50</v>
      </c>
      <c r="T1162" s="55">
        <v>9566.99</v>
      </c>
      <c r="U1162" s="15" t="s">
        <v>1191</v>
      </c>
      <c r="V1162" s="72">
        <v>26999</v>
      </c>
      <c r="W1162" s="15">
        <v>1</v>
      </c>
      <c r="X1162" s="55">
        <v>9566.99</v>
      </c>
      <c r="Y1162" s="15">
        <v>1</v>
      </c>
      <c r="Z1162" s="15">
        <v>2</v>
      </c>
      <c r="AA1162" s="15" t="s">
        <v>23</v>
      </c>
      <c r="AB1162" s="39">
        <v>50</v>
      </c>
    </row>
    <row r="1163" spans="1:28" x14ac:dyDescent="0.35">
      <c r="A1163" t="s">
        <v>1192</v>
      </c>
      <c r="B1163">
        <v>1966</v>
      </c>
      <c r="C1163" t="s">
        <v>30</v>
      </c>
      <c r="D1163" s="43">
        <v>4</v>
      </c>
      <c r="E1163">
        <v>0</v>
      </c>
      <c r="F1163" s="38">
        <v>9582.5400000000009</v>
      </c>
      <c r="G1163" t="s">
        <v>12</v>
      </c>
      <c r="H1163" t="s">
        <v>11</v>
      </c>
      <c r="I1163" t="s">
        <v>13</v>
      </c>
      <c r="J1163" s="41">
        <v>1966</v>
      </c>
      <c r="K1163" s="44" t="s">
        <v>30</v>
      </c>
      <c r="L1163" s="15">
        <f t="shared" si="126"/>
        <v>4</v>
      </c>
      <c r="M1163" s="15" t="str">
        <f t="shared" si="127"/>
        <v>tier - 3</v>
      </c>
      <c r="N1163" s="15">
        <f t="shared" si="128"/>
        <v>9</v>
      </c>
      <c r="O1163" s="9" t="str">
        <f t="shared" si="129"/>
        <v>tier - 2</v>
      </c>
      <c r="P1163" s="9" t="str">
        <f t="shared" si="130"/>
        <v>R1013</v>
      </c>
      <c r="Q1163" s="36" t="str">
        <f t="shared" si="131"/>
        <v>4-Dec-1966</v>
      </c>
      <c r="R1163" s="36">
        <v>24445</v>
      </c>
      <c r="S1163" s="52">
        <f t="shared" si="132"/>
        <v>57</v>
      </c>
      <c r="T1163" s="55">
        <v>9582.5400000000009</v>
      </c>
      <c r="U1163" s="15" t="s">
        <v>1192</v>
      </c>
      <c r="V1163" s="72">
        <v>24445</v>
      </c>
      <c r="W1163" s="15">
        <v>0</v>
      </c>
      <c r="X1163" s="55">
        <v>9582.5400000000009</v>
      </c>
      <c r="Y1163" s="15">
        <v>4</v>
      </c>
      <c r="Z1163" s="15">
        <v>9</v>
      </c>
      <c r="AA1163" s="15" t="s">
        <v>13</v>
      </c>
      <c r="AB1163" s="39">
        <v>57</v>
      </c>
    </row>
    <row r="1164" spans="1:28" x14ac:dyDescent="0.35">
      <c r="A1164" t="s">
        <v>1193</v>
      </c>
      <c r="B1164">
        <v>1973</v>
      </c>
      <c r="C1164" t="s">
        <v>15</v>
      </c>
      <c r="D1164" s="43">
        <v>28</v>
      </c>
      <c r="E1164">
        <v>1</v>
      </c>
      <c r="F1164" s="38">
        <v>9583.89</v>
      </c>
      <c r="G1164" t="s">
        <v>11</v>
      </c>
      <c r="H1164" t="s">
        <v>12</v>
      </c>
      <c r="I1164" t="s">
        <v>23</v>
      </c>
      <c r="J1164" s="41">
        <v>1973</v>
      </c>
      <c r="K1164" s="44" t="s">
        <v>15</v>
      </c>
      <c r="L1164" s="15">
        <f t="shared" si="126"/>
        <v>1</v>
      </c>
      <c r="M1164" s="15" t="str">
        <f t="shared" si="127"/>
        <v>tier - 2</v>
      </c>
      <c r="N1164" s="15">
        <f t="shared" si="128"/>
        <v>1</v>
      </c>
      <c r="O1164" s="9" t="str">
        <f t="shared" si="129"/>
        <v>tier - 3</v>
      </c>
      <c r="P1164" s="9" t="str">
        <f t="shared" si="130"/>
        <v>R1012</v>
      </c>
      <c r="Q1164" s="36" t="str">
        <f t="shared" si="131"/>
        <v>28-Nov-1973</v>
      </c>
      <c r="R1164" s="36">
        <v>26996</v>
      </c>
      <c r="S1164" s="52">
        <f t="shared" si="132"/>
        <v>50</v>
      </c>
      <c r="T1164" s="55">
        <v>9583.89</v>
      </c>
      <c r="U1164" s="15" t="s">
        <v>1193</v>
      </c>
      <c r="V1164" s="72">
        <v>26996</v>
      </c>
      <c r="W1164" s="15">
        <v>1</v>
      </c>
      <c r="X1164" s="55">
        <v>9583.89</v>
      </c>
      <c r="Y1164" s="15">
        <v>1</v>
      </c>
      <c r="Z1164" s="15">
        <v>1</v>
      </c>
      <c r="AA1164" s="15" t="s">
        <v>23</v>
      </c>
      <c r="AB1164" s="39">
        <v>50</v>
      </c>
    </row>
    <row r="1165" spans="1:28" x14ac:dyDescent="0.35">
      <c r="A1165" t="s">
        <v>1194</v>
      </c>
      <c r="B1165">
        <v>1981</v>
      </c>
      <c r="C1165" t="s">
        <v>37</v>
      </c>
      <c r="D1165" s="43">
        <v>18</v>
      </c>
      <c r="E1165">
        <v>1</v>
      </c>
      <c r="F1165" s="38">
        <v>9584.0400000000009</v>
      </c>
      <c r="G1165" t="s">
        <v>11</v>
      </c>
      <c r="H1165" t="s">
        <v>16</v>
      </c>
      <c r="I1165" t="s">
        <v>300</v>
      </c>
      <c r="J1165" s="41">
        <v>1981</v>
      </c>
      <c r="K1165" s="44" t="s">
        <v>37</v>
      </c>
      <c r="L1165" s="15">
        <f t="shared" si="126"/>
        <v>1</v>
      </c>
      <c r="M1165" s="15" t="str">
        <f t="shared" si="127"/>
        <v>tier - 2</v>
      </c>
      <c r="N1165" s="15">
        <f t="shared" si="128"/>
        <v>2</v>
      </c>
      <c r="O1165" s="9" t="str">
        <f t="shared" si="129"/>
        <v>tier - 1</v>
      </c>
      <c r="P1165" s="9" t="str">
        <f t="shared" si="130"/>
        <v>R1021</v>
      </c>
      <c r="Q1165" s="36" t="str">
        <f t="shared" si="131"/>
        <v>18-Oct-1981</v>
      </c>
      <c r="R1165" s="36">
        <v>29877</v>
      </c>
      <c r="S1165" s="52">
        <f t="shared" si="132"/>
        <v>42</v>
      </c>
      <c r="T1165" s="55">
        <v>9584.0400000000009</v>
      </c>
      <c r="U1165" s="15" t="s">
        <v>1194</v>
      </c>
      <c r="V1165" s="72">
        <v>29877</v>
      </c>
      <c r="W1165" s="15">
        <v>1</v>
      </c>
      <c r="X1165" s="55">
        <v>9584.0400000000009</v>
      </c>
      <c r="Y1165" s="15">
        <v>1</v>
      </c>
      <c r="Z1165" s="15">
        <v>2</v>
      </c>
      <c r="AA1165" s="15" t="s">
        <v>300</v>
      </c>
      <c r="AB1165" s="39">
        <v>42</v>
      </c>
    </row>
    <row r="1166" spans="1:28" x14ac:dyDescent="0.35">
      <c r="A1166" t="s">
        <v>1195</v>
      </c>
      <c r="B1166">
        <v>1964</v>
      </c>
      <c r="C1166" t="s">
        <v>30</v>
      </c>
      <c r="D1166" s="43">
        <v>15</v>
      </c>
      <c r="E1166">
        <v>0</v>
      </c>
      <c r="F1166" s="38">
        <v>9597.6299999999992</v>
      </c>
      <c r="G1166" t="s">
        <v>12</v>
      </c>
      <c r="H1166" t="s">
        <v>12</v>
      </c>
      <c r="I1166" t="s">
        <v>13</v>
      </c>
      <c r="J1166" s="41">
        <v>1964</v>
      </c>
      <c r="K1166" s="44" t="s">
        <v>30</v>
      </c>
      <c r="L1166" s="15">
        <f t="shared" si="126"/>
        <v>4</v>
      </c>
      <c r="M1166" s="15" t="str">
        <f t="shared" si="127"/>
        <v>tier - 3</v>
      </c>
      <c r="N1166" s="15">
        <f t="shared" si="128"/>
        <v>1</v>
      </c>
      <c r="O1166" s="9" t="str">
        <f t="shared" si="129"/>
        <v>tier - 3</v>
      </c>
      <c r="P1166" s="9" t="str">
        <f t="shared" si="130"/>
        <v>R1013</v>
      </c>
      <c r="Q1166" s="36" t="str">
        <f t="shared" si="131"/>
        <v>15-Dec-1964</v>
      </c>
      <c r="R1166" s="36">
        <v>23726</v>
      </c>
      <c r="S1166" s="52">
        <f t="shared" si="132"/>
        <v>59</v>
      </c>
      <c r="T1166" s="55">
        <v>9597.6299999999992</v>
      </c>
      <c r="U1166" s="15" t="s">
        <v>1195</v>
      </c>
      <c r="V1166" s="72">
        <v>23726</v>
      </c>
      <c r="W1166" s="15">
        <v>0</v>
      </c>
      <c r="X1166" s="55">
        <v>9597.6299999999992</v>
      </c>
      <c r="Y1166" s="15">
        <v>4</v>
      </c>
      <c r="Z1166" s="15">
        <v>1</v>
      </c>
      <c r="AA1166" s="15" t="s">
        <v>13</v>
      </c>
      <c r="AB1166" s="39">
        <v>59</v>
      </c>
    </row>
    <row r="1167" spans="1:28" x14ac:dyDescent="0.35">
      <c r="A1167" t="s">
        <v>1196</v>
      </c>
      <c r="B1167">
        <v>1972</v>
      </c>
      <c r="C1167" t="s">
        <v>30</v>
      </c>
      <c r="D1167" s="43">
        <v>27</v>
      </c>
      <c r="E1167">
        <v>1</v>
      </c>
      <c r="F1167" s="38">
        <v>9617.66</v>
      </c>
      <c r="G1167" t="s">
        <v>12</v>
      </c>
      <c r="H1167" t="s">
        <v>12</v>
      </c>
      <c r="I1167" t="s">
        <v>168</v>
      </c>
      <c r="J1167" s="41">
        <v>1972</v>
      </c>
      <c r="K1167" s="44" t="s">
        <v>30</v>
      </c>
      <c r="L1167" s="15">
        <f t="shared" si="126"/>
        <v>4</v>
      </c>
      <c r="M1167" s="15" t="str">
        <f t="shared" si="127"/>
        <v>tier - 3</v>
      </c>
      <c r="N1167" s="15">
        <f t="shared" si="128"/>
        <v>1</v>
      </c>
      <c r="O1167" s="9" t="str">
        <f t="shared" si="129"/>
        <v>tier - 3</v>
      </c>
      <c r="P1167" s="9" t="str">
        <f t="shared" si="130"/>
        <v>R1016</v>
      </c>
      <c r="Q1167" s="36" t="str">
        <f t="shared" si="131"/>
        <v>27-Dec-1972</v>
      </c>
      <c r="R1167" s="36">
        <v>26660</v>
      </c>
      <c r="S1167" s="52">
        <f t="shared" si="132"/>
        <v>50</v>
      </c>
      <c r="T1167" s="55">
        <v>9617.66</v>
      </c>
      <c r="U1167" s="15" t="s">
        <v>1196</v>
      </c>
      <c r="V1167" s="72">
        <v>26660</v>
      </c>
      <c r="W1167" s="15">
        <v>1</v>
      </c>
      <c r="X1167" s="55">
        <v>9617.66</v>
      </c>
      <c r="Y1167" s="15">
        <v>4</v>
      </c>
      <c r="Z1167" s="15">
        <v>1</v>
      </c>
      <c r="AA1167" s="15" t="s">
        <v>168</v>
      </c>
      <c r="AB1167" s="39">
        <v>50</v>
      </c>
    </row>
    <row r="1168" spans="1:28" x14ac:dyDescent="0.35">
      <c r="A1168" t="s">
        <v>1197</v>
      </c>
      <c r="B1168">
        <v>1982</v>
      </c>
      <c r="C1168" t="s">
        <v>35</v>
      </c>
      <c r="D1168" s="43">
        <v>29</v>
      </c>
      <c r="E1168">
        <v>3</v>
      </c>
      <c r="F1168" s="38">
        <v>9619.18</v>
      </c>
      <c r="G1168" t="s">
        <v>11</v>
      </c>
      <c r="H1168" t="s">
        <v>16</v>
      </c>
      <c r="I1168" t="s">
        <v>200</v>
      </c>
      <c r="J1168" s="41">
        <v>1982</v>
      </c>
      <c r="K1168" s="44" t="s">
        <v>35</v>
      </c>
      <c r="L1168" s="15">
        <f t="shared" si="126"/>
        <v>1</v>
      </c>
      <c r="M1168" s="15" t="str">
        <f t="shared" si="127"/>
        <v>tier - 2</v>
      </c>
      <c r="N1168" s="15">
        <f t="shared" si="128"/>
        <v>2</v>
      </c>
      <c r="O1168" s="9" t="str">
        <f t="shared" si="129"/>
        <v>tier - 1</v>
      </c>
      <c r="P1168" s="9" t="str">
        <f t="shared" si="130"/>
        <v>R1025</v>
      </c>
      <c r="Q1168" s="36" t="str">
        <f t="shared" si="131"/>
        <v>29-Aug-1982</v>
      </c>
      <c r="R1168" s="36">
        <v>30192</v>
      </c>
      <c r="S1168" s="52">
        <f t="shared" si="132"/>
        <v>41</v>
      </c>
      <c r="T1168" s="55">
        <v>9619.18</v>
      </c>
      <c r="U1168" s="15" t="s">
        <v>1197</v>
      </c>
      <c r="V1168" s="72">
        <v>30192</v>
      </c>
      <c r="W1168" s="15">
        <v>3</v>
      </c>
      <c r="X1168" s="55">
        <v>9619.18</v>
      </c>
      <c r="Y1168" s="15">
        <v>1</v>
      </c>
      <c r="Z1168" s="15">
        <v>2</v>
      </c>
      <c r="AA1168" s="15" t="s">
        <v>200</v>
      </c>
      <c r="AB1168" s="39">
        <v>41</v>
      </c>
    </row>
    <row r="1169" spans="1:28" x14ac:dyDescent="0.35">
      <c r="A1169" t="s">
        <v>1198</v>
      </c>
      <c r="B1169">
        <v>1975</v>
      </c>
      <c r="C1169" t="s">
        <v>37</v>
      </c>
      <c r="D1169" s="43">
        <v>29</v>
      </c>
      <c r="E1169">
        <v>3</v>
      </c>
      <c r="F1169" s="38">
        <v>9620.33</v>
      </c>
      <c r="G1169" t="s">
        <v>12</v>
      </c>
      <c r="H1169" t="s">
        <v>12</v>
      </c>
      <c r="I1169" t="s">
        <v>23</v>
      </c>
      <c r="J1169" s="41">
        <v>1975</v>
      </c>
      <c r="K1169" s="44" t="s">
        <v>37</v>
      </c>
      <c r="L1169" s="15">
        <f t="shared" si="126"/>
        <v>4</v>
      </c>
      <c r="M1169" s="15" t="str">
        <f t="shared" si="127"/>
        <v>tier - 3</v>
      </c>
      <c r="N1169" s="15">
        <f t="shared" si="128"/>
        <v>1</v>
      </c>
      <c r="O1169" s="9" t="str">
        <f t="shared" si="129"/>
        <v>tier - 3</v>
      </c>
      <c r="P1169" s="9" t="str">
        <f t="shared" si="130"/>
        <v>R1012</v>
      </c>
      <c r="Q1169" s="36" t="str">
        <f t="shared" si="131"/>
        <v>29-Oct-1975</v>
      </c>
      <c r="R1169" s="36">
        <v>27696</v>
      </c>
      <c r="S1169" s="52">
        <f t="shared" si="132"/>
        <v>48</v>
      </c>
      <c r="T1169" s="55">
        <v>9620.33</v>
      </c>
      <c r="U1169" s="15" t="s">
        <v>1198</v>
      </c>
      <c r="V1169" s="72">
        <v>27696</v>
      </c>
      <c r="W1169" s="15">
        <v>3</v>
      </c>
      <c r="X1169" s="55">
        <v>9620.33</v>
      </c>
      <c r="Y1169" s="15">
        <v>4</v>
      </c>
      <c r="Z1169" s="15">
        <v>1</v>
      </c>
      <c r="AA1169" s="15" t="s">
        <v>23</v>
      </c>
      <c r="AB1169" s="39">
        <v>48</v>
      </c>
    </row>
    <row r="1170" spans="1:28" x14ac:dyDescent="0.35">
      <c r="A1170" t="s">
        <v>1199</v>
      </c>
      <c r="B1170">
        <v>1970</v>
      </c>
      <c r="C1170" t="s">
        <v>30</v>
      </c>
      <c r="D1170" s="43">
        <v>16</v>
      </c>
      <c r="E1170">
        <v>0</v>
      </c>
      <c r="F1170" s="38">
        <v>9625.92</v>
      </c>
      <c r="G1170" t="s">
        <v>11</v>
      </c>
      <c r="H1170" t="s">
        <v>12</v>
      </c>
      <c r="I1170" t="s">
        <v>42</v>
      </c>
      <c r="J1170" s="41">
        <v>1970</v>
      </c>
      <c r="K1170" s="44" t="s">
        <v>30</v>
      </c>
      <c r="L1170" s="15">
        <f t="shared" si="126"/>
        <v>1</v>
      </c>
      <c r="M1170" s="15" t="str">
        <f t="shared" si="127"/>
        <v>tier - 2</v>
      </c>
      <c r="N1170" s="15">
        <f t="shared" si="128"/>
        <v>1</v>
      </c>
      <c r="O1170" s="9" t="str">
        <f t="shared" si="129"/>
        <v>tier - 3</v>
      </c>
      <c r="P1170" s="9" t="str">
        <f t="shared" si="130"/>
        <v>R1011</v>
      </c>
      <c r="Q1170" s="36" t="str">
        <f t="shared" si="131"/>
        <v>16-Dec-1970</v>
      </c>
      <c r="R1170" s="36">
        <v>25918</v>
      </c>
      <c r="S1170" s="52">
        <f t="shared" si="132"/>
        <v>53</v>
      </c>
      <c r="T1170" s="55">
        <v>9625.92</v>
      </c>
      <c r="U1170" s="15" t="s">
        <v>1199</v>
      </c>
      <c r="V1170" s="72">
        <v>25918</v>
      </c>
      <c r="W1170" s="15">
        <v>0</v>
      </c>
      <c r="X1170" s="55">
        <v>9625.92</v>
      </c>
      <c r="Y1170" s="15">
        <v>1</v>
      </c>
      <c r="Z1170" s="15">
        <v>1</v>
      </c>
      <c r="AA1170" s="15" t="s">
        <v>42</v>
      </c>
      <c r="AB1170" s="39">
        <v>53</v>
      </c>
    </row>
    <row r="1171" spans="1:28" x14ac:dyDescent="0.35">
      <c r="A1171" t="s">
        <v>1200</v>
      </c>
      <c r="B1171">
        <v>1998</v>
      </c>
      <c r="C1171" t="s">
        <v>18</v>
      </c>
      <c r="D1171" s="43">
        <v>23</v>
      </c>
      <c r="E1171">
        <v>0</v>
      </c>
      <c r="F1171" s="38">
        <v>9628.7900000000009</v>
      </c>
      <c r="G1171" t="s">
        <v>11</v>
      </c>
      <c r="H1171" t="s">
        <v>11</v>
      </c>
      <c r="I1171" t="s">
        <v>535</v>
      </c>
      <c r="J1171" s="41">
        <v>1998</v>
      </c>
      <c r="K1171" s="44" t="s">
        <v>18</v>
      </c>
      <c r="L1171" s="15">
        <f t="shared" si="126"/>
        <v>1</v>
      </c>
      <c r="M1171" s="15" t="str">
        <f t="shared" si="127"/>
        <v>tier - 2</v>
      </c>
      <c r="N1171" s="15">
        <f t="shared" si="128"/>
        <v>9</v>
      </c>
      <c r="O1171" s="9" t="str">
        <f t="shared" si="129"/>
        <v>tier - 2</v>
      </c>
      <c r="P1171" s="9" t="str">
        <f t="shared" si="130"/>
        <v>R1026</v>
      </c>
      <c r="Q1171" s="36" t="str">
        <f t="shared" si="131"/>
        <v>23-Jun-1998</v>
      </c>
      <c r="R1171" s="36">
        <v>35969</v>
      </c>
      <c r="S1171" s="52">
        <f t="shared" si="132"/>
        <v>25</v>
      </c>
      <c r="T1171" s="55">
        <v>9628.7900000000009</v>
      </c>
      <c r="U1171" s="15" t="s">
        <v>1200</v>
      </c>
      <c r="V1171" s="72">
        <v>35969</v>
      </c>
      <c r="W1171" s="15">
        <v>0</v>
      </c>
      <c r="X1171" s="55">
        <v>9628.7900000000009</v>
      </c>
      <c r="Y1171" s="15">
        <v>1</v>
      </c>
      <c r="Z1171" s="15">
        <v>9</v>
      </c>
      <c r="AA1171" s="15" t="s">
        <v>535</v>
      </c>
      <c r="AB1171" s="39">
        <v>25</v>
      </c>
    </row>
    <row r="1172" spans="1:28" x14ac:dyDescent="0.35">
      <c r="A1172" t="s">
        <v>1201</v>
      </c>
      <c r="B1172">
        <v>1979</v>
      </c>
      <c r="C1172" t="s">
        <v>30</v>
      </c>
      <c r="D1172" s="43">
        <v>19</v>
      </c>
      <c r="E1172">
        <v>2</v>
      </c>
      <c r="F1172" s="38">
        <v>9630.2999999999993</v>
      </c>
      <c r="G1172" t="s">
        <v>11</v>
      </c>
      <c r="H1172" t="s">
        <v>11</v>
      </c>
      <c r="I1172" t="s">
        <v>300</v>
      </c>
      <c r="J1172" s="41">
        <v>1979</v>
      </c>
      <c r="K1172" s="44" t="s">
        <v>30</v>
      </c>
      <c r="L1172" s="15">
        <f t="shared" si="126"/>
        <v>1</v>
      </c>
      <c r="M1172" s="15" t="str">
        <f t="shared" si="127"/>
        <v>tier - 2</v>
      </c>
      <c r="N1172" s="15">
        <f t="shared" si="128"/>
        <v>9</v>
      </c>
      <c r="O1172" s="9" t="str">
        <f t="shared" si="129"/>
        <v>tier - 2</v>
      </c>
      <c r="P1172" s="9" t="str">
        <f t="shared" si="130"/>
        <v>R1021</v>
      </c>
      <c r="Q1172" s="36" t="str">
        <f t="shared" si="131"/>
        <v>19-Dec-1979</v>
      </c>
      <c r="R1172" s="36">
        <v>29208</v>
      </c>
      <c r="S1172" s="52">
        <f t="shared" si="132"/>
        <v>43</v>
      </c>
      <c r="T1172" s="55">
        <v>9630.2999999999993</v>
      </c>
      <c r="U1172" s="15" t="s">
        <v>1201</v>
      </c>
      <c r="V1172" s="72">
        <v>29208</v>
      </c>
      <c r="W1172" s="15">
        <v>2</v>
      </c>
      <c r="X1172" s="55">
        <v>9630.2999999999993</v>
      </c>
      <c r="Y1172" s="15">
        <v>1</v>
      </c>
      <c r="Z1172" s="15">
        <v>9</v>
      </c>
      <c r="AA1172" s="15" t="s">
        <v>300</v>
      </c>
      <c r="AB1172" s="39">
        <v>43</v>
      </c>
    </row>
    <row r="1173" spans="1:28" x14ac:dyDescent="0.35">
      <c r="A1173" t="s">
        <v>1202</v>
      </c>
      <c r="B1173">
        <v>1972</v>
      </c>
      <c r="C1173" t="s">
        <v>37</v>
      </c>
      <c r="D1173" s="43">
        <v>23</v>
      </c>
      <c r="E1173">
        <v>2</v>
      </c>
      <c r="F1173" s="38">
        <v>9630.4</v>
      </c>
      <c r="G1173" t="s">
        <v>11</v>
      </c>
      <c r="H1173" t="s">
        <v>11</v>
      </c>
      <c r="I1173" t="s">
        <v>42</v>
      </c>
      <c r="J1173" s="41">
        <v>1972</v>
      </c>
      <c r="K1173" s="44" t="s">
        <v>37</v>
      </c>
      <c r="L1173" s="15">
        <f t="shared" si="126"/>
        <v>1</v>
      </c>
      <c r="M1173" s="15" t="str">
        <f t="shared" si="127"/>
        <v>tier - 2</v>
      </c>
      <c r="N1173" s="15">
        <f t="shared" si="128"/>
        <v>9</v>
      </c>
      <c r="O1173" s="9" t="str">
        <f t="shared" si="129"/>
        <v>tier - 2</v>
      </c>
      <c r="P1173" s="9" t="str">
        <f t="shared" si="130"/>
        <v>R1011</v>
      </c>
      <c r="Q1173" s="36" t="str">
        <f t="shared" si="131"/>
        <v>23-Oct-1972</v>
      </c>
      <c r="R1173" s="36">
        <v>26595</v>
      </c>
      <c r="S1173" s="52">
        <f t="shared" si="132"/>
        <v>51</v>
      </c>
      <c r="T1173" s="55">
        <v>9630.4</v>
      </c>
      <c r="U1173" s="15" t="s">
        <v>1202</v>
      </c>
      <c r="V1173" s="72">
        <v>26595</v>
      </c>
      <c r="W1173" s="15">
        <v>2</v>
      </c>
      <c r="X1173" s="55">
        <v>9630.4</v>
      </c>
      <c r="Y1173" s="15">
        <v>1</v>
      </c>
      <c r="Z1173" s="15">
        <v>9</v>
      </c>
      <c r="AA1173" s="15" t="s">
        <v>42</v>
      </c>
      <c r="AB1173" s="39">
        <v>51</v>
      </c>
    </row>
    <row r="1174" spans="1:28" x14ac:dyDescent="0.35">
      <c r="A1174" t="s">
        <v>1203</v>
      </c>
      <c r="B1174">
        <v>1968</v>
      </c>
      <c r="C1174" t="s">
        <v>18</v>
      </c>
      <c r="D1174" s="43">
        <v>22</v>
      </c>
      <c r="E1174">
        <v>0</v>
      </c>
      <c r="F1174" s="38">
        <v>9630.91</v>
      </c>
      <c r="G1174" t="s">
        <v>12</v>
      </c>
      <c r="H1174" t="s">
        <v>11</v>
      </c>
      <c r="I1174" t="s">
        <v>13</v>
      </c>
      <c r="J1174" s="41">
        <v>1968</v>
      </c>
      <c r="K1174" s="44" t="s">
        <v>18</v>
      </c>
      <c r="L1174" s="15">
        <f t="shared" si="126"/>
        <v>4</v>
      </c>
      <c r="M1174" s="15" t="str">
        <f t="shared" si="127"/>
        <v>tier - 3</v>
      </c>
      <c r="N1174" s="15">
        <f t="shared" si="128"/>
        <v>9</v>
      </c>
      <c r="O1174" s="9" t="str">
        <f t="shared" si="129"/>
        <v>tier - 2</v>
      </c>
      <c r="P1174" s="9" t="str">
        <f t="shared" si="130"/>
        <v>R1013</v>
      </c>
      <c r="Q1174" s="36" t="str">
        <f t="shared" si="131"/>
        <v>22-Jun-1968</v>
      </c>
      <c r="R1174" s="36">
        <v>25011</v>
      </c>
      <c r="S1174" s="52">
        <f t="shared" si="132"/>
        <v>55</v>
      </c>
      <c r="T1174" s="55">
        <v>9630.91</v>
      </c>
      <c r="U1174" s="15" t="s">
        <v>1203</v>
      </c>
      <c r="V1174" s="72">
        <v>25011</v>
      </c>
      <c r="W1174" s="15">
        <v>0</v>
      </c>
      <c r="X1174" s="55">
        <v>9630.91</v>
      </c>
      <c r="Y1174" s="15">
        <v>4</v>
      </c>
      <c r="Z1174" s="15">
        <v>9</v>
      </c>
      <c r="AA1174" s="15" t="s">
        <v>13</v>
      </c>
      <c r="AB1174" s="39">
        <v>55</v>
      </c>
    </row>
    <row r="1175" spans="1:28" x14ac:dyDescent="0.35">
      <c r="A1175" t="s">
        <v>1204</v>
      </c>
      <c r="B1175">
        <v>1970</v>
      </c>
      <c r="C1175" t="s">
        <v>20</v>
      </c>
      <c r="D1175" s="43">
        <v>30</v>
      </c>
      <c r="E1175">
        <v>0</v>
      </c>
      <c r="F1175" s="38">
        <v>9634.5400000000009</v>
      </c>
      <c r="G1175" t="s">
        <v>11</v>
      </c>
      <c r="H1175" t="s">
        <v>11</v>
      </c>
      <c r="I1175" t="s">
        <v>42</v>
      </c>
      <c r="J1175" s="41">
        <v>1970</v>
      </c>
      <c r="K1175" s="44" t="s">
        <v>20</v>
      </c>
      <c r="L1175" s="15">
        <f t="shared" si="126"/>
        <v>1</v>
      </c>
      <c r="M1175" s="15" t="str">
        <f t="shared" si="127"/>
        <v>tier - 2</v>
      </c>
      <c r="N1175" s="15">
        <f t="shared" si="128"/>
        <v>9</v>
      </c>
      <c r="O1175" s="9" t="str">
        <f t="shared" si="129"/>
        <v>tier - 2</v>
      </c>
      <c r="P1175" s="9" t="str">
        <f t="shared" si="130"/>
        <v>R1011</v>
      </c>
      <c r="Q1175" s="36" t="str">
        <f t="shared" si="131"/>
        <v>30-Sep-1970</v>
      </c>
      <c r="R1175" s="36">
        <v>25841</v>
      </c>
      <c r="S1175" s="52">
        <f t="shared" si="132"/>
        <v>53</v>
      </c>
      <c r="T1175" s="55">
        <v>9634.5400000000009</v>
      </c>
      <c r="U1175" s="15" t="s">
        <v>1204</v>
      </c>
      <c r="V1175" s="72">
        <v>25841</v>
      </c>
      <c r="W1175" s="15">
        <v>0</v>
      </c>
      <c r="X1175" s="55">
        <v>9634.5400000000009</v>
      </c>
      <c r="Y1175" s="15">
        <v>1</v>
      </c>
      <c r="Z1175" s="15">
        <v>9</v>
      </c>
      <c r="AA1175" s="15" t="s">
        <v>42</v>
      </c>
      <c r="AB1175" s="39">
        <v>53</v>
      </c>
    </row>
    <row r="1176" spans="1:28" x14ac:dyDescent="0.35">
      <c r="A1176" t="s">
        <v>1205</v>
      </c>
      <c r="B1176">
        <v>1971</v>
      </c>
      <c r="C1176" t="s">
        <v>10</v>
      </c>
      <c r="D1176" s="43">
        <v>19</v>
      </c>
      <c r="E1176">
        <v>0</v>
      </c>
      <c r="F1176" s="38">
        <v>9644.25</v>
      </c>
      <c r="G1176" t="s">
        <v>11</v>
      </c>
      <c r="H1176" t="s">
        <v>16</v>
      </c>
      <c r="I1176" t="s">
        <v>23</v>
      </c>
      <c r="J1176" s="41">
        <v>1971</v>
      </c>
      <c r="K1176" s="44" t="s">
        <v>10</v>
      </c>
      <c r="L1176" s="15">
        <f t="shared" si="126"/>
        <v>1</v>
      </c>
      <c r="M1176" s="15" t="str">
        <f t="shared" si="127"/>
        <v>tier - 2</v>
      </c>
      <c r="N1176" s="15">
        <f t="shared" si="128"/>
        <v>2</v>
      </c>
      <c r="O1176" s="9" t="str">
        <f t="shared" si="129"/>
        <v>tier - 1</v>
      </c>
      <c r="P1176" s="9" t="str">
        <f t="shared" si="130"/>
        <v>R1012</v>
      </c>
      <c r="Q1176" s="36" t="str">
        <f t="shared" si="131"/>
        <v>19-Jul-1971</v>
      </c>
      <c r="R1176" s="36">
        <v>26133</v>
      </c>
      <c r="S1176" s="52">
        <f t="shared" si="132"/>
        <v>52</v>
      </c>
      <c r="T1176" s="55">
        <v>9644.25</v>
      </c>
      <c r="U1176" s="15" t="s">
        <v>1205</v>
      </c>
      <c r="V1176" s="72">
        <v>26133</v>
      </c>
      <c r="W1176" s="15">
        <v>0</v>
      </c>
      <c r="X1176" s="55">
        <v>9644.25</v>
      </c>
      <c r="Y1176" s="15">
        <v>1</v>
      </c>
      <c r="Z1176" s="15">
        <v>2</v>
      </c>
      <c r="AA1176" s="15" t="s">
        <v>23</v>
      </c>
      <c r="AB1176" s="39">
        <v>52</v>
      </c>
    </row>
    <row r="1177" spans="1:28" x14ac:dyDescent="0.35">
      <c r="A1177" t="s">
        <v>1206</v>
      </c>
      <c r="B1177">
        <v>1974</v>
      </c>
      <c r="C1177" t="s">
        <v>10</v>
      </c>
      <c r="D1177" s="43">
        <v>8</v>
      </c>
      <c r="E1177">
        <v>0</v>
      </c>
      <c r="F1177" s="38">
        <v>9653.81</v>
      </c>
      <c r="G1177" t="s">
        <v>11</v>
      </c>
      <c r="H1177" t="s">
        <v>11</v>
      </c>
      <c r="I1177" t="s">
        <v>42</v>
      </c>
      <c r="J1177" s="41">
        <v>1974</v>
      </c>
      <c r="K1177" s="44" t="s">
        <v>10</v>
      </c>
      <c r="L1177" s="15">
        <f t="shared" si="126"/>
        <v>1</v>
      </c>
      <c r="M1177" s="15" t="str">
        <f t="shared" si="127"/>
        <v>tier - 2</v>
      </c>
      <c r="N1177" s="15">
        <f t="shared" si="128"/>
        <v>9</v>
      </c>
      <c r="O1177" s="9" t="str">
        <f t="shared" si="129"/>
        <v>tier - 2</v>
      </c>
      <c r="P1177" s="9" t="str">
        <f t="shared" si="130"/>
        <v>R1011</v>
      </c>
      <c r="Q1177" s="36" t="str">
        <f t="shared" si="131"/>
        <v>8-Jul-1974</v>
      </c>
      <c r="R1177" s="36">
        <v>27218</v>
      </c>
      <c r="S1177" s="52">
        <f t="shared" si="132"/>
        <v>49</v>
      </c>
      <c r="T1177" s="55">
        <v>9653.81</v>
      </c>
      <c r="U1177" s="15" t="s">
        <v>1206</v>
      </c>
      <c r="V1177" s="72">
        <v>27218</v>
      </c>
      <c r="W1177" s="15">
        <v>0</v>
      </c>
      <c r="X1177" s="55">
        <v>9653.81</v>
      </c>
      <c r="Y1177" s="15">
        <v>1</v>
      </c>
      <c r="Z1177" s="15">
        <v>9</v>
      </c>
      <c r="AA1177" s="15" t="s">
        <v>42</v>
      </c>
      <c r="AB1177" s="39">
        <v>49</v>
      </c>
    </row>
    <row r="1178" spans="1:28" x14ac:dyDescent="0.35">
      <c r="A1178" t="s">
        <v>1207</v>
      </c>
      <c r="B1178">
        <v>1981</v>
      </c>
      <c r="C1178" t="s">
        <v>35</v>
      </c>
      <c r="D1178" s="43">
        <v>8</v>
      </c>
      <c r="E1178">
        <v>1</v>
      </c>
      <c r="F1178" s="38">
        <v>9664.34</v>
      </c>
      <c r="G1178" t="s">
        <v>11</v>
      </c>
      <c r="H1178" t="s">
        <v>12</v>
      </c>
      <c r="I1178" t="s">
        <v>42</v>
      </c>
      <c r="J1178" s="41">
        <v>1981</v>
      </c>
      <c r="K1178" s="44" t="s">
        <v>35</v>
      </c>
      <c r="L1178" s="15">
        <f t="shared" si="126"/>
        <v>1</v>
      </c>
      <c r="M1178" s="15" t="str">
        <f t="shared" si="127"/>
        <v>tier - 2</v>
      </c>
      <c r="N1178" s="15">
        <f t="shared" si="128"/>
        <v>1</v>
      </c>
      <c r="O1178" s="9" t="str">
        <f t="shared" si="129"/>
        <v>tier - 3</v>
      </c>
      <c r="P1178" s="9" t="str">
        <f t="shared" si="130"/>
        <v>R1011</v>
      </c>
      <c r="Q1178" s="36" t="str">
        <f t="shared" si="131"/>
        <v>8-Aug-1981</v>
      </c>
      <c r="R1178" s="36">
        <v>29806</v>
      </c>
      <c r="S1178" s="52">
        <f t="shared" si="132"/>
        <v>42</v>
      </c>
      <c r="T1178" s="55">
        <v>9664.34</v>
      </c>
      <c r="U1178" s="15" t="s">
        <v>1207</v>
      </c>
      <c r="V1178" s="72">
        <v>29806</v>
      </c>
      <c r="W1178" s="15">
        <v>1</v>
      </c>
      <c r="X1178" s="55">
        <v>9664.34</v>
      </c>
      <c r="Y1178" s="15">
        <v>1</v>
      </c>
      <c r="Z1178" s="15">
        <v>1</v>
      </c>
      <c r="AA1178" s="15" t="s">
        <v>42</v>
      </c>
      <c r="AB1178" s="39">
        <v>42</v>
      </c>
    </row>
    <row r="1179" spans="1:28" x14ac:dyDescent="0.35">
      <c r="A1179" t="s">
        <v>1208</v>
      </c>
      <c r="B1179">
        <v>1966</v>
      </c>
      <c r="C1179" t="s">
        <v>20</v>
      </c>
      <c r="D1179" s="43">
        <v>16</v>
      </c>
      <c r="E1179">
        <v>0</v>
      </c>
      <c r="F1179" s="38">
        <v>9684.2900000000009</v>
      </c>
      <c r="G1179" t="s">
        <v>12</v>
      </c>
      <c r="H1179" t="s">
        <v>11</v>
      </c>
      <c r="I1179" t="s">
        <v>13</v>
      </c>
      <c r="J1179" s="41">
        <v>1966</v>
      </c>
      <c r="K1179" s="44" t="s">
        <v>20</v>
      </c>
      <c r="L1179" s="15">
        <f t="shared" si="126"/>
        <v>4</v>
      </c>
      <c r="M1179" s="15" t="str">
        <f t="shared" si="127"/>
        <v>tier - 3</v>
      </c>
      <c r="N1179" s="15">
        <f t="shared" si="128"/>
        <v>9</v>
      </c>
      <c r="O1179" s="9" t="str">
        <f t="shared" si="129"/>
        <v>tier - 2</v>
      </c>
      <c r="P1179" s="9" t="str">
        <f t="shared" si="130"/>
        <v>R1013</v>
      </c>
      <c r="Q1179" s="36" t="str">
        <f t="shared" si="131"/>
        <v>16-Sep-1966</v>
      </c>
      <c r="R1179" s="36">
        <v>24366</v>
      </c>
      <c r="S1179" s="52">
        <f t="shared" si="132"/>
        <v>57</v>
      </c>
      <c r="T1179" s="55">
        <v>9684.2900000000009</v>
      </c>
      <c r="U1179" s="15" t="s">
        <v>1208</v>
      </c>
      <c r="V1179" s="72">
        <v>24366</v>
      </c>
      <c r="W1179" s="15">
        <v>0</v>
      </c>
      <c r="X1179" s="55">
        <v>9684.2900000000009</v>
      </c>
      <c r="Y1179" s="15">
        <v>4</v>
      </c>
      <c r="Z1179" s="15">
        <v>9</v>
      </c>
      <c r="AA1179" s="15" t="s">
        <v>13</v>
      </c>
      <c r="AB1179" s="39">
        <v>57</v>
      </c>
    </row>
    <row r="1180" spans="1:28" x14ac:dyDescent="0.35">
      <c r="A1180" t="s">
        <v>1209</v>
      </c>
      <c r="B1180">
        <v>1964</v>
      </c>
      <c r="C1180" t="s">
        <v>15</v>
      </c>
      <c r="D1180" s="43">
        <v>7</v>
      </c>
      <c r="E1180">
        <v>0</v>
      </c>
      <c r="F1180" s="38">
        <v>9698.42</v>
      </c>
      <c r="G1180" t="s">
        <v>12</v>
      </c>
      <c r="H1180" t="s">
        <v>12</v>
      </c>
      <c r="I1180" t="s">
        <v>13</v>
      </c>
      <c r="J1180" s="41">
        <v>1964</v>
      </c>
      <c r="K1180" s="44" t="s">
        <v>15</v>
      </c>
      <c r="L1180" s="15">
        <f t="shared" si="126"/>
        <v>4</v>
      </c>
      <c r="M1180" s="15" t="str">
        <f t="shared" si="127"/>
        <v>tier - 3</v>
      </c>
      <c r="N1180" s="15">
        <f t="shared" si="128"/>
        <v>1</v>
      </c>
      <c r="O1180" s="9" t="str">
        <f t="shared" si="129"/>
        <v>tier - 3</v>
      </c>
      <c r="P1180" s="9" t="str">
        <f t="shared" si="130"/>
        <v>R1013</v>
      </c>
      <c r="Q1180" s="36" t="str">
        <f t="shared" si="131"/>
        <v>7-Nov-1964</v>
      </c>
      <c r="R1180" s="36">
        <v>23688</v>
      </c>
      <c r="S1180" s="52">
        <f t="shared" si="132"/>
        <v>59</v>
      </c>
      <c r="T1180" s="55">
        <v>9698.42</v>
      </c>
      <c r="U1180" s="15" t="s">
        <v>1209</v>
      </c>
      <c r="V1180" s="72">
        <v>23688</v>
      </c>
      <c r="W1180" s="15">
        <v>0</v>
      </c>
      <c r="X1180" s="55">
        <v>9698.42</v>
      </c>
      <c r="Y1180" s="15">
        <v>4</v>
      </c>
      <c r="Z1180" s="15">
        <v>1</v>
      </c>
      <c r="AA1180" s="15" t="s">
        <v>13</v>
      </c>
      <c r="AB1180" s="39">
        <v>59</v>
      </c>
    </row>
    <row r="1181" spans="1:28" x14ac:dyDescent="0.35">
      <c r="A1181" t="s">
        <v>1210</v>
      </c>
      <c r="B1181">
        <v>1977</v>
      </c>
      <c r="C1181" t="s">
        <v>20</v>
      </c>
      <c r="D1181" s="43">
        <v>19</v>
      </c>
      <c r="E1181">
        <v>3</v>
      </c>
      <c r="F1181" s="38">
        <v>9704.67</v>
      </c>
      <c r="G1181" t="s">
        <v>11</v>
      </c>
      <c r="H1181" t="s">
        <v>12</v>
      </c>
      <c r="I1181" t="s">
        <v>247</v>
      </c>
      <c r="J1181" s="41">
        <v>1977</v>
      </c>
      <c r="K1181" s="44" t="s">
        <v>20</v>
      </c>
      <c r="L1181" s="15">
        <f t="shared" si="126"/>
        <v>1</v>
      </c>
      <c r="M1181" s="15" t="str">
        <f t="shared" si="127"/>
        <v>tier - 2</v>
      </c>
      <c r="N1181" s="15">
        <f t="shared" si="128"/>
        <v>1</v>
      </c>
      <c r="O1181" s="9" t="str">
        <f t="shared" si="129"/>
        <v>tier - 3</v>
      </c>
      <c r="P1181" s="9" t="str">
        <f t="shared" si="130"/>
        <v>R1024</v>
      </c>
      <c r="Q1181" s="36" t="str">
        <f t="shared" si="131"/>
        <v>19-Sep-1977</v>
      </c>
      <c r="R1181" s="36">
        <v>28387</v>
      </c>
      <c r="S1181" s="52">
        <f t="shared" si="132"/>
        <v>46</v>
      </c>
      <c r="T1181" s="55">
        <v>9704.67</v>
      </c>
      <c r="U1181" s="15" t="s">
        <v>1210</v>
      </c>
      <c r="V1181" s="72">
        <v>28387</v>
      </c>
      <c r="W1181" s="15">
        <v>3</v>
      </c>
      <c r="X1181" s="55">
        <v>9704.67</v>
      </c>
      <c r="Y1181" s="15">
        <v>1</v>
      </c>
      <c r="Z1181" s="15">
        <v>1</v>
      </c>
      <c r="AA1181" s="15" t="s">
        <v>247</v>
      </c>
      <c r="AB1181" s="39">
        <v>46</v>
      </c>
    </row>
    <row r="1182" spans="1:28" x14ac:dyDescent="0.35">
      <c r="A1182" t="s">
        <v>1211</v>
      </c>
      <c r="B1182">
        <v>1972</v>
      </c>
      <c r="C1182" t="s">
        <v>10</v>
      </c>
      <c r="D1182" s="43">
        <v>10</v>
      </c>
      <c r="E1182">
        <v>0</v>
      </c>
      <c r="F1182" s="38">
        <v>9710.7099999999991</v>
      </c>
      <c r="G1182" t="s">
        <v>11</v>
      </c>
      <c r="H1182" t="s">
        <v>16</v>
      </c>
      <c r="I1182" t="s">
        <v>300</v>
      </c>
      <c r="J1182" s="41">
        <v>1972</v>
      </c>
      <c r="K1182" s="44" t="s">
        <v>10</v>
      </c>
      <c r="L1182" s="15">
        <f t="shared" si="126"/>
        <v>1</v>
      </c>
      <c r="M1182" s="15" t="str">
        <f t="shared" si="127"/>
        <v>tier - 2</v>
      </c>
      <c r="N1182" s="15">
        <f t="shared" si="128"/>
        <v>2</v>
      </c>
      <c r="O1182" s="9" t="str">
        <f t="shared" si="129"/>
        <v>tier - 1</v>
      </c>
      <c r="P1182" s="9" t="str">
        <f t="shared" si="130"/>
        <v>R1021</v>
      </c>
      <c r="Q1182" s="36" t="str">
        <f t="shared" si="131"/>
        <v>10-Jul-1972</v>
      </c>
      <c r="R1182" s="36">
        <v>26490</v>
      </c>
      <c r="S1182" s="52">
        <f t="shared" si="132"/>
        <v>51</v>
      </c>
      <c r="T1182" s="55">
        <v>9710.7099999999991</v>
      </c>
      <c r="U1182" s="15" t="s">
        <v>1211</v>
      </c>
      <c r="V1182" s="72">
        <v>26490</v>
      </c>
      <c r="W1182" s="15">
        <v>0</v>
      </c>
      <c r="X1182" s="55">
        <v>9710.7099999999991</v>
      </c>
      <c r="Y1182" s="15">
        <v>1</v>
      </c>
      <c r="Z1182" s="15">
        <v>2</v>
      </c>
      <c r="AA1182" s="15" t="s">
        <v>300</v>
      </c>
      <c r="AB1182" s="39">
        <v>51</v>
      </c>
    </row>
    <row r="1183" spans="1:28" x14ac:dyDescent="0.35">
      <c r="A1183" t="s">
        <v>1212</v>
      </c>
      <c r="B1183">
        <v>1975</v>
      </c>
      <c r="C1183" t="s">
        <v>18</v>
      </c>
      <c r="D1183" s="43">
        <v>27</v>
      </c>
      <c r="E1183">
        <v>2</v>
      </c>
      <c r="F1183" s="38">
        <v>9715.84</v>
      </c>
      <c r="G1183" t="s">
        <v>11</v>
      </c>
      <c r="H1183" t="s">
        <v>16</v>
      </c>
      <c r="I1183" t="s">
        <v>247</v>
      </c>
      <c r="J1183" s="41">
        <v>1975</v>
      </c>
      <c r="K1183" s="44" t="s">
        <v>18</v>
      </c>
      <c r="L1183" s="15">
        <f t="shared" si="126"/>
        <v>1</v>
      </c>
      <c r="M1183" s="15" t="str">
        <f t="shared" si="127"/>
        <v>tier - 2</v>
      </c>
      <c r="N1183" s="15">
        <f t="shared" si="128"/>
        <v>2</v>
      </c>
      <c r="O1183" s="9" t="str">
        <f t="shared" si="129"/>
        <v>tier - 1</v>
      </c>
      <c r="P1183" s="9" t="str">
        <f t="shared" si="130"/>
        <v>R1024</v>
      </c>
      <c r="Q1183" s="36" t="str">
        <f t="shared" si="131"/>
        <v>27-Jun-1975</v>
      </c>
      <c r="R1183" s="36">
        <v>27572</v>
      </c>
      <c r="S1183" s="52">
        <f t="shared" si="132"/>
        <v>48</v>
      </c>
      <c r="T1183" s="55">
        <v>9715.84</v>
      </c>
      <c r="U1183" s="15" t="s">
        <v>1212</v>
      </c>
      <c r="V1183" s="72">
        <v>27572</v>
      </c>
      <c r="W1183" s="15">
        <v>2</v>
      </c>
      <c r="X1183" s="55">
        <v>9715.84</v>
      </c>
      <c r="Y1183" s="15">
        <v>1</v>
      </c>
      <c r="Z1183" s="15">
        <v>2</v>
      </c>
      <c r="AA1183" s="15" t="s">
        <v>247</v>
      </c>
      <c r="AB1183" s="39">
        <v>48</v>
      </c>
    </row>
    <row r="1184" spans="1:28" x14ac:dyDescent="0.35">
      <c r="A1184" t="s">
        <v>1213</v>
      </c>
      <c r="B1184">
        <v>1970</v>
      </c>
      <c r="C1184" t="s">
        <v>20</v>
      </c>
      <c r="D1184" s="43">
        <v>12</v>
      </c>
      <c r="E1184">
        <v>0</v>
      </c>
      <c r="F1184" s="38">
        <v>9722.77</v>
      </c>
      <c r="G1184" t="s">
        <v>12</v>
      </c>
      <c r="H1184" t="s">
        <v>16</v>
      </c>
      <c r="I1184" t="s">
        <v>168</v>
      </c>
      <c r="J1184" s="41">
        <v>1970</v>
      </c>
      <c r="K1184" s="44" t="s">
        <v>20</v>
      </c>
      <c r="L1184" s="15">
        <f t="shared" si="126"/>
        <v>4</v>
      </c>
      <c r="M1184" s="15" t="str">
        <f t="shared" si="127"/>
        <v>tier - 3</v>
      </c>
      <c r="N1184" s="15">
        <f t="shared" si="128"/>
        <v>2</v>
      </c>
      <c r="O1184" s="9" t="str">
        <f t="shared" si="129"/>
        <v>tier - 1</v>
      </c>
      <c r="P1184" s="9" t="str">
        <f t="shared" si="130"/>
        <v>R1016</v>
      </c>
      <c r="Q1184" s="36" t="str">
        <f t="shared" si="131"/>
        <v>12-Sep-1970</v>
      </c>
      <c r="R1184" s="36">
        <v>25823</v>
      </c>
      <c r="S1184" s="52">
        <f t="shared" si="132"/>
        <v>53</v>
      </c>
      <c r="T1184" s="55">
        <v>9722.77</v>
      </c>
      <c r="U1184" s="15" t="s">
        <v>1213</v>
      </c>
      <c r="V1184" s="72">
        <v>25823</v>
      </c>
      <c r="W1184" s="15">
        <v>0</v>
      </c>
      <c r="X1184" s="55">
        <v>9722.77</v>
      </c>
      <c r="Y1184" s="15">
        <v>4</v>
      </c>
      <c r="Z1184" s="15">
        <v>2</v>
      </c>
      <c r="AA1184" s="15" t="s">
        <v>168</v>
      </c>
      <c r="AB1184" s="39">
        <v>53</v>
      </c>
    </row>
    <row r="1185" spans="1:28" x14ac:dyDescent="0.35">
      <c r="A1185" t="s">
        <v>1214</v>
      </c>
      <c r="B1185">
        <v>1970</v>
      </c>
      <c r="C1185" t="s">
        <v>35</v>
      </c>
      <c r="D1185" s="43">
        <v>18</v>
      </c>
      <c r="E1185">
        <v>1</v>
      </c>
      <c r="F1185" s="38">
        <v>9724.5300000000007</v>
      </c>
      <c r="G1185" t="s">
        <v>12</v>
      </c>
      <c r="H1185" t="s">
        <v>16</v>
      </c>
      <c r="I1185" t="s">
        <v>42</v>
      </c>
      <c r="J1185" s="41">
        <v>1970</v>
      </c>
      <c r="K1185" s="44" t="s">
        <v>35</v>
      </c>
      <c r="L1185" s="15">
        <f t="shared" si="126"/>
        <v>4</v>
      </c>
      <c r="M1185" s="15" t="str">
        <f t="shared" si="127"/>
        <v>tier - 3</v>
      </c>
      <c r="N1185" s="15">
        <f t="shared" si="128"/>
        <v>2</v>
      </c>
      <c r="O1185" s="9" t="str">
        <f t="shared" si="129"/>
        <v>tier - 1</v>
      </c>
      <c r="P1185" s="9" t="str">
        <f t="shared" si="130"/>
        <v>R1011</v>
      </c>
      <c r="Q1185" s="36" t="str">
        <f t="shared" si="131"/>
        <v>18-Aug-1970</v>
      </c>
      <c r="R1185" s="36">
        <v>25798</v>
      </c>
      <c r="S1185" s="52">
        <f t="shared" si="132"/>
        <v>53</v>
      </c>
      <c r="T1185" s="55">
        <v>9724.5300000000007</v>
      </c>
      <c r="U1185" s="15" t="s">
        <v>1214</v>
      </c>
      <c r="V1185" s="72">
        <v>25798</v>
      </c>
      <c r="W1185" s="15">
        <v>1</v>
      </c>
      <c r="X1185" s="55">
        <v>9724.5300000000007</v>
      </c>
      <c r="Y1185" s="15">
        <v>4</v>
      </c>
      <c r="Z1185" s="15">
        <v>2</v>
      </c>
      <c r="AA1185" s="15" t="s">
        <v>42</v>
      </c>
      <c r="AB1185" s="39">
        <v>53</v>
      </c>
    </row>
    <row r="1186" spans="1:28" x14ac:dyDescent="0.35">
      <c r="A1186" t="s">
        <v>1215</v>
      </c>
      <c r="B1186">
        <v>1970</v>
      </c>
      <c r="C1186" t="s">
        <v>10</v>
      </c>
      <c r="D1186" s="43">
        <v>4</v>
      </c>
      <c r="E1186">
        <v>1</v>
      </c>
      <c r="F1186" s="38">
        <v>9748.91</v>
      </c>
      <c r="G1186" t="s">
        <v>11</v>
      </c>
      <c r="H1186" t="s">
        <v>16</v>
      </c>
      <c r="I1186" t="s">
        <v>13</v>
      </c>
      <c r="J1186" s="41">
        <v>1970</v>
      </c>
      <c r="K1186" s="44" t="s">
        <v>10</v>
      </c>
      <c r="L1186" s="15">
        <f t="shared" si="126"/>
        <v>1</v>
      </c>
      <c r="M1186" s="15" t="str">
        <f t="shared" si="127"/>
        <v>tier - 2</v>
      </c>
      <c r="N1186" s="15">
        <f t="shared" si="128"/>
        <v>2</v>
      </c>
      <c r="O1186" s="9" t="str">
        <f t="shared" si="129"/>
        <v>tier - 1</v>
      </c>
      <c r="P1186" s="9" t="str">
        <f t="shared" si="130"/>
        <v>R1013</v>
      </c>
      <c r="Q1186" s="36" t="str">
        <f t="shared" si="131"/>
        <v>4-Jul-1970</v>
      </c>
      <c r="R1186" s="36">
        <v>25753</v>
      </c>
      <c r="S1186" s="52">
        <f t="shared" si="132"/>
        <v>53</v>
      </c>
      <c r="T1186" s="55">
        <v>9748.91</v>
      </c>
      <c r="U1186" s="15" t="s">
        <v>1215</v>
      </c>
      <c r="V1186" s="72">
        <v>25753</v>
      </c>
      <c r="W1186" s="15">
        <v>1</v>
      </c>
      <c r="X1186" s="55">
        <v>9748.91</v>
      </c>
      <c r="Y1186" s="15">
        <v>1</v>
      </c>
      <c r="Z1186" s="15">
        <v>2</v>
      </c>
      <c r="AA1186" s="15" t="s">
        <v>13</v>
      </c>
      <c r="AB1186" s="39">
        <v>53</v>
      </c>
    </row>
    <row r="1187" spans="1:28" x14ac:dyDescent="0.35">
      <c r="A1187" t="s">
        <v>1216</v>
      </c>
      <c r="B1187">
        <v>2001</v>
      </c>
      <c r="C1187" t="s">
        <v>10</v>
      </c>
      <c r="D1187" s="43">
        <v>14</v>
      </c>
      <c r="E1187">
        <v>0</v>
      </c>
      <c r="F1187" s="38">
        <v>9753.49</v>
      </c>
      <c r="G1187" t="s">
        <v>11</v>
      </c>
      <c r="H1187" t="s">
        <v>11</v>
      </c>
      <c r="I1187" t="s">
        <v>23</v>
      </c>
      <c r="J1187" s="41">
        <v>2001</v>
      </c>
      <c r="K1187" s="44" t="s">
        <v>10</v>
      </c>
      <c r="L1187" s="15">
        <f t="shared" si="126"/>
        <v>1</v>
      </c>
      <c r="M1187" s="15" t="str">
        <f t="shared" si="127"/>
        <v>tier - 2</v>
      </c>
      <c r="N1187" s="15">
        <f t="shared" si="128"/>
        <v>9</v>
      </c>
      <c r="O1187" s="9" t="str">
        <f t="shared" si="129"/>
        <v>tier - 2</v>
      </c>
      <c r="P1187" s="9" t="str">
        <f t="shared" si="130"/>
        <v>R1012</v>
      </c>
      <c r="Q1187" s="36" t="str">
        <f t="shared" si="131"/>
        <v>14-Jul-2001</v>
      </c>
      <c r="R1187" s="36">
        <v>37086</v>
      </c>
      <c r="S1187" s="52">
        <f t="shared" si="132"/>
        <v>22</v>
      </c>
      <c r="T1187" s="55">
        <v>9753.49</v>
      </c>
      <c r="U1187" s="15" t="s">
        <v>1216</v>
      </c>
      <c r="V1187" s="72">
        <v>37086</v>
      </c>
      <c r="W1187" s="15">
        <v>0</v>
      </c>
      <c r="X1187" s="55">
        <v>9753.49</v>
      </c>
      <c r="Y1187" s="15">
        <v>1</v>
      </c>
      <c r="Z1187" s="15">
        <v>9</v>
      </c>
      <c r="AA1187" s="15" t="s">
        <v>23</v>
      </c>
      <c r="AB1187" s="39">
        <v>22</v>
      </c>
    </row>
    <row r="1188" spans="1:28" x14ac:dyDescent="0.35">
      <c r="A1188" t="s">
        <v>1217</v>
      </c>
      <c r="B1188">
        <v>1965</v>
      </c>
      <c r="C1188" t="s">
        <v>20</v>
      </c>
      <c r="D1188" s="43">
        <v>5</v>
      </c>
      <c r="E1188">
        <v>0</v>
      </c>
      <c r="F1188" s="38">
        <v>9764.08</v>
      </c>
      <c r="G1188" t="s">
        <v>12</v>
      </c>
      <c r="H1188" t="s">
        <v>16</v>
      </c>
      <c r="I1188" t="s">
        <v>23</v>
      </c>
      <c r="J1188" s="41">
        <v>1965</v>
      </c>
      <c r="K1188" s="44" t="s">
        <v>20</v>
      </c>
      <c r="L1188" s="15">
        <f t="shared" si="126"/>
        <v>4</v>
      </c>
      <c r="M1188" s="15" t="str">
        <f t="shared" si="127"/>
        <v>tier - 3</v>
      </c>
      <c r="N1188" s="15">
        <f t="shared" si="128"/>
        <v>2</v>
      </c>
      <c r="O1188" s="9" t="str">
        <f t="shared" si="129"/>
        <v>tier - 1</v>
      </c>
      <c r="P1188" s="9" t="str">
        <f t="shared" si="130"/>
        <v>R1012</v>
      </c>
      <c r="Q1188" s="36" t="str">
        <f t="shared" si="131"/>
        <v>5-Sep-1965</v>
      </c>
      <c r="R1188" s="36">
        <v>23990</v>
      </c>
      <c r="S1188" s="52">
        <f t="shared" si="132"/>
        <v>58</v>
      </c>
      <c r="T1188" s="55">
        <v>9764.08</v>
      </c>
      <c r="U1188" s="15" t="s">
        <v>1217</v>
      </c>
      <c r="V1188" s="72">
        <v>23990</v>
      </c>
      <c r="W1188" s="15">
        <v>0</v>
      </c>
      <c r="X1188" s="55">
        <v>9764.08</v>
      </c>
      <c r="Y1188" s="15">
        <v>4</v>
      </c>
      <c r="Z1188" s="15">
        <v>2</v>
      </c>
      <c r="AA1188" s="15" t="s">
        <v>23</v>
      </c>
      <c r="AB1188" s="39">
        <v>58</v>
      </c>
    </row>
    <row r="1189" spans="1:28" x14ac:dyDescent="0.35">
      <c r="A1189" t="s">
        <v>1218</v>
      </c>
      <c r="B1189">
        <v>1973</v>
      </c>
      <c r="C1189" t="s">
        <v>10</v>
      </c>
      <c r="D1189" s="43">
        <v>7</v>
      </c>
      <c r="E1189">
        <v>1</v>
      </c>
      <c r="F1189" s="38">
        <v>9778.35</v>
      </c>
      <c r="G1189" t="s">
        <v>11</v>
      </c>
      <c r="H1189" t="s">
        <v>11</v>
      </c>
      <c r="I1189" t="s">
        <v>247</v>
      </c>
      <c r="J1189" s="41">
        <v>1973</v>
      </c>
      <c r="K1189" s="44" t="s">
        <v>10</v>
      </c>
      <c r="L1189" s="15">
        <f t="shared" si="126"/>
        <v>1</v>
      </c>
      <c r="M1189" s="15" t="str">
        <f t="shared" si="127"/>
        <v>tier - 2</v>
      </c>
      <c r="N1189" s="15">
        <f t="shared" si="128"/>
        <v>9</v>
      </c>
      <c r="O1189" s="9" t="str">
        <f t="shared" si="129"/>
        <v>tier - 2</v>
      </c>
      <c r="P1189" s="9" t="str">
        <f t="shared" si="130"/>
        <v>R1024</v>
      </c>
      <c r="Q1189" s="36" t="str">
        <f t="shared" si="131"/>
        <v>7-Jul-1973</v>
      </c>
      <c r="R1189" s="36">
        <v>26852</v>
      </c>
      <c r="S1189" s="52">
        <f t="shared" si="132"/>
        <v>50</v>
      </c>
      <c r="T1189" s="55">
        <v>9778.35</v>
      </c>
      <c r="U1189" s="15" t="s">
        <v>1218</v>
      </c>
      <c r="V1189" s="72">
        <v>26852</v>
      </c>
      <c r="W1189" s="15">
        <v>1</v>
      </c>
      <c r="X1189" s="55">
        <v>9778.35</v>
      </c>
      <c r="Y1189" s="15">
        <v>1</v>
      </c>
      <c r="Z1189" s="15">
        <v>9</v>
      </c>
      <c r="AA1189" s="15" t="s">
        <v>247</v>
      </c>
      <c r="AB1189" s="39">
        <v>50</v>
      </c>
    </row>
    <row r="1190" spans="1:28" x14ac:dyDescent="0.35">
      <c r="A1190" t="s">
        <v>1219</v>
      </c>
      <c r="B1190">
        <v>1996</v>
      </c>
      <c r="C1190" t="s">
        <v>35</v>
      </c>
      <c r="D1190" s="43">
        <v>8</v>
      </c>
      <c r="E1190">
        <v>0</v>
      </c>
      <c r="F1190" s="38">
        <v>9787.32</v>
      </c>
      <c r="G1190" t="s">
        <v>11</v>
      </c>
      <c r="H1190" t="s">
        <v>12</v>
      </c>
      <c r="I1190" t="s">
        <v>249</v>
      </c>
      <c r="J1190" s="41">
        <v>1996</v>
      </c>
      <c r="K1190" s="44" t="s">
        <v>35</v>
      </c>
      <c r="L1190" s="15">
        <f t="shared" si="126"/>
        <v>1</v>
      </c>
      <c r="M1190" s="15" t="str">
        <f t="shared" si="127"/>
        <v>tier - 2</v>
      </c>
      <c r="N1190" s="15">
        <f t="shared" si="128"/>
        <v>1</v>
      </c>
      <c r="O1190" s="9" t="str">
        <f t="shared" si="129"/>
        <v>tier - 3</v>
      </c>
      <c r="P1190" s="9" t="str">
        <f t="shared" si="130"/>
        <v>R1023</v>
      </c>
      <c r="Q1190" s="36" t="str">
        <f t="shared" si="131"/>
        <v>8-Aug-1996</v>
      </c>
      <c r="R1190" s="36">
        <v>35285</v>
      </c>
      <c r="S1190" s="52">
        <f t="shared" si="132"/>
        <v>27</v>
      </c>
      <c r="T1190" s="55">
        <v>9787.32</v>
      </c>
      <c r="U1190" s="15" t="s">
        <v>1219</v>
      </c>
      <c r="V1190" s="72">
        <v>35285</v>
      </c>
      <c r="W1190" s="15">
        <v>0</v>
      </c>
      <c r="X1190" s="55">
        <v>9787.32</v>
      </c>
      <c r="Y1190" s="15">
        <v>1</v>
      </c>
      <c r="Z1190" s="15">
        <v>1</v>
      </c>
      <c r="AA1190" s="15" t="s">
        <v>249</v>
      </c>
      <c r="AB1190" s="39">
        <v>27</v>
      </c>
    </row>
    <row r="1191" spans="1:28" x14ac:dyDescent="0.35">
      <c r="A1191" t="s">
        <v>1220</v>
      </c>
      <c r="B1191">
        <v>1977</v>
      </c>
      <c r="C1191" t="s">
        <v>18</v>
      </c>
      <c r="D1191" s="43">
        <v>7</v>
      </c>
      <c r="E1191">
        <v>5</v>
      </c>
      <c r="F1191" s="38">
        <v>9788.8700000000008</v>
      </c>
      <c r="G1191" t="s">
        <v>12</v>
      </c>
      <c r="H1191" t="s">
        <v>11</v>
      </c>
      <c r="I1191" t="s">
        <v>13</v>
      </c>
      <c r="J1191" s="41">
        <v>1977</v>
      </c>
      <c r="K1191" s="44" t="s">
        <v>18</v>
      </c>
      <c r="L1191" s="15">
        <f t="shared" si="126"/>
        <v>4</v>
      </c>
      <c r="M1191" s="15" t="str">
        <f t="shared" si="127"/>
        <v>tier - 3</v>
      </c>
      <c r="N1191" s="15">
        <f t="shared" si="128"/>
        <v>9</v>
      </c>
      <c r="O1191" s="9" t="str">
        <f t="shared" si="129"/>
        <v>tier - 2</v>
      </c>
      <c r="P1191" s="9" t="str">
        <f t="shared" si="130"/>
        <v>R1013</v>
      </c>
      <c r="Q1191" s="36" t="str">
        <f t="shared" si="131"/>
        <v>7-Jun-1977</v>
      </c>
      <c r="R1191" s="36">
        <v>28283</v>
      </c>
      <c r="S1191" s="52">
        <f t="shared" si="132"/>
        <v>46</v>
      </c>
      <c r="T1191" s="55">
        <v>9788.8700000000008</v>
      </c>
      <c r="U1191" s="15" t="s">
        <v>1220</v>
      </c>
      <c r="V1191" s="72">
        <v>28283</v>
      </c>
      <c r="W1191" s="15">
        <v>5</v>
      </c>
      <c r="X1191" s="55">
        <v>9788.8700000000008</v>
      </c>
      <c r="Y1191" s="15">
        <v>4</v>
      </c>
      <c r="Z1191" s="15">
        <v>9</v>
      </c>
      <c r="AA1191" s="15" t="s">
        <v>13</v>
      </c>
      <c r="AB1191" s="39">
        <v>46</v>
      </c>
    </row>
    <row r="1192" spans="1:28" x14ac:dyDescent="0.35">
      <c r="A1192" t="s">
        <v>1221</v>
      </c>
      <c r="B1192">
        <v>1973</v>
      </c>
      <c r="C1192" t="s">
        <v>20</v>
      </c>
      <c r="D1192" s="43">
        <v>17</v>
      </c>
      <c r="E1192">
        <v>2</v>
      </c>
      <c r="F1192" s="38">
        <v>9800.89</v>
      </c>
      <c r="G1192" t="s">
        <v>11</v>
      </c>
      <c r="H1192" t="s">
        <v>16</v>
      </c>
      <c r="I1192" t="s">
        <v>13</v>
      </c>
      <c r="J1192" s="41">
        <v>1973</v>
      </c>
      <c r="K1192" s="44" t="s">
        <v>20</v>
      </c>
      <c r="L1192" s="15">
        <f t="shared" si="126"/>
        <v>1</v>
      </c>
      <c r="M1192" s="15" t="str">
        <f t="shared" si="127"/>
        <v>tier - 2</v>
      </c>
      <c r="N1192" s="15">
        <f t="shared" si="128"/>
        <v>2</v>
      </c>
      <c r="O1192" s="9" t="str">
        <f t="shared" si="129"/>
        <v>tier - 1</v>
      </c>
      <c r="P1192" s="9" t="str">
        <f t="shared" si="130"/>
        <v>R1013</v>
      </c>
      <c r="Q1192" s="36" t="str">
        <f t="shared" si="131"/>
        <v>17-Sep-1973</v>
      </c>
      <c r="R1192" s="36">
        <v>26924</v>
      </c>
      <c r="S1192" s="52">
        <f t="shared" si="132"/>
        <v>50</v>
      </c>
      <c r="T1192" s="55">
        <v>9800.89</v>
      </c>
      <c r="U1192" s="15" t="s">
        <v>1221</v>
      </c>
      <c r="V1192" s="72">
        <v>26924</v>
      </c>
      <c r="W1192" s="15">
        <v>2</v>
      </c>
      <c r="X1192" s="55">
        <v>9800.89</v>
      </c>
      <c r="Y1192" s="15">
        <v>1</v>
      </c>
      <c r="Z1192" s="15">
        <v>2</v>
      </c>
      <c r="AA1192" s="15" t="s">
        <v>13</v>
      </c>
      <c r="AB1192" s="39">
        <v>50</v>
      </c>
    </row>
    <row r="1193" spans="1:28" x14ac:dyDescent="0.35">
      <c r="A1193" t="s">
        <v>1222</v>
      </c>
      <c r="B1193">
        <v>1972</v>
      </c>
      <c r="C1193" t="s">
        <v>18</v>
      </c>
      <c r="D1193" s="43">
        <v>28</v>
      </c>
      <c r="E1193">
        <v>0</v>
      </c>
      <c r="F1193" s="38">
        <v>9819.25</v>
      </c>
      <c r="G1193" t="s">
        <v>11</v>
      </c>
      <c r="H1193" t="s">
        <v>11</v>
      </c>
      <c r="I1193" t="s">
        <v>300</v>
      </c>
      <c r="J1193" s="41">
        <v>1972</v>
      </c>
      <c r="K1193" s="44" t="s">
        <v>18</v>
      </c>
      <c r="L1193" s="15">
        <f t="shared" si="126"/>
        <v>1</v>
      </c>
      <c r="M1193" s="15" t="str">
        <f t="shared" si="127"/>
        <v>tier - 2</v>
      </c>
      <c r="N1193" s="15">
        <f t="shared" si="128"/>
        <v>9</v>
      </c>
      <c r="O1193" s="9" t="str">
        <f t="shared" si="129"/>
        <v>tier - 2</v>
      </c>
      <c r="P1193" s="9" t="str">
        <f t="shared" si="130"/>
        <v>R1021</v>
      </c>
      <c r="Q1193" s="36" t="str">
        <f t="shared" si="131"/>
        <v>28-Jun-1972</v>
      </c>
      <c r="R1193" s="36">
        <v>26478</v>
      </c>
      <c r="S1193" s="52">
        <f t="shared" si="132"/>
        <v>51</v>
      </c>
      <c r="T1193" s="55">
        <v>9819.25</v>
      </c>
      <c r="U1193" s="15" t="s">
        <v>1222</v>
      </c>
      <c r="V1193" s="72">
        <v>26478</v>
      </c>
      <c r="W1193" s="15">
        <v>0</v>
      </c>
      <c r="X1193" s="55">
        <v>9819.25</v>
      </c>
      <c r="Y1193" s="15">
        <v>1</v>
      </c>
      <c r="Z1193" s="15">
        <v>9</v>
      </c>
      <c r="AA1193" s="15" t="s">
        <v>300</v>
      </c>
      <c r="AB1193" s="39">
        <v>51</v>
      </c>
    </row>
    <row r="1194" spans="1:28" x14ac:dyDescent="0.35">
      <c r="A1194" t="s">
        <v>1223</v>
      </c>
      <c r="B1194">
        <v>1972</v>
      </c>
      <c r="C1194" t="s">
        <v>20</v>
      </c>
      <c r="D1194" s="43">
        <v>26</v>
      </c>
      <c r="E1194">
        <v>0</v>
      </c>
      <c r="F1194" s="38">
        <v>9836.2099999999991</v>
      </c>
      <c r="G1194" t="s">
        <v>11</v>
      </c>
      <c r="H1194" t="s">
        <v>12</v>
      </c>
      <c r="I1194" t="s">
        <v>300</v>
      </c>
      <c r="J1194" s="41">
        <v>1972</v>
      </c>
      <c r="K1194" s="44" t="s">
        <v>20</v>
      </c>
      <c r="L1194" s="15">
        <f t="shared" si="126"/>
        <v>1</v>
      </c>
      <c r="M1194" s="15" t="str">
        <f t="shared" si="127"/>
        <v>tier - 2</v>
      </c>
      <c r="N1194" s="15">
        <f t="shared" si="128"/>
        <v>1</v>
      </c>
      <c r="O1194" s="9" t="str">
        <f t="shared" si="129"/>
        <v>tier - 3</v>
      </c>
      <c r="P1194" s="9" t="str">
        <f t="shared" si="130"/>
        <v>R1021</v>
      </c>
      <c r="Q1194" s="36" t="str">
        <f t="shared" si="131"/>
        <v>26-Sep-1972</v>
      </c>
      <c r="R1194" s="36">
        <v>26568</v>
      </c>
      <c r="S1194" s="52">
        <f t="shared" si="132"/>
        <v>51</v>
      </c>
      <c r="T1194" s="55">
        <v>9836.2099999999991</v>
      </c>
      <c r="U1194" s="15" t="s">
        <v>1223</v>
      </c>
      <c r="V1194" s="72">
        <v>26568</v>
      </c>
      <c r="W1194" s="15">
        <v>0</v>
      </c>
      <c r="X1194" s="55">
        <v>9836.2099999999991</v>
      </c>
      <c r="Y1194" s="15">
        <v>1</v>
      </c>
      <c r="Z1194" s="15">
        <v>1</v>
      </c>
      <c r="AA1194" s="15" t="s">
        <v>300</v>
      </c>
      <c r="AB1194" s="39">
        <v>51</v>
      </c>
    </row>
    <row r="1195" spans="1:28" x14ac:dyDescent="0.35">
      <c r="A1195" t="s">
        <v>1224</v>
      </c>
      <c r="B1195">
        <v>1992</v>
      </c>
      <c r="C1195" t="s">
        <v>35</v>
      </c>
      <c r="D1195" s="43">
        <v>13</v>
      </c>
      <c r="E1195">
        <v>0</v>
      </c>
      <c r="F1195" s="38">
        <v>9844.4500000000007</v>
      </c>
      <c r="G1195" t="s">
        <v>11</v>
      </c>
      <c r="H1195" t="s">
        <v>16</v>
      </c>
      <c r="I1195" t="s">
        <v>23</v>
      </c>
      <c r="J1195" s="41">
        <v>1992</v>
      </c>
      <c r="K1195" s="44" t="s">
        <v>35</v>
      </c>
      <c r="L1195" s="15">
        <f t="shared" si="126"/>
        <v>1</v>
      </c>
      <c r="M1195" s="15" t="str">
        <f t="shared" si="127"/>
        <v>tier - 2</v>
      </c>
      <c r="N1195" s="15">
        <f t="shared" si="128"/>
        <v>2</v>
      </c>
      <c r="O1195" s="9" t="str">
        <f t="shared" si="129"/>
        <v>tier - 1</v>
      </c>
      <c r="P1195" s="9" t="str">
        <f t="shared" si="130"/>
        <v>R1012</v>
      </c>
      <c r="Q1195" s="36" t="str">
        <f t="shared" si="131"/>
        <v>13-Aug-1992</v>
      </c>
      <c r="R1195" s="36">
        <v>33829</v>
      </c>
      <c r="S1195" s="52">
        <f t="shared" si="132"/>
        <v>31</v>
      </c>
      <c r="T1195" s="55">
        <v>9844.4500000000007</v>
      </c>
      <c r="U1195" s="15" t="s">
        <v>1224</v>
      </c>
      <c r="V1195" s="72">
        <v>33829</v>
      </c>
      <c r="W1195" s="15">
        <v>0</v>
      </c>
      <c r="X1195" s="55">
        <v>9844.4500000000007</v>
      </c>
      <c r="Y1195" s="15">
        <v>1</v>
      </c>
      <c r="Z1195" s="15">
        <v>2</v>
      </c>
      <c r="AA1195" s="15" t="s">
        <v>23</v>
      </c>
      <c r="AB1195" s="39">
        <v>31</v>
      </c>
    </row>
    <row r="1196" spans="1:28" x14ac:dyDescent="0.35">
      <c r="A1196" t="s">
        <v>1225</v>
      </c>
      <c r="B1196">
        <v>1968</v>
      </c>
      <c r="C1196" t="s">
        <v>15</v>
      </c>
      <c r="D1196" s="43">
        <v>4</v>
      </c>
      <c r="E1196">
        <v>0</v>
      </c>
      <c r="F1196" s="38">
        <v>9850.43</v>
      </c>
      <c r="G1196" t="s">
        <v>12</v>
      </c>
      <c r="H1196" t="s">
        <v>12</v>
      </c>
      <c r="I1196" t="s">
        <v>42</v>
      </c>
      <c r="J1196" s="41">
        <v>1968</v>
      </c>
      <c r="K1196" s="44" t="s">
        <v>15</v>
      </c>
      <c r="L1196" s="15">
        <f t="shared" si="126"/>
        <v>4</v>
      </c>
      <c r="M1196" s="15" t="str">
        <f t="shared" si="127"/>
        <v>tier - 3</v>
      </c>
      <c r="N1196" s="15">
        <f t="shared" si="128"/>
        <v>1</v>
      </c>
      <c r="O1196" s="9" t="str">
        <f t="shared" si="129"/>
        <v>tier - 3</v>
      </c>
      <c r="P1196" s="9" t="str">
        <f t="shared" si="130"/>
        <v>R1011</v>
      </c>
      <c r="Q1196" s="36" t="str">
        <f t="shared" si="131"/>
        <v>4-Nov-1968</v>
      </c>
      <c r="R1196" s="36">
        <v>25146</v>
      </c>
      <c r="S1196" s="52">
        <f t="shared" si="132"/>
        <v>55</v>
      </c>
      <c r="T1196" s="55">
        <v>9850.43</v>
      </c>
      <c r="U1196" s="15" t="s">
        <v>1225</v>
      </c>
      <c r="V1196" s="72">
        <v>25146</v>
      </c>
      <c r="W1196" s="15">
        <v>0</v>
      </c>
      <c r="X1196" s="55">
        <v>9850.43</v>
      </c>
      <c r="Y1196" s="15">
        <v>4</v>
      </c>
      <c r="Z1196" s="15">
        <v>1</v>
      </c>
      <c r="AA1196" s="15" t="s">
        <v>42</v>
      </c>
      <c r="AB1196" s="39">
        <v>55</v>
      </c>
    </row>
    <row r="1197" spans="1:28" x14ac:dyDescent="0.35">
      <c r="A1197" t="s">
        <v>1226</v>
      </c>
      <c r="B1197">
        <v>1971</v>
      </c>
      <c r="C1197" t="s">
        <v>37</v>
      </c>
      <c r="D1197" s="43">
        <v>23</v>
      </c>
      <c r="E1197">
        <v>1</v>
      </c>
      <c r="F1197" s="38">
        <v>9855.1299999999992</v>
      </c>
      <c r="G1197" t="s">
        <v>11</v>
      </c>
      <c r="H1197" t="s">
        <v>12</v>
      </c>
      <c r="I1197" t="s">
        <v>13</v>
      </c>
      <c r="J1197" s="41">
        <v>1971</v>
      </c>
      <c r="K1197" s="44" t="s">
        <v>37</v>
      </c>
      <c r="L1197" s="15">
        <f t="shared" si="126"/>
        <v>1</v>
      </c>
      <c r="M1197" s="15" t="str">
        <f t="shared" si="127"/>
        <v>tier - 2</v>
      </c>
      <c r="N1197" s="15">
        <f t="shared" si="128"/>
        <v>1</v>
      </c>
      <c r="O1197" s="9" t="str">
        <f t="shared" si="129"/>
        <v>tier - 3</v>
      </c>
      <c r="P1197" s="9" t="str">
        <f t="shared" si="130"/>
        <v>R1013</v>
      </c>
      <c r="Q1197" s="36" t="str">
        <f t="shared" si="131"/>
        <v>23-Oct-1971</v>
      </c>
      <c r="R1197" s="36">
        <v>26229</v>
      </c>
      <c r="S1197" s="52">
        <f t="shared" si="132"/>
        <v>52</v>
      </c>
      <c r="T1197" s="55">
        <v>9855.1299999999992</v>
      </c>
      <c r="U1197" s="15" t="s">
        <v>1226</v>
      </c>
      <c r="V1197" s="72">
        <v>26229</v>
      </c>
      <c r="W1197" s="15">
        <v>1</v>
      </c>
      <c r="X1197" s="55">
        <v>9855.1299999999992</v>
      </c>
      <c r="Y1197" s="15">
        <v>1</v>
      </c>
      <c r="Z1197" s="15">
        <v>1</v>
      </c>
      <c r="AA1197" s="15" t="s">
        <v>13</v>
      </c>
      <c r="AB1197" s="39">
        <v>52</v>
      </c>
    </row>
    <row r="1198" spans="1:28" x14ac:dyDescent="0.35">
      <c r="A1198" t="s">
        <v>1227</v>
      </c>
      <c r="B1198">
        <v>1971</v>
      </c>
      <c r="C1198" t="s">
        <v>10</v>
      </c>
      <c r="D1198" s="43">
        <v>17</v>
      </c>
      <c r="E1198">
        <v>1</v>
      </c>
      <c r="F1198" s="38">
        <v>9861.0300000000007</v>
      </c>
      <c r="G1198" t="s">
        <v>11</v>
      </c>
      <c r="H1198" t="s">
        <v>11</v>
      </c>
      <c r="I1198" t="s">
        <v>42</v>
      </c>
      <c r="J1198" s="41">
        <v>1971</v>
      </c>
      <c r="K1198" s="44" t="s">
        <v>10</v>
      </c>
      <c r="L1198" s="15">
        <f t="shared" si="126"/>
        <v>1</v>
      </c>
      <c r="M1198" s="15" t="str">
        <f t="shared" si="127"/>
        <v>tier - 2</v>
      </c>
      <c r="N1198" s="15">
        <f t="shared" si="128"/>
        <v>9</v>
      </c>
      <c r="O1198" s="9" t="str">
        <f t="shared" si="129"/>
        <v>tier - 2</v>
      </c>
      <c r="P1198" s="9" t="str">
        <f t="shared" si="130"/>
        <v>R1011</v>
      </c>
      <c r="Q1198" s="36" t="str">
        <f t="shared" si="131"/>
        <v>17-Jul-1971</v>
      </c>
      <c r="R1198" s="36">
        <v>26131</v>
      </c>
      <c r="S1198" s="52">
        <f t="shared" si="132"/>
        <v>52</v>
      </c>
      <c r="T1198" s="55">
        <v>9861.0300000000007</v>
      </c>
      <c r="U1198" s="15" t="s">
        <v>1227</v>
      </c>
      <c r="V1198" s="72">
        <v>26131</v>
      </c>
      <c r="W1198" s="15">
        <v>1</v>
      </c>
      <c r="X1198" s="55">
        <v>9861.0300000000007</v>
      </c>
      <c r="Y1198" s="15">
        <v>1</v>
      </c>
      <c r="Z1198" s="15">
        <v>9</v>
      </c>
      <c r="AA1198" s="15" t="s">
        <v>42</v>
      </c>
      <c r="AB1198" s="39">
        <v>52</v>
      </c>
    </row>
    <row r="1199" spans="1:28" x14ac:dyDescent="0.35">
      <c r="A1199" t="s">
        <v>1228</v>
      </c>
      <c r="B1199">
        <v>1969</v>
      </c>
      <c r="C1199" t="s">
        <v>37</v>
      </c>
      <c r="D1199" s="43">
        <v>20</v>
      </c>
      <c r="E1199">
        <v>0</v>
      </c>
      <c r="F1199" s="38">
        <v>9863.4699999999993</v>
      </c>
      <c r="G1199" t="s">
        <v>12</v>
      </c>
      <c r="H1199" t="s">
        <v>12</v>
      </c>
      <c r="I1199" t="s">
        <v>23</v>
      </c>
      <c r="J1199" s="41">
        <v>1969</v>
      </c>
      <c r="K1199" s="44" t="s">
        <v>37</v>
      </c>
      <c r="L1199" s="15">
        <f t="shared" si="126"/>
        <v>4</v>
      </c>
      <c r="M1199" s="15" t="str">
        <f t="shared" si="127"/>
        <v>tier - 3</v>
      </c>
      <c r="N1199" s="15">
        <f t="shared" si="128"/>
        <v>1</v>
      </c>
      <c r="O1199" s="9" t="str">
        <f t="shared" si="129"/>
        <v>tier - 3</v>
      </c>
      <c r="P1199" s="9" t="str">
        <f t="shared" si="130"/>
        <v>R1012</v>
      </c>
      <c r="Q1199" s="36" t="str">
        <f t="shared" si="131"/>
        <v>20-Oct-1969</v>
      </c>
      <c r="R1199" s="36">
        <v>25496</v>
      </c>
      <c r="S1199" s="52">
        <f t="shared" si="132"/>
        <v>54</v>
      </c>
      <c r="T1199" s="55">
        <v>9863.4699999999993</v>
      </c>
      <c r="U1199" s="15" t="s">
        <v>1228</v>
      </c>
      <c r="V1199" s="72">
        <v>25496</v>
      </c>
      <c r="W1199" s="15">
        <v>0</v>
      </c>
      <c r="X1199" s="55">
        <v>9863.4699999999993</v>
      </c>
      <c r="Y1199" s="15">
        <v>4</v>
      </c>
      <c r="Z1199" s="15">
        <v>1</v>
      </c>
      <c r="AA1199" s="15" t="s">
        <v>23</v>
      </c>
      <c r="AB1199" s="39">
        <v>54</v>
      </c>
    </row>
    <row r="1200" spans="1:28" x14ac:dyDescent="0.35">
      <c r="A1200" t="s">
        <v>1229</v>
      </c>
      <c r="B1200">
        <v>1971</v>
      </c>
      <c r="C1200" t="s">
        <v>15</v>
      </c>
      <c r="D1200" s="43">
        <v>9</v>
      </c>
      <c r="E1200">
        <v>0</v>
      </c>
      <c r="F1200" s="38">
        <v>9866.2999999999993</v>
      </c>
      <c r="G1200" t="s">
        <v>11</v>
      </c>
      <c r="H1200" t="s">
        <v>12</v>
      </c>
      <c r="I1200" t="s">
        <v>247</v>
      </c>
      <c r="J1200" s="41">
        <v>1971</v>
      </c>
      <c r="K1200" s="44" t="s">
        <v>15</v>
      </c>
      <c r="L1200" s="15">
        <f t="shared" si="126"/>
        <v>1</v>
      </c>
      <c r="M1200" s="15" t="str">
        <f t="shared" si="127"/>
        <v>tier - 2</v>
      </c>
      <c r="N1200" s="15">
        <f t="shared" si="128"/>
        <v>1</v>
      </c>
      <c r="O1200" s="9" t="str">
        <f t="shared" si="129"/>
        <v>tier - 3</v>
      </c>
      <c r="P1200" s="9" t="str">
        <f t="shared" si="130"/>
        <v>R1024</v>
      </c>
      <c r="Q1200" s="36" t="str">
        <f t="shared" si="131"/>
        <v>9-Nov-1971</v>
      </c>
      <c r="R1200" s="36">
        <v>26246</v>
      </c>
      <c r="S1200" s="52">
        <f t="shared" si="132"/>
        <v>52</v>
      </c>
      <c r="T1200" s="55">
        <v>9866.2999999999993</v>
      </c>
      <c r="U1200" s="15" t="s">
        <v>1229</v>
      </c>
      <c r="V1200" s="72">
        <v>26246</v>
      </c>
      <c r="W1200" s="15">
        <v>0</v>
      </c>
      <c r="X1200" s="55">
        <v>9866.2999999999993</v>
      </c>
      <c r="Y1200" s="15">
        <v>1</v>
      </c>
      <c r="Z1200" s="15">
        <v>1</v>
      </c>
      <c r="AA1200" s="15" t="s">
        <v>247</v>
      </c>
      <c r="AB1200" s="39">
        <v>52</v>
      </c>
    </row>
    <row r="1201" spans="1:28" x14ac:dyDescent="0.35">
      <c r="A1201" t="s">
        <v>1230</v>
      </c>
      <c r="B1201">
        <v>1969</v>
      </c>
      <c r="C1201" t="s">
        <v>35</v>
      </c>
      <c r="D1201" s="43">
        <v>13</v>
      </c>
      <c r="E1201">
        <v>0</v>
      </c>
      <c r="F1201" s="38">
        <v>9869.81</v>
      </c>
      <c r="G1201" t="s">
        <v>12</v>
      </c>
      <c r="H1201" t="s">
        <v>12</v>
      </c>
      <c r="I1201" t="s">
        <v>23</v>
      </c>
      <c r="J1201" s="41">
        <v>1969</v>
      </c>
      <c r="K1201" s="44" t="s">
        <v>35</v>
      </c>
      <c r="L1201" s="15">
        <f t="shared" si="126"/>
        <v>4</v>
      </c>
      <c r="M1201" s="15" t="str">
        <f t="shared" si="127"/>
        <v>tier - 3</v>
      </c>
      <c r="N1201" s="15">
        <f t="shared" si="128"/>
        <v>1</v>
      </c>
      <c r="O1201" s="9" t="str">
        <f t="shared" si="129"/>
        <v>tier - 3</v>
      </c>
      <c r="P1201" s="9" t="str">
        <f t="shared" si="130"/>
        <v>R1012</v>
      </c>
      <c r="Q1201" s="36" t="str">
        <f t="shared" si="131"/>
        <v>13-Aug-1969</v>
      </c>
      <c r="R1201" s="36">
        <v>25428</v>
      </c>
      <c r="S1201" s="52">
        <f t="shared" si="132"/>
        <v>54</v>
      </c>
      <c r="T1201" s="55">
        <v>9869.81</v>
      </c>
      <c r="U1201" s="15" t="s">
        <v>1230</v>
      </c>
      <c r="V1201" s="72">
        <v>25428</v>
      </c>
      <c r="W1201" s="15">
        <v>0</v>
      </c>
      <c r="X1201" s="55">
        <v>9869.81</v>
      </c>
      <c r="Y1201" s="15">
        <v>4</v>
      </c>
      <c r="Z1201" s="15">
        <v>1</v>
      </c>
      <c r="AA1201" s="15" t="s">
        <v>23</v>
      </c>
      <c r="AB1201" s="39">
        <v>54</v>
      </c>
    </row>
    <row r="1202" spans="1:28" x14ac:dyDescent="0.35">
      <c r="A1202" t="s">
        <v>1231</v>
      </c>
      <c r="B1202">
        <v>1998</v>
      </c>
      <c r="C1202" t="s">
        <v>10</v>
      </c>
      <c r="D1202" s="43">
        <v>6</v>
      </c>
      <c r="E1202">
        <v>0</v>
      </c>
      <c r="F1202" s="38">
        <v>9870.59</v>
      </c>
      <c r="G1202" t="s">
        <v>11</v>
      </c>
      <c r="H1202" t="s">
        <v>11</v>
      </c>
      <c r="I1202" t="s">
        <v>249</v>
      </c>
      <c r="J1202" s="41">
        <v>1998</v>
      </c>
      <c r="K1202" s="44" t="s">
        <v>10</v>
      </c>
      <c r="L1202" s="15">
        <f t="shared" si="126"/>
        <v>1</v>
      </c>
      <c r="M1202" s="15" t="str">
        <f t="shared" si="127"/>
        <v>tier - 2</v>
      </c>
      <c r="N1202" s="15">
        <f t="shared" si="128"/>
        <v>9</v>
      </c>
      <c r="O1202" s="9" t="str">
        <f t="shared" si="129"/>
        <v>tier - 2</v>
      </c>
      <c r="P1202" s="9" t="str">
        <f t="shared" si="130"/>
        <v>R1023</v>
      </c>
      <c r="Q1202" s="36" t="str">
        <f t="shared" si="131"/>
        <v>6-Jul-1998</v>
      </c>
      <c r="R1202" s="36">
        <v>35982</v>
      </c>
      <c r="S1202" s="52">
        <f t="shared" si="132"/>
        <v>25</v>
      </c>
      <c r="T1202" s="55">
        <v>9870.59</v>
      </c>
      <c r="U1202" s="15" t="s">
        <v>1231</v>
      </c>
      <c r="V1202" s="72">
        <v>35982</v>
      </c>
      <c r="W1202" s="15">
        <v>0</v>
      </c>
      <c r="X1202" s="55">
        <v>9870.59</v>
      </c>
      <c r="Y1202" s="15">
        <v>1</v>
      </c>
      <c r="Z1202" s="15">
        <v>9</v>
      </c>
      <c r="AA1202" s="15" t="s">
        <v>249</v>
      </c>
      <c r="AB1202" s="39">
        <v>25</v>
      </c>
    </row>
    <row r="1203" spans="1:28" x14ac:dyDescent="0.35">
      <c r="A1203" t="s">
        <v>1232</v>
      </c>
      <c r="B1203">
        <v>1971</v>
      </c>
      <c r="C1203" t="s">
        <v>30</v>
      </c>
      <c r="D1203" s="43">
        <v>22</v>
      </c>
      <c r="E1203">
        <v>1</v>
      </c>
      <c r="F1203" s="38">
        <v>9872.7000000000007</v>
      </c>
      <c r="G1203" t="s">
        <v>11</v>
      </c>
      <c r="H1203" t="s">
        <v>11</v>
      </c>
      <c r="I1203" t="s">
        <v>42</v>
      </c>
      <c r="J1203" s="41">
        <v>1971</v>
      </c>
      <c r="K1203" s="44" t="s">
        <v>30</v>
      </c>
      <c r="L1203" s="15">
        <f t="shared" si="126"/>
        <v>1</v>
      </c>
      <c r="M1203" s="15" t="str">
        <f t="shared" si="127"/>
        <v>tier - 2</v>
      </c>
      <c r="N1203" s="15">
        <f t="shared" si="128"/>
        <v>9</v>
      </c>
      <c r="O1203" s="9" t="str">
        <f t="shared" si="129"/>
        <v>tier - 2</v>
      </c>
      <c r="P1203" s="9" t="str">
        <f t="shared" si="130"/>
        <v>R1011</v>
      </c>
      <c r="Q1203" s="36" t="str">
        <f t="shared" si="131"/>
        <v>22-Dec-1971</v>
      </c>
      <c r="R1203" s="36">
        <v>26289</v>
      </c>
      <c r="S1203" s="52">
        <f t="shared" si="132"/>
        <v>51</v>
      </c>
      <c r="T1203" s="55">
        <v>9872.7000000000007</v>
      </c>
      <c r="U1203" s="15" t="s">
        <v>1232</v>
      </c>
      <c r="V1203" s="72">
        <v>26289</v>
      </c>
      <c r="W1203" s="15">
        <v>1</v>
      </c>
      <c r="X1203" s="55">
        <v>9872.7000000000007</v>
      </c>
      <c r="Y1203" s="15">
        <v>1</v>
      </c>
      <c r="Z1203" s="15">
        <v>9</v>
      </c>
      <c r="AA1203" s="15" t="s">
        <v>42</v>
      </c>
      <c r="AB1203" s="39">
        <v>51</v>
      </c>
    </row>
    <row r="1204" spans="1:28" x14ac:dyDescent="0.35">
      <c r="A1204" t="s">
        <v>1233</v>
      </c>
      <c r="B1204">
        <v>1971</v>
      </c>
      <c r="C1204" t="s">
        <v>10</v>
      </c>
      <c r="D1204" s="43">
        <v>3</v>
      </c>
      <c r="E1204">
        <v>0</v>
      </c>
      <c r="F1204" s="38">
        <v>9875.68</v>
      </c>
      <c r="G1204" t="s">
        <v>11</v>
      </c>
      <c r="H1204" t="s">
        <v>12</v>
      </c>
      <c r="I1204" t="s">
        <v>247</v>
      </c>
      <c r="J1204" s="41">
        <v>1971</v>
      </c>
      <c r="K1204" s="44" t="s">
        <v>10</v>
      </c>
      <c r="L1204" s="15">
        <f t="shared" si="126"/>
        <v>1</v>
      </c>
      <c r="M1204" s="15" t="str">
        <f t="shared" si="127"/>
        <v>tier - 2</v>
      </c>
      <c r="N1204" s="15">
        <f t="shared" si="128"/>
        <v>1</v>
      </c>
      <c r="O1204" s="9" t="str">
        <f t="shared" si="129"/>
        <v>tier - 3</v>
      </c>
      <c r="P1204" s="9" t="str">
        <f t="shared" si="130"/>
        <v>R1024</v>
      </c>
      <c r="Q1204" s="36" t="str">
        <f t="shared" si="131"/>
        <v>3-Jul-1971</v>
      </c>
      <c r="R1204" s="36">
        <v>26117</v>
      </c>
      <c r="S1204" s="52">
        <f t="shared" si="132"/>
        <v>52</v>
      </c>
      <c r="T1204" s="55">
        <v>9875.68</v>
      </c>
      <c r="U1204" s="15" t="s">
        <v>1233</v>
      </c>
      <c r="V1204" s="72">
        <v>26117</v>
      </c>
      <c r="W1204" s="15">
        <v>0</v>
      </c>
      <c r="X1204" s="55">
        <v>9875.68</v>
      </c>
      <c r="Y1204" s="15">
        <v>1</v>
      </c>
      <c r="Z1204" s="15">
        <v>1</v>
      </c>
      <c r="AA1204" s="15" t="s">
        <v>247</v>
      </c>
      <c r="AB1204" s="39">
        <v>52</v>
      </c>
    </row>
    <row r="1205" spans="1:28" x14ac:dyDescent="0.35">
      <c r="A1205" t="s">
        <v>1234</v>
      </c>
      <c r="B1205">
        <v>1971</v>
      </c>
      <c r="C1205" t="s">
        <v>37</v>
      </c>
      <c r="D1205" s="43">
        <v>3</v>
      </c>
      <c r="E1205">
        <v>1</v>
      </c>
      <c r="F1205" s="38">
        <v>9877.61</v>
      </c>
      <c r="G1205" t="s">
        <v>11</v>
      </c>
      <c r="H1205" t="s">
        <v>16</v>
      </c>
      <c r="I1205" t="s">
        <v>13</v>
      </c>
      <c r="J1205" s="41">
        <v>1971</v>
      </c>
      <c r="K1205" s="44" t="s">
        <v>37</v>
      </c>
      <c r="L1205" s="15">
        <f t="shared" si="126"/>
        <v>1</v>
      </c>
      <c r="M1205" s="15" t="str">
        <f t="shared" si="127"/>
        <v>tier - 2</v>
      </c>
      <c r="N1205" s="15">
        <f t="shared" si="128"/>
        <v>2</v>
      </c>
      <c r="O1205" s="9" t="str">
        <f t="shared" si="129"/>
        <v>tier - 1</v>
      </c>
      <c r="P1205" s="9" t="str">
        <f t="shared" si="130"/>
        <v>R1013</v>
      </c>
      <c r="Q1205" s="36" t="str">
        <f t="shared" si="131"/>
        <v>3-Oct-1971</v>
      </c>
      <c r="R1205" s="36">
        <v>26209</v>
      </c>
      <c r="S1205" s="52">
        <f t="shared" si="132"/>
        <v>52</v>
      </c>
      <c r="T1205" s="55">
        <v>9877.61</v>
      </c>
      <c r="U1205" s="15" t="s">
        <v>1234</v>
      </c>
      <c r="V1205" s="72">
        <v>26209</v>
      </c>
      <c r="W1205" s="15">
        <v>1</v>
      </c>
      <c r="X1205" s="55">
        <v>9877.61</v>
      </c>
      <c r="Y1205" s="15">
        <v>1</v>
      </c>
      <c r="Z1205" s="15">
        <v>2</v>
      </c>
      <c r="AA1205" s="15" t="s">
        <v>13</v>
      </c>
      <c r="AB1205" s="39">
        <v>52</v>
      </c>
    </row>
    <row r="1206" spans="1:28" x14ac:dyDescent="0.35">
      <c r="A1206" t="s">
        <v>1235</v>
      </c>
      <c r="B1206">
        <v>1971</v>
      </c>
      <c r="C1206" t="s">
        <v>15</v>
      </c>
      <c r="D1206" s="43">
        <v>8</v>
      </c>
      <c r="E1206">
        <v>1</v>
      </c>
      <c r="F1206" s="38">
        <v>9880.07</v>
      </c>
      <c r="G1206" t="s">
        <v>11</v>
      </c>
      <c r="H1206" t="s">
        <v>12</v>
      </c>
      <c r="I1206" t="s">
        <v>42</v>
      </c>
      <c r="J1206" s="41">
        <v>1971</v>
      </c>
      <c r="K1206" s="44" t="s">
        <v>15</v>
      </c>
      <c r="L1206" s="15">
        <f t="shared" si="126"/>
        <v>1</v>
      </c>
      <c r="M1206" s="15" t="str">
        <f t="shared" si="127"/>
        <v>tier - 2</v>
      </c>
      <c r="N1206" s="15">
        <f t="shared" si="128"/>
        <v>1</v>
      </c>
      <c r="O1206" s="9" t="str">
        <f t="shared" si="129"/>
        <v>tier - 3</v>
      </c>
      <c r="P1206" s="9" t="str">
        <f t="shared" si="130"/>
        <v>R1011</v>
      </c>
      <c r="Q1206" s="36" t="str">
        <f t="shared" si="131"/>
        <v>8-Nov-1971</v>
      </c>
      <c r="R1206" s="36">
        <v>26245</v>
      </c>
      <c r="S1206" s="52">
        <f t="shared" si="132"/>
        <v>52</v>
      </c>
      <c r="T1206" s="55">
        <v>9880.07</v>
      </c>
      <c r="U1206" s="15" t="s">
        <v>1235</v>
      </c>
      <c r="V1206" s="72">
        <v>26245</v>
      </c>
      <c r="W1206" s="15">
        <v>1</v>
      </c>
      <c r="X1206" s="55">
        <v>9880.07</v>
      </c>
      <c r="Y1206" s="15">
        <v>1</v>
      </c>
      <c r="Z1206" s="15">
        <v>1</v>
      </c>
      <c r="AA1206" s="15" t="s">
        <v>42</v>
      </c>
      <c r="AB1206" s="39">
        <v>52</v>
      </c>
    </row>
    <row r="1207" spans="1:28" x14ac:dyDescent="0.35">
      <c r="A1207" t="s">
        <v>1236</v>
      </c>
      <c r="B1207">
        <v>1966</v>
      </c>
      <c r="C1207" t="s">
        <v>15</v>
      </c>
      <c r="D1207" s="43">
        <v>5</v>
      </c>
      <c r="E1207">
        <v>0</v>
      </c>
      <c r="F1207" s="38">
        <v>9890.23</v>
      </c>
      <c r="G1207" t="s">
        <v>12</v>
      </c>
      <c r="H1207" t="s">
        <v>12</v>
      </c>
      <c r="I1207" t="s">
        <v>13</v>
      </c>
      <c r="J1207" s="41">
        <v>1966</v>
      </c>
      <c r="K1207" s="44" t="s">
        <v>15</v>
      </c>
      <c r="L1207" s="15">
        <f t="shared" si="126"/>
        <v>4</v>
      </c>
      <c r="M1207" s="15" t="str">
        <f t="shared" si="127"/>
        <v>tier - 3</v>
      </c>
      <c r="N1207" s="15">
        <f t="shared" si="128"/>
        <v>1</v>
      </c>
      <c r="O1207" s="9" t="str">
        <f t="shared" si="129"/>
        <v>tier - 3</v>
      </c>
      <c r="P1207" s="9" t="str">
        <f t="shared" si="130"/>
        <v>R1013</v>
      </c>
      <c r="Q1207" s="36" t="str">
        <f t="shared" si="131"/>
        <v>5-Nov-1966</v>
      </c>
      <c r="R1207" s="36">
        <v>24416</v>
      </c>
      <c r="S1207" s="52">
        <f t="shared" si="132"/>
        <v>57</v>
      </c>
      <c r="T1207" s="55">
        <v>9890.23</v>
      </c>
      <c r="U1207" s="15" t="s">
        <v>1236</v>
      </c>
      <c r="V1207" s="72">
        <v>24416</v>
      </c>
      <c r="W1207" s="15">
        <v>0</v>
      </c>
      <c r="X1207" s="55">
        <v>9890.23</v>
      </c>
      <c r="Y1207" s="15">
        <v>4</v>
      </c>
      <c r="Z1207" s="15">
        <v>1</v>
      </c>
      <c r="AA1207" s="15" t="s">
        <v>13</v>
      </c>
      <c r="AB1207" s="39">
        <v>57</v>
      </c>
    </row>
    <row r="1208" spans="1:28" x14ac:dyDescent="0.35">
      <c r="A1208" t="s">
        <v>1237</v>
      </c>
      <c r="B1208">
        <v>1996</v>
      </c>
      <c r="C1208" t="s">
        <v>10</v>
      </c>
      <c r="D1208" s="43">
        <v>8</v>
      </c>
      <c r="E1208">
        <v>0</v>
      </c>
      <c r="F1208" s="38">
        <v>9894.69</v>
      </c>
      <c r="G1208" t="s">
        <v>11</v>
      </c>
      <c r="H1208" t="s">
        <v>12</v>
      </c>
      <c r="I1208" t="s">
        <v>23</v>
      </c>
      <c r="J1208" s="41">
        <v>1996</v>
      </c>
      <c r="K1208" s="44" t="s">
        <v>10</v>
      </c>
      <c r="L1208" s="15">
        <f t="shared" si="126"/>
        <v>1</v>
      </c>
      <c r="M1208" s="15" t="str">
        <f t="shared" si="127"/>
        <v>tier - 2</v>
      </c>
      <c r="N1208" s="15">
        <f t="shared" si="128"/>
        <v>1</v>
      </c>
      <c r="O1208" s="9" t="str">
        <f t="shared" si="129"/>
        <v>tier - 3</v>
      </c>
      <c r="P1208" s="9" t="str">
        <f t="shared" si="130"/>
        <v>R1012</v>
      </c>
      <c r="Q1208" s="36" t="str">
        <f t="shared" si="131"/>
        <v>8-Jul-1996</v>
      </c>
      <c r="R1208" s="36">
        <v>35254</v>
      </c>
      <c r="S1208" s="52">
        <f t="shared" si="132"/>
        <v>27</v>
      </c>
      <c r="T1208" s="55">
        <v>9894.69</v>
      </c>
      <c r="U1208" s="15" t="s">
        <v>1237</v>
      </c>
      <c r="V1208" s="72">
        <v>35254</v>
      </c>
      <c r="W1208" s="15">
        <v>0</v>
      </c>
      <c r="X1208" s="55">
        <v>9894.69</v>
      </c>
      <c r="Y1208" s="15">
        <v>1</v>
      </c>
      <c r="Z1208" s="15">
        <v>1</v>
      </c>
      <c r="AA1208" s="15" t="s">
        <v>23</v>
      </c>
      <c r="AB1208" s="39">
        <v>27</v>
      </c>
    </row>
    <row r="1209" spans="1:28" x14ac:dyDescent="0.35">
      <c r="A1209" t="s">
        <v>1238</v>
      </c>
      <c r="B1209">
        <v>1962</v>
      </c>
      <c r="C1209" t="s">
        <v>35</v>
      </c>
      <c r="D1209" s="43">
        <v>17</v>
      </c>
      <c r="E1209">
        <v>0</v>
      </c>
      <c r="F1209" s="38">
        <v>9907.83</v>
      </c>
      <c r="G1209" t="s">
        <v>12</v>
      </c>
      <c r="H1209" t="s">
        <v>11</v>
      </c>
      <c r="I1209" t="s">
        <v>13</v>
      </c>
      <c r="J1209" s="41">
        <v>1962</v>
      </c>
      <c r="K1209" s="44" t="s">
        <v>35</v>
      </c>
      <c r="L1209" s="15">
        <f t="shared" si="126"/>
        <v>4</v>
      </c>
      <c r="M1209" s="15" t="str">
        <f t="shared" si="127"/>
        <v>tier - 3</v>
      </c>
      <c r="N1209" s="15">
        <f t="shared" si="128"/>
        <v>9</v>
      </c>
      <c r="O1209" s="9" t="str">
        <f t="shared" si="129"/>
        <v>tier - 2</v>
      </c>
      <c r="P1209" s="9" t="str">
        <f t="shared" si="130"/>
        <v>R1013</v>
      </c>
      <c r="Q1209" s="36" t="str">
        <f t="shared" si="131"/>
        <v>17-Aug-1962</v>
      </c>
      <c r="R1209" s="36">
        <v>22875</v>
      </c>
      <c r="S1209" s="52">
        <f t="shared" si="132"/>
        <v>61</v>
      </c>
      <c r="T1209" s="55">
        <v>9907.83</v>
      </c>
      <c r="U1209" s="15" t="s">
        <v>1238</v>
      </c>
      <c r="V1209" s="72">
        <v>22875</v>
      </c>
      <c r="W1209" s="15">
        <v>0</v>
      </c>
      <c r="X1209" s="55">
        <v>9907.83</v>
      </c>
      <c r="Y1209" s="15">
        <v>4</v>
      </c>
      <c r="Z1209" s="15">
        <v>9</v>
      </c>
      <c r="AA1209" s="15" t="s">
        <v>13</v>
      </c>
      <c r="AB1209" s="39">
        <v>61</v>
      </c>
    </row>
    <row r="1210" spans="1:28" x14ac:dyDescent="0.35">
      <c r="A1210" t="s">
        <v>1239</v>
      </c>
      <c r="B1210">
        <v>1972</v>
      </c>
      <c r="C1210" t="s">
        <v>20</v>
      </c>
      <c r="D1210" s="43">
        <v>14</v>
      </c>
      <c r="E1210">
        <v>1</v>
      </c>
      <c r="F1210" s="38">
        <v>9910.36</v>
      </c>
      <c r="G1210" t="s">
        <v>11</v>
      </c>
      <c r="H1210" t="s">
        <v>12</v>
      </c>
      <c r="I1210" t="s">
        <v>23</v>
      </c>
      <c r="J1210" s="41">
        <v>1972</v>
      </c>
      <c r="K1210" s="44" t="s">
        <v>20</v>
      </c>
      <c r="L1210" s="15">
        <f t="shared" si="126"/>
        <v>1</v>
      </c>
      <c r="M1210" s="15" t="str">
        <f t="shared" si="127"/>
        <v>tier - 2</v>
      </c>
      <c r="N1210" s="15">
        <f t="shared" si="128"/>
        <v>1</v>
      </c>
      <c r="O1210" s="9" t="str">
        <f t="shared" si="129"/>
        <v>tier - 3</v>
      </c>
      <c r="P1210" s="9" t="str">
        <f t="shared" si="130"/>
        <v>R1012</v>
      </c>
      <c r="Q1210" s="36" t="str">
        <f t="shared" si="131"/>
        <v>14-Sep-1972</v>
      </c>
      <c r="R1210" s="36">
        <v>26556</v>
      </c>
      <c r="S1210" s="52">
        <f t="shared" si="132"/>
        <v>51</v>
      </c>
      <c r="T1210" s="55">
        <v>9910.36</v>
      </c>
      <c r="U1210" s="15" t="s">
        <v>1239</v>
      </c>
      <c r="V1210" s="72">
        <v>26556</v>
      </c>
      <c r="W1210" s="15">
        <v>1</v>
      </c>
      <c r="X1210" s="55">
        <v>9910.36</v>
      </c>
      <c r="Y1210" s="15">
        <v>1</v>
      </c>
      <c r="Z1210" s="15">
        <v>1</v>
      </c>
      <c r="AA1210" s="15" t="s">
        <v>23</v>
      </c>
      <c r="AB1210" s="39">
        <v>51</v>
      </c>
    </row>
    <row r="1211" spans="1:28" x14ac:dyDescent="0.35">
      <c r="A1211" t="s">
        <v>1240</v>
      </c>
      <c r="B1211">
        <v>1985</v>
      </c>
      <c r="C1211" t="s">
        <v>35</v>
      </c>
      <c r="D1211" s="43">
        <v>19</v>
      </c>
      <c r="E1211">
        <v>3</v>
      </c>
      <c r="F1211" s="38">
        <v>9930.64</v>
      </c>
      <c r="G1211" t="s">
        <v>11</v>
      </c>
      <c r="H1211" t="s">
        <v>12</v>
      </c>
      <c r="I1211" t="s">
        <v>200</v>
      </c>
      <c r="J1211" s="41">
        <v>1985</v>
      </c>
      <c r="K1211" s="44" t="s">
        <v>35</v>
      </c>
      <c r="L1211" s="15">
        <f t="shared" si="126"/>
        <v>1</v>
      </c>
      <c r="M1211" s="15" t="str">
        <f t="shared" si="127"/>
        <v>tier - 2</v>
      </c>
      <c r="N1211" s="15">
        <f t="shared" si="128"/>
        <v>1</v>
      </c>
      <c r="O1211" s="9" t="str">
        <f t="shared" si="129"/>
        <v>tier - 3</v>
      </c>
      <c r="P1211" s="9" t="str">
        <f t="shared" si="130"/>
        <v>R1025</v>
      </c>
      <c r="Q1211" s="36" t="str">
        <f t="shared" si="131"/>
        <v>19-Aug-1985</v>
      </c>
      <c r="R1211" s="36">
        <v>31278</v>
      </c>
      <c r="S1211" s="52">
        <f t="shared" si="132"/>
        <v>38</v>
      </c>
      <c r="T1211" s="55">
        <v>9930.64</v>
      </c>
      <c r="U1211" s="15" t="s">
        <v>1240</v>
      </c>
      <c r="V1211" s="72">
        <v>31278</v>
      </c>
      <c r="W1211" s="15">
        <v>3</v>
      </c>
      <c r="X1211" s="55">
        <v>9930.64</v>
      </c>
      <c r="Y1211" s="15">
        <v>1</v>
      </c>
      <c r="Z1211" s="15">
        <v>1</v>
      </c>
      <c r="AA1211" s="15" t="s">
        <v>200</v>
      </c>
      <c r="AB1211" s="39">
        <v>38</v>
      </c>
    </row>
    <row r="1212" spans="1:28" x14ac:dyDescent="0.35">
      <c r="A1212" t="s">
        <v>1241</v>
      </c>
      <c r="B1212">
        <v>1983</v>
      </c>
      <c r="C1212" t="s">
        <v>30</v>
      </c>
      <c r="D1212" s="43">
        <v>3</v>
      </c>
      <c r="E1212">
        <v>3</v>
      </c>
      <c r="F1212" s="38">
        <v>9931.9599999999991</v>
      </c>
      <c r="G1212" t="s">
        <v>11</v>
      </c>
      <c r="H1212" t="s">
        <v>11</v>
      </c>
      <c r="I1212" t="s">
        <v>23</v>
      </c>
      <c r="J1212" s="41">
        <v>1983</v>
      </c>
      <c r="K1212" s="44" t="s">
        <v>30</v>
      </c>
      <c r="L1212" s="15">
        <f t="shared" si="126"/>
        <v>1</v>
      </c>
      <c r="M1212" s="15" t="str">
        <f t="shared" si="127"/>
        <v>tier - 2</v>
      </c>
      <c r="N1212" s="15">
        <f t="shared" si="128"/>
        <v>9</v>
      </c>
      <c r="O1212" s="9" t="str">
        <f t="shared" si="129"/>
        <v>tier - 2</v>
      </c>
      <c r="P1212" s="9" t="str">
        <f t="shared" si="130"/>
        <v>R1012</v>
      </c>
      <c r="Q1212" s="36" t="str">
        <f t="shared" si="131"/>
        <v>3-Dec-1983</v>
      </c>
      <c r="R1212" s="36">
        <v>30653</v>
      </c>
      <c r="S1212" s="52">
        <f t="shared" si="132"/>
        <v>40</v>
      </c>
      <c r="T1212" s="55">
        <v>9931.9599999999991</v>
      </c>
      <c r="U1212" s="15" t="s">
        <v>1241</v>
      </c>
      <c r="V1212" s="72">
        <v>30653</v>
      </c>
      <c r="W1212" s="15">
        <v>3</v>
      </c>
      <c r="X1212" s="55">
        <v>9931.9599999999991</v>
      </c>
      <c r="Y1212" s="15">
        <v>1</v>
      </c>
      <c r="Z1212" s="15">
        <v>9</v>
      </c>
      <c r="AA1212" s="15" t="s">
        <v>23</v>
      </c>
      <c r="AB1212" s="39">
        <v>40</v>
      </c>
    </row>
    <row r="1213" spans="1:28" x14ac:dyDescent="0.35">
      <c r="A1213" t="s">
        <v>1242</v>
      </c>
      <c r="B1213">
        <v>1964</v>
      </c>
      <c r="C1213" t="s">
        <v>20</v>
      </c>
      <c r="D1213" s="43">
        <v>11</v>
      </c>
      <c r="E1213">
        <v>0</v>
      </c>
      <c r="F1213" s="38">
        <v>9933.44</v>
      </c>
      <c r="G1213" t="s">
        <v>12</v>
      </c>
      <c r="H1213" t="s">
        <v>12</v>
      </c>
      <c r="I1213" t="s">
        <v>13</v>
      </c>
      <c r="J1213" s="41">
        <v>1964</v>
      </c>
      <c r="K1213" s="44" t="s">
        <v>20</v>
      </c>
      <c r="L1213" s="15">
        <f t="shared" si="126"/>
        <v>4</v>
      </c>
      <c r="M1213" s="15" t="str">
        <f t="shared" si="127"/>
        <v>tier - 3</v>
      </c>
      <c r="N1213" s="15">
        <f t="shared" si="128"/>
        <v>1</v>
      </c>
      <c r="O1213" s="9" t="str">
        <f t="shared" si="129"/>
        <v>tier - 3</v>
      </c>
      <c r="P1213" s="9" t="str">
        <f t="shared" si="130"/>
        <v>R1013</v>
      </c>
      <c r="Q1213" s="36" t="str">
        <f t="shared" si="131"/>
        <v>11-Sep-1964</v>
      </c>
      <c r="R1213" s="36">
        <v>23631</v>
      </c>
      <c r="S1213" s="52">
        <f t="shared" si="132"/>
        <v>59</v>
      </c>
      <c r="T1213" s="55">
        <v>9933.44</v>
      </c>
      <c r="U1213" s="15" t="s">
        <v>1242</v>
      </c>
      <c r="V1213" s="72">
        <v>23631</v>
      </c>
      <c r="W1213" s="15">
        <v>0</v>
      </c>
      <c r="X1213" s="55">
        <v>9933.44</v>
      </c>
      <c r="Y1213" s="15">
        <v>4</v>
      </c>
      <c r="Z1213" s="15">
        <v>1</v>
      </c>
      <c r="AA1213" s="15" t="s">
        <v>13</v>
      </c>
      <c r="AB1213" s="39">
        <v>59</v>
      </c>
    </row>
    <row r="1214" spans="1:28" x14ac:dyDescent="0.35">
      <c r="A1214" t="s">
        <v>1243</v>
      </c>
      <c r="B1214">
        <v>1971</v>
      </c>
      <c r="C1214" t="s">
        <v>30</v>
      </c>
      <c r="D1214" s="43">
        <v>26</v>
      </c>
      <c r="E1214">
        <v>1</v>
      </c>
      <c r="F1214" s="38">
        <v>9957.7199999999993</v>
      </c>
      <c r="G1214" t="s">
        <v>11</v>
      </c>
      <c r="H1214" t="s">
        <v>12</v>
      </c>
      <c r="I1214" t="s">
        <v>170</v>
      </c>
      <c r="J1214" s="41">
        <v>1971</v>
      </c>
      <c r="K1214" s="44" t="s">
        <v>30</v>
      </c>
      <c r="L1214" s="15">
        <f t="shared" si="126"/>
        <v>1</v>
      </c>
      <c r="M1214" s="15" t="str">
        <f t="shared" si="127"/>
        <v>tier - 2</v>
      </c>
      <c r="N1214" s="15">
        <f t="shared" si="128"/>
        <v>1</v>
      </c>
      <c r="O1214" s="9" t="str">
        <f t="shared" si="129"/>
        <v>tier - 3</v>
      </c>
      <c r="P1214" s="9" t="str">
        <f t="shared" si="130"/>
        <v>R1018</v>
      </c>
      <c r="Q1214" s="36" t="str">
        <f t="shared" si="131"/>
        <v>26-Dec-1971</v>
      </c>
      <c r="R1214" s="36">
        <v>26293</v>
      </c>
      <c r="S1214" s="52">
        <f t="shared" si="132"/>
        <v>51</v>
      </c>
      <c r="T1214" s="55">
        <v>9957.7199999999993</v>
      </c>
      <c r="U1214" s="15" t="s">
        <v>1243</v>
      </c>
      <c r="V1214" s="72">
        <v>26293</v>
      </c>
      <c r="W1214" s="15">
        <v>1</v>
      </c>
      <c r="X1214" s="55">
        <v>9957.7199999999993</v>
      </c>
      <c r="Y1214" s="15">
        <v>1</v>
      </c>
      <c r="Z1214" s="15">
        <v>1</v>
      </c>
      <c r="AA1214" s="15" t="s">
        <v>170</v>
      </c>
      <c r="AB1214" s="39">
        <v>51</v>
      </c>
    </row>
    <row r="1215" spans="1:28" x14ac:dyDescent="0.35">
      <c r="A1215" t="s">
        <v>1244</v>
      </c>
      <c r="B1215">
        <v>1971</v>
      </c>
      <c r="C1215" t="s">
        <v>37</v>
      </c>
      <c r="D1215" s="43">
        <v>6</v>
      </c>
      <c r="E1215">
        <v>1</v>
      </c>
      <c r="F1215" s="38">
        <v>9964.06</v>
      </c>
      <c r="G1215" t="s">
        <v>11</v>
      </c>
      <c r="H1215" t="s">
        <v>11</v>
      </c>
      <c r="I1215" t="s">
        <v>166</v>
      </c>
      <c r="J1215" s="41">
        <v>1971</v>
      </c>
      <c r="K1215" s="44" t="s">
        <v>37</v>
      </c>
      <c r="L1215" s="15">
        <f t="shared" si="126"/>
        <v>1</v>
      </c>
      <c r="M1215" s="15" t="str">
        <f t="shared" si="127"/>
        <v>tier - 2</v>
      </c>
      <c r="N1215" s="15">
        <f t="shared" si="128"/>
        <v>9</v>
      </c>
      <c r="O1215" s="9" t="str">
        <f t="shared" si="129"/>
        <v>tier - 2</v>
      </c>
      <c r="P1215" s="9" t="str">
        <f t="shared" si="130"/>
        <v>R1019</v>
      </c>
      <c r="Q1215" s="36" t="str">
        <f t="shared" si="131"/>
        <v>6-Oct-1971</v>
      </c>
      <c r="R1215" s="36">
        <v>26212</v>
      </c>
      <c r="S1215" s="52">
        <f t="shared" si="132"/>
        <v>52</v>
      </c>
      <c r="T1215" s="55">
        <v>9964.06</v>
      </c>
      <c r="U1215" s="15" t="s">
        <v>1244</v>
      </c>
      <c r="V1215" s="72">
        <v>26212</v>
      </c>
      <c r="W1215" s="15">
        <v>1</v>
      </c>
      <c r="X1215" s="55">
        <v>9964.06</v>
      </c>
      <c r="Y1215" s="15">
        <v>1</v>
      </c>
      <c r="Z1215" s="15">
        <v>9</v>
      </c>
      <c r="AA1215" s="15" t="s">
        <v>166</v>
      </c>
      <c r="AB1215" s="39">
        <v>52</v>
      </c>
    </row>
    <row r="1216" spans="1:28" x14ac:dyDescent="0.35">
      <c r="A1216" t="s">
        <v>1245</v>
      </c>
      <c r="B1216">
        <v>1970</v>
      </c>
      <c r="C1216" t="s">
        <v>35</v>
      </c>
      <c r="D1216" s="43">
        <v>11</v>
      </c>
      <c r="E1216">
        <v>0</v>
      </c>
      <c r="F1216" s="38">
        <v>9991.0400000000009</v>
      </c>
      <c r="G1216" t="s">
        <v>11</v>
      </c>
      <c r="H1216" t="s">
        <v>12</v>
      </c>
      <c r="I1216" t="s">
        <v>23</v>
      </c>
      <c r="J1216" s="41">
        <v>1970</v>
      </c>
      <c r="K1216" s="44" t="s">
        <v>35</v>
      </c>
      <c r="L1216" s="15">
        <f t="shared" si="126"/>
        <v>1</v>
      </c>
      <c r="M1216" s="15" t="str">
        <f t="shared" si="127"/>
        <v>tier - 2</v>
      </c>
      <c r="N1216" s="15">
        <f t="shared" si="128"/>
        <v>1</v>
      </c>
      <c r="O1216" s="9" t="str">
        <f t="shared" si="129"/>
        <v>tier - 3</v>
      </c>
      <c r="P1216" s="9" t="str">
        <f t="shared" si="130"/>
        <v>R1012</v>
      </c>
      <c r="Q1216" s="36" t="str">
        <f t="shared" si="131"/>
        <v>11-Aug-1970</v>
      </c>
      <c r="R1216" s="36">
        <v>25791</v>
      </c>
      <c r="S1216" s="52">
        <f t="shared" si="132"/>
        <v>53</v>
      </c>
      <c r="T1216" s="55">
        <v>9991.0400000000009</v>
      </c>
      <c r="U1216" s="15" t="s">
        <v>1245</v>
      </c>
      <c r="V1216" s="72">
        <v>25791</v>
      </c>
      <c r="W1216" s="15">
        <v>0</v>
      </c>
      <c r="X1216" s="55">
        <v>9991.0400000000009</v>
      </c>
      <c r="Y1216" s="15">
        <v>1</v>
      </c>
      <c r="Z1216" s="15">
        <v>1</v>
      </c>
      <c r="AA1216" s="15" t="s">
        <v>23</v>
      </c>
      <c r="AB1216" s="39">
        <v>53</v>
      </c>
    </row>
    <row r="1217" spans="1:28" x14ac:dyDescent="0.35">
      <c r="A1217" t="s">
        <v>1246</v>
      </c>
      <c r="B1217">
        <v>1988</v>
      </c>
      <c r="C1217" t="s">
        <v>10</v>
      </c>
      <c r="D1217" s="43">
        <v>3</v>
      </c>
      <c r="E1217">
        <v>3</v>
      </c>
      <c r="F1217" s="38">
        <v>10011.44</v>
      </c>
      <c r="G1217" t="s">
        <v>12</v>
      </c>
      <c r="H1217" t="s">
        <v>12</v>
      </c>
      <c r="I1217" t="s">
        <v>535</v>
      </c>
      <c r="J1217" s="41">
        <v>1988</v>
      </c>
      <c r="K1217" s="44" t="s">
        <v>10</v>
      </c>
      <c r="L1217" s="15">
        <f t="shared" si="126"/>
        <v>4</v>
      </c>
      <c r="M1217" s="15" t="str">
        <f t="shared" si="127"/>
        <v>tier - 3</v>
      </c>
      <c r="N1217" s="15">
        <f t="shared" si="128"/>
        <v>1</v>
      </c>
      <c r="O1217" s="9" t="str">
        <f t="shared" si="129"/>
        <v>tier - 3</v>
      </c>
      <c r="P1217" s="9" t="str">
        <f t="shared" si="130"/>
        <v>R1026</v>
      </c>
      <c r="Q1217" s="36" t="str">
        <f t="shared" si="131"/>
        <v>3-Jul-1988</v>
      </c>
      <c r="R1217" s="36">
        <v>32327</v>
      </c>
      <c r="S1217" s="52">
        <f t="shared" si="132"/>
        <v>35</v>
      </c>
      <c r="T1217" s="55">
        <v>10011.44</v>
      </c>
      <c r="U1217" s="15" t="s">
        <v>1246</v>
      </c>
      <c r="V1217" s="72">
        <v>32327</v>
      </c>
      <c r="W1217" s="15">
        <v>3</v>
      </c>
      <c r="X1217" s="55">
        <v>10011.44</v>
      </c>
      <c r="Y1217" s="15">
        <v>4</v>
      </c>
      <c r="Z1217" s="15">
        <v>1</v>
      </c>
      <c r="AA1217" s="15" t="s">
        <v>535</v>
      </c>
      <c r="AB1217" s="39">
        <v>35</v>
      </c>
    </row>
    <row r="1218" spans="1:28" x14ac:dyDescent="0.35">
      <c r="A1218" t="s">
        <v>1247</v>
      </c>
      <c r="B1218">
        <v>1979</v>
      </c>
      <c r="C1218" t="s">
        <v>30</v>
      </c>
      <c r="D1218" s="43">
        <v>28</v>
      </c>
      <c r="E1218">
        <v>2</v>
      </c>
      <c r="F1218" s="38">
        <v>10027.15</v>
      </c>
      <c r="G1218" t="s">
        <v>12</v>
      </c>
      <c r="H1218" t="s">
        <v>16</v>
      </c>
      <c r="I1218" t="s">
        <v>300</v>
      </c>
      <c r="J1218" s="41">
        <v>1979</v>
      </c>
      <c r="K1218" s="44" t="s">
        <v>30</v>
      </c>
      <c r="L1218" s="15">
        <f t="shared" si="126"/>
        <v>4</v>
      </c>
      <c r="M1218" s="15" t="str">
        <f t="shared" si="127"/>
        <v>tier - 3</v>
      </c>
      <c r="N1218" s="15">
        <f t="shared" si="128"/>
        <v>2</v>
      </c>
      <c r="O1218" s="9" t="str">
        <f t="shared" si="129"/>
        <v>tier - 1</v>
      </c>
      <c r="P1218" s="9" t="str">
        <f t="shared" si="130"/>
        <v>R1021</v>
      </c>
      <c r="Q1218" s="36" t="str">
        <f t="shared" si="131"/>
        <v>28-Dec-1979</v>
      </c>
      <c r="R1218" s="36">
        <v>29217</v>
      </c>
      <c r="S1218" s="52">
        <f t="shared" si="132"/>
        <v>43</v>
      </c>
      <c r="T1218" s="55">
        <v>10027.15</v>
      </c>
      <c r="U1218" s="15" t="s">
        <v>1247</v>
      </c>
      <c r="V1218" s="72">
        <v>29217</v>
      </c>
      <c r="W1218" s="15">
        <v>2</v>
      </c>
      <c r="X1218" s="55">
        <v>10027.15</v>
      </c>
      <c r="Y1218" s="15">
        <v>4</v>
      </c>
      <c r="Z1218" s="15">
        <v>2</v>
      </c>
      <c r="AA1218" s="15" t="s">
        <v>300</v>
      </c>
      <c r="AB1218" s="39">
        <v>43</v>
      </c>
    </row>
    <row r="1219" spans="1:28" x14ac:dyDescent="0.35">
      <c r="A1219" t="s">
        <v>1248</v>
      </c>
      <c r="B1219">
        <v>1974</v>
      </c>
      <c r="C1219" t="s">
        <v>35</v>
      </c>
      <c r="D1219" s="43">
        <v>30</v>
      </c>
      <c r="E1219">
        <v>2</v>
      </c>
      <c r="F1219" s="38">
        <v>10043.25</v>
      </c>
      <c r="G1219" t="s">
        <v>12</v>
      </c>
      <c r="H1219" t="s">
        <v>11</v>
      </c>
      <c r="I1219" t="s">
        <v>247</v>
      </c>
      <c r="J1219" s="41">
        <v>1974</v>
      </c>
      <c r="K1219" s="44" t="s">
        <v>35</v>
      </c>
      <c r="L1219" s="15">
        <f t="shared" si="126"/>
        <v>4</v>
      </c>
      <c r="M1219" s="15" t="str">
        <f t="shared" si="127"/>
        <v>tier - 3</v>
      </c>
      <c r="N1219" s="15">
        <f t="shared" si="128"/>
        <v>9</v>
      </c>
      <c r="O1219" s="9" t="str">
        <f t="shared" si="129"/>
        <v>tier - 2</v>
      </c>
      <c r="P1219" s="9" t="str">
        <f t="shared" si="130"/>
        <v>R1024</v>
      </c>
      <c r="Q1219" s="36" t="str">
        <f t="shared" si="131"/>
        <v>30-Aug-1974</v>
      </c>
      <c r="R1219" s="36">
        <v>27271</v>
      </c>
      <c r="S1219" s="52">
        <f t="shared" si="132"/>
        <v>49</v>
      </c>
      <c r="T1219" s="55">
        <v>10043.25</v>
      </c>
      <c r="U1219" s="15" t="s">
        <v>1248</v>
      </c>
      <c r="V1219" s="72">
        <v>27271</v>
      </c>
      <c r="W1219" s="15">
        <v>2</v>
      </c>
      <c r="X1219" s="55">
        <v>10043.25</v>
      </c>
      <c r="Y1219" s="15">
        <v>4</v>
      </c>
      <c r="Z1219" s="15">
        <v>9</v>
      </c>
      <c r="AA1219" s="15" t="s">
        <v>247</v>
      </c>
      <c r="AB1219" s="39">
        <v>49</v>
      </c>
    </row>
    <row r="1220" spans="1:28" x14ac:dyDescent="0.35">
      <c r="A1220" t="s">
        <v>1249</v>
      </c>
      <c r="B1220">
        <v>1969</v>
      </c>
      <c r="C1220" t="s">
        <v>35</v>
      </c>
      <c r="D1220" s="43">
        <v>22</v>
      </c>
      <c r="E1220">
        <v>1</v>
      </c>
      <c r="F1220" s="38">
        <v>10065.41</v>
      </c>
      <c r="G1220" t="s">
        <v>12</v>
      </c>
      <c r="H1220" t="s">
        <v>11</v>
      </c>
      <c r="I1220" t="s">
        <v>42</v>
      </c>
      <c r="J1220" s="41">
        <v>1969</v>
      </c>
      <c r="K1220" s="44" t="s">
        <v>35</v>
      </c>
      <c r="L1220" s="15">
        <f t="shared" si="126"/>
        <v>4</v>
      </c>
      <c r="M1220" s="15" t="str">
        <f t="shared" si="127"/>
        <v>tier - 3</v>
      </c>
      <c r="N1220" s="15">
        <f t="shared" si="128"/>
        <v>9</v>
      </c>
      <c r="O1220" s="9" t="str">
        <f t="shared" si="129"/>
        <v>tier - 2</v>
      </c>
      <c r="P1220" s="9" t="str">
        <f t="shared" si="130"/>
        <v>R1011</v>
      </c>
      <c r="Q1220" s="36" t="str">
        <f t="shared" si="131"/>
        <v>22-Aug-1969</v>
      </c>
      <c r="R1220" s="36">
        <v>25437</v>
      </c>
      <c r="S1220" s="52">
        <f t="shared" si="132"/>
        <v>54</v>
      </c>
      <c r="T1220" s="55">
        <v>10065.41</v>
      </c>
      <c r="U1220" s="15" t="s">
        <v>1249</v>
      </c>
      <c r="V1220" s="72">
        <v>25437</v>
      </c>
      <c r="W1220" s="15">
        <v>1</v>
      </c>
      <c r="X1220" s="55">
        <v>10065.41</v>
      </c>
      <c r="Y1220" s="15">
        <v>4</v>
      </c>
      <c r="Z1220" s="15">
        <v>9</v>
      </c>
      <c r="AA1220" s="15" t="s">
        <v>42</v>
      </c>
      <c r="AB1220" s="39">
        <v>54</v>
      </c>
    </row>
    <row r="1221" spans="1:28" x14ac:dyDescent="0.35">
      <c r="A1221" t="s">
        <v>1250</v>
      </c>
      <c r="B1221">
        <v>1969</v>
      </c>
      <c r="C1221" t="s">
        <v>37</v>
      </c>
      <c r="D1221" s="43">
        <v>27</v>
      </c>
      <c r="E1221">
        <v>0</v>
      </c>
      <c r="F1221" s="38">
        <v>10072.06</v>
      </c>
      <c r="G1221" t="s">
        <v>12</v>
      </c>
      <c r="H1221" t="s">
        <v>16</v>
      </c>
      <c r="I1221" t="s">
        <v>356</v>
      </c>
      <c r="J1221" s="41">
        <v>1969</v>
      </c>
      <c r="K1221" s="44" t="s">
        <v>37</v>
      </c>
      <c r="L1221" s="15">
        <f t="shared" ref="L1221:L1284" si="133">MATCH($G$4:$G$2346,$G$4:$G$2346,0)</f>
        <v>4</v>
      </c>
      <c r="M1221" s="15" t="str">
        <f t="shared" ref="M1221:M1284" si="134">IF(G1221="?",INDEX($G$4:$G$2346,MODE($L$4:$L$2346)),G1221)</f>
        <v>tier - 3</v>
      </c>
      <c r="N1221" s="15">
        <f t="shared" ref="N1221:N1284" si="135">MATCH($H$4:$H$2346,$H$4:$H$2346,0)</f>
        <v>2</v>
      </c>
      <c r="O1221" s="9" t="str">
        <f t="shared" ref="O1221:O1284" si="136">IF(H1221="?",INDEX($H$4:$H$2346,MODE($N$4:$N$2346)),H1221)</f>
        <v>tier - 1</v>
      </c>
      <c r="P1221" s="9" t="str">
        <f t="shared" ref="P1221:P1284" si="137">IF(I1221="?","Unknown",I1221)</f>
        <v>R1017</v>
      </c>
      <c r="Q1221" s="36" t="str">
        <f t="shared" ref="Q1221:Q1284" si="138">CONCATENATE(D1221,"-",K1221,"-",J1221)</f>
        <v>27-Oct-1969</v>
      </c>
      <c r="R1221" s="36">
        <v>25503</v>
      </c>
      <c r="S1221" s="52">
        <f t="shared" ref="S1221:S1284" si="139">ROUND((($S$2-R1221)/365),0)</f>
        <v>54</v>
      </c>
      <c r="T1221" s="55">
        <v>10072.06</v>
      </c>
      <c r="U1221" s="15" t="s">
        <v>1250</v>
      </c>
      <c r="V1221" s="72">
        <v>25503</v>
      </c>
      <c r="W1221" s="15">
        <v>0</v>
      </c>
      <c r="X1221" s="55">
        <v>10072.06</v>
      </c>
      <c r="Y1221" s="15">
        <v>4</v>
      </c>
      <c r="Z1221" s="15">
        <v>2</v>
      </c>
      <c r="AA1221" s="15" t="s">
        <v>356</v>
      </c>
      <c r="AB1221" s="39">
        <v>54</v>
      </c>
    </row>
    <row r="1222" spans="1:28" x14ac:dyDescent="0.35">
      <c r="A1222" t="s">
        <v>1251</v>
      </c>
      <c r="B1222">
        <v>1969</v>
      </c>
      <c r="C1222" t="s">
        <v>10</v>
      </c>
      <c r="D1222" s="43">
        <v>3</v>
      </c>
      <c r="E1222">
        <v>1</v>
      </c>
      <c r="F1222" s="38">
        <v>10085.85</v>
      </c>
      <c r="G1222" t="s">
        <v>12</v>
      </c>
      <c r="H1222" t="s">
        <v>12</v>
      </c>
      <c r="I1222" t="s">
        <v>42</v>
      </c>
      <c r="J1222" s="41">
        <v>1969</v>
      </c>
      <c r="K1222" s="44" t="s">
        <v>10</v>
      </c>
      <c r="L1222" s="15">
        <f t="shared" si="133"/>
        <v>4</v>
      </c>
      <c r="M1222" s="15" t="str">
        <f t="shared" si="134"/>
        <v>tier - 3</v>
      </c>
      <c r="N1222" s="15">
        <f t="shared" si="135"/>
        <v>1</v>
      </c>
      <c r="O1222" s="9" t="str">
        <f t="shared" si="136"/>
        <v>tier - 3</v>
      </c>
      <c r="P1222" s="9" t="str">
        <f t="shared" si="137"/>
        <v>R1011</v>
      </c>
      <c r="Q1222" s="36" t="str">
        <f t="shared" si="138"/>
        <v>3-Jul-1969</v>
      </c>
      <c r="R1222" s="36">
        <v>25387</v>
      </c>
      <c r="S1222" s="52">
        <f t="shared" si="139"/>
        <v>54</v>
      </c>
      <c r="T1222" s="55">
        <v>10085.85</v>
      </c>
      <c r="U1222" s="15" t="s">
        <v>1251</v>
      </c>
      <c r="V1222" s="72">
        <v>25387</v>
      </c>
      <c r="W1222" s="15">
        <v>1</v>
      </c>
      <c r="X1222" s="55">
        <v>10085.85</v>
      </c>
      <c r="Y1222" s="15">
        <v>4</v>
      </c>
      <c r="Z1222" s="15">
        <v>1</v>
      </c>
      <c r="AA1222" s="15" t="s">
        <v>42</v>
      </c>
      <c r="AB1222" s="39">
        <v>54</v>
      </c>
    </row>
    <row r="1223" spans="1:28" x14ac:dyDescent="0.35">
      <c r="A1223" t="s">
        <v>1252</v>
      </c>
      <c r="B1223">
        <v>1976</v>
      </c>
      <c r="C1223" t="s">
        <v>30</v>
      </c>
      <c r="D1223" s="43">
        <v>19</v>
      </c>
      <c r="E1223">
        <v>5</v>
      </c>
      <c r="F1223" s="38">
        <v>10096.969999999999</v>
      </c>
      <c r="G1223" t="s">
        <v>12</v>
      </c>
      <c r="H1223" t="s">
        <v>11</v>
      </c>
      <c r="I1223" t="s">
        <v>42</v>
      </c>
      <c r="J1223" s="41">
        <v>1976</v>
      </c>
      <c r="K1223" s="44" t="s">
        <v>30</v>
      </c>
      <c r="L1223" s="15">
        <f t="shared" si="133"/>
        <v>4</v>
      </c>
      <c r="M1223" s="15" t="str">
        <f t="shared" si="134"/>
        <v>tier - 3</v>
      </c>
      <c r="N1223" s="15">
        <f t="shared" si="135"/>
        <v>9</v>
      </c>
      <c r="O1223" s="9" t="str">
        <f t="shared" si="136"/>
        <v>tier - 2</v>
      </c>
      <c r="P1223" s="9" t="str">
        <f t="shared" si="137"/>
        <v>R1011</v>
      </c>
      <c r="Q1223" s="36" t="str">
        <f t="shared" si="138"/>
        <v>19-Dec-1976</v>
      </c>
      <c r="R1223" s="36">
        <v>28113</v>
      </c>
      <c r="S1223" s="52">
        <f t="shared" si="139"/>
        <v>46</v>
      </c>
      <c r="T1223" s="55">
        <v>10096.969999999999</v>
      </c>
      <c r="U1223" s="15" t="s">
        <v>1252</v>
      </c>
      <c r="V1223" s="72">
        <v>28113</v>
      </c>
      <c r="W1223" s="15">
        <v>5</v>
      </c>
      <c r="X1223" s="55">
        <v>10096.969999999999</v>
      </c>
      <c r="Y1223" s="15">
        <v>4</v>
      </c>
      <c r="Z1223" s="15">
        <v>9</v>
      </c>
      <c r="AA1223" s="15" t="s">
        <v>42</v>
      </c>
      <c r="AB1223" s="39">
        <v>46</v>
      </c>
    </row>
    <row r="1224" spans="1:28" x14ac:dyDescent="0.35">
      <c r="A1224" t="s">
        <v>1253</v>
      </c>
      <c r="B1224">
        <v>1972</v>
      </c>
      <c r="C1224" t="s">
        <v>37</v>
      </c>
      <c r="D1224" s="43">
        <v>19</v>
      </c>
      <c r="E1224">
        <v>1</v>
      </c>
      <c r="F1224" s="38">
        <v>10106.129999999999</v>
      </c>
      <c r="G1224" t="s">
        <v>12</v>
      </c>
      <c r="H1224" t="s">
        <v>16</v>
      </c>
      <c r="I1224" t="s">
        <v>247</v>
      </c>
      <c r="J1224" s="41">
        <v>1972</v>
      </c>
      <c r="K1224" s="44" t="s">
        <v>37</v>
      </c>
      <c r="L1224" s="15">
        <f t="shared" si="133"/>
        <v>4</v>
      </c>
      <c r="M1224" s="15" t="str">
        <f t="shared" si="134"/>
        <v>tier - 3</v>
      </c>
      <c r="N1224" s="15">
        <f t="shared" si="135"/>
        <v>2</v>
      </c>
      <c r="O1224" s="9" t="str">
        <f t="shared" si="136"/>
        <v>tier - 1</v>
      </c>
      <c r="P1224" s="9" t="str">
        <f t="shared" si="137"/>
        <v>R1024</v>
      </c>
      <c r="Q1224" s="36" t="str">
        <f t="shared" si="138"/>
        <v>19-Oct-1972</v>
      </c>
      <c r="R1224" s="36">
        <v>26591</v>
      </c>
      <c r="S1224" s="52">
        <f t="shared" si="139"/>
        <v>51</v>
      </c>
      <c r="T1224" s="55">
        <v>10106.129999999999</v>
      </c>
      <c r="U1224" s="15" t="s">
        <v>1253</v>
      </c>
      <c r="V1224" s="72">
        <v>26591</v>
      </c>
      <c r="W1224" s="15">
        <v>1</v>
      </c>
      <c r="X1224" s="55">
        <v>10106.129999999999</v>
      </c>
      <c r="Y1224" s="15">
        <v>4</v>
      </c>
      <c r="Z1224" s="15">
        <v>2</v>
      </c>
      <c r="AA1224" s="15" t="s">
        <v>247</v>
      </c>
      <c r="AB1224" s="39">
        <v>51</v>
      </c>
    </row>
    <row r="1225" spans="1:28" x14ac:dyDescent="0.35">
      <c r="A1225" t="s">
        <v>1254</v>
      </c>
      <c r="B1225">
        <v>1972</v>
      </c>
      <c r="C1225" t="s">
        <v>35</v>
      </c>
      <c r="D1225" s="43">
        <v>8</v>
      </c>
      <c r="E1225">
        <v>2</v>
      </c>
      <c r="F1225" s="38">
        <v>10107.219999999999</v>
      </c>
      <c r="G1225" t="s">
        <v>12</v>
      </c>
      <c r="H1225" t="s">
        <v>16</v>
      </c>
      <c r="I1225" t="s">
        <v>13</v>
      </c>
      <c r="J1225" s="41">
        <v>1972</v>
      </c>
      <c r="K1225" s="44" t="s">
        <v>35</v>
      </c>
      <c r="L1225" s="15">
        <f t="shared" si="133"/>
        <v>4</v>
      </c>
      <c r="M1225" s="15" t="str">
        <f t="shared" si="134"/>
        <v>tier - 3</v>
      </c>
      <c r="N1225" s="15">
        <f t="shared" si="135"/>
        <v>2</v>
      </c>
      <c r="O1225" s="9" t="str">
        <f t="shared" si="136"/>
        <v>tier - 1</v>
      </c>
      <c r="P1225" s="9" t="str">
        <f t="shared" si="137"/>
        <v>R1013</v>
      </c>
      <c r="Q1225" s="36" t="str">
        <f t="shared" si="138"/>
        <v>8-Aug-1972</v>
      </c>
      <c r="R1225" s="36">
        <v>26519</v>
      </c>
      <c r="S1225" s="52">
        <f t="shared" si="139"/>
        <v>51</v>
      </c>
      <c r="T1225" s="55">
        <v>10107.219999999999</v>
      </c>
      <c r="U1225" s="15" t="s">
        <v>1254</v>
      </c>
      <c r="V1225" s="72">
        <v>26519</v>
      </c>
      <c r="W1225" s="15">
        <v>2</v>
      </c>
      <c r="X1225" s="55">
        <v>10107.219999999999</v>
      </c>
      <c r="Y1225" s="15">
        <v>4</v>
      </c>
      <c r="Z1225" s="15">
        <v>2</v>
      </c>
      <c r="AA1225" s="15" t="s">
        <v>13</v>
      </c>
      <c r="AB1225" s="39">
        <v>51</v>
      </c>
    </row>
    <row r="1226" spans="1:28" x14ac:dyDescent="0.35">
      <c r="A1226" t="s">
        <v>1255</v>
      </c>
      <c r="B1226">
        <v>1975</v>
      </c>
      <c r="C1226" t="s">
        <v>10</v>
      </c>
      <c r="D1226" s="43">
        <v>2</v>
      </c>
      <c r="E1226">
        <v>3</v>
      </c>
      <c r="F1226" s="38">
        <v>10115.01</v>
      </c>
      <c r="G1226" t="s">
        <v>12</v>
      </c>
      <c r="H1226" t="s">
        <v>12</v>
      </c>
      <c r="I1226" t="s">
        <v>23</v>
      </c>
      <c r="J1226" s="41">
        <v>1975</v>
      </c>
      <c r="K1226" s="44" t="s">
        <v>10</v>
      </c>
      <c r="L1226" s="15">
        <f t="shared" si="133"/>
        <v>4</v>
      </c>
      <c r="M1226" s="15" t="str">
        <f t="shared" si="134"/>
        <v>tier - 3</v>
      </c>
      <c r="N1226" s="15">
        <f t="shared" si="135"/>
        <v>1</v>
      </c>
      <c r="O1226" s="9" t="str">
        <f t="shared" si="136"/>
        <v>tier - 3</v>
      </c>
      <c r="P1226" s="9" t="str">
        <f t="shared" si="137"/>
        <v>R1012</v>
      </c>
      <c r="Q1226" s="36" t="str">
        <f t="shared" si="138"/>
        <v>2-Jul-1975</v>
      </c>
      <c r="R1226" s="36">
        <v>27577</v>
      </c>
      <c r="S1226" s="52">
        <f t="shared" si="139"/>
        <v>48</v>
      </c>
      <c r="T1226" s="55">
        <v>10115.01</v>
      </c>
      <c r="U1226" s="15" t="s">
        <v>1255</v>
      </c>
      <c r="V1226" s="72">
        <v>27577</v>
      </c>
      <c r="W1226" s="15">
        <v>3</v>
      </c>
      <c r="X1226" s="55">
        <v>10115.01</v>
      </c>
      <c r="Y1226" s="15">
        <v>4</v>
      </c>
      <c r="Z1226" s="15">
        <v>1</v>
      </c>
      <c r="AA1226" s="15" t="s">
        <v>23</v>
      </c>
      <c r="AB1226" s="39">
        <v>48</v>
      </c>
    </row>
    <row r="1227" spans="1:28" x14ac:dyDescent="0.35">
      <c r="A1227" t="s">
        <v>1256</v>
      </c>
      <c r="B1227">
        <v>1972</v>
      </c>
      <c r="C1227" t="s">
        <v>15</v>
      </c>
      <c r="D1227" s="43">
        <v>16</v>
      </c>
      <c r="E1227">
        <v>2</v>
      </c>
      <c r="F1227" s="38">
        <v>10118.42</v>
      </c>
      <c r="G1227" t="s">
        <v>12</v>
      </c>
      <c r="H1227" t="s">
        <v>12</v>
      </c>
      <c r="I1227" t="s">
        <v>42</v>
      </c>
      <c r="J1227" s="41">
        <v>1972</v>
      </c>
      <c r="K1227" s="44" t="s">
        <v>15</v>
      </c>
      <c r="L1227" s="15">
        <f t="shared" si="133"/>
        <v>4</v>
      </c>
      <c r="M1227" s="15" t="str">
        <f t="shared" si="134"/>
        <v>tier - 3</v>
      </c>
      <c r="N1227" s="15">
        <f t="shared" si="135"/>
        <v>1</v>
      </c>
      <c r="O1227" s="9" t="str">
        <f t="shared" si="136"/>
        <v>tier - 3</v>
      </c>
      <c r="P1227" s="9" t="str">
        <f t="shared" si="137"/>
        <v>R1011</v>
      </c>
      <c r="Q1227" s="36" t="str">
        <f t="shared" si="138"/>
        <v>16-Nov-1972</v>
      </c>
      <c r="R1227" s="36">
        <v>26619</v>
      </c>
      <c r="S1227" s="52">
        <f t="shared" si="139"/>
        <v>51</v>
      </c>
      <c r="T1227" s="55">
        <v>10118.42</v>
      </c>
      <c r="U1227" s="15" t="s">
        <v>1256</v>
      </c>
      <c r="V1227" s="72">
        <v>26619</v>
      </c>
      <c r="W1227" s="15">
        <v>2</v>
      </c>
      <c r="X1227" s="55">
        <v>10118.42</v>
      </c>
      <c r="Y1227" s="15">
        <v>4</v>
      </c>
      <c r="Z1227" s="15">
        <v>1</v>
      </c>
      <c r="AA1227" s="15" t="s">
        <v>42</v>
      </c>
      <c r="AB1227" s="39">
        <v>51</v>
      </c>
    </row>
    <row r="1228" spans="1:28" x14ac:dyDescent="0.35">
      <c r="A1228" t="s">
        <v>1257</v>
      </c>
      <c r="B1228">
        <v>1997</v>
      </c>
      <c r="C1228" t="s">
        <v>20</v>
      </c>
      <c r="D1228" s="43">
        <v>5</v>
      </c>
      <c r="E1228">
        <v>0</v>
      </c>
      <c r="F1228" s="38">
        <v>10139.84</v>
      </c>
      <c r="G1228" t="s">
        <v>12</v>
      </c>
      <c r="H1228" t="s">
        <v>11</v>
      </c>
      <c r="I1228" t="s">
        <v>23</v>
      </c>
      <c r="J1228" s="41">
        <v>1997</v>
      </c>
      <c r="K1228" s="44" t="s">
        <v>20</v>
      </c>
      <c r="L1228" s="15">
        <f t="shared" si="133"/>
        <v>4</v>
      </c>
      <c r="M1228" s="15" t="str">
        <f t="shared" si="134"/>
        <v>tier - 3</v>
      </c>
      <c r="N1228" s="15">
        <f t="shared" si="135"/>
        <v>9</v>
      </c>
      <c r="O1228" s="9" t="str">
        <f t="shared" si="136"/>
        <v>tier - 2</v>
      </c>
      <c r="P1228" s="9" t="str">
        <f t="shared" si="137"/>
        <v>R1012</v>
      </c>
      <c r="Q1228" s="36" t="str">
        <f t="shared" si="138"/>
        <v>5-Sep-1997</v>
      </c>
      <c r="R1228" s="36">
        <v>35678</v>
      </c>
      <c r="S1228" s="52">
        <f t="shared" si="139"/>
        <v>26</v>
      </c>
      <c r="T1228" s="55">
        <v>10139.84</v>
      </c>
      <c r="U1228" s="15" t="s">
        <v>1257</v>
      </c>
      <c r="V1228" s="72">
        <v>35678</v>
      </c>
      <c r="W1228" s="15">
        <v>0</v>
      </c>
      <c r="X1228" s="55">
        <v>10139.84</v>
      </c>
      <c r="Y1228" s="15">
        <v>4</v>
      </c>
      <c r="Z1228" s="15">
        <v>9</v>
      </c>
      <c r="AA1228" s="15" t="s">
        <v>23</v>
      </c>
      <c r="AB1228" s="39">
        <v>26</v>
      </c>
    </row>
    <row r="1229" spans="1:28" x14ac:dyDescent="0.35">
      <c r="A1229" t="s">
        <v>1258</v>
      </c>
      <c r="B1229">
        <v>1974</v>
      </c>
      <c r="C1229" t="s">
        <v>30</v>
      </c>
      <c r="D1229" s="43">
        <v>30</v>
      </c>
      <c r="E1229">
        <v>3</v>
      </c>
      <c r="F1229" s="38">
        <v>10141.14</v>
      </c>
      <c r="G1229" t="s">
        <v>12</v>
      </c>
      <c r="H1229" t="s">
        <v>16</v>
      </c>
      <c r="I1229" t="s">
        <v>168</v>
      </c>
      <c r="J1229" s="41">
        <v>1974</v>
      </c>
      <c r="K1229" s="44" t="s">
        <v>30</v>
      </c>
      <c r="L1229" s="15">
        <f t="shared" si="133"/>
        <v>4</v>
      </c>
      <c r="M1229" s="15" t="str">
        <f t="shared" si="134"/>
        <v>tier - 3</v>
      </c>
      <c r="N1229" s="15">
        <f t="shared" si="135"/>
        <v>2</v>
      </c>
      <c r="O1229" s="9" t="str">
        <f t="shared" si="136"/>
        <v>tier - 1</v>
      </c>
      <c r="P1229" s="9" t="str">
        <f t="shared" si="137"/>
        <v>R1016</v>
      </c>
      <c r="Q1229" s="36" t="str">
        <f t="shared" si="138"/>
        <v>30-Dec-1974</v>
      </c>
      <c r="R1229" s="36">
        <v>27393</v>
      </c>
      <c r="S1229" s="52">
        <f t="shared" si="139"/>
        <v>48</v>
      </c>
      <c r="T1229" s="55">
        <v>10141.14</v>
      </c>
      <c r="U1229" s="15" t="s">
        <v>1258</v>
      </c>
      <c r="V1229" s="72">
        <v>27393</v>
      </c>
      <c r="W1229" s="15">
        <v>3</v>
      </c>
      <c r="X1229" s="55">
        <v>10141.14</v>
      </c>
      <c r="Y1229" s="15">
        <v>4</v>
      </c>
      <c r="Z1229" s="15">
        <v>2</v>
      </c>
      <c r="AA1229" s="15" t="s">
        <v>168</v>
      </c>
      <c r="AB1229" s="39">
        <v>48</v>
      </c>
    </row>
    <row r="1230" spans="1:28" x14ac:dyDescent="0.35">
      <c r="A1230" t="s">
        <v>1259</v>
      </c>
      <c r="B1230">
        <v>1981</v>
      </c>
      <c r="C1230" t="s">
        <v>18</v>
      </c>
      <c r="D1230" s="43">
        <v>12</v>
      </c>
      <c r="E1230">
        <v>1</v>
      </c>
      <c r="F1230" s="38">
        <v>10146.129999999999</v>
      </c>
      <c r="G1230" t="s">
        <v>12</v>
      </c>
      <c r="H1230" t="s">
        <v>16</v>
      </c>
      <c r="I1230" t="s">
        <v>200</v>
      </c>
      <c r="J1230" s="41">
        <v>1981</v>
      </c>
      <c r="K1230" s="44" t="s">
        <v>18</v>
      </c>
      <c r="L1230" s="15">
        <f t="shared" si="133"/>
        <v>4</v>
      </c>
      <c r="M1230" s="15" t="str">
        <f t="shared" si="134"/>
        <v>tier - 3</v>
      </c>
      <c r="N1230" s="15">
        <f t="shared" si="135"/>
        <v>2</v>
      </c>
      <c r="O1230" s="9" t="str">
        <f t="shared" si="136"/>
        <v>tier - 1</v>
      </c>
      <c r="P1230" s="9" t="str">
        <f t="shared" si="137"/>
        <v>R1025</v>
      </c>
      <c r="Q1230" s="36" t="str">
        <f t="shared" si="138"/>
        <v>12-Jun-1981</v>
      </c>
      <c r="R1230" s="36">
        <v>29749</v>
      </c>
      <c r="S1230" s="52">
        <f t="shared" si="139"/>
        <v>42</v>
      </c>
      <c r="T1230" s="55">
        <v>10146.129999999999</v>
      </c>
      <c r="U1230" s="15" t="s">
        <v>1259</v>
      </c>
      <c r="V1230" s="72">
        <v>29749</v>
      </c>
      <c r="W1230" s="15">
        <v>1</v>
      </c>
      <c r="X1230" s="55">
        <v>10146.129999999999</v>
      </c>
      <c r="Y1230" s="15">
        <v>4</v>
      </c>
      <c r="Z1230" s="15">
        <v>2</v>
      </c>
      <c r="AA1230" s="15" t="s">
        <v>200</v>
      </c>
      <c r="AB1230" s="39">
        <v>42</v>
      </c>
    </row>
    <row r="1231" spans="1:28" x14ac:dyDescent="0.35">
      <c r="A1231" t="s">
        <v>1260</v>
      </c>
      <c r="B1231">
        <v>1973</v>
      </c>
      <c r="C1231" t="s">
        <v>37</v>
      </c>
      <c r="D1231" s="43">
        <v>13</v>
      </c>
      <c r="E1231">
        <v>2</v>
      </c>
      <c r="F1231" s="38">
        <v>10156.780000000001</v>
      </c>
      <c r="G1231" t="s">
        <v>12</v>
      </c>
      <c r="H1231" t="s">
        <v>11</v>
      </c>
      <c r="I1231" t="s">
        <v>23</v>
      </c>
      <c r="J1231" s="41">
        <v>1973</v>
      </c>
      <c r="K1231" s="44" t="s">
        <v>37</v>
      </c>
      <c r="L1231" s="15">
        <f t="shared" si="133"/>
        <v>4</v>
      </c>
      <c r="M1231" s="15" t="str">
        <f t="shared" si="134"/>
        <v>tier - 3</v>
      </c>
      <c r="N1231" s="15">
        <f t="shared" si="135"/>
        <v>9</v>
      </c>
      <c r="O1231" s="9" t="str">
        <f t="shared" si="136"/>
        <v>tier - 2</v>
      </c>
      <c r="P1231" s="9" t="str">
        <f t="shared" si="137"/>
        <v>R1012</v>
      </c>
      <c r="Q1231" s="36" t="str">
        <f t="shared" si="138"/>
        <v>13-Oct-1973</v>
      </c>
      <c r="R1231" s="36">
        <v>26950</v>
      </c>
      <c r="S1231" s="52">
        <f t="shared" si="139"/>
        <v>50</v>
      </c>
      <c r="T1231" s="55">
        <v>10156.780000000001</v>
      </c>
      <c r="U1231" s="15" t="s">
        <v>1260</v>
      </c>
      <c r="V1231" s="72">
        <v>26950</v>
      </c>
      <c r="W1231" s="15">
        <v>2</v>
      </c>
      <c r="X1231" s="55">
        <v>10156.780000000001</v>
      </c>
      <c r="Y1231" s="15">
        <v>4</v>
      </c>
      <c r="Z1231" s="15">
        <v>9</v>
      </c>
      <c r="AA1231" s="15" t="s">
        <v>23</v>
      </c>
      <c r="AB1231" s="39">
        <v>50</v>
      </c>
    </row>
    <row r="1232" spans="1:28" x14ac:dyDescent="0.35">
      <c r="A1232" t="s">
        <v>1261</v>
      </c>
      <c r="B1232">
        <v>1972</v>
      </c>
      <c r="C1232" t="s">
        <v>10</v>
      </c>
      <c r="D1232" s="43">
        <v>10</v>
      </c>
      <c r="E1232">
        <v>0</v>
      </c>
      <c r="F1232" s="38">
        <v>10160.870000000001</v>
      </c>
      <c r="G1232" t="s">
        <v>12</v>
      </c>
      <c r="H1232" t="s">
        <v>12</v>
      </c>
      <c r="I1232" t="s">
        <v>200</v>
      </c>
      <c r="J1232" s="41">
        <v>1972</v>
      </c>
      <c r="K1232" s="44" t="s">
        <v>10</v>
      </c>
      <c r="L1232" s="15">
        <f t="shared" si="133"/>
        <v>4</v>
      </c>
      <c r="M1232" s="15" t="str">
        <f t="shared" si="134"/>
        <v>tier - 3</v>
      </c>
      <c r="N1232" s="15">
        <f t="shared" si="135"/>
        <v>1</v>
      </c>
      <c r="O1232" s="9" t="str">
        <f t="shared" si="136"/>
        <v>tier - 3</v>
      </c>
      <c r="P1232" s="9" t="str">
        <f t="shared" si="137"/>
        <v>R1025</v>
      </c>
      <c r="Q1232" s="36" t="str">
        <f t="shared" si="138"/>
        <v>10-Jul-1972</v>
      </c>
      <c r="R1232" s="36">
        <v>26490</v>
      </c>
      <c r="S1232" s="52">
        <f t="shared" si="139"/>
        <v>51</v>
      </c>
      <c r="T1232" s="55">
        <v>10160.870000000001</v>
      </c>
      <c r="U1232" s="15" t="s">
        <v>1261</v>
      </c>
      <c r="V1232" s="72">
        <v>26490</v>
      </c>
      <c r="W1232" s="15">
        <v>0</v>
      </c>
      <c r="X1232" s="55">
        <v>10160.870000000001</v>
      </c>
      <c r="Y1232" s="15">
        <v>4</v>
      </c>
      <c r="Z1232" s="15">
        <v>1</v>
      </c>
      <c r="AA1232" s="15" t="s">
        <v>200</v>
      </c>
      <c r="AB1232" s="39">
        <v>51</v>
      </c>
    </row>
    <row r="1233" spans="1:28" x14ac:dyDescent="0.35">
      <c r="A1233" t="s">
        <v>1262</v>
      </c>
      <c r="B1233">
        <v>1985</v>
      </c>
      <c r="C1233" t="s">
        <v>37</v>
      </c>
      <c r="D1233" s="43">
        <v>16</v>
      </c>
      <c r="E1233">
        <v>3</v>
      </c>
      <c r="F1233" s="38">
        <v>10191.82</v>
      </c>
      <c r="G1233" t="s">
        <v>12</v>
      </c>
      <c r="H1233" t="s">
        <v>11</v>
      </c>
      <c r="I1233" t="s">
        <v>535</v>
      </c>
      <c r="J1233" s="41">
        <v>1985</v>
      </c>
      <c r="K1233" s="44" t="s">
        <v>37</v>
      </c>
      <c r="L1233" s="15">
        <f t="shared" si="133"/>
        <v>4</v>
      </c>
      <c r="M1233" s="15" t="str">
        <f t="shared" si="134"/>
        <v>tier - 3</v>
      </c>
      <c r="N1233" s="15">
        <f t="shared" si="135"/>
        <v>9</v>
      </c>
      <c r="O1233" s="9" t="str">
        <f t="shared" si="136"/>
        <v>tier - 2</v>
      </c>
      <c r="P1233" s="9" t="str">
        <f t="shared" si="137"/>
        <v>R1026</v>
      </c>
      <c r="Q1233" s="36" t="str">
        <f t="shared" si="138"/>
        <v>16-Oct-1985</v>
      </c>
      <c r="R1233" s="36">
        <v>31336</v>
      </c>
      <c r="S1233" s="52">
        <f t="shared" si="139"/>
        <v>38</v>
      </c>
      <c r="T1233" s="55">
        <v>10191.82</v>
      </c>
      <c r="U1233" s="15" t="s">
        <v>1262</v>
      </c>
      <c r="V1233" s="72">
        <v>31336</v>
      </c>
      <c r="W1233" s="15">
        <v>3</v>
      </c>
      <c r="X1233" s="55">
        <v>10191.82</v>
      </c>
      <c r="Y1233" s="15">
        <v>4</v>
      </c>
      <c r="Z1233" s="15">
        <v>9</v>
      </c>
      <c r="AA1233" s="15" t="s">
        <v>535</v>
      </c>
      <c r="AB1233" s="39">
        <v>38</v>
      </c>
    </row>
    <row r="1234" spans="1:28" x14ac:dyDescent="0.35">
      <c r="A1234" t="s">
        <v>1263</v>
      </c>
      <c r="B1234">
        <v>1970</v>
      </c>
      <c r="C1234" t="s">
        <v>30</v>
      </c>
      <c r="D1234" s="43">
        <v>24</v>
      </c>
      <c r="E1234">
        <v>0</v>
      </c>
      <c r="F1234" s="38">
        <v>10197.77</v>
      </c>
      <c r="G1234" t="s">
        <v>12</v>
      </c>
      <c r="H1234" t="s">
        <v>16</v>
      </c>
      <c r="I1234" t="s">
        <v>247</v>
      </c>
      <c r="J1234" s="41">
        <v>1970</v>
      </c>
      <c r="K1234" s="44" t="s">
        <v>30</v>
      </c>
      <c r="L1234" s="15">
        <f t="shared" si="133"/>
        <v>4</v>
      </c>
      <c r="M1234" s="15" t="str">
        <f t="shared" si="134"/>
        <v>tier - 3</v>
      </c>
      <c r="N1234" s="15">
        <f t="shared" si="135"/>
        <v>2</v>
      </c>
      <c r="O1234" s="9" t="str">
        <f t="shared" si="136"/>
        <v>tier - 1</v>
      </c>
      <c r="P1234" s="9" t="str">
        <f t="shared" si="137"/>
        <v>R1024</v>
      </c>
      <c r="Q1234" s="36" t="str">
        <f t="shared" si="138"/>
        <v>24-Dec-1970</v>
      </c>
      <c r="R1234" s="36">
        <v>25926</v>
      </c>
      <c r="S1234" s="52">
        <f t="shared" si="139"/>
        <v>52</v>
      </c>
      <c r="T1234" s="55">
        <v>10197.77</v>
      </c>
      <c r="U1234" s="15" t="s">
        <v>1263</v>
      </c>
      <c r="V1234" s="72">
        <v>25926</v>
      </c>
      <c r="W1234" s="15">
        <v>0</v>
      </c>
      <c r="X1234" s="55">
        <v>10197.77</v>
      </c>
      <c r="Y1234" s="15">
        <v>4</v>
      </c>
      <c r="Z1234" s="15">
        <v>2</v>
      </c>
      <c r="AA1234" s="15" t="s">
        <v>247</v>
      </c>
      <c r="AB1234" s="39">
        <v>52</v>
      </c>
    </row>
    <row r="1235" spans="1:28" x14ac:dyDescent="0.35">
      <c r="A1235" t="s">
        <v>1264</v>
      </c>
      <c r="B1235">
        <v>1967</v>
      </c>
      <c r="C1235" t="s">
        <v>20</v>
      </c>
      <c r="D1235" s="43">
        <v>26</v>
      </c>
      <c r="E1235">
        <v>0</v>
      </c>
      <c r="F1235" s="38">
        <v>10214.64</v>
      </c>
      <c r="G1235" t="s">
        <v>12</v>
      </c>
      <c r="H1235" t="s">
        <v>11</v>
      </c>
      <c r="I1235" t="s">
        <v>42</v>
      </c>
      <c r="J1235" s="41">
        <v>1967</v>
      </c>
      <c r="K1235" s="44" t="s">
        <v>20</v>
      </c>
      <c r="L1235" s="15">
        <f t="shared" si="133"/>
        <v>4</v>
      </c>
      <c r="M1235" s="15" t="str">
        <f t="shared" si="134"/>
        <v>tier - 3</v>
      </c>
      <c r="N1235" s="15">
        <f t="shared" si="135"/>
        <v>9</v>
      </c>
      <c r="O1235" s="9" t="str">
        <f t="shared" si="136"/>
        <v>tier - 2</v>
      </c>
      <c r="P1235" s="9" t="str">
        <f t="shared" si="137"/>
        <v>R1011</v>
      </c>
      <c r="Q1235" s="36" t="str">
        <f t="shared" si="138"/>
        <v>26-Sep-1967</v>
      </c>
      <c r="R1235" s="36">
        <v>24741</v>
      </c>
      <c r="S1235" s="52">
        <f t="shared" si="139"/>
        <v>56</v>
      </c>
      <c r="T1235" s="55">
        <v>10214.64</v>
      </c>
      <c r="U1235" s="15" t="s">
        <v>1264</v>
      </c>
      <c r="V1235" s="72">
        <v>24741</v>
      </c>
      <c r="W1235" s="15">
        <v>0</v>
      </c>
      <c r="X1235" s="55">
        <v>10214.64</v>
      </c>
      <c r="Y1235" s="15">
        <v>4</v>
      </c>
      <c r="Z1235" s="15">
        <v>9</v>
      </c>
      <c r="AA1235" s="15" t="s">
        <v>42</v>
      </c>
      <c r="AB1235" s="39">
        <v>56</v>
      </c>
    </row>
    <row r="1236" spans="1:28" x14ac:dyDescent="0.35">
      <c r="A1236" t="s">
        <v>1265</v>
      </c>
      <c r="B1236">
        <v>1967</v>
      </c>
      <c r="C1236" t="s">
        <v>18</v>
      </c>
      <c r="D1236" s="43">
        <v>28</v>
      </c>
      <c r="E1236">
        <v>0</v>
      </c>
      <c r="F1236" s="38">
        <v>10226.280000000001</v>
      </c>
      <c r="G1236" t="s">
        <v>12</v>
      </c>
      <c r="H1236" t="s">
        <v>12</v>
      </c>
      <c r="I1236" t="s">
        <v>13</v>
      </c>
      <c r="J1236" s="41">
        <v>1967</v>
      </c>
      <c r="K1236" s="44" t="s">
        <v>18</v>
      </c>
      <c r="L1236" s="15">
        <f t="shared" si="133"/>
        <v>4</v>
      </c>
      <c r="M1236" s="15" t="str">
        <f t="shared" si="134"/>
        <v>tier - 3</v>
      </c>
      <c r="N1236" s="15">
        <f t="shared" si="135"/>
        <v>1</v>
      </c>
      <c r="O1236" s="9" t="str">
        <f t="shared" si="136"/>
        <v>tier - 3</v>
      </c>
      <c r="P1236" s="9" t="str">
        <f t="shared" si="137"/>
        <v>R1013</v>
      </c>
      <c r="Q1236" s="36" t="str">
        <f t="shared" si="138"/>
        <v>28-Jun-1967</v>
      </c>
      <c r="R1236" s="36">
        <v>24651</v>
      </c>
      <c r="S1236" s="52">
        <f t="shared" si="139"/>
        <v>56</v>
      </c>
      <c r="T1236" s="55">
        <v>10226.280000000001</v>
      </c>
      <c r="U1236" s="15" t="s">
        <v>1265</v>
      </c>
      <c r="V1236" s="72">
        <v>24651</v>
      </c>
      <c r="W1236" s="15">
        <v>0</v>
      </c>
      <c r="X1236" s="55">
        <v>10226.280000000001</v>
      </c>
      <c r="Y1236" s="15">
        <v>4</v>
      </c>
      <c r="Z1236" s="15">
        <v>1</v>
      </c>
      <c r="AA1236" s="15" t="s">
        <v>13</v>
      </c>
      <c r="AB1236" s="39">
        <v>56</v>
      </c>
    </row>
    <row r="1237" spans="1:28" x14ac:dyDescent="0.35">
      <c r="A1237" t="s">
        <v>1266</v>
      </c>
      <c r="B1237">
        <v>1968</v>
      </c>
      <c r="C1237" t="s">
        <v>20</v>
      </c>
      <c r="D1237" s="43">
        <v>23</v>
      </c>
      <c r="E1237">
        <v>0</v>
      </c>
      <c r="F1237" s="38">
        <v>10231.5</v>
      </c>
      <c r="G1237" t="s">
        <v>12</v>
      </c>
      <c r="H1237" t="s">
        <v>16</v>
      </c>
      <c r="I1237" t="s">
        <v>23</v>
      </c>
      <c r="J1237" s="41">
        <v>1968</v>
      </c>
      <c r="K1237" s="44" t="s">
        <v>20</v>
      </c>
      <c r="L1237" s="15">
        <f t="shared" si="133"/>
        <v>4</v>
      </c>
      <c r="M1237" s="15" t="str">
        <f t="shared" si="134"/>
        <v>tier - 3</v>
      </c>
      <c r="N1237" s="15">
        <f t="shared" si="135"/>
        <v>2</v>
      </c>
      <c r="O1237" s="9" t="str">
        <f t="shared" si="136"/>
        <v>tier - 1</v>
      </c>
      <c r="P1237" s="9" t="str">
        <f t="shared" si="137"/>
        <v>R1012</v>
      </c>
      <c r="Q1237" s="36" t="str">
        <f t="shared" si="138"/>
        <v>23-Sep-1968</v>
      </c>
      <c r="R1237" s="36">
        <v>25104</v>
      </c>
      <c r="S1237" s="52">
        <f t="shared" si="139"/>
        <v>55</v>
      </c>
      <c r="T1237" s="55">
        <v>10231.5</v>
      </c>
      <c r="U1237" s="15" t="s">
        <v>1266</v>
      </c>
      <c r="V1237" s="72">
        <v>25104</v>
      </c>
      <c r="W1237" s="15">
        <v>0</v>
      </c>
      <c r="X1237" s="55">
        <v>10231.5</v>
      </c>
      <c r="Y1237" s="15">
        <v>4</v>
      </c>
      <c r="Z1237" s="15">
        <v>2</v>
      </c>
      <c r="AA1237" s="15" t="s">
        <v>23</v>
      </c>
      <c r="AB1237" s="39">
        <v>55</v>
      </c>
    </row>
    <row r="1238" spans="1:28" x14ac:dyDescent="0.35">
      <c r="A1238" t="s">
        <v>1267</v>
      </c>
      <c r="B1238">
        <v>1975</v>
      </c>
      <c r="C1238" t="s">
        <v>35</v>
      </c>
      <c r="D1238" s="43">
        <v>15</v>
      </c>
      <c r="E1238">
        <v>1</v>
      </c>
      <c r="F1238" s="38">
        <v>10259.129999999999</v>
      </c>
      <c r="G1238" t="s">
        <v>12</v>
      </c>
      <c r="H1238" t="s">
        <v>11</v>
      </c>
      <c r="I1238" t="s">
        <v>42</v>
      </c>
      <c r="J1238" s="41">
        <v>1975</v>
      </c>
      <c r="K1238" s="44" t="s">
        <v>35</v>
      </c>
      <c r="L1238" s="15">
        <f t="shared" si="133"/>
        <v>4</v>
      </c>
      <c r="M1238" s="15" t="str">
        <f t="shared" si="134"/>
        <v>tier - 3</v>
      </c>
      <c r="N1238" s="15">
        <f t="shared" si="135"/>
        <v>9</v>
      </c>
      <c r="O1238" s="9" t="str">
        <f t="shared" si="136"/>
        <v>tier - 2</v>
      </c>
      <c r="P1238" s="9" t="str">
        <f t="shared" si="137"/>
        <v>R1011</v>
      </c>
      <c r="Q1238" s="36" t="str">
        <f t="shared" si="138"/>
        <v>15-Aug-1975</v>
      </c>
      <c r="R1238" s="36">
        <v>27621</v>
      </c>
      <c r="S1238" s="52">
        <f t="shared" si="139"/>
        <v>48</v>
      </c>
      <c r="T1238" s="55">
        <v>10259.129999999999</v>
      </c>
      <c r="U1238" s="15" t="s">
        <v>1267</v>
      </c>
      <c r="V1238" s="72">
        <v>27621</v>
      </c>
      <c r="W1238" s="15">
        <v>1</v>
      </c>
      <c r="X1238" s="55">
        <v>10259.129999999999</v>
      </c>
      <c r="Y1238" s="15">
        <v>4</v>
      </c>
      <c r="Z1238" s="15">
        <v>9</v>
      </c>
      <c r="AA1238" s="15" t="s">
        <v>42</v>
      </c>
      <c r="AB1238" s="39">
        <v>48</v>
      </c>
    </row>
    <row r="1239" spans="1:28" x14ac:dyDescent="0.35">
      <c r="A1239" t="s">
        <v>1268</v>
      </c>
      <c r="B1239">
        <v>1973</v>
      </c>
      <c r="C1239" t="s">
        <v>20</v>
      </c>
      <c r="D1239" s="43">
        <v>5</v>
      </c>
      <c r="E1239">
        <v>3</v>
      </c>
      <c r="F1239" s="38">
        <v>10264.44</v>
      </c>
      <c r="G1239" t="s">
        <v>12</v>
      </c>
      <c r="H1239" t="s">
        <v>11</v>
      </c>
      <c r="I1239" t="s">
        <v>23</v>
      </c>
      <c r="J1239" s="41">
        <v>1973</v>
      </c>
      <c r="K1239" s="44" t="s">
        <v>20</v>
      </c>
      <c r="L1239" s="15">
        <f t="shared" si="133"/>
        <v>4</v>
      </c>
      <c r="M1239" s="15" t="str">
        <f t="shared" si="134"/>
        <v>tier - 3</v>
      </c>
      <c r="N1239" s="15">
        <f t="shared" si="135"/>
        <v>9</v>
      </c>
      <c r="O1239" s="9" t="str">
        <f t="shared" si="136"/>
        <v>tier - 2</v>
      </c>
      <c r="P1239" s="9" t="str">
        <f t="shared" si="137"/>
        <v>R1012</v>
      </c>
      <c r="Q1239" s="36" t="str">
        <f t="shared" si="138"/>
        <v>5-Sep-1973</v>
      </c>
      <c r="R1239" s="36">
        <v>26912</v>
      </c>
      <c r="S1239" s="52">
        <f t="shared" si="139"/>
        <v>50</v>
      </c>
      <c r="T1239" s="55">
        <v>10264.44</v>
      </c>
      <c r="U1239" s="15" t="s">
        <v>1268</v>
      </c>
      <c r="V1239" s="72">
        <v>26912</v>
      </c>
      <c r="W1239" s="15">
        <v>3</v>
      </c>
      <c r="X1239" s="55">
        <v>10264.44</v>
      </c>
      <c r="Y1239" s="15">
        <v>4</v>
      </c>
      <c r="Z1239" s="15">
        <v>9</v>
      </c>
      <c r="AA1239" s="15" t="s">
        <v>23</v>
      </c>
      <c r="AB1239" s="39">
        <v>50</v>
      </c>
    </row>
    <row r="1240" spans="1:28" x14ac:dyDescent="0.35">
      <c r="A1240" t="s">
        <v>1269</v>
      </c>
      <c r="B1240">
        <v>1973</v>
      </c>
      <c r="C1240" t="s">
        <v>15</v>
      </c>
      <c r="D1240" s="43">
        <v>27</v>
      </c>
      <c r="E1240">
        <v>3</v>
      </c>
      <c r="F1240" s="38">
        <v>10269.459999999999</v>
      </c>
      <c r="G1240" t="s">
        <v>12</v>
      </c>
      <c r="H1240" t="s">
        <v>12</v>
      </c>
      <c r="I1240" t="s">
        <v>23</v>
      </c>
      <c r="J1240" s="41">
        <v>1973</v>
      </c>
      <c r="K1240" s="44" t="s">
        <v>15</v>
      </c>
      <c r="L1240" s="15">
        <f t="shared" si="133"/>
        <v>4</v>
      </c>
      <c r="M1240" s="15" t="str">
        <f t="shared" si="134"/>
        <v>tier - 3</v>
      </c>
      <c r="N1240" s="15">
        <f t="shared" si="135"/>
        <v>1</v>
      </c>
      <c r="O1240" s="9" t="str">
        <f t="shared" si="136"/>
        <v>tier - 3</v>
      </c>
      <c r="P1240" s="9" t="str">
        <f t="shared" si="137"/>
        <v>R1012</v>
      </c>
      <c r="Q1240" s="36" t="str">
        <f t="shared" si="138"/>
        <v>27-Nov-1973</v>
      </c>
      <c r="R1240" s="36">
        <v>26995</v>
      </c>
      <c r="S1240" s="52">
        <f t="shared" si="139"/>
        <v>50</v>
      </c>
      <c r="T1240" s="55">
        <v>10269.459999999999</v>
      </c>
      <c r="U1240" s="15" t="s">
        <v>1269</v>
      </c>
      <c r="V1240" s="72">
        <v>26995</v>
      </c>
      <c r="W1240" s="15">
        <v>3</v>
      </c>
      <c r="X1240" s="55">
        <v>10269.459999999999</v>
      </c>
      <c r="Y1240" s="15">
        <v>4</v>
      </c>
      <c r="Z1240" s="15">
        <v>1</v>
      </c>
      <c r="AA1240" s="15" t="s">
        <v>23</v>
      </c>
      <c r="AB1240" s="39">
        <v>50</v>
      </c>
    </row>
    <row r="1241" spans="1:28" x14ac:dyDescent="0.35">
      <c r="A1241" t="s">
        <v>1270</v>
      </c>
      <c r="B1241">
        <v>1970</v>
      </c>
      <c r="C1241" t="s">
        <v>18</v>
      </c>
      <c r="D1241" s="43">
        <v>21</v>
      </c>
      <c r="E1241">
        <v>0</v>
      </c>
      <c r="F1241" s="38">
        <v>10274.33</v>
      </c>
      <c r="G1241" t="s">
        <v>12</v>
      </c>
      <c r="H1241" t="s">
        <v>16</v>
      </c>
      <c r="I1241" t="s">
        <v>247</v>
      </c>
      <c r="J1241" s="41">
        <v>1970</v>
      </c>
      <c r="K1241" s="44" t="s">
        <v>18</v>
      </c>
      <c r="L1241" s="15">
        <f t="shared" si="133"/>
        <v>4</v>
      </c>
      <c r="M1241" s="15" t="str">
        <f t="shared" si="134"/>
        <v>tier - 3</v>
      </c>
      <c r="N1241" s="15">
        <f t="shared" si="135"/>
        <v>2</v>
      </c>
      <c r="O1241" s="9" t="str">
        <f t="shared" si="136"/>
        <v>tier - 1</v>
      </c>
      <c r="P1241" s="9" t="str">
        <f t="shared" si="137"/>
        <v>R1024</v>
      </c>
      <c r="Q1241" s="36" t="str">
        <f t="shared" si="138"/>
        <v>21-Jun-1970</v>
      </c>
      <c r="R1241" s="36">
        <v>25740</v>
      </c>
      <c r="S1241" s="52">
        <f t="shared" si="139"/>
        <v>53</v>
      </c>
      <c r="T1241" s="55">
        <v>10274.33</v>
      </c>
      <c r="U1241" s="15" t="s">
        <v>1270</v>
      </c>
      <c r="V1241" s="72">
        <v>25740</v>
      </c>
      <c r="W1241" s="15">
        <v>0</v>
      </c>
      <c r="X1241" s="55">
        <v>10274.33</v>
      </c>
      <c r="Y1241" s="15">
        <v>4</v>
      </c>
      <c r="Z1241" s="15">
        <v>2</v>
      </c>
      <c r="AA1241" s="15" t="s">
        <v>247</v>
      </c>
      <c r="AB1241" s="39">
        <v>53</v>
      </c>
    </row>
    <row r="1242" spans="1:28" x14ac:dyDescent="0.35">
      <c r="A1242" t="s">
        <v>1271</v>
      </c>
      <c r="B1242">
        <v>1988</v>
      </c>
      <c r="C1242" t="s">
        <v>20</v>
      </c>
      <c r="D1242" s="43">
        <v>14</v>
      </c>
      <c r="E1242">
        <v>3</v>
      </c>
      <c r="F1242" s="38">
        <v>10276.99</v>
      </c>
      <c r="G1242" t="s">
        <v>12</v>
      </c>
      <c r="H1242" t="s">
        <v>16</v>
      </c>
      <c r="I1242" t="s">
        <v>300</v>
      </c>
      <c r="J1242" s="41">
        <v>1988</v>
      </c>
      <c r="K1242" s="44" t="s">
        <v>20</v>
      </c>
      <c r="L1242" s="15">
        <f t="shared" si="133"/>
        <v>4</v>
      </c>
      <c r="M1242" s="15" t="str">
        <f t="shared" si="134"/>
        <v>tier - 3</v>
      </c>
      <c r="N1242" s="15">
        <f t="shared" si="135"/>
        <v>2</v>
      </c>
      <c r="O1242" s="9" t="str">
        <f t="shared" si="136"/>
        <v>tier - 1</v>
      </c>
      <c r="P1242" s="9" t="str">
        <f t="shared" si="137"/>
        <v>R1021</v>
      </c>
      <c r="Q1242" s="36" t="str">
        <f t="shared" si="138"/>
        <v>14-Sep-1988</v>
      </c>
      <c r="R1242" s="36">
        <v>32400</v>
      </c>
      <c r="S1242" s="52">
        <f t="shared" si="139"/>
        <v>35</v>
      </c>
      <c r="T1242" s="55">
        <v>10276.99</v>
      </c>
      <c r="U1242" s="15" t="s">
        <v>1271</v>
      </c>
      <c r="V1242" s="72">
        <v>32400</v>
      </c>
      <c r="W1242" s="15">
        <v>3</v>
      </c>
      <c r="X1242" s="55">
        <v>10276.99</v>
      </c>
      <c r="Y1242" s="15">
        <v>4</v>
      </c>
      <c r="Z1242" s="15">
        <v>2</v>
      </c>
      <c r="AA1242" s="15" t="s">
        <v>300</v>
      </c>
      <c r="AB1242" s="39">
        <v>35</v>
      </c>
    </row>
    <row r="1243" spans="1:28" x14ac:dyDescent="0.35">
      <c r="A1243" t="s">
        <v>1272</v>
      </c>
      <c r="B1243">
        <v>1963</v>
      </c>
      <c r="C1243" t="s">
        <v>20</v>
      </c>
      <c r="D1243" s="43">
        <v>24</v>
      </c>
      <c r="E1243">
        <v>0</v>
      </c>
      <c r="F1243" s="38">
        <v>10308.040000000001</v>
      </c>
      <c r="G1243" t="s">
        <v>12</v>
      </c>
      <c r="H1243" t="s">
        <v>16</v>
      </c>
      <c r="I1243" t="s">
        <v>13</v>
      </c>
      <c r="J1243" s="41">
        <v>1963</v>
      </c>
      <c r="K1243" s="44" t="s">
        <v>20</v>
      </c>
      <c r="L1243" s="15">
        <f t="shared" si="133"/>
        <v>4</v>
      </c>
      <c r="M1243" s="15" t="str">
        <f t="shared" si="134"/>
        <v>tier - 3</v>
      </c>
      <c r="N1243" s="15">
        <f t="shared" si="135"/>
        <v>2</v>
      </c>
      <c r="O1243" s="9" t="str">
        <f t="shared" si="136"/>
        <v>tier - 1</v>
      </c>
      <c r="P1243" s="9" t="str">
        <f t="shared" si="137"/>
        <v>R1013</v>
      </c>
      <c r="Q1243" s="36" t="str">
        <f t="shared" si="138"/>
        <v>24-Sep-1963</v>
      </c>
      <c r="R1243" s="36">
        <v>23278</v>
      </c>
      <c r="S1243" s="52">
        <f t="shared" si="139"/>
        <v>60</v>
      </c>
      <c r="T1243" s="55">
        <v>10308.040000000001</v>
      </c>
      <c r="U1243" s="15" t="s">
        <v>1272</v>
      </c>
      <c r="V1243" s="72">
        <v>23278</v>
      </c>
      <c r="W1243" s="15">
        <v>0</v>
      </c>
      <c r="X1243" s="55">
        <v>10308.040000000001</v>
      </c>
      <c r="Y1243" s="15">
        <v>4</v>
      </c>
      <c r="Z1243" s="15">
        <v>2</v>
      </c>
      <c r="AA1243" s="15" t="s">
        <v>13</v>
      </c>
      <c r="AB1243" s="39">
        <v>60</v>
      </c>
    </row>
    <row r="1244" spans="1:28" x14ac:dyDescent="0.35">
      <c r="A1244" t="s">
        <v>1273</v>
      </c>
      <c r="B1244">
        <v>1962</v>
      </c>
      <c r="C1244" t="s">
        <v>10</v>
      </c>
      <c r="D1244" s="43">
        <v>12</v>
      </c>
      <c r="E1244">
        <v>0</v>
      </c>
      <c r="F1244" s="38">
        <v>10310.780000000001</v>
      </c>
      <c r="G1244" t="s">
        <v>12</v>
      </c>
      <c r="H1244" t="s">
        <v>12</v>
      </c>
      <c r="I1244" t="s">
        <v>23</v>
      </c>
      <c r="J1244" s="41">
        <v>1962</v>
      </c>
      <c r="K1244" s="44" t="s">
        <v>10</v>
      </c>
      <c r="L1244" s="15">
        <f t="shared" si="133"/>
        <v>4</v>
      </c>
      <c r="M1244" s="15" t="str">
        <f t="shared" si="134"/>
        <v>tier - 3</v>
      </c>
      <c r="N1244" s="15">
        <f t="shared" si="135"/>
        <v>1</v>
      </c>
      <c r="O1244" s="9" t="str">
        <f t="shared" si="136"/>
        <v>tier - 3</v>
      </c>
      <c r="P1244" s="9" t="str">
        <f t="shared" si="137"/>
        <v>R1012</v>
      </c>
      <c r="Q1244" s="36" t="str">
        <f t="shared" si="138"/>
        <v>12-Jul-1962</v>
      </c>
      <c r="R1244" s="36">
        <v>22839</v>
      </c>
      <c r="S1244" s="52">
        <f t="shared" si="139"/>
        <v>61</v>
      </c>
      <c r="T1244" s="55">
        <v>10310.780000000001</v>
      </c>
      <c r="U1244" s="15" t="s">
        <v>1273</v>
      </c>
      <c r="V1244" s="72">
        <v>22839</v>
      </c>
      <c r="W1244" s="15">
        <v>0</v>
      </c>
      <c r="X1244" s="55">
        <v>10310.780000000001</v>
      </c>
      <c r="Y1244" s="15">
        <v>4</v>
      </c>
      <c r="Z1244" s="15">
        <v>1</v>
      </c>
      <c r="AA1244" s="15" t="s">
        <v>23</v>
      </c>
      <c r="AB1244" s="39">
        <v>61</v>
      </c>
    </row>
    <row r="1245" spans="1:28" x14ac:dyDescent="0.35">
      <c r="A1245" t="s">
        <v>1274</v>
      </c>
      <c r="B1245">
        <v>1991</v>
      </c>
      <c r="C1245" t="s">
        <v>15</v>
      </c>
      <c r="D1245" s="43">
        <v>17</v>
      </c>
      <c r="E1245">
        <v>3</v>
      </c>
      <c r="F1245" s="38">
        <v>10315.91</v>
      </c>
      <c r="G1245" t="s">
        <v>12</v>
      </c>
      <c r="H1245" t="s">
        <v>11</v>
      </c>
      <c r="I1245" t="s">
        <v>23</v>
      </c>
      <c r="J1245" s="41">
        <v>1991</v>
      </c>
      <c r="K1245" s="44" t="s">
        <v>15</v>
      </c>
      <c r="L1245" s="15">
        <f t="shared" si="133"/>
        <v>4</v>
      </c>
      <c r="M1245" s="15" t="str">
        <f t="shared" si="134"/>
        <v>tier - 3</v>
      </c>
      <c r="N1245" s="15">
        <f t="shared" si="135"/>
        <v>9</v>
      </c>
      <c r="O1245" s="9" t="str">
        <f t="shared" si="136"/>
        <v>tier - 2</v>
      </c>
      <c r="P1245" s="9" t="str">
        <f t="shared" si="137"/>
        <v>R1012</v>
      </c>
      <c r="Q1245" s="36" t="str">
        <f t="shared" si="138"/>
        <v>17-Nov-1991</v>
      </c>
      <c r="R1245" s="36">
        <v>33559</v>
      </c>
      <c r="S1245" s="52">
        <f t="shared" si="139"/>
        <v>32</v>
      </c>
      <c r="T1245" s="55">
        <v>10315.91</v>
      </c>
      <c r="U1245" s="15" t="s">
        <v>1274</v>
      </c>
      <c r="V1245" s="72">
        <v>33559</v>
      </c>
      <c r="W1245" s="15">
        <v>3</v>
      </c>
      <c r="X1245" s="55">
        <v>10315.91</v>
      </c>
      <c r="Y1245" s="15">
        <v>4</v>
      </c>
      <c r="Z1245" s="15">
        <v>9</v>
      </c>
      <c r="AA1245" s="15" t="s">
        <v>23</v>
      </c>
      <c r="AB1245" s="39">
        <v>32</v>
      </c>
    </row>
    <row r="1246" spans="1:28" x14ac:dyDescent="0.35">
      <c r="A1246" t="s">
        <v>1275</v>
      </c>
      <c r="B1246">
        <v>1991</v>
      </c>
      <c r="C1246" t="s">
        <v>35</v>
      </c>
      <c r="D1246" s="43">
        <v>21</v>
      </c>
      <c r="E1246">
        <v>3</v>
      </c>
      <c r="F1246" s="38">
        <v>10322.9</v>
      </c>
      <c r="G1246" t="s">
        <v>12</v>
      </c>
      <c r="H1246" t="s">
        <v>16</v>
      </c>
      <c r="I1246" t="s">
        <v>535</v>
      </c>
      <c r="J1246" s="41">
        <v>1991</v>
      </c>
      <c r="K1246" s="44" t="s">
        <v>35</v>
      </c>
      <c r="L1246" s="15">
        <f t="shared" si="133"/>
        <v>4</v>
      </c>
      <c r="M1246" s="15" t="str">
        <f t="shared" si="134"/>
        <v>tier - 3</v>
      </c>
      <c r="N1246" s="15">
        <f t="shared" si="135"/>
        <v>2</v>
      </c>
      <c r="O1246" s="9" t="str">
        <f t="shared" si="136"/>
        <v>tier - 1</v>
      </c>
      <c r="P1246" s="9" t="str">
        <f t="shared" si="137"/>
        <v>R1026</v>
      </c>
      <c r="Q1246" s="36" t="str">
        <f t="shared" si="138"/>
        <v>21-Aug-1991</v>
      </c>
      <c r="R1246" s="36">
        <v>33471</v>
      </c>
      <c r="S1246" s="52">
        <f t="shared" si="139"/>
        <v>32</v>
      </c>
      <c r="T1246" s="55">
        <v>10322.9</v>
      </c>
      <c r="U1246" s="15" t="s">
        <v>1275</v>
      </c>
      <c r="V1246" s="72">
        <v>33471</v>
      </c>
      <c r="W1246" s="15">
        <v>3</v>
      </c>
      <c r="X1246" s="55">
        <v>10322.9</v>
      </c>
      <c r="Y1246" s="15">
        <v>4</v>
      </c>
      <c r="Z1246" s="15">
        <v>2</v>
      </c>
      <c r="AA1246" s="15" t="s">
        <v>535</v>
      </c>
      <c r="AB1246" s="39">
        <v>32</v>
      </c>
    </row>
    <row r="1247" spans="1:28" x14ac:dyDescent="0.35">
      <c r="A1247" t="s">
        <v>1276</v>
      </c>
      <c r="B1247">
        <v>1970</v>
      </c>
      <c r="C1247" t="s">
        <v>30</v>
      </c>
      <c r="D1247" s="43">
        <v>1</v>
      </c>
      <c r="E1247">
        <v>2</v>
      </c>
      <c r="F1247" s="38">
        <v>10325.209999999999</v>
      </c>
      <c r="G1247" t="s">
        <v>12</v>
      </c>
      <c r="H1247" t="s">
        <v>12</v>
      </c>
      <c r="I1247" t="s">
        <v>42</v>
      </c>
      <c r="J1247" s="41">
        <v>1970</v>
      </c>
      <c r="K1247" s="44" t="s">
        <v>30</v>
      </c>
      <c r="L1247" s="15">
        <f t="shared" si="133"/>
        <v>4</v>
      </c>
      <c r="M1247" s="15" t="str">
        <f t="shared" si="134"/>
        <v>tier - 3</v>
      </c>
      <c r="N1247" s="15">
        <f t="shared" si="135"/>
        <v>1</v>
      </c>
      <c r="O1247" s="9" t="str">
        <f t="shared" si="136"/>
        <v>tier - 3</v>
      </c>
      <c r="P1247" s="9" t="str">
        <f t="shared" si="137"/>
        <v>R1011</v>
      </c>
      <c r="Q1247" s="36" t="str">
        <f t="shared" si="138"/>
        <v>1-Dec-1970</v>
      </c>
      <c r="R1247" s="36">
        <v>25903</v>
      </c>
      <c r="S1247" s="52">
        <f t="shared" si="139"/>
        <v>53</v>
      </c>
      <c r="T1247" s="55">
        <v>10325.209999999999</v>
      </c>
      <c r="U1247" s="15" t="s">
        <v>1276</v>
      </c>
      <c r="V1247" s="72">
        <v>25903</v>
      </c>
      <c r="W1247" s="15">
        <v>2</v>
      </c>
      <c r="X1247" s="55">
        <v>10325.209999999999</v>
      </c>
      <c r="Y1247" s="15">
        <v>4</v>
      </c>
      <c r="Z1247" s="15">
        <v>1</v>
      </c>
      <c r="AA1247" s="15" t="s">
        <v>42</v>
      </c>
      <c r="AB1247" s="39">
        <v>53</v>
      </c>
    </row>
    <row r="1248" spans="1:28" x14ac:dyDescent="0.35">
      <c r="A1248" t="s">
        <v>1277</v>
      </c>
      <c r="B1248">
        <v>1982</v>
      </c>
      <c r="C1248" t="s">
        <v>10</v>
      </c>
      <c r="D1248" s="43">
        <v>21</v>
      </c>
      <c r="E1248">
        <v>3</v>
      </c>
      <c r="F1248" s="38">
        <v>10329.06</v>
      </c>
      <c r="G1248" t="s">
        <v>12</v>
      </c>
      <c r="H1248" t="s">
        <v>16</v>
      </c>
      <c r="I1248" t="s">
        <v>300</v>
      </c>
      <c r="J1248" s="41">
        <v>1982</v>
      </c>
      <c r="K1248" s="44" t="s">
        <v>10</v>
      </c>
      <c r="L1248" s="15">
        <f t="shared" si="133"/>
        <v>4</v>
      </c>
      <c r="M1248" s="15" t="str">
        <f t="shared" si="134"/>
        <v>tier - 3</v>
      </c>
      <c r="N1248" s="15">
        <f t="shared" si="135"/>
        <v>2</v>
      </c>
      <c r="O1248" s="9" t="str">
        <f t="shared" si="136"/>
        <v>tier - 1</v>
      </c>
      <c r="P1248" s="9" t="str">
        <f t="shared" si="137"/>
        <v>R1021</v>
      </c>
      <c r="Q1248" s="36" t="str">
        <f t="shared" si="138"/>
        <v>21-Jul-1982</v>
      </c>
      <c r="R1248" s="36">
        <v>30153</v>
      </c>
      <c r="S1248" s="52">
        <f t="shared" si="139"/>
        <v>41</v>
      </c>
      <c r="T1248" s="55">
        <v>10329.06</v>
      </c>
      <c r="U1248" s="15" t="s">
        <v>1277</v>
      </c>
      <c r="V1248" s="72">
        <v>30153</v>
      </c>
      <c r="W1248" s="15">
        <v>3</v>
      </c>
      <c r="X1248" s="55">
        <v>10329.06</v>
      </c>
      <c r="Y1248" s="15">
        <v>4</v>
      </c>
      <c r="Z1248" s="15">
        <v>2</v>
      </c>
      <c r="AA1248" s="15" t="s">
        <v>300</v>
      </c>
      <c r="AB1248" s="39">
        <v>41</v>
      </c>
    </row>
    <row r="1249" spans="1:28" x14ac:dyDescent="0.35">
      <c r="A1249" t="s">
        <v>1278</v>
      </c>
      <c r="B1249">
        <v>1968</v>
      </c>
      <c r="C1249" t="s">
        <v>10</v>
      </c>
      <c r="D1249" s="43">
        <v>19</v>
      </c>
      <c r="E1249">
        <v>0</v>
      </c>
      <c r="F1249" s="38">
        <v>10338.93</v>
      </c>
      <c r="G1249" t="s">
        <v>12</v>
      </c>
      <c r="H1249" t="s">
        <v>16</v>
      </c>
      <c r="I1249" t="s">
        <v>13</v>
      </c>
      <c r="J1249" s="41">
        <v>1968</v>
      </c>
      <c r="K1249" s="44" t="s">
        <v>10</v>
      </c>
      <c r="L1249" s="15">
        <f t="shared" si="133"/>
        <v>4</v>
      </c>
      <c r="M1249" s="15" t="str">
        <f t="shared" si="134"/>
        <v>tier - 3</v>
      </c>
      <c r="N1249" s="15">
        <f t="shared" si="135"/>
        <v>2</v>
      </c>
      <c r="O1249" s="9" t="str">
        <f t="shared" si="136"/>
        <v>tier - 1</v>
      </c>
      <c r="P1249" s="9" t="str">
        <f t="shared" si="137"/>
        <v>R1013</v>
      </c>
      <c r="Q1249" s="36" t="str">
        <f t="shared" si="138"/>
        <v>19-Jul-1968</v>
      </c>
      <c r="R1249" s="36">
        <v>25038</v>
      </c>
      <c r="S1249" s="52">
        <f t="shared" si="139"/>
        <v>55</v>
      </c>
      <c r="T1249" s="55">
        <v>10338.93</v>
      </c>
      <c r="U1249" s="15" t="s">
        <v>1278</v>
      </c>
      <c r="V1249" s="72">
        <v>25038</v>
      </c>
      <c r="W1249" s="15">
        <v>0</v>
      </c>
      <c r="X1249" s="55">
        <v>10338.93</v>
      </c>
      <c r="Y1249" s="15">
        <v>4</v>
      </c>
      <c r="Z1249" s="15">
        <v>2</v>
      </c>
      <c r="AA1249" s="15" t="s">
        <v>13</v>
      </c>
      <c r="AB1249" s="39">
        <v>55</v>
      </c>
    </row>
    <row r="1250" spans="1:28" x14ac:dyDescent="0.35">
      <c r="A1250" t="s">
        <v>1279</v>
      </c>
      <c r="B1250">
        <v>1973</v>
      </c>
      <c r="C1250" t="s">
        <v>35</v>
      </c>
      <c r="D1250" s="43">
        <v>8</v>
      </c>
      <c r="E1250">
        <v>0</v>
      </c>
      <c r="F1250" s="38">
        <v>10345.93</v>
      </c>
      <c r="G1250" t="s">
        <v>12</v>
      </c>
      <c r="H1250" t="s">
        <v>11</v>
      </c>
      <c r="I1250" t="s">
        <v>300</v>
      </c>
      <c r="J1250" s="41">
        <v>1973</v>
      </c>
      <c r="K1250" s="44" t="s">
        <v>35</v>
      </c>
      <c r="L1250" s="15">
        <f t="shared" si="133"/>
        <v>4</v>
      </c>
      <c r="M1250" s="15" t="str">
        <f t="shared" si="134"/>
        <v>tier - 3</v>
      </c>
      <c r="N1250" s="15">
        <f t="shared" si="135"/>
        <v>9</v>
      </c>
      <c r="O1250" s="9" t="str">
        <f t="shared" si="136"/>
        <v>tier - 2</v>
      </c>
      <c r="P1250" s="9" t="str">
        <f t="shared" si="137"/>
        <v>R1021</v>
      </c>
      <c r="Q1250" s="36" t="str">
        <f t="shared" si="138"/>
        <v>8-Aug-1973</v>
      </c>
      <c r="R1250" s="36">
        <v>26884</v>
      </c>
      <c r="S1250" s="52">
        <f t="shared" si="139"/>
        <v>50</v>
      </c>
      <c r="T1250" s="55">
        <v>10345.93</v>
      </c>
      <c r="U1250" s="15" t="s">
        <v>1279</v>
      </c>
      <c r="V1250" s="72">
        <v>26884</v>
      </c>
      <c r="W1250" s="15">
        <v>0</v>
      </c>
      <c r="X1250" s="55">
        <v>10345.93</v>
      </c>
      <c r="Y1250" s="15">
        <v>4</v>
      </c>
      <c r="Z1250" s="15">
        <v>9</v>
      </c>
      <c r="AA1250" s="15" t="s">
        <v>300</v>
      </c>
      <c r="AB1250" s="39">
        <v>50</v>
      </c>
    </row>
    <row r="1251" spans="1:28" x14ac:dyDescent="0.35">
      <c r="A1251" t="s">
        <v>1280</v>
      </c>
      <c r="B1251">
        <v>1974</v>
      </c>
      <c r="C1251" t="s">
        <v>20</v>
      </c>
      <c r="D1251" s="43">
        <v>29</v>
      </c>
      <c r="E1251">
        <v>0</v>
      </c>
      <c r="F1251" s="38">
        <v>10352.48</v>
      </c>
      <c r="G1251" t="s">
        <v>12</v>
      </c>
      <c r="H1251" t="s">
        <v>16</v>
      </c>
      <c r="I1251" t="s">
        <v>23</v>
      </c>
      <c r="J1251" s="41">
        <v>1974</v>
      </c>
      <c r="K1251" s="44" t="s">
        <v>20</v>
      </c>
      <c r="L1251" s="15">
        <f t="shared" si="133"/>
        <v>4</v>
      </c>
      <c r="M1251" s="15" t="str">
        <f t="shared" si="134"/>
        <v>tier - 3</v>
      </c>
      <c r="N1251" s="15">
        <f t="shared" si="135"/>
        <v>2</v>
      </c>
      <c r="O1251" s="9" t="str">
        <f t="shared" si="136"/>
        <v>tier - 1</v>
      </c>
      <c r="P1251" s="9" t="str">
        <f t="shared" si="137"/>
        <v>R1012</v>
      </c>
      <c r="Q1251" s="36" t="str">
        <f t="shared" si="138"/>
        <v>29-Sep-1974</v>
      </c>
      <c r="R1251" s="36">
        <v>27301</v>
      </c>
      <c r="S1251" s="52">
        <f t="shared" si="139"/>
        <v>49</v>
      </c>
      <c r="T1251" s="55">
        <v>10352.48</v>
      </c>
      <c r="U1251" s="15" t="s">
        <v>1280</v>
      </c>
      <c r="V1251" s="72">
        <v>27301</v>
      </c>
      <c r="W1251" s="15">
        <v>0</v>
      </c>
      <c r="X1251" s="55">
        <v>10352.48</v>
      </c>
      <c r="Y1251" s="15">
        <v>4</v>
      </c>
      <c r="Z1251" s="15">
        <v>2</v>
      </c>
      <c r="AA1251" s="15" t="s">
        <v>23</v>
      </c>
      <c r="AB1251" s="39">
        <v>49</v>
      </c>
    </row>
    <row r="1252" spans="1:28" x14ac:dyDescent="0.35">
      <c r="A1252" t="s">
        <v>1281</v>
      </c>
      <c r="B1252">
        <v>1969</v>
      </c>
      <c r="C1252" t="s">
        <v>18</v>
      </c>
      <c r="D1252" s="43">
        <v>17</v>
      </c>
      <c r="E1252">
        <v>0</v>
      </c>
      <c r="F1252" s="38">
        <v>10355.64</v>
      </c>
      <c r="G1252" t="s">
        <v>12</v>
      </c>
      <c r="H1252" t="s">
        <v>16</v>
      </c>
      <c r="I1252" t="s">
        <v>23</v>
      </c>
      <c r="J1252" s="41">
        <v>1969</v>
      </c>
      <c r="K1252" s="44" t="s">
        <v>18</v>
      </c>
      <c r="L1252" s="15">
        <f t="shared" si="133"/>
        <v>4</v>
      </c>
      <c r="M1252" s="15" t="str">
        <f t="shared" si="134"/>
        <v>tier - 3</v>
      </c>
      <c r="N1252" s="15">
        <f t="shared" si="135"/>
        <v>2</v>
      </c>
      <c r="O1252" s="9" t="str">
        <f t="shared" si="136"/>
        <v>tier - 1</v>
      </c>
      <c r="P1252" s="9" t="str">
        <f t="shared" si="137"/>
        <v>R1012</v>
      </c>
      <c r="Q1252" s="36" t="str">
        <f t="shared" si="138"/>
        <v>17-Jun-1969</v>
      </c>
      <c r="R1252" s="36">
        <v>25371</v>
      </c>
      <c r="S1252" s="52">
        <f t="shared" si="139"/>
        <v>54</v>
      </c>
      <c r="T1252" s="55">
        <v>10355.64</v>
      </c>
      <c r="U1252" s="15" t="s">
        <v>1281</v>
      </c>
      <c r="V1252" s="72">
        <v>25371</v>
      </c>
      <c r="W1252" s="15">
        <v>0</v>
      </c>
      <c r="X1252" s="55">
        <v>10355.64</v>
      </c>
      <c r="Y1252" s="15">
        <v>4</v>
      </c>
      <c r="Z1252" s="15">
        <v>2</v>
      </c>
      <c r="AA1252" s="15" t="s">
        <v>23</v>
      </c>
      <c r="AB1252" s="39">
        <v>54</v>
      </c>
    </row>
    <row r="1253" spans="1:28" x14ac:dyDescent="0.35">
      <c r="A1253" t="s">
        <v>1282</v>
      </c>
      <c r="B1253">
        <v>1971</v>
      </c>
      <c r="C1253" t="s">
        <v>20</v>
      </c>
      <c r="D1253" s="43">
        <v>6</v>
      </c>
      <c r="E1253">
        <v>0</v>
      </c>
      <c r="F1253" s="38">
        <v>10356.67</v>
      </c>
      <c r="G1253" t="s">
        <v>12</v>
      </c>
      <c r="H1253" t="s">
        <v>16</v>
      </c>
      <c r="I1253" t="s">
        <v>200</v>
      </c>
      <c r="J1253" s="41">
        <v>1971</v>
      </c>
      <c r="K1253" s="44" t="s">
        <v>20</v>
      </c>
      <c r="L1253" s="15">
        <f t="shared" si="133"/>
        <v>4</v>
      </c>
      <c r="M1253" s="15" t="str">
        <f t="shared" si="134"/>
        <v>tier - 3</v>
      </c>
      <c r="N1253" s="15">
        <f t="shared" si="135"/>
        <v>2</v>
      </c>
      <c r="O1253" s="9" t="str">
        <f t="shared" si="136"/>
        <v>tier - 1</v>
      </c>
      <c r="P1253" s="9" t="str">
        <f t="shared" si="137"/>
        <v>R1025</v>
      </c>
      <c r="Q1253" s="36" t="str">
        <f t="shared" si="138"/>
        <v>6-Sep-1971</v>
      </c>
      <c r="R1253" s="36">
        <v>26182</v>
      </c>
      <c r="S1253" s="52">
        <f t="shared" si="139"/>
        <v>52</v>
      </c>
      <c r="T1253" s="55">
        <v>10356.67</v>
      </c>
      <c r="U1253" s="15" t="s">
        <v>1282</v>
      </c>
      <c r="V1253" s="72">
        <v>26182</v>
      </c>
      <c r="W1253" s="15">
        <v>0</v>
      </c>
      <c r="X1253" s="55">
        <v>10356.67</v>
      </c>
      <c r="Y1253" s="15">
        <v>4</v>
      </c>
      <c r="Z1253" s="15">
        <v>2</v>
      </c>
      <c r="AA1253" s="15" t="s">
        <v>200</v>
      </c>
      <c r="AB1253" s="39">
        <v>52</v>
      </c>
    </row>
    <row r="1254" spans="1:28" x14ac:dyDescent="0.35">
      <c r="A1254" t="s">
        <v>1283</v>
      </c>
      <c r="B1254">
        <v>1973</v>
      </c>
      <c r="C1254" t="s">
        <v>20</v>
      </c>
      <c r="D1254" s="43">
        <v>29</v>
      </c>
      <c r="E1254">
        <v>2</v>
      </c>
      <c r="F1254" s="38">
        <v>10370.91</v>
      </c>
      <c r="G1254" t="s">
        <v>12</v>
      </c>
      <c r="H1254" t="s">
        <v>12</v>
      </c>
      <c r="I1254" t="s">
        <v>247</v>
      </c>
      <c r="J1254" s="41">
        <v>1973</v>
      </c>
      <c r="K1254" s="44" t="s">
        <v>20</v>
      </c>
      <c r="L1254" s="15">
        <f t="shared" si="133"/>
        <v>4</v>
      </c>
      <c r="M1254" s="15" t="str">
        <f t="shared" si="134"/>
        <v>tier - 3</v>
      </c>
      <c r="N1254" s="15">
        <f t="shared" si="135"/>
        <v>1</v>
      </c>
      <c r="O1254" s="9" t="str">
        <f t="shared" si="136"/>
        <v>tier - 3</v>
      </c>
      <c r="P1254" s="9" t="str">
        <f t="shared" si="137"/>
        <v>R1024</v>
      </c>
      <c r="Q1254" s="36" t="str">
        <f t="shared" si="138"/>
        <v>29-Sep-1973</v>
      </c>
      <c r="R1254" s="36">
        <v>26936</v>
      </c>
      <c r="S1254" s="52">
        <f t="shared" si="139"/>
        <v>50</v>
      </c>
      <c r="T1254" s="55">
        <v>10370.91</v>
      </c>
      <c r="U1254" s="15" t="s">
        <v>1283</v>
      </c>
      <c r="V1254" s="72">
        <v>26936</v>
      </c>
      <c r="W1254" s="15">
        <v>2</v>
      </c>
      <c r="X1254" s="55">
        <v>10370.91</v>
      </c>
      <c r="Y1254" s="15">
        <v>4</v>
      </c>
      <c r="Z1254" s="15">
        <v>1</v>
      </c>
      <c r="AA1254" s="15" t="s">
        <v>247</v>
      </c>
      <c r="AB1254" s="39">
        <v>50</v>
      </c>
    </row>
    <row r="1255" spans="1:28" x14ac:dyDescent="0.35">
      <c r="A1255" t="s">
        <v>1284</v>
      </c>
      <c r="B1255">
        <v>1973</v>
      </c>
      <c r="C1255" t="s">
        <v>20</v>
      </c>
      <c r="D1255" s="43">
        <v>19</v>
      </c>
      <c r="E1255">
        <v>3</v>
      </c>
      <c r="F1255" s="38">
        <v>10381.48</v>
      </c>
      <c r="G1255" t="s">
        <v>12</v>
      </c>
      <c r="H1255" t="s">
        <v>12</v>
      </c>
      <c r="I1255" t="s">
        <v>13</v>
      </c>
      <c r="J1255" s="41">
        <v>1973</v>
      </c>
      <c r="K1255" s="44" t="s">
        <v>20</v>
      </c>
      <c r="L1255" s="15">
        <f t="shared" si="133"/>
        <v>4</v>
      </c>
      <c r="M1255" s="15" t="str">
        <f t="shared" si="134"/>
        <v>tier - 3</v>
      </c>
      <c r="N1255" s="15">
        <f t="shared" si="135"/>
        <v>1</v>
      </c>
      <c r="O1255" s="9" t="str">
        <f t="shared" si="136"/>
        <v>tier - 3</v>
      </c>
      <c r="P1255" s="9" t="str">
        <f t="shared" si="137"/>
        <v>R1013</v>
      </c>
      <c r="Q1255" s="36" t="str">
        <f t="shared" si="138"/>
        <v>19-Sep-1973</v>
      </c>
      <c r="R1255" s="36">
        <v>26926</v>
      </c>
      <c r="S1255" s="52">
        <f t="shared" si="139"/>
        <v>50</v>
      </c>
      <c r="T1255" s="55">
        <v>10381.48</v>
      </c>
      <c r="U1255" s="15" t="s">
        <v>1284</v>
      </c>
      <c r="V1255" s="72">
        <v>26926</v>
      </c>
      <c r="W1255" s="15">
        <v>3</v>
      </c>
      <c r="X1255" s="55">
        <v>10381.48</v>
      </c>
      <c r="Y1255" s="15">
        <v>4</v>
      </c>
      <c r="Z1255" s="15">
        <v>1</v>
      </c>
      <c r="AA1255" s="15" t="s">
        <v>13</v>
      </c>
      <c r="AB1255" s="39">
        <v>50</v>
      </c>
    </row>
    <row r="1256" spans="1:28" x14ac:dyDescent="0.35">
      <c r="A1256" t="s">
        <v>1285</v>
      </c>
      <c r="B1256">
        <v>1969</v>
      </c>
      <c r="C1256" t="s">
        <v>10</v>
      </c>
      <c r="D1256" s="43">
        <v>7</v>
      </c>
      <c r="E1256">
        <v>0</v>
      </c>
      <c r="F1256" s="38">
        <v>10403.27</v>
      </c>
      <c r="G1256" t="s">
        <v>12</v>
      </c>
      <c r="H1256" t="s">
        <v>11</v>
      </c>
      <c r="I1256" t="s">
        <v>516</v>
      </c>
      <c r="J1256" s="41">
        <v>1969</v>
      </c>
      <c r="K1256" s="44" t="s">
        <v>10</v>
      </c>
      <c r="L1256" s="15">
        <f t="shared" si="133"/>
        <v>4</v>
      </c>
      <c r="M1256" s="15" t="str">
        <f t="shared" si="134"/>
        <v>tier - 3</v>
      </c>
      <c r="N1256" s="15">
        <f t="shared" si="135"/>
        <v>9</v>
      </c>
      <c r="O1256" s="9" t="str">
        <f t="shared" si="136"/>
        <v>tier - 2</v>
      </c>
      <c r="P1256" s="9" t="str">
        <f t="shared" si="137"/>
        <v>R1020</v>
      </c>
      <c r="Q1256" s="36" t="str">
        <f t="shared" si="138"/>
        <v>7-Jul-1969</v>
      </c>
      <c r="R1256" s="36">
        <v>25391</v>
      </c>
      <c r="S1256" s="52">
        <f t="shared" si="139"/>
        <v>54</v>
      </c>
      <c r="T1256" s="55">
        <v>10403.27</v>
      </c>
      <c r="U1256" s="15" t="s">
        <v>1285</v>
      </c>
      <c r="V1256" s="72">
        <v>25391</v>
      </c>
      <c r="W1256" s="15">
        <v>0</v>
      </c>
      <c r="X1256" s="55">
        <v>10403.27</v>
      </c>
      <c r="Y1256" s="15">
        <v>4</v>
      </c>
      <c r="Z1256" s="15">
        <v>9</v>
      </c>
      <c r="AA1256" s="15" t="s">
        <v>516</v>
      </c>
      <c r="AB1256" s="39">
        <v>54</v>
      </c>
    </row>
    <row r="1257" spans="1:28" x14ac:dyDescent="0.35">
      <c r="A1257" t="s">
        <v>1286</v>
      </c>
      <c r="B1257">
        <v>1975</v>
      </c>
      <c r="C1257" t="s">
        <v>18</v>
      </c>
      <c r="D1257" s="43">
        <v>5</v>
      </c>
      <c r="E1257">
        <v>4</v>
      </c>
      <c r="F1257" s="38">
        <v>10407.09</v>
      </c>
      <c r="G1257" t="s">
        <v>12</v>
      </c>
      <c r="H1257" t="s">
        <v>16</v>
      </c>
      <c r="I1257" t="s">
        <v>164</v>
      </c>
      <c r="J1257" s="41">
        <v>1975</v>
      </c>
      <c r="K1257" s="44" t="s">
        <v>18</v>
      </c>
      <c r="L1257" s="15">
        <f t="shared" si="133"/>
        <v>4</v>
      </c>
      <c r="M1257" s="15" t="str">
        <f t="shared" si="134"/>
        <v>tier - 3</v>
      </c>
      <c r="N1257" s="15">
        <f t="shared" si="135"/>
        <v>2</v>
      </c>
      <c r="O1257" s="9" t="str">
        <f t="shared" si="136"/>
        <v>tier - 1</v>
      </c>
      <c r="P1257" s="9" t="str">
        <f t="shared" si="137"/>
        <v>R1015</v>
      </c>
      <c r="Q1257" s="36" t="str">
        <f t="shared" si="138"/>
        <v>5-Jun-1975</v>
      </c>
      <c r="R1257" s="36">
        <v>27550</v>
      </c>
      <c r="S1257" s="52">
        <f t="shared" si="139"/>
        <v>48</v>
      </c>
      <c r="T1257" s="55">
        <v>10407.09</v>
      </c>
      <c r="U1257" s="15" t="s">
        <v>1286</v>
      </c>
      <c r="V1257" s="72">
        <v>27550</v>
      </c>
      <c r="W1257" s="15">
        <v>4</v>
      </c>
      <c r="X1257" s="55">
        <v>10407.09</v>
      </c>
      <c r="Y1257" s="15">
        <v>4</v>
      </c>
      <c r="Z1257" s="15">
        <v>2</v>
      </c>
      <c r="AA1257" s="15" t="s">
        <v>164</v>
      </c>
      <c r="AB1257" s="39">
        <v>48</v>
      </c>
    </row>
    <row r="1258" spans="1:28" x14ac:dyDescent="0.35">
      <c r="A1258" t="s">
        <v>1287</v>
      </c>
      <c r="B1258">
        <v>1980</v>
      </c>
      <c r="C1258" t="s">
        <v>37</v>
      </c>
      <c r="D1258" s="43">
        <v>24</v>
      </c>
      <c r="E1258">
        <v>2</v>
      </c>
      <c r="F1258" s="38">
        <v>10407.98</v>
      </c>
      <c r="G1258" t="s">
        <v>12</v>
      </c>
      <c r="H1258" t="s">
        <v>16</v>
      </c>
      <c r="I1258" t="s">
        <v>300</v>
      </c>
      <c r="J1258" s="41">
        <v>1980</v>
      </c>
      <c r="K1258" s="44" t="s">
        <v>37</v>
      </c>
      <c r="L1258" s="15">
        <f t="shared" si="133"/>
        <v>4</v>
      </c>
      <c r="M1258" s="15" t="str">
        <f t="shared" si="134"/>
        <v>tier - 3</v>
      </c>
      <c r="N1258" s="15">
        <f t="shared" si="135"/>
        <v>2</v>
      </c>
      <c r="O1258" s="9" t="str">
        <f t="shared" si="136"/>
        <v>tier - 1</v>
      </c>
      <c r="P1258" s="9" t="str">
        <f t="shared" si="137"/>
        <v>R1021</v>
      </c>
      <c r="Q1258" s="36" t="str">
        <f t="shared" si="138"/>
        <v>24-Oct-1980</v>
      </c>
      <c r="R1258" s="36">
        <v>29518</v>
      </c>
      <c r="S1258" s="52">
        <f t="shared" si="139"/>
        <v>43</v>
      </c>
      <c r="T1258" s="55">
        <v>10407.98</v>
      </c>
      <c r="U1258" s="15" t="s">
        <v>1287</v>
      </c>
      <c r="V1258" s="72">
        <v>29518</v>
      </c>
      <c r="W1258" s="15">
        <v>2</v>
      </c>
      <c r="X1258" s="55">
        <v>10407.98</v>
      </c>
      <c r="Y1258" s="15">
        <v>4</v>
      </c>
      <c r="Z1258" s="15">
        <v>2</v>
      </c>
      <c r="AA1258" s="15" t="s">
        <v>300</v>
      </c>
      <c r="AB1258" s="39">
        <v>43</v>
      </c>
    </row>
    <row r="1259" spans="1:28" x14ac:dyDescent="0.35">
      <c r="A1259" t="s">
        <v>1288</v>
      </c>
      <c r="B1259">
        <v>1973</v>
      </c>
      <c r="C1259" t="s">
        <v>37</v>
      </c>
      <c r="D1259" s="43">
        <v>11</v>
      </c>
      <c r="E1259">
        <v>0</v>
      </c>
      <c r="F1259" s="38">
        <v>10419.59</v>
      </c>
      <c r="G1259" t="s">
        <v>12</v>
      </c>
      <c r="H1259" t="s">
        <v>11</v>
      </c>
      <c r="I1259" t="s">
        <v>200</v>
      </c>
      <c r="J1259" s="41">
        <v>1973</v>
      </c>
      <c r="K1259" s="44" t="s">
        <v>37</v>
      </c>
      <c r="L1259" s="15">
        <f t="shared" si="133"/>
        <v>4</v>
      </c>
      <c r="M1259" s="15" t="str">
        <f t="shared" si="134"/>
        <v>tier - 3</v>
      </c>
      <c r="N1259" s="15">
        <f t="shared" si="135"/>
        <v>9</v>
      </c>
      <c r="O1259" s="9" t="str">
        <f t="shared" si="136"/>
        <v>tier - 2</v>
      </c>
      <c r="P1259" s="9" t="str">
        <f t="shared" si="137"/>
        <v>R1025</v>
      </c>
      <c r="Q1259" s="36" t="str">
        <f t="shared" si="138"/>
        <v>11-Oct-1973</v>
      </c>
      <c r="R1259" s="36">
        <v>26948</v>
      </c>
      <c r="S1259" s="52">
        <f t="shared" si="139"/>
        <v>50</v>
      </c>
      <c r="T1259" s="55">
        <v>10419.59</v>
      </c>
      <c r="U1259" s="15" t="s">
        <v>1288</v>
      </c>
      <c r="V1259" s="72">
        <v>26948</v>
      </c>
      <c r="W1259" s="15">
        <v>0</v>
      </c>
      <c r="X1259" s="55">
        <v>10419.59</v>
      </c>
      <c r="Y1259" s="15">
        <v>4</v>
      </c>
      <c r="Z1259" s="15">
        <v>9</v>
      </c>
      <c r="AA1259" s="15" t="s">
        <v>200</v>
      </c>
      <c r="AB1259" s="39">
        <v>50</v>
      </c>
    </row>
    <row r="1260" spans="1:28" x14ac:dyDescent="0.35">
      <c r="A1260" t="s">
        <v>1289</v>
      </c>
      <c r="B1260">
        <v>1979</v>
      </c>
      <c r="C1260" t="s">
        <v>15</v>
      </c>
      <c r="D1260" s="43">
        <v>25</v>
      </c>
      <c r="E1260">
        <v>2</v>
      </c>
      <c r="F1260" s="38">
        <v>10419.65</v>
      </c>
      <c r="G1260" t="s">
        <v>12</v>
      </c>
      <c r="H1260" t="s">
        <v>11</v>
      </c>
      <c r="I1260" t="s">
        <v>200</v>
      </c>
      <c r="J1260" s="41">
        <v>1979</v>
      </c>
      <c r="K1260" s="44" t="s">
        <v>15</v>
      </c>
      <c r="L1260" s="15">
        <f t="shared" si="133"/>
        <v>4</v>
      </c>
      <c r="M1260" s="15" t="str">
        <f t="shared" si="134"/>
        <v>tier - 3</v>
      </c>
      <c r="N1260" s="15">
        <f t="shared" si="135"/>
        <v>9</v>
      </c>
      <c r="O1260" s="9" t="str">
        <f t="shared" si="136"/>
        <v>tier - 2</v>
      </c>
      <c r="P1260" s="9" t="str">
        <f t="shared" si="137"/>
        <v>R1025</v>
      </c>
      <c r="Q1260" s="36" t="str">
        <f t="shared" si="138"/>
        <v>25-Nov-1979</v>
      </c>
      <c r="R1260" s="36">
        <v>29184</v>
      </c>
      <c r="S1260" s="52">
        <f t="shared" si="139"/>
        <v>44</v>
      </c>
      <c r="T1260" s="55">
        <v>10419.65</v>
      </c>
      <c r="U1260" s="15" t="s">
        <v>1289</v>
      </c>
      <c r="V1260" s="72">
        <v>29184</v>
      </c>
      <c r="W1260" s="15">
        <v>2</v>
      </c>
      <c r="X1260" s="55">
        <v>10419.65</v>
      </c>
      <c r="Y1260" s="15">
        <v>4</v>
      </c>
      <c r="Z1260" s="15">
        <v>9</v>
      </c>
      <c r="AA1260" s="15" t="s">
        <v>200</v>
      </c>
      <c r="AB1260" s="39">
        <v>44</v>
      </c>
    </row>
    <row r="1261" spans="1:28" x14ac:dyDescent="0.35">
      <c r="A1261" t="s">
        <v>1290</v>
      </c>
      <c r="B1261">
        <v>1968</v>
      </c>
      <c r="C1261" t="s">
        <v>30</v>
      </c>
      <c r="D1261" s="43">
        <v>27</v>
      </c>
      <c r="E1261">
        <v>0</v>
      </c>
      <c r="F1261" s="38">
        <v>10422.92</v>
      </c>
      <c r="G1261" t="s">
        <v>12</v>
      </c>
      <c r="H1261" t="s">
        <v>16</v>
      </c>
      <c r="I1261" t="s">
        <v>356</v>
      </c>
      <c r="J1261" s="41">
        <v>1968</v>
      </c>
      <c r="K1261" s="44" t="s">
        <v>30</v>
      </c>
      <c r="L1261" s="15">
        <f t="shared" si="133"/>
        <v>4</v>
      </c>
      <c r="M1261" s="15" t="str">
        <f t="shared" si="134"/>
        <v>tier - 3</v>
      </c>
      <c r="N1261" s="15">
        <f t="shared" si="135"/>
        <v>2</v>
      </c>
      <c r="O1261" s="9" t="str">
        <f t="shared" si="136"/>
        <v>tier - 1</v>
      </c>
      <c r="P1261" s="9" t="str">
        <f t="shared" si="137"/>
        <v>R1017</v>
      </c>
      <c r="Q1261" s="36" t="str">
        <f t="shared" si="138"/>
        <v>27-Dec-1968</v>
      </c>
      <c r="R1261" s="36">
        <v>25199</v>
      </c>
      <c r="S1261" s="52">
        <f t="shared" si="139"/>
        <v>54</v>
      </c>
      <c r="T1261" s="55">
        <v>10422.92</v>
      </c>
      <c r="U1261" s="15" t="s">
        <v>1290</v>
      </c>
      <c r="V1261" s="72">
        <v>25199</v>
      </c>
      <c r="W1261" s="15">
        <v>0</v>
      </c>
      <c r="X1261" s="55">
        <v>10422.92</v>
      </c>
      <c r="Y1261" s="15">
        <v>4</v>
      </c>
      <c r="Z1261" s="15">
        <v>2</v>
      </c>
      <c r="AA1261" s="15" t="s">
        <v>356</v>
      </c>
      <c r="AB1261" s="39">
        <v>54</v>
      </c>
    </row>
    <row r="1262" spans="1:28" x14ac:dyDescent="0.35">
      <c r="A1262" t="s">
        <v>1291</v>
      </c>
      <c r="B1262">
        <v>1968</v>
      </c>
      <c r="C1262" t="s">
        <v>35</v>
      </c>
      <c r="D1262" s="43">
        <v>23</v>
      </c>
      <c r="E1262">
        <v>0</v>
      </c>
      <c r="F1262" s="38">
        <v>10435.07</v>
      </c>
      <c r="G1262" t="s">
        <v>12</v>
      </c>
      <c r="H1262" t="s">
        <v>16</v>
      </c>
      <c r="I1262" t="s">
        <v>168</v>
      </c>
      <c r="J1262" s="41">
        <v>1968</v>
      </c>
      <c r="K1262" s="44" t="s">
        <v>35</v>
      </c>
      <c r="L1262" s="15">
        <f t="shared" si="133"/>
        <v>4</v>
      </c>
      <c r="M1262" s="15" t="str">
        <f t="shared" si="134"/>
        <v>tier - 3</v>
      </c>
      <c r="N1262" s="15">
        <f t="shared" si="135"/>
        <v>2</v>
      </c>
      <c r="O1262" s="9" t="str">
        <f t="shared" si="136"/>
        <v>tier - 1</v>
      </c>
      <c r="P1262" s="9" t="str">
        <f t="shared" si="137"/>
        <v>R1016</v>
      </c>
      <c r="Q1262" s="36" t="str">
        <f t="shared" si="138"/>
        <v>23-Aug-1968</v>
      </c>
      <c r="R1262" s="36">
        <v>25073</v>
      </c>
      <c r="S1262" s="52">
        <f t="shared" si="139"/>
        <v>55</v>
      </c>
      <c r="T1262" s="55">
        <v>10435.07</v>
      </c>
      <c r="U1262" s="15" t="s">
        <v>1291</v>
      </c>
      <c r="V1262" s="72">
        <v>25073</v>
      </c>
      <c r="W1262" s="15">
        <v>0</v>
      </c>
      <c r="X1262" s="55">
        <v>10435.07</v>
      </c>
      <c r="Y1262" s="15">
        <v>4</v>
      </c>
      <c r="Z1262" s="15">
        <v>2</v>
      </c>
      <c r="AA1262" s="15" t="s">
        <v>168</v>
      </c>
      <c r="AB1262" s="39">
        <v>55</v>
      </c>
    </row>
    <row r="1263" spans="1:28" x14ac:dyDescent="0.35">
      <c r="A1263" t="s">
        <v>1292</v>
      </c>
      <c r="B1263">
        <v>1968</v>
      </c>
      <c r="C1263" t="s">
        <v>35</v>
      </c>
      <c r="D1263" s="43">
        <v>29</v>
      </c>
      <c r="E1263">
        <v>1</v>
      </c>
      <c r="F1263" s="38">
        <v>10436.1</v>
      </c>
      <c r="G1263" t="s">
        <v>12</v>
      </c>
      <c r="H1263" t="s">
        <v>12</v>
      </c>
      <c r="I1263" t="s">
        <v>42</v>
      </c>
      <c r="J1263" s="41">
        <v>1968</v>
      </c>
      <c r="K1263" s="44" t="s">
        <v>35</v>
      </c>
      <c r="L1263" s="15">
        <f t="shared" si="133"/>
        <v>4</v>
      </c>
      <c r="M1263" s="15" t="str">
        <f t="shared" si="134"/>
        <v>tier - 3</v>
      </c>
      <c r="N1263" s="15">
        <f t="shared" si="135"/>
        <v>1</v>
      </c>
      <c r="O1263" s="9" t="str">
        <f t="shared" si="136"/>
        <v>tier - 3</v>
      </c>
      <c r="P1263" s="9" t="str">
        <f t="shared" si="137"/>
        <v>R1011</v>
      </c>
      <c r="Q1263" s="36" t="str">
        <f t="shared" si="138"/>
        <v>29-Aug-1968</v>
      </c>
      <c r="R1263" s="36">
        <v>25079</v>
      </c>
      <c r="S1263" s="52">
        <f t="shared" si="139"/>
        <v>55</v>
      </c>
      <c r="T1263" s="55">
        <v>10436.1</v>
      </c>
      <c r="U1263" s="15" t="s">
        <v>1292</v>
      </c>
      <c r="V1263" s="72">
        <v>25079</v>
      </c>
      <c r="W1263" s="15">
        <v>1</v>
      </c>
      <c r="X1263" s="55">
        <v>10436.1</v>
      </c>
      <c r="Y1263" s="15">
        <v>4</v>
      </c>
      <c r="Z1263" s="15">
        <v>1</v>
      </c>
      <c r="AA1263" s="15" t="s">
        <v>42</v>
      </c>
      <c r="AB1263" s="39">
        <v>55</v>
      </c>
    </row>
    <row r="1264" spans="1:28" x14ac:dyDescent="0.35">
      <c r="A1264" t="s">
        <v>1293</v>
      </c>
      <c r="B1264">
        <v>1968</v>
      </c>
      <c r="C1264" t="s">
        <v>15</v>
      </c>
      <c r="D1264" s="43">
        <v>8</v>
      </c>
      <c r="E1264">
        <v>1</v>
      </c>
      <c r="F1264" s="38">
        <v>10450.549999999999</v>
      </c>
      <c r="G1264" t="s">
        <v>12</v>
      </c>
      <c r="H1264" t="s">
        <v>16</v>
      </c>
      <c r="I1264" t="s">
        <v>42</v>
      </c>
      <c r="J1264" s="41">
        <v>1968</v>
      </c>
      <c r="K1264" s="44" t="s">
        <v>15</v>
      </c>
      <c r="L1264" s="15">
        <f t="shared" si="133"/>
        <v>4</v>
      </c>
      <c r="M1264" s="15" t="str">
        <f t="shared" si="134"/>
        <v>tier - 3</v>
      </c>
      <c r="N1264" s="15">
        <f t="shared" si="135"/>
        <v>2</v>
      </c>
      <c r="O1264" s="9" t="str">
        <f t="shared" si="136"/>
        <v>tier - 1</v>
      </c>
      <c r="P1264" s="9" t="str">
        <f t="shared" si="137"/>
        <v>R1011</v>
      </c>
      <c r="Q1264" s="36" t="str">
        <f t="shared" si="138"/>
        <v>8-Nov-1968</v>
      </c>
      <c r="R1264" s="36">
        <v>25150</v>
      </c>
      <c r="S1264" s="52">
        <f t="shared" si="139"/>
        <v>55</v>
      </c>
      <c r="T1264" s="55">
        <v>10450.549999999999</v>
      </c>
      <c r="U1264" s="15" t="s">
        <v>1293</v>
      </c>
      <c r="V1264" s="72">
        <v>25150</v>
      </c>
      <c r="W1264" s="15">
        <v>1</v>
      </c>
      <c r="X1264" s="55">
        <v>10450.549999999999</v>
      </c>
      <c r="Y1264" s="15">
        <v>4</v>
      </c>
      <c r="Z1264" s="15">
        <v>2</v>
      </c>
      <c r="AA1264" s="15" t="s">
        <v>42</v>
      </c>
      <c r="AB1264" s="39">
        <v>55</v>
      </c>
    </row>
    <row r="1265" spans="1:28" x14ac:dyDescent="0.35">
      <c r="A1265" t="s">
        <v>1294</v>
      </c>
      <c r="B1265">
        <v>1964</v>
      </c>
      <c r="C1265" t="s">
        <v>37</v>
      </c>
      <c r="D1265" s="43">
        <v>14</v>
      </c>
      <c r="E1265">
        <v>0</v>
      </c>
      <c r="F1265" s="38">
        <v>10455.1</v>
      </c>
      <c r="G1265" t="s">
        <v>12</v>
      </c>
      <c r="H1265" t="s">
        <v>16</v>
      </c>
      <c r="I1265" t="s">
        <v>23</v>
      </c>
      <c r="J1265" s="41">
        <v>1964</v>
      </c>
      <c r="K1265" s="44" t="s">
        <v>37</v>
      </c>
      <c r="L1265" s="15">
        <f t="shared" si="133"/>
        <v>4</v>
      </c>
      <c r="M1265" s="15" t="str">
        <f t="shared" si="134"/>
        <v>tier - 3</v>
      </c>
      <c r="N1265" s="15">
        <f t="shared" si="135"/>
        <v>2</v>
      </c>
      <c r="O1265" s="9" t="str">
        <f t="shared" si="136"/>
        <v>tier - 1</v>
      </c>
      <c r="P1265" s="9" t="str">
        <f t="shared" si="137"/>
        <v>R1012</v>
      </c>
      <c r="Q1265" s="36" t="str">
        <f t="shared" si="138"/>
        <v>14-Oct-1964</v>
      </c>
      <c r="R1265" s="36">
        <v>23664</v>
      </c>
      <c r="S1265" s="52">
        <f t="shared" si="139"/>
        <v>59</v>
      </c>
      <c r="T1265" s="55">
        <v>10455.1</v>
      </c>
      <c r="U1265" s="15" t="s">
        <v>1294</v>
      </c>
      <c r="V1265" s="72">
        <v>23664</v>
      </c>
      <c r="W1265" s="15">
        <v>0</v>
      </c>
      <c r="X1265" s="55">
        <v>10455.1</v>
      </c>
      <c r="Y1265" s="15">
        <v>4</v>
      </c>
      <c r="Z1265" s="15">
        <v>2</v>
      </c>
      <c r="AA1265" s="15" t="s">
        <v>23</v>
      </c>
      <c r="AB1265" s="39">
        <v>59</v>
      </c>
    </row>
    <row r="1266" spans="1:28" x14ac:dyDescent="0.35">
      <c r="A1266" t="s">
        <v>1295</v>
      </c>
      <c r="B1266">
        <v>1976</v>
      </c>
      <c r="C1266" t="s">
        <v>35</v>
      </c>
      <c r="D1266" s="43">
        <v>3</v>
      </c>
      <c r="E1266">
        <v>2</v>
      </c>
      <c r="F1266" s="38">
        <v>10455.14</v>
      </c>
      <c r="G1266" t="s">
        <v>12</v>
      </c>
      <c r="H1266" t="s">
        <v>11</v>
      </c>
      <c r="I1266" t="s">
        <v>300</v>
      </c>
      <c r="J1266" s="41">
        <v>1976</v>
      </c>
      <c r="K1266" s="44" t="s">
        <v>35</v>
      </c>
      <c r="L1266" s="15">
        <f t="shared" si="133"/>
        <v>4</v>
      </c>
      <c r="M1266" s="15" t="str">
        <f t="shared" si="134"/>
        <v>tier - 3</v>
      </c>
      <c r="N1266" s="15">
        <f t="shared" si="135"/>
        <v>9</v>
      </c>
      <c r="O1266" s="9" t="str">
        <f t="shared" si="136"/>
        <v>tier - 2</v>
      </c>
      <c r="P1266" s="9" t="str">
        <f t="shared" si="137"/>
        <v>R1021</v>
      </c>
      <c r="Q1266" s="36" t="str">
        <f t="shared" si="138"/>
        <v>3-Aug-1976</v>
      </c>
      <c r="R1266" s="36">
        <v>27975</v>
      </c>
      <c r="S1266" s="52">
        <f t="shared" si="139"/>
        <v>47</v>
      </c>
      <c r="T1266" s="55">
        <v>10455.14</v>
      </c>
      <c r="U1266" s="15" t="s">
        <v>1295</v>
      </c>
      <c r="V1266" s="72">
        <v>27975</v>
      </c>
      <c r="W1266" s="15">
        <v>2</v>
      </c>
      <c r="X1266" s="55">
        <v>10455.14</v>
      </c>
      <c r="Y1266" s="15">
        <v>4</v>
      </c>
      <c r="Z1266" s="15">
        <v>9</v>
      </c>
      <c r="AA1266" s="15" t="s">
        <v>300</v>
      </c>
      <c r="AB1266" s="39">
        <v>47</v>
      </c>
    </row>
    <row r="1267" spans="1:28" x14ac:dyDescent="0.35">
      <c r="A1267" t="s">
        <v>1296</v>
      </c>
      <c r="B1267">
        <v>1964</v>
      </c>
      <c r="C1267" t="s">
        <v>10</v>
      </c>
      <c r="D1267" s="43">
        <v>27</v>
      </c>
      <c r="E1267">
        <v>0</v>
      </c>
      <c r="F1267" s="38">
        <v>10459.19</v>
      </c>
      <c r="G1267" t="s">
        <v>12</v>
      </c>
      <c r="H1267" t="s">
        <v>16</v>
      </c>
      <c r="I1267" t="s">
        <v>13</v>
      </c>
      <c r="J1267" s="41">
        <v>1964</v>
      </c>
      <c r="K1267" s="44" t="s">
        <v>10</v>
      </c>
      <c r="L1267" s="15">
        <f t="shared" si="133"/>
        <v>4</v>
      </c>
      <c r="M1267" s="15" t="str">
        <f t="shared" si="134"/>
        <v>tier - 3</v>
      </c>
      <c r="N1267" s="15">
        <f t="shared" si="135"/>
        <v>2</v>
      </c>
      <c r="O1267" s="9" t="str">
        <f t="shared" si="136"/>
        <v>tier - 1</v>
      </c>
      <c r="P1267" s="9" t="str">
        <f t="shared" si="137"/>
        <v>R1013</v>
      </c>
      <c r="Q1267" s="36" t="str">
        <f t="shared" si="138"/>
        <v>27-Jul-1964</v>
      </c>
      <c r="R1267" s="36">
        <v>23585</v>
      </c>
      <c r="S1267" s="52">
        <f t="shared" si="139"/>
        <v>59</v>
      </c>
      <c r="T1267" s="55">
        <v>10459.19</v>
      </c>
      <c r="U1267" s="15" t="s">
        <v>1296</v>
      </c>
      <c r="V1267" s="72">
        <v>23585</v>
      </c>
      <c r="W1267" s="15">
        <v>0</v>
      </c>
      <c r="X1267" s="55">
        <v>10459.19</v>
      </c>
      <c r="Y1267" s="15">
        <v>4</v>
      </c>
      <c r="Z1267" s="15">
        <v>2</v>
      </c>
      <c r="AA1267" s="15" t="s">
        <v>13</v>
      </c>
      <c r="AB1267" s="39">
        <v>59</v>
      </c>
    </row>
    <row r="1268" spans="1:28" x14ac:dyDescent="0.35">
      <c r="A1268" t="s">
        <v>1297</v>
      </c>
      <c r="B1268">
        <v>1969</v>
      </c>
      <c r="C1268" t="s">
        <v>20</v>
      </c>
      <c r="D1268" s="43">
        <v>22</v>
      </c>
      <c r="E1268">
        <v>1</v>
      </c>
      <c r="F1268" s="38">
        <v>10461.98</v>
      </c>
      <c r="G1268" t="s">
        <v>12</v>
      </c>
      <c r="H1268" t="s">
        <v>16</v>
      </c>
      <c r="I1268" t="s">
        <v>23</v>
      </c>
      <c r="J1268" s="41">
        <v>1969</v>
      </c>
      <c r="K1268" s="44" t="s">
        <v>20</v>
      </c>
      <c r="L1268" s="15">
        <f t="shared" si="133"/>
        <v>4</v>
      </c>
      <c r="M1268" s="15" t="str">
        <f t="shared" si="134"/>
        <v>tier - 3</v>
      </c>
      <c r="N1268" s="15">
        <f t="shared" si="135"/>
        <v>2</v>
      </c>
      <c r="O1268" s="9" t="str">
        <f t="shared" si="136"/>
        <v>tier - 1</v>
      </c>
      <c r="P1268" s="9" t="str">
        <f t="shared" si="137"/>
        <v>R1012</v>
      </c>
      <c r="Q1268" s="36" t="str">
        <f t="shared" si="138"/>
        <v>22-Sep-1969</v>
      </c>
      <c r="R1268" s="36">
        <v>25468</v>
      </c>
      <c r="S1268" s="52">
        <f t="shared" si="139"/>
        <v>54</v>
      </c>
      <c r="T1268" s="55">
        <v>10461.98</v>
      </c>
      <c r="U1268" s="15" t="s">
        <v>1297</v>
      </c>
      <c r="V1268" s="72">
        <v>25468</v>
      </c>
      <c r="W1268" s="15">
        <v>1</v>
      </c>
      <c r="X1268" s="55">
        <v>10461.98</v>
      </c>
      <c r="Y1268" s="15">
        <v>4</v>
      </c>
      <c r="Z1268" s="15">
        <v>2</v>
      </c>
      <c r="AA1268" s="15" t="s">
        <v>23</v>
      </c>
      <c r="AB1268" s="39">
        <v>54</v>
      </c>
    </row>
    <row r="1269" spans="1:28" x14ac:dyDescent="0.35">
      <c r="A1269" t="s">
        <v>1298</v>
      </c>
      <c r="B1269">
        <v>1987</v>
      </c>
      <c r="C1269" t="s">
        <v>18</v>
      </c>
      <c r="D1269" s="43">
        <v>28</v>
      </c>
      <c r="E1269">
        <v>3</v>
      </c>
      <c r="F1269" s="38">
        <v>10464.83</v>
      </c>
      <c r="G1269" t="s">
        <v>12</v>
      </c>
      <c r="H1269" t="s">
        <v>16</v>
      </c>
      <c r="I1269" t="s">
        <v>23</v>
      </c>
      <c r="J1269" s="41">
        <v>1987</v>
      </c>
      <c r="K1269" s="44" t="s">
        <v>18</v>
      </c>
      <c r="L1269" s="15">
        <f t="shared" si="133"/>
        <v>4</v>
      </c>
      <c r="M1269" s="15" t="str">
        <f t="shared" si="134"/>
        <v>tier - 3</v>
      </c>
      <c r="N1269" s="15">
        <f t="shared" si="135"/>
        <v>2</v>
      </c>
      <c r="O1269" s="9" t="str">
        <f t="shared" si="136"/>
        <v>tier - 1</v>
      </c>
      <c r="P1269" s="9" t="str">
        <f t="shared" si="137"/>
        <v>R1012</v>
      </c>
      <c r="Q1269" s="36" t="str">
        <f t="shared" si="138"/>
        <v>28-Jun-1987</v>
      </c>
      <c r="R1269" s="36">
        <v>31956</v>
      </c>
      <c r="S1269" s="52">
        <f t="shared" si="139"/>
        <v>36</v>
      </c>
      <c r="T1269" s="55">
        <v>10464.83</v>
      </c>
      <c r="U1269" s="15" t="s">
        <v>1298</v>
      </c>
      <c r="V1269" s="72">
        <v>31956</v>
      </c>
      <c r="W1269" s="15">
        <v>3</v>
      </c>
      <c r="X1269" s="55">
        <v>10464.83</v>
      </c>
      <c r="Y1269" s="15">
        <v>4</v>
      </c>
      <c r="Z1269" s="15">
        <v>2</v>
      </c>
      <c r="AA1269" s="15" t="s">
        <v>23</v>
      </c>
      <c r="AB1269" s="39">
        <v>36</v>
      </c>
    </row>
    <row r="1270" spans="1:28" x14ac:dyDescent="0.35">
      <c r="A1270" t="s">
        <v>1299</v>
      </c>
      <c r="B1270">
        <v>1978</v>
      </c>
      <c r="C1270" t="s">
        <v>35</v>
      </c>
      <c r="D1270" s="43">
        <v>21</v>
      </c>
      <c r="E1270">
        <v>2</v>
      </c>
      <c r="F1270" s="38">
        <v>10486.55</v>
      </c>
      <c r="G1270" t="s">
        <v>12</v>
      </c>
      <c r="H1270" t="s">
        <v>12</v>
      </c>
      <c r="I1270" t="s">
        <v>200</v>
      </c>
      <c r="J1270" s="41">
        <v>1978</v>
      </c>
      <c r="K1270" s="44" t="s">
        <v>35</v>
      </c>
      <c r="L1270" s="15">
        <f t="shared" si="133"/>
        <v>4</v>
      </c>
      <c r="M1270" s="15" t="str">
        <f t="shared" si="134"/>
        <v>tier - 3</v>
      </c>
      <c r="N1270" s="15">
        <f t="shared" si="135"/>
        <v>1</v>
      </c>
      <c r="O1270" s="9" t="str">
        <f t="shared" si="136"/>
        <v>tier - 3</v>
      </c>
      <c r="P1270" s="9" t="str">
        <f t="shared" si="137"/>
        <v>R1025</v>
      </c>
      <c r="Q1270" s="36" t="str">
        <f t="shared" si="138"/>
        <v>21-Aug-1978</v>
      </c>
      <c r="R1270" s="36">
        <v>28723</v>
      </c>
      <c r="S1270" s="52">
        <f t="shared" si="139"/>
        <v>45</v>
      </c>
      <c r="T1270" s="55">
        <v>10486.55</v>
      </c>
      <c r="U1270" s="15" t="s">
        <v>1299</v>
      </c>
      <c r="V1270" s="72">
        <v>28723</v>
      </c>
      <c r="W1270" s="15">
        <v>2</v>
      </c>
      <c r="X1270" s="55">
        <v>10486.55</v>
      </c>
      <c r="Y1270" s="15">
        <v>4</v>
      </c>
      <c r="Z1270" s="15">
        <v>1</v>
      </c>
      <c r="AA1270" s="15" t="s">
        <v>200</v>
      </c>
      <c r="AB1270" s="39">
        <v>45</v>
      </c>
    </row>
    <row r="1271" spans="1:28" x14ac:dyDescent="0.35">
      <c r="A1271" t="s">
        <v>1300</v>
      </c>
      <c r="B1271">
        <v>1972</v>
      </c>
      <c r="C1271" t="s">
        <v>37</v>
      </c>
      <c r="D1271" s="43">
        <v>19</v>
      </c>
      <c r="E1271">
        <v>2</v>
      </c>
      <c r="F1271" s="38">
        <v>10493.95</v>
      </c>
      <c r="G1271" t="s">
        <v>12</v>
      </c>
      <c r="H1271" t="s">
        <v>16</v>
      </c>
      <c r="I1271" t="s">
        <v>23</v>
      </c>
      <c r="J1271" s="41">
        <v>1972</v>
      </c>
      <c r="K1271" s="44" t="s">
        <v>37</v>
      </c>
      <c r="L1271" s="15">
        <f t="shared" si="133"/>
        <v>4</v>
      </c>
      <c r="M1271" s="15" t="str">
        <f t="shared" si="134"/>
        <v>tier - 3</v>
      </c>
      <c r="N1271" s="15">
        <f t="shared" si="135"/>
        <v>2</v>
      </c>
      <c r="O1271" s="9" t="str">
        <f t="shared" si="136"/>
        <v>tier - 1</v>
      </c>
      <c r="P1271" s="9" t="str">
        <f t="shared" si="137"/>
        <v>R1012</v>
      </c>
      <c r="Q1271" s="36" t="str">
        <f t="shared" si="138"/>
        <v>19-Oct-1972</v>
      </c>
      <c r="R1271" s="36">
        <v>26591</v>
      </c>
      <c r="S1271" s="52">
        <f t="shared" si="139"/>
        <v>51</v>
      </c>
      <c r="T1271" s="55">
        <v>10493.95</v>
      </c>
      <c r="U1271" s="15" t="s">
        <v>1300</v>
      </c>
      <c r="V1271" s="72">
        <v>26591</v>
      </c>
      <c r="W1271" s="15">
        <v>2</v>
      </c>
      <c r="X1271" s="55">
        <v>10493.95</v>
      </c>
      <c r="Y1271" s="15">
        <v>4</v>
      </c>
      <c r="Z1271" s="15">
        <v>2</v>
      </c>
      <c r="AA1271" s="15" t="s">
        <v>23</v>
      </c>
      <c r="AB1271" s="39">
        <v>51</v>
      </c>
    </row>
    <row r="1272" spans="1:28" x14ac:dyDescent="0.35">
      <c r="A1272" t="s">
        <v>1301</v>
      </c>
      <c r="B1272">
        <v>1977</v>
      </c>
      <c r="C1272" t="s">
        <v>37</v>
      </c>
      <c r="D1272" s="43">
        <v>25</v>
      </c>
      <c r="E1272">
        <v>2</v>
      </c>
      <c r="F1272" s="38">
        <v>10495.6</v>
      </c>
      <c r="G1272" t="s">
        <v>12</v>
      </c>
      <c r="H1272" t="s">
        <v>16</v>
      </c>
      <c r="I1272" t="s">
        <v>23</v>
      </c>
      <c r="J1272" s="41">
        <v>1977</v>
      </c>
      <c r="K1272" s="44" t="s">
        <v>37</v>
      </c>
      <c r="L1272" s="15">
        <f t="shared" si="133"/>
        <v>4</v>
      </c>
      <c r="M1272" s="15" t="str">
        <f t="shared" si="134"/>
        <v>tier - 3</v>
      </c>
      <c r="N1272" s="15">
        <f t="shared" si="135"/>
        <v>2</v>
      </c>
      <c r="O1272" s="9" t="str">
        <f t="shared" si="136"/>
        <v>tier - 1</v>
      </c>
      <c r="P1272" s="9" t="str">
        <f t="shared" si="137"/>
        <v>R1012</v>
      </c>
      <c r="Q1272" s="36" t="str">
        <f t="shared" si="138"/>
        <v>25-Oct-1977</v>
      </c>
      <c r="R1272" s="36">
        <v>28423</v>
      </c>
      <c r="S1272" s="52">
        <f t="shared" si="139"/>
        <v>46</v>
      </c>
      <c r="T1272" s="55">
        <v>10495.6</v>
      </c>
      <c r="U1272" s="15" t="s">
        <v>1301</v>
      </c>
      <c r="V1272" s="72">
        <v>28423</v>
      </c>
      <c r="W1272" s="15">
        <v>2</v>
      </c>
      <c r="X1272" s="55">
        <v>10495.6</v>
      </c>
      <c r="Y1272" s="15">
        <v>4</v>
      </c>
      <c r="Z1272" s="15">
        <v>2</v>
      </c>
      <c r="AA1272" s="15" t="s">
        <v>23</v>
      </c>
      <c r="AB1272" s="39">
        <v>46</v>
      </c>
    </row>
    <row r="1273" spans="1:28" x14ac:dyDescent="0.35">
      <c r="A1273" t="s">
        <v>1302</v>
      </c>
      <c r="B1273">
        <v>1971</v>
      </c>
      <c r="C1273" t="s">
        <v>20</v>
      </c>
      <c r="D1273" s="43">
        <v>26</v>
      </c>
      <c r="E1273">
        <v>0</v>
      </c>
      <c r="F1273" s="38">
        <v>10546.48</v>
      </c>
      <c r="G1273" t="s">
        <v>12</v>
      </c>
      <c r="H1273" t="s">
        <v>12</v>
      </c>
      <c r="I1273" t="s">
        <v>42</v>
      </c>
      <c r="J1273" s="41">
        <v>1971</v>
      </c>
      <c r="K1273" s="44" t="s">
        <v>20</v>
      </c>
      <c r="L1273" s="15">
        <f t="shared" si="133"/>
        <v>4</v>
      </c>
      <c r="M1273" s="15" t="str">
        <f t="shared" si="134"/>
        <v>tier - 3</v>
      </c>
      <c r="N1273" s="15">
        <f t="shared" si="135"/>
        <v>1</v>
      </c>
      <c r="O1273" s="9" t="str">
        <f t="shared" si="136"/>
        <v>tier - 3</v>
      </c>
      <c r="P1273" s="9" t="str">
        <f t="shared" si="137"/>
        <v>R1011</v>
      </c>
      <c r="Q1273" s="36" t="str">
        <f t="shared" si="138"/>
        <v>26-Sep-1971</v>
      </c>
      <c r="R1273" s="36">
        <v>26202</v>
      </c>
      <c r="S1273" s="52">
        <f t="shared" si="139"/>
        <v>52</v>
      </c>
      <c r="T1273" s="55">
        <v>10546.48</v>
      </c>
      <c r="U1273" s="15" t="s">
        <v>1302</v>
      </c>
      <c r="V1273" s="72">
        <v>26202</v>
      </c>
      <c r="W1273" s="15">
        <v>0</v>
      </c>
      <c r="X1273" s="55">
        <v>10546.48</v>
      </c>
      <c r="Y1273" s="15">
        <v>4</v>
      </c>
      <c r="Z1273" s="15">
        <v>1</v>
      </c>
      <c r="AA1273" s="15" t="s">
        <v>42</v>
      </c>
      <c r="AB1273" s="39">
        <v>52</v>
      </c>
    </row>
    <row r="1274" spans="1:28" x14ac:dyDescent="0.35">
      <c r="A1274" t="s">
        <v>1303</v>
      </c>
      <c r="B1274">
        <v>1971</v>
      </c>
      <c r="C1274" t="s">
        <v>18</v>
      </c>
      <c r="D1274" s="43">
        <v>29</v>
      </c>
      <c r="E1274">
        <v>3</v>
      </c>
      <c r="F1274" s="38">
        <v>10560.49</v>
      </c>
      <c r="G1274" t="s">
        <v>12</v>
      </c>
      <c r="H1274" t="s">
        <v>11</v>
      </c>
      <c r="I1274" t="s">
        <v>13</v>
      </c>
      <c r="J1274" s="41">
        <v>1971</v>
      </c>
      <c r="K1274" s="44" t="s">
        <v>18</v>
      </c>
      <c r="L1274" s="15">
        <f t="shared" si="133"/>
        <v>4</v>
      </c>
      <c r="M1274" s="15" t="str">
        <f t="shared" si="134"/>
        <v>tier - 3</v>
      </c>
      <c r="N1274" s="15">
        <f t="shared" si="135"/>
        <v>9</v>
      </c>
      <c r="O1274" s="9" t="str">
        <f t="shared" si="136"/>
        <v>tier - 2</v>
      </c>
      <c r="P1274" s="9" t="str">
        <f t="shared" si="137"/>
        <v>R1013</v>
      </c>
      <c r="Q1274" s="36" t="str">
        <f t="shared" si="138"/>
        <v>29-Jun-1971</v>
      </c>
      <c r="R1274" s="36">
        <v>26113</v>
      </c>
      <c r="S1274" s="52">
        <f t="shared" si="139"/>
        <v>52</v>
      </c>
      <c r="T1274" s="55">
        <v>10560.49</v>
      </c>
      <c r="U1274" s="15" t="s">
        <v>1303</v>
      </c>
      <c r="V1274" s="72">
        <v>26113</v>
      </c>
      <c r="W1274" s="15">
        <v>3</v>
      </c>
      <c r="X1274" s="55">
        <v>10560.49</v>
      </c>
      <c r="Y1274" s="15">
        <v>4</v>
      </c>
      <c r="Z1274" s="15">
        <v>9</v>
      </c>
      <c r="AA1274" s="15" t="s">
        <v>13</v>
      </c>
      <c r="AB1274" s="39">
        <v>52</v>
      </c>
    </row>
    <row r="1275" spans="1:28" x14ac:dyDescent="0.35">
      <c r="A1275" t="s">
        <v>1304</v>
      </c>
      <c r="B1275">
        <v>1969</v>
      </c>
      <c r="C1275" t="s">
        <v>10</v>
      </c>
      <c r="D1275" s="43">
        <v>17</v>
      </c>
      <c r="E1275">
        <v>0</v>
      </c>
      <c r="F1275" s="38">
        <v>10564.88</v>
      </c>
      <c r="G1275" t="s">
        <v>12</v>
      </c>
      <c r="H1275" t="s">
        <v>16</v>
      </c>
      <c r="I1275" t="s">
        <v>247</v>
      </c>
      <c r="J1275" s="41">
        <v>1969</v>
      </c>
      <c r="K1275" s="44" t="s">
        <v>10</v>
      </c>
      <c r="L1275" s="15">
        <f t="shared" si="133"/>
        <v>4</v>
      </c>
      <c r="M1275" s="15" t="str">
        <f t="shared" si="134"/>
        <v>tier - 3</v>
      </c>
      <c r="N1275" s="15">
        <f t="shared" si="135"/>
        <v>2</v>
      </c>
      <c r="O1275" s="9" t="str">
        <f t="shared" si="136"/>
        <v>tier - 1</v>
      </c>
      <c r="P1275" s="9" t="str">
        <f t="shared" si="137"/>
        <v>R1024</v>
      </c>
      <c r="Q1275" s="36" t="str">
        <f t="shared" si="138"/>
        <v>17-Jul-1969</v>
      </c>
      <c r="R1275" s="36">
        <v>25401</v>
      </c>
      <c r="S1275" s="52">
        <f t="shared" si="139"/>
        <v>54</v>
      </c>
      <c r="T1275" s="55">
        <v>10564.88</v>
      </c>
      <c r="U1275" s="15" t="s">
        <v>1304</v>
      </c>
      <c r="V1275" s="72">
        <v>25401</v>
      </c>
      <c r="W1275" s="15">
        <v>0</v>
      </c>
      <c r="X1275" s="55">
        <v>10564.88</v>
      </c>
      <c r="Y1275" s="15">
        <v>4</v>
      </c>
      <c r="Z1275" s="15">
        <v>2</v>
      </c>
      <c r="AA1275" s="15" t="s">
        <v>247</v>
      </c>
      <c r="AB1275" s="39">
        <v>54</v>
      </c>
    </row>
    <row r="1276" spans="1:28" x14ac:dyDescent="0.35">
      <c r="A1276" t="s">
        <v>1305</v>
      </c>
      <c r="B1276">
        <v>1966</v>
      </c>
      <c r="C1276" t="s">
        <v>30</v>
      </c>
      <c r="D1276" s="43">
        <v>11</v>
      </c>
      <c r="E1276">
        <v>0</v>
      </c>
      <c r="F1276" s="38">
        <v>10577.09</v>
      </c>
      <c r="G1276" t="s">
        <v>12</v>
      </c>
      <c r="H1276" t="s">
        <v>12</v>
      </c>
      <c r="I1276" t="s">
        <v>42</v>
      </c>
      <c r="J1276" s="41">
        <v>1966</v>
      </c>
      <c r="K1276" s="44" t="s">
        <v>30</v>
      </c>
      <c r="L1276" s="15">
        <f t="shared" si="133"/>
        <v>4</v>
      </c>
      <c r="M1276" s="15" t="str">
        <f t="shared" si="134"/>
        <v>tier - 3</v>
      </c>
      <c r="N1276" s="15">
        <f t="shared" si="135"/>
        <v>1</v>
      </c>
      <c r="O1276" s="9" t="str">
        <f t="shared" si="136"/>
        <v>tier - 3</v>
      </c>
      <c r="P1276" s="9" t="str">
        <f t="shared" si="137"/>
        <v>R1011</v>
      </c>
      <c r="Q1276" s="36" t="str">
        <f t="shared" si="138"/>
        <v>11-Dec-1966</v>
      </c>
      <c r="R1276" s="36">
        <v>24452</v>
      </c>
      <c r="S1276" s="52">
        <f t="shared" si="139"/>
        <v>57</v>
      </c>
      <c r="T1276" s="55">
        <v>10577.09</v>
      </c>
      <c r="U1276" s="15" t="s">
        <v>1305</v>
      </c>
      <c r="V1276" s="72">
        <v>24452</v>
      </c>
      <c r="W1276" s="15">
        <v>0</v>
      </c>
      <c r="X1276" s="55">
        <v>10577.09</v>
      </c>
      <c r="Y1276" s="15">
        <v>4</v>
      </c>
      <c r="Z1276" s="15">
        <v>1</v>
      </c>
      <c r="AA1276" s="15" t="s">
        <v>42</v>
      </c>
      <c r="AB1276" s="39">
        <v>57</v>
      </c>
    </row>
    <row r="1277" spans="1:28" x14ac:dyDescent="0.35">
      <c r="A1277" t="s">
        <v>1306</v>
      </c>
      <c r="B1277">
        <v>1969</v>
      </c>
      <c r="C1277" t="s">
        <v>30</v>
      </c>
      <c r="D1277" s="43">
        <v>25</v>
      </c>
      <c r="E1277">
        <v>1</v>
      </c>
      <c r="F1277" s="38">
        <v>10579.71</v>
      </c>
      <c r="G1277" t="s">
        <v>12</v>
      </c>
      <c r="H1277" t="s">
        <v>12</v>
      </c>
      <c r="I1277" t="s">
        <v>13</v>
      </c>
      <c r="J1277" s="41">
        <v>1969</v>
      </c>
      <c r="K1277" s="44" t="s">
        <v>30</v>
      </c>
      <c r="L1277" s="15">
        <f t="shared" si="133"/>
        <v>4</v>
      </c>
      <c r="M1277" s="15" t="str">
        <f t="shared" si="134"/>
        <v>tier - 3</v>
      </c>
      <c r="N1277" s="15">
        <f t="shared" si="135"/>
        <v>1</v>
      </c>
      <c r="O1277" s="9" t="str">
        <f t="shared" si="136"/>
        <v>tier - 3</v>
      </c>
      <c r="P1277" s="9" t="str">
        <f t="shared" si="137"/>
        <v>R1013</v>
      </c>
      <c r="Q1277" s="36" t="str">
        <f t="shared" si="138"/>
        <v>25-Dec-1969</v>
      </c>
      <c r="R1277" s="36">
        <v>25562</v>
      </c>
      <c r="S1277" s="52">
        <f t="shared" si="139"/>
        <v>53</v>
      </c>
      <c r="T1277" s="55">
        <v>10579.71</v>
      </c>
      <c r="U1277" s="15" t="s">
        <v>1306</v>
      </c>
      <c r="V1277" s="72">
        <v>25562</v>
      </c>
      <c r="W1277" s="15">
        <v>1</v>
      </c>
      <c r="X1277" s="55">
        <v>10579.71</v>
      </c>
      <c r="Y1277" s="15">
        <v>4</v>
      </c>
      <c r="Z1277" s="15">
        <v>1</v>
      </c>
      <c r="AA1277" s="15" t="s">
        <v>13</v>
      </c>
      <c r="AB1277" s="39">
        <v>53</v>
      </c>
    </row>
    <row r="1278" spans="1:28" x14ac:dyDescent="0.35">
      <c r="A1278" t="s">
        <v>1307</v>
      </c>
      <c r="B1278">
        <v>1966</v>
      </c>
      <c r="C1278" t="s">
        <v>15</v>
      </c>
      <c r="D1278" s="43">
        <v>3</v>
      </c>
      <c r="E1278">
        <v>0</v>
      </c>
      <c r="F1278" s="38">
        <v>10594.23</v>
      </c>
      <c r="G1278" t="s">
        <v>12</v>
      </c>
      <c r="H1278" t="s">
        <v>12</v>
      </c>
      <c r="I1278" t="s">
        <v>13</v>
      </c>
      <c r="J1278" s="41">
        <v>1966</v>
      </c>
      <c r="K1278" s="44" t="s">
        <v>15</v>
      </c>
      <c r="L1278" s="15">
        <f t="shared" si="133"/>
        <v>4</v>
      </c>
      <c r="M1278" s="15" t="str">
        <f t="shared" si="134"/>
        <v>tier - 3</v>
      </c>
      <c r="N1278" s="15">
        <f t="shared" si="135"/>
        <v>1</v>
      </c>
      <c r="O1278" s="9" t="str">
        <f t="shared" si="136"/>
        <v>tier - 3</v>
      </c>
      <c r="P1278" s="9" t="str">
        <f t="shared" si="137"/>
        <v>R1013</v>
      </c>
      <c r="Q1278" s="36" t="str">
        <f t="shared" si="138"/>
        <v>3-Nov-1966</v>
      </c>
      <c r="R1278" s="36">
        <v>24414</v>
      </c>
      <c r="S1278" s="52">
        <f t="shared" si="139"/>
        <v>57</v>
      </c>
      <c r="T1278" s="55">
        <v>10594.23</v>
      </c>
      <c r="U1278" s="15" t="s">
        <v>1307</v>
      </c>
      <c r="V1278" s="72">
        <v>24414</v>
      </c>
      <c r="W1278" s="15">
        <v>0</v>
      </c>
      <c r="X1278" s="55">
        <v>10594.23</v>
      </c>
      <c r="Y1278" s="15">
        <v>4</v>
      </c>
      <c r="Z1278" s="15">
        <v>1</v>
      </c>
      <c r="AA1278" s="15" t="s">
        <v>13</v>
      </c>
      <c r="AB1278" s="39">
        <v>57</v>
      </c>
    </row>
    <row r="1279" spans="1:28" x14ac:dyDescent="0.35">
      <c r="A1279" t="s">
        <v>1308</v>
      </c>
      <c r="B1279">
        <v>1967</v>
      </c>
      <c r="C1279" t="s">
        <v>15</v>
      </c>
      <c r="D1279" s="43">
        <v>29</v>
      </c>
      <c r="E1279">
        <v>0</v>
      </c>
      <c r="F1279" s="38">
        <v>10594.5</v>
      </c>
      <c r="G1279" t="s">
        <v>12</v>
      </c>
      <c r="H1279" t="s">
        <v>16</v>
      </c>
      <c r="I1279" t="s">
        <v>23</v>
      </c>
      <c r="J1279" s="41">
        <v>1967</v>
      </c>
      <c r="K1279" s="44" t="s">
        <v>15</v>
      </c>
      <c r="L1279" s="15">
        <f t="shared" si="133"/>
        <v>4</v>
      </c>
      <c r="M1279" s="15" t="str">
        <f t="shared" si="134"/>
        <v>tier - 3</v>
      </c>
      <c r="N1279" s="15">
        <f t="shared" si="135"/>
        <v>2</v>
      </c>
      <c r="O1279" s="9" t="str">
        <f t="shared" si="136"/>
        <v>tier - 1</v>
      </c>
      <c r="P1279" s="9" t="str">
        <f t="shared" si="137"/>
        <v>R1012</v>
      </c>
      <c r="Q1279" s="36" t="str">
        <f t="shared" si="138"/>
        <v>29-Nov-1967</v>
      </c>
      <c r="R1279" s="36">
        <v>24805</v>
      </c>
      <c r="S1279" s="52">
        <f t="shared" si="139"/>
        <v>56</v>
      </c>
      <c r="T1279" s="55">
        <v>10594.5</v>
      </c>
      <c r="U1279" s="15" t="s">
        <v>1308</v>
      </c>
      <c r="V1279" s="72">
        <v>24805</v>
      </c>
      <c r="W1279" s="15">
        <v>0</v>
      </c>
      <c r="X1279" s="55">
        <v>10594.5</v>
      </c>
      <c r="Y1279" s="15">
        <v>4</v>
      </c>
      <c r="Z1279" s="15">
        <v>2</v>
      </c>
      <c r="AA1279" s="15" t="s">
        <v>23</v>
      </c>
      <c r="AB1279" s="39">
        <v>56</v>
      </c>
    </row>
    <row r="1280" spans="1:28" x14ac:dyDescent="0.35">
      <c r="A1280" t="s">
        <v>1309</v>
      </c>
      <c r="B1280">
        <v>1972</v>
      </c>
      <c r="C1280" t="s">
        <v>30</v>
      </c>
      <c r="D1280" s="43">
        <v>14</v>
      </c>
      <c r="E1280">
        <v>3</v>
      </c>
      <c r="F1280" s="38">
        <v>10600.55</v>
      </c>
      <c r="G1280" t="s">
        <v>12</v>
      </c>
      <c r="H1280" t="s">
        <v>16</v>
      </c>
      <c r="I1280" t="s">
        <v>23</v>
      </c>
      <c r="J1280" s="41">
        <v>1972</v>
      </c>
      <c r="K1280" s="44" t="s">
        <v>30</v>
      </c>
      <c r="L1280" s="15">
        <f t="shared" si="133"/>
        <v>4</v>
      </c>
      <c r="M1280" s="15" t="str">
        <f t="shared" si="134"/>
        <v>tier - 3</v>
      </c>
      <c r="N1280" s="15">
        <f t="shared" si="135"/>
        <v>2</v>
      </c>
      <c r="O1280" s="9" t="str">
        <f t="shared" si="136"/>
        <v>tier - 1</v>
      </c>
      <c r="P1280" s="9" t="str">
        <f t="shared" si="137"/>
        <v>R1012</v>
      </c>
      <c r="Q1280" s="36" t="str">
        <f t="shared" si="138"/>
        <v>14-Dec-1972</v>
      </c>
      <c r="R1280" s="36">
        <v>26647</v>
      </c>
      <c r="S1280" s="52">
        <f t="shared" si="139"/>
        <v>51</v>
      </c>
      <c r="T1280" s="55">
        <v>10600.55</v>
      </c>
      <c r="U1280" s="15" t="s">
        <v>1309</v>
      </c>
      <c r="V1280" s="72">
        <v>26647</v>
      </c>
      <c r="W1280" s="15">
        <v>3</v>
      </c>
      <c r="X1280" s="55">
        <v>10600.55</v>
      </c>
      <c r="Y1280" s="15">
        <v>4</v>
      </c>
      <c r="Z1280" s="15">
        <v>2</v>
      </c>
      <c r="AA1280" s="15" t="s">
        <v>23</v>
      </c>
      <c r="AB1280" s="39">
        <v>51</v>
      </c>
    </row>
    <row r="1281" spans="1:28" x14ac:dyDescent="0.35">
      <c r="A1281" t="s">
        <v>1310</v>
      </c>
      <c r="B1281">
        <v>1966</v>
      </c>
      <c r="C1281" t="s">
        <v>10</v>
      </c>
      <c r="D1281" s="43">
        <v>20</v>
      </c>
      <c r="E1281">
        <v>0</v>
      </c>
      <c r="F1281" s="38">
        <v>10601.41</v>
      </c>
      <c r="G1281" t="s">
        <v>12</v>
      </c>
      <c r="H1281" t="s">
        <v>11</v>
      </c>
      <c r="I1281" t="s">
        <v>42</v>
      </c>
      <c r="J1281" s="41">
        <v>1966</v>
      </c>
      <c r="K1281" s="44" t="s">
        <v>10</v>
      </c>
      <c r="L1281" s="15">
        <f t="shared" si="133"/>
        <v>4</v>
      </c>
      <c r="M1281" s="15" t="str">
        <f t="shared" si="134"/>
        <v>tier - 3</v>
      </c>
      <c r="N1281" s="15">
        <f t="shared" si="135"/>
        <v>9</v>
      </c>
      <c r="O1281" s="9" t="str">
        <f t="shared" si="136"/>
        <v>tier - 2</v>
      </c>
      <c r="P1281" s="9" t="str">
        <f t="shared" si="137"/>
        <v>R1011</v>
      </c>
      <c r="Q1281" s="36" t="str">
        <f t="shared" si="138"/>
        <v>20-Jul-1966</v>
      </c>
      <c r="R1281" s="36">
        <v>24308</v>
      </c>
      <c r="S1281" s="52">
        <f t="shared" si="139"/>
        <v>57</v>
      </c>
      <c r="T1281" s="55">
        <v>10601.41</v>
      </c>
      <c r="U1281" s="15" t="s">
        <v>1310</v>
      </c>
      <c r="V1281" s="72">
        <v>24308</v>
      </c>
      <c r="W1281" s="15">
        <v>0</v>
      </c>
      <c r="X1281" s="55">
        <v>10601.41</v>
      </c>
      <c r="Y1281" s="15">
        <v>4</v>
      </c>
      <c r="Z1281" s="15">
        <v>9</v>
      </c>
      <c r="AA1281" s="15" t="s">
        <v>42</v>
      </c>
      <c r="AB1281" s="39">
        <v>57</v>
      </c>
    </row>
    <row r="1282" spans="1:28" x14ac:dyDescent="0.35">
      <c r="A1282" t="s">
        <v>1311</v>
      </c>
      <c r="B1282">
        <v>1967</v>
      </c>
      <c r="C1282" t="s">
        <v>18</v>
      </c>
      <c r="D1282" s="43">
        <v>23</v>
      </c>
      <c r="E1282">
        <v>0</v>
      </c>
      <c r="F1282" s="38">
        <v>10601.63</v>
      </c>
      <c r="G1282" t="s">
        <v>12</v>
      </c>
      <c r="H1282" t="s">
        <v>11</v>
      </c>
      <c r="I1282" t="s">
        <v>23</v>
      </c>
      <c r="J1282" s="41">
        <v>1967</v>
      </c>
      <c r="K1282" s="44" t="s">
        <v>18</v>
      </c>
      <c r="L1282" s="15">
        <f t="shared" si="133"/>
        <v>4</v>
      </c>
      <c r="M1282" s="15" t="str">
        <f t="shared" si="134"/>
        <v>tier - 3</v>
      </c>
      <c r="N1282" s="15">
        <f t="shared" si="135"/>
        <v>9</v>
      </c>
      <c r="O1282" s="9" t="str">
        <f t="shared" si="136"/>
        <v>tier - 2</v>
      </c>
      <c r="P1282" s="9" t="str">
        <f t="shared" si="137"/>
        <v>R1012</v>
      </c>
      <c r="Q1282" s="36" t="str">
        <f t="shared" si="138"/>
        <v>23-Jun-1967</v>
      </c>
      <c r="R1282" s="36">
        <v>24646</v>
      </c>
      <c r="S1282" s="52">
        <f t="shared" si="139"/>
        <v>56</v>
      </c>
      <c r="T1282" s="55">
        <v>10601.63</v>
      </c>
      <c r="U1282" s="15" t="s">
        <v>1311</v>
      </c>
      <c r="V1282" s="72">
        <v>24646</v>
      </c>
      <c r="W1282" s="15">
        <v>0</v>
      </c>
      <c r="X1282" s="55">
        <v>10601.63</v>
      </c>
      <c r="Y1282" s="15">
        <v>4</v>
      </c>
      <c r="Z1282" s="15">
        <v>9</v>
      </c>
      <c r="AA1282" s="15" t="s">
        <v>23</v>
      </c>
      <c r="AB1282" s="39">
        <v>56</v>
      </c>
    </row>
    <row r="1283" spans="1:28" x14ac:dyDescent="0.35">
      <c r="A1283" t="s">
        <v>1312</v>
      </c>
      <c r="B1283">
        <v>1966</v>
      </c>
      <c r="C1283" t="s">
        <v>10</v>
      </c>
      <c r="D1283" s="43">
        <v>2</v>
      </c>
      <c r="E1283">
        <v>0</v>
      </c>
      <c r="F1283" s="38">
        <v>10602.39</v>
      </c>
      <c r="G1283" t="s">
        <v>12</v>
      </c>
      <c r="H1283" t="s">
        <v>12</v>
      </c>
      <c r="I1283" t="s">
        <v>42</v>
      </c>
      <c r="J1283" s="41">
        <v>1966</v>
      </c>
      <c r="K1283" s="44" t="s">
        <v>10</v>
      </c>
      <c r="L1283" s="15">
        <f t="shared" si="133"/>
        <v>4</v>
      </c>
      <c r="M1283" s="15" t="str">
        <f t="shared" si="134"/>
        <v>tier - 3</v>
      </c>
      <c r="N1283" s="15">
        <f t="shared" si="135"/>
        <v>1</v>
      </c>
      <c r="O1283" s="9" t="str">
        <f t="shared" si="136"/>
        <v>tier - 3</v>
      </c>
      <c r="P1283" s="9" t="str">
        <f t="shared" si="137"/>
        <v>R1011</v>
      </c>
      <c r="Q1283" s="36" t="str">
        <f t="shared" si="138"/>
        <v>2-Jul-1966</v>
      </c>
      <c r="R1283" s="36">
        <v>24290</v>
      </c>
      <c r="S1283" s="52">
        <f t="shared" si="139"/>
        <v>57</v>
      </c>
      <c r="T1283" s="55">
        <v>10602.39</v>
      </c>
      <c r="U1283" s="15" t="s">
        <v>1312</v>
      </c>
      <c r="V1283" s="72">
        <v>24290</v>
      </c>
      <c r="W1283" s="15">
        <v>0</v>
      </c>
      <c r="X1283" s="55">
        <v>10602.39</v>
      </c>
      <c r="Y1283" s="15">
        <v>4</v>
      </c>
      <c r="Z1283" s="15">
        <v>1</v>
      </c>
      <c r="AA1283" s="15" t="s">
        <v>42</v>
      </c>
      <c r="AB1283" s="39">
        <v>57</v>
      </c>
    </row>
    <row r="1284" spans="1:28" x14ac:dyDescent="0.35">
      <c r="A1284" t="s">
        <v>1313</v>
      </c>
      <c r="B1284">
        <v>1965</v>
      </c>
      <c r="C1284" t="s">
        <v>18</v>
      </c>
      <c r="D1284" s="43">
        <v>27</v>
      </c>
      <c r="E1284">
        <v>0</v>
      </c>
      <c r="F1284" s="38">
        <v>10608.67</v>
      </c>
      <c r="G1284" t="s">
        <v>12</v>
      </c>
      <c r="H1284" t="s">
        <v>12</v>
      </c>
      <c r="I1284" t="s">
        <v>23</v>
      </c>
      <c r="J1284" s="41">
        <v>1965</v>
      </c>
      <c r="K1284" s="44" t="s">
        <v>18</v>
      </c>
      <c r="L1284" s="15">
        <f t="shared" si="133"/>
        <v>4</v>
      </c>
      <c r="M1284" s="15" t="str">
        <f t="shared" si="134"/>
        <v>tier - 3</v>
      </c>
      <c r="N1284" s="15">
        <f t="shared" si="135"/>
        <v>1</v>
      </c>
      <c r="O1284" s="9" t="str">
        <f t="shared" si="136"/>
        <v>tier - 3</v>
      </c>
      <c r="P1284" s="9" t="str">
        <f t="shared" si="137"/>
        <v>R1012</v>
      </c>
      <c r="Q1284" s="36" t="str">
        <f t="shared" si="138"/>
        <v>27-Jun-1965</v>
      </c>
      <c r="R1284" s="36">
        <v>23920</v>
      </c>
      <c r="S1284" s="52">
        <f t="shared" si="139"/>
        <v>58</v>
      </c>
      <c r="T1284" s="55">
        <v>10608.67</v>
      </c>
      <c r="U1284" s="15" t="s">
        <v>1313</v>
      </c>
      <c r="V1284" s="72">
        <v>23920</v>
      </c>
      <c r="W1284" s="15">
        <v>0</v>
      </c>
      <c r="X1284" s="55">
        <v>10608.67</v>
      </c>
      <c r="Y1284" s="15">
        <v>4</v>
      </c>
      <c r="Z1284" s="15">
        <v>1</v>
      </c>
      <c r="AA1284" s="15" t="s">
        <v>23</v>
      </c>
      <c r="AB1284" s="39">
        <v>58</v>
      </c>
    </row>
    <row r="1285" spans="1:28" x14ac:dyDescent="0.35">
      <c r="A1285" t="s">
        <v>1314</v>
      </c>
      <c r="B1285">
        <v>1992</v>
      </c>
      <c r="C1285" t="s">
        <v>10</v>
      </c>
      <c r="D1285" s="43">
        <v>23</v>
      </c>
      <c r="E1285">
        <v>0</v>
      </c>
      <c r="F1285" s="38">
        <v>10617.04</v>
      </c>
      <c r="G1285" t="s">
        <v>12</v>
      </c>
      <c r="H1285" t="s">
        <v>12</v>
      </c>
      <c r="I1285" t="s">
        <v>535</v>
      </c>
      <c r="J1285" s="41">
        <v>1992</v>
      </c>
      <c r="K1285" s="44" t="s">
        <v>10</v>
      </c>
      <c r="L1285" s="15">
        <f t="shared" ref="L1285:L1348" si="140">MATCH($G$4:$G$2346,$G$4:$G$2346,0)</f>
        <v>4</v>
      </c>
      <c r="M1285" s="15" t="str">
        <f t="shared" ref="M1285:M1348" si="141">IF(G1285="?",INDEX($G$4:$G$2346,MODE($L$4:$L$2346)),G1285)</f>
        <v>tier - 3</v>
      </c>
      <c r="N1285" s="15">
        <f t="shared" ref="N1285:N1348" si="142">MATCH($H$4:$H$2346,$H$4:$H$2346,0)</f>
        <v>1</v>
      </c>
      <c r="O1285" s="9" t="str">
        <f t="shared" ref="O1285:O1348" si="143">IF(H1285="?",INDEX($H$4:$H$2346,MODE($N$4:$N$2346)),H1285)</f>
        <v>tier - 3</v>
      </c>
      <c r="P1285" s="9" t="str">
        <f t="shared" ref="P1285:P1348" si="144">IF(I1285="?","Unknown",I1285)</f>
        <v>R1026</v>
      </c>
      <c r="Q1285" s="36" t="str">
        <f t="shared" ref="Q1285:Q1348" si="145">CONCATENATE(D1285,"-",K1285,"-",J1285)</f>
        <v>23-Jul-1992</v>
      </c>
      <c r="R1285" s="36">
        <v>33808</v>
      </c>
      <c r="S1285" s="52">
        <f t="shared" ref="S1285:S1348" si="146">ROUND((($S$2-R1285)/365),0)</f>
        <v>31</v>
      </c>
      <c r="T1285" s="55">
        <v>10617.04</v>
      </c>
      <c r="U1285" s="15" t="s">
        <v>1314</v>
      </c>
      <c r="V1285" s="72">
        <v>33808</v>
      </c>
      <c r="W1285" s="15">
        <v>0</v>
      </c>
      <c r="X1285" s="55">
        <v>10617.04</v>
      </c>
      <c r="Y1285" s="15">
        <v>4</v>
      </c>
      <c r="Z1285" s="15">
        <v>1</v>
      </c>
      <c r="AA1285" s="15" t="s">
        <v>535</v>
      </c>
      <c r="AB1285" s="39">
        <v>31</v>
      </c>
    </row>
    <row r="1286" spans="1:28" x14ac:dyDescent="0.35">
      <c r="A1286" t="s">
        <v>1315</v>
      </c>
      <c r="B1286">
        <v>1990</v>
      </c>
      <c r="C1286" t="s">
        <v>10</v>
      </c>
      <c r="D1286" s="43">
        <v>6</v>
      </c>
      <c r="E1286">
        <v>3</v>
      </c>
      <c r="F1286" s="38">
        <v>10620.26</v>
      </c>
      <c r="G1286" t="s">
        <v>12</v>
      </c>
      <c r="H1286" t="s">
        <v>12</v>
      </c>
      <c r="I1286" t="s">
        <v>23</v>
      </c>
      <c r="J1286" s="41">
        <v>1990</v>
      </c>
      <c r="K1286" s="44" t="s">
        <v>10</v>
      </c>
      <c r="L1286" s="15">
        <f t="shared" si="140"/>
        <v>4</v>
      </c>
      <c r="M1286" s="15" t="str">
        <f t="shared" si="141"/>
        <v>tier - 3</v>
      </c>
      <c r="N1286" s="15">
        <f t="shared" si="142"/>
        <v>1</v>
      </c>
      <c r="O1286" s="9" t="str">
        <f t="shared" si="143"/>
        <v>tier - 3</v>
      </c>
      <c r="P1286" s="9" t="str">
        <f t="shared" si="144"/>
        <v>R1012</v>
      </c>
      <c r="Q1286" s="36" t="str">
        <f t="shared" si="145"/>
        <v>6-Jul-1990</v>
      </c>
      <c r="R1286" s="36">
        <v>33060</v>
      </c>
      <c r="S1286" s="52">
        <f t="shared" si="146"/>
        <v>33</v>
      </c>
      <c r="T1286" s="55">
        <v>10620.26</v>
      </c>
      <c r="U1286" s="15" t="s">
        <v>1315</v>
      </c>
      <c r="V1286" s="72">
        <v>33060</v>
      </c>
      <c r="W1286" s="15">
        <v>3</v>
      </c>
      <c r="X1286" s="55">
        <v>10620.26</v>
      </c>
      <c r="Y1286" s="15">
        <v>4</v>
      </c>
      <c r="Z1286" s="15">
        <v>1</v>
      </c>
      <c r="AA1286" s="15" t="s">
        <v>23</v>
      </c>
      <c r="AB1286" s="39">
        <v>33</v>
      </c>
    </row>
    <row r="1287" spans="1:28" x14ac:dyDescent="0.35">
      <c r="A1287" t="s">
        <v>1316</v>
      </c>
      <c r="B1287">
        <v>1964</v>
      </c>
      <c r="C1287" t="s">
        <v>35</v>
      </c>
      <c r="D1287" s="43">
        <v>8</v>
      </c>
      <c r="E1287">
        <v>0</v>
      </c>
      <c r="F1287" s="38">
        <v>10627.81</v>
      </c>
      <c r="G1287" t="s">
        <v>12</v>
      </c>
      <c r="H1287" t="s">
        <v>12</v>
      </c>
      <c r="I1287" t="s">
        <v>13</v>
      </c>
      <c r="J1287" s="41">
        <v>1964</v>
      </c>
      <c r="K1287" s="44" t="s">
        <v>35</v>
      </c>
      <c r="L1287" s="15">
        <f t="shared" si="140"/>
        <v>4</v>
      </c>
      <c r="M1287" s="15" t="str">
        <f t="shared" si="141"/>
        <v>tier - 3</v>
      </c>
      <c r="N1287" s="15">
        <f t="shared" si="142"/>
        <v>1</v>
      </c>
      <c r="O1287" s="9" t="str">
        <f t="shared" si="143"/>
        <v>tier - 3</v>
      </c>
      <c r="P1287" s="9" t="str">
        <f t="shared" si="144"/>
        <v>R1013</v>
      </c>
      <c r="Q1287" s="36" t="str">
        <f t="shared" si="145"/>
        <v>8-Aug-1964</v>
      </c>
      <c r="R1287" s="36">
        <v>23597</v>
      </c>
      <c r="S1287" s="52">
        <f t="shared" si="146"/>
        <v>59</v>
      </c>
      <c r="T1287" s="55">
        <v>10627.81</v>
      </c>
      <c r="U1287" s="15" t="s">
        <v>1316</v>
      </c>
      <c r="V1287" s="72">
        <v>23597</v>
      </c>
      <c r="W1287" s="15">
        <v>0</v>
      </c>
      <c r="X1287" s="55">
        <v>10627.81</v>
      </c>
      <c r="Y1287" s="15">
        <v>4</v>
      </c>
      <c r="Z1287" s="15">
        <v>1</v>
      </c>
      <c r="AA1287" s="15" t="s">
        <v>13</v>
      </c>
      <c r="AB1287" s="39">
        <v>59</v>
      </c>
    </row>
    <row r="1288" spans="1:28" x14ac:dyDescent="0.35">
      <c r="A1288" t="s">
        <v>1317</v>
      </c>
      <c r="B1288">
        <v>1976</v>
      </c>
      <c r="C1288" t="s">
        <v>15</v>
      </c>
      <c r="D1288" s="43">
        <v>22</v>
      </c>
      <c r="E1288">
        <v>2</v>
      </c>
      <c r="F1288" s="38">
        <v>10665.44</v>
      </c>
      <c r="G1288" t="s">
        <v>12</v>
      </c>
      <c r="H1288" t="s">
        <v>11</v>
      </c>
      <c r="I1288" t="s">
        <v>300</v>
      </c>
      <c r="J1288" s="41">
        <v>1976</v>
      </c>
      <c r="K1288" s="44" t="s">
        <v>15</v>
      </c>
      <c r="L1288" s="15">
        <f t="shared" si="140"/>
        <v>4</v>
      </c>
      <c r="M1288" s="15" t="str">
        <f t="shared" si="141"/>
        <v>tier - 3</v>
      </c>
      <c r="N1288" s="15">
        <f t="shared" si="142"/>
        <v>9</v>
      </c>
      <c r="O1288" s="9" t="str">
        <f t="shared" si="143"/>
        <v>tier - 2</v>
      </c>
      <c r="P1288" s="9" t="str">
        <f t="shared" si="144"/>
        <v>R1021</v>
      </c>
      <c r="Q1288" s="36" t="str">
        <f t="shared" si="145"/>
        <v>22-Nov-1976</v>
      </c>
      <c r="R1288" s="36">
        <v>28086</v>
      </c>
      <c r="S1288" s="52">
        <f t="shared" si="146"/>
        <v>47</v>
      </c>
      <c r="T1288" s="55">
        <v>10665.44</v>
      </c>
      <c r="U1288" s="15" t="s">
        <v>1317</v>
      </c>
      <c r="V1288" s="72">
        <v>28086</v>
      </c>
      <c r="W1288" s="15">
        <v>2</v>
      </c>
      <c r="X1288" s="55">
        <v>10665.44</v>
      </c>
      <c r="Y1288" s="15">
        <v>4</v>
      </c>
      <c r="Z1288" s="15">
        <v>9</v>
      </c>
      <c r="AA1288" s="15" t="s">
        <v>300</v>
      </c>
      <c r="AB1288" s="39">
        <v>47</v>
      </c>
    </row>
    <row r="1289" spans="1:28" x14ac:dyDescent="0.35">
      <c r="A1289" t="s">
        <v>1318</v>
      </c>
      <c r="B1289">
        <v>1962</v>
      </c>
      <c r="C1289" t="s">
        <v>20</v>
      </c>
      <c r="D1289" s="43">
        <v>7</v>
      </c>
      <c r="E1289">
        <v>0</v>
      </c>
      <c r="F1289" s="38">
        <v>10676.83</v>
      </c>
      <c r="G1289" t="s">
        <v>12</v>
      </c>
      <c r="H1289" t="s">
        <v>12</v>
      </c>
      <c r="I1289" t="s">
        <v>13</v>
      </c>
      <c r="J1289" s="41">
        <v>1962</v>
      </c>
      <c r="K1289" s="44" t="s">
        <v>20</v>
      </c>
      <c r="L1289" s="15">
        <f t="shared" si="140"/>
        <v>4</v>
      </c>
      <c r="M1289" s="15" t="str">
        <f t="shared" si="141"/>
        <v>tier - 3</v>
      </c>
      <c r="N1289" s="15">
        <f t="shared" si="142"/>
        <v>1</v>
      </c>
      <c r="O1289" s="9" t="str">
        <f t="shared" si="143"/>
        <v>tier - 3</v>
      </c>
      <c r="P1289" s="9" t="str">
        <f t="shared" si="144"/>
        <v>R1013</v>
      </c>
      <c r="Q1289" s="36" t="str">
        <f t="shared" si="145"/>
        <v>7-Sep-1962</v>
      </c>
      <c r="R1289" s="36">
        <v>22896</v>
      </c>
      <c r="S1289" s="52">
        <f t="shared" si="146"/>
        <v>61</v>
      </c>
      <c r="T1289" s="55">
        <v>10676.83</v>
      </c>
      <c r="U1289" s="15" t="s">
        <v>1318</v>
      </c>
      <c r="V1289" s="72">
        <v>22896</v>
      </c>
      <c r="W1289" s="15">
        <v>0</v>
      </c>
      <c r="X1289" s="55">
        <v>10676.83</v>
      </c>
      <c r="Y1289" s="15">
        <v>4</v>
      </c>
      <c r="Z1289" s="15">
        <v>1</v>
      </c>
      <c r="AA1289" s="15" t="s">
        <v>13</v>
      </c>
      <c r="AB1289" s="39">
        <v>61</v>
      </c>
    </row>
    <row r="1290" spans="1:28" x14ac:dyDescent="0.35">
      <c r="A1290" t="s">
        <v>1319</v>
      </c>
      <c r="B1290">
        <v>1977</v>
      </c>
      <c r="C1290" t="s">
        <v>35</v>
      </c>
      <c r="D1290" s="43">
        <v>2</v>
      </c>
      <c r="E1290">
        <v>2</v>
      </c>
      <c r="F1290" s="38">
        <v>10690.11</v>
      </c>
      <c r="G1290" t="s">
        <v>12</v>
      </c>
      <c r="H1290" t="s">
        <v>11</v>
      </c>
      <c r="I1290" t="s">
        <v>300</v>
      </c>
      <c r="J1290" s="41">
        <v>1977</v>
      </c>
      <c r="K1290" s="44" t="s">
        <v>35</v>
      </c>
      <c r="L1290" s="15">
        <f t="shared" si="140"/>
        <v>4</v>
      </c>
      <c r="M1290" s="15" t="str">
        <f t="shared" si="141"/>
        <v>tier - 3</v>
      </c>
      <c r="N1290" s="15">
        <f t="shared" si="142"/>
        <v>9</v>
      </c>
      <c r="O1290" s="9" t="str">
        <f t="shared" si="143"/>
        <v>tier - 2</v>
      </c>
      <c r="P1290" s="9" t="str">
        <f t="shared" si="144"/>
        <v>R1021</v>
      </c>
      <c r="Q1290" s="36" t="str">
        <f t="shared" si="145"/>
        <v>2-Aug-1977</v>
      </c>
      <c r="R1290" s="36">
        <v>28339</v>
      </c>
      <c r="S1290" s="52">
        <f t="shared" si="146"/>
        <v>46</v>
      </c>
      <c r="T1290" s="55">
        <v>10690.11</v>
      </c>
      <c r="U1290" s="15" t="s">
        <v>1319</v>
      </c>
      <c r="V1290" s="72">
        <v>28339</v>
      </c>
      <c r="W1290" s="15">
        <v>2</v>
      </c>
      <c r="X1290" s="55">
        <v>10690.11</v>
      </c>
      <c r="Y1290" s="15">
        <v>4</v>
      </c>
      <c r="Z1290" s="15">
        <v>9</v>
      </c>
      <c r="AA1290" s="15" t="s">
        <v>300</v>
      </c>
      <c r="AB1290" s="39">
        <v>46</v>
      </c>
    </row>
    <row r="1291" spans="1:28" x14ac:dyDescent="0.35">
      <c r="A1291" t="s">
        <v>1320</v>
      </c>
      <c r="B1291">
        <v>1976</v>
      </c>
      <c r="C1291" t="s">
        <v>20</v>
      </c>
      <c r="D1291" s="43">
        <v>30</v>
      </c>
      <c r="E1291">
        <v>2</v>
      </c>
      <c r="F1291" s="38">
        <v>10698.38</v>
      </c>
      <c r="G1291" t="s">
        <v>12</v>
      </c>
      <c r="H1291" t="s">
        <v>16</v>
      </c>
      <c r="I1291" t="s">
        <v>200</v>
      </c>
      <c r="J1291" s="41">
        <v>1976</v>
      </c>
      <c r="K1291" s="44" t="s">
        <v>20</v>
      </c>
      <c r="L1291" s="15">
        <f t="shared" si="140"/>
        <v>4</v>
      </c>
      <c r="M1291" s="15" t="str">
        <f t="shared" si="141"/>
        <v>tier - 3</v>
      </c>
      <c r="N1291" s="15">
        <f t="shared" si="142"/>
        <v>2</v>
      </c>
      <c r="O1291" s="9" t="str">
        <f t="shared" si="143"/>
        <v>tier - 1</v>
      </c>
      <c r="P1291" s="9" t="str">
        <f t="shared" si="144"/>
        <v>R1025</v>
      </c>
      <c r="Q1291" s="36" t="str">
        <f t="shared" si="145"/>
        <v>30-Sep-1976</v>
      </c>
      <c r="R1291" s="36">
        <v>28033</v>
      </c>
      <c r="S1291" s="52">
        <f t="shared" si="146"/>
        <v>47</v>
      </c>
      <c r="T1291" s="55">
        <v>10698.38</v>
      </c>
      <c r="U1291" s="15" t="s">
        <v>1320</v>
      </c>
      <c r="V1291" s="72">
        <v>28033</v>
      </c>
      <c r="W1291" s="15">
        <v>2</v>
      </c>
      <c r="X1291" s="55">
        <v>10698.38</v>
      </c>
      <c r="Y1291" s="15">
        <v>4</v>
      </c>
      <c r="Z1291" s="15">
        <v>2</v>
      </c>
      <c r="AA1291" s="15" t="s">
        <v>200</v>
      </c>
      <c r="AB1291" s="39">
        <v>47</v>
      </c>
    </row>
    <row r="1292" spans="1:28" x14ac:dyDescent="0.35">
      <c r="A1292" t="s">
        <v>1321</v>
      </c>
      <c r="B1292">
        <v>1972</v>
      </c>
      <c r="C1292" t="s">
        <v>37</v>
      </c>
      <c r="D1292" s="43">
        <v>24</v>
      </c>
      <c r="E1292">
        <v>3</v>
      </c>
      <c r="F1292" s="38">
        <v>10702.64</v>
      </c>
      <c r="G1292" t="s">
        <v>12</v>
      </c>
      <c r="H1292" t="s">
        <v>12</v>
      </c>
      <c r="I1292" t="s">
        <v>13</v>
      </c>
      <c r="J1292" s="41">
        <v>1972</v>
      </c>
      <c r="K1292" s="44" t="s">
        <v>37</v>
      </c>
      <c r="L1292" s="15">
        <f t="shared" si="140"/>
        <v>4</v>
      </c>
      <c r="M1292" s="15" t="str">
        <f t="shared" si="141"/>
        <v>tier - 3</v>
      </c>
      <c r="N1292" s="15">
        <f t="shared" si="142"/>
        <v>1</v>
      </c>
      <c r="O1292" s="9" t="str">
        <f t="shared" si="143"/>
        <v>tier - 3</v>
      </c>
      <c r="P1292" s="9" t="str">
        <f t="shared" si="144"/>
        <v>R1013</v>
      </c>
      <c r="Q1292" s="36" t="str">
        <f t="shared" si="145"/>
        <v>24-Oct-1972</v>
      </c>
      <c r="R1292" s="36">
        <v>26596</v>
      </c>
      <c r="S1292" s="52">
        <f t="shared" si="146"/>
        <v>51</v>
      </c>
      <c r="T1292" s="55">
        <v>10702.64</v>
      </c>
      <c r="U1292" s="15" t="s">
        <v>1321</v>
      </c>
      <c r="V1292" s="72">
        <v>26596</v>
      </c>
      <c r="W1292" s="15">
        <v>3</v>
      </c>
      <c r="X1292" s="55">
        <v>10702.64</v>
      </c>
      <c r="Y1292" s="15">
        <v>4</v>
      </c>
      <c r="Z1292" s="15">
        <v>1</v>
      </c>
      <c r="AA1292" s="15" t="s">
        <v>13</v>
      </c>
      <c r="AB1292" s="39">
        <v>51</v>
      </c>
    </row>
    <row r="1293" spans="1:28" x14ac:dyDescent="0.35">
      <c r="A1293" t="s">
        <v>1322</v>
      </c>
      <c r="B1293">
        <v>1967</v>
      </c>
      <c r="C1293" t="s">
        <v>10</v>
      </c>
      <c r="D1293" s="43">
        <v>30</v>
      </c>
      <c r="E1293">
        <v>0</v>
      </c>
      <c r="F1293" s="38">
        <v>10704.47</v>
      </c>
      <c r="G1293" t="s">
        <v>12</v>
      </c>
      <c r="H1293" t="s">
        <v>11</v>
      </c>
      <c r="I1293" t="s">
        <v>42</v>
      </c>
      <c r="J1293" s="41">
        <v>1967</v>
      </c>
      <c r="K1293" s="44" t="s">
        <v>10</v>
      </c>
      <c r="L1293" s="15">
        <f t="shared" si="140"/>
        <v>4</v>
      </c>
      <c r="M1293" s="15" t="str">
        <f t="shared" si="141"/>
        <v>tier - 3</v>
      </c>
      <c r="N1293" s="15">
        <f t="shared" si="142"/>
        <v>9</v>
      </c>
      <c r="O1293" s="9" t="str">
        <f t="shared" si="143"/>
        <v>tier - 2</v>
      </c>
      <c r="P1293" s="9" t="str">
        <f t="shared" si="144"/>
        <v>R1011</v>
      </c>
      <c r="Q1293" s="36" t="str">
        <f t="shared" si="145"/>
        <v>30-Jul-1967</v>
      </c>
      <c r="R1293" s="36">
        <v>24683</v>
      </c>
      <c r="S1293" s="52">
        <f t="shared" si="146"/>
        <v>56</v>
      </c>
      <c r="T1293" s="55">
        <v>10704.47</v>
      </c>
      <c r="U1293" s="15" t="s">
        <v>1322</v>
      </c>
      <c r="V1293" s="72">
        <v>24683</v>
      </c>
      <c r="W1293" s="15">
        <v>0</v>
      </c>
      <c r="X1293" s="55">
        <v>10704.47</v>
      </c>
      <c r="Y1293" s="15">
        <v>4</v>
      </c>
      <c r="Z1293" s="15">
        <v>9</v>
      </c>
      <c r="AA1293" s="15" t="s">
        <v>42</v>
      </c>
      <c r="AB1293" s="39">
        <v>56</v>
      </c>
    </row>
    <row r="1294" spans="1:28" x14ac:dyDescent="0.35">
      <c r="A1294" t="s">
        <v>1323</v>
      </c>
      <c r="B1294">
        <v>1967</v>
      </c>
      <c r="C1294" t="s">
        <v>37</v>
      </c>
      <c r="D1294" s="43">
        <v>5</v>
      </c>
      <c r="E1294">
        <v>0</v>
      </c>
      <c r="F1294" s="38">
        <v>10713.64</v>
      </c>
      <c r="G1294" t="s">
        <v>12</v>
      </c>
      <c r="H1294" t="s">
        <v>12</v>
      </c>
      <c r="I1294" t="s">
        <v>42</v>
      </c>
      <c r="J1294" s="41">
        <v>1967</v>
      </c>
      <c r="K1294" s="44" t="s">
        <v>37</v>
      </c>
      <c r="L1294" s="15">
        <f t="shared" si="140"/>
        <v>4</v>
      </c>
      <c r="M1294" s="15" t="str">
        <f t="shared" si="141"/>
        <v>tier - 3</v>
      </c>
      <c r="N1294" s="15">
        <f t="shared" si="142"/>
        <v>1</v>
      </c>
      <c r="O1294" s="9" t="str">
        <f t="shared" si="143"/>
        <v>tier - 3</v>
      </c>
      <c r="P1294" s="9" t="str">
        <f t="shared" si="144"/>
        <v>R1011</v>
      </c>
      <c r="Q1294" s="36" t="str">
        <f t="shared" si="145"/>
        <v>5-Oct-1967</v>
      </c>
      <c r="R1294" s="36">
        <v>24750</v>
      </c>
      <c r="S1294" s="52">
        <f t="shared" si="146"/>
        <v>56</v>
      </c>
      <c r="T1294" s="55">
        <v>10713.64</v>
      </c>
      <c r="U1294" s="15" t="s">
        <v>1323</v>
      </c>
      <c r="V1294" s="72">
        <v>24750</v>
      </c>
      <c r="W1294" s="15">
        <v>0</v>
      </c>
      <c r="X1294" s="55">
        <v>10713.64</v>
      </c>
      <c r="Y1294" s="15">
        <v>4</v>
      </c>
      <c r="Z1294" s="15">
        <v>1</v>
      </c>
      <c r="AA1294" s="15" t="s">
        <v>42</v>
      </c>
      <c r="AB1294" s="39">
        <v>56</v>
      </c>
    </row>
    <row r="1295" spans="1:28" x14ac:dyDescent="0.35">
      <c r="A1295" t="s">
        <v>1324</v>
      </c>
      <c r="B1295">
        <v>1992</v>
      </c>
      <c r="C1295" t="s">
        <v>18</v>
      </c>
      <c r="D1295" s="43">
        <v>25</v>
      </c>
      <c r="E1295">
        <v>0</v>
      </c>
      <c r="F1295" s="38">
        <v>10719.57</v>
      </c>
      <c r="G1295" t="s">
        <v>12</v>
      </c>
      <c r="H1295" t="s">
        <v>16</v>
      </c>
      <c r="I1295" t="s">
        <v>23</v>
      </c>
      <c r="J1295" s="41">
        <v>1992</v>
      </c>
      <c r="K1295" s="44" t="s">
        <v>18</v>
      </c>
      <c r="L1295" s="15">
        <f t="shared" si="140"/>
        <v>4</v>
      </c>
      <c r="M1295" s="15" t="str">
        <f t="shared" si="141"/>
        <v>tier - 3</v>
      </c>
      <c r="N1295" s="15">
        <f t="shared" si="142"/>
        <v>2</v>
      </c>
      <c r="O1295" s="9" t="str">
        <f t="shared" si="143"/>
        <v>tier - 1</v>
      </c>
      <c r="P1295" s="9" t="str">
        <f t="shared" si="144"/>
        <v>R1012</v>
      </c>
      <c r="Q1295" s="36" t="str">
        <f t="shared" si="145"/>
        <v>25-Jun-1992</v>
      </c>
      <c r="R1295" s="36">
        <v>33780</v>
      </c>
      <c r="S1295" s="52">
        <f t="shared" si="146"/>
        <v>31</v>
      </c>
      <c r="T1295" s="55">
        <v>10719.57</v>
      </c>
      <c r="U1295" s="15" t="s">
        <v>1324</v>
      </c>
      <c r="V1295" s="72">
        <v>33780</v>
      </c>
      <c r="W1295" s="15">
        <v>0</v>
      </c>
      <c r="X1295" s="55">
        <v>10719.57</v>
      </c>
      <c r="Y1295" s="15">
        <v>4</v>
      </c>
      <c r="Z1295" s="15">
        <v>2</v>
      </c>
      <c r="AA1295" s="15" t="s">
        <v>23</v>
      </c>
      <c r="AB1295" s="39">
        <v>31</v>
      </c>
    </row>
    <row r="1296" spans="1:28" x14ac:dyDescent="0.35">
      <c r="A1296" t="s">
        <v>1325</v>
      </c>
      <c r="B1296">
        <v>1974</v>
      </c>
      <c r="C1296" t="s">
        <v>30</v>
      </c>
      <c r="D1296" s="43">
        <v>9</v>
      </c>
      <c r="E1296">
        <v>4</v>
      </c>
      <c r="F1296" s="38">
        <v>10736.87</v>
      </c>
      <c r="G1296" t="s">
        <v>12</v>
      </c>
      <c r="H1296" t="s">
        <v>16</v>
      </c>
      <c r="I1296" t="s">
        <v>168</v>
      </c>
      <c r="J1296" s="41">
        <v>1974</v>
      </c>
      <c r="K1296" s="44" t="s">
        <v>30</v>
      </c>
      <c r="L1296" s="15">
        <f t="shared" si="140"/>
        <v>4</v>
      </c>
      <c r="M1296" s="15" t="str">
        <f t="shared" si="141"/>
        <v>tier - 3</v>
      </c>
      <c r="N1296" s="15">
        <f t="shared" si="142"/>
        <v>2</v>
      </c>
      <c r="O1296" s="9" t="str">
        <f t="shared" si="143"/>
        <v>tier - 1</v>
      </c>
      <c r="P1296" s="9" t="str">
        <f t="shared" si="144"/>
        <v>R1016</v>
      </c>
      <c r="Q1296" s="36" t="str">
        <f t="shared" si="145"/>
        <v>9-Dec-1974</v>
      </c>
      <c r="R1296" s="36">
        <v>27372</v>
      </c>
      <c r="S1296" s="52">
        <f t="shared" si="146"/>
        <v>49</v>
      </c>
      <c r="T1296" s="55">
        <v>10736.87</v>
      </c>
      <c r="U1296" s="15" t="s">
        <v>1325</v>
      </c>
      <c r="V1296" s="72">
        <v>27372</v>
      </c>
      <c r="W1296" s="15">
        <v>4</v>
      </c>
      <c r="X1296" s="55">
        <v>10736.87</v>
      </c>
      <c r="Y1296" s="15">
        <v>4</v>
      </c>
      <c r="Z1296" s="15">
        <v>2</v>
      </c>
      <c r="AA1296" s="15" t="s">
        <v>168</v>
      </c>
      <c r="AB1296" s="39">
        <v>49</v>
      </c>
    </row>
    <row r="1297" spans="1:28" x14ac:dyDescent="0.35">
      <c r="A1297" t="s">
        <v>1326</v>
      </c>
      <c r="B1297">
        <v>1986</v>
      </c>
      <c r="C1297" t="s">
        <v>35</v>
      </c>
      <c r="D1297" s="43">
        <v>29</v>
      </c>
      <c r="E1297">
        <v>3</v>
      </c>
      <c r="F1297" s="38">
        <v>10749.02</v>
      </c>
      <c r="G1297" t="s">
        <v>12</v>
      </c>
      <c r="H1297" t="s">
        <v>16</v>
      </c>
      <c r="I1297" t="s">
        <v>535</v>
      </c>
      <c r="J1297" s="41">
        <v>1986</v>
      </c>
      <c r="K1297" s="44" t="s">
        <v>35</v>
      </c>
      <c r="L1297" s="15">
        <f t="shared" si="140"/>
        <v>4</v>
      </c>
      <c r="M1297" s="15" t="str">
        <f t="shared" si="141"/>
        <v>tier - 3</v>
      </c>
      <c r="N1297" s="15">
        <f t="shared" si="142"/>
        <v>2</v>
      </c>
      <c r="O1297" s="9" t="str">
        <f t="shared" si="143"/>
        <v>tier - 1</v>
      </c>
      <c r="P1297" s="9" t="str">
        <f t="shared" si="144"/>
        <v>R1026</v>
      </c>
      <c r="Q1297" s="36" t="str">
        <f t="shared" si="145"/>
        <v>29-Aug-1986</v>
      </c>
      <c r="R1297" s="36">
        <v>31653</v>
      </c>
      <c r="S1297" s="52">
        <f t="shared" si="146"/>
        <v>37</v>
      </c>
      <c r="T1297" s="55">
        <v>10749.02</v>
      </c>
      <c r="U1297" s="15" t="s">
        <v>1326</v>
      </c>
      <c r="V1297" s="72">
        <v>31653</v>
      </c>
      <c r="W1297" s="15">
        <v>3</v>
      </c>
      <c r="X1297" s="55">
        <v>10749.02</v>
      </c>
      <c r="Y1297" s="15">
        <v>4</v>
      </c>
      <c r="Z1297" s="15">
        <v>2</v>
      </c>
      <c r="AA1297" s="15" t="s">
        <v>535</v>
      </c>
      <c r="AB1297" s="39">
        <v>37</v>
      </c>
    </row>
    <row r="1298" spans="1:28" x14ac:dyDescent="0.35">
      <c r="A1298" t="s">
        <v>1327</v>
      </c>
      <c r="B1298">
        <v>1989</v>
      </c>
      <c r="C1298" t="s">
        <v>15</v>
      </c>
      <c r="D1298" s="43">
        <v>25</v>
      </c>
      <c r="E1298">
        <v>3</v>
      </c>
      <c r="F1298" s="38">
        <v>10769.75</v>
      </c>
      <c r="G1298" t="s">
        <v>12</v>
      </c>
      <c r="H1298" t="s">
        <v>11</v>
      </c>
      <c r="I1298" t="s">
        <v>632</v>
      </c>
      <c r="J1298" s="41">
        <v>1989</v>
      </c>
      <c r="K1298" s="44" t="s">
        <v>15</v>
      </c>
      <c r="L1298" s="15">
        <f t="shared" si="140"/>
        <v>4</v>
      </c>
      <c r="M1298" s="15" t="str">
        <f t="shared" si="141"/>
        <v>tier - 3</v>
      </c>
      <c r="N1298" s="15">
        <f t="shared" si="142"/>
        <v>9</v>
      </c>
      <c r="O1298" s="9" t="str">
        <f t="shared" si="143"/>
        <v>tier - 2</v>
      </c>
      <c r="P1298" s="9" t="str">
        <f t="shared" si="144"/>
        <v>R1022</v>
      </c>
      <c r="Q1298" s="36" t="str">
        <f t="shared" si="145"/>
        <v>25-Nov-1989</v>
      </c>
      <c r="R1298" s="36">
        <v>32837</v>
      </c>
      <c r="S1298" s="52">
        <f t="shared" si="146"/>
        <v>34</v>
      </c>
      <c r="T1298" s="55">
        <v>10769.75</v>
      </c>
      <c r="U1298" s="15" t="s">
        <v>1327</v>
      </c>
      <c r="V1298" s="72">
        <v>32837</v>
      </c>
      <c r="W1298" s="15">
        <v>3</v>
      </c>
      <c r="X1298" s="55">
        <v>10769.75</v>
      </c>
      <c r="Y1298" s="15">
        <v>4</v>
      </c>
      <c r="Z1298" s="15">
        <v>9</v>
      </c>
      <c r="AA1298" s="15" t="s">
        <v>632</v>
      </c>
      <c r="AB1298" s="39">
        <v>34</v>
      </c>
    </row>
    <row r="1299" spans="1:28" x14ac:dyDescent="0.35">
      <c r="A1299" t="s">
        <v>1328</v>
      </c>
      <c r="B1299">
        <v>1967</v>
      </c>
      <c r="C1299" t="s">
        <v>15</v>
      </c>
      <c r="D1299" s="43">
        <v>11</v>
      </c>
      <c r="E1299">
        <v>1</v>
      </c>
      <c r="F1299" s="38">
        <v>10791.96</v>
      </c>
      <c r="G1299" t="s">
        <v>12</v>
      </c>
      <c r="H1299" t="s">
        <v>11</v>
      </c>
      <c r="I1299" t="s">
        <v>42</v>
      </c>
      <c r="J1299" s="41">
        <v>1967</v>
      </c>
      <c r="K1299" s="44" t="s">
        <v>15</v>
      </c>
      <c r="L1299" s="15">
        <f t="shared" si="140"/>
        <v>4</v>
      </c>
      <c r="M1299" s="15" t="str">
        <f t="shared" si="141"/>
        <v>tier - 3</v>
      </c>
      <c r="N1299" s="15">
        <f t="shared" si="142"/>
        <v>9</v>
      </c>
      <c r="O1299" s="9" t="str">
        <f t="shared" si="143"/>
        <v>tier - 2</v>
      </c>
      <c r="P1299" s="9" t="str">
        <f t="shared" si="144"/>
        <v>R1011</v>
      </c>
      <c r="Q1299" s="36" t="str">
        <f t="shared" si="145"/>
        <v>11-Nov-1967</v>
      </c>
      <c r="R1299" s="36">
        <v>24787</v>
      </c>
      <c r="S1299" s="52">
        <f t="shared" si="146"/>
        <v>56</v>
      </c>
      <c r="T1299" s="55">
        <v>10791.96</v>
      </c>
      <c r="U1299" s="15" t="s">
        <v>1328</v>
      </c>
      <c r="V1299" s="72">
        <v>24787</v>
      </c>
      <c r="W1299" s="15">
        <v>1</v>
      </c>
      <c r="X1299" s="55">
        <v>10791.96</v>
      </c>
      <c r="Y1299" s="15">
        <v>4</v>
      </c>
      <c r="Z1299" s="15">
        <v>9</v>
      </c>
      <c r="AA1299" s="15" t="s">
        <v>42</v>
      </c>
      <c r="AB1299" s="39">
        <v>56</v>
      </c>
    </row>
    <row r="1300" spans="1:28" x14ac:dyDescent="0.35">
      <c r="A1300" t="s">
        <v>1329</v>
      </c>
      <c r="B1300">
        <v>1999</v>
      </c>
      <c r="C1300" t="s">
        <v>30</v>
      </c>
      <c r="D1300" s="43">
        <v>24</v>
      </c>
      <c r="E1300">
        <v>0</v>
      </c>
      <c r="F1300" s="38">
        <v>10795.94</v>
      </c>
      <c r="G1300" t="s">
        <v>12</v>
      </c>
      <c r="H1300" t="s">
        <v>16</v>
      </c>
      <c r="I1300" t="s">
        <v>42</v>
      </c>
      <c r="J1300" s="41">
        <v>1999</v>
      </c>
      <c r="K1300" s="44" t="s">
        <v>30</v>
      </c>
      <c r="L1300" s="15">
        <f t="shared" si="140"/>
        <v>4</v>
      </c>
      <c r="M1300" s="15" t="str">
        <f t="shared" si="141"/>
        <v>tier - 3</v>
      </c>
      <c r="N1300" s="15">
        <f t="shared" si="142"/>
        <v>2</v>
      </c>
      <c r="O1300" s="9" t="str">
        <f t="shared" si="143"/>
        <v>tier - 1</v>
      </c>
      <c r="P1300" s="9" t="str">
        <f t="shared" si="144"/>
        <v>R1011</v>
      </c>
      <c r="Q1300" s="36" t="str">
        <f t="shared" si="145"/>
        <v>24-Dec-1999</v>
      </c>
      <c r="R1300" s="36">
        <v>36518</v>
      </c>
      <c r="S1300" s="52">
        <f t="shared" si="146"/>
        <v>23</v>
      </c>
      <c r="T1300" s="55">
        <v>10795.94</v>
      </c>
      <c r="U1300" s="15" t="s">
        <v>1329</v>
      </c>
      <c r="V1300" s="72">
        <v>36518</v>
      </c>
      <c r="W1300" s="15">
        <v>0</v>
      </c>
      <c r="X1300" s="55">
        <v>10795.94</v>
      </c>
      <c r="Y1300" s="15">
        <v>4</v>
      </c>
      <c r="Z1300" s="15">
        <v>2</v>
      </c>
      <c r="AA1300" s="15" t="s">
        <v>42</v>
      </c>
      <c r="AB1300" s="39">
        <v>23</v>
      </c>
    </row>
    <row r="1301" spans="1:28" x14ac:dyDescent="0.35">
      <c r="A1301" t="s">
        <v>1330</v>
      </c>
      <c r="B1301">
        <v>1967</v>
      </c>
      <c r="C1301" t="s">
        <v>37</v>
      </c>
      <c r="D1301" s="43">
        <v>23</v>
      </c>
      <c r="E1301">
        <v>0</v>
      </c>
      <c r="F1301" s="38">
        <v>10796.35</v>
      </c>
      <c r="G1301" t="s">
        <v>12</v>
      </c>
      <c r="H1301" t="s">
        <v>16</v>
      </c>
      <c r="I1301" t="s">
        <v>166</v>
      </c>
      <c r="J1301" s="41">
        <v>1967</v>
      </c>
      <c r="K1301" s="44" t="s">
        <v>37</v>
      </c>
      <c r="L1301" s="15">
        <f t="shared" si="140"/>
        <v>4</v>
      </c>
      <c r="M1301" s="15" t="str">
        <f t="shared" si="141"/>
        <v>tier - 3</v>
      </c>
      <c r="N1301" s="15">
        <f t="shared" si="142"/>
        <v>2</v>
      </c>
      <c r="O1301" s="9" t="str">
        <f t="shared" si="143"/>
        <v>tier - 1</v>
      </c>
      <c r="P1301" s="9" t="str">
        <f t="shared" si="144"/>
        <v>R1019</v>
      </c>
      <c r="Q1301" s="36" t="str">
        <f t="shared" si="145"/>
        <v>23-Oct-1967</v>
      </c>
      <c r="R1301" s="36">
        <v>24768</v>
      </c>
      <c r="S1301" s="52">
        <f t="shared" si="146"/>
        <v>56</v>
      </c>
      <c r="T1301" s="55">
        <v>10796.35</v>
      </c>
      <c r="U1301" s="15" t="s">
        <v>1330</v>
      </c>
      <c r="V1301" s="72">
        <v>24768</v>
      </c>
      <c r="W1301" s="15">
        <v>0</v>
      </c>
      <c r="X1301" s="55">
        <v>10796.35</v>
      </c>
      <c r="Y1301" s="15">
        <v>4</v>
      </c>
      <c r="Z1301" s="15">
        <v>2</v>
      </c>
      <c r="AA1301" s="15" t="s">
        <v>166</v>
      </c>
      <c r="AB1301" s="39">
        <v>56</v>
      </c>
    </row>
    <row r="1302" spans="1:28" x14ac:dyDescent="0.35">
      <c r="A1302" t="s">
        <v>1331</v>
      </c>
      <c r="B1302">
        <v>1970</v>
      </c>
      <c r="C1302" t="s">
        <v>37</v>
      </c>
      <c r="D1302" s="43">
        <v>28</v>
      </c>
      <c r="E1302">
        <v>1</v>
      </c>
      <c r="F1302" s="38">
        <v>10797.34</v>
      </c>
      <c r="G1302" t="s">
        <v>12</v>
      </c>
      <c r="H1302" t="s">
        <v>11</v>
      </c>
      <c r="I1302" t="s">
        <v>249</v>
      </c>
      <c r="J1302" s="41">
        <v>1970</v>
      </c>
      <c r="K1302" s="44" t="s">
        <v>37</v>
      </c>
      <c r="L1302" s="15">
        <f t="shared" si="140"/>
        <v>4</v>
      </c>
      <c r="M1302" s="15" t="str">
        <f t="shared" si="141"/>
        <v>tier - 3</v>
      </c>
      <c r="N1302" s="15">
        <f t="shared" si="142"/>
        <v>9</v>
      </c>
      <c r="O1302" s="9" t="str">
        <f t="shared" si="143"/>
        <v>tier - 2</v>
      </c>
      <c r="P1302" s="9" t="str">
        <f t="shared" si="144"/>
        <v>R1023</v>
      </c>
      <c r="Q1302" s="36" t="str">
        <f t="shared" si="145"/>
        <v>28-Oct-1970</v>
      </c>
      <c r="R1302" s="36">
        <v>25869</v>
      </c>
      <c r="S1302" s="52">
        <f t="shared" si="146"/>
        <v>53</v>
      </c>
      <c r="T1302" s="55">
        <v>10797.34</v>
      </c>
      <c r="U1302" s="15" t="s">
        <v>1331</v>
      </c>
      <c r="V1302" s="72">
        <v>25869</v>
      </c>
      <c r="W1302" s="15">
        <v>1</v>
      </c>
      <c r="X1302" s="55">
        <v>10797.34</v>
      </c>
      <c r="Y1302" s="15">
        <v>4</v>
      </c>
      <c r="Z1302" s="15">
        <v>9</v>
      </c>
      <c r="AA1302" s="15" t="s">
        <v>249</v>
      </c>
      <c r="AB1302" s="39">
        <v>53</v>
      </c>
    </row>
    <row r="1303" spans="1:28" x14ac:dyDescent="0.35">
      <c r="A1303" t="s">
        <v>1332</v>
      </c>
      <c r="B1303">
        <v>1970</v>
      </c>
      <c r="C1303" t="s">
        <v>30</v>
      </c>
      <c r="D1303" s="43">
        <v>18</v>
      </c>
      <c r="E1303">
        <v>2</v>
      </c>
      <c r="F1303" s="38">
        <v>10806.84</v>
      </c>
      <c r="G1303" t="s">
        <v>12</v>
      </c>
      <c r="H1303" t="s">
        <v>11</v>
      </c>
      <c r="I1303" t="s">
        <v>42</v>
      </c>
      <c r="J1303" s="41">
        <v>1970</v>
      </c>
      <c r="K1303" s="44" t="s">
        <v>30</v>
      </c>
      <c r="L1303" s="15">
        <f t="shared" si="140"/>
        <v>4</v>
      </c>
      <c r="M1303" s="15" t="str">
        <f t="shared" si="141"/>
        <v>tier - 3</v>
      </c>
      <c r="N1303" s="15">
        <f t="shared" si="142"/>
        <v>9</v>
      </c>
      <c r="O1303" s="9" t="str">
        <f t="shared" si="143"/>
        <v>tier - 2</v>
      </c>
      <c r="P1303" s="9" t="str">
        <f t="shared" si="144"/>
        <v>R1011</v>
      </c>
      <c r="Q1303" s="36" t="str">
        <f t="shared" si="145"/>
        <v>18-Dec-1970</v>
      </c>
      <c r="R1303" s="36">
        <v>25920</v>
      </c>
      <c r="S1303" s="52">
        <f t="shared" si="146"/>
        <v>53</v>
      </c>
      <c r="T1303" s="55">
        <v>10806.84</v>
      </c>
      <c r="U1303" s="15" t="s">
        <v>1332</v>
      </c>
      <c r="V1303" s="72">
        <v>25920</v>
      </c>
      <c r="W1303" s="15">
        <v>2</v>
      </c>
      <c r="X1303" s="55">
        <v>10806.84</v>
      </c>
      <c r="Y1303" s="15">
        <v>4</v>
      </c>
      <c r="Z1303" s="15">
        <v>9</v>
      </c>
      <c r="AA1303" s="15" t="s">
        <v>42</v>
      </c>
      <c r="AB1303" s="39">
        <v>53</v>
      </c>
    </row>
    <row r="1304" spans="1:28" x14ac:dyDescent="0.35">
      <c r="A1304" t="s">
        <v>1333</v>
      </c>
      <c r="B1304">
        <v>1967</v>
      </c>
      <c r="C1304" t="s">
        <v>37</v>
      </c>
      <c r="D1304" s="43">
        <v>2</v>
      </c>
      <c r="E1304">
        <v>1</v>
      </c>
      <c r="F1304" s="38">
        <v>10807.49</v>
      </c>
      <c r="G1304" t="s">
        <v>12</v>
      </c>
      <c r="H1304" t="s">
        <v>11</v>
      </c>
      <c r="I1304" t="s">
        <v>13</v>
      </c>
      <c r="J1304" s="41">
        <v>1967</v>
      </c>
      <c r="K1304" s="44" t="s">
        <v>37</v>
      </c>
      <c r="L1304" s="15">
        <f t="shared" si="140"/>
        <v>4</v>
      </c>
      <c r="M1304" s="15" t="str">
        <f t="shared" si="141"/>
        <v>tier - 3</v>
      </c>
      <c r="N1304" s="15">
        <f t="shared" si="142"/>
        <v>9</v>
      </c>
      <c r="O1304" s="9" t="str">
        <f t="shared" si="143"/>
        <v>tier - 2</v>
      </c>
      <c r="P1304" s="9" t="str">
        <f t="shared" si="144"/>
        <v>R1013</v>
      </c>
      <c r="Q1304" s="36" t="str">
        <f t="shared" si="145"/>
        <v>2-Oct-1967</v>
      </c>
      <c r="R1304" s="36">
        <v>24747</v>
      </c>
      <c r="S1304" s="52">
        <f t="shared" si="146"/>
        <v>56</v>
      </c>
      <c r="T1304" s="55">
        <v>10807.49</v>
      </c>
      <c r="U1304" s="15" t="s">
        <v>1333</v>
      </c>
      <c r="V1304" s="72">
        <v>24747</v>
      </c>
      <c r="W1304" s="15">
        <v>1</v>
      </c>
      <c r="X1304" s="55">
        <v>10807.49</v>
      </c>
      <c r="Y1304" s="15">
        <v>4</v>
      </c>
      <c r="Z1304" s="15">
        <v>9</v>
      </c>
      <c r="AA1304" s="15" t="s">
        <v>13</v>
      </c>
      <c r="AB1304" s="39">
        <v>56</v>
      </c>
    </row>
    <row r="1305" spans="1:28" x14ac:dyDescent="0.35">
      <c r="A1305" t="s">
        <v>1334</v>
      </c>
      <c r="B1305">
        <v>1968</v>
      </c>
      <c r="C1305" t="s">
        <v>10</v>
      </c>
      <c r="D1305" s="43">
        <v>28</v>
      </c>
      <c r="E1305">
        <v>1</v>
      </c>
      <c r="F1305" s="38">
        <v>10825.25</v>
      </c>
      <c r="G1305" t="s">
        <v>12</v>
      </c>
      <c r="H1305" t="s">
        <v>12</v>
      </c>
      <c r="I1305" t="s">
        <v>23</v>
      </c>
      <c r="J1305" s="41">
        <v>1968</v>
      </c>
      <c r="K1305" s="44" t="s">
        <v>10</v>
      </c>
      <c r="L1305" s="15">
        <f t="shared" si="140"/>
        <v>4</v>
      </c>
      <c r="M1305" s="15" t="str">
        <f t="shared" si="141"/>
        <v>tier - 3</v>
      </c>
      <c r="N1305" s="15">
        <f t="shared" si="142"/>
        <v>1</v>
      </c>
      <c r="O1305" s="9" t="str">
        <f t="shared" si="143"/>
        <v>tier - 3</v>
      </c>
      <c r="P1305" s="9" t="str">
        <f t="shared" si="144"/>
        <v>R1012</v>
      </c>
      <c r="Q1305" s="36" t="str">
        <f t="shared" si="145"/>
        <v>28-Jul-1968</v>
      </c>
      <c r="R1305" s="36">
        <v>25047</v>
      </c>
      <c r="S1305" s="52">
        <f t="shared" si="146"/>
        <v>55</v>
      </c>
      <c r="T1305" s="55">
        <v>10825.25</v>
      </c>
      <c r="U1305" s="15" t="s">
        <v>1334</v>
      </c>
      <c r="V1305" s="72">
        <v>25047</v>
      </c>
      <c r="W1305" s="15">
        <v>1</v>
      </c>
      <c r="X1305" s="55">
        <v>10825.25</v>
      </c>
      <c r="Y1305" s="15">
        <v>4</v>
      </c>
      <c r="Z1305" s="15">
        <v>1</v>
      </c>
      <c r="AA1305" s="15" t="s">
        <v>23</v>
      </c>
      <c r="AB1305" s="39">
        <v>55</v>
      </c>
    </row>
    <row r="1306" spans="1:28" x14ac:dyDescent="0.35">
      <c r="A1306" t="s">
        <v>1335</v>
      </c>
      <c r="B1306">
        <v>1971</v>
      </c>
      <c r="C1306" t="s">
        <v>30</v>
      </c>
      <c r="D1306" s="43">
        <v>20</v>
      </c>
      <c r="E1306">
        <v>2</v>
      </c>
      <c r="F1306" s="38">
        <v>10848.13</v>
      </c>
      <c r="G1306" t="s">
        <v>12</v>
      </c>
      <c r="H1306" t="s">
        <v>12</v>
      </c>
      <c r="I1306" t="s">
        <v>23</v>
      </c>
      <c r="J1306" s="41">
        <v>1971</v>
      </c>
      <c r="K1306" s="44" t="s">
        <v>30</v>
      </c>
      <c r="L1306" s="15">
        <f t="shared" si="140"/>
        <v>4</v>
      </c>
      <c r="M1306" s="15" t="str">
        <f t="shared" si="141"/>
        <v>tier - 3</v>
      </c>
      <c r="N1306" s="15">
        <f t="shared" si="142"/>
        <v>1</v>
      </c>
      <c r="O1306" s="9" t="str">
        <f t="shared" si="143"/>
        <v>tier - 3</v>
      </c>
      <c r="P1306" s="9" t="str">
        <f t="shared" si="144"/>
        <v>R1012</v>
      </c>
      <c r="Q1306" s="36" t="str">
        <f t="shared" si="145"/>
        <v>20-Dec-1971</v>
      </c>
      <c r="R1306" s="36">
        <v>26287</v>
      </c>
      <c r="S1306" s="52">
        <f t="shared" si="146"/>
        <v>52</v>
      </c>
      <c r="T1306" s="55">
        <v>10848.13</v>
      </c>
      <c r="U1306" s="15" t="s">
        <v>1335</v>
      </c>
      <c r="V1306" s="72">
        <v>26287</v>
      </c>
      <c r="W1306" s="15">
        <v>2</v>
      </c>
      <c r="X1306" s="55">
        <v>10848.13</v>
      </c>
      <c r="Y1306" s="15">
        <v>4</v>
      </c>
      <c r="Z1306" s="15">
        <v>1</v>
      </c>
      <c r="AA1306" s="15" t="s">
        <v>23</v>
      </c>
      <c r="AB1306" s="39">
        <v>52</v>
      </c>
    </row>
    <row r="1307" spans="1:28" x14ac:dyDescent="0.35">
      <c r="A1307" t="s">
        <v>1336</v>
      </c>
      <c r="B1307">
        <v>1994</v>
      </c>
      <c r="C1307" t="s">
        <v>20</v>
      </c>
      <c r="D1307" s="43">
        <v>6</v>
      </c>
      <c r="E1307">
        <v>0</v>
      </c>
      <c r="F1307" s="38">
        <v>10886.66</v>
      </c>
      <c r="G1307" t="s">
        <v>12</v>
      </c>
      <c r="H1307" t="s">
        <v>12</v>
      </c>
      <c r="I1307" t="s">
        <v>23</v>
      </c>
      <c r="J1307" s="41">
        <v>1994</v>
      </c>
      <c r="K1307" s="44" t="s">
        <v>20</v>
      </c>
      <c r="L1307" s="15">
        <f t="shared" si="140"/>
        <v>4</v>
      </c>
      <c r="M1307" s="15" t="str">
        <f t="shared" si="141"/>
        <v>tier - 3</v>
      </c>
      <c r="N1307" s="15">
        <f t="shared" si="142"/>
        <v>1</v>
      </c>
      <c r="O1307" s="9" t="str">
        <f t="shared" si="143"/>
        <v>tier - 3</v>
      </c>
      <c r="P1307" s="9" t="str">
        <f t="shared" si="144"/>
        <v>R1012</v>
      </c>
      <c r="Q1307" s="36" t="str">
        <f t="shared" si="145"/>
        <v>6-Sep-1994</v>
      </c>
      <c r="R1307" s="36">
        <v>34583</v>
      </c>
      <c r="S1307" s="52">
        <f t="shared" si="146"/>
        <v>29</v>
      </c>
      <c r="T1307" s="55">
        <v>10886.66</v>
      </c>
      <c r="U1307" s="15" t="s">
        <v>1336</v>
      </c>
      <c r="V1307" s="72">
        <v>34583</v>
      </c>
      <c r="W1307" s="15">
        <v>0</v>
      </c>
      <c r="X1307" s="55">
        <v>10886.66</v>
      </c>
      <c r="Y1307" s="15">
        <v>4</v>
      </c>
      <c r="Z1307" s="15">
        <v>1</v>
      </c>
      <c r="AA1307" s="15" t="s">
        <v>23</v>
      </c>
      <c r="AB1307" s="39">
        <v>29</v>
      </c>
    </row>
    <row r="1308" spans="1:28" x14ac:dyDescent="0.35">
      <c r="A1308" t="s">
        <v>1337</v>
      </c>
      <c r="B1308">
        <v>1968</v>
      </c>
      <c r="C1308" t="s">
        <v>15</v>
      </c>
      <c r="D1308" s="43">
        <v>13</v>
      </c>
      <c r="E1308">
        <v>0</v>
      </c>
      <c r="F1308" s="38">
        <v>10923.93</v>
      </c>
      <c r="G1308" t="s">
        <v>12</v>
      </c>
      <c r="H1308" t="s">
        <v>16</v>
      </c>
      <c r="I1308" t="s">
        <v>247</v>
      </c>
      <c r="J1308" s="41">
        <v>1968</v>
      </c>
      <c r="K1308" s="44" t="s">
        <v>15</v>
      </c>
      <c r="L1308" s="15">
        <f t="shared" si="140"/>
        <v>4</v>
      </c>
      <c r="M1308" s="15" t="str">
        <f t="shared" si="141"/>
        <v>tier - 3</v>
      </c>
      <c r="N1308" s="15">
        <f t="shared" si="142"/>
        <v>2</v>
      </c>
      <c r="O1308" s="9" t="str">
        <f t="shared" si="143"/>
        <v>tier - 1</v>
      </c>
      <c r="P1308" s="9" t="str">
        <f t="shared" si="144"/>
        <v>R1024</v>
      </c>
      <c r="Q1308" s="36" t="str">
        <f t="shared" si="145"/>
        <v>13-Nov-1968</v>
      </c>
      <c r="R1308" s="36">
        <v>25155</v>
      </c>
      <c r="S1308" s="52">
        <f t="shared" si="146"/>
        <v>55</v>
      </c>
      <c r="T1308" s="55">
        <v>10923.93</v>
      </c>
      <c r="U1308" s="15" t="s">
        <v>1337</v>
      </c>
      <c r="V1308" s="72">
        <v>25155</v>
      </c>
      <c r="W1308" s="15">
        <v>0</v>
      </c>
      <c r="X1308" s="55">
        <v>10923.93</v>
      </c>
      <c r="Y1308" s="15">
        <v>4</v>
      </c>
      <c r="Z1308" s="15">
        <v>2</v>
      </c>
      <c r="AA1308" s="15" t="s">
        <v>247</v>
      </c>
      <c r="AB1308" s="39">
        <v>55</v>
      </c>
    </row>
    <row r="1309" spans="1:28" x14ac:dyDescent="0.35">
      <c r="A1309" t="s">
        <v>1338</v>
      </c>
      <c r="B1309">
        <v>1968</v>
      </c>
      <c r="C1309" t="s">
        <v>15</v>
      </c>
      <c r="D1309" s="43">
        <v>12</v>
      </c>
      <c r="E1309">
        <v>1</v>
      </c>
      <c r="F1309" s="38">
        <v>10928.85</v>
      </c>
      <c r="G1309" t="s">
        <v>12</v>
      </c>
      <c r="H1309" t="s">
        <v>12</v>
      </c>
      <c r="I1309" t="s">
        <v>13</v>
      </c>
      <c r="J1309" s="41">
        <v>1968</v>
      </c>
      <c r="K1309" s="44" t="s">
        <v>15</v>
      </c>
      <c r="L1309" s="15">
        <f t="shared" si="140"/>
        <v>4</v>
      </c>
      <c r="M1309" s="15" t="str">
        <f t="shared" si="141"/>
        <v>tier - 3</v>
      </c>
      <c r="N1309" s="15">
        <f t="shared" si="142"/>
        <v>1</v>
      </c>
      <c r="O1309" s="9" t="str">
        <f t="shared" si="143"/>
        <v>tier - 3</v>
      </c>
      <c r="P1309" s="9" t="str">
        <f t="shared" si="144"/>
        <v>R1013</v>
      </c>
      <c r="Q1309" s="36" t="str">
        <f t="shared" si="145"/>
        <v>12-Nov-1968</v>
      </c>
      <c r="R1309" s="36">
        <v>25154</v>
      </c>
      <c r="S1309" s="52">
        <f t="shared" si="146"/>
        <v>55</v>
      </c>
      <c r="T1309" s="55">
        <v>10928.85</v>
      </c>
      <c r="U1309" s="15" t="s">
        <v>1338</v>
      </c>
      <c r="V1309" s="72">
        <v>25154</v>
      </c>
      <c r="W1309" s="15">
        <v>1</v>
      </c>
      <c r="X1309" s="55">
        <v>10928.85</v>
      </c>
      <c r="Y1309" s="15">
        <v>4</v>
      </c>
      <c r="Z1309" s="15">
        <v>1</v>
      </c>
      <c r="AA1309" s="15" t="s">
        <v>13</v>
      </c>
      <c r="AB1309" s="39">
        <v>55</v>
      </c>
    </row>
    <row r="1310" spans="1:28" x14ac:dyDescent="0.35">
      <c r="A1310" t="s">
        <v>1339</v>
      </c>
      <c r="B1310">
        <v>1969</v>
      </c>
      <c r="C1310" t="s">
        <v>15</v>
      </c>
      <c r="D1310" s="43">
        <v>10</v>
      </c>
      <c r="E1310">
        <v>1</v>
      </c>
      <c r="F1310" s="38">
        <v>10942.13</v>
      </c>
      <c r="G1310" t="s">
        <v>12</v>
      </c>
      <c r="H1310" t="s">
        <v>12</v>
      </c>
      <c r="I1310" t="s">
        <v>23</v>
      </c>
      <c r="J1310" s="41">
        <v>1969</v>
      </c>
      <c r="K1310" s="44" t="s">
        <v>15</v>
      </c>
      <c r="L1310" s="15">
        <f t="shared" si="140"/>
        <v>4</v>
      </c>
      <c r="M1310" s="15" t="str">
        <f t="shared" si="141"/>
        <v>tier - 3</v>
      </c>
      <c r="N1310" s="15">
        <f t="shared" si="142"/>
        <v>1</v>
      </c>
      <c r="O1310" s="9" t="str">
        <f t="shared" si="143"/>
        <v>tier - 3</v>
      </c>
      <c r="P1310" s="9" t="str">
        <f t="shared" si="144"/>
        <v>R1012</v>
      </c>
      <c r="Q1310" s="36" t="str">
        <f t="shared" si="145"/>
        <v>10-Nov-1969</v>
      </c>
      <c r="R1310" s="36">
        <v>25517</v>
      </c>
      <c r="S1310" s="52">
        <f t="shared" si="146"/>
        <v>54</v>
      </c>
      <c r="T1310" s="55">
        <v>10942.13</v>
      </c>
      <c r="U1310" s="15" t="s">
        <v>1339</v>
      </c>
      <c r="V1310" s="72">
        <v>25517</v>
      </c>
      <c r="W1310" s="15">
        <v>1</v>
      </c>
      <c r="X1310" s="55">
        <v>10942.13</v>
      </c>
      <c r="Y1310" s="15">
        <v>4</v>
      </c>
      <c r="Z1310" s="15">
        <v>1</v>
      </c>
      <c r="AA1310" s="15" t="s">
        <v>23</v>
      </c>
      <c r="AB1310" s="39">
        <v>54</v>
      </c>
    </row>
    <row r="1311" spans="1:28" x14ac:dyDescent="0.35">
      <c r="A1311" t="s">
        <v>1340</v>
      </c>
      <c r="B1311">
        <v>1965</v>
      </c>
      <c r="C1311" t="s">
        <v>30</v>
      </c>
      <c r="D1311" s="43">
        <v>4</v>
      </c>
      <c r="E1311">
        <v>0</v>
      </c>
      <c r="F1311" s="38">
        <v>10959.33</v>
      </c>
      <c r="G1311" t="s">
        <v>12</v>
      </c>
      <c r="H1311" t="s">
        <v>12</v>
      </c>
      <c r="I1311" t="s">
        <v>42</v>
      </c>
      <c r="J1311" s="41">
        <v>1965</v>
      </c>
      <c r="K1311" s="44" t="s">
        <v>30</v>
      </c>
      <c r="L1311" s="15">
        <f t="shared" si="140"/>
        <v>4</v>
      </c>
      <c r="M1311" s="15" t="str">
        <f t="shared" si="141"/>
        <v>tier - 3</v>
      </c>
      <c r="N1311" s="15">
        <f t="shared" si="142"/>
        <v>1</v>
      </c>
      <c r="O1311" s="9" t="str">
        <f t="shared" si="143"/>
        <v>tier - 3</v>
      </c>
      <c r="P1311" s="9" t="str">
        <f t="shared" si="144"/>
        <v>R1011</v>
      </c>
      <c r="Q1311" s="36" t="str">
        <f t="shared" si="145"/>
        <v>4-Dec-1965</v>
      </c>
      <c r="R1311" s="36">
        <v>24080</v>
      </c>
      <c r="S1311" s="52">
        <f t="shared" si="146"/>
        <v>58</v>
      </c>
      <c r="T1311" s="55">
        <v>10959.33</v>
      </c>
      <c r="U1311" s="15" t="s">
        <v>1340</v>
      </c>
      <c r="V1311" s="72">
        <v>24080</v>
      </c>
      <c r="W1311" s="15">
        <v>0</v>
      </c>
      <c r="X1311" s="55">
        <v>10959.33</v>
      </c>
      <c r="Y1311" s="15">
        <v>4</v>
      </c>
      <c r="Z1311" s="15">
        <v>1</v>
      </c>
      <c r="AA1311" s="15" t="s">
        <v>42</v>
      </c>
      <c r="AB1311" s="39">
        <v>58</v>
      </c>
    </row>
    <row r="1312" spans="1:28" x14ac:dyDescent="0.35">
      <c r="A1312" t="s">
        <v>1341</v>
      </c>
      <c r="B1312">
        <v>1969</v>
      </c>
      <c r="C1312" t="s">
        <v>35</v>
      </c>
      <c r="D1312" s="43">
        <v>14</v>
      </c>
      <c r="E1312">
        <v>1</v>
      </c>
      <c r="F1312" s="38">
        <v>10959.69</v>
      </c>
      <c r="G1312" t="s">
        <v>12</v>
      </c>
      <c r="H1312" t="s">
        <v>12</v>
      </c>
      <c r="I1312" t="s">
        <v>23</v>
      </c>
      <c r="J1312" s="41">
        <v>1969</v>
      </c>
      <c r="K1312" s="44" t="s">
        <v>35</v>
      </c>
      <c r="L1312" s="15">
        <f t="shared" si="140"/>
        <v>4</v>
      </c>
      <c r="M1312" s="15" t="str">
        <f t="shared" si="141"/>
        <v>tier - 3</v>
      </c>
      <c r="N1312" s="15">
        <f t="shared" si="142"/>
        <v>1</v>
      </c>
      <c r="O1312" s="9" t="str">
        <f t="shared" si="143"/>
        <v>tier - 3</v>
      </c>
      <c r="P1312" s="9" t="str">
        <f t="shared" si="144"/>
        <v>R1012</v>
      </c>
      <c r="Q1312" s="36" t="str">
        <f t="shared" si="145"/>
        <v>14-Aug-1969</v>
      </c>
      <c r="R1312" s="36">
        <v>25429</v>
      </c>
      <c r="S1312" s="52">
        <f t="shared" si="146"/>
        <v>54</v>
      </c>
      <c r="T1312" s="55">
        <v>10959.69</v>
      </c>
      <c r="U1312" s="15" t="s">
        <v>1341</v>
      </c>
      <c r="V1312" s="72">
        <v>25429</v>
      </c>
      <c r="W1312" s="15">
        <v>1</v>
      </c>
      <c r="X1312" s="55">
        <v>10959.69</v>
      </c>
      <c r="Y1312" s="15">
        <v>4</v>
      </c>
      <c r="Z1312" s="15">
        <v>1</v>
      </c>
      <c r="AA1312" s="15" t="s">
        <v>23</v>
      </c>
      <c r="AB1312" s="39">
        <v>54</v>
      </c>
    </row>
    <row r="1313" spans="1:28" x14ac:dyDescent="0.35">
      <c r="A1313" t="s">
        <v>1342</v>
      </c>
      <c r="B1313">
        <v>1965</v>
      </c>
      <c r="C1313" t="s">
        <v>18</v>
      </c>
      <c r="D1313" s="43">
        <v>19</v>
      </c>
      <c r="E1313">
        <v>0</v>
      </c>
      <c r="F1313" s="38">
        <v>10965.45</v>
      </c>
      <c r="G1313" t="s">
        <v>12</v>
      </c>
      <c r="H1313" t="s">
        <v>11</v>
      </c>
      <c r="I1313" t="s">
        <v>42</v>
      </c>
      <c r="J1313" s="41">
        <v>1965</v>
      </c>
      <c r="K1313" s="44" t="s">
        <v>18</v>
      </c>
      <c r="L1313" s="15">
        <f t="shared" si="140"/>
        <v>4</v>
      </c>
      <c r="M1313" s="15" t="str">
        <f t="shared" si="141"/>
        <v>tier - 3</v>
      </c>
      <c r="N1313" s="15">
        <f t="shared" si="142"/>
        <v>9</v>
      </c>
      <c r="O1313" s="9" t="str">
        <f t="shared" si="143"/>
        <v>tier - 2</v>
      </c>
      <c r="P1313" s="9" t="str">
        <f t="shared" si="144"/>
        <v>R1011</v>
      </c>
      <c r="Q1313" s="36" t="str">
        <f t="shared" si="145"/>
        <v>19-Jun-1965</v>
      </c>
      <c r="R1313" s="36">
        <v>23912</v>
      </c>
      <c r="S1313" s="52">
        <f t="shared" si="146"/>
        <v>58</v>
      </c>
      <c r="T1313" s="55">
        <v>10965.45</v>
      </c>
      <c r="U1313" s="15" t="s">
        <v>1342</v>
      </c>
      <c r="V1313" s="72">
        <v>23912</v>
      </c>
      <c r="W1313" s="15">
        <v>0</v>
      </c>
      <c r="X1313" s="55">
        <v>10965.45</v>
      </c>
      <c r="Y1313" s="15">
        <v>4</v>
      </c>
      <c r="Z1313" s="15">
        <v>9</v>
      </c>
      <c r="AA1313" s="15" t="s">
        <v>42</v>
      </c>
      <c r="AB1313" s="39">
        <v>58</v>
      </c>
    </row>
    <row r="1314" spans="1:28" x14ac:dyDescent="0.35">
      <c r="A1314" t="s">
        <v>1343</v>
      </c>
      <c r="B1314">
        <v>1966</v>
      </c>
      <c r="C1314" t="s">
        <v>10</v>
      </c>
      <c r="D1314" s="43">
        <v>9</v>
      </c>
      <c r="E1314">
        <v>0</v>
      </c>
      <c r="F1314" s="38">
        <v>10976.25</v>
      </c>
      <c r="G1314" t="s">
        <v>12</v>
      </c>
      <c r="H1314" t="s">
        <v>11</v>
      </c>
      <c r="I1314" t="s">
        <v>23</v>
      </c>
      <c r="J1314" s="41">
        <v>1966</v>
      </c>
      <c r="K1314" s="44" t="s">
        <v>10</v>
      </c>
      <c r="L1314" s="15">
        <f t="shared" si="140"/>
        <v>4</v>
      </c>
      <c r="M1314" s="15" t="str">
        <f t="shared" si="141"/>
        <v>tier - 3</v>
      </c>
      <c r="N1314" s="15">
        <f t="shared" si="142"/>
        <v>9</v>
      </c>
      <c r="O1314" s="9" t="str">
        <f t="shared" si="143"/>
        <v>tier - 2</v>
      </c>
      <c r="P1314" s="9" t="str">
        <f t="shared" si="144"/>
        <v>R1012</v>
      </c>
      <c r="Q1314" s="36" t="str">
        <f t="shared" si="145"/>
        <v>9-Jul-1966</v>
      </c>
      <c r="R1314" s="36">
        <v>24297</v>
      </c>
      <c r="S1314" s="52">
        <f t="shared" si="146"/>
        <v>57</v>
      </c>
      <c r="T1314" s="55">
        <v>10976.25</v>
      </c>
      <c r="U1314" s="15" t="s">
        <v>1343</v>
      </c>
      <c r="V1314" s="72">
        <v>24297</v>
      </c>
      <c r="W1314" s="15">
        <v>0</v>
      </c>
      <c r="X1314" s="55">
        <v>10976.25</v>
      </c>
      <c r="Y1314" s="15">
        <v>4</v>
      </c>
      <c r="Z1314" s="15">
        <v>9</v>
      </c>
      <c r="AA1314" s="15" t="s">
        <v>23</v>
      </c>
      <c r="AB1314" s="39">
        <v>57</v>
      </c>
    </row>
    <row r="1315" spans="1:28" x14ac:dyDescent="0.35">
      <c r="A1315" t="s">
        <v>1344</v>
      </c>
      <c r="B1315">
        <v>1973</v>
      </c>
      <c r="C1315" t="s">
        <v>37</v>
      </c>
      <c r="D1315" s="43">
        <v>21</v>
      </c>
      <c r="E1315">
        <v>4</v>
      </c>
      <c r="F1315" s="38">
        <v>10977.21</v>
      </c>
      <c r="G1315" t="s">
        <v>12</v>
      </c>
      <c r="H1315" t="s">
        <v>16</v>
      </c>
      <c r="I1315" t="s">
        <v>13</v>
      </c>
      <c r="J1315" s="41">
        <v>1973</v>
      </c>
      <c r="K1315" s="44" t="s">
        <v>37</v>
      </c>
      <c r="L1315" s="15">
        <f t="shared" si="140"/>
        <v>4</v>
      </c>
      <c r="M1315" s="15" t="str">
        <f t="shared" si="141"/>
        <v>tier - 3</v>
      </c>
      <c r="N1315" s="15">
        <f t="shared" si="142"/>
        <v>2</v>
      </c>
      <c r="O1315" s="9" t="str">
        <f t="shared" si="143"/>
        <v>tier - 1</v>
      </c>
      <c r="P1315" s="9" t="str">
        <f t="shared" si="144"/>
        <v>R1013</v>
      </c>
      <c r="Q1315" s="36" t="str">
        <f t="shared" si="145"/>
        <v>21-Oct-1973</v>
      </c>
      <c r="R1315" s="36">
        <v>26958</v>
      </c>
      <c r="S1315" s="52">
        <f t="shared" si="146"/>
        <v>50</v>
      </c>
      <c r="T1315" s="55">
        <v>10977.21</v>
      </c>
      <c r="U1315" s="15" t="s">
        <v>1344</v>
      </c>
      <c r="V1315" s="72">
        <v>26958</v>
      </c>
      <c r="W1315" s="15">
        <v>4</v>
      </c>
      <c r="X1315" s="55">
        <v>10977.21</v>
      </c>
      <c r="Y1315" s="15">
        <v>4</v>
      </c>
      <c r="Z1315" s="15">
        <v>2</v>
      </c>
      <c r="AA1315" s="15" t="s">
        <v>13</v>
      </c>
      <c r="AB1315" s="39">
        <v>50</v>
      </c>
    </row>
    <row r="1316" spans="1:28" x14ac:dyDescent="0.35">
      <c r="A1316" t="s">
        <v>1345</v>
      </c>
      <c r="B1316">
        <v>1965</v>
      </c>
      <c r="C1316" t="s">
        <v>30</v>
      </c>
      <c r="D1316" s="43">
        <v>18</v>
      </c>
      <c r="E1316">
        <v>0</v>
      </c>
      <c r="F1316" s="38">
        <v>10982.5</v>
      </c>
      <c r="G1316" t="s">
        <v>12</v>
      </c>
      <c r="H1316" t="s">
        <v>12</v>
      </c>
      <c r="I1316" t="s">
        <v>13</v>
      </c>
      <c r="J1316" s="41">
        <v>1965</v>
      </c>
      <c r="K1316" s="44" t="s">
        <v>30</v>
      </c>
      <c r="L1316" s="15">
        <f t="shared" si="140"/>
        <v>4</v>
      </c>
      <c r="M1316" s="15" t="str">
        <f t="shared" si="141"/>
        <v>tier - 3</v>
      </c>
      <c r="N1316" s="15">
        <f t="shared" si="142"/>
        <v>1</v>
      </c>
      <c r="O1316" s="9" t="str">
        <f t="shared" si="143"/>
        <v>tier - 3</v>
      </c>
      <c r="P1316" s="9" t="str">
        <f t="shared" si="144"/>
        <v>R1013</v>
      </c>
      <c r="Q1316" s="36" t="str">
        <f t="shared" si="145"/>
        <v>18-Dec-1965</v>
      </c>
      <c r="R1316" s="36">
        <v>24094</v>
      </c>
      <c r="S1316" s="52">
        <f t="shared" si="146"/>
        <v>58</v>
      </c>
      <c r="T1316" s="55">
        <v>10982.5</v>
      </c>
      <c r="U1316" s="15" t="s">
        <v>1345</v>
      </c>
      <c r="V1316" s="72">
        <v>24094</v>
      </c>
      <c r="W1316" s="15">
        <v>0</v>
      </c>
      <c r="X1316" s="55">
        <v>10982.5</v>
      </c>
      <c r="Y1316" s="15">
        <v>4</v>
      </c>
      <c r="Z1316" s="15">
        <v>1</v>
      </c>
      <c r="AA1316" s="15" t="s">
        <v>13</v>
      </c>
      <c r="AB1316" s="39">
        <v>58</v>
      </c>
    </row>
    <row r="1317" spans="1:28" x14ac:dyDescent="0.35">
      <c r="A1317" t="s">
        <v>1346</v>
      </c>
      <c r="B1317">
        <v>2000</v>
      </c>
      <c r="C1317" t="s">
        <v>20</v>
      </c>
      <c r="D1317" s="43">
        <v>17</v>
      </c>
      <c r="E1317">
        <v>0</v>
      </c>
      <c r="F1317" s="38">
        <v>10991.58</v>
      </c>
      <c r="G1317" t="s">
        <v>12</v>
      </c>
      <c r="H1317" t="s">
        <v>12</v>
      </c>
      <c r="I1317" t="s">
        <v>23</v>
      </c>
      <c r="J1317" s="41">
        <v>2000</v>
      </c>
      <c r="K1317" s="44" t="s">
        <v>20</v>
      </c>
      <c r="L1317" s="15">
        <f t="shared" si="140"/>
        <v>4</v>
      </c>
      <c r="M1317" s="15" t="str">
        <f t="shared" si="141"/>
        <v>tier - 3</v>
      </c>
      <c r="N1317" s="15">
        <f t="shared" si="142"/>
        <v>1</v>
      </c>
      <c r="O1317" s="9" t="str">
        <f t="shared" si="143"/>
        <v>tier - 3</v>
      </c>
      <c r="P1317" s="9" t="str">
        <f t="shared" si="144"/>
        <v>R1012</v>
      </c>
      <c r="Q1317" s="36" t="str">
        <f t="shared" si="145"/>
        <v>17-Sep-2000</v>
      </c>
      <c r="R1317" s="36">
        <v>36786</v>
      </c>
      <c r="S1317" s="52">
        <f t="shared" si="146"/>
        <v>23</v>
      </c>
      <c r="T1317" s="55">
        <v>10991.58</v>
      </c>
      <c r="U1317" s="15" t="s">
        <v>1346</v>
      </c>
      <c r="V1317" s="72">
        <v>36786</v>
      </c>
      <c r="W1317" s="15">
        <v>0</v>
      </c>
      <c r="X1317" s="55">
        <v>10991.58</v>
      </c>
      <c r="Y1317" s="15">
        <v>4</v>
      </c>
      <c r="Z1317" s="15">
        <v>1</v>
      </c>
      <c r="AA1317" s="15" t="s">
        <v>23</v>
      </c>
      <c r="AB1317" s="39">
        <v>23</v>
      </c>
    </row>
    <row r="1318" spans="1:28" x14ac:dyDescent="0.35">
      <c r="A1318" t="s">
        <v>1347</v>
      </c>
      <c r="B1318">
        <v>1968</v>
      </c>
      <c r="C1318" t="s">
        <v>37</v>
      </c>
      <c r="D1318" s="43">
        <v>24</v>
      </c>
      <c r="E1318">
        <v>2</v>
      </c>
      <c r="F1318" s="38">
        <v>11013.71</v>
      </c>
      <c r="G1318" t="s">
        <v>12</v>
      </c>
      <c r="H1318" t="s">
        <v>16</v>
      </c>
      <c r="I1318" t="s">
        <v>13</v>
      </c>
      <c r="J1318" s="41">
        <v>1968</v>
      </c>
      <c r="K1318" s="44" t="s">
        <v>37</v>
      </c>
      <c r="L1318" s="15">
        <f t="shared" si="140"/>
        <v>4</v>
      </c>
      <c r="M1318" s="15" t="str">
        <f t="shared" si="141"/>
        <v>tier - 3</v>
      </c>
      <c r="N1318" s="15">
        <f t="shared" si="142"/>
        <v>2</v>
      </c>
      <c r="O1318" s="9" t="str">
        <f t="shared" si="143"/>
        <v>tier - 1</v>
      </c>
      <c r="P1318" s="9" t="str">
        <f t="shared" si="144"/>
        <v>R1013</v>
      </c>
      <c r="Q1318" s="36" t="str">
        <f t="shared" si="145"/>
        <v>24-Oct-1968</v>
      </c>
      <c r="R1318" s="36">
        <v>25135</v>
      </c>
      <c r="S1318" s="52">
        <f t="shared" si="146"/>
        <v>55</v>
      </c>
      <c r="T1318" s="55">
        <v>11013.71</v>
      </c>
      <c r="U1318" s="15" t="s">
        <v>1347</v>
      </c>
      <c r="V1318" s="72">
        <v>25135</v>
      </c>
      <c r="W1318" s="15">
        <v>2</v>
      </c>
      <c r="X1318" s="55">
        <v>11013.71</v>
      </c>
      <c r="Y1318" s="15">
        <v>4</v>
      </c>
      <c r="Z1318" s="15">
        <v>2</v>
      </c>
      <c r="AA1318" s="15" t="s">
        <v>13</v>
      </c>
      <c r="AB1318" s="39">
        <v>55</v>
      </c>
    </row>
    <row r="1319" spans="1:28" x14ac:dyDescent="0.35">
      <c r="A1319" t="s">
        <v>1348</v>
      </c>
      <c r="B1319">
        <v>1974</v>
      </c>
      <c r="C1319" t="s">
        <v>30</v>
      </c>
      <c r="D1319" s="43">
        <v>15</v>
      </c>
      <c r="E1319">
        <v>4</v>
      </c>
      <c r="F1319" s="38">
        <v>11015.17</v>
      </c>
      <c r="G1319" t="s">
        <v>12</v>
      </c>
      <c r="H1319" t="s">
        <v>16</v>
      </c>
      <c r="I1319" t="s">
        <v>23</v>
      </c>
      <c r="J1319" s="41">
        <v>1974</v>
      </c>
      <c r="K1319" s="44" t="s">
        <v>30</v>
      </c>
      <c r="L1319" s="15">
        <f t="shared" si="140"/>
        <v>4</v>
      </c>
      <c r="M1319" s="15" t="str">
        <f t="shared" si="141"/>
        <v>tier - 3</v>
      </c>
      <c r="N1319" s="15">
        <f t="shared" si="142"/>
        <v>2</v>
      </c>
      <c r="O1319" s="9" t="str">
        <f t="shared" si="143"/>
        <v>tier - 1</v>
      </c>
      <c r="P1319" s="9" t="str">
        <f t="shared" si="144"/>
        <v>R1012</v>
      </c>
      <c r="Q1319" s="36" t="str">
        <f t="shared" si="145"/>
        <v>15-Dec-1974</v>
      </c>
      <c r="R1319" s="36">
        <v>27378</v>
      </c>
      <c r="S1319" s="52">
        <f t="shared" si="146"/>
        <v>49</v>
      </c>
      <c r="T1319" s="55">
        <v>11015.17</v>
      </c>
      <c r="U1319" s="15" t="s">
        <v>1348</v>
      </c>
      <c r="V1319" s="72">
        <v>27378</v>
      </c>
      <c r="W1319" s="15">
        <v>4</v>
      </c>
      <c r="X1319" s="55">
        <v>11015.17</v>
      </c>
      <c r="Y1319" s="15">
        <v>4</v>
      </c>
      <c r="Z1319" s="15">
        <v>2</v>
      </c>
      <c r="AA1319" s="15" t="s">
        <v>23</v>
      </c>
      <c r="AB1319" s="39">
        <v>49</v>
      </c>
    </row>
    <row r="1320" spans="1:28" x14ac:dyDescent="0.35">
      <c r="A1320" t="s">
        <v>1349</v>
      </c>
      <c r="B1320">
        <v>1991</v>
      </c>
      <c r="C1320" t="s">
        <v>18</v>
      </c>
      <c r="D1320" s="43">
        <v>26</v>
      </c>
      <c r="E1320">
        <v>3</v>
      </c>
      <c r="F1320" s="38">
        <v>11018.05</v>
      </c>
      <c r="G1320" t="s">
        <v>12</v>
      </c>
      <c r="H1320" t="s">
        <v>11</v>
      </c>
      <c r="I1320" t="s">
        <v>23</v>
      </c>
      <c r="J1320" s="41">
        <v>1991</v>
      </c>
      <c r="K1320" s="44" t="s">
        <v>18</v>
      </c>
      <c r="L1320" s="15">
        <f t="shared" si="140"/>
        <v>4</v>
      </c>
      <c r="M1320" s="15" t="str">
        <f t="shared" si="141"/>
        <v>tier - 3</v>
      </c>
      <c r="N1320" s="15">
        <f t="shared" si="142"/>
        <v>9</v>
      </c>
      <c r="O1320" s="9" t="str">
        <f t="shared" si="143"/>
        <v>tier - 2</v>
      </c>
      <c r="P1320" s="9" t="str">
        <f t="shared" si="144"/>
        <v>R1012</v>
      </c>
      <c r="Q1320" s="36" t="str">
        <f t="shared" si="145"/>
        <v>26-Jun-1991</v>
      </c>
      <c r="R1320" s="36">
        <v>33415</v>
      </c>
      <c r="S1320" s="52">
        <f t="shared" si="146"/>
        <v>32</v>
      </c>
      <c r="T1320" s="55">
        <v>11018.05</v>
      </c>
      <c r="U1320" s="15" t="s">
        <v>1349</v>
      </c>
      <c r="V1320" s="72">
        <v>33415</v>
      </c>
      <c r="W1320" s="15">
        <v>3</v>
      </c>
      <c r="X1320" s="55">
        <v>11018.05</v>
      </c>
      <c r="Y1320" s="15">
        <v>4</v>
      </c>
      <c r="Z1320" s="15">
        <v>9</v>
      </c>
      <c r="AA1320" s="15" t="s">
        <v>23</v>
      </c>
      <c r="AB1320" s="39">
        <v>32</v>
      </c>
    </row>
    <row r="1321" spans="1:28" x14ac:dyDescent="0.35">
      <c r="A1321" t="s">
        <v>1350</v>
      </c>
      <c r="B1321">
        <v>1996</v>
      </c>
      <c r="C1321" t="s">
        <v>10</v>
      </c>
      <c r="D1321" s="43">
        <v>21</v>
      </c>
      <c r="E1321">
        <v>0</v>
      </c>
      <c r="F1321" s="38">
        <v>11028.56</v>
      </c>
      <c r="G1321" t="s">
        <v>12</v>
      </c>
      <c r="H1321" t="s">
        <v>12</v>
      </c>
      <c r="I1321" t="s">
        <v>23</v>
      </c>
      <c r="J1321" s="41">
        <v>1996</v>
      </c>
      <c r="K1321" s="44" t="s">
        <v>10</v>
      </c>
      <c r="L1321" s="15">
        <f t="shared" si="140"/>
        <v>4</v>
      </c>
      <c r="M1321" s="15" t="str">
        <f t="shared" si="141"/>
        <v>tier - 3</v>
      </c>
      <c r="N1321" s="15">
        <f t="shared" si="142"/>
        <v>1</v>
      </c>
      <c r="O1321" s="9" t="str">
        <f t="shared" si="143"/>
        <v>tier - 3</v>
      </c>
      <c r="P1321" s="9" t="str">
        <f t="shared" si="144"/>
        <v>R1012</v>
      </c>
      <c r="Q1321" s="36" t="str">
        <f t="shared" si="145"/>
        <v>21-Jul-1996</v>
      </c>
      <c r="R1321" s="36">
        <v>35267</v>
      </c>
      <c r="S1321" s="52">
        <f t="shared" si="146"/>
        <v>27</v>
      </c>
      <c r="T1321" s="55">
        <v>11028.56</v>
      </c>
      <c r="U1321" s="15" t="s">
        <v>1350</v>
      </c>
      <c r="V1321" s="72">
        <v>35267</v>
      </c>
      <c r="W1321" s="15">
        <v>0</v>
      </c>
      <c r="X1321" s="55">
        <v>11028.56</v>
      </c>
      <c r="Y1321" s="15">
        <v>4</v>
      </c>
      <c r="Z1321" s="15">
        <v>1</v>
      </c>
      <c r="AA1321" s="15" t="s">
        <v>23</v>
      </c>
      <c r="AB1321" s="39">
        <v>27</v>
      </c>
    </row>
    <row r="1322" spans="1:28" x14ac:dyDescent="0.35">
      <c r="A1322" t="s">
        <v>1351</v>
      </c>
      <c r="B1322">
        <v>1974</v>
      </c>
      <c r="C1322" t="s">
        <v>30</v>
      </c>
      <c r="D1322" s="43">
        <v>10</v>
      </c>
      <c r="E1322">
        <v>4</v>
      </c>
      <c r="F1322" s="38">
        <v>11033.66</v>
      </c>
      <c r="G1322" t="s">
        <v>12</v>
      </c>
      <c r="H1322" t="s">
        <v>12</v>
      </c>
      <c r="I1322" t="s">
        <v>23</v>
      </c>
      <c r="J1322" s="41">
        <v>1974</v>
      </c>
      <c r="K1322" s="44" t="s">
        <v>30</v>
      </c>
      <c r="L1322" s="15">
        <f t="shared" si="140"/>
        <v>4</v>
      </c>
      <c r="M1322" s="15" t="str">
        <f t="shared" si="141"/>
        <v>tier - 3</v>
      </c>
      <c r="N1322" s="15">
        <f t="shared" si="142"/>
        <v>1</v>
      </c>
      <c r="O1322" s="9" t="str">
        <f t="shared" si="143"/>
        <v>tier - 3</v>
      </c>
      <c r="P1322" s="9" t="str">
        <f t="shared" si="144"/>
        <v>R1012</v>
      </c>
      <c r="Q1322" s="36" t="str">
        <f t="shared" si="145"/>
        <v>10-Dec-1974</v>
      </c>
      <c r="R1322" s="36">
        <v>27373</v>
      </c>
      <c r="S1322" s="52">
        <f t="shared" si="146"/>
        <v>49</v>
      </c>
      <c r="T1322" s="55">
        <v>11033.66</v>
      </c>
      <c r="U1322" s="15" t="s">
        <v>1351</v>
      </c>
      <c r="V1322" s="72">
        <v>27373</v>
      </c>
      <c r="W1322" s="15">
        <v>4</v>
      </c>
      <c r="X1322" s="55">
        <v>11033.66</v>
      </c>
      <c r="Y1322" s="15">
        <v>4</v>
      </c>
      <c r="Z1322" s="15">
        <v>1</v>
      </c>
      <c r="AA1322" s="15" t="s">
        <v>23</v>
      </c>
      <c r="AB1322" s="39">
        <v>49</v>
      </c>
    </row>
    <row r="1323" spans="1:28" x14ac:dyDescent="0.35">
      <c r="A1323" t="s">
        <v>1352</v>
      </c>
      <c r="B1323">
        <v>1989</v>
      </c>
      <c r="C1323" t="s">
        <v>37</v>
      </c>
      <c r="D1323" s="43">
        <v>25</v>
      </c>
      <c r="E1323">
        <v>3</v>
      </c>
      <c r="F1323" s="38">
        <v>11037.51</v>
      </c>
      <c r="G1323" t="s">
        <v>12</v>
      </c>
      <c r="H1323" t="s">
        <v>16</v>
      </c>
      <c r="I1323" t="s">
        <v>23</v>
      </c>
      <c r="J1323" s="41">
        <v>1989</v>
      </c>
      <c r="K1323" s="44" t="s">
        <v>37</v>
      </c>
      <c r="L1323" s="15">
        <f t="shared" si="140"/>
        <v>4</v>
      </c>
      <c r="M1323" s="15" t="str">
        <f t="shared" si="141"/>
        <v>tier - 3</v>
      </c>
      <c r="N1323" s="15">
        <f t="shared" si="142"/>
        <v>2</v>
      </c>
      <c r="O1323" s="9" t="str">
        <f t="shared" si="143"/>
        <v>tier - 1</v>
      </c>
      <c r="P1323" s="9" t="str">
        <f t="shared" si="144"/>
        <v>R1012</v>
      </c>
      <c r="Q1323" s="36" t="str">
        <f t="shared" si="145"/>
        <v>25-Oct-1989</v>
      </c>
      <c r="R1323" s="36">
        <v>32806</v>
      </c>
      <c r="S1323" s="52">
        <f t="shared" si="146"/>
        <v>34</v>
      </c>
      <c r="T1323" s="55">
        <v>11037.51</v>
      </c>
      <c r="U1323" s="15" t="s">
        <v>1352</v>
      </c>
      <c r="V1323" s="72">
        <v>32806</v>
      </c>
      <c r="W1323" s="15">
        <v>3</v>
      </c>
      <c r="X1323" s="55">
        <v>11037.51</v>
      </c>
      <c r="Y1323" s="15">
        <v>4</v>
      </c>
      <c r="Z1323" s="15">
        <v>2</v>
      </c>
      <c r="AA1323" s="15" t="s">
        <v>23</v>
      </c>
      <c r="AB1323" s="39">
        <v>34</v>
      </c>
    </row>
    <row r="1324" spans="1:28" x14ac:dyDescent="0.35">
      <c r="A1324" t="s">
        <v>1353</v>
      </c>
      <c r="B1324">
        <v>1974</v>
      </c>
      <c r="C1324" t="s">
        <v>35</v>
      </c>
      <c r="D1324" s="43">
        <v>30</v>
      </c>
      <c r="E1324">
        <v>0</v>
      </c>
      <c r="F1324" s="38">
        <v>11037.85</v>
      </c>
      <c r="G1324" t="s">
        <v>12</v>
      </c>
      <c r="H1324" t="s">
        <v>11</v>
      </c>
      <c r="I1324" t="s">
        <v>200</v>
      </c>
      <c r="J1324" s="41">
        <v>1974</v>
      </c>
      <c r="K1324" s="44" t="s">
        <v>35</v>
      </c>
      <c r="L1324" s="15">
        <f t="shared" si="140"/>
        <v>4</v>
      </c>
      <c r="M1324" s="15" t="str">
        <f t="shared" si="141"/>
        <v>tier - 3</v>
      </c>
      <c r="N1324" s="15">
        <f t="shared" si="142"/>
        <v>9</v>
      </c>
      <c r="O1324" s="9" t="str">
        <f t="shared" si="143"/>
        <v>tier - 2</v>
      </c>
      <c r="P1324" s="9" t="str">
        <f t="shared" si="144"/>
        <v>R1025</v>
      </c>
      <c r="Q1324" s="36" t="str">
        <f t="shared" si="145"/>
        <v>30-Aug-1974</v>
      </c>
      <c r="R1324" s="36">
        <v>27271</v>
      </c>
      <c r="S1324" s="52">
        <f t="shared" si="146"/>
        <v>49</v>
      </c>
      <c r="T1324" s="55">
        <v>11037.85</v>
      </c>
      <c r="U1324" s="15" t="s">
        <v>1353</v>
      </c>
      <c r="V1324" s="72">
        <v>27271</v>
      </c>
      <c r="W1324" s="15">
        <v>0</v>
      </c>
      <c r="X1324" s="55">
        <v>11037.85</v>
      </c>
      <c r="Y1324" s="15">
        <v>4</v>
      </c>
      <c r="Z1324" s="15">
        <v>9</v>
      </c>
      <c r="AA1324" s="15" t="s">
        <v>200</v>
      </c>
      <c r="AB1324" s="39">
        <v>49</v>
      </c>
    </row>
    <row r="1325" spans="1:28" x14ac:dyDescent="0.35">
      <c r="A1325" t="s">
        <v>1354</v>
      </c>
      <c r="B1325">
        <v>2001</v>
      </c>
      <c r="C1325" t="s">
        <v>30</v>
      </c>
      <c r="D1325" s="43">
        <v>17</v>
      </c>
      <c r="E1325">
        <v>0</v>
      </c>
      <c r="F1325" s="38">
        <v>11046.02</v>
      </c>
      <c r="G1325" t="s">
        <v>12</v>
      </c>
      <c r="H1325" t="s">
        <v>16</v>
      </c>
      <c r="I1325" t="s">
        <v>535</v>
      </c>
      <c r="J1325" s="41">
        <v>2001</v>
      </c>
      <c r="K1325" s="44" t="s">
        <v>30</v>
      </c>
      <c r="L1325" s="15">
        <f t="shared" si="140"/>
        <v>4</v>
      </c>
      <c r="M1325" s="15" t="str">
        <f t="shared" si="141"/>
        <v>tier - 3</v>
      </c>
      <c r="N1325" s="15">
        <f t="shared" si="142"/>
        <v>2</v>
      </c>
      <c r="O1325" s="9" t="str">
        <f t="shared" si="143"/>
        <v>tier - 1</v>
      </c>
      <c r="P1325" s="9" t="str">
        <f t="shared" si="144"/>
        <v>R1026</v>
      </c>
      <c r="Q1325" s="36" t="str">
        <f t="shared" si="145"/>
        <v>17-Dec-2001</v>
      </c>
      <c r="R1325" s="36">
        <v>37242</v>
      </c>
      <c r="S1325" s="52">
        <f t="shared" si="146"/>
        <v>21</v>
      </c>
      <c r="T1325" s="55">
        <v>11046.02</v>
      </c>
      <c r="U1325" s="15" t="s">
        <v>1354</v>
      </c>
      <c r="V1325" s="72">
        <v>37242</v>
      </c>
      <c r="W1325" s="15">
        <v>0</v>
      </c>
      <c r="X1325" s="55">
        <v>11046.02</v>
      </c>
      <c r="Y1325" s="15">
        <v>4</v>
      </c>
      <c r="Z1325" s="15">
        <v>2</v>
      </c>
      <c r="AA1325" s="15" t="s">
        <v>535</v>
      </c>
      <c r="AB1325" s="39">
        <v>21</v>
      </c>
    </row>
    <row r="1326" spans="1:28" x14ac:dyDescent="0.35">
      <c r="A1326" t="s">
        <v>1355</v>
      </c>
      <c r="B1326">
        <v>2000</v>
      </c>
      <c r="C1326" t="s">
        <v>20</v>
      </c>
      <c r="D1326" s="43">
        <v>18</v>
      </c>
      <c r="E1326">
        <v>0</v>
      </c>
      <c r="F1326" s="38">
        <v>11068.7</v>
      </c>
      <c r="G1326" t="s">
        <v>12</v>
      </c>
      <c r="H1326" t="s">
        <v>16</v>
      </c>
      <c r="I1326" t="s">
        <v>42</v>
      </c>
      <c r="J1326" s="41">
        <v>2000</v>
      </c>
      <c r="K1326" s="44" t="s">
        <v>20</v>
      </c>
      <c r="L1326" s="15">
        <f t="shared" si="140"/>
        <v>4</v>
      </c>
      <c r="M1326" s="15" t="str">
        <f t="shared" si="141"/>
        <v>tier - 3</v>
      </c>
      <c r="N1326" s="15">
        <f t="shared" si="142"/>
        <v>2</v>
      </c>
      <c r="O1326" s="9" t="str">
        <f t="shared" si="143"/>
        <v>tier - 1</v>
      </c>
      <c r="P1326" s="9" t="str">
        <f t="shared" si="144"/>
        <v>R1011</v>
      </c>
      <c r="Q1326" s="36" t="str">
        <f t="shared" si="145"/>
        <v>18-Sep-2000</v>
      </c>
      <c r="R1326" s="36">
        <v>36787</v>
      </c>
      <c r="S1326" s="52">
        <f t="shared" si="146"/>
        <v>23</v>
      </c>
      <c r="T1326" s="55">
        <v>11068.7</v>
      </c>
      <c r="U1326" s="15" t="s">
        <v>1355</v>
      </c>
      <c r="V1326" s="72">
        <v>36787</v>
      </c>
      <c r="W1326" s="15">
        <v>0</v>
      </c>
      <c r="X1326" s="55">
        <v>11068.7</v>
      </c>
      <c r="Y1326" s="15">
        <v>4</v>
      </c>
      <c r="Z1326" s="15">
        <v>2</v>
      </c>
      <c r="AA1326" s="15" t="s">
        <v>42</v>
      </c>
      <c r="AB1326" s="39">
        <v>23</v>
      </c>
    </row>
    <row r="1327" spans="1:28" x14ac:dyDescent="0.35">
      <c r="A1327" t="s">
        <v>1356</v>
      </c>
      <c r="B1327">
        <v>1971</v>
      </c>
      <c r="C1327" t="s">
        <v>15</v>
      </c>
      <c r="D1327" s="43">
        <v>9</v>
      </c>
      <c r="E1327">
        <v>0</v>
      </c>
      <c r="F1327" s="38">
        <v>11068.77</v>
      </c>
      <c r="G1327" t="s">
        <v>12</v>
      </c>
      <c r="H1327" t="s">
        <v>11</v>
      </c>
      <c r="I1327" t="s">
        <v>23</v>
      </c>
      <c r="J1327" s="41">
        <v>1971</v>
      </c>
      <c r="K1327" s="44" t="s">
        <v>15</v>
      </c>
      <c r="L1327" s="15">
        <f t="shared" si="140"/>
        <v>4</v>
      </c>
      <c r="M1327" s="15" t="str">
        <f t="shared" si="141"/>
        <v>tier - 3</v>
      </c>
      <c r="N1327" s="15">
        <f t="shared" si="142"/>
        <v>9</v>
      </c>
      <c r="O1327" s="9" t="str">
        <f t="shared" si="143"/>
        <v>tier - 2</v>
      </c>
      <c r="P1327" s="9" t="str">
        <f t="shared" si="144"/>
        <v>R1012</v>
      </c>
      <c r="Q1327" s="36" t="str">
        <f t="shared" si="145"/>
        <v>9-Nov-1971</v>
      </c>
      <c r="R1327" s="36">
        <v>26246</v>
      </c>
      <c r="S1327" s="52">
        <f t="shared" si="146"/>
        <v>52</v>
      </c>
      <c r="T1327" s="55">
        <v>11068.77</v>
      </c>
      <c r="U1327" s="15" t="s">
        <v>1356</v>
      </c>
      <c r="V1327" s="72">
        <v>26246</v>
      </c>
      <c r="W1327" s="15">
        <v>0</v>
      </c>
      <c r="X1327" s="55">
        <v>11068.77</v>
      </c>
      <c r="Y1327" s="15">
        <v>4</v>
      </c>
      <c r="Z1327" s="15">
        <v>9</v>
      </c>
      <c r="AA1327" s="15" t="s">
        <v>23</v>
      </c>
      <c r="AB1327" s="39">
        <v>52</v>
      </c>
    </row>
    <row r="1328" spans="1:28" x14ac:dyDescent="0.35">
      <c r="A1328" t="s">
        <v>1357</v>
      </c>
      <c r="B1328">
        <v>1966</v>
      </c>
      <c r="C1328" t="s">
        <v>15</v>
      </c>
      <c r="D1328" s="43">
        <v>7</v>
      </c>
      <c r="E1328">
        <v>0</v>
      </c>
      <c r="F1328" s="38">
        <v>11070.54</v>
      </c>
      <c r="G1328" t="s">
        <v>12</v>
      </c>
      <c r="H1328" t="s">
        <v>12</v>
      </c>
      <c r="I1328" t="s">
        <v>42</v>
      </c>
      <c r="J1328" s="41">
        <v>1966</v>
      </c>
      <c r="K1328" s="44" t="s">
        <v>15</v>
      </c>
      <c r="L1328" s="15">
        <f t="shared" si="140"/>
        <v>4</v>
      </c>
      <c r="M1328" s="15" t="str">
        <f t="shared" si="141"/>
        <v>tier - 3</v>
      </c>
      <c r="N1328" s="15">
        <f t="shared" si="142"/>
        <v>1</v>
      </c>
      <c r="O1328" s="9" t="str">
        <f t="shared" si="143"/>
        <v>tier - 3</v>
      </c>
      <c r="P1328" s="9" t="str">
        <f t="shared" si="144"/>
        <v>R1011</v>
      </c>
      <c r="Q1328" s="36" t="str">
        <f t="shared" si="145"/>
        <v>7-Nov-1966</v>
      </c>
      <c r="R1328" s="36">
        <v>24418</v>
      </c>
      <c r="S1328" s="52">
        <f t="shared" si="146"/>
        <v>57</v>
      </c>
      <c r="T1328" s="55">
        <v>11070.54</v>
      </c>
      <c r="U1328" s="15" t="s">
        <v>1357</v>
      </c>
      <c r="V1328" s="72">
        <v>24418</v>
      </c>
      <c r="W1328" s="15">
        <v>0</v>
      </c>
      <c r="X1328" s="55">
        <v>11070.54</v>
      </c>
      <c r="Y1328" s="15">
        <v>4</v>
      </c>
      <c r="Z1328" s="15">
        <v>1</v>
      </c>
      <c r="AA1328" s="15" t="s">
        <v>42</v>
      </c>
      <c r="AB1328" s="39">
        <v>57</v>
      </c>
    </row>
    <row r="1329" spans="1:28" x14ac:dyDescent="0.35">
      <c r="A1329" t="s">
        <v>1358</v>
      </c>
      <c r="B1329">
        <v>1966</v>
      </c>
      <c r="C1329" t="s">
        <v>15</v>
      </c>
      <c r="D1329" s="43">
        <v>20</v>
      </c>
      <c r="E1329">
        <v>0</v>
      </c>
      <c r="F1329" s="38">
        <v>11073.18</v>
      </c>
      <c r="G1329" t="s">
        <v>12</v>
      </c>
      <c r="H1329" t="s">
        <v>12</v>
      </c>
      <c r="I1329" t="s">
        <v>42</v>
      </c>
      <c r="J1329" s="41">
        <v>1966</v>
      </c>
      <c r="K1329" s="44" t="s">
        <v>15</v>
      </c>
      <c r="L1329" s="15">
        <f t="shared" si="140"/>
        <v>4</v>
      </c>
      <c r="M1329" s="15" t="str">
        <f t="shared" si="141"/>
        <v>tier - 3</v>
      </c>
      <c r="N1329" s="15">
        <f t="shared" si="142"/>
        <v>1</v>
      </c>
      <c r="O1329" s="9" t="str">
        <f t="shared" si="143"/>
        <v>tier - 3</v>
      </c>
      <c r="P1329" s="9" t="str">
        <f t="shared" si="144"/>
        <v>R1011</v>
      </c>
      <c r="Q1329" s="36" t="str">
        <f t="shared" si="145"/>
        <v>20-Nov-1966</v>
      </c>
      <c r="R1329" s="36">
        <v>24431</v>
      </c>
      <c r="S1329" s="52">
        <f t="shared" si="146"/>
        <v>57</v>
      </c>
      <c r="T1329" s="55">
        <v>11073.18</v>
      </c>
      <c r="U1329" s="15" t="s">
        <v>1358</v>
      </c>
      <c r="V1329" s="72">
        <v>24431</v>
      </c>
      <c r="W1329" s="15">
        <v>0</v>
      </c>
      <c r="X1329" s="55">
        <v>11073.18</v>
      </c>
      <c r="Y1329" s="15">
        <v>4</v>
      </c>
      <c r="Z1329" s="15">
        <v>1</v>
      </c>
      <c r="AA1329" s="15" t="s">
        <v>42</v>
      </c>
      <c r="AB1329" s="39">
        <v>57</v>
      </c>
    </row>
    <row r="1330" spans="1:28" x14ac:dyDescent="0.35">
      <c r="A1330" t="s">
        <v>1359</v>
      </c>
      <c r="B1330">
        <v>1967</v>
      </c>
      <c r="C1330" t="s">
        <v>20</v>
      </c>
      <c r="D1330" s="43">
        <v>4</v>
      </c>
      <c r="E1330">
        <v>0</v>
      </c>
      <c r="F1330" s="38">
        <v>11082.58</v>
      </c>
      <c r="G1330" t="s">
        <v>12</v>
      </c>
      <c r="H1330" t="s">
        <v>11</v>
      </c>
      <c r="I1330" t="s">
        <v>23</v>
      </c>
      <c r="J1330" s="41">
        <v>1967</v>
      </c>
      <c r="K1330" s="44" t="s">
        <v>20</v>
      </c>
      <c r="L1330" s="15">
        <f t="shared" si="140"/>
        <v>4</v>
      </c>
      <c r="M1330" s="15" t="str">
        <f t="shared" si="141"/>
        <v>tier - 3</v>
      </c>
      <c r="N1330" s="15">
        <f t="shared" si="142"/>
        <v>9</v>
      </c>
      <c r="O1330" s="9" t="str">
        <f t="shared" si="143"/>
        <v>tier - 2</v>
      </c>
      <c r="P1330" s="9" t="str">
        <f t="shared" si="144"/>
        <v>R1012</v>
      </c>
      <c r="Q1330" s="36" t="str">
        <f t="shared" si="145"/>
        <v>4-Sep-1967</v>
      </c>
      <c r="R1330" s="36">
        <v>24719</v>
      </c>
      <c r="S1330" s="52">
        <f t="shared" si="146"/>
        <v>56</v>
      </c>
      <c r="T1330" s="55">
        <v>11082.58</v>
      </c>
      <c r="U1330" s="15" t="s">
        <v>1359</v>
      </c>
      <c r="V1330" s="72">
        <v>24719</v>
      </c>
      <c r="W1330" s="15">
        <v>0</v>
      </c>
      <c r="X1330" s="55">
        <v>11082.58</v>
      </c>
      <c r="Y1330" s="15">
        <v>4</v>
      </c>
      <c r="Z1330" s="15">
        <v>9</v>
      </c>
      <c r="AA1330" s="15" t="s">
        <v>23</v>
      </c>
      <c r="AB1330" s="39">
        <v>56</v>
      </c>
    </row>
    <row r="1331" spans="1:28" x14ac:dyDescent="0.35">
      <c r="A1331" t="s">
        <v>1360</v>
      </c>
      <c r="B1331">
        <v>1972</v>
      </c>
      <c r="C1331" t="s">
        <v>37</v>
      </c>
      <c r="D1331" s="43">
        <v>7</v>
      </c>
      <c r="E1331">
        <v>3</v>
      </c>
      <c r="F1331" s="38">
        <v>11085.59</v>
      </c>
      <c r="G1331" t="s">
        <v>12</v>
      </c>
      <c r="H1331" t="s">
        <v>11</v>
      </c>
      <c r="I1331" t="s">
        <v>23</v>
      </c>
      <c r="J1331" s="41">
        <v>1972</v>
      </c>
      <c r="K1331" s="44" t="s">
        <v>37</v>
      </c>
      <c r="L1331" s="15">
        <f t="shared" si="140"/>
        <v>4</v>
      </c>
      <c r="M1331" s="15" t="str">
        <f t="shared" si="141"/>
        <v>tier - 3</v>
      </c>
      <c r="N1331" s="15">
        <f t="shared" si="142"/>
        <v>9</v>
      </c>
      <c r="O1331" s="9" t="str">
        <f t="shared" si="143"/>
        <v>tier - 2</v>
      </c>
      <c r="P1331" s="9" t="str">
        <f t="shared" si="144"/>
        <v>R1012</v>
      </c>
      <c r="Q1331" s="36" t="str">
        <f t="shared" si="145"/>
        <v>7-Oct-1972</v>
      </c>
      <c r="R1331" s="36">
        <v>26579</v>
      </c>
      <c r="S1331" s="52">
        <f t="shared" si="146"/>
        <v>51</v>
      </c>
      <c r="T1331" s="55">
        <v>11085.59</v>
      </c>
      <c r="U1331" s="15" t="s">
        <v>1360</v>
      </c>
      <c r="V1331" s="72">
        <v>26579</v>
      </c>
      <c r="W1331" s="15">
        <v>3</v>
      </c>
      <c r="X1331" s="55">
        <v>11085.59</v>
      </c>
      <c r="Y1331" s="15">
        <v>4</v>
      </c>
      <c r="Z1331" s="15">
        <v>9</v>
      </c>
      <c r="AA1331" s="15" t="s">
        <v>23</v>
      </c>
      <c r="AB1331" s="39">
        <v>51</v>
      </c>
    </row>
    <row r="1332" spans="1:28" x14ac:dyDescent="0.35">
      <c r="A1332" t="s">
        <v>1361</v>
      </c>
      <c r="B1332">
        <v>1966</v>
      </c>
      <c r="C1332" t="s">
        <v>20</v>
      </c>
      <c r="D1332" s="43">
        <v>9</v>
      </c>
      <c r="E1332">
        <v>0</v>
      </c>
      <c r="F1332" s="38">
        <v>11090.72</v>
      </c>
      <c r="G1332" t="s">
        <v>12</v>
      </c>
      <c r="H1332" t="s">
        <v>16</v>
      </c>
      <c r="I1332" t="s">
        <v>13</v>
      </c>
      <c r="J1332" s="41">
        <v>1966</v>
      </c>
      <c r="K1332" s="44" t="s">
        <v>20</v>
      </c>
      <c r="L1332" s="15">
        <f t="shared" si="140"/>
        <v>4</v>
      </c>
      <c r="M1332" s="15" t="str">
        <f t="shared" si="141"/>
        <v>tier - 3</v>
      </c>
      <c r="N1332" s="15">
        <f t="shared" si="142"/>
        <v>2</v>
      </c>
      <c r="O1332" s="9" t="str">
        <f t="shared" si="143"/>
        <v>tier - 1</v>
      </c>
      <c r="P1332" s="9" t="str">
        <f t="shared" si="144"/>
        <v>R1013</v>
      </c>
      <c r="Q1332" s="36" t="str">
        <f t="shared" si="145"/>
        <v>9-Sep-1966</v>
      </c>
      <c r="R1332" s="36">
        <v>24359</v>
      </c>
      <c r="S1332" s="52">
        <f t="shared" si="146"/>
        <v>57</v>
      </c>
      <c r="T1332" s="55">
        <v>11090.72</v>
      </c>
      <c r="U1332" s="15" t="s">
        <v>1361</v>
      </c>
      <c r="V1332" s="72">
        <v>24359</v>
      </c>
      <c r="W1332" s="15">
        <v>0</v>
      </c>
      <c r="X1332" s="55">
        <v>11090.72</v>
      </c>
      <c r="Y1332" s="15">
        <v>4</v>
      </c>
      <c r="Z1332" s="15">
        <v>2</v>
      </c>
      <c r="AA1332" s="15" t="s">
        <v>13</v>
      </c>
      <c r="AB1332" s="39">
        <v>57</v>
      </c>
    </row>
    <row r="1333" spans="1:28" x14ac:dyDescent="0.35">
      <c r="A1333" t="s">
        <v>1362</v>
      </c>
      <c r="B1333">
        <v>1966</v>
      </c>
      <c r="C1333" t="s">
        <v>10</v>
      </c>
      <c r="D1333" s="43">
        <v>5</v>
      </c>
      <c r="E1333">
        <v>0</v>
      </c>
      <c r="F1333" s="38">
        <v>11093.62</v>
      </c>
      <c r="G1333" t="s">
        <v>12</v>
      </c>
      <c r="H1333" t="s">
        <v>16</v>
      </c>
      <c r="I1333" t="s">
        <v>13</v>
      </c>
      <c r="J1333" s="41">
        <v>1966</v>
      </c>
      <c r="K1333" s="44" t="s">
        <v>10</v>
      </c>
      <c r="L1333" s="15">
        <f t="shared" si="140"/>
        <v>4</v>
      </c>
      <c r="M1333" s="15" t="str">
        <f t="shared" si="141"/>
        <v>tier - 3</v>
      </c>
      <c r="N1333" s="15">
        <f t="shared" si="142"/>
        <v>2</v>
      </c>
      <c r="O1333" s="9" t="str">
        <f t="shared" si="143"/>
        <v>tier - 1</v>
      </c>
      <c r="P1333" s="9" t="str">
        <f t="shared" si="144"/>
        <v>R1013</v>
      </c>
      <c r="Q1333" s="36" t="str">
        <f t="shared" si="145"/>
        <v>5-Jul-1966</v>
      </c>
      <c r="R1333" s="36">
        <v>24293</v>
      </c>
      <c r="S1333" s="52">
        <f t="shared" si="146"/>
        <v>57</v>
      </c>
      <c r="T1333" s="55">
        <v>11093.62</v>
      </c>
      <c r="U1333" s="15" t="s">
        <v>1362</v>
      </c>
      <c r="V1333" s="72">
        <v>24293</v>
      </c>
      <c r="W1333" s="15">
        <v>0</v>
      </c>
      <c r="X1333" s="55">
        <v>11093.62</v>
      </c>
      <c r="Y1333" s="15">
        <v>4</v>
      </c>
      <c r="Z1333" s="15">
        <v>2</v>
      </c>
      <c r="AA1333" s="15" t="s">
        <v>13</v>
      </c>
      <c r="AB1333" s="39">
        <v>57</v>
      </c>
    </row>
    <row r="1334" spans="1:28" x14ac:dyDescent="0.35">
      <c r="A1334" t="s">
        <v>1363</v>
      </c>
      <c r="B1334">
        <v>1980</v>
      </c>
      <c r="C1334" t="s">
        <v>35</v>
      </c>
      <c r="D1334" s="43">
        <v>20</v>
      </c>
      <c r="E1334">
        <v>2</v>
      </c>
      <c r="F1334" s="38">
        <v>11103.33</v>
      </c>
      <c r="G1334" t="s">
        <v>12</v>
      </c>
      <c r="H1334" t="s">
        <v>16</v>
      </c>
      <c r="I1334" t="s">
        <v>300</v>
      </c>
      <c r="J1334" s="41">
        <v>1980</v>
      </c>
      <c r="K1334" s="44" t="s">
        <v>35</v>
      </c>
      <c r="L1334" s="15">
        <f t="shared" si="140"/>
        <v>4</v>
      </c>
      <c r="M1334" s="15" t="str">
        <f t="shared" si="141"/>
        <v>tier - 3</v>
      </c>
      <c r="N1334" s="15">
        <f t="shared" si="142"/>
        <v>2</v>
      </c>
      <c r="O1334" s="9" t="str">
        <f t="shared" si="143"/>
        <v>tier - 1</v>
      </c>
      <c r="P1334" s="9" t="str">
        <f t="shared" si="144"/>
        <v>R1021</v>
      </c>
      <c r="Q1334" s="36" t="str">
        <f t="shared" si="145"/>
        <v>20-Aug-1980</v>
      </c>
      <c r="R1334" s="36">
        <v>29453</v>
      </c>
      <c r="S1334" s="52">
        <f t="shared" si="146"/>
        <v>43</v>
      </c>
      <c r="T1334" s="55">
        <v>11103.33</v>
      </c>
      <c r="U1334" s="15" t="s">
        <v>1363</v>
      </c>
      <c r="V1334" s="72">
        <v>29453</v>
      </c>
      <c r="W1334" s="15">
        <v>2</v>
      </c>
      <c r="X1334" s="55">
        <v>11103.33</v>
      </c>
      <c r="Y1334" s="15">
        <v>4</v>
      </c>
      <c r="Z1334" s="15">
        <v>2</v>
      </c>
      <c r="AA1334" s="15" t="s">
        <v>300</v>
      </c>
      <c r="AB1334" s="39">
        <v>43</v>
      </c>
    </row>
    <row r="1335" spans="1:28" x14ac:dyDescent="0.35">
      <c r="A1335" t="s">
        <v>1364</v>
      </c>
      <c r="B1335">
        <v>1969</v>
      </c>
      <c r="C1335" t="s">
        <v>15</v>
      </c>
      <c r="D1335" s="43">
        <v>30</v>
      </c>
      <c r="E1335">
        <v>2</v>
      </c>
      <c r="F1335" s="38">
        <v>11150.78</v>
      </c>
      <c r="G1335" t="s">
        <v>12</v>
      </c>
      <c r="H1335" t="s">
        <v>11</v>
      </c>
      <c r="I1335" t="s">
        <v>42</v>
      </c>
      <c r="J1335" s="41">
        <v>1969</v>
      </c>
      <c r="K1335" s="44" t="s">
        <v>15</v>
      </c>
      <c r="L1335" s="15">
        <f t="shared" si="140"/>
        <v>4</v>
      </c>
      <c r="M1335" s="15" t="str">
        <f t="shared" si="141"/>
        <v>tier - 3</v>
      </c>
      <c r="N1335" s="15">
        <f t="shared" si="142"/>
        <v>9</v>
      </c>
      <c r="O1335" s="9" t="str">
        <f t="shared" si="143"/>
        <v>tier - 2</v>
      </c>
      <c r="P1335" s="9" t="str">
        <f t="shared" si="144"/>
        <v>R1011</v>
      </c>
      <c r="Q1335" s="36" t="str">
        <f t="shared" si="145"/>
        <v>30-Nov-1969</v>
      </c>
      <c r="R1335" s="36">
        <v>25537</v>
      </c>
      <c r="S1335" s="52">
        <f t="shared" si="146"/>
        <v>54</v>
      </c>
      <c r="T1335" s="55">
        <v>11150.78</v>
      </c>
      <c r="U1335" s="15" t="s">
        <v>1364</v>
      </c>
      <c r="V1335" s="72">
        <v>25537</v>
      </c>
      <c r="W1335" s="15">
        <v>2</v>
      </c>
      <c r="X1335" s="55">
        <v>11150.78</v>
      </c>
      <c r="Y1335" s="15">
        <v>4</v>
      </c>
      <c r="Z1335" s="15">
        <v>9</v>
      </c>
      <c r="AA1335" s="15" t="s">
        <v>42</v>
      </c>
      <c r="AB1335" s="39">
        <v>54</v>
      </c>
    </row>
    <row r="1336" spans="1:28" x14ac:dyDescent="0.35">
      <c r="A1336" t="s">
        <v>1365</v>
      </c>
      <c r="B1336">
        <v>1969</v>
      </c>
      <c r="C1336" t="s">
        <v>18</v>
      </c>
      <c r="D1336" s="43">
        <v>25</v>
      </c>
      <c r="E1336">
        <v>2</v>
      </c>
      <c r="F1336" s="38">
        <v>11163.57</v>
      </c>
      <c r="G1336" t="s">
        <v>12</v>
      </c>
      <c r="H1336" t="s">
        <v>11</v>
      </c>
      <c r="I1336" t="s">
        <v>42</v>
      </c>
      <c r="J1336" s="41">
        <v>1969</v>
      </c>
      <c r="K1336" s="44" t="s">
        <v>18</v>
      </c>
      <c r="L1336" s="15">
        <f t="shared" si="140"/>
        <v>4</v>
      </c>
      <c r="M1336" s="15" t="str">
        <f t="shared" si="141"/>
        <v>tier - 3</v>
      </c>
      <c r="N1336" s="15">
        <f t="shared" si="142"/>
        <v>9</v>
      </c>
      <c r="O1336" s="9" t="str">
        <f t="shared" si="143"/>
        <v>tier - 2</v>
      </c>
      <c r="P1336" s="9" t="str">
        <f t="shared" si="144"/>
        <v>R1011</v>
      </c>
      <c r="Q1336" s="36" t="str">
        <f t="shared" si="145"/>
        <v>25-Jun-1969</v>
      </c>
      <c r="R1336" s="36">
        <v>25379</v>
      </c>
      <c r="S1336" s="52">
        <f t="shared" si="146"/>
        <v>54</v>
      </c>
      <c r="T1336" s="55">
        <v>11163.57</v>
      </c>
      <c r="U1336" s="15" t="s">
        <v>1365</v>
      </c>
      <c r="V1336" s="72">
        <v>25379</v>
      </c>
      <c r="W1336" s="15">
        <v>2</v>
      </c>
      <c r="X1336" s="55">
        <v>11163.57</v>
      </c>
      <c r="Y1336" s="15">
        <v>4</v>
      </c>
      <c r="Z1336" s="15">
        <v>9</v>
      </c>
      <c r="AA1336" s="15" t="s">
        <v>42</v>
      </c>
      <c r="AB1336" s="39">
        <v>54</v>
      </c>
    </row>
    <row r="1337" spans="1:28" x14ac:dyDescent="0.35">
      <c r="A1337" t="s">
        <v>1366</v>
      </c>
      <c r="B1337">
        <v>1966</v>
      </c>
      <c r="C1337" t="s">
        <v>35</v>
      </c>
      <c r="D1337" s="43">
        <v>6</v>
      </c>
      <c r="E1337">
        <v>0</v>
      </c>
      <c r="F1337" s="38">
        <v>11165.42</v>
      </c>
      <c r="G1337" t="s">
        <v>12</v>
      </c>
      <c r="H1337" t="s">
        <v>16</v>
      </c>
      <c r="I1337" t="s">
        <v>168</v>
      </c>
      <c r="J1337" s="41">
        <v>1966</v>
      </c>
      <c r="K1337" s="44" t="s">
        <v>35</v>
      </c>
      <c r="L1337" s="15">
        <f t="shared" si="140"/>
        <v>4</v>
      </c>
      <c r="M1337" s="15" t="str">
        <f t="shared" si="141"/>
        <v>tier - 3</v>
      </c>
      <c r="N1337" s="15">
        <f t="shared" si="142"/>
        <v>2</v>
      </c>
      <c r="O1337" s="9" t="str">
        <f t="shared" si="143"/>
        <v>tier - 1</v>
      </c>
      <c r="P1337" s="9" t="str">
        <f t="shared" si="144"/>
        <v>R1016</v>
      </c>
      <c r="Q1337" s="36" t="str">
        <f t="shared" si="145"/>
        <v>6-Aug-1966</v>
      </c>
      <c r="R1337" s="36">
        <v>24325</v>
      </c>
      <c r="S1337" s="52">
        <f t="shared" si="146"/>
        <v>57</v>
      </c>
      <c r="T1337" s="55">
        <v>11165.42</v>
      </c>
      <c r="U1337" s="15" t="s">
        <v>1366</v>
      </c>
      <c r="V1337" s="72">
        <v>24325</v>
      </c>
      <c r="W1337" s="15">
        <v>0</v>
      </c>
      <c r="X1337" s="55">
        <v>11165.42</v>
      </c>
      <c r="Y1337" s="15">
        <v>4</v>
      </c>
      <c r="Z1337" s="15">
        <v>2</v>
      </c>
      <c r="AA1337" s="15" t="s">
        <v>168</v>
      </c>
      <c r="AB1337" s="39">
        <v>57</v>
      </c>
    </row>
    <row r="1338" spans="1:28" x14ac:dyDescent="0.35">
      <c r="A1338" t="s">
        <v>1367</v>
      </c>
      <c r="B1338">
        <v>1972</v>
      </c>
      <c r="C1338" t="s">
        <v>20</v>
      </c>
      <c r="D1338" s="43">
        <v>3</v>
      </c>
      <c r="E1338">
        <v>0</v>
      </c>
      <c r="F1338" s="38">
        <v>11186.2</v>
      </c>
      <c r="G1338" t="s">
        <v>12</v>
      </c>
      <c r="H1338" t="s">
        <v>11</v>
      </c>
      <c r="I1338" t="s">
        <v>300</v>
      </c>
      <c r="J1338" s="41">
        <v>1972</v>
      </c>
      <c r="K1338" s="44" t="s">
        <v>20</v>
      </c>
      <c r="L1338" s="15">
        <f t="shared" si="140"/>
        <v>4</v>
      </c>
      <c r="M1338" s="15" t="str">
        <f t="shared" si="141"/>
        <v>tier - 3</v>
      </c>
      <c r="N1338" s="15">
        <f t="shared" si="142"/>
        <v>9</v>
      </c>
      <c r="O1338" s="9" t="str">
        <f t="shared" si="143"/>
        <v>tier - 2</v>
      </c>
      <c r="P1338" s="9" t="str">
        <f t="shared" si="144"/>
        <v>R1021</v>
      </c>
      <c r="Q1338" s="36" t="str">
        <f t="shared" si="145"/>
        <v>3-Sep-1972</v>
      </c>
      <c r="R1338" s="36">
        <v>26545</v>
      </c>
      <c r="S1338" s="52">
        <f t="shared" si="146"/>
        <v>51</v>
      </c>
      <c r="T1338" s="55">
        <v>11186.2</v>
      </c>
      <c r="U1338" s="15" t="s">
        <v>1367</v>
      </c>
      <c r="V1338" s="72">
        <v>26545</v>
      </c>
      <c r="W1338" s="15">
        <v>0</v>
      </c>
      <c r="X1338" s="55">
        <v>11186.2</v>
      </c>
      <c r="Y1338" s="15">
        <v>4</v>
      </c>
      <c r="Z1338" s="15">
        <v>9</v>
      </c>
      <c r="AA1338" s="15" t="s">
        <v>300</v>
      </c>
      <c r="AB1338" s="39">
        <v>51</v>
      </c>
    </row>
    <row r="1339" spans="1:28" x14ac:dyDescent="0.35">
      <c r="A1339" t="s">
        <v>1368</v>
      </c>
      <c r="B1339">
        <v>1970</v>
      </c>
      <c r="C1339" t="s">
        <v>18</v>
      </c>
      <c r="D1339" s="43">
        <v>14</v>
      </c>
      <c r="E1339">
        <v>2</v>
      </c>
      <c r="F1339" s="38">
        <v>11187.66</v>
      </c>
      <c r="G1339" t="s">
        <v>12</v>
      </c>
      <c r="H1339" t="s">
        <v>11</v>
      </c>
      <c r="I1339" t="s">
        <v>23</v>
      </c>
      <c r="J1339" s="41">
        <v>1970</v>
      </c>
      <c r="K1339" s="44" t="s">
        <v>18</v>
      </c>
      <c r="L1339" s="15">
        <f t="shared" si="140"/>
        <v>4</v>
      </c>
      <c r="M1339" s="15" t="str">
        <f t="shared" si="141"/>
        <v>tier - 3</v>
      </c>
      <c r="N1339" s="15">
        <f t="shared" si="142"/>
        <v>9</v>
      </c>
      <c r="O1339" s="9" t="str">
        <f t="shared" si="143"/>
        <v>tier - 2</v>
      </c>
      <c r="P1339" s="9" t="str">
        <f t="shared" si="144"/>
        <v>R1012</v>
      </c>
      <c r="Q1339" s="36" t="str">
        <f t="shared" si="145"/>
        <v>14-Jun-1970</v>
      </c>
      <c r="R1339" s="36">
        <v>25733</v>
      </c>
      <c r="S1339" s="52">
        <f t="shared" si="146"/>
        <v>53</v>
      </c>
      <c r="T1339" s="55">
        <v>11187.66</v>
      </c>
      <c r="U1339" s="15" t="s">
        <v>1368</v>
      </c>
      <c r="V1339" s="72">
        <v>25733</v>
      </c>
      <c r="W1339" s="15">
        <v>2</v>
      </c>
      <c r="X1339" s="55">
        <v>11187.66</v>
      </c>
      <c r="Y1339" s="15">
        <v>4</v>
      </c>
      <c r="Z1339" s="15">
        <v>9</v>
      </c>
      <c r="AA1339" s="15" t="s">
        <v>23</v>
      </c>
      <c r="AB1339" s="39">
        <v>53</v>
      </c>
    </row>
    <row r="1340" spans="1:28" x14ac:dyDescent="0.35">
      <c r="A1340" t="s">
        <v>1369</v>
      </c>
      <c r="B1340">
        <v>1976</v>
      </c>
      <c r="C1340" t="s">
        <v>18</v>
      </c>
      <c r="D1340" s="43">
        <v>28</v>
      </c>
      <c r="E1340">
        <v>2</v>
      </c>
      <c r="F1340" s="38">
        <v>11217.35</v>
      </c>
      <c r="G1340" t="s">
        <v>12</v>
      </c>
      <c r="H1340" t="s">
        <v>11</v>
      </c>
      <c r="I1340" t="s">
        <v>200</v>
      </c>
      <c r="J1340" s="41">
        <v>1976</v>
      </c>
      <c r="K1340" s="44" t="s">
        <v>18</v>
      </c>
      <c r="L1340" s="15">
        <f t="shared" si="140"/>
        <v>4</v>
      </c>
      <c r="M1340" s="15" t="str">
        <f t="shared" si="141"/>
        <v>tier - 3</v>
      </c>
      <c r="N1340" s="15">
        <f t="shared" si="142"/>
        <v>9</v>
      </c>
      <c r="O1340" s="9" t="str">
        <f t="shared" si="143"/>
        <v>tier - 2</v>
      </c>
      <c r="P1340" s="9" t="str">
        <f t="shared" si="144"/>
        <v>R1025</v>
      </c>
      <c r="Q1340" s="36" t="str">
        <f t="shared" si="145"/>
        <v>28-Jun-1976</v>
      </c>
      <c r="R1340" s="36">
        <v>27939</v>
      </c>
      <c r="S1340" s="52">
        <f t="shared" si="146"/>
        <v>47</v>
      </c>
      <c r="T1340" s="55">
        <v>11217.35</v>
      </c>
      <c r="U1340" s="15" t="s">
        <v>1369</v>
      </c>
      <c r="V1340" s="72">
        <v>27939</v>
      </c>
      <c r="W1340" s="15">
        <v>2</v>
      </c>
      <c r="X1340" s="55">
        <v>11217.35</v>
      </c>
      <c r="Y1340" s="15">
        <v>4</v>
      </c>
      <c r="Z1340" s="15">
        <v>9</v>
      </c>
      <c r="AA1340" s="15" t="s">
        <v>200</v>
      </c>
      <c r="AB1340" s="39">
        <v>47</v>
      </c>
    </row>
    <row r="1341" spans="1:28" x14ac:dyDescent="0.35">
      <c r="A1341" t="s">
        <v>1370</v>
      </c>
      <c r="B1341">
        <v>1969</v>
      </c>
      <c r="C1341" t="s">
        <v>30</v>
      </c>
      <c r="D1341" s="43">
        <v>30</v>
      </c>
      <c r="E1341">
        <v>2</v>
      </c>
      <c r="F1341" s="38">
        <v>11244.38</v>
      </c>
      <c r="G1341" t="s">
        <v>12</v>
      </c>
      <c r="H1341" t="s">
        <v>16</v>
      </c>
      <c r="I1341" t="s">
        <v>168</v>
      </c>
      <c r="J1341" s="41">
        <v>1969</v>
      </c>
      <c r="K1341" s="44" t="s">
        <v>30</v>
      </c>
      <c r="L1341" s="15">
        <f t="shared" si="140"/>
        <v>4</v>
      </c>
      <c r="M1341" s="15" t="str">
        <f t="shared" si="141"/>
        <v>tier - 3</v>
      </c>
      <c r="N1341" s="15">
        <f t="shared" si="142"/>
        <v>2</v>
      </c>
      <c r="O1341" s="9" t="str">
        <f t="shared" si="143"/>
        <v>tier - 1</v>
      </c>
      <c r="P1341" s="9" t="str">
        <f t="shared" si="144"/>
        <v>R1016</v>
      </c>
      <c r="Q1341" s="36" t="str">
        <f t="shared" si="145"/>
        <v>30-Dec-1969</v>
      </c>
      <c r="R1341" s="36">
        <v>25567</v>
      </c>
      <c r="S1341" s="52">
        <f t="shared" si="146"/>
        <v>53</v>
      </c>
      <c r="T1341" s="55">
        <v>11244.38</v>
      </c>
      <c r="U1341" s="15" t="s">
        <v>1370</v>
      </c>
      <c r="V1341" s="72">
        <v>25567</v>
      </c>
      <c r="W1341" s="15">
        <v>2</v>
      </c>
      <c r="X1341" s="55">
        <v>11244.38</v>
      </c>
      <c r="Y1341" s="15">
        <v>4</v>
      </c>
      <c r="Z1341" s="15">
        <v>2</v>
      </c>
      <c r="AA1341" s="15" t="s">
        <v>168</v>
      </c>
      <c r="AB1341" s="39">
        <v>53</v>
      </c>
    </row>
    <row r="1342" spans="1:28" x14ac:dyDescent="0.35">
      <c r="A1342" t="s">
        <v>1371</v>
      </c>
      <c r="B1342">
        <v>1989</v>
      </c>
      <c r="C1342" t="s">
        <v>30</v>
      </c>
      <c r="D1342" s="43">
        <v>17</v>
      </c>
      <c r="E1342">
        <v>3</v>
      </c>
      <c r="F1342" s="38">
        <v>11250.43</v>
      </c>
      <c r="G1342" t="s">
        <v>12</v>
      </c>
      <c r="H1342" t="s">
        <v>11</v>
      </c>
      <c r="I1342" t="s">
        <v>535</v>
      </c>
      <c r="J1342" s="41">
        <v>1989</v>
      </c>
      <c r="K1342" s="44" t="s">
        <v>30</v>
      </c>
      <c r="L1342" s="15">
        <f t="shared" si="140"/>
        <v>4</v>
      </c>
      <c r="M1342" s="15" t="str">
        <f t="shared" si="141"/>
        <v>tier - 3</v>
      </c>
      <c r="N1342" s="15">
        <f t="shared" si="142"/>
        <v>9</v>
      </c>
      <c r="O1342" s="9" t="str">
        <f t="shared" si="143"/>
        <v>tier - 2</v>
      </c>
      <c r="P1342" s="9" t="str">
        <f t="shared" si="144"/>
        <v>R1026</v>
      </c>
      <c r="Q1342" s="36" t="str">
        <f t="shared" si="145"/>
        <v>17-Dec-1989</v>
      </c>
      <c r="R1342" s="36">
        <v>32859</v>
      </c>
      <c r="S1342" s="52">
        <f t="shared" si="146"/>
        <v>33</v>
      </c>
      <c r="T1342" s="55">
        <v>11250.43</v>
      </c>
      <c r="U1342" s="15" t="s">
        <v>1371</v>
      </c>
      <c r="V1342" s="72">
        <v>32859</v>
      </c>
      <c r="W1342" s="15">
        <v>3</v>
      </c>
      <c r="X1342" s="55">
        <v>11250.43</v>
      </c>
      <c r="Y1342" s="15">
        <v>4</v>
      </c>
      <c r="Z1342" s="15">
        <v>9</v>
      </c>
      <c r="AA1342" s="15" t="s">
        <v>535</v>
      </c>
      <c r="AB1342" s="39">
        <v>33</v>
      </c>
    </row>
    <row r="1343" spans="1:28" x14ac:dyDescent="0.35">
      <c r="A1343" t="s">
        <v>1372</v>
      </c>
      <c r="B1343">
        <v>1969</v>
      </c>
      <c r="C1343" t="s">
        <v>35</v>
      </c>
      <c r="D1343" s="43">
        <v>20</v>
      </c>
      <c r="E1343">
        <v>3</v>
      </c>
      <c r="F1343" s="38">
        <v>11253.42</v>
      </c>
      <c r="G1343" t="s">
        <v>12</v>
      </c>
      <c r="H1343" t="s">
        <v>16</v>
      </c>
      <c r="I1343" t="s">
        <v>42</v>
      </c>
      <c r="J1343" s="41">
        <v>1969</v>
      </c>
      <c r="K1343" s="44" t="s">
        <v>35</v>
      </c>
      <c r="L1343" s="15">
        <f t="shared" si="140"/>
        <v>4</v>
      </c>
      <c r="M1343" s="15" t="str">
        <f t="shared" si="141"/>
        <v>tier - 3</v>
      </c>
      <c r="N1343" s="15">
        <f t="shared" si="142"/>
        <v>2</v>
      </c>
      <c r="O1343" s="9" t="str">
        <f t="shared" si="143"/>
        <v>tier - 1</v>
      </c>
      <c r="P1343" s="9" t="str">
        <f t="shared" si="144"/>
        <v>R1011</v>
      </c>
      <c r="Q1343" s="36" t="str">
        <f t="shared" si="145"/>
        <v>20-Aug-1969</v>
      </c>
      <c r="R1343" s="36">
        <v>25435</v>
      </c>
      <c r="S1343" s="52">
        <f t="shared" si="146"/>
        <v>54</v>
      </c>
      <c r="T1343" s="55">
        <v>11253.42</v>
      </c>
      <c r="U1343" s="15" t="s">
        <v>1372</v>
      </c>
      <c r="V1343" s="72">
        <v>25435</v>
      </c>
      <c r="W1343" s="15">
        <v>3</v>
      </c>
      <c r="X1343" s="55">
        <v>11253.42</v>
      </c>
      <c r="Y1343" s="15">
        <v>4</v>
      </c>
      <c r="Z1343" s="15">
        <v>2</v>
      </c>
      <c r="AA1343" s="15" t="s">
        <v>42</v>
      </c>
      <c r="AB1343" s="39">
        <v>54</v>
      </c>
    </row>
    <row r="1344" spans="1:28" x14ac:dyDescent="0.35">
      <c r="A1344" t="s">
        <v>1373</v>
      </c>
      <c r="B1344">
        <v>1981</v>
      </c>
      <c r="C1344" t="s">
        <v>37</v>
      </c>
      <c r="D1344" s="43">
        <v>2</v>
      </c>
      <c r="E1344">
        <v>1</v>
      </c>
      <c r="F1344" s="38">
        <v>11255.29</v>
      </c>
      <c r="G1344" t="s">
        <v>12</v>
      </c>
      <c r="H1344" t="s">
        <v>16</v>
      </c>
      <c r="I1344" t="s">
        <v>535</v>
      </c>
      <c r="J1344" s="41">
        <v>1981</v>
      </c>
      <c r="K1344" s="44" t="s">
        <v>37</v>
      </c>
      <c r="L1344" s="15">
        <f t="shared" si="140"/>
        <v>4</v>
      </c>
      <c r="M1344" s="15" t="str">
        <f t="shared" si="141"/>
        <v>tier - 3</v>
      </c>
      <c r="N1344" s="15">
        <f t="shared" si="142"/>
        <v>2</v>
      </c>
      <c r="O1344" s="9" t="str">
        <f t="shared" si="143"/>
        <v>tier - 1</v>
      </c>
      <c r="P1344" s="9" t="str">
        <f t="shared" si="144"/>
        <v>R1026</v>
      </c>
      <c r="Q1344" s="36" t="str">
        <f t="shared" si="145"/>
        <v>2-Oct-1981</v>
      </c>
      <c r="R1344" s="36">
        <v>29861</v>
      </c>
      <c r="S1344" s="52">
        <f t="shared" si="146"/>
        <v>42</v>
      </c>
      <c r="T1344" s="55">
        <v>11255.29</v>
      </c>
      <c r="U1344" s="15" t="s">
        <v>1373</v>
      </c>
      <c r="V1344" s="72">
        <v>29861</v>
      </c>
      <c r="W1344" s="15">
        <v>1</v>
      </c>
      <c r="X1344" s="55">
        <v>11255.29</v>
      </c>
      <c r="Y1344" s="15">
        <v>4</v>
      </c>
      <c r="Z1344" s="15">
        <v>2</v>
      </c>
      <c r="AA1344" s="15" t="s">
        <v>535</v>
      </c>
      <c r="AB1344" s="39">
        <v>42</v>
      </c>
    </row>
    <row r="1345" spans="1:28" x14ac:dyDescent="0.35">
      <c r="A1345" t="s">
        <v>1374</v>
      </c>
      <c r="B1345">
        <v>1969</v>
      </c>
      <c r="C1345" t="s">
        <v>37</v>
      </c>
      <c r="D1345" s="43">
        <v>11</v>
      </c>
      <c r="E1345">
        <v>3</v>
      </c>
      <c r="F1345" s="38">
        <v>11264.54</v>
      </c>
      <c r="G1345" t="s">
        <v>12</v>
      </c>
      <c r="H1345" t="s">
        <v>11</v>
      </c>
      <c r="I1345" t="s">
        <v>42</v>
      </c>
      <c r="J1345" s="41">
        <v>1969</v>
      </c>
      <c r="K1345" s="44" t="s">
        <v>37</v>
      </c>
      <c r="L1345" s="15">
        <f t="shared" si="140"/>
        <v>4</v>
      </c>
      <c r="M1345" s="15" t="str">
        <f t="shared" si="141"/>
        <v>tier - 3</v>
      </c>
      <c r="N1345" s="15">
        <f t="shared" si="142"/>
        <v>9</v>
      </c>
      <c r="O1345" s="9" t="str">
        <f t="shared" si="143"/>
        <v>tier - 2</v>
      </c>
      <c r="P1345" s="9" t="str">
        <f t="shared" si="144"/>
        <v>R1011</v>
      </c>
      <c r="Q1345" s="36" t="str">
        <f t="shared" si="145"/>
        <v>11-Oct-1969</v>
      </c>
      <c r="R1345" s="36">
        <v>25487</v>
      </c>
      <c r="S1345" s="52">
        <f t="shared" si="146"/>
        <v>54</v>
      </c>
      <c r="T1345" s="55">
        <v>11264.54</v>
      </c>
      <c r="U1345" s="15" t="s">
        <v>1374</v>
      </c>
      <c r="V1345" s="72">
        <v>25487</v>
      </c>
      <c r="W1345" s="15">
        <v>3</v>
      </c>
      <c r="X1345" s="55">
        <v>11264.54</v>
      </c>
      <c r="Y1345" s="15">
        <v>4</v>
      </c>
      <c r="Z1345" s="15">
        <v>9</v>
      </c>
      <c r="AA1345" s="15" t="s">
        <v>42</v>
      </c>
      <c r="AB1345" s="39">
        <v>54</v>
      </c>
    </row>
    <row r="1346" spans="1:28" x14ac:dyDescent="0.35">
      <c r="A1346" t="s">
        <v>1375</v>
      </c>
      <c r="B1346">
        <v>1971</v>
      </c>
      <c r="C1346" t="s">
        <v>30</v>
      </c>
      <c r="D1346" s="43">
        <v>26</v>
      </c>
      <c r="E1346">
        <v>0</v>
      </c>
      <c r="F1346" s="38">
        <v>11265.71</v>
      </c>
      <c r="G1346" t="s">
        <v>12</v>
      </c>
      <c r="H1346" t="s">
        <v>16</v>
      </c>
      <c r="I1346" t="s">
        <v>200</v>
      </c>
      <c r="J1346" s="41">
        <v>1971</v>
      </c>
      <c r="K1346" s="44" t="s">
        <v>30</v>
      </c>
      <c r="L1346" s="15">
        <f t="shared" si="140"/>
        <v>4</v>
      </c>
      <c r="M1346" s="15" t="str">
        <f t="shared" si="141"/>
        <v>tier - 3</v>
      </c>
      <c r="N1346" s="15">
        <f t="shared" si="142"/>
        <v>2</v>
      </c>
      <c r="O1346" s="9" t="str">
        <f t="shared" si="143"/>
        <v>tier - 1</v>
      </c>
      <c r="P1346" s="9" t="str">
        <f t="shared" si="144"/>
        <v>R1025</v>
      </c>
      <c r="Q1346" s="36" t="str">
        <f t="shared" si="145"/>
        <v>26-Dec-1971</v>
      </c>
      <c r="R1346" s="36">
        <v>26293</v>
      </c>
      <c r="S1346" s="52">
        <f t="shared" si="146"/>
        <v>51</v>
      </c>
      <c r="T1346" s="55">
        <v>11265.71</v>
      </c>
      <c r="U1346" s="15" t="s">
        <v>1375</v>
      </c>
      <c r="V1346" s="72">
        <v>26293</v>
      </c>
      <c r="W1346" s="15">
        <v>0</v>
      </c>
      <c r="X1346" s="55">
        <v>11265.71</v>
      </c>
      <c r="Y1346" s="15">
        <v>4</v>
      </c>
      <c r="Z1346" s="15">
        <v>2</v>
      </c>
      <c r="AA1346" s="15" t="s">
        <v>200</v>
      </c>
      <c r="AB1346" s="39">
        <v>51</v>
      </c>
    </row>
    <row r="1347" spans="1:28" x14ac:dyDescent="0.35">
      <c r="A1347" t="s">
        <v>1376</v>
      </c>
      <c r="B1347">
        <v>2004</v>
      </c>
      <c r="C1347" t="s">
        <v>37</v>
      </c>
      <c r="D1347" s="43">
        <v>4</v>
      </c>
      <c r="E1347">
        <v>1</v>
      </c>
      <c r="F1347" s="38">
        <v>11272.33</v>
      </c>
      <c r="G1347" t="s">
        <v>12</v>
      </c>
      <c r="H1347" t="s">
        <v>11</v>
      </c>
      <c r="I1347" t="s">
        <v>166</v>
      </c>
      <c r="J1347" s="41">
        <v>2004</v>
      </c>
      <c r="K1347" s="44" t="s">
        <v>37</v>
      </c>
      <c r="L1347" s="15">
        <f t="shared" si="140"/>
        <v>4</v>
      </c>
      <c r="M1347" s="15" t="str">
        <f t="shared" si="141"/>
        <v>tier - 3</v>
      </c>
      <c r="N1347" s="15">
        <f t="shared" si="142"/>
        <v>9</v>
      </c>
      <c r="O1347" s="9" t="str">
        <f t="shared" si="143"/>
        <v>tier - 2</v>
      </c>
      <c r="P1347" s="9" t="str">
        <f t="shared" si="144"/>
        <v>R1019</v>
      </c>
      <c r="Q1347" s="36" t="str">
        <f t="shared" si="145"/>
        <v>4-Oct-2004</v>
      </c>
      <c r="R1347" s="36">
        <v>38264</v>
      </c>
      <c r="S1347" s="52">
        <f t="shared" si="146"/>
        <v>19</v>
      </c>
      <c r="T1347" s="55">
        <v>11272.33</v>
      </c>
      <c r="U1347" s="15" t="s">
        <v>1376</v>
      </c>
      <c r="V1347" s="72">
        <v>38264</v>
      </c>
      <c r="W1347" s="15">
        <v>1</v>
      </c>
      <c r="X1347" s="55">
        <v>11272.33</v>
      </c>
      <c r="Y1347" s="15">
        <v>4</v>
      </c>
      <c r="Z1347" s="15">
        <v>9</v>
      </c>
      <c r="AA1347" s="15" t="s">
        <v>166</v>
      </c>
      <c r="AB1347" s="39">
        <v>19</v>
      </c>
    </row>
    <row r="1348" spans="1:28" x14ac:dyDescent="0.35">
      <c r="A1348" t="s">
        <v>1377</v>
      </c>
      <c r="B1348">
        <v>1967</v>
      </c>
      <c r="C1348" t="s">
        <v>18</v>
      </c>
      <c r="D1348" s="43">
        <v>14</v>
      </c>
      <c r="E1348">
        <v>0</v>
      </c>
      <c r="F1348" s="38">
        <v>11286.54</v>
      </c>
      <c r="G1348" t="s">
        <v>12</v>
      </c>
      <c r="H1348" t="s">
        <v>12</v>
      </c>
      <c r="I1348" t="s">
        <v>247</v>
      </c>
      <c r="J1348" s="41">
        <v>1967</v>
      </c>
      <c r="K1348" s="44" t="s">
        <v>18</v>
      </c>
      <c r="L1348" s="15">
        <f t="shared" si="140"/>
        <v>4</v>
      </c>
      <c r="M1348" s="15" t="str">
        <f t="shared" si="141"/>
        <v>tier - 3</v>
      </c>
      <c r="N1348" s="15">
        <f t="shared" si="142"/>
        <v>1</v>
      </c>
      <c r="O1348" s="9" t="str">
        <f t="shared" si="143"/>
        <v>tier - 3</v>
      </c>
      <c r="P1348" s="9" t="str">
        <f t="shared" si="144"/>
        <v>R1024</v>
      </c>
      <c r="Q1348" s="36" t="str">
        <f t="shared" si="145"/>
        <v>14-Jun-1967</v>
      </c>
      <c r="R1348" s="36">
        <v>24637</v>
      </c>
      <c r="S1348" s="52">
        <f t="shared" si="146"/>
        <v>56</v>
      </c>
      <c r="T1348" s="55">
        <v>11286.54</v>
      </c>
      <c r="U1348" s="15" t="s">
        <v>1377</v>
      </c>
      <c r="V1348" s="72">
        <v>24637</v>
      </c>
      <c r="W1348" s="15">
        <v>0</v>
      </c>
      <c r="X1348" s="55">
        <v>11286.54</v>
      </c>
      <c r="Y1348" s="15">
        <v>4</v>
      </c>
      <c r="Z1348" s="15">
        <v>1</v>
      </c>
      <c r="AA1348" s="15" t="s">
        <v>247</v>
      </c>
      <c r="AB1348" s="39">
        <v>56</v>
      </c>
    </row>
    <row r="1349" spans="1:28" x14ac:dyDescent="0.35">
      <c r="A1349" t="s">
        <v>1378</v>
      </c>
      <c r="B1349">
        <v>1970</v>
      </c>
      <c r="C1349" t="s">
        <v>18</v>
      </c>
      <c r="D1349" s="43">
        <v>22</v>
      </c>
      <c r="E1349">
        <v>3</v>
      </c>
      <c r="F1349" s="38">
        <v>11289.11</v>
      </c>
      <c r="G1349" t="s">
        <v>12</v>
      </c>
      <c r="H1349" t="s">
        <v>16</v>
      </c>
      <c r="I1349" t="s">
        <v>23</v>
      </c>
      <c r="J1349" s="41">
        <v>1970</v>
      </c>
      <c r="K1349" s="44" t="s">
        <v>18</v>
      </c>
      <c r="L1349" s="15">
        <f t="shared" ref="L1349:L1412" si="147">MATCH($G$4:$G$2346,$G$4:$G$2346,0)</f>
        <v>4</v>
      </c>
      <c r="M1349" s="15" t="str">
        <f t="shared" ref="M1349:M1412" si="148">IF(G1349="?",INDEX($G$4:$G$2346,MODE($L$4:$L$2346)),G1349)</f>
        <v>tier - 3</v>
      </c>
      <c r="N1349" s="15">
        <f t="shared" ref="N1349:N1412" si="149">MATCH($H$4:$H$2346,$H$4:$H$2346,0)</f>
        <v>2</v>
      </c>
      <c r="O1349" s="9" t="str">
        <f t="shared" ref="O1349:O1412" si="150">IF(H1349="?",INDEX($H$4:$H$2346,MODE($N$4:$N$2346)),H1349)</f>
        <v>tier - 1</v>
      </c>
      <c r="P1349" s="9" t="str">
        <f t="shared" ref="P1349:P1412" si="151">IF(I1349="?","Unknown",I1349)</f>
        <v>R1012</v>
      </c>
      <c r="Q1349" s="36" t="str">
        <f t="shared" ref="Q1349:Q1412" si="152">CONCATENATE(D1349,"-",K1349,"-",J1349)</f>
        <v>22-Jun-1970</v>
      </c>
      <c r="R1349" s="36">
        <v>25741</v>
      </c>
      <c r="S1349" s="52">
        <f t="shared" ref="S1349:S1412" si="153">ROUND((($S$2-R1349)/365),0)</f>
        <v>53</v>
      </c>
      <c r="T1349" s="55">
        <v>11289.11</v>
      </c>
      <c r="U1349" s="15" t="s">
        <v>1378</v>
      </c>
      <c r="V1349" s="72">
        <v>25741</v>
      </c>
      <c r="W1349" s="15">
        <v>3</v>
      </c>
      <c r="X1349" s="55">
        <v>11289.11</v>
      </c>
      <c r="Y1349" s="15">
        <v>4</v>
      </c>
      <c r="Z1349" s="15">
        <v>2</v>
      </c>
      <c r="AA1349" s="15" t="s">
        <v>23</v>
      </c>
      <c r="AB1349" s="39">
        <v>53</v>
      </c>
    </row>
    <row r="1350" spans="1:28" x14ac:dyDescent="0.35">
      <c r="A1350" t="s">
        <v>1379</v>
      </c>
      <c r="B1350">
        <v>1988</v>
      </c>
      <c r="C1350" t="s">
        <v>15</v>
      </c>
      <c r="D1350" s="43">
        <v>14</v>
      </c>
      <c r="E1350">
        <v>3</v>
      </c>
      <c r="F1350" s="38">
        <v>11294.57</v>
      </c>
      <c r="G1350" t="s">
        <v>12</v>
      </c>
      <c r="H1350" t="s">
        <v>16</v>
      </c>
      <c r="I1350" t="s">
        <v>632</v>
      </c>
      <c r="J1350" s="41">
        <v>1988</v>
      </c>
      <c r="K1350" s="44" t="s">
        <v>15</v>
      </c>
      <c r="L1350" s="15">
        <f t="shared" si="147"/>
        <v>4</v>
      </c>
      <c r="M1350" s="15" t="str">
        <f t="shared" si="148"/>
        <v>tier - 3</v>
      </c>
      <c r="N1350" s="15">
        <f t="shared" si="149"/>
        <v>2</v>
      </c>
      <c r="O1350" s="9" t="str">
        <f t="shared" si="150"/>
        <v>tier - 1</v>
      </c>
      <c r="P1350" s="9" t="str">
        <f t="shared" si="151"/>
        <v>R1022</v>
      </c>
      <c r="Q1350" s="36" t="str">
        <f t="shared" si="152"/>
        <v>14-Nov-1988</v>
      </c>
      <c r="R1350" s="36">
        <v>32461</v>
      </c>
      <c r="S1350" s="52">
        <f t="shared" si="153"/>
        <v>35</v>
      </c>
      <c r="T1350" s="55">
        <v>11294.57</v>
      </c>
      <c r="U1350" s="15" t="s">
        <v>1379</v>
      </c>
      <c r="V1350" s="72">
        <v>32461</v>
      </c>
      <c r="W1350" s="15">
        <v>3</v>
      </c>
      <c r="X1350" s="55">
        <v>11294.57</v>
      </c>
      <c r="Y1350" s="15">
        <v>4</v>
      </c>
      <c r="Z1350" s="15">
        <v>2</v>
      </c>
      <c r="AA1350" s="15" t="s">
        <v>632</v>
      </c>
      <c r="AB1350" s="39">
        <v>35</v>
      </c>
    </row>
    <row r="1351" spans="1:28" x14ac:dyDescent="0.35">
      <c r="A1351" t="s">
        <v>1380</v>
      </c>
      <c r="B1351">
        <v>1972</v>
      </c>
      <c r="C1351" t="s">
        <v>20</v>
      </c>
      <c r="D1351" s="43">
        <v>25</v>
      </c>
      <c r="E1351">
        <v>4</v>
      </c>
      <c r="F1351" s="38">
        <v>11299.34</v>
      </c>
      <c r="G1351" t="s">
        <v>12</v>
      </c>
      <c r="H1351" t="s">
        <v>11</v>
      </c>
      <c r="I1351" t="s">
        <v>42</v>
      </c>
      <c r="J1351" s="41">
        <v>1972</v>
      </c>
      <c r="K1351" s="44" t="s">
        <v>20</v>
      </c>
      <c r="L1351" s="15">
        <f t="shared" si="147"/>
        <v>4</v>
      </c>
      <c r="M1351" s="15" t="str">
        <f t="shared" si="148"/>
        <v>tier - 3</v>
      </c>
      <c r="N1351" s="15">
        <f t="shared" si="149"/>
        <v>9</v>
      </c>
      <c r="O1351" s="9" t="str">
        <f t="shared" si="150"/>
        <v>tier - 2</v>
      </c>
      <c r="P1351" s="9" t="str">
        <f t="shared" si="151"/>
        <v>R1011</v>
      </c>
      <c r="Q1351" s="36" t="str">
        <f t="shared" si="152"/>
        <v>25-Sep-1972</v>
      </c>
      <c r="R1351" s="36">
        <v>26567</v>
      </c>
      <c r="S1351" s="52">
        <f t="shared" si="153"/>
        <v>51</v>
      </c>
      <c r="T1351" s="55">
        <v>11299.34</v>
      </c>
      <c r="U1351" s="15" t="s">
        <v>1380</v>
      </c>
      <c r="V1351" s="72">
        <v>26567</v>
      </c>
      <c r="W1351" s="15">
        <v>4</v>
      </c>
      <c r="X1351" s="55">
        <v>11299.34</v>
      </c>
      <c r="Y1351" s="15">
        <v>4</v>
      </c>
      <c r="Z1351" s="15">
        <v>9</v>
      </c>
      <c r="AA1351" s="15" t="s">
        <v>42</v>
      </c>
      <c r="AB1351" s="39">
        <v>51</v>
      </c>
    </row>
    <row r="1352" spans="1:28" x14ac:dyDescent="0.35">
      <c r="A1352" t="s">
        <v>1381</v>
      </c>
      <c r="B1352">
        <v>1968</v>
      </c>
      <c r="C1352" t="s">
        <v>37</v>
      </c>
      <c r="D1352" s="43">
        <v>6</v>
      </c>
      <c r="E1352">
        <v>1</v>
      </c>
      <c r="F1352" s="38">
        <v>11305.93</v>
      </c>
      <c r="G1352" t="s">
        <v>12</v>
      </c>
      <c r="H1352" t="s">
        <v>16</v>
      </c>
      <c r="I1352" t="s">
        <v>23</v>
      </c>
      <c r="J1352" s="41">
        <v>1968</v>
      </c>
      <c r="K1352" s="44" t="s">
        <v>37</v>
      </c>
      <c r="L1352" s="15">
        <f t="shared" si="147"/>
        <v>4</v>
      </c>
      <c r="M1352" s="15" t="str">
        <f t="shared" si="148"/>
        <v>tier - 3</v>
      </c>
      <c r="N1352" s="15">
        <f t="shared" si="149"/>
        <v>2</v>
      </c>
      <c r="O1352" s="9" t="str">
        <f t="shared" si="150"/>
        <v>tier - 1</v>
      </c>
      <c r="P1352" s="9" t="str">
        <f t="shared" si="151"/>
        <v>R1012</v>
      </c>
      <c r="Q1352" s="36" t="str">
        <f t="shared" si="152"/>
        <v>6-Oct-1968</v>
      </c>
      <c r="R1352" s="36">
        <v>25117</v>
      </c>
      <c r="S1352" s="52">
        <f t="shared" si="153"/>
        <v>55</v>
      </c>
      <c r="T1352" s="55">
        <v>11305.93</v>
      </c>
      <c r="U1352" s="15" t="s">
        <v>1381</v>
      </c>
      <c r="V1352" s="72">
        <v>25117</v>
      </c>
      <c r="W1352" s="15">
        <v>1</v>
      </c>
      <c r="X1352" s="55">
        <v>11305.93</v>
      </c>
      <c r="Y1352" s="15">
        <v>4</v>
      </c>
      <c r="Z1352" s="15">
        <v>2</v>
      </c>
      <c r="AA1352" s="15" t="s">
        <v>23</v>
      </c>
      <c r="AB1352" s="39">
        <v>55</v>
      </c>
    </row>
    <row r="1353" spans="1:28" x14ac:dyDescent="0.35">
      <c r="A1353" t="s">
        <v>1382</v>
      </c>
      <c r="B1353">
        <v>1963</v>
      </c>
      <c r="C1353" t="s">
        <v>15</v>
      </c>
      <c r="D1353" s="43">
        <v>22</v>
      </c>
      <c r="E1353">
        <v>0</v>
      </c>
      <c r="F1353" s="38">
        <v>11312.33</v>
      </c>
      <c r="G1353" t="s">
        <v>12</v>
      </c>
      <c r="H1353" t="s">
        <v>12</v>
      </c>
      <c r="I1353" t="s">
        <v>23</v>
      </c>
      <c r="J1353" s="41">
        <v>1963</v>
      </c>
      <c r="K1353" s="44" t="s">
        <v>15</v>
      </c>
      <c r="L1353" s="15">
        <f t="shared" si="147"/>
        <v>4</v>
      </c>
      <c r="M1353" s="15" t="str">
        <f t="shared" si="148"/>
        <v>tier - 3</v>
      </c>
      <c r="N1353" s="15">
        <f t="shared" si="149"/>
        <v>1</v>
      </c>
      <c r="O1353" s="9" t="str">
        <f t="shared" si="150"/>
        <v>tier - 3</v>
      </c>
      <c r="P1353" s="9" t="str">
        <f t="shared" si="151"/>
        <v>R1012</v>
      </c>
      <c r="Q1353" s="36" t="str">
        <f t="shared" si="152"/>
        <v>22-Nov-1963</v>
      </c>
      <c r="R1353" s="36">
        <v>23337</v>
      </c>
      <c r="S1353" s="52">
        <f t="shared" si="153"/>
        <v>60</v>
      </c>
      <c r="T1353" s="55">
        <v>11312.33</v>
      </c>
      <c r="U1353" s="15" t="s">
        <v>1382</v>
      </c>
      <c r="V1353" s="72">
        <v>23337</v>
      </c>
      <c r="W1353" s="15">
        <v>0</v>
      </c>
      <c r="X1353" s="55">
        <v>11312.33</v>
      </c>
      <c r="Y1353" s="15">
        <v>4</v>
      </c>
      <c r="Z1353" s="15">
        <v>1</v>
      </c>
      <c r="AA1353" s="15" t="s">
        <v>23</v>
      </c>
      <c r="AB1353" s="39">
        <v>60</v>
      </c>
    </row>
    <row r="1354" spans="1:28" x14ac:dyDescent="0.35">
      <c r="A1354" t="s">
        <v>1383</v>
      </c>
      <c r="B1354">
        <v>1995</v>
      </c>
      <c r="C1354" t="s">
        <v>30</v>
      </c>
      <c r="D1354" s="43">
        <v>10</v>
      </c>
      <c r="E1354">
        <v>0</v>
      </c>
      <c r="F1354" s="38">
        <v>11318.57</v>
      </c>
      <c r="G1354" t="s">
        <v>12</v>
      </c>
      <c r="H1354" t="s">
        <v>11</v>
      </c>
      <c r="I1354" t="s">
        <v>535</v>
      </c>
      <c r="J1354" s="41">
        <v>1995</v>
      </c>
      <c r="K1354" s="44" t="s">
        <v>30</v>
      </c>
      <c r="L1354" s="15">
        <f t="shared" si="147"/>
        <v>4</v>
      </c>
      <c r="M1354" s="15" t="str">
        <f t="shared" si="148"/>
        <v>tier - 3</v>
      </c>
      <c r="N1354" s="15">
        <f t="shared" si="149"/>
        <v>9</v>
      </c>
      <c r="O1354" s="9" t="str">
        <f t="shared" si="150"/>
        <v>tier - 2</v>
      </c>
      <c r="P1354" s="9" t="str">
        <f t="shared" si="151"/>
        <v>R1026</v>
      </c>
      <c r="Q1354" s="36" t="str">
        <f t="shared" si="152"/>
        <v>10-Dec-1995</v>
      </c>
      <c r="R1354" s="36">
        <v>35043</v>
      </c>
      <c r="S1354" s="52">
        <f t="shared" si="153"/>
        <v>28</v>
      </c>
      <c r="T1354" s="55">
        <v>11318.57</v>
      </c>
      <c r="U1354" s="15" t="s">
        <v>1383</v>
      </c>
      <c r="V1354" s="72">
        <v>35043</v>
      </c>
      <c r="W1354" s="15">
        <v>0</v>
      </c>
      <c r="X1354" s="55">
        <v>11318.57</v>
      </c>
      <c r="Y1354" s="15">
        <v>4</v>
      </c>
      <c r="Z1354" s="15">
        <v>9</v>
      </c>
      <c r="AA1354" s="15" t="s">
        <v>535</v>
      </c>
      <c r="AB1354" s="39">
        <v>28</v>
      </c>
    </row>
    <row r="1355" spans="1:28" x14ac:dyDescent="0.35">
      <c r="A1355" t="s">
        <v>1384</v>
      </c>
      <c r="B1355">
        <v>1963</v>
      </c>
      <c r="C1355" t="s">
        <v>10</v>
      </c>
      <c r="D1355" s="43">
        <v>11</v>
      </c>
      <c r="E1355">
        <v>0</v>
      </c>
      <c r="F1355" s="38">
        <v>11319.12</v>
      </c>
      <c r="G1355" t="s">
        <v>12</v>
      </c>
      <c r="H1355" t="s">
        <v>16</v>
      </c>
      <c r="I1355" t="s">
        <v>23</v>
      </c>
      <c r="J1355" s="41">
        <v>1963</v>
      </c>
      <c r="K1355" s="44" t="s">
        <v>10</v>
      </c>
      <c r="L1355" s="15">
        <f t="shared" si="147"/>
        <v>4</v>
      </c>
      <c r="M1355" s="15" t="str">
        <f t="shared" si="148"/>
        <v>tier - 3</v>
      </c>
      <c r="N1355" s="15">
        <f t="shared" si="149"/>
        <v>2</v>
      </c>
      <c r="O1355" s="9" t="str">
        <f t="shared" si="150"/>
        <v>tier - 1</v>
      </c>
      <c r="P1355" s="9" t="str">
        <f t="shared" si="151"/>
        <v>R1012</v>
      </c>
      <c r="Q1355" s="36" t="str">
        <f t="shared" si="152"/>
        <v>11-Jul-1963</v>
      </c>
      <c r="R1355" s="36">
        <v>23203</v>
      </c>
      <c r="S1355" s="52">
        <f t="shared" si="153"/>
        <v>60</v>
      </c>
      <c r="T1355" s="55">
        <v>11319.12</v>
      </c>
      <c r="U1355" s="15" t="s">
        <v>1384</v>
      </c>
      <c r="V1355" s="72">
        <v>23203</v>
      </c>
      <c r="W1355" s="15">
        <v>0</v>
      </c>
      <c r="X1355" s="55">
        <v>11319.12</v>
      </c>
      <c r="Y1355" s="15">
        <v>4</v>
      </c>
      <c r="Z1355" s="15">
        <v>2</v>
      </c>
      <c r="AA1355" s="15" t="s">
        <v>23</v>
      </c>
      <c r="AB1355" s="39">
        <v>60</v>
      </c>
    </row>
    <row r="1356" spans="1:28" x14ac:dyDescent="0.35">
      <c r="A1356" t="s">
        <v>1385</v>
      </c>
      <c r="B1356">
        <v>2002</v>
      </c>
      <c r="C1356" t="s">
        <v>20</v>
      </c>
      <c r="D1356" s="43">
        <v>20</v>
      </c>
      <c r="E1356">
        <v>0</v>
      </c>
      <c r="F1356" s="38">
        <v>11321.49</v>
      </c>
      <c r="G1356" t="s">
        <v>12</v>
      </c>
      <c r="H1356" t="s">
        <v>12</v>
      </c>
      <c r="I1356" t="s">
        <v>23</v>
      </c>
      <c r="J1356" s="41">
        <v>2002</v>
      </c>
      <c r="K1356" s="44" t="s">
        <v>20</v>
      </c>
      <c r="L1356" s="15">
        <f t="shared" si="147"/>
        <v>4</v>
      </c>
      <c r="M1356" s="15" t="str">
        <f t="shared" si="148"/>
        <v>tier - 3</v>
      </c>
      <c r="N1356" s="15">
        <f t="shared" si="149"/>
        <v>1</v>
      </c>
      <c r="O1356" s="9" t="str">
        <f t="shared" si="150"/>
        <v>tier - 3</v>
      </c>
      <c r="P1356" s="9" t="str">
        <f t="shared" si="151"/>
        <v>R1012</v>
      </c>
      <c r="Q1356" s="36" t="str">
        <f t="shared" si="152"/>
        <v>20-Sep-2002</v>
      </c>
      <c r="R1356" s="36">
        <v>37519</v>
      </c>
      <c r="S1356" s="52">
        <f t="shared" si="153"/>
        <v>21</v>
      </c>
      <c r="T1356" s="55">
        <v>11321.49</v>
      </c>
      <c r="U1356" s="15" t="s">
        <v>1385</v>
      </c>
      <c r="V1356" s="72">
        <v>37519</v>
      </c>
      <c r="W1356" s="15">
        <v>0</v>
      </c>
      <c r="X1356" s="55">
        <v>11321.49</v>
      </c>
      <c r="Y1356" s="15">
        <v>4</v>
      </c>
      <c r="Z1356" s="15">
        <v>1</v>
      </c>
      <c r="AA1356" s="15" t="s">
        <v>23</v>
      </c>
      <c r="AB1356" s="39">
        <v>21</v>
      </c>
    </row>
    <row r="1357" spans="1:28" x14ac:dyDescent="0.35">
      <c r="A1357" t="s">
        <v>1386</v>
      </c>
      <c r="B1357">
        <v>1989</v>
      </c>
      <c r="C1357" t="s">
        <v>35</v>
      </c>
      <c r="D1357" s="43">
        <v>19</v>
      </c>
      <c r="E1357">
        <v>1</v>
      </c>
      <c r="F1357" s="38">
        <v>11326.71</v>
      </c>
      <c r="G1357" t="s">
        <v>12</v>
      </c>
      <c r="H1357" t="s">
        <v>12</v>
      </c>
      <c r="I1357" t="s">
        <v>13</v>
      </c>
      <c r="J1357" s="41">
        <v>1989</v>
      </c>
      <c r="K1357" s="44" t="s">
        <v>35</v>
      </c>
      <c r="L1357" s="15">
        <f t="shared" si="147"/>
        <v>4</v>
      </c>
      <c r="M1357" s="15" t="str">
        <f t="shared" si="148"/>
        <v>tier - 3</v>
      </c>
      <c r="N1357" s="15">
        <f t="shared" si="149"/>
        <v>1</v>
      </c>
      <c r="O1357" s="9" t="str">
        <f t="shared" si="150"/>
        <v>tier - 3</v>
      </c>
      <c r="P1357" s="9" t="str">
        <f t="shared" si="151"/>
        <v>R1013</v>
      </c>
      <c r="Q1357" s="36" t="str">
        <f t="shared" si="152"/>
        <v>19-Aug-1989</v>
      </c>
      <c r="R1357" s="36">
        <v>32739</v>
      </c>
      <c r="S1357" s="52">
        <f t="shared" si="153"/>
        <v>34</v>
      </c>
      <c r="T1357" s="55">
        <v>11326.71</v>
      </c>
      <c r="U1357" s="15" t="s">
        <v>1386</v>
      </c>
      <c r="V1357" s="72">
        <v>32739</v>
      </c>
      <c r="W1357" s="15">
        <v>1</v>
      </c>
      <c r="X1357" s="55">
        <v>11326.71</v>
      </c>
      <c r="Y1357" s="15">
        <v>4</v>
      </c>
      <c r="Z1357" s="15">
        <v>1</v>
      </c>
      <c r="AA1357" s="15" t="s">
        <v>13</v>
      </c>
      <c r="AB1357" s="39">
        <v>34</v>
      </c>
    </row>
    <row r="1358" spans="1:28" x14ac:dyDescent="0.35">
      <c r="A1358" t="s">
        <v>1387</v>
      </c>
      <c r="B1358">
        <v>1968</v>
      </c>
      <c r="C1358" t="s">
        <v>15</v>
      </c>
      <c r="D1358" s="43">
        <v>2</v>
      </c>
      <c r="E1358">
        <v>0</v>
      </c>
      <c r="F1358" s="38">
        <v>11344.32</v>
      </c>
      <c r="G1358" t="s">
        <v>12</v>
      </c>
      <c r="H1358" t="s">
        <v>11</v>
      </c>
      <c r="I1358" t="s">
        <v>200</v>
      </c>
      <c r="J1358" s="41">
        <v>1968</v>
      </c>
      <c r="K1358" s="44" t="s">
        <v>15</v>
      </c>
      <c r="L1358" s="15">
        <f t="shared" si="147"/>
        <v>4</v>
      </c>
      <c r="M1358" s="15" t="str">
        <f t="shared" si="148"/>
        <v>tier - 3</v>
      </c>
      <c r="N1358" s="15">
        <f t="shared" si="149"/>
        <v>9</v>
      </c>
      <c r="O1358" s="9" t="str">
        <f t="shared" si="150"/>
        <v>tier - 2</v>
      </c>
      <c r="P1358" s="9" t="str">
        <f t="shared" si="151"/>
        <v>R1025</v>
      </c>
      <c r="Q1358" s="36" t="str">
        <f t="shared" si="152"/>
        <v>2-Nov-1968</v>
      </c>
      <c r="R1358" s="36">
        <v>25144</v>
      </c>
      <c r="S1358" s="52">
        <f t="shared" si="153"/>
        <v>55</v>
      </c>
      <c r="T1358" s="55">
        <v>11344.32</v>
      </c>
      <c r="U1358" s="15" t="s">
        <v>1387</v>
      </c>
      <c r="V1358" s="72">
        <v>25144</v>
      </c>
      <c r="W1358" s="15">
        <v>0</v>
      </c>
      <c r="X1358" s="55">
        <v>11344.32</v>
      </c>
      <c r="Y1358" s="15">
        <v>4</v>
      </c>
      <c r="Z1358" s="15">
        <v>9</v>
      </c>
      <c r="AA1358" s="15" t="s">
        <v>200</v>
      </c>
      <c r="AB1358" s="39">
        <v>55</v>
      </c>
    </row>
    <row r="1359" spans="1:28" x14ac:dyDescent="0.35">
      <c r="A1359" t="s">
        <v>1388</v>
      </c>
      <c r="B1359">
        <v>1964</v>
      </c>
      <c r="C1359" t="s">
        <v>10</v>
      </c>
      <c r="D1359" s="43">
        <v>12</v>
      </c>
      <c r="E1359">
        <v>0</v>
      </c>
      <c r="F1359" s="38">
        <v>11345.52</v>
      </c>
      <c r="G1359" t="s">
        <v>12</v>
      </c>
      <c r="H1359" t="s">
        <v>12</v>
      </c>
      <c r="I1359" t="s">
        <v>42</v>
      </c>
      <c r="J1359" s="41">
        <v>1964</v>
      </c>
      <c r="K1359" s="44" t="s">
        <v>10</v>
      </c>
      <c r="L1359" s="15">
        <f t="shared" si="147"/>
        <v>4</v>
      </c>
      <c r="M1359" s="15" t="str">
        <f t="shared" si="148"/>
        <v>tier - 3</v>
      </c>
      <c r="N1359" s="15">
        <f t="shared" si="149"/>
        <v>1</v>
      </c>
      <c r="O1359" s="9" t="str">
        <f t="shared" si="150"/>
        <v>tier - 3</v>
      </c>
      <c r="P1359" s="9" t="str">
        <f t="shared" si="151"/>
        <v>R1011</v>
      </c>
      <c r="Q1359" s="36" t="str">
        <f t="shared" si="152"/>
        <v>12-Jul-1964</v>
      </c>
      <c r="R1359" s="36">
        <v>23570</v>
      </c>
      <c r="S1359" s="52">
        <f t="shared" si="153"/>
        <v>59</v>
      </c>
      <c r="T1359" s="55">
        <v>11345.52</v>
      </c>
      <c r="U1359" s="15" t="s">
        <v>1388</v>
      </c>
      <c r="V1359" s="72">
        <v>23570</v>
      </c>
      <c r="W1359" s="15">
        <v>0</v>
      </c>
      <c r="X1359" s="55">
        <v>11345.52</v>
      </c>
      <c r="Y1359" s="15">
        <v>4</v>
      </c>
      <c r="Z1359" s="15">
        <v>1</v>
      </c>
      <c r="AA1359" s="15" t="s">
        <v>42</v>
      </c>
      <c r="AB1359" s="39">
        <v>59</v>
      </c>
    </row>
    <row r="1360" spans="1:28" x14ac:dyDescent="0.35">
      <c r="A1360" t="s">
        <v>1389</v>
      </c>
      <c r="B1360">
        <v>1965</v>
      </c>
      <c r="C1360" t="s">
        <v>15</v>
      </c>
      <c r="D1360" s="43">
        <v>29</v>
      </c>
      <c r="E1360">
        <v>0</v>
      </c>
      <c r="F1360" s="38">
        <v>11353.23</v>
      </c>
      <c r="G1360" t="s">
        <v>12</v>
      </c>
      <c r="H1360" t="s">
        <v>16</v>
      </c>
      <c r="I1360" t="s">
        <v>23</v>
      </c>
      <c r="J1360" s="41">
        <v>1965</v>
      </c>
      <c r="K1360" s="44" t="s">
        <v>15</v>
      </c>
      <c r="L1360" s="15">
        <f t="shared" si="147"/>
        <v>4</v>
      </c>
      <c r="M1360" s="15" t="str">
        <f t="shared" si="148"/>
        <v>tier - 3</v>
      </c>
      <c r="N1360" s="15">
        <f t="shared" si="149"/>
        <v>2</v>
      </c>
      <c r="O1360" s="9" t="str">
        <f t="shared" si="150"/>
        <v>tier - 1</v>
      </c>
      <c r="P1360" s="9" t="str">
        <f t="shared" si="151"/>
        <v>R1012</v>
      </c>
      <c r="Q1360" s="36" t="str">
        <f t="shared" si="152"/>
        <v>29-Nov-1965</v>
      </c>
      <c r="R1360" s="36">
        <v>24075</v>
      </c>
      <c r="S1360" s="52">
        <f t="shared" si="153"/>
        <v>58</v>
      </c>
      <c r="T1360" s="55">
        <v>11353.23</v>
      </c>
      <c r="U1360" s="15" t="s">
        <v>1389</v>
      </c>
      <c r="V1360" s="72">
        <v>24075</v>
      </c>
      <c r="W1360" s="15">
        <v>0</v>
      </c>
      <c r="X1360" s="55">
        <v>11353.23</v>
      </c>
      <c r="Y1360" s="15">
        <v>4</v>
      </c>
      <c r="Z1360" s="15">
        <v>2</v>
      </c>
      <c r="AA1360" s="15" t="s">
        <v>23</v>
      </c>
      <c r="AB1360" s="39">
        <v>58</v>
      </c>
    </row>
    <row r="1361" spans="1:28" x14ac:dyDescent="0.35">
      <c r="A1361" t="s">
        <v>1390</v>
      </c>
      <c r="B1361">
        <v>1965</v>
      </c>
      <c r="C1361" t="s">
        <v>20</v>
      </c>
      <c r="D1361" s="43">
        <v>26</v>
      </c>
      <c r="E1361">
        <v>0</v>
      </c>
      <c r="F1361" s="38">
        <v>11356.66</v>
      </c>
      <c r="G1361" t="s">
        <v>12</v>
      </c>
      <c r="H1361" t="s">
        <v>12</v>
      </c>
      <c r="I1361" t="s">
        <v>23</v>
      </c>
      <c r="J1361" s="41">
        <v>1965</v>
      </c>
      <c r="K1361" s="44" t="s">
        <v>20</v>
      </c>
      <c r="L1361" s="15">
        <f t="shared" si="147"/>
        <v>4</v>
      </c>
      <c r="M1361" s="15" t="str">
        <f t="shared" si="148"/>
        <v>tier - 3</v>
      </c>
      <c r="N1361" s="15">
        <f t="shared" si="149"/>
        <v>1</v>
      </c>
      <c r="O1361" s="9" t="str">
        <f t="shared" si="150"/>
        <v>tier - 3</v>
      </c>
      <c r="P1361" s="9" t="str">
        <f t="shared" si="151"/>
        <v>R1012</v>
      </c>
      <c r="Q1361" s="36" t="str">
        <f t="shared" si="152"/>
        <v>26-Sep-1965</v>
      </c>
      <c r="R1361" s="36">
        <v>24011</v>
      </c>
      <c r="S1361" s="52">
        <f t="shared" si="153"/>
        <v>58</v>
      </c>
      <c r="T1361" s="55">
        <v>11356.66</v>
      </c>
      <c r="U1361" s="15" t="s">
        <v>1390</v>
      </c>
      <c r="V1361" s="72">
        <v>24011</v>
      </c>
      <c r="W1361" s="15">
        <v>0</v>
      </c>
      <c r="X1361" s="55">
        <v>11356.66</v>
      </c>
      <c r="Y1361" s="15">
        <v>4</v>
      </c>
      <c r="Z1361" s="15">
        <v>1</v>
      </c>
      <c r="AA1361" s="15" t="s">
        <v>23</v>
      </c>
      <c r="AB1361" s="39">
        <v>58</v>
      </c>
    </row>
    <row r="1362" spans="1:28" x14ac:dyDescent="0.35">
      <c r="A1362" t="s">
        <v>1391</v>
      </c>
      <c r="B1362">
        <v>1964</v>
      </c>
      <c r="C1362" t="s">
        <v>10</v>
      </c>
      <c r="D1362" s="43">
        <v>4</v>
      </c>
      <c r="E1362">
        <v>0</v>
      </c>
      <c r="F1362" s="38">
        <v>11362.76</v>
      </c>
      <c r="G1362" t="s">
        <v>12</v>
      </c>
      <c r="H1362" t="s">
        <v>16</v>
      </c>
      <c r="I1362" t="s">
        <v>42</v>
      </c>
      <c r="J1362" s="41">
        <v>1964</v>
      </c>
      <c r="K1362" s="44" t="s">
        <v>10</v>
      </c>
      <c r="L1362" s="15">
        <f t="shared" si="147"/>
        <v>4</v>
      </c>
      <c r="M1362" s="15" t="str">
        <f t="shared" si="148"/>
        <v>tier - 3</v>
      </c>
      <c r="N1362" s="15">
        <f t="shared" si="149"/>
        <v>2</v>
      </c>
      <c r="O1362" s="9" t="str">
        <f t="shared" si="150"/>
        <v>tier - 1</v>
      </c>
      <c r="P1362" s="9" t="str">
        <f t="shared" si="151"/>
        <v>R1011</v>
      </c>
      <c r="Q1362" s="36" t="str">
        <f t="shared" si="152"/>
        <v>4-Jul-1964</v>
      </c>
      <c r="R1362" s="36">
        <v>23562</v>
      </c>
      <c r="S1362" s="52">
        <f t="shared" si="153"/>
        <v>59</v>
      </c>
      <c r="T1362" s="55">
        <v>11362.76</v>
      </c>
      <c r="U1362" s="15" t="s">
        <v>1391</v>
      </c>
      <c r="V1362" s="72">
        <v>23562</v>
      </c>
      <c r="W1362" s="15">
        <v>0</v>
      </c>
      <c r="X1362" s="55">
        <v>11362.76</v>
      </c>
      <c r="Y1362" s="15">
        <v>4</v>
      </c>
      <c r="Z1362" s="15">
        <v>2</v>
      </c>
      <c r="AA1362" s="15" t="s">
        <v>42</v>
      </c>
      <c r="AB1362" s="39">
        <v>59</v>
      </c>
    </row>
    <row r="1363" spans="1:28" x14ac:dyDescent="0.35">
      <c r="A1363" t="s">
        <v>1392</v>
      </c>
      <c r="B1363">
        <v>1964</v>
      </c>
      <c r="C1363" t="s">
        <v>10</v>
      </c>
      <c r="D1363" s="43">
        <v>3</v>
      </c>
      <c r="E1363">
        <v>0</v>
      </c>
      <c r="F1363" s="38">
        <v>11363.28</v>
      </c>
      <c r="G1363" t="s">
        <v>12</v>
      </c>
      <c r="H1363" t="s">
        <v>16</v>
      </c>
      <c r="I1363" t="s">
        <v>13</v>
      </c>
      <c r="J1363" s="41">
        <v>1964</v>
      </c>
      <c r="K1363" s="44" t="s">
        <v>10</v>
      </c>
      <c r="L1363" s="15">
        <f t="shared" si="147"/>
        <v>4</v>
      </c>
      <c r="M1363" s="15" t="str">
        <f t="shared" si="148"/>
        <v>tier - 3</v>
      </c>
      <c r="N1363" s="15">
        <f t="shared" si="149"/>
        <v>2</v>
      </c>
      <c r="O1363" s="9" t="str">
        <f t="shared" si="150"/>
        <v>tier - 1</v>
      </c>
      <c r="P1363" s="9" t="str">
        <f t="shared" si="151"/>
        <v>R1013</v>
      </c>
      <c r="Q1363" s="36" t="str">
        <f t="shared" si="152"/>
        <v>3-Jul-1964</v>
      </c>
      <c r="R1363" s="36">
        <v>23561</v>
      </c>
      <c r="S1363" s="52">
        <f t="shared" si="153"/>
        <v>59</v>
      </c>
      <c r="T1363" s="55">
        <v>11363.28</v>
      </c>
      <c r="U1363" s="15" t="s">
        <v>1392</v>
      </c>
      <c r="V1363" s="72">
        <v>23561</v>
      </c>
      <c r="W1363" s="15">
        <v>0</v>
      </c>
      <c r="X1363" s="55">
        <v>11363.28</v>
      </c>
      <c r="Y1363" s="15">
        <v>4</v>
      </c>
      <c r="Z1363" s="15">
        <v>2</v>
      </c>
      <c r="AA1363" s="15" t="s">
        <v>13</v>
      </c>
      <c r="AB1363" s="39">
        <v>59</v>
      </c>
    </row>
    <row r="1364" spans="1:28" x14ac:dyDescent="0.35">
      <c r="A1364" t="s">
        <v>1393</v>
      </c>
      <c r="B1364">
        <v>1964</v>
      </c>
      <c r="C1364" t="s">
        <v>30</v>
      </c>
      <c r="D1364" s="43">
        <v>13</v>
      </c>
      <c r="E1364">
        <v>0</v>
      </c>
      <c r="F1364" s="38">
        <v>11365.95</v>
      </c>
      <c r="G1364" t="s">
        <v>12</v>
      </c>
      <c r="H1364" t="s">
        <v>11</v>
      </c>
      <c r="I1364" t="s">
        <v>42</v>
      </c>
      <c r="J1364" s="41">
        <v>1964</v>
      </c>
      <c r="K1364" s="44" t="s">
        <v>30</v>
      </c>
      <c r="L1364" s="15">
        <f t="shared" si="147"/>
        <v>4</v>
      </c>
      <c r="M1364" s="15" t="str">
        <f t="shared" si="148"/>
        <v>tier - 3</v>
      </c>
      <c r="N1364" s="15">
        <f t="shared" si="149"/>
        <v>9</v>
      </c>
      <c r="O1364" s="9" t="str">
        <f t="shared" si="150"/>
        <v>tier - 2</v>
      </c>
      <c r="P1364" s="9" t="str">
        <f t="shared" si="151"/>
        <v>R1011</v>
      </c>
      <c r="Q1364" s="36" t="str">
        <f t="shared" si="152"/>
        <v>13-Dec-1964</v>
      </c>
      <c r="R1364" s="36">
        <v>23724</v>
      </c>
      <c r="S1364" s="52">
        <f t="shared" si="153"/>
        <v>59</v>
      </c>
      <c r="T1364" s="55">
        <v>11365.95</v>
      </c>
      <c r="U1364" s="15" t="s">
        <v>1393</v>
      </c>
      <c r="V1364" s="72">
        <v>23724</v>
      </c>
      <c r="W1364" s="15">
        <v>0</v>
      </c>
      <c r="X1364" s="55">
        <v>11365.95</v>
      </c>
      <c r="Y1364" s="15">
        <v>4</v>
      </c>
      <c r="Z1364" s="15">
        <v>9</v>
      </c>
      <c r="AA1364" s="15" t="s">
        <v>42</v>
      </c>
      <c r="AB1364" s="39">
        <v>59</v>
      </c>
    </row>
    <row r="1365" spans="1:28" x14ac:dyDescent="0.35">
      <c r="A1365" t="s">
        <v>1394</v>
      </c>
      <c r="B1365">
        <v>1979</v>
      </c>
      <c r="C1365" t="s">
        <v>18</v>
      </c>
      <c r="D1365" s="43">
        <v>7</v>
      </c>
      <c r="E1365">
        <v>2</v>
      </c>
      <c r="F1365" s="38">
        <v>11369.39</v>
      </c>
      <c r="G1365" t="s">
        <v>12</v>
      </c>
      <c r="H1365" t="s">
        <v>16</v>
      </c>
      <c r="I1365" t="s">
        <v>535</v>
      </c>
      <c r="J1365" s="41">
        <v>1979</v>
      </c>
      <c r="K1365" s="44" t="s">
        <v>18</v>
      </c>
      <c r="L1365" s="15">
        <f t="shared" si="147"/>
        <v>4</v>
      </c>
      <c r="M1365" s="15" t="str">
        <f t="shared" si="148"/>
        <v>tier - 3</v>
      </c>
      <c r="N1365" s="15">
        <f t="shared" si="149"/>
        <v>2</v>
      </c>
      <c r="O1365" s="9" t="str">
        <f t="shared" si="150"/>
        <v>tier - 1</v>
      </c>
      <c r="P1365" s="9" t="str">
        <f t="shared" si="151"/>
        <v>R1026</v>
      </c>
      <c r="Q1365" s="36" t="str">
        <f t="shared" si="152"/>
        <v>7-Jun-1979</v>
      </c>
      <c r="R1365" s="36">
        <v>29013</v>
      </c>
      <c r="S1365" s="52">
        <f t="shared" si="153"/>
        <v>44</v>
      </c>
      <c r="T1365" s="55">
        <v>11369.39</v>
      </c>
      <c r="U1365" s="15" t="s">
        <v>1394</v>
      </c>
      <c r="V1365" s="72">
        <v>29013</v>
      </c>
      <c r="W1365" s="15">
        <v>2</v>
      </c>
      <c r="X1365" s="55">
        <v>11369.39</v>
      </c>
      <c r="Y1365" s="15">
        <v>4</v>
      </c>
      <c r="Z1365" s="15">
        <v>2</v>
      </c>
      <c r="AA1365" s="15" t="s">
        <v>535</v>
      </c>
      <c r="AB1365" s="39">
        <v>44</v>
      </c>
    </row>
    <row r="1366" spans="1:28" x14ac:dyDescent="0.35">
      <c r="A1366" t="s">
        <v>1395</v>
      </c>
      <c r="B1366">
        <v>1972</v>
      </c>
      <c r="C1366" t="s">
        <v>30</v>
      </c>
      <c r="D1366" s="43">
        <v>6</v>
      </c>
      <c r="E1366">
        <v>0</v>
      </c>
      <c r="F1366" s="38">
        <v>11378.57</v>
      </c>
      <c r="G1366" t="s">
        <v>12</v>
      </c>
      <c r="H1366" t="s">
        <v>11</v>
      </c>
      <c r="I1366" t="s">
        <v>200</v>
      </c>
      <c r="J1366" s="41">
        <v>1972</v>
      </c>
      <c r="K1366" s="44" t="s">
        <v>30</v>
      </c>
      <c r="L1366" s="15">
        <f t="shared" si="147"/>
        <v>4</v>
      </c>
      <c r="M1366" s="15" t="str">
        <f t="shared" si="148"/>
        <v>tier - 3</v>
      </c>
      <c r="N1366" s="15">
        <f t="shared" si="149"/>
        <v>9</v>
      </c>
      <c r="O1366" s="9" t="str">
        <f t="shared" si="150"/>
        <v>tier - 2</v>
      </c>
      <c r="P1366" s="9" t="str">
        <f t="shared" si="151"/>
        <v>R1025</v>
      </c>
      <c r="Q1366" s="36" t="str">
        <f t="shared" si="152"/>
        <v>6-Dec-1972</v>
      </c>
      <c r="R1366" s="36">
        <v>26639</v>
      </c>
      <c r="S1366" s="52">
        <f t="shared" si="153"/>
        <v>51</v>
      </c>
      <c r="T1366" s="55">
        <v>11378.57</v>
      </c>
      <c r="U1366" s="15" t="s">
        <v>1395</v>
      </c>
      <c r="V1366" s="72">
        <v>26639</v>
      </c>
      <c r="W1366" s="15">
        <v>0</v>
      </c>
      <c r="X1366" s="55">
        <v>11378.57</v>
      </c>
      <c r="Y1366" s="15">
        <v>4</v>
      </c>
      <c r="Z1366" s="15">
        <v>9</v>
      </c>
      <c r="AA1366" s="15" t="s">
        <v>200</v>
      </c>
      <c r="AB1366" s="39">
        <v>51</v>
      </c>
    </row>
    <row r="1367" spans="1:28" x14ac:dyDescent="0.35">
      <c r="A1367" t="s">
        <v>1396</v>
      </c>
      <c r="B1367">
        <v>1964</v>
      </c>
      <c r="C1367" t="s">
        <v>18</v>
      </c>
      <c r="D1367" s="43">
        <v>13</v>
      </c>
      <c r="E1367">
        <v>0</v>
      </c>
      <c r="F1367" s="38">
        <v>11381.33</v>
      </c>
      <c r="G1367" t="s">
        <v>12</v>
      </c>
      <c r="H1367" t="s">
        <v>11</v>
      </c>
      <c r="I1367" t="s">
        <v>13</v>
      </c>
      <c r="J1367" s="41">
        <v>1964</v>
      </c>
      <c r="K1367" s="44" t="s">
        <v>18</v>
      </c>
      <c r="L1367" s="15">
        <f t="shared" si="147"/>
        <v>4</v>
      </c>
      <c r="M1367" s="15" t="str">
        <f t="shared" si="148"/>
        <v>tier - 3</v>
      </c>
      <c r="N1367" s="15">
        <f t="shared" si="149"/>
        <v>9</v>
      </c>
      <c r="O1367" s="9" t="str">
        <f t="shared" si="150"/>
        <v>tier - 2</v>
      </c>
      <c r="P1367" s="9" t="str">
        <f t="shared" si="151"/>
        <v>R1013</v>
      </c>
      <c r="Q1367" s="36" t="str">
        <f t="shared" si="152"/>
        <v>13-Jun-1964</v>
      </c>
      <c r="R1367" s="36">
        <v>23541</v>
      </c>
      <c r="S1367" s="52">
        <f t="shared" si="153"/>
        <v>59</v>
      </c>
      <c r="T1367" s="55">
        <v>11381.33</v>
      </c>
      <c r="U1367" s="15" t="s">
        <v>1396</v>
      </c>
      <c r="V1367" s="72">
        <v>23541</v>
      </c>
      <c r="W1367" s="15">
        <v>0</v>
      </c>
      <c r="X1367" s="55">
        <v>11381.33</v>
      </c>
      <c r="Y1367" s="15">
        <v>4</v>
      </c>
      <c r="Z1367" s="15">
        <v>9</v>
      </c>
      <c r="AA1367" s="15" t="s">
        <v>13</v>
      </c>
      <c r="AB1367" s="39">
        <v>59</v>
      </c>
    </row>
    <row r="1368" spans="1:28" x14ac:dyDescent="0.35">
      <c r="A1368" t="s">
        <v>1397</v>
      </c>
      <c r="B1368">
        <v>1997</v>
      </c>
      <c r="C1368" t="s">
        <v>10</v>
      </c>
      <c r="D1368" s="43">
        <v>28</v>
      </c>
      <c r="E1368">
        <v>0</v>
      </c>
      <c r="F1368" s="38">
        <v>11388.27</v>
      </c>
      <c r="G1368" t="s">
        <v>12</v>
      </c>
      <c r="H1368" t="s">
        <v>11</v>
      </c>
      <c r="I1368" t="s">
        <v>535</v>
      </c>
      <c r="J1368" s="41">
        <v>1997</v>
      </c>
      <c r="K1368" s="44" t="s">
        <v>10</v>
      </c>
      <c r="L1368" s="15">
        <f t="shared" si="147"/>
        <v>4</v>
      </c>
      <c r="M1368" s="15" t="str">
        <f t="shared" si="148"/>
        <v>tier - 3</v>
      </c>
      <c r="N1368" s="15">
        <f t="shared" si="149"/>
        <v>9</v>
      </c>
      <c r="O1368" s="9" t="str">
        <f t="shared" si="150"/>
        <v>tier - 2</v>
      </c>
      <c r="P1368" s="9" t="str">
        <f t="shared" si="151"/>
        <v>R1026</v>
      </c>
      <c r="Q1368" s="36" t="str">
        <f t="shared" si="152"/>
        <v>28-Jul-1997</v>
      </c>
      <c r="R1368" s="36">
        <v>35639</v>
      </c>
      <c r="S1368" s="52">
        <f t="shared" si="153"/>
        <v>26</v>
      </c>
      <c r="T1368" s="55">
        <v>11388.27</v>
      </c>
      <c r="U1368" s="15" t="s">
        <v>1397</v>
      </c>
      <c r="V1368" s="72">
        <v>35639</v>
      </c>
      <c r="W1368" s="15">
        <v>0</v>
      </c>
      <c r="X1368" s="55">
        <v>11388.27</v>
      </c>
      <c r="Y1368" s="15">
        <v>4</v>
      </c>
      <c r="Z1368" s="15">
        <v>9</v>
      </c>
      <c r="AA1368" s="15" t="s">
        <v>535</v>
      </c>
      <c r="AB1368" s="39">
        <v>26</v>
      </c>
    </row>
    <row r="1369" spans="1:28" x14ac:dyDescent="0.35">
      <c r="A1369" t="s">
        <v>1398</v>
      </c>
      <c r="B1369">
        <v>1967</v>
      </c>
      <c r="C1369" t="s">
        <v>30</v>
      </c>
      <c r="D1369" s="43">
        <v>19</v>
      </c>
      <c r="E1369">
        <v>1</v>
      </c>
      <c r="F1369" s="38">
        <v>11394.07</v>
      </c>
      <c r="G1369" t="s">
        <v>12</v>
      </c>
      <c r="H1369" t="s">
        <v>16</v>
      </c>
      <c r="I1369" t="s">
        <v>170</v>
      </c>
      <c r="J1369" s="41">
        <v>1967</v>
      </c>
      <c r="K1369" s="44" t="s">
        <v>30</v>
      </c>
      <c r="L1369" s="15">
        <f t="shared" si="147"/>
        <v>4</v>
      </c>
      <c r="M1369" s="15" t="str">
        <f t="shared" si="148"/>
        <v>tier - 3</v>
      </c>
      <c r="N1369" s="15">
        <f t="shared" si="149"/>
        <v>2</v>
      </c>
      <c r="O1369" s="9" t="str">
        <f t="shared" si="150"/>
        <v>tier - 1</v>
      </c>
      <c r="P1369" s="9" t="str">
        <f t="shared" si="151"/>
        <v>R1018</v>
      </c>
      <c r="Q1369" s="36" t="str">
        <f t="shared" si="152"/>
        <v>19-Dec-1967</v>
      </c>
      <c r="R1369" s="36">
        <v>24825</v>
      </c>
      <c r="S1369" s="52">
        <f t="shared" si="153"/>
        <v>56</v>
      </c>
      <c r="T1369" s="55">
        <v>11394.07</v>
      </c>
      <c r="U1369" s="15" t="s">
        <v>1398</v>
      </c>
      <c r="V1369" s="72">
        <v>24825</v>
      </c>
      <c r="W1369" s="15">
        <v>1</v>
      </c>
      <c r="X1369" s="55">
        <v>11394.07</v>
      </c>
      <c r="Y1369" s="15">
        <v>4</v>
      </c>
      <c r="Z1369" s="15">
        <v>2</v>
      </c>
      <c r="AA1369" s="15" t="s">
        <v>170</v>
      </c>
      <c r="AB1369" s="39">
        <v>56</v>
      </c>
    </row>
    <row r="1370" spans="1:28" x14ac:dyDescent="0.35">
      <c r="A1370" t="s">
        <v>1399</v>
      </c>
      <c r="B1370">
        <v>1970</v>
      </c>
      <c r="C1370" t="s">
        <v>37</v>
      </c>
      <c r="D1370" s="43">
        <v>2</v>
      </c>
      <c r="E1370">
        <v>2</v>
      </c>
      <c r="F1370" s="38">
        <v>11396.9</v>
      </c>
      <c r="G1370" t="s">
        <v>12</v>
      </c>
      <c r="H1370" t="s">
        <v>12</v>
      </c>
      <c r="I1370" t="s">
        <v>247</v>
      </c>
      <c r="J1370" s="41">
        <v>1970</v>
      </c>
      <c r="K1370" s="44" t="s">
        <v>37</v>
      </c>
      <c r="L1370" s="15">
        <f t="shared" si="147"/>
        <v>4</v>
      </c>
      <c r="M1370" s="15" t="str">
        <f t="shared" si="148"/>
        <v>tier - 3</v>
      </c>
      <c r="N1370" s="15">
        <f t="shared" si="149"/>
        <v>1</v>
      </c>
      <c r="O1370" s="9" t="str">
        <f t="shared" si="150"/>
        <v>tier - 3</v>
      </c>
      <c r="P1370" s="9" t="str">
        <f t="shared" si="151"/>
        <v>R1024</v>
      </c>
      <c r="Q1370" s="36" t="str">
        <f t="shared" si="152"/>
        <v>2-Oct-1970</v>
      </c>
      <c r="R1370" s="36">
        <v>25843</v>
      </c>
      <c r="S1370" s="52">
        <f t="shared" si="153"/>
        <v>53</v>
      </c>
      <c r="T1370" s="55">
        <v>11396.9</v>
      </c>
      <c r="U1370" s="15" t="s">
        <v>1399</v>
      </c>
      <c r="V1370" s="72">
        <v>25843</v>
      </c>
      <c r="W1370" s="15">
        <v>2</v>
      </c>
      <c r="X1370" s="55">
        <v>11396.9</v>
      </c>
      <c r="Y1370" s="15">
        <v>4</v>
      </c>
      <c r="Z1370" s="15">
        <v>1</v>
      </c>
      <c r="AA1370" s="15" t="s">
        <v>247</v>
      </c>
      <c r="AB1370" s="39">
        <v>53</v>
      </c>
    </row>
    <row r="1371" spans="1:28" x14ac:dyDescent="0.35">
      <c r="A1371" t="s">
        <v>1400</v>
      </c>
      <c r="B1371">
        <v>1970</v>
      </c>
      <c r="C1371" t="s">
        <v>37</v>
      </c>
      <c r="D1371" s="43">
        <v>7</v>
      </c>
      <c r="E1371">
        <v>3</v>
      </c>
      <c r="F1371" s="38">
        <v>11411.69</v>
      </c>
      <c r="G1371" t="s">
        <v>12</v>
      </c>
      <c r="H1371" t="s">
        <v>11</v>
      </c>
      <c r="I1371" t="s">
        <v>42</v>
      </c>
      <c r="J1371" s="41">
        <v>1970</v>
      </c>
      <c r="K1371" s="44" t="s">
        <v>37</v>
      </c>
      <c r="L1371" s="15">
        <f t="shared" si="147"/>
        <v>4</v>
      </c>
      <c r="M1371" s="15" t="str">
        <f t="shared" si="148"/>
        <v>tier - 3</v>
      </c>
      <c r="N1371" s="15">
        <f t="shared" si="149"/>
        <v>9</v>
      </c>
      <c r="O1371" s="9" t="str">
        <f t="shared" si="150"/>
        <v>tier - 2</v>
      </c>
      <c r="P1371" s="9" t="str">
        <f t="shared" si="151"/>
        <v>R1011</v>
      </c>
      <c r="Q1371" s="36" t="str">
        <f t="shared" si="152"/>
        <v>7-Oct-1970</v>
      </c>
      <c r="R1371" s="36">
        <v>25848</v>
      </c>
      <c r="S1371" s="52">
        <f t="shared" si="153"/>
        <v>53</v>
      </c>
      <c r="T1371" s="55">
        <v>11411.69</v>
      </c>
      <c r="U1371" s="15" t="s">
        <v>1400</v>
      </c>
      <c r="V1371" s="72">
        <v>25848</v>
      </c>
      <c r="W1371" s="15">
        <v>3</v>
      </c>
      <c r="X1371" s="55">
        <v>11411.69</v>
      </c>
      <c r="Y1371" s="15">
        <v>4</v>
      </c>
      <c r="Z1371" s="15">
        <v>9</v>
      </c>
      <c r="AA1371" s="15" t="s">
        <v>42</v>
      </c>
      <c r="AB1371" s="39">
        <v>53</v>
      </c>
    </row>
    <row r="1372" spans="1:28" x14ac:dyDescent="0.35">
      <c r="A1372" t="s">
        <v>1401</v>
      </c>
      <c r="B1372">
        <v>1983</v>
      </c>
      <c r="C1372" t="s">
        <v>37</v>
      </c>
      <c r="D1372" s="43">
        <v>23</v>
      </c>
      <c r="E1372">
        <v>3</v>
      </c>
      <c r="F1372" s="38">
        <v>11412.02</v>
      </c>
      <c r="G1372" t="s">
        <v>12</v>
      </c>
      <c r="H1372" t="s">
        <v>16</v>
      </c>
      <c r="I1372" t="s">
        <v>300</v>
      </c>
      <c r="J1372" s="41">
        <v>1983</v>
      </c>
      <c r="K1372" s="44" t="s">
        <v>37</v>
      </c>
      <c r="L1372" s="15">
        <f t="shared" si="147"/>
        <v>4</v>
      </c>
      <c r="M1372" s="15" t="str">
        <f t="shared" si="148"/>
        <v>tier - 3</v>
      </c>
      <c r="N1372" s="15">
        <f t="shared" si="149"/>
        <v>2</v>
      </c>
      <c r="O1372" s="9" t="str">
        <f t="shared" si="150"/>
        <v>tier - 1</v>
      </c>
      <c r="P1372" s="9" t="str">
        <f t="shared" si="151"/>
        <v>R1021</v>
      </c>
      <c r="Q1372" s="36" t="str">
        <f t="shared" si="152"/>
        <v>23-Oct-1983</v>
      </c>
      <c r="R1372" s="36">
        <v>30612</v>
      </c>
      <c r="S1372" s="52">
        <f t="shared" si="153"/>
        <v>40</v>
      </c>
      <c r="T1372" s="55">
        <v>11412.02</v>
      </c>
      <c r="U1372" s="15" t="s">
        <v>1401</v>
      </c>
      <c r="V1372" s="72">
        <v>30612</v>
      </c>
      <c r="W1372" s="15">
        <v>3</v>
      </c>
      <c r="X1372" s="55">
        <v>11412.02</v>
      </c>
      <c r="Y1372" s="15">
        <v>4</v>
      </c>
      <c r="Z1372" s="15">
        <v>2</v>
      </c>
      <c r="AA1372" s="15" t="s">
        <v>300</v>
      </c>
      <c r="AB1372" s="39">
        <v>40</v>
      </c>
    </row>
    <row r="1373" spans="1:28" x14ac:dyDescent="0.35">
      <c r="A1373" t="s">
        <v>1402</v>
      </c>
      <c r="B1373">
        <v>1985</v>
      </c>
      <c r="C1373" t="s">
        <v>18</v>
      </c>
      <c r="D1373" s="43">
        <v>9</v>
      </c>
      <c r="E1373">
        <v>3</v>
      </c>
      <c r="F1373" s="38">
        <v>11419.49</v>
      </c>
      <c r="G1373" t="s">
        <v>12</v>
      </c>
      <c r="H1373" t="s">
        <v>16</v>
      </c>
      <c r="I1373" t="s">
        <v>23</v>
      </c>
      <c r="J1373" s="41">
        <v>1985</v>
      </c>
      <c r="K1373" s="44" t="s">
        <v>18</v>
      </c>
      <c r="L1373" s="15">
        <f t="shared" si="147"/>
        <v>4</v>
      </c>
      <c r="M1373" s="15" t="str">
        <f t="shared" si="148"/>
        <v>tier - 3</v>
      </c>
      <c r="N1373" s="15">
        <f t="shared" si="149"/>
        <v>2</v>
      </c>
      <c r="O1373" s="9" t="str">
        <f t="shared" si="150"/>
        <v>tier - 1</v>
      </c>
      <c r="P1373" s="9" t="str">
        <f t="shared" si="151"/>
        <v>R1012</v>
      </c>
      <c r="Q1373" s="36" t="str">
        <f t="shared" si="152"/>
        <v>9-Jun-1985</v>
      </c>
      <c r="R1373" s="36">
        <v>31207</v>
      </c>
      <c r="S1373" s="52">
        <f t="shared" si="153"/>
        <v>38</v>
      </c>
      <c r="T1373" s="55">
        <v>11419.49</v>
      </c>
      <c r="U1373" s="15" t="s">
        <v>1402</v>
      </c>
      <c r="V1373" s="72">
        <v>31207</v>
      </c>
      <c r="W1373" s="15">
        <v>3</v>
      </c>
      <c r="X1373" s="55">
        <v>11419.49</v>
      </c>
      <c r="Y1373" s="15">
        <v>4</v>
      </c>
      <c r="Z1373" s="15">
        <v>2</v>
      </c>
      <c r="AA1373" s="15" t="s">
        <v>23</v>
      </c>
      <c r="AB1373" s="39">
        <v>38</v>
      </c>
    </row>
    <row r="1374" spans="1:28" x14ac:dyDescent="0.35">
      <c r="A1374" t="s">
        <v>1403</v>
      </c>
      <c r="B1374">
        <v>1980</v>
      </c>
      <c r="C1374" t="s">
        <v>10</v>
      </c>
      <c r="D1374" s="43">
        <v>17</v>
      </c>
      <c r="E1374">
        <v>2</v>
      </c>
      <c r="F1374" s="38">
        <v>11435.74</v>
      </c>
      <c r="G1374" t="s">
        <v>12</v>
      </c>
      <c r="H1374" t="s">
        <v>12</v>
      </c>
      <c r="I1374" t="s">
        <v>300</v>
      </c>
      <c r="J1374" s="41">
        <v>1980</v>
      </c>
      <c r="K1374" s="44" t="s">
        <v>10</v>
      </c>
      <c r="L1374" s="15">
        <f t="shared" si="147"/>
        <v>4</v>
      </c>
      <c r="M1374" s="15" t="str">
        <f t="shared" si="148"/>
        <v>tier - 3</v>
      </c>
      <c r="N1374" s="15">
        <f t="shared" si="149"/>
        <v>1</v>
      </c>
      <c r="O1374" s="9" t="str">
        <f t="shared" si="150"/>
        <v>tier - 3</v>
      </c>
      <c r="P1374" s="9" t="str">
        <f t="shared" si="151"/>
        <v>R1021</v>
      </c>
      <c r="Q1374" s="36" t="str">
        <f t="shared" si="152"/>
        <v>17-Jul-1980</v>
      </c>
      <c r="R1374" s="36">
        <v>29419</v>
      </c>
      <c r="S1374" s="52">
        <f t="shared" si="153"/>
        <v>43</v>
      </c>
      <c r="T1374" s="55">
        <v>11435.74</v>
      </c>
      <c r="U1374" s="15" t="s">
        <v>1403</v>
      </c>
      <c r="V1374" s="72">
        <v>29419</v>
      </c>
      <c r="W1374" s="15">
        <v>2</v>
      </c>
      <c r="X1374" s="55">
        <v>11435.74</v>
      </c>
      <c r="Y1374" s="15">
        <v>4</v>
      </c>
      <c r="Z1374" s="15">
        <v>1</v>
      </c>
      <c r="AA1374" s="15" t="s">
        <v>300</v>
      </c>
      <c r="AB1374" s="39">
        <v>43</v>
      </c>
    </row>
    <row r="1375" spans="1:28" x14ac:dyDescent="0.35">
      <c r="A1375" t="s">
        <v>1404</v>
      </c>
      <c r="B1375">
        <v>1971</v>
      </c>
      <c r="C1375" t="s">
        <v>20</v>
      </c>
      <c r="D1375" s="43">
        <v>12</v>
      </c>
      <c r="E1375">
        <v>3</v>
      </c>
      <c r="F1375" s="38">
        <v>11436.74</v>
      </c>
      <c r="G1375" t="s">
        <v>12</v>
      </c>
      <c r="H1375" t="s">
        <v>12</v>
      </c>
      <c r="I1375" t="s">
        <v>23</v>
      </c>
      <c r="J1375" s="41">
        <v>1971</v>
      </c>
      <c r="K1375" s="44" t="s">
        <v>20</v>
      </c>
      <c r="L1375" s="15">
        <f t="shared" si="147"/>
        <v>4</v>
      </c>
      <c r="M1375" s="15" t="str">
        <f t="shared" si="148"/>
        <v>tier - 3</v>
      </c>
      <c r="N1375" s="15">
        <f t="shared" si="149"/>
        <v>1</v>
      </c>
      <c r="O1375" s="9" t="str">
        <f t="shared" si="150"/>
        <v>tier - 3</v>
      </c>
      <c r="P1375" s="9" t="str">
        <f t="shared" si="151"/>
        <v>R1012</v>
      </c>
      <c r="Q1375" s="36" t="str">
        <f t="shared" si="152"/>
        <v>12-Sep-1971</v>
      </c>
      <c r="R1375" s="36">
        <v>26188</v>
      </c>
      <c r="S1375" s="52">
        <f t="shared" si="153"/>
        <v>52</v>
      </c>
      <c r="T1375" s="55">
        <v>11436.74</v>
      </c>
      <c r="U1375" s="15" t="s">
        <v>1404</v>
      </c>
      <c r="V1375" s="72">
        <v>26188</v>
      </c>
      <c r="W1375" s="15">
        <v>3</v>
      </c>
      <c r="X1375" s="55">
        <v>11436.74</v>
      </c>
      <c r="Y1375" s="15">
        <v>4</v>
      </c>
      <c r="Z1375" s="15">
        <v>1</v>
      </c>
      <c r="AA1375" s="15" t="s">
        <v>23</v>
      </c>
      <c r="AB1375" s="39">
        <v>52</v>
      </c>
    </row>
    <row r="1376" spans="1:28" x14ac:dyDescent="0.35">
      <c r="A1376" t="s">
        <v>1405</v>
      </c>
      <c r="B1376">
        <v>1966</v>
      </c>
      <c r="C1376" t="s">
        <v>18</v>
      </c>
      <c r="D1376" s="43">
        <v>14</v>
      </c>
      <c r="E1376">
        <v>0</v>
      </c>
      <c r="F1376" s="38">
        <v>11454.02</v>
      </c>
      <c r="G1376" t="s">
        <v>12</v>
      </c>
      <c r="H1376" t="s">
        <v>16</v>
      </c>
      <c r="I1376" t="s">
        <v>23</v>
      </c>
      <c r="J1376" s="41">
        <v>1966</v>
      </c>
      <c r="K1376" s="44" t="s">
        <v>18</v>
      </c>
      <c r="L1376" s="15">
        <f t="shared" si="147"/>
        <v>4</v>
      </c>
      <c r="M1376" s="15" t="str">
        <f t="shared" si="148"/>
        <v>tier - 3</v>
      </c>
      <c r="N1376" s="15">
        <f t="shared" si="149"/>
        <v>2</v>
      </c>
      <c r="O1376" s="9" t="str">
        <f t="shared" si="150"/>
        <v>tier - 1</v>
      </c>
      <c r="P1376" s="9" t="str">
        <f t="shared" si="151"/>
        <v>R1012</v>
      </c>
      <c r="Q1376" s="36" t="str">
        <f t="shared" si="152"/>
        <v>14-Jun-1966</v>
      </c>
      <c r="R1376" s="36">
        <v>24272</v>
      </c>
      <c r="S1376" s="52">
        <f t="shared" si="153"/>
        <v>57</v>
      </c>
      <c r="T1376" s="55">
        <v>11454.02</v>
      </c>
      <c r="U1376" s="15" t="s">
        <v>1405</v>
      </c>
      <c r="V1376" s="72">
        <v>24272</v>
      </c>
      <c r="W1376" s="15">
        <v>0</v>
      </c>
      <c r="X1376" s="55">
        <v>11454.02</v>
      </c>
      <c r="Y1376" s="15">
        <v>4</v>
      </c>
      <c r="Z1376" s="15">
        <v>2</v>
      </c>
      <c r="AA1376" s="15" t="s">
        <v>23</v>
      </c>
      <c r="AB1376" s="39">
        <v>57</v>
      </c>
    </row>
    <row r="1377" spans="1:28" x14ac:dyDescent="0.35">
      <c r="A1377" t="s">
        <v>1406</v>
      </c>
      <c r="B1377">
        <v>1965</v>
      </c>
      <c r="C1377" t="s">
        <v>18</v>
      </c>
      <c r="D1377" s="43">
        <v>23</v>
      </c>
      <c r="E1377">
        <v>0</v>
      </c>
      <c r="F1377" s="38">
        <v>11455.28</v>
      </c>
      <c r="G1377" t="s">
        <v>12</v>
      </c>
      <c r="H1377" t="s">
        <v>11</v>
      </c>
      <c r="I1377" t="s">
        <v>42</v>
      </c>
      <c r="J1377" s="41">
        <v>1965</v>
      </c>
      <c r="K1377" s="44" t="s">
        <v>18</v>
      </c>
      <c r="L1377" s="15">
        <f t="shared" si="147"/>
        <v>4</v>
      </c>
      <c r="M1377" s="15" t="str">
        <f t="shared" si="148"/>
        <v>tier - 3</v>
      </c>
      <c r="N1377" s="15">
        <f t="shared" si="149"/>
        <v>9</v>
      </c>
      <c r="O1377" s="9" t="str">
        <f t="shared" si="150"/>
        <v>tier - 2</v>
      </c>
      <c r="P1377" s="9" t="str">
        <f t="shared" si="151"/>
        <v>R1011</v>
      </c>
      <c r="Q1377" s="36" t="str">
        <f t="shared" si="152"/>
        <v>23-Jun-1965</v>
      </c>
      <c r="R1377" s="36">
        <v>23916</v>
      </c>
      <c r="S1377" s="52">
        <f t="shared" si="153"/>
        <v>58</v>
      </c>
      <c r="T1377" s="55">
        <v>11455.28</v>
      </c>
      <c r="U1377" s="15" t="s">
        <v>1406</v>
      </c>
      <c r="V1377" s="72">
        <v>23916</v>
      </c>
      <c r="W1377" s="15">
        <v>0</v>
      </c>
      <c r="X1377" s="55">
        <v>11455.28</v>
      </c>
      <c r="Y1377" s="15">
        <v>4</v>
      </c>
      <c r="Z1377" s="15">
        <v>9</v>
      </c>
      <c r="AA1377" s="15" t="s">
        <v>42</v>
      </c>
      <c r="AB1377" s="39">
        <v>58</v>
      </c>
    </row>
    <row r="1378" spans="1:28" x14ac:dyDescent="0.35">
      <c r="A1378" t="s">
        <v>1407</v>
      </c>
      <c r="B1378">
        <v>1966</v>
      </c>
      <c r="C1378" t="s">
        <v>20</v>
      </c>
      <c r="D1378" s="43">
        <v>7</v>
      </c>
      <c r="E1378">
        <v>0</v>
      </c>
      <c r="F1378" s="38">
        <v>11478.14</v>
      </c>
      <c r="G1378" t="s">
        <v>12</v>
      </c>
      <c r="H1378" t="s">
        <v>11</v>
      </c>
      <c r="I1378" t="s">
        <v>200</v>
      </c>
      <c r="J1378" s="41">
        <v>1966</v>
      </c>
      <c r="K1378" s="44" t="s">
        <v>20</v>
      </c>
      <c r="L1378" s="15">
        <f t="shared" si="147"/>
        <v>4</v>
      </c>
      <c r="M1378" s="15" t="str">
        <f t="shared" si="148"/>
        <v>tier - 3</v>
      </c>
      <c r="N1378" s="15">
        <f t="shared" si="149"/>
        <v>9</v>
      </c>
      <c r="O1378" s="9" t="str">
        <f t="shared" si="150"/>
        <v>tier - 2</v>
      </c>
      <c r="P1378" s="9" t="str">
        <f t="shared" si="151"/>
        <v>R1025</v>
      </c>
      <c r="Q1378" s="36" t="str">
        <f t="shared" si="152"/>
        <v>7-Sep-1966</v>
      </c>
      <c r="R1378" s="36">
        <v>24357</v>
      </c>
      <c r="S1378" s="52">
        <f t="shared" si="153"/>
        <v>57</v>
      </c>
      <c r="T1378" s="55">
        <v>11478.14</v>
      </c>
      <c r="U1378" s="15" t="s">
        <v>1407</v>
      </c>
      <c r="V1378" s="72">
        <v>24357</v>
      </c>
      <c r="W1378" s="15">
        <v>0</v>
      </c>
      <c r="X1378" s="55">
        <v>11478.14</v>
      </c>
      <c r="Y1378" s="15">
        <v>4</v>
      </c>
      <c r="Z1378" s="15">
        <v>9</v>
      </c>
      <c r="AA1378" s="15" t="s">
        <v>200</v>
      </c>
      <c r="AB1378" s="39">
        <v>57</v>
      </c>
    </row>
    <row r="1379" spans="1:28" x14ac:dyDescent="0.35">
      <c r="A1379" t="s">
        <v>1408</v>
      </c>
      <c r="B1379">
        <v>2004</v>
      </c>
      <c r="C1379" t="s">
        <v>20</v>
      </c>
      <c r="D1379" s="43">
        <v>10</v>
      </c>
      <c r="E1379">
        <v>0</v>
      </c>
      <c r="F1379" s="38">
        <v>11482.63</v>
      </c>
      <c r="G1379" t="s">
        <v>12</v>
      </c>
      <c r="H1379" t="s">
        <v>11</v>
      </c>
      <c r="I1379" t="s">
        <v>13</v>
      </c>
      <c r="J1379" s="41">
        <v>2004</v>
      </c>
      <c r="K1379" s="44" t="s">
        <v>20</v>
      </c>
      <c r="L1379" s="15">
        <f t="shared" si="147"/>
        <v>4</v>
      </c>
      <c r="M1379" s="15" t="str">
        <f t="shared" si="148"/>
        <v>tier - 3</v>
      </c>
      <c r="N1379" s="15">
        <f t="shared" si="149"/>
        <v>9</v>
      </c>
      <c r="O1379" s="9" t="str">
        <f t="shared" si="150"/>
        <v>tier - 2</v>
      </c>
      <c r="P1379" s="9" t="str">
        <f t="shared" si="151"/>
        <v>R1013</v>
      </c>
      <c r="Q1379" s="36" t="str">
        <f t="shared" si="152"/>
        <v>10-Sep-2004</v>
      </c>
      <c r="R1379" s="36">
        <v>38240</v>
      </c>
      <c r="S1379" s="52">
        <f t="shared" si="153"/>
        <v>19</v>
      </c>
      <c r="T1379" s="55">
        <v>11482.63</v>
      </c>
      <c r="U1379" s="15" t="s">
        <v>1408</v>
      </c>
      <c r="V1379" s="72">
        <v>38240</v>
      </c>
      <c r="W1379" s="15">
        <v>0</v>
      </c>
      <c r="X1379" s="55">
        <v>11482.63</v>
      </c>
      <c r="Y1379" s="15">
        <v>4</v>
      </c>
      <c r="Z1379" s="15">
        <v>9</v>
      </c>
      <c r="AA1379" s="15" t="s">
        <v>13</v>
      </c>
      <c r="AB1379" s="39">
        <v>19</v>
      </c>
    </row>
    <row r="1380" spans="1:28" x14ac:dyDescent="0.35">
      <c r="A1380" t="s">
        <v>1409</v>
      </c>
      <c r="B1380">
        <v>1970</v>
      </c>
      <c r="C1380" t="s">
        <v>37</v>
      </c>
      <c r="D1380" s="43">
        <v>13</v>
      </c>
      <c r="E1380">
        <v>3</v>
      </c>
      <c r="F1380" s="38">
        <v>11488.32</v>
      </c>
      <c r="G1380" t="s">
        <v>12</v>
      </c>
      <c r="H1380" t="s">
        <v>16</v>
      </c>
      <c r="I1380" t="s">
        <v>276</v>
      </c>
      <c r="J1380" s="41">
        <v>1970</v>
      </c>
      <c r="K1380" s="44" t="s">
        <v>37</v>
      </c>
      <c r="L1380" s="15">
        <f t="shared" si="147"/>
        <v>4</v>
      </c>
      <c r="M1380" s="15" t="str">
        <f t="shared" si="148"/>
        <v>tier - 3</v>
      </c>
      <c r="N1380" s="15">
        <f t="shared" si="149"/>
        <v>2</v>
      </c>
      <c r="O1380" s="9" t="str">
        <f t="shared" si="150"/>
        <v>tier - 1</v>
      </c>
      <c r="P1380" s="9" t="str">
        <f t="shared" si="151"/>
        <v>R1014</v>
      </c>
      <c r="Q1380" s="36" t="str">
        <f t="shared" si="152"/>
        <v>13-Oct-1970</v>
      </c>
      <c r="R1380" s="36">
        <v>25854</v>
      </c>
      <c r="S1380" s="52">
        <f t="shared" si="153"/>
        <v>53</v>
      </c>
      <c r="T1380" s="55">
        <v>11488.32</v>
      </c>
      <c r="U1380" s="15" t="s">
        <v>1409</v>
      </c>
      <c r="V1380" s="72">
        <v>25854</v>
      </c>
      <c r="W1380" s="15">
        <v>3</v>
      </c>
      <c r="X1380" s="55">
        <v>11488.32</v>
      </c>
      <c r="Y1380" s="15">
        <v>4</v>
      </c>
      <c r="Z1380" s="15">
        <v>2</v>
      </c>
      <c r="AA1380" s="15" t="s">
        <v>276</v>
      </c>
      <c r="AB1380" s="39">
        <v>53</v>
      </c>
    </row>
    <row r="1381" spans="1:28" x14ac:dyDescent="0.35">
      <c r="A1381" t="s">
        <v>1410</v>
      </c>
      <c r="B1381">
        <v>1983</v>
      </c>
      <c r="C1381" t="s">
        <v>18</v>
      </c>
      <c r="D1381" s="43">
        <v>7</v>
      </c>
      <c r="E1381">
        <v>3</v>
      </c>
      <c r="F1381" s="38">
        <v>11492.46</v>
      </c>
      <c r="G1381" t="s">
        <v>12</v>
      </c>
      <c r="H1381" t="s">
        <v>12</v>
      </c>
      <c r="I1381" t="s">
        <v>535</v>
      </c>
      <c r="J1381" s="41">
        <v>1983</v>
      </c>
      <c r="K1381" s="44" t="s">
        <v>18</v>
      </c>
      <c r="L1381" s="15">
        <f t="shared" si="147"/>
        <v>4</v>
      </c>
      <c r="M1381" s="15" t="str">
        <f t="shared" si="148"/>
        <v>tier - 3</v>
      </c>
      <c r="N1381" s="15">
        <f t="shared" si="149"/>
        <v>1</v>
      </c>
      <c r="O1381" s="9" t="str">
        <f t="shared" si="150"/>
        <v>tier - 3</v>
      </c>
      <c r="P1381" s="9" t="str">
        <f t="shared" si="151"/>
        <v>R1026</v>
      </c>
      <c r="Q1381" s="36" t="str">
        <f t="shared" si="152"/>
        <v>7-Jun-1983</v>
      </c>
      <c r="R1381" s="36">
        <v>30474</v>
      </c>
      <c r="S1381" s="52">
        <f t="shared" si="153"/>
        <v>40</v>
      </c>
      <c r="T1381" s="55">
        <v>11492.46</v>
      </c>
      <c r="U1381" s="15" t="s">
        <v>1410</v>
      </c>
      <c r="V1381" s="72">
        <v>30474</v>
      </c>
      <c r="W1381" s="15">
        <v>3</v>
      </c>
      <c r="X1381" s="55">
        <v>11492.46</v>
      </c>
      <c r="Y1381" s="15">
        <v>4</v>
      </c>
      <c r="Z1381" s="15">
        <v>1</v>
      </c>
      <c r="AA1381" s="15" t="s">
        <v>535</v>
      </c>
      <c r="AB1381" s="39">
        <v>40</v>
      </c>
    </row>
    <row r="1382" spans="1:28" x14ac:dyDescent="0.35">
      <c r="A1382" t="s">
        <v>1411</v>
      </c>
      <c r="B1382">
        <v>1969</v>
      </c>
      <c r="C1382" t="s">
        <v>35</v>
      </c>
      <c r="D1382" s="43">
        <v>11</v>
      </c>
      <c r="E1382">
        <v>0</v>
      </c>
      <c r="F1382" s="38">
        <v>11497.69</v>
      </c>
      <c r="G1382" t="s">
        <v>12</v>
      </c>
      <c r="H1382" t="s">
        <v>16</v>
      </c>
      <c r="I1382" t="s">
        <v>23</v>
      </c>
      <c r="J1382" s="41">
        <v>1969</v>
      </c>
      <c r="K1382" s="44" t="s">
        <v>35</v>
      </c>
      <c r="L1382" s="15">
        <f t="shared" si="147"/>
        <v>4</v>
      </c>
      <c r="M1382" s="15" t="str">
        <f t="shared" si="148"/>
        <v>tier - 3</v>
      </c>
      <c r="N1382" s="15">
        <f t="shared" si="149"/>
        <v>2</v>
      </c>
      <c r="O1382" s="9" t="str">
        <f t="shared" si="150"/>
        <v>tier - 1</v>
      </c>
      <c r="P1382" s="9" t="str">
        <f t="shared" si="151"/>
        <v>R1012</v>
      </c>
      <c r="Q1382" s="36" t="str">
        <f t="shared" si="152"/>
        <v>11-Aug-1969</v>
      </c>
      <c r="R1382" s="36">
        <v>25426</v>
      </c>
      <c r="S1382" s="52">
        <f t="shared" si="153"/>
        <v>54</v>
      </c>
      <c r="T1382" s="55">
        <v>11497.69</v>
      </c>
      <c r="U1382" s="15" t="s">
        <v>1411</v>
      </c>
      <c r="V1382" s="72">
        <v>25426</v>
      </c>
      <c r="W1382" s="15">
        <v>0</v>
      </c>
      <c r="X1382" s="55">
        <v>11497.69</v>
      </c>
      <c r="Y1382" s="15">
        <v>4</v>
      </c>
      <c r="Z1382" s="15">
        <v>2</v>
      </c>
      <c r="AA1382" s="15" t="s">
        <v>23</v>
      </c>
      <c r="AB1382" s="39">
        <v>54</v>
      </c>
    </row>
    <row r="1383" spans="1:28" x14ac:dyDescent="0.35">
      <c r="A1383" t="s">
        <v>1412</v>
      </c>
      <c r="B1383">
        <v>1989</v>
      </c>
      <c r="C1383" t="s">
        <v>37</v>
      </c>
      <c r="D1383" s="43">
        <v>6</v>
      </c>
      <c r="E1383">
        <v>3</v>
      </c>
      <c r="F1383" s="38">
        <v>11511.61</v>
      </c>
      <c r="G1383" t="s">
        <v>12</v>
      </c>
      <c r="H1383" t="s">
        <v>12</v>
      </c>
      <c r="I1383" t="s">
        <v>535</v>
      </c>
      <c r="J1383" s="41">
        <v>1989</v>
      </c>
      <c r="K1383" s="44" t="s">
        <v>37</v>
      </c>
      <c r="L1383" s="15">
        <f t="shared" si="147"/>
        <v>4</v>
      </c>
      <c r="M1383" s="15" t="str">
        <f t="shared" si="148"/>
        <v>tier - 3</v>
      </c>
      <c r="N1383" s="15">
        <f t="shared" si="149"/>
        <v>1</v>
      </c>
      <c r="O1383" s="9" t="str">
        <f t="shared" si="150"/>
        <v>tier - 3</v>
      </c>
      <c r="P1383" s="9" t="str">
        <f t="shared" si="151"/>
        <v>R1026</v>
      </c>
      <c r="Q1383" s="36" t="str">
        <f t="shared" si="152"/>
        <v>6-Oct-1989</v>
      </c>
      <c r="R1383" s="36">
        <v>32787</v>
      </c>
      <c r="S1383" s="52">
        <f t="shared" si="153"/>
        <v>34</v>
      </c>
      <c r="T1383" s="55">
        <v>11511.61</v>
      </c>
      <c r="U1383" s="15" t="s">
        <v>1412</v>
      </c>
      <c r="V1383" s="72">
        <v>32787</v>
      </c>
      <c r="W1383" s="15">
        <v>3</v>
      </c>
      <c r="X1383" s="55">
        <v>11511.61</v>
      </c>
      <c r="Y1383" s="15">
        <v>4</v>
      </c>
      <c r="Z1383" s="15">
        <v>1</v>
      </c>
      <c r="AA1383" s="15" t="s">
        <v>535</v>
      </c>
      <c r="AB1383" s="39">
        <v>34</v>
      </c>
    </row>
    <row r="1384" spans="1:28" x14ac:dyDescent="0.35">
      <c r="A1384" t="s">
        <v>1413</v>
      </c>
      <c r="B1384">
        <v>1968</v>
      </c>
      <c r="C1384" t="s">
        <v>18</v>
      </c>
      <c r="D1384" s="43">
        <v>24</v>
      </c>
      <c r="E1384">
        <v>1</v>
      </c>
      <c r="F1384" s="38">
        <v>11512.41</v>
      </c>
      <c r="G1384" t="s">
        <v>12</v>
      </c>
      <c r="H1384" t="s">
        <v>16</v>
      </c>
      <c r="I1384" t="s">
        <v>247</v>
      </c>
      <c r="J1384" s="41">
        <v>1968</v>
      </c>
      <c r="K1384" s="44" t="s">
        <v>18</v>
      </c>
      <c r="L1384" s="15">
        <f t="shared" si="147"/>
        <v>4</v>
      </c>
      <c r="M1384" s="15" t="str">
        <f t="shared" si="148"/>
        <v>tier - 3</v>
      </c>
      <c r="N1384" s="15">
        <f t="shared" si="149"/>
        <v>2</v>
      </c>
      <c r="O1384" s="9" t="str">
        <f t="shared" si="150"/>
        <v>tier - 1</v>
      </c>
      <c r="P1384" s="9" t="str">
        <f t="shared" si="151"/>
        <v>R1024</v>
      </c>
      <c r="Q1384" s="36" t="str">
        <f t="shared" si="152"/>
        <v>24-Jun-1968</v>
      </c>
      <c r="R1384" s="36">
        <v>25013</v>
      </c>
      <c r="S1384" s="52">
        <f t="shared" si="153"/>
        <v>55</v>
      </c>
      <c r="T1384" s="55">
        <v>11512.41</v>
      </c>
      <c r="U1384" s="15" t="s">
        <v>1413</v>
      </c>
      <c r="V1384" s="72">
        <v>25013</v>
      </c>
      <c r="W1384" s="15">
        <v>1</v>
      </c>
      <c r="X1384" s="55">
        <v>11512.41</v>
      </c>
      <c r="Y1384" s="15">
        <v>4</v>
      </c>
      <c r="Z1384" s="15">
        <v>2</v>
      </c>
      <c r="AA1384" s="15" t="s">
        <v>247</v>
      </c>
      <c r="AB1384" s="39">
        <v>55</v>
      </c>
    </row>
    <row r="1385" spans="1:28" x14ac:dyDescent="0.35">
      <c r="A1385" t="s">
        <v>1414</v>
      </c>
      <c r="B1385">
        <v>1971</v>
      </c>
      <c r="C1385" t="s">
        <v>30</v>
      </c>
      <c r="D1385" s="43">
        <v>19</v>
      </c>
      <c r="E1385">
        <v>4</v>
      </c>
      <c r="F1385" s="38">
        <v>11520.1</v>
      </c>
      <c r="G1385" t="s">
        <v>12</v>
      </c>
      <c r="H1385" t="s">
        <v>16</v>
      </c>
      <c r="I1385" t="s">
        <v>23</v>
      </c>
      <c r="J1385" s="41">
        <v>1971</v>
      </c>
      <c r="K1385" s="44" t="s">
        <v>30</v>
      </c>
      <c r="L1385" s="15">
        <f t="shared" si="147"/>
        <v>4</v>
      </c>
      <c r="M1385" s="15" t="str">
        <f t="shared" si="148"/>
        <v>tier - 3</v>
      </c>
      <c r="N1385" s="15">
        <f t="shared" si="149"/>
        <v>2</v>
      </c>
      <c r="O1385" s="9" t="str">
        <f t="shared" si="150"/>
        <v>tier - 1</v>
      </c>
      <c r="P1385" s="9" t="str">
        <f t="shared" si="151"/>
        <v>R1012</v>
      </c>
      <c r="Q1385" s="36" t="str">
        <f t="shared" si="152"/>
        <v>19-Dec-1971</v>
      </c>
      <c r="R1385" s="36">
        <v>26286</v>
      </c>
      <c r="S1385" s="52">
        <f t="shared" si="153"/>
        <v>52</v>
      </c>
      <c r="T1385" s="55">
        <v>11520.1</v>
      </c>
      <c r="U1385" s="15" t="s">
        <v>1414</v>
      </c>
      <c r="V1385" s="72">
        <v>26286</v>
      </c>
      <c r="W1385" s="15">
        <v>4</v>
      </c>
      <c r="X1385" s="55">
        <v>11520.1</v>
      </c>
      <c r="Y1385" s="15">
        <v>4</v>
      </c>
      <c r="Z1385" s="15">
        <v>2</v>
      </c>
      <c r="AA1385" s="15" t="s">
        <v>23</v>
      </c>
      <c r="AB1385" s="39">
        <v>52</v>
      </c>
    </row>
    <row r="1386" spans="1:28" x14ac:dyDescent="0.35">
      <c r="A1386" t="s">
        <v>1415</v>
      </c>
      <c r="B1386">
        <v>1988</v>
      </c>
      <c r="C1386" t="s">
        <v>18</v>
      </c>
      <c r="D1386" s="43">
        <v>12</v>
      </c>
      <c r="E1386">
        <v>3</v>
      </c>
      <c r="F1386" s="38">
        <v>11524.25</v>
      </c>
      <c r="G1386" t="s">
        <v>12</v>
      </c>
      <c r="H1386" t="s">
        <v>16</v>
      </c>
      <c r="I1386" t="s">
        <v>535</v>
      </c>
      <c r="J1386" s="41">
        <v>1988</v>
      </c>
      <c r="K1386" s="44" t="s">
        <v>18</v>
      </c>
      <c r="L1386" s="15">
        <f t="shared" si="147"/>
        <v>4</v>
      </c>
      <c r="M1386" s="15" t="str">
        <f t="shared" si="148"/>
        <v>tier - 3</v>
      </c>
      <c r="N1386" s="15">
        <f t="shared" si="149"/>
        <v>2</v>
      </c>
      <c r="O1386" s="9" t="str">
        <f t="shared" si="150"/>
        <v>tier - 1</v>
      </c>
      <c r="P1386" s="9" t="str">
        <f t="shared" si="151"/>
        <v>R1026</v>
      </c>
      <c r="Q1386" s="36" t="str">
        <f t="shared" si="152"/>
        <v>12-Jun-1988</v>
      </c>
      <c r="R1386" s="36">
        <v>32306</v>
      </c>
      <c r="S1386" s="52">
        <f t="shared" si="153"/>
        <v>35</v>
      </c>
      <c r="T1386" s="55">
        <v>11524.25</v>
      </c>
      <c r="U1386" s="15" t="s">
        <v>1415</v>
      </c>
      <c r="V1386" s="72">
        <v>32306</v>
      </c>
      <c r="W1386" s="15">
        <v>3</v>
      </c>
      <c r="X1386" s="55">
        <v>11524.25</v>
      </c>
      <c r="Y1386" s="15">
        <v>4</v>
      </c>
      <c r="Z1386" s="15">
        <v>2</v>
      </c>
      <c r="AA1386" s="15" t="s">
        <v>535</v>
      </c>
      <c r="AB1386" s="39">
        <v>35</v>
      </c>
    </row>
    <row r="1387" spans="1:28" x14ac:dyDescent="0.35">
      <c r="A1387" t="s">
        <v>1416</v>
      </c>
      <c r="B1387">
        <v>1970</v>
      </c>
      <c r="C1387" t="s">
        <v>10</v>
      </c>
      <c r="D1387" s="43">
        <v>23</v>
      </c>
      <c r="E1387">
        <v>0</v>
      </c>
      <c r="F1387" s="38">
        <v>11530.12</v>
      </c>
      <c r="G1387" t="s">
        <v>12</v>
      </c>
      <c r="H1387" t="s">
        <v>16</v>
      </c>
      <c r="I1387" t="s">
        <v>23</v>
      </c>
      <c r="J1387" s="41">
        <v>1970</v>
      </c>
      <c r="K1387" s="44" t="s">
        <v>10</v>
      </c>
      <c r="L1387" s="15">
        <f t="shared" si="147"/>
        <v>4</v>
      </c>
      <c r="M1387" s="15" t="str">
        <f t="shared" si="148"/>
        <v>tier - 3</v>
      </c>
      <c r="N1387" s="15">
        <f t="shared" si="149"/>
        <v>2</v>
      </c>
      <c r="O1387" s="9" t="str">
        <f t="shared" si="150"/>
        <v>tier - 1</v>
      </c>
      <c r="P1387" s="9" t="str">
        <f t="shared" si="151"/>
        <v>R1012</v>
      </c>
      <c r="Q1387" s="36" t="str">
        <f t="shared" si="152"/>
        <v>23-Jul-1970</v>
      </c>
      <c r="R1387" s="36">
        <v>25772</v>
      </c>
      <c r="S1387" s="52">
        <f t="shared" si="153"/>
        <v>53</v>
      </c>
      <c r="T1387" s="55">
        <v>11530.12</v>
      </c>
      <c r="U1387" s="15" t="s">
        <v>1416</v>
      </c>
      <c r="V1387" s="72">
        <v>25772</v>
      </c>
      <c r="W1387" s="15">
        <v>0</v>
      </c>
      <c r="X1387" s="55">
        <v>11530.12</v>
      </c>
      <c r="Y1387" s="15">
        <v>4</v>
      </c>
      <c r="Z1387" s="15">
        <v>2</v>
      </c>
      <c r="AA1387" s="15" t="s">
        <v>23</v>
      </c>
      <c r="AB1387" s="39">
        <v>53</v>
      </c>
    </row>
    <row r="1388" spans="1:28" x14ac:dyDescent="0.35">
      <c r="A1388" t="s">
        <v>1417</v>
      </c>
      <c r="B1388">
        <v>1965</v>
      </c>
      <c r="C1388" t="s">
        <v>37</v>
      </c>
      <c r="D1388" s="43">
        <v>3</v>
      </c>
      <c r="E1388">
        <v>0</v>
      </c>
      <c r="F1388" s="38">
        <v>11534.87</v>
      </c>
      <c r="G1388" t="s">
        <v>12</v>
      </c>
      <c r="H1388" t="s">
        <v>16</v>
      </c>
      <c r="I1388" t="s">
        <v>356</v>
      </c>
      <c r="J1388" s="41">
        <v>1965</v>
      </c>
      <c r="K1388" s="44" t="s">
        <v>37</v>
      </c>
      <c r="L1388" s="15">
        <f t="shared" si="147"/>
        <v>4</v>
      </c>
      <c r="M1388" s="15" t="str">
        <f t="shared" si="148"/>
        <v>tier - 3</v>
      </c>
      <c r="N1388" s="15">
        <f t="shared" si="149"/>
        <v>2</v>
      </c>
      <c r="O1388" s="9" t="str">
        <f t="shared" si="150"/>
        <v>tier - 1</v>
      </c>
      <c r="P1388" s="9" t="str">
        <f t="shared" si="151"/>
        <v>R1017</v>
      </c>
      <c r="Q1388" s="36" t="str">
        <f t="shared" si="152"/>
        <v>3-Oct-1965</v>
      </c>
      <c r="R1388" s="36">
        <v>24018</v>
      </c>
      <c r="S1388" s="52">
        <f t="shared" si="153"/>
        <v>58</v>
      </c>
      <c r="T1388" s="55">
        <v>11534.87</v>
      </c>
      <c r="U1388" s="15" t="s">
        <v>1417</v>
      </c>
      <c r="V1388" s="72">
        <v>24018</v>
      </c>
      <c r="W1388" s="15">
        <v>0</v>
      </c>
      <c r="X1388" s="55">
        <v>11534.87</v>
      </c>
      <c r="Y1388" s="15">
        <v>4</v>
      </c>
      <c r="Z1388" s="15">
        <v>2</v>
      </c>
      <c r="AA1388" s="15" t="s">
        <v>356</v>
      </c>
      <c r="AB1388" s="39">
        <v>58</v>
      </c>
    </row>
    <row r="1389" spans="1:28" x14ac:dyDescent="0.35">
      <c r="A1389" t="s">
        <v>1418</v>
      </c>
      <c r="B1389">
        <v>1968</v>
      </c>
      <c r="C1389" t="s">
        <v>15</v>
      </c>
      <c r="D1389" s="43">
        <v>14</v>
      </c>
      <c r="E1389">
        <v>2</v>
      </c>
      <c r="F1389" s="38">
        <v>11538.42</v>
      </c>
      <c r="G1389" t="s">
        <v>12</v>
      </c>
      <c r="H1389" t="s">
        <v>16</v>
      </c>
      <c r="I1389" t="s">
        <v>42</v>
      </c>
      <c r="J1389" s="41">
        <v>1968</v>
      </c>
      <c r="K1389" s="44" t="s">
        <v>15</v>
      </c>
      <c r="L1389" s="15">
        <f t="shared" si="147"/>
        <v>4</v>
      </c>
      <c r="M1389" s="15" t="str">
        <f t="shared" si="148"/>
        <v>tier - 3</v>
      </c>
      <c r="N1389" s="15">
        <f t="shared" si="149"/>
        <v>2</v>
      </c>
      <c r="O1389" s="9" t="str">
        <f t="shared" si="150"/>
        <v>tier - 1</v>
      </c>
      <c r="P1389" s="9" t="str">
        <f t="shared" si="151"/>
        <v>R1011</v>
      </c>
      <c r="Q1389" s="36" t="str">
        <f t="shared" si="152"/>
        <v>14-Nov-1968</v>
      </c>
      <c r="R1389" s="36">
        <v>25156</v>
      </c>
      <c r="S1389" s="52">
        <f t="shared" si="153"/>
        <v>55</v>
      </c>
      <c r="T1389" s="55">
        <v>11538.42</v>
      </c>
      <c r="U1389" s="15" t="s">
        <v>1418</v>
      </c>
      <c r="V1389" s="72">
        <v>25156</v>
      </c>
      <c r="W1389" s="15">
        <v>2</v>
      </c>
      <c r="X1389" s="55">
        <v>11538.42</v>
      </c>
      <c r="Y1389" s="15">
        <v>4</v>
      </c>
      <c r="Z1389" s="15">
        <v>2</v>
      </c>
      <c r="AA1389" s="15" t="s">
        <v>42</v>
      </c>
      <c r="AB1389" s="39">
        <v>55</v>
      </c>
    </row>
    <row r="1390" spans="1:28" x14ac:dyDescent="0.35">
      <c r="A1390" t="s">
        <v>1419</v>
      </c>
      <c r="B1390">
        <v>1971</v>
      </c>
      <c r="C1390" t="s">
        <v>30</v>
      </c>
      <c r="D1390" s="43">
        <v>1</v>
      </c>
      <c r="E1390">
        <v>0</v>
      </c>
      <c r="F1390" s="38">
        <v>11540.25</v>
      </c>
      <c r="G1390" t="s">
        <v>12</v>
      </c>
      <c r="H1390" t="s">
        <v>16</v>
      </c>
      <c r="I1390" t="s">
        <v>23</v>
      </c>
      <c r="J1390" s="41">
        <v>1971</v>
      </c>
      <c r="K1390" s="44" t="s">
        <v>30</v>
      </c>
      <c r="L1390" s="15">
        <f t="shared" si="147"/>
        <v>4</v>
      </c>
      <c r="M1390" s="15" t="str">
        <f t="shared" si="148"/>
        <v>tier - 3</v>
      </c>
      <c r="N1390" s="15">
        <f t="shared" si="149"/>
        <v>2</v>
      </c>
      <c r="O1390" s="9" t="str">
        <f t="shared" si="150"/>
        <v>tier - 1</v>
      </c>
      <c r="P1390" s="9" t="str">
        <f t="shared" si="151"/>
        <v>R1012</v>
      </c>
      <c r="Q1390" s="36" t="str">
        <f t="shared" si="152"/>
        <v>1-Dec-1971</v>
      </c>
      <c r="R1390" s="36">
        <v>26268</v>
      </c>
      <c r="S1390" s="52">
        <f t="shared" si="153"/>
        <v>52</v>
      </c>
      <c r="T1390" s="55">
        <v>11540.25</v>
      </c>
      <c r="U1390" s="15" t="s">
        <v>1419</v>
      </c>
      <c r="V1390" s="72">
        <v>26268</v>
      </c>
      <c r="W1390" s="15">
        <v>0</v>
      </c>
      <c r="X1390" s="55">
        <v>11540.25</v>
      </c>
      <c r="Y1390" s="15">
        <v>4</v>
      </c>
      <c r="Z1390" s="15">
        <v>2</v>
      </c>
      <c r="AA1390" s="15" t="s">
        <v>23</v>
      </c>
      <c r="AB1390" s="39">
        <v>52</v>
      </c>
    </row>
    <row r="1391" spans="1:28" x14ac:dyDescent="0.35">
      <c r="A1391" t="s">
        <v>1420</v>
      </c>
      <c r="B1391">
        <v>1973</v>
      </c>
      <c r="C1391" t="s">
        <v>10</v>
      </c>
      <c r="D1391" s="43">
        <v>23</v>
      </c>
      <c r="E1391">
        <v>5</v>
      </c>
      <c r="F1391" s="38">
        <v>11552.9</v>
      </c>
      <c r="G1391" t="s">
        <v>12</v>
      </c>
      <c r="H1391" t="s">
        <v>11</v>
      </c>
      <c r="I1391" t="s">
        <v>42</v>
      </c>
      <c r="J1391" s="41">
        <v>1973</v>
      </c>
      <c r="K1391" s="44" t="s">
        <v>10</v>
      </c>
      <c r="L1391" s="15">
        <f t="shared" si="147"/>
        <v>4</v>
      </c>
      <c r="M1391" s="15" t="str">
        <f t="shared" si="148"/>
        <v>tier - 3</v>
      </c>
      <c r="N1391" s="15">
        <f t="shared" si="149"/>
        <v>9</v>
      </c>
      <c r="O1391" s="9" t="str">
        <f t="shared" si="150"/>
        <v>tier - 2</v>
      </c>
      <c r="P1391" s="9" t="str">
        <f t="shared" si="151"/>
        <v>R1011</v>
      </c>
      <c r="Q1391" s="36" t="str">
        <f t="shared" si="152"/>
        <v>23-Jul-1973</v>
      </c>
      <c r="R1391" s="36">
        <v>26868</v>
      </c>
      <c r="S1391" s="52">
        <f t="shared" si="153"/>
        <v>50</v>
      </c>
      <c r="T1391" s="55">
        <v>11552.9</v>
      </c>
      <c r="U1391" s="15" t="s">
        <v>1420</v>
      </c>
      <c r="V1391" s="72">
        <v>26868</v>
      </c>
      <c r="W1391" s="15">
        <v>5</v>
      </c>
      <c r="X1391" s="55">
        <v>11552.9</v>
      </c>
      <c r="Y1391" s="15">
        <v>4</v>
      </c>
      <c r="Z1391" s="15">
        <v>9</v>
      </c>
      <c r="AA1391" s="15" t="s">
        <v>42</v>
      </c>
      <c r="AB1391" s="39">
        <v>50</v>
      </c>
    </row>
    <row r="1392" spans="1:28" x14ac:dyDescent="0.35">
      <c r="A1392" t="s">
        <v>1421</v>
      </c>
      <c r="B1392">
        <v>1965</v>
      </c>
      <c r="C1392" t="s">
        <v>37</v>
      </c>
      <c r="D1392" s="43">
        <v>27</v>
      </c>
      <c r="E1392">
        <v>1</v>
      </c>
      <c r="F1392" s="38">
        <v>11554.22</v>
      </c>
      <c r="G1392" t="s">
        <v>12</v>
      </c>
      <c r="H1392" t="s">
        <v>16</v>
      </c>
      <c r="I1392" t="s">
        <v>13</v>
      </c>
      <c r="J1392" s="41">
        <v>1965</v>
      </c>
      <c r="K1392" s="44" t="s">
        <v>37</v>
      </c>
      <c r="L1392" s="15">
        <f t="shared" si="147"/>
        <v>4</v>
      </c>
      <c r="M1392" s="15" t="str">
        <f t="shared" si="148"/>
        <v>tier - 3</v>
      </c>
      <c r="N1392" s="15">
        <f t="shared" si="149"/>
        <v>2</v>
      </c>
      <c r="O1392" s="9" t="str">
        <f t="shared" si="150"/>
        <v>tier - 1</v>
      </c>
      <c r="P1392" s="9" t="str">
        <f t="shared" si="151"/>
        <v>R1013</v>
      </c>
      <c r="Q1392" s="36" t="str">
        <f t="shared" si="152"/>
        <v>27-Oct-1965</v>
      </c>
      <c r="R1392" s="36">
        <v>24042</v>
      </c>
      <c r="S1392" s="52">
        <f t="shared" si="153"/>
        <v>58</v>
      </c>
      <c r="T1392" s="55">
        <v>11554.22</v>
      </c>
      <c r="U1392" s="15" t="s">
        <v>1421</v>
      </c>
      <c r="V1392" s="72">
        <v>24042</v>
      </c>
      <c r="W1392" s="15">
        <v>1</v>
      </c>
      <c r="X1392" s="55">
        <v>11554.22</v>
      </c>
      <c r="Y1392" s="15">
        <v>4</v>
      </c>
      <c r="Z1392" s="15">
        <v>2</v>
      </c>
      <c r="AA1392" s="15" t="s">
        <v>13</v>
      </c>
      <c r="AB1392" s="39">
        <v>58</v>
      </c>
    </row>
    <row r="1393" spans="1:28" x14ac:dyDescent="0.35">
      <c r="A1393" t="s">
        <v>1422</v>
      </c>
      <c r="B1393">
        <v>1965</v>
      </c>
      <c r="C1393" t="s">
        <v>30</v>
      </c>
      <c r="D1393" s="43">
        <v>25</v>
      </c>
      <c r="E1393">
        <v>0</v>
      </c>
      <c r="F1393" s="38">
        <v>11566.3</v>
      </c>
      <c r="G1393" t="s">
        <v>12</v>
      </c>
      <c r="H1393" t="s">
        <v>12</v>
      </c>
      <c r="I1393" t="s">
        <v>168</v>
      </c>
      <c r="J1393" s="41">
        <v>1965</v>
      </c>
      <c r="K1393" s="44" t="s">
        <v>30</v>
      </c>
      <c r="L1393" s="15">
        <f t="shared" si="147"/>
        <v>4</v>
      </c>
      <c r="M1393" s="15" t="str">
        <f t="shared" si="148"/>
        <v>tier - 3</v>
      </c>
      <c r="N1393" s="15">
        <f t="shared" si="149"/>
        <v>1</v>
      </c>
      <c r="O1393" s="9" t="str">
        <f t="shared" si="150"/>
        <v>tier - 3</v>
      </c>
      <c r="P1393" s="9" t="str">
        <f t="shared" si="151"/>
        <v>R1016</v>
      </c>
      <c r="Q1393" s="36" t="str">
        <f t="shared" si="152"/>
        <v>25-Dec-1965</v>
      </c>
      <c r="R1393" s="36">
        <v>24101</v>
      </c>
      <c r="S1393" s="52">
        <f t="shared" si="153"/>
        <v>57</v>
      </c>
      <c r="T1393" s="55">
        <v>11566.3</v>
      </c>
      <c r="U1393" s="15" t="s">
        <v>1422</v>
      </c>
      <c r="V1393" s="72">
        <v>24101</v>
      </c>
      <c r="W1393" s="15">
        <v>0</v>
      </c>
      <c r="X1393" s="55">
        <v>11566.3</v>
      </c>
      <c r="Y1393" s="15">
        <v>4</v>
      </c>
      <c r="Z1393" s="15">
        <v>1</v>
      </c>
      <c r="AA1393" s="15" t="s">
        <v>168</v>
      </c>
      <c r="AB1393" s="39">
        <v>57</v>
      </c>
    </row>
    <row r="1394" spans="1:28" x14ac:dyDescent="0.35">
      <c r="A1394" t="s">
        <v>1423</v>
      </c>
      <c r="B1394">
        <v>1965</v>
      </c>
      <c r="C1394" t="s">
        <v>15</v>
      </c>
      <c r="D1394" s="43">
        <v>6</v>
      </c>
      <c r="E1394">
        <v>1</v>
      </c>
      <c r="F1394" s="38">
        <v>11576.13</v>
      </c>
      <c r="G1394" t="s">
        <v>12</v>
      </c>
      <c r="H1394" t="s">
        <v>12</v>
      </c>
      <c r="I1394" t="s">
        <v>42</v>
      </c>
      <c r="J1394" s="41">
        <v>1965</v>
      </c>
      <c r="K1394" s="44" t="s">
        <v>15</v>
      </c>
      <c r="L1394" s="15">
        <f t="shared" si="147"/>
        <v>4</v>
      </c>
      <c r="M1394" s="15" t="str">
        <f t="shared" si="148"/>
        <v>tier - 3</v>
      </c>
      <c r="N1394" s="15">
        <f t="shared" si="149"/>
        <v>1</v>
      </c>
      <c r="O1394" s="9" t="str">
        <f t="shared" si="150"/>
        <v>tier - 3</v>
      </c>
      <c r="P1394" s="9" t="str">
        <f t="shared" si="151"/>
        <v>R1011</v>
      </c>
      <c r="Q1394" s="36" t="str">
        <f t="shared" si="152"/>
        <v>6-Nov-1965</v>
      </c>
      <c r="R1394" s="36">
        <v>24052</v>
      </c>
      <c r="S1394" s="52">
        <f t="shared" si="153"/>
        <v>58</v>
      </c>
      <c r="T1394" s="55">
        <v>11576.13</v>
      </c>
      <c r="U1394" s="15" t="s">
        <v>1423</v>
      </c>
      <c r="V1394" s="72">
        <v>24052</v>
      </c>
      <c r="W1394" s="15">
        <v>1</v>
      </c>
      <c r="X1394" s="55">
        <v>11576.13</v>
      </c>
      <c r="Y1394" s="15">
        <v>4</v>
      </c>
      <c r="Z1394" s="15">
        <v>1</v>
      </c>
      <c r="AA1394" s="15" t="s">
        <v>42</v>
      </c>
      <c r="AB1394" s="39">
        <v>58</v>
      </c>
    </row>
    <row r="1395" spans="1:28" x14ac:dyDescent="0.35">
      <c r="A1395" t="s">
        <v>1424</v>
      </c>
      <c r="B1395">
        <v>1964</v>
      </c>
      <c r="C1395" t="s">
        <v>18</v>
      </c>
      <c r="D1395" s="43">
        <v>20</v>
      </c>
      <c r="E1395">
        <v>0</v>
      </c>
      <c r="F1395" s="38">
        <v>11602.75</v>
      </c>
      <c r="G1395" t="s">
        <v>12</v>
      </c>
      <c r="H1395" t="s">
        <v>16</v>
      </c>
      <c r="I1395" t="s">
        <v>516</v>
      </c>
      <c r="J1395" s="41">
        <v>1964</v>
      </c>
      <c r="K1395" s="44" t="s">
        <v>18</v>
      </c>
      <c r="L1395" s="15">
        <f t="shared" si="147"/>
        <v>4</v>
      </c>
      <c r="M1395" s="15" t="str">
        <f t="shared" si="148"/>
        <v>tier - 3</v>
      </c>
      <c r="N1395" s="15">
        <f t="shared" si="149"/>
        <v>2</v>
      </c>
      <c r="O1395" s="9" t="str">
        <f t="shared" si="150"/>
        <v>tier - 1</v>
      </c>
      <c r="P1395" s="9" t="str">
        <f t="shared" si="151"/>
        <v>R1020</v>
      </c>
      <c r="Q1395" s="36" t="str">
        <f t="shared" si="152"/>
        <v>20-Jun-1964</v>
      </c>
      <c r="R1395" s="36">
        <v>23548</v>
      </c>
      <c r="S1395" s="52">
        <f t="shared" si="153"/>
        <v>59</v>
      </c>
      <c r="T1395" s="55">
        <v>11602.75</v>
      </c>
      <c r="U1395" s="15" t="s">
        <v>1424</v>
      </c>
      <c r="V1395" s="72">
        <v>23548</v>
      </c>
      <c r="W1395" s="15">
        <v>0</v>
      </c>
      <c r="X1395" s="55">
        <v>11602.75</v>
      </c>
      <c r="Y1395" s="15">
        <v>4</v>
      </c>
      <c r="Z1395" s="15">
        <v>2</v>
      </c>
      <c r="AA1395" s="15" t="s">
        <v>516</v>
      </c>
      <c r="AB1395" s="39">
        <v>59</v>
      </c>
    </row>
    <row r="1396" spans="1:28" x14ac:dyDescent="0.35">
      <c r="A1396" t="s">
        <v>1425</v>
      </c>
      <c r="B1396">
        <v>1986</v>
      </c>
      <c r="C1396" t="s">
        <v>10</v>
      </c>
      <c r="D1396" s="43">
        <v>17</v>
      </c>
      <c r="E1396">
        <v>3</v>
      </c>
      <c r="F1396" s="38">
        <v>11625.11</v>
      </c>
      <c r="G1396" t="s">
        <v>12</v>
      </c>
      <c r="H1396" t="s">
        <v>12</v>
      </c>
      <c r="I1396" t="s">
        <v>632</v>
      </c>
      <c r="J1396" s="41">
        <v>1986</v>
      </c>
      <c r="K1396" s="44" t="s">
        <v>10</v>
      </c>
      <c r="L1396" s="15">
        <f t="shared" si="147"/>
        <v>4</v>
      </c>
      <c r="M1396" s="15" t="str">
        <f t="shared" si="148"/>
        <v>tier - 3</v>
      </c>
      <c r="N1396" s="15">
        <f t="shared" si="149"/>
        <v>1</v>
      </c>
      <c r="O1396" s="9" t="str">
        <f t="shared" si="150"/>
        <v>tier - 3</v>
      </c>
      <c r="P1396" s="9" t="str">
        <f t="shared" si="151"/>
        <v>R1022</v>
      </c>
      <c r="Q1396" s="36" t="str">
        <f t="shared" si="152"/>
        <v>17-Jul-1986</v>
      </c>
      <c r="R1396" s="36">
        <v>31610</v>
      </c>
      <c r="S1396" s="52">
        <f t="shared" si="153"/>
        <v>37</v>
      </c>
      <c r="T1396" s="55">
        <v>11625.11</v>
      </c>
      <c r="U1396" s="15" t="s">
        <v>1425</v>
      </c>
      <c r="V1396" s="72">
        <v>31610</v>
      </c>
      <c r="W1396" s="15">
        <v>3</v>
      </c>
      <c r="X1396" s="55">
        <v>11625.11</v>
      </c>
      <c r="Y1396" s="15">
        <v>4</v>
      </c>
      <c r="Z1396" s="15">
        <v>1</v>
      </c>
      <c r="AA1396" s="15" t="s">
        <v>632</v>
      </c>
      <c r="AB1396" s="39">
        <v>37</v>
      </c>
    </row>
    <row r="1397" spans="1:28" x14ac:dyDescent="0.35">
      <c r="A1397" t="s">
        <v>1426</v>
      </c>
      <c r="B1397">
        <v>1966</v>
      </c>
      <c r="C1397" t="s">
        <v>37</v>
      </c>
      <c r="D1397" s="43">
        <v>4</v>
      </c>
      <c r="E1397">
        <v>0</v>
      </c>
      <c r="F1397" s="38">
        <v>11657.72</v>
      </c>
      <c r="G1397" t="s">
        <v>12</v>
      </c>
      <c r="H1397" t="s">
        <v>11</v>
      </c>
      <c r="I1397" t="s">
        <v>247</v>
      </c>
      <c r="J1397" s="41">
        <v>1966</v>
      </c>
      <c r="K1397" s="44" t="s">
        <v>37</v>
      </c>
      <c r="L1397" s="15">
        <f t="shared" si="147"/>
        <v>4</v>
      </c>
      <c r="M1397" s="15" t="str">
        <f t="shared" si="148"/>
        <v>tier - 3</v>
      </c>
      <c r="N1397" s="15">
        <f t="shared" si="149"/>
        <v>9</v>
      </c>
      <c r="O1397" s="9" t="str">
        <f t="shared" si="150"/>
        <v>tier - 2</v>
      </c>
      <c r="P1397" s="9" t="str">
        <f t="shared" si="151"/>
        <v>R1024</v>
      </c>
      <c r="Q1397" s="36" t="str">
        <f t="shared" si="152"/>
        <v>4-Oct-1966</v>
      </c>
      <c r="R1397" s="36">
        <v>24384</v>
      </c>
      <c r="S1397" s="52">
        <f t="shared" si="153"/>
        <v>57</v>
      </c>
      <c r="T1397" s="55">
        <v>11657.72</v>
      </c>
      <c r="U1397" s="15" t="s">
        <v>1426</v>
      </c>
      <c r="V1397" s="72">
        <v>24384</v>
      </c>
      <c r="W1397" s="15">
        <v>0</v>
      </c>
      <c r="X1397" s="55">
        <v>11657.72</v>
      </c>
      <c r="Y1397" s="15">
        <v>4</v>
      </c>
      <c r="Z1397" s="15">
        <v>9</v>
      </c>
      <c r="AA1397" s="15" t="s">
        <v>247</v>
      </c>
      <c r="AB1397" s="39">
        <v>57</v>
      </c>
    </row>
    <row r="1398" spans="1:28" x14ac:dyDescent="0.35">
      <c r="A1398" t="s">
        <v>1427</v>
      </c>
      <c r="B1398">
        <v>1994</v>
      </c>
      <c r="C1398" t="s">
        <v>10</v>
      </c>
      <c r="D1398" s="43">
        <v>20</v>
      </c>
      <c r="E1398">
        <v>0</v>
      </c>
      <c r="F1398" s="38">
        <v>11657.81</v>
      </c>
      <c r="G1398" t="s">
        <v>12</v>
      </c>
      <c r="H1398" t="s">
        <v>11</v>
      </c>
      <c r="I1398" t="s">
        <v>249</v>
      </c>
      <c r="J1398" s="41">
        <v>1994</v>
      </c>
      <c r="K1398" s="44" t="s">
        <v>10</v>
      </c>
      <c r="L1398" s="15">
        <f t="shared" si="147"/>
        <v>4</v>
      </c>
      <c r="M1398" s="15" t="str">
        <f t="shared" si="148"/>
        <v>tier - 3</v>
      </c>
      <c r="N1398" s="15">
        <f t="shared" si="149"/>
        <v>9</v>
      </c>
      <c r="O1398" s="9" t="str">
        <f t="shared" si="150"/>
        <v>tier - 2</v>
      </c>
      <c r="P1398" s="9" t="str">
        <f t="shared" si="151"/>
        <v>R1023</v>
      </c>
      <c r="Q1398" s="36" t="str">
        <f t="shared" si="152"/>
        <v>20-Jul-1994</v>
      </c>
      <c r="R1398" s="36">
        <v>34535</v>
      </c>
      <c r="S1398" s="52">
        <f t="shared" si="153"/>
        <v>29</v>
      </c>
      <c r="T1398" s="55">
        <v>11657.81</v>
      </c>
      <c r="U1398" s="15" t="s">
        <v>1427</v>
      </c>
      <c r="V1398" s="72">
        <v>34535</v>
      </c>
      <c r="W1398" s="15">
        <v>0</v>
      </c>
      <c r="X1398" s="55">
        <v>11657.81</v>
      </c>
      <c r="Y1398" s="15">
        <v>4</v>
      </c>
      <c r="Z1398" s="15">
        <v>9</v>
      </c>
      <c r="AA1398" s="15" t="s">
        <v>249</v>
      </c>
      <c r="AB1398" s="39">
        <v>29</v>
      </c>
    </row>
    <row r="1399" spans="1:28" x14ac:dyDescent="0.35">
      <c r="A1399" t="s">
        <v>1428</v>
      </c>
      <c r="B1399">
        <v>1966</v>
      </c>
      <c r="C1399" t="s">
        <v>10</v>
      </c>
      <c r="D1399" s="43">
        <v>6</v>
      </c>
      <c r="E1399">
        <v>0</v>
      </c>
      <c r="F1399" s="38">
        <v>11658.12</v>
      </c>
      <c r="G1399" t="s">
        <v>12</v>
      </c>
      <c r="H1399" t="s">
        <v>16</v>
      </c>
      <c r="I1399" t="s">
        <v>247</v>
      </c>
      <c r="J1399" s="41">
        <v>1966</v>
      </c>
      <c r="K1399" s="44" t="s">
        <v>10</v>
      </c>
      <c r="L1399" s="15">
        <f t="shared" si="147"/>
        <v>4</v>
      </c>
      <c r="M1399" s="15" t="str">
        <f t="shared" si="148"/>
        <v>tier - 3</v>
      </c>
      <c r="N1399" s="15">
        <f t="shared" si="149"/>
        <v>2</v>
      </c>
      <c r="O1399" s="9" t="str">
        <f t="shared" si="150"/>
        <v>tier - 1</v>
      </c>
      <c r="P1399" s="9" t="str">
        <f t="shared" si="151"/>
        <v>R1024</v>
      </c>
      <c r="Q1399" s="36" t="str">
        <f t="shared" si="152"/>
        <v>6-Jul-1966</v>
      </c>
      <c r="R1399" s="36">
        <v>24294</v>
      </c>
      <c r="S1399" s="52">
        <f t="shared" si="153"/>
        <v>57</v>
      </c>
      <c r="T1399" s="55">
        <v>11658.12</v>
      </c>
      <c r="U1399" s="15" t="s">
        <v>1428</v>
      </c>
      <c r="V1399" s="72">
        <v>24294</v>
      </c>
      <c r="W1399" s="15">
        <v>0</v>
      </c>
      <c r="X1399" s="55">
        <v>11658.12</v>
      </c>
      <c r="Y1399" s="15">
        <v>4</v>
      </c>
      <c r="Z1399" s="15">
        <v>2</v>
      </c>
      <c r="AA1399" s="15" t="s">
        <v>247</v>
      </c>
      <c r="AB1399" s="39">
        <v>57</v>
      </c>
    </row>
    <row r="1400" spans="1:28" x14ac:dyDescent="0.35">
      <c r="A1400" t="s">
        <v>1429</v>
      </c>
      <c r="B1400">
        <v>1966</v>
      </c>
      <c r="C1400" t="s">
        <v>35</v>
      </c>
      <c r="D1400" s="43">
        <v>23</v>
      </c>
      <c r="E1400">
        <v>0</v>
      </c>
      <c r="F1400" s="38">
        <v>11658.38</v>
      </c>
      <c r="G1400" t="s">
        <v>12</v>
      </c>
      <c r="H1400" t="s">
        <v>12</v>
      </c>
      <c r="I1400" t="s">
        <v>247</v>
      </c>
      <c r="J1400" s="41">
        <v>1966</v>
      </c>
      <c r="K1400" s="44" t="s">
        <v>35</v>
      </c>
      <c r="L1400" s="15">
        <f t="shared" si="147"/>
        <v>4</v>
      </c>
      <c r="M1400" s="15" t="str">
        <f t="shared" si="148"/>
        <v>tier - 3</v>
      </c>
      <c r="N1400" s="15">
        <f t="shared" si="149"/>
        <v>1</v>
      </c>
      <c r="O1400" s="9" t="str">
        <f t="shared" si="150"/>
        <v>tier - 3</v>
      </c>
      <c r="P1400" s="9" t="str">
        <f t="shared" si="151"/>
        <v>R1024</v>
      </c>
      <c r="Q1400" s="36" t="str">
        <f t="shared" si="152"/>
        <v>23-Aug-1966</v>
      </c>
      <c r="R1400" s="36">
        <v>24342</v>
      </c>
      <c r="S1400" s="52">
        <f t="shared" si="153"/>
        <v>57</v>
      </c>
      <c r="T1400" s="55">
        <v>11658.38</v>
      </c>
      <c r="U1400" s="15" t="s">
        <v>1429</v>
      </c>
      <c r="V1400" s="72">
        <v>24342</v>
      </c>
      <c r="W1400" s="15">
        <v>0</v>
      </c>
      <c r="X1400" s="55">
        <v>11658.38</v>
      </c>
      <c r="Y1400" s="15">
        <v>4</v>
      </c>
      <c r="Z1400" s="15">
        <v>1</v>
      </c>
      <c r="AA1400" s="15" t="s">
        <v>247</v>
      </c>
      <c r="AB1400" s="39">
        <v>57</v>
      </c>
    </row>
    <row r="1401" spans="1:28" x14ac:dyDescent="0.35">
      <c r="A1401" t="s">
        <v>1430</v>
      </c>
      <c r="B1401">
        <v>1966</v>
      </c>
      <c r="C1401" t="s">
        <v>15</v>
      </c>
      <c r="D1401" s="43">
        <v>9</v>
      </c>
      <c r="E1401">
        <v>1</v>
      </c>
      <c r="F1401" s="38">
        <v>11674.13</v>
      </c>
      <c r="G1401" t="s">
        <v>12</v>
      </c>
      <c r="H1401" t="s">
        <v>16</v>
      </c>
      <c r="I1401" t="s">
        <v>42</v>
      </c>
      <c r="J1401" s="41">
        <v>1966</v>
      </c>
      <c r="K1401" s="44" t="s">
        <v>15</v>
      </c>
      <c r="L1401" s="15">
        <f t="shared" si="147"/>
        <v>4</v>
      </c>
      <c r="M1401" s="15" t="str">
        <f t="shared" si="148"/>
        <v>tier - 3</v>
      </c>
      <c r="N1401" s="15">
        <f t="shared" si="149"/>
        <v>2</v>
      </c>
      <c r="O1401" s="9" t="str">
        <f t="shared" si="150"/>
        <v>tier - 1</v>
      </c>
      <c r="P1401" s="9" t="str">
        <f t="shared" si="151"/>
        <v>R1011</v>
      </c>
      <c r="Q1401" s="36" t="str">
        <f t="shared" si="152"/>
        <v>9-Nov-1966</v>
      </c>
      <c r="R1401" s="36">
        <v>24420</v>
      </c>
      <c r="S1401" s="52">
        <f t="shared" si="153"/>
        <v>57</v>
      </c>
      <c r="T1401" s="55">
        <v>11674.13</v>
      </c>
      <c r="U1401" s="15" t="s">
        <v>1430</v>
      </c>
      <c r="V1401" s="72">
        <v>24420</v>
      </c>
      <c r="W1401" s="15">
        <v>1</v>
      </c>
      <c r="X1401" s="55">
        <v>11674.13</v>
      </c>
      <c r="Y1401" s="15">
        <v>4</v>
      </c>
      <c r="Z1401" s="15">
        <v>2</v>
      </c>
      <c r="AA1401" s="15" t="s">
        <v>42</v>
      </c>
      <c r="AB1401" s="39">
        <v>57</v>
      </c>
    </row>
    <row r="1402" spans="1:28" x14ac:dyDescent="0.35">
      <c r="A1402" t="s">
        <v>1431</v>
      </c>
      <c r="B1402">
        <v>1970</v>
      </c>
      <c r="C1402" t="s">
        <v>30</v>
      </c>
      <c r="D1402" s="43">
        <v>1</v>
      </c>
      <c r="E1402">
        <v>0</v>
      </c>
      <c r="F1402" s="38">
        <v>11696.52</v>
      </c>
      <c r="G1402" t="s">
        <v>12</v>
      </c>
      <c r="H1402" t="s">
        <v>16</v>
      </c>
      <c r="I1402" t="s">
        <v>300</v>
      </c>
      <c r="J1402" s="41">
        <v>1970</v>
      </c>
      <c r="K1402" s="44" t="s">
        <v>30</v>
      </c>
      <c r="L1402" s="15">
        <f t="shared" si="147"/>
        <v>4</v>
      </c>
      <c r="M1402" s="15" t="str">
        <f t="shared" si="148"/>
        <v>tier - 3</v>
      </c>
      <c r="N1402" s="15">
        <f t="shared" si="149"/>
        <v>2</v>
      </c>
      <c r="O1402" s="9" t="str">
        <f t="shared" si="150"/>
        <v>tier - 1</v>
      </c>
      <c r="P1402" s="9" t="str">
        <f t="shared" si="151"/>
        <v>R1021</v>
      </c>
      <c r="Q1402" s="36" t="str">
        <f t="shared" si="152"/>
        <v>1-Dec-1970</v>
      </c>
      <c r="R1402" s="36">
        <v>25903</v>
      </c>
      <c r="S1402" s="52">
        <f t="shared" si="153"/>
        <v>53</v>
      </c>
      <c r="T1402" s="55">
        <v>11696.52</v>
      </c>
      <c r="U1402" s="15" t="s">
        <v>1431</v>
      </c>
      <c r="V1402" s="72">
        <v>25903</v>
      </c>
      <c r="W1402" s="15">
        <v>0</v>
      </c>
      <c r="X1402" s="55">
        <v>11696.52</v>
      </c>
      <c r="Y1402" s="15">
        <v>4</v>
      </c>
      <c r="Z1402" s="15">
        <v>2</v>
      </c>
      <c r="AA1402" s="15" t="s">
        <v>300</v>
      </c>
      <c r="AB1402" s="39">
        <v>53</v>
      </c>
    </row>
    <row r="1403" spans="1:28" x14ac:dyDescent="0.35">
      <c r="A1403" t="s">
        <v>1432</v>
      </c>
      <c r="B1403">
        <v>1982</v>
      </c>
      <c r="C1403" t="s">
        <v>37</v>
      </c>
      <c r="D1403" s="43">
        <v>21</v>
      </c>
      <c r="E1403">
        <v>3</v>
      </c>
      <c r="F1403" s="38">
        <v>11712.97</v>
      </c>
      <c r="G1403" t="s">
        <v>12</v>
      </c>
      <c r="H1403" t="s">
        <v>11</v>
      </c>
      <c r="I1403" t="s">
        <v>300</v>
      </c>
      <c r="J1403" s="41">
        <v>1982</v>
      </c>
      <c r="K1403" s="44" t="s">
        <v>37</v>
      </c>
      <c r="L1403" s="15">
        <f t="shared" si="147"/>
        <v>4</v>
      </c>
      <c r="M1403" s="15" t="str">
        <f t="shared" si="148"/>
        <v>tier - 3</v>
      </c>
      <c r="N1403" s="15">
        <f t="shared" si="149"/>
        <v>9</v>
      </c>
      <c r="O1403" s="9" t="str">
        <f t="shared" si="150"/>
        <v>tier - 2</v>
      </c>
      <c r="P1403" s="9" t="str">
        <f t="shared" si="151"/>
        <v>R1021</v>
      </c>
      <c r="Q1403" s="36" t="str">
        <f t="shared" si="152"/>
        <v>21-Oct-1982</v>
      </c>
      <c r="R1403" s="36">
        <v>30245</v>
      </c>
      <c r="S1403" s="52">
        <f t="shared" si="153"/>
        <v>41</v>
      </c>
      <c r="T1403" s="55">
        <v>11712.97</v>
      </c>
      <c r="U1403" s="15" t="s">
        <v>1432</v>
      </c>
      <c r="V1403" s="72">
        <v>30245</v>
      </c>
      <c r="W1403" s="15">
        <v>3</v>
      </c>
      <c r="X1403" s="55">
        <v>11712.97</v>
      </c>
      <c r="Y1403" s="15">
        <v>4</v>
      </c>
      <c r="Z1403" s="15">
        <v>9</v>
      </c>
      <c r="AA1403" s="15" t="s">
        <v>300</v>
      </c>
      <c r="AB1403" s="39">
        <v>41</v>
      </c>
    </row>
    <row r="1404" spans="1:28" x14ac:dyDescent="0.35">
      <c r="A1404" t="s">
        <v>1433</v>
      </c>
      <c r="B1404">
        <v>1969</v>
      </c>
      <c r="C1404" t="s">
        <v>37</v>
      </c>
      <c r="D1404" s="43">
        <v>12</v>
      </c>
      <c r="E1404">
        <v>2</v>
      </c>
      <c r="F1404" s="38">
        <v>11729.68</v>
      </c>
      <c r="G1404" t="s">
        <v>12</v>
      </c>
      <c r="H1404" t="s">
        <v>16</v>
      </c>
      <c r="I1404" t="s">
        <v>247</v>
      </c>
      <c r="J1404" s="41">
        <v>1969</v>
      </c>
      <c r="K1404" s="44" t="s">
        <v>37</v>
      </c>
      <c r="L1404" s="15">
        <f t="shared" si="147"/>
        <v>4</v>
      </c>
      <c r="M1404" s="15" t="str">
        <f t="shared" si="148"/>
        <v>tier - 3</v>
      </c>
      <c r="N1404" s="15">
        <f t="shared" si="149"/>
        <v>2</v>
      </c>
      <c r="O1404" s="9" t="str">
        <f t="shared" si="150"/>
        <v>tier - 1</v>
      </c>
      <c r="P1404" s="9" t="str">
        <f t="shared" si="151"/>
        <v>R1024</v>
      </c>
      <c r="Q1404" s="36" t="str">
        <f t="shared" si="152"/>
        <v>12-Oct-1969</v>
      </c>
      <c r="R1404" s="36">
        <v>25488</v>
      </c>
      <c r="S1404" s="52">
        <f t="shared" si="153"/>
        <v>54</v>
      </c>
      <c r="T1404" s="55">
        <v>11729.68</v>
      </c>
      <c r="U1404" s="15" t="s">
        <v>1433</v>
      </c>
      <c r="V1404" s="72">
        <v>25488</v>
      </c>
      <c r="W1404" s="15">
        <v>2</v>
      </c>
      <c r="X1404" s="55">
        <v>11729.68</v>
      </c>
      <c r="Y1404" s="15">
        <v>4</v>
      </c>
      <c r="Z1404" s="15">
        <v>2</v>
      </c>
      <c r="AA1404" s="15" t="s">
        <v>247</v>
      </c>
      <c r="AB1404" s="39">
        <v>54</v>
      </c>
    </row>
    <row r="1405" spans="1:28" x14ac:dyDescent="0.35">
      <c r="A1405" t="s">
        <v>1434</v>
      </c>
      <c r="B1405">
        <v>1984</v>
      </c>
      <c r="C1405" t="s">
        <v>15</v>
      </c>
      <c r="D1405" s="43">
        <v>26</v>
      </c>
      <c r="E1405">
        <v>3</v>
      </c>
      <c r="F1405" s="38">
        <v>11730.82</v>
      </c>
      <c r="G1405" t="s">
        <v>12</v>
      </c>
      <c r="H1405" t="s">
        <v>12</v>
      </c>
      <c r="I1405" t="s">
        <v>535</v>
      </c>
      <c r="J1405" s="41">
        <v>1984</v>
      </c>
      <c r="K1405" s="44" t="s">
        <v>15</v>
      </c>
      <c r="L1405" s="15">
        <f t="shared" si="147"/>
        <v>4</v>
      </c>
      <c r="M1405" s="15" t="str">
        <f t="shared" si="148"/>
        <v>tier - 3</v>
      </c>
      <c r="N1405" s="15">
        <f t="shared" si="149"/>
        <v>1</v>
      </c>
      <c r="O1405" s="9" t="str">
        <f t="shared" si="150"/>
        <v>tier - 3</v>
      </c>
      <c r="P1405" s="9" t="str">
        <f t="shared" si="151"/>
        <v>R1026</v>
      </c>
      <c r="Q1405" s="36" t="str">
        <f t="shared" si="152"/>
        <v>26-Nov-1984</v>
      </c>
      <c r="R1405" s="36">
        <v>31012</v>
      </c>
      <c r="S1405" s="52">
        <f t="shared" si="153"/>
        <v>39</v>
      </c>
      <c r="T1405" s="55">
        <v>11730.82</v>
      </c>
      <c r="U1405" s="15" t="s">
        <v>1434</v>
      </c>
      <c r="V1405" s="72">
        <v>31012</v>
      </c>
      <c r="W1405" s="15">
        <v>3</v>
      </c>
      <c r="X1405" s="55">
        <v>11730.82</v>
      </c>
      <c r="Y1405" s="15">
        <v>4</v>
      </c>
      <c r="Z1405" s="15">
        <v>1</v>
      </c>
      <c r="AA1405" s="15" t="s">
        <v>535</v>
      </c>
      <c r="AB1405" s="39">
        <v>39</v>
      </c>
    </row>
    <row r="1406" spans="1:28" x14ac:dyDescent="0.35">
      <c r="A1406" t="s">
        <v>1435</v>
      </c>
      <c r="B1406">
        <v>1964</v>
      </c>
      <c r="C1406" t="s">
        <v>15</v>
      </c>
      <c r="D1406" s="43">
        <v>9</v>
      </c>
      <c r="E1406">
        <v>0</v>
      </c>
      <c r="F1406" s="38">
        <v>11735.88</v>
      </c>
      <c r="G1406" t="s">
        <v>12</v>
      </c>
      <c r="H1406" t="s">
        <v>16</v>
      </c>
      <c r="I1406" t="s">
        <v>23</v>
      </c>
      <c r="J1406" s="41">
        <v>1964</v>
      </c>
      <c r="K1406" s="44" t="s">
        <v>15</v>
      </c>
      <c r="L1406" s="15">
        <f t="shared" si="147"/>
        <v>4</v>
      </c>
      <c r="M1406" s="15" t="str">
        <f t="shared" si="148"/>
        <v>tier - 3</v>
      </c>
      <c r="N1406" s="15">
        <f t="shared" si="149"/>
        <v>2</v>
      </c>
      <c r="O1406" s="9" t="str">
        <f t="shared" si="150"/>
        <v>tier - 1</v>
      </c>
      <c r="P1406" s="9" t="str">
        <f t="shared" si="151"/>
        <v>R1012</v>
      </c>
      <c r="Q1406" s="36" t="str">
        <f t="shared" si="152"/>
        <v>9-Nov-1964</v>
      </c>
      <c r="R1406" s="36">
        <v>23690</v>
      </c>
      <c r="S1406" s="52">
        <f t="shared" si="153"/>
        <v>59</v>
      </c>
      <c r="T1406" s="55">
        <v>11735.88</v>
      </c>
      <c r="U1406" s="15" t="s">
        <v>1435</v>
      </c>
      <c r="V1406" s="72">
        <v>23690</v>
      </c>
      <c r="W1406" s="15">
        <v>0</v>
      </c>
      <c r="X1406" s="55">
        <v>11735.88</v>
      </c>
      <c r="Y1406" s="15">
        <v>4</v>
      </c>
      <c r="Z1406" s="15">
        <v>2</v>
      </c>
      <c r="AA1406" s="15" t="s">
        <v>23</v>
      </c>
      <c r="AB1406" s="39">
        <v>59</v>
      </c>
    </row>
    <row r="1407" spans="1:28" x14ac:dyDescent="0.35">
      <c r="A1407" t="s">
        <v>1436</v>
      </c>
      <c r="B1407">
        <v>1988</v>
      </c>
      <c r="C1407" t="s">
        <v>20</v>
      </c>
      <c r="D1407" s="43">
        <v>5</v>
      </c>
      <c r="E1407">
        <v>2</v>
      </c>
      <c r="F1407" s="38">
        <v>11737.85</v>
      </c>
      <c r="G1407" t="s">
        <v>12</v>
      </c>
      <c r="H1407" t="s">
        <v>16</v>
      </c>
      <c r="I1407" t="s">
        <v>42</v>
      </c>
      <c r="J1407" s="41">
        <v>1988</v>
      </c>
      <c r="K1407" s="44" t="s">
        <v>20</v>
      </c>
      <c r="L1407" s="15">
        <f t="shared" si="147"/>
        <v>4</v>
      </c>
      <c r="M1407" s="15" t="str">
        <f t="shared" si="148"/>
        <v>tier - 3</v>
      </c>
      <c r="N1407" s="15">
        <f t="shared" si="149"/>
        <v>2</v>
      </c>
      <c r="O1407" s="9" t="str">
        <f t="shared" si="150"/>
        <v>tier - 1</v>
      </c>
      <c r="P1407" s="9" t="str">
        <f t="shared" si="151"/>
        <v>R1011</v>
      </c>
      <c r="Q1407" s="36" t="str">
        <f t="shared" si="152"/>
        <v>5-Sep-1988</v>
      </c>
      <c r="R1407" s="36">
        <v>32391</v>
      </c>
      <c r="S1407" s="52">
        <f t="shared" si="153"/>
        <v>35</v>
      </c>
      <c r="T1407" s="55">
        <v>11737.85</v>
      </c>
      <c r="U1407" s="15" t="s">
        <v>1436</v>
      </c>
      <c r="V1407" s="72">
        <v>32391</v>
      </c>
      <c r="W1407" s="15">
        <v>2</v>
      </c>
      <c r="X1407" s="55">
        <v>11737.85</v>
      </c>
      <c r="Y1407" s="15">
        <v>4</v>
      </c>
      <c r="Z1407" s="15">
        <v>2</v>
      </c>
      <c r="AA1407" s="15" t="s">
        <v>42</v>
      </c>
      <c r="AB1407" s="39">
        <v>35</v>
      </c>
    </row>
    <row r="1408" spans="1:28" x14ac:dyDescent="0.35">
      <c r="A1408" t="s">
        <v>1437</v>
      </c>
      <c r="B1408">
        <v>1969</v>
      </c>
      <c r="C1408" t="s">
        <v>15</v>
      </c>
      <c r="D1408" s="43">
        <v>12</v>
      </c>
      <c r="E1408">
        <v>3</v>
      </c>
      <c r="F1408" s="38">
        <v>11741.73</v>
      </c>
      <c r="G1408" t="s">
        <v>12</v>
      </c>
      <c r="H1408" t="s">
        <v>16</v>
      </c>
      <c r="I1408" t="s">
        <v>42</v>
      </c>
      <c r="J1408" s="41">
        <v>1969</v>
      </c>
      <c r="K1408" s="44" t="s">
        <v>15</v>
      </c>
      <c r="L1408" s="15">
        <f t="shared" si="147"/>
        <v>4</v>
      </c>
      <c r="M1408" s="15" t="str">
        <f t="shared" si="148"/>
        <v>tier - 3</v>
      </c>
      <c r="N1408" s="15">
        <f t="shared" si="149"/>
        <v>2</v>
      </c>
      <c r="O1408" s="9" t="str">
        <f t="shared" si="150"/>
        <v>tier - 1</v>
      </c>
      <c r="P1408" s="9" t="str">
        <f t="shared" si="151"/>
        <v>R1011</v>
      </c>
      <c r="Q1408" s="36" t="str">
        <f t="shared" si="152"/>
        <v>12-Nov-1969</v>
      </c>
      <c r="R1408" s="36">
        <v>25519</v>
      </c>
      <c r="S1408" s="52">
        <f t="shared" si="153"/>
        <v>54</v>
      </c>
      <c r="T1408" s="55">
        <v>11741.73</v>
      </c>
      <c r="U1408" s="15" t="s">
        <v>1437</v>
      </c>
      <c r="V1408" s="72">
        <v>25519</v>
      </c>
      <c r="W1408" s="15">
        <v>3</v>
      </c>
      <c r="X1408" s="55">
        <v>11741.73</v>
      </c>
      <c r="Y1408" s="15">
        <v>4</v>
      </c>
      <c r="Z1408" s="15">
        <v>2</v>
      </c>
      <c r="AA1408" s="15" t="s">
        <v>42</v>
      </c>
      <c r="AB1408" s="39">
        <v>54</v>
      </c>
    </row>
    <row r="1409" spans="1:28" x14ac:dyDescent="0.35">
      <c r="A1409" t="s">
        <v>1438</v>
      </c>
      <c r="B1409">
        <v>1963</v>
      </c>
      <c r="C1409" t="s">
        <v>18</v>
      </c>
      <c r="D1409" s="43">
        <v>9</v>
      </c>
      <c r="E1409">
        <v>0</v>
      </c>
      <c r="F1409" s="38">
        <v>11743.3</v>
      </c>
      <c r="G1409" t="s">
        <v>12</v>
      </c>
      <c r="H1409" t="s">
        <v>12</v>
      </c>
      <c r="I1409" t="s">
        <v>13</v>
      </c>
      <c r="J1409" s="41">
        <v>1963</v>
      </c>
      <c r="K1409" s="44" t="s">
        <v>18</v>
      </c>
      <c r="L1409" s="15">
        <f t="shared" si="147"/>
        <v>4</v>
      </c>
      <c r="M1409" s="15" t="str">
        <f t="shared" si="148"/>
        <v>tier - 3</v>
      </c>
      <c r="N1409" s="15">
        <f t="shared" si="149"/>
        <v>1</v>
      </c>
      <c r="O1409" s="9" t="str">
        <f t="shared" si="150"/>
        <v>tier - 3</v>
      </c>
      <c r="P1409" s="9" t="str">
        <f t="shared" si="151"/>
        <v>R1013</v>
      </c>
      <c r="Q1409" s="36" t="str">
        <f t="shared" si="152"/>
        <v>9-Jun-1963</v>
      </c>
      <c r="R1409" s="36">
        <v>23171</v>
      </c>
      <c r="S1409" s="52">
        <f t="shared" si="153"/>
        <v>60</v>
      </c>
      <c r="T1409" s="55">
        <v>11743.3</v>
      </c>
      <c r="U1409" s="15" t="s">
        <v>1438</v>
      </c>
      <c r="V1409" s="72">
        <v>23171</v>
      </c>
      <c r="W1409" s="15">
        <v>0</v>
      </c>
      <c r="X1409" s="55">
        <v>11743.3</v>
      </c>
      <c r="Y1409" s="15">
        <v>4</v>
      </c>
      <c r="Z1409" s="15">
        <v>1</v>
      </c>
      <c r="AA1409" s="15" t="s">
        <v>13</v>
      </c>
      <c r="AB1409" s="39">
        <v>60</v>
      </c>
    </row>
    <row r="1410" spans="1:28" x14ac:dyDescent="0.35">
      <c r="A1410" t="s">
        <v>1439</v>
      </c>
      <c r="B1410">
        <v>1964</v>
      </c>
      <c r="C1410" t="s">
        <v>30</v>
      </c>
      <c r="D1410" s="43">
        <v>2</v>
      </c>
      <c r="E1410">
        <v>0</v>
      </c>
      <c r="F1410" s="38">
        <v>11743.93</v>
      </c>
      <c r="G1410" t="s">
        <v>12</v>
      </c>
      <c r="H1410" t="s">
        <v>16</v>
      </c>
      <c r="I1410" t="s">
        <v>23</v>
      </c>
      <c r="J1410" s="41">
        <v>1964</v>
      </c>
      <c r="K1410" s="44" t="s">
        <v>30</v>
      </c>
      <c r="L1410" s="15">
        <f t="shared" si="147"/>
        <v>4</v>
      </c>
      <c r="M1410" s="15" t="str">
        <f t="shared" si="148"/>
        <v>tier - 3</v>
      </c>
      <c r="N1410" s="15">
        <f t="shared" si="149"/>
        <v>2</v>
      </c>
      <c r="O1410" s="9" t="str">
        <f t="shared" si="150"/>
        <v>tier - 1</v>
      </c>
      <c r="P1410" s="9" t="str">
        <f t="shared" si="151"/>
        <v>R1012</v>
      </c>
      <c r="Q1410" s="36" t="str">
        <f t="shared" si="152"/>
        <v>2-Dec-1964</v>
      </c>
      <c r="R1410" s="36">
        <v>23713</v>
      </c>
      <c r="S1410" s="52">
        <f t="shared" si="153"/>
        <v>59</v>
      </c>
      <c r="T1410" s="55">
        <v>11743.93</v>
      </c>
      <c r="U1410" s="15" t="s">
        <v>1439</v>
      </c>
      <c r="V1410" s="72">
        <v>23713</v>
      </c>
      <c r="W1410" s="15">
        <v>0</v>
      </c>
      <c r="X1410" s="55">
        <v>11743.93</v>
      </c>
      <c r="Y1410" s="15">
        <v>4</v>
      </c>
      <c r="Z1410" s="15">
        <v>2</v>
      </c>
      <c r="AA1410" s="15" t="s">
        <v>23</v>
      </c>
      <c r="AB1410" s="39">
        <v>59</v>
      </c>
    </row>
    <row r="1411" spans="1:28" x14ac:dyDescent="0.35">
      <c r="A1411" t="s">
        <v>1440</v>
      </c>
      <c r="B1411">
        <v>1979</v>
      </c>
      <c r="C1411" t="s">
        <v>15</v>
      </c>
      <c r="D1411" s="43">
        <v>6</v>
      </c>
      <c r="E1411">
        <v>2</v>
      </c>
      <c r="F1411" s="38">
        <v>11752.68</v>
      </c>
      <c r="G1411" t="s">
        <v>12</v>
      </c>
      <c r="H1411" t="s">
        <v>16</v>
      </c>
      <c r="I1411" t="s">
        <v>535</v>
      </c>
      <c r="J1411" s="41">
        <v>1979</v>
      </c>
      <c r="K1411" s="44" t="s">
        <v>15</v>
      </c>
      <c r="L1411" s="15">
        <f t="shared" si="147"/>
        <v>4</v>
      </c>
      <c r="M1411" s="15" t="str">
        <f t="shared" si="148"/>
        <v>tier - 3</v>
      </c>
      <c r="N1411" s="15">
        <f t="shared" si="149"/>
        <v>2</v>
      </c>
      <c r="O1411" s="9" t="str">
        <f t="shared" si="150"/>
        <v>tier - 1</v>
      </c>
      <c r="P1411" s="9" t="str">
        <f t="shared" si="151"/>
        <v>R1026</v>
      </c>
      <c r="Q1411" s="36" t="str">
        <f t="shared" si="152"/>
        <v>6-Nov-1979</v>
      </c>
      <c r="R1411" s="36">
        <v>29165</v>
      </c>
      <c r="S1411" s="52">
        <f t="shared" si="153"/>
        <v>44</v>
      </c>
      <c r="T1411" s="55">
        <v>11752.68</v>
      </c>
      <c r="U1411" s="15" t="s">
        <v>1440</v>
      </c>
      <c r="V1411" s="72">
        <v>29165</v>
      </c>
      <c r="W1411" s="15">
        <v>2</v>
      </c>
      <c r="X1411" s="55">
        <v>11752.68</v>
      </c>
      <c r="Y1411" s="15">
        <v>4</v>
      </c>
      <c r="Z1411" s="15">
        <v>2</v>
      </c>
      <c r="AA1411" s="15" t="s">
        <v>535</v>
      </c>
      <c r="AB1411" s="39">
        <v>44</v>
      </c>
    </row>
    <row r="1412" spans="1:28" x14ac:dyDescent="0.35">
      <c r="A1412" t="s">
        <v>1441</v>
      </c>
      <c r="B1412">
        <v>1966</v>
      </c>
      <c r="C1412" t="s">
        <v>10</v>
      </c>
      <c r="D1412" s="43">
        <v>25</v>
      </c>
      <c r="E1412">
        <v>1</v>
      </c>
      <c r="F1412" s="38">
        <v>11763</v>
      </c>
      <c r="G1412" t="s">
        <v>12</v>
      </c>
      <c r="H1412" t="s">
        <v>12</v>
      </c>
      <c r="I1412" t="s">
        <v>168</v>
      </c>
      <c r="J1412" s="41">
        <v>1966</v>
      </c>
      <c r="K1412" s="44" t="s">
        <v>10</v>
      </c>
      <c r="L1412" s="15">
        <f t="shared" si="147"/>
        <v>4</v>
      </c>
      <c r="M1412" s="15" t="str">
        <f t="shared" si="148"/>
        <v>tier - 3</v>
      </c>
      <c r="N1412" s="15">
        <f t="shared" si="149"/>
        <v>1</v>
      </c>
      <c r="O1412" s="9" t="str">
        <f t="shared" si="150"/>
        <v>tier - 3</v>
      </c>
      <c r="P1412" s="9" t="str">
        <f t="shared" si="151"/>
        <v>R1016</v>
      </c>
      <c r="Q1412" s="36" t="str">
        <f t="shared" si="152"/>
        <v>25-Jul-1966</v>
      </c>
      <c r="R1412" s="36">
        <v>24313</v>
      </c>
      <c r="S1412" s="52">
        <f t="shared" si="153"/>
        <v>57</v>
      </c>
      <c r="T1412" s="55">
        <v>11763</v>
      </c>
      <c r="U1412" s="15" t="s">
        <v>1441</v>
      </c>
      <c r="V1412" s="72">
        <v>24313</v>
      </c>
      <c r="W1412" s="15">
        <v>1</v>
      </c>
      <c r="X1412" s="55">
        <v>11763</v>
      </c>
      <c r="Y1412" s="15">
        <v>4</v>
      </c>
      <c r="Z1412" s="15">
        <v>1</v>
      </c>
      <c r="AA1412" s="15" t="s">
        <v>168</v>
      </c>
      <c r="AB1412" s="39">
        <v>57</v>
      </c>
    </row>
    <row r="1413" spans="1:28" x14ac:dyDescent="0.35">
      <c r="A1413" t="s">
        <v>1442</v>
      </c>
      <c r="B1413">
        <v>1982</v>
      </c>
      <c r="C1413" t="s">
        <v>15</v>
      </c>
      <c r="D1413" s="43">
        <v>20</v>
      </c>
      <c r="E1413">
        <v>3</v>
      </c>
      <c r="F1413" s="38">
        <v>11773.06</v>
      </c>
      <c r="G1413" t="s">
        <v>12</v>
      </c>
      <c r="H1413" t="s">
        <v>12</v>
      </c>
      <c r="I1413" t="s">
        <v>535</v>
      </c>
      <c r="J1413" s="41">
        <v>1982</v>
      </c>
      <c r="K1413" s="44" t="s">
        <v>15</v>
      </c>
      <c r="L1413" s="15">
        <f t="shared" ref="L1413:L1476" si="154">MATCH($G$4:$G$2346,$G$4:$G$2346,0)</f>
        <v>4</v>
      </c>
      <c r="M1413" s="15" t="str">
        <f t="shared" ref="M1413:M1476" si="155">IF(G1413="?",INDEX($G$4:$G$2346,MODE($L$4:$L$2346)),G1413)</f>
        <v>tier - 3</v>
      </c>
      <c r="N1413" s="15">
        <f t="shared" ref="N1413:N1476" si="156">MATCH($H$4:$H$2346,$H$4:$H$2346,0)</f>
        <v>1</v>
      </c>
      <c r="O1413" s="9" t="str">
        <f t="shared" ref="O1413:O1476" si="157">IF(H1413="?",INDEX($H$4:$H$2346,MODE($N$4:$N$2346)),H1413)</f>
        <v>tier - 3</v>
      </c>
      <c r="P1413" s="9" t="str">
        <f t="shared" ref="P1413:P1476" si="158">IF(I1413="?","Unknown",I1413)</f>
        <v>R1026</v>
      </c>
      <c r="Q1413" s="36" t="str">
        <f t="shared" ref="Q1413:Q1476" si="159">CONCATENATE(D1413,"-",K1413,"-",J1413)</f>
        <v>20-Nov-1982</v>
      </c>
      <c r="R1413" s="36">
        <v>30275</v>
      </c>
      <c r="S1413" s="52">
        <f t="shared" ref="S1413:S1476" si="160">ROUND((($S$2-R1413)/365),0)</f>
        <v>41</v>
      </c>
      <c r="T1413" s="55">
        <v>11773.06</v>
      </c>
      <c r="U1413" s="15" t="s">
        <v>1442</v>
      </c>
      <c r="V1413" s="72">
        <v>30275</v>
      </c>
      <c r="W1413" s="15">
        <v>3</v>
      </c>
      <c r="X1413" s="55">
        <v>11773.06</v>
      </c>
      <c r="Y1413" s="15">
        <v>4</v>
      </c>
      <c r="Z1413" s="15">
        <v>1</v>
      </c>
      <c r="AA1413" s="15" t="s">
        <v>535</v>
      </c>
      <c r="AB1413" s="39">
        <v>41</v>
      </c>
    </row>
    <row r="1414" spans="1:28" x14ac:dyDescent="0.35">
      <c r="A1414" t="s">
        <v>1443</v>
      </c>
      <c r="B1414">
        <v>1965</v>
      </c>
      <c r="C1414" t="s">
        <v>37</v>
      </c>
      <c r="D1414" s="43">
        <v>3</v>
      </c>
      <c r="E1414">
        <v>0</v>
      </c>
      <c r="F1414" s="38">
        <v>11830.61</v>
      </c>
      <c r="G1414" t="s">
        <v>12</v>
      </c>
      <c r="H1414" t="s">
        <v>16</v>
      </c>
      <c r="I1414" t="s">
        <v>23</v>
      </c>
      <c r="J1414" s="41">
        <v>1965</v>
      </c>
      <c r="K1414" s="44" t="s">
        <v>37</v>
      </c>
      <c r="L1414" s="15">
        <f t="shared" si="154"/>
        <v>4</v>
      </c>
      <c r="M1414" s="15" t="str">
        <f t="shared" si="155"/>
        <v>tier - 3</v>
      </c>
      <c r="N1414" s="15">
        <f t="shared" si="156"/>
        <v>2</v>
      </c>
      <c r="O1414" s="9" t="str">
        <f t="shared" si="157"/>
        <v>tier - 1</v>
      </c>
      <c r="P1414" s="9" t="str">
        <f t="shared" si="158"/>
        <v>R1012</v>
      </c>
      <c r="Q1414" s="36" t="str">
        <f t="shared" si="159"/>
        <v>3-Oct-1965</v>
      </c>
      <c r="R1414" s="36">
        <v>24018</v>
      </c>
      <c r="S1414" s="52">
        <f t="shared" si="160"/>
        <v>58</v>
      </c>
      <c r="T1414" s="55">
        <v>11830.61</v>
      </c>
      <c r="U1414" s="15" t="s">
        <v>1443</v>
      </c>
      <c r="V1414" s="72">
        <v>24018</v>
      </c>
      <c r="W1414" s="15">
        <v>0</v>
      </c>
      <c r="X1414" s="55">
        <v>11830.61</v>
      </c>
      <c r="Y1414" s="15">
        <v>4</v>
      </c>
      <c r="Z1414" s="15">
        <v>2</v>
      </c>
      <c r="AA1414" s="15" t="s">
        <v>23</v>
      </c>
      <c r="AB1414" s="39">
        <v>58</v>
      </c>
    </row>
    <row r="1415" spans="1:28" x14ac:dyDescent="0.35">
      <c r="A1415" t="s">
        <v>1444</v>
      </c>
      <c r="B1415">
        <v>1964</v>
      </c>
      <c r="C1415" t="s">
        <v>18</v>
      </c>
      <c r="D1415" s="43">
        <v>27</v>
      </c>
      <c r="E1415">
        <v>0</v>
      </c>
      <c r="F1415" s="38">
        <v>11833.78</v>
      </c>
      <c r="G1415" t="s">
        <v>12</v>
      </c>
      <c r="H1415" t="s">
        <v>12</v>
      </c>
      <c r="I1415" t="s">
        <v>13</v>
      </c>
      <c r="J1415" s="41">
        <v>1964</v>
      </c>
      <c r="K1415" s="44" t="s">
        <v>18</v>
      </c>
      <c r="L1415" s="15">
        <f t="shared" si="154"/>
        <v>4</v>
      </c>
      <c r="M1415" s="15" t="str">
        <f t="shared" si="155"/>
        <v>tier - 3</v>
      </c>
      <c r="N1415" s="15">
        <f t="shared" si="156"/>
        <v>1</v>
      </c>
      <c r="O1415" s="9" t="str">
        <f t="shared" si="157"/>
        <v>tier - 3</v>
      </c>
      <c r="P1415" s="9" t="str">
        <f t="shared" si="158"/>
        <v>R1013</v>
      </c>
      <c r="Q1415" s="36" t="str">
        <f t="shared" si="159"/>
        <v>27-Jun-1964</v>
      </c>
      <c r="R1415" s="36">
        <v>23555</v>
      </c>
      <c r="S1415" s="52">
        <f t="shared" si="160"/>
        <v>59</v>
      </c>
      <c r="T1415" s="55">
        <v>11833.78</v>
      </c>
      <c r="U1415" s="15" t="s">
        <v>1444</v>
      </c>
      <c r="V1415" s="72">
        <v>23555</v>
      </c>
      <c r="W1415" s="15">
        <v>0</v>
      </c>
      <c r="X1415" s="55">
        <v>11833.78</v>
      </c>
      <c r="Y1415" s="15">
        <v>4</v>
      </c>
      <c r="Z1415" s="15">
        <v>1</v>
      </c>
      <c r="AA1415" s="15" t="s">
        <v>13</v>
      </c>
      <c r="AB1415" s="39">
        <v>59</v>
      </c>
    </row>
    <row r="1416" spans="1:28" x14ac:dyDescent="0.35">
      <c r="A1416" t="s">
        <v>1445</v>
      </c>
      <c r="B1416">
        <v>1964</v>
      </c>
      <c r="C1416" t="s">
        <v>20</v>
      </c>
      <c r="D1416" s="43">
        <v>11</v>
      </c>
      <c r="E1416">
        <v>0</v>
      </c>
      <c r="F1416" s="38">
        <v>11837.16</v>
      </c>
      <c r="G1416" t="s">
        <v>12</v>
      </c>
      <c r="H1416" t="s">
        <v>12</v>
      </c>
      <c r="I1416" t="s">
        <v>42</v>
      </c>
      <c r="J1416" s="41">
        <v>1964</v>
      </c>
      <c r="K1416" s="44" t="s">
        <v>20</v>
      </c>
      <c r="L1416" s="15">
        <f t="shared" si="154"/>
        <v>4</v>
      </c>
      <c r="M1416" s="15" t="str">
        <f t="shared" si="155"/>
        <v>tier - 3</v>
      </c>
      <c r="N1416" s="15">
        <f t="shared" si="156"/>
        <v>1</v>
      </c>
      <c r="O1416" s="9" t="str">
        <f t="shared" si="157"/>
        <v>tier - 3</v>
      </c>
      <c r="P1416" s="9" t="str">
        <f t="shared" si="158"/>
        <v>R1011</v>
      </c>
      <c r="Q1416" s="36" t="str">
        <f t="shared" si="159"/>
        <v>11-Sep-1964</v>
      </c>
      <c r="R1416" s="36">
        <v>23631</v>
      </c>
      <c r="S1416" s="52">
        <f t="shared" si="160"/>
        <v>59</v>
      </c>
      <c r="T1416" s="55">
        <v>11837.16</v>
      </c>
      <c r="U1416" s="15" t="s">
        <v>1445</v>
      </c>
      <c r="V1416" s="72">
        <v>23631</v>
      </c>
      <c r="W1416" s="15">
        <v>0</v>
      </c>
      <c r="X1416" s="55">
        <v>11837.16</v>
      </c>
      <c r="Y1416" s="15">
        <v>4</v>
      </c>
      <c r="Z1416" s="15">
        <v>1</v>
      </c>
      <c r="AA1416" s="15" t="s">
        <v>42</v>
      </c>
      <c r="AB1416" s="39">
        <v>59</v>
      </c>
    </row>
    <row r="1417" spans="1:28" x14ac:dyDescent="0.35">
      <c r="A1417" t="s">
        <v>1446</v>
      </c>
      <c r="B1417">
        <v>1965</v>
      </c>
      <c r="C1417" t="s">
        <v>20</v>
      </c>
      <c r="D1417" s="43">
        <v>25</v>
      </c>
      <c r="E1417">
        <v>0</v>
      </c>
      <c r="F1417" s="38">
        <v>11840.78</v>
      </c>
      <c r="G1417" t="s">
        <v>12</v>
      </c>
      <c r="H1417" t="s">
        <v>11</v>
      </c>
      <c r="I1417" t="s">
        <v>23</v>
      </c>
      <c r="J1417" s="41">
        <v>1965</v>
      </c>
      <c r="K1417" s="44" t="s">
        <v>20</v>
      </c>
      <c r="L1417" s="15">
        <f t="shared" si="154"/>
        <v>4</v>
      </c>
      <c r="M1417" s="15" t="str">
        <f t="shared" si="155"/>
        <v>tier - 3</v>
      </c>
      <c r="N1417" s="15">
        <f t="shared" si="156"/>
        <v>9</v>
      </c>
      <c r="O1417" s="9" t="str">
        <f t="shared" si="157"/>
        <v>tier - 2</v>
      </c>
      <c r="P1417" s="9" t="str">
        <f t="shared" si="158"/>
        <v>R1012</v>
      </c>
      <c r="Q1417" s="36" t="str">
        <f t="shared" si="159"/>
        <v>25-Sep-1965</v>
      </c>
      <c r="R1417" s="36">
        <v>24010</v>
      </c>
      <c r="S1417" s="52">
        <f t="shared" si="160"/>
        <v>58</v>
      </c>
      <c r="T1417" s="55">
        <v>11840.78</v>
      </c>
      <c r="U1417" s="15" t="s">
        <v>1446</v>
      </c>
      <c r="V1417" s="72">
        <v>24010</v>
      </c>
      <c r="W1417" s="15">
        <v>0</v>
      </c>
      <c r="X1417" s="55">
        <v>11840.78</v>
      </c>
      <c r="Y1417" s="15">
        <v>4</v>
      </c>
      <c r="Z1417" s="15">
        <v>9</v>
      </c>
      <c r="AA1417" s="15" t="s">
        <v>23</v>
      </c>
      <c r="AB1417" s="39">
        <v>58</v>
      </c>
    </row>
    <row r="1418" spans="1:28" x14ac:dyDescent="0.35">
      <c r="A1418" t="s">
        <v>1447</v>
      </c>
      <c r="B1418">
        <v>1964</v>
      </c>
      <c r="C1418" t="s">
        <v>10</v>
      </c>
      <c r="D1418" s="43">
        <v>11</v>
      </c>
      <c r="E1418">
        <v>0</v>
      </c>
      <c r="F1418" s="38">
        <v>11842.44</v>
      </c>
      <c r="G1418" t="s">
        <v>12</v>
      </c>
      <c r="H1418" t="s">
        <v>11</v>
      </c>
      <c r="I1418" t="s">
        <v>42</v>
      </c>
      <c r="J1418" s="41">
        <v>1964</v>
      </c>
      <c r="K1418" s="44" t="s">
        <v>10</v>
      </c>
      <c r="L1418" s="15">
        <f t="shared" si="154"/>
        <v>4</v>
      </c>
      <c r="M1418" s="15" t="str">
        <f t="shared" si="155"/>
        <v>tier - 3</v>
      </c>
      <c r="N1418" s="15">
        <f t="shared" si="156"/>
        <v>9</v>
      </c>
      <c r="O1418" s="9" t="str">
        <f t="shared" si="157"/>
        <v>tier - 2</v>
      </c>
      <c r="P1418" s="9" t="str">
        <f t="shared" si="158"/>
        <v>R1011</v>
      </c>
      <c r="Q1418" s="36" t="str">
        <f t="shared" si="159"/>
        <v>11-Jul-1964</v>
      </c>
      <c r="R1418" s="36">
        <v>23569</v>
      </c>
      <c r="S1418" s="52">
        <f t="shared" si="160"/>
        <v>59</v>
      </c>
      <c r="T1418" s="55">
        <v>11842.44</v>
      </c>
      <c r="U1418" s="15" t="s">
        <v>1447</v>
      </c>
      <c r="V1418" s="72">
        <v>23569</v>
      </c>
      <c r="W1418" s="15">
        <v>0</v>
      </c>
      <c r="X1418" s="55">
        <v>11842.44</v>
      </c>
      <c r="Y1418" s="15">
        <v>4</v>
      </c>
      <c r="Z1418" s="15">
        <v>9</v>
      </c>
      <c r="AA1418" s="15" t="s">
        <v>42</v>
      </c>
      <c r="AB1418" s="39">
        <v>59</v>
      </c>
    </row>
    <row r="1419" spans="1:28" x14ac:dyDescent="0.35">
      <c r="A1419" t="s">
        <v>1448</v>
      </c>
      <c r="B1419">
        <v>1965</v>
      </c>
      <c r="C1419" t="s">
        <v>15</v>
      </c>
      <c r="D1419" s="43">
        <v>10</v>
      </c>
      <c r="E1419">
        <v>0</v>
      </c>
      <c r="F1419" s="38">
        <v>11842.62</v>
      </c>
      <c r="G1419" t="s">
        <v>12</v>
      </c>
      <c r="H1419" t="s">
        <v>12</v>
      </c>
      <c r="I1419" t="s">
        <v>23</v>
      </c>
      <c r="J1419" s="41">
        <v>1965</v>
      </c>
      <c r="K1419" s="44" t="s">
        <v>15</v>
      </c>
      <c r="L1419" s="15">
        <f t="shared" si="154"/>
        <v>4</v>
      </c>
      <c r="M1419" s="15" t="str">
        <f t="shared" si="155"/>
        <v>tier - 3</v>
      </c>
      <c r="N1419" s="15">
        <f t="shared" si="156"/>
        <v>1</v>
      </c>
      <c r="O1419" s="9" t="str">
        <f t="shared" si="157"/>
        <v>tier - 3</v>
      </c>
      <c r="P1419" s="9" t="str">
        <f t="shared" si="158"/>
        <v>R1012</v>
      </c>
      <c r="Q1419" s="36" t="str">
        <f t="shared" si="159"/>
        <v>10-Nov-1965</v>
      </c>
      <c r="R1419" s="36">
        <v>24056</v>
      </c>
      <c r="S1419" s="52">
        <f t="shared" si="160"/>
        <v>58</v>
      </c>
      <c r="T1419" s="55">
        <v>11842.62</v>
      </c>
      <c r="U1419" s="15" t="s">
        <v>1448</v>
      </c>
      <c r="V1419" s="72">
        <v>24056</v>
      </c>
      <c r="W1419" s="15">
        <v>0</v>
      </c>
      <c r="X1419" s="55">
        <v>11842.62</v>
      </c>
      <c r="Y1419" s="15">
        <v>4</v>
      </c>
      <c r="Z1419" s="15">
        <v>1</v>
      </c>
      <c r="AA1419" s="15" t="s">
        <v>23</v>
      </c>
      <c r="AB1419" s="39">
        <v>58</v>
      </c>
    </row>
    <row r="1420" spans="1:28" x14ac:dyDescent="0.35">
      <c r="A1420" t="s">
        <v>1449</v>
      </c>
      <c r="B1420">
        <v>1964</v>
      </c>
      <c r="C1420" t="s">
        <v>18</v>
      </c>
      <c r="D1420" s="43">
        <v>27</v>
      </c>
      <c r="E1420">
        <v>0</v>
      </c>
      <c r="F1420" s="38">
        <v>11848.14</v>
      </c>
      <c r="G1420" t="s">
        <v>12</v>
      </c>
      <c r="H1420" t="s">
        <v>11</v>
      </c>
      <c r="I1420" t="s">
        <v>42</v>
      </c>
      <c r="J1420" s="41">
        <v>1964</v>
      </c>
      <c r="K1420" s="44" t="s">
        <v>18</v>
      </c>
      <c r="L1420" s="15">
        <f t="shared" si="154"/>
        <v>4</v>
      </c>
      <c r="M1420" s="15" t="str">
        <f t="shared" si="155"/>
        <v>tier - 3</v>
      </c>
      <c r="N1420" s="15">
        <f t="shared" si="156"/>
        <v>9</v>
      </c>
      <c r="O1420" s="9" t="str">
        <f t="shared" si="157"/>
        <v>tier - 2</v>
      </c>
      <c r="P1420" s="9" t="str">
        <f t="shared" si="158"/>
        <v>R1011</v>
      </c>
      <c r="Q1420" s="36" t="str">
        <f t="shared" si="159"/>
        <v>27-Jun-1964</v>
      </c>
      <c r="R1420" s="36">
        <v>23555</v>
      </c>
      <c r="S1420" s="52">
        <f t="shared" si="160"/>
        <v>59</v>
      </c>
      <c r="T1420" s="55">
        <v>11848.14</v>
      </c>
      <c r="U1420" s="15" t="s">
        <v>1449</v>
      </c>
      <c r="V1420" s="72">
        <v>23555</v>
      </c>
      <c r="W1420" s="15">
        <v>0</v>
      </c>
      <c r="X1420" s="55">
        <v>11848.14</v>
      </c>
      <c r="Y1420" s="15">
        <v>4</v>
      </c>
      <c r="Z1420" s="15">
        <v>9</v>
      </c>
      <c r="AA1420" s="15" t="s">
        <v>42</v>
      </c>
      <c r="AB1420" s="39">
        <v>59</v>
      </c>
    </row>
    <row r="1421" spans="1:28" x14ac:dyDescent="0.35">
      <c r="A1421" t="s">
        <v>1450</v>
      </c>
      <c r="B1421">
        <v>1964</v>
      </c>
      <c r="C1421" t="s">
        <v>20</v>
      </c>
      <c r="D1421" s="43">
        <v>29</v>
      </c>
      <c r="E1421">
        <v>0</v>
      </c>
      <c r="F1421" s="38">
        <v>11856.41</v>
      </c>
      <c r="G1421" t="s">
        <v>12</v>
      </c>
      <c r="H1421" t="s">
        <v>11</v>
      </c>
      <c r="I1421" t="s">
        <v>13</v>
      </c>
      <c r="J1421" s="41">
        <v>1964</v>
      </c>
      <c r="K1421" s="44" t="s">
        <v>20</v>
      </c>
      <c r="L1421" s="15">
        <f t="shared" si="154"/>
        <v>4</v>
      </c>
      <c r="M1421" s="15" t="str">
        <f t="shared" si="155"/>
        <v>tier - 3</v>
      </c>
      <c r="N1421" s="15">
        <f t="shared" si="156"/>
        <v>9</v>
      </c>
      <c r="O1421" s="9" t="str">
        <f t="shared" si="157"/>
        <v>tier - 2</v>
      </c>
      <c r="P1421" s="9" t="str">
        <f t="shared" si="158"/>
        <v>R1013</v>
      </c>
      <c r="Q1421" s="36" t="str">
        <f t="shared" si="159"/>
        <v>29-Sep-1964</v>
      </c>
      <c r="R1421" s="36">
        <v>23649</v>
      </c>
      <c r="S1421" s="52">
        <f t="shared" si="160"/>
        <v>59</v>
      </c>
      <c r="T1421" s="55">
        <v>11856.41</v>
      </c>
      <c r="U1421" s="15" t="s">
        <v>1450</v>
      </c>
      <c r="V1421" s="72">
        <v>23649</v>
      </c>
      <c r="W1421" s="15">
        <v>0</v>
      </c>
      <c r="X1421" s="55">
        <v>11856.41</v>
      </c>
      <c r="Y1421" s="15">
        <v>4</v>
      </c>
      <c r="Z1421" s="15">
        <v>9</v>
      </c>
      <c r="AA1421" s="15" t="s">
        <v>13</v>
      </c>
      <c r="AB1421" s="39">
        <v>59</v>
      </c>
    </row>
    <row r="1422" spans="1:28" x14ac:dyDescent="0.35">
      <c r="A1422" t="s">
        <v>1451</v>
      </c>
      <c r="B1422">
        <v>1974</v>
      </c>
      <c r="C1422" t="s">
        <v>10</v>
      </c>
      <c r="D1422" s="43">
        <v>7</v>
      </c>
      <c r="E1422">
        <v>0</v>
      </c>
      <c r="F1422" s="38">
        <v>11858.56</v>
      </c>
      <c r="G1422" t="s">
        <v>12</v>
      </c>
      <c r="H1422" t="s">
        <v>12</v>
      </c>
      <c r="I1422" t="s">
        <v>42</v>
      </c>
      <c r="J1422" s="41">
        <v>1974</v>
      </c>
      <c r="K1422" s="44" t="s">
        <v>10</v>
      </c>
      <c r="L1422" s="15">
        <f t="shared" si="154"/>
        <v>4</v>
      </c>
      <c r="M1422" s="15" t="str">
        <f t="shared" si="155"/>
        <v>tier - 3</v>
      </c>
      <c r="N1422" s="15">
        <f t="shared" si="156"/>
        <v>1</v>
      </c>
      <c r="O1422" s="9" t="str">
        <f t="shared" si="157"/>
        <v>tier - 3</v>
      </c>
      <c r="P1422" s="9" t="str">
        <f t="shared" si="158"/>
        <v>R1011</v>
      </c>
      <c r="Q1422" s="36" t="str">
        <f t="shared" si="159"/>
        <v>7-Jul-1974</v>
      </c>
      <c r="R1422" s="36">
        <v>27217</v>
      </c>
      <c r="S1422" s="52">
        <f t="shared" si="160"/>
        <v>49</v>
      </c>
      <c r="T1422" s="55">
        <v>11858.56</v>
      </c>
      <c r="U1422" s="15" t="s">
        <v>1451</v>
      </c>
      <c r="V1422" s="72">
        <v>27217</v>
      </c>
      <c r="W1422" s="15">
        <v>0</v>
      </c>
      <c r="X1422" s="55">
        <v>11858.56</v>
      </c>
      <c r="Y1422" s="15">
        <v>4</v>
      </c>
      <c r="Z1422" s="15">
        <v>1</v>
      </c>
      <c r="AA1422" s="15" t="s">
        <v>42</v>
      </c>
      <c r="AB1422" s="39">
        <v>49</v>
      </c>
    </row>
    <row r="1423" spans="1:28" x14ac:dyDescent="0.35">
      <c r="A1423" t="s">
        <v>1452</v>
      </c>
      <c r="B1423">
        <v>1967</v>
      </c>
      <c r="C1423" t="s">
        <v>35</v>
      </c>
      <c r="D1423" s="43">
        <v>24</v>
      </c>
      <c r="E1423">
        <v>1</v>
      </c>
      <c r="F1423" s="38">
        <v>11879.1</v>
      </c>
      <c r="G1423" t="s">
        <v>12</v>
      </c>
      <c r="H1423" t="s">
        <v>12</v>
      </c>
      <c r="I1423" t="s">
        <v>247</v>
      </c>
      <c r="J1423" s="41">
        <v>1967</v>
      </c>
      <c r="K1423" s="44" t="s">
        <v>35</v>
      </c>
      <c r="L1423" s="15">
        <f t="shared" si="154"/>
        <v>4</v>
      </c>
      <c r="M1423" s="15" t="str">
        <f t="shared" si="155"/>
        <v>tier - 3</v>
      </c>
      <c r="N1423" s="15">
        <f t="shared" si="156"/>
        <v>1</v>
      </c>
      <c r="O1423" s="9" t="str">
        <f t="shared" si="157"/>
        <v>tier - 3</v>
      </c>
      <c r="P1423" s="9" t="str">
        <f t="shared" si="158"/>
        <v>R1024</v>
      </c>
      <c r="Q1423" s="36" t="str">
        <f t="shared" si="159"/>
        <v>24-Aug-1967</v>
      </c>
      <c r="R1423" s="36">
        <v>24708</v>
      </c>
      <c r="S1423" s="52">
        <f t="shared" si="160"/>
        <v>56</v>
      </c>
      <c r="T1423" s="55">
        <v>11879.1</v>
      </c>
      <c r="U1423" s="15" t="s">
        <v>1452</v>
      </c>
      <c r="V1423" s="72">
        <v>24708</v>
      </c>
      <c r="W1423" s="15">
        <v>1</v>
      </c>
      <c r="X1423" s="55">
        <v>11879.1</v>
      </c>
      <c r="Y1423" s="15">
        <v>4</v>
      </c>
      <c r="Z1423" s="15">
        <v>1</v>
      </c>
      <c r="AA1423" s="15" t="s">
        <v>247</v>
      </c>
      <c r="AB1423" s="39">
        <v>56</v>
      </c>
    </row>
    <row r="1424" spans="1:28" x14ac:dyDescent="0.35">
      <c r="A1424" t="s">
        <v>1453</v>
      </c>
      <c r="B1424">
        <v>1967</v>
      </c>
      <c r="C1424" t="s">
        <v>10</v>
      </c>
      <c r="D1424" s="43">
        <v>14</v>
      </c>
      <c r="E1424">
        <v>2</v>
      </c>
      <c r="F1424" s="38">
        <v>11881.36</v>
      </c>
      <c r="G1424" t="s">
        <v>12</v>
      </c>
      <c r="H1424" t="s">
        <v>11</v>
      </c>
      <c r="I1424" t="s">
        <v>42</v>
      </c>
      <c r="J1424" s="41">
        <v>1967</v>
      </c>
      <c r="K1424" s="44" t="s">
        <v>10</v>
      </c>
      <c r="L1424" s="15">
        <f t="shared" si="154"/>
        <v>4</v>
      </c>
      <c r="M1424" s="15" t="str">
        <f t="shared" si="155"/>
        <v>tier - 3</v>
      </c>
      <c r="N1424" s="15">
        <f t="shared" si="156"/>
        <v>9</v>
      </c>
      <c r="O1424" s="9" t="str">
        <f t="shared" si="157"/>
        <v>tier - 2</v>
      </c>
      <c r="P1424" s="9" t="str">
        <f t="shared" si="158"/>
        <v>R1011</v>
      </c>
      <c r="Q1424" s="36" t="str">
        <f t="shared" si="159"/>
        <v>14-Jul-1967</v>
      </c>
      <c r="R1424" s="36">
        <v>24667</v>
      </c>
      <c r="S1424" s="52">
        <f t="shared" si="160"/>
        <v>56</v>
      </c>
      <c r="T1424" s="55">
        <v>11881.36</v>
      </c>
      <c r="U1424" s="15" t="s">
        <v>1453</v>
      </c>
      <c r="V1424" s="72">
        <v>24667</v>
      </c>
      <c r="W1424" s="15">
        <v>2</v>
      </c>
      <c r="X1424" s="55">
        <v>11881.36</v>
      </c>
      <c r="Y1424" s="15">
        <v>4</v>
      </c>
      <c r="Z1424" s="15">
        <v>9</v>
      </c>
      <c r="AA1424" s="15" t="s">
        <v>42</v>
      </c>
      <c r="AB1424" s="39">
        <v>56</v>
      </c>
    </row>
    <row r="1425" spans="1:28" x14ac:dyDescent="0.35">
      <c r="A1425" t="s">
        <v>1454</v>
      </c>
      <c r="B1425">
        <v>1967</v>
      </c>
      <c r="C1425" t="s">
        <v>37</v>
      </c>
      <c r="D1425" s="43">
        <v>29</v>
      </c>
      <c r="E1425">
        <v>2</v>
      </c>
      <c r="F1425" s="38">
        <v>11881.97</v>
      </c>
      <c r="G1425" t="s">
        <v>12</v>
      </c>
      <c r="H1425" t="s">
        <v>16</v>
      </c>
      <c r="I1425" t="s">
        <v>13</v>
      </c>
      <c r="J1425" s="41">
        <v>1967</v>
      </c>
      <c r="K1425" s="44" t="s">
        <v>37</v>
      </c>
      <c r="L1425" s="15">
        <f t="shared" si="154"/>
        <v>4</v>
      </c>
      <c r="M1425" s="15" t="str">
        <f t="shared" si="155"/>
        <v>tier - 3</v>
      </c>
      <c r="N1425" s="15">
        <f t="shared" si="156"/>
        <v>2</v>
      </c>
      <c r="O1425" s="9" t="str">
        <f t="shared" si="157"/>
        <v>tier - 1</v>
      </c>
      <c r="P1425" s="9" t="str">
        <f t="shared" si="158"/>
        <v>R1013</v>
      </c>
      <c r="Q1425" s="36" t="str">
        <f t="shared" si="159"/>
        <v>29-Oct-1967</v>
      </c>
      <c r="R1425" s="36">
        <v>24774</v>
      </c>
      <c r="S1425" s="52">
        <f t="shared" si="160"/>
        <v>56</v>
      </c>
      <c r="T1425" s="55">
        <v>11881.97</v>
      </c>
      <c r="U1425" s="15" t="s">
        <v>1454</v>
      </c>
      <c r="V1425" s="72">
        <v>24774</v>
      </c>
      <c r="W1425" s="15">
        <v>2</v>
      </c>
      <c r="X1425" s="55">
        <v>11881.97</v>
      </c>
      <c r="Y1425" s="15">
        <v>4</v>
      </c>
      <c r="Z1425" s="15">
        <v>2</v>
      </c>
      <c r="AA1425" s="15" t="s">
        <v>13</v>
      </c>
      <c r="AB1425" s="39">
        <v>56</v>
      </c>
    </row>
    <row r="1426" spans="1:28" x14ac:dyDescent="0.35">
      <c r="A1426" t="s">
        <v>1455</v>
      </c>
      <c r="B1426">
        <v>2004</v>
      </c>
      <c r="C1426" t="s">
        <v>18</v>
      </c>
      <c r="D1426" s="43">
        <v>2</v>
      </c>
      <c r="E1426">
        <v>2</v>
      </c>
      <c r="F1426" s="38">
        <v>11884.05</v>
      </c>
      <c r="G1426" t="s">
        <v>12</v>
      </c>
      <c r="H1426" t="s">
        <v>12</v>
      </c>
      <c r="I1426" t="s">
        <v>13</v>
      </c>
      <c r="J1426" s="41">
        <v>2004</v>
      </c>
      <c r="K1426" s="44" t="s">
        <v>18</v>
      </c>
      <c r="L1426" s="15">
        <f t="shared" si="154"/>
        <v>4</v>
      </c>
      <c r="M1426" s="15" t="str">
        <f t="shared" si="155"/>
        <v>tier - 3</v>
      </c>
      <c r="N1426" s="15">
        <f t="shared" si="156"/>
        <v>1</v>
      </c>
      <c r="O1426" s="9" t="str">
        <f t="shared" si="157"/>
        <v>tier - 3</v>
      </c>
      <c r="P1426" s="9" t="str">
        <f t="shared" si="158"/>
        <v>R1013</v>
      </c>
      <c r="Q1426" s="36" t="str">
        <f t="shared" si="159"/>
        <v>2-Jun-2004</v>
      </c>
      <c r="R1426" s="36">
        <v>38140</v>
      </c>
      <c r="S1426" s="52">
        <f t="shared" si="160"/>
        <v>19</v>
      </c>
      <c r="T1426" s="55">
        <v>11884.05</v>
      </c>
      <c r="U1426" s="15" t="s">
        <v>1455</v>
      </c>
      <c r="V1426" s="72">
        <v>38140</v>
      </c>
      <c r="W1426" s="15">
        <v>2</v>
      </c>
      <c r="X1426" s="55">
        <v>11884.05</v>
      </c>
      <c r="Y1426" s="15">
        <v>4</v>
      </c>
      <c r="Z1426" s="15">
        <v>1</v>
      </c>
      <c r="AA1426" s="15" t="s">
        <v>13</v>
      </c>
      <c r="AB1426" s="39">
        <v>19</v>
      </c>
    </row>
    <row r="1427" spans="1:28" x14ac:dyDescent="0.35">
      <c r="A1427" t="s">
        <v>1456</v>
      </c>
      <c r="B1427">
        <v>1964</v>
      </c>
      <c r="C1427" t="s">
        <v>15</v>
      </c>
      <c r="D1427" s="43">
        <v>19</v>
      </c>
      <c r="E1427">
        <v>0</v>
      </c>
      <c r="F1427" s="38">
        <v>11918.2</v>
      </c>
      <c r="G1427" t="s">
        <v>12</v>
      </c>
      <c r="H1427" t="s">
        <v>16</v>
      </c>
      <c r="I1427" t="s">
        <v>300</v>
      </c>
      <c r="J1427" s="41">
        <v>1964</v>
      </c>
      <c r="K1427" s="44" t="s">
        <v>15</v>
      </c>
      <c r="L1427" s="15">
        <f t="shared" si="154"/>
        <v>4</v>
      </c>
      <c r="M1427" s="15" t="str">
        <f t="shared" si="155"/>
        <v>tier - 3</v>
      </c>
      <c r="N1427" s="15">
        <f t="shared" si="156"/>
        <v>2</v>
      </c>
      <c r="O1427" s="9" t="str">
        <f t="shared" si="157"/>
        <v>tier - 1</v>
      </c>
      <c r="P1427" s="9" t="str">
        <f t="shared" si="158"/>
        <v>R1021</v>
      </c>
      <c r="Q1427" s="36" t="str">
        <f t="shared" si="159"/>
        <v>19-Nov-1964</v>
      </c>
      <c r="R1427" s="36">
        <v>23700</v>
      </c>
      <c r="S1427" s="52">
        <f t="shared" si="160"/>
        <v>59</v>
      </c>
      <c r="T1427" s="55">
        <v>11918.2</v>
      </c>
      <c r="U1427" s="15" t="s">
        <v>1456</v>
      </c>
      <c r="V1427" s="72">
        <v>23700</v>
      </c>
      <c r="W1427" s="15">
        <v>0</v>
      </c>
      <c r="X1427" s="55">
        <v>11918.2</v>
      </c>
      <c r="Y1427" s="15">
        <v>4</v>
      </c>
      <c r="Z1427" s="15">
        <v>2</v>
      </c>
      <c r="AA1427" s="15" t="s">
        <v>300</v>
      </c>
      <c r="AB1427" s="39">
        <v>59</v>
      </c>
    </row>
    <row r="1428" spans="1:28" x14ac:dyDescent="0.35">
      <c r="A1428" t="s">
        <v>1457</v>
      </c>
      <c r="B1428">
        <v>1964</v>
      </c>
      <c r="C1428" t="s">
        <v>30</v>
      </c>
      <c r="D1428" s="43">
        <v>20</v>
      </c>
      <c r="E1428">
        <v>0</v>
      </c>
      <c r="F1428" s="38">
        <v>11931.13</v>
      </c>
      <c r="G1428" t="s">
        <v>12</v>
      </c>
      <c r="H1428" t="s">
        <v>16</v>
      </c>
      <c r="I1428" t="s">
        <v>166</v>
      </c>
      <c r="J1428" s="41">
        <v>1964</v>
      </c>
      <c r="K1428" s="44" t="s">
        <v>30</v>
      </c>
      <c r="L1428" s="15">
        <f t="shared" si="154"/>
        <v>4</v>
      </c>
      <c r="M1428" s="15" t="str">
        <f t="shared" si="155"/>
        <v>tier - 3</v>
      </c>
      <c r="N1428" s="15">
        <f t="shared" si="156"/>
        <v>2</v>
      </c>
      <c r="O1428" s="9" t="str">
        <f t="shared" si="157"/>
        <v>tier - 1</v>
      </c>
      <c r="P1428" s="9" t="str">
        <f t="shared" si="158"/>
        <v>R1019</v>
      </c>
      <c r="Q1428" s="36" t="str">
        <f t="shared" si="159"/>
        <v>20-Dec-1964</v>
      </c>
      <c r="R1428" s="36">
        <v>23731</v>
      </c>
      <c r="S1428" s="52">
        <f t="shared" si="160"/>
        <v>59</v>
      </c>
      <c r="T1428" s="55">
        <v>11931.13</v>
      </c>
      <c r="U1428" s="15" t="s">
        <v>1457</v>
      </c>
      <c r="V1428" s="72">
        <v>23731</v>
      </c>
      <c r="W1428" s="15">
        <v>0</v>
      </c>
      <c r="X1428" s="55">
        <v>11931.13</v>
      </c>
      <c r="Y1428" s="15">
        <v>4</v>
      </c>
      <c r="Z1428" s="15">
        <v>2</v>
      </c>
      <c r="AA1428" s="15" t="s">
        <v>166</v>
      </c>
      <c r="AB1428" s="39">
        <v>59</v>
      </c>
    </row>
    <row r="1429" spans="1:28" x14ac:dyDescent="0.35">
      <c r="A1429" t="s">
        <v>1458</v>
      </c>
      <c r="B1429">
        <v>1964</v>
      </c>
      <c r="C1429" t="s">
        <v>35</v>
      </c>
      <c r="D1429" s="43">
        <v>2</v>
      </c>
      <c r="E1429">
        <v>0</v>
      </c>
      <c r="F1429" s="38">
        <v>11938.26</v>
      </c>
      <c r="G1429" t="s">
        <v>12</v>
      </c>
      <c r="H1429" t="s">
        <v>12</v>
      </c>
      <c r="I1429" t="s">
        <v>166</v>
      </c>
      <c r="J1429" s="41">
        <v>1964</v>
      </c>
      <c r="K1429" s="44" t="s">
        <v>35</v>
      </c>
      <c r="L1429" s="15">
        <f t="shared" si="154"/>
        <v>4</v>
      </c>
      <c r="M1429" s="15" t="str">
        <f t="shared" si="155"/>
        <v>tier - 3</v>
      </c>
      <c r="N1429" s="15">
        <f t="shared" si="156"/>
        <v>1</v>
      </c>
      <c r="O1429" s="9" t="str">
        <f t="shared" si="157"/>
        <v>tier - 3</v>
      </c>
      <c r="P1429" s="9" t="str">
        <f t="shared" si="158"/>
        <v>R1019</v>
      </c>
      <c r="Q1429" s="36" t="str">
        <f t="shared" si="159"/>
        <v>2-Aug-1964</v>
      </c>
      <c r="R1429" s="36">
        <v>23591</v>
      </c>
      <c r="S1429" s="52">
        <f t="shared" si="160"/>
        <v>59</v>
      </c>
      <c r="T1429" s="55">
        <v>11938.26</v>
      </c>
      <c r="U1429" s="15" t="s">
        <v>1458</v>
      </c>
      <c r="V1429" s="72">
        <v>23591</v>
      </c>
      <c r="W1429" s="15">
        <v>0</v>
      </c>
      <c r="X1429" s="55">
        <v>11938.26</v>
      </c>
      <c r="Y1429" s="15">
        <v>4</v>
      </c>
      <c r="Z1429" s="15">
        <v>1</v>
      </c>
      <c r="AA1429" s="15" t="s">
        <v>166</v>
      </c>
      <c r="AB1429" s="39">
        <v>59</v>
      </c>
    </row>
    <row r="1430" spans="1:28" x14ac:dyDescent="0.35">
      <c r="A1430" t="s">
        <v>1459</v>
      </c>
      <c r="B1430">
        <v>1991</v>
      </c>
      <c r="C1430" t="s">
        <v>37</v>
      </c>
      <c r="D1430" s="43">
        <v>19</v>
      </c>
      <c r="E1430">
        <v>3</v>
      </c>
      <c r="F1430" s="38">
        <v>11941.83</v>
      </c>
      <c r="G1430" t="s">
        <v>12</v>
      </c>
      <c r="H1430" t="s">
        <v>16</v>
      </c>
      <c r="I1430" t="s">
        <v>249</v>
      </c>
      <c r="J1430" s="41">
        <v>1991</v>
      </c>
      <c r="K1430" s="44" t="s">
        <v>37</v>
      </c>
      <c r="L1430" s="15">
        <f t="shared" si="154"/>
        <v>4</v>
      </c>
      <c r="M1430" s="15" t="str">
        <f t="shared" si="155"/>
        <v>tier - 3</v>
      </c>
      <c r="N1430" s="15">
        <f t="shared" si="156"/>
        <v>2</v>
      </c>
      <c r="O1430" s="9" t="str">
        <f t="shared" si="157"/>
        <v>tier - 1</v>
      </c>
      <c r="P1430" s="9" t="str">
        <f t="shared" si="158"/>
        <v>R1023</v>
      </c>
      <c r="Q1430" s="36" t="str">
        <f t="shared" si="159"/>
        <v>19-Oct-1991</v>
      </c>
      <c r="R1430" s="36">
        <v>33530</v>
      </c>
      <c r="S1430" s="52">
        <f t="shared" si="160"/>
        <v>32</v>
      </c>
      <c r="T1430" s="55">
        <v>11941.83</v>
      </c>
      <c r="U1430" s="15" t="s">
        <v>1459</v>
      </c>
      <c r="V1430" s="72">
        <v>33530</v>
      </c>
      <c r="W1430" s="15">
        <v>3</v>
      </c>
      <c r="X1430" s="55">
        <v>11941.83</v>
      </c>
      <c r="Y1430" s="15">
        <v>4</v>
      </c>
      <c r="Z1430" s="15">
        <v>2</v>
      </c>
      <c r="AA1430" s="15" t="s">
        <v>249</v>
      </c>
      <c r="AB1430" s="39">
        <v>32</v>
      </c>
    </row>
    <row r="1431" spans="1:28" x14ac:dyDescent="0.35">
      <c r="A1431" t="s">
        <v>1460</v>
      </c>
      <c r="B1431">
        <v>1964</v>
      </c>
      <c r="C1431" t="s">
        <v>30</v>
      </c>
      <c r="D1431" s="43">
        <v>25</v>
      </c>
      <c r="E1431">
        <v>0</v>
      </c>
      <c r="F1431" s="38">
        <v>11944.59</v>
      </c>
      <c r="G1431" t="s">
        <v>12</v>
      </c>
      <c r="H1431" t="s">
        <v>11</v>
      </c>
      <c r="I1431" t="s">
        <v>168</v>
      </c>
      <c r="J1431" s="41">
        <v>1964</v>
      </c>
      <c r="K1431" s="44" t="s">
        <v>30</v>
      </c>
      <c r="L1431" s="15">
        <f t="shared" si="154"/>
        <v>4</v>
      </c>
      <c r="M1431" s="15" t="str">
        <f t="shared" si="155"/>
        <v>tier - 3</v>
      </c>
      <c r="N1431" s="15">
        <f t="shared" si="156"/>
        <v>9</v>
      </c>
      <c r="O1431" s="9" t="str">
        <f t="shared" si="157"/>
        <v>tier - 2</v>
      </c>
      <c r="P1431" s="9" t="str">
        <f t="shared" si="158"/>
        <v>R1016</v>
      </c>
      <c r="Q1431" s="36" t="str">
        <f t="shared" si="159"/>
        <v>25-Dec-1964</v>
      </c>
      <c r="R1431" s="36">
        <v>23736</v>
      </c>
      <c r="S1431" s="52">
        <f t="shared" si="160"/>
        <v>58</v>
      </c>
      <c r="T1431" s="55">
        <v>11944.59</v>
      </c>
      <c r="U1431" s="15" t="s">
        <v>1460</v>
      </c>
      <c r="V1431" s="72">
        <v>23736</v>
      </c>
      <c r="W1431" s="15">
        <v>0</v>
      </c>
      <c r="X1431" s="55">
        <v>11944.59</v>
      </c>
      <c r="Y1431" s="15">
        <v>4</v>
      </c>
      <c r="Z1431" s="15">
        <v>9</v>
      </c>
      <c r="AA1431" s="15" t="s">
        <v>168</v>
      </c>
      <c r="AB1431" s="39">
        <v>58</v>
      </c>
    </row>
    <row r="1432" spans="1:28" x14ac:dyDescent="0.35">
      <c r="A1432" t="s">
        <v>1461</v>
      </c>
      <c r="B1432">
        <v>1965</v>
      </c>
      <c r="C1432" t="s">
        <v>15</v>
      </c>
      <c r="D1432" s="43">
        <v>1</v>
      </c>
      <c r="E1432">
        <v>1</v>
      </c>
      <c r="F1432" s="38">
        <v>11945.13</v>
      </c>
      <c r="G1432" t="s">
        <v>12</v>
      </c>
      <c r="H1432" t="s">
        <v>11</v>
      </c>
      <c r="I1432" t="s">
        <v>23</v>
      </c>
      <c r="J1432" s="41">
        <v>1965</v>
      </c>
      <c r="K1432" s="44" t="s">
        <v>15</v>
      </c>
      <c r="L1432" s="15">
        <f t="shared" si="154"/>
        <v>4</v>
      </c>
      <c r="M1432" s="15" t="str">
        <f t="shared" si="155"/>
        <v>tier - 3</v>
      </c>
      <c r="N1432" s="15">
        <f t="shared" si="156"/>
        <v>9</v>
      </c>
      <c r="O1432" s="9" t="str">
        <f t="shared" si="157"/>
        <v>tier - 2</v>
      </c>
      <c r="P1432" s="9" t="str">
        <f t="shared" si="158"/>
        <v>R1012</v>
      </c>
      <c r="Q1432" s="36" t="str">
        <f t="shared" si="159"/>
        <v>1-Nov-1965</v>
      </c>
      <c r="R1432" s="36">
        <v>24047</v>
      </c>
      <c r="S1432" s="52">
        <f t="shared" si="160"/>
        <v>58</v>
      </c>
      <c r="T1432" s="55">
        <v>11945.13</v>
      </c>
      <c r="U1432" s="15" t="s">
        <v>1461</v>
      </c>
      <c r="V1432" s="72">
        <v>24047</v>
      </c>
      <c r="W1432" s="15">
        <v>1</v>
      </c>
      <c r="X1432" s="55">
        <v>11945.13</v>
      </c>
      <c r="Y1432" s="15">
        <v>4</v>
      </c>
      <c r="Z1432" s="15">
        <v>9</v>
      </c>
      <c r="AA1432" s="15" t="s">
        <v>23</v>
      </c>
      <c r="AB1432" s="39">
        <v>58</v>
      </c>
    </row>
    <row r="1433" spans="1:28" x14ac:dyDescent="0.35">
      <c r="A1433" t="s">
        <v>1462</v>
      </c>
      <c r="B1433">
        <v>1964</v>
      </c>
      <c r="C1433" t="s">
        <v>20</v>
      </c>
      <c r="D1433" s="43">
        <v>29</v>
      </c>
      <c r="E1433">
        <v>1</v>
      </c>
      <c r="F1433" s="38">
        <v>11946.63</v>
      </c>
      <c r="G1433" t="s">
        <v>12</v>
      </c>
      <c r="H1433" t="s">
        <v>11</v>
      </c>
      <c r="I1433" t="s">
        <v>13</v>
      </c>
      <c r="J1433" s="41">
        <v>1964</v>
      </c>
      <c r="K1433" s="44" t="s">
        <v>20</v>
      </c>
      <c r="L1433" s="15">
        <f t="shared" si="154"/>
        <v>4</v>
      </c>
      <c r="M1433" s="15" t="str">
        <f t="shared" si="155"/>
        <v>tier - 3</v>
      </c>
      <c r="N1433" s="15">
        <f t="shared" si="156"/>
        <v>9</v>
      </c>
      <c r="O1433" s="9" t="str">
        <f t="shared" si="157"/>
        <v>tier - 2</v>
      </c>
      <c r="P1433" s="9" t="str">
        <f t="shared" si="158"/>
        <v>R1013</v>
      </c>
      <c r="Q1433" s="36" t="str">
        <f t="shared" si="159"/>
        <v>29-Sep-1964</v>
      </c>
      <c r="R1433" s="36">
        <v>23649</v>
      </c>
      <c r="S1433" s="52">
        <f t="shared" si="160"/>
        <v>59</v>
      </c>
      <c r="T1433" s="55">
        <v>11946.63</v>
      </c>
      <c r="U1433" s="15" t="s">
        <v>1462</v>
      </c>
      <c r="V1433" s="72">
        <v>23649</v>
      </c>
      <c r="W1433" s="15">
        <v>1</v>
      </c>
      <c r="X1433" s="55">
        <v>11946.63</v>
      </c>
      <c r="Y1433" s="15">
        <v>4</v>
      </c>
      <c r="Z1433" s="15">
        <v>9</v>
      </c>
      <c r="AA1433" s="15" t="s">
        <v>13</v>
      </c>
      <c r="AB1433" s="39">
        <v>59</v>
      </c>
    </row>
    <row r="1434" spans="1:28" x14ac:dyDescent="0.35">
      <c r="A1434" t="s">
        <v>1463</v>
      </c>
      <c r="B1434">
        <v>1967</v>
      </c>
      <c r="C1434" t="s">
        <v>30</v>
      </c>
      <c r="D1434" s="43">
        <v>22</v>
      </c>
      <c r="E1434">
        <v>3</v>
      </c>
      <c r="F1434" s="38">
        <v>11987.17</v>
      </c>
      <c r="G1434" t="s">
        <v>12</v>
      </c>
      <c r="H1434" t="s">
        <v>12</v>
      </c>
      <c r="I1434" t="s">
        <v>13</v>
      </c>
      <c r="J1434" s="41">
        <v>1967</v>
      </c>
      <c r="K1434" s="44" t="s">
        <v>30</v>
      </c>
      <c r="L1434" s="15">
        <f t="shared" si="154"/>
        <v>4</v>
      </c>
      <c r="M1434" s="15" t="str">
        <f t="shared" si="155"/>
        <v>tier - 3</v>
      </c>
      <c r="N1434" s="15">
        <f t="shared" si="156"/>
        <v>1</v>
      </c>
      <c r="O1434" s="9" t="str">
        <f t="shared" si="157"/>
        <v>tier - 3</v>
      </c>
      <c r="P1434" s="9" t="str">
        <f t="shared" si="158"/>
        <v>R1013</v>
      </c>
      <c r="Q1434" s="36" t="str">
        <f t="shared" si="159"/>
        <v>22-Dec-1967</v>
      </c>
      <c r="R1434" s="36">
        <v>24828</v>
      </c>
      <c r="S1434" s="52">
        <f t="shared" si="160"/>
        <v>55</v>
      </c>
      <c r="T1434" s="55">
        <v>11987.17</v>
      </c>
      <c r="U1434" s="15" t="s">
        <v>1463</v>
      </c>
      <c r="V1434" s="72">
        <v>24828</v>
      </c>
      <c r="W1434" s="15">
        <v>3</v>
      </c>
      <c r="X1434" s="55">
        <v>11987.17</v>
      </c>
      <c r="Y1434" s="15">
        <v>4</v>
      </c>
      <c r="Z1434" s="15">
        <v>1</v>
      </c>
      <c r="AA1434" s="15" t="s">
        <v>13</v>
      </c>
      <c r="AB1434" s="39">
        <v>55</v>
      </c>
    </row>
    <row r="1435" spans="1:28" x14ac:dyDescent="0.35">
      <c r="A1435" t="s">
        <v>1464</v>
      </c>
      <c r="B1435">
        <v>1983</v>
      </c>
      <c r="C1435" t="s">
        <v>10</v>
      </c>
      <c r="D1435" s="43">
        <v>4</v>
      </c>
      <c r="E1435">
        <v>3</v>
      </c>
      <c r="F1435" s="38">
        <v>11987.68</v>
      </c>
      <c r="G1435" t="s">
        <v>12</v>
      </c>
      <c r="H1435" t="s">
        <v>11</v>
      </c>
      <c r="I1435" t="s">
        <v>535</v>
      </c>
      <c r="J1435" s="41">
        <v>1983</v>
      </c>
      <c r="K1435" s="44" t="s">
        <v>10</v>
      </c>
      <c r="L1435" s="15">
        <f t="shared" si="154"/>
        <v>4</v>
      </c>
      <c r="M1435" s="15" t="str">
        <f t="shared" si="155"/>
        <v>tier - 3</v>
      </c>
      <c r="N1435" s="15">
        <f t="shared" si="156"/>
        <v>9</v>
      </c>
      <c r="O1435" s="9" t="str">
        <f t="shared" si="157"/>
        <v>tier - 2</v>
      </c>
      <c r="P1435" s="9" t="str">
        <f t="shared" si="158"/>
        <v>R1026</v>
      </c>
      <c r="Q1435" s="36" t="str">
        <f t="shared" si="159"/>
        <v>4-Jul-1983</v>
      </c>
      <c r="R1435" s="36">
        <v>30501</v>
      </c>
      <c r="S1435" s="52">
        <f t="shared" si="160"/>
        <v>40</v>
      </c>
      <c r="T1435" s="55">
        <v>11987.68</v>
      </c>
      <c r="U1435" s="15" t="s">
        <v>1464</v>
      </c>
      <c r="V1435" s="72">
        <v>30501</v>
      </c>
      <c r="W1435" s="15">
        <v>3</v>
      </c>
      <c r="X1435" s="55">
        <v>11987.68</v>
      </c>
      <c r="Y1435" s="15">
        <v>4</v>
      </c>
      <c r="Z1435" s="15">
        <v>9</v>
      </c>
      <c r="AA1435" s="15" t="s">
        <v>535</v>
      </c>
      <c r="AB1435" s="39">
        <v>40</v>
      </c>
    </row>
    <row r="1436" spans="1:28" x14ac:dyDescent="0.35">
      <c r="A1436" t="s">
        <v>1465</v>
      </c>
      <c r="B1436">
        <v>1993</v>
      </c>
      <c r="C1436" t="s">
        <v>30</v>
      </c>
      <c r="D1436" s="43">
        <v>12</v>
      </c>
      <c r="E1436">
        <v>0</v>
      </c>
      <c r="F1436" s="38">
        <v>11994.89</v>
      </c>
      <c r="G1436" t="s">
        <v>12</v>
      </c>
      <c r="H1436" t="s">
        <v>11</v>
      </c>
      <c r="I1436" t="s">
        <v>23</v>
      </c>
      <c r="J1436" s="41">
        <v>1993</v>
      </c>
      <c r="K1436" s="44" t="s">
        <v>30</v>
      </c>
      <c r="L1436" s="15">
        <f t="shared" si="154"/>
        <v>4</v>
      </c>
      <c r="M1436" s="15" t="str">
        <f t="shared" si="155"/>
        <v>tier - 3</v>
      </c>
      <c r="N1436" s="15">
        <f t="shared" si="156"/>
        <v>9</v>
      </c>
      <c r="O1436" s="9" t="str">
        <f t="shared" si="157"/>
        <v>tier - 2</v>
      </c>
      <c r="P1436" s="9" t="str">
        <f t="shared" si="158"/>
        <v>R1012</v>
      </c>
      <c r="Q1436" s="36" t="str">
        <f t="shared" si="159"/>
        <v>12-Dec-1993</v>
      </c>
      <c r="R1436" s="36">
        <v>34315</v>
      </c>
      <c r="S1436" s="52">
        <f t="shared" si="160"/>
        <v>30</v>
      </c>
      <c r="T1436" s="55">
        <v>11994.89</v>
      </c>
      <c r="U1436" s="15" t="s">
        <v>1465</v>
      </c>
      <c r="V1436" s="72">
        <v>34315</v>
      </c>
      <c r="W1436" s="15">
        <v>0</v>
      </c>
      <c r="X1436" s="55">
        <v>11994.89</v>
      </c>
      <c r="Y1436" s="15">
        <v>4</v>
      </c>
      <c r="Z1436" s="15">
        <v>9</v>
      </c>
      <c r="AA1436" s="15" t="s">
        <v>23</v>
      </c>
      <c r="AB1436" s="39">
        <v>30</v>
      </c>
    </row>
    <row r="1437" spans="1:28" x14ac:dyDescent="0.35">
      <c r="A1437" t="s">
        <v>1466</v>
      </c>
      <c r="B1437">
        <v>1982</v>
      </c>
      <c r="C1437" t="s">
        <v>37</v>
      </c>
      <c r="D1437" s="43">
        <v>17</v>
      </c>
      <c r="E1437">
        <v>3</v>
      </c>
      <c r="F1437" s="38">
        <v>12001.29</v>
      </c>
      <c r="G1437" t="s">
        <v>12</v>
      </c>
      <c r="H1437" t="s">
        <v>12</v>
      </c>
      <c r="I1437" t="s">
        <v>300</v>
      </c>
      <c r="J1437" s="41">
        <v>1982</v>
      </c>
      <c r="K1437" s="44" t="s">
        <v>37</v>
      </c>
      <c r="L1437" s="15">
        <f t="shared" si="154"/>
        <v>4</v>
      </c>
      <c r="M1437" s="15" t="str">
        <f t="shared" si="155"/>
        <v>tier - 3</v>
      </c>
      <c r="N1437" s="15">
        <f t="shared" si="156"/>
        <v>1</v>
      </c>
      <c r="O1437" s="9" t="str">
        <f t="shared" si="157"/>
        <v>tier - 3</v>
      </c>
      <c r="P1437" s="9" t="str">
        <f t="shared" si="158"/>
        <v>R1021</v>
      </c>
      <c r="Q1437" s="36" t="str">
        <f t="shared" si="159"/>
        <v>17-Oct-1982</v>
      </c>
      <c r="R1437" s="36">
        <v>30241</v>
      </c>
      <c r="S1437" s="52">
        <f t="shared" si="160"/>
        <v>41</v>
      </c>
      <c r="T1437" s="55">
        <v>12001.29</v>
      </c>
      <c r="U1437" s="15" t="s">
        <v>1466</v>
      </c>
      <c r="V1437" s="72">
        <v>30241</v>
      </c>
      <c r="W1437" s="15">
        <v>3</v>
      </c>
      <c r="X1437" s="55">
        <v>12001.29</v>
      </c>
      <c r="Y1437" s="15">
        <v>4</v>
      </c>
      <c r="Z1437" s="15">
        <v>1</v>
      </c>
      <c r="AA1437" s="15" t="s">
        <v>300</v>
      </c>
      <c r="AB1437" s="39">
        <v>41</v>
      </c>
    </row>
    <row r="1438" spans="1:28" x14ac:dyDescent="0.35">
      <c r="A1438" t="s">
        <v>1467</v>
      </c>
      <c r="B1438">
        <v>1965</v>
      </c>
      <c r="C1438" t="s">
        <v>18</v>
      </c>
      <c r="D1438" s="43">
        <v>9</v>
      </c>
      <c r="E1438">
        <v>0</v>
      </c>
      <c r="F1438" s="38">
        <v>12029.29</v>
      </c>
      <c r="G1438" t="s">
        <v>12</v>
      </c>
      <c r="H1438" t="s">
        <v>11</v>
      </c>
      <c r="I1438" t="s">
        <v>247</v>
      </c>
      <c r="J1438" s="41">
        <v>1965</v>
      </c>
      <c r="K1438" s="44" t="s">
        <v>18</v>
      </c>
      <c r="L1438" s="15">
        <f t="shared" si="154"/>
        <v>4</v>
      </c>
      <c r="M1438" s="15" t="str">
        <f t="shared" si="155"/>
        <v>tier - 3</v>
      </c>
      <c r="N1438" s="15">
        <f t="shared" si="156"/>
        <v>9</v>
      </c>
      <c r="O1438" s="9" t="str">
        <f t="shared" si="157"/>
        <v>tier - 2</v>
      </c>
      <c r="P1438" s="9" t="str">
        <f t="shared" si="158"/>
        <v>R1024</v>
      </c>
      <c r="Q1438" s="36" t="str">
        <f t="shared" si="159"/>
        <v>9-Jun-1965</v>
      </c>
      <c r="R1438" s="36">
        <v>23902</v>
      </c>
      <c r="S1438" s="52">
        <f t="shared" si="160"/>
        <v>58</v>
      </c>
      <c r="T1438" s="55">
        <v>12029.29</v>
      </c>
      <c r="U1438" s="15" t="s">
        <v>1467</v>
      </c>
      <c r="V1438" s="72">
        <v>23902</v>
      </c>
      <c r="W1438" s="15">
        <v>0</v>
      </c>
      <c r="X1438" s="55">
        <v>12029.29</v>
      </c>
      <c r="Y1438" s="15">
        <v>4</v>
      </c>
      <c r="Z1438" s="15">
        <v>9</v>
      </c>
      <c r="AA1438" s="15" t="s">
        <v>247</v>
      </c>
      <c r="AB1438" s="39">
        <v>58</v>
      </c>
    </row>
    <row r="1439" spans="1:28" x14ac:dyDescent="0.35">
      <c r="A1439" t="s">
        <v>1468</v>
      </c>
      <c r="B1439">
        <v>1965</v>
      </c>
      <c r="C1439" t="s">
        <v>37</v>
      </c>
      <c r="D1439" s="43">
        <v>29</v>
      </c>
      <c r="E1439">
        <v>1</v>
      </c>
      <c r="F1439" s="38">
        <v>12032.33</v>
      </c>
      <c r="G1439" t="s">
        <v>12</v>
      </c>
      <c r="H1439" t="s">
        <v>16</v>
      </c>
      <c r="I1439" t="s">
        <v>42</v>
      </c>
      <c r="J1439" s="41">
        <v>1965</v>
      </c>
      <c r="K1439" s="44" t="s">
        <v>37</v>
      </c>
      <c r="L1439" s="15">
        <f t="shared" si="154"/>
        <v>4</v>
      </c>
      <c r="M1439" s="15" t="str">
        <f t="shared" si="155"/>
        <v>tier - 3</v>
      </c>
      <c r="N1439" s="15">
        <f t="shared" si="156"/>
        <v>2</v>
      </c>
      <c r="O1439" s="9" t="str">
        <f t="shared" si="157"/>
        <v>tier - 1</v>
      </c>
      <c r="P1439" s="9" t="str">
        <f t="shared" si="158"/>
        <v>R1011</v>
      </c>
      <c r="Q1439" s="36" t="str">
        <f t="shared" si="159"/>
        <v>29-Oct-1965</v>
      </c>
      <c r="R1439" s="36">
        <v>24044</v>
      </c>
      <c r="S1439" s="52">
        <f t="shared" si="160"/>
        <v>58</v>
      </c>
      <c r="T1439" s="55">
        <v>12032.33</v>
      </c>
      <c r="U1439" s="15" t="s">
        <v>1468</v>
      </c>
      <c r="V1439" s="72">
        <v>24044</v>
      </c>
      <c r="W1439" s="15">
        <v>1</v>
      </c>
      <c r="X1439" s="55">
        <v>12032.33</v>
      </c>
      <c r="Y1439" s="15">
        <v>4</v>
      </c>
      <c r="Z1439" s="15">
        <v>2</v>
      </c>
      <c r="AA1439" s="15" t="s">
        <v>42</v>
      </c>
      <c r="AB1439" s="39">
        <v>58</v>
      </c>
    </row>
    <row r="1440" spans="1:28" x14ac:dyDescent="0.35">
      <c r="A1440" t="s">
        <v>1469</v>
      </c>
      <c r="B1440">
        <v>1979</v>
      </c>
      <c r="C1440" t="s">
        <v>37</v>
      </c>
      <c r="D1440" s="43">
        <v>16</v>
      </c>
      <c r="E1440">
        <v>2</v>
      </c>
      <c r="F1440" s="38">
        <v>12035.18</v>
      </c>
      <c r="G1440" t="s">
        <v>12</v>
      </c>
      <c r="H1440" t="s">
        <v>12</v>
      </c>
      <c r="I1440" t="s">
        <v>300</v>
      </c>
      <c r="J1440" s="41">
        <v>1979</v>
      </c>
      <c r="K1440" s="44" t="s">
        <v>37</v>
      </c>
      <c r="L1440" s="15">
        <f t="shared" si="154"/>
        <v>4</v>
      </c>
      <c r="M1440" s="15" t="str">
        <f t="shared" si="155"/>
        <v>tier - 3</v>
      </c>
      <c r="N1440" s="15">
        <f t="shared" si="156"/>
        <v>1</v>
      </c>
      <c r="O1440" s="9" t="str">
        <f t="shared" si="157"/>
        <v>tier - 3</v>
      </c>
      <c r="P1440" s="9" t="str">
        <f t="shared" si="158"/>
        <v>R1021</v>
      </c>
      <c r="Q1440" s="36" t="str">
        <f t="shared" si="159"/>
        <v>16-Oct-1979</v>
      </c>
      <c r="R1440" s="36">
        <v>29144</v>
      </c>
      <c r="S1440" s="52">
        <f t="shared" si="160"/>
        <v>44</v>
      </c>
      <c r="T1440" s="55">
        <v>12035.18</v>
      </c>
      <c r="U1440" s="15" t="s">
        <v>1469</v>
      </c>
      <c r="V1440" s="72">
        <v>29144</v>
      </c>
      <c r="W1440" s="15">
        <v>2</v>
      </c>
      <c r="X1440" s="55">
        <v>12035.18</v>
      </c>
      <c r="Y1440" s="15">
        <v>4</v>
      </c>
      <c r="Z1440" s="15">
        <v>1</v>
      </c>
      <c r="AA1440" s="15" t="s">
        <v>300</v>
      </c>
      <c r="AB1440" s="39">
        <v>44</v>
      </c>
    </row>
    <row r="1441" spans="1:28" x14ac:dyDescent="0.35">
      <c r="A1441" t="s">
        <v>1470</v>
      </c>
      <c r="B1441">
        <v>1966</v>
      </c>
      <c r="C1441" t="s">
        <v>15</v>
      </c>
      <c r="D1441" s="43">
        <v>24</v>
      </c>
      <c r="E1441">
        <v>1</v>
      </c>
      <c r="F1441" s="38">
        <v>12044.34</v>
      </c>
      <c r="G1441" t="s">
        <v>12</v>
      </c>
      <c r="H1441" t="s">
        <v>16</v>
      </c>
      <c r="I1441" t="s">
        <v>23</v>
      </c>
      <c r="J1441" s="41">
        <v>1966</v>
      </c>
      <c r="K1441" s="44" t="s">
        <v>15</v>
      </c>
      <c r="L1441" s="15">
        <f t="shared" si="154"/>
        <v>4</v>
      </c>
      <c r="M1441" s="15" t="str">
        <f t="shared" si="155"/>
        <v>tier - 3</v>
      </c>
      <c r="N1441" s="15">
        <f t="shared" si="156"/>
        <v>2</v>
      </c>
      <c r="O1441" s="9" t="str">
        <f t="shared" si="157"/>
        <v>tier - 1</v>
      </c>
      <c r="P1441" s="9" t="str">
        <f t="shared" si="158"/>
        <v>R1012</v>
      </c>
      <c r="Q1441" s="36" t="str">
        <f t="shared" si="159"/>
        <v>24-Nov-1966</v>
      </c>
      <c r="R1441" s="36">
        <v>24435</v>
      </c>
      <c r="S1441" s="52">
        <f t="shared" si="160"/>
        <v>57</v>
      </c>
      <c r="T1441" s="55">
        <v>12044.34</v>
      </c>
      <c r="U1441" s="15" t="s">
        <v>1470</v>
      </c>
      <c r="V1441" s="72">
        <v>24435</v>
      </c>
      <c r="W1441" s="15">
        <v>1</v>
      </c>
      <c r="X1441" s="55">
        <v>12044.34</v>
      </c>
      <c r="Y1441" s="15">
        <v>4</v>
      </c>
      <c r="Z1441" s="15">
        <v>2</v>
      </c>
      <c r="AA1441" s="15" t="s">
        <v>23</v>
      </c>
      <c r="AB1441" s="39">
        <v>57</v>
      </c>
    </row>
    <row r="1442" spans="1:28" x14ac:dyDescent="0.35">
      <c r="A1442" t="s">
        <v>1471</v>
      </c>
      <c r="B1442">
        <v>1986</v>
      </c>
      <c r="C1442" t="s">
        <v>20</v>
      </c>
      <c r="D1442" s="43">
        <v>7</v>
      </c>
      <c r="E1442">
        <v>3</v>
      </c>
      <c r="F1442" s="38">
        <v>12048.13</v>
      </c>
      <c r="G1442" t="s">
        <v>12</v>
      </c>
      <c r="H1442" t="s">
        <v>11</v>
      </c>
      <c r="I1442" t="s">
        <v>535</v>
      </c>
      <c r="J1442" s="41">
        <v>1986</v>
      </c>
      <c r="K1442" s="44" t="s">
        <v>20</v>
      </c>
      <c r="L1442" s="15">
        <f t="shared" si="154"/>
        <v>4</v>
      </c>
      <c r="M1442" s="15" t="str">
        <f t="shared" si="155"/>
        <v>tier - 3</v>
      </c>
      <c r="N1442" s="15">
        <f t="shared" si="156"/>
        <v>9</v>
      </c>
      <c r="O1442" s="9" t="str">
        <f t="shared" si="157"/>
        <v>tier - 2</v>
      </c>
      <c r="P1442" s="9" t="str">
        <f t="shared" si="158"/>
        <v>R1026</v>
      </c>
      <c r="Q1442" s="36" t="str">
        <f t="shared" si="159"/>
        <v>7-Sep-1986</v>
      </c>
      <c r="R1442" s="36">
        <v>31662</v>
      </c>
      <c r="S1442" s="52">
        <f t="shared" si="160"/>
        <v>37</v>
      </c>
      <c r="T1442" s="55">
        <v>12048.13</v>
      </c>
      <c r="U1442" s="15" t="s">
        <v>1471</v>
      </c>
      <c r="V1442" s="72">
        <v>31662</v>
      </c>
      <c r="W1442" s="15">
        <v>3</v>
      </c>
      <c r="X1442" s="55">
        <v>12048.13</v>
      </c>
      <c r="Y1442" s="15">
        <v>4</v>
      </c>
      <c r="Z1442" s="15">
        <v>9</v>
      </c>
      <c r="AA1442" s="15" t="s">
        <v>535</v>
      </c>
      <c r="AB1442" s="39">
        <v>37</v>
      </c>
    </row>
    <row r="1443" spans="1:28" x14ac:dyDescent="0.35">
      <c r="A1443" t="s">
        <v>1472</v>
      </c>
      <c r="B1443">
        <v>1984</v>
      </c>
      <c r="C1443" t="s">
        <v>20</v>
      </c>
      <c r="D1443" s="43">
        <v>2</v>
      </c>
      <c r="E1443">
        <v>3</v>
      </c>
      <c r="F1443" s="38">
        <v>12091.34</v>
      </c>
      <c r="G1443" t="s">
        <v>12</v>
      </c>
      <c r="H1443" t="s">
        <v>11</v>
      </c>
      <c r="I1443" t="s">
        <v>632</v>
      </c>
      <c r="J1443" s="41">
        <v>1984</v>
      </c>
      <c r="K1443" s="44" t="s">
        <v>20</v>
      </c>
      <c r="L1443" s="15">
        <f t="shared" si="154"/>
        <v>4</v>
      </c>
      <c r="M1443" s="15" t="str">
        <f t="shared" si="155"/>
        <v>tier - 3</v>
      </c>
      <c r="N1443" s="15">
        <f t="shared" si="156"/>
        <v>9</v>
      </c>
      <c r="O1443" s="9" t="str">
        <f t="shared" si="157"/>
        <v>tier - 2</v>
      </c>
      <c r="P1443" s="9" t="str">
        <f t="shared" si="158"/>
        <v>R1022</v>
      </c>
      <c r="Q1443" s="36" t="str">
        <f t="shared" si="159"/>
        <v>2-Sep-1984</v>
      </c>
      <c r="R1443" s="36">
        <v>30927</v>
      </c>
      <c r="S1443" s="52">
        <f t="shared" si="160"/>
        <v>39</v>
      </c>
      <c r="T1443" s="55">
        <v>12091.34</v>
      </c>
      <c r="U1443" s="15" t="s">
        <v>1472</v>
      </c>
      <c r="V1443" s="72">
        <v>30927</v>
      </c>
      <c r="W1443" s="15">
        <v>3</v>
      </c>
      <c r="X1443" s="55">
        <v>12091.34</v>
      </c>
      <c r="Y1443" s="15">
        <v>4</v>
      </c>
      <c r="Z1443" s="15">
        <v>9</v>
      </c>
      <c r="AA1443" s="15" t="s">
        <v>632</v>
      </c>
      <c r="AB1443" s="39">
        <v>39</v>
      </c>
    </row>
    <row r="1444" spans="1:28" x14ac:dyDescent="0.35">
      <c r="A1444" t="s">
        <v>1473</v>
      </c>
      <c r="B1444">
        <v>1968</v>
      </c>
      <c r="C1444" t="s">
        <v>18</v>
      </c>
      <c r="D1444" s="43">
        <v>21</v>
      </c>
      <c r="E1444">
        <v>3</v>
      </c>
      <c r="F1444" s="38">
        <v>12094.48</v>
      </c>
      <c r="G1444" t="s">
        <v>12</v>
      </c>
      <c r="H1444" t="s">
        <v>12</v>
      </c>
      <c r="I1444" t="s">
        <v>42</v>
      </c>
      <c r="J1444" s="41">
        <v>1968</v>
      </c>
      <c r="K1444" s="44" t="s">
        <v>18</v>
      </c>
      <c r="L1444" s="15">
        <f t="shared" si="154"/>
        <v>4</v>
      </c>
      <c r="M1444" s="15" t="str">
        <f t="shared" si="155"/>
        <v>tier - 3</v>
      </c>
      <c r="N1444" s="15">
        <f t="shared" si="156"/>
        <v>1</v>
      </c>
      <c r="O1444" s="9" t="str">
        <f t="shared" si="157"/>
        <v>tier - 3</v>
      </c>
      <c r="P1444" s="9" t="str">
        <f t="shared" si="158"/>
        <v>R1011</v>
      </c>
      <c r="Q1444" s="36" t="str">
        <f t="shared" si="159"/>
        <v>21-Jun-1968</v>
      </c>
      <c r="R1444" s="36">
        <v>25010</v>
      </c>
      <c r="S1444" s="52">
        <f t="shared" si="160"/>
        <v>55</v>
      </c>
      <c r="T1444" s="55">
        <v>12094.48</v>
      </c>
      <c r="U1444" s="15" t="s">
        <v>1473</v>
      </c>
      <c r="V1444" s="72">
        <v>25010</v>
      </c>
      <c r="W1444" s="15">
        <v>3</v>
      </c>
      <c r="X1444" s="55">
        <v>12094.48</v>
      </c>
      <c r="Y1444" s="15">
        <v>4</v>
      </c>
      <c r="Z1444" s="15">
        <v>1</v>
      </c>
      <c r="AA1444" s="15" t="s">
        <v>42</v>
      </c>
      <c r="AB1444" s="39">
        <v>55</v>
      </c>
    </row>
    <row r="1445" spans="1:28" x14ac:dyDescent="0.35">
      <c r="A1445" t="s">
        <v>1474</v>
      </c>
      <c r="B1445">
        <v>1968</v>
      </c>
      <c r="C1445" t="s">
        <v>30</v>
      </c>
      <c r="D1445" s="43">
        <v>9</v>
      </c>
      <c r="E1445">
        <v>2</v>
      </c>
      <c r="F1445" s="38">
        <v>12096.65</v>
      </c>
      <c r="G1445" t="s">
        <v>12</v>
      </c>
      <c r="H1445" t="s">
        <v>16</v>
      </c>
      <c r="I1445" t="s">
        <v>247</v>
      </c>
      <c r="J1445" s="41">
        <v>1968</v>
      </c>
      <c r="K1445" s="44" t="s">
        <v>30</v>
      </c>
      <c r="L1445" s="15">
        <f t="shared" si="154"/>
        <v>4</v>
      </c>
      <c r="M1445" s="15" t="str">
        <f t="shared" si="155"/>
        <v>tier - 3</v>
      </c>
      <c r="N1445" s="15">
        <f t="shared" si="156"/>
        <v>2</v>
      </c>
      <c r="O1445" s="9" t="str">
        <f t="shared" si="157"/>
        <v>tier - 1</v>
      </c>
      <c r="P1445" s="9" t="str">
        <f t="shared" si="158"/>
        <v>R1024</v>
      </c>
      <c r="Q1445" s="36" t="str">
        <f t="shared" si="159"/>
        <v>9-Dec-1968</v>
      </c>
      <c r="R1445" s="36">
        <v>25181</v>
      </c>
      <c r="S1445" s="52">
        <f t="shared" si="160"/>
        <v>55</v>
      </c>
      <c r="T1445" s="55">
        <v>12096.65</v>
      </c>
      <c r="U1445" s="15" t="s">
        <v>1474</v>
      </c>
      <c r="V1445" s="72">
        <v>25181</v>
      </c>
      <c r="W1445" s="15">
        <v>2</v>
      </c>
      <c r="X1445" s="55">
        <v>12096.65</v>
      </c>
      <c r="Y1445" s="15">
        <v>4</v>
      </c>
      <c r="Z1445" s="15">
        <v>2</v>
      </c>
      <c r="AA1445" s="15" t="s">
        <v>247</v>
      </c>
      <c r="AB1445" s="39">
        <v>55</v>
      </c>
    </row>
    <row r="1446" spans="1:28" x14ac:dyDescent="0.35">
      <c r="A1446" t="s">
        <v>1475</v>
      </c>
      <c r="B1446">
        <v>1968</v>
      </c>
      <c r="C1446" t="s">
        <v>37</v>
      </c>
      <c r="D1446" s="43">
        <v>25</v>
      </c>
      <c r="E1446">
        <v>3</v>
      </c>
      <c r="F1446" s="38">
        <v>12105.32</v>
      </c>
      <c r="G1446" t="s">
        <v>12</v>
      </c>
      <c r="H1446" t="s">
        <v>12</v>
      </c>
      <c r="I1446" t="s">
        <v>42</v>
      </c>
      <c r="J1446" s="41">
        <v>1968</v>
      </c>
      <c r="K1446" s="44" t="s">
        <v>37</v>
      </c>
      <c r="L1446" s="15">
        <f t="shared" si="154"/>
        <v>4</v>
      </c>
      <c r="M1446" s="15" t="str">
        <f t="shared" si="155"/>
        <v>tier - 3</v>
      </c>
      <c r="N1446" s="15">
        <f t="shared" si="156"/>
        <v>1</v>
      </c>
      <c r="O1446" s="9" t="str">
        <f t="shared" si="157"/>
        <v>tier - 3</v>
      </c>
      <c r="P1446" s="9" t="str">
        <f t="shared" si="158"/>
        <v>R1011</v>
      </c>
      <c r="Q1446" s="36" t="str">
        <f t="shared" si="159"/>
        <v>25-Oct-1968</v>
      </c>
      <c r="R1446" s="36">
        <v>25136</v>
      </c>
      <c r="S1446" s="52">
        <f t="shared" si="160"/>
        <v>55</v>
      </c>
      <c r="T1446" s="55">
        <v>12105.32</v>
      </c>
      <c r="U1446" s="15" t="s">
        <v>1475</v>
      </c>
      <c r="V1446" s="72">
        <v>25136</v>
      </c>
      <c r="W1446" s="15">
        <v>3</v>
      </c>
      <c r="X1446" s="55">
        <v>12105.32</v>
      </c>
      <c r="Y1446" s="15">
        <v>4</v>
      </c>
      <c r="Z1446" s="15">
        <v>1</v>
      </c>
      <c r="AA1446" s="15" t="s">
        <v>42</v>
      </c>
      <c r="AB1446" s="39">
        <v>55</v>
      </c>
    </row>
    <row r="1447" spans="1:28" x14ac:dyDescent="0.35">
      <c r="A1447" t="s">
        <v>1476</v>
      </c>
      <c r="B1447">
        <v>1963</v>
      </c>
      <c r="C1447" t="s">
        <v>10</v>
      </c>
      <c r="D1447" s="43">
        <v>20</v>
      </c>
      <c r="E1447">
        <v>0</v>
      </c>
      <c r="F1447" s="38">
        <v>12124.99</v>
      </c>
      <c r="G1447" t="s">
        <v>12</v>
      </c>
      <c r="H1447" t="s">
        <v>16</v>
      </c>
      <c r="I1447" t="s">
        <v>23</v>
      </c>
      <c r="J1447" s="41">
        <v>1963</v>
      </c>
      <c r="K1447" s="44" t="s">
        <v>10</v>
      </c>
      <c r="L1447" s="15">
        <f t="shared" si="154"/>
        <v>4</v>
      </c>
      <c r="M1447" s="15" t="str">
        <f t="shared" si="155"/>
        <v>tier - 3</v>
      </c>
      <c r="N1447" s="15">
        <f t="shared" si="156"/>
        <v>2</v>
      </c>
      <c r="O1447" s="9" t="str">
        <f t="shared" si="157"/>
        <v>tier - 1</v>
      </c>
      <c r="P1447" s="9" t="str">
        <f t="shared" si="158"/>
        <v>R1012</v>
      </c>
      <c r="Q1447" s="36" t="str">
        <f t="shared" si="159"/>
        <v>20-Jul-1963</v>
      </c>
      <c r="R1447" s="36">
        <v>23212</v>
      </c>
      <c r="S1447" s="52">
        <f t="shared" si="160"/>
        <v>60</v>
      </c>
      <c r="T1447" s="55">
        <v>12124.99</v>
      </c>
      <c r="U1447" s="15" t="s">
        <v>1476</v>
      </c>
      <c r="V1447" s="72">
        <v>23212</v>
      </c>
      <c r="W1447" s="15">
        <v>0</v>
      </c>
      <c r="X1447" s="55">
        <v>12124.99</v>
      </c>
      <c r="Y1447" s="15">
        <v>4</v>
      </c>
      <c r="Z1447" s="15">
        <v>2</v>
      </c>
      <c r="AA1447" s="15" t="s">
        <v>23</v>
      </c>
      <c r="AB1447" s="39">
        <v>60</v>
      </c>
    </row>
    <row r="1448" spans="1:28" x14ac:dyDescent="0.35">
      <c r="A1448" t="s">
        <v>1477</v>
      </c>
      <c r="B1448">
        <v>1963</v>
      </c>
      <c r="C1448" t="s">
        <v>18</v>
      </c>
      <c r="D1448" s="43">
        <v>4</v>
      </c>
      <c r="E1448">
        <v>0</v>
      </c>
      <c r="F1448" s="38">
        <v>12129.61</v>
      </c>
      <c r="G1448" t="s">
        <v>12</v>
      </c>
      <c r="H1448" t="s">
        <v>16</v>
      </c>
      <c r="I1448" t="s">
        <v>23</v>
      </c>
      <c r="J1448" s="41">
        <v>1963</v>
      </c>
      <c r="K1448" s="44" t="s">
        <v>18</v>
      </c>
      <c r="L1448" s="15">
        <f t="shared" si="154"/>
        <v>4</v>
      </c>
      <c r="M1448" s="15" t="str">
        <f t="shared" si="155"/>
        <v>tier - 3</v>
      </c>
      <c r="N1448" s="15">
        <f t="shared" si="156"/>
        <v>2</v>
      </c>
      <c r="O1448" s="9" t="str">
        <f t="shared" si="157"/>
        <v>tier - 1</v>
      </c>
      <c r="P1448" s="9" t="str">
        <f t="shared" si="158"/>
        <v>R1012</v>
      </c>
      <c r="Q1448" s="36" t="str">
        <f t="shared" si="159"/>
        <v>4-Jun-1963</v>
      </c>
      <c r="R1448" s="36">
        <v>23166</v>
      </c>
      <c r="S1448" s="52">
        <f t="shared" si="160"/>
        <v>60</v>
      </c>
      <c r="T1448" s="55">
        <v>12129.61</v>
      </c>
      <c r="U1448" s="15" t="s">
        <v>1477</v>
      </c>
      <c r="V1448" s="72">
        <v>23166</v>
      </c>
      <c r="W1448" s="15">
        <v>0</v>
      </c>
      <c r="X1448" s="55">
        <v>12129.61</v>
      </c>
      <c r="Y1448" s="15">
        <v>4</v>
      </c>
      <c r="Z1448" s="15">
        <v>2</v>
      </c>
      <c r="AA1448" s="15" t="s">
        <v>23</v>
      </c>
      <c r="AB1448" s="39">
        <v>60</v>
      </c>
    </row>
    <row r="1449" spans="1:28" x14ac:dyDescent="0.35">
      <c r="A1449" t="s">
        <v>1478</v>
      </c>
      <c r="B1449">
        <v>1991</v>
      </c>
      <c r="C1449" t="s">
        <v>15</v>
      </c>
      <c r="D1449" s="43">
        <v>6</v>
      </c>
      <c r="E1449">
        <v>3</v>
      </c>
      <c r="F1449" s="38">
        <v>12130.8</v>
      </c>
      <c r="G1449" t="s">
        <v>12</v>
      </c>
      <c r="H1449" t="s">
        <v>12</v>
      </c>
      <c r="I1449" t="s">
        <v>535</v>
      </c>
      <c r="J1449" s="41">
        <v>1991</v>
      </c>
      <c r="K1449" s="44" t="s">
        <v>15</v>
      </c>
      <c r="L1449" s="15">
        <f t="shared" si="154"/>
        <v>4</v>
      </c>
      <c r="M1449" s="15" t="str">
        <f t="shared" si="155"/>
        <v>tier - 3</v>
      </c>
      <c r="N1449" s="15">
        <f t="shared" si="156"/>
        <v>1</v>
      </c>
      <c r="O1449" s="9" t="str">
        <f t="shared" si="157"/>
        <v>tier - 3</v>
      </c>
      <c r="P1449" s="9" t="str">
        <f t="shared" si="158"/>
        <v>R1026</v>
      </c>
      <c r="Q1449" s="36" t="str">
        <f t="shared" si="159"/>
        <v>6-Nov-1991</v>
      </c>
      <c r="R1449" s="36">
        <v>33548</v>
      </c>
      <c r="S1449" s="52">
        <f t="shared" si="160"/>
        <v>32</v>
      </c>
      <c r="T1449" s="55">
        <v>12130.8</v>
      </c>
      <c r="U1449" s="15" t="s">
        <v>1478</v>
      </c>
      <c r="V1449" s="72">
        <v>33548</v>
      </c>
      <c r="W1449" s="15">
        <v>3</v>
      </c>
      <c r="X1449" s="55">
        <v>12130.8</v>
      </c>
      <c r="Y1449" s="15">
        <v>4</v>
      </c>
      <c r="Z1449" s="15">
        <v>1</v>
      </c>
      <c r="AA1449" s="15" t="s">
        <v>535</v>
      </c>
      <c r="AB1449" s="39">
        <v>32</v>
      </c>
    </row>
    <row r="1450" spans="1:28" x14ac:dyDescent="0.35">
      <c r="A1450" t="s">
        <v>1479</v>
      </c>
      <c r="B1450">
        <v>1974</v>
      </c>
      <c r="C1450" t="s">
        <v>20</v>
      </c>
      <c r="D1450" s="43">
        <v>16</v>
      </c>
      <c r="E1450">
        <v>0</v>
      </c>
      <c r="F1450" s="38">
        <v>12137.6</v>
      </c>
      <c r="G1450" t="s">
        <v>12</v>
      </c>
      <c r="H1450" t="s">
        <v>12</v>
      </c>
      <c r="I1450" t="s">
        <v>23</v>
      </c>
      <c r="J1450" s="41">
        <v>1974</v>
      </c>
      <c r="K1450" s="44" t="s">
        <v>20</v>
      </c>
      <c r="L1450" s="15">
        <f t="shared" si="154"/>
        <v>4</v>
      </c>
      <c r="M1450" s="15" t="str">
        <f t="shared" si="155"/>
        <v>tier - 3</v>
      </c>
      <c r="N1450" s="15">
        <f t="shared" si="156"/>
        <v>1</v>
      </c>
      <c r="O1450" s="9" t="str">
        <f t="shared" si="157"/>
        <v>tier - 3</v>
      </c>
      <c r="P1450" s="9" t="str">
        <f t="shared" si="158"/>
        <v>R1012</v>
      </c>
      <c r="Q1450" s="36" t="str">
        <f t="shared" si="159"/>
        <v>16-Sep-1974</v>
      </c>
      <c r="R1450" s="36">
        <v>27288</v>
      </c>
      <c r="S1450" s="52">
        <f t="shared" si="160"/>
        <v>49</v>
      </c>
      <c r="T1450" s="55">
        <v>12137.6</v>
      </c>
      <c r="U1450" s="15" t="s">
        <v>1479</v>
      </c>
      <c r="V1450" s="72">
        <v>27288</v>
      </c>
      <c r="W1450" s="15">
        <v>0</v>
      </c>
      <c r="X1450" s="55">
        <v>12137.6</v>
      </c>
      <c r="Y1450" s="15">
        <v>4</v>
      </c>
      <c r="Z1450" s="15">
        <v>1</v>
      </c>
      <c r="AA1450" s="15" t="s">
        <v>23</v>
      </c>
      <c r="AB1450" s="39">
        <v>49</v>
      </c>
    </row>
    <row r="1451" spans="1:28" x14ac:dyDescent="0.35">
      <c r="A1451" t="s">
        <v>1480</v>
      </c>
      <c r="B1451">
        <v>1962</v>
      </c>
      <c r="C1451" t="s">
        <v>15</v>
      </c>
      <c r="D1451" s="43">
        <v>4</v>
      </c>
      <c r="E1451">
        <v>0</v>
      </c>
      <c r="F1451" s="38">
        <v>12142.58</v>
      </c>
      <c r="G1451" t="s">
        <v>12</v>
      </c>
      <c r="H1451" t="s">
        <v>11</v>
      </c>
      <c r="I1451" t="s">
        <v>13</v>
      </c>
      <c r="J1451" s="41">
        <v>1962</v>
      </c>
      <c r="K1451" s="44" t="s">
        <v>15</v>
      </c>
      <c r="L1451" s="15">
        <f t="shared" si="154"/>
        <v>4</v>
      </c>
      <c r="M1451" s="15" t="str">
        <f t="shared" si="155"/>
        <v>tier - 3</v>
      </c>
      <c r="N1451" s="15">
        <f t="shared" si="156"/>
        <v>9</v>
      </c>
      <c r="O1451" s="9" t="str">
        <f t="shared" si="157"/>
        <v>tier - 2</v>
      </c>
      <c r="P1451" s="9" t="str">
        <f t="shared" si="158"/>
        <v>R1013</v>
      </c>
      <c r="Q1451" s="36" t="str">
        <f t="shared" si="159"/>
        <v>4-Nov-1962</v>
      </c>
      <c r="R1451" s="36">
        <v>22954</v>
      </c>
      <c r="S1451" s="52">
        <f t="shared" si="160"/>
        <v>61</v>
      </c>
      <c r="T1451" s="55">
        <v>12142.58</v>
      </c>
      <c r="U1451" s="15" t="s">
        <v>1480</v>
      </c>
      <c r="V1451" s="72">
        <v>22954</v>
      </c>
      <c r="W1451" s="15">
        <v>0</v>
      </c>
      <c r="X1451" s="55">
        <v>12142.58</v>
      </c>
      <c r="Y1451" s="15">
        <v>4</v>
      </c>
      <c r="Z1451" s="15">
        <v>9</v>
      </c>
      <c r="AA1451" s="15" t="s">
        <v>13</v>
      </c>
      <c r="AB1451" s="39">
        <v>61</v>
      </c>
    </row>
    <row r="1452" spans="1:28" x14ac:dyDescent="0.35">
      <c r="A1452" t="s">
        <v>1481</v>
      </c>
      <c r="B1452">
        <v>1962</v>
      </c>
      <c r="C1452" t="s">
        <v>20</v>
      </c>
      <c r="D1452" s="43">
        <v>15</v>
      </c>
      <c r="E1452">
        <v>0</v>
      </c>
      <c r="F1452" s="38">
        <v>12146.97</v>
      </c>
      <c r="G1452" t="s">
        <v>12</v>
      </c>
      <c r="H1452" t="s">
        <v>12</v>
      </c>
      <c r="I1452" t="s">
        <v>42</v>
      </c>
      <c r="J1452" s="41">
        <v>1962</v>
      </c>
      <c r="K1452" s="44" t="s">
        <v>20</v>
      </c>
      <c r="L1452" s="15">
        <f t="shared" si="154"/>
        <v>4</v>
      </c>
      <c r="M1452" s="15" t="str">
        <f t="shared" si="155"/>
        <v>tier - 3</v>
      </c>
      <c r="N1452" s="15">
        <f t="shared" si="156"/>
        <v>1</v>
      </c>
      <c r="O1452" s="9" t="str">
        <f t="shared" si="157"/>
        <v>tier - 3</v>
      </c>
      <c r="P1452" s="9" t="str">
        <f t="shared" si="158"/>
        <v>R1011</v>
      </c>
      <c r="Q1452" s="36" t="str">
        <f t="shared" si="159"/>
        <v>15-Sep-1962</v>
      </c>
      <c r="R1452" s="36">
        <v>22904</v>
      </c>
      <c r="S1452" s="52">
        <f t="shared" si="160"/>
        <v>61</v>
      </c>
      <c r="T1452" s="55">
        <v>12146.97</v>
      </c>
      <c r="U1452" s="15" t="s">
        <v>1481</v>
      </c>
      <c r="V1452" s="72">
        <v>22904</v>
      </c>
      <c r="W1452" s="15">
        <v>0</v>
      </c>
      <c r="X1452" s="55">
        <v>12146.97</v>
      </c>
      <c r="Y1452" s="15">
        <v>4</v>
      </c>
      <c r="Z1452" s="15">
        <v>1</v>
      </c>
      <c r="AA1452" s="15" t="s">
        <v>42</v>
      </c>
      <c r="AB1452" s="39">
        <v>61</v>
      </c>
    </row>
    <row r="1453" spans="1:28" x14ac:dyDescent="0.35">
      <c r="A1453" t="s">
        <v>1482</v>
      </c>
      <c r="B1453">
        <v>1987</v>
      </c>
      <c r="C1453" t="s">
        <v>37</v>
      </c>
      <c r="D1453" s="43">
        <v>5</v>
      </c>
      <c r="E1453">
        <v>3</v>
      </c>
      <c r="F1453" s="38">
        <v>12148.2</v>
      </c>
      <c r="G1453" t="s">
        <v>12</v>
      </c>
      <c r="H1453" t="s">
        <v>12</v>
      </c>
      <c r="I1453" t="s">
        <v>23</v>
      </c>
      <c r="J1453" s="41">
        <v>1987</v>
      </c>
      <c r="K1453" s="44" t="s">
        <v>37</v>
      </c>
      <c r="L1453" s="15">
        <f t="shared" si="154"/>
        <v>4</v>
      </c>
      <c r="M1453" s="15" t="str">
        <f t="shared" si="155"/>
        <v>tier - 3</v>
      </c>
      <c r="N1453" s="15">
        <f t="shared" si="156"/>
        <v>1</v>
      </c>
      <c r="O1453" s="9" t="str">
        <f t="shared" si="157"/>
        <v>tier - 3</v>
      </c>
      <c r="P1453" s="9" t="str">
        <f t="shared" si="158"/>
        <v>R1012</v>
      </c>
      <c r="Q1453" s="36" t="str">
        <f t="shared" si="159"/>
        <v>5-Oct-1987</v>
      </c>
      <c r="R1453" s="36">
        <v>32055</v>
      </c>
      <c r="S1453" s="52">
        <f t="shared" si="160"/>
        <v>36</v>
      </c>
      <c r="T1453" s="55">
        <v>12148.2</v>
      </c>
      <c r="U1453" s="15" t="s">
        <v>1482</v>
      </c>
      <c r="V1453" s="72">
        <v>32055</v>
      </c>
      <c r="W1453" s="15">
        <v>3</v>
      </c>
      <c r="X1453" s="55">
        <v>12148.2</v>
      </c>
      <c r="Y1453" s="15">
        <v>4</v>
      </c>
      <c r="Z1453" s="15">
        <v>1</v>
      </c>
      <c r="AA1453" s="15" t="s">
        <v>23</v>
      </c>
      <c r="AB1453" s="39">
        <v>36</v>
      </c>
    </row>
    <row r="1454" spans="1:28" x14ac:dyDescent="0.35">
      <c r="A1454" t="s">
        <v>1483</v>
      </c>
      <c r="B1454">
        <v>1991</v>
      </c>
      <c r="C1454" t="s">
        <v>35</v>
      </c>
      <c r="D1454" s="43">
        <v>29</v>
      </c>
      <c r="E1454">
        <v>3</v>
      </c>
      <c r="F1454" s="38">
        <v>12198.64</v>
      </c>
      <c r="G1454" t="s">
        <v>12</v>
      </c>
      <c r="H1454" t="s">
        <v>12</v>
      </c>
      <c r="I1454" t="s">
        <v>535</v>
      </c>
      <c r="J1454" s="41">
        <v>1991</v>
      </c>
      <c r="K1454" s="44" t="s">
        <v>35</v>
      </c>
      <c r="L1454" s="15">
        <f t="shared" si="154"/>
        <v>4</v>
      </c>
      <c r="M1454" s="15" t="str">
        <f t="shared" si="155"/>
        <v>tier - 3</v>
      </c>
      <c r="N1454" s="15">
        <f t="shared" si="156"/>
        <v>1</v>
      </c>
      <c r="O1454" s="9" t="str">
        <f t="shared" si="157"/>
        <v>tier - 3</v>
      </c>
      <c r="P1454" s="9" t="str">
        <f t="shared" si="158"/>
        <v>R1026</v>
      </c>
      <c r="Q1454" s="36" t="str">
        <f t="shared" si="159"/>
        <v>29-Aug-1991</v>
      </c>
      <c r="R1454" s="36">
        <v>33479</v>
      </c>
      <c r="S1454" s="52">
        <f t="shared" si="160"/>
        <v>32</v>
      </c>
      <c r="T1454" s="55">
        <v>12198.64</v>
      </c>
      <c r="U1454" s="15" t="s">
        <v>1483</v>
      </c>
      <c r="V1454" s="72">
        <v>33479</v>
      </c>
      <c r="W1454" s="15">
        <v>3</v>
      </c>
      <c r="X1454" s="55">
        <v>12198.64</v>
      </c>
      <c r="Y1454" s="15">
        <v>4</v>
      </c>
      <c r="Z1454" s="15">
        <v>1</v>
      </c>
      <c r="AA1454" s="15" t="s">
        <v>535</v>
      </c>
      <c r="AB1454" s="39">
        <v>32</v>
      </c>
    </row>
    <row r="1455" spans="1:28" x14ac:dyDescent="0.35">
      <c r="A1455" t="s">
        <v>1484</v>
      </c>
      <c r="B1455">
        <v>1977</v>
      </c>
      <c r="C1455" t="s">
        <v>35</v>
      </c>
      <c r="D1455" s="43">
        <v>14</v>
      </c>
      <c r="E1455">
        <v>2</v>
      </c>
      <c r="F1455" s="38">
        <v>12218.7</v>
      </c>
      <c r="G1455" t="s">
        <v>12</v>
      </c>
      <c r="H1455" t="s">
        <v>16</v>
      </c>
      <c r="I1455" t="s">
        <v>23</v>
      </c>
      <c r="J1455" s="41">
        <v>1977</v>
      </c>
      <c r="K1455" s="44" t="s">
        <v>35</v>
      </c>
      <c r="L1455" s="15">
        <f t="shared" si="154"/>
        <v>4</v>
      </c>
      <c r="M1455" s="15" t="str">
        <f t="shared" si="155"/>
        <v>tier - 3</v>
      </c>
      <c r="N1455" s="15">
        <f t="shared" si="156"/>
        <v>2</v>
      </c>
      <c r="O1455" s="9" t="str">
        <f t="shared" si="157"/>
        <v>tier - 1</v>
      </c>
      <c r="P1455" s="9" t="str">
        <f t="shared" si="158"/>
        <v>R1012</v>
      </c>
      <c r="Q1455" s="36" t="str">
        <f t="shared" si="159"/>
        <v>14-Aug-1977</v>
      </c>
      <c r="R1455" s="36">
        <v>28351</v>
      </c>
      <c r="S1455" s="52">
        <f t="shared" si="160"/>
        <v>46</v>
      </c>
      <c r="T1455" s="55">
        <v>12218.7</v>
      </c>
      <c r="U1455" s="15" t="s">
        <v>1484</v>
      </c>
      <c r="V1455" s="72">
        <v>28351</v>
      </c>
      <c r="W1455" s="15">
        <v>2</v>
      </c>
      <c r="X1455" s="55">
        <v>12218.7</v>
      </c>
      <c r="Y1455" s="15">
        <v>4</v>
      </c>
      <c r="Z1455" s="15">
        <v>2</v>
      </c>
      <c r="AA1455" s="15" t="s">
        <v>23</v>
      </c>
      <c r="AB1455" s="39">
        <v>46</v>
      </c>
    </row>
    <row r="1456" spans="1:28" x14ac:dyDescent="0.35">
      <c r="A1456" t="s">
        <v>1485</v>
      </c>
      <c r="B1456">
        <v>1964</v>
      </c>
      <c r="C1456" t="s">
        <v>10</v>
      </c>
      <c r="D1456" s="43">
        <v>20</v>
      </c>
      <c r="E1456">
        <v>0</v>
      </c>
      <c r="F1456" s="38">
        <v>12222.9</v>
      </c>
      <c r="G1456" t="s">
        <v>12</v>
      </c>
      <c r="H1456" t="s">
        <v>11</v>
      </c>
      <c r="I1456" t="s">
        <v>23</v>
      </c>
      <c r="J1456" s="41">
        <v>1964</v>
      </c>
      <c r="K1456" s="44" t="s">
        <v>10</v>
      </c>
      <c r="L1456" s="15">
        <f t="shared" si="154"/>
        <v>4</v>
      </c>
      <c r="M1456" s="15" t="str">
        <f t="shared" si="155"/>
        <v>tier - 3</v>
      </c>
      <c r="N1456" s="15">
        <f t="shared" si="156"/>
        <v>9</v>
      </c>
      <c r="O1456" s="9" t="str">
        <f t="shared" si="157"/>
        <v>tier - 2</v>
      </c>
      <c r="P1456" s="9" t="str">
        <f t="shared" si="158"/>
        <v>R1012</v>
      </c>
      <c r="Q1456" s="36" t="str">
        <f t="shared" si="159"/>
        <v>20-Jul-1964</v>
      </c>
      <c r="R1456" s="36">
        <v>23578</v>
      </c>
      <c r="S1456" s="52">
        <f t="shared" si="160"/>
        <v>59</v>
      </c>
      <c r="T1456" s="55">
        <v>12222.9</v>
      </c>
      <c r="U1456" s="15" t="s">
        <v>1485</v>
      </c>
      <c r="V1456" s="72">
        <v>23578</v>
      </c>
      <c r="W1456" s="15">
        <v>0</v>
      </c>
      <c r="X1456" s="55">
        <v>12222.9</v>
      </c>
      <c r="Y1456" s="15">
        <v>4</v>
      </c>
      <c r="Z1456" s="15">
        <v>9</v>
      </c>
      <c r="AA1456" s="15" t="s">
        <v>23</v>
      </c>
      <c r="AB1456" s="39">
        <v>59</v>
      </c>
    </row>
    <row r="1457" spans="1:28" x14ac:dyDescent="0.35">
      <c r="A1457" t="s">
        <v>1486</v>
      </c>
      <c r="B1457">
        <v>1964</v>
      </c>
      <c r="C1457" t="s">
        <v>10</v>
      </c>
      <c r="D1457" s="43">
        <v>2</v>
      </c>
      <c r="E1457">
        <v>0</v>
      </c>
      <c r="F1457" s="38">
        <v>12224.35</v>
      </c>
      <c r="G1457" t="s">
        <v>12</v>
      </c>
      <c r="H1457" t="s">
        <v>16</v>
      </c>
      <c r="I1457" t="s">
        <v>23</v>
      </c>
      <c r="J1457" s="41">
        <v>1964</v>
      </c>
      <c r="K1457" s="44" t="s">
        <v>10</v>
      </c>
      <c r="L1457" s="15">
        <f t="shared" si="154"/>
        <v>4</v>
      </c>
      <c r="M1457" s="15" t="str">
        <f t="shared" si="155"/>
        <v>tier - 3</v>
      </c>
      <c r="N1457" s="15">
        <f t="shared" si="156"/>
        <v>2</v>
      </c>
      <c r="O1457" s="9" t="str">
        <f t="shared" si="157"/>
        <v>tier - 1</v>
      </c>
      <c r="P1457" s="9" t="str">
        <f t="shared" si="158"/>
        <v>R1012</v>
      </c>
      <c r="Q1457" s="36" t="str">
        <f t="shared" si="159"/>
        <v>2-Jul-1964</v>
      </c>
      <c r="R1457" s="36">
        <v>23560</v>
      </c>
      <c r="S1457" s="52">
        <f t="shared" si="160"/>
        <v>59</v>
      </c>
      <c r="T1457" s="55">
        <v>12224.35</v>
      </c>
      <c r="U1457" s="15" t="s">
        <v>1486</v>
      </c>
      <c r="V1457" s="72">
        <v>23560</v>
      </c>
      <c r="W1457" s="15">
        <v>0</v>
      </c>
      <c r="X1457" s="55">
        <v>12224.35</v>
      </c>
      <c r="Y1457" s="15">
        <v>4</v>
      </c>
      <c r="Z1457" s="15">
        <v>2</v>
      </c>
      <c r="AA1457" s="15" t="s">
        <v>23</v>
      </c>
      <c r="AB1457" s="39">
        <v>59</v>
      </c>
    </row>
    <row r="1458" spans="1:28" x14ac:dyDescent="0.35">
      <c r="A1458" t="s">
        <v>1487</v>
      </c>
      <c r="B1458">
        <v>1964</v>
      </c>
      <c r="C1458" t="s">
        <v>18</v>
      </c>
      <c r="D1458" s="43">
        <v>24</v>
      </c>
      <c r="E1458">
        <v>0</v>
      </c>
      <c r="F1458" s="38">
        <v>12231.61</v>
      </c>
      <c r="G1458" t="s">
        <v>12</v>
      </c>
      <c r="H1458" t="s">
        <v>12</v>
      </c>
      <c r="I1458" t="s">
        <v>23</v>
      </c>
      <c r="J1458" s="41">
        <v>1964</v>
      </c>
      <c r="K1458" s="44" t="s">
        <v>18</v>
      </c>
      <c r="L1458" s="15">
        <f t="shared" si="154"/>
        <v>4</v>
      </c>
      <c r="M1458" s="15" t="str">
        <f t="shared" si="155"/>
        <v>tier - 3</v>
      </c>
      <c r="N1458" s="15">
        <f t="shared" si="156"/>
        <v>1</v>
      </c>
      <c r="O1458" s="9" t="str">
        <f t="shared" si="157"/>
        <v>tier - 3</v>
      </c>
      <c r="P1458" s="9" t="str">
        <f t="shared" si="158"/>
        <v>R1012</v>
      </c>
      <c r="Q1458" s="36" t="str">
        <f t="shared" si="159"/>
        <v>24-Jun-1964</v>
      </c>
      <c r="R1458" s="36">
        <v>23552</v>
      </c>
      <c r="S1458" s="52">
        <f t="shared" si="160"/>
        <v>59</v>
      </c>
      <c r="T1458" s="55">
        <v>12231.61</v>
      </c>
      <c r="U1458" s="15" t="s">
        <v>1487</v>
      </c>
      <c r="V1458" s="72">
        <v>23552</v>
      </c>
      <c r="W1458" s="15">
        <v>0</v>
      </c>
      <c r="X1458" s="55">
        <v>12231.61</v>
      </c>
      <c r="Y1458" s="15">
        <v>4</v>
      </c>
      <c r="Z1458" s="15">
        <v>1</v>
      </c>
      <c r="AA1458" s="15" t="s">
        <v>23</v>
      </c>
      <c r="AB1458" s="39">
        <v>59</v>
      </c>
    </row>
    <row r="1459" spans="1:28" x14ac:dyDescent="0.35">
      <c r="A1459" t="s">
        <v>1488</v>
      </c>
      <c r="B1459">
        <v>1963</v>
      </c>
      <c r="C1459" t="s">
        <v>10</v>
      </c>
      <c r="D1459" s="43">
        <v>19</v>
      </c>
      <c r="E1459">
        <v>0</v>
      </c>
      <c r="F1459" s="38">
        <v>12233.83</v>
      </c>
      <c r="G1459" t="s">
        <v>12</v>
      </c>
      <c r="H1459" t="s">
        <v>16</v>
      </c>
      <c r="I1459" t="s">
        <v>42</v>
      </c>
      <c r="J1459" s="41">
        <v>1963</v>
      </c>
      <c r="K1459" s="44" t="s">
        <v>10</v>
      </c>
      <c r="L1459" s="15">
        <f t="shared" si="154"/>
        <v>4</v>
      </c>
      <c r="M1459" s="15" t="str">
        <f t="shared" si="155"/>
        <v>tier - 3</v>
      </c>
      <c r="N1459" s="15">
        <f t="shared" si="156"/>
        <v>2</v>
      </c>
      <c r="O1459" s="9" t="str">
        <f t="shared" si="157"/>
        <v>tier - 1</v>
      </c>
      <c r="P1459" s="9" t="str">
        <f t="shared" si="158"/>
        <v>R1011</v>
      </c>
      <c r="Q1459" s="36" t="str">
        <f t="shared" si="159"/>
        <v>19-Jul-1963</v>
      </c>
      <c r="R1459" s="36">
        <v>23211</v>
      </c>
      <c r="S1459" s="52">
        <f t="shared" si="160"/>
        <v>60</v>
      </c>
      <c r="T1459" s="55">
        <v>12233.83</v>
      </c>
      <c r="U1459" s="15" t="s">
        <v>1488</v>
      </c>
      <c r="V1459" s="72">
        <v>23211</v>
      </c>
      <c r="W1459" s="15">
        <v>0</v>
      </c>
      <c r="X1459" s="55">
        <v>12233.83</v>
      </c>
      <c r="Y1459" s="15">
        <v>4</v>
      </c>
      <c r="Z1459" s="15">
        <v>2</v>
      </c>
      <c r="AA1459" s="15" t="s">
        <v>42</v>
      </c>
      <c r="AB1459" s="39">
        <v>60</v>
      </c>
    </row>
    <row r="1460" spans="1:28" x14ac:dyDescent="0.35">
      <c r="A1460" t="s">
        <v>1489</v>
      </c>
      <c r="B1460">
        <v>1964</v>
      </c>
      <c r="C1460" t="s">
        <v>37</v>
      </c>
      <c r="D1460" s="43">
        <v>15</v>
      </c>
      <c r="E1460">
        <v>0</v>
      </c>
      <c r="F1460" s="38">
        <v>12235.84</v>
      </c>
      <c r="G1460" t="s">
        <v>12</v>
      </c>
      <c r="H1460" t="s">
        <v>12</v>
      </c>
      <c r="I1460" t="s">
        <v>23</v>
      </c>
      <c r="J1460" s="41">
        <v>1964</v>
      </c>
      <c r="K1460" s="44" t="s">
        <v>37</v>
      </c>
      <c r="L1460" s="15">
        <f t="shared" si="154"/>
        <v>4</v>
      </c>
      <c r="M1460" s="15" t="str">
        <f t="shared" si="155"/>
        <v>tier - 3</v>
      </c>
      <c r="N1460" s="15">
        <f t="shared" si="156"/>
        <v>1</v>
      </c>
      <c r="O1460" s="9" t="str">
        <f t="shared" si="157"/>
        <v>tier - 3</v>
      </c>
      <c r="P1460" s="9" t="str">
        <f t="shared" si="158"/>
        <v>R1012</v>
      </c>
      <c r="Q1460" s="36" t="str">
        <f t="shared" si="159"/>
        <v>15-Oct-1964</v>
      </c>
      <c r="R1460" s="36">
        <v>23665</v>
      </c>
      <c r="S1460" s="52">
        <f t="shared" si="160"/>
        <v>59</v>
      </c>
      <c r="T1460" s="55">
        <v>12235.84</v>
      </c>
      <c r="U1460" s="15" t="s">
        <v>1489</v>
      </c>
      <c r="V1460" s="72">
        <v>23665</v>
      </c>
      <c r="W1460" s="15">
        <v>0</v>
      </c>
      <c r="X1460" s="55">
        <v>12235.84</v>
      </c>
      <c r="Y1460" s="15">
        <v>4</v>
      </c>
      <c r="Z1460" s="15">
        <v>1</v>
      </c>
      <c r="AA1460" s="15" t="s">
        <v>23</v>
      </c>
      <c r="AB1460" s="39">
        <v>59</v>
      </c>
    </row>
    <row r="1461" spans="1:28" x14ac:dyDescent="0.35">
      <c r="A1461" t="s">
        <v>1490</v>
      </c>
      <c r="B1461">
        <v>1966</v>
      </c>
      <c r="C1461" t="s">
        <v>10</v>
      </c>
      <c r="D1461" s="43">
        <v>29</v>
      </c>
      <c r="E1461">
        <v>0</v>
      </c>
      <c r="F1461" s="38">
        <v>12237.73</v>
      </c>
      <c r="G1461" t="s">
        <v>12</v>
      </c>
      <c r="H1461" t="s">
        <v>12</v>
      </c>
      <c r="I1461" t="s">
        <v>23</v>
      </c>
      <c r="J1461" s="41">
        <v>1966</v>
      </c>
      <c r="K1461" s="44" t="s">
        <v>10</v>
      </c>
      <c r="L1461" s="15">
        <f t="shared" si="154"/>
        <v>4</v>
      </c>
      <c r="M1461" s="15" t="str">
        <f t="shared" si="155"/>
        <v>tier - 3</v>
      </c>
      <c r="N1461" s="15">
        <f t="shared" si="156"/>
        <v>1</v>
      </c>
      <c r="O1461" s="9" t="str">
        <f t="shared" si="157"/>
        <v>tier - 3</v>
      </c>
      <c r="P1461" s="9" t="str">
        <f t="shared" si="158"/>
        <v>R1012</v>
      </c>
      <c r="Q1461" s="36" t="str">
        <f t="shared" si="159"/>
        <v>29-Jul-1966</v>
      </c>
      <c r="R1461" s="36">
        <v>24317</v>
      </c>
      <c r="S1461" s="52">
        <f t="shared" si="160"/>
        <v>57</v>
      </c>
      <c r="T1461" s="55">
        <v>12237.73</v>
      </c>
      <c r="U1461" s="15" t="s">
        <v>1490</v>
      </c>
      <c r="V1461" s="72">
        <v>24317</v>
      </c>
      <c r="W1461" s="15">
        <v>0</v>
      </c>
      <c r="X1461" s="55">
        <v>12237.73</v>
      </c>
      <c r="Y1461" s="15">
        <v>4</v>
      </c>
      <c r="Z1461" s="15">
        <v>1</v>
      </c>
      <c r="AA1461" s="15" t="s">
        <v>23</v>
      </c>
      <c r="AB1461" s="39">
        <v>57</v>
      </c>
    </row>
    <row r="1462" spans="1:28" x14ac:dyDescent="0.35">
      <c r="A1462" t="s">
        <v>1491</v>
      </c>
      <c r="B1462">
        <v>1963</v>
      </c>
      <c r="C1462" t="s">
        <v>10</v>
      </c>
      <c r="D1462" s="43">
        <v>17</v>
      </c>
      <c r="E1462">
        <v>0</v>
      </c>
      <c r="F1462" s="38">
        <v>12244.53</v>
      </c>
      <c r="G1462" t="s">
        <v>12</v>
      </c>
      <c r="H1462" t="s">
        <v>16</v>
      </c>
      <c r="I1462" t="s">
        <v>13</v>
      </c>
      <c r="J1462" s="41">
        <v>1963</v>
      </c>
      <c r="K1462" s="44" t="s">
        <v>10</v>
      </c>
      <c r="L1462" s="15">
        <f t="shared" si="154"/>
        <v>4</v>
      </c>
      <c r="M1462" s="15" t="str">
        <f t="shared" si="155"/>
        <v>tier - 3</v>
      </c>
      <c r="N1462" s="15">
        <f t="shared" si="156"/>
        <v>2</v>
      </c>
      <c r="O1462" s="9" t="str">
        <f t="shared" si="157"/>
        <v>tier - 1</v>
      </c>
      <c r="P1462" s="9" t="str">
        <f t="shared" si="158"/>
        <v>R1013</v>
      </c>
      <c r="Q1462" s="36" t="str">
        <f t="shared" si="159"/>
        <v>17-Jul-1963</v>
      </c>
      <c r="R1462" s="36">
        <v>23209</v>
      </c>
      <c r="S1462" s="52">
        <f t="shared" si="160"/>
        <v>60</v>
      </c>
      <c r="T1462" s="55">
        <v>12244.53</v>
      </c>
      <c r="U1462" s="15" t="s">
        <v>1491</v>
      </c>
      <c r="V1462" s="72">
        <v>23209</v>
      </c>
      <c r="W1462" s="15">
        <v>0</v>
      </c>
      <c r="X1462" s="55">
        <v>12244.53</v>
      </c>
      <c r="Y1462" s="15">
        <v>4</v>
      </c>
      <c r="Z1462" s="15">
        <v>2</v>
      </c>
      <c r="AA1462" s="15" t="s">
        <v>13</v>
      </c>
      <c r="AB1462" s="39">
        <v>60</v>
      </c>
    </row>
    <row r="1463" spans="1:28" x14ac:dyDescent="0.35">
      <c r="A1463" t="s">
        <v>1492</v>
      </c>
      <c r="B1463">
        <v>1974</v>
      </c>
      <c r="C1463" t="s">
        <v>18</v>
      </c>
      <c r="D1463" s="43">
        <v>23</v>
      </c>
      <c r="E1463">
        <v>0</v>
      </c>
      <c r="F1463" s="38">
        <v>12245.17</v>
      </c>
      <c r="G1463" t="s">
        <v>12</v>
      </c>
      <c r="H1463" t="s">
        <v>16</v>
      </c>
      <c r="I1463" t="s">
        <v>23</v>
      </c>
      <c r="J1463" s="41">
        <v>1974</v>
      </c>
      <c r="K1463" s="44" t="s">
        <v>18</v>
      </c>
      <c r="L1463" s="15">
        <f t="shared" si="154"/>
        <v>4</v>
      </c>
      <c r="M1463" s="15" t="str">
        <f t="shared" si="155"/>
        <v>tier - 3</v>
      </c>
      <c r="N1463" s="15">
        <f t="shared" si="156"/>
        <v>2</v>
      </c>
      <c r="O1463" s="9" t="str">
        <f t="shared" si="157"/>
        <v>tier - 1</v>
      </c>
      <c r="P1463" s="9" t="str">
        <f t="shared" si="158"/>
        <v>R1012</v>
      </c>
      <c r="Q1463" s="36" t="str">
        <f t="shared" si="159"/>
        <v>23-Jun-1974</v>
      </c>
      <c r="R1463" s="36">
        <v>27203</v>
      </c>
      <c r="S1463" s="52">
        <f t="shared" si="160"/>
        <v>49</v>
      </c>
      <c r="T1463" s="55">
        <v>12245.17</v>
      </c>
      <c r="U1463" s="15" t="s">
        <v>1492</v>
      </c>
      <c r="V1463" s="72">
        <v>27203</v>
      </c>
      <c r="W1463" s="15">
        <v>0</v>
      </c>
      <c r="X1463" s="55">
        <v>12245.17</v>
      </c>
      <c r="Y1463" s="15">
        <v>4</v>
      </c>
      <c r="Z1463" s="15">
        <v>2</v>
      </c>
      <c r="AA1463" s="15" t="s">
        <v>23</v>
      </c>
      <c r="AB1463" s="39">
        <v>49</v>
      </c>
    </row>
    <row r="1464" spans="1:28" x14ac:dyDescent="0.35">
      <c r="A1464" t="s">
        <v>1493</v>
      </c>
      <c r="B1464">
        <v>1989</v>
      </c>
      <c r="C1464" t="s">
        <v>15</v>
      </c>
      <c r="D1464" s="43">
        <v>23</v>
      </c>
      <c r="E1464">
        <v>3</v>
      </c>
      <c r="F1464" s="38">
        <v>12254.44</v>
      </c>
      <c r="G1464" t="s">
        <v>12</v>
      </c>
      <c r="H1464" t="s">
        <v>12</v>
      </c>
      <c r="I1464" t="s">
        <v>535</v>
      </c>
      <c r="J1464" s="41">
        <v>1989</v>
      </c>
      <c r="K1464" s="44" t="s">
        <v>15</v>
      </c>
      <c r="L1464" s="15">
        <f t="shared" si="154"/>
        <v>4</v>
      </c>
      <c r="M1464" s="15" t="str">
        <f t="shared" si="155"/>
        <v>tier - 3</v>
      </c>
      <c r="N1464" s="15">
        <f t="shared" si="156"/>
        <v>1</v>
      </c>
      <c r="O1464" s="9" t="str">
        <f t="shared" si="157"/>
        <v>tier - 3</v>
      </c>
      <c r="P1464" s="9" t="str">
        <f t="shared" si="158"/>
        <v>R1026</v>
      </c>
      <c r="Q1464" s="36" t="str">
        <f t="shared" si="159"/>
        <v>23-Nov-1989</v>
      </c>
      <c r="R1464" s="36">
        <v>32835</v>
      </c>
      <c r="S1464" s="52">
        <f t="shared" si="160"/>
        <v>34</v>
      </c>
      <c r="T1464" s="55">
        <v>12254.44</v>
      </c>
      <c r="U1464" s="15" t="s">
        <v>1493</v>
      </c>
      <c r="V1464" s="72">
        <v>32835</v>
      </c>
      <c r="W1464" s="15">
        <v>3</v>
      </c>
      <c r="X1464" s="55">
        <v>12254.44</v>
      </c>
      <c r="Y1464" s="15">
        <v>4</v>
      </c>
      <c r="Z1464" s="15">
        <v>1</v>
      </c>
      <c r="AA1464" s="15" t="s">
        <v>535</v>
      </c>
      <c r="AB1464" s="39">
        <v>34</v>
      </c>
    </row>
    <row r="1465" spans="1:28" x14ac:dyDescent="0.35">
      <c r="A1465" t="s">
        <v>1494</v>
      </c>
      <c r="B1465">
        <v>1986</v>
      </c>
      <c r="C1465" t="s">
        <v>35</v>
      </c>
      <c r="D1465" s="43">
        <v>13</v>
      </c>
      <c r="E1465">
        <v>3</v>
      </c>
      <c r="F1465" s="38">
        <v>12255.04</v>
      </c>
      <c r="G1465" t="s">
        <v>12</v>
      </c>
      <c r="H1465" t="s">
        <v>11</v>
      </c>
      <c r="I1465" t="s">
        <v>535</v>
      </c>
      <c r="J1465" s="41">
        <v>1986</v>
      </c>
      <c r="K1465" s="44" t="s">
        <v>35</v>
      </c>
      <c r="L1465" s="15">
        <f t="shared" si="154"/>
        <v>4</v>
      </c>
      <c r="M1465" s="15" t="str">
        <f t="shared" si="155"/>
        <v>tier - 3</v>
      </c>
      <c r="N1465" s="15">
        <f t="shared" si="156"/>
        <v>9</v>
      </c>
      <c r="O1465" s="9" t="str">
        <f t="shared" si="157"/>
        <v>tier - 2</v>
      </c>
      <c r="P1465" s="9" t="str">
        <f t="shared" si="158"/>
        <v>R1026</v>
      </c>
      <c r="Q1465" s="36" t="str">
        <f t="shared" si="159"/>
        <v>13-Aug-1986</v>
      </c>
      <c r="R1465" s="36">
        <v>31637</v>
      </c>
      <c r="S1465" s="52">
        <f t="shared" si="160"/>
        <v>37</v>
      </c>
      <c r="T1465" s="55">
        <v>12255.04</v>
      </c>
      <c r="U1465" s="15" t="s">
        <v>1494</v>
      </c>
      <c r="V1465" s="72">
        <v>31637</v>
      </c>
      <c r="W1465" s="15">
        <v>3</v>
      </c>
      <c r="X1465" s="55">
        <v>12255.04</v>
      </c>
      <c r="Y1465" s="15">
        <v>4</v>
      </c>
      <c r="Z1465" s="15">
        <v>9</v>
      </c>
      <c r="AA1465" s="15" t="s">
        <v>535</v>
      </c>
      <c r="AB1465" s="39">
        <v>37</v>
      </c>
    </row>
    <row r="1466" spans="1:28" x14ac:dyDescent="0.35">
      <c r="A1466" t="s">
        <v>1495</v>
      </c>
      <c r="B1466">
        <v>1966</v>
      </c>
      <c r="C1466" t="s">
        <v>30</v>
      </c>
      <c r="D1466" s="43">
        <v>6</v>
      </c>
      <c r="E1466">
        <v>2</v>
      </c>
      <c r="F1466" s="38">
        <v>12265.51</v>
      </c>
      <c r="G1466" t="s">
        <v>12</v>
      </c>
      <c r="H1466" t="s">
        <v>12</v>
      </c>
      <c r="I1466" t="s">
        <v>13</v>
      </c>
      <c r="J1466" s="41">
        <v>1966</v>
      </c>
      <c r="K1466" s="44" t="s">
        <v>30</v>
      </c>
      <c r="L1466" s="15">
        <f t="shared" si="154"/>
        <v>4</v>
      </c>
      <c r="M1466" s="15" t="str">
        <f t="shared" si="155"/>
        <v>tier - 3</v>
      </c>
      <c r="N1466" s="15">
        <f t="shared" si="156"/>
        <v>1</v>
      </c>
      <c r="O1466" s="9" t="str">
        <f t="shared" si="157"/>
        <v>tier - 3</v>
      </c>
      <c r="P1466" s="9" t="str">
        <f t="shared" si="158"/>
        <v>R1013</v>
      </c>
      <c r="Q1466" s="36" t="str">
        <f t="shared" si="159"/>
        <v>6-Dec-1966</v>
      </c>
      <c r="R1466" s="36">
        <v>24447</v>
      </c>
      <c r="S1466" s="52">
        <f t="shared" si="160"/>
        <v>57</v>
      </c>
      <c r="T1466" s="55">
        <v>12265.51</v>
      </c>
      <c r="U1466" s="15" t="s">
        <v>1495</v>
      </c>
      <c r="V1466" s="72">
        <v>24447</v>
      </c>
      <c r="W1466" s="15">
        <v>2</v>
      </c>
      <c r="X1466" s="55">
        <v>12265.51</v>
      </c>
      <c r="Y1466" s="15">
        <v>4</v>
      </c>
      <c r="Z1466" s="15">
        <v>1</v>
      </c>
      <c r="AA1466" s="15" t="s">
        <v>13</v>
      </c>
      <c r="AB1466" s="39">
        <v>57</v>
      </c>
    </row>
    <row r="1467" spans="1:28" x14ac:dyDescent="0.35">
      <c r="A1467" t="s">
        <v>1496</v>
      </c>
      <c r="B1467">
        <v>1967</v>
      </c>
      <c r="C1467" t="s">
        <v>30</v>
      </c>
      <c r="D1467" s="43">
        <v>30</v>
      </c>
      <c r="E1467">
        <v>2</v>
      </c>
      <c r="F1467" s="38">
        <v>12268.63</v>
      </c>
      <c r="G1467" t="s">
        <v>12</v>
      </c>
      <c r="H1467" t="s">
        <v>16</v>
      </c>
      <c r="I1467" t="s">
        <v>23</v>
      </c>
      <c r="J1467" s="41">
        <v>1967</v>
      </c>
      <c r="K1467" s="44" t="s">
        <v>30</v>
      </c>
      <c r="L1467" s="15">
        <f t="shared" si="154"/>
        <v>4</v>
      </c>
      <c r="M1467" s="15" t="str">
        <f t="shared" si="155"/>
        <v>tier - 3</v>
      </c>
      <c r="N1467" s="15">
        <f t="shared" si="156"/>
        <v>2</v>
      </c>
      <c r="O1467" s="9" t="str">
        <f t="shared" si="157"/>
        <v>tier - 1</v>
      </c>
      <c r="P1467" s="9" t="str">
        <f t="shared" si="158"/>
        <v>R1012</v>
      </c>
      <c r="Q1467" s="36" t="str">
        <f t="shared" si="159"/>
        <v>30-Dec-1967</v>
      </c>
      <c r="R1467" s="36">
        <v>24836</v>
      </c>
      <c r="S1467" s="52">
        <f t="shared" si="160"/>
        <v>55</v>
      </c>
      <c r="T1467" s="55">
        <v>12268.63</v>
      </c>
      <c r="U1467" s="15" t="s">
        <v>1496</v>
      </c>
      <c r="V1467" s="72">
        <v>24836</v>
      </c>
      <c r="W1467" s="15">
        <v>2</v>
      </c>
      <c r="X1467" s="55">
        <v>12268.63</v>
      </c>
      <c r="Y1467" s="15">
        <v>4</v>
      </c>
      <c r="Z1467" s="15">
        <v>2</v>
      </c>
      <c r="AA1467" s="15" t="s">
        <v>23</v>
      </c>
      <c r="AB1467" s="39">
        <v>55</v>
      </c>
    </row>
    <row r="1468" spans="1:28" x14ac:dyDescent="0.35">
      <c r="A1468" t="s">
        <v>1497</v>
      </c>
      <c r="B1468">
        <v>1967</v>
      </c>
      <c r="C1468" t="s">
        <v>35</v>
      </c>
      <c r="D1468" s="43">
        <v>28</v>
      </c>
      <c r="E1468">
        <v>2</v>
      </c>
      <c r="F1468" s="38">
        <v>12269.69</v>
      </c>
      <c r="G1468" t="s">
        <v>12</v>
      </c>
      <c r="H1468" t="s">
        <v>11</v>
      </c>
      <c r="I1468" t="s">
        <v>23</v>
      </c>
      <c r="J1468" s="41">
        <v>1967</v>
      </c>
      <c r="K1468" s="44" t="s">
        <v>35</v>
      </c>
      <c r="L1468" s="15">
        <f t="shared" si="154"/>
        <v>4</v>
      </c>
      <c r="M1468" s="15" t="str">
        <f t="shared" si="155"/>
        <v>tier - 3</v>
      </c>
      <c r="N1468" s="15">
        <f t="shared" si="156"/>
        <v>9</v>
      </c>
      <c r="O1468" s="9" t="str">
        <f t="shared" si="157"/>
        <v>tier - 2</v>
      </c>
      <c r="P1468" s="9" t="str">
        <f t="shared" si="158"/>
        <v>R1012</v>
      </c>
      <c r="Q1468" s="36" t="str">
        <f t="shared" si="159"/>
        <v>28-Aug-1967</v>
      </c>
      <c r="R1468" s="36">
        <v>24712</v>
      </c>
      <c r="S1468" s="52">
        <f t="shared" si="160"/>
        <v>56</v>
      </c>
      <c r="T1468" s="55">
        <v>12269.69</v>
      </c>
      <c r="U1468" s="15" t="s">
        <v>1497</v>
      </c>
      <c r="V1468" s="72">
        <v>24712</v>
      </c>
      <c r="W1468" s="15">
        <v>2</v>
      </c>
      <c r="X1468" s="55">
        <v>12269.69</v>
      </c>
      <c r="Y1468" s="15">
        <v>4</v>
      </c>
      <c r="Z1468" s="15">
        <v>9</v>
      </c>
      <c r="AA1468" s="15" t="s">
        <v>23</v>
      </c>
      <c r="AB1468" s="39">
        <v>56</v>
      </c>
    </row>
    <row r="1469" spans="1:28" x14ac:dyDescent="0.35">
      <c r="A1469" t="s">
        <v>1498</v>
      </c>
      <c r="B1469">
        <v>1966</v>
      </c>
      <c r="C1469" t="s">
        <v>15</v>
      </c>
      <c r="D1469" s="43">
        <v>16</v>
      </c>
      <c r="E1469">
        <v>0</v>
      </c>
      <c r="F1469" s="38">
        <v>12282.03</v>
      </c>
      <c r="G1469" t="s">
        <v>12</v>
      </c>
      <c r="H1469" t="s">
        <v>16</v>
      </c>
      <c r="I1469" t="s">
        <v>200</v>
      </c>
      <c r="J1469" s="41">
        <v>1966</v>
      </c>
      <c r="K1469" s="44" t="s">
        <v>15</v>
      </c>
      <c r="L1469" s="15">
        <f t="shared" si="154"/>
        <v>4</v>
      </c>
      <c r="M1469" s="15" t="str">
        <f t="shared" si="155"/>
        <v>tier - 3</v>
      </c>
      <c r="N1469" s="15">
        <f t="shared" si="156"/>
        <v>2</v>
      </c>
      <c r="O1469" s="9" t="str">
        <f t="shared" si="157"/>
        <v>tier - 1</v>
      </c>
      <c r="P1469" s="9" t="str">
        <f t="shared" si="158"/>
        <v>R1025</v>
      </c>
      <c r="Q1469" s="36" t="str">
        <f t="shared" si="159"/>
        <v>16-Nov-1966</v>
      </c>
      <c r="R1469" s="36">
        <v>24427</v>
      </c>
      <c r="S1469" s="52">
        <f t="shared" si="160"/>
        <v>57</v>
      </c>
      <c r="T1469" s="55">
        <v>12282.03</v>
      </c>
      <c r="U1469" s="15" t="s">
        <v>1498</v>
      </c>
      <c r="V1469" s="72">
        <v>24427</v>
      </c>
      <c r="W1469" s="15">
        <v>0</v>
      </c>
      <c r="X1469" s="55">
        <v>12282.03</v>
      </c>
      <c r="Y1469" s="15">
        <v>4</v>
      </c>
      <c r="Z1469" s="15">
        <v>2</v>
      </c>
      <c r="AA1469" s="15" t="s">
        <v>200</v>
      </c>
      <c r="AB1469" s="39">
        <v>57</v>
      </c>
    </row>
    <row r="1470" spans="1:28" x14ac:dyDescent="0.35">
      <c r="A1470" t="s">
        <v>1499</v>
      </c>
      <c r="B1470">
        <v>1990</v>
      </c>
      <c r="C1470" t="s">
        <v>37</v>
      </c>
      <c r="D1470" s="43">
        <v>29</v>
      </c>
      <c r="E1470">
        <v>3</v>
      </c>
      <c r="F1470" s="38">
        <v>12282.38</v>
      </c>
      <c r="G1470" t="s">
        <v>12</v>
      </c>
      <c r="H1470" t="s">
        <v>16</v>
      </c>
      <c r="I1470" t="s">
        <v>42</v>
      </c>
      <c r="J1470" s="41">
        <v>1990</v>
      </c>
      <c r="K1470" s="44" t="s">
        <v>37</v>
      </c>
      <c r="L1470" s="15">
        <f t="shared" si="154"/>
        <v>4</v>
      </c>
      <c r="M1470" s="15" t="str">
        <f t="shared" si="155"/>
        <v>tier - 3</v>
      </c>
      <c r="N1470" s="15">
        <f t="shared" si="156"/>
        <v>2</v>
      </c>
      <c r="O1470" s="9" t="str">
        <f t="shared" si="157"/>
        <v>tier - 1</v>
      </c>
      <c r="P1470" s="9" t="str">
        <f t="shared" si="158"/>
        <v>R1011</v>
      </c>
      <c r="Q1470" s="36" t="str">
        <f t="shared" si="159"/>
        <v>29-Oct-1990</v>
      </c>
      <c r="R1470" s="36">
        <v>33175</v>
      </c>
      <c r="S1470" s="52">
        <f t="shared" si="160"/>
        <v>33</v>
      </c>
      <c r="T1470" s="55">
        <v>12282.38</v>
      </c>
      <c r="U1470" s="15" t="s">
        <v>1499</v>
      </c>
      <c r="V1470" s="72">
        <v>33175</v>
      </c>
      <c r="W1470" s="15">
        <v>3</v>
      </c>
      <c r="X1470" s="55">
        <v>12282.38</v>
      </c>
      <c r="Y1470" s="15">
        <v>4</v>
      </c>
      <c r="Z1470" s="15">
        <v>2</v>
      </c>
      <c r="AA1470" s="15" t="s">
        <v>42</v>
      </c>
      <c r="AB1470" s="39">
        <v>33</v>
      </c>
    </row>
    <row r="1471" spans="1:28" x14ac:dyDescent="0.35">
      <c r="A1471" t="s">
        <v>1500</v>
      </c>
      <c r="B1471">
        <v>1963</v>
      </c>
      <c r="C1471" t="s">
        <v>37</v>
      </c>
      <c r="D1471" s="43">
        <v>28</v>
      </c>
      <c r="E1471">
        <v>0</v>
      </c>
      <c r="F1471" s="38">
        <v>12299.59</v>
      </c>
      <c r="G1471" t="s">
        <v>12</v>
      </c>
      <c r="H1471" t="s">
        <v>16</v>
      </c>
      <c r="I1471" t="s">
        <v>200</v>
      </c>
      <c r="J1471" s="41">
        <v>1963</v>
      </c>
      <c r="K1471" s="44" t="s">
        <v>37</v>
      </c>
      <c r="L1471" s="15">
        <f t="shared" si="154"/>
        <v>4</v>
      </c>
      <c r="M1471" s="15" t="str">
        <f t="shared" si="155"/>
        <v>tier - 3</v>
      </c>
      <c r="N1471" s="15">
        <f t="shared" si="156"/>
        <v>2</v>
      </c>
      <c r="O1471" s="9" t="str">
        <f t="shared" si="157"/>
        <v>tier - 1</v>
      </c>
      <c r="P1471" s="9" t="str">
        <f t="shared" si="158"/>
        <v>R1025</v>
      </c>
      <c r="Q1471" s="36" t="str">
        <f t="shared" si="159"/>
        <v>28-Oct-1963</v>
      </c>
      <c r="R1471" s="36">
        <v>23312</v>
      </c>
      <c r="S1471" s="52">
        <f t="shared" si="160"/>
        <v>60</v>
      </c>
      <c r="T1471" s="55">
        <v>12299.59</v>
      </c>
      <c r="U1471" s="15" t="s">
        <v>1500</v>
      </c>
      <c r="V1471" s="72">
        <v>23312</v>
      </c>
      <c r="W1471" s="15">
        <v>0</v>
      </c>
      <c r="X1471" s="55">
        <v>12299.59</v>
      </c>
      <c r="Y1471" s="15">
        <v>4</v>
      </c>
      <c r="Z1471" s="15">
        <v>2</v>
      </c>
      <c r="AA1471" s="15" t="s">
        <v>200</v>
      </c>
      <c r="AB1471" s="39">
        <v>60</v>
      </c>
    </row>
    <row r="1472" spans="1:28" x14ac:dyDescent="0.35">
      <c r="A1472" t="s">
        <v>1501</v>
      </c>
      <c r="B1472">
        <v>1963</v>
      </c>
      <c r="C1472" t="s">
        <v>35</v>
      </c>
      <c r="D1472" s="43">
        <v>29</v>
      </c>
      <c r="E1472">
        <v>0</v>
      </c>
      <c r="F1472" s="38">
        <v>12323.94</v>
      </c>
      <c r="G1472" t="s">
        <v>12</v>
      </c>
      <c r="H1472" t="s">
        <v>12</v>
      </c>
      <c r="I1472" t="s">
        <v>356</v>
      </c>
      <c r="J1472" s="41">
        <v>1963</v>
      </c>
      <c r="K1472" s="44" t="s">
        <v>35</v>
      </c>
      <c r="L1472" s="15">
        <f t="shared" si="154"/>
        <v>4</v>
      </c>
      <c r="M1472" s="15" t="str">
        <f t="shared" si="155"/>
        <v>tier - 3</v>
      </c>
      <c r="N1472" s="15">
        <f t="shared" si="156"/>
        <v>1</v>
      </c>
      <c r="O1472" s="9" t="str">
        <f t="shared" si="157"/>
        <v>tier - 3</v>
      </c>
      <c r="P1472" s="9" t="str">
        <f t="shared" si="158"/>
        <v>R1017</v>
      </c>
      <c r="Q1472" s="36" t="str">
        <f t="shared" si="159"/>
        <v>29-Aug-1963</v>
      </c>
      <c r="R1472" s="36">
        <v>23252</v>
      </c>
      <c r="S1472" s="52">
        <f t="shared" si="160"/>
        <v>60</v>
      </c>
      <c r="T1472" s="55">
        <v>12323.94</v>
      </c>
      <c r="U1472" s="15" t="s">
        <v>1501</v>
      </c>
      <c r="V1472" s="72">
        <v>23252</v>
      </c>
      <c r="W1472" s="15">
        <v>0</v>
      </c>
      <c r="X1472" s="55">
        <v>12323.94</v>
      </c>
      <c r="Y1472" s="15">
        <v>4</v>
      </c>
      <c r="Z1472" s="15">
        <v>1</v>
      </c>
      <c r="AA1472" s="15" t="s">
        <v>356</v>
      </c>
      <c r="AB1472" s="39">
        <v>60</v>
      </c>
    </row>
    <row r="1473" spans="1:28" x14ac:dyDescent="0.35">
      <c r="A1473" t="s">
        <v>1502</v>
      </c>
      <c r="B1473">
        <v>1963</v>
      </c>
      <c r="C1473" t="s">
        <v>35</v>
      </c>
      <c r="D1473" s="43">
        <v>2</v>
      </c>
      <c r="E1473">
        <v>1</v>
      </c>
      <c r="F1473" s="38">
        <v>12333.83</v>
      </c>
      <c r="G1473" t="s">
        <v>12</v>
      </c>
      <c r="H1473" t="s">
        <v>11</v>
      </c>
      <c r="I1473" t="s">
        <v>42</v>
      </c>
      <c r="J1473" s="41">
        <v>1963</v>
      </c>
      <c r="K1473" s="44" t="s">
        <v>35</v>
      </c>
      <c r="L1473" s="15">
        <f t="shared" si="154"/>
        <v>4</v>
      </c>
      <c r="M1473" s="15" t="str">
        <f t="shared" si="155"/>
        <v>tier - 3</v>
      </c>
      <c r="N1473" s="15">
        <f t="shared" si="156"/>
        <v>9</v>
      </c>
      <c r="O1473" s="9" t="str">
        <f t="shared" si="157"/>
        <v>tier - 2</v>
      </c>
      <c r="P1473" s="9" t="str">
        <f t="shared" si="158"/>
        <v>R1011</v>
      </c>
      <c r="Q1473" s="36" t="str">
        <f t="shared" si="159"/>
        <v>2-Aug-1963</v>
      </c>
      <c r="R1473" s="36">
        <v>23225</v>
      </c>
      <c r="S1473" s="52">
        <f t="shared" si="160"/>
        <v>60</v>
      </c>
      <c r="T1473" s="55">
        <v>12333.83</v>
      </c>
      <c r="U1473" s="15" t="s">
        <v>1502</v>
      </c>
      <c r="V1473" s="72">
        <v>23225</v>
      </c>
      <c r="W1473" s="15">
        <v>1</v>
      </c>
      <c r="X1473" s="55">
        <v>12333.83</v>
      </c>
      <c r="Y1473" s="15">
        <v>4</v>
      </c>
      <c r="Z1473" s="15">
        <v>9</v>
      </c>
      <c r="AA1473" s="15" t="s">
        <v>42</v>
      </c>
      <c r="AB1473" s="39">
        <v>60</v>
      </c>
    </row>
    <row r="1474" spans="1:28" x14ac:dyDescent="0.35">
      <c r="A1474" t="s">
        <v>1503</v>
      </c>
      <c r="B1474">
        <v>1963</v>
      </c>
      <c r="C1474" t="s">
        <v>20</v>
      </c>
      <c r="D1474" s="43">
        <v>22</v>
      </c>
      <c r="E1474">
        <v>1</v>
      </c>
      <c r="F1474" s="38">
        <v>12347.17</v>
      </c>
      <c r="G1474" t="s">
        <v>12</v>
      </c>
      <c r="H1474" t="s">
        <v>12</v>
      </c>
      <c r="I1474" t="s">
        <v>42</v>
      </c>
      <c r="J1474" s="41">
        <v>1963</v>
      </c>
      <c r="K1474" s="44" t="s">
        <v>20</v>
      </c>
      <c r="L1474" s="15">
        <f t="shared" si="154"/>
        <v>4</v>
      </c>
      <c r="M1474" s="15" t="str">
        <f t="shared" si="155"/>
        <v>tier - 3</v>
      </c>
      <c r="N1474" s="15">
        <f t="shared" si="156"/>
        <v>1</v>
      </c>
      <c r="O1474" s="9" t="str">
        <f t="shared" si="157"/>
        <v>tier - 3</v>
      </c>
      <c r="P1474" s="9" t="str">
        <f t="shared" si="158"/>
        <v>R1011</v>
      </c>
      <c r="Q1474" s="36" t="str">
        <f t="shared" si="159"/>
        <v>22-Sep-1963</v>
      </c>
      <c r="R1474" s="36">
        <v>23276</v>
      </c>
      <c r="S1474" s="52">
        <f t="shared" si="160"/>
        <v>60</v>
      </c>
      <c r="T1474" s="55">
        <v>12347.17</v>
      </c>
      <c r="U1474" s="15" t="s">
        <v>1503</v>
      </c>
      <c r="V1474" s="72">
        <v>23276</v>
      </c>
      <c r="W1474" s="15">
        <v>1</v>
      </c>
      <c r="X1474" s="55">
        <v>12347.17</v>
      </c>
      <c r="Y1474" s="15">
        <v>4</v>
      </c>
      <c r="Z1474" s="15">
        <v>1</v>
      </c>
      <c r="AA1474" s="15" t="s">
        <v>42</v>
      </c>
      <c r="AB1474" s="39">
        <v>60</v>
      </c>
    </row>
    <row r="1475" spans="1:28" x14ac:dyDescent="0.35">
      <c r="A1475" t="s">
        <v>1504</v>
      </c>
      <c r="B1475">
        <v>1966</v>
      </c>
      <c r="C1475" t="s">
        <v>30</v>
      </c>
      <c r="D1475" s="43">
        <v>29</v>
      </c>
      <c r="E1475">
        <v>3</v>
      </c>
      <c r="F1475" s="38">
        <v>12363.55</v>
      </c>
      <c r="G1475" t="s">
        <v>12</v>
      </c>
      <c r="H1475" t="s">
        <v>12</v>
      </c>
      <c r="I1475" t="s">
        <v>42</v>
      </c>
      <c r="J1475" s="41">
        <v>1966</v>
      </c>
      <c r="K1475" s="44" t="s">
        <v>30</v>
      </c>
      <c r="L1475" s="15">
        <f t="shared" si="154"/>
        <v>4</v>
      </c>
      <c r="M1475" s="15" t="str">
        <f t="shared" si="155"/>
        <v>tier - 3</v>
      </c>
      <c r="N1475" s="15">
        <f t="shared" si="156"/>
        <v>1</v>
      </c>
      <c r="O1475" s="9" t="str">
        <f t="shared" si="157"/>
        <v>tier - 3</v>
      </c>
      <c r="P1475" s="9" t="str">
        <f t="shared" si="158"/>
        <v>R1011</v>
      </c>
      <c r="Q1475" s="36" t="str">
        <f t="shared" si="159"/>
        <v>29-Dec-1966</v>
      </c>
      <c r="R1475" s="36">
        <v>24470</v>
      </c>
      <c r="S1475" s="52">
        <f t="shared" si="160"/>
        <v>56</v>
      </c>
      <c r="T1475" s="55">
        <v>12363.55</v>
      </c>
      <c r="U1475" s="15" t="s">
        <v>1504</v>
      </c>
      <c r="V1475" s="72">
        <v>24470</v>
      </c>
      <c r="W1475" s="15">
        <v>3</v>
      </c>
      <c r="X1475" s="55">
        <v>12363.55</v>
      </c>
      <c r="Y1475" s="15">
        <v>4</v>
      </c>
      <c r="Z1475" s="15">
        <v>1</v>
      </c>
      <c r="AA1475" s="15" t="s">
        <v>42</v>
      </c>
      <c r="AB1475" s="39">
        <v>56</v>
      </c>
    </row>
    <row r="1476" spans="1:28" x14ac:dyDescent="0.35">
      <c r="A1476" t="s">
        <v>1505</v>
      </c>
      <c r="B1476">
        <v>1962</v>
      </c>
      <c r="C1476" t="s">
        <v>20</v>
      </c>
      <c r="D1476" s="43">
        <v>26</v>
      </c>
      <c r="E1476">
        <v>0</v>
      </c>
      <c r="F1476" s="38">
        <v>12369.89</v>
      </c>
      <c r="G1476" t="s">
        <v>12</v>
      </c>
      <c r="H1476" t="s">
        <v>11</v>
      </c>
      <c r="I1476" t="s">
        <v>247</v>
      </c>
      <c r="J1476" s="41">
        <v>1962</v>
      </c>
      <c r="K1476" s="44" t="s">
        <v>20</v>
      </c>
      <c r="L1476" s="15">
        <f t="shared" si="154"/>
        <v>4</v>
      </c>
      <c r="M1476" s="15" t="str">
        <f t="shared" si="155"/>
        <v>tier - 3</v>
      </c>
      <c r="N1476" s="15">
        <f t="shared" si="156"/>
        <v>9</v>
      </c>
      <c r="O1476" s="9" t="str">
        <f t="shared" si="157"/>
        <v>tier - 2</v>
      </c>
      <c r="P1476" s="9" t="str">
        <f t="shared" si="158"/>
        <v>R1024</v>
      </c>
      <c r="Q1476" s="36" t="str">
        <f t="shared" si="159"/>
        <v>26-Sep-1962</v>
      </c>
      <c r="R1476" s="36">
        <v>22915</v>
      </c>
      <c r="S1476" s="52">
        <f t="shared" si="160"/>
        <v>61</v>
      </c>
      <c r="T1476" s="55">
        <v>12369.89</v>
      </c>
      <c r="U1476" s="15" t="s">
        <v>1505</v>
      </c>
      <c r="V1476" s="72">
        <v>22915</v>
      </c>
      <c r="W1476" s="15">
        <v>0</v>
      </c>
      <c r="X1476" s="55">
        <v>12369.89</v>
      </c>
      <c r="Y1476" s="15">
        <v>4</v>
      </c>
      <c r="Z1476" s="15">
        <v>9</v>
      </c>
      <c r="AA1476" s="15" t="s">
        <v>247</v>
      </c>
      <c r="AB1476" s="39">
        <v>61</v>
      </c>
    </row>
    <row r="1477" spans="1:28" x14ac:dyDescent="0.35">
      <c r="A1477" t="s">
        <v>1506</v>
      </c>
      <c r="B1477">
        <v>1989</v>
      </c>
      <c r="C1477" t="s">
        <v>30</v>
      </c>
      <c r="D1477" s="43">
        <v>29</v>
      </c>
      <c r="E1477">
        <v>0</v>
      </c>
      <c r="F1477" s="38">
        <v>12404.88</v>
      </c>
      <c r="G1477" t="s">
        <v>12</v>
      </c>
      <c r="H1477" t="s">
        <v>12</v>
      </c>
      <c r="I1477" t="s">
        <v>168</v>
      </c>
      <c r="J1477" s="41">
        <v>1989</v>
      </c>
      <c r="K1477" s="44" t="s">
        <v>30</v>
      </c>
      <c r="L1477" s="15">
        <f t="shared" ref="L1477:L1540" si="161">MATCH($G$4:$G$2346,$G$4:$G$2346,0)</f>
        <v>4</v>
      </c>
      <c r="M1477" s="15" t="str">
        <f t="shared" ref="M1477:M1540" si="162">IF(G1477="?",INDEX($G$4:$G$2346,MODE($L$4:$L$2346)),G1477)</f>
        <v>tier - 3</v>
      </c>
      <c r="N1477" s="15">
        <f t="shared" ref="N1477:N1540" si="163">MATCH($H$4:$H$2346,$H$4:$H$2346,0)</f>
        <v>1</v>
      </c>
      <c r="O1477" s="9" t="str">
        <f t="shared" ref="O1477:O1540" si="164">IF(H1477="?",INDEX($H$4:$H$2346,MODE($N$4:$N$2346)),H1477)</f>
        <v>tier - 3</v>
      </c>
      <c r="P1477" s="9" t="str">
        <f t="shared" ref="P1477:P1540" si="165">IF(I1477="?","Unknown",I1477)</f>
        <v>R1016</v>
      </c>
      <c r="Q1477" s="36" t="str">
        <f t="shared" ref="Q1477:Q1540" si="166">CONCATENATE(D1477,"-",K1477,"-",J1477)</f>
        <v>29-Dec-1989</v>
      </c>
      <c r="R1477" s="36">
        <v>32871</v>
      </c>
      <c r="S1477" s="52">
        <f t="shared" ref="S1477:S1540" si="167">ROUND((($S$2-R1477)/365),0)</f>
        <v>33</v>
      </c>
      <c r="T1477" s="55">
        <v>12404.88</v>
      </c>
      <c r="U1477" s="15" t="s">
        <v>1506</v>
      </c>
      <c r="V1477" s="72">
        <v>32871</v>
      </c>
      <c r="W1477" s="15">
        <v>0</v>
      </c>
      <c r="X1477" s="55">
        <v>12404.88</v>
      </c>
      <c r="Y1477" s="15">
        <v>4</v>
      </c>
      <c r="Z1477" s="15">
        <v>1</v>
      </c>
      <c r="AA1477" s="15" t="s">
        <v>168</v>
      </c>
      <c r="AB1477" s="39">
        <v>33</v>
      </c>
    </row>
    <row r="1478" spans="1:28" x14ac:dyDescent="0.35">
      <c r="A1478" t="s">
        <v>1507</v>
      </c>
      <c r="B1478">
        <v>1972</v>
      </c>
      <c r="C1478" t="s">
        <v>35</v>
      </c>
      <c r="D1478" s="43">
        <v>21</v>
      </c>
      <c r="E1478">
        <v>0</v>
      </c>
      <c r="F1478" s="38">
        <v>12407.3</v>
      </c>
      <c r="G1478" t="s">
        <v>12</v>
      </c>
      <c r="H1478" t="s">
        <v>11</v>
      </c>
      <c r="I1478" t="s">
        <v>300</v>
      </c>
      <c r="J1478" s="41">
        <v>1972</v>
      </c>
      <c r="K1478" s="44" t="s">
        <v>35</v>
      </c>
      <c r="L1478" s="15">
        <f t="shared" si="161"/>
        <v>4</v>
      </c>
      <c r="M1478" s="15" t="str">
        <f t="shared" si="162"/>
        <v>tier - 3</v>
      </c>
      <c r="N1478" s="15">
        <f t="shared" si="163"/>
        <v>9</v>
      </c>
      <c r="O1478" s="9" t="str">
        <f t="shared" si="164"/>
        <v>tier - 2</v>
      </c>
      <c r="P1478" s="9" t="str">
        <f t="shared" si="165"/>
        <v>R1021</v>
      </c>
      <c r="Q1478" s="36" t="str">
        <f t="shared" si="166"/>
        <v>21-Aug-1972</v>
      </c>
      <c r="R1478" s="36">
        <v>26532</v>
      </c>
      <c r="S1478" s="52">
        <f t="shared" si="167"/>
        <v>51</v>
      </c>
      <c r="T1478" s="55">
        <v>12407.3</v>
      </c>
      <c r="U1478" s="15" t="s">
        <v>1507</v>
      </c>
      <c r="V1478" s="72">
        <v>26532</v>
      </c>
      <c r="W1478" s="15">
        <v>0</v>
      </c>
      <c r="X1478" s="55">
        <v>12407.3</v>
      </c>
      <c r="Y1478" s="15">
        <v>4</v>
      </c>
      <c r="Z1478" s="15">
        <v>9</v>
      </c>
      <c r="AA1478" s="15" t="s">
        <v>300</v>
      </c>
      <c r="AB1478" s="39">
        <v>51</v>
      </c>
    </row>
    <row r="1479" spans="1:28" x14ac:dyDescent="0.35">
      <c r="A1479" t="s">
        <v>1508</v>
      </c>
      <c r="B1479">
        <v>1979</v>
      </c>
      <c r="C1479" t="s">
        <v>10</v>
      </c>
      <c r="D1479" s="43">
        <v>14</v>
      </c>
      <c r="E1479">
        <v>2</v>
      </c>
      <c r="F1479" s="38">
        <v>12408.29</v>
      </c>
      <c r="G1479" t="s">
        <v>12</v>
      </c>
      <c r="H1479" t="s">
        <v>16</v>
      </c>
      <c r="I1479" t="s">
        <v>632</v>
      </c>
      <c r="J1479" s="41">
        <v>1979</v>
      </c>
      <c r="K1479" s="44" t="s">
        <v>10</v>
      </c>
      <c r="L1479" s="15">
        <f t="shared" si="161"/>
        <v>4</v>
      </c>
      <c r="M1479" s="15" t="str">
        <f t="shared" si="162"/>
        <v>tier - 3</v>
      </c>
      <c r="N1479" s="15">
        <f t="shared" si="163"/>
        <v>2</v>
      </c>
      <c r="O1479" s="9" t="str">
        <f t="shared" si="164"/>
        <v>tier - 1</v>
      </c>
      <c r="P1479" s="9" t="str">
        <f t="shared" si="165"/>
        <v>R1022</v>
      </c>
      <c r="Q1479" s="36" t="str">
        <f t="shared" si="166"/>
        <v>14-Jul-1979</v>
      </c>
      <c r="R1479" s="36">
        <v>29050</v>
      </c>
      <c r="S1479" s="52">
        <f t="shared" si="167"/>
        <v>44</v>
      </c>
      <c r="T1479" s="55">
        <v>12408.29</v>
      </c>
      <c r="U1479" s="15" t="s">
        <v>1508</v>
      </c>
      <c r="V1479" s="72">
        <v>29050</v>
      </c>
      <c r="W1479" s="15">
        <v>2</v>
      </c>
      <c r="X1479" s="55">
        <v>12408.29</v>
      </c>
      <c r="Y1479" s="15">
        <v>4</v>
      </c>
      <c r="Z1479" s="15">
        <v>2</v>
      </c>
      <c r="AA1479" s="15" t="s">
        <v>632</v>
      </c>
      <c r="AB1479" s="39">
        <v>44</v>
      </c>
    </row>
    <row r="1480" spans="1:28" x14ac:dyDescent="0.35">
      <c r="A1480" t="s">
        <v>1509</v>
      </c>
      <c r="B1480">
        <v>1964</v>
      </c>
      <c r="C1480" t="s">
        <v>35</v>
      </c>
      <c r="D1480" s="43">
        <v>4</v>
      </c>
      <c r="E1480">
        <v>0</v>
      </c>
      <c r="F1480" s="38">
        <v>12430.95</v>
      </c>
      <c r="G1480" t="s">
        <v>12</v>
      </c>
      <c r="H1480" t="s">
        <v>12</v>
      </c>
      <c r="I1480" t="s">
        <v>247</v>
      </c>
      <c r="J1480" s="41">
        <v>1964</v>
      </c>
      <c r="K1480" s="44" t="s">
        <v>35</v>
      </c>
      <c r="L1480" s="15">
        <f t="shared" si="161"/>
        <v>4</v>
      </c>
      <c r="M1480" s="15" t="str">
        <f t="shared" si="162"/>
        <v>tier - 3</v>
      </c>
      <c r="N1480" s="15">
        <f t="shared" si="163"/>
        <v>1</v>
      </c>
      <c r="O1480" s="9" t="str">
        <f t="shared" si="164"/>
        <v>tier - 3</v>
      </c>
      <c r="P1480" s="9" t="str">
        <f t="shared" si="165"/>
        <v>R1024</v>
      </c>
      <c r="Q1480" s="36" t="str">
        <f t="shared" si="166"/>
        <v>4-Aug-1964</v>
      </c>
      <c r="R1480" s="36">
        <v>23593</v>
      </c>
      <c r="S1480" s="52">
        <f t="shared" si="167"/>
        <v>59</v>
      </c>
      <c r="T1480" s="55">
        <v>12430.95</v>
      </c>
      <c r="U1480" s="15" t="s">
        <v>1509</v>
      </c>
      <c r="V1480" s="72">
        <v>23593</v>
      </c>
      <c r="W1480" s="15">
        <v>0</v>
      </c>
      <c r="X1480" s="55">
        <v>12430.95</v>
      </c>
      <c r="Y1480" s="15">
        <v>4</v>
      </c>
      <c r="Z1480" s="15">
        <v>1</v>
      </c>
      <c r="AA1480" s="15" t="s">
        <v>247</v>
      </c>
      <c r="AB1480" s="39">
        <v>59</v>
      </c>
    </row>
    <row r="1481" spans="1:28" x14ac:dyDescent="0.35">
      <c r="A1481" t="s">
        <v>1510</v>
      </c>
      <c r="B1481">
        <v>1995</v>
      </c>
      <c r="C1481" t="s">
        <v>35</v>
      </c>
      <c r="D1481" s="43">
        <v>9</v>
      </c>
      <c r="E1481">
        <v>0</v>
      </c>
      <c r="F1481" s="38">
        <v>12452.25</v>
      </c>
      <c r="G1481" t="s">
        <v>12</v>
      </c>
      <c r="H1481" t="s">
        <v>12</v>
      </c>
      <c r="I1481" t="s">
        <v>23</v>
      </c>
      <c r="J1481" s="41">
        <v>1995</v>
      </c>
      <c r="K1481" s="44" t="s">
        <v>35</v>
      </c>
      <c r="L1481" s="15">
        <f t="shared" si="161"/>
        <v>4</v>
      </c>
      <c r="M1481" s="15" t="str">
        <f t="shared" si="162"/>
        <v>tier - 3</v>
      </c>
      <c r="N1481" s="15">
        <f t="shared" si="163"/>
        <v>1</v>
      </c>
      <c r="O1481" s="9" t="str">
        <f t="shared" si="164"/>
        <v>tier - 3</v>
      </c>
      <c r="P1481" s="9" t="str">
        <f t="shared" si="165"/>
        <v>R1012</v>
      </c>
      <c r="Q1481" s="36" t="str">
        <f t="shared" si="166"/>
        <v>9-Aug-1995</v>
      </c>
      <c r="R1481" s="36">
        <v>34920</v>
      </c>
      <c r="S1481" s="52">
        <f t="shared" si="167"/>
        <v>28</v>
      </c>
      <c r="T1481" s="55">
        <v>12452.25</v>
      </c>
      <c r="U1481" s="15" t="s">
        <v>1510</v>
      </c>
      <c r="V1481" s="72">
        <v>34920</v>
      </c>
      <c r="W1481" s="15">
        <v>0</v>
      </c>
      <c r="X1481" s="55">
        <v>12452.25</v>
      </c>
      <c r="Y1481" s="15">
        <v>4</v>
      </c>
      <c r="Z1481" s="15">
        <v>1</v>
      </c>
      <c r="AA1481" s="15" t="s">
        <v>23</v>
      </c>
      <c r="AB1481" s="39">
        <v>28</v>
      </c>
    </row>
    <row r="1482" spans="1:28" x14ac:dyDescent="0.35">
      <c r="A1482" t="s">
        <v>1511</v>
      </c>
      <c r="B1482">
        <v>1968</v>
      </c>
      <c r="C1482" t="s">
        <v>15</v>
      </c>
      <c r="D1482" s="43">
        <v>26</v>
      </c>
      <c r="E1482">
        <v>3</v>
      </c>
      <c r="F1482" s="38">
        <v>12475.35</v>
      </c>
      <c r="G1482" t="s">
        <v>12</v>
      </c>
      <c r="H1482" t="s">
        <v>16</v>
      </c>
      <c r="I1482" t="s">
        <v>23</v>
      </c>
      <c r="J1482" s="41">
        <v>1968</v>
      </c>
      <c r="K1482" s="44" t="s">
        <v>15</v>
      </c>
      <c r="L1482" s="15">
        <f t="shared" si="161"/>
        <v>4</v>
      </c>
      <c r="M1482" s="15" t="str">
        <f t="shared" si="162"/>
        <v>tier - 3</v>
      </c>
      <c r="N1482" s="15">
        <f t="shared" si="163"/>
        <v>2</v>
      </c>
      <c r="O1482" s="9" t="str">
        <f t="shared" si="164"/>
        <v>tier - 1</v>
      </c>
      <c r="P1482" s="9" t="str">
        <f t="shared" si="165"/>
        <v>R1012</v>
      </c>
      <c r="Q1482" s="36" t="str">
        <f t="shared" si="166"/>
        <v>26-Nov-1968</v>
      </c>
      <c r="R1482" s="36">
        <v>25168</v>
      </c>
      <c r="S1482" s="52">
        <f t="shared" si="167"/>
        <v>55</v>
      </c>
      <c r="T1482" s="55">
        <v>12475.35</v>
      </c>
      <c r="U1482" s="15" t="s">
        <v>1511</v>
      </c>
      <c r="V1482" s="72">
        <v>25168</v>
      </c>
      <c r="W1482" s="15">
        <v>3</v>
      </c>
      <c r="X1482" s="55">
        <v>12475.35</v>
      </c>
      <c r="Y1482" s="15">
        <v>4</v>
      </c>
      <c r="Z1482" s="15">
        <v>2</v>
      </c>
      <c r="AA1482" s="15" t="s">
        <v>23</v>
      </c>
      <c r="AB1482" s="39">
        <v>55</v>
      </c>
    </row>
    <row r="1483" spans="1:28" x14ac:dyDescent="0.35">
      <c r="A1483" t="s">
        <v>1512</v>
      </c>
      <c r="B1483">
        <v>1968</v>
      </c>
      <c r="C1483" t="s">
        <v>15</v>
      </c>
      <c r="D1483" s="43">
        <v>12</v>
      </c>
      <c r="E1483">
        <v>3</v>
      </c>
      <c r="F1483" s="38">
        <v>12479.71</v>
      </c>
      <c r="G1483" t="s">
        <v>12</v>
      </c>
      <c r="H1483" t="s">
        <v>12</v>
      </c>
      <c r="I1483" t="s">
        <v>23</v>
      </c>
      <c r="J1483" s="41">
        <v>1968</v>
      </c>
      <c r="K1483" s="44" t="s">
        <v>15</v>
      </c>
      <c r="L1483" s="15">
        <f t="shared" si="161"/>
        <v>4</v>
      </c>
      <c r="M1483" s="15" t="str">
        <f t="shared" si="162"/>
        <v>tier - 3</v>
      </c>
      <c r="N1483" s="15">
        <f t="shared" si="163"/>
        <v>1</v>
      </c>
      <c r="O1483" s="9" t="str">
        <f t="shared" si="164"/>
        <v>tier - 3</v>
      </c>
      <c r="P1483" s="9" t="str">
        <f t="shared" si="165"/>
        <v>R1012</v>
      </c>
      <c r="Q1483" s="36" t="str">
        <f t="shared" si="166"/>
        <v>12-Nov-1968</v>
      </c>
      <c r="R1483" s="36">
        <v>25154</v>
      </c>
      <c r="S1483" s="52">
        <f t="shared" si="167"/>
        <v>55</v>
      </c>
      <c r="T1483" s="55">
        <v>12479.71</v>
      </c>
      <c r="U1483" s="15" t="s">
        <v>1512</v>
      </c>
      <c r="V1483" s="72">
        <v>25154</v>
      </c>
      <c r="W1483" s="15">
        <v>3</v>
      </c>
      <c r="X1483" s="55">
        <v>12479.71</v>
      </c>
      <c r="Y1483" s="15">
        <v>4</v>
      </c>
      <c r="Z1483" s="15">
        <v>1</v>
      </c>
      <c r="AA1483" s="15" t="s">
        <v>23</v>
      </c>
      <c r="AB1483" s="39">
        <v>55</v>
      </c>
    </row>
    <row r="1484" spans="1:28" x14ac:dyDescent="0.35">
      <c r="A1484" t="s">
        <v>1513</v>
      </c>
      <c r="B1484">
        <v>1967</v>
      </c>
      <c r="C1484" t="s">
        <v>20</v>
      </c>
      <c r="D1484" s="43">
        <v>1</v>
      </c>
      <c r="E1484">
        <v>3</v>
      </c>
      <c r="F1484" s="38">
        <v>12485.8</v>
      </c>
      <c r="G1484" t="s">
        <v>12</v>
      </c>
      <c r="H1484" t="s">
        <v>12</v>
      </c>
      <c r="I1484" t="s">
        <v>13</v>
      </c>
      <c r="J1484" s="41">
        <v>1967</v>
      </c>
      <c r="K1484" s="44" t="s">
        <v>20</v>
      </c>
      <c r="L1484" s="15">
        <f t="shared" si="161"/>
        <v>4</v>
      </c>
      <c r="M1484" s="15" t="str">
        <f t="shared" si="162"/>
        <v>tier - 3</v>
      </c>
      <c r="N1484" s="15">
        <f t="shared" si="163"/>
        <v>1</v>
      </c>
      <c r="O1484" s="9" t="str">
        <f t="shared" si="164"/>
        <v>tier - 3</v>
      </c>
      <c r="P1484" s="9" t="str">
        <f t="shared" si="165"/>
        <v>R1013</v>
      </c>
      <c r="Q1484" s="36" t="str">
        <f t="shared" si="166"/>
        <v>1-Sep-1967</v>
      </c>
      <c r="R1484" s="36">
        <v>24716</v>
      </c>
      <c r="S1484" s="52">
        <f t="shared" si="167"/>
        <v>56</v>
      </c>
      <c r="T1484" s="55">
        <v>12485.8</v>
      </c>
      <c r="U1484" s="15" t="s">
        <v>1513</v>
      </c>
      <c r="V1484" s="72">
        <v>24716</v>
      </c>
      <c r="W1484" s="15">
        <v>3</v>
      </c>
      <c r="X1484" s="55">
        <v>12485.8</v>
      </c>
      <c r="Y1484" s="15">
        <v>4</v>
      </c>
      <c r="Z1484" s="15">
        <v>1</v>
      </c>
      <c r="AA1484" s="15" t="s">
        <v>13</v>
      </c>
      <c r="AB1484" s="39">
        <v>56</v>
      </c>
    </row>
    <row r="1485" spans="1:28" x14ac:dyDescent="0.35">
      <c r="A1485" t="s">
        <v>1514</v>
      </c>
      <c r="B1485">
        <v>1968</v>
      </c>
      <c r="C1485" t="s">
        <v>30</v>
      </c>
      <c r="D1485" s="43">
        <v>3</v>
      </c>
      <c r="E1485">
        <v>3</v>
      </c>
      <c r="F1485" s="38">
        <v>12495.29</v>
      </c>
      <c r="G1485" t="s">
        <v>12</v>
      </c>
      <c r="H1485" t="s">
        <v>12</v>
      </c>
      <c r="I1485" t="s">
        <v>23</v>
      </c>
      <c r="J1485" s="41">
        <v>1968</v>
      </c>
      <c r="K1485" s="44" t="s">
        <v>30</v>
      </c>
      <c r="L1485" s="15">
        <f t="shared" si="161"/>
        <v>4</v>
      </c>
      <c r="M1485" s="15" t="str">
        <f t="shared" si="162"/>
        <v>tier - 3</v>
      </c>
      <c r="N1485" s="15">
        <f t="shared" si="163"/>
        <v>1</v>
      </c>
      <c r="O1485" s="9" t="str">
        <f t="shared" si="164"/>
        <v>tier - 3</v>
      </c>
      <c r="P1485" s="9" t="str">
        <f t="shared" si="165"/>
        <v>R1012</v>
      </c>
      <c r="Q1485" s="36" t="str">
        <f t="shared" si="166"/>
        <v>3-Dec-1968</v>
      </c>
      <c r="R1485" s="36">
        <v>25175</v>
      </c>
      <c r="S1485" s="52">
        <f t="shared" si="167"/>
        <v>55</v>
      </c>
      <c r="T1485" s="55">
        <v>12495.29</v>
      </c>
      <c r="U1485" s="15" t="s">
        <v>1514</v>
      </c>
      <c r="V1485" s="72">
        <v>25175</v>
      </c>
      <c r="W1485" s="15">
        <v>3</v>
      </c>
      <c r="X1485" s="55">
        <v>12495.29</v>
      </c>
      <c r="Y1485" s="15">
        <v>4</v>
      </c>
      <c r="Z1485" s="15">
        <v>1</v>
      </c>
      <c r="AA1485" s="15" t="s">
        <v>23</v>
      </c>
      <c r="AB1485" s="39">
        <v>55</v>
      </c>
    </row>
    <row r="1486" spans="1:28" x14ac:dyDescent="0.35">
      <c r="A1486" t="s">
        <v>1515</v>
      </c>
      <c r="B1486">
        <v>1966</v>
      </c>
      <c r="C1486" t="s">
        <v>10</v>
      </c>
      <c r="D1486" s="43">
        <v>12</v>
      </c>
      <c r="E1486">
        <v>0</v>
      </c>
      <c r="F1486" s="38">
        <v>12499.88</v>
      </c>
      <c r="G1486" t="s">
        <v>12</v>
      </c>
      <c r="H1486" t="s">
        <v>11</v>
      </c>
      <c r="I1486" t="s">
        <v>23</v>
      </c>
      <c r="J1486" s="41">
        <v>1966</v>
      </c>
      <c r="K1486" s="44" t="s">
        <v>10</v>
      </c>
      <c r="L1486" s="15">
        <f t="shared" si="161"/>
        <v>4</v>
      </c>
      <c r="M1486" s="15" t="str">
        <f t="shared" si="162"/>
        <v>tier - 3</v>
      </c>
      <c r="N1486" s="15">
        <f t="shared" si="163"/>
        <v>9</v>
      </c>
      <c r="O1486" s="9" t="str">
        <f t="shared" si="164"/>
        <v>tier - 2</v>
      </c>
      <c r="P1486" s="9" t="str">
        <f t="shared" si="165"/>
        <v>R1012</v>
      </c>
      <c r="Q1486" s="36" t="str">
        <f t="shared" si="166"/>
        <v>12-Jul-1966</v>
      </c>
      <c r="R1486" s="36">
        <v>24300</v>
      </c>
      <c r="S1486" s="52">
        <f t="shared" si="167"/>
        <v>57</v>
      </c>
      <c r="T1486" s="55">
        <v>12499.88</v>
      </c>
      <c r="U1486" s="15" t="s">
        <v>1515</v>
      </c>
      <c r="V1486" s="72">
        <v>24300</v>
      </c>
      <c r="W1486" s="15">
        <v>0</v>
      </c>
      <c r="X1486" s="55">
        <v>12499.88</v>
      </c>
      <c r="Y1486" s="15">
        <v>4</v>
      </c>
      <c r="Z1486" s="15">
        <v>9</v>
      </c>
      <c r="AA1486" s="15" t="s">
        <v>23</v>
      </c>
      <c r="AB1486" s="39">
        <v>57</v>
      </c>
    </row>
    <row r="1487" spans="1:28" x14ac:dyDescent="0.35">
      <c r="A1487" t="s">
        <v>1516</v>
      </c>
      <c r="B1487">
        <v>1962</v>
      </c>
      <c r="C1487" t="s">
        <v>37</v>
      </c>
      <c r="D1487" s="43">
        <v>16</v>
      </c>
      <c r="E1487">
        <v>0</v>
      </c>
      <c r="F1487" s="38">
        <v>12523.6</v>
      </c>
      <c r="G1487" t="s">
        <v>12</v>
      </c>
      <c r="H1487" t="s">
        <v>12</v>
      </c>
      <c r="I1487" t="s">
        <v>23</v>
      </c>
      <c r="J1487" s="41">
        <v>1962</v>
      </c>
      <c r="K1487" s="44" t="s">
        <v>37</v>
      </c>
      <c r="L1487" s="15">
        <f t="shared" si="161"/>
        <v>4</v>
      </c>
      <c r="M1487" s="15" t="str">
        <f t="shared" si="162"/>
        <v>tier - 3</v>
      </c>
      <c r="N1487" s="15">
        <f t="shared" si="163"/>
        <v>1</v>
      </c>
      <c r="O1487" s="9" t="str">
        <f t="shared" si="164"/>
        <v>tier - 3</v>
      </c>
      <c r="P1487" s="9" t="str">
        <f t="shared" si="165"/>
        <v>R1012</v>
      </c>
      <c r="Q1487" s="36" t="str">
        <f t="shared" si="166"/>
        <v>16-Oct-1962</v>
      </c>
      <c r="R1487" s="36">
        <v>22935</v>
      </c>
      <c r="S1487" s="52">
        <f t="shared" si="167"/>
        <v>61</v>
      </c>
      <c r="T1487" s="55">
        <v>12523.6</v>
      </c>
      <c r="U1487" s="15" t="s">
        <v>1516</v>
      </c>
      <c r="V1487" s="72">
        <v>22935</v>
      </c>
      <c r="W1487" s="15">
        <v>0</v>
      </c>
      <c r="X1487" s="55">
        <v>12523.6</v>
      </c>
      <c r="Y1487" s="15">
        <v>4</v>
      </c>
      <c r="Z1487" s="15">
        <v>1</v>
      </c>
      <c r="AA1487" s="15" t="s">
        <v>23</v>
      </c>
      <c r="AB1487" s="39">
        <v>61</v>
      </c>
    </row>
    <row r="1488" spans="1:28" x14ac:dyDescent="0.35">
      <c r="A1488" t="s">
        <v>1517</v>
      </c>
      <c r="B1488">
        <v>1961</v>
      </c>
      <c r="C1488" t="s">
        <v>15</v>
      </c>
      <c r="D1488" s="43">
        <v>28</v>
      </c>
      <c r="E1488">
        <v>0</v>
      </c>
      <c r="F1488" s="38">
        <v>12557.61</v>
      </c>
      <c r="G1488" t="s">
        <v>12</v>
      </c>
      <c r="H1488" t="s">
        <v>12</v>
      </c>
      <c r="I1488" t="s">
        <v>13</v>
      </c>
      <c r="J1488" s="41">
        <v>1961</v>
      </c>
      <c r="K1488" s="44" t="s">
        <v>15</v>
      </c>
      <c r="L1488" s="15">
        <f t="shared" si="161"/>
        <v>4</v>
      </c>
      <c r="M1488" s="15" t="str">
        <f t="shared" si="162"/>
        <v>tier - 3</v>
      </c>
      <c r="N1488" s="15">
        <f t="shared" si="163"/>
        <v>1</v>
      </c>
      <c r="O1488" s="9" t="str">
        <f t="shared" si="164"/>
        <v>tier - 3</v>
      </c>
      <c r="P1488" s="9" t="str">
        <f t="shared" si="165"/>
        <v>R1013</v>
      </c>
      <c r="Q1488" s="36" t="str">
        <f t="shared" si="166"/>
        <v>28-Nov-1961</v>
      </c>
      <c r="R1488" s="36">
        <v>22613</v>
      </c>
      <c r="S1488" s="52">
        <f t="shared" si="167"/>
        <v>62</v>
      </c>
      <c r="T1488" s="55">
        <v>12557.61</v>
      </c>
      <c r="U1488" s="15" t="s">
        <v>1517</v>
      </c>
      <c r="V1488" s="72">
        <v>22613</v>
      </c>
      <c r="W1488" s="15">
        <v>0</v>
      </c>
      <c r="X1488" s="55">
        <v>12557.61</v>
      </c>
      <c r="Y1488" s="15">
        <v>4</v>
      </c>
      <c r="Z1488" s="15">
        <v>1</v>
      </c>
      <c r="AA1488" s="15" t="s">
        <v>13</v>
      </c>
      <c r="AB1488" s="39">
        <v>62</v>
      </c>
    </row>
    <row r="1489" spans="1:28" x14ac:dyDescent="0.35">
      <c r="A1489" t="s">
        <v>1518</v>
      </c>
      <c r="B1489">
        <v>1961</v>
      </c>
      <c r="C1489" t="s">
        <v>15</v>
      </c>
      <c r="D1489" s="43">
        <v>28</v>
      </c>
      <c r="E1489">
        <v>0</v>
      </c>
      <c r="F1489" s="38">
        <v>12574.05</v>
      </c>
      <c r="G1489" t="s">
        <v>12</v>
      </c>
      <c r="H1489" t="s">
        <v>16</v>
      </c>
      <c r="I1489" t="s">
        <v>42</v>
      </c>
      <c r="J1489" s="41">
        <v>1961</v>
      </c>
      <c r="K1489" s="44" t="s">
        <v>15</v>
      </c>
      <c r="L1489" s="15">
        <f t="shared" si="161"/>
        <v>4</v>
      </c>
      <c r="M1489" s="15" t="str">
        <f t="shared" si="162"/>
        <v>tier - 3</v>
      </c>
      <c r="N1489" s="15">
        <f t="shared" si="163"/>
        <v>2</v>
      </c>
      <c r="O1489" s="9" t="str">
        <f t="shared" si="164"/>
        <v>tier - 1</v>
      </c>
      <c r="P1489" s="9" t="str">
        <f t="shared" si="165"/>
        <v>R1011</v>
      </c>
      <c r="Q1489" s="36" t="str">
        <f t="shared" si="166"/>
        <v>28-Nov-1961</v>
      </c>
      <c r="R1489" s="36">
        <v>22613</v>
      </c>
      <c r="S1489" s="52">
        <f t="shared" si="167"/>
        <v>62</v>
      </c>
      <c r="T1489" s="55">
        <v>12574.05</v>
      </c>
      <c r="U1489" s="15" t="s">
        <v>1518</v>
      </c>
      <c r="V1489" s="72">
        <v>22613</v>
      </c>
      <c r="W1489" s="15">
        <v>0</v>
      </c>
      <c r="X1489" s="55">
        <v>12574.05</v>
      </c>
      <c r="Y1489" s="15">
        <v>4</v>
      </c>
      <c r="Z1489" s="15">
        <v>2</v>
      </c>
      <c r="AA1489" s="15" t="s">
        <v>42</v>
      </c>
      <c r="AB1489" s="39">
        <v>62</v>
      </c>
    </row>
    <row r="1490" spans="1:28" x14ac:dyDescent="0.35">
      <c r="A1490" t="s">
        <v>1519</v>
      </c>
      <c r="B1490">
        <v>1969</v>
      </c>
      <c r="C1490" t="s">
        <v>15</v>
      </c>
      <c r="D1490" s="43">
        <v>26</v>
      </c>
      <c r="E1490">
        <v>0</v>
      </c>
      <c r="F1490" s="38">
        <v>12579.92</v>
      </c>
      <c r="G1490" t="s">
        <v>12</v>
      </c>
      <c r="H1490" t="s">
        <v>16</v>
      </c>
      <c r="I1490" t="s">
        <v>200</v>
      </c>
      <c r="J1490" s="41">
        <v>1969</v>
      </c>
      <c r="K1490" s="44" t="s">
        <v>15</v>
      </c>
      <c r="L1490" s="15">
        <f t="shared" si="161"/>
        <v>4</v>
      </c>
      <c r="M1490" s="15" t="str">
        <f t="shared" si="162"/>
        <v>tier - 3</v>
      </c>
      <c r="N1490" s="15">
        <f t="shared" si="163"/>
        <v>2</v>
      </c>
      <c r="O1490" s="9" t="str">
        <f t="shared" si="164"/>
        <v>tier - 1</v>
      </c>
      <c r="P1490" s="9" t="str">
        <f t="shared" si="165"/>
        <v>R1025</v>
      </c>
      <c r="Q1490" s="36" t="str">
        <f t="shared" si="166"/>
        <v>26-Nov-1969</v>
      </c>
      <c r="R1490" s="36">
        <v>25533</v>
      </c>
      <c r="S1490" s="52">
        <f t="shared" si="167"/>
        <v>54</v>
      </c>
      <c r="T1490" s="55">
        <v>12579.92</v>
      </c>
      <c r="U1490" s="15" t="s">
        <v>1519</v>
      </c>
      <c r="V1490" s="72">
        <v>25533</v>
      </c>
      <c r="W1490" s="15">
        <v>0</v>
      </c>
      <c r="X1490" s="55">
        <v>12579.92</v>
      </c>
      <c r="Y1490" s="15">
        <v>4</v>
      </c>
      <c r="Z1490" s="15">
        <v>2</v>
      </c>
      <c r="AA1490" s="15" t="s">
        <v>200</v>
      </c>
      <c r="AB1490" s="39">
        <v>54</v>
      </c>
    </row>
    <row r="1491" spans="1:28" x14ac:dyDescent="0.35">
      <c r="A1491" t="s">
        <v>1520</v>
      </c>
      <c r="B1491">
        <v>1970</v>
      </c>
      <c r="C1491" t="s">
        <v>18</v>
      </c>
      <c r="D1491" s="43">
        <v>18</v>
      </c>
      <c r="E1491">
        <v>5</v>
      </c>
      <c r="F1491" s="38">
        <v>12592.53</v>
      </c>
      <c r="G1491" t="s">
        <v>12</v>
      </c>
      <c r="H1491" t="s">
        <v>11</v>
      </c>
      <c r="I1491" t="s">
        <v>13</v>
      </c>
      <c r="J1491" s="41">
        <v>1970</v>
      </c>
      <c r="K1491" s="44" t="s">
        <v>18</v>
      </c>
      <c r="L1491" s="15">
        <f t="shared" si="161"/>
        <v>4</v>
      </c>
      <c r="M1491" s="15" t="str">
        <f t="shared" si="162"/>
        <v>tier - 3</v>
      </c>
      <c r="N1491" s="15">
        <f t="shared" si="163"/>
        <v>9</v>
      </c>
      <c r="O1491" s="9" t="str">
        <f t="shared" si="164"/>
        <v>tier - 2</v>
      </c>
      <c r="P1491" s="9" t="str">
        <f t="shared" si="165"/>
        <v>R1013</v>
      </c>
      <c r="Q1491" s="36" t="str">
        <f t="shared" si="166"/>
        <v>18-Jun-1970</v>
      </c>
      <c r="R1491" s="36">
        <v>25737</v>
      </c>
      <c r="S1491" s="52">
        <f t="shared" si="167"/>
        <v>53</v>
      </c>
      <c r="T1491" s="55">
        <v>12592.53</v>
      </c>
      <c r="U1491" s="15" t="s">
        <v>1520</v>
      </c>
      <c r="V1491" s="72">
        <v>25737</v>
      </c>
      <c r="W1491" s="15">
        <v>5</v>
      </c>
      <c r="X1491" s="55">
        <v>12592.53</v>
      </c>
      <c r="Y1491" s="15">
        <v>4</v>
      </c>
      <c r="Z1491" s="15">
        <v>9</v>
      </c>
      <c r="AA1491" s="15" t="s">
        <v>13</v>
      </c>
      <c r="AB1491" s="39">
        <v>53</v>
      </c>
    </row>
    <row r="1492" spans="1:28" x14ac:dyDescent="0.35">
      <c r="A1492" t="s">
        <v>1521</v>
      </c>
      <c r="B1492">
        <v>1988</v>
      </c>
      <c r="C1492" t="s">
        <v>35</v>
      </c>
      <c r="D1492" s="43">
        <v>11</v>
      </c>
      <c r="E1492">
        <v>3</v>
      </c>
      <c r="F1492" s="38">
        <v>12600.46</v>
      </c>
      <c r="G1492" t="s">
        <v>12</v>
      </c>
      <c r="H1492" t="s">
        <v>16</v>
      </c>
      <c r="I1492" t="s">
        <v>249</v>
      </c>
      <c r="J1492" s="41">
        <v>1988</v>
      </c>
      <c r="K1492" s="44" t="s">
        <v>35</v>
      </c>
      <c r="L1492" s="15">
        <f t="shared" si="161"/>
        <v>4</v>
      </c>
      <c r="M1492" s="15" t="str">
        <f t="shared" si="162"/>
        <v>tier - 3</v>
      </c>
      <c r="N1492" s="15">
        <f t="shared" si="163"/>
        <v>2</v>
      </c>
      <c r="O1492" s="9" t="str">
        <f t="shared" si="164"/>
        <v>tier - 1</v>
      </c>
      <c r="P1492" s="9" t="str">
        <f t="shared" si="165"/>
        <v>R1023</v>
      </c>
      <c r="Q1492" s="36" t="str">
        <f t="shared" si="166"/>
        <v>11-Aug-1988</v>
      </c>
      <c r="R1492" s="36">
        <v>32366</v>
      </c>
      <c r="S1492" s="52">
        <f t="shared" si="167"/>
        <v>35</v>
      </c>
      <c r="T1492" s="55">
        <v>12600.46</v>
      </c>
      <c r="U1492" s="15" t="s">
        <v>1521</v>
      </c>
      <c r="V1492" s="72">
        <v>32366</v>
      </c>
      <c r="W1492" s="15">
        <v>3</v>
      </c>
      <c r="X1492" s="55">
        <v>12600.46</v>
      </c>
      <c r="Y1492" s="15">
        <v>4</v>
      </c>
      <c r="Z1492" s="15">
        <v>2</v>
      </c>
      <c r="AA1492" s="15" t="s">
        <v>249</v>
      </c>
      <c r="AB1492" s="39">
        <v>35</v>
      </c>
    </row>
    <row r="1493" spans="1:28" x14ac:dyDescent="0.35">
      <c r="A1493" t="s">
        <v>1522</v>
      </c>
      <c r="B1493">
        <v>1998</v>
      </c>
      <c r="C1493" t="s">
        <v>15</v>
      </c>
      <c r="D1493" s="43">
        <v>18</v>
      </c>
      <c r="E1493">
        <v>1</v>
      </c>
      <c r="F1493" s="38">
        <v>12609.89</v>
      </c>
      <c r="G1493" t="s">
        <v>12</v>
      </c>
      <c r="H1493" t="s">
        <v>12</v>
      </c>
      <c r="I1493" t="s">
        <v>23</v>
      </c>
      <c r="J1493" s="41">
        <v>1998</v>
      </c>
      <c r="K1493" s="44" t="s">
        <v>15</v>
      </c>
      <c r="L1493" s="15">
        <f t="shared" si="161"/>
        <v>4</v>
      </c>
      <c r="M1493" s="15" t="str">
        <f t="shared" si="162"/>
        <v>tier - 3</v>
      </c>
      <c r="N1493" s="15">
        <f t="shared" si="163"/>
        <v>1</v>
      </c>
      <c r="O1493" s="9" t="str">
        <f t="shared" si="164"/>
        <v>tier - 3</v>
      </c>
      <c r="P1493" s="9" t="str">
        <f t="shared" si="165"/>
        <v>R1012</v>
      </c>
      <c r="Q1493" s="36" t="str">
        <f t="shared" si="166"/>
        <v>18-Nov-1998</v>
      </c>
      <c r="R1493" s="36">
        <v>36117</v>
      </c>
      <c r="S1493" s="52">
        <f t="shared" si="167"/>
        <v>25</v>
      </c>
      <c r="T1493" s="55">
        <v>12609.89</v>
      </c>
      <c r="U1493" s="15" t="s">
        <v>1522</v>
      </c>
      <c r="V1493" s="72">
        <v>36117</v>
      </c>
      <c r="W1493" s="15">
        <v>1</v>
      </c>
      <c r="X1493" s="55">
        <v>12609.89</v>
      </c>
      <c r="Y1493" s="15">
        <v>4</v>
      </c>
      <c r="Z1493" s="15">
        <v>1</v>
      </c>
      <c r="AA1493" s="15" t="s">
        <v>23</v>
      </c>
      <c r="AB1493" s="39">
        <v>25</v>
      </c>
    </row>
    <row r="1494" spans="1:28" x14ac:dyDescent="0.35">
      <c r="A1494" t="s">
        <v>1523</v>
      </c>
      <c r="B1494">
        <v>1963</v>
      </c>
      <c r="C1494" t="s">
        <v>35</v>
      </c>
      <c r="D1494" s="43">
        <v>19</v>
      </c>
      <c r="E1494">
        <v>0</v>
      </c>
      <c r="F1494" s="38">
        <v>12622.18</v>
      </c>
      <c r="G1494" t="s">
        <v>12</v>
      </c>
      <c r="H1494" t="s">
        <v>16</v>
      </c>
      <c r="I1494" t="s">
        <v>23</v>
      </c>
      <c r="J1494" s="41">
        <v>1963</v>
      </c>
      <c r="K1494" s="44" t="s">
        <v>35</v>
      </c>
      <c r="L1494" s="15">
        <f t="shared" si="161"/>
        <v>4</v>
      </c>
      <c r="M1494" s="15" t="str">
        <f t="shared" si="162"/>
        <v>tier - 3</v>
      </c>
      <c r="N1494" s="15">
        <f t="shared" si="163"/>
        <v>2</v>
      </c>
      <c r="O1494" s="9" t="str">
        <f t="shared" si="164"/>
        <v>tier - 1</v>
      </c>
      <c r="P1494" s="9" t="str">
        <f t="shared" si="165"/>
        <v>R1012</v>
      </c>
      <c r="Q1494" s="36" t="str">
        <f t="shared" si="166"/>
        <v>19-Aug-1963</v>
      </c>
      <c r="R1494" s="36">
        <v>23242</v>
      </c>
      <c r="S1494" s="52">
        <f t="shared" si="167"/>
        <v>60</v>
      </c>
      <c r="T1494" s="55">
        <v>12622.18</v>
      </c>
      <c r="U1494" s="15" t="s">
        <v>1523</v>
      </c>
      <c r="V1494" s="72">
        <v>23242</v>
      </c>
      <c r="W1494" s="15">
        <v>0</v>
      </c>
      <c r="X1494" s="55">
        <v>12622.18</v>
      </c>
      <c r="Y1494" s="15">
        <v>4</v>
      </c>
      <c r="Z1494" s="15">
        <v>2</v>
      </c>
      <c r="AA1494" s="15" t="s">
        <v>23</v>
      </c>
      <c r="AB1494" s="39">
        <v>60</v>
      </c>
    </row>
    <row r="1495" spans="1:28" x14ac:dyDescent="0.35">
      <c r="A1495" t="s">
        <v>1524</v>
      </c>
      <c r="B1495">
        <v>1970</v>
      </c>
      <c r="C1495" t="s">
        <v>30</v>
      </c>
      <c r="D1495" s="43">
        <v>28</v>
      </c>
      <c r="E1495">
        <v>0</v>
      </c>
      <c r="F1495" s="38">
        <v>12624.74</v>
      </c>
      <c r="G1495" t="s">
        <v>12</v>
      </c>
      <c r="H1495" t="s">
        <v>16</v>
      </c>
      <c r="I1495" t="s">
        <v>23</v>
      </c>
      <c r="J1495" s="41">
        <v>1970</v>
      </c>
      <c r="K1495" s="44" t="s">
        <v>30</v>
      </c>
      <c r="L1495" s="15">
        <f t="shared" si="161"/>
        <v>4</v>
      </c>
      <c r="M1495" s="15" t="str">
        <f t="shared" si="162"/>
        <v>tier - 3</v>
      </c>
      <c r="N1495" s="15">
        <f t="shared" si="163"/>
        <v>2</v>
      </c>
      <c r="O1495" s="9" t="str">
        <f t="shared" si="164"/>
        <v>tier - 1</v>
      </c>
      <c r="P1495" s="9" t="str">
        <f t="shared" si="165"/>
        <v>R1012</v>
      </c>
      <c r="Q1495" s="36" t="str">
        <f t="shared" si="166"/>
        <v>28-Dec-1970</v>
      </c>
      <c r="R1495" s="36">
        <v>25930</v>
      </c>
      <c r="S1495" s="52">
        <f t="shared" si="167"/>
        <v>52</v>
      </c>
      <c r="T1495" s="55">
        <v>12624.74</v>
      </c>
      <c r="U1495" s="15" t="s">
        <v>1524</v>
      </c>
      <c r="V1495" s="72">
        <v>25930</v>
      </c>
      <c r="W1495" s="15">
        <v>0</v>
      </c>
      <c r="X1495" s="55">
        <v>12624.74</v>
      </c>
      <c r="Y1495" s="15">
        <v>4</v>
      </c>
      <c r="Z1495" s="15">
        <v>2</v>
      </c>
      <c r="AA1495" s="15" t="s">
        <v>23</v>
      </c>
      <c r="AB1495" s="39">
        <v>52</v>
      </c>
    </row>
    <row r="1496" spans="1:28" x14ac:dyDescent="0.35">
      <c r="A1496" t="s">
        <v>1525</v>
      </c>
      <c r="B1496">
        <v>1965</v>
      </c>
      <c r="C1496" t="s">
        <v>37</v>
      </c>
      <c r="D1496" s="43">
        <v>4</v>
      </c>
      <c r="E1496">
        <v>2</v>
      </c>
      <c r="F1496" s="38">
        <v>12629.17</v>
      </c>
      <c r="G1496" t="s">
        <v>12</v>
      </c>
      <c r="H1496" t="s">
        <v>16</v>
      </c>
      <c r="I1496" t="s">
        <v>13</v>
      </c>
      <c r="J1496" s="41">
        <v>1965</v>
      </c>
      <c r="K1496" s="44" t="s">
        <v>37</v>
      </c>
      <c r="L1496" s="15">
        <f t="shared" si="161"/>
        <v>4</v>
      </c>
      <c r="M1496" s="15" t="str">
        <f t="shared" si="162"/>
        <v>tier - 3</v>
      </c>
      <c r="N1496" s="15">
        <f t="shared" si="163"/>
        <v>2</v>
      </c>
      <c r="O1496" s="9" t="str">
        <f t="shared" si="164"/>
        <v>tier - 1</v>
      </c>
      <c r="P1496" s="9" t="str">
        <f t="shared" si="165"/>
        <v>R1013</v>
      </c>
      <c r="Q1496" s="36" t="str">
        <f t="shared" si="166"/>
        <v>4-Oct-1965</v>
      </c>
      <c r="R1496" s="36">
        <v>24019</v>
      </c>
      <c r="S1496" s="52">
        <f t="shared" si="167"/>
        <v>58</v>
      </c>
      <c r="T1496" s="55">
        <v>12629.17</v>
      </c>
      <c r="U1496" s="15" t="s">
        <v>1525</v>
      </c>
      <c r="V1496" s="72">
        <v>24019</v>
      </c>
      <c r="W1496" s="15">
        <v>2</v>
      </c>
      <c r="X1496" s="55">
        <v>12629.17</v>
      </c>
      <c r="Y1496" s="15">
        <v>4</v>
      </c>
      <c r="Z1496" s="15">
        <v>2</v>
      </c>
      <c r="AA1496" s="15" t="s">
        <v>13</v>
      </c>
      <c r="AB1496" s="39">
        <v>58</v>
      </c>
    </row>
    <row r="1497" spans="1:28" x14ac:dyDescent="0.35">
      <c r="A1497" t="s">
        <v>1526</v>
      </c>
      <c r="B1497">
        <v>1962</v>
      </c>
      <c r="C1497" t="s">
        <v>15</v>
      </c>
      <c r="D1497" s="43">
        <v>22</v>
      </c>
      <c r="E1497">
        <v>0</v>
      </c>
      <c r="F1497" s="38">
        <v>12629.9</v>
      </c>
      <c r="G1497" t="s">
        <v>12</v>
      </c>
      <c r="H1497" t="s">
        <v>12</v>
      </c>
      <c r="I1497" t="s">
        <v>13</v>
      </c>
      <c r="J1497" s="41">
        <v>1962</v>
      </c>
      <c r="K1497" s="44" t="s">
        <v>15</v>
      </c>
      <c r="L1497" s="15">
        <f t="shared" si="161"/>
        <v>4</v>
      </c>
      <c r="M1497" s="15" t="str">
        <f t="shared" si="162"/>
        <v>tier - 3</v>
      </c>
      <c r="N1497" s="15">
        <f t="shared" si="163"/>
        <v>1</v>
      </c>
      <c r="O1497" s="9" t="str">
        <f t="shared" si="164"/>
        <v>tier - 3</v>
      </c>
      <c r="P1497" s="9" t="str">
        <f t="shared" si="165"/>
        <v>R1013</v>
      </c>
      <c r="Q1497" s="36" t="str">
        <f t="shared" si="166"/>
        <v>22-Nov-1962</v>
      </c>
      <c r="R1497" s="36">
        <v>22972</v>
      </c>
      <c r="S1497" s="52">
        <f t="shared" si="167"/>
        <v>61</v>
      </c>
      <c r="T1497" s="55">
        <v>12629.9</v>
      </c>
      <c r="U1497" s="15" t="s">
        <v>1526</v>
      </c>
      <c r="V1497" s="72">
        <v>22972</v>
      </c>
      <c r="W1497" s="15">
        <v>0</v>
      </c>
      <c r="X1497" s="55">
        <v>12629.9</v>
      </c>
      <c r="Y1497" s="15">
        <v>4</v>
      </c>
      <c r="Z1497" s="15">
        <v>1</v>
      </c>
      <c r="AA1497" s="15" t="s">
        <v>13</v>
      </c>
      <c r="AB1497" s="39">
        <v>61</v>
      </c>
    </row>
    <row r="1498" spans="1:28" x14ac:dyDescent="0.35">
      <c r="A1498" t="s">
        <v>1527</v>
      </c>
      <c r="B1498">
        <v>1962</v>
      </c>
      <c r="C1498" t="s">
        <v>10</v>
      </c>
      <c r="D1498" s="43">
        <v>22</v>
      </c>
      <c r="E1498">
        <v>0</v>
      </c>
      <c r="F1498" s="38">
        <v>12638.2</v>
      </c>
      <c r="G1498" t="s">
        <v>12</v>
      </c>
      <c r="H1498" t="s">
        <v>16</v>
      </c>
      <c r="I1498" t="s">
        <v>42</v>
      </c>
      <c r="J1498" s="41">
        <v>1962</v>
      </c>
      <c r="K1498" s="44" t="s">
        <v>10</v>
      </c>
      <c r="L1498" s="15">
        <f t="shared" si="161"/>
        <v>4</v>
      </c>
      <c r="M1498" s="15" t="str">
        <f t="shared" si="162"/>
        <v>tier - 3</v>
      </c>
      <c r="N1498" s="15">
        <f t="shared" si="163"/>
        <v>2</v>
      </c>
      <c r="O1498" s="9" t="str">
        <f t="shared" si="164"/>
        <v>tier - 1</v>
      </c>
      <c r="P1498" s="9" t="str">
        <f t="shared" si="165"/>
        <v>R1011</v>
      </c>
      <c r="Q1498" s="36" t="str">
        <f t="shared" si="166"/>
        <v>22-Jul-1962</v>
      </c>
      <c r="R1498" s="36">
        <v>22849</v>
      </c>
      <c r="S1498" s="52">
        <f t="shared" si="167"/>
        <v>61</v>
      </c>
      <c r="T1498" s="55">
        <v>12638.2</v>
      </c>
      <c r="U1498" s="15" t="s">
        <v>1527</v>
      </c>
      <c r="V1498" s="72">
        <v>22849</v>
      </c>
      <c r="W1498" s="15">
        <v>0</v>
      </c>
      <c r="X1498" s="55">
        <v>12638.2</v>
      </c>
      <c r="Y1498" s="15">
        <v>4</v>
      </c>
      <c r="Z1498" s="15">
        <v>2</v>
      </c>
      <c r="AA1498" s="15" t="s">
        <v>42</v>
      </c>
      <c r="AB1498" s="39">
        <v>61</v>
      </c>
    </row>
    <row r="1499" spans="1:28" x14ac:dyDescent="0.35">
      <c r="A1499" t="s">
        <v>1528</v>
      </c>
      <c r="B1499">
        <v>1972</v>
      </c>
      <c r="C1499" t="s">
        <v>20</v>
      </c>
      <c r="D1499" s="43">
        <v>5</v>
      </c>
      <c r="E1499">
        <v>0</v>
      </c>
      <c r="F1499" s="38">
        <v>12640.24</v>
      </c>
      <c r="G1499" t="s">
        <v>12</v>
      </c>
      <c r="H1499" t="s">
        <v>16</v>
      </c>
      <c r="I1499" t="s">
        <v>42</v>
      </c>
      <c r="J1499" s="41">
        <v>1972</v>
      </c>
      <c r="K1499" s="44" t="s">
        <v>20</v>
      </c>
      <c r="L1499" s="15">
        <f t="shared" si="161"/>
        <v>4</v>
      </c>
      <c r="M1499" s="15" t="str">
        <f t="shared" si="162"/>
        <v>tier - 3</v>
      </c>
      <c r="N1499" s="15">
        <f t="shared" si="163"/>
        <v>2</v>
      </c>
      <c r="O1499" s="9" t="str">
        <f t="shared" si="164"/>
        <v>tier - 1</v>
      </c>
      <c r="P1499" s="9" t="str">
        <f t="shared" si="165"/>
        <v>R1011</v>
      </c>
      <c r="Q1499" s="36" t="str">
        <f t="shared" si="166"/>
        <v>5-Sep-1972</v>
      </c>
      <c r="R1499" s="36">
        <v>26547</v>
      </c>
      <c r="S1499" s="52">
        <f t="shared" si="167"/>
        <v>51</v>
      </c>
      <c r="T1499" s="55">
        <v>12640.24</v>
      </c>
      <c r="U1499" s="15" t="s">
        <v>1528</v>
      </c>
      <c r="V1499" s="72">
        <v>26547</v>
      </c>
      <c r="W1499" s="15">
        <v>0</v>
      </c>
      <c r="X1499" s="55">
        <v>12640.24</v>
      </c>
      <c r="Y1499" s="15">
        <v>4</v>
      </c>
      <c r="Z1499" s="15">
        <v>2</v>
      </c>
      <c r="AA1499" s="15" t="s">
        <v>42</v>
      </c>
      <c r="AB1499" s="39">
        <v>51</v>
      </c>
    </row>
    <row r="1500" spans="1:28" x14ac:dyDescent="0.35">
      <c r="A1500" t="s">
        <v>1529</v>
      </c>
      <c r="B1500">
        <v>1966</v>
      </c>
      <c r="C1500" t="s">
        <v>30</v>
      </c>
      <c r="D1500" s="43">
        <v>17</v>
      </c>
      <c r="E1500">
        <v>2</v>
      </c>
      <c r="F1500" s="38">
        <v>12643.38</v>
      </c>
      <c r="G1500" t="s">
        <v>12</v>
      </c>
      <c r="H1500" t="s">
        <v>16</v>
      </c>
      <c r="I1500" t="s">
        <v>23</v>
      </c>
      <c r="J1500" s="41">
        <v>1966</v>
      </c>
      <c r="K1500" s="44" t="s">
        <v>30</v>
      </c>
      <c r="L1500" s="15">
        <f t="shared" si="161"/>
        <v>4</v>
      </c>
      <c r="M1500" s="15" t="str">
        <f t="shared" si="162"/>
        <v>tier - 3</v>
      </c>
      <c r="N1500" s="15">
        <f t="shared" si="163"/>
        <v>2</v>
      </c>
      <c r="O1500" s="9" t="str">
        <f t="shared" si="164"/>
        <v>tier - 1</v>
      </c>
      <c r="P1500" s="9" t="str">
        <f t="shared" si="165"/>
        <v>R1012</v>
      </c>
      <c r="Q1500" s="36" t="str">
        <f t="shared" si="166"/>
        <v>17-Dec-1966</v>
      </c>
      <c r="R1500" s="36">
        <v>24458</v>
      </c>
      <c r="S1500" s="52">
        <f t="shared" si="167"/>
        <v>57</v>
      </c>
      <c r="T1500" s="55">
        <v>12643.38</v>
      </c>
      <c r="U1500" s="15" t="s">
        <v>1529</v>
      </c>
      <c r="V1500" s="72">
        <v>24458</v>
      </c>
      <c r="W1500" s="15">
        <v>2</v>
      </c>
      <c r="X1500" s="55">
        <v>12643.38</v>
      </c>
      <c r="Y1500" s="15">
        <v>4</v>
      </c>
      <c r="Z1500" s="15">
        <v>2</v>
      </c>
      <c r="AA1500" s="15" t="s">
        <v>23</v>
      </c>
      <c r="AB1500" s="39">
        <v>57</v>
      </c>
    </row>
    <row r="1501" spans="1:28" x14ac:dyDescent="0.35">
      <c r="A1501" t="s">
        <v>1530</v>
      </c>
      <c r="B1501">
        <v>1962</v>
      </c>
      <c r="C1501" t="s">
        <v>10</v>
      </c>
      <c r="D1501" s="43">
        <v>11</v>
      </c>
      <c r="E1501">
        <v>0</v>
      </c>
      <c r="F1501" s="38">
        <v>12644.59</v>
      </c>
      <c r="G1501" t="s">
        <v>12</v>
      </c>
      <c r="H1501" t="s">
        <v>11</v>
      </c>
      <c r="I1501" t="s">
        <v>42</v>
      </c>
      <c r="J1501" s="41">
        <v>1962</v>
      </c>
      <c r="K1501" s="44" t="s">
        <v>10</v>
      </c>
      <c r="L1501" s="15">
        <f t="shared" si="161"/>
        <v>4</v>
      </c>
      <c r="M1501" s="15" t="str">
        <f t="shared" si="162"/>
        <v>tier - 3</v>
      </c>
      <c r="N1501" s="15">
        <f t="shared" si="163"/>
        <v>9</v>
      </c>
      <c r="O1501" s="9" t="str">
        <f t="shared" si="164"/>
        <v>tier - 2</v>
      </c>
      <c r="P1501" s="9" t="str">
        <f t="shared" si="165"/>
        <v>R1011</v>
      </c>
      <c r="Q1501" s="36" t="str">
        <f t="shared" si="166"/>
        <v>11-Jul-1962</v>
      </c>
      <c r="R1501" s="36">
        <v>22838</v>
      </c>
      <c r="S1501" s="52">
        <f t="shared" si="167"/>
        <v>61</v>
      </c>
      <c r="T1501" s="55">
        <v>12644.59</v>
      </c>
      <c r="U1501" s="15" t="s">
        <v>1530</v>
      </c>
      <c r="V1501" s="72">
        <v>22838</v>
      </c>
      <c r="W1501" s="15">
        <v>0</v>
      </c>
      <c r="X1501" s="55">
        <v>12644.59</v>
      </c>
      <c r="Y1501" s="15">
        <v>4</v>
      </c>
      <c r="Z1501" s="15">
        <v>9</v>
      </c>
      <c r="AA1501" s="15" t="s">
        <v>42</v>
      </c>
      <c r="AB1501" s="39">
        <v>61</v>
      </c>
    </row>
    <row r="1502" spans="1:28" x14ac:dyDescent="0.35">
      <c r="A1502" t="s">
        <v>1531</v>
      </c>
      <c r="B1502">
        <v>1965</v>
      </c>
      <c r="C1502" t="s">
        <v>20</v>
      </c>
      <c r="D1502" s="43">
        <v>14</v>
      </c>
      <c r="E1502">
        <v>2</v>
      </c>
      <c r="F1502" s="38">
        <v>12646.21</v>
      </c>
      <c r="G1502" t="s">
        <v>12</v>
      </c>
      <c r="H1502" t="s">
        <v>11</v>
      </c>
      <c r="I1502" t="s">
        <v>42</v>
      </c>
      <c r="J1502" s="41">
        <v>1965</v>
      </c>
      <c r="K1502" s="44" t="s">
        <v>20</v>
      </c>
      <c r="L1502" s="15">
        <f t="shared" si="161"/>
        <v>4</v>
      </c>
      <c r="M1502" s="15" t="str">
        <f t="shared" si="162"/>
        <v>tier - 3</v>
      </c>
      <c r="N1502" s="15">
        <f t="shared" si="163"/>
        <v>9</v>
      </c>
      <c r="O1502" s="9" t="str">
        <f t="shared" si="164"/>
        <v>tier - 2</v>
      </c>
      <c r="P1502" s="9" t="str">
        <f t="shared" si="165"/>
        <v>R1011</v>
      </c>
      <c r="Q1502" s="36" t="str">
        <f t="shared" si="166"/>
        <v>14-Sep-1965</v>
      </c>
      <c r="R1502" s="36">
        <v>23999</v>
      </c>
      <c r="S1502" s="52">
        <f t="shared" si="167"/>
        <v>58</v>
      </c>
      <c r="T1502" s="55">
        <v>12646.21</v>
      </c>
      <c r="U1502" s="15" t="s">
        <v>1531</v>
      </c>
      <c r="V1502" s="72">
        <v>23999</v>
      </c>
      <c r="W1502" s="15">
        <v>2</v>
      </c>
      <c r="X1502" s="55">
        <v>12646.21</v>
      </c>
      <c r="Y1502" s="15">
        <v>4</v>
      </c>
      <c r="Z1502" s="15">
        <v>9</v>
      </c>
      <c r="AA1502" s="15" t="s">
        <v>42</v>
      </c>
      <c r="AB1502" s="39">
        <v>58</v>
      </c>
    </row>
    <row r="1503" spans="1:28" x14ac:dyDescent="0.35">
      <c r="A1503" t="s">
        <v>1532</v>
      </c>
      <c r="B1503">
        <v>1962</v>
      </c>
      <c r="C1503" t="s">
        <v>35</v>
      </c>
      <c r="D1503" s="43">
        <v>27</v>
      </c>
      <c r="E1503">
        <v>0</v>
      </c>
      <c r="F1503" s="38">
        <v>12648.7</v>
      </c>
      <c r="G1503" t="s">
        <v>12</v>
      </c>
      <c r="H1503" t="s">
        <v>11</v>
      </c>
      <c r="I1503" t="s">
        <v>13</v>
      </c>
      <c r="J1503" s="41">
        <v>1962</v>
      </c>
      <c r="K1503" s="44" t="s">
        <v>35</v>
      </c>
      <c r="L1503" s="15">
        <f t="shared" si="161"/>
        <v>4</v>
      </c>
      <c r="M1503" s="15" t="str">
        <f t="shared" si="162"/>
        <v>tier - 3</v>
      </c>
      <c r="N1503" s="15">
        <f t="shared" si="163"/>
        <v>9</v>
      </c>
      <c r="O1503" s="9" t="str">
        <f t="shared" si="164"/>
        <v>tier - 2</v>
      </c>
      <c r="P1503" s="9" t="str">
        <f t="shared" si="165"/>
        <v>R1013</v>
      </c>
      <c r="Q1503" s="36" t="str">
        <f t="shared" si="166"/>
        <v>27-Aug-1962</v>
      </c>
      <c r="R1503" s="36">
        <v>22885</v>
      </c>
      <c r="S1503" s="52">
        <f t="shared" si="167"/>
        <v>61</v>
      </c>
      <c r="T1503" s="55">
        <v>12648.7</v>
      </c>
      <c r="U1503" s="15" t="s">
        <v>1532</v>
      </c>
      <c r="V1503" s="72">
        <v>22885</v>
      </c>
      <c r="W1503" s="15">
        <v>0</v>
      </c>
      <c r="X1503" s="55">
        <v>12648.7</v>
      </c>
      <c r="Y1503" s="15">
        <v>4</v>
      </c>
      <c r="Z1503" s="15">
        <v>9</v>
      </c>
      <c r="AA1503" s="15" t="s">
        <v>13</v>
      </c>
      <c r="AB1503" s="39">
        <v>61</v>
      </c>
    </row>
    <row r="1504" spans="1:28" x14ac:dyDescent="0.35">
      <c r="A1504" t="s">
        <v>1533</v>
      </c>
      <c r="B1504">
        <v>1974</v>
      </c>
      <c r="C1504" t="s">
        <v>20</v>
      </c>
      <c r="D1504" s="43">
        <v>24</v>
      </c>
      <c r="E1504">
        <v>0</v>
      </c>
      <c r="F1504" s="38">
        <v>12697.48</v>
      </c>
      <c r="G1504" t="s">
        <v>12</v>
      </c>
      <c r="H1504" t="s">
        <v>12</v>
      </c>
      <c r="I1504" t="s">
        <v>300</v>
      </c>
      <c r="J1504" s="41">
        <v>1974</v>
      </c>
      <c r="K1504" s="44" t="s">
        <v>20</v>
      </c>
      <c r="L1504" s="15">
        <f t="shared" si="161"/>
        <v>4</v>
      </c>
      <c r="M1504" s="15" t="str">
        <f t="shared" si="162"/>
        <v>tier - 3</v>
      </c>
      <c r="N1504" s="15">
        <f t="shared" si="163"/>
        <v>1</v>
      </c>
      <c r="O1504" s="9" t="str">
        <f t="shared" si="164"/>
        <v>tier - 3</v>
      </c>
      <c r="P1504" s="9" t="str">
        <f t="shared" si="165"/>
        <v>R1021</v>
      </c>
      <c r="Q1504" s="36" t="str">
        <f t="shared" si="166"/>
        <v>24-Sep-1974</v>
      </c>
      <c r="R1504" s="36">
        <v>27296</v>
      </c>
      <c r="S1504" s="52">
        <f t="shared" si="167"/>
        <v>49</v>
      </c>
      <c r="T1504" s="55">
        <v>12697.48</v>
      </c>
      <c r="U1504" s="15" t="s">
        <v>1533</v>
      </c>
      <c r="V1504" s="72">
        <v>27296</v>
      </c>
      <c r="W1504" s="15">
        <v>0</v>
      </c>
      <c r="X1504" s="55">
        <v>12697.48</v>
      </c>
      <c r="Y1504" s="15">
        <v>4</v>
      </c>
      <c r="Z1504" s="15">
        <v>1</v>
      </c>
      <c r="AA1504" s="15" t="s">
        <v>300</v>
      </c>
      <c r="AB1504" s="39">
        <v>49</v>
      </c>
    </row>
    <row r="1505" spans="1:28" x14ac:dyDescent="0.35">
      <c r="A1505" t="s">
        <v>1534</v>
      </c>
      <c r="B1505">
        <v>1992</v>
      </c>
      <c r="C1505" t="s">
        <v>10</v>
      </c>
      <c r="D1505" s="43">
        <v>7</v>
      </c>
      <c r="E1505">
        <v>0</v>
      </c>
      <c r="F1505" s="38">
        <v>12699.56</v>
      </c>
      <c r="G1505" t="s">
        <v>12</v>
      </c>
      <c r="H1505" t="s">
        <v>11</v>
      </c>
      <c r="I1505" t="s">
        <v>42</v>
      </c>
      <c r="J1505" s="41">
        <v>1992</v>
      </c>
      <c r="K1505" s="44" t="s">
        <v>10</v>
      </c>
      <c r="L1505" s="15">
        <f t="shared" si="161"/>
        <v>4</v>
      </c>
      <c r="M1505" s="15" t="str">
        <f t="shared" si="162"/>
        <v>tier - 3</v>
      </c>
      <c r="N1505" s="15">
        <f t="shared" si="163"/>
        <v>9</v>
      </c>
      <c r="O1505" s="9" t="str">
        <f t="shared" si="164"/>
        <v>tier - 2</v>
      </c>
      <c r="P1505" s="9" t="str">
        <f t="shared" si="165"/>
        <v>R1011</v>
      </c>
      <c r="Q1505" s="36" t="str">
        <f t="shared" si="166"/>
        <v>7-Jul-1992</v>
      </c>
      <c r="R1505" s="36">
        <v>33792</v>
      </c>
      <c r="S1505" s="52">
        <f t="shared" si="167"/>
        <v>31</v>
      </c>
      <c r="T1505" s="55">
        <v>12699.56</v>
      </c>
      <c r="U1505" s="15" t="s">
        <v>1534</v>
      </c>
      <c r="V1505" s="72">
        <v>33792</v>
      </c>
      <c r="W1505" s="15">
        <v>0</v>
      </c>
      <c r="X1505" s="55">
        <v>12699.56</v>
      </c>
      <c r="Y1505" s="15">
        <v>4</v>
      </c>
      <c r="Z1505" s="15">
        <v>9</v>
      </c>
      <c r="AA1505" s="15" t="s">
        <v>42</v>
      </c>
      <c r="AB1505" s="39">
        <v>31</v>
      </c>
    </row>
    <row r="1506" spans="1:28" x14ac:dyDescent="0.35">
      <c r="A1506" t="s">
        <v>1535</v>
      </c>
      <c r="B1506">
        <v>1964</v>
      </c>
      <c r="C1506" t="s">
        <v>15</v>
      </c>
      <c r="D1506" s="43">
        <v>28</v>
      </c>
      <c r="E1506">
        <v>0</v>
      </c>
      <c r="F1506" s="38">
        <v>12700.63</v>
      </c>
      <c r="G1506" t="s">
        <v>12</v>
      </c>
      <c r="H1506" t="s">
        <v>12</v>
      </c>
      <c r="I1506" t="s">
        <v>42</v>
      </c>
      <c r="J1506" s="41">
        <v>1964</v>
      </c>
      <c r="K1506" s="44" t="s">
        <v>15</v>
      </c>
      <c r="L1506" s="15">
        <f t="shared" si="161"/>
        <v>4</v>
      </c>
      <c r="M1506" s="15" t="str">
        <f t="shared" si="162"/>
        <v>tier - 3</v>
      </c>
      <c r="N1506" s="15">
        <f t="shared" si="163"/>
        <v>1</v>
      </c>
      <c r="O1506" s="9" t="str">
        <f t="shared" si="164"/>
        <v>tier - 3</v>
      </c>
      <c r="P1506" s="9" t="str">
        <f t="shared" si="165"/>
        <v>R1011</v>
      </c>
      <c r="Q1506" s="36" t="str">
        <f t="shared" si="166"/>
        <v>28-Nov-1964</v>
      </c>
      <c r="R1506" s="36">
        <v>23709</v>
      </c>
      <c r="S1506" s="52">
        <f t="shared" si="167"/>
        <v>59</v>
      </c>
      <c r="T1506" s="55">
        <v>12700.63</v>
      </c>
      <c r="U1506" s="15" t="s">
        <v>1535</v>
      </c>
      <c r="V1506" s="72">
        <v>23709</v>
      </c>
      <c r="W1506" s="15">
        <v>0</v>
      </c>
      <c r="X1506" s="55">
        <v>12700.63</v>
      </c>
      <c r="Y1506" s="15">
        <v>4</v>
      </c>
      <c r="Z1506" s="15">
        <v>1</v>
      </c>
      <c r="AA1506" s="15" t="s">
        <v>42</v>
      </c>
      <c r="AB1506" s="39">
        <v>59</v>
      </c>
    </row>
    <row r="1507" spans="1:28" x14ac:dyDescent="0.35">
      <c r="A1507" t="s">
        <v>1536</v>
      </c>
      <c r="B1507">
        <v>1970</v>
      </c>
      <c r="C1507" t="s">
        <v>10</v>
      </c>
      <c r="D1507" s="43">
        <v>8</v>
      </c>
      <c r="E1507">
        <v>0</v>
      </c>
      <c r="F1507" s="38">
        <v>12713</v>
      </c>
      <c r="G1507" t="s">
        <v>12</v>
      </c>
      <c r="H1507" t="s">
        <v>16</v>
      </c>
      <c r="I1507" t="s">
        <v>42</v>
      </c>
      <c r="J1507" s="41">
        <v>1970</v>
      </c>
      <c r="K1507" s="44" t="s">
        <v>10</v>
      </c>
      <c r="L1507" s="15">
        <f t="shared" si="161"/>
        <v>4</v>
      </c>
      <c r="M1507" s="15" t="str">
        <f t="shared" si="162"/>
        <v>tier - 3</v>
      </c>
      <c r="N1507" s="15">
        <f t="shared" si="163"/>
        <v>2</v>
      </c>
      <c r="O1507" s="9" t="str">
        <f t="shared" si="164"/>
        <v>tier - 1</v>
      </c>
      <c r="P1507" s="9" t="str">
        <f t="shared" si="165"/>
        <v>R1011</v>
      </c>
      <c r="Q1507" s="36" t="str">
        <f t="shared" si="166"/>
        <v>8-Jul-1970</v>
      </c>
      <c r="R1507" s="36">
        <v>25757</v>
      </c>
      <c r="S1507" s="52">
        <f t="shared" si="167"/>
        <v>53</v>
      </c>
      <c r="T1507" s="55">
        <v>12713</v>
      </c>
      <c r="U1507" s="15" t="s">
        <v>1536</v>
      </c>
      <c r="V1507" s="72">
        <v>25757</v>
      </c>
      <c r="W1507" s="15">
        <v>0</v>
      </c>
      <c r="X1507" s="55">
        <v>12713</v>
      </c>
      <c r="Y1507" s="15">
        <v>4</v>
      </c>
      <c r="Z1507" s="15">
        <v>2</v>
      </c>
      <c r="AA1507" s="15" t="s">
        <v>42</v>
      </c>
      <c r="AB1507" s="39">
        <v>53</v>
      </c>
    </row>
    <row r="1508" spans="1:28" x14ac:dyDescent="0.35">
      <c r="A1508" t="s">
        <v>1537</v>
      </c>
      <c r="B1508">
        <v>1988</v>
      </c>
      <c r="C1508" t="s">
        <v>10</v>
      </c>
      <c r="D1508" s="43">
        <v>17</v>
      </c>
      <c r="E1508">
        <v>3</v>
      </c>
      <c r="F1508" s="38">
        <v>12718.21</v>
      </c>
      <c r="G1508" t="s">
        <v>12</v>
      </c>
      <c r="H1508" t="s">
        <v>16</v>
      </c>
      <c r="I1508" t="s">
        <v>535</v>
      </c>
      <c r="J1508" s="41">
        <v>1988</v>
      </c>
      <c r="K1508" s="44" t="s">
        <v>10</v>
      </c>
      <c r="L1508" s="15">
        <f t="shared" si="161"/>
        <v>4</v>
      </c>
      <c r="M1508" s="15" t="str">
        <f t="shared" si="162"/>
        <v>tier - 3</v>
      </c>
      <c r="N1508" s="15">
        <f t="shared" si="163"/>
        <v>2</v>
      </c>
      <c r="O1508" s="9" t="str">
        <f t="shared" si="164"/>
        <v>tier - 1</v>
      </c>
      <c r="P1508" s="9" t="str">
        <f t="shared" si="165"/>
        <v>R1026</v>
      </c>
      <c r="Q1508" s="36" t="str">
        <f t="shared" si="166"/>
        <v>17-Jul-1988</v>
      </c>
      <c r="R1508" s="36">
        <v>32341</v>
      </c>
      <c r="S1508" s="52">
        <f t="shared" si="167"/>
        <v>35</v>
      </c>
      <c r="T1508" s="55">
        <v>12718.21</v>
      </c>
      <c r="U1508" s="15" t="s">
        <v>1537</v>
      </c>
      <c r="V1508" s="72">
        <v>32341</v>
      </c>
      <c r="W1508" s="15">
        <v>3</v>
      </c>
      <c r="X1508" s="55">
        <v>12718.21</v>
      </c>
      <c r="Y1508" s="15">
        <v>4</v>
      </c>
      <c r="Z1508" s="15">
        <v>2</v>
      </c>
      <c r="AA1508" s="15" t="s">
        <v>535</v>
      </c>
      <c r="AB1508" s="39">
        <v>35</v>
      </c>
    </row>
    <row r="1509" spans="1:28" x14ac:dyDescent="0.35">
      <c r="A1509" t="s">
        <v>1538</v>
      </c>
      <c r="B1509">
        <v>1962</v>
      </c>
      <c r="C1509" t="s">
        <v>20</v>
      </c>
      <c r="D1509" s="43">
        <v>2</v>
      </c>
      <c r="E1509">
        <v>0</v>
      </c>
      <c r="F1509" s="38">
        <v>12731</v>
      </c>
      <c r="G1509" t="s">
        <v>12</v>
      </c>
      <c r="H1509" t="s">
        <v>12</v>
      </c>
      <c r="I1509" t="s">
        <v>168</v>
      </c>
      <c r="J1509" s="41">
        <v>1962</v>
      </c>
      <c r="K1509" s="44" t="s">
        <v>20</v>
      </c>
      <c r="L1509" s="15">
        <f t="shared" si="161"/>
        <v>4</v>
      </c>
      <c r="M1509" s="15" t="str">
        <f t="shared" si="162"/>
        <v>tier - 3</v>
      </c>
      <c r="N1509" s="15">
        <f t="shared" si="163"/>
        <v>1</v>
      </c>
      <c r="O1509" s="9" t="str">
        <f t="shared" si="164"/>
        <v>tier - 3</v>
      </c>
      <c r="P1509" s="9" t="str">
        <f t="shared" si="165"/>
        <v>R1016</v>
      </c>
      <c r="Q1509" s="36" t="str">
        <f t="shared" si="166"/>
        <v>2-Sep-1962</v>
      </c>
      <c r="R1509" s="36">
        <v>22891</v>
      </c>
      <c r="S1509" s="52">
        <f t="shared" si="167"/>
        <v>61</v>
      </c>
      <c r="T1509" s="55">
        <v>12731</v>
      </c>
      <c r="U1509" s="15" t="s">
        <v>1538</v>
      </c>
      <c r="V1509" s="72">
        <v>22891</v>
      </c>
      <c r="W1509" s="15">
        <v>0</v>
      </c>
      <c r="X1509" s="55">
        <v>12731</v>
      </c>
      <c r="Y1509" s="15">
        <v>4</v>
      </c>
      <c r="Z1509" s="15">
        <v>1</v>
      </c>
      <c r="AA1509" s="15" t="s">
        <v>168</v>
      </c>
      <c r="AB1509" s="39">
        <v>61</v>
      </c>
    </row>
    <row r="1510" spans="1:28" x14ac:dyDescent="0.35">
      <c r="A1510" t="s">
        <v>1539</v>
      </c>
      <c r="B1510">
        <v>1962</v>
      </c>
      <c r="C1510" t="s">
        <v>37</v>
      </c>
      <c r="D1510" s="43">
        <v>1</v>
      </c>
      <c r="E1510">
        <v>0</v>
      </c>
      <c r="F1510" s="38">
        <v>12741.17</v>
      </c>
      <c r="G1510" t="s">
        <v>12</v>
      </c>
      <c r="H1510" t="s">
        <v>16</v>
      </c>
      <c r="I1510" t="s">
        <v>356</v>
      </c>
      <c r="J1510" s="41">
        <v>1962</v>
      </c>
      <c r="K1510" s="44" t="s">
        <v>37</v>
      </c>
      <c r="L1510" s="15">
        <f t="shared" si="161"/>
        <v>4</v>
      </c>
      <c r="M1510" s="15" t="str">
        <f t="shared" si="162"/>
        <v>tier - 3</v>
      </c>
      <c r="N1510" s="15">
        <f t="shared" si="163"/>
        <v>2</v>
      </c>
      <c r="O1510" s="9" t="str">
        <f t="shared" si="164"/>
        <v>tier - 1</v>
      </c>
      <c r="P1510" s="9" t="str">
        <f t="shared" si="165"/>
        <v>R1017</v>
      </c>
      <c r="Q1510" s="36" t="str">
        <f t="shared" si="166"/>
        <v>1-Oct-1962</v>
      </c>
      <c r="R1510" s="36">
        <v>22920</v>
      </c>
      <c r="S1510" s="52">
        <f t="shared" si="167"/>
        <v>61</v>
      </c>
      <c r="T1510" s="55">
        <v>12741.17</v>
      </c>
      <c r="U1510" s="15" t="s">
        <v>1539</v>
      </c>
      <c r="V1510" s="72">
        <v>22920</v>
      </c>
      <c r="W1510" s="15">
        <v>0</v>
      </c>
      <c r="X1510" s="55">
        <v>12741.17</v>
      </c>
      <c r="Y1510" s="15">
        <v>4</v>
      </c>
      <c r="Z1510" s="15">
        <v>2</v>
      </c>
      <c r="AA1510" s="15" t="s">
        <v>356</v>
      </c>
      <c r="AB1510" s="39">
        <v>61</v>
      </c>
    </row>
    <row r="1511" spans="1:28" x14ac:dyDescent="0.35">
      <c r="A1511" t="s">
        <v>1540</v>
      </c>
      <c r="B1511">
        <v>1975</v>
      </c>
      <c r="C1511" t="s">
        <v>20</v>
      </c>
      <c r="D1511" s="43">
        <v>25</v>
      </c>
      <c r="E1511">
        <v>1</v>
      </c>
      <c r="F1511" s="38">
        <v>12770.27</v>
      </c>
      <c r="G1511" t="s">
        <v>12</v>
      </c>
      <c r="H1511" t="s">
        <v>12</v>
      </c>
      <c r="I1511" t="s">
        <v>300</v>
      </c>
      <c r="J1511" s="41">
        <v>1975</v>
      </c>
      <c r="K1511" s="44" t="s">
        <v>20</v>
      </c>
      <c r="L1511" s="15">
        <f t="shared" si="161"/>
        <v>4</v>
      </c>
      <c r="M1511" s="15" t="str">
        <f t="shared" si="162"/>
        <v>tier - 3</v>
      </c>
      <c r="N1511" s="15">
        <f t="shared" si="163"/>
        <v>1</v>
      </c>
      <c r="O1511" s="9" t="str">
        <f t="shared" si="164"/>
        <v>tier - 3</v>
      </c>
      <c r="P1511" s="9" t="str">
        <f t="shared" si="165"/>
        <v>R1021</v>
      </c>
      <c r="Q1511" s="36" t="str">
        <f t="shared" si="166"/>
        <v>25-Sep-1975</v>
      </c>
      <c r="R1511" s="36">
        <v>27662</v>
      </c>
      <c r="S1511" s="52">
        <f t="shared" si="167"/>
        <v>48</v>
      </c>
      <c r="T1511" s="55">
        <v>12770.27</v>
      </c>
      <c r="U1511" s="15" t="s">
        <v>1540</v>
      </c>
      <c r="V1511" s="72">
        <v>27662</v>
      </c>
      <c r="W1511" s="15">
        <v>1</v>
      </c>
      <c r="X1511" s="55">
        <v>12770.27</v>
      </c>
      <c r="Y1511" s="15">
        <v>4</v>
      </c>
      <c r="Z1511" s="15">
        <v>1</v>
      </c>
      <c r="AA1511" s="15" t="s">
        <v>300</v>
      </c>
      <c r="AB1511" s="39">
        <v>48</v>
      </c>
    </row>
    <row r="1512" spans="1:28" x14ac:dyDescent="0.35">
      <c r="A1512" t="s">
        <v>1541</v>
      </c>
      <c r="B1512">
        <v>1972</v>
      </c>
      <c r="C1512" t="s">
        <v>37</v>
      </c>
      <c r="D1512" s="43">
        <v>7</v>
      </c>
      <c r="E1512">
        <v>0</v>
      </c>
      <c r="F1512" s="38">
        <v>12776.05</v>
      </c>
      <c r="G1512" t="s">
        <v>12</v>
      </c>
      <c r="H1512" t="s">
        <v>12</v>
      </c>
      <c r="I1512" t="s">
        <v>535</v>
      </c>
      <c r="J1512" s="41">
        <v>1972</v>
      </c>
      <c r="K1512" s="44" t="s">
        <v>37</v>
      </c>
      <c r="L1512" s="15">
        <f t="shared" si="161"/>
        <v>4</v>
      </c>
      <c r="M1512" s="15" t="str">
        <f t="shared" si="162"/>
        <v>tier - 3</v>
      </c>
      <c r="N1512" s="15">
        <f t="shared" si="163"/>
        <v>1</v>
      </c>
      <c r="O1512" s="9" t="str">
        <f t="shared" si="164"/>
        <v>tier - 3</v>
      </c>
      <c r="P1512" s="9" t="str">
        <f t="shared" si="165"/>
        <v>R1026</v>
      </c>
      <c r="Q1512" s="36" t="str">
        <f t="shared" si="166"/>
        <v>7-Oct-1972</v>
      </c>
      <c r="R1512" s="36">
        <v>26579</v>
      </c>
      <c r="S1512" s="52">
        <f t="shared" si="167"/>
        <v>51</v>
      </c>
      <c r="T1512" s="55">
        <v>12776.05</v>
      </c>
      <c r="U1512" s="15" t="s">
        <v>1541</v>
      </c>
      <c r="V1512" s="72">
        <v>26579</v>
      </c>
      <c r="W1512" s="15">
        <v>0</v>
      </c>
      <c r="X1512" s="55">
        <v>12776.05</v>
      </c>
      <c r="Y1512" s="15">
        <v>4</v>
      </c>
      <c r="Z1512" s="15">
        <v>1</v>
      </c>
      <c r="AA1512" s="15" t="s">
        <v>535</v>
      </c>
      <c r="AB1512" s="39">
        <v>51</v>
      </c>
    </row>
    <row r="1513" spans="1:28" x14ac:dyDescent="0.35">
      <c r="A1513" t="s">
        <v>1542</v>
      </c>
      <c r="B1513">
        <v>1963</v>
      </c>
      <c r="C1513" t="s">
        <v>30</v>
      </c>
      <c r="D1513" s="43">
        <v>5</v>
      </c>
      <c r="E1513">
        <v>0</v>
      </c>
      <c r="F1513" s="38">
        <v>12788.03</v>
      </c>
      <c r="G1513" t="s">
        <v>12</v>
      </c>
      <c r="H1513" t="s">
        <v>12</v>
      </c>
      <c r="I1513" t="s">
        <v>200</v>
      </c>
      <c r="J1513" s="41">
        <v>1963</v>
      </c>
      <c r="K1513" s="44" t="s">
        <v>30</v>
      </c>
      <c r="L1513" s="15">
        <f t="shared" si="161"/>
        <v>4</v>
      </c>
      <c r="M1513" s="15" t="str">
        <f t="shared" si="162"/>
        <v>tier - 3</v>
      </c>
      <c r="N1513" s="15">
        <f t="shared" si="163"/>
        <v>1</v>
      </c>
      <c r="O1513" s="9" t="str">
        <f t="shared" si="164"/>
        <v>tier - 3</v>
      </c>
      <c r="P1513" s="9" t="str">
        <f t="shared" si="165"/>
        <v>R1025</v>
      </c>
      <c r="Q1513" s="36" t="str">
        <f t="shared" si="166"/>
        <v>5-Dec-1963</v>
      </c>
      <c r="R1513" s="36">
        <v>23350</v>
      </c>
      <c r="S1513" s="52">
        <f t="shared" si="167"/>
        <v>60</v>
      </c>
      <c r="T1513" s="55">
        <v>12788.03</v>
      </c>
      <c r="U1513" s="15" t="s">
        <v>1542</v>
      </c>
      <c r="V1513" s="72">
        <v>23350</v>
      </c>
      <c r="W1513" s="15">
        <v>0</v>
      </c>
      <c r="X1513" s="55">
        <v>12788.03</v>
      </c>
      <c r="Y1513" s="15">
        <v>4</v>
      </c>
      <c r="Z1513" s="15">
        <v>1</v>
      </c>
      <c r="AA1513" s="15" t="s">
        <v>200</v>
      </c>
      <c r="AB1513" s="39">
        <v>60</v>
      </c>
    </row>
    <row r="1514" spans="1:28" x14ac:dyDescent="0.35">
      <c r="A1514" t="s">
        <v>1543</v>
      </c>
      <c r="B1514">
        <v>1983</v>
      </c>
      <c r="C1514" t="s">
        <v>37</v>
      </c>
      <c r="D1514" s="43">
        <v>29</v>
      </c>
      <c r="E1514">
        <v>3</v>
      </c>
      <c r="F1514" s="38">
        <v>12788.18</v>
      </c>
      <c r="G1514" t="s">
        <v>12</v>
      </c>
      <c r="H1514" t="s">
        <v>16</v>
      </c>
      <c r="I1514" t="s">
        <v>535</v>
      </c>
      <c r="J1514" s="41">
        <v>1983</v>
      </c>
      <c r="K1514" s="44" t="s">
        <v>37</v>
      </c>
      <c r="L1514" s="15">
        <f t="shared" si="161"/>
        <v>4</v>
      </c>
      <c r="M1514" s="15" t="str">
        <f t="shared" si="162"/>
        <v>tier - 3</v>
      </c>
      <c r="N1514" s="15">
        <f t="shared" si="163"/>
        <v>2</v>
      </c>
      <c r="O1514" s="9" t="str">
        <f t="shared" si="164"/>
        <v>tier - 1</v>
      </c>
      <c r="P1514" s="9" t="str">
        <f t="shared" si="165"/>
        <v>R1026</v>
      </c>
      <c r="Q1514" s="36" t="str">
        <f t="shared" si="166"/>
        <v>29-Oct-1983</v>
      </c>
      <c r="R1514" s="36">
        <v>30618</v>
      </c>
      <c r="S1514" s="52">
        <f t="shared" si="167"/>
        <v>40</v>
      </c>
      <c r="T1514" s="55">
        <v>12788.18</v>
      </c>
      <c r="U1514" s="15" t="s">
        <v>1543</v>
      </c>
      <c r="V1514" s="72">
        <v>30618</v>
      </c>
      <c r="W1514" s="15">
        <v>3</v>
      </c>
      <c r="X1514" s="55">
        <v>12788.18</v>
      </c>
      <c r="Y1514" s="15">
        <v>4</v>
      </c>
      <c r="Z1514" s="15">
        <v>2</v>
      </c>
      <c r="AA1514" s="15" t="s">
        <v>535</v>
      </c>
      <c r="AB1514" s="39">
        <v>40</v>
      </c>
    </row>
    <row r="1515" spans="1:28" x14ac:dyDescent="0.35">
      <c r="A1515" t="s">
        <v>1544</v>
      </c>
      <c r="B1515">
        <v>1978</v>
      </c>
      <c r="C1515" t="s">
        <v>10</v>
      </c>
      <c r="D1515" s="43">
        <v>24</v>
      </c>
      <c r="E1515">
        <v>0</v>
      </c>
      <c r="F1515" s="38">
        <v>12797.21</v>
      </c>
      <c r="G1515" t="s">
        <v>12</v>
      </c>
      <c r="H1515" t="s">
        <v>16</v>
      </c>
      <c r="I1515" t="s">
        <v>247</v>
      </c>
      <c r="J1515" s="41">
        <v>1978</v>
      </c>
      <c r="K1515" s="44" t="s">
        <v>10</v>
      </c>
      <c r="L1515" s="15">
        <f t="shared" si="161"/>
        <v>4</v>
      </c>
      <c r="M1515" s="15" t="str">
        <f t="shared" si="162"/>
        <v>tier - 3</v>
      </c>
      <c r="N1515" s="15">
        <f t="shared" si="163"/>
        <v>2</v>
      </c>
      <c r="O1515" s="9" t="str">
        <f t="shared" si="164"/>
        <v>tier - 1</v>
      </c>
      <c r="P1515" s="9" t="str">
        <f t="shared" si="165"/>
        <v>R1024</v>
      </c>
      <c r="Q1515" s="36" t="str">
        <f t="shared" si="166"/>
        <v>24-Jul-1978</v>
      </c>
      <c r="R1515" s="36">
        <v>28695</v>
      </c>
      <c r="S1515" s="52">
        <f t="shared" si="167"/>
        <v>45</v>
      </c>
      <c r="T1515" s="55">
        <v>12797.21</v>
      </c>
      <c r="U1515" s="15" t="s">
        <v>1544</v>
      </c>
      <c r="V1515" s="72">
        <v>28695</v>
      </c>
      <c r="W1515" s="15">
        <v>0</v>
      </c>
      <c r="X1515" s="55">
        <v>12797.21</v>
      </c>
      <c r="Y1515" s="15">
        <v>4</v>
      </c>
      <c r="Z1515" s="15">
        <v>2</v>
      </c>
      <c r="AA1515" s="15" t="s">
        <v>247</v>
      </c>
      <c r="AB1515" s="39">
        <v>45</v>
      </c>
    </row>
    <row r="1516" spans="1:28" x14ac:dyDescent="0.35">
      <c r="A1516" t="s">
        <v>1545</v>
      </c>
      <c r="B1516">
        <v>1963</v>
      </c>
      <c r="C1516" t="s">
        <v>10</v>
      </c>
      <c r="D1516" s="43">
        <v>20</v>
      </c>
      <c r="E1516">
        <v>0</v>
      </c>
      <c r="F1516" s="38">
        <v>12815.44</v>
      </c>
      <c r="G1516" t="s">
        <v>12</v>
      </c>
      <c r="H1516" t="s">
        <v>12</v>
      </c>
      <c r="I1516" t="s">
        <v>247</v>
      </c>
      <c r="J1516" s="41">
        <v>1963</v>
      </c>
      <c r="K1516" s="44" t="s">
        <v>10</v>
      </c>
      <c r="L1516" s="15">
        <f t="shared" si="161"/>
        <v>4</v>
      </c>
      <c r="M1516" s="15" t="str">
        <f t="shared" si="162"/>
        <v>tier - 3</v>
      </c>
      <c r="N1516" s="15">
        <f t="shared" si="163"/>
        <v>1</v>
      </c>
      <c r="O1516" s="9" t="str">
        <f t="shared" si="164"/>
        <v>tier - 3</v>
      </c>
      <c r="P1516" s="9" t="str">
        <f t="shared" si="165"/>
        <v>R1024</v>
      </c>
      <c r="Q1516" s="36" t="str">
        <f t="shared" si="166"/>
        <v>20-Jul-1963</v>
      </c>
      <c r="R1516" s="36">
        <v>23212</v>
      </c>
      <c r="S1516" s="52">
        <f t="shared" si="167"/>
        <v>60</v>
      </c>
      <c r="T1516" s="55">
        <v>12815.44</v>
      </c>
      <c r="U1516" s="15" t="s">
        <v>1545</v>
      </c>
      <c r="V1516" s="72">
        <v>23212</v>
      </c>
      <c r="W1516" s="15">
        <v>0</v>
      </c>
      <c r="X1516" s="55">
        <v>12815.44</v>
      </c>
      <c r="Y1516" s="15">
        <v>4</v>
      </c>
      <c r="Z1516" s="15">
        <v>1</v>
      </c>
      <c r="AA1516" s="15" t="s">
        <v>247</v>
      </c>
      <c r="AB1516" s="39">
        <v>60</v>
      </c>
    </row>
    <row r="1517" spans="1:28" x14ac:dyDescent="0.35">
      <c r="A1517" t="s">
        <v>1546</v>
      </c>
      <c r="B1517">
        <v>1967</v>
      </c>
      <c r="C1517" t="s">
        <v>20</v>
      </c>
      <c r="D1517" s="43">
        <v>25</v>
      </c>
      <c r="E1517">
        <v>0</v>
      </c>
      <c r="F1517" s="38">
        <v>12823.25</v>
      </c>
      <c r="G1517" t="s">
        <v>12</v>
      </c>
      <c r="H1517" t="s">
        <v>12</v>
      </c>
      <c r="I1517" t="s">
        <v>300</v>
      </c>
      <c r="J1517" s="41">
        <v>1967</v>
      </c>
      <c r="K1517" s="44" t="s">
        <v>20</v>
      </c>
      <c r="L1517" s="15">
        <f t="shared" si="161"/>
        <v>4</v>
      </c>
      <c r="M1517" s="15" t="str">
        <f t="shared" si="162"/>
        <v>tier - 3</v>
      </c>
      <c r="N1517" s="15">
        <f t="shared" si="163"/>
        <v>1</v>
      </c>
      <c r="O1517" s="9" t="str">
        <f t="shared" si="164"/>
        <v>tier - 3</v>
      </c>
      <c r="P1517" s="9" t="str">
        <f t="shared" si="165"/>
        <v>R1021</v>
      </c>
      <c r="Q1517" s="36" t="str">
        <f t="shared" si="166"/>
        <v>25-Sep-1967</v>
      </c>
      <c r="R1517" s="36">
        <v>24740</v>
      </c>
      <c r="S1517" s="52">
        <f t="shared" si="167"/>
        <v>56</v>
      </c>
      <c r="T1517" s="55">
        <v>12823.25</v>
      </c>
      <c r="U1517" s="15" t="s">
        <v>1546</v>
      </c>
      <c r="V1517" s="72">
        <v>24740</v>
      </c>
      <c r="W1517" s="15">
        <v>0</v>
      </c>
      <c r="X1517" s="55">
        <v>12823.25</v>
      </c>
      <c r="Y1517" s="15">
        <v>4</v>
      </c>
      <c r="Z1517" s="15">
        <v>1</v>
      </c>
      <c r="AA1517" s="15" t="s">
        <v>300</v>
      </c>
      <c r="AB1517" s="39">
        <v>56</v>
      </c>
    </row>
    <row r="1518" spans="1:28" x14ac:dyDescent="0.35">
      <c r="A1518" t="s">
        <v>1547</v>
      </c>
      <c r="B1518">
        <v>2004</v>
      </c>
      <c r="C1518" t="s">
        <v>15</v>
      </c>
      <c r="D1518" s="43">
        <v>9</v>
      </c>
      <c r="E1518">
        <v>2</v>
      </c>
      <c r="F1518" s="38">
        <v>12829.46</v>
      </c>
      <c r="G1518" t="s">
        <v>12</v>
      </c>
      <c r="H1518" t="s">
        <v>12</v>
      </c>
      <c r="I1518" t="s">
        <v>168</v>
      </c>
      <c r="J1518" s="41">
        <v>2004</v>
      </c>
      <c r="K1518" s="44" t="s">
        <v>15</v>
      </c>
      <c r="L1518" s="15">
        <f t="shared" si="161"/>
        <v>4</v>
      </c>
      <c r="M1518" s="15" t="str">
        <f t="shared" si="162"/>
        <v>tier - 3</v>
      </c>
      <c r="N1518" s="15">
        <f t="shared" si="163"/>
        <v>1</v>
      </c>
      <c r="O1518" s="9" t="str">
        <f t="shared" si="164"/>
        <v>tier - 3</v>
      </c>
      <c r="P1518" s="9" t="str">
        <f t="shared" si="165"/>
        <v>R1016</v>
      </c>
      <c r="Q1518" s="36" t="str">
        <f t="shared" si="166"/>
        <v>9-Nov-2004</v>
      </c>
      <c r="R1518" s="36">
        <v>38300</v>
      </c>
      <c r="S1518" s="52">
        <f t="shared" si="167"/>
        <v>19</v>
      </c>
      <c r="T1518" s="55">
        <v>12829.46</v>
      </c>
      <c r="U1518" s="15" t="s">
        <v>1547</v>
      </c>
      <c r="V1518" s="72">
        <v>38300</v>
      </c>
      <c r="W1518" s="15">
        <v>2</v>
      </c>
      <c r="X1518" s="55">
        <v>12829.46</v>
      </c>
      <c r="Y1518" s="15">
        <v>4</v>
      </c>
      <c r="Z1518" s="15">
        <v>1</v>
      </c>
      <c r="AA1518" s="15" t="s">
        <v>168</v>
      </c>
      <c r="AB1518" s="39">
        <v>19</v>
      </c>
    </row>
    <row r="1519" spans="1:28" x14ac:dyDescent="0.35">
      <c r="A1519" t="s">
        <v>1548</v>
      </c>
      <c r="B1519">
        <v>1993</v>
      </c>
      <c r="C1519" t="s">
        <v>20</v>
      </c>
      <c r="D1519" s="43">
        <v>27</v>
      </c>
      <c r="E1519">
        <v>0</v>
      </c>
      <c r="F1519" s="38">
        <v>12847.24</v>
      </c>
      <c r="G1519" t="s">
        <v>12</v>
      </c>
      <c r="H1519" t="s">
        <v>11</v>
      </c>
      <c r="I1519" t="s">
        <v>23</v>
      </c>
      <c r="J1519" s="41">
        <v>1993</v>
      </c>
      <c r="K1519" s="44" t="s">
        <v>20</v>
      </c>
      <c r="L1519" s="15">
        <f t="shared" si="161"/>
        <v>4</v>
      </c>
      <c r="M1519" s="15" t="str">
        <f t="shared" si="162"/>
        <v>tier - 3</v>
      </c>
      <c r="N1519" s="15">
        <f t="shared" si="163"/>
        <v>9</v>
      </c>
      <c r="O1519" s="9" t="str">
        <f t="shared" si="164"/>
        <v>tier - 2</v>
      </c>
      <c r="P1519" s="9" t="str">
        <f t="shared" si="165"/>
        <v>R1012</v>
      </c>
      <c r="Q1519" s="36" t="str">
        <f t="shared" si="166"/>
        <v>27-Sep-1993</v>
      </c>
      <c r="R1519" s="36">
        <v>34239</v>
      </c>
      <c r="S1519" s="52">
        <f t="shared" si="167"/>
        <v>30</v>
      </c>
      <c r="T1519" s="55">
        <v>12847.24</v>
      </c>
      <c r="U1519" s="15" t="s">
        <v>1548</v>
      </c>
      <c r="V1519" s="72">
        <v>34239</v>
      </c>
      <c r="W1519" s="15">
        <v>0</v>
      </c>
      <c r="X1519" s="55">
        <v>12847.24</v>
      </c>
      <c r="Y1519" s="15">
        <v>4</v>
      </c>
      <c r="Z1519" s="15">
        <v>9</v>
      </c>
      <c r="AA1519" s="15" t="s">
        <v>23</v>
      </c>
      <c r="AB1519" s="39">
        <v>30</v>
      </c>
    </row>
    <row r="1520" spans="1:28" x14ac:dyDescent="0.35">
      <c r="A1520" t="s">
        <v>1549</v>
      </c>
      <c r="B1520">
        <v>1973</v>
      </c>
      <c r="C1520" t="s">
        <v>20</v>
      </c>
      <c r="D1520" s="43">
        <v>22</v>
      </c>
      <c r="E1520">
        <v>0</v>
      </c>
      <c r="F1520" s="38">
        <v>12852.37</v>
      </c>
      <c r="G1520" t="s">
        <v>12</v>
      </c>
      <c r="H1520" t="s">
        <v>16</v>
      </c>
      <c r="I1520" t="s">
        <v>23</v>
      </c>
      <c r="J1520" s="41">
        <v>1973</v>
      </c>
      <c r="K1520" s="44" t="s">
        <v>20</v>
      </c>
      <c r="L1520" s="15">
        <f t="shared" si="161"/>
        <v>4</v>
      </c>
      <c r="M1520" s="15" t="str">
        <f t="shared" si="162"/>
        <v>tier - 3</v>
      </c>
      <c r="N1520" s="15">
        <f t="shared" si="163"/>
        <v>2</v>
      </c>
      <c r="O1520" s="9" t="str">
        <f t="shared" si="164"/>
        <v>tier - 1</v>
      </c>
      <c r="P1520" s="9" t="str">
        <f t="shared" si="165"/>
        <v>R1012</v>
      </c>
      <c r="Q1520" s="36" t="str">
        <f t="shared" si="166"/>
        <v>22-Sep-1973</v>
      </c>
      <c r="R1520" s="36">
        <v>26929</v>
      </c>
      <c r="S1520" s="52">
        <f t="shared" si="167"/>
        <v>50</v>
      </c>
      <c r="T1520" s="55">
        <v>12852.37</v>
      </c>
      <c r="U1520" s="15" t="s">
        <v>1549</v>
      </c>
      <c r="V1520" s="72">
        <v>26929</v>
      </c>
      <c r="W1520" s="15">
        <v>0</v>
      </c>
      <c r="X1520" s="55">
        <v>12852.37</v>
      </c>
      <c r="Y1520" s="15">
        <v>4</v>
      </c>
      <c r="Z1520" s="15">
        <v>2</v>
      </c>
      <c r="AA1520" s="15" t="s">
        <v>23</v>
      </c>
      <c r="AB1520" s="39">
        <v>50</v>
      </c>
    </row>
    <row r="1521" spans="1:28" x14ac:dyDescent="0.35">
      <c r="A1521" t="s">
        <v>1550</v>
      </c>
      <c r="B1521">
        <v>1963</v>
      </c>
      <c r="C1521" t="s">
        <v>20</v>
      </c>
      <c r="D1521" s="43">
        <v>27</v>
      </c>
      <c r="E1521">
        <v>0</v>
      </c>
      <c r="F1521" s="38">
        <v>12856.84</v>
      </c>
      <c r="G1521" t="s">
        <v>12</v>
      </c>
      <c r="H1521" t="s">
        <v>12</v>
      </c>
      <c r="I1521" t="s">
        <v>300</v>
      </c>
      <c r="J1521" s="41">
        <v>1963</v>
      </c>
      <c r="K1521" s="44" t="s">
        <v>20</v>
      </c>
      <c r="L1521" s="15">
        <f t="shared" si="161"/>
        <v>4</v>
      </c>
      <c r="M1521" s="15" t="str">
        <f t="shared" si="162"/>
        <v>tier - 3</v>
      </c>
      <c r="N1521" s="15">
        <f t="shared" si="163"/>
        <v>1</v>
      </c>
      <c r="O1521" s="9" t="str">
        <f t="shared" si="164"/>
        <v>tier - 3</v>
      </c>
      <c r="P1521" s="9" t="str">
        <f t="shared" si="165"/>
        <v>R1021</v>
      </c>
      <c r="Q1521" s="36" t="str">
        <f t="shared" si="166"/>
        <v>27-Sep-1963</v>
      </c>
      <c r="R1521" s="36">
        <v>23281</v>
      </c>
      <c r="S1521" s="52">
        <f t="shared" si="167"/>
        <v>60</v>
      </c>
      <c r="T1521" s="55">
        <v>12856.84</v>
      </c>
      <c r="U1521" s="15" t="s">
        <v>1550</v>
      </c>
      <c r="V1521" s="72">
        <v>23281</v>
      </c>
      <c r="W1521" s="15">
        <v>0</v>
      </c>
      <c r="X1521" s="55">
        <v>12856.84</v>
      </c>
      <c r="Y1521" s="15">
        <v>4</v>
      </c>
      <c r="Z1521" s="15">
        <v>1</v>
      </c>
      <c r="AA1521" s="15" t="s">
        <v>300</v>
      </c>
      <c r="AB1521" s="39">
        <v>60</v>
      </c>
    </row>
    <row r="1522" spans="1:28" x14ac:dyDescent="0.35">
      <c r="A1522" t="s">
        <v>1551</v>
      </c>
      <c r="B1522">
        <v>1984</v>
      </c>
      <c r="C1522" t="s">
        <v>35</v>
      </c>
      <c r="D1522" s="43">
        <v>6</v>
      </c>
      <c r="E1522">
        <v>3</v>
      </c>
      <c r="F1522" s="38">
        <v>12870.31</v>
      </c>
      <c r="G1522" t="s">
        <v>12</v>
      </c>
      <c r="H1522" t="s">
        <v>12</v>
      </c>
      <c r="I1522" t="s">
        <v>23</v>
      </c>
      <c r="J1522" s="41">
        <v>1984</v>
      </c>
      <c r="K1522" s="44" t="s">
        <v>35</v>
      </c>
      <c r="L1522" s="15">
        <f t="shared" si="161"/>
        <v>4</v>
      </c>
      <c r="M1522" s="15" t="str">
        <f t="shared" si="162"/>
        <v>tier - 3</v>
      </c>
      <c r="N1522" s="15">
        <f t="shared" si="163"/>
        <v>1</v>
      </c>
      <c r="O1522" s="9" t="str">
        <f t="shared" si="164"/>
        <v>tier - 3</v>
      </c>
      <c r="P1522" s="9" t="str">
        <f t="shared" si="165"/>
        <v>R1012</v>
      </c>
      <c r="Q1522" s="36" t="str">
        <f t="shared" si="166"/>
        <v>6-Aug-1984</v>
      </c>
      <c r="R1522" s="36">
        <v>30900</v>
      </c>
      <c r="S1522" s="52">
        <f t="shared" si="167"/>
        <v>39</v>
      </c>
      <c r="T1522" s="55">
        <v>12870.31</v>
      </c>
      <c r="U1522" s="15" t="s">
        <v>1551</v>
      </c>
      <c r="V1522" s="72">
        <v>30900</v>
      </c>
      <c r="W1522" s="15">
        <v>3</v>
      </c>
      <c r="X1522" s="55">
        <v>12870.31</v>
      </c>
      <c r="Y1522" s="15">
        <v>4</v>
      </c>
      <c r="Z1522" s="15">
        <v>1</v>
      </c>
      <c r="AA1522" s="15" t="s">
        <v>23</v>
      </c>
      <c r="AB1522" s="39">
        <v>39</v>
      </c>
    </row>
    <row r="1523" spans="1:28" x14ac:dyDescent="0.35">
      <c r="A1523" t="s">
        <v>1552</v>
      </c>
      <c r="B1523">
        <v>2004</v>
      </c>
      <c r="C1523" t="s">
        <v>10</v>
      </c>
      <c r="D1523" s="43">
        <v>9</v>
      </c>
      <c r="E1523">
        <v>0</v>
      </c>
      <c r="F1523" s="38">
        <v>12890.06</v>
      </c>
      <c r="G1523" t="s">
        <v>12</v>
      </c>
      <c r="H1523" t="s">
        <v>16</v>
      </c>
      <c r="I1523" t="s">
        <v>166</v>
      </c>
      <c r="J1523" s="41">
        <v>2004</v>
      </c>
      <c r="K1523" s="44" t="s">
        <v>10</v>
      </c>
      <c r="L1523" s="15">
        <f t="shared" si="161"/>
        <v>4</v>
      </c>
      <c r="M1523" s="15" t="str">
        <f t="shared" si="162"/>
        <v>tier - 3</v>
      </c>
      <c r="N1523" s="15">
        <f t="shared" si="163"/>
        <v>2</v>
      </c>
      <c r="O1523" s="9" t="str">
        <f t="shared" si="164"/>
        <v>tier - 1</v>
      </c>
      <c r="P1523" s="9" t="str">
        <f t="shared" si="165"/>
        <v>R1019</v>
      </c>
      <c r="Q1523" s="36" t="str">
        <f t="shared" si="166"/>
        <v>9-Jul-2004</v>
      </c>
      <c r="R1523" s="36">
        <v>38177</v>
      </c>
      <c r="S1523" s="52">
        <f t="shared" si="167"/>
        <v>19</v>
      </c>
      <c r="T1523" s="55">
        <v>12890.06</v>
      </c>
      <c r="U1523" s="15" t="s">
        <v>1552</v>
      </c>
      <c r="V1523" s="72">
        <v>38177</v>
      </c>
      <c r="W1523" s="15">
        <v>0</v>
      </c>
      <c r="X1523" s="55">
        <v>12890.06</v>
      </c>
      <c r="Y1523" s="15">
        <v>4</v>
      </c>
      <c r="Z1523" s="15">
        <v>2</v>
      </c>
      <c r="AA1523" s="15" t="s">
        <v>166</v>
      </c>
      <c r="AB1523" s="39">
        <v>19</v>
      </c>
    </row>
    <row r="1524" spans="1:28" x14ac:dyDescent="0.35">
      <c r="A1524" t="s">
        <v>1553</v>
      </c>
      <c r="B1524">
        <v>1963</v>
      </c>
      <c r="C1524" t="s">
        <v>35</v>
      </c>
      <c r="D1524" s="43">
        <v>16</v>
      </c>
      <c r="E1524">
        <v>1</v>
      </c>
      <c r="F1524" s="38">
        <v>12913.99</v>
      </c>
      <c r="G1524" t="s">
        <v>12</v>
      </c>
      <c r="H1524" t="s">
        <v>11</v>
      </c>
      <c r="I1524" t="s">
        <v>168</v>
      </c>
      <c r="J1524" s="41">
        <v>1963</v>
      </c>
      <c r="K1524" s="44" t="s">
        <v>35</v>
      </c>
      <c r="L1524" s="15">
        <f t="shared" si="161"/>
        <v>4</v>
      </c>
      <c r="M1524" s="15" t="str">
        <f t="shared" si="162"/>
        <v>tier - 3</v>
      </c>
      <c r="N1524" s="15">
        <f t="shared" si="163"/>
        <v>9</v>
      </c>
      <c r="O1524" s="9" t="str">
        <f t="shared" si="164"/>
        <v>tier - 2</v>
      </c>
      <c r="P1524" s="9" t="str">
        <f t="shared" si="165"/>
        <v>R1016</v>
      </c>
      <c r="Q1524" s="36" t="str">
        <f t="shared" si="166"/>
        <v>16-Aug-1963</v>
      </c>
      <c r="R1524" s="36">
        <v>23239</v>
      </c>
      <c r="S1524" s="52">
        <f t="shared" si="167"/>
        <v>60</v>
      </c>
      <c r="T1524" s="55">
        <v>12913.99</v>
      </c>
      <c r="U1524" s="15" t="s">
        <v>1553</v>
      </c>
      <c r="V1524" s="72">
        <v>23239</v>
      </c>
      <c r="W1524" s="15">
        <v>1</v>
      </c>
      <c r="X1524" s="55">
        <v>12913.99</v>
      </c>
      <c r="Y1524" s="15">
        <v>4</v>
      </c>
      <c r="Z1524" s="15">
        <v>9</v>
      </c>
      <c r="AA1524" s="15" t="s">
        <v>168</v>
      </c>
      <c r="AB1524" s="39">
        <v>60</v>
      </c>
    </row>
    <row r="1525" spans="1:28" x14ac:dyDescent="0.35">
      <c r="A1525" t="s">
        <v>1554</v>
      </c>
      <c r="B1525">
        <v>1963</v>
      </c>
      <c r="C1525" t="s">
        <v>20</v>
      </c>
      <c r="D1525" s="43">
        <v>1</v>
      </c>
      <c r="E1525">
        <v>2</v>
      </c>
      <c r="F1525" s="38">
        <v>12925.89</v>
      </c>
      <c r="G1525" t="s">
        <v>12</v>
      </c>
      <c r="H1525" t="s">
        <v>11</v>
      </c>
      <c r="I1525" t="s">
        <v>13</v>
      </c>
      <c r="J1525" s="41">
        <v>1963</v>
      </c>
      <c r="K1525" s="44" t="s">
        <v>20</v>
      </c>
      <c r="L1525" s="15">
        <f t="shared" si="161"/>
        <v>4</v>
      </c>
      <c r="M1525" s="15" t="str">
        <f t="shared" si="162"/>
        <v>tier - 3</v>
      </c>
      <c r="N1525" s="15">
        <f t="shared" si="163"/>
        <v>9</v>
      </c>
      <c r="O1525" s="9" t="str">
        <f t="shared" si="164"/>
        <v>tier - 2</v>
      </c>
      <c r="P1525" s="9" t="str">
        <f t="shared" si="165"/>
        <v>R1013</v>
      </c>
      <c r="Q1525" s="36" t="str">
        <f t="shared" si="166"/>
        <v>1-Sep-1963</v>
      </c>
      <c r="R1525" s="36">
        <v>23255</v>
      </c>
      <c r="S1525" s="52">
        <f t="shared" si="167"/>
        <v>60</v>
      </c>
      <c r="T1525" s="55">
        <v>12925.89</v>
      </c>
      <c r="U1525" s="15" t="s">
        <v>1554</v>
      </c>
      <c r="V1525" s="72">
        <v>23255</v>
      </c>
      <c r="W1525" s="15">
        <v>2</v>
      </c>
      <c r="X1525" s="55">
        <v>12925.89</v>
      </c>
      <c r="Y1525" s="15">
        <v>4</v>
      </c>
      <c r="Z1525" s="15">
        <v>9</v>
      </c>
      <c r="AA1525" s="15" t="s">
        <v>13</v>
      </c>
      <c r="AB1525" s="39">
        <v>60</v>
      </c>
    </row>
    <row r="1526" spans="1:28" x14ac:dyDescent="0.35">
      <c r="A1526" t="s">
        <v>1555</v>
      </c>
      <c r="B1526">
        <v>1963</v>
      </c>
      <c r="C1526" t="s">
        <v>35</v>
      </c>
      <c r="D1526" s="43">
        <v>14</v>
      </c>
      <c r="E1526">
        <v>2</v>
      </c>
      <c r="F1526" s="38">
        <v>12928.79</v>
      </c>
      <c r="G1526" t="s">
        <v>12</v>
      </c>
      <c r="H1526" t="s">
        <v>11</v>
      </c>
      <c r="I1526" t="s">
        <v>13</v>
      </c>
      <c r="J1526" s="41">
        <v>1963</v>
      </c>
      <c r="K1526" s="44" t="s">
        <v>35</v>
      </c>
      <c r="L1526" s="15">
        <f t="shared" si="161"/>
        <v>4</v>
      </c>
      <c r="M1526" s="15" t="str">
        <f t="shared" si="162"/>
        <v>tier - 3</v>
      </c>
      <c r="N1526" s="15">
        <f t="shared" si="163"/>
        <v>9</v>
      </c>
      <c r="O1526" s="9" t="str">
        <f t="shared" si="164"/>
        <v>tier - 2</v>
      </c>
      <c r="P1526" s="9" t="str">
        <f t="shared" si="165"/>
        <v>R1013</v>
      </c>
      <c r="Q1526" s="36" t="str">
        <f t="shared" si="166"/>
        <v>14-Aug-1963</v>
      </c>
      <c r="R1526" s="36">
        <v>23237</v>
      </c>
      <c r="S1526" s="52">
        <f t="shared" si="167"/>
        <v>60</v>
      </c>
      <c r="T1526" s="55">
        <v>12928.79</v>
      </c>
      <c r="U1526" s="15" t="s">
        <v>1555</v>
      </c>
      <c r="V1526" s="72">
        <v>23237</v>
      </c>
      <c r="W1526" s="15">
        <v>2</v>
      </c>
      <c r="X1526" s="55">
        <v>12928.79</v>
      </c>
      <c r="Y1526" s="15">
        <v>4</v>
      </c>
      <c r="Z1526" s="15">
        <v>9</v>
      </c>
      <c r="AA1526" s="15" t="s">
        <v>13</v>
      </c>
      <c r="AB1526" s="39">
        <v>60</v>
      </c>
    </row>
    <row r="1527" spans="1:28" x14ac:dyDescent="0.35">
      <c r="A1527" t="s">
        <v>1556</v>
      </c>
      <c r="B1527">
        <v>1966</v>
      </c>
      <c r="C1527" t="s">
        <v>30</v>
      </c>
      <c r="D1527" s="43">
        <v>22</v>
      </c>
      <c r="E1527">
        <v>4</v>
      </c>
      <c r="F1527" s="38">
        <v>12949.16</v>
      </c>
      <c r="G1527" t="s">
        <v>12</v>
      </c>
      <c r="H1527" t="s">
        <v>12</v>
      </c>
      <c r="I1527" t="s">
        <v>13</v>
      </c>
      <c r="J1527" s="41">
        <v>1966</v>
      </c>
      <c r="K1527" s="44" t="s">
        <v>30</v>
      </c>
      <c r="L1527" s="15">
        <f t="shared" si="161"/>
        <v>4</v>
      </c>
      <c r="M1527" s="15" t="str">
        <f t="shared" si="162"/>
        <v>tier - 3</v>
      </c>
      <c r="N1527" s="15">
        <f t="shared" si="163"/>
        <v>1</v>
      </c>
      <c r="O1527" s="9" t="str">
        <f t="shared" si="164"/>
        <v>tier - 3</v>
      </c>
      <c r="P1527" s="9" t="str">
        <f t="shared" si="165"/>
        <v>R1013</v>
      </c>
      <c r="Q1527" s="36" t="str">
        <f t="shared" si="166"/>
        <v>22-Dec-1966</v>
      </c>
      <c r="R1527" s="36">
        <v>24463</v>
      </c>
      <c r="S1527" s="52">
        <f t="shared" si="167"/>
        <v>56</v>
      </c>
      <c r="T1527" s="55">
        <v>12949.16</v>
      </c>
      <c r="U1527" s="15" t="s">
        <v>1556</v>
      </c>
      <c r="V1527" s="72">
        <v>24463</v>
      </c>
      <c r="W1527" s="15">
        <v>4</v>
      </c>
      <c r="X1527" s="55">
        <v>12949.16</v>
      </c>
      <c r="Y1527" s="15">
        <v>4</v>
      </c>
      <c r="Z1527" s="15">
        <v>1</v>
      </c>
      <c r="AA1527" s="15" t="s">
        <v>13</v>
      </c>
      <c r="AB1527" s="39">
        <v>56</v>
      </c>
    </row>
    <row r="1528" spans="1:28" x14ac:dyDescent="0.35">
      <c r="A1528" t="s">
        <v>1557</v>
      </c>
      <c r="B1528">
        <v>1961</v>
      </c>
      <c r="C1528" t="s">
        <v>35</v>
      </c>
      <c r="D1528" s="43">
        <v>20</v>
      </c>
      <c r="E1528">
        <v>0</v>
      </c>
      <c r="F1528" s="38">
        <v>12950.07</v>
      </c>
      <c r="G1528" t="s">
        <v>12</v>
      </c>
      <c r="H1528" t="s">
        <v>16</v>
      </c>
      <c r="I1528" t="s">
        <v>23</v>
      </c>
      <c r="J1528" s="41">
        <v>1961</v>
      </c>
      <c r="K1528" s="44" t="s">
        <v>35</v>
      </c>
      <c r="L1528" s="15">
        <f t="shared" si="161"/>
        <v>4</v>
      </c>
      <c r="M1528" s="15" t="str">
        <f t="shared" si="162"/>
        <v>tier - 3</v>
      </c>
      <c r="N1528" s="15">
        <f t="shared" si="163"/>
        <v>2</v>
      </c>
      <c r="O1528" s="9" t="str">
        <f t="shared" si="164"/>
        <v>tier - 1</v>
      </c>
      <c r="P1528" s="9" t="str">
        <f t="shared" si="165"/>
        <v>R1012</v>
      </c>
      <c r="Q1528" s="36" t="str">
        <f t="shared" si="166"/>
        <v>20-Aug-1961</v>
      </c>
      <c r="R1528" s="36">
        <v>22513</v>
      </c>
      <c r="S1528" s="52">
        <f t="shared" si="167"/>
        <v>62</v>
      </c>
      <c r="T1528" s="55">
        <v>12950.07</v>
      </c>
      <c r="U1528" s="15" t="s">
        <v>1557</v>
      </c>
      <c r="V1528" s="72">
        <v>22513</v>
      </c>
      <c r="W1528" s="15">
        <v>0</v>
      </c>
      <c r="X1528" s="55">
        <v>12950.07</v>
      </c>
      <c r="Y1528" s="15">
        <v>4</v>
      </c>
      <c r="Z1528" s="15">
        <v>2</v>
      </c>
      <c r="AA1528" s="15" t="s">
        <v>23</v>
      </c>
      <c r="AB1528" s="39">
        <v>62</v>
      </c>
    </row>
    <row r="1529" spans="1:28" x14ac:dyDescent="0.35">
      <c r="A1529" t="s">
        <v>1558</v>
      </c>
      <c r="B1529">
        <v>1960</v>
      </c>
      <c r="C1529" t="s">
        <v>15</v>
      </c>
      <c r="D1529" s="43">
        <v>4</v>
      </c>
      <c r="E1529">
        <v>0</v>
      </c>
      <c r="F1529" s="38">
        <v>12957.12</v>
      </c>
      <c r="G1529" t="s">
        <v>12</v>
      </c>
      <c r="H1529" t="s">
        <v>16</v>
      </c>
      <c r="I1529" t="s">
        <v>42</v>
      </c>
      <c r="J1529" s="41">
        <v>1960</v>
      </c>
      <c r="K1529" s="44" t="s">
        <v>15</v>
      </c>
      <c r="L1529" s="15">
        <f t="shared" si="161"/>
        <v>4</v>
      </c>
      <c r="M1529" s="15" t="str">
        <f t="shared" si="162"/>
        <v>tier - 3</v>
      </c>
      <c r="N1529" s="15">
        <f t="shared" si="163"/>
        <v>2</v>
      </c>
      <c r="O1529" s="9" t="str">
        <f t="shared" si="164"/>
        <v>tier - 1</v>
      </c>
      <c r="P1529" s="9" t="str">
        <f t="shared" si="165"/>
        <v>R1011</v>
      </c>
      <c r="Q1529" s="36" t="str">
        <f t="shared" si="166"/>
        <v>4-Nov-1960</v>
      </c>
      <c r="R1529" s="36">
        <v>22224</v>
      </c>
      <c r="S1529" s="52">
        <f t="shared" si="167"/>
        <v>63</v>
      </c>
      <c r="T1529" s="55">
        <v>12957.12</v>
      </c>
      <c r="U1529" s="15" t="s">
        <v>1558</v>
      </c>
      <c r="V1529" s="72">
        <v>22224</v>
      </c>
      <c r="W1529" s="15">
        <v>0</v>
      </c>
      <c r="X1529" s="55">
        <v>12957.12</v>
      </c>
      <c r="Y1529" s="15">
        <v>4</v>
      </c>
      <c r="Z1529" s="15">
        <v>2</v>
      </c>
      <c r="AA1529" s="15" t="s">
        <v>42</v>
      </c>
      <c r="AB1529" s="39">
        <v>63</v>
      </c>
    </row>
    <row r="1530" spans="1:28" x14ac:dyDescent="0.35">
      <c r="A1530" t="s">
        <v>1559</v>
      </c>
      <c r="B1530">
        <v>1960</v>
      </c>
      <c r="C1530" t="s">
        <v>18</v>
      </c>
      <c r="D1530" s="43">
        <v>22</v>
      </c>
      <c r="E1530">
        <v>0</v>
      </c>
      <c r="F1530" s="38">
        <v>12979.36</v>
      </c>
      <c r="G1530" t="s">
        <v>12</v>
      </c>
      <c r="H1530" t="s">
        <v>16</v>
      </c>
      <c r="I1530" t="s">
        <v>42</v>
      </c>
      <c r="J1530" s="41">
        <v>1960</v>
      </c>
      <c r="K1530" s="44" t="s">
        <v>18</v>
      </c>
      <c r="L1530" s="15">
        <f t="shared" si="161"/>
        <v>4</v>
      </c>
      <c r="M1530" s="15" t="str">
        <f t="shared" si="162"/>
        <v>tier - 3</v>
      </c>
      <c r="N1530" s="15">
        <f t="shared" si="163"/>
        <v>2</v>
      </c>
      <c r="O1530" s="9" t="str">
        <f t="shared" si="164"/>
        <v>tier - 1</v>
      </c>
      <c r="P1530" s="9" t="str">
        <f t="shared" si="165"/>
        <v>R1011</v>
      </c>
      <c r="Q1530" s="36" t="str">
        <f t="shared" si="166"/>
        <v>22-Jun-1960</v>
      </c>
      <c r="R1530" s="36">
        <v>22089</v>
      </c>
      <c r="S1530" s="52">
        <f t="shared" si="167"/>
        <v>63</v>
      </c>
      <c r="T1530" s="55">
        <v>12979.36</v>
      </c>
      <c r="U1530" s="15" t="s">
        <v>1559</v>
      </c>
      <c r="V1530" s="72">
        <v>22089</v>
      </c>
      <c r="W1530" s="15">
        <v>0</v>
      </c>
      <c r="X1530" s="55">
        <v>12979.36</v>
      </c>
      <c r="Y1530" s="15">
        <v>4</v>
      </c>
      <c r="Z1530" s="15">
        <v>2</v>
      </c>
      <c r="AA1530" s="15" t="s">
        <v>42</v>
      </c>
      <c r="AB1530" s="39">
        <v>63</v>
      </c>
    </row>
    <row r="1531" spans="1:28" x14ac:dyDescent="0.35">
      <c r="A1531" t="s">
        <v>1560</v>
      </c>
      <c r="B1531">
        <v>1960</v>
      </c>
      <c r="C1531" t="s">
        <v>20</v>
      </c>
      <c r="D1531" s="43">
        <v>23</v>
      </c>
      <c r="E1531">
        <v>0</v>
      </c>
      <c r="F1531" s="38">
        <v>12981.35</v>
      </c>
      <c r="G1531" t="s">
        <v>12</v>
      </c>
      <c r="H1531" t="s">
        <v>12</v>
      </c>
      <c r="I1531" t="s">
        <v>13</v>
      </c>
      <c r="J1531" s="41">
        <v>1960</v>
      </c>
      <c r="K1531" s="44" t="s">
        <v>20</v>
      </c>
      <c r="L1531" s="15">
        <f t="shared" si="161"/>
        <v>4</v>
      </c>
      <c r="M1531" s="15" t="str">
        <f t="shared" si="162"/>
        <v>tier - 3</v>
      </c>
      <c r="N1531" s="15">
        <f t="shared" si="163"/>
        <v>1</v>
      </c>
      <c r="O1531" s="9" t="str">
        <f t="shared" si="164"/>
        <v>tier - 3</v>
      </c>
      <c r="P1531" s="9" t="str">
        <f t="shared" si="165"/>
        <v>R1013</v>
      </c>
      <c r="Q1531" s="36" t="str">
        <f t="shared" si="166"/>
        <v>23-Sep-1960</v>
      </c>
      <c r="R1531" s="36">
        <v>22182</v>
      </c>
      <c r="S1531" s="52">
        <f t="shared" si="167"/>
        <v>63</v>
      </c>
      <c r="T1531" s="55">
        <v>12981.35</v>
      </c>
      <c r="U1531" s="15" t="s">
        <v>1560</v>
      </c>
      <c r="V1531" s="72">
        <v>22182</v>
      </c>
      <c r="W1531" s="15">
        <v>0</v>
      </c>
      <c r="X1531" s="55">
        <v>12981.35</v>
      </c>
      <c r="Y1531" s="15">
        <v>4</v>
      </c>
      <c r="Z1531" s="15">
        <v>1</v>
      </c>
      <c r="AA1531" s="15" t="s">
        <v>13</v>
      </c>
      <c r="AB1531" s="39">
        <v>63</v>
      </c>
    </row>
    <row r="1532" spans="1:28" x14ac:dyDescent="0.35">
      <c r="A1532" t="s">
        <v>1561</v>
      </c>
      <c r="B1532">
        <v>1960</v>
      </c>
      <c r="C1532" t="s">
        <v>15</v>
      </c>
      <c r="D1532" s="43">
        <v>28</v>
      </c>
      <c r="E1532">
        <v>0</v>
      </c>
      <c r="F1532" s="38">
        <v>12982.87</v>
      </c>
      <c r="G1532" t="s">
        <v>12</v>
      </c>
      <c r="H1532" t="s">
        <v>16</v>
      </c>
      <c r="I1532" t="s">
        <v>13</v>
      </c>
      <c r="J1532" s="41">
        <v>1960</v>
      </c>
      <c r="K1532" s="44" t="s">
        <v>15</v>
      </c>
      <c r="L1532" s="15">
        <f t="shared" si="161"/>
        <v>4</v>
      </c>
      <c r="M1532" s="15" t="str">
        <f t="shared" si="162"/>
        <v>tier - 3</v>
      </c>
      <c r="N1532" s="15">
        <f t="shared" si="163"/>
        <v>2</v>
      </c>
      <c r="O1532" s="9" t="str">
        <f t="shared" si="164"/>
        <v>tier - 1</v>
      </c>
      <c r="P1532" s="9" t="str">
        <f t="shared" si="165"/>
        <v>R1013</v>
      </c>
      <c r="Q1532" s="36" t="str">
        <f t="shared" si="166"/>
        <v>28-Nov-1960</v>
      </c>
      <c r="R1532" s="36">
        <v>22248</v>
      </c>
      <c r="S1532" s="52">
        <f t="shared" si="167"/>
        <v>63</v>
      </c>
      <c r="T1532" s="55">
        <v>12982.87</v>
      </c>
      <c r="U1532" s="15" t="s">
        <v>1561</v>
      </c>
      <c r="V1532" s="72">
        <v>22248</v>
      </c>
      <c r="W1532" s="15">
        <v>0</v>
      </c>
      <c r="X1532" s="55">
        <v>12982.87</v>
      </c>
      <c r="Y1532" s="15">
        <v>4</v>
      </c>
      <c r="Z1532" s="15">
        <v>2</v>
      </c>
      <c r="AA1532" s="15" t="s">
        <v>13</v>
      </c>
      <c r="AB1532" s="39">
        <v>63</v>
      </c>
    </row>
    <row r="1533" spans="1:28" x14ac:dyDescent="0.35">
      <c r="A1533" t="s">
        <v>1562</v>
      </c>
      <c r="B1533">
        <v>1979</v>
      </c>
      <c r="C1533" t="s">
        <v>15</v>
      </c>
      <c r="D1533" s="43">
        <v>27</v>
      </c>
      <c r="E1533">
        <v>2</v>
      </c>
      <c r="F1533" s="38">
        <v>12994.12</v>
      </c>
      <c r="G1533" t="s">
        <v>12</v>
      </c>
      <c r="H1533" t="s">
        <v>11</v>
      </c>
      <c r="I1533" t="s">
        <v>535</v>
      </c>
      <c r="J1533" s="41">
        <v>1979</v>
      </c>
      <c r="K1533" s="44" t="s">
        <v>15</v>
      </c>
      <c r="L1533" s="15">
        <f t="shared" si="161"/>
        <v>4</v>
      </c>
      <c r="M1533" s="15" t="str">
        <f t="shared" si="162"/>
        <v>tier - 3</v>
      </c>
      <c r="N1533" s="15">
        <f t="shared" si="163"/>
        <v>9</v>
      </c>
      <c r="O1533" s="9" t="str">
        <f t="shared" si="164"/>
        <v>tier - 2</v>
      </c>
      <c r="P1533" s="9" t="str">
        <f t="shared" si="165"/>
        <v>R1026</v>
      </c>
      <c r="Q1533" s="36" t="str">
        <f t="shared" si="166"/>
        <v>27-Nov-1979</v>
      </c>
      <c r="R1533" s="36">
        <v>29186</v>
      </c>
      <c r="S1533" s="52">
        <f t="shared" si="167"/>
        <v>44</v>
      </c>
      <c r="T1533" s="55">
        <v>12994.12</v>
      </c>
      <c r="U1533" s="15" t="s">
        <v>1562</v>
      </c>
      <c r="V1533" s="72">
        <v>29186</v>
      </c>
      <c r="W1533" s="15">
        <v>2</v>
      </c>
      <c r="X1533" s="55">
        <v>12994.12</v>
      </c>
      <c r="Y1533" s="15">
        <v>4</v>
      </c>
      <c r="Z1533" s="15">
        <v>9</v>
      </c>
      <c r="AA1533" s="15" t="s">
        <v>535</v>
      </c>
      <c r="AB1533" s="39">
        <v>44</v>
      </c>
    </row>
    <row r="1534" spans="1:28" x14ac:dyDescent="0.35">
      <c r="A1534" t="s">
        <v>1563</v>
      </c>
      <c r="B1534">
        <v>1981</v>
      </c>
      <c r="C1534" t="s">
        <v>37</v>
      </c>
      <c r="D1534" s="43">
        <v>30</v>
      </c>
      <c r="E1534">
        <v>1</v>
      </c>
      <c r="F1534" s="38">
        <v>13002.91</v>
      </c>
      <c r="G1534" t="s">
        <v>12</v>
      </c>
      <c r="H1534" t="s">
        <v>16</v>
      </c>
      <c r="I1534" t="s">
        <v>23</v>
      </c>
      <c r="J1534" s="41">
        <v>1981</v>
      </c>
      <c r="K1534" s="44" t="s">
        <v>37</v>
      </c>
      <c r="L1534" s="15">
        <f t="shared" si="161"/>
        <v>4</v>
      </c>
      <c r="M1534" s="15" t="str">
        <f t="shared" si="162"/>
        <v>tier - 3</v>
      </c>
      <c r="N1534" s="15">
        <f t="shared" si="163"/>
        <v>2</v>
      </c>
      <c r="O1534" s="9" t="str">
        <f t="shared" si="164"/>
        <v>tier - 1</v>
      </c>
      <c r="P1534" s="9" t="str">
        <f t="shared" si="165"/>
        <v>R1012</v>
      </c>
      <c r="Q1534" s="36" t="str">
        <f t="shared" si="166"/>
        <v>30-Oct-1981</v>
      </c>
      <c r="R1534" s="36">
        <v>29889</v>
      </c>
      <c r="S1534" s="52">
        <f t="shared" si="167"/>
        <v>42</v>
      </c>
      <c r="T1534" s="55">
        <v>13002.91</v>
      </c>
      <c r="U1534" s="15" t="s">
        <v>1563</v>
      </c>
      <c r="V1534" s="72">
        <v>29889</v>
      </c>
      <c r="W1534" s="15">
        <v>1</v>
      </c>
      <c r="X1534" s="55">
        <v>13002.91</v>
      </c>
      <c r="Y1534" s="15">
        <v>4</v>
      </c>
      <c r="Z1534" s="15">
        <v>2</v>
      </c>
      <c r="AA1534" s="15" t="s">
        <v>23</v>
      </c>
      <c r="AB1534" s="39">
        <v>42</v>
      </c>
    </row>
    <row r="1535" spans="1:28" x14ac:dyDescent="0.35">
      <c r="A1535" t="s">
        <v>1564</v>
      </c>
      <c r="B1535">
        <v>1962</v>
      </c>
      <c r="C1535" t="s">
        <v>18</v>
      </c>
      <c r="D1535" s="43">
        <v>24</v>
      </c>
      <c r="E1535">
        <v>0</v>
      </c>
      <c r="F1535" s="38">
        <v>13004.95</v>
      </c>
      <c r="G1535" t="s">
        <v>12</v>
      </c>
      <c r="H1535" t="s">
        <v>16</v>
      </c>
      <c r="I1535" t="s">
        <v>23</v>
      </c>
      <c r="J1535" s="41">
        <v>1962</v>
      </c>
      <c r="K1535" s="44" t="s">
        <v>18</v>
      </c>
      <c r="L1535" s="15">
        <f t="shared" si="161"/>
        <v>4</v>
      </c>
      <c r="M1535" s="15" t="str">
        <f t="shared" si="162"/>
        <v>tier - 3</v>
      </c>
      <c r="N1535" s="15">
        <f t="shared" si="163"/>
        <v>2</v>
      </c>
      <c r="O1535" s="9" t="str">
        <f t="shared" si="164"/>
        <v>tier - 1</v>
      </c>
      <c r="P1535" s="9" t="str">
        <f t="shared" si="165"/>
        <v>R1012</v>
      </c>
      <c r="Q1535" s="36" t="str">
        <f t="shared" si="166"/>
        <v>24-Jun-1962</v>
      </c>
      <c r="R1535" s="36">
        <v>22821</v>
      </c>
      <c r="S1535" s="52">
        <f t="shared" si="167"/>
        <v>61</v>
      </c>
      <c r="T1535" s="55">
        <v>13004.95</v>
      </c>
      <c r="U1535" s="15" t="s">
        <v>1564</v>
      </c>
      <c r="V1535" s="72">
        <v>22821</v>
      </c>
      <c r="W1535" s="15">
        <v>0</v>
      </c>
      <c r="X1535" s="55">
        <v>13004.95</v>
      </c>
      <c r="Y1535" s="15">
        <v>4</v>
      </c>
      <c r="Z1535" s="15">
        <v>2</v>
      </c>
      <c r="AA1535" s="15" t="s">
        <v>23</v>
      </c>
      <c r="AB1535" s="39">
        <v>61</v>
      </c>
    </row>
    <row r="1536" spans="1:28" x14ac:dyDescent="0.35">
      <c r="A1536" t="s">
        <v>1565</v>
      </c>
      <c r="B1536">
        <v>1969</v>
      </c>
      <c r="C1536" t="s">
        <v>30</v>
      </c>
      <c r="D1536" s="43">
        <v>13</v>
      </c>
      <c r="E1536">
        <v>0</v>
      </c>
      <c r="F1536" s="38">
        <v>13008.07</v>
      </c>
      <c r="G1536" t="s">
        <v>12</v>
      </c>
      <c r="H1536" t="s">
        <v>12</v>
      </c>
      <c r="I1536" t="s">
        <v>23</v>
      </c>
      <c r="J1536" s="41">
        <v>1969</v>
      </c>
      <c r="K1536" s="44" t="s">
        <v>30</v>
      </c>
      <c r="L1536" s="15">
        <f t="shared" si="161"/>
        <v>4</v>
      </c>
      <c r="M1536" s="15" t="str">
        <f t="shared" si="162"/>
        <v>tier - 3</v>
      </c>
      <c r="N1536" s="15">
        <f t="shared" si="163"/>
        <v>1</v>
      </c>
      <c r="O1536" s="9" t="str">
        <f t="shared" si="164"/>
        <v>tier - 3</v>
      </c>
      <c r="P1536" s="9" t="str">
        <f t="shared" si="165"/>
        <v>R1012</v>
      </c>
      <c r="Q1536" s="36" t="str">
        <f t="shared" si="166"/>
        <v>13-Dec-1969</v>
      </c>
      <c r="R1536" s="36">
        <v>25550</v>
      </c>
      <c r="S1536" s="52">
        <f t="shared" si="167"/>
        <v>54</v>
      </c>
      <c r="T1536" s="55">
        <v>13008.07</v>
      </c>
      <c r="U1536" s="15" t="s">
        <v>1565</v>
      </c>
      <c r="V1536" s="72">
        <v>25550</v>
      </c>
      <c r="W1536" s="15">
        <v>0</v>
      </c>
      <c r="X1536" s="55">
        <v>13008.07</v>
      </c>
      <c r="Y1536" s="15">
        <v>4</v>
      </c>
      <c r="Z1536" s="15">
        <v>1</v>
      </c>
      <c r="AA1536" s="15" t="s">
        <v>23</v>
      </c>
      <c r="AB1536" s="39">
        <v>54</v>
      </c>
    </row>
    <row r="1537" spans="1:28" x14ac:dyDescent="0.35">
      <c r="A1537" t="s">
        <v>1566</v>
      </c>
      <c r="B1537">
        <v>1972</v>
      </c>
      <c r="C1537" t="s">
        <v>20</v>
      </c>
      <c r="D1537" s="43">
        <v>27</v>
      </c>
      <c r="E1537">
        <v>0</v>
      </c>
      <c r="F1537" s="38">
        <v>13010.86</v>
      </c>
      <c r="G1537" t="s">
        <v>12</v>
      </c>
      <c r="H1537" t="s">
        <v>11</v>
      </c>
      <c r="I1537" t="s">
        <v>23</v>
      </c>
      <c r="J1537" s="41">
        <v>1972</v>
      </c>
      <c r="K1537" s="44" t="s">
        <v>20</v>
      </c>
      <c r="L1537" s="15">
        <f t="shared" si="161"/>
        <v>4</v>
      </c>
      <c r="M1537" s="15" t="str">
        <f t="shared" si="162"/>
        <v>tier - 3</v>
      </c>
      <c r="N1537" s="15">
        <f t="shared" si="163"/>
        <v>9</v>
      </c>
      <c r="O1537" s="9" t="str">
        <f t="shared" si="164"/>
        <v>tier - 2</v>
      </c>
      <c r="P1537" s="9" t="str">
        <f t="shared" si="165"/>
        <v>R1012</v>
      </c>
      <c r="Q1537" s="36" t="str">
        <f t="shared" si="166"/>
        <v>27-Sep-1972</v>
      </c>
      <c r="R1537" s="36">
        <v>26569</v>
      </c>
      <c r="S1537" s="52">
        <f t="shared" si="167"/>
        <v>51</v>
      </c>
      <c r="T1537" s="55">
        <v>13010.86</v>
      </c>
      <c r="U1537" s="15" t="s">
        <v>1566</v>
      </c>
      <c r="V1537" s="72">
        <v>26569</v>
      </c>
      <c r="W1537" s="15">
        <v>0</v>
      </c>
      <c r="X1537" s="55">
        <v>13010.86</v>
      </c>
      <c r="Y1537" s="15">
        <v>4</v>
      </c>
      <c r="Z1537" s="15">
        <v>9</v>
      </c>
      <c r="AA1537" s="15" t="s">
        <v>23</v>
      </c>
      <c r="AB1537" s="39">
        <v>51</v>
      </c>
    </row>
    <row r="1538" spans="1:28" x14ac:dyDescent="0.35">
      <c r="A1538" t="s">
        <v>1567</v>
      </c>
      <c r="B1538">
        <v>1962</v>
      </c>
      <c r="C1538" t="s">
        <v>10</v>
      </c>
      <c r="D1538" s="43">
        <v>20</v>
      </c>
      <c r="E1538">
        <v>0</v>
      </c>
      <c r="F1538" s="38">
        <v>13012.21</v>
      </c>
      <c r="G1538" t="s">
        <v>12</v>
      </c>
      <c r="H1538" t="s">
        <v>16</v>
      </c>
      <c r="I1538" t="s">
        <v>23</v>
      </c>
      <c r="J1538" s="41">
        <v>1962</v>
      </c>
      <c r="K1538" s="44" t="s">
        <v>10</v>
      </c>
      <c r="L1538" s="15">
        <f t="shared" si="161"/>
        <v>4</v>
      </c>
      <c r="M1538" s="15" t="str">
        <f t="shared" si="162"/>
        <v>tier - 3</v>
      </c>
      <c r="N1538" s="15">
        <f t="shared" si="163"/>
        <v>2</v>
      </c>
      <c r="O1538" s="9" t="str">
        <f t="shared" si="164"/>
        <v>tier - 1</v>
      </c>
      <c r="P1538" s="9" t="str">
        <f t="shared" si="165"/>
        <v>R1012</v>
      </c>
      <c r="Q1538" s="36" t="str">
        <f t="shared" si="166"/>
        <v>20-Jul-1962</v>
      </c>
      <c r="R1538" s="36">
        <v>22847</v>
      </c>
      <c r="S1538" s="52">
        <f t="shared" si="167"/>
        <v>61</v>
      </c>
      <c r="T1538" s="55">
        <v>13012.21</v>
      </c>
      <c r="U1538" s="15" t="s">
        <v>1567</v>
      </c>
      <c r="V1538" s="72">
        <v>22847</v>
      </c>
      <c r="W1538" s="15">
        <v>0</v>
      </c>
      <c r="X1538" s="55">
        <v>13012.21</v>
      </c>
      <c r="Y1538" s="15">
        <v>4</v>
      </c>
      <c r="Z1538" s="15">
        <v>2</v>
      </c>
      <c r="AA1538" s="15" t="s">
        <v>23</v>
      </c>
      <c r="AB1538" s="39">
        <v>61</v>
      </c>
    </row>
    <row r="1539" spans="1:28" x14ac:dyDescent="0.35">
      <c r="A1539" t="s">
        <v>1568</v>
      </c>
      <c r="B1539">
        <v>1964</v>
      </c>
      <c r="C1539" t="s">
        <v>20</v>
      </c>
      <c r="D1539" s="43">
        <v>23</v>
      </c>
      <c r="E1539">
        <v>1</v>
      </c>
      <c r="F1539" s="38">
        <v>13019.16</v>
      </c>
      <c r="G1539" t="s">
        <v>12</v>
      </c>
      <c r="H1539" t="s">
        <v>16</v>
      </c>
      <c r="I1539" t="s">
        <v>247</v>
      </c>
      <c r="J1539" s="41">
        <v>1964</v>
      </c>
      <c r="K1539" s="44" t="s">
        <v>20</v>
      </c>
      <c r="L1539" s="15">
        <f t="shared" si="161"/>
        <v>4</v>
      </c>
      <c r="M1539" s="15" t="str">
        <f t="shared" si="162"/>
        <v>tier - 3</v>
      </c>
      <c r="N1539" s="15">
        <f t="shared" si="163"/>
        <v>2</v>
      </c>
      <c r="O1539" s="9" t="str">
        <f t="shared" si="164"/>
        <v>tier - 1</v>
      </c>
      <c r="P1539" s="9" t="str">
        <f t="shared" si="165"/>
        <v>R1024</v>
      </c>
      <c r="Q1539" s="36" t="str">
        <f t="shared" si="166"/>
        <v>23-Sep-1964</v>
      </c>
      <c r="R1539" s="36">
        <v>23643</v>
      </c>
      <c r="S1539" s="52">
        <f t="shared" si="167"/>
        <v>59</v>
      </c>
      <c r="T1539" s="55">
        <v>13019.16</v>
      </c>
      <c r="U1539" s="15" t="s">
        <v>1568</v>
      </c>
      <c r="V1539" s="72">
        <v>23643</v>
      </c>
      <c r="W1539" s="15">
        <v>1</v>
      </c>
      <c r="X1539" s="55">
        <v>13019.16</v>
      </c>
      <c r="Y1539" s="15">
        <v>4</v>
      </c>
      <c r="Z1539" s="15">
        <v>2</v>
      </c>
      <c r="AA1539" s="15" t="s">
        <v>247</v>
      </c>
      <c r="AB1539" s="39">
        <v>59</v>
      </c>
    </row>
    <row r="1540" spans="1:28" x14ac:dyDescent="0.35">
      <c r="A1540" t="s">
        <v>1569</v>
      </c>
      <c r="B1540">
        <v>1965</v>
      </c>
      <c r="C1540" t="s">
        <v>15</v>
      </c>
      <c r="D1540" s="43">
        <v>4</v>
      </c>
      <c r="E1540">
        <v>0</v>
      </c>
      <c r="F1540" s="38">
        <v>13023.93</v>
      </c>
      <c r="G1540" t="s">
        <v>12</v>
      </c>
      <c r="H1540" t="s">
        <v>11</v>
      </c>
      <c r="I1540" t="s">
        <v>200</v>
      </c>
      <c r="J1540" s="41">
        <v>1965</v>
      </c>
      <c r="K1540" s="44" t="s">
        <v>15</v>
      </c>
      <c r="L1540" s="15">
        <f t="shared" si="161"/>
        <v>4</v>
      </c>
      <c r="M1540" s="15" t="str">
        <f t="shared" si="162"/>
        <v>tier - 3</v>
      </c>
      <c r="N1540" s="15">
        <f t="shared" si="163"/>
        <v>9</v>
      </c>
      <c r="O1540" s="9" t="str">
        <f t="shared" si="164"/>
        <v>tier - 2</v>
      </c>
      <c r="P1540" s="9" t="str">
        <f t="shared" si="165"/>
        <v>R1025</v>
      </c>
      <c r="Q1540" s="36" t="str">
        <f t="shared" si="166"/>
        <v>4-Nov-1965</v>
      </c>
      <c r="R1540" s="36">
        <v>24050</v>
      </c>
      <c r="S1540" s="52">
        <f t="shared" si="167"/>
        <v>58</v>
      </c>
      <c r="T1540" s="55">
        <v>13023.93</v>
      </c>
      <c r="U1540" s="15" t="s">
        <v>1569</v>
      </c>
      <c r="V1540" s="72">
        <v>24050</v>
      </c>
      <c r="W1540" s="15">
        <v>0</v>
      </c>
      <c r="X1540" s="55">
        <v>13023.93</v>
      </c>
      <c r="Y1540" s="15">
        <v>4</v>
      </c>
      <c r="Z1540" s="15">
        <v>9</v>
      </c>
      <c r="AA1540" s="15" t="s">
        <v>200</v>
      </c>
      <c r="AB1540" s="39">
        <v>58</v>
      </c>
    </row>
    <row r="1541" spans="1:28" x14ac:dyDescent="0.35">
      <c r="A1541" t="s">
        <v>1570</v>
      </c>
      <c r="B1541">
        <v>1961</v>
      </c>
      <c r="C1541" t="s">
        <v>15</v>
      </c>
      <c r="D1541" s="43">
        <v>9</v>
      </c>
      <c r="E1541">
        <v>0</v>
      </c>
      <c r="F1541" s="38">
        <v>13041.92</v>
      </c>
      <c r="G1541" t="s">
        <v>12</v>
      </c>
      <c r="H1541" t="s">
        <v>16</v>
      </c>
      <c r="I1541" t="s">
        <v>42</v>
      </c>
      <c r="J1541" s="41">
        <v>1961</v>
      </c>
      <c r="K1541" s="44" t="s">
        <v>15</v>
      </c>
      <c r="L1541" s="15">
        <f t="shared" ref="L1541:L1604" si="168">MATCH($G$4:$G$2346,$G$4:$G$2346,0)</f>
        <v>4</v>
      </c>
      <c r="M1541" s="15" t="str">
        <f t="shared" ref="M1541:M1604" si="169">IF(G1541="?",INDEX($G$4:$G$2346,MODE($L$4:$L$2346)),G1541)</f>
        <v>tier - 3</v>
      </c>
      <c r="N1541" s="15">
        <f t="shared" ref="N1541:N1604" si="170">MATCH($H$4:$H$2346,$H$4:$H$2346,0)</f>
        <v>2</v>
      </c>
      <c r="O1541" s="9" t="str">
        <f t="shared" ref="O1541:O1604" si="171">IF(H1541="?",INDEX($H$4:$H$2346,MODE($N$4:$N$2346)),H1541)</f>
        <v>tier - 1</v>
      </c>
      <c r="P1541" s="9" t="str">
        <f t="shared" ref="P1541:P1604" si="172">IF(I1541="?","Unknown",I1541)</f>
        <v>R1011</v>
      </c>
      <c r="Q1541" s="36" t="str">
        <f t="shared" ref="Q1541:Q1604" si="173">CONCATENATE(D1541,"-",K1541,"-",J1541)</f>
        <v>9-Nov-1961</v>
      </c>
      <c r="R1541" s="36">
        <v>22594</v>
      </c>
      <c r="S1541" s="52">
        <f t="shared" ref="S1541:S1604" si="174">ROUND((($S$2-R1541)/365),0)</f>
        <v>62</v>
      </c>
      <c r="T1541" s="55">
        <v>13041.92</v>
      </c>
      <c r="U1541" s="15" t="s">
        <v>1570</v>
      </c>
      <c r="V1541" s="72">
        <v>22594</v>
      </c>
      <c r="W1541" s="15">
        <v>0</v>
      </c>
      <c r="X1541" s="55">
        <v>13041.92</v>
      </c>
      <c r="Y1541" s="15">
        <v>4</v>
      </c>
      <c r="Z1541" s="15">
        <v>2</v>
      </c>
      <c r="AA1541" s="15" t="s">
        <v>42</v>
      </c>
      <c r="AB1541" s="39">
        <v>62</v>
      </c>
    </row>
    <row r="1542" spans="1:28" x14ac:dyDescent="0.35">
      <c r="A1542" t="s">
        <v>1571</v>
      </c>
      <c r="B1542">
        <v>1969</v>
      </c>
      <c r="C1542" t="s">
        <v>20</v>
      </c>
      <c r="D1542" s="43">
        <v>23</v>
      </c>
      <c r="E1542">
        <v>0</v>
      </c>
      <c r="F1542" s="38">
        <v>13044.41</v>
      </c>
      <c r="G1542" t="s">
        <v>12</v>
      </c>
      <c r="H1542" t="s">
        <v>16</v>
      </c>
      <c r="I1542" t="s">
        <v>23</v>
      </c>
      <c r="J1542" s="41">
        <v>1969</v>
      </c>
      <c r="K1542" s="44" t="s">
        <v>20</v>
      </c>
      <c r="L1542" s="15">
        <f t="shared" si="168"/>
        <v>4</v>
      </c>
      <c r="M1542" s="15" t="str">
        <f t="shared" si="169"/>
        <v>tier - 3</v>
      </c>
      <c r="N1542" s="15">
        <f t="shared" si="170"/>
        <v>2</v>
      </c>
      <c r="O1542" s="9" t="str">
        <f t="shared" si="171"/>
        <v>tier - 1</v>
      </c>
      <c r="P1542" s="9" t="str">
        <f t="shared" si="172"/>
        <v>R1012</v>
      </c>
      <c r="Q1542" s="36" t="str">
        <f t="shared" si="173"/>
        <v>23-Sep-1969</v>
      </c>
      <c r="R1542" s="36">
        <v>25469</v>
      </c>
      <c r="S1542" s="52">
        <f t="shared" si="174"/>
        <v>54</v>
      </c>
      <c r="T1542" s="55">
        <v>13044.41</v>
      </c>
      <c r="U1542" s="15" t="s">
        <v>1571</v>
      </c>
      <c r="V1542" s="72">
        <v>25469</v>
      </c>
      <c r="W1542" s="15">
        <v>0</v>
      </c>
      <c r="X1542" s="55">
        <v>13044.41</v>
      </c>
      <c r="Y1542" s="15">
        <v>4</v>
      </c>
      <c r="Z1542" s="15">
        <v>2</v>
      </c>
      <c r="AA1542" s="15" t="s">
        <v>23</v>
      </c>
      <c r="AB1542" s="39">
        <v>54</v>
      </c>
    </row>
    <row r="1543" spans="1:28" x14ac:dyDescent="0.35">
      <c r="A1543" t="s">
        <v>1572</v>
      </c>
      <c r="B1543">
        <v>1967</v>
      </c>
      <c r="C1543" t="s">
        <v>35</v>
      </c>
      <c r="D1543" s="43">
        <v>6</v>
      </c>
      <c r="E1543">
        <v>3</v>
      </c>
      <c r="F1543" s="38">
        <v>13047.33</v>
      </c>
      <c r="G1543" t="s">
        <v>12</v>
      </c>
      <c r="H1543" t="s">
        <v>12</v>
      </c>
      <c r="I1543" t="s">
        <v>247</v>
      </c>
      <c r="J1543" s="41">
        <v>1967</v>
      </c>
      <c r="K1543" s="44" t="s">
        <v>35</v>
      </c>
      <c r="L1543" s="15">
        <f t="shared" si="168"/>
        <v>4</v>
      </c>
      <c r="M1543" s="15" t="str">
        <f t="shared" si="169"/>
        <v>tier - 3</v>
      </c>
      <c r="N1543" s="15">
        <f t="shared" si="170"/>
        <v>1</v>
      </c>
      <c r="O1543" s="9" t="str">
        <f t="shared" si="171"/>
        <v>tier - 3</v>
      </c>
      <c r="P1543" s="9" t="str">
        <f t="shared" si="172"/>
        <v>R1024</v>
      </c>
      <c r="Q1543" s="36" t="str">
        <f t="shared" si="173"/>
        <v>6-Aug-1967</v>
      </c>
      <c r="R1543" s="36">
        <v>24690</v>
      </c>
      <c r="S1543" s="52">
        <f t="shared" si="174"/>
        <v>56</v>
      </c>
      <c r="T1543" s="55">
        <v>13047.33</v>
      </c>
      <c r="U1543" s="15" t="s">
        <v>1572</v>
      </c>
      <c r="V1543" s="72">
        <v>24690</v>
      </c>
      <c r="W1543" s="15">
        <v>3</v>
      </c>
      <c r="X1543" s="55">
        <v>13047.33</v>
      </c>
      <c r="Y1543" s="15">
        <v>4</v>
      </c>
      <c r="Z1543" s="15">
        <v>1</v>
      </c>
      <c r="AA1543" s="15" t="s">
        <v>247</v>
      </c>
      <c r="AB1543" s="39">
        <v>56</v>
      </c>
    </row>
    <row r="1544" spans="1:28" x14ac:dyDescent="0.35">
      <c r="A1544" t="s">
        <v>1573</v>
      </c>
      <c r="B1544">
        <v>1985</v>
      </c>
      <c r="C1544" t="s">
        <v>37</v>
      </c>
      <c r="D1544" s="43">
        <v>26</v>
      </c>
      <c r="E1544">
        <v>3</v>
      </c>
      <c r="F1544" s="38">
        <v>13051.22</v>
      </c>
      <c r="G1544" t="s">
        <v>12</v>
      </c>
      <c r="H1544" t="s">
        <v>16</v>
      </c>
      <c r="I1544" t="s">
        <v>535</v>
      </c>
      <c r="J1544" s="41">
        <v>1985</v>
      </c>
      <c r="K1544" s="44" t="s">
        <v>37</v>
      </c>
      <c r="L1544" s="15">
        <f t="shared" si="168"/>
        <v>4</v>
      </c>
      <c r="M1544" s="15" t="str">
        <f t="shared" si="169"/>
        <v>tier - 3</v>
      </c>
      <c r="N1544" s="15">
        <f t="shared" si="170"/>
        <v>2</v>
      </c>
      <c r="O1544" s="9" t="str">
        <f t="shared" si="171"/>
        <v>tier - 1</v>
      </c>
      <c r="P1544" s="9" t="str">
        <f t="shared" si="172"/>
        <v>R1026</v>
      </c>
      <c r="Q1544" s="36" t="str">
        <f t="shared" si="173"/>
        <v>26-Oct-1985</v>
      </c>
      <c r="R1544" s="36">
        <v>31346</v>
      </c>
      <c r="S1544" s="52">
        <f t="shared" si="174"/>
        <v>38</v>
      </c>
      <c r="T1544" s="55">
        <v>13051.22</v>
      </c>
      <c r="U1544" s="15" t="s">
        <v>1573</v>
      </c>
      <c r="V1544" s="72">
        <v>31346</v>
      </c>
      <c r="W1544" s="15">
        <v>3</v>
      </c>
      <c r="X1544" s="55">
        <v>13051.22</v>
      </c>
      <c r="Y1544" s="15">
        <v>4</v>
      </c>
      <c r="Z1544" s="15">
        <v>2</v>
      </c>
      <c r="AA1544" s="15" t="s">
        <v>535</v>
      </c>
      <c r="AB1544" s="39">
        <v>38</v>
      </c>
    </row>
    <row r="1545" spans="1:28" x14ac:dyDescent="0.35">
      <c r="A1545" t="s">
        <v>1574</v>
      </c>
      <c r="B1545">
        <v>1961</v>
      </c>
      <c r="C1545" t="s">
        <v>15</v>
      </c>
      <c r="D1545" s="43">
        <v>6</v>
      </c>
      <c r="E1545">
        <v>0</v>
      </c>
      <c r="F1545" s="38">
        <v>13063.88</v>
      </c>
      <c r="G1545" t="s">
        <v>12</v>
      </c>
      <c r="H1545" t="s">
        <v>11</v>
      </c>
      <c r="I1545" t="s">
        <v>42</v>
      </c>
      <c r="J1545" s="41">
        <v>1961</v>
      </c>
      <c r="K1545" s="44" t="s">
        <v>15</v>
      </c>
      <c r="L1545" s="15">
        <f t="shared" si="168"/>
        <v>4</v>
      </c>
      <c r="M1545" s="15" t="str">
        <f t="shared" si="169"/>
        <v>tier - 3</v>
      </c>
      <c r="N1545" s="15">
        <f t="shared" si="170"/>
        <v>9</v>
      </c>
      <c r="O1545" s="9" t="str">
        <f t="shared" si="171"/>
        <v>tier - 2</v>
      </c>
      <c r="P1545" s="9" t="str">
        <f t="shared" si="172"/>
        <v>R1011</v>
      </c>
      <c r="Q1545" s="36" t="str">
        <f t="shared" si="173"/>
        <v>6-Nov-1961</v>
      </c>
      <c r="R1545" s="36">
        <v>22591</v>
      </c>
      <c r="S1545" s="52">
        <f t="shared" si="174"/>
        <v>62</v>
      </c>
      <c r="T1545" s="55">
        <v>13063.88</v>
      </c>
      <c r="U1545" s="15" t="s">
        <v>1574</v>
      </c>
      <c r="V1545" s="72">
        <v>22591</v>
      </c>
      <c r="W1545" s="15">
        <v>0</v>
      </c>
      <c r="X1545" s="55">
        <v>13063.88</v>
      </c>
      <c r="Y1545" s="15">
        <v>4</v>
      </c>
      <c r="Z1545" s="15">
        <v>9</v>
      </c>
      <c r="AA1545" s="15" t="s">
        <v>42</v>
      </c>
      <c r="AB1545" s="39">
        <v>62</v>
      </c>
    </row>
    <row r="1546" spans="1:28" x14ac:dyDescent="0.35">
      <c r="A1546" t="s">
        <v>1575</v>
      </c>
      <c r="B1546">
        <v>1978</v>
      </c>
      <c r="C1546" t="s">
        <v>10</v>
      </c>
      <c r="D1546" s="43">
        <v>17</v>
      </c>
      <c r="E1546">
        <v>2</v>
      </c>
      <c r="F1546" s="38">
        <v>13101.74</v>
      </c>
      <c r="G1546" t="s">
        <v>12</v>
      </c>
      <c r="H1546" t="s">
        <v>11</v>
      </c>
      <c r="I1546" t="s">
        <v>535</v>
      </c>
      <c r="J1546" s="41">
        <v>1978</v>
      </c>
      <c r="K1546" s="44" t="s">
        <v>10</v>
      </c>
      <c r="L1546" s="15">
        <f t="shared" si="168"/>
        <v>4</v>
      </c>
      <c r="M1546" s="15" t="str">
        <f t="shared" si="169"/>
        <v>tier - 3</v>
      </c>
      <c r="N1546" s="15">
        <f t="shared" si="170"/>
        <v>9</v>
      </c>
      <c r="O1546" s="9" t="str">
        <f t="shared" si="171"/>
        <v>tier - 2</v>
      </c>
      <c r="P1546" s="9" t="str">
        <f t="shared" si="172"/>
        <v>R1026</v>
      </c>
      <c r="Q1546" s="36" t="str">
        <f t="shared" si="173"/>
        <v>17-Jul-1978</v>
      </c>
      <c r="R1546" s="36">
        <v>28688</v>
      </c>
      <c r="S1546" s="52">
        <f t="shared" si="174"/>
        <v>45</v>
      </c>
      <c r="T1546" s="55">
        <v>13101.74</v>
      </c>
      <c r="U1546" s="15" t="s">
        <v>1575</v>
      </c>
      <c r="V1546" s="72">
        <v>28688</v>
      </c>
      <c r="W1546" s="15">
        <v>2</v>
      </c>
      <c r="X1546" s="55">
        <v>13101.74</v>
      </c>
      <c r="Y1546" s="15">
        <v>4</v>
      </c>
      <c r="Z1546" s="15">
        <v>9</v>
      </c>
      <c r="AA1546" s="15" t="s">
        <v>535</v>
      </c>
      <c r="AB1546" s="39">
        <v>45</v>
      </c>
    </row>
    <row r="1547" spans="1:28" x14ac:dyDescent="0.35">
      <c r="A1547" t="s">
        <v>1576</v>
      </c>
      <c r="B1547">
        <v>1971</v>
      </c>
      <c r="C1547" t="s">
        <v>37</v>
      </c>
      <c r="D1547" s="43">
        <v>30</v>
      </c>
      <c r="E1547">
        <v>0</v>
      </c>
      <c r="F1547" s="38">
        <v>13110.79</v>
      </c>
      <c r="G1547" t="s">
        <v>12</v>
      </c>
      <c r="H1547" t="s">
        <v>11</v>
      </c>
      <c r="I1547" t="s">
        <v>42</v>
      </c>
      <c r="J1547" s="41">
        <v>1971</v>
      </c>
      <c r="K1547" s="44" t="s">
        <v>37</v>
      </c>
      <c r="L1547" s="15">
        <f t="shared" si="168"/>
        <v>4</v>
      </c>
      <c r="M1547" s="15" t="str">
        <f t="shared" si="169"/>
        <v>tier - 3</v>
      </c>
      <c r="N1547" s="15">
        <f t="shared" si="170"/>
        <v>9</v>
      </c>
      <c r="O1547" s="9" t="str">
        <f t="shared" si="171"/>
        <v>tier - 2</v>
      </c>
      <c r="P1547" s="9" t="str">
        <f t="shared" si="172"/>
        <v>R1011</v>
      </c>
      <c r="Q1547" s="36" t="str">
        <f t="shared" si="173"/>
        <v>30-Oct-1971</v>
      </c>
      <c r="R1547" s="36">
        <v>26236</v>
      </c>
      <c r="S1547" s="52">
        <f t="shared" si="174"/>
        <v>52</v>
      </c>
      <c r="T1547" s="55">
        <v>13110.79</v>
      </c>
      <c r="U1547" s="15" t="s">
        <v>1576</v>
      </c>
      <c r="V1547" s="72">
        <v>26236</v>
      </c>
      <c r="W1547" s="15">
        <v>0</v>
      </c>
      <c r="X1547" s="55">
        <v>13110.79</v>
      </c>
      <c r="Y1547" s="15">
        <v>4</v>
      </c>
      <c r="Z1547" s="15">
        <v>9</v>
      </c>
      <c r="AA1547" s="15" t="s">
        <v>42</v>
      </c>
      <c r="AB1547" s="39">
        <v>52</v>
      </c>
    </row>
    <row r="1548" spans="1:28" x14ac:dyDescent="0.35">
      <c r="A1548" t="s">
        <v>1577</v>
      </c>
      <c r="B1548">
        <v>1962</v>
      </c>
      <c r="C1548" t="s">
        <v>35</v>
      </c>
      <c r="D1548" s="43">
        <v>2</v>
      </c>
      <c r="E1548">
        <v>1</v>
      </c>
      <c r="F1548" s="38">
        <v>13112.6</v>
      </c>
      <c r="G1548" t="s">
        <v>12</v>
      </c>
      <c r="H1548" t="s">
        <v>12</v>
      </c>
      <c r="I1548" t="s">
        <v>23</v>
      </c>
      <c r="J1548" s="41">
        <v>1962</v>
      </c>
      <c r="K1548" s="44" t="s">
        <v>35</v>
      </c>
      <c r="L1548" s="15">
        <f t="shared" si="168"/>
        <v>4</v>
      </c>
      <c r="M1548" s="15" t="str">
        <f t="shared" si="169"/>
        <v>tier - 3</v>
      </c>
      <c r="N1548" s="15">
        <f t="shared" si="170"/>
        <v>1</v>
      </c>
      <c r="O1548" s="9" t="str">
        <f t="shared" si="171"/>
        <v>tier - 3</v>
      </c>
      <c r="P1548" s="9" t="str">
        <f t="shared" si="172"/>
        <v>R1012</v>
      </c>
      <c r="Q1548" s="36" t="str">
        <f t="shared" si="173"/>
        <v>2-Aug-1962</v>
      </c>
      <c r="R1548" s="36">
        <v>22860</v>
      </c>
      <c r="S1548" s="52">
        <f t="shared" si="174"/>
        <v>61</v>
      </c>
      <c r="T1548" s="55">
        <v>13112.6</v>
      </c>
      <c r="U1548" s="15" t="s">
        <v>1577</v>
      </c>
      <c r="V1548" s="72">
        <v>22860</v>
      </c>
      <c r="W1548" s="15">
        <v>1</v>
      </c>
      <c r="X1548" s="55">
        <v>13112.6</v>
      </c>
      <c r="Y1548" s="15">
        <v>4</v>
      </c>
      <c r="Z1548" s="15">
        <v>1</v>
      </c>
      <c r="AA1548" s="15" t="s">
        <v>23</v>
      </c>
      <c r="AB1548" s="39">
        <v>61</v>
      </c>
    </row>
    <row r="1549" spans="1:28" x14ac:dyDescent="0.35">
      <c r="A1549" t="s">
        <v>1578</v>
      </c>
      <c r="B1549">
        <v>1992</v>
      </c>
      <c r="C1549" t="s">
        <v>35</v>
      </c>
      <c r="D1549" s="43">
        <v>12</v>
      </c>
      <c r="E1549">
        <v>0</v>
      </c>
      <c r="F1549" s="38">
        <v>13113.51</v>
      </c>
      <c r="G1549" t="s">
        <v>12</v>
      </c>
      <c r="H1549" t="s">
        <v>11</v>
      </c>
      <c r="I1549" t="s">
        <v>535</v>
      </c>
      <c r="J1549" s="41">
        <v>1992</v>
      </c>
      <c r="K1549" s="44" t="s">
        <v>35</v>
      </c>
      <c r="L1549" s="15">
        <f t="shared" si="168"/>
        <v>4</v>
      </c>
      <c r="M1549" s="15" t="str">
        <f t="shared" si="169"/>
        <v>tier - 3</v>
      </c>
      <c r="N1549" s="15">
        <f t="shared" si="170"/>
        <v>9</v>
      </c>
      <c r="O1549" s="9" t="str">
        <f t="shared" si="171"/>
        <v>tier - 2</v>
      </c>
      <c r="P1549" s="9" t="str">
        <f t="shared" si="172"/>
        <v>R1026</v>
      </c>
      <c r="Q1549" s="36" t="str">
        <f t="shared" si="173"/>
        <v>12-Aug-1992</v>
      </c>
      <c r="R1549" s="36">
        <v>33828</v>
      </c>
      <c r="S1549" s="52">
        <f t="shared" si="174"/>
        <v>31</v>
      </c>
      <c r="T1549" s="55">
        <v>13113.51</v>
      </c>
      <c r="U1549" s="15" t="s">
        <v>1578</v>
      </c>
      <c r="V1549" s="72">
        <v>33828</v>
      </c>
      <c r="W1549" s="15">
        <v>0</v>
      </c>
      <c r="X1549" s="55">
        <v>13113.51</v>
      </c>
      <c r="Y1549" s="15">
        <v>4</v>
      </c>
      <c r="Z1549" s="15">
        <v>9</v>
      </c>
      <c r="AA1549" s="15" t="s">
        <v>535</v>
      </c>
      <c r="AB1549" s="39">
        <v>31</v>
      </c>
    </row>
    <row r="1550" spans="1:28" x14ac:dyDescent="0.35">
      <c r="A1550" t="s">
        <v>1579</v>
      </c>
      <c r="B1550">
        <v>1963</v>
      </c>
      <c r="C1550" t="s">
        <v>20</v>
      </c>
      <c r="D1550" s="43">
        <v>14</v>
      </c>
      <c r="E1550">
        <v>0</v>
      </c>
      <c r="F1550" s="38">
        <v>13116.84</v>
      </c>
      <c r="G1550" t="s">
        <v>12</v>
      </c>
      <c r="H1550" t="s">
        <v>16</v>
      </c>
      <c r="I1550" t="s">
        <v>23</v>
      </c>
      <c r="J1550" s="41">
        <v>1963</v>
      </c>
      <c r="K1550" s="44" t="s">
        <v>20</v>
      </c>
      <c r="L1550" s="15">
        <f t="shared" si="168"/>
        <v>4</v>
      </c>
      <c r="M1550" s="15" t="str">
        <f t="shared" si="169"/>
        <v>tier - 3</v>
      </c>
      <c r="N1550" s="15">
        <f t="shared" si="170"/>
        <v>2</v>
      </c>
      <c r="O1550" s="9" t="str">
        <f t="shared" si="171"/>
        <v>tier - 1</v>
      </c>
      <c r="P1550" s="9" t="str">
        <f t="shared" si="172"/>
        <v>R1012</v>
      </c>
      <c r="Q1550" s="36" t="str">
        <f t="shared" si="173"/>
        <v>14-Sep-1963</v>
      </c>
      <c r="R1550" s="36">
        <v>23268</v>
      </c>
      <c r="S1550" s="52">
        <f t="shared" si="174"/>
        <v>60</v>
      </c>
      <c r="T1550" s="55">
        <v>13116.84</v>
      </c>
      <c r="U1550" s="15" t="s">
        <v>1579</v>
      </c>
      <c r="V1550" s="72">
        <v>23268</v>
      </c>
      <c r="W1550" s="15">
        <v>0</v>
      </c>
      <c r="X1550" s="55">
        <v>13116.84</v>
      </c>
      <c r="Y1550" s="15">
        <v>4</v>
      </c>
      <c r="Z1550" s="15">
        <v>2</v>
      </c>
      <c r="AA1550" s="15" t="s">
        <v>23</v>
      </c>
      <c r="AB1550" s="39">
        <v>60</v>
      </c>
    </row>
    <row r="1551" spans="1:28" x14ac:dyDescent="0.35">
      <c r="A1551" t="s">
        <v>1580</v>
      </c>
      <c r="B1551">
        <v>1999</v>
      </c>
      <c r="C1551" t="s">
        <v>35</v>
      </c>
      <c r="D1551" s="43">
        <v>16</v>
      </c>
      <c r="E1551">
        <v>0</v>
      </c>
      <c r="F1551" s="38">
        <v>13126.68</v>
      </c>
      <c r="G1551" t="s">
        <v>12</v>
      </c>
      <c r="H1551" t="s">
        <v>12</v>
      </c>
      <c r="I1551" t="s">
        <v>42</v>
      </c>
      <c r="J1551" s="41">
        <v>1999</v>
      </c>
      <c r="K1551" s="44" t="s">
        <v>35</v>
      </c>
      <c r="L1551" s="15">
        <f t="shared" si="168"/>
        <v>4</v>
      </c>
      <c r="M1551" s="15" t="str">
        <f t="shared" si="169"/>
        <v>tier - 3</v>
      </c>
      <c r="N1551" s="15">
        <f t="shared" si="170"/>
        <v>1</v>
      </c>
      <c r="O1551" s="9" t="str">
        <f t="shared" si="171"/>
        <v>tier - 3</v>
      </c>
      <c r="P1551" s="9" t="str">
        <f t="shared" si="172"/>
        <v>R1011</v>
      </c>
      <c r="Q1551" s="36" t="str">
        <f t="shared" si="173"/>
        <v>16-Aug-1999</v>
      </c>
      <c r="R1551" s="36">
        <v>36388</v>
      </c>
      <c r="S1551" s="52">
        <f t="shared" si="174"/>
        <v>24</v>
      </c>
      <c r="T1551" s="55">
        <v>13126.68</v>
      </c>
      <c r="U1551" s="15" t="s">
        <v>1580</v>
      </c>
      <c r="V1551" s="72">
        <v>36388</v>
      </c>
      <c r="W1551" s="15">
        <v>0</v>
      </c>
      <c r="X1551" s="55">
        <v>13126.68</v>
      </c>
      <c r="Y1551" s="15">
        <v>4</v>
      </c>
      <c r="Z1551" s="15">
        <v>1</v>
      </c>
      <c r="AA1551" s="15" t="s">
        <v>42</v>
      </c>
      <c r="AB1551" s="39">
        <v>24</v>
      </c>
    </row>
    <row r="1552" spans="1:28" x14ac:dyDescent="0.35">
      <c r="A1552" t="s">
        <v>1581</v>
      </c>
      <c r="B1552">
        <v>1961</v>
      </c>
      <c r="C1552" t="s">
        <v>20</v>
      </c>
      <c r="D1552" s="43">
        <v>7</v>
      </c>
      <c r="E1552">
        <v>0</v>
      </c>
      <c r="F1552" s="38">
        <v>13129.6</v>
      </c>
      <c r="G1552" t="s">
        <v>12</v>
      </c>
      <c r="H1552" t="s">
        <v>11</v>
      </c>
      <c r="I1552" t="s">
        <v>356</v>
      </c>
      <c r="J1552" s="41">
        <v>1961</v>
      </c>
      <c r="K1552" s="44" t="s">
        <v>20</v>
      </c>
      <c r="L1552" s="15">
        <f t="shared" si="168"/>
        <v>4</v>
      </c>
      <c r="M1552" s="15" t="str">
        <f t="shared" si="169"/>
        <v>tier - 3</v>
      </c>
      <c r="N1552" s="15">
        <f t="shared" si="170"/>
        <v>9</v>
      </c>
      <c r="O1552" s="9" t="str">
        <f t="shared" si="171"/>
        <v>tier - 2</v>
      </c>
      <c r="P1552" s="9" t="str">
        <f t="shared" si="172"/>
        <v>R1017</v>
      </c>
      <c r="Q1552" s="36" t="str">
        <f t="shared" si="173"/>
        <v>7-Sep-1961</v>
      </c>
      <c r="R1552" s="36">
        <v>22531</v>
      </c>
      <c r="S1552" s="52">
        <f t="shared" si="174"/>
        <v>62</v>
      </c>
      <c r="T1552" s="55">
        <v>13129.6</v>
      </c>
      <c r="U1552" s="15" t="s">
        <v>1581</v>
      </c>
      <c r="V1552" s="72">
        <v>22531</v>
      </c>
      <c r="W1552" s="15">
        <v>0</v>
      </c>
      <c r="X1552" s="55">
        <v>13129.6</v>
      </c>
      <c r="Y1552" s="15">
        <v>4</v>
      </c>
      <c r="Z1552" s="15">
        <v>9</v>
      </c>
      <c r="AA1552" s="15" t="s">
        <v>356</v>
      </c>
      <c r="AB1552" s="39">
        <v>62</v>
      </c>
    </row>
    <row r="1553" spans="1:28" x14ac:dyDescent="0.35">
      <c r="A1553" t="s">
        <v>1582</v>
      </c>
      <c r="B1553">
        <v>1961</v>
      </c>
      <c r="C1553" t="s">
        <v>30</v>
      </c>
      <c r="D1553" s="43">
        <v>6</v>
      </c>
      <c r="E1553">
        <v>0</v>
      </c>
      <c r="F1553" s="38">
        <v>13143.34</v>
      </c>
      <c r="G1553" t="s">
        <v>12</v>
      </c>
      <c r="H1553" t="s">
        <v>11</v>
      </c>
      <c r="I1553" t="s">
        <v>516</v>
      </c>
      <c r="J1553" s="41">
        <v>1961</v>
      </c>
      <c r="K1553" s="44" t="s">
        <v>30</v>
      </c>
      <c r="L1553" s="15">
        <f t="shared" si="168"/>
        <v>4</v>
      </c>
      <c r="M1553" s="15" t="str">
        <f t="shared" si="169"/>
        <v>tier - 3</v>
      </c>
      <c r="N1553" s="15">
        <f t="shared" si="170"/>
        <v>9</v>
      </c>
      <c r="O1553" s="9" t="str">
        <f t="shared" si="171"/>
        <v>tier - 2</v>
      </c>
      <c r="P1553" s="9" t="str">
        <f t="shared" si="172"/>
        <v>R1020</v>
      </c>
      <c r="Q1553" s="36" t="str">
        <f t="shared" si="173"/>
        <v>6-Dec-1961</v>
      </c>
      <c r="R1553" s="36">
        <v>22621</v>
      </c>
      <c r="S1553" s="52">
        <f t="shared" si="174"/>
        <v>62</v>
      </c>
      <c r="T1553" s="55">
        <v>13143.34</v>
      </c>
      <c r="U1553" s="15" t="s">
        <v>1582</v>
      </c>
      <c r="V1553" s="72">
        <v>22621</v>
      </c>
      <c r="W1553" s="15">
        <v>0</v>
      </c>
      <c r="X1553" s="55">
        <v>13143.34</v>
      </c>
      <c r="Y1553" s="15">
        <v>4</v>
      </c>
      <c r="Z1553" s="15">
        <v>9</v>
      </c>
      <c r="AA1553" s="15" t="s">
        <v>516</v>
      </c>
      <c r="AB1553" s="39">
        <v>62</v>
      </c>
    </row>
    <row r="1554" spans="1:28" x14ac:dyDescent="0.35">
      <c r="A1554" t="s">
        <v>1583</v>
      </c>
      <c r="B1554">
        <v>1961</v>
      </c>
      <c r="C1554" t="s">
        <v>30</v>
      </c>
      <c r="D1554" s="43">
        <v>6</v>
      </c>
      <c r="E1554">
        <v>0</v>
      </c>
      <c r="F1554" s="38">
        <v>13143.86</v>
      </c>
      <c r="G1554" t="s">
        <v>12</v>
      </c>
      <c r="H1554" t="s">
        <v>11</v>
      </c>
      <c r="I1554" t="s">
        <v>168</v>
      </c>
      <c r="J1554" s="41">
        <v>1961</v>
      </c>
      <c r="K1554" s="44" t="s">
        <v>30</v>
      </c>
      <c r="L1554" s="15">
        <f t="shared" si="168"/>
        <v>4</v>
      </c>
      <c r="M1554" s="15" t="str">
        <f t="shared" si="169"/>
        <v>tier - 3</v>
      </c>
      <c r="N1554" s="15">
        <f t="shared" si="170"/>
        <v>9</v>
      </c>
      <c r="O1554" s="9" t="str">
        <f t="shared" si="171"/>
        <v>tier - 2</v>
      </c>
      <c r="P1554" s="9" t="str">
        <f t="shared" si="172"/>
        <v>R1016</v>
      </c>
      <c r="Q1554" s="36" t="str">
        <f t="shared" si="173"/>
        <v>6-Dec-1961</v>
      </c>
      <c r="R1554" s="36">
        <v>22621</v>
      </c>
      <c r="S1554" s="52">
        <f t="shared" si="174"/>
        <v>62</v>
      </c>
      <c r="T1554" s="55">
        <v>13143.86</v>
      </c>
      <c r="U1554" s="15" t="s">
        <v>1583</v>
      </c>
      <c r="V1554" s="72">
        <v>22621</v>
      </c>
      <c r="W1554" s="15">
        <v>0</v>
      </c>
      <c r="X1554" s="55">
        <v>13143.86</v>
      </c>
      <c r="Y1554" s="15">
        <v>4</v>
      </c>
      <c r="Z1554" s="15">
        <v>9</v>
      </c>
      <c r="AA1554" s="15" t="s">
        <v>168</v>
      </c>
      <c r="AB1554" s="39">
        <v>62</v>
      </c>
    </row>
    <row r="1555" spans="1:28" x14ac:dyDescent="0.35">
      <c r="A1555" t="s">
        <v>1584</v>
      </c>
      <c r="B1555">
        <v>1962</v>
      </c>
      <c r="C1555" t="s">
        <v>35</v>
      </c>
      <c r="D1555" s="43">
        <v>5</v>
      </c>
      <c r="E1555">
        <v>0</v>
      </c>
      <c r="F1555" s="38">
        <v>13204.29</v>
      </c>
      <c r="G1555" t="s">
        <v>12</v>
      </c>
      <c r="H1555" t="s">
        <v>16</v>
      </c>
      <c r="I1555" t="s">
        <v>247</v>
      </c>
      <c r="J1555" s="41">
        <v>1962</v>
      </c>
      <c r="K1555" s="44" t="s">
        <v>35</v>
      </c>
      <c r="L1555" s="15">
        <f t="shared" si="168"/>
        <v>4</v>
      </c>
      <c r="M1555" s="15" t="str">
        <f t="shared" si="169"/>
        <v>tier - 3</v>
      </c>
      <c r="N1555" s="15">
        <f t="shared" si="170"/>
        <v>2</v>
      </c>
      <c r="O1555" s="9" t="str">
        <f t="shared" si="171"/>
        <v>tier - 1</v>
      </c>
      <c r="P1555" s="9" t="str">
        <f t="shared" si="172"/>
        <v>R1024</v>
      </c>
      <c r="Q1555" s="36" t="str">
        <f t="shared" si="173"/>
        <v>5-Aug-1962</v>
      </c>
      <c r="R1555" s="36">
        <v>22863</v>
      </c>
      <c r="S1555" s="52">
        <f t="shared" si="174"/>
        <v>61</v>
      </c>
      <c r="T1555" s="55">
        <v>13204.29</v>
      </c>
      <c r="U1555" s="15" t="s">
        <v>1584</v>
      </c>
      <c r="V1555" s="72">
        <v>22863</v>
      </c>
      <c r="W1555" s="15">
        <v>0</v>
      </c>
      <c r="X1555" s="55">
        <v>13204.29</v>
      </c>
      <c r="Y1555" s="15">
        <v>4</v>
      </c>
      <c r="Z1555" s="15">
        <v>2</v>
      </c>
      <c r="AA1555" s="15" t="s">
        <v>247</v>
      </c>
      <c r="AB1555" s="39">
        <v>61</v>
      </c>
    </row>
    <row r="1556" spans="1:28" x14ac:dyDescent="0.35">
      <c r="A1556" t="s">
        <v>1585</v>
      </c>
      <c r="B1556">
        <v>1982</v>
      </c>
      <c r="C1556" t="s">
        <v>37</v>
      </c>
      <c r="D1556" s="43">
        <v>15</v>
      </c>
      <c r="E1556">
        <v>3</v>
      </c>
      <c r="F1556" s="38">
        <v>13214.43</v>
      </c>
      <c r="G1556" t="s">
        <v>12</v>
      </c>
      <c r="H1556" t="s">
        <v>11</v>
      </c>
      <c r="I1556" t="s">
        <v>23</v>
      </c>
      <c r="J1556" s="41">
        <v>1982</v>
      </c>
      <c r="K1556" s="44" t="s">
        <v>37</v>
      </c>
      <c r="L1556" s="15">
        <f t="shared" si="168"/>
        <v>4</v>
      </c>
      <c r="M1556" s="15" t="str">
        <f t="shared" si="169"/>
        <v>tier - 3</v>
      </c>
      <c r="N1556" s="15">
        <f t="shared" si="170"/>
        <v>9</v>
      </c>
      <c r="O1556" s="9" t="str">
        <f t="shared" si="171"/>
        <v>tier - 2</v>
      </c>
      <c r="P1556" s="9" t="str">
        <f t="shared" si="172"/>
        <v>R1012</v>
      </c>
      <c r="Q1556" s="36" t="str">
        <f t="shared" si="173"/>
        <v>15-Oct-1982</v>
      </c>
      <c r="R1556" s="36">
        <v>30239</v>
      </c>
      <c r="S1556" s="52">
        <f t="shared" si="174"/>
        <v>41</v>
      </c>
      <c r="T1556" s="55">
        <v>13214.43</v>
      </c>
      <c r="U1556" s="15" t="s">
        <v>1585</v>
      </c>
      <c r="V1556" s="72">
        <v>30239</v>
      </c>
      <c r="W1556" s="15">
        <v>3</v>
      </c>
      <c r="X1556" s="55">
        <v>13214.43</v>
      </c>
      <c r="Y1556" s="15">
        <v>4</v>
      </c>
      <c r="Z1556" s="15">
        <v>9</v>
      </c>
      <c r="AA1556" s="15" t="s">
        <v>23</v>
      </c>
      <c r="AB1556" s="39">
        <v>41</v>
      </c>
    </row>
    <row r="1557" spans="1:28" x14ac:dyDescent="0.35">
      <c r="A1557" t="s">
        <v>1586</v>
      </c>
      <c r="B1557">
        <v>1962</v>
      </c>
      <c r="C1557" t="s">
        <v>30</v>
      </c>
      <c r="D1557" s="43">
        <v>7</v>
      </c>
      <c r="E1557">
        <v>0</v>
      </c>
      <c r="F1557" s="38">
        <v>13217.09</v>
      </c>
      <c r="G1557" t="s">
        <v>12</v>
      </c>
      <c r="H1557" t="s">
        <v>16</v>
      </c>
      <c r="I1557" t="s">
        <v>247</v>
      </c>
      <c r="J1557" s="41">
        <v>1962</v>
      </c>
      <c r="K1557" s="44" t="s">
        <v>30</v>
      </c>
      <c r="L1557" s="15">
        <f t="shared" si="168"/>
        <v>4</v>
      </c>
      <c r="M1557" s="15" t="str">
        <f t="shared" si="169"/>
        <v>tier - 3</v>
      </c>
      <c r="N1557" s="15">
        <f t="shared" si="170"/>
        <v>2</v>
      </c>
      <c r="O1557" s="9" t="str">
        <f t="shared" si="171"/>
        <v>tier - 1</v>
      </c>
      <c r="P1557" s="9" t="str">
        <f t="shared" si="172"/>
        <v>R1024</v>
      </c>
      <c r="Q1557" s="36" t="str">
        <f t="shared" si="173"/>
        <v>7-Dec-1962</v>
      </c>
      <c r="R1557" s="36">
        <v>22987</v>
      </c>
      <c r="S1557" s="52">
        <f t="shared" si="174"/>
        <v>61</v>
      </c>
      <c r="T1557" s="55">
        <v>13217.09</v>
      </c>
      <c r="U1557" s="15" t="s">
        <v>1586</v>
      </c>
      <c r="V1557" s="72">
        <v>22987</v>
      </c>
      <c r="W1557" s="15">
        <v>0</v>
      </c>
      <c r="X1557" s="55">
        <v>13217.09</v>
      </c>
      <c r="Y1557" s="15">
        <v>4</v>
      </c>
      <c r="Z1557" s="15">
        <v>2</v>
      </c>
      <c r="AA1557" s="15" t="s">
        <v>247</v>
      </c>
      <c r="AB1557" s="39">
        <v>61</v>
      </c>
    </row>
    <row r="1558" spans="1:28" x14ac:dyDescent="0.35">
      <c r="A1558" t="s">
        <v>1587</v>
      </c>
      <c r="B1558">
        <v>1965</v>
      </c>
      <c r="C1558" t="s">
        <v>15</v>
      </c>
      <c r="D1558" s="43">
        <v>13</v>
      </c>
      <c r="E1558">
        <v>2</v>
      </c>
      <c r="F1558" s="38">
        <v>13224.06</v>
      </c>
      <c r="G1558" t="s">
        <v>12</v>
      </c>
      <c r="H1558" t="s">
        <v>12</v>
      </c>
      <c r="I1558" t="s">
        <v>247</v>
      </c>
      <c r="J1558" s="41">
        <v>1965</v>
      </c>
      <c r="K1558" s="44" t="s">
        <v>15</v>
      </c>
      <c r="L1558" s="15">
        <f t="shared" si="168"/>
        <v>4</v>
      </c>
      <c r="M1558" s="15" t="str">
        <f t="shared" si="169"/>
        <v>tier - 3</v>
      </c>
      <c r="N1558" s="15">
        <f t="shared" si="170"/>
        <v>1</v>
      </c>
      <c r="O1558" s="9" t="str">
        <f t="shared" si="171"/>
        <v>tier - 3</v>
      </c>
      <c r="P1558" s="9" t="str">
        <f t="shared" si="172"/>
        <v>R1024</v>
      </c>
      <c r="Q1558" s="36" t="str">
        <f t="shared" si="173"/>
        <v>13-Nov-1965</v>
      </c>
      <c r="R1558" s="36">
        <v>24059</v>
      </c>
      <c r="S1558" s="52">
        <f t="shared" si="174"/>
        <v>58</v>
      </c>
      <c r="T1558" s="55">
        <v>13224.06</v>
      </c>
      <c r="U1558" s="15" t="s">
        <v>1587</v>
      </c>
      <c r="V1558" s="72">
        <v>24059</v>
      </c>
      <c r="W1558" s="15">
        <v>2</v>
      </c>
      <c r="X1558" s="55">
        <v>13224.06</v>
      </c>
      <c r="Y1558" s="15">
        <v>4</v>
      </c>
      <c r="Z1558" s="15">
        <v>1</v>
      </c>
      <c r="AA1558" s="15" t="s">
        <v>247</v>
      </c>
      <c r="AB1558" s="39">
        <v>58</v>
      </c>
    </row>
    <row r="1559" spans="1:28" x14ac:dyDescent="0.35">
      <c r="A1559" t="s">
        <v>1588</v>
      </c>
      <c r="B1559">
        <v>1962</v>
      </c>
      <c r="C1559" t="s">
        <v>15</v>
      </c>
      <c r="D1559" s="43">
        <v>24</v>
      </c>
      <c r="E1559">
        <v>1</v>
      </c>
      <c r="F1559" s="38">
        <v>13224.69</v>
      </c>
      <c r="G1559" t="s">
        <v>12</v>
      </c>
      <c r="H1559" t="s">
        <v>11</v>
      </c>
      <c r="I1559" t="s">
        <v>42</v>
      </c>
      <c r="J1559" s="41">
        <v>1962</v>
      </c>
      <c r="K1559" s="44" t="s">
        <v>15</v>
      </c>
      <c r="L1559" s="15">
        <f t="shared" si="168"/>
        <v>4</v>
      </c>
      <c r="M1559" s="15" t="str">
        <f t="shared" si="169"/>
        <v>tier - 3</v>
      </c>
      <c r="N1559" s="15">
        <f t="shared" si="170"/>
        <v>9</v>
      </c>
      <c r="O1559" s="9" t="str">
        <f t="shared" si="171"/>
        <v>tier - 2</v>
      </c>
      <c r="P1559" s="9" t="str">
        <f t="shared" si="172"/>
        <v>R1011</v>
      </c>
      <c r="Q1559" s="36" t="str">
        <f t="shared" si="173"/>
        <v>24-Nov-1962</v>
      </c>
      <c r="R1559" s="36">
        <v>22974</v>
      </c>
      <c r="S1559" s="52">
        <f t="shared" si="174"/>
        <v>61</v>
      </c>
      <c r="T1559" s="55">
        <v>13224.69</v>
      </c>
      <c r="U1559" s="15" t="s">
        <v>1588</v>
      </c>
      <c r="V1559" s="72">
        <v>22974</v>
      </c>
      <c r="W1559" s="15">
        <v>1</v>
      </c>
      <c r="X1559" s="55">
        <v>13224.69</v>
      </c>
      <c r="Y1559" s="15">
        <v>4</v>
      </c>
      <c r="Z1559" s="15">
        <v>9</v>
      </c>
      <c r="AA1559" s="15" t="s">
        <v>42</v>
      </c>
      <c r="AB1559" s="39">
        <v>61</v>
      </c>
    </row>
    <row r="1560" spans="1:28" x14ac:dyDescent="0.35">
      <c r="A1560" t="s">
        <v>1589</v>
      </c>
      <c r="B1560">
        <v>1962</v>
      </c>
      <c r="C1560" t="s">
        <v>37</v>
      </c>
      <c r="D1560" s="43">
        <v>11</v>
      </c>
      <c r="E1560">
        <v>0</v>
      </c>
      <c r="F1560" s="38">
        <v>13228.85</v>
      </c>
      <c r="G1560" t="s">
        <v>12</v>
      </c>
      <c r="H1560" t="s">
        <v>12</v>
      </c>
      <c r="I1560" t="s">
        <v>249</v>
      </c>
      <c r="J1560" s="41">
        <v>1962</v>
      </c>
      <c r="K1560" s="44" t="s">
        <v>37</v>
      </c>
      <c r="L1560" s="15">
        <f t="shared" si="168"/>
        <v>4</v>
      </c>
      <c r="M1560" s="15" t="str">
        <f t="shared" si="169"/>
        <v>tier - 3</v>
      </c>
      <c r="N1560" s="15">
        <f t="shared" si="170"/>
        <v>1</v>
      </c>
      <c r="O1560" s="9" t="str">
        <f t="shared" si="171"/>
        <v>tier - 3</v>
      </c>
      <c r="P1560" s="9" t="str">
        <f t="shared" si="172"/>
        <v>R1023</v>
      </c>
      <c r="Q1560" s="36" t="str">
        <f t="shared" si="173"/>
        <v>11-Oct-1962</v>
      </c>
      <c r="R1560" s="36">
        <v>22930</v>
      </c>
      <c r="S1560" s="52">
        <f t="shared" si="174"/>
        <v>61</v>
      </c>
      <c r="T1560" s="55">
        <v>13228.85</v>
      </c>
      <c r="U1560" s="15" t="s">
        <v>1589</v>
      </c>
      <c r="V1560" s="72">
        <v>22930</v>
      </c>
      <c r="W1560" s="15">
        <v>0</v>
      </c>
      <c r="X1560" s="55">
        <v>13228.85</v>
      </c>
      <c r="Y1560" s="15">
        <v>4</v>
      </c>
      <c r="Z1560" s="15">
        <v>1</v>
      </c>
      <c r="AA1560" s="15" t="s">
        <v>249</v>
      </c>
      <c r="AB1560" s="39">
        <v>61</v>
      </c>
    </row>
    <row r="1561" spans="1:28" x14ac:dyDescent="0.35">
      <c r="A1561" t="s">
        <v>1590</v>
      </c>
      <c r="B1561">
        <v>1994</v>
      </c>
      <c r="C1561" t="s">
        <v>10</v>
      </c>
      <c r="D1561" s="43">
        <v>1</v>
      </c>
      <c r="E1561">
        <v>0</v>
      </c>
      <c r="F1561" s="38">
        <v>13292.52</v>
      </c>
      <c r="G1561" t="s">
        <v>12</v>
      </c>
      <c r="H1561" t="s">
        <v>12</v>
      </c>
      <c r="I1561" t="s">
        <v>23</v>
      </c>
      <c r="J1561" s="41">
        <v>1994</v>
      </c>
      <c r="K1561" s="44" t="s">
        <v>10</v>
      </c>
      <c r="L1561" s="15">
        <f t="shared" si="168"/>
        <v>4</v>
      </c>
      <c r="M1561" s="15" t="str">
        <f t="shared" si="169"/>
        <v>tier - 3</v>
      </c>
      <c r="N1561" s="15">
        <f t="shared" si="170"/>
        <v>1</v>
      </c>
      <c r="O1561" s="9" t="str">
        <f t="shared" si="171"/>
        <v>tier - 3</v>
      </c>
      <c r="P1561" s="9" t="str">
        <f t="shared" si="172"/>
        <v>R1012</v>
      </c>
      <c r="Q1561" s="36" t="str">
        <f t="shared" si="173"/>
        <v>1-Jul-1994</v>
      </c>
      <c r="R1561" s="36">
        <v>34516</v>
      </c>
      <c r="S1561" s="52">
        <f t="shared" si="174"/>
        <v>29</v>
      </c>
      <c r="T1561" s="55">
        <v>13292.52</v>
      </c>
      <c r="U1561" s="15" t="s">
        <v>1590</v>
      </c>
      <c r="V1561" s="72">
        <v>34516</v>
      </c>
      <c r="W1561" s="15">
        <v>0</v>
      </c>
      <c r="X1561" s="55">
        <v>13292.52</v>
      </c>
      <c r="Y1561" s="15">
        <v>4</v>
      </c>
      <c r="Z1561" s="15">
        <v>1</v>
      </c>
      <c r="AA1561" s="15" t="s">
        <v>23</v>
      </c>
      <c r="AB1561" s="39">
        <v>29</v>
      </c>
    </row>
    <row r="1562" spans="1:28" x14ac:dyDescent="0.35">
      <c r="A1562" t="s">
        <v>1591</v>
      </c>
      <c r="B1562">
        <v>1976</v>
      </c>
      <c r="C1562" t="s">
        <v>35</v>
      </c>
      <c r="D1562" s="43">
        <v>23</v>
      </c>
      <c r="E1562">
        <v>2</v>
      </c>
      <c r="F1562" s="38">
        <v>13333.71</v>
      </c>
      <c r="G1562" t="s">
        <v>12</v>
      </c>
      <c r="H1562" t="s">
        <v>11</v>
      </c>
      <c r="I1562" t="s">
        <v>23</v>
      </c>
      <c r="J1562" s="41">
        <v>1976</v>
      </c>
      <c r="K1562" s="44" t="s">
        <v>35</v>
      </c>
      <c r="L1562" s="15">
        <f t="shared" si="168"/>
        <v>4</v>
      </c>
      <c r="M1562" s="15" t="str">
        <f t="shared" si="169"/>
        <v>tier - 3</v>
      </c>
      <c r="N1562" s="15">
        <f t="shared" si="170"/>
        <v>9</v>
      </c>
      <c r="O1562" s="9" t="str">
        <f t="shared" si="171"/>
        <v>tier - 2</v>
      </c>
      <c r="P1562" s="9" t="str">
        <f t="shared" si="172"/>
        <v>R1012</v>
      </c>
      <c r="Q1562" s="36" t="str">
        <f t="shared" si="173"/>
        <v>23-Aug-1976</v>
      </c>
      <c r="R1562" s="36">
        <v>27995</v>
      </c>
      <c r="S1562" s="52">
        <f t="shared" si="174"/>
        <v>47</v>
      </c>
      <c r="T1562" s="55">
        <v>13333.71</v>
      </c>
      <c r="U1562" s="15" t="s">
        <v>1591</v>
      </c>
      <c r="V1562" s="72">
        <v>27995</v>
      </c>
      <c r="W1562" s="15">
        <v>2</v>
      </c>
      <c r="X1562" s="55">
        <v>13333.71</v>
      </c>
      <c r="Y1562" s="15">
        <v>4</v>
      </c>
      <c r="Z1562" s="15">
        <v>9</v>
      </c>
      <c r="AA1562" s="15" t="s">
        <v>23</v>
      </c>
      <c r="AB1562" s="39">
        <v>47</v>
      </c>
    </row>
    <row r="1563" spans="1:28" x14ac:dyDescent="0.35">
      <c r="A1563" t="s">
        <v>1592</v>
      </c>
      <c r="B1563">
        <v>1960</v>
      </c>
      <c r="C1563" t="s">
        <v>15</v>
      </c>
      <c r="D1563" s="43">
        <v>11</v>
      </c>
      <c r="E1563">
        <v>0</v>
      </c>
      <c r="F1563" s="38">
        <v>13352.1</v>
      </c>
      <c r="G1563" t="s">
        <v>12</v>
      </c>
      <c r="H1563" t="s">
        <v>16</v>
      </c>
      <c r="I1563" t="s">
        <v>23</v>
      </c>
      <c r="J1563" s="41">
        <v>1960</v>
      </c>
      <c r="K1563" s="44" t="s">
        <v>15</v>
      </c>
      <c r="L1563" s="15">
        <f t="shared" si="168"/>
        <v>4</v>
      </c>
      <c r="M1563" s="15" t="str">
        <f t="shared" si="169"/>
        <v>tier - 3</v>
      </c>
      <c r="N1563" s="15">
        <f t="shared" si="170"/>
        <v>2</v>
      </c>
      <c r="O1563" s="9" t="str">
        <f t="shared" si="171"/>
        <v>tier - 1</v>
      </c>
      <c r="P1563" s="9" t="str">
        <f t="shared" si="172"/>
        <v>R1012</v>
      </c>
      <c r="Q1563" s="36" t="str">
        <f t="shared" si="173"/>
        <v>11-Nov-1960</v>
      </c>
      <c r="R1563" s="36">
        <v>22231</v>
      </c>
      <c r="S1563" s="52">
        <f t="shared" si="174"/>
        <v>63</v>
      </c>
      <c r="T1563" s="55">
        <v>13352.1</v>
      </c>
      <c r="U1563" s="15" t="s">
        <v>1592</v>
      </c>
      <c r="V1563" s="72">
        <v>22231</v>
      </c>
      <c r="W1563" s="15">
        <v>0</v>
      </c>
      <c r="X1563" s="55">
        <v>13352.1</v>
      </c>
      <c r="Y1563" s="15">
        <v>4</v>
      </c>
      <c r="Z1563" s="15">
        <v>2</v>
      </c>
      <c r="AA1563" s="15" t="s">
        <v>23</v>
      </c>
      <c r="AB1563" s="39">
        <v>63</v>
      </c>
    </row>
    <row r="1564" spans="1:28" x14ac:dyDescent="0.35">
      <c r="A1564" t="s">
        <v>1593</v>
      </c>
      <c r="B1564">
        <v>1990</v>
      </c>
      <c r="C1564" t="s">
        <v>37</v>
      </c>
      <c r="D1564" s="43">
        <v>2</v>
      </c>
      <c r="E1564">
        <v>3</v>
      </c>
      <c r="F1564" s="38">
        <v>13360.94</v>
      </c>
      <c r="G1564" t="s">
        <v>12</v>
      </c>
      <c r="H1564" t="s">
        <v>16</v>
      </c>
      <c r="I1564" t="s">
        <v>23</v>
      </c>
      <c r="J1564" s="41">
        <v>1990</v>
      </c>
      <c r="K1564" s="44" t="s">
        <v>37</v>
      </c>
      <c r="L1564" s="15">
        <f t="shared" si="168"/>
        <v>4</v>
      </c>
      <c r="M1564" s="15" t="str">
        <f t="shared" si="169"/>
        <v>tier - 3</v>
      </c>
      <c r="N1564" s="15">
        <f t="shared" si="170"/>
        <v>2</v>
      </c>
      <c r="O1564" s="9" t="str">
        <f t="shared" si="171"/>
        <v>tier - 1</v>
      </c>
      <c r="P1564" s="9" t="str">
        <f t="shared" si="172"/>
        <v>R1012</v>
      </c>
      <c r="Q1564" s="36" t="str">
        <f t="shared" si="173"/>
        <v>2-Oct-1990</v>
      </c>
      <c r="R1564" s="36">
        <v>33148</v>
      </c>
      <c r="S1564" s="52">
        <f t="shared" si="174"/>
        <v>33</v>
      </c>
      <c r="T1564" s="55">
        <v>13360.94</v>
      </c>
      <c r="U1564" s="15" t="s">
        <v>1593</v>
      </c>
      <c r="V1564" s="72">
        <v>33148</v>
      </c>
      <c r="W1564" s="15">
        <v>3</v>
      </c>
      <c r="X1564" s="55">
        <v>13360.94</v>
      </c>
      <c r="Y1564" s="15">
        <v>4</v>
      </c>
      <c r="Z1564" s="15">
        <v>2</v>
      </c>
      <c r="AA1564" s="15" t="s">
        <v>23</v>
      </c>
      <c r="AB1564" s="39">
        <v>33</v>
      </c>
    </row>
    <row r="1565" spans="1:28" x14ac:dyDescent="0.35">
      <c r="A1565" t="s">
        <v>1594</v>
      </c>
      <c r="B1565">
        <v>1964</v>
      </c>
      <c r="C1565" t="s">
        <v>20</v>
      </c>
      <c r="D1565" s="43">
        <v>24</v>
      </c>
      <c r="E1565">
        <v>0</v>
      </c>
      <c r="F1565" s="38">
        <v>13375.76</v>
      </c>
      <c r="G1565" t="s">
        <v>12</v>
      </c>
      <c r="H1565" t="s">
        <v>11</v>
      </c>
      <c r="I1565" t="s">
        <v>200</v>
      </c>
      <c r="J1565" s="41">
        <v>1964</v>
      </c>
      <c r="K1565" s="44" t="s">
        <v>20</v>
      </c>
      <c r="L1565" s="15">
        <f t="shared" si="168"/>
        <v>4</v>
      </c>
      <c r="M1565" s="15" t="str">
        <f t="shared" si="169"/>
        <v>tier - 3</v>
      </c>
      <c r="N1565" s="15">
        <f t="shared" si="170"/>
        <v>9</v>
      </c>
      <c r="O1565" s="9" t="str">
        <f t="shared" si="171"/>
        <v>tier - 2</v>
      </c>
      <c r="P1565" s="9" t="str">
        <f t="shared" si="172"/>
        <v>R1025</v>
      </c>
      <c r="Q1565" s="36" t="str">
        <f t="shared" si="173"/>
        <v>24-Sep-1964</v>
      </c>
      <c r="R1565" s="36">
        <v>23644</v>
      </c>
      <c r="S1565" s="52">
        <f t="shared" si="174"/>
        <v>59</v>
      </c>
      <c r="T1565" s="55">
        <v>13375.76</v>
      </c>
      <c r="U1565" s="15" t="s">
        <v>1594</v>
      </c>
      <c r="V1565" s="72">
        <v>23644</v>
      </c>
      <c r="W1565" s="15">
        <v>0</v>
      </c>
      <c r="X1565" s="55">
        <v>13375.76</v>
      </c>
      <c r="Y1565" s="15">
        <v>4</v>
      </c>
      <c r="Z1565" s="15">
        <v>9</v>
      </c>
      <c r="AA1565" s="15" t="s">
        <v>200</v>
      </c>
      <c r="AB1565" s="39">
        <v>59</v>
      </c>
    </row>
    <row r="1566" spans="1:28" x14ac:dyDescent="0.35">
      <c r="A1566" t="s">
        <v>1595</v>
      </c>
      <c r="B1566">
        <v>1979</v>
      </c>
      <c r="C1566" t="s">
        <v>20</v>
      </c>
      <c r="D1566" s="43">
        <v>30</v>
      </c>
      <c r="E1566">
        <v>2</v>
      </c>
      <c r="F1566" s="38">
        <v>13377.41</v>
      </c>
      <c r="G1566" t="s">
        <v>12</v>
      </c>
      <c r="H1566" t="s">
        <v>12</v>
      </c>
      <c r="I1566" t="s">
        <v>535</v>
      </c>
      <c r="J1566" s="41">
        <v>1979</v>
      </c>
      <c r="K1566" s="44" t="s">
        <v>20</v>
      </c>
      <c r="L1566" s="15">
        <f t="shared" si="168"/>
        <v>4</v>
      </c>
      <c r="M1566" s="15" t="str">
        <f t="shared" si="169"/>
        <v>tier - 3</v>
      </c>
      <c r="N1566" s="15">
        <f t="shared" si="170"/>
        <v>1</v>
      </c>
      <c r="O1566" s="9" t="str">
        <f t="shared" si="171"/>
        <v>tier - 3</v>
      </c>
      <c r="P1566" s="9" t="str">
        <f t="shared" si="172"/>
        <v>R1026</v>
      </c>
      <c r="Q1566" s="36" t="str">
        <f t="shared" si="173"/>
        <v>30-Sep-1979</v>
      </c>
      <c r="R1566" s="36">
        <v>29128</v>
      </c>
      <c r="S1566" s="52">
        <f t="shared" si="174"/>
        <v>44</v>
      </c>
      <c r="T1566" s="55">
        <v>13377.41</v>
      </c>
      <c r="U1566" s="15" t="s">
        <v>1595</v>
      </c>
      <c r="V1566" s="72">
        <v>29128</v>
      </c>
      <c r="W1566" s="15">
        <v>2</v>
      </c>
      <c r="X1566" s="55">
        <v>13377.41</v>
      </c>
      <c r="Y1566" s="15">
        <v>4</v>
      </c>
      <c r="Z1566" s="15">
        <v>1</v>
      </c>
      <c r="AA1566" s="15" t="s">
        <v>535</v>
      </c>
      <c r="AB1566" s="39">
        <v>44</v>
      </c>
    </row>
    <row r="1567" spans="1:28" x14ac:dyDescent="0.35">
      <c r="A1567" t="s">
        <v>1596</v>
      </c>
      <c r="B1567">
        <v>1984</v>
      </c>
      <c r="C1567" t="s">
        <v>18</v>
      </c>
      <c r="D1567" s="43">
        <v>6</v>
      </c>
      <c r="E1567">
        <v>3</v>
      </c>
      <c r="F1567" s="38">
        <v>13383.67</v>
      </c>
      <c r="G1567" t="s">
        <v>12</v>
      </c>
      <c r="H1567" t="s">
        <v>11</v>
      </c>
      <c r="I1567" t="s">
        <v>249</v>
      </c>
      <c r="J1567" s="41">
        <v>1984</v>
      </c>
      <c r="K1567" s="44" t="s">
        <v>18</v>
      </c>
      <c r="L1567" s="15">
        <f t="shared" si="168"/>
        <v>4</v>
      </c>
      <c r="M1567" s="15" t="str">
        <f t="shared" si="169"/>
        <v>tier - 3</v>
      </c>
      <c r="N1567" s="15">
        <f t="shared" si="170"/>
        <v>9</v>
      </c>
      <c r="O1567" s="9" t="str">
        <f t="shared" si="171"/>
        <v>tier - 2</v>
      </c>
      <c r="P1567" s="9" t="str">
        <f t="shared" si="172"/>
        <v>R1023</v>
      </c>
      <c r="Q1567" s="36" t="str">
        <f t="shared" si="173"/>
        <v>6-Jun-1984</v>
      </c>
      <c r="R1567" s="36">
        <v>30839</v>
      </c>
      <c r="S1567" s="52">
        <f t="shared" si="174"/>
        <v>39</v>
      </c>
      <c r="T1567" s="55">
        <v>13383.67</v>
      </c>
      <c r="U1567" s="15" t="s">
        <v>1596</v>
      </c>
      <c r="V1567" s="72">
        <v>30839</v>
      </c>
      <c r="W1567" s="15">
        <v>3</v>
      </c>
      <c r="X1567" s="55">
        <v>13383.67</v>
      </c>
      <c r="Y1567" s="15">
        <v>4</v>
      </c>
      <c r="Z1567" s="15">
        <v>9</v>
      </c>
      <c r="AA1567" s="15" t="s">
        <v>249</v>
      </c>
      <c r="AB1567" s="39">
        <v>39</v>
      </c>
    </row>
    <row r="1568" spans="1:28" x14ac:dyDescent="0.35">
      <c r="A1568" t="s">
        <v>1597</v>
      </c>
      <c r="B1568">
        <v>1959</v>
      </c>
      <c r="C1568" t="s">
        <v>30</v>
      </c>
      <c r="D1568" s="43">
        <v>9</v>
      </c>
      <c r="E1568">
        <v>0</v>
      </c>
      <c r="F1568" s="38">
        <v>13390.56</v>
      </c>
      <c r="G1568" t="s">
        <v>12</v>
      </c>
      <c r="H1568" t="s">
        <v>12</v>
      </c>
      <c r="I1568" t="s">
        <v>42</v>
      </c>
      <c r="J1568" s="41">
        <v>1959</v>
      </c>
      <c r="K1568" s="44" t="s">
        <v>30</v>
      </c>
      <c r="L1568" s="15">
        <f t="shared" si="168"/>
        <v>4</v>
      </c>
      <c r="M1568" s="15" t="str">
        <f t="shared" si="169"/>
        <v>tier - 3</v>
      </c>
      <c r="N1568" s="15">
        <f t="shared" si="170"/>
        <v>1</v>
      </c>
      <c r="O1568" s="9" t="str">
        <f t="shared" si="171"/>
        <v>tier - 3</v>
      </c>
      <c r="P1568" s="9" t="str">
        <f t="shared" si="172"/>
        <v>R1011</v>
      </c>
      <c r="Q1568" s="36" t="str">
        <f t="shared" si="173"/>
        <v>9-Dec-1959</v>
      </c>
      <c r="R1568" s="36">
        <v>21893</v>
      </c>
      <c r="S1568" s="52">
        <f t="shared" si="174"/>
        <v>64</v>
      </c>
      <c r="T1568" s="55">
        <v>13390.56</v>
      </c>
      <c r="U1568" s="15" t="s">
        <v>1597</v>
      </c>
      <c r="V1568" s="72">
        <v>21893</v>
      </c>
      <c r="W1568" s="15">
        <v>0</v>
      </c>
      <c r="X1568" s="55">
        <v>13390.56</v>
      </c>
      <c r="Y1568" s="15">
        <v>4</v>
      </c>
      <c r="Z1568" s="15">
        <v>1</v>
      </c>
      <c r="AA1568" s="15" t="s">
        <v>42</v>
      </c>
      <c r="AB1568" s="39">
        <v>64</v>
      </c>
    </row>
    <row r="1569" spans="1:28" x14ac:dyDescent="0.35">
      <c r="A1569" t="s">
        <v>1598</v>
      </c>
      <c r="B1569">
        <v>1959</v>
      </c>
      <c r="C1569" t="s">
        <v>15</v>
      </c>
      <c r="D1569" s="43">
        <v>25</v>
      </c>
      <c r="E1569">
        <v>0</v>
      </c>
      <c r="F1569" s="38">
        <v>13393.76</v>
      </c>
      <c r="G1569" t="s">
        <v>12</v>
      </c>
      <c r="H1569" t="s">
        <v>16</v>
      </c>
      <c r="I1569" t="s">
        <v>42</v>
      </c>
      <c r="J1569" s="41">
        <v>1959</v>
      </c>
      <c r="K1569" s="44" t="s">
        <v>15</v>
      </c>
      <c r="L1569" s="15">
        <f t="shared" si="168"/>
        <v>4</v>
      </c>
      <c r="M1569" s="15" t="str">
        <f t="shared" si="169"/>
        <v>tier - 3</v>
      </c>
      <c r="N1569" s="15">
        <f t="shared" si="170"/>
        <v>2</v>
      </c>
      <c r="O1569" s="9" t="str">
        <f t="shared" si="171"/>
        <v>tier - 1</v>
      </c>
      <c r="P1569" s="9" t="str">
        <f t="shared" si="172"/>
        <v>R1011</v>
      </c>
      <c r="Q1569" s="36" t="str">
        <f t="shared" si="173"/>
        <v>25-Nov-1959</v>
      </c>
      <c r="R1569" s="36">
        <v>21879</v>
      </c>
      <c r="S1569" s="52">
        <f t="shared" si="174"/>
        <v>64</v>
      </c>
      <c r="T1569" s="55">
        <v>13393.76</v>
      </c>
      <c r="U1569" s="15" t="s">
        <v>1598</v>
      </c>
      <c r="V1569" s="72">
        <v>21879</v>
      </c>
      <c r="W1569" s="15">
        <v>0</v>
      </c>
      <c r="X1569" s="55">
        <v>13393.76</v>
      </c>
      <c r="Y1569" s="15">
        <v>4</v>
      </c>
      <c r="Z1569" s="15">
        <v>2</v>
      </c>
      <c r="AA1569" s="15" t="s">
        <v>42</v>
      </c>
      <c r="AB1569" s="39">
        <v>64</v>
      </c>
    </row>
    <row r="1570" spans="1:28" x14ac:dyDescent="0.35">
      <c r="A1570" t="s">
        <v>1599</v>
      </c>
      <c r="B1570">
        <v>1959</v>
      </c>
      <c r="C1570" t="s">
        <v>30</v>
      </c>
      <c r="D1570" s="43">
        <v>20</v>
      </c>
      <c r="E1570">
        <v>0</v>
      </c>
      <c r="F1570" s="38">
        <v>13405.39</v>
      </c>
      <c r="G1570" t="s">
        <v>12</v>
      </c>
      <c r="H1570" t="s">
        <v>12</v>
      </c>
      <c r="I1570" t="s">
        <v>13</v>
      </c>
      <c r="J1570" s="41">
        <v>1959</v>
      </c>
      <c r="K1570" s="44" t="s">
        <v>30</v>
      </c>
      <c r="L1570" s="15">
        <f t="shared" si="168"/>
        <v>4</v>
      </c>
      <c r="M1570" s="15" t="str">
        <f t="shared" si="169"/>
        <v>tier - 3</v>
      </c>
      <c r="N1570" s="15">
        <f t="shared" si="170"/>
        <v>1</v>
      </c>
      <c r="O1570" s="9" t="str">
        <f t="shared" si="171"/>
        <v>tier - 3</v>
      </c>
      <c r="P1570" s="9" t="str">
        <f t="shared" si="172"/>
        <v>R1013</v>
      </c>
      <c r="Q1570" s="36" t="str">
        <f t="shared" si="173"/>
        <v>20-Dec-1959</v>
      </c>
      <c r="R1570" s="36">
        <v>21904</v>
      </c>
      <c r="S1570" s="52">
        <f t="shared" si="174"/>
        <v>64</v>
      </c>
      <c r="T1570" s="55">
        <v>13405.39</v>
      </c>
      <c r="U1570" s="15" t="s">
        <v>1599</v>
      </c>
      <c r="V1570" s="72">
        <v>21904</v>
      </c>
      <c r="W1570" s="15">
        <v>0</v>
      </c>
      <c r="X1570" s="55">
        <v>13405.39</v>
      </c>
      <c r="Y1570" s="15">
        <v>4</v>
      </c>
      <c r="Z1570" s="15">
        <v>1</v>
      </c>
      <c r="AA1570" s="15" t="s">
        <v>13</v>
      </c>
      <c r="AB1570" s="39">
        <v>64</v>
      </c>
    </row>
    <row r="1571" spans="1:28" x14ac:dyDescent="0.35">
      <c r="A1571" t="s">
        <v>1600</v>
      </c>
      <c r="B1571">
        <v>1992</v>
      </c>
      <c r="C1571" t="s">
        <v>30</v>
      </c>
      <c r="D1571" s="43">
        <v>19</v>
      </c>
      <c r="E1571">
        <v>0</v>
      </c>
      <c r="F1571" s="38">
        <v>13412.97</v>
      </c>
      <c r="G1571" t="s">
        <v>12</v>
      </c>
      <c r="H1571" t="s">
        <v>12</v>
      </c>
      <c r="I1571" t="s">
        <v>249</v>
      </c>
      <c r="J1571" s="41">
        <v>1992</v>
      </c>
      <c r="K1571" s="44" t="s">
        <v>30</v>
      </c>
      <c r="L1571" s="15">
        <f t="shared" si="168"/>
        <v>4</v>
      </c>
      <c r="M1571" s="15" t="str">
        <f t="shared" si="169"/>
        <v>tier - 3</v>
      </c>
      <c r="N1571" s="15">
        <f t="shared" si="170"/>
        <v>1</v>
      </c>
      <c r="O1571" s="9" t="str">
        <f t="shared" si="171"/>
        <v>tier - 3</v>
      </c>
      <c r="P1571" s="9" t="str">
        <f t="shared" si="172"/>
        <v>R1023</v>
      </c>
      <c r="Q1571" s="36" t="str">
        <f t="shared" si="173"/>
        <v>19-Dec-1992</v>
      </c>
      <c r="R1571" s="36">
        <v>33957</v>
      </c>
      <c r="S1571" s="52">
        <f t="shared" si="174"/>
        <v>30</v>
      </c>
      <c r="T1571" s="55">
        <v>13412.97</v>
      </c>
      <c r="U1571" s="15" t="s">
        <v>1600</v>
      </c>
      <c r="V1571" s="72">
        <v>33957</v>
      </c>
      <c r="W1571" s="15">
        <v>0</v>
      </c>
      <c r="X1571" s="55">
        <v>13412.97</v>
      </c>
      <c r="Y1571" s="15">
        <v>4</v>
      </c>
      <c r="Z1571" s="15">
        <v>1</v>
      </c>
      <c r="AA1571" s="15" t="s">
        <v>249</v>
      </c>
      <c r="AB1571" s="39">
        <v>30</v>
      </c>
    </row>
    <row r="1572" spans="1:28" x14ac:dyDescent="0.35">
      <c r="A1572" t="s">
        <v>1601</v>
      </c>
      <c r="B1572">
        <v>1961</v>
      </c>
      <c r="C1572" t="s">
        <v>10</v>
      </c>
      <c r="D1572" s="43">
        <v>22</v>
      </c>
      <c r="E1572">
        <v>0</v>
      </c>
      <c r="F1572" s="38">
        <v>13415.04</v>
      </c>
      <c r="G1572" t="s">
        <v>12</v>
      </c>
      <c r="H1572" t="s">
        <v>11</v>
      </c>
      <c r="I1572" t="s">
        <v>23</v>
      </c>
      <c r="J1572" s="41">
        <v>1961</v>
      </c>
      <c r="K1572" s="44" t="s">
        <v>10</v>
      </c>
      <c r="L1572" s="15">
        <f t="shared" si="168"/>
        <v>4</v>
      </c>
      <c r="M1572" s="15" t="str">
        <f t="shared" si="169"/>
        <v>tier - 3</v>
      </c>
      <c r="N1572" s="15">
        <f t="shared" si="170"/>
        <v>9</v>
      </c>
      <c r="O1572" s="9" t="str">
        <f t="shared" si="171"/>
        <v>tier - 2</v>
      </c>
      <c r="P1572" s="9" t="str">
        <f t="shared" si="172"/>
        <v>R1012</v>
      </c>
      <c r="Q1572" s="36" t="str">
        <f t="shared" si="173"/>
        <v>22-Jul-1961</v>
      </c>
      <c r="R1572" s="36">
        <v>22484</v>
      </c>
      <c r="S1572" s="52">
        <f t="shared" si="174"/>
        <v>62</v>
      </c>
      <c r="T1572" s="55">
        <v>13415.04</v>
      </c>
      <c r="U1572" s="15" t="s">
        <v>1601</v>
      </c>
      <c r="V1572" s="72">
        <v>22484</v>
      </c>
      <c r="W1572" s="15">
        <v>0</v>
      </c>
      <c r="X1572" s="55">
        <v>13415.04</v>
      </c>
      <c r="Y1572" s="15">
        <v>4</v>
      </c>
      <c r="Z1572" s="15">
        <v>9</v>
      </c>
      <c r="AA1572" s="15" t="s">
        <v>23</v>
      </c>
      <c r="AB1572" s="39">
        <v>62</v>
      </c>
    </row>
    <row r="1573" spans="1:28" x14ac:dyDescent="0.35">
      <c r="A1573" t="s">
        <v>1602</v>
      </c>
      <c r="B1573">
        <v>1994</v>
      </c>
      <c r="C1573" t="s">
        <v>18</v>
      </c>
      <c r="D1573" s="43">
        <v>17</v>
      </c>
      <c r="E1573">
        <v>0</v>
      </c>
      <c r="F1573" s="38">
        <v>13417.05</v>
      </c>
      <c r="G1573" t="s">
        <v>12</v>
      </c>
      <c r="H1573" t="s">
        <v>12</v>
      </c>
      <c r="I1573" t="s">
        <v>23</v>
      </c>
      <c r="J1573" s="41">
        <v>1994</v>
      </c>
      <c r="K1573" s="44" t="s">
        <v>18</v>
      </c>
      <c r="L1573" s="15">
        <f t="shared" si="168"/>
        <v>4</v>
      </c>
      <c r="M1573" s="15" t="str">
        <f t="shared" si="169"/>
        <v>tier - 3</v>
      </c>
      <c r="N1573" s="15">
        <f t="shared" si="170"/>
        <v>1</v>
      </c>
      <c r="O1573" s="9" t="str">
        <f t="shared" si="171"/>
        <v>tier - 3</v>
      </c>
      <c r="P1573" s="9" t="str">
        <f t="shared" si="172"/>
        <v>R1012</v>
      </c>
      <c r="Q1573" s="36" t="str">
        <f t="shared" si="173"/>
        <v>17-Jun-1994</v>
      </c>
      <c r="R1573" s="36">
        <v>34502</v>
      </c>
      <c r="S1573" s="52">
        <f t="shared" si="174"/>
        <v>29</v>
      </c>
      <c r="T1573" s="55">
        <v>13417.05</v>
      </c>
      <c r="U1573" s="15" t="s">
        <v>1602</v>
      </c>
      <c r="V1573" s="72">
        <v>34502</v>
      </c>
      <c r="W1573" s="15">
        <v>0</v>
      </c>
      <c r="X1573" s="55">
        <v>13417.05</v>
      </c>
      <c r="Y1573" s="15">
        <v>4</v>
      </c>
      <c r="Z1573" s="15">
        <v>1</v>
      </c>
      <c r="AA1573" s="15" t="s">
        <v>23</v>
      </c>
      <c r="AB1573" s="39">
        <v>29</v>
      </c>
    </row>
    <row r="1574" spans="1:28" x14ac:dyDescent="0.35">
      <c r="A1574" t="s">
        <v>1603</v>
      </c>
      <c r="B1574">
        <v>1961</v>
      </c>
      <c r="C1574" t="s">
        <v>15</v>
      </c>
      <c r="D1574" s="43">
        <v>3</v>
      </c>
      <c r="E1574">
        <v>0</v>
      </c>
      <c r="F1574" s="38">
        <v>13429.04</v>
      </c>
      <c r="G1574" t="s">
        <v>12</v>
      </c>
      <c r="H1574" t="s">
        <v>12</v>
      </c>
      <c r="I1574" t="s">
        <v>23</v>
      </c>
      <c r="J1574" s="41">
        <v>1961</v>
      </c>
      <c r="K1574" s="44" t="s">
        <v>15</v>
      </c>
      <c r="L1574" s="15">
        <f t="shared" si="168"/>
        <v>4</v>
      </c>
      <c r="M1574" s="15" t="str">
        <f t="shared" si="169"/>
        <v>tier - 3</v>
      </c>
      <c r="N1574" s="15">
        <f t="shared" si="170"/>
        <v>1</v>
      </c>
      <c r="O1574" s="9" t="str">
        <f t="shared" si="171"/>
        <v>tier - 3</v>
      </c>
      <c r="P1574" s="9" t="str">
        <f t="shared" si="172"/>
        <v>R1012</v>
      </c>
      <c r="Q1574" s="36" t="str">
        <f t="shared" si="173"/>
        <v>3-Nov-1961</v>
      </c>
      <c r="R1574" s="36">
        <v>22588</v>
      </c>
      <c r="S1574" s="52">
        <f t="shared" si="174"/>
        <v>62</v>
      </c>
      <c r="T1574" s="55">
        <v>13429.04</v>
      </c>
      <c r="U1574" s="15" t="s">
        <v>1603</v>
      </c>
      <c r="V1574" s="72">
        <v>22588</v>
      </c>
      <c r="W1574" s="15">
        <v>0</v>
      </c>
      <c r="X1574" s="55">
        <v>13429.04</v>
      </c>
      <c r="Y1574" s="15">
        <v>4</v>
      </c>
      <c r="Z1574" s="15">
        <v>1</v>
      </c>
      <c r="AA1574" s="15" t="s">
        <v>23</v>
      </c>
      <c r="AB1574" s="39">
        <v>62</v>
      </c>
    </row>
    <row r="1575" spans="1:28" x14ac:dyDescent="0.35">
      <c r="A1575" t="s">
        <v>1604</v>
      </c>
      <c r="B1575">
        <v>1966</v>
      </c>
      <c r="C1575" t="s">
        <v>15</v>
      </c>
      <c r="D1575" s="43">
        <v>14</v>
      </c>
      <c r="E1575">
        <v>3</v>
      </c>
      <c r="F1575" s="38">
        <v>13430.27</v>
      </c>
      <c r="G1575" t="s">
        <v>12</v>
      </c>
      <c r="H1575" t="s">
        <v>12</v>
      </c>
      <c r="I1575" t="s">
        <v>247</v>
      </c>
      <c r="J1575" s="41">
        <v>1966</v>
      </c>
      <c r="K1575" s="44" t="s">
        <v>15</v>
      </c>
      <c r="L1575" s="15">
        <f t="shared" si="168"/>
        <v>4</v>
      </c>
      <c r="M1575" s="15" t="str">
        <f t="shared" si="169"/>
        <v>tier - 3</v>
      </c>
      <c r="N1575" s="15">
        <f t="shared" si="170"/>
        <v>1</v>
      </c>
      <c r="O1575" s="9" t="str">
        <f t="shared" si="171"/>
        <v>tier - 3</v>
      </c>
      <c r="P1575" s="9" t="str">
        <f t="shared" si="172"/>
        <v>R1024</v>
      </c>
      <c r="Q1575" s="36" t="str">
        <f t="shared" si="173"/>
        <v>14-Nov-1966</v>
      </c>
      <c r="R1575" s="36">
        <v>24425</v>
      </c>
      <c r="S1575" s="52">
        <f t="shared" si="174"/>
        <v>57</v>
      </c>
      <c r="T1575" s="55">
        <v>13430.27</v>
      </c>
      <c r="U1575" s="15" t="s">
        <v>1604</v>
      </c>
      <c r="V1575" s="72">
        <v>24425</v>
      </c>
      <c r="W1575" s="15">
        <v>3</v>
      </c>
      <c r="X1575" s="55">
        <v>13430.27</v>
      </c>
      <c r="Y1575" s="15">
        <v>4</v>
      </c>
      <c r="Z1575" s="15">
        <v>1</v>
      </c>
      <c r="AA1575" s="15" t="s">
        <v>247</v>
      </c>
      <c r="AB1575" s="39">
        <v>57</v>
      </c>
    </row>
    <row r="1576" spans="1:28" x14ac:dyDescent="0.35">
      <c r="A1576" t="s">
        <v>1605</v>
      </c>
      <c r="B1576">
        <v>1975</v>
      </c>
      <c r="C1576" t="s">
        <v>18</v>
      </c>
      <c r="D1576" s="43">
        <v>29</v>
      </c>
      <c r="E1576">
        <v>1</v>
      </c>
      <c r="F1576" s="38">
        <v>13440.7</v>
      </c>
      <c r="G1576" t="s">
        <v>12</v>
      </c>
      <c r="H1576" t="s">
        <v>11</v>
      </c>
      <c r="I1576" t="s">
        <v>23</v>
      </c>
      <c r="J1576" s="41">
        <v>1975</v>
      </c>
      <c r="K1576" s="44" t="s">
        <v>18</v>
      </c>
      <c r="L1576" s="15">
        <f t="shared" si="168"/>
        <v>4</v>
      </c>
      <c r="M1576" s="15" t="str">
        <f t="shared" si="169"/>
        <v>tier - 3</v>
      </c>
      <c r="N1576" s="15">
        <f t="shared" si="170"/>
        <v>9</v>
      </c>
      <c r="O1576" s="9" t="str">
        <f t="shared" si="171"/>
        <v>tier - 2</v>
      </c>
      <c r="P1576" s="9" t="str">
        <f t="shared" si="172"/>
        <v>R1012</v>
      </c>
      <c r="Q1576" s="36" t="str">
        <f t="shared" si="173"/>
        <v>29-Jun-1975</v>
      </c>
      <c r="R1576" s="36">
        <v>27574</v>
      </c>
      <c r="S1576" s="52">
        <f t="shared" si="174"/>
        <v>48</v>
      </c>
      <c r="T1576" s="55">
        <v>13440.7</v>
      </c>
      <c r="U1576" s="15" t="s">
        <v>1605</v>
      </c>
      <c r="V1576" s="72">
        <v>27574</v>
      </c>
      <c r="W1576" s="15">
        <v>1</v>
      </c>
      <c r="X1576" s="55">
        <v>13440.7</v>
      </c>
      <c r="Y1576" s="15">
        <v>4</v>
      </c>
      <c r="Z1576" s="15">
        <v>9</v>
      </c>
      <c r="AA1576" s="15" t="s">
        <v>23</v>
      </c>
      <c r="AB1576" s="39">
        <v>48</v>
      </c>
    </row>
    <row r="1577" spans="1:28" x14ac:dyDescent="0.35">
      <c r="A1577" t="s">
        <v>1606</v>
      </c>
      <c r="B1577">
        <v>1960</v>
      </c>
      <c r="C1577" t="s">
        <v>35</v>
      </c>
      <c r="D1577" s="43">
        <v>13</v>
      </c>
      <c r="E1577">
        <v>0</v>
      </c>
      <c r="F1577" s="38">
        <v>13451.12</v>
      </c>
      <c r="G1577" t="s">
        <v>12</v>
      </c>
      <c r="H1577" t="s">
        <v>16</v>
      </c>
      <c r="I1577" t="s">
        <v>42</v>
      </c>
      <c r="J1577" s="41">
        <v>1960</v>
      </c>
      <c r="K1577" s="44" t="s">
        <v>35</v>
      </c>
      <c r="L1577" s="15">
        <f t="shared" si="168"/>
        <v>4</v>
      </c>
      <c r="M1577" s="15" t="str">
        <f t="shared" si="169"/>
        <v>tier - 3</v>
      </c>
      <c r="N1577" s="15">
        <f t="shared" si="170"/>
        <v>2</v>
      </c>
      <c r="O1577" s="9" t="str">
        <f t="shared" si="171"/>
        <v>tier - 1</v>
      </c>
      <c r="P1577" s="9" t="str">
        <f t="shared" si="172"/>
        <v>R1011</v>
      </c>
      <c r="Q1577" s="36" t="str">
        <f t="shared" si="173"/>
        <v>13-Aug-1960</v>
      </c>
      <c r="R1577" s="36">
        <v>22141</v>
      </c>
      <c r="S1577" s="52">
        <f t="shared" si="174"/>
        <v>63</v>
      </c>
      <c r="T1577" s="55">
        <v>13451.12</v>
      </c>
      <c r="U1577" s="15" t="s">
        <v>1606</v>
      </c>
      <c r="V1577" s="72">
        <v>22141</v>
      </c>
      <c r="W1577" s="15">
        <v>0</v>
      </c>
      <c r="X1577" s="55">
        <v>13451.12</v>
      </c>
      <c r="Y1577" s="15">
        <v>4</v>
      </c>
      <c r="Z1577" s="15">
        <v>2</v>
      </c>
      <c r="AA1577" s="15" t="s">
        <v>42</v>
      </c>
      <c r="AB1577" s="39">
        <v>63</v>
      </c>
    </row>
    <row r="1578" spans="1:28" x14ac:dyDescent="0.35">
      <c r="A1578" t="s">
        <v>1607</v>
      </c>
      <c r="B1578">
        <v>1960</v>
      </c>
      <c r="C1578" t="s">
        <v>10</v>
      </c>
      <c r="D1578" s="43">
        <v>11</v>
      </c>
      <c r="E1578">
        <v>0</v>
      </c>
      <c r="F1578" s="38">
        <v>13457.96</v>
      </c>
      <c r="G1578" t="s">
        <v>12</v>
      </c>
      <c r="H1578" t="s">
        <v>16</v>
      </c>
      <c r="I1578" t="s">
        <v>13</v>
      </c>
      <c r="J1578" s="41">
        <v>1960</v>
      </c>
      <c r="K1578" s="44" t="s">
        <v>10</v>
      </c>
      <c r="L1578" s="15">
        <f t="shared" si="168"/>
        <v>4</v>
      </c>
      <c r="M1578" s="15" t="str">
        <f t="shared" si="169"/>
        <v>tier - 3</v>
      </c>
      <c r="N1578" s="15">
        <f t="shared" si="170"/>
        <v>2</v>
      </c>
      <c r="O1578" s="9" t="str">
        <f t="shared" si="171"/>
        <v>tier - 1</v>
      </c>
      <c r="P1578" s="9" t="str">
        <f t="shared" si="172"/>
        <v>R1013</v>
      </c>
      <c r="Q1578" s="36" t="str">
        <f t="shared" si="173"/>
        <v>11-Jul-1960</v>
      </c>
      <c r="R1578" s="36">
        <v>22108</v>
      </c>
      <c r="S1578" s="52">
        <f t="shared" si="174"/>
        <v>63</v>
      </c>
      <c r="T1578" s="55">
        <v>13457.96</v>
      </c>
      <c r="U1578" s="15" t="s">
        <v>1607</v>
      </c>
      <c r="V1578" s="72">
        <v>22108</v>
      </c>
      <c r="W1578" s="15">
        <v>0</v>
      </c>
      <c r="X1578" s="55">
        <v>13457.96</v>
      </c>
      <c r="Y1578" s="15">
        <v>4</v>
      </c>
      <c r="Z1578" s="15">
        <v>2</v>
      </c>
      <c r="AA1578" s="15" t="s">
        <v>13</v>
      </c>
      <c r="AB1578" s="39">
        <v>63</v>
      </c>
    </row>
    <row r="1579" spans="1:28" x14ac:dyDescent="0.35">
      <c r="A1579" t="s">
        <v>1608</v>
      </c>
      <c r="B1579">
        <v>1960</v>
      </c>
      <c r="C1579" t="s">
        <v>30</v>
      </c>
      <c r="D1579" s="43">
        <v>16</v>
      </c>
      <c r="E1579">
        <v>0</v>
      </c>
      <c r="F1579" s="38">
        <v>13462.52</v>
      </c>
      <c r="G1579" t="s">
        <v>12</v>
      </c>
      <c r="H1579" t="s">
        <v>11</v>
      </c>
      <c r="I1579" t="s">
        <v>42</v>
      </c>
      <c r="J1579" s="41">
        <v>1960</v>
      </c>
      <c r="K1579" s="44" t="s">
        <v>30</v>
      </c>
      <c r="L1579" s="15">
        <f t="shared" si="168"/>
        <v>4</v>
      </c>
      <c r="M1579" s="15" t="str">
        <f t="shared" si="169"/>
        <v>tier - 3</v>
      </c>
      <c r="N1579" s="15">
        <f t="shared" si="170"/>
        <v>9</v>
      </c>
      <c r="O1579" s="9" t="str">
        <f t="shared" si="171"/>
        <v>tier - 2</v>
      </c>
      <c r="P1579" s="9" t="str">
        <f t="shared" si="172"/>
        <v>R1011</v>
      </c>
      <c r="Q1579" s="36" t="str">
        <f t="shared" si="173"/>
        <v>16-Dec-1960</v>
      </c>
      <c r="R1579" s="36">
        <v>22266</v>
      </c>
      <c r="S1579" s="52">
        <f t="shared" si="174"/>
        <v>63</v>
      </c>
      <c r="T1579" s="55">
        <v>13462.52</v>
      </c>
      <c r="U1579" s="15" t="s">
        <v>1608</v>
      </c>
      <c r="V1579" s="72">
        <v>22266</v>
      </c>
      <c r="W1579" s="15">
        <v>0</v>
      </c>
      <c r="X1579" s="55">
        <v>13462.52</v>
      </c>
      <c r="Y1579" s="15">
        <v>4</v>
      </c>
      <c r="Z1579" s="15">
        <v>9</v>
      </c>
      <c r="AA1579" s="15" t="s">
        <v>42</v>
      </c>
      <c r="AB1579" s="39">
        <v>63</v>
      </c>
    </row>
    <row r="1580" spans="1:28" x14ac:dyDescent="0.35">
      <c r="A1580" t="s">
        <v>1609</v>
      </c>
      <c r="B1580">
        <v>1985</v>
      </c>
      <c r="C1580" t="s">
        <v>35</v>
      </c>
      <c r="D1580" s="43">
        <v>19</v>
      </c>
      <c r="E1580">
        <v>3</v>
      </c>
      <c r="F1580" s="38">
        <v>13465.8</v>
      </c>
      <c r="G1580" t="s">
        <v>12</v>
      </c>
      <c r="H1580" t="s">
        <v>16</v>
      </c>
      <c r="I1580" t="s">
        <v>23</v>
      </c>
      <c r="J1580" s="41">
        <v>1985</v>
      </c>
      <c r="K1580" s="44" t="s">
        <v>35</v>
      </c>
      <c r="L1580" s="15">
        <f t="shared" si="168"/>
        <v>4</v>
      </c>
      <c r="M1580" s="15" t="str">
        <f t="shared" si="169"/>
        <v>tier - 3</v>
      </c>
      <c r="N1580" s="15">
        <f t="shared" si="170"/>
        <v>2</v>
      </c>
      <c r="O1580" s="9" t="str">
        <f t="shared" si="171"/>
        <v>tier - 1</v>
      </c>
      <c r="P1580" s="9" t="str">
        <f t="shared" si="172"/>
        <v>R1012</v>
      </c>
      <c r="Q1580" s="36" t="str">
        <f t="shared" si="173"/>
        <v>19-Aug-1985</v>
      </c>
      <c r="R1580" s="36">
        <v>31278</v>
      </c>
      <c r="S1580" s="52">
        <f t="shared" si="174"/>
        <v>38</v>
      </c>
      <c r="T1580" s="55">
        <v>13465.8</v>
      </c>
      <c r="U1580" s="15" t="s">
        <v>1609</v>
      </c>
      <c r="V1580" s="72">
        <v>31278</v>
      </c>
      <c r="W1580" s="15">
        <v>3</v>
      </c>
      <c r="X1580" s="55">
        <v>13465.8</v>
      </c>
      <c r="Y1580" s="15">
        <v>4</v>
      </c>
      <c r="Z1580" s="15">
        <v>2</v>
      </c>
      <c r="AA1580" s="15" t="s">
        <v>23</v>
      </c>
      <c r="AB1580" s="39">
        <v>38</v>
      </c>
    </row>
    <row r="1581" spans="1:28" x14ac:dyDescent="0.35">
      <c r="A1581" t="s">
        <v>1610</v>
      </c>
      <c r="B1581">
        <v>1960</v>
      </c>
      <c r="C1581" t="s">
        <v>10</v>
      </c>
      <c r="D1581" s="43">
        <v>28</v>
      </c>
      <c r="E1581">
        <v>0</v>
      </c>
      <c r="F1581" s="38">
        <v>13470.8</v>
      </c>
      <c r="G1581" t="s">
        <v>12</v>
      </c>
      <c r="H1581" t="s">
        <v>11</v>
      </c>
      <c r="I1581" t="s">
        <v>13</v>
      </c>
      <c r="J1581" s="41">
        <v>1960</v>
      </c>
      <c r="K1581" s="44" t="s">
        <v>10</v>
      </c>
      <c r="L1581" s="15">
        <f t="shared" si="168"/>
        <v>4</v>
      </c>
      <c r="M1581" s="15" t="str">
        <f t="shared" si="169"/>
        <v>tier - 3</v>
      </c>
      <c r="N1581" s="15">
        <f t="shared" si="170"/>
        <v>9</v>
      </c>
      <c r="O1581" s="9" t="str">
        <f t="shared" si="171"/>
        <v>tier - 2</v>
      </c>
      <c r="P1581" s="9" t="str">
        <f t="shared" si="172"/>
        <v>R1013</v>
      </c>
      <c r="Q1581" s="36" t="str">
        <f t="shared" si="173"/>
        <v>28-Jul-1960</v>
      </c>
      <c r="R1581" s="36">
        <v>22125</v>
      </c>
      <c r="S1581" s="52">
        <f t="shared" si="174"/>
        <v>63</v>
      </c>
      <c r="T1581" s="55">
        <v>13470.8</v>
      </c>
      <c r="U1581" s="15" t="s">
        <v>1610</v>
      </c>
      <c r="V1581" s="72">
        <v>22125</v>
      </c>
      <c r="W1581" s="15">
        <v>0</v>
      </c>
      <c r="X1581" s="55">
        <v>13470.8</v>
      </c>
      <c r="Y1581" s="15">
        <v>4</v>
      </c>
      <c r="Z1581" s="15">
        <v>9</v>
      </c>
      <c r="AA1581" s="15" t="s">
        <v>13</v>
      </c>
      <c r="AB1581" s="39">
        <v>63</v>
      </c>
    </row>
    <row r="1582" spans="1:28" x14ac:dyDescent="0.35">
      <c r="A1582" t="s">
        <v>1611</v>
      </c>
      <c r="B1582">
        <v>1960</v>
      </c>
      <c r="C1582" t="s">
        <v>10</v>
      </c>
      <c r="D1582" s="43">
        <v>24</v>
      </c>
      <c r="E1582">
        <v>0</v>
      </c>
      <c r="F1582" s="38">
        <v>13470.86</v>
      </c>
      <c r="G1582" t="s">
        <v>12</v>
      </c>
      <c r="H1582" t="s">
        <v>12</v>
      </c>
      <c r="I1582" t="s">
        <v>42</v>
      </c>
      <c r="J1582" s="41">
        <v>1960</v>
      </c>
      <c r="K1582" s="44" t="s">
        <v>10</v>
      </c>
      <c r="L1582" s="15">
        <f t="shared" si="168"/>
        <v>4</v>
      </c>
      <c r="M1582" s="15" t="str">
        <f t="shared" si="169"/>
        <v>tier - 3</v>
      </c>
      <c r="N1582" s="15">
        <f t="shared" si="170"/>
        <v>1</v>
      </c>
      <c r="O1582" s="9" t="str">
        <f t="shared" si="171"/>
        <v>tier - 3</v>
      </c>
      <c r="P1582" s="9" t="str">
        <f t="shared" si="172"/>
        <v>R1011</v>
      </c>
      <c r="Q1582" s="36" t="str">
        <f t="shared" si="173"/>
        <v>24-Jul-1960</v>
      </c>
      <c r="R1582" s="36">
        <v>22121</v>
      </c>
      <c r="S1582" s="52">
        <f t="shared" si="174"/>
        <v>63</v>
      </c>
      <c r="T1582" s="55">
        <v>13470.86</v>
      </c>
      <c r="U1582" s="15" t="s">
        <v>1611</v>
      </c>
      <c r="V1582" s="72">
        <v>22121</v>
      </c>
      <c r="W1582" s="15">
        <v>0</v>
      </c>
      <c r="X1582" s="55">
        <v>13470.86</v>
      </c>
      <c r="Y1582" s="15">
        <v>4</v>
      </c>
      <c r="Z1582" s="15">
        <v>1</v>
      </c>
      <c r="AA1582" s="15" t="s">
        <v>42</v>
      </c>
      <c r="AB1582" s="39">
        <v>63</v>
      </c>
    </row>
    <row r="1583" spans="1:28" x14ac:dyDescent="0.35">
      <c r="A1583" t="s">
        <v>1612</v>
      </c>
      <c r="B1583">
        <v>1975</v>
      </c>
      <c r="C1583" t="s">
        <v>35</v>
      </c>
      <c r="D1583" s="43">
        <v>7</v>
      </c>
      <c r="E1583">
        <v>1</v>
      </c>
      <c r="F1583" s="38">
        <v>13472.19</v>
      </c>
      <c r="G1583" t="s">
        <v>12</v>
      </c>
      <c r="H1583" t="s">
        <v>11</v>
      </c>
      <c r="I1583" t="s">
        <v>23</v>
      </c>
      <c r="J1583" s="41">
        <v>1975</v>
      </c>
      <c r="K1583" s="44" t="s">
        <v>35</v>
      </c>
      <c r="L1583" s="15">
        <f t="shared" si="168"/>
        <v>4</v>
      </c>
      <c r="M1583" s="15" t="str">
        <f t="shared" si="169"/>
        <v>tier - 3</v>
      </c>
      <c r="N1583" s="15">
        <f t="shared" si="170"/>
        <v>9</v>
      </c>
      <c r="O1583" s="9" t="str">
        <f t="shared" si="171"/>
        <v>tier - 2</v>
      </c>
      <c r="P1583" s="9" t="str">
        <f t="shared" si="172"/>
        <v>R1012</v>
      </c>
      <c r="Q1583" s="36" t="str">
        <f t="shared" si="173"/>
        <v>7-Aug-1975</v>
      </c>
      <c r="R1583" s="36">
        <v>27613</v>
      </c>
      <c r="S1583" s="52">
        <f t="shared" si="174"/>
        <v>48</v>
      </c>
      <c r="T1583" s="55">
        <v>13472.19</v>
      </c>
      <c r="U1583" s="15" t="s">
        <v>1612</v>
      </c>
      <c r="V1583" s="72">
        <v>27613</v>
      </c>
      <c r="W1583" s="15">
        <v>1</v>
      </c>
      <c r="X1583" s="55">
        <v>13472.19</v>
      </c>
      <c r="Y1583" s="15">
        <v>4</v>
      </c>
      <c r="Z1583" s="15">
        <v>9</v>
      </c>
      <c r="AA1583" s="15" t="s">
        <v>23</v>
      </c>
      <c r="AB1583" s="39">
        <v>48</v>
      </c>
    </row>
    <row r="1584" spans="1:28" x14ac:dyDescent="0.35">
      <c r="A1584" t="s">
        <v>1613</v>
      </c>
      <c r="B1584">
        <v>1990</v>
      </c>
      <c r="C1584" t="s">
        <v>35</v>
      </c>
      <c r="D1584" s="43">
        <v>30</v>
      </c>
      <c r="E1584">
        <v>3</v>
      </c>
      <c r="F1584" s="38">
        <v>13480.83</v>
      </c>
      <c r="G1584" t="s">
        <v>12</v>
      </c>
      <c r="H1584" t="s">
        <v>11</v>
      </c>
      <c r="I1584" t="s">
        <v>249</v>
      </c>
      <c r="J1584" s="41">
        <v>1990</v>
      </c>
      <c r="K1584" s="44" t="s">
        <v>35</v>
      </c>
      <c r="L1584" s="15">
        <f t="shared" si="168"/>
        <v>4</v>
      </c>
      <c r="M1584" s="15" t="str">
        <f t="shared" si="169"/>
        <v>tier - 3</v>
      </c>
      <c r="N1584" s="15">
        <f t="shared" si="170"/>
        <v>9</v>
      </c>
      <c r="O1584" s="9" t="str">
        <f t="shared" si="171"/>
        <v>tier - 2</v>
      </c>
      <c r="P1584" s="9" t="str">
        <f t="shared" si="172"/>
        <v>R1023</v>
      </c>
      <c r="Q1584" s="36" t="str">
        <f t="shared" si="173"/>
        <v>30-Aug-1990</v>
      </c>
      <c r="R1584" s="36">
        <v>33115</v>
      </c>
      <c r="S1584" s="52">
        <f t="shared" si="174"/>
        <v>33</v>
      </c>
      <c r="T1584" s="55">
        <v>13480.83</v>
      </c>
      <c r="U1584" s="15" t="s">
        <v>1613</v>
      </c>
      <c r="V1584" s="72">
        <v>33115</v>
      </c>
      <c r="W1584" s="15">
        <v>3</v>
      </c>
      <c r="X1584" s="55">
        <v>13480.83</v>
      </c>
      <c r="Y1584" s="15">
        <v>4</v>
      </c>
      <c r="Z1584" s="15">
        <v>9</v>
      </c>
      <c r="AA1584" s="15" t="s">
        <v>249</v>
      </c>
      <c r="AB1584" s="39">
        <v>33</v>
      </c>
    </row>
    <row r="1585" spans="1:28" x14ac:dyDescent="0.35">
      <c r="A1585" t="s">
        <v>1614</v>
      </c>
      <c r="B1585">
        <v>1963</v>
      </c>
      <c r="C1585" t="s">
        <v>37</v>
      </c>
      <c r="D1585" s="43">
        <v>14</v>
      </c>
      <c r="E1585">
        <v>0</v>
      </c>
      <c r="F1585" s="38">
        <v>13511.28</v>
      </c>
      <c r="G1585" t="s">
        <v>12</v>
      </c>
      <c r="H1585" t="s">
        <v>16</v>
      </c>
      <c r="I1585" t="s">
        <v>23</v>
      </c>
      <c r="J1585" s="41">
        <v>1963</v>
      </c>
      <c r="K1585" s="44" t="s">
        <v>37</v>
      </c>
      <c r="L1585" s="15">
        <f t="shared" si="168"/>
        <v>4</v>
      </c>
      <c r="M1585" s="15" t="str">
        <f t="shared" si="169"/>
        <v>tier - 3</v>
      </c>
      <c r="N1585" s="15">
        <f t="shared" si="170"/>
        <v>2</v>
      </c>
      <c r="O1585" s="9" t="str">
        <f t="shared" si="171"/>
        <v>tier - 1</v>
      </c>
      <c r="P1585" s="9" t="str">
        <f t="shared" si="172"/>
        <v>R1012</v>
      </c>
      <c r="Q1585" s="36" t="str">
        <f t="shared" si="173"/>
        <v>14-Oct-1963</v>
      </c>
      <c r="R1585" s="36">
        <v>23298</v>
      </c>
      <c r="S1585" s="52">
        <f t="shared" si="174"/>
        <v>60</v>
      </c>
      <c r="T1585" s="55">
        <v>13511.28</v>
      </c>
      <c r="U1585" s="15" t="s">
        <v>1614</v>
      </c>
      <c r="V1585" s="72">
        <v>23298</v>
      </c>
      <c r="W1585" s="15">
        <v>0</v>
      </c>
      <c r="X1585" s="55">
        <v>13511.28</v>
      </c>
      <c r="Y1585" s="15">
        <v>4</v>
      </c>
      <c r="Z1585" s="15">
        <v>2</v>
      </c>
      <c r="AA1585" s="15" t="s">
        <v>23</v>
      </c>
      <c r="AB1585" s="39">
        <v>60</v>
      </c>
    </row>
    <row r="1586" spans="1:28" x14ac:dyDescent="0.35">
      <c r="A1586" t="s">
        <v>1615</v>
      </c>
      <c r="B1586">
        <v>1960</v>
      </c>
      <c r="C1586" t="s">
        <v>10</v>
      </c>
      <c r="D1586" s="43">
        <v>11</v>
      </c>
      <c r="E1586">
        <v>0</v>
      </c>
      <c r="F1586" s="38">
        <v>13555</v>
      </c>
      <c r="G1586" t="s">
        <v>12</v>
      </c>
      <c r="H1586" t="s">
        <v>12</v>
      </c>
      <c r="I1586" t="s">
        <v>356</v>
      </c>
      <c r="J1586" s="41">
        <v>1960</v>
      </c>
      <c r="K1586" s="44" t="s">
        <v>10</v>
      </c>
      <c r="L1586" s="15">
        <f t="shared" si="168"/>
        <v>4</v>
      </c>
      <c r="M1586" s="15" t="str">
        <f t="shared" si="169"/>
        <v>tier - 3</v>
      </c>
      <c r="N1586" s="15">
        <f t="shared" si="170"/>
        <v>1</v>
      </c>
      <c r="O1586" s="9" t="str">
        <f t="shared" si="171"/>
        <v>tier - 3</v>
      </c>
      <c r="P1586" s="9" t="str">
        <f t="shared" si="172"/>
        <v>R1017</v>
      </c>
      <c r="Q1586" s="36" t="str">
        <f t="shared" si="173"/>
        <v>11-Jul-1960</v>
      </c>
      <c r="R1586" s="36">
        <v>22108</v>
      </c>
      <c r="S1586" s="52">
        <f t="shared" si="174"/>
        <v>63</v>
      </c>
      <c r="T1586" s="55">
        <v>13555</v>
      </c>
      <c r="U1586" s="15" t="s">
        <v>1615</v>
      </c>
      <c r="V1586" s="72">
        <v>22108</v>
      </c>
      <c r="W1586" s="15">
        <v>0</v>
      </c>
      <c r="X1586" s="55">
        <v>13555</v>
      </c>
      <c r="Y1586" s="15">
        <v>4</v>
      </c>
      <c r="Z1586" s="15">
        <v>1</v>
      </c>
      <c r="AA1586" s="15" t="s">
        <v>356</v>
      </c>
      <c r="AB1586" s="39">
        <v>63</v>
      </c>
    </row>
    <row r="1587" spans="1:28" x14ac:dyDescent="0.35">
      <c r="A1587" t="s">
        <v>1616</v>
      </c>
      <c r="B1587">
        <v>1968</v>
      </c>
      <c r="C1587" t="s">
        <v>10</v>
      </c>
      <c r="D1587" s="43">
        <v>15</v>
      </c>
      <c r="E1587">
        <v>0</v>
      </c>
      <c r="F1587" s="38">
        <v>13566.04</v>
      </c>
      <c r="G1587" t="s">
        <v>12</v>
      </c>
      <c r="H1587" t="s">
        <v>12</v>
      </c>
      <c r="I1587" t="s">
        <v>535</v>
      </c>
      <c r="J1587" s="41">
        <v>1968</v>
      </c>
      <c r="K1587" s="44" t="s">
        <v>10</v>
      </c>
      <c r="L1587" s="15">
        <f t="shared" si="168"/>
        <v>4</v>
      </c>
      <c r="M1587" s="15" t="str">
        <f t="shared" si="169"/>
        <v>tier - 3</v>
      </c>
      <c r="N1587" s="15">
        <f t="shared" si="170"/>
        <v>1</v>
      </c>
      <c r="O1587" s="9" t="str">
        <f t="shared" si="171"/>
        <v>tier - 3</v>
      </c>
      <c r="P1587" s="9" t="str">
        <f t="shared" si="172"/>
        <v>R1026</v>
      </c>
      <c r="Q1587" s="36" t="str">
        <f t="shared" si="173"/>
        <v>15-Jul-1968</v>
      </c>
      <c r="R1587" s="36">
        <v>25034</v>
      </c>
      <c r="S1587" s="52">
        <f t="shared" si="174"/>
        <v>55</v>
      </c>
      <c r="T1587" s="55">
        <v>13566.04</v>
      </c>
      <c r="U1587" s="15" t="s">
        <v>1616</v>
      </c>
      <c r="V1587" s="72">
        <v>25034</v>
      </c>
      <c r="W1587" s="15">
        <v>0</v>
      </c>
      <c r="X1587" s="55">
        <v>13566.04</v>
      </c>
      <c r="Y1587" s="15">
        <v>4</v>
      </c>
      <c r="Z1587" s="15">
        <v>1</v>
      </c>
      <c r="AA1587" s="15" t="s">
        <v>535</v>
      </c>
      <c r="AB1587" s="39">
        <v>55</v>
      </c>
    </row>
    <row r="1588" spans="1:28" x14ac:dyDescent="0.35">
      <c r="A1588" t="s">
        <v>1617</v>
      </c>
      <c r="B1588">
        <v>1992</v>
      </c>
      <c r="C1588" t="s">
        <v>35</v>
      </c>
      <c r="D1588" s="43">
        <v>14</v>
      </c>
      <c r="E1588">
        <v>0</v>
      </c>
      <c r="F1588" s="38">
        <v>13588.17</v>
      </c>
      <c r="G1588" t="s">
        <v>12</v>
      </c>
      <c r="H1588" t="s">
        <v>16</v>
      </c>
      <c r="I1588" t="s">
        <v>23</v>
      </c>
      <c r="J1588" s="41">
        <v>1992</v>
      </c>
      <c r="K1588" s="44" t="s">
        <v>35</v>
      </c>
      <c r="L1588" s="15">
        <f t="shared" si="168"/>
        <v>4</v>
      </c>
      <c r="M1588" s="15" t="str">
        <f t="shared" si="169"/>
        <v>tier - 3</v>
      </c>
      <c r="N1588" s="15">
        <f t="shared" si="170"/>
        <v>2</v>
      </c>
      <c r="O1588" s="9" t="str">
        <f t="shared" si="171"/>
        <v>tier - 1</v>
      </c>
      <c r="P1588" s="9" t="str">
        <f t="shared" si="172"/>
        <v>R1012</v>
      </c>
      <c r="Q1588" s="36" t="str">
        <f t="shared" si="173"/>
        <v>14-Aug-1992</v>
      </c>
      <c r="R1588" s="36">
        <v>33830</v>
      </c>
      <c r="S1588" s="52">
        <f t="shared" si="174"/>
        <v>31</v>
      </c>
      <c r="T1588" s="55">
        <v>13588.17</v>
      </c>
      <c r="U1588" s="15" t="s">
        <v>1617</v>
      </c>
      <c r="V1588" s="72">
        <v>33830</v>
      </c>
      <c r="W1588" s="15">
        <v>0</v>
      </c>
      <c r="X1588" s="55">
        <v>13588.17</v>
      </c>
      <c r="Y1588" s="15">
        <v>4</v>
      </c>
      <c r="Z1588" s="15">
        <v>2</v>
      </c>
      <c r="AA1588" s="15" t="s">
        <v>23</v>
      </c>
      <c r="AB1588" s="39">
        <v>31</v>
      </c>
    </row>
    <row r="1589" spans="1:28" x14ac:dyDescent="0.35">
      <c r="A1589" t="s">
        <v>1618</v>
      </c>
      <c r="B1589">
        <v>1964</v>
      </c>
      <c r="C1589" t="s">
        <v>20</v>
      </c>
      <c r="D1589" s="43">
        <v>10</v>
      </c>
      <c r="E1589">
        <v>2</v>
      </c>
      <c r="F1589" s="38">
        <v>13607.37</v>
      </c>
      <c r="G1589" t="s">
        <v>12</v>
      </c>
      <c r="H1589" t="s">
        <v>16</v>
      </c>
      <c r="I1589" t="s">
        <v>247</v>
      </c>
      <c r="J1589" s="41">
        <v>1964</v>
      </c>
      <c r="K1589" s="44" t="s">
        <v>20</v>
      </c>
      <c r="L1589" s="15">
        <f t="shared" si="168"/>
        <v>4</v>
      </c>
      <c r="M1589" s="15" t="str">
        <f t="shared" si="169"/>
        <v>tier - 3</v>
      </c>
      <c r="N1589" s="15">
        <f t="shared" si="170"/>
        <v>2</v>
      </c>
      <c r="O1589" s="9" t="str">
        <f t="shared" si="171"/>
        <v>tier - 1</v>
      </c>
      <c r="P1589" s="9" t="str">
        <f t="shared" si="172"/>
        <v>R1024</v>
      </c>
      <c r="Q1589" s="36" t="str">
        <f t="shared" si="173"/>
        <v>10-Sep-1964</v>
      </c>
      <c r="R1589" s="36">
        <v>23630</v>
      </c>
      <c r="S1589" s="52">
        <f t="shared" si="174"/>
        <v>59</v>
      </c>
      <c r="T1589" s="55">
        <v>13607.37</v>
      </c>
      <c r="U1589" s="15" t="s">
        <v>1618</v>
      </c>
      <c r="V1589" s="72">
        <v>23630</v>
      </c>
      <c r="W1589" s="15">
        <v>2</v>
      </c>
      <c r="X1589" s="55">
        <v>13607.37</v>
      </c>
      <c r="Y1589" s="15">
        <v>4</v>
      </c>
      <c r="Z1589" s="15">
        <v>2</v>
      </c>
      <c r="AA1589" s="15" t="s">
        <v>247</v>
      </c>
      <c r="AB1589" s="39">
        <v>59</v>
      </c>
    </row>
    <row r="1590" spans="1:28" x14ac:dyDescent="0.35">
      <c r="A1590" t="s">
        <v>1619</v>
      </c>
      <c r="B1590">
        <v>1961</v>
      </c>
      <c r="C1590" t="s">
        <v>15</v>
      </c>
      <c r="D1590" s="43">
        <v>18</v>
      </c>
      <c r="E1590">
        <v>0</v>
      </c>
      <c r="F1590" s="38">
        <v>13616.36</v>
      </c>
      <c r="G1590" t="s">
        <v>12</v>
      </c>
      <c r="H1590" t="s">
        <v>12</v>
      </c>
      <c r="I1590" t="s">
        <v>247</v>
      </c>
      <c r="J1590" s="41">
        <v>1961</v>
      </c>
      <c r="K1590" s="44" t="s">
        <v>15</v>
      </c>
      <c r="L1590" s="15">
        <f t="shared" si="168"/>
        <v>4</v>
      </c>
      <c r="M1590" s="15" t="str">
        <f t="shared" si="169"/>
        <v>tier - 3</v>
      </c>
      <c r="N1590" s="15">
        <f t="shared" si="170"/>
        <v>1</v>
      </c>
      <c r="O1590" s="9" t="str">
        <f t="shared" si="171"/>
        <v>tier - 3</v>
      </c>
      <c r="P1590" s="9" t="str">
        <f t="shared" si="172"/>
        <v>R1024</v>
      </c>
      <c r="Q1590" s="36" t="str">
        <f t="shared" si="173"/>
        <v>18-Nov-1961</v>
      </c>
      <c r="R1590" s="36">
        <v>22603</v>
      </c>
      <c r="S1590" s="52">
        <f t="shared" si="174"/>
        <v>62</v>
      </c>
      <c r="T1590" s="55">
        <v>13616.36</v>
      </c>
      <c r="U1590" s="15" t="s">
        <v>1619</v>
      </c>
      <c r="V1590" s="72">
        <v>22603</v>
      </c>
      <c r="W1590" s="15">
        <v>0</v>
      </c>
      <c r="X1590" s="55">
        <v>13616.36</v>
      </c>
      <c r="Y1590" s="15">
        <v>4</v>
      </c>
      <c r="Z1590" s="15">
        <v>1</v>
      </c>
      <c r="AA1590" s="15" t="s">
        <v>247</v>
      </c>
      <c r="AB1590" s="39">
        <v>62</v>
      </c>
    </row>
    <row r="1591" spans="1:28" x14ac:dyDescent="0.35">
      <c r="A1591" t="s">
        <v>1620</v>
      </c>
      <c r="B1591">
        <v>1969</v>
      </c>
      <c r="C1591" t="s">
        <v>10</v>
      </c>
      <c r="D1591" s="43">
        <v>26</v>
      </c>
      <c r="E1591">
        <v>0</v>
      </c>
      <c r="F1591" s="38">
        <v>13622.01</v>
      </c>
      <c r="G1591" t="s">
        <v>12</v>
      </c>
      <c r="H1591" t="s">
        <v>12</v>
      </c>
      <c r="I1591" t="s">
        <v>23</v>
      </c>
      <c r="J1591" s="41">
        <v>1969</v>
      </c>
      <c r="K1591" s="44" t="s">
        <v>10</v>
      </c>
      <c r="L1591" s="15">
        <f t="shared" si="168"/>
        <v>4</v>
      </c>
      <c r="M1591" s="15" t="str">
        <f t="shared" si="169"/>
        <v>tier - 3</v>
      </c>
      <c r="N1591" s="15">
        <f t="shared" si="170"/>
        <v>1</v>
      </c>
      <c r="O1591" s="9" t="str">
        <f t="shared" si="171"/>
        <v>tier - 3</v>
      </c>
      <c r="P1591" s="9" t="str">
        <f t="shared" si="172"/>
        <v>R1012</v>
      </c>
      <c r="Q1591" s="36" t="str">
        <f t="shared" si="173"/>
        <v>26-Jul-1969</v>
      </c>
      <c r="R1591" s="36">
        <v>25410</v>
      </c>
      <c r="S1591" s="52">
        <f t="shared" si="174"/>
        <v>54</v>
      </c>
      <c r="T1591" s="55">
        <v>13622.01</v>
      </c>
      <c r="U1591" s="15" t="s">
        <v>1620</v>
      </c>
      <c r="V1591" s="72">
        <v>25410</v>
      </c>
      <c r="W1591" s="15">
        <v>0</v>
      </c>
      <c r="X1591" s="55">
        <v>13622.01</v>
      </c>
      <c r="Y1591" s="15">
        <v>4</v>
      </c>
      <c r="Z1591" s="15">
        <v>1</v>
      </c>
      <c r="AA1591" s="15" t="s">
        <v>23</v>
      </c>
      <c r="AB1591" s="39">
        <v>54</v>
      </c>
    </row>
    <row r="1592" spans="1:28" x14ac:dyDescent="0.35">
      <c r="A1592" t="s">
        <v>1621</v>
      </c>
      <c r="B1592">
        <v>1961</v>
      </c>
      <c r="C1592" t="s">
        <v>30</v>
      </c>
      <c r="D1592" s="43">
        <v>24</v>
      </c>
      <c r="E1592">
        <v>0</v>
      </c>
      <c r="F1592" s="38">
        <v>13635.64</v>
      </c>
      <c r="G1592" t="s">
        <v>12</v>
      </c>
      <c r="H1592" t="s">
        <v>12</v>
      </c>
      <c r="I1592" t="s">
        <v>247</v>
      </c>
      <c r="J1592" s="41">
        <v>1961</v>
      </c>
      <c r="K1592" s="44" t="s">
        <v>30</v>
      </c>
      <c r="L1592" s="15">
        <f t="shared" si="168"/>
        <v>4</v>
      </c>
      <c r="M1592" s="15" t="str">
        <f t="shared" si="169"/>
        <v>tier - 3</v>
      </c>
      <c r="N1592" s="15">
        <f t="shared" si="170"/>
        <v>1</v>
      </c>
      <c r="O1592" s="9" t="str">
        <f t="shared" si="171"/>
        <v>tier - 3</v>
      </c>
      <c r="P1592" s="9" t="str">
        <f t="shared" si="172"/>
        <v>R1024</v>
      </c>
      <c r="Q1592" s="36" t="str">
        <f t="shared" si="173"/>
        <v>24-Dec-1961</v>
      </c>
      <c r="R1592" s="36">
        <v>22639</v>
      </c>
      <c r="S1592" s="52">
        <f t="shared" si="174"/>
        <v>61</v>
      </c>
      <c r="T1592" s="55">
        <v>13635.64</v>
      </c>
      <c r="U1592" s="15" t="s">
        <v>1621</v>
      </c>
      <c r="V1592" s="72">
        <v>22639</v>
      </c>
      <c r="W1592" s="15">
        <v>0</v>
      </c>
      <c r="X1592" s="55">
        <v>13635.64</v>
      </c>
      <c r="Y1592" s="15">
        <v>4</v>
      </c>
      <c r="Z1592" s="15">
        <v>1</v>
      </c>
      <c r="AA1592" s="15" t="s">
        <v>247</v>
      </c>
      <c r="AB1592" s="39">
        <v>61</v>
      </c>
    </row>
    <row r="1593" spans="1:28" x14ac:dyDescent="0.35">
      <c r="A1593" t="s">
        <v>1622</v>
      </c>
      <c r="B1593">
        <v>1984</v>
      </c>
      <c r="C1593" t="s">
        <v>10</v>
      </c>
      <c r="D1593" s="43">
        <v>20</v>
      </c>
      <c r="E1593">
        <v>3</v>
      </c>
      <c r="F1593" s="38">
        <v>13638.06</v>
      </c>
      <c r="G1593" t="s">
        <v>12</v>
      </c>
      <c r="H1593" t="s">
        <v>12</v>
      </c>
      <c r="I1593" t="s">
        <v>249</v>
      </c>
      <c r="J1593" s="41">
        <v>1984</v>
      </c>
      <c r="K1593" s="44" t="s">
        <v>10</v>
      </c>
      <c r="L1593" s="15">
        <f t="shared" si="168"/>
        <v>4</v>
      </c>
      <c r="M1593" s="15" t="str">
        <f t="shared" si="169"/>
        <v>tier - 3</v>
      </c>
      <c r="N1593" s="15">
        <f t="shared" si="170"/>
        <v>1</v>
      </c>
      <c r="O1593" s="9" t="str">
        <f t="shared" si="171"/>
        <v>tier - 3</v>
      </c>
      <c r="P1593" s="9" t="str">
        <f t="shared" si="172"/>
        <v>R1023</v>
      </c>
      <c r="Q1593" s="36" t="str">
        <f t="shared" si="173"/>
        <v>20-Jul-1984</v>
      </c>
      <c r="R1593" s="36">
        <v>30883</v>
      </c>
      <c r="S1593" s="52">
        <f t="shared" si="174"/>
        <v>39</v>
      </c>
      <c r="T1593" s="55">
        <v>13638.06</v>
      </c>
      <c r="U1593" s="15" t="s">
        <v>1622</v>
      </c>
      <c r="V1593" s="72">
        <v>30883</v>
      </c>
      <c r="W1593" s="15">
        <v>3</v>
      </c>
      <c r="X1593" s="55">
        <v>13638.06</v>
      </c>
      <c r="Y1593" s="15">
        <v>4</v>
      </c>
      <c r="Z1593" s="15">
        <v>1</v>
      </c>
      <c r="AA1593" s="15" t="s">
        <v>249</v>
      </c>
      <c r="AB1593" s="39">
        <v>39</v>
      </c>
    </row>
    <row r="1594" spans="1:28" x14ac:dyDescent="0.35">
      <c r="A1594" t="s">
        <v>1623</v>
      </c>
      <c r="B1594">
        <v>1963</v>
      </c>
      <c r="C1594" t="s">
        <v>35</v>
      </c>
      <c r="D1594" s="43">
        <v>4</v>
      </c>
      <c r="E1594">
        <v>0</v>
      </c>
      <c r="F1594" s="38">
        <v>13677.68</v>
      </c>
      <c r="G1594" t="s">
        <v>12</v>
      </c>
      <c r="H1594" t="s">
        <v>11</v>
      </c>
      <c r="I1594" t="s">
        <v>300</v>
      </c>
      <c r="J1594" s="41">
        <v>1963</v>
      </c>
      <c r="K1594" s="44" t="s">
        <v>35</v>
      </c>
      <c r="L1594" s="15">
        <f t="shared" si="168"/>
        <v>4</v>
      </c>
      <c r="M1594" s="15" t="str">
        <f t="shared" si="169"/>
        <v>tier - 3</v>
      </c>
      <c r="N1594" s="15">
        <f t="shared" si="170"/>
        <v>9</v>
      </c>
      <c r="O1594" s="9" t="str">
        <f t="shared" si="171"/>
        <v>tier - 2</v>
      </c>
      <c r="P1594" s="9" t="str">
        <f t="shared" si="172"/>
        <v>R1021</v>
      </c>
      <c r="Q1594" s="36" t="str">
        <f t="shared" si="173"/>
        <v>4-Aug-1963</v>
      </c>
      <c r="R1594" s="36">
        <v>23227</v>
      </c>
      <c r="S1594" s="52">
        <f t="shared" si="174"/>
        <v>60</v>
      </c>
      <c r="T1594" s="55">
        <v>13677.68</v>
      </c>
      <c r="U1594" s="15" t="s">
        <v>1623</v>
      </c>
      <c r="V1594" s="72">
        <v>23227</v>
      </c>
      <c r="W1594" s="15">
        <v>0</v>
      </c>
      <c r="X1594" s="55">
        <v>13677.68</v>
      </c>
      <c r="Y1594" s="15">
        <v>4</v>
      </c>
      <c r="Z1594" s="15">
        <v>9</v>
      </c>
      <c r="AA1594" s="15" t="s">
        <v>300</v>
      </c>
      <c r="AB1594" s="39">
        <v>60</v>
      </c>
    </row>
    <row r="1595" spans="1:28" x14ac:dyDescent="0.35">
      <c r="A1595" t="s">
        <v>1624</v>
      </c>
      <c r="B1595">
        <v>1985</v>
      </c>
      <c r="C1595" t="s">
        <v>20</v>
      </c>
      <c r="D1595" s="43">
        <v>14</v>
      </c>
      <c r="E1595">
        <v>3</v>
      </c>
      <c r="F1595" s="38">
        <v>13685.51</v>
      </c>
      <c r="G1595" t="s">
        <v>12</v>
      </c>
      <c r="H1595" t="s">
        <v>16</v>
      </c>
      <c r="I1595" t="s">
        <v>535</v>
      </c>
      <c r="J1595" s="41">
        <v>1985</v>
      </c>
      <c r="K1595" s="44" t="s">
        <v>20</v>
      </c>
      <c r="L1595" s="15">
        <f t="shared" si="168"/>
        <v>4</v>
      </c>
      <c r="M1595" s="15" t="str">
        <f t="shared" si="169"/>
        <v>tier - 3</v>
      </c>
      <c r="N1595" s="15">
        <f t="shared" si="170"/>
        <v>2</v>
      </c>
      <c r="O1595" s="9" t="str">
        <f t="shared" si="171"/>
        <v>tier - 1</v>
      </c>
      <c r="P1595" s="9" t="str">
        <f t="shared" si="172"/>
        <v>R1026</v>
      </c>
      <c r="Q1595" s="36" t="str">
        <f t="shared" si="173"/>
        <v>14-Sep-1985</v>
      </c>
      <c r="R1595" s="36">
        <v>31304</v>
      </c>
      <c r="S1595" s="52">
        <f t="shared" si="174"/>
        <v>38</v>
      </c>
      <c r="T1595" s="55">
        <v>13685.51</v>
      </c>
      <c r="U1595" s="15" t="s">
        <v>1624</v>
      </c>
      <c r="V1595" s="72">
        <v>31304</v>
      </c>
      <c r="W1595" s="15">
        <v>3</v>
      </c>
      <c r="X1595" s="55">
        <v>13685.51</v>
      </c>
      <c r="Y1595" s="15">
        <v>4</v>
      </c>
      <c r="Z1595" s="15">
        <v>2</v>
      </c>
      <c r="AA1595" s="15" t="s">
        <v>535</v>
      </c>
      <c r="AB1595" s="39">
        <v>38</v>
      </c>
    </row>
    <row r="1596" spans="1:28" x14ac:dyDescent="0.35">
      <c r="A1596" t="s">
        <v>1625</v>
      </c>
      <c r="B1596">
        <v>1986</v>
      </c>
      <c r="C1596" t="s">
        <v>15</v>
      </c>
      <c r="D1596" s="43">
        <v>24</v>
      </c>
      <c r="E1596">
        <v>3</v>
      </c>
      <c r="F1596" s="38">
        <v>13714.55</v>
      </c>
      <c r="G1596" t="s">
        <v>12</v>
      </c>
      <c r="H1596" t="s">
        <v>11</v>
      </c>
      <c r="I1596" t="s">
        <v>249</v>
      </c>
      <c r="J1596" s="41">
        <v>1986</v>
      </c>
      <c r="K1596" s="44" t="s">
        <v>15</v>
      </c>
      <c r="L1596" s="15">
        <f t="shared" si="168"/>
        <v>4</v>
      </c>
      <c r="M1596" s="15" t="str">
        <f t="shared" si="169"/>
        <v>tier - 3</v>
      </c>
      <c r="N1596" s="15">
        <f t="shared" si="170"/>
        <v>9</v>
      </c>
      <c r="O1596" s="9" t="str">
        <f t="shared" si="171"/>
        <v>tier - 2</v>
      </c>
      <c r="P1596" s="9" t="str">
        <f t="shared" si="172"/>
        <v>R1023</v>
      </c>
      <c r="Q1596" s="36" t="str">
        <f t="shared" si="173"/>
        <v>24-Nov-1986</v>
      </c>
      <c r="R1596" s="36">
        <v>31740</v>
      </c>
      <c r="S1596" s="52">
        <f t="shared" si="174"/>
        <v>37</v>
      </c>
      <c r="T1596" s="55">
        <v>13714.55</v>
      </c>
      <c r="U1596" s="15" t="s">
        <v>1625</v>
      </c>
      <c r="V1596" s="72">
        <v>31740</v>
      </c>
      <c r="W1596" s="15">
        <v>3</v>
      </c>
      <c r="X1596" s="55">
        <v>13714.55</v>
      </c>
      <c r="Y1596" s="15">
        <v>4</v>
      </c>
      <c r="Z1596" s="15">
        <v>9</v>
      </c>
      <c r="AA1596" s="15" t="s">
        <v>249</v>
      </c>
      <c r="AB1596" s="39">
        <v>37</v>
      </c>
    </row>
    <row r="1597" spans="1:28" x14ac:dyDescent="0.35">
      <c r="A1597" t="s">
        <v>1626</v>
      </c>
      <c r="B1597">
        <v>1981</v>
      </c>
      <c r="C1597" t="s">
        <v>35</v>
      </c>
      <c r="D1597" s="43">
        <v>2</v>
      </c>
      <c r="E1597">
        <v>1</v>
      </c>
      <c r="F1597" s="38">
        <v>13725.47</v>
      </c>
      <c r="G1597" t="s">
        <v>12</v>
      </c>
      <c r="H1597" t="s">
        <v>11</v>
      </c>
      <c r="I1597" t="s">
        <v>247</v>
      </c>
      <c r="J1597" s="41">
        <v>1981</v>
      </c>
      <c r="K1597" s="44" t="s">
        <v>35</v>
      </c>
      <c r="L1597" s="15">
        <f t="shared" si="168"/>
        <v>4</v>
      </c>
      <c r="M1597" s="15" t="str">
        <f t="shared" si="169"/>
        <v>tier - 3</v>
      </c>
      <c r="N1597" s="15">
        <f t="shared" si="170"/>
        <v>9</v>
      </c>
      <c r="O1597" s="9" t="str">
        <f t="shared" si="171"/>
        <v>tier - 2</v>
      </c>
      <c r="P1597" s="9" t="str">
        <f t="shared" si="172"/>
        <v>R1024</v>
      </c>
      <c r="Q1597" s="36" t="str">
        <f t="shared" si="173"/>
        <v>2-Aug-1981</v>
      </c>
      <c r="R1597" s="36">
        <v>29800</v>
      </c>
      <c r="S1597" s="52">
        <f t="shared" si="174"/>
        <v>42</v>
      </c>
      <c r="T1597" s="55">
        <v>13725.47</v>
      </c>
      <c r="U1597" s="15" t="s">
        <v>1626</v>
      </c>
      <c r="V1597" s="72">
        <v>29800</v>
      </c>
      <c r="W1597" s="15">
        <v>1</v>
      </c>
      <c r="X1597" s="55">
        <v>13725.47</v>
      </c>
      <c r="Y1597" s="15">
        <v>4</v>
      </c>
      <c r="Z1597" s="15">
        <v>9</v>
      </c>
      <c r="AA1597" s="15" t="s">
        <v>247</v>
      </c>
      <c r="AB1597" s="39">
        <v>42</v>
      </c>
    </row>
    <row r="1598" spans="1:28" x14ac:dyDescent="0.35">
      <c r="A1598" t="s">
        <v>1627</v>
      </c>
      <c r="B1598">
        <v>1985</v>
      </c>
      <c r="C1598" t="s">
        <v>35</v>
      </c>
      <c r="D1598" s="43">
        <v>29</v>
      </c>
      <c r="E1598">
        <v>3</v>
      </c>
      <c r="F1598" s="38">
        <v>13726.21</v>
      </c>
      <c r="G1598" t="s">
        <v>12</v>
      </c>
      <c r="H1598" t="s">
        <v>12</v>
      </c>
      <c r="I1598" t="s">
        <v>535</v>
      </c>
      <c r="J1598" s="41">
        <v>1985</v>
      </c>
      <c r="K1598" s="44" t="s">
        <v>35</v>
      </c>
      <c r="L1598" s="15">
        <f t="shared" si="168"/>
        <v>4</v>
      </c>
      <c r="M1598" s="15" t="str">
        <f t="shared" si="169"/>
        <v>tier - 3</v>
      </c>
      <c r="N1598" s="15">
        <f t="shared" si="170"/>
        <v>1</v>
      </c>
      <c r="O1598" s="9" t="str">
        <f t="shared" si="171"/>
        <v>tier - 3</v>
      </c>
      <c r="P1598" s="9" t="str">
        <f t="shared" si="172"/>
        <v>R1026</v>
      </c>
      <c r="Q1598" s="36" t="str">
        <f t="shared" si="173"/>
        <v>29-Aug-1985</v>
      </c>
      <c r="R1598" s="36">
        <v>31288</v>
      </c>
      <c r="S1598" s="52">
        <f t="shared" si="174"/>
        <v>38</v>
      </c>
      <c r="T1598" s="55">
        <v>13726.21</v>
      </c>
      <c r="U1598" s="15" t="s">
        <v>1627</v>
      </c>
      <c r="V1598" s="72">
        <v>31288</v>
      </c>
      <c r="W1598" s="15">
        <v>3</v>
      </c>
      <c r="X1598" s="55">
        <v>13726.21</v>
      </c>
      <c r="Y1598" s="15">
        <v>4</v>
      </c>
      <c r="Z1598" s="15">
        <v>1</v>
      </c>
      <c r="AA1598" s="15" t="s">
        <v>535</v>
      </c>
      <c r="AB1598" s="39">
        <v>38</v>
      </c>
    </row>
    <row r="1599" spans="1:28" x14ac:dyDescent="0.35">
      <c r="A1599" t="s">
        <v>1628</v>
      </c>
      <c r="B1599">
        <v>1969</v>
      </c>
      <c r="C1599" t="s">
        <v>37</v>
      </c>
      <c r="D1599" s="43">
        <v>23</v>
      </c>
      <c r="E1599">
        <v>0</v>
      </c>
      <c r="F1599" s="38">
        <v>13746.74</v>
      </c>
      <c r="G1599" t="s">
        <v>12</v>
      </c>
      <c r="H1599" t="s">
        <v>11</v>
      </c>
      <c r="I1599" t="s">
        <v>535</v>
      </c>
      <c r="J1599" s="41">
        <v>1969</v>
      </c>
      <c r="K1599" s="44" t="s">
        <v>37</v>
      </c>
      <c r="L1599" s="15">
        <f t="shared" si="168"/>
        <v>4</v>
      </c>
      <c r="M1599" s="15" t="str">
        <f t="shared" si="169"/>
        <v>tier - 3</v>
      </c>
      <c r="N1599" s="15">
        <f t="shared" si="170"/>
        <v>9</v>
      </c>
      <c r="O1599" s="9" t="str">
        <f t="shared" si="171"/>
        <v>tier - 2</v>
      </c>
      <c r="P1599" s="9" t="str">
        <f t="shared" si="172"/>
        <v>R1026</v>
      </c>
      <c r="Q1599" s="36" t="str">
        <f t="shared" si="173"/>
        <v>23-Oct-1969</v>
      </c>
      <c r="R1599" s="36">
        <v>25499</v>
      </c>
      <c r="S1599" s="52">
        <f t="shared" si="174"/>
        <v>54</v>
      </c>
      <c r="T1599" s="55">
        <v>13746.74</v>
      </c>
      <c r="U1599" s="15" t="s">
        <v>1628</v>
      </c>
      <c r="V1599" s="72">
        <v>25499</v>
      </c>
      <c r="W1599" s="15">
        <v>0</v>
      </c>
      <c r="X1599" s="55">
        <v>13746.74</v>
      </c>
      <c r="Y1599" s="15">
        <v>4</v>
      </c>
      <c r="Z1599" s="15">
        <v>9</v>
      </c>
      <c r="AA1599" s="15" t="s">
        <v>535</v>
      </c>
      <c r="AB1599" s="39">
        <v>54</v>
      </c>
    </row>
    <row r="1600" spans="1:28" x14ac:dyDescent="0.35">
      <c r="A1600" t="s">
        <v>1629</v>
      </c>
      <c r="B1600">
        <v>2004</v>
      </c>
      <c r="C1600" t="s">
        <v>10</v>
      </c>
      <c r="D1600" s="43">
        <v>16</v>
      </c>
      <c r="E1600">
        <v>0</v>
      </c>
      <c r="F1600" s="38">
        <v>13747.87</v>
      </c>
      <c r="G1600" t="s">
        <v>12</v>
      </c>
      <c r="H1600" t="s">
        <v>11</v>
      </c>
      <c r="I1600" t="s">
        <v>170</v>
      </c>
      <c r="J1600" s="41">
        <v>2004</v>
      </c>
      <c r="K1600" s="44" t="s">
        <v>10</v>
      </c>
      <c r="L1600" s="15">
        <f t="shared" si="168"/>
        <v>4</v>
      </c>
      <c r="M1600" s="15" t="str">
        <f t="shared" si="169"/>
        <v>tier - 3</v>
      </c>
      <c r="N1600" s="15">
        <f t="shared" si="170"/>
        <v>9</v>
      </c>
      <c r="O1600" s="9" t="str">
        <f t="shared" si="171"/>
        <v>tier - 2</v>
      </c>
      <c r="P1600" s="9" t="str">
        <f t="shared" si="172"/>
        <v>R1018</v>
      </c>
      <c r="Q1600" s="36" t="str">
        <f t="shared" si="173"/>
        <v>16-Jul-2004</v>
      </c>
      <c r="R1600" s="36">
        <v>38184</v>
      </c>
      <c r="S1600" s="52">
        <f t="shared" si="174"/>
        <v>19</v>
      </c>
      <c r="T1600" s="55">
        <v>13747.87</v>
      </c>
      <c r="U1600" s="15" t="s">
        <v>1629</v>
      </c>
      <c r="V1600" s="72">
        <v>38184</v>
      </c>
      <c r="W1600" s="15">
        <v>0</v>
      </c>
      <c r="X1600" s="55">
        <v>13747.87</v>
      </c>
      <c r="Y1600" s="15">
        <v>4</v>
      </c>
      <c r="Z1600" s="15">
        <v>9</v>
      </c>
      <c r="AA1600" s="15" t="s">
        <v>170</v>
      </c>
      <c r="AB1600" s="39">
        <v>19</v>
      </c>
    </row>
    <row r="1601" spans="1:28" x14ac:dyDescent="0.35">
      <c r="A1601" t="s">
        <v>1630</v>
      </c>
      <c r="B1601">
        <v>1959</v>
      </c>
      <c r="C1601" t="s">
        <v>35</v>
      </c>
      <c r="D1601" s="43">
        <v>6</v>
      </c>
      <c r="E1601">
        <v>0</v>
      </c>
      <c r="F1601" s="38">
        <v>13770.1</v>
      </c>
      <c r="G1601" t="s">
        <v>12</v>
      </c>
      <c r="H1601" t="s">
        <v>16</v>
      </c>
      <c r="I1601" t="s">
        <v>23</v>
      </c>
      <c r="J1601" s="41">
        <v>1959</v>
      </c>
      <c r="K1601" s="44" t="s">
        <v>35</v>
      </c>
      <c r="L1601" s="15">
        <f t="shared" si="168"/>
        <v>4</v>
      </c>
      <c r="M1601" s="15" t="str">
        <f t="shared" si="169"/>
        <v>tier - 3</v>
      </c>
      <c r="N1601" s="15">
        <f t="shared" si="170"/>
        <v>2</v>
      </c>
      <c r="O1601" s="9" t="str">
        <f t="shared" si="171"/>
        <v>tier - 1</v>
      </c>
      <c r="P1601" s="9" t="str">
        <f t="shared" si="172"/>
        <v>R1012</v>
      </c>
      <c r="Q1601" s="36" t="str">
        <f t="shared" si="173"/>
        <v>6-Aug-1959</v>
      </c>
      <c r="R1601" s="36">
        <v>21768</v>
      </c>
      <c r="S1601" s="52">
        <f t="shared" si="174"/>
        <v>64</v>
      </c>
      <c r="T1601" s="55">
        <v>13770.1</v>
      </c>
      <c r="U1601" s="15" t="s">
        <v>1630</v>
      </c>
      <c r="V1601" s="72">
        <v>21768</v>
      </c>
      <c r="W1601" s="15">
        <v>0</v>
      </c>
      <c r="X1601" s="55">
        <v>13770.1</v>
      </c>
      <c r="Y1601" s="15">
        <v>4</v>
      </c>
      <c r="Z1601" s="15">
        <v>2</v>
      </c>
      <c r="AA1601" s="15" t="s">
        <v>23</v>
      </c>
      <c r="AB1601" s="39">
        <v>64</v>
      </c>
    </row>
    <row r="1602" spans="1:28" x14ac:dyDescent="0.35">
      <c r="A1602" t="s">
        <v>1631</v>
      </c>
      <c r="B1602">
        <v>1966</v>
      </c>
      <c r="C1602" t="s">
        <v>15</v>
      </c>
      <c r="D1602" s="43">
        <v>10</v>
      </c>
      <c r="E1602">
        <v>0</v>
      </c>
      <c r="F1602" s="38">
        <v>13801.61</v>
      </c>
      <c r="G1602" t="s">
        <v>12</v>
      </c>
      <c r="H1602" t="s">
        <v>12</v>
      </c>
      <c r="I1602" t="s">
        <v>535</v>
      </c>
      <c r="J1602" s="41">
        <v>1966</v>
      </c>
      <c r="K1602" s="44" t="s">
        <v>15</v>
      </c>
      <c r="L1602" s="15">
        <f t="shared" si="168"/>
        <v>4</v>
      </c>
      <c r="M1602" s="15" t="str">
        <f t="shared" si="169"/>
        <v>tier - 3</v>
      </c>
      <c r="N1602" s="15">
        <f t="shared" si="170"/>
        <v>1</v>
      </c>
      <c r="O1602" s="9" t="str">
        <f t="shared" si="171"/>
        <v>tier - 3</v>
      </c>
      <c r="P1602" s="9" t="str">
        <f t="shared" si="172"/>
        <v>R1026</v>
      </c>
      <c r="Q1602" s="36" t="str">
        <f t="shared" si="173"/>
        <v>10-Nov-1966</v>
      </c>
      <c r="R1602" s="36">
        <v>24421</v>
      </c>
      <c r="S1602" s="52">
        <f t="shared" si="174"/>
        <v>57</v>
      </c>
      <c r="T1602" s="55">
        <v>13801.61</v>
      </c>
      <c r="U1602" s="15" t="s">
        <v>1631</v>
      </c>
      <c r="V1602" s="72">
        <v>24421</v>
      </c>
      <c r="W1602" s="15">
        <v>0</v>
      </c>
      <c r="X1602" s="55">
        <v>13801.61</v>
      </c>
      <c r="Y1602" s="15">
        <v>4</v>
      </c>
      <c r="Z1602" s="15">
        <v>1</v>
      </c>
      <c r="AA1602" s="15" t="s">
        <v>535</v>
      </c>
      <c r="AB1602" s="39">
        <v>57</v>
      </c>
    </row>
    <row r="1603" spans="1:28" x14ac:dyDescent="0.35">
      <c r="A1603" t="s">
        <v>1632</v>
      </c>
      <c r="B1603">
        <v>1986</v>
      </c>
      <c r="C1603" t="s">
        <v>30</v>
      </c>
      <c r="D1603" s="43">
        <v>8</v>
      </c>
      <c r="E1603">
        <v>3</v>
      </c>
      <c r="F1603" s="38">
        <v>13819.49</v>
      </c>
      <c r="G1603" t="s">
        <v>12</v>
      </c>
      <c r="H1603" t="s">
        <v>11</v>
      </c>
      <c r="I1603" t="s">
        <v>23</v>
      </c>
      <c r="J1603" s="41">
        <v>1986</v>
      </c>
      <c r="K1603" s="44" t="s">
        <v>30</v>
      </c>
      <c r="L1603" s="15">
        <f t="shared" si="168"/>
        <v>4</v>
      </c>
      <c r="M1603" s="15" t="str">
        <f t="shared" si="169"/>
        <v>tier - 3</v>
      </c>
      <c r="N1603" s="15">
        <f t="shared" si="170"/>
        <v>9</v>
      </c>
      <c r="O1603" s="9" t="str">
        <f t="shared" si="171"/>
        <v>tier - 2</v>
      </c>
      <c r="P1603" s="9" t="str">
        <f t="shared" si="172"/>
        <v>R1012</v>
      </c>
      <c r="Q1603" s="36" t="str">
        <f t="shared" si="173"/>
        <v>8-Dec-1986</v>
      </c>
      <c r="R1603" s="36">
        <v>31754</v>
      </c>
      <c r="S1603" s="52">
        <f t="shared" si="174"/>
        <v>37</v>
      </c>
      <c r="T1603" s="55">
        <v>13819.49</v>
      </c>
      <c r="U1603" s="15" t="s">
        <v>1632</v>
      </c>
      <c r="V1603" s="72">
        <v>31754</v>
      </c>
      <c r="W1603" s="15">
        <v>3</v>
      </c>
      <c r="X1603" s="55">
        <v>13819.49</v>
      </c>
      <c r="Y1603" s="15">
        <v>4</v>
      </c>
      <c r="Z1603" s="15">
        <v>9</v>
      </c>
      <c r="AA1603" s="15" t="s">
        <v>23</v>
      </c>
      <c r="AB1603" s="39">
        <v>37</v>
      </c>
    </row>
    <row r="1604" spans="1:28" x14ac:dyDescent="0.35">
      <c r="A1604" t="s">
        <v>1633</v>
      </c>
      <c r="B1604">
        <v>1958</v>
      </c>
      <c r="C1604" t="s">
        <v>15</v>
      </c>
      <c r="D1604" s="43">
        <v>25</v>
      </c>
      <c r="E1604">
        <v>0</v>
      </c>
      <c r="F1604" s="38">
        <v>13822.8</v>
      </c>
      <c r="G1604" t="s">
        <v>12</v>
      </c>
      <c r="H1604" t="s">
        <v>12</v>
      </c>
      <c r="I1604" t="s">
        <v>42</v>
      </c>
      <c r="J1604" s="41">
        <v>1958</v>
      </c>
      <c r="K1604" s="44" t="s">
        <v>15</v>
      </c>
      <c r="L1604" s="15">
        <f t="shared" si="168"/>
        <v>4</v>
      </c>
      <c r="M1604" s="15" t="str">
        <f t="shared" si="169"/>
        <v>tier - 3</v>
      </c>
      <c r="N1604" s="15">
        <f t="shared" si="170"/>
        <v>1</v>
      </c>
      <c r="O1604" s="9" t="str">
        <f t="shared" si="171"/>
        <v>tier - 3</v>
      </c>
      <c r="P1604" s="9" t="str">
        <f t="shared" si="172"/>
        <v>R1011</v>
      </c>
      <c r="Q1604" s="36" t="str">
        <f t="shared" si="173"/>
        <v>25-Nov-1958</v>
      </c>
      <c r="R1604" s="36">
        <v>21514</v>
      </c>
      <c r="S1604" s="52">
        <f t="shared" si="174"/>
        <v>65</v>
      </c>
      <c r="T1604" s="55">
        <v>13822.8</v>
      </c>
      <c r="U1604" s="15" t="s">
        <v>1633</v>
      </c>
      <c r="V1604" s="72">
        <v>21514</v>
      </c>
      <c r="W1604" s="15">
        <v>0</v>
      </c>
      <c r="X1604" s="55">
        <v>13822.8</v>
      </c>
      <c r="Y1604" s="15">
        <v>4</v>
      </c>
      <c r="Z1604" s="15">
        <v>1</v>
      </c>
      <c r="AA1604" s="15" t="s">
        <v>42</v>
      </c>
      <c r="AB1604" s="39">
        <v>65</v>
      </c>
    </row>
    <row r="1605" spans="1:28" x14ac:dyDescent="0.35">
      <c r="A1605" t="s">
        <v>1634</v>
      </c>
      <c r="B1605">
        <v>1958</v>
      </c>
      <c r="C1605" t="s">
        <v>30</v>
      </c>
      <c r="D1605" s="43">
        <v>10</v>
      </c>
      <c r="E1605">
        <v>0</v>
      </c>
      <c r="F1605" s="38">
        <v>13831.12</v>
      </c>
      <c r="G1605" t="s">
        <v>12</v>
      </c>
      <c r="H1605" t="s">
        <v>16</v>
      </c>
      <c r="I1605" t="s">
        <v>13</v>
      </c>
      <c r="J1605" s="41">
        <v>1958</v>
      </c>
      <c r="K1605" s="44" t="s">
        <v>30</v>
      </c>
      <c r="L1605" s="15">
        <f t="shared" ref="L1605:L1668" si="175">MATCH($G$4:$G$2346,$G$4:$G$2346,0)</f>
        <v>4</v>
      </c>
      <c r="M1605" s="15" t="str">
        <f t="shared" ref="M1605:M1668" si="176">IF(G1605="?",INDEX($G$4:$G$2346,MODE($L$4:$L$2346)),G1605)</f>
        <v>tier - 3</v>
      </c>
      <c r="N1605" s="15">
        <f t="shared" ref="N1605:N1668" si="177">MATCH($H$4:$H$2346,$H$4:$H$2346,0)</f>
        <v>2</v>
      </c>
      <c r="O1605" s="9" t="str">
        <f t="shared" ref="O1605:O1668" si="178">IF(H1605="?",INDEX($H$4:$H$2346,MODE($N$4:$N$2346)),H1605)</f>
        <v>tier - 1</v>
      </c>
      <c r="P1605" s="9" t="str">
        <f t="shared" ref="P1605:P1668" si="179">IF(I1605="?","Unknown",I1605)</f>
        <v>R1013</v>
      </c>
      <c r="Q1605" s="36" t="str">
        <f t="shared" ref="Q1605:Q1668" si="180">CONCATENATE(D1605,"-",K1605,"-",J1605)</f>
        <v>10-Dec-1958</v>
      </c>
      <c r="R1605" s="36">
        <v>21529</v>
      </c>
      <c r="S1605" s="52">
        <f t="shared" ref="S1605:S1668" si="181">ROUND((($S$2-R1605)/365),0)</f>
        <v>65</v>
      </c>
      <c r="T1605" s="55">
        <v>13831.12</v>
      </c>
      <c r="U1605" s="15" t="s">
        <v>1634</v>
      </c>
      <c r="V1605" s="72">
        <v>21529</v>
      </c>
      <c r="W1605" s="15">
        <v>0</v>
      </c>
      <c r="X1605" s="55">
        <v>13831.12</v>
      </c>
      <c r="Y1605" s="15">
        <v>4</v>
      </c>
      <c r="Z1605" s="15">
        <v>2</v>
      </c>
      <c r="AA1605" s="15" t="s">
        <v>13</v>
      </c>
      <c r="AB1605" s="39">
        <v>65</v>
      </c>
    </row>
    <row r="1606" spans="1:28" x14ac:dyDescent="0.35">
      <c r="A1606" t="s">
        <v>1635</v>
      </c>
      <c r="B1606">
        <v>2003</v>
      </c>
      <c r="C1606" t="s">
        <v>18</v>
      </c>
      <c r="D1606" s="43">
        <v>7</v>
      </c>
      <c r="E1606">
        <v>0</v>
      </c>
      <c r="F1606" s="38">
        <v>13844.51</v>
      </c>
      <c r="G1606" t="s">
        <v>11</v>
      </c>
      <c r="H1606" t="s">
        <v>16</v>
      </c>
      <c r="I1606" t="s">
        <v>42</v>
      </c>
      <c r="J1606" s="41">
        <v>2003</v>
      </c>
      <c r="K1606" s="44" t="s">
        <v>18</v>
      </c>
      <c r="L1606" s="15">
        <f t="shared" si="175"/>
        <v>1</v>
      </c>
      <c r="M1606" s="15" t="str">
        <f t="shared" si="176"/>
        <v>tier - 2</v>
      </c>
      <c r="N1606" s="15">
        <f t="shared" si="177"/>
        <v>2</v>
      </c>
      <c r="O1606" s="9" t="str">
        <f t="shared" si="178"/>
        <v>tier - 1</v>
      </c>
      <c r="P1606" s="9" t="str">
        <f t="shared" si="179"/>
        <v>R1011</v>
      </c>
      <c r="Q1606" s="36" t="str">
        <f t="shared" si="180"/>
        <v>7-Jun-2003</v>
      </c>
      <c r="R1606" s="36">
        <v>37779</v>
      </c>
      <c r="S1606" s="52">
        <f t="shared" si="181"/>
        <v>20</v>
      </c>
      <c r="T1606" s="55">
        <v>13844.51</v>
      </c>
      <c r="U1606" s="15" t="s">
        <v>1635</v>
      </c>
      <c r="V1606" s="72">
        <v>37779</v>
      </c>
      <c r="W1606" s="15">
        <v>0</v>
      </c>
      <c r="X1606" s="55">
        <v>13844.51</v>
      </c>
      <c r="Y1606" s="15">
        <v>1</v>
      </c>
      <c r="Z1606" s="15">
        <v>2</v>
      </c>
      <c r="AA1606" s="15" t="s">
        <v>42</v>
      </c>
      <c r="AB1606" s="39">
        <v>20</v>
      </c>
    </row>
    <row r="1607" spans="1:28" x14ac:dyDescent="0.35">
      <c r="A1607" t="s">
        <v>1636</v>
      </c>
      <c r="B1607">
        <v>1960</v>
      </c>
      <c r="C1607" t="s">
        <v>10</v>
      </c>
      <c r="D1607" s="43">
        <v>21</v>
      </c>
      <c r="E1607">
        <v>0</v>
      </c>
      <c r="F1607" s="38">
        <v>13844.8</v>
      </c>
      <c r="G1607" t="s">
        <v>11</v>
      </c>
      <c r="H1607" t="s">
        <v>11</v>
      </c>
      <c r="I1607" t="s">
        <v>23</v>
      </c>
      <c r="J1607" s="41">
        <v>1960</v>
      </c>
      <c r="K1607" s="44" t="s">
        <v>10</v>
      </c>
      <c r="L1607" s="15">
        <f t="shared" si="175"/>
        <v>1</v>
      </c>
      <c r="M1607" s="15" t="str">
        <f t="shared" si="176"/>
        <v>tier - 2</v>
      </c>
      <c r="N1607" s="15">
        <f t="shared" si="177"/>
        <v>9</v>
      </c>
      <c r="O1607" s="9" t="str">
        <f t="shared" si="178"/>
        <v>tier - 2</v>
      </c>
      <c r="P1607" s="9" t="str">
        <f t="shared" si="179"/>
        <v>R1012</v>
      </c>
      <c r="Q1607" s="36" t="str">
        <f t="shared" si="180"/>
        <v>21-Jul-1960</v>
      </c>
      <c r="R1607" s="36">
        <v>22118</v>
      </c>
      <c r="S1607" s="52">
        <f t="shared" si="181"/>
        <v>63</v>
      </c>
      <c r="T1607" s="55">
        <v>13844.8</v>
      </c>
      <c r="U1607" s="15" t="s">
        <v>1636</v>
      </c>
      <c r="V1607" s="72">
        <v>22118</v>
      </c>
      <c r="W1607" s="15">
        <v>0</v>
      </c>
      <c r="X1607" s="55">
        <v>13844.8</v>
      </c>
      <c r="Y1607" s="15">
        <v>1</v>
      </c>
      <c r="Z1607" s="15">
        <v>9</v>
      </c>
      <c r="AA1607" s="15" t="s">
        <v>23</v>
      </c>
      <c r="AB1607" s="39">
        <v>63</v>
      </c>
    </row>
    <row r="1608" spans="1:28" x14ac:dyDescent="0.35">
      <c r="A1608" t="s">
        <v>1637</v>
      </c>
      <c r="B1608">
        <v>1978</v>
      </c>
      <c r="C1608" t="s">
        <v>30</v>
      </c>
      <c r="D1608" s="43">
        <v>19</v>
      </c>
      <c r="E1608">
        <v>2</v>
      </c>
      <c r="F1608" s="38">
        <v>13874.89</v>
      </c>
      <c r="G1608" t="s">
        <v>11</v>
      </c>
      <c r="H1608" t="s">
        <v>16</v>
      </c>
      <c r="I1608" t="s">
        <v>23</v>
      </c>
      <c r="J1608" s="41">
        <v>1978</v>
      </c>
      <c r="K1608" s="44" t="s">
        <v>30</v>
      </c>
      <c r="L1608" s="15">
        <f t="shared" si="175"/>
        <v>1</v>
      </c>
      <c r="M1608" s="15" t="str">
        <f t="shared" si="176"/>
        <v>tier - 2</v>
      </c>
      <c r="N1608" s="15">
        <f t="shared" si="177"/>
        <v>2</v>
      </c>
      <c r="O1608" s="9" t="str">
        <f t="shared" si="178"/>
        <v>tier - 1</v>
      </c>
      <c r="P1608" s="9" t="str">
        <f t="shared" si="179"/>
        <v>R1012</v>
      </c>
      <c r="Q1608" s="36" t="str">
        <f t="shared" si="180"/>
        <v>19-Dec-1978</v>
      </c>
      <c r="R1608" s="36">
        <v>28843</v>
      </c>
      <c r="S1608" s="52">
        <f t="shared" si="181"/>
        <v>44</v>
      </c>
      <c r="T1608" s="55">
        <v>13874.89</v>
      </c>
      <c r="U1608" s="15" t="s">
        <v>1637</v>
      </c>
      <c r="V1608" s="72">
        <v>28843</v>
      </c>
      <c r="W1608" s="15">
        <v>2</v>
      </c>
      <c r="X1608" s="55">
        <v>13874.89</v>
      </c>
      <c r="Y1608" s="15">
        <v>1</v>
      </c>
      <c r="Z1608" s="15">
        <v>2</v>
      </c>
      <c r="AA1608" s="15" t="s">
        <v>23</v>
      </c>
      <c r="AB1608" s="39">
        <v>44</v>
      </c>
    </row>
    <row r="1609" spans="1:28" x14ac:dyDescent="0.35">
      <c r="A1609" t="s">
        <v>1638</v>
      </c>
      <c r="B1609">
        <v>1959</v>
      </c>
      <c r="C1609" t="s">
        <v>37</v>
      </c>
      <c r="D1609" s="43">
        <v>5</v>
      </c>
      <c r="E1609">
        <v>0</v>
      </c>
      <c r="F1609" s="38">
        <v>13880.95</v>
      </c>
      <c r="G1609" t="s">
        <v>11</v>
      </c>
      <c r="H1609" t="s">
        <v>11</v>
      </c>
      <c r="I1609" t="s">
        <v>42</v>
      </c>
      <c r="J1609" s="41">
        <v>1959</v>
      </c>
      <c r="K1609" s="44" t="s">
        <v>37</v>
      </c>
      <c r="L1609" s="15">
        <f t="shared" si="175"/>
        <v>1</v>
      </c>
      <c r="M1609" s="15" t="str">
        <f t="shared" si="176"/>
        <v>tier - 2</v>
      </c>
      <c r="N1609" s="15">
        <f t="shared" si="177"/>
        <v>9</v>
      </c>
      <c r="O1609" s="9" t="str">
        <f t="shared" si="178"/>
        <v>tier - 2</v>
      </c>
      <c r="P1609" s="9" t="str">
        <f t="shared" si="179"/>
        <v>R1011</v>
      </c>
      <c r="Q1609" s="36" t="str">
        <f t="shared" si="180"/>
        <v>5-Oct-1959</v>
      </c>
      <c r="R1609" s="36">
        <v>21828</v>
      </c>
      <c r="S1609" s="52">
        <f t="shared" si="181"/>
        <v>64</v>
      </c>
      <c r="T1609" s="55">
        <v>13880.95</v>
      </c>
      <c r="U1609" s="15" t="s">
        <v>1638</v>
      </c>
      <c r="V1609" s="72">
        <v>21828</v>
      </c>
      <c r="W1609" s="15">
        <v>0</v>
      </c>
      <c r="X1609" s="55">
        <v>13880.95</v>
      </c>
      <c r="Y1609" s="15">
        <v>1</v>
      </c>
      <c r="Z1609" s="15">
        <v>9</v>
      </c>
      <c r="AA1609" s="15" t="s">
        <v>42</v>
      </c>
      <c r="AB1609" s="39">
        <v>64</v>
      </c>
    </row>
    <row r="1610" spans="1:28" x14ac:dyDescent="0.35">
      <c r="A1610" t="s">
        <v>1639</v>
      </c>
      <c r="B1610">
        <v>1985</v>
      </c>
      <c r="C1610" t="s">
        <v>20</v>
      </c>
      <c r="D1610" s="43">
        <v>25</v>
      </c>
      <c r="E1610">
        <v>3</v>
      </c>
      <c r="F1610" s="38">
        <v>13886.4</v>
      </c>
      <c r="G1610" t="s">
        <v>11</v>
      </c>
      <c r="H1610" t="s">
        <v>11</v>
      </c>
      <c r="I1610" t="s">
        <v>23</v>
      </c>
      <c r="J1610" s="41">
        <v>1985</v>
      </c>
      <c r="K1610" s="44" t="s">
        <v>20</v>
      </c>
      <c r="L1610" s="15">
        <f t="shared" si="175"/>
        <v>1</v>
      </c>
      <c r="M1610" s="15" t="str">
        <f t="shared" si="176"/>
        <v>tier - 2</v>
      </c>
      <c r="N1610" s="15">
        <f t="shared" si="177"/>
        <v>9</v>
      </c>
      <c r="O1610" s="9" t="str">
        <f t="shared" si="178"/>
        <v>tier - 2</v>
      </c>
      <c r="P1610" s="9" t="str">
        <f t="shared" si="179"/>
        <v>R1012</v>
      </c>
      <c r="Q1610" s="36" t="str">
        <f t="shared" si="180"/>
        <v>25-Sep-1985</v>
      </c>
      <c r="R1610" s="36">
        <v>31315</v>
      </c>
      <c r="S1610" s="52">
        <f t="shared" si="181"/>
        <v>38</v>
      </c>
      <c r="T1610" s="55">
        <v>13886.4</v>
      </c>
      <c r="U1610" s="15" t="s">
        <v>1639</v>
      </c>
      <c r="V1610" s="72">
        <v>31315</v>
      </c>
      <c r="W1610" s="15">
        <v>3</v>
      </c>
      <c r="X1610" s="55">
        <v>13886.4</v>
      </c>
      <c r="Y1610" s="15">
        <v>1</v>
      </c>
      <c r="Z1610" s="15">
        <v>9</v>
      </c>
      <c r="AA1610" s="15" t="s">
        <v>23</v>
      </c>
      <c r="AB1610" s="39">
        <v>38</v>
      </c>
    </row>
    <row r="1611" spans="1:28" x14ac:dyDescent="0.35">
      <c r="A1611" t="s">
        <v>1640</v>
      </c>
      <c r="B1611">
        <v>1959</v>
      </c>
      <c r="C1611" t="s">
        <v>30</v>
      </c>
      <c r="D1611" s="43">
        <v>29</v>
      </c>
      <c r="E1611">
        <v>0</v>
      </c>
      <c r="F1611" s="38">
        <v>13887.2</v>
      </c>
      <c r="G1611" t="s">
        <v>11</v>
      </c>
      <c r="H1611" t="s">
        <v>12</v>
      </c>
      <c r="I1611" t="s">
        <v>13</v>
      </c>
      <c r="J1611" s="41">
        <v>1959</v>
      </c>
      <c r="K1611" s="44" t="s">
        <v>30</v>
      </c>
      <c r="L1611" s="15">
        <f t="shared" si="175"/>
        <v>1</v>
      </c>
      <c r="M1611" s="15" t="str">
        <f t="shared" si="176"/>
        <v>tier - 2</v>
      </c>
      <c r="N1611" s="15">
        <f t="shared" si="177"/>
        <v>1</v>
      </c>
      <c r="O1611" s="9" t="str">
        <f t="shared" si="178"/>
        <v>tier - 3</v>
      </c>
      <c r="P1611" s="9" t="str">
        <f t="shared" si="179"/>
        <v>R1013</v>
      </c>
      <c r="Q1611" s="36" t="str">
        <f t="shared" si="180"/>
        <v>29-Dec-1959</v>
      </c>
      <c r="R1611" s="36">
        <v>21913</v>
      </c>
      <c r="S1611" s="52">
        <f t="shared" si="181"/>
        <v>63</v>
      </c>
      <c r="T1611" s="55">
        <v>13887.2</v>
      </c>
      <c r="U1611" s="15" t="s">
        <v>1640</v>
      </c>
      <c r="V1611" s="72">
        <v>21913</v>
      </c>
      <c r="W1611" s="15">
        <v>0</v>
      </c>
      <c r="X1611" s="55">
        <v>13887.2</v>
      </c>
      <c r="Y1611" s="15">
        <v>1</v>
      </c>
      <c r="Z1611" s="15">
        <v>1</v>
      </c>
      <c r="AA1611" s="15" t="s">
        <v>13</v>
      </c>
      <c r="AB1611" s="39">
        <v>63</v>
      </c>
    </row>
    <row r="1612" spans="1:28" x14ac:dyDescent="0.35">
      <c r="A1612" t="s">
        <v>1641</v>
      </c>
      <c r="B1612">
        <v>1959</v>
      </c>
      <c r="C1612" t="s">
        <v>10</v>
      </c>
      <c r="D1612" s="43">
        <v>7</v>
      </c>
      <c r="E1612">
        <v>0</v>
      </c>
      <c r="F1612" s="38">
        <v>13887.97</v>
      </c>
      <c r="G1612" t="s">
        <v>11</v>
      </c>
      <c r="H1612" t="s">
        <v>11</v>
      </c>
      <c r="I1612" t="s">
        <v>13</v>
      </c>
      <c r="J1612" s="41">
        <v>1959</v>
      </c>
      <c r="K1612" s="44" t="s">
        <v>10</v>
      </c>
      <c r="L1612" s="15">
        <f t="shared" si="175"/>
        <v>1</v>
      </c>
      <c r="M1612" s="15" t="str">
        <f t="shared" si="176"/>
        <v>tier - 2</v>
      </c>
      <c r="N1612" s="15">
        <f t="shared" si="177"/>
        <v>9</v>
      </c>
      <c r="O1612" s="9" t="str">
        <f t="shared" si="178"/>
        <v>tier - 2</v>
      </c>
      <c r="P1612" s="9" t="str">
        <f t="shared" si="179"/>
        <v>R1013</v>
      </c>
      <c r="Q1612" s="36" t="str">
        <f t="shared" si="180"/>
        <v>7-Jul-1959</v>
      </c>
      <c r="R1612" s="36">
        <v>21738</v>
      </c>
      <c r="S1612" s="52">
        <f t="shared" si="181"/>
        <v>64</v>
      </c>
      <c r="T1612" s="55">
        <v>13887.97</v>
      </c>
      <c r="U1612" s="15" t="s">
        <v>1641</v>
      </c>
      <c r="V1612" s="72">
        <v>21738</v>
      </c>
      <c r="W1612" s="15">
        <v>0</v>
      </c>
      <c r="X1612" s="55">
        <v>13887.97</v>
      </c>
      <c r="Y1612" s="15">
        <v>1</v>
      </c>
      <c r="Z1612" s="15">
        <v>9</v>
      </c>
      <c r="AA1612" s="15" t="s">
        <v>13</v>
      </c>
      <c r="AB1612" s="39">
        <v>64</v>
      </c>
    </row>
    <row r="1613" spans="1:28" x14ac:dyDescent="0.35">
      <c r="A1613" t="s">
        <v>1642</v>
      </c>
      <c r="B1613">
        <v>1962</v>
      </c>
      <c r="C1613" t="s">
        <v>10</v>
      </c>
      <c r="D1613" s="43">
        <v>27</v>
      </c>
      <c r="E1613">
        <v>3</v>
      </c>
      <c r="F1613" s="38">
        <v>13919.82</v>
      </c>
      <c r="G1613" t="s">
        <v>11</v>
      </c>
      <c r="H1613" t="s">
        <v>11</v>
      </c>
      <c r="I1613" t="s">
        <v>13</v>
      </c>
      <c r="J1613" s="41">
        <v>1962</v>
      </c>
      <c r="K1613" s="44" t="s">
        <v>10</v>
      </c>
      <c r="L1613" s="15">
        <f t="shared" si="175"/>
        <v>1</v>
      </c>
      <c r="M1613" s="15" t="str">
        <f t="shared" si="176"/>
        <v>tier - 2</v>
      </c>
      <c r="N1613" s="15">
        <f t="shared" si="177"/>
        <v>9</v>
      </c>
      <c r="O1613" s="9" t="str">
        <f t="shared" si="178"/>
        <v>tier - 2</v>
      </c>
      <c r="P1613" s="9" t="str">
        <f t="shared" si="179"/>
        <v>R1013</v>
      </c>
      <c r="Q1613" s="36" t="str">
        <f t="shared" si="180"/>
        <v>27-Jul-1962</v>
      </c>
      <c r="R1613" s="36">
        <v>22854</v>
      </c>
      <c r="S1613" s="52">
        <f t="shared" si="181"/>
        <v>61</v>
      </c>
      <c r="T1613" s="55">
        <v>13919.82</v>
      </c>
      <c r="U1613" s="15" t="s">
        <v>1642</v>
      </c>
      <c r="V1613" s="72">
        <v>22854</v>
      </c>
      <c r="W1613" s="15">
        <v>3</v>
      </c>
      <c r="X1613" s="55">
        <v>13919.82</v>
      </c>
      <c r="Y1613" s="15">
        <v>1</v>
      </c>
      <c r="Z1613" s="15">
        <v>9</v>
      </c>
      <c r="AA1613" s="15" t="s">
        <v>13</v>
      </c>
      <c r="AB1613" s="39">
        <v>61</v>
      </c>
    </row>
    <row r="1614" spans="1:28" x14ac:dyDescent="0.35">
      <c r="A1614" t="s">
        <v>1643</v>
      </c>
      <c r="B1614">
        <v>1960</v>
      </c>
      <c r="C1614" t="s">
        <v>18</v>
      </c>
      <c r="D1614" s="43">
        <v>18</v>
      </c>
      <c r="E1614">
        <v>1</v>
      </c>
      <c r="F1614" s="38">
        <v>13937.67</v>
      </c>
      <c r="G1614" t="s">
        <v>11</v>
      </c>
      <c r="H1614" t="s">
        <v>16</v>
      </c>
      <c r="I1614" t="s">
        <v>23</v>
      </c>
      <c r="J1614" s="41">
        <v>1960</v>
      </c>
      <c r="K1614" s="44" t="s">
        <v>18</v>
      </c>
      <c r="L1614" s="15">
        <f t="shared" si="175"/>
        <v>1</v>
      </c>
      <c r="M1614" s="15" t="str">
        <f t="shared" si="176"/>
        <v>tier - 2</v>
      </c>
      <c r="N1614" s="15">
        <f t="shared" si="177"/>
        <v>2</v>
      </c>
      <c r="O1614" s="9" t="str">
        <f t="shared" si="178"/>
        <v>tier - 1</v>
      </c>
      <c r="P1614" s="9" t="str">
        <f t="shared" si="179"/>
        <v>R1012</v>
      </c>
      <c r="Q1614" s="36" t="str">
        <f t="shared" si="180"/>
        <v>18-Jun-1960</v>
      </c>
      <c r="R1614" s="36">
        <v>22085</v>
      </c>
      <c r="S1614" s="52">
        <f t="shared" si="181"/>
        <v>63</v>
      </c>
      <c r="T1614" s="55">
        <v>13937.67</v>
      </c>
      <c r="U1614" s="15" t="s">
        <v>1643</v>
      </c>
      <c r="V1614" s="72">
        <v>22085</v>
      </c>
      <c r="W1614" s="15">
        <v>1</v>
      </c>
      <c r="X1614" s="55">
        <v>13937.67</v>
      </c>
      <c r="Y1614" s="15">
        <v>1</v>
      </c>
      <c r="Z1614" s="15">
        <v>2</v>
      </c>
      <c r="AA1614" s="15" t="s">
        <v>23</v>
      </c>
      <c r="AB1614" s="39">
        <v>63</v>
      </c>
    </row>
    <row r="1615" spans="1:28" x14ac:dyDescent="0.35">
      <c r="A1615" t="s">
        <v>1644</v>
      </c>
      <c r="B1615">
        <v>1959</v>
      </c>
      <c r="C1615" t="s">
        <v>35</v>
      </c>
      <c r="D1615" s="43">
        <v>29</v>
      </c>
      <c r="E1615">
        <v>0</v>
      </c>
      <c r="F1615" s="38">
        <v>13974.46</v>
      </c>
      <c r="G1615" t="s">
        <v>11</v>
      </c>
      <c r="H1615" t="s">
        <v>11</v>
      </c>
      <c r="I1615" t="s">
        <v>166</v>
      </c>
      <c r="J1615" s="41">
        <v>1959</v>
      </c>
      <c r="K1615" s="44" t="s">
        <v>35</v>
      </c>
      <c r="L1615" s="15">
        <f t="shared" si="175"/>
        <v>1</v>
      </c>
      <c r="M1615" s="15" t="str">
        <f t="shared" si="176"/>
        <v>tier - 2</v>
      </c>
      <c r="N1615" s="15">
        <f t="shared" si="177"/>
        <v>9</v>
      </c>
      <c r="O1615" s="9" t="str">
        <f t="shared" si="178"/>
        <v>tier - 2</v>
      </c>
      <c r="P1615" s="9" t="str">
        <f t="shared" si="179"/>
        <v>R1019</v>
      </c>
      <c r="Q1615" s="36" t="str">
        <f t="shared" si="180"/>
        <v>29-Aug-1959</v>
      </c>
      <c r="R1615" s="36">
        <v>21791</v>
      </c>
      <c r="S1615" s="52">
        <f t="shared" si="181"/>
        <v>64</v>
      </c>
      <c r="T1615" s="55">
        <v>13974.46</v>
      </c>
      <c r="U1615" s="15" t="s">
        <v>1644</v>
      </c>
      <c r="V1615" s="72">
        <v>21791</v>
      </c>
      <c r="W1615" s="15">
        <v>0</v>
      </c>
      <c r="X1615" s="55">
        <v>13974.46</v>
      </c>
      <c r="Y1615" s="15">
        <v>1</v>
      </c>
      <c r="Z1615" s="15">
        <v>9</v>
      </c>
      <c r="AA1615" s="15" t="s">
        <v>166</v>
      </c>
      <c r="AB1615" s="39">
        <v>64</v>
      </c>
    </row>
    <row r="1616" spans="1:28" x14ac:dyDescent="0.35">
      <c r="A1616" t="s">
        <v>1645</v>
      </c>
      <c r="B1616">
        <v>1990</v>
      </c>
      <c r="C1616" t="s">
        <v>10</v>
      </c>
      <c r="D1616" s="43">
        <v>13</v>
      </c>
      <c r="E1616">
        <v>3</v>
      </c>
      <c r="F1616" s="38">
        <v>13979.45</v>
      </c>
      <c r="G1616" t="s">
        <v>11</v>
      </c>
      <c r="H1616" t="s">
        <v>16</v>
      </c>
      <c r="I1616" t="s">
        <v>249</v>
      </c>
      <c r="J1616" s="41">
        <v>1990</v>
      </c>
      <c r="K1616" s="44" t="s">
        <v>10</v>
      </c>
      <c r="L1616" s="15">
        <f t="shared" si="175"/>
        <v>1</v>
      </c>
      <c r="M1616" s="15" t="str">
        <f t="shared" si="176"/>
        <v>tier - 2</v>
      </c>
      <c r="N1616" s="15">
        <f t="shared" si="177"/>
        <v>2</v>
      </c>
      <c r="O1616" s="9" t="str">
        <f t="shared" si="178"/>
        <v>tier - 1</v>
      </c>
      <c r="P1616" s="9" t="str">
        <f t="shared" si="179"/>
        <v>R1023</v>
      </c>
      <c r="Q1616" s="36" t="str">
        <f t="shared" si="180"/>
        <v>13-Jul-1990</v>
      </c>
      <c r="R1616" s="36">
        <v>33067</v>
      </c>
      <c r="S1616" s="52">
        <f t="shared" si="181"/>
        <v>33</v>
      </c>
      <c r="T1616" s="55">
        <v>13979.45</v>
      </c>
      <c r="U1616" s="15" t="s">
        <v>1645</v>
      </c>
      <c r="V1616" s="72">
        <v>33067</v>
      </c>
      <c r="W1616" s="15">
        <v>3</v>
      </c>
      <c r="X1616" s="55">
        <v>13979.45</v>
      </c>
      <c r="Y1616" s="15">
        <v>1</v>
      </c>
      <c r="Z1616" s="15">
        <v>2</v>
      </c>
      <c r="AA1616" s="15" t="s">
        <v>249</v>
      </c>
      <c r="AB1616" s="39">
        <v>33</v>
      </c>
    </row>
    <row r="1617" spans="1:28" x14ac:dyDescent="0.35">
      <c r="A1617" t="s">
        <v>1646</v>
      </c>
      <c r="B1617">
        <v>1959</v>
      </c>
      <c r="C1617" t="s">
        <v>20</v>
      </c>
      <c r="D1617" s="43">
        <v>6</v>
      </c>
      <c r="E1617">
        <v>0</v>
      </c>
      <c r="F1617" s="38">
        <v>13981.85</v>
      </c>
      <c r="G1617" t="s">
        <v>11</v>
      </c>
      <c r="H1617" t="s">
        <v>16</v>
      </c>
      <c r="I1617" t="s">
        <v>168</v>
      </c>
      <c r="J1617" s="41">
        <v>1959</v>
      </c>
      <c r="K1617" s="44" t="s">
        <v>20</v>
      </c>
      <c r="L1617" s="15">
        <f t="shared" si="175"/>
        <v>1</v>
      </c>
      <c r="M1617" s="15" t="str">
        <f t="shared" si="176"/>
        <v>tier - 2</v>
      </c>
      <c r="N1617" s="15">
        <f t="shared" si="177"/>
        <v>2</v>
      </c>
      <c r="O1617" s="9" t="str">
        <f t="shared" si="178"/>
        <v>tier - 1</v>
      </c>
      <c r="P1617" s="9" t="str">
        <f t="shared" si="179"/>
        <v>R1016</v>
      </c>
      <c r="Q1617" s="36" t="str">
        <f t="shared" si="180"/>
        <v>6-Sep-1959</v>
      </c>
      <c r="R1617" s="36">
        <v>21799</v>
      </c>
      <c r="S1617" s="52">
        <f t="shared" si="181"/>
        <v>64</v>
      </c>
      <c r="T1617" s="55">
        <v>13981.85</v>
      </c>
      <c r="U1617" s="15" t="s">
        <v>1646</v>
      </c>
      <c r="V1617" s="72">
        <v>21799</v>
      </c>
      <c r="W1617" s="15">
        <v>0</v>
      </c>
      <c r="X1617" s="55">
        <v>13981.85</v>
      </c>
      <c r="Y1617" s="15">
        <v>1</v>
      </c>
      <c r="Z1617" s="15">
        <v>2</v>
      </c>
      <c r="AA1617" s="15" t="s">
        <v>168</v>
      </c>
      <c r="AB1617" s="39">
        <v>64</v>
      </c>
    </row>
    <row r="1618" spans="1:28" x14ac:dyDescent="0.35">
      <c r="A1618" t="s">
        <v>1647</v>
      </c>
      <c r="B1618">
        <v>1963</v>
      </c>
      <c r="C1618" t="s">
        <v>30</v>
      </c>
      <c r="D1618" s="43">
        <v>23</v>
      </c>
      <c r="E1618">
        <v>3</v>
      </c>
      <c r="F1618" s="38">
        <v>14001.13</v>
      </c>
      <c r="G1618" t="s">
        <v>11</v>
      </c>
      <c r="H1618" t="s">
        <v>16</v>
      </c>
      <c r="I1618" t="s">
        <v>13</v>
      </c>
      <c r="J1618" s="41">
        <v>1963</v>
      </c>
      <c r="K1618" s="44" t="s">
        <v>30</v>
      </c>
      <c r="L1618" s="15">
        <f t="shared" si="175"/>
        <v>1</v>
      </c>
      <c r="M1618" s="15" t="str">
        <f t="shared" si="176"/>
        <v>tier - 2</v>
      </c>
      <c r="N1618" s="15">
        <f t="shared" si="177"/>
        <v>2</v>
      </c>
      <c r="O1618" s="9" t="str">
        <f t="shared" si="178"/>
        <v>tier - 1</v>
      </c>
      <c r="P1618" s="9" t="str">
        <f t="shared" si="179"/>
        <v>R1013</v>
      </c>
      <c r="Q1618" s="36" t="str">
        <f t="shared" si="180"/>
        <v>23-Dec-1963</v>
      </c>
      <c r="R1618" s="36">
        <v>23368</v>
      </c>
      <c r="S1618" s="52">
        <f t="shared" si="181"/>
        <v>59</v>
      </c>
      <c r="T1618" s="55">
        <v>14001.13</v>
      </c>
      <c r="U1618" s="15" t="s">
        <v>1647</v>
      </c>
      <c r="V1618" s="72">
        <v>23368</v>
      </c>
      <c r="W1618" s="15">
        <v>3</v>
      </c>
      <c r="X1618" s="55">
        <v>14001.13</v>
      </c>
      <c r="Y1618" s="15">
        <v>1</v>
      </c>
      <c r="Z1618" s="15">
        <v>2</v>
      </c>
      <c r="AA1618" s="15" t="s">
        <v>13</v>
      </c>
      <c r="AB1618" s="39">
        <v>59</v>
      </c>
    </row>
    <row r="1619" spans="1:28" x14ac:dyDescent="0.35">
      <c r="A1619" t="s">
        <v>1648</v>
      </c>
      <c r="B1619">
        <v>1963</v>
      </c>
      <c r="C1619" t="s">
        <v>10</v>
      </c>
      <c r="D1619" s="43">
        <v>6</v>
      </c>
      <c r="E1619">
        <v>3</v>
      </c>
      <c r="F1619" s="38">
        <v>14001.29</v>
      </c>
      <c r="G1619" t="s">
        <v>11</v>
      </c>
      <c r="H1619" t="s">
        <v>11</v>
      </c>
      <c r="I1619" t="s">
        <v>13</v>
      </c>
      <c r="J1619" s="41">
        <v>1963</v>
      </c>
      <c r="K1619" s="44" t="s">
        <v>10</v>
      </c>
      <c r="L1619" s="15">
        <f t="shared" si="175"/>
        <v>1</v>
      </c>
      <c r="M1619" s="15" t="str">
        <f t="shared" si="176"/>
        <v>tier - 2</v>
      </c>
      <c r="N1619" s="15">
        <f t="shared" si="177"/>
        <v>9</v>
      </c>
      <c r="O1619" s="9" t="str">
        <f t="shared" si="178"/>
        <v>tier - 2</v>
      </c>
      <c r="P1619" s="9" t="str">
        <f t="shared" si="179"/>
        <v>R1013</v>
      </c>
      <c r="Q1619" s="36" t="str">
        <f t="shared" si="180"/>
        <v>6-Jul-1963</v>
      </c>
      <c r="R1619" s="36">
        <v>23198</v>
      </c>
      <c r="S1619" s="52">
        <f t="shared" si="181"/>
        <v>60</v>
      </c>
      <c r="T1619" s="55">
        <v>14001.29</v>
      </c>
      <c r="U1619" s="15" t="s">
        <v>1648</v>
      </c>
      <c r="V1619" s="72">
        <v>23198</v>
      </c>
      <c r="W1619" s="15">
        <v>3</v>
      </c>
      <c r="X1619" s="55">
        <v>14001.29</v>
      </c>
      <c r="Y1619" s="15">
        <v>1</v>
      </c>
      <c r="Z1619" s="15">
        <v>9</v>
      </c>
      <c r="AA1619" s="15" t="s">
        <v>13</v>
      </c>
      <c r="AB1619" s="39">
        <v>60</v>
      </c>
    </row>
    <row r="1620" spans="1:28" x14ac:dyDescent="0.35">
      <c r="A1620" t="s">
        <v>1649</v>
      </c>
      <c r="B1620">
        <v>1963</v>
      </c>
      <c r="C1620" t="s">
        <v>10</v>
      </c>
      <c r="D1620" s="43">
        <v>8</v>
      </c>
      <c r="E1620">
        <v>3</v>
      </c>
      <c r="F1620" s="38">
        <v>14007.22</v>
      </c>
      <c r="G1620" t="s">
        <v>11</v>
      </c>
      <c r="H1620" t="s">
        <v>12</v>
      </c>
      <c r="I1620" t="s">
        <v>42</v>
      </c>
      <c r="J1620" s="41">
        <v>1963</v>
      </c>
      <c r="K1620" s="44" t="s">
        <v>10</v>
      </c>
      <c r="L1620" s="15">
        <f t="shared" si="175"/>
        <v>1</v>
      </c>
      <c r="M1620" s="15" t="str">
        <f t="shared" si="176"/>
        <v>tier - 2</v>
      </c>
      <c r="N1620" s="15">
        <f t="shared" si="177"/>
        <v>1</v>
      </c>
      <c r="O1620" s="9" t="str">
        <f t="shared" si="178"/>
        <v>tier - 3</v>
      </c>
      <c r="P1620" s="9" t="str">
        <f t="shared" si="179"/>
        <v>R1011</v>
      </c>
      <c r="Q1620" s="36" t="str">
        <f t="shared" si="180"/>
        <v>8-Jul-1963</v>
      </c>
      <c r="R1620" s="36">
        <v>23200</v>
      </c>
      <c r="S1620" s="52">
        <f t="shared" si="181"/>
        <v>60</v>
      </c>
      <c r="T1620" s="55">
        <v>14007.22</v>
      </c>
      <c r="U1620" s="15" t="s">
        <v>1649</v>
      </c>
      <c r="V1620" s="72">
        <v>23200</v>
      </c>
      <c r="W1620" s="15">
        <v>3</v>
      </c>
      <c r="X1620" s="55">
        <v>14007.22</v>
      </c>
      <c r="Y1620" s="15">
        <v>1</v>
      </c>
      <c r="Z1620" s="15">
        <v>1</v>
      </c>
      <c r="AA1620" s="15" t="s">
        <v>42</v>
      </c>
      <c r="AB1620" s="39">
        <v>60</v>
      </c>
    </row>
    <row r="1621" spans="1:28" x14ac:dyDescent="0.35">
      <c r="A1621" t="s">
        <v>1650</v>
      </c>
      <c r="B1621">
        <v>1960</v>
      </c>
      <c r="C1621" t="s">
        <v>15</v>
      </c>
      <c r="D1621" s="43">
        <v>8</v>
      </c>
      <c r="E1621">
        <v>0</v>
      </c>
      <c r="F1621" s="38">
        <v>14043.48</v>
      </c>
      <c r="G1621" t="s">
        <v>11</v>
      </c>
      <c r="H1621" t="s">
        <v>12</v>
      </c>
      <c r="I1621" t="s">
        <v>247</v>
      </c>
      <c r="J1621" s="41">
        <v>1960</v>
      </c>
      <c r="K1621" s="44" t="s">
        <v>15</v>
      </c>
      <c r="L1621" s="15">
        <f t="shared" si="175"/>
        <v>1</v>
      </c>
      <c r="M1621" s="15" t="str">
        <f t="shared" si="176"/>
        <v>tier - 2</v>
      </c>
      <c r="N1621" s="15">
        <f t="shared" si="177"/>
        <v>1</v>
      </c>
      <c r="O1621" s="9" t="str">
        <f t="shared" si="178"/>
        <v>tier - 3</v>
      </c>
      <c r="P1621" s="9" t="str">
        <f t="shared" si="179"/>
        <v>R1024</v>
      </c>
      <c r="Q1621" s="36" t="str">
        <f t="shared" si="180"/>
        <v>8-Nov-1960</v>
      </c>
      <c r="R1621" s="36">
        <v>22228</v>
      </c>
      <c r="S1621" s="52">
        <f t="shared" si="181"/>
        <v>63</v>
      </c>
      <c r="T1621" s="55">
        <v>14043.48</v>
      </c>
      <c r="U1621" s="15" t="s">
        <v>1650</v>
      </c>
      <c r="V1621" s="72">
        <v>22228</v>
      </c>
      <c r="W1621" s="15">
        <v>0</v>
      </c>
      <c r="X1621" s="55">
        <v>14043.48</v>
      </c>
      <c r="Y1621" s="15">
        <v>1</v>
      </c>
      <c r="Z1621" s="15">
        <v>1</v>
      </c>
      <c r="AA1621" s="15" t="s">
        <v>247</v>
      </c>
      <c r="AB1621" s="39">
        <v>63</v>
      </c>
    </row>
    <row r="1622" spans="1:28" x14ac:dyDescent="0.35">
      <c r="A1622" t="s">
        <v>1651</v>
      </c>
      <c r="B1622">
        <v>1991</v>
      </c>
      <c r="C1622" t="s">
        <v>20</v>
      </c>
      <c r="D1622" s="43">
        <v>12</v>
      </c>
      <c r="E1622">
        <v>3</v>
      </c>
      <c r="F1622" s="38">
        <v>14081.93</v>
      </c>
      <c r="G1622" t="s">
        <v>11</v>
      </c>
      <c r="H1622" t="s">
        <v>12</v>
      </c>
      <c r="I1622" t="s">
        <v>23</v>
      </c>
      <c r="J1622" s="41">
        <v>1991</v>
      </c>
      <c r="K1622" s="44" t="s">
        <v>20</v>
      </c>
      <c r="L1622" s="15">
        <f t="shared" si="175"/>
        <v>1</v>
      </c>
      <c r="M1622" s="15" t="str">
        <f t="shared" si="176"/>
        <v>tier - 2</v>
      </c>
      <c r="N1622" s="15">
        <f t="shared" si="177"/>
        <v>1</v>
      </c>
      <c r="O1622" s="9" t="str">
        <f t="shared" si="178"/>
        <v>tier - 3</v>
      </c>
      <c r="P1622" s="9" t="str">
        <f t="shared" si="179"/>
        <v>R1012</v>
      </c>
      <c r="Q1622" s="36" t="str">
        <f t="shared" si="180"/>
        <v>12-Sep-1991</v>
      </c>
      <c r="R1622" s="36">
        <v>33493</v>
      </c>
      <c r="S1622" s="52">
        <f t="shared" si="181"/>
        <v>32</v>
      </c>
      <c r="T1622" s="55">
        <v>14081.93</v>
      </c>
      <c r="U1622" s="15" t="s">
        <v>1651</v>
      </c>
      <c r="V1622" s="72">
        <v>33493</v>
      </c>
      <c r="W1622" s="15">
        <v>3</v>
      </c>
      <c r="X1622" s="55">
        <v>14081.93</v>
      </c>
      <c r="Y1622" s="15">
        <v>1</v>
      </c>
      <c r="Z1622" s="15">
        <v>1</v>
      </c>
      <c r="AA1622" s="15" t="s">
        <v>23</v>
      </c>
      <c r="AB1622" s="39">
        <v>32</v>
      </c>
    </row>
    <row r="1623" spans="1:28" x14ac:dyDescent="0.35">
      <c r="A1623" t="s">
        <v>1652</v>
      </c>
      <c r="B1623">
        <v>1976</v>
      </c>
      <c r="C1623" t="s">
        <v>20</v>
      </c>
      <c r="D1623" s="43">
        <v>26</v>
      </c>
      <c r="E1623">
        <v>2</v>
      </c>
      <c r="F1623" s="38">
        <v>14098.07</v>
      </c>
      <c r="G1623" t="s">
        <v>11</v>
      </c>
      <c r="H1623" t="s">
        <v>12</v>
      </c>
      <c r="I1623" t="s">
        <v>249</v>
      </c>
      <c r="J1623" s="41">
        <v>1976</v>
      </c>
      <c r="K1623" s="44" t="s">
        <v>20</v>
      </c>
      <c r="L1623" s="15">
        <f t="shared" si="175"/>
        <v>1</v>
      </c>
      <c r="M1623" s="15" t="str">
        <f t="shared" si="176"/>
        <v>tier - 2</v>
      </c>
      <c r="N1623" s="15">
        <f t="shared" si="177"/>
        <v>1</v>
      </c>
      <c r="O1623" s="9" t="str">
        <f t="shared" si="178"/>
        <v>tier - 3</v>
      </c>
      <c r="P1623" s="9" t="str">
        <f t="shared" si="179"/>
        <v>R1023</v>
      </c>
      <c r="Q1623" s="36" t="str">
        <f t="shared" si="180"/>
        <v>26-Sep-1976</v>
      </c>
      <c r="R1623" s="36">
        <v>28029</v>
      </c>
      <c r="S1623" s="52">
        <f t="shared" si="181"/>
        <v>47</v>
      </c>
      <c r="T1623" s="55">
        <v>14098.07</v>
      </c>
      <c r="U1623" s="15" t="s">
        <v>1652</v>
      </c>
      <c r="V1623" s="72">
        <v>28029</v>
      </c>
      <c r="W1623" s="15">
        <v>2</v>
      </c>
      <c r="X1623" s="55">
        <v>14098.07</v>
      </c>
      <c r="Y1623" s="15">
        <v>1</v>
      </c>
      <c r="Z1623" s="15">
        <v>1</v>
      </c>
      <c r="AA1623" s="15" t="s">
        <v>249</v>
      </c>
      <c r="AB1623" s="39">
        <v>47</v>
      </c>
    </row>
    <row r="1624" spans="1:28" x14ac:dyDescent="0.35">
      <c r="A1624" t="s">
        <v>1653</v>
      </c>
      <c r="B1624">
        <v>1961</v>
      </c>
      <c r="C1624" t="s">
        <v>18</v>
      </c>
      <c r="D1624" s="43">
        <v>14</v>
      </c>
      <c r="E1624">
        <v>2</v>
      </c>
      <c r="F1624" s="38">
        <v>14119.62</v>
      </c>
      <c r="G1624" t="s">
        <v>11</v>
      </c>
      <c r="H1624" t="s">
        <v>16</v>
      </c>
      <c r="I1624" t="s">
        <v>23</v>
      </c>
      <c r="J1624" s="41">
        <v>1961</v>
      </c>
      <c r="K1624" s="44" t="s">
        <v>18</v>
      </c>
      <c r="L1624" s="15">
        <f t="shared" si="175"/>
        <v>1</v>
      </c>
      <c r="M1624" s="15" t="str">
        <f t="shared" si="176"/>
        <v>tier - 2</v>
      </c>
      <c r="N1624" s="15">
        <f t="shared" si="177"/>
        <v>2</v>
      </c>
      <c r="O1624" s="9" t="str">
        <f t="shared" si="178"/>
        <v>tier - 1</v>
      </c>
      <c r="P1624" s="9" t="str">
        <f t="shared" si="179"/>
        <v>R1012</v>
      </c>
      <c r="Q1624" s="36" t="str">
        <f t="shared" si="180"/>
        <v>14-Jun-1961</v>
      </c>
      <c r="R1624" s="36">
        <v>22446</v>
      </c>
      <c r="S1624" s="52">
        <f t="shared" si="181"/>
        <v>62</v>
      </c>
      <c r="T1624" s="55">
        <v>14119.62</v>
      </c>
      <c r="U1624" s="15" t="s">
        <v>1653</v>
      </c>
      <c r="V1624" s="72">
        <v>22446</v>
      </c>
      <c r="W1624" s="15">
        <v>2</v>
      </c>
      <c r="X1624" s="55">
        <v>14119.62</v>
      </c>
      <c r="Y1624" s="15">
        <v>1</v>
      </c>
      <c r="Z1624" s="15">
        <v>2</v>
      </c>
      <c r="AA1624" s="15" t="s">
        <v>23</v>
      </c>
      <c r="AB1624" s="39">
        <v>62</v>
      </c>
    </row>
    <row r="1625" spans="1:28" x14ac:dyDescent="0.35">
      <c r="A1625" t="s">
        <v>1654</v>
      </c>
      <c r="B1625">
        <v>2004</v>
      </c>
      <c r="C1625" t="s">
        <v>10</v>
      </c>
      <c r="D1625" s="43">
        <v>6</v>
      </c>
      <c r="E1625">
        <v>0</v>
      </c>
      <c r="F1625" s="38">
        <v>14133.04</v>
      </c>
      <c r="G1625" t="s">
        <v>11</v>
      </c>
      <c r="H1625" t="s">
        <v>12</v>
      </c>
      <c r="I1625" t="s">
        <v>13</v>
      </c>
      <c r="J1625" s="41">
        <v>2004</v>
      </c>
      <c r="K1625" s="44" t="s">
        <v>10</v>
      </c>
      <c r="L1625" s="15">
        <f t="shared" si="175"/>
        <v>1</v>
      </c>
      <c r="M1625" s="15" t="str">
        <f t="shared" si="176"/>
        <v>tier - 2</v>
      </c>
      <c r="N1625" s="15">
        <f t="shared" si="177"/>
        <v>1</v>
      </c>
      <c r="O1625" s="9" t="str">
        <f t="shared" si="178"/>
        <v>tier - 3</v>
      </c>
      <c r="P1625" s="9" t="str">
        <f t="shared" si="179"/>
        <v>R1013</v>
      </c>
      <c r="Q1625" s="36" t="str">
        <f t="shared" si="180"/>
        <v>6-Jul-2004</v>
      </c>
      <c r="R1625" s="36">
        <v>38174</v>
      </c>
      <c r="S1625" s="52">
        <f t="shared" si="181"/>
        <v>19</v>
      </c>
      <c r="T1625" s="55">
        <v>14133.04</v>
      </c>
      <c r="U1625" s="15" t="s">
        <v>1654</v>
      </c>
      <c r="V1625" s="72">
        <v>38174</v>
      </c>
      <c r="W1625" s="15">
        <v>0</v>
      </c>
      <c r="X1625" s="55">
        <v>14133.04</v>
      </c>
      <c r="Y1625" s="15">
        <v>1</v>
      </c>
      <c r="Z1625" s="15">
        <v>1</v>
      </c>
      <c r="AA1625" s="15" t="s">
        <v>13</v>
      </c>
      <c r="AB1625" s="39">
        <v>19</v>
      </c>
    </row>
    <row r="1626" spans="1:28" x14ac:dyDescent="0.35">
      <c r="A1626" t="s">
        <v>1655</v>
      </c>
      <c r="B1626">
        <v>1984</v>
      </c>
      <c r="C1626" t="s">
        <v>10</v>
      </c>
      <c r="D1626" s="43">
        <v>7</v>
      </c>
      <c r="E1626">
        <v>3</v>
      </c>
      <c r="F1626" s="38">
        <v>14152.46</v>
      </c>
      <c r="G1626" t="s">
        <v>11</v>
      </c>
      <c r="H1626" t="s">
        <v>16</v>
      </c>
      <c r="I1626" t="s">
        <v>23</v>
      </c>
      <c r="J1626" s="41">
        <v>1984</v>
      </c>
      <c r="K1626" s="44" t="s">
        <v>10</v>
      </c>
      <c r="L1626" s="15">
        <f t="shared" si="175"/>
        <v>1</v>
      </c>
      <c r="M1626" s="15" t="str">
        <f t="shared" si="176"/>
        <v>tier - 2</v>
      </c>
      <c r="N1626" s="15">
        <f t="shared" si="177"/>
        <v>2</v>
      </c>
      <c r="O1626" s="9" t="str">
        <f t="shared" si="178"/>
        <v>tier - 1</v>
      </c>
      <c r="P1626" s="9" t="str">
        <f t="shared" si="179"/>
        <v>R1012</v>
      </c>
      <c r="Q1626" s="36" t="str">
        <f t="shared" si="180"/>
        <v>7-Jul-1984</v>
      </c>
      <c r="R1626" s="36">
        <v>30870</v>
      </c>
      <c r="S1626" s="52">
        <f t="shared" si="181"/>
        <v>39</v>
      </c>
      <c r="T1626" s="55">
        <v>14152.46</v>
      </c>
      <c r="U1626" s="15" t="s">
        <v>1655</v>
      </c>
      <c r="V1626" s="72">
        <v>30870</v>
      </c>
      <c r="W1626" s="15">
        <v>3</v>
      </c>
      <c r="X1626" s="55">
        <v>14152.46</v>
      </c>
      <c r="Y1626" s="15">
        <v>1</v>
      </c>
      <c r="Z1626" s="15">
        <v>2</v>
      </c>
      <c r="AA1626" s="15" t="s">
        <v>23</v>
      </c>
      <c r="AB1626" s="39">
        <v>39</v>
      </c>
    </row>
    <row r="1627" spans="1:28" x14ac:dyDescent="0.35">
      <c r="A1627" t="s">
        <v>1656</v>
      </c>
      <c r="B1627">
        <v>1968</v>
      </c>
      <c r="C1627" t="s">
        <v>30</v>
      </c>
      <c r="D1627" s="43">
        <v>25</v>
      </c>
      <c r="E1627">
        <v>0</v>
      </c>
      <c r="F1627" s="38">
        <v>14193.55</v>
      </c>
      <c r="G1627" t="s">
        <v>11</v>
      </c>
      <c r="H1627" t="s">
        <v>16</v>
      </c>
      <c r="I1627" t="s">
        <v>535</v>
      </c>
      <c r="J1627" s="41">
        <v>1968</v>
      </c>
      <c r="K1627" s="44" t="s">
        <v>30</v>
      </c>
      <c r="L1627" s="15">
        <f t="shared" si="175"/>
        <v>1</v>
      </c>
      <c r="M1627" s="15" t="str">
        <f t="shared" si="176"/>
        <v>tier - 2</v>
      </c>
      <c r="N1627" s="15">
        <f t="shared" si="177"/>
        <v>2</v>
      </c>
      <c r="O1627" s="9" t="str">
        <f t="shared" si="178"/>
        <v>tier - 1</v>
      </c>
      <c r="P1627" s="9" t="str">
        <f t="shared" si="179"/>
        <v>R1026</v>
      </c>
      <c r="Q1627" s="36" t="str">
        <f t="shared" si="180"/>
        <v>25-Dec-1968</v>
      </c>
      <c r="R1627" s="36">
        <v>25197</v>
      </c>
      <c r="S1627" s="52">
        <f t="shared" si="181"/>
        <v>54</v>
      </c>
      <c r="T1627" s="55">
        <v>14193.55</v>
      </c>
      <c r="U1627" s="15" t="s">
        <v>1656</v>
      </c>
      <c r="V1627" s="72">
        <v>25197</v>
      </c>
      <c r="W1627" s="15">
        <v>0</v>
      </c>
      <c r="X1627" s="55">
        <v>14193.55</v>
      </c>
      <c r="Y1627" s="15">
        <v>1</v>
      </c>
      <c r="Z1627" s="15">
        <v>2</v>
      </c>
      <c r="AA1627" s="15" t="s">
        <v>535</v>
      </c>
      <c r="AB1627" s="39">
        <v>54</v>
      </c>
    </row>
    <row r="1628" spans="1:28" x14ac:dyDescent="0.35">
      <c r="A1628" t="s">
        <v>1657</v>
      </c>
      <c r="B1628">
        <v>1983</v>
      </c>
      <c r="C1628" t="s">
        <v>15</v>
      </c>
      <c r="D1628" s="43">
        <v>17</v>
      </c>
      <c r="E1628">
        <v>3</v>
      </c>
      <c r="F1628" s="38">
        <v>14209.4</v>
      </c>
      <c r="G1628" t="s">
        <v>11</v>
      </c>
      <c r="H1628" t="s">
        <v>16</v>
      </c>
      <c r="I1628" t="s">
        <v>535</v>
      </c>
      <c r="J1628" s="41">
        <v>1983</v>
      </c>
      <c r="K1628" s="44" t="s">
        <v>15</v>
      </c>
      <c r="L1628" s="15">
        <f t="shared" si="175"/>
        <v>1</v>
      </c>
      <c r="M1628" s="15" t="str">
        <f t="shared" si="176"/>
        <v>tier - 2</v>
      </c>
      <c r="N1628" s="15">
        <f t="shared" si="177"/>
        <v>2</v>
      </c>
      <c r="O1628" s="9" t="str">
        <f t="shared" si="178"/>
        <v>tier - 1</v>
      </c>
      <c r="P1628" s="9" t="str">
        <f t="shared" si="179"/>
        <v>R1026</v>
      </c>
      <c r="Q1628" s="36" t="str">
        <f t="shared" si="180"/>
        <v>17-Nov-1983</v>
      </c>
      <c r="R1628" s="36">
        <v>30637</v>
      </c>
      <c r="S1628" s="52">
        <f t="shared" si="181"/>
        <v>40</v>
      </c>
      <c r="T1628" s="55">
        <v>14209.4</v>
      </c>
      <c r="U1628" s="15" t="s">
        <v>1657</v>
      </c>
      <c r="V1628" s="72">
        <v>30637</v>
      </c>
      <c r="W1628" s="15">
        <v>3</v>
      </c>
      <c r="X1628" s="55">
        <v>14209.4</v>
      </c>
      <c r="Y1628" s="15">
        <v>1</v>
      </c>
      <c r="Z1628" s="15">
        <v>2</v>
      </c>
      <c r="AA1628" s="15" t="s">
        <v>535</v>
      </c>
      <c r="AB1628" s="39">
        <v>40</v>
      </c>
    </row>
    <row r="1629" spans="1:28" x14ac:dyDescent="0.35">
      <c r="A1629" t="s">
        <v>1658</v>
      </c>
      <c r="B1629">
        <v>1958</v>
      </c>
      <c r="C1629" t="s">
        <v>20</v>
      </c>
      <c r="D1629" s="43">
        <v>21</v>
      </c>
      <c r="E1629">
        <v>0</v>
      </c>
      <c r="F1629" s="38">
        <v>14210.54</v>
      </c>
      <c r="G1629" t="s">
        <v>11</v>
      </c>
      <c r="H1629" t="s">
        <v>11</v>
      </c>
      <c r="I1629" t="s">
        <v>23</v>
      </c>
      <c r="J1629" s="41">
        <v>1958</v>
      </c>
      <c r="K1629" s="44" t="s">
        <v>20</v>
      </c>
      <c r="L1629" s="15">
        <f t="shared" si="175"/>
        <v>1</v>
      </c>
      <c r="M1629" s="15" t="str">
        <f t="shared" si="176"/>
        <v>tier - 2</v>
      </c>
      <c r="N1629" s="15">
        <f t="shared" si="177"/>
        <v>9</v>
      </c>
      <c r="O1629" s="9" t="str">
        <f t="shared" si="178"/>
        <v>tier - 2</v>
      </c>
      <c r="P1629" s="9" t="str">
        <f t="shared" si="179"/>
        <v>R1012</v>
      </c>
      <c r="Q1629" s="36" t="str">
        <f t="shared" si="180"/>
        <v>21-Sep-1958</v>
      </c>
      <c r="R1629" s="36">
        <v>21449</v>
      </c>
      <c r="S1629" s="52">
        <f t="shared" si="181"/>
        <v>65</v>
      </c>
      <c r="T1629" s="55">
        <v>14210.54</v>
      </c>
      <c r="U1629" s="15" t="s">
        <v>1658</v>
      </c>
      <c r="V1629" s="72">
        <v>21449</v>
      </c>
      <c r="W1629" s="15">
        <v>0</v>
      </c>
      <c r="X1629" s="55">
        <v>14210.54</v>
      </c>
      <c r="Y1629" s="15">
        <v>1</v>
      </c>
      <c r="Z1629" s="15">
        <v>9</v>
      </c>
      <c r="AA1629" s="15" t="s">
        <v>23</v>
      </c>
      <c r="AB1629" s="39">
        <v>65</v>
      </c>
    </row>
    <row r="1630" spans="1:28" x14ac:dyDescent="0.35">
      <c r="A1630" t="s">
        <v>1659</v>
      </c>
      <c r="B1630">
        <v>1961</v>
      </c>
      <c r="C1630" t="s">
        <v>20</v>
      </c>
      <c r="D1630" s="43">
        <v>25</v>
      </c>
      <c r="E1630">
        <v>2</v>
      </c>
      <c r="F1630" s="38">
        <v>14235.07</v>
      </c>
      <c r="G1630" t="s">
        <v>11</v>
      </c>
      <c r="H1630" t="s">
        <v>16</v>
      </c>
      <c r="I1630" t="s">
        <v>42</v>
      </c>
      <c r="J1630" s="41">
        <v>1961</v>
      </c>
      <c r="K1630" s="44" t="s">
        <v>20</v>
      </c>
      <c r="L1630" s="15">
        <f t="shared" si="175"/>
        <v>1</v>
      </c>
      <c r="M1630" s="15" t="str">
        <f t="shared" si="176"/>
        <v>tier - 2</v>
      </c>
      <c r="N1630" s="15">
        <f t="shared" si="177"/>
        <v>2</v>
      </c>
      <c r="O1630" s="9" t="str">
        <f t="shared" si="178"/>
        <v>tier - 1</v>
      </c>
      <c r="P1630" s="9" t="str">
        <f t="shared" si="179"/>
        <v>R1011</v>
      </c>
      <c r="Q1630" s="36" t="str">
        <f t="shared" si="180"/>
        <v>25-Sep-1961</v>
      </c>
      <c r="R1630" s="36">
        <v>22549</v>
      </c>
      <c r="S1630" s="52">
        <f t="shared" si="181"/>
        <v>62</v>
      </c>
      <c r="T1630" s="55">
        <v>14235.07</v>
      </c>
      <c r="U1630" s="15" t="s">
        <v>1659</v>
      </c>
      <c r="V1630" s="72">
        <v>22549</v>
      </c>
      <c r="W1630" s="15">
        <v>2</v>
      </c>
      <c r="X1630" s="55">
        <v>14235.07</v>
      </c>
      <c r="Y1630" s="15">
        <v>1</v>
      </c>
      <c r="Z1630" s="15">
        <v>2</v>
      </c>
      <c r="AA1630" s="15" t="s">
        <v>42</v>
      </c>
      <c r="AB1630" s="39">
        <v>62</v>
      </c>
    </row>
    <row r="1631" spans="1:28" x14ac:dyDescent="0.35">
      <c r="A1631" t="s">
        <v>1660</v>
      </c>
      <c r="B1631">
        <v>1959</v>
      </c>
      <c r="C1631" t="s">
        <v>37</v>
      </c>
      <c r="D1631" s="43">
        <v>10</v>
      </c>
      <c r="E1631">
        <v>0</v>
      </c>
      <c r="F1631" s="38">
        <v>14254.61</v>
      </c>
      <c r="G1631" t="s">
        <v>11</v>
      </c>
      <c r="H1631" t="s">
        <v>16</v>
      </c>
      <c r="I1631" t="s">
        <v>23</v>
      </c>
      <c r="J1631" s="41">
        <v>1959</v>
      </c>
      <c r="K1631" s="44" t="s">
        <v>37</v>
      </c>
      <c r="L1631" s="15">
        <f t="shared" si="175"/>
        <v>1</v>
      </c>
      <c r="M1631" s="15" t="str">
        <f t="shared" si="176"/>
        <v>tier - 2</v>
      </c>
      <c r="N1631" s="15">
        <f t="shared" si="177"/>
        <v>2</v>
      </c>
      <c r="O1631" s="9" t="str">
        <f t="shared" si="178"/>
        <v>tier - 1</v>
      </c>
      <c r="P1631" s="9" t="str">
        <f t="shared" si="179"/>
        <v>R1012</v>
      </c>
      <c r="Q1631" s="36" t="str">
        <f t="shared" si="180"/>
        <v>10-Oct-1959</v>
      </c>
      <c r="R1631" s="36">
        <v>21833</v>
      </c>
      <c r="S1631" s="52">
        <f t="shared" si="181"/>
        <v>64</v>
      </c>
      <c r="T1631" s="55">
        <v>14254.61</v>
      </c>
      <c r="U1631" s="15" t="s">
        <v>1660</v>
      </c>
      <c r="V1631" s="72">
        <v>21833</v>
      </c>
      <c r="W1631" s="15">
        <v>0</v>
      </c>
      <c r="X1631" s="55">
        <v>14254.61</v>
      </c>
      <c r="Y1631" s="15">
        <v>1</v>
      </c>
      <c r="Z1631" s="15">
        <v>2</v>
      </c>
      <c r="AA1631" s="15" t="s">
        <v>23</v>
      </c>
      <c r="AB1631" s="39">
        <v>64</v>
      </c>
    </row>
    <row r="1632" spans="1:28" x14ac:dyDescent="0.35">
      <c r="A1632" t="s">
        <v>1661</v>
      </c>
      <c r="B1632">
        <v>1959</v>
      </c>
      <c r="C1632" t="s">
        <v>15</v>
      </c>
      <c r="D1632" s="43">
        <v>8</v>
      </c>
      <c r="E1632">
        <v>0</v>
      </c>
      <c r="F1632" s="38">
        <v>14256.19</v>
      </c>
      <c r="G1632" t="s">
        <v>11</v>
      </c>
      <c r="H1632" t="s">
        <v>12</v>
      </c>
      <c r="I1632" t="s">
        <v>23</v>
      </c>
      <c r="J1632" s="41">
        <v>1959</v>
      </c>
      <c r="K1632" s="44" t="s">
        <v>15</v>
      </c>
      <c r="L1632" s="15">
        <f t="shared" si="175"/>
        <v>1</v>
      </c>
      <c r="M1632" s="15" t="str">
        <f t="shared" si="176"/>
        <v>tier - 2</v>
      </c>
      <c r="N1632" s="15">
        <f t="shared" si="177"/>
        <v>1</v>
      </c>
      <c r="O1632" s="9" t="str">
        <f t="shared" si="178"/>
        <v>tier - 3</v>
      </c>
      <c r="P1632" s="9" t="str">
        <f t="shared" si="179"/>
        <v>R1012</v>
      </c>
      <c r="Q1632" s="36" t="str">
        <f t="shared" si="180"/>
        <v>8-Nov-1959</v>
      </c>
      <c r="R1632" s="36">
        <v>21862</v>
      </c>
      <c r="S1632" s="52">
        <f t="shared" si="181"/>
        <v>64</v>
      </c>
      <c r="T1632" s="55">
        <v>14256.19</v>
      </c>
      <c r="U1632" s="15" t="s">
        <v>1661</v>
      </c>
      <c r="V1632" s="72">
        <v>21862</v>
      </c>
      <c r="W1632" s="15">
        <v>0</v>
      </c>
      <c r="X1632" s="55">
        <v>14256.19</v>
      </c>
      <c r="Y1632" s="15">
        <v>1</v>
      </c>
      <c r="Z1632" s="15">
        <v>1</v>
      </c>
      <c r="AA1632" s="15" t="s">
        <v>23</v>
      </c>
      <c r="AB1632" s="39">
        <v>64</v>
      </c>
    </row>
    <row r="1633" spans="1:28" x14ac:dyDescent="0.35">
      <c r="A1633" t="s">
        <v>1662</v>
      </c>
      <c r="B1633">
        <v>1974</v>
      </c>
      <c r="C1633" t="s">
        <v>30</v>
      </c>
      <c r="D1633" s="43">
        <v>26</v>
      </c>
      <c r="E1633">
        <v>0</v>
      </c>
      <c r="F1633" s="38">
        <v>14256.79</v>
      </c>
      <c r="G1633" t="s">
        <v>11</v>
      </c>
      <c r="H1633" t="s">
        <v>11</v>
      </c>
      <c r="I1633" t="s">
        <v>535</v>
      </c>
      <c r="J1633" s="41">
        <v>1974</v>
      </c>
      <c r="K1633" s="44" t="s">
        <v>30</v>
      </c>
      <c r="L1633" s="15">
        <f t="shared" si="175"/>
        <v>1</v>
      </c>
      <c r="M1633" s="15" t="str">
        <f t="shared" si="176"/>
        <v>tier - 2</v>
      </c>
      <c r="N1633" s="15">
        <f t="shared" si="177"/>
        <v>9</v>
      </c>
      <c r="O1633" s="9" t="str">
        <f t="shared" si="178"/>
        <v>tier - 2</v>
      </c>
      <c r="P1633" s="9" t="str">
        <f t="shared" si="179"/>
        <v>R1026</v>
      </c>
      <c r="Q1633" s="36" t="str">
        <f t="shared" si="180"/>
        <v>26-Dec-1974</v>
      </c>
      <c r="R1633" s="36">
        <v>27389</v>
      </c>
      <c r="S1633" s="52">
        <f t="shared" si="181"/>
        <v>48</v>
      </c>
      <c r="T1633" s="55">
        <v>14256.79</v>
      </c>
      <c r="U1633" s="15" t="s">
        <v>1662</v>
      </c>
      <c r="V1633" s="72">
        <v>27389</v>
      </c>
      <c r="W1633" s="15">
        <v>0</v>
      </c>
      <c r="X1633" s="55">
        <v>14256.79</v>
      </c>
      <c r="Y1633" s="15">
        <v>1</v>
      </c>
      <c r="Z1633" s="15">
        <v>9</v>
      </c>
      <c r="AA1633" s="15" t="s">
        <v>535</v>
      </c>
      <c r="AB1633" s="39">
        <v>48</v>
      </c>
    </row>
    <row r="1634" spans="1:28" x14ac:dyDescent="0.35">
      <c r="A1634" t="s">
        <v>1663</v>
      </c>
      <c r="B1634">
        <v>1972</v>
      </c>
      <c r="C1634" t="s">
        <v>10</v>
      </c>
      <c r="D1634" s="43">
        <v>13</v>
      </c>
      <c r="E1634">
        <v>0</v>
      </c>
      <c r="F1634" s="38">
        <v>14258.33</v>
      </c>
      <c r="G1634" t="s">
        <v>11</v>
      </c>
      <c r="H1634" t="s">
        <v>11</v>
      </c>
      <c r="I1634" t="s">
        <v>535</v>
      </c>
      <c r="J1634" s="41">
        <v>1972</v>
      </c>
      <c r="K1634" s="44" t="s">
        <v>10</v>
      </c>
      <c r="L1634" s="15">
        <f t="shared" si="175"/>
        <v>1</v>
      </c>
      <c r="M1634" s="15" t="str">
        <f t="shared" si="176"/>
        <v>tier - 2</v>
      </c>
      <c r="N1634" s="15">
        <f t="shared" si="177"/>
        <v>9</v>
      </c>
      <c r="O1634" s="9" t="str">
        <f t="shared" si="178"/>
        <v>tier - 2</v>
      </c>
      <c r="P1634" s="9" t="str">
        <f t="shared" si="179"/>
        <v>R1026</v>
      </c>
      <c r="Q1634" s="36" t="str">
        <f t="shared" si="180"/>
        <v>13-Jul-1972</v>
      </c>
      <c r="R1634" s="36">
        <v>26493</v>
      </c>
      <c r="S1634" s="52">
        <f t="shared" si="181"/>
        <v>51</v>
      </c>
      <c r="T1634" s="55">
        <v>14258.33</v>
      </c>
      <c r="U1634" s="15" t="s">
        <v>1663</v>
      </c>
      <c r="V1634" s="72">
        <v>26493</v>
      </c>
      <c r="W1634" s="15">
        <v>0</v>
      </c>
      <c r="X1634" s="55">
        <v>14258.33</v>
      </c>
      <c r="Y1634" s="15">
        <v>1</v>
      </c>
      <c r="Z1634" s="15">
        <v>9</v>
      </c>
      <c r="AA1634" s="15" t="s">
        <v>535</v>
      </c>
      <c r="AB1634" s="39">
        <v>51</v>
      </c>
    </row>
    <row r="1635" spans="1:28" x14ac:dyDescent="0.35">
      <c r="A1635" t="s">
        <v>1664</v>
      </c>
      <c r="B1635">
        <v>2004</v>
      </c>
      <c r="C1635" t="s">
        <v>20</v>
      </c>
      <c r="D1635" s="43">
        <v>6</v>
      </c>
      <c r="E1635">
        <v>0</v>
      </c>
      <c r="F1635" s="38">
        <v>14283.46</v>
      </c>
      <c r="G1635" t="s">
        <v>11</v>
      </c>
      <c r="H1635" t="s">
        <v>11</v>
      </c>
      <c r="I1635" t="s">
        <v>247</v>
      </c>
      <c r="J1635" s="41">
        <v>2004</v>
      </c>
      <c r="K1635" s="44" t="s">
        <v>20</v>
      </c>
      <c r="L1635" s="15">
        <f t="shared" si="175"/>
        <v>1</v>
      </c>
      <c r="M1635" s="15" t="str">
        <f t="shared" si="176"/>
        <v>tier - 2</v>
      </c>
      <c r="N1635" s="15">
        <f t="shared" si="177"/>
        <v>9</v>
      </c>
      <c r="O1635" s="9" t="str">
        <f t="shared" si="178"/>
        <v>tier - 2</v>
      </c>
      <c r="P1635" s="9" t="str">
        <f t="shared" si="179"/>
        <v>R1024</v>
      </c>
      <c r="Q1635" s="36" t="str">
        <f t="shared" si="180"/>
        <v>6-Sep-2004</v>
      </c>
      <c r="R1635" s="36">
        <v>38236</v>
      </c>
      <c r="S1635" s="52">
        <f t="shared" si="181"/>
        <v>19</v>
      </c>
      <c r="T1635" s="55">
        <v>14283.46</v>
      </c>
      <c r="U1635" s="15" t="s">
        <v>1664</v>
      </c>
      <c r="V1635" s="72">
        <v>38236</v>
      </c>
      <c r="W1635" s="15">
        <v>0</v>
      </c>
      <c r="X1635" s="55">
        <v>14283.46</v>
      </c>
      <c r="Y1635" s="15">
        <v>1</v>
      </c>
      <c r="Z1635" s="15">
        <v>9</v>
      </c>
      <c r="AA1635" s="15" t="s">
        <v>247</v>
      </c>
      <c r="AB1635" s="39">
        <v>19</v>
      </c>
    </row>
    <row r="1636" spans="1:28" x14ac:dyDescent="0.35">
      <c r="A1636" t="s">
        <v>1665</v>
      </c>
      <c r="B1636">
        <v>1968</v>
      </c>
      <c r="C1636" t="s">
        <v>30</v>
      </c>
      <c r="D1636" s="43">
        <v>15</v>
      </c>
      <c r="E1636">
        <v>0</v>
      </c>
      <c r="F1636" s="38">
        <v>14285.9</v>
      </c>
      <c r="G1636" t="s">
        <v>11</v>
      </c>
      <c r="H1636" t="s">
        <v>12</v>
      </c>
      <c r="I1636" t="s">
        <v>23</v>
      </c>
      <c r="J1636" s="41">
        <v>1968</v>
      </c>
      <c r="K1636" s="44" t="s">
        <v>30</v>
      </c>
      <c r="L1636" s="15">
        <f t="shared" si="175"/>
        <v>1</v>
      </c>
      <c r="M1636" s="15" t="str">
        <f t="shared" si="176"/>
        <v>tier - 2</v>
      </c>
      <c r="N1636" s="15">
        <f t="shared" si="177"/>
        <v>1</v>
      </c>
      <c r="O1636" s="9" t="str">
        <f t="shared" si="178"/>
        <v>tier - 3</v>
      </c>
      <c r="P1636" s="9" t="str">
        <f t="shared" si="179"/>
        <v>R1012</v>
      </c>
      <c r="Q1636" s="36" t="str">
        <f t="shared" si="180"/>
        <v>15-Dec-1968</v>
      </c>
      <c r="R1636" s="36">
        <v>25187</v>
      </c>
      <c r="S1636" s="52">
        <f t="shared" si="181"/>
        <v>55</v>
      </c>
      <c r="T1636" s="55">
        <v>14285.9</v>
      </c>
      <c r="U1636" s="15" t="s">
        <v>1665</v>
      </c>
      <c r="V1636" s="72">
        <v>25187</v>
      </c>
      <c r="W1636" s="15">
        <v>0</v>
      </c>
      <c r="X1636" s="55">
        <v>14285.9</v>
      </c>
      <c r="Y1636" s="15">
        <v>1</v>
      </c>
      <c r="Z1636" s="15">
        <v>1</v>
      </c>
      <c r="AA1636" s="15" t="s">
        <v>23</v>
      </c>
      <c r="AB1636" s="39">
        <v>55</v>
      </c>
    </row>
    <row r="1637" spans="1:28" x14ac:dyDescent="0.35">
      <c r="A1637" t="s">
        <v>1666</v>
      </c>
      <c r="B1637">
        <v>1958</v>
      </c>
      <c r="C1637" t="s">
        <v>37</v>
      </c>
      <c r="D1637" s="43">
        <v>15</v>
      </c>
      <c r="E1637">
        <v>0</v>
      </c>
      <c r="F1637" s="38">
        <v>14313.85</v>
      </c>
      <c r="G1637" t="s">
        <v>11</v>
      </c>
      <c r="H1637" t="s">
        <v>12</v>
      </c>
      <c r="I1637" t="s">
        <v>13</v>
      </c>
      <c r="J1637" s="41">
        <v>1958</v>
      </c>
      <c r="K1637" s="44" t="s">
        <v>37</v>
      </c>
      <c r="L1637" s="15">
        <f t="shared" si="175"/>
        <v>1</v>
      </c>
      <c r="M1637" s="15" t="str">
        <f t="shared" si="176"/>
        <v>tier - 2</v>
      </c>
      <c r="N1637" s="15">
        <f t="shared" si="177"/>
        <v>1</v>
      </c>
      <c r="O1637" s="9" t="str">
        <f t="shared" si="178"/>
        <v>tier - 3</v>
      </c>
      <c r="P1637" s="9" t="str">
        <f t="shared" si="179"/>
        <v>R1013</v>
      </c>
      <c r="Q1637" s="36" t="str">
        <f t="shared" si="180"/>
        <v>15-Oct-1958</v>
      </c>
      <c r="R1637" s="36">
        <v>21473</v>
      </c>
      <c r="S1637" s="52">
        <f t="shared" si="181"/>
        <v>65</v>
      </c>
      <c r="T1637" s="55">
        <v>14313.85</v>
      </c>
      <c r="U1637" s="15" t="s">
        <v>1666</v>
      </c>
      <c r="V1637" s="72">
        <v>21473</v>
      </c>
      <c r="W1637" s="15">
        <v>0</v>
      </c>
      <c r="X1637" s="55">
        <v>14313.85</v>
      </c>
      <c r="Y1637" s="15">
        <v>1</v>
      </c>
      <c r="Z1637" s="15">
        <v>1</v>
      </c>
      <c r="AA1637" s="15" t="s">
        <v>13</v>
      </c>
      <c r="AB1637" s="39">
        <v>65</v>
      </c>
    </row>
    <row r="1638" spans="1:28" x14ac:dyDescent="0.35">
      <c r="A1638" t="s">
        <v>1667</v>
      </c>
      <c r="B1638">
        <v>1958</v>
      </c>
      <c r="C1638" t="s">
        <v>10</v>
      </c>
      <c r="D1638" s="43">
        <v>10</v>
      </c>
      <c r="E1638">
        <v>0</v>
      </c>
      <c r="F1638" s="38">
        <v>14319.03</v>
      </c>
      <c r="G1638" t="s">
        <v>11</v>
      </c>
      <c r="H1638" t="s">
        <v>11</v>
      </c>
      <c r="I1638" t="s">
        <v>42</v>
      </c>
      <c r="J1638" s="41">
        <v>1958</v>
      </c>
      <c r="K1638" s="44" t="s">
        <v>10</v>
      </c>
      <c r="L1638" s="15">
        <f t="shared" si="175"/>
        <v>1</v>
      </c>
      <c r="M1638" s="15" t="str">
        <f t="shared" si="176"/>
        <v>tier - 2</v>
      </c>
      <c r="N1638" s="15">
        <f t="shared" si="177"/>
        <v>9</v>
      </c>
      <c r="O1638" s="9" t="str">
        <f t="shared" si="178"/>
        <v>tier - 2</v>
      </c>
      <c r="P1638" s="9" t="str">
        <f t="shared" si="179"/>
        <v>R1011</v>
      </c>
      <c r="Q1638" s="36" t="str">
        <f t="shared" si="180"/>
        <v>10-Jul-1958</v>
      </c>
      <c r="R1638" s="36">
        <v>21376</v>
      </c>
      <c r="S1638" s="52">
        <f t="shared" si="181"/>
        <v>65</v>
      </c>
      <c r="T1638" s="55">
        <v>14319.03</v>
      </c>
      <c r="U1638" s="15" t="s">
        <v>1667</v>
      </c>
      <c r="V1638" s="72">
        <v>21376</v>
      </c>
      <c r="W1638" s="15">
        <v>0</v>
      </c>
      <c r="X1638" s="55">
        <v>14319.03</v>
      </c>
      <c r="Y1638" s="15">
        <v>1</v>
      </c>
      <c r="Z1638" s="15">
        <v>9</v>
      </c>
      <c r="AA1638" s="15" t="s">
        <v>42</v>
      </c>
      <c r="AB1638" s="39">
        <v>65</v>
      </c>
    </row>
    <row r="1639" spans="1:28" x14ac:dyDescent="0.35">
      <c r="A1639" t="s">
        <v>1668</v>
      </c>
      <c r="B1639">
        <v>1969</v>
      </c>
      <c r="C1639" t="s">
        <v>20</v>
      </c>
      <c r="D1639" s="43">
        <v>26</v>
      </c>
      <c r="E1639">
        <v>0</v>
      </c>
      <c r="F1639" s="38">
        <v>14337.91</v>
      </c>
      <c r="G1639" t="s">
        <v>11</v>
      </c>
      <c r="H1639" t="s">
        <v>12</v>
      </c>
      <c r="I1639" t="s">
        <v>632</v>
      </c>
      <c r="J1639" s="41">
        <v>1969</v>
      </c>
      <c r="K1639" s="44" t="s">
        <v>20</v>
      </c>
      <c r="L1639" s="15">
        <f t="shared" si="175"/>
        <v>1</v>
      </c>
      <c r="M1639" s="15" t="str">
        <f t="shared" si="176"/>
        <v>tier - 2</v>
      </c>
      <c r="N1639" s="15">
        <f t="shared" si="177"/>
        <v>1</v>
      </c>
      <c r="O1639" s="9" t="str">
        <f t="shared" si="178"/>
        <v>tier - 3</v>
      </c>
      <c r="P1639" s="9" t="str">
        <f t="shared" si="179"/>
        <v>R1022</v>
      </c>
      <c r="Q1639" s="36" t="str">
        <f t="shared" si="180"/>
        <v>26-Sep-1969</v>
      </c>
      <c r="R1639" s="36">
        <v>25472</v>
      </c>
      <c r="S1639" s="52">
        <f t="shared" si="181"/>
        <v>54</v>
      </c>
      <c r="T1639" s="55">
        <v>14337.91</v>
      </c>
      <c r="U1639" s="15" t="s">
        <v>1668</v>
      </c>
      <c r="V1639" s="72">
        <v>25472</v>
      </c>
      <c r="W1639" s="15">
        <v>0</v>
      </c>
      <c r="X1639" s="55">
        <v>14337.91</v>
      </c>
      <c r="Y1639" s="15">
        <v>1</v>
      </c>
      <c r="Z1639" s="15">
        <v>1</v>
      </c>
      <c r="AA1639" s="15" t="s">
        <v>632</v>
      </c>
      <c r="AB1639" s="39">
        <v>54</v>
      </c>
    </row>
    <row r="1640" spans="1:28" x14ac:dyDescent="0.35">
      <c r="A1640" t="s">
        <v>1669</v>
      </c>
      <c r="B1640">
        <v>1959</v>
      </c>
      <c r="C1640" t="s">
        <v>30</v>
      </c>
      <c r="D1640" s="43">
        <v>24</v>
      </c>
      <c r="E1640">
        <v>1</v>
      </c>
      <c r="F1640" s="38">
        <v>14349.85</v>
      </c>
      <c r="G1640" t="s">
        <v>11</v>
      </c>
      <c r="H1640" t="s">
        <v>11</v>
      </c>
      <c r="I1640" t="s">
        <v>23</v>
      </c>
      <c r="J1640" s="41">
        <v>1959</v>
      </c>
      <c r="K1640" s="44" t="s">
        <v>30</v>
      </c>
      <c r="L1640" s="15">
        <f t="shared" si="175"/>
        <v>1</v>
      </c>
      <c r="M1640" s="15" t="str">
        <f t="shared" si="176"/>
        <v>tier - 2</v>
      </c>
      <c r="N1640" s="15">
        <f t="shared" si="177"/>
        <v>9</v>
      </c>
      <c r="O1640" s="9" t="str">
        <f t="shared" si="178"/>
        <v>tier - 2</v>
      </c>
      <c r="P1640" s="9" t="str">
        <f t="shared" si="179"/>
        <v>R1012</v>
      </c>
      <c r="Q1640" s="36" t="str">
        <f t="shared" si="180"/>
        <v>24-Dec-1959</v>
      </c>
      <c r="R1640" s="36">
        <v>21908</v>
      </c>
      <c r="S1640" s="52">
        <f t="shared" si="181"/>
        <v>63</v>
      </c>
      <c r="T1640" s="55">
        <v>14349.85</v>
      </c>
      <c r="U1640" s="15" t="s">
        <v>1669</v>
      </c>
      <c r="V1640" s="72">
        <v>21908</v>
      </c>
      <c r="W1640" s="15">
        <v>1</v>
      </c>
      <c r="X1640" s="55">
        <v>14349.85</v>
      </c>
      <c r="Y1640" s="15">
        <v>1</v>
      </c>
      <c r="Z1640" s="15">
        <v>9</v>
      </c>
      <c r="AA1640" s="15" t="s">
        <v>23</v>
      </c>
      <c r="AB1640" s="39">
        <v>63</v>
      </c>
    </row>
    <row r="1641" spans="1:28" x14ac:dyDescent="0.35">
      <c r="A1641" t="s">
        <v>1670</v>
      </c>
      <c r="B1641">
        <v>1967</v>
      </c>
      <c r="C1641" t="s">
        <v>37</v>
      </c>
      <c r="D1641" s="43">
        <v>10</v>
      </c>
      <c r="E1641">
        <v>0</v>
      </c>
      <c r="F1641" s="38">
        <v>14355.43</v>
      </c>
      <c r="G1641" t="s">
        <v>11</v>
      </c>
      <c r="H1641" t="s">
        <v>16</v>
      </c>
      <c r="I1641" t="s">
        <v>535</v>
      </c>
      <c r="J1641" s="41">
        <v>1967</v>
      </c>
      <c r="K1641" s="44" t="s">
        <v>37</v>
      </c>
      <c r="L1641" s="15">
        <f t="shared" si="175"/>
        <v>1</v>
      </c>
      <c r="M1641" s="15" t="str">
        <f t="shared" si="176"/>
        <v>tier - 2</v>
      </c>
      <c r="N1641" s="15">
        <f t="shared" si="177"/>
        <v>2</v>
      </c>
      <c r="O1641" s="9" t="str">
        <f t="shared" si="178"/>
        <v>tier - 1</v>
      </c>
      <c r="P1641" s="9" t="str">
        <f t="shared" si="179"/>
        <v>R1026</v>
      </c>
      <c r="Q1641" s="36" t="str">
        <f t="shared" si="180"/>
        <v>10-Oct-1967</v>
      </c>
      <c r="R1641" s="36">
        <v>24755</v>
      </c>
      <c r="S1641" s="52">
        <f t="shared" si="181"/>
        <v>56</v>
      </c>
      <c r="T1641" s="55">
        <v>14355.43</v>
      </c>
      <c r="U1641" s="15" t="s">
        <v>1670</v>
      </c>
      <c r="V1641" s="72">
        <v>24755</v>
      </c>
      <c r="W1641" s="15">
        <v>0</v>
      </c>
      <c r="X1641" s="55">
        <v>14355.43</v>
      </c>
      <c r="Y1641" s="15">
        <v>1</v>
      </c>
      <c r="Z1641" s="15">
        <v>2</v>
      </c>
      <c r="AA1641" s="15" t="s">
        <v>535</v>
      </c>
      <c r="AB1641" s="39">
        <v>56</v>
      </c>
    </row>
    <row r="1642" spans="1:28" x14ac:dyDescent="0.35">
      <c r="A1642" t="s">
        <v>1671</v>
      </c>
      <c r="B1642">
        <v>1988</v>
      </c>
      <c r="C1642" t="s">
        <v>15</v>
      </c>
      <c r="D1642" s="43">
        <v>16</v>
      </c>
      <c r="E1642">
        <v>1</v>
      </c>
      <c r="F1642" s="38">
        <v>14358.36</v>
      </c>
      <c r="G1642" t="s">
        <v>11</v>
      </c>
      <c r="H1642" t="s">
        <v>11</v>
      </c>
      <c r="I1642" t="s">
        <v>42</v>
      </c>
      <c r="J1642" s="41">
        <v>1988</v>
      </c>
      <c r="K1642" s="44" t="s">
        <v>15</v>
      </c>
      <c r="L1642" s="15">
        <f t="shared" si="175"/>
        <v>1</v>
      </c>
      <c r="M1642" s="15" t="str">
        <f t="shared" si="176"/>
        <v>tier - 2</v>
      </c>
      <c r="N1642" s="15">
        <f t="shared" si="177"/>
        <v>9</v>
      </c>
      <c r="O1642" s="9" t="str">
        <f t="shared" si="178"/>
        <v>tier - 2</v>
      </c>
      <c r="P1642" s="9" t="str">
        <f t="shared" si="179"/>
        <v>R1011</v>
      </c>
      <c r="Q1642" s="36" t="str">
        <f t="shared" si="180"/>
        <v>16-Nov-1988</v>
      </c>
      <c r="R1642" s="36">
        <v>32463</v>
      </c>
      <c r="S1642" s="52">
        <f t="shared" si="181"/>
        <v>35</v>
      </c>
      <c r="T1642" s="55">
        <v>14358.36</v>
      </c>
      <c r="U1642" s="15" t="s">
        <v>1671</v>
      </c>
      <c r="V1642" s="72">
        <v>32463</v>
      </c>
      <c r="W1642" s="15">
        <v>1</v>
      </c>
      <c r="X1642" s="55">
        <v>14358.36</v>
      </c>
      <c r="Y1642" s="15">
        <v>1</v>
      </c>
      <c r="Z1642" s="15">
        <v>9</v>
      </c>
      <c r="AA1642" s="15" t="s">
        <v>42</v>
      </c>
      <c r="AB1642" s="39">
        <v>35</v>
      </c>
    </row>
    <row r="1643" spans="1:28" x14ac:dyDescent="0.35">
      <c r="A1643" t="s">
        <v>1672</v>
      </c>
      <c r="B1643">
        <v>1963</v>
      </c>
      <c r="C1643" t="s">
        <v>10</v>
      </c>
      <c r="D1643" s="43">
        <v>16</v>
      </c>
      <c r="E1643">
        <v>3</v>
      </c>
      <c r="F1643" s="38">
        <v>14382.71</v>
      </c>
      <c r="G1643" t="s">
        <v>11</v>
      </c>
      <c r="H1643" t="s">
        <v>11</v>
      </c>
      <c r="I1643" t="s">
        <v>23</v>
      </c>
      <c r="J1643" s="41">
        <v>1963</v>
      </c>
      <c r="K1643" s="44" t="s">
        <v>10</v>
      </c>
      <c r="L1643" s="15">
        <f t="shared" si="175"/>
        <v>1</v>
      </c>
      <c r="M1643" s="15" t="str">
        <f t="shared" si="176"/>
        <v>tier - 2</v>
      </c>
      <c r="N1643" s="15">
        <f t="shared" si="177"/>
        <v>9</v>
      </c>
      <c r="O1643" s="9" t="str">
        <f t="shared" si="178"/>
        <v>tier - 2</v>
      </c>
      <c r="P1643" s="9" t="str">
        <f t="shared" si="179"/>
        <v>R1012</v>
      </c>
      <c r="Q1643" s="36" t="str">
        <f t="shared" si="180"/>
        <v>16-Jul-1963</v>
      </c>
      <c r="R1643" s="36">
        <v>23208</v>
      </c>
      <c r="S1643" s="52">
        <f t="shared" si="181"/>
        <v>60</v>
      </c>
      <c r="T1643" s="55">
        <v>14382.71</v>
      </c>
      <c r="U1643" s="15" t="s">
        <v>1672</v>
      </c>
      <c r="V1643" s="72">
        <v>23208</v>
      </c>
      <c r="W1643" s="15">
        <v>3</v>
      </c>
      <c r="X1643" s="55">
        <v>14382.71</v>
      </c>
      <c r="Y1643" s="15">
        <v>1</v>
      </c>
      <c r="Z1643" s="15">
        <v>9</v>
      </c>
      <c r="AA1643" s="15" t="s">
        <v>23</v>
      </c>
      <c r="AB1643" s="39">
        <v>60</v>
      </c>
    </row>
    <row r="1644" spans="1:28" x14ac:dyDescent="0.35">
      <c r="A1644" t="s">
        <v>1673</v>
      </c>
      <c r="B1644">
        <v>1965</v>
      </c>
      <c r="C1644" t="s">
        <v>18</v>
      </c>
      <c r="D1644" s="43">
        <v>22</v>
      </c>
      <c r="E1644">
        <v>4</v>
      </c>
      <c r="F1644" s="38">
        <v>14394.4</v>
      </c>
      <c r="G1644" t="s">
        <v>11</v>
      </c>
      <c r="H1644" t="s">
        <v>12</v>
      </c>
      <c r="I1644" t="s">
        <v>247</v>
      </c>
      <c r="J1644" s="41">
        <v>1965</v>
      </c>
      <c r="K1644" s="44" t="s">
        <v>18</v>
      </c>
      <c r="L1644" s="15">
        <f t="shared" si="175"/>
        <v>1</v>
      </c>
      <c r="M1644" s="15" t="str">
        <f t="shared" si="176"/>
        <v>tier - 2</v>
      </c>
      <c r="N1644" s="15">
        <f t="shared" si="177"/>
        <v>1</v>
      </c>
      <c r="O1644" s="9" t="str">
        <f t="shared" si="178"/>
        <v>tier - 3</v>
      </c>
      <c r="P1644" s="9" t="str">
        <f t="shared" si="179"/>
        <v>R1024</v>
      </c>
      <c r="Q1644" s="36" t="str">
        <f t="shared" si="180"/>
        <v>22-Jun-1965</v>
      </c>
      <c r="R1644" s="36">
        <v>23915</v>
      </c>
      <c r="S1644" s="52">
        <f t="shared" si="181"/>
        <v>58</v>
      </c>
      <c r="T1644" s="55">
        <v>14394.4</v>
      </c>
      <c r="U1644" s="15" t="s">
        <v>1673</v>
      </c>
      <c r="V1644" s="72">
        <v>23915</v>
      </c>
      <c r="W1644" s="15">
        <v>4</v>
      </c>
      <c r="X1644" s="55">
        <v>14394.4</v>
      </c>
      <c r="Y1644" s="15">
        <v>1</v>
      </c>
      <c r="Z1644" s="15">
        <v>1</v>
      </c>
      <c r="AA1644" s="15" t="s">
        <v>247</v>
      </c>
      <c r="AB1644" s="39">
        <v>58</v>
      </c>
    </row>
    <row r="1645" spans="1:28" x14ac:dyDescent="0.35">
      <c r="A1645" t="s">
        <v>1674</v>
      </c>
      <c r="B1645">
        <v>1958</v>
      </c>
      <c r="C1645" t="s">
        <v>20</v>
      </c>
      <c r="D1645" s="43">
        <v>14</v>
      </c>
      <c r="E1645">
        <v>0</v>
      </c>
      <c r="F1645" s="38">
        <v>14394.56</v>
      </c>
      <c r="G1645" t="s">
        <v>11</v>
      </c>
      <c r="H1645" t="s">
        <v>16</v>
      </c>
      <c r="I1645" t="s">
        <v>170</v>
      </c>
      <c r="J1645" s="41">
        <v>1958</v>
      </c>
      <c r="K1645" s="44" t="s">
        <v>20</v>
      </c>
      <c r="L1645" s="15">
        <f t="shared" si="175"/>
        <v>1</v>
      </c>
      <c r="M1645" s="15" t="str">
        <f t="shared" si="176"/>
        <v>tier - 2</v>
      </c>
      <c r="N1645" s="15">
        <f t="shared" si="177"/>
        <v>2</v>
      </c>
      <c r="O1645" s="9" t="str">
        <f t="shared" si="178"/>
        <v>tier - 1</v>
      </c>
      <c r="P1645" s="9" t="str">
        <f t="shared" si="179"/>
        <v>R1018</v>
      </c>
      <c r="Q1645" s="36" t="str">
        <f t="shared" si="180"/>
        <v>14-Sep-1958</v>
      </c>
      <c r="R1645" s="36">
        <v>21442</v>
      </c>
      <c r="S1645" s="52">
        <f t="shared" si="181"/>
        <v>65</v>
      </c>
      <c r="T1645" s="55">
        <v>14394.56</v>
      </c>
      <c r="U1645" s="15" t="s">
        <v>1674</v>
      </c>
      <c r="V1645" s="72">
        <v>21442</v>
      </c>
      <c r="W1645" s="15">
        <v>0</v>
      </c>
      <c r="X1645" s="55">
        <v>14394.56</v>
      </c>
      <c r="Y1645" s="15">
        <v>1</v>
      </c>
      <c r="Z1645" s="15">
        <v>2</v>
      </c>
      <c r="AA1645" s="15" t="s">
        <v>170</v>
      </c>
      <c r="AB1645" s="39">
        <v>65</v>
      </c>
    </row>
    <row r="1646" spans="1:28" x14ac:dyDescent="0.35">
      <c r="A1646" t="s">
        <v>1675</v>
      </c>
      <c r="B1646">
        <v>1958</v>
      </c>
      <c r="C1646" t="s">
        <v>10</v>
      </c>
      <c r="D1646" s="43">
        <v>29</v>
      </c>
      <c r="E1646">
        <v>0</v>
      </c>
      <c r="F1646" s="38">
        <v>14410.93</v>
      </c>
      <c r="G1646" t="s">
        <v>11</v>
      </c>
      <c r="H1646" t="s">
        <v>11</v>
      </c>
      <c r="I1646" t="s">
        <v>168</v>
      </c>
      <c r="J1646" s="41">
        <v>1958</v>
      </c>
      <c r="K1646" s="44" t="s">
        <v>10</v>
      </c>
      <c r="L1646" s="15">
        <f t="shared" si="175"/>
        <v>1</v>
      </c>
      <c r="M1646" s="15" t="str">
        <f t="shared" si="176"/>
        <v>tier - 2</v>
      </c>
      <c r="N1646" s="15">
        <f t="shared" si="177"/>
        <v>9</v>
      </c>
      <c r="O1646" s="9" t="str">
        <f t="shared" si="178"/>
        <v>tier - 2</v>
      </c>
      <c r="P1646" s="9" t="str">
        <f t="shared" si="179"/>
        <v>R1016</v>
      </c>
      <c r="Q1646" s="36" t="str">
        <f t="shared" si="180"/>
        <v>29-Jul-1958</v>
      </c>
      <c r="R1646" s="36">
        <v>21395</v>
      </c>
      <c r="S1646" s="52">
        <f t="shared" si="181"/>
        <v>65</v>
      </c>
      <c r="T1646" s="55">
        <v>14410.93</v>
      </c>
      <c r="U1646" s="15" t="s">
        <v>1675</v>
      </c>
      <c r="V1646" s="72">
        <v>21395</v>
      </c>
      <c r="W1646" s="15">
        <v>0</v>
      </c>
      <c r="X1646" s="55">
        <v>14410.93</v>
      </c>
      <c r="Y1646" s="15">
        <v>1</v>
      </c>
      <c r="Z1646" s="15">
        <v>9</v>
      </c>
      <c r="AA1646" s="15" t="s">
        <v>168</v>
      </c>
      <c r="AB1646" s="39">
        <v>65</v>
      </c>
    </row>
    <row r="1647" spans="1:28" x14ac:dyDescent="0.35">
      <c r="A1647" t="s">
        <v>1676</v>
      </c>
      <c r="B1647">
        <v>1958</v>
      </c>
      <c r="C1647" t="s">
        <v>20</v>
      </c>
      <c r="D1647" s="43">
        <v>20</v>
      </c>
      <c r="E1647">
        <v>1</v>
      </c>
      <c r="F1647" s="38">
        <v>14418.28</v>
      </c>
      <c r="G1647" t="s">
        <v>11</v>
      </c>
      <c r="H1647" t="s">
        <v>12</v>
      </c>
      <c r="I1647" t="s">
        <v>13</v>
      </c>
      <c r="J1647" s="41">
        <v>1958</v>
      </c>
      <c r="K1647" s="44" t="s">
        <v>20</v>
      </c>
      <c r="L1647" s="15">
        <f t="shared" si="175"/>
        <v>1</v>
      </c>
      <c r="M1647" s="15" t="str">
        <f t="shared" si="176"/>
        <v>tier - 2</v>
      </c>
      <c r="N1647" s="15">
        <f t="shared" si="177"/>
        <v>1</v>
      </c>
      <c r="O1647" s="9" t="str">
        <f t="shared" si="178"/>
        <v>tier - 3</v>
      </c>
      <c r="P1647" s="9" t="str">
        <f t="shared" si="179"/>
        <v>R1013</v>
      </c>
      <c r="Q1647" s="36" t="str">
        <f t="shared" si="180"/>
        <v>20-Sep-1958</v>
      </c>
      <c r="R1647" s="36">
        <v>21448</v>
      </c>
      <c r="S1647" s="52">
        <f t="shared" si="181"/>
        <v>65</v>
      </c>
      <c r="T1647" s="55">
        <v>14418.28</v>
      </c>
      <c r="U1647" s="15" t="s">
        <v>1676</v>
      </c>
      <c r="V1647" s="72">
        <v>21448</v>
      </c>
      <c r="W1647" s="15">
        <v>1</v>
      </c>
      <c r="X1647" s="55">
        <v>14418.28</v>
      </c>
      <c r="Y1647" s="15">
        <v>1</v>
      </c>
      <c r="Z1647" s="15">
        <v>1</v>
      </c>
      <c r="AA1647" s="15" t="s">
        <v>13</v>
      </c>
      <c r="AB1647" s="39">
        <v>65</v>
      </c>
    </row>
    <row r="1648" spans="1:28" x14ac:dyDescent="0.35">
      <c r="A1648" t="s">
        <v>1677</v>
      </c>
      <c r="B1648">
        <v>1999</v>
      </c>
      <c r="C1648" t="s">
        <v>35</v>
      </c>
      <c r="D1648" s="43">
        <v>10</v>
      </c>
      <c r="E1648">
        <v>2</v>
      </c>
      <c r="F1648" s="38">
        <v>14426.07</v>
      </c>
      <c r="G1648" t="s">
        <v>11</v>
      </c>
      <c r="H1648" t="s">
        <v>16</v>
      </c>
      <c r="I1648" t="s">
        <v>23</v>
      </c>
      <c r="J1648" s="41">
        <v>1999</v>
      </c>
      <c r="K1648" s="44" t="s">
        <v>35</v>
      </c>
      <c r="L1648" s="15">
        <f t="shared" si="175"/>
        <v>1</v>
      </c>
      <c r="M1648" s="15" t="str">
        <f t="shared" si="176"/>
        <v>tier - 2</v>
      </c>
      <c r="N1648" s="15">
        <f t="shared" si="177"/>
        <v>2</v>
      </c>
      <c r="O1648" s="9" t="str">
        <f t="shared" si="178"/>
        <v>tier - 1</v>
      </c>
      <c r="P1648" s="9" t="str">
        <f t="shared" si="179"/>
        <v>R1012</v>
      </c>
      <c r="Q1648" s="36" t="str">
        <f t="shared" si="180"/>
        <v>10-Aug-1999</v>
      </c>
      <c r="R1648" s="36">
        <v>36382</v>
      </c>
      <c r="S1648" s="52">
        <f t="shared" si="181"/>
        <v>24</v>
      </c>
      <c r="T1648" s="55">
        <v>14426.07</v>
      </c>
      <c r="U1648" s="15" t="s">
        <v>1677</v>
      </c>
      <c r="V1648" s="72">
        <v>36382</v>
      </c>
      <c r="W1648" s="15">
        <v>2</v>
      </c>
      <c r="X1648" s="55">
        <v>14426.07</v>
      </c>
      <c r="Y1648" s="15">
        <v>1</v>
      </c>
      <c r="Z1648" s="15">
        <v>2</v>
      </c>
      <c r="AA1648" s="15" t="s">
        <v>23</v>
      </c>
      <c r="AB1648" s="39">
        <v>24</v>
      </c>
    </row>
    <row r="1649" spans="1:28" x14ac:dyDescent="0.35">
      <c r="A1649" t="s">
        <v>1678</v>
      </c>
      <c r="B1649">
        <v>1967</v>
      </c>
      <c r="C1649" t="s">
        <v>35</v>
      </c>
      <c r="D1649" s="43">
        <v>15</v>
      </c>
      <c r="E1649">
        <v>0</v>
      </c>
      <c r="F1649" s="38">
        <v>14426.66</v>
      </c>
      <c r="G1649" t="s">
        <v>11</v>
      </c>
      <c r="H1649" t="s">
        <v>11</v>
      </c>
      <c r="I1649" t="s">
        <v>535</v>
      </c>
      <c r="J1649" s="41">
        <v>1967</v>
      </c>
      <c r="K1649" s="44" t="s">
        <v>35</v>
      </c>
      <c r="L1649" s="15">
        <f t="shared" si="175"/>
        <v>1</v>
      </c>
      <c r="M1649" s="15" t="str">
        <f t="shared" si="176"/>
        <v>tier - 2</v>
      </c>
      <c r="N1649" s="15">
        <f t="shared" si="177"/>
        <v>9</v>
      </c>
      <c r="O1649" s="9" t="str">
        <f t="shared" si="178"/>
        <v>tier - 2</v>
      </c>
      <c r="P1649" s="9" t="str">
        <f t="shared" si="179"/>
        <v>R1026</v>
      </c>
      <c r="Q1649" s="36" t="str">
        <f t="shared" si="180"/>
        <v>15-Aug-1967</v>
      </c>
      <c r="R1649" s="36">
        <v>24699</v>
      </c>
      <c r="S1649" s="52">
        <f t="shared" si="181"/>
        <v>56</v>
      </c>
      <c r="T1649" s="55">
        <v>14426.66</v>
      </c>
      <c r="U1649" s="15" t="s">
        <v>1678</v>
      </c>
      <c r="V1649" s="72">
        <v>24699</v>
      </c>
      <c r="W1649" s="15">
        <v>0</v>
      </c>
      <c r="X1649" s="55">
        <v>14426.66</v>
      </c>
      <c r="Y1649" s="15">
        <v>1</v>
      </c>
      <c r="Z1649" s="15">
        <v>9</v>
      </c>
      <c r="AA1649" s="15" t="s">
        <v>535</v>
      </c>
      <c r="AB1649" s="39">
        <v>56</v>
      </c>
    </row>
    <row r="1650" spans="1:28" x14ac:dyDescent="0.35">
      <c r="A1650" t="s">
        <v>1679</v>
      </c>
      <c r="B1650">
        <v>1967</v>
      </c>
      <c r="C1650" t="s">
        <v>15</v>
      </c>
      <c r="D1650" s="43">
        <v>4</v>
      </c>
      <c r="E1650">
        <v>0</v>
      </c>
      <c r="F1650" s="38">
        <v>14427.63</v>
      </c>
      <c r="G1650" t="s">
        <v>11</v>
      </c>
      <c r="H1650" t="s">
        <v>11</v>
      </c>
      <c r="I1650" t="s">
        <v>300</v>
      </c>
      <c r="J1650" s="41">
        <v>1967</v>
      </c>
      <c r="K1650" s="44" t="s">
        <v>15</v>
      </c>
      <c r="L1650" s="15">
        <f t="shared" si="175"/>
        <v>1</v>
      </c>
      <c r="M1650" s="15" t="str">
        <f t="shared" si="176"/>
        <v>tier - 2</v>
      </c>
      <c r="N1650" s="15">
        <f t="shared" si="177"/>
        <v>9</v>
      </c>
      <c r="O1650" s="9" t="str">
        <f t="shared" si="178"/>
        <v>tier - 2</v>
      </c>
      <c r="P1650" s="9" t="str">
        <f t="shared" si="179"/>
        <v>R1021</v>
      </c>
      <c r="Q1650" s="36" t="str">
        <f t="shared" si="180"/>
        <v>4-Nov-1967</v>
      </c>
      <c r="R1650" s="36">
        <v>24780</v>
      </c>
      <c r="S1650" s="52">
        <f t="shared" si="181"/>
        <v>56</v>
      </c>
      <c r="T1650" s="55">
        <v>14427.63</v>
      </c>
      <c r="U1650" s="15" t="s">
        <v>1679</v>
      </c>
      <c r="V1650" s="72">
        <v>24780</v>
      </c>
      <c r="W1650" s="15">
        <v>0</v>
      </c>
      <c r="X1650" s="55">
        <v>14427.63</v>
      </c>
      <c r="Y1650" s="15">
        <v>1</v>
      </c>
      <c r="Z1650" s="15">
        <v>9</v>
      </c>
      <c r="AA1650" s="15" t="s">
        <v>300</v>
      </c>
      <c r="AB1650" s="39">
        <v>56</v>
      </c>
    </row>
    <row r="1651" spans="1:28" x14ac:dyDescent="0.35">
      <c r="A1651" t="s">
        <v>1680</v>
      </c>
      <c r="B1651">
        <v>1959</v>
      </c>
      <c r="C1651" t="s">
        <v>18</v>
      </c>
      <c r="D1651" s="43">
        <v>29</v>
      </c>
      <c r="E1651">
        <v>0</v>
      </c>
      <c r="F1651" s="38">
        <v>14449.85</v>
      </c>
      <c r="G1651" t="s">
        <v>11</v>
      </c>
      <c r="H1651" t="s">
        <v>16</v>
      </c>
      <c r="I1651" t="s">
        <v>247</v>
      </c>
      <c r="J1651" s="41">
        <v>1959</v>
      </c>
      <c r="K1651" s="44" t="s">
        <v>18</v>
      </c>
      <c r="L1651" s="15">
        <f t="shared" si="175"/>
        <v>1</v>
      </c>
      <c r="M1651" s="15" t="str">
        <f t="shared" si="176"/>
        <v>tier - 2</v>
      </c>
      <c r="N1651" s="15">
        <f t="shared" si="177"/>
        <v>2</v>
      </c>
      <c r="O1651" s="9" t="str">
        <f t="shared" si="178"/>
        <v>tier - 1</v>
      </c>
      <c r="P1651" s="9" t="str">
        <f t="shared" si="179"/>
        <v>R1024</v>
      </c>
      <c r="Q1651" s="36" t="str">
        <f t="shared" si="180"/>
        <v>29-Jun-1959</v>
      </c>
      <c r="R1651" s="36">
        <v>21730</v>
      </c>
      <c r="S1651" s="52">
        <f t="shared" si="181"/>
        <v>64</v>
      </c>
      <c r="T1651" s="55">
        <v>14449.85</v>
      </c>
      <c r="U1651" s="15" t="s">
        <v>1680</v>
      </c>
      <c r="V1651" s="72">
        <v>21730</v>
      </c>
      <c r="W1651" s="15">
        <v>0</v>
      </c>
      <c r="X1651" s="55">
        <v>14449.85</v>
      </c>
      <c r="Y1651" s="15">
        <v>1</v>
      </c>
      <c r="Z1651" s="15">
        <v>2</v>
      </c>
      <c r="AA1651" s="15" t="s">
        <v>247</v>
      </c>
      <c r="AB1651" s="39">
        <v>64</v>
      </c>
    </row>
    <row r="1652" spans="1:28" x14ac:dyDescent="0.35">
      <c r="A1652" t="s">
        <v>1681</v>
      </c>
      <c r="B1652">
        <v>1959</v>
      </c>
      <c r="C1652" t="s">
        <v>35</v>
      </c>
      <c r="D1652" s="43">
        <v>3</v>
      </c>
      <c r="E1652">
        <v>0</v>
      </c>
      <c r="F1652" s="38">
        <v>14451.84</v>
      </c>
      <c r="G1652" t="s">
        <v>11</v>
      </c>
      <c r="H1652" t="s">
        <v>12</v>
      </c>
      <c r="I1652" t="s">
        <v>249</v>
      </c>
      <c r="J1652" s="41">
        <v>1959</v>
      </c>
      <c r="K1652" s="44" t="s">
        <v>35</v>
      </c>
      <c r="L1652" s="15">
        <f t="shared" si="175"/>
        <v>1</v>
      </c>
      <c r="M1652" s="15" t="str">
        <f t="shared" si="176"/>
        <v>tier - 2</v>
      </c>
      <c r="N1652" s="15">
        <f t="shared" si="177"/>
        <v>1</v>
      </c>
      <c r="O1652" s="9" t="str">
        <f t="shared" si="178"/>
        <v>tier - 3</v>
      </c>
      <c r="P1652" s="9" t="str">
        <f t="shared" si="179"/>
        <v>R1023</v>
      </c>
      <c r="Q1652" s="36" t="str">
        <f t="shared" si="180"/>
        <v>3-Aug-1959</v>
      </c>
      <c r="R1652" s="36">
        <v>21765</v>
      </c>
      <c r="S1652" s="52">
        <f t="shared" si="181"/>
        <v>64</v>
      </c>
      <c r="T1652" s="55">
        <v>14451.84</v>
      </c>
      <c r="U1652" s="15" t="s">
        <v>1681</v>
      </c>
      <c r="V1652" s="72">
        <v>21765</v>
      </c>
      <c r="W1652" s="15">
        <v>0</v>
      </c>
      <c r="X1652" s="55">
        <v>14451.84</v>
      </c>
      <c r="Y1652" s="15">
        <v>1</v>
      </c>
      <c r="Z1652" s="15">
        <v>1</v>
      </c>
      <c r="AA1652" s="15" t="s">
        <v>249</v>
      </c>
      <c r="AB1652" s="39">
        <v>64</v>
      </c>
    </row>
    <row r="1653" spans="1:28" x14ac:dyDescent="0.35">
      <c r="A1653" t="s">
        <v>1682</v>
      </c>
      <c r="B1653">
        <v>1996</v>
      </c>
      <c r="C1653" t="s">
        <v>15</v>
      </c>
      <c r="D1653" s="43">
        <v>10</v>
      </c>
      <c r="E1653">
        <v>2</v>
      </c>
      <c r="F1653" s="38">
        <v>14455.64</v>
      </c>
      <c r="G1653" t="s">
        <v>11</v>
      </c>
      <c r="H1653" t="s">
        <v>12</v>
      </c>
      <c r="I1653" t="s">
        <v>247</v>
      </c>
      <c r="J1653" s="41">
        <v>1996</v>
      </c>
      <c r="K1653" s="44" t="s">
        <v>15</v>
      </c>
      <c r="L1653" s="15">
        <f t="shared" si="175"/>
        <v>1</v>
      </c>
      <c r="M1653" s="15" t="str">
        <f t="shared" si="176"/>
        <v>tier - 2</v>
      </c>
      <c r="N1653" s="15">
        <f t="shared" si="177"/>
        <v>1</v>
      </c>
      <c r="O1653" s="9" t="str">
        <f t="shared" si="178"/>
        <v>tier - 3</v>
      </c>
      <c r="P1653" s="9" t="str">
        <f t="shared" si="179"/>
        <v>R1024</v>
      </c>
      <c r="Q1653" s="36" t="str">
        <f t="shared" si="180"/>
        <v>10-Nov-1996</v>
      </c>
      <c r="R1653" s="36">
        <v>35379</v>
      </c>
      <c r="S1653" s="52">
        <f t="shared" si="181"/>
        <v>27</v>
      </c>
      <c r="T1653" s="55">
        <v>14455.64</v>
      </c>
      <c r="U1653" s="15" t="s">
        <v>1682</v>
      </c>
      <c r="V1653" s="72">
        <v>35379</v>
      </c>
      <c r="W1653" s="15">
        <v>2</v>
      </c>
      <c r="X1653" s="55">
        <v>14455.64</v>
      </c>
      <c r="Y1653" s="15">
        <v>1</v>
      </c>
      <c r="Z1653" s="15">
        <v>1</v>
      </c>
      <c r="AA1653" s="15" t="s">
        <v>247</v>
      </c>
      <c r="AB1653" s="39">
        <v>27</v>
      </c>
    </row>
    <row r="1654" spans="1:28" x14ac:dyDescent="0.35">
      <c r="A1654" t="s">
        <v>1683</v>
      </c>
      <c r="B1654">
        <v>1976</v>
      </c>
      <c r="C1654" t="s">
        <v>15</v>
      </c>
      <c r="D1654" s="43">
        <v>27</v>
      </c>
      <c r="E1654">
        <v>2</v>
      </c>
      <c r="F1654" s="38">
        <v>14470.01</v>
      </c>
      <c r="G1654" t="s">
        <v>11</v>
      </c>
      <c r="H1654" t="s">
        <v>12</v>
      </c>
      <c r="I1654" t="s">
        <v>23</v>
      </c>
      <c r="J1654" s="41">
        <v>1976</v>
      </c>
      <c r="K1654" s="44" t="s">
        <v>15</v>
      </c>
      <c r="L1654" s="15">
        <f t="shared" si="175"/>
        <v>1</v>
      </c>
      <c r="M1654" s="15" t="str">
        <f t="shared" si="176"/>
        <v>tier - 2</v>
      </c>
      <c r="N1654" s="15">
        <f t="shared" si="177"/>
        <v>1</v>
      </c>
      <c r="O1654" s="9" t="str">
        <f t="shared" si="178"/>
        <v>tier - 3</v>
      </c>
      <c r="P1654" s="9" t="str">
        <f t="shared" si="179"/>
        <v>R1012</v>
      </c>
      <c r="Q1654" s="36" t="str">
        <f t="shared" si="180"/>
        <v>27-Nov-1976</v>
      </c>
      <c r="R1654" s="36">
        <v>28091</v>
      </c>
      <c r="S1654" s="52">
        <f t="shared" si="181"/>
        <v>47</v>
      </c>
      <c r="T1654" s="55">
        <v>14470.01</v>
      </c>
      <c r="U1654" s="15" t="s">
        <v>1683</v>
      </c>
      <c r="V1654" s="72">
        <v>28091</v>
      </c>
      <c r="W1654" s="15">
        <v>2</v>
      </c>
      <c r="X1654" s="55">
        <v>14470.01</v>
      </c>
      <c r="Y1654" s="15">
        <v>1</v>
      </c>
      <c r="Z1654" s="15">
        <v>1</v>
      </c>
      <c r="AA1654" s="15" t="s">
        <v>23</v>
      </c>
      <c r="AB1654" s="39">
        <v>47</v>
      </c>
    </row>
    <row r="1655" spans="1:28" x14ac:dyDescent="0.35">
      <c r="A1655" t="s">
        <v>1684</v>
      </c>
      <c r="B1655">
        <v>1959</v>
      </c>
      <c r="C1655" t="s">
        <v>15</v>
      </c>
      <c r="D1655" s="43">
        <v>20</v>
      </c>
      <c r="E1655">
        <v>1</v>
      </c>
      <c r="F1655" s="38">
        <v>14474.68</v>
      </c>
      <c r="G1655" t="s">
        <v>11</v>
      </c>
      <c r="H1655" t="s">
        <v>11</v>
      </c>
      <c r="I1655" t="s">
        <v>13</v>
      </c>
      <c r="J1655" s="41">
        <v>1959</v>
      </c>
      <c r="K1655" s="44" t="s">
        <v>15</v>
      </c>
      <c r="L1655" s="15">
        <f t="shared" si="175"/>
        <v>1</v>
      </c>
      <c r="M1655" s="15" t="str">
        <f t="shared" si="176"/>
        <v>tier - 2</v>
      </c>
      <c r="N1655" s="15">
        <f t="shared" si="177"/>
        <v>9</v>
      </c>
      <c r="O1655" s="9" t="str">
        <f t="shared" si="178"/>
        <v>tier - 2</v>
      </c>
      <c r="P1655" s="9" t="str">
        <f t="shared" si="179"/>
        <v>R1013</v>
      </c>
      <c r="Q1655" s="36" t="str">
        <f t="shared" si="180"/>
        <v>20-Nov-1959</v>
      </c>
      <c r="R1655" s="36">
        <v>21874</v>
      </c>
      <c r="S1655" s="52">
        <f t="shared" si="181"/>
        <v>64</v>
      </c>
      <c r="T1655" s="55">
        <v>14474.68</v>
      </c>
      <c r="U1655" s="15" t="s">
        <v>1684</v>
      </c>
      <c r="V1655" s="72">
        <v>21874</v>
      </c>
      <c r="W1655" s="15">
        <v>1</v>
      </c>
      <c r="X1655" s="55">
        <v>14474.68</v>
      </c>
      <c r="Y1655" s="15">
        <v>1</v>
      </c>
      <c r="Z1655" s="15">
        <v>9</v>
      </c>
      <c r="AA1655" s="15" t="s">
        <v>13</v>
      </c>
      <c r="AB1655" s="39">
        <v>64</v>
      </c>
    </row>
    <row r="1656" spans="1:28" x14ac:dyDescent="0.35">
      <c r="A1656" t="s">
        <v>1685</v>
      </c>
      <c r="B1656">
        <v>1979</v>
      </c>
      <c r="C1656" t="s">
        <v>37</v>
      </c>
      <c r="D1656" s="43">
        <v>20</v>
      </c>
      <c r="E1656">
        <v>5</v>
      </c>
      <c r="F1656" s="38">
        <v>14478.33</v>
      </c>
      <c r="G1656" t="s">
        <v>11</v>
      </c>
      <c r="H1656" t="s">
        <v>11</v>
      </c>
      <c r="I1656" t="s">
        <v>13</v>
      </c>
      <c r="J1656" s="41">
        <v>1979</v>
      </c>
      <c r="K1656" s="44" t="s">
        <v>37</v>
      </c>
      <c r="L1656" s="15">
        <f t="shared" si="175"/>
        <v>1</v>
      </c>
      <c r="M1656" s="15" t="str">
        <f t="shared" si="176"/>
        <v>tier - 2</v>
      </c>
      <c r="N1656" s="15">
        <f t="shared" si="177"/>
        <v>9</v>
      </c>
      <c r="O1656" s="9" t="str">
        <f t="shared" si="178"/>
        <v>tier - 2</v>
      </c>
      <c r="P1656" s="9" t="str">
        <f t="shared" si="179"/>
        <v>R1013</v>
      </c>
      <c r="Q1656" s="36" t="str">
        <f t="shared" si="180"/>
        <v>20-Oct-1979</v>
      </c>
      <c r="R1656" s="36">
        <v>29148</v>
      </c>
      <c r="S1656" s="52">
        <f t="shared" si="181"/>
        <v>44</v>
      </c>
      <c r="T1656" s="55">
        <v>14478.33</v>
      </c>
      <c r="U1656" s="15" t="s">
        <v>1685</v>
      </c>
      <c r="V1656" s="72">
        <v>29148</v>
      </c>
      <c r="W1656" s="15">
        <v>5</v>
      </c>
      <c r="X1656" s="55">
        <v>14478.33</v>
      </c>
      <c r="Y1656" s="15">
        <v>1</v>
      </c>
      <c r="Z1656" s="15">
        <v>9</v>
      </c>
      <c r="AA1656" s="15" t="s">
        <v>13</v>
      </c>
      <c r="AB1656" s="39">
        <v>44</v>
      </c>
    </row>
    <row r="1657" spans="1:28" x14ac:dyDescent="0.35">
      <c r="A1657" t="s">
        <v>1686</v>
      </c>
      <c r="B1657">
        <v>1989</v>
      </c>
      <c r="C1657" t="s">
        <v>10</v>
      </c>
      <c r="D1657" s="43">
        <v>22</v>
      </c>
      <c r="E1657">
        <v>3</v>
      </c>
      <c r="F1657" s="38">
        <v>14507.46</v>
      </c>
      <c r="G1657" t="s">
        <v>11</v>
      </c>
      <c r="H1657" t="s">
        <v>12</v>
      </c>
      <c r="I1657" t="s">
        <v>23</v>
      </c>
      <c r="J1657" s="41">
        <v>1989</v>
      </c>
      <c r="K1657" s="44" t="s">
        <v>10</v>
      </c>
      <c r="L1657" s="15">
        <f t="shared" si="175"/>
        <v>1</v>
      </c>
      <c r="M1657" s="15" t="str">
        <f t="shared" si="176"/>
        <v>tier - 2</v>
      </c>
      <c r="N1657" s="15">
        <f t="shared" si="177"/>
        <v>1</v>
      </c>
      <c r="O1657" s="9" t="str">
        <f t="shared" si="178"/>
        <v>tier - 3</v>
      </c>
      <c r="P1657" s="9" t="str">
        <f t="shared" si="179"/>
        <v>R1012</v>
      </c>
      <c r="Q1657" s="36" t="str">
        <f t="shared" si="180"/>
        <v>22-Jul-1989</v>
      </c>
      <c r="R1657" s="36">
        <v>32711</v>
      </c>
      <c r="S1657" s="52">
        <f t="shared" si="181"/>
        <v>34</v>
      </c>
      <c r="T1657" s="55">
        <v>14507.46</v>
      </c>
      <c r="U1657" s="15" t="s">
        <v>1686</v>
      </c>
      <c r="V1657" s="72">
        <v>32711</v>
      </c>
      <c r="W1657" s="15">
        <v>3</v>
      </c>
      <c r="X1657" s="55">
        <v>14507.46</v>
      </c>
      <c r="Y1657" s="15">
        <v>1</v>
      </c>
      <c r="Z1657" s="15">
        <v>1</v>
      </c>
      <c r="AA1657" s="15" t="s">
        <v>23</v>
      </c>
      <c r="AB1657" s="39">
        <v>34</v>
      </c>
    </row>
    <row r="1658" spans="1:28" x14ac:dyDescent="0.35">
      <c r="A1658" t="s">
        <v>1687</v>
      </c>
      <c r="B1658">
        <v>1989</v>
      </c>
      <c r="C1658" t="s">
        <v>10</v>
      </c>
      <c r="D1658" s="43">
        <v>14</v>
      </c>
      <c r="E1658">
        <v>3</v>
      </c>
      <c r="F1658" s="38">
        <v>14547.26</v>
      </c>
      <c r="G1658" t="s">
        <v>11</v>
      </c>
      <c r="H1658" t="s">
        <v>12</v>
      </c>
      <c r="I1658" t="s">
        <v>42</v>
      </c>
      <c r="J1658" s="41">
        <v>1989</v>
      </c>
      <c r="K1658" s="44" t="s">
        <v>10</v>
      </c>
      <c r="L1658" s="15">
        <f t="shared" si="175"/>
        <v>1</v>
      </c>
      <c r="M1658" s="15" t="str">
        <f t="shared" si="176"/>
        <v>tier - 2</v>
      </c>
      <c r="N1658" s="15">
        <f t="shared" si="177"/>
        <v>1</v>
      </c>
      <c r="O1658" s="9" t="str">
        <f t="shared" si="178"/>
        <v>tier - 3</v>
      </c>
      <c r="P1658" s="9" t="str">
        <f t="shared" si="179"/>
        <v>R1011</v>
      </c>
      <c r="Q1658" s="36" t="str">
        <f t="shared" si="180"/>
        <v>14-Jul-1989</v>
      </c>
      <c r="R1658" s="36">
        <v>32703</v>
      </c>
      <c r="S1658" s="52">
        <f t="shared" si="181"/>
        <v>34</v>
      </c>
      <c r="T1658" s="55">
        <v>14547.26</v>
      </c>
      <c r="U1658" s="15" t="s">
        <v>1687</v>
      </c>
      <c r="V1658" s="72">
        <v>32703</v>
      </c>
      <c r="W1658" s="15">
        <v>3</v>
      </c>
      <c r="X1658" s="55">
        <v>14547.26</v>
      </c>
      <c r="Y1658" s="15">
        <v>1</v>
      </c>
      <c r="Z1658" s="15">
        <v>1</v>
      </c>
      <c r="AA1658" s="15" t="s">
        <v>42</v>
      </c>
      <c r="AB1658" s="39">
        <v>34</v>
      </c>
    </row>
    <row r="1659" spans="1:28" x14ac:dyDescent="0.35">
      <c r="A1659" t="s">
        <v>1688</v>
      </c>
      <c r="B1659">
        <v>1998</v>
      </c>
      <c r="C1659" t="s">
        <v>20</v>
      </c>
      <c r="D1659" s="43">
        <v>12</v>
      </c>
      <c r="E1659">
        <v>0</v>
      </c>
      <c r="F1659" s="38">
        <v>14571.89</v>
      </c>
      <c r="G1659" t="s">
        <v>11</v>
      </c>
      <c r="H1659" t="s">
        <v>16</v>
      </c>
      <c r="I1659" t="s">
        <v>247</v>
      </c>
      <c r="J1659" s="41">
        <v>1998</v>
      </c>
      <c r="K1659" s="44" t="s">
        <v>20</v>
      </c>
      <c r="L1659" s="15">
        <f t="shared" si="175"/>
        <v>1</v>
      </c>
      <c r="M1659" s="15" t="str">
        <f t="shared" si="176"/>
        <v>tier - 2</v>
      </c>
      <c r="N1659" s="15">
        <f t="shared" si="177"/>
        <v>2</v>
      </c>
      <c r="O1659" s="9" t="str">
        <f t="shared" si="178"/>
        <v>tier - 1</v>
      </c>
      <c r="P1659" s="9" t="str">
        <f t="shared" si="179"/>
        <v>R1024</v>
      </c>
      <c r="Q1659" s="36" t="str">
        <f t="shared" si="180"/>
        <v>12-Sep-1998</v>
      </c>
      <c r="R1659" s="36">
        <v>36050</v>
      </c>
      <c r="S1659" s="52">
        <f t="shared" si="181"/>
        <v>25</v>
      </c>
      <c r="T1659" s="55">
        <v>14571.89</v>
      </c>
      <c r="U1659" s="15" t="s">
        <v>1688</v>
      </c>
      <c r="V1659" s="72">
        <v>36050</v>
      </c>
      <c r="W1659" s="15">
        <v>0</v>
      </c>
      <c r="X1659" s="55">
        <v>14571.89</v>
      </c>
      <c r="Y1659" s="15">
        <v>1</v>
      </c>
      <c r="Z1659" s="15">
        <v>2</v>
      </c>
      <c r="AA1659" s="15" t="s">
        <v>247</v>
      </c>
      <c r="AB1659" s="39">
        <v>25</v>
      </c>
    </row>
    <row r="1660" spans="1:28" x14ac:dyDescent="0.35">
      <c r="A1660" t="s">
        <v>1689</v>
      </c>
      <c r="B1660">
        <v>1962</v>
      </c>
      <c r="C1660" t="s">
        <v>30</v>
      </c>
      <c r="D1660" s="43">
        <v>3</v>
      </c>
      <c r="E1660">
        <v>0</v>
      </c>
      <c r="F1660" s="38">
        <v>14574.64</v>
      </c>
      <c r="G1660" t="s">
        <v>11</v>
      </c>
      <c r="H1660" t="s">
        <v>16</v>
      </c>
      <c r="I1660" t="s">
        <v>200</v>
      </c>
      <c r="J1660" s="41">
        <v>1962</v>
      </c>
      <c r="K1660" s="44" t="s">
        <v>30</v>
      </c>
      <c r="L1660" s="15">
        <f t="shared" si="175"/>
        <v>1</v>
      </c>
      <c r="M1660" s="15" t="str">
        <f t="shared" si="176"/>
        <v>tier - 2</v>
      </c>
      <c r="N1660" s="15">
        <f t="shared" si="177"/>
        <v>2</v>
      </c>
      <c r="O1660" s="9" t="str">
        <f t="shared" si="178"/>
        <v>tier - 1</v>
      </c>
      <c r="P1660" s="9" t="str">
        <f t="shared" si="179"/>
        <v>R1025</v>
      </c>
      <c r="Q1660" s="36" t="str">
        <f t="shared" si="180"/>
        <v>3-Dec-1962</v>
      </c>
      <c r="R1660" s="36">
        <v>22983</v>
      </c>
      <c r="S1660" s="52">
        <f t="shared" si="181"/>
        <v>61</v>
      </c>
      <c r="T1660" s="55">
        <v>14574.64</v>
      </c>
      <c r="U1660" s="15" t="s">
        <v>1689</v>
      </c>
      <c r="V1660" s="72">
        <v>22983</v>
      </c>
      <c r="W1660" s="15">
        <v>0</v>
      </c>
      <c r="X1660" s="55">
        <v>14574.64</v>
      </c>
      <c r="Y1660" s="15">
        <v>1</v>
      </c>
      <c r="Z1660" s="15">
        <v>2</v>
      </c>
      <c r="AA1660" s="15" t="s">
        <v>200</v>
      </c>
      <c r="AB1660" s="39">
        <v>61</v>
      </c>
    </row>
    <row r="1661" spans="1:28" x14ac:dyDescent="0.35">
      <c r="A1661" t="s">
        <v>1690</v>
      </c>
      <c r="B1661">
        <v>1963</v>
      </c>
      <c r="C1661" t="s">
        <v>37</v>
      </c>
      <c r="D1661" s="43">
        <v>14</v>
      </c>
      <c r="E1661">
        <v>3</v>
      </c>
      <c r="F1661" s="38">
        <v>14590.63</v>
      </c>
      <c r="G1661" t="s">
        <v>11</v>
      </c>
      <c r="H1661" t="s">
        <v>16</v>
      </c>
      <c r="I1661" t="s">
        <v>247</v>
      </c>
      <c r="J1661" s="41">
        <v>1963</v>
      </c>
      <c r="K1661" s="44" t="s">
        <v>37</v>
      </c>
      <c r="L1661" s="15">
        <f t="shared" si="175"/>
        <v>1</v>
      </c>
      <c r="M1661" s="15" t="str">
        <f t="shared" si="176"/>
        <v>tier - 2</v>
      </c>
      <c r="N1661" s="15">
        <f t="shared" si="177"/>
        <v>2</v>
      </c>
      <c r="O1661" s="9" t="str">
        <f t="shared" si="178"/>
        <v>tier - 1</v>
      </c>
      <c r="P1661" s="9" t="str">
        <f t="shared" si="179"/>
        <v>R1024</v>
      </c>
      <c r="Q1661" s="36" t="str">
        <f t="shared" si="180"/>
        <v>14-Oct-1963</v>
      </c>
      <c r="R1661" s="36">
        <v>23298</v>
      </c>
      <c r="S1661" s="52">
        <f t="shared" si="181"/>
        <v>60</v>
      </c>
      <c r="T1661" s="55">
        <v>14590.63</v>
      </c>
      <c r="U1661" s="15" t="s">
        <v>1690</v>
      </c>
      <c r="V1661" s="72">
        <v>23298</v>
      </c>
      <c r="W1661" s="15">
        <v>3</v>
      </c>
      <c r="X1661" s="55">
        <v>14590.63</v>
      </c>
      <c r="Y1661" s="15">
        <v>1</v>
      </c>
      <c r="Z1661" s="15">
        <v>2</v>
      </c>
      <c r="AA1661" s="15" t="s">
        <v>247</v>
      </c>
      <c r="AB1661" s="39">
        <v>60</v>
      </c>
    </row>
    <row r="1662" spans="1:28" x14ac:dyDescent="0.35">
      <c r="A1662" t="s">
        <v>1691</v>
      </c>
      <c r="B1662">
        <v>1967</v>
      </c>
      <c r="C1662" t="s">
        <v>10</v>
      </c>
      <c r="D1662" s="43">
        <v>18</v>
      </c>
      <c r="E1662">
        <v>0</v>
      </c>
      <c r="F1662" s="38">
        <v>14600.62</v>
      </c>
      <c r="G1662" t="s">
        <v>11</v>
      </c>
      <c r="H1662" t="s">
        <v>12</v>
      </c>
      <c r="I1662" t="s">
        <v>632</v>
      </c>
      <c r="J1662" s="41">
        <v>1967</v>
      </c>
      <c r="K1662" s="44" t="s">
        <v>10</v>
      </c>
      <c r="L1662" s="15">
        <f t="shared" si="175"/>
        <v>1</v>
      </c>
      <c r="M1662" s="15" t="str">
        <f t="shared" si="176"/>
        <v>tier - 2</v>
      </c>
      <c r="N1662" s="15">
        <f t="shared" si="177"/>
        <v>1</v>
      </c>
      <c r="O1662" s="9" t="str">
        <f t="shared" si="178"/>
        <v>tier - 3</v>
      </c>
      <c r="P1662" s="9" t="str">
        <f t="shared" si="179"/>
        <v>R1022</v>
      </c>
      <c r="Q1662" s="36" t="str">
        <f t="shared" si="180"/>
        <v>18-Jul-1967</v>
      </c>
      <c r="R1662" s="36">
        <v>24671</v>
      </c>
      <c r="S1662" s="52">
        <f t="shared" si="181"/>
        <v>56</v>
      </c>
      <c r="T1662" s="55">
        <v>14600.62</v>
      </c>
      <c r="U1662" s="15" t="s">
        <v>1691</v>
      </c>
      <c r="V1662" s="72">
        <v>24671</v>
      </c>
      <c r="W1662" s="15">
        <v>0</v>
      </c>
      <c r="X1662" s="55">
        <v>14600.62</v>
      </c>
      <c r="Y1662" s="15">
        <v>1</v>
      </c>
      <c r="Z1662" s="15">
        <v>1</v>
      </c>
      <c r="AA1662" s="15" t="s">
        <v>632</v>
      </c>
      <c r="AB1662" s="39">
        <v>56</v>
      </c>
    </row>
    <row r="1663" spans="1:28" x14ac:dyDescent="0.35">
      <c r="A1663" t="s">
        <v>1692</v>
      </c>
      <c r="B1663">
        <v>1965</v>
      </c>
      <c r="C1663" t="s">
        <v>15</v>
      </c>
      <c r="D1663" s="43">
        <v>8</v>
      </c>
      <c r="E1663">
        <v>0</v>
      </c>
      <c r="F1663" s="38">
        <v>14612.33</v>
      </c>
      <c r="G1663" t="s">
        <v>11</v>
      </c>
      <c r="H1663" t="s">
        <v>12</v>
      </c>
      <c r="I1663" t="s">
        <v>300</v>
      </c>
      <c r="J1663" s="41">
        <v>1965</v>
      </c>
      <c r="K1663" s="44" t="s">
        <v>15</v>
      </c>
      <c r="L1663" s="15">
        <f t="shared" si="175"/>
        <v>1</v>
      </c>
      <c r="M1663" s="15" t="str">
        <f t="shared" si="176"/>
        <v>tier - 2</v>
      </c>
      <c r="N1663" s="15">
        <f t="shared" si="177"/>
        <v>1</v>
      </c>
      <c r="O1663" s="9" t="str">
        <f t="shared" si="178"/>
        <v>tier - 3</v>
      </c>
      <c r="P1663" s="9" t="str">
        <f t="shared" si="179"/>
        <v>R1021</v>
      </c>
      <c r="Q1663" s="36" t="str">
        <f t="shared" si="180"/>
        <v>8-Nov-1965</v>
      </c>
      <c r="R1663" s="36">
        <v>24054</v>
      </c>
      <c r="S1663" s="52">
        <f t="shared" si="181"/>
        <v>58</v>
      </c>
      <c r="T1663" s="55">
        <v>14612.33</v>
      </c>
      <c r="U1663" s="15" t="s">
        <v>1692</v>
      </c>
      <c r="V1663" s="72">
        <v>24054</v>
      </c>
      <c r="W1663" s="15">
        <v>0</v>
      </c>
      <c r="X1663" s="55">
        <v>14612.33</v>
      </c>
      <c r="Y1663" s="15">
        <v>1</v>
      </c>
      <c r="Z1663" s="15">
        <v>1</v>
      </c>
      <c r="AA1663" s="15" t="s">
        <v>300</v>
      </c>
      <c r="AB1663" s="39">
        <v>58</v>
      </c>
    </row>
    <row r="1664" spans="1:28" x14ac:dyDescent="0.35">
      <c r="A1664" t="s">
        <v>1693</v>
      </c>
      <c r="B1664">
        <v>1991</v>
      </c>
      <c r="C1664" t="s">
        <v>35</v>
      </c>
      <c r="D1664" s="43">
        <v>21</v>
      </c>
      <c r="E1664">
        <v>3</v>
      </c>
      <c r="F1664" s="38">
        <v>14630.52</v>
      </c>
      <c r="G1664" t="s">
        <v>11</v>
      </c>
      <c r="H1664" t="s">
        <v>12</v>
      </c>
      <c r="I1664" t="s">
        <v>42</v>
      </c>
      <c r="J1664" s="41">
        <v>1991</v>
      </c>
      <c r="K1664" s="44" t="s">
        <v>35</v>
      </c>
      <c r="L1664" s="15">
        <f t="shared" si="175"/>
        <v>1</v>
      </c>
      <c r="M1664" s="15" t="str">
        <f t="shared" si="176"/>
        <v>tier - 2</v>
      </c>
      <c r="N1664" s="15">
        <f t="shared" si="177"/>
        <v>1</v>
      </c>
      <c r="O1664" s="9" t="str">
        <f t="shared" si="178"/>
        <v>tier - 3</v>
      </c>
      <c r="P1664" s="9" t="str">
        <f t="shared" si="179"/>
        <v>R1011</v>
      </c>
      <c r="Q1664" s="36" t="str">
        <f t="shared" si="180"/>
        <v>21-Aug-1991</v>
      </c>
      <c r="R1664" s="36">
        <v>33471</v>
      </c>
      <c r="S1664" s="52">
        <f t="shared" si="181"/>
        <v>32</v>
      </c>
      <c r="T1664" s="55">
        <v>14630.52</v>
      </c>
      <c r="U1664" s="15" t="s">
        <v>1693</v>
      </c>
      <c r="V1664" s="72">
        <v>33471</v>
      </c>
      <c r="W1664" s="15">
        <v>3</v>
      </c>
      <c r="X1664" s="55">
        <v>14630.52</v>
      </c>
      <c r="Y1664" s="15">
        <v>1</v>
      </c>
      <c r="Z1664" s="15">
        <v>1</v>
      </c>
      <c r="AA1664" s="15" t="s">
        <v>42</v>
      </c>
      <c r="AB1664" s="39">
        <v>32</v>
      </c>
    </row>
    <row r="1665" spans="1:28" x14ac:dyDescent="0.35">
      <c r="A1665" t="s">
        <v>1694</v>
      </c>
      <c r="B1665">
        <v>1967</v>
      </c>
      <c r="C1665" t="s">
        <v>20</v>
      </c>
      <c r="D1665" s="43">
        <v>1</v>
      </c>
      <c r="E1665">
        <v>0</v>
      </c>
      <c r="F1665" s="38">
        <v>14640.35</v>
      </c>
      <c r="G1665" t="s">
        <v>11</v>
      </c>
      <c r="H1665" t="s">
        <v>12</v>
      </c>
      <c r="I1665" t="s">
        <v>535</v>
      </c>
      <c r="J1665" s="41">
        <v>1967</v>
      </c>
      <c r="K1665" s="44" t="s">
        <v>20</v>
      </c>
      <c r="L1665" s="15">
        <f t="shared" si="175"/>
        <v>1</v>
      </c>
      <c r="M1665" s="15" t="str">
        <f t="shared" si="176"/>
        <v>tier - 2</v>
      </c>
      <c r="N1665" s="15">
        <f t="shared" si="177"/>
        <v>1</v>
      </c>
      <c r="O1665" s="9" t="str">
        <f t="shared" si="178"/>
        <v>tier - 3</v>
      </c>
      <c r="P1665" s="9" t="str">
        <f t="shared" si="179"/>
        <v>R1026</v>
      </c>
      <c r="Q1665" s="36" t="str">
        <f t="shared" si="180"/>
        <v>1-Sep-1967</v>
      </c>
      <c r="R1665" s="36">
        <v>24716</v>
      </c>
      <c r="S1665" s="52">
        <f t="shared" si="181"/>
        <v>56</v>
      </c>
      <c r="T1665" s="55">
        <v>14640.35</v>
      </c>
      <c r="U1665" s="15" t="s">
        <v>1694</v>
      </c>
      <c r="V1665" s="72">
        <v>24716</v>
      </c>
      <c r="W1665" s="15">
        <v>0</v>
      </c>
      <c r="X1665" s="55">
        <v>14640.35</v>
      </c>
      <c r="Y1665" s="15">
        <v>1</v>
      </c>
      <c r="Z1665" s="15">
        <v>1</v>
      </c>
      <c r="AA1665" s="15" t="s">
        <v>535</v>
      </c>
      <c r="AB1665" s="39">
        <v>56</v>
      </c>
    </row>
    <row r="1666" spans="1:28" x14ac:dyDescent="0.35">
      <c r="A1666" t="s">
        <v>1695</v>
      </c>
      <c r="B1666">
        <v>1981</v>
      </c>
      <c r="C1666" t="s">
        <v>15</v>
      </c>
      <c r="D1666" s="43">
        <v>13</v>
      </c>
      <c r="E1666">
        <v>1</v>
      </c>
      <c r="F1666" s="38">
        <v>14657.2</v>
      </c>
      <c r="G1666" t="s">
        <v>11</v>
      </c>
      <c r="H1666" t="s">
        <v>16</v>
      </c>
      <c r="I1666" t="s">
        <v>23</v>
      </c>
      <c r="J1666" s="41">
        <v>1981</v>
      </c>
      <c r="K1666" s="44" t="s">
        <v>15</v>
      </c>
      <c r="L1666" s="15">
        <f t="shared" si="175"/>
        <v>1</v>
      </c>
      <c r="M1666" s="15" t="str">
        <f t="shared" si="176"/>
        <v>tier - 2</v>
      </c>
      <c r="N1666" s="15">
        <f t="shared" si="177"/>
        <v>2</v>
      </c>
      <c r="O1666" s="9" t="str">
        <f t="shared" si="178"/>
        <v>tier - 1</v>
      </c>
      <c r="P1666" s="9" t="str">
        <f t="shared" si="179"/>
        <v>R1012</v>
      </c>
      <c r="Q1666" s="36" t="str">
        <f t="shared" si="180"/>
        <v>13-Nov-1981</v>
      </c>
      <c r="R1666" s="36">
        <v>29903</v>
      </c>
      <c r="S1666" s="52">
        <f t="shared" si="181"/>
        <v>42</v>
      </c>
      <c r="T1666" s="55">
        <v>14657.2</v>
      </c>
      <c r="U1666" s="15" t="s">
        <v>1695</v>
      </c>
      <c r="V1666" s="72">
        <v>29903</v>
      </c>
      <c r="W1666" s="15">
        <v>1</v>
      </c>
      <c r="X1666" s="55">
        <v>14657.2</v>
      </c>
      <c r="Y1666" s="15">
        <v>1</v>
      </c>
      <c r="Z1666" s="15">
        <v>2</v>
      </c>
      <c r="AA1666" s="15" t="s">
        <v>23</v>
      </c>
      <c r="AB1666" s="39">
        <v>42</v>
      </c>
    </row>
    <row r="1667" spans="1:28" x14ac:dyDescent="0.35">
      <c r="A1667" t="s">
        <v>1696</v>
      </c>
      <c r="B1667">
        <v>1969</v>
      </c>
      <c r="C1667" t="s">
        <v>37</v>
      </c>
      <c r="D1667" s="43">
        <v>20</v>
      </c>
      <c r="E1667">
        <v>0</v>
      </c>
      <c r="F1667" s="38">
        <v>14665.75</v>
      </c>
      <c r="G1667" t="s">
        <v>11</v>
      </c>
      <c r="H1667" t="s">
        <v>16</v>
      </c>
      <c r="I1667" t="s">
        <v>23</v>
      </c>
      <c r="J1667" s="41">
        <v>1969</v>
      </c>
      <c r="K1667" s="44" t="s">
        <v>37</v>
      </c>
      <c r="L1667" s="15">
        <f t="shared" si="175"/>
        <v>1</v>
      </c>
      <c r="M1667" s="15" t="str">
        <f t="shared" si="176"/>
        <v>tier - 2</v>
      </c>
      <c r="N1667" s="15">
        <f t="shared" si="177"/>
        <v>2</v>
      </c>
      <c r="O1667" s="9" t="str">
        <f t="shared" si="178"/>
        <v>tier - 1</v>
      </c>
      <c r="P1667" s="9" t="str">
        <f t="shared" si="179"/>
        <v>R1012</v>
      </c>
      <c r="Q1667" s="36" t="str">
        <f t="shared" si="180"/>
        <v>20-Oct-1969</v>
      </c>
      <c r="R1667" s="36">
        <v>25496</v>
      </c>
      <c r="S1667" s="52">
        <f t="shared" si="181"/>
        <v>54</v>
      </c>
      <c r="T1667" s="55">
        <v>14665.75</v>
      </c>
      <c r="U1667" s="15" t="s">
        <v>1696</v>
      </c>
      <c r="V1667" s="72">
        <v>25496</v>
      </c>
      <c r="W1667" s="15">
        <v>0</v>
      </c>
      <c r="X1667" s="55">
        <v>14665.75</v>
      </c>
      <c r="Y1667" s="15">
        <v>1</v>
      </c>
      <c r="Z1667" s="15">
        <v>2</v>
      </c>
      <c r="AA1667" s="15" t="s">
        <v>23</v>
      </c>
      <c r="AB1667" s="39">
        <v>54</v>
      </c>
    </row>
    <row r="1668" spans="1:28" x14ac:dyDescent="0.35">
      <c r="A1668" t="s">
        <v>1697</v>
      </c>
      <c r="B1668">
        <v>1958</v>
      </c>
      <c r="C1668" t="s">
        <v>10</v>
      </c>
      <c r="D1668" s="43">
        <v>23</v>
      </c>
      <c r="E1668">
        <v>0</v>
      </c>
      <c r="F1668" s="38">
        <v>14692.67</v>
      </c>
      <c r="G1668" t="s">
        <v>11</v>
      </c>
      <c r="H1668" t="s">
        <v>16</v>
      </c>
      <c r="I1668" t="s">
        <v>23</v>
      </c>
      <c r="J1668" s="41">
        <v>1958</v>
      </c>
      <c r="K1668" s="44" t="s">
        <v>10</v>
      </c>
      <c r="L1668" s="15">
        <f t="shared" si="175"/>
        <v>1</v>
      </c>
      <c r="M1668" s="15" t="str">
        <f t="shared" si="176"/>
        <v>tier - 2</v>
      </c>
      <c r="N1668" s="15">
        <f t="shared" si="177"/>
        <v>2</v>
      </c>
      <c r="O1668" s="9" t="str">
        <f t="shared" si="178"/>
        <v>tier - 1</v>
      </c>
      <c r="P1668" s="9" t="str">
        <f t="shared" si="179"/>
        <v>R1012</v>
      </c>
      <c r="Q1668" s="36" t="str">
        <f t="shared" si="180"/>
        <v>23-Jul-1958</v>
      </c>
      <c r="R1668" s="36">
        <v>21389</v>
      </c>
      <c r="S1668" s="52">
        <f t="shared" si="181"/>
        <v>65</v>
      </c>
      <c r="T1668" s="55">
        <v>14692.67</v>
      </c>
      <c r="U1668" s="15" t="s">
        <v>1697</v>
      </c>
      <c r="V1668" s="72">
        <v>21389</v>
      </c>
      <c r="W1668" s="15">
        <v>0</v>
      </c>
      <c r="X1668" s="55">
        <v>14692.67</v>
      </c>
      <c r="Y1668" s="15">
        <v>1</v>
      </c>
      <c r="Z1668" s="15">
        <v>2</v>
      </c>
      <c r="AA1668" s="15" t="s">
        <v>23</v>
      </c>
      <c r="AB1668" s="39">
        <v>65</v>
      </c>
    </row>
    <row r="1669" spans="1:28" x14ac:dyDescent="0.35">
      <c r="A1669" t="s">
        <v>1698</v>
      </c>
      <c r="B1669">
        <v>1982</v>
      </c>
      <c r="C1669" t="s">
        <v>20</v>
      </c>
      <c r="D1669" s="43">
        <v>4</v>
      </c>
      <c r="E1669">
        <v>3</v>
      </c>
      <c r="F1669" s="38">
        <v>14696.77</v>
      </c>
      <c r="G1669" t="s">
        <v>11</v>
      </c>
      <c r="H1669" t="s">
        <v>11</v>
      </c>
      <c r="I1669" t="s">
        <v>42</v>
      </c>
      <c r="J1669" s="41">
        <v>1982</v>
      </c>
      <c r="K1669" s="44" t="s">
        <v>20</v>
      </c>
      <c r="L1669" s="15">
        <f t="shared" ref="L1669:L1732" si="182">MATCH($G$4:$G$2346,$G$4:$G$2346,0)</f>
        <v>1</v>
      </c>
      <c r="M1669" s="15" t="str">
        <f t="shared" ref="M1669:M1732" si="183">IF(G1669="?",INDEX($G$4:$G$2346,MODE($L$4:$L$2346)),G1669)</f>
        <v>tier - 2</v>
      </c>
      <c r="N1669" s="15">
        <f t="shared" ref="N1669:N1732" si="184">MATCH($H$4:$H$2346,$H$4:$H$2346,0)</f>
        <v>9</v>
      </c>
      <c r="O1669" s="9" t="str">
        <f t="shared" ref="O1669:O1732" si="185">IF(H1669="?",INDEX($H$4:$H$2346,MODE($N$4:$N$2346)),H1669)</f>
        <v>tier - 2</v>
      </c>
      <c r="P1669" s="9" t="str">
        <f t="shared" ref="P1669:P1732" si="186">IF(I1669="?","Unknown",I1669)</f>
        <v>R1011</v>
      </c>
      <c r="Q1669" s="36" t="str">
        <f t="shared" ref="Q1669:Q1732" si="187">CONCATENATE(D1669,"-",K1669,"-",J1669)</f>
        <v>4-Sep-1982</v>
      </c>
      <c r="R1669" s="36">
        <v>30198</v>
      </c>
      <c r="S1669" s="52">
        <f t="shared" ref="S1669:S1732" si="188">ROUND((($S$2-R1669)/365),0)</f>
        <v>41</v>
      </c>
      <c r="T1669" s="55">
        <v>14696.77</v>
      </c>
      <c r="U1669" s="15" t="s">
        <v>1698</v>
      </c>
      <c r="V1669" s="72">
        <v>30198</v>
      </c>
      <c r="W1669" s="15">
        <v>3</v>
      </c>
      <c r="X1669" s="55">
        <v>14696.77</v>
      </c>
      <c r="Y1669" s="15">
        <v>1</v>
      </c>
      <c r="Z1669" s="15">
        <v>9</v>
      </c>
      <c r="AA1669" s="15" t="s">
        <v>42</v>
      </c>
      <c r="AB1669" s="39">
        <v>41</v>
      </c>
    </row>
    <row r="1670" spans="1:28" x14ac:dyDescent="0.35">
      <c r="A1670" t="s">
        <v>1699</v>
      </c>
      <c r="B1670">
        <v>2002</v>
      </c>
      <c r="C1670" t="s">
        <v>20</v>
      </c>
      <c r="D1670" s="43">
        <v>24</v>
      </c>
      <c r="E1670">
        <v>0</v>
      </c>
      <c r="F1670" s="38">
        <v>14711.74</v>
      </c>
      <c r="G1670" t="s">
        <v>11</v>
      </c>
      <c r="H1670" t="s">
        <v>11</v>
      </c>
      <c r="I1670" t="s">
        <v>23</v>
      </c>
      <c r="J1670" s="41">
        <v>2002</v>
      </c>
      <c r="K1670" s="44" t="s">
        <v>20</v>
      </c>
      <c r="L1670" s="15">
        <f t="shared" si="182"/>
        <v>1</v>
      </c>
      <c r="M1670" s="15" t="str">
        <f t="shared" si="183"/>
        <v>tier - 2</v>
      </c>
      <c r="N1670" s="15">
        <f t="shared" si="184"/>
        <v>9</v>
      </c>
      <c r="O1670" s="9" t="str">
        <f t="shared" si="185"/>
        <v>tier - 2</v>
      </c>
      <c r="P1670" s="9" t="str">
        <f t="shared" si="186"/>
        <v>R1012</v>
      </c>
      <c r="Q1670" s="36" t="str">
        <f t="shared" si="187"/>
        <v>24-Sep-2002</v>
      </c>
      <c r="R1670" s="36">
        <v>37523</v>
      </c>
      <c r="S1670" s="52">
        <f t="shared" si="188"/>
        <v>21</v>
      </c>
      <c r="T1670" s="55">
        <v>14711.74</v>
      </c>
      <c r="U1670" s="15" t="s">
        <v>1699</v>
      </c>
      <c r="V1670" s="72">
        <v>37523</v>
      </c>
      <c r="W1670" s="15">
        <v>0</v>
      </c>
      <c r="X1670" s="55">
        <v>14711.74</v>
      </c>
      <c r="Y1670" s="15">
        <v>1</v>
      </c>
      <c r="Z1670" s="15">
        <v>9</v>
      </c>
      <c r="AA1670" s="15" t="s">
        <v>23</v>
      </c>
      <c r="AB1670" s="39">
        <v>21</v>
      </c>
    </row>
    <row r="1671" spans="1:28" x14ac:dyDescent="0.35">
      <c r="A1671" t="s">
        <v>1700</v>
      </c>
      <c r="B1671">
        <v>1962</v>
      </c>
      <c r="C1671" t="s">
        <v>10</v>
      </c>
      <c r="D1671" s="43">
        <v>29</v>
      </c>
      <c r="E1671">
        <v>0</v>
      </c>
      <c r="F1671" s="38">
        <v>14738.43</v>
      </c>
      <c r="G1671" t="s">
        <v>11</v>
      </c>
      <c r="H1671" t="s">
        <v>12</v>
      </c>
      <c r="I1671" t="s">
        <v>300</v>
      </c>
      <c r="J1671" s="41">
        <v>1962</v>
      </c>
      <c r="K1671" s="44" t="s">
        <v>10</v>
      </c>
      <c r="L1671" s="15">
        <f t="shared" si="182"/>
        <v>1</v>
      </c>
      <c r="M1671" s="15" t="str">
        <f t="shared" si="183"/>
        <v>tier - 2</v>
      </c>
      <c r="N1671" s="15">
        <f t="shared" si="184"/>
        <v>1</v>
      </c>
      <c r="O1671" s="9" t="str">
        <f t="shared" si="185"/>
        <v>tier - 3</v>
      </c>
      <c r="P1671" s="9" t="str">
        <f t="shared" si="186"/>
        <v>R1021</v>
      </c>
      <c r="Q1671" s="36" t="str">
        <f t="shared" si="187"/>
        <v>29-Jul-1962</v>
      </c>
      <c r="R1671" s="36">
        <v>22856</v>
      </c>
      <c r="S1671" s="52">
        <f t="shared" si="188"/>
        <v>61</v>
      </c>
      <c r="T1671" s="55">
        <v>14738.43</v>
      </c>
      <c r="U1671" s="15" t="s">
        <v>1700</v>
      </c>
      <c r="V1671" s="72">
        <v>22856</v>
      </c>
      <c r="W1671" s="15">
        <v>0</v>
      </c>
      <c r="X1671" s="55">
        <v>14738.43</v>
      </c>
      <c r="Y1671" s="15">
        <v>1</v>
      </c>
      <c r="Z1671" s="15">
        <v>1</v>
      </c>
      <c r="AA1671" s="15" t="s">
        <v>300</v>
      </c>
      <c r="AB1671" s="39">
        <v>61</v>
      </c>
    </row>
    <row r="1672" spans="1:28" x14ac:dyDescent="0.35">
      <c r="A1672" t="s">
        <v>1701</v>
      </c>
      <c r="B1672">
        <v>1965</v>
      </c>
      <c r="C1672" t="s">
        <v>10</v>
      </c>
      <c r="D1672" s="43">
        <v>27</v>
      </c>
      <c r="E1672">
        <v>0</v>
      </c>
      <c r="F1672" s="38">
        <v>14750.42</v>
      </c>
      <c r="G1672" t="s">
        <v>11</v>
      </c>
      <c r="H1672" t="s">
        <v>11</v>
      </c>
      <c r="I1672" t="s">
        <v>535</v>
      </c>
      <c r="J1672" s="41">
        <v>1965</v>
      </c>
      <c r="K1672" s="44" t="s">
        <v>10</v>
      </c>
      <c r="L1672" s="15">
        <f t="shared" si="182"/>
        <v>1</v>
      </c>
      <c r="M1672" s="15" t="str">
        <f t="shared" si="183"/>
        <v>tier - 2</v>
      </c>
      <c r="N1672" s="15">
        <f t="shared" si="184"/>
        <v>9</v>
      </c>
      <c r="O1672" s="9" t="str">
        <f t="shared" si="185"/>
        <v>tier - 2</v>
      </c>
      <c r="P1672" s="9" t="str">
        <f t="shared" si="186"/>
        <v>R1026</v>
      </c>
      <c r="Q1672" s="36" t="str">
        <f t="shared" si="187"/>
        <v>27-Jul-1965</v>
      </c>
      <c r="R1672" s="36">
        <v>23950</v>
      </c>
      <c r="S1672" s="52">
        <f t="shared" si="188"/>
        <v>58</v>
      </c>
      <c r="T1672" s="55">
        <v>14750.42</v>
      </c>
      <c r="U1672" s="15" t="s">
        <v>1701</v>
      </c>
      <c r="V1672" s="72">
        <v>23950</v>
      </c>
      <c r="W1672" s="15">
        <v>0</v>
      </c>
      <c r="X1672" s="55">
        <v>14750.42</v>
      </c>
      <c r="Y1672" s="15">
        <v>1</v>
      </c>
      <c r="Z1672" s="15">
        <v>9</v>
      </c>
      <c r="AA1672" s="15" t="s">
        <v>535</v>
      </c>
      <c r="AB1672" s="39">
        <v>58</v>
      </c>
    </row>
    <row r="1673" spans="1:28" x14ac:dyDescent="0.35">
      <c r="A1673" t="s">
        <v>1702</v>
      </c>
      <c r="B1673">
        <v>1975</v>
      </c>
      <c r="C1673" t="s">
        <v>30</v>
      </c>
      <c r="D1673" s="43">
        <v>10</v>
      </c>
      <c r="E1673">
        <v>1</v>
      </c>
      <c r="F1673" s="38">
        <v>14819</v>
      </c>
      <c r="G1673" t="s">
        <v>11</v>
      </c>
      <c r="H1673" t="s">
        <v>12</v>
      </c>
      <c r="I1673" t="s">
        <v>249</v>
      </c>
      <c r="J1673" s="41">
        <v>1975</v>
      </c>
      <c r="K1673" s="44" t="s">
        <v>30</v>
      </c>
      <c r="L1673" s="15">
        <f t="shared" si="182"/>
        <v>1</v>
      </c>
      <c r="M1673" s="15" t="str">
        <f t="shared" si="183"/>
        <v>tier - 2</v>
      </c>
      <c r="N1673" s="15">
        <f t="shared" si="184"/>
        <v>1</v>
      </c>
      <c r="O1673" s="9" t="str">
        <f t="shared" si="185"/>
        <v>tier - 3</v>
      </c>
      <c r="P1673" s="9" t="str">
        <f t="shared" si="186"/>
        <v>R1023</v>
      </c>
      <c r="Q1673" s="36" t="str">
        <f t="shared" si="187"/>
        <v>10-Dec-1975</v>
      </c>
      <c r="R1673" s="36">
        <v>27738</v>
      </c>
      <c r="S1673" s="52">
        <f t="shared" si="188"/>
        <v>48</v>
      </c>
      <c r="T1673" s="55">
        <v>14819</v>
      </c>
      <c r="U1673" s="15" t="s">
        <v>1702</v>
      </c>
      <c r="V1673" s="72">
        <v>27738</v>
      </c>
      <c r="W1673" s="15">
        <v>1</v>
      </c>
      <c r="X1673" s="55">
        <v>14819</v>
      </c>
      <c r="Y1673" s="15">
        <v>1</v>
      </c>
      <c r="Z1673" s="15">
        <v>1</v>
      </c>
      <c r="AA1673" s="15" t="s">
        <v>249</v>
      </c>
      <c r="AB1673" s="39">
        <v>48</v>
      </c>
    </row>
    <row r="1674" spans="1:28" x14ac:dyDescent="0.35">
      <c r="A1674" t="s">
        <v>1703</v>
      </c>
      <c r="B1674">
        <v>1979</v>
      </c>
      <c r="C1674" t="s">
        <v>37</v>
      </c>
      <c r="D1674" s="43">
        <v>18</v>
      </c>
      <c r="E1674">
        <v>2</v>
      </c>
      <c r="F1674" s="38">
        <v>14839.34</v>
      </c>
      <c r="G1674" t="s">
        <v>11</v>
      </c>
      <c r="H1674" t="s">
        <v>12</v>
      </c>
      <c r="I1674" t="s">
        <v>535</v>
      </c>
      <c r="J1674" s="41">
        <v>1979</v>
      </c>
      <c r="K1674" s="44" t="s">
        <v>37</v>
      </c>
      <c r="L1674" s="15">
        <f t="shared" si="182"/>
        <v>1</v>
      </c>
      <c r="M1674" s="15" t="str">
        <f t="shared" si="183"/>
        <v>tier - 2</v>
      </c>
      <c r="N1674" s="15">
        <f t="shared" si="184"/>
        <v>1</v>
      </c>
      <c r="O1674" s="9" t="str">
        <f t="shared" si="185"/>
        <v>tier - 3</v>
      </c>
      <c r="P1674" s="9" t="str">
        <f t="shared" si="186"/>
        <v>R1026</v>
      </c>
      <c r="Q1674" s="36" t="str">
        <f t="shared" si="187"/>
        <v>18-Oct-1979</v>
      </c>
      <c r="R1674" s="36">
        <v>29146</v>
      </c>
      <c r="S1674" s="52">
        <f t="shared" si="188"/>
        <v>44</v>
      </c>
      <c r="T1674" s="55">
        <v>14839.34</v>
      </c>
      <c r="U1674" s="15" t="s">
        <v>1703</v>
      </c>
      <c r="V1674" s="72">
        <v>29146</v>
      </c>
      <c r="W1674" s="15">
        <v>2</v>
      </c>
      <c r="X1674" s="55">
        <v>14839.34</v>
      </c>
      <c r="Y1674" s="15">
        <v>1</v>
      </c>
      <c r="Z1674" s="15">
        <v>1</v>
      </c>
      <c r="AA1674" s="15" t="s">
        <v>535</v>
      </c>
      <c r="AB1674" s="39">
        <v>44</v>
      </c>
    </row>
    <row r="1675" spans="1:28" x14ac:dyDescent="0.35">
      <c r="A1675" t="s">
        <v>1704</v>
      </c>
      <c r="B1675">
        <v>1981</v>
      </c>
      <c r="C1675" t="s">
        <v>18</v>
      </c>
      <c r="D1675" s="43">
        <v>5</v>
      </c>
      <c r="E1675">
        <v>1</v>
      </c>
      <c r="F1675" s="38">
        <v>14843.96</v>
      </c>
      <c r="G1675" t="s">
        <v>11</v>
      </c>
      <c r="H1675" t="s">
        <v>12</v>
      </c>
      <c r="I1675" t="s">
        <v>535</v>
      </c>
      <c r="J1675" s="41">
        <v>1981</v>
      </c>
      <c r="K1675" s="44" t="s">
        <v>18</v>
      </c>
      <c r="L1675" s="15">
        <f t="shared" si="182"/>
        <v>1</v>
      </c>
      <c r="M1675" s="15" t="str">
        <f t="shared" si="183"/>
        <v>tier - 2</v>
      </c>
      <c r="N1675" s="15">
        <f t="shared" si="184"/>
        <v>1</v>
      </c>
      <c r="O1675" s="9" t="str">
        <f t="shared" si="185"/>
        <v>tier - 3</v>
      </c>
      <c r="P1675" s="9" t="str">
        <f t="shared" si="186"/>
        <v>R1026</v>
      </c>
      <c r="Q1675" s="36" t="str">
        <f t="shared" si="187"/>
        <v>5-Jun-1981</v>
      </c>
      <c r="R1675" s="36">
        <v>29742</v>
      </c>
      <c r="S1675" s="52">
        <f t="shared" si="188"/>
        <v>42</v>
      </c>
      <c r="T1675" s="55">
        <v>14843.96</v>
      </c>
      <c r="U1675" s="15" t="s">
        <v>1704</v>
      </c>
      <c r="V1675" s="72">
        <v>29742</v>
      </c>
      <c r="W1675" s="15">
        <v>1</v>
      </c>
      <c r="X1675" s="55">
        <v>14843.96</v>
      </c>
      <c r="Y1675" s="15">
        <v>1</v>
      </c>
      <c r="Z1675" s="15">
        <v>1</v>
      </c>
      <c r="AA1675" s="15" t="s">
        <v>535</v>
      </c>
      <c r="AB1675" s="39">
        <v>42</v>
      </c>
    </row>
    <row r="1676" spans="1:28" x14ac:dyDescent="0.35">
      <c r="A1676" t="s">
        <v>1705</v>
      </c>
      <c r="B1676">
        <v>1970</v>
      </c>
      <c r="C1676" t="s">
        <v>15</v>
      </c>
      <c r="D1676" s="43">
        <v>11</v>
      </c>
      <c r="E1676">
        <v>0</v>
      </c>
      <c r="F1676" s="38">
        <v>14847.63</v>
      </c>
      <c r="G1676" t="s">
        <v>11</v>
      </c>
      <c r="H1676" t="s">
        <v>11</v>
      </c>
      <c r="I1676" t="s">
        <v>249</v>
      </c>
      <c r="J1676" s="41">
        <v>1970</v>
      </c>
      <c r="K1676" s="44" t="s">
        <v>15</v>
      </c>
      <c r="L1676" s="15">
        <f t="shared" si="182"/>
        <v>1</v>
      </c>
      <c r="M1676" s="15" t="str">
        <f t="shared" si="183"/>
        <v>tier - 2</v>
      </c>
      <c r="N1676" s="15">
        <f t="shared" si="184"/>
        <v>9</v>
      </c>
      <c r="O1676" s="9" t="str">
        <f t="shared" si="185"/>
        <v>tier - 2</v>
      </c>
      <c r="P1676" s="9" t="str">
        <f t="shared" si="186"/>
        <v>R1023</v>
      </c>
      <c r="Q1676" s="36" t="str">
        <f t="shared" si="187"/>
        <v>11-Nov-1970</v>
      </c>
      <c r="R1676" s="36">
        <v>25883</v>
      </c>
      <c r="S1676" s="52">
        <f t="shared" si="188"/>
        <v>53</v>
      </c>
      <c r="T1676" s="55">
        <v>14847.63</v>
      </c>
      <c r="U1676" s="15" t="s">
        <v>1705</v>
      </c>
      <c r="V1676" s="72">
        <v>25883</v>
      </c>
      <c r="W1676" s="15">
        <v>0</v>
      </c>
      <c r="X1676" s="55">
        <v>14847.63</v>
      </c>
      <c r="Y1676" s="15">
        <v>1</v>
      </c>
      <c r="Z1676" s="15">
        <v>9</v>
      </c>
      <c r="AA1676" s="15" t="s">
        <v>249</v>
      </c>
      <c r="AB1676" s="39">
        <v>53</v>
      </c>
    </row>
    <row r="1677" spans="1:28" x14ac:dyDescent="0.35">
      <c r="A1677" t="s">
        <v>1706</v>
      </c>
      <c r="B1677">
        <v>1958</v>
      </c>
      <c r="C1677" t="s">
        <v>37</v>
      </c>
      <c r="D1677" s="43">
        <v>17</v>
      </c>
      <c r="E1677">
        <v>0</v>
      </c>
      <c r="F1677" s="38">
        <v>14901.52</v>
      </c>
      <c r="G1677" t="s">
        <v>11</v>
      </c>
      <c r="H1677" t="s">
        <v>11</v>
      </c>
      <c r="I1677" t="s">
        <v>247</v>
      </c>
      <c r="J1677" s="41">
        <v>1958</v>
      </c>
      <c r="K1677" s="44" t="s">
        <v>37</v>
      </c>
      <c r="L1677" s="15">
        <f t="shared" si="182"/>
        <v>1</v>
      </c>
      <c r="M1677" s="15" t="str">
        <f t="shared" si="183"/>
        <v>tier - 2</v>
      </c>
      <c r="N1677" s="15">
        <f t="shared" si="184"/>
        <v>9</v>
      </c>
      <c r="O1677" s="9" t="str">
        <f t="shared" si="185"/>
        <v>tier - 2</v>
      </c>
      <c r="P1677" s="9" t="str">
        <f t="shared" si="186"/>
        <v>R1024</v>
      </c>
      <c r="Q1677" s="36" t="str">
        <f t="shared" si="187"/>
        <v>17-Oct-1958</v>
      </c>
      <c r="R1677" s="36">
        <v>21475</v>
      </c>
      <c r="S1677" s="52">
        <f t="shared" si="188"/>
        <v>65</v>
      </c>
      <c r="T1677" s="55">
        <v>14901.52</v>
      </c>
      <c r="U1677" s="15" t="s">
        <v>1706</v>
      </c>
      <c r="V1677" s="72">
        <v>21475</v>
      </c>
      <c r="W1677" s="15">
        <v>0</v>
      </c>
      <c r="X1677" s="55">
        <v>14901.52</v>
      </c>
      <c r="Y1677" s="15">
        <v>1</v>
      </c>
      <c r="Z1677" s="15">
        <v>9</v>
      </c>
      <c r="AA1677" s="15" t="s">
        <v>247</v>
      </c>
      <c r="AB1677" s="39">
        <v>65</v>
      </c>
    </row>
    <row r="1678" spans="1:28" x14ac:dyDescent="0.35">
      <c r="A1678" t="s">
        <v>1707</v>
      </c>
      <c r="B1678">
        <v>1981</v>
      </c>
      <c r="C1678" t="s">
        <v>10</v>
      </c>
      <c r="D1678" s="43">
        <v>4</v>
      </c>
      <c r="E1678">
        <v>1</v>
      </c>
      <c r="F1678" s="38">
        <v>14908.27</v>
      </c>
      <c r="G1678" t="s">
        <v>11</v>
      </c>
      <c r="H1678" t="s">
        <v>16</v>
      </c>
      <c r="I1678" t="s">
        <v>42</v>
      </c>
      <c r="J1678" s="41">
        <v>1981</v>
      </c>
      <c r="K1678" s="44" t="s">
        <v>10</v>
      </c>
      <c r="L1678" s="15">
        <f t="shared" si="182"/>
        <v>1</v>
      </c>
      <c r="M1678" s="15" t="str">
        <f t="shared" si="183"/>
        <v>tier - 2</v>
      </c>
      <c r="N1678" s="15">
        <f t="shared" si="184"/>
        <v>2</v>
      </c>
      <c r="O1678" s="9" t="str">
        <f t="shared" si="185"/>
        <v>tier - 1</v>
      </c>
      <c r="P1678" s="9" t="str">
        <f t="shared" si="186"/>
        <v>R1011</v>
      </c>
      <c r="Q1678" s="36" t="str">
        <f t="shared" si="187"/>
        <v>4-Jul-1981</v>
      </c>
      <c r="R1678" s="36">
        <v>29771</v>
      </c>
      <c r="S1678" s="52">
        <f t="shared" si="188"/>
        <v>42</v>
      </c>
      <c r="T1678" s="55">
        <v>14908.27</v>
      </c>
      <c r="U1678" s="15" t="s">
        <v>1707</v>
      </c>
      <c r="V1678" s="72">
        <v>29771</v>
      </c>
      <c r="W1678" s="15">
        <v>1</v>
      </c>
      <c r="X1678" s="55">
        <v>14908.27</v>
      </c>
      <c r="Y1678" s="15">
        <v>1</v>
      </c>
      <c r="Z1678" s="15">
        <v>2</v>
      </c>
      <c r="AA1678" s="15" t="s">
        <v>42</v>
      </c>
      <c r="AB1678" s="39">
        <v>42</v>
      </c>
    </row>
    <row r="1679" spans="1:28" x14ac:dyDescent="0.35">
      <c r="A1679" t="s">
        <v>1708</v>
      </c>
      <c r="B1679">
        <v>1968</v>
      </c>
      <c r="C1679" t="s">
        <v>15</v>
      </c>
      <c r="D1679" s="43">
        <v>8</v>
      </c>
      <c r="E1679">
        <v>0</v>
      </c>
      <c r="F1679" s="38">
        <v>14926.97</v>
      </c>
      <c r="G1679" t="s">
        <v>11</v>
      </c>
      <c r="H1679" t="s">
        <v>11</v>
      </c>
      <c r="I1679" t="s">
        <v>23</v>
      </c>
      <c r="J1679" s="41">
        <v>1968</v>
      </c>
      <c r="K1679" s="44" t="s">
        <v>15</v>
      </c>
      <c r="L1679" s="15">
        <f t="shared" si="182"/>
        <v>1</v>
      </c>
      <c r="M1679" s="15" t="str">
        <f t="shared" si="183"/>
        <v>tier - 2</v>
      </c>
      <c r="N1679" s="15">
        <f t="shared" si="184"/>
        <v>9</v>
      </c>
      <c r="O1679" s="9" t="str">
        <f t="shared" si="185"/>
        <v>tier - 2</v>
      </c>
      <c r="P1679" s="9" t="str">
        <f t="shared" si="186"/>
        <v>R1012</v>
      </c>
      <c r="Q1679" s="36" t="str">
        <f t="shared" si="187"/>
        <v>8-Nov-1968</v>
      </c>
      <c r="R1679" s="36">
        <v>25150</v>
      </c>
      <c r="S1679" s="52">
        <f t="shared" si="188"/>
        <v>55</v>
      </c>
      <c r="T1679" s="55">
        <v>14926.97</v>
      </c>
      <c r="U1679" s="15" t="s">
        <v>1708</v>
      </c>
      <c r="V1679" s="72">
        <v>25150</v>
      </c>
      <c r="W1679" s="15">
        <v>0</v>
      </c>
      <c r="X1679" s="55">
        <v>14926.97</v>
      </c>
      <c r="Y1679" s="15">
        <v>1</v>
      </c>
      <c r="Z1679" s="15">
        <v>9</v>
      </c>
      <c r="AA1679" s="15" t="s">
        <v>23</v>
      </c>
      <c r="AB1679" s="39">
        <v>55</v>
      </c>
    </row>
    <row r="1680" spans="1:28" x14ac:dyDescent="0.35">
      <c r="A1680" t="s">
        <v>1709</v>
      </c>
      <c r="B1680">
        <v>1962</v>
      </c>
      <c r="C1680" t="s">
        <v>15</v>
      </c>
      <c r="D1680" s="43">
        <v>29</v>
      </c>
      <c r="E1680">
        <v>0</v>
      </c>
      <c r="F1680" s="38">
        <v>14945.34</v>
      </c>
      <c r="G1680" t="s">
        <v>11</v>
      </c>
      <c r="H1680" t="s">
        <v>16</v>
      </c>
      <c r="I1680" t="s">
        <v>300</v>
      </c>
      <c r="J1680" s="41">
        <v>1962</v>
      </c>
      <c r="K1680" s="44" t="s">
        <v>15</v>
      </c>
      <c r="L1680" s="15">
        <f t="shared" si="182"/>
        <v>1</v>
      </c>
      <c r="M1680" s="15" t="str">
        <f t="shared" si="183"/>
        <v>tier - 2</v>
      </c>
      <c r="N1680" s="15">
        <f t="shared" si="184"/>
        <v>2</v>
      </c>
      <c r="O1680" s="9" t="str">
        <f t="shared" si="185"/>
        <v>tier - 1</v>
      </c>
      <c r="P1680" s="9" t="str">
        <f t="shared" si="186"/>
        <v>R1021</v>
      </c>
      <c r="Q1680" s="36" t="str">
        <f t="shared" si="187"/>
        <v>29-Nov-1962</v>
      </c>
      <c r="R1680" s="36">
        <v>22979</v>
      </c>
      <c r="S1680" s="52">
        <f t="shared" si="188"/>
        <v>61</v>
      </c>
      <c r="T1680" s="55">
        <v>14945.34</v>
      </c>
      <c r="U1680" s="15" t="s">
        <v>1709</v>
      </c>
      <c r="V1680" s="72">
        <v>22979</v>
      </c>
      <c r="W1680" s="15">
        <v>0</v>
      </c>
      <c r="X1680" s="55">
        <v>14945.34</v>
      </c>
      <c r="Y1680" s="15">
        <v>1</v>
      </c>
      <c r="Z1680" s="15">
        <v>2</v>
      </c>
      <c r="AA1680" s="15" t="s">
        <v>300</v>
      </c>
      <c r="AB1680" s="39">
        <v>61</v>
      </c>
    </row>
    <row r="1681" spans="1:28" x14ac:dyDescent="0.35">
      <c r="A1681" t="s">
        <v>1710</v>
      </c>
      <c r="B1681">
        <v>1958</v>
      </c>
      <c r="C1681" t="s">
        <v>10</v>
      </c>
      <c r="D1681" s="43">
        <v>29</v>
      </c>
      <c r="E1681">
        <v>2</v>
      </c>
      <c r="F1681" s="38">
        <v>14988.43</v>
      </c>
      <c r="G1681" t="s">
        <v>11</v>
      </c>
      <c r="H1681" t="s">
        <v>12</v>
      </c>
      <c r="I1681" t="s">
        <v>42</v>
      </c>
      <c r="J1681" s="41">
        <v>1958</v>
      </c>
      <c r="K1681" s="44" t="s">
        <v>10</v>
      </c>
      <c r="L1681" s="15">
        <f t="shared" si="182"/>
        <v>1</v>
      </c>
      <c r="M1681" s="15" t="str">
        <f t="shared" si="183"/>
        <v>tier - 2</v>
      </c>
      <c r="N1681" s="15">
        <f t="shared" si="184"/>
        <v>1</v>
      </c>
      <c r="O1681" s="9" t="str">
        <f t="shared" si="185"/>
        <v>tier - 3</v>
      </c>
      <c r="P1681" s="9" t="str">
        <f t="shared" si="186"/>
        <v>R1011</v>
      </c>
      <c r="Q1681" s="36" t="str">
        <f t="shared" si="187"/>
        <v>29-Jul-1958</v>
      </c>
      <c r="R1681" s="36">
        <v>21395</v>
      </c>
      <c r="S1681" s="52">
        <f t="shared" si="188"/>
        <v>65</v>
      </c>
      <c r="T1681" s="55">
        <v>14988.43</v>
      </c>
      <c r="U1681" s="15" t="s">
        <v>1710</v>
      </c>
      <c r="V1681" s="72">
        <v>21395</v>
      </c>
      <c r="W1681" s="15">
        <v>2</v>
      </c>
      <c r="X1681" s="55">
        <v>14988.43</v>
      </c>
      <c r="Y1681" s="15">
        <v>1</v>
      </c>
      <c r="Z1681" s="15">
        <v>1</v>
      </c>
      <c r="AA1681" s="15" t="s">
        <v>42</v>
      </c>
      <c r="AB1681" s="39">
        <v>65</v>
      </c>
    </row>
    <row r="1682" spans="1:28" x14ac:dyDescent="0.35">
      <c r="A1682" t="s">
        <v>1711</v>
      </c>
      <c r="B1682">
        <v>1995</v>
      </c>
      <c r="C1682" t="s">
        <v>35</v>
      </c>
      <c r="D1682" s="43">
        <v>2</v>
      </c>
      <c r="E1682">
        <v>2</v>
      </c>
      <c r="F1682" s="38">
        <v>15006.58</v>
      </c>
      <c r="G1682" t="s">
        <v>11</v>
      </c>
      <c r="H1682" t="s">
        <v>11</v>
      </c>
      <c r="I1682" t="s">
        <v>247</v>
      </c>
      <c r="J1682" s="41">
        <v>1995</v>
      </c>
      <c r="K1682" s="44" t="s">
        <v>35</v>
      </c>
      <c r="L1682" s="15">
        <f t="shared" si="182"/>
        <v>1</v>
      </c>
      <c r="M1682" s="15" t="str">
        <f t="shared" si="183"/>
        <v>tier - 2</v>
      </c>
      <c r="N1682" s="15">
        <f t="shared" si="184"/>
        <v>9</v>
      </c>
      <c r="O1682" s="9" t="str">
        <f t="shared" si="185"/>
        <v>tier - 2</v>
      </c>
      <c r="P1682" s="9" t="str">
        <f t="shared" si="186"/>
        <v>R1024</v>
      </c>
      <c r="Q1682" s="36" t="str">
        <f t="shared" si="187"/>
        <v>2-Aug-1995</v>
      </c>
      <c r="R1682" s="36">
        <v>34913</v>
      </c>
      <c r="S1682" s="52">
        <f t="shared" si="188"/>
        <v>28</v>
      </c>
      <c r="T1682" s="55">
        <v>15006.58</v>
      </c>
      <c r="U1682" s="15" t="s">
        <v>1711</v>
      </c>
      <c r="V1682" s="72">
        <v>34913</v>
      </c>
      <c r="W1682" s="15">
        <v>2</v>
      </c>
      <c r="X1682" s="55">
        <v>15006.58</v>
      </c>
      <c r="Y1682" s="15">
        <v>1</v>
      </c>
      <c r="Z1682" s="15">
        <v>9</v>
      </c>
      <c r="AA1682" s="15" t="s">
        <v>247</v>
      </c>
      <c r="AB1682" s="39">
        <v>28</v>
      </c>
    </row>
    <row r="1683" spans="1:28" x14ac:dyDescent="0.35">
      <c r="A1683" t="s">
        <v>1712</v>
      </c>
      <c r="B1683">
        <v>1960</v>
      </c>
      <c r="C1683" t="s">
        <v>35</v>
      </c>
      <c r="D1683" s="43">
        <v>8</v>
      </c>
      <c r="E1683">
        <v>2</v>
      </c>
      <c r="F1683" s="38">
        <v>15019.76</v>
      </c>
      <c r="G1683" t="s">
        <v>11</v>
      </c>
      <c r="H1683" t="s">
        <v>11</v>
      </c>
      <c r="I1683" t="s">
        <v>23</v>
      </c>
      <c r="J1683" s="41">
        <v>1960</v>
      </c>
      <c r="K1683" s="44" t="s">
        <v>35</v>
      </c>
      <c r="L1683" s="15">
        <f t="shared" si="182"/>
        <v>1</v>
      </c>
      <c r="M1683" s="15" t="str">
        <f t="shared" si="183"/>
        <v>tier - 2</v>
      </c>
      <c r="N1683" s="15">
        <f t="shared" si="184"/>
        <v>9</v>
      </c>
      <c r="O1683" s="9" t="str">
        <f t="shared" si="185"/>
        <v>tier - 2</v>
      </c>
      <c r="P1683" s="9" t="str">
        <f t="shared" si="186"/>
        <v>R1012</v>
      </c>
      <c r="Q1683" s="36" t="str">
        <f t="shared" si="187"/>
        <v>8-Aug-1960</v>
      </c>
      <c r="R1683" s="36">
        <v>22136</v>
      </c>
      <c r="S1683" s="52">
        <f t="shared" si="188"/>
        <v>63</v>
      </c>
      <c r="T1683" s="55">
        <v>15019.76</v>
      </c>
      <c r="U1683" s="15" t="s">
        <v>1712</v>
      </c>
      <c r="V1683" s="72">
        <v>22136</v>
      </c>
      <c r="W1683" s="15">
        <v>2</v>
      </c>
      <c r="X1683" s="55">
        <v>15019.76</v>
      </c>
      <c r="Y1683" s="15">
        <v>1</v>
      </c>
      <c r="Z1683" s="15">
        <v>9</v>
      </c>
      <c r="AA1683" s="15" t="s">
        <v>23</v>
      </c>
      <c r="AB1683" s="39">
        <v>63</v>
      </c>
    </row>
    <row r="1684" spans="1:28" x14ac:dyDescent="0.35">
      <c r="A1684" t="s">
        <v>1713</v>
      </c>
      <c r="B1684">
        <v>1979</v>
      </c>
      <c r="C1684" t="s">
        <v>15</v>
      </c>
      <c r="D1684" s="43">
        <v>25</v>
      </c>
      <c r="E1684">
        <v>2</v>
      </c>
      <c r="F1684" s="38">
        <v>15025.76</v>
      </c>
      <c r="G1684" t="s">
        <v>11</v>
      </c>
      <c r="H1684" t="s">
        <v>16</v>
      </c>
      <c r="I1684" t="s">
        <v>42</v>
      </c>
      <c r="J1684" s="41">
        <v>1979</v>
      </c>
      <c r="K1684" s="44" t="s">
        <v>15</v>
      </c>
      <c r="L1684" s="15">
        <f t="shared" si="182"/>
        <v>1</v>
      </c>
      <c r="M1684" s="15" t="str">
        <f t="shared" si="183"/>
        <v>tier - 2</v>
      </c>
      <c r="N1684" s="15">
        <f t="shared" si="184"/>
        <v>2</v>
      </c>
      <c r="O1684" s="9" t="str">
        <f t="shared" si="185"/>
        <v>tier - 1</v>
      </c>
      <c r="P1684" s="9" t="str">
        <f t="shared" si="186"/>
        <v>R1011</v>
      </c>
      <c r="Q1684" s="36" t="str">
        <f t="shared" si="187"/>
        <v>25-Nov-1979</v>
      </c>
      <c r="R1684" s="36">
        <v>29184</v>
      </c>
      <c r="S1684" s="52">
        <f t="shared" si="188"/>
        <v>44</v>
      </c>
      <c r="T1684" s="55">
        <v>15025.76</v>
      </c>
      <c r="U1684" s="15" t="s">
        <v>1713</v>
      </c>
      <c r="V1684" s="72">
        <v>29184</v>
      </c>
      <c r="W1684" s="15">
        <v>2</v>
      </c>
      <c r="X1684" s="55">
        <v>15025.76</v>
      </c>
      <c r="Y1684" s="15">
        <v>1</v>
      </c>
      <c r="Z1684" s="15">
        <v>2</v>
      </c>
      <c r="AA1684" s="15" t="s">
        <v>42</v>
      </c>
      <c r="AB1684" s="39">
        <v>44</v>
      </c>
    </row>
    <row r="1685" spans="1:28" x14ac:dyDescent="0.35">
      <c r="A1685" t="s">
        <v>1714</v>
      </c>
      <c r="B1685">
        <v>1970</v>
      </c>
      <c r="C1685" t="s">
        <v>20</v>
      </c>
      <c r="D1685" s="43">
        <v>11</v>
      </c>
      <c r="E1685">
        <v>0</v>
      </c>
      <c r="F1685" s="38">
        <v>15026.3</v>
      </c>
      <c r="G1685" t="s">
        <v>11</v>
      </c>
      <c r="H1685" t="s">
        <v>12</v>
      </c>
      <c r="I1685" t="s">
        <v>42</v>
      </c>
      <c r="J1685" s="41">
        <v>1970</v>
      </c>
      <c r="K1685" s="44" t="s">
        <v>20</v>
      </c>
      <c r="L1685" s="15">
        <f t="shared" si="182"/>
        <v>1</v>
      </c>
      <c r="M1685" s="15" t="str">
        <f t="shared" si="183"/>
        <v>tier - 2</v>
      </c>
      <c r="N1685" s="15">
        <f t="shared" si="184"/>
        <v>1</v>
      </c>
      <c r="O1685" s="9" t="str">
        <f t="shared" si="185"/>
        <v>tier - 3</v>
      </c>
      <c r="P1685" s="9" t="str">
        <f t="shared" si="186"/>
        <v>R1011</v>
      </c>
      <c r="Q1685" s="36" t="str">
        <f t="shared" si="187"/>
        <v>11-Sep-1970</v>
      </c>
      <c r="R1685" s="36">
        <v>25822</v>
      </c>
      <c r="S1685" s="52">
        <f t="shared" si="188"/>
        <v>53</v>
      </c>
      <c r="T1685" s="55">
        <v>15026.3</v>
      </c>
      <c r="U1685" s="15" t="s">
        <v>1714</v>
      </c>
      <c r="V1685" s="72">
        <v>25822</v>
      </c>
      <c r="W1685" s="15">
        <v>0</v>
      </c>
      <c r="X1685" s="55">
        <v>15026.3</v>
      </c>
      <c r="Y1685" s="15">
        <v>1</v>
      </c>
      <c r="Z1685" s="15">
        <v>1</v>
      </c>
      <c r="AA1685" s="15" t="s">
        <v>42</v>
      </c>
      <c r="AB1685" s="39">
        <v>53</v>
      </c>
    </row>
    <row r="1686" spans="1:28" x14ac:dyDescent="0.35">
      <c r="A1686" t="s">
        <v>1715</v>
      </c>
      <c r="B1686">
        <v>1971</v>
      </c>
      <c r="C1686" t="s">
        <v>35</v>
      </c>
      <c r="D1686" s="43">
        <v>15</v>
      </c>
      <c r="E1686">
        <v>0</v>
      </c>
      <c r="F1686" s="38">
        <v>15038.51</v>
      </c>
      <c r="G1686" t="s">
        <v>11</v>
      </c>
      <c r="H1686" t="s">
        <v>12</v>
      </c>
      <c r="I1686" t="s">
        <v>249</v>
      </c>
      <c r="J1686" s="41">
        <v>1971</v>
      </c>
      <c r="K1686" s="44" t="s">
        <v>35</v>
      </c>
      <c r="L1686" s="15">
        <f t="shared" si="182"/>
        <v>1</v>
      </c>
      <c r="M1686" s="15" t="str">
        <f t="shared" si="183"/>
        <v>tier - 2</v>
      </c>
      <c r="N1686" s="15">
        <f t="shared" si="184"/>
        <v>1</v>
      </c>
      <c r="O1686" s="9" t="str">
        <f t="shared" si="185"/>
        <v>tier - 3</v>
      </c>
      <c r="P1686" s="9" t="str">
        <f t="shared" si="186"/>
        <v>R1023</v>
      </c>
      <c r="Q1686" s="36" t="str">
        <f t="shared" si="187"/>
        <v>15-Aug-1971</v>
      </c>
      <c r="R1686" s="36">
        <v>26160</v>
      </c>
      <c r="S1686" s="52">
        <f t="shared" si="188"/>
        <v>52</v>
      </c>
      <c r="T1686" s="55">
        <v>15038.51</v>
      </c>
      <c r="U1686" s="15" t="s">
        <v>1715</v>
      </c>
      <c r="V1686" s="72">
        <v>26160</v>
      </c>
      <c r="W1686" s="15">
        <v>0</v>
      </c>
      <c r="X1686" s="55">
        <v>15038.51</v>
      </c>
      <c r="Y1686" s="15">
        <v>1</v>
      </c>
      <c r="Z1686" s="15">
        <v>1</v>
      </c>
      <c r="AA1686" s="15" t="s">
        <v>249</v>
      </c>
      <c r="AB1686" s="39">
        <v>52</v>
      </c>
    </row>
    <row r="1687" spans="1:28" x14ac:dyDescent="0.35">
      <c r="A1687" t="s">
        <v>1716</v>
      </c>
      <c r="B1687">
        <v>1968</v>
      </c>
      <c r="C1687" t="s">
        <v>18</v>
      </c>
      <c r="D1687" s="43">
        <v>12</v>
      </c>
      <c r="E1687">
        <v>0</v>
      </c>
      <c r="F1687" s="38">
        <v>15052.68</v>
      </c>
      <c r="G1687" t="s">
        <v>11</v>
      </c>
      <c r="H1687" t="s">
        <v>11</v>
      </c>
      <c r="I1687" t="s">
        <v>632</v>
      </c>
      <c r="J1687" s="41">
        <v>1968</v>
      </c>
      <c r="K1687" s="44" t="s">
        <v>18</v>
      </c>
      <c r="L1687" s="15">
        <f t="shared" si="182"/>
        <v>1</v>
      </c>
      <c r="M1687" s="15" t="str">
        <f t="shared" si="183"/>
        <v>tier - 2</v>
      </c>
      <c r="N1687" s="15">
        <f t="shared" si="184"/>
        <v>9</v>
      </c>
      <c r="O1687" s="9" t="str">
        <f t="shared" si="185"/>
        <v>tier - 2</v>
      </c>
      <c r="P1687" s="9" t="str">
        <f t="shared" si="186"/>
        <v>R1022</v>
      </c>
      <c r="Q1687" s="36" t="str">
        <f t="shared" si="187"/>
        <v>12-Jun-1968</v>
      </c>
      <c r="R1687" s="36">
        <v>25001</v>
      </c>
      <c r="S1687" s="52">
        <f t="shared" si="188"/>
        <v>55</v>
      </c>
      <c r="T1687" s="55">
        <v>15052.68</v>
      </c>
      <c r="U1687" s="15" t="s">
        <v>1716</v>
      </c>
      <c r="V1687" s="72">
        <v>25001</v>
      </c>
      <c r="W1687" s="15">
        <v>0</v>
      </c>
      <c r="X1687" s="55">
        <v>15052.68</v>
      </c>
      <c r="Y1687" s="15">
        <v>1</v>
      </c>
      <c r="Z1687" s="15">
        <v>9</v>
      </c>
      <c r="AA1687" s="15" t="s">
        <v>632</v>
      </c>
      <c r="AB1687" s="39">
        <v>55</v>
      </c>
    </row>
    <row r="1688" spans="1:28" x14ac:dyDescent="0.35">
      <c r="A1688" t="s">
        <v>1717</v>
      </c>
      <c r="B1688">
        <v>1975</v>
      </c>
      <c r="C1688" t="s">
        <v>37</v>
      </c>
      <c r="D1688" s="43">
        <v>26</v>
      </c>
      <c r="E1688">
        <v>1</v>
      </c>
      <c r="F1688" s="38">
        <v>15090.35</v>
      </c>
      <c r="G1688" t="s">
        <v>11</v>
      </c>
      <c r="H1688" t="s">
        <v>16</v>
      </c>
      <c r="I1688" t="s">
        <v>249</v>
      </c>
      <c r="J1688" s="41">
        <v>1975</v>
      </c>
      <c r="K1688" s="44" t="s">
        <v>37</v>
      </c>
      <c r="L1688" s="15">
        <f t="shared" si="182"/>
        <v>1</v>
      </c>
      <c r="M1688" s="15" t="str">
        <f t="shared" si="183"/>
        <v>tier - 2</v>
      </c>
      <c r="N1688" s="15">
        <f t="shared" si="184"/>
        <v>2</v>
      </c>
      <c r="O1688" s="9" t="str">
        <f t="shared" si="185"/>
        <v>tier - 1</v>
      </c>
      <c r="P1688" s="9" t="str">
        <f t="shared" si="186"/>
        <v>R1023</v>
      </c>
      <c r="Q1688" s="36" t="str">
        <f t="shared" si="187"/>
        <v>26-Oct-1975</v>
      </c>
      <c r="R1688" s="36">
        <v>27693</v>
      </c>
      <c r="S1688" s="52">
        <f t="shared" si="188"/>
        <v>48</v>
      </c>
      <c r="T1688" s="55">
        <v>15090.35</v>
      </c>
      <c r="U1688" s="15" t="s">
        <v>1717</v>
      </c>
      <c r="V1688" s="72">
        <v>27693</v>
      </c>
      <c r="W1688" s="15">
        <v>1</v>
      </c>
      <c r="X1688" s="55">
        <v>15090.35</v>
      </c>
      <c r="Y1688" s="15">
        <v>1</v>
      </c>
      <c r="Z1688" s="15">
        <v>2</v>
      </c>
      <c r="AA1688" s="15" t="s">
        <v>249</v>
      </c>
      <c r="AB1688" s="39">
        <v>48</v>
      </c>
    </row>
    <row r="1689" spans="1:28" x14ac:dyDescent="0.35">
      <c r="A1689" t="s">
        <v>1718</v>
      </c>
      <c r="B1689">
        <v>1972</v>
      </c>
      <c r="C1689" t="s">
        <v>15</v>
      </c>
      <c r="D1689" s="43">
        <v>7</v>
      </c>
      <c r="E1689">
        <v>0</v>
      </c>
      <c r="F1689" s="38">
        <v>15103.69</v>
      </c>
      <c r="G1689" t="s">
        <v>11</v>
      </c>
      <c r="H1689" t="s">
        <v>16</v>
      </c>
      <c r="I1689" t="s">
        <v>23</v>
      </c>
      <c r="J1689" s="41">
        <v>1972</v>
      </c>
      <c r="K1689" s="44" t="s">
        <v>15</v>
      </c>
      <c r="L1689" s="15">
        <f t="shared" si="182"/>
        <v>1</v>
      </c>
      <c r="M1689" s="15" t="str">
        <f t="shared" si="183"/>
        <v>tier - 2</v>
      </c>
      <c r="N1689" s="15">
        <f t="shared" si="184"/>
        <v>2</v>
      </c>
      <c r="O1689" s="9" t="str">
        <f t="shared" si="185"/>
        <v>tier - 1</v>
      </c>
      <c r="P1689" s="9" t="str">
        <f t="shared" si="186"/>
        <v>R1012</v>
      </c>
      <c r="Q1689" s="36" t="str">
        <f t="shared" si="187"/>
        <v>7-Nov-1972</v>
      </c>
      <c r="R1689" s="36">
        <v>26610</v>
      </c>
      <c r="S1689" s="52">
        <f t="shared" si="188"/>
        <v>51</v>
      </c>
      <c r="T1689" s="55">
        <v>15103.69</v>
      </c>
      <c r="U1689" s="15" t="s">
        <v>1718</v>
      </c>
      <c r="V1689" s="72">
        <v>26610</v>
      </c>
      <c r="W1689" s="15">
        <v>0</v>
      </c>
      <c r="X1689" s="55">
        <v>15103.69</v>
      </c>
      <c r="Y1689" s="15">
        <v>1</v>
      </c>
      <c r="Z1689" s="15">
        <v>2</v>
      </c>
      <c r="AA1689" s="15" t="s">
        <v>23</v>
      </c>
      <c r="AB1689" s="39">
        <v>51</v>
      </c>
    </row>
    <row r="1690" spans="1:28" x14ac:dyDescent="0.35">
      <c r="A1690" t="s">
        <v>1719</v>
      </c>
      <c r="B1690">
        <v>1978</v>
      </c>
      <c r="C1690" t="s">
        <v>20</v>
      </c>
      <c r="D1690" s="43">
        <v>5</v>
      </c>
      <c r="E1690">
        <v>2</v>
      </c>
      <c r="F1690" s="38">
        <v>15123.19</v>
      </c>
      <c r="G1690" t="s">
        <v>11</v>
      </c>
      <c r="H1690" t="s">
        <v>16</v>
      </c>
      <c r="I1690" t="s">
        <v>42</v>
      </c>
      <c r="J1690" s="41">
        <v>1978</v>
      </c>
      <c r="K1690" s="44" t="s">
        <v>20</v>
      </c>
      <c r="L1690" s="15">
        <f t="shared" si="182"/>
        <v>1</v>
      </c>
      <c r="M1690" s="15" t="str">
        <f t="shared" si="183"/>
        <v>tier - 2</v>
      </c>
      <c r="N1690" s="15">
        <f t="shared" si="184"/>
        <v>2</v>
      </c>
      <c r="O1690" s="9" t="str">
        <f t="shared" si="185"/>
        <v>tier - 1</v>
      </c>
      <c r="P1690" s="9" t="str">
        <f t="shared" si="186"/>
        <v>R1011</v>
      </c>
      <c r="Q1690" s="36" t="str">
        <f t="shared" si="187"/>
        <v>5-Sep-1978</v>
      </c>
      <c r="R1690" s="36">
        <v>28738</v>
      </c>
      <c r="S1690" s="52">
        <f t="shared" si="188"/>
        <v>45</v>
      </c>
      <c r="T1690" s="55">
        <v>15123.19</v>
      </c>
      <c r="U1690" s="15" t="s">
        <v>1719</v>
      </c>
      <c r="V1690" s="72">
        <v>28738</v>
      </c>
      <c r="W1690" s="15">
        <v>2</v>
      </c>
      <c r="X1690" s="55">
        <v>15123.19</v>
      </c>
      <c r="Y1690" s="15">
        <v>1</v>
      </c>
      <c r="Z1690" s="15">
        <v>2</v>
      </c>
      <c r="AA1690" s="15" t="s">
        <v>42</v>
      </c>
      <c r="AB1690" s="39">
        <v>45</v>
      </c>
    </row>
    <row r="1691" spans="1:28" x14ac:dyDescent="0.35">
      <c r="A1691" t="s">
        <v>1720</v>
      </c>
      <c r="B1691">
        <v>1971</v>
      </c>
      <c r="C1691" t="s">
        <v>15</v>
      </c>
      <c r="D1691" s="43">
        <v>25</v>
      </c>
      <c r="E1691">
        <v>0</v>
      </c>
      <c r="F1691" s="38">
        <v>15150.44</v>
      </c>
      <c r="G1691" t="s">
        <v>11</v>
      </c>
      <c r="H1691" t="s">
        <v>16</v>
      </c>
      <c r="I1691" t="s">
        <v>249</v>
      </c>
      <c r="J1691" s="41">
        <v>1971</v>
      </c>
      <c r="K1691" s="44" t="s">
        <v>15</v>
      </c>
      <c r="L1691" s="15">
        <f t="shared" si="182"/>
        <v>1</v>
      </c>
      <c r="M1691" s="15" t="str">
        <f t="shared" si="183"/>
        <v>tier - 2</v>
      </c>
      <c r="N1691" s="15">
        <f t="shared" si="184"/>
        <v>2</v>
      </c>
      <c r="O1691" s="9" t="str">
        <f t="shared" si="185"/>
        <v>tier - 1</v>
      </c>
      <c r="P1691" s="9" t="str">
        <f t="shared" si="186"/>
        <v>R1023</v>
      </c>
      <c r="Q1691" s="36" t="str">
        <f t="shared" si="187"/>
        <v>25-Nov-1971</v>
      </c>
      <c r="R1691" s="36">
        <v>26262</v>
      </c>
      <c r="S1691" s="52">
        <f t="shared" si="188"/>
        <v>52</v>
      </c>
      <c r="T1691" s="55">
        <v>15150.44</v>
      </c>
      <c r="U1691" s="15" t="s">
        <v>1720</v>
      </c>
      <c r="V1691" s="72">
        <v>26262</v>
      </c>
      <c r="W1691" s="15">
        <v>0</v>
      </c>
      <c r="X1691" s="55">
        <v>15150.44</v>
      </c>
      <c r="Y1691" s="15">
        <v>1</v>
      </c>
      <c r="Z1691" s="15">
        <v>2</v>
      </c>
      <c r="AA1691" s="15" t="s">
        <v>249</v>
      </c>
      <c r="AB1691" s="39">
        <v>52</v>
      </c>
    </row>
    <row r="1692" spans="1:28" x14ac:dyDescent="0.35">
      <c r="A1692" t="s">
        <v>1721</v>
      </c>
      <c r="B1692">
        <v>1962</v>
      </c>
      <c r="C1692" t="s">
        <v>37</v>
      </c>
      <c r="D1692" s="43">
        <v>25</v>
      </c>
      <c r="E1692">
        <v>0</v>
      </c>
      <c r="F1692" s="38">
        <v>15161.25</v>
      </c>
      <c r="G1692" t="s">
        <v>11</v>
      </c>
      <c r="H1692" t="s">
        <v>11</v>
      </c>
      <c r="I1692" t="s">
        <v>23</v>
      </c>
      <c r="J1692" s="41">
        <v>1962</v>
      </c>
      <c r="K1692" s="44" t="s">
        <v>37</v>
      </c>
      <c r="L1692" s="15">
        <f t="shared" si="182"/>
        <v>1</v>
      </c>
      <c r="M1692" s="15" t="str">
        <f t="shared" si="183"/>
        <v>tier - 2</v>
      </c>
      <c r="N1692" s="15">
        <f t="shared" si="184"/>
        <v>9</v>
      </c>
      <c r="O1692" s="9" t="str">
        <f t="shared" si="185"/>
        <v>tier - 2</v>
      </c>
      <c r="P1692" s="9" t="str">
        <f t="shared" si="186"/>
        <v>R1012</v>
      </c>
      <c r="Q1692" s="36" t="str">
        <f t="shared" si="187"/>
        <v>25-Oct-1962</v>
      </c>
      <c r="R1692" s="36">
        <v>22944</v>
      </c>
      <c r="S1692" s="52">
        <f t="shared" si="188"/>
        <v>61</v>
      </c>
      <c r="T1692" s="55">
        <v>15161.25</v>
      </c>
      <c r="U1692" s="15" t="s">
        <v>1721</v>
      </c>
      <c r="V1692" s="72">
        <v>22944</v>
      </c>
      <c r="W1692" s="15">
        <v>0</v>
      </c>
      <c r="X1692" s="55">
        <v>15161.25</v>
      </c>
      <c r="Y1692" s="15">
        <v>1</v>
      </c>
      <c r="Z1692" s="15">
        <v>9</v>
      </c>
      <c r="AA1692" s="15" t="s">
        <v>23</v>
      </c>
      <c r="AB1692" s="39">
        <v>61</v>
      </c>
    </row>
    <row r="1693" spans="1:28" x14ac:dyDescent="0.35">
      <c r="A1693" t="s">
        <v>1722</v>
      </c>
      <c r="B1693">
        <v>1959</v>
      </c>
      <c r="C1693" t="s">
        <v>18</v>
      </c>
      <c r="D1693" s="43">
        <v>4</v>
      </c>
      <c r="E1693">
        <v>3</v>
      </c>
      <c r="F1693" s="38">
        <v>15161.53</v>
      </c>
      <c r="G1693" t="s">
        <v>11</v>
      </c>
      <c r="H1693" t="s">
        <v>16</v>
      </c>
      <c r="I1693" t="s">
        <v>13</v>
      </c>
      <c r="J1693" s="41">
        <v>1959</v>
      </c>
      <c r="K1693" s="44" t="s">
        <v>18</v>
      </c>
      <c r="L1693" s="15">
        <f t="shared" si="182"/>
        <v>1</v>
      </c>
      <c r="M1693" s="15" t="str">
        <f t="shared" si="183"/>
        <v>tier - 2</v>
      </c>
      <c r="N1693" s="15">
        <f t="shared" si="184"/>
        <v>2</v>
      </c>
      <c r="O1693" s="9" t="str">
        <f t="shared" si="185"/>
        <v>tier - 1</v>
      </c>
      <c r="P1693" s="9" t="str">
        <f t="shared" si="186"/>
        <v>R1013</v>
      </c>
      <c r="Q1693" s="36" t="str">
        <f t="shared" si="187"/>
        <v>4-Jun-1959</v>
      </c>
      <c r="R1693" s="36">
        <v>21705</v>
      </c>
      <c r="S1693" s="52">
        <f t="shared" si="188"/>
        <v>64</v>
      </c>
      <c r="T1693" s="55">
        <v>15161.53</v>
      </c>
      <c r="U1693" s="15" t="s">
        <v>1722</v>
      </c>
      <c r="V1693" s="72">
        <v>21705</v>
      </c>
      <c r="W1693" s="15">
        <v>3</v>
      </c>
      <c r="X1693" s="55">
        <v>15161.53</v>
      </c>
      <c r="Y1693" s="15">
        <v>1</v>
      </c>
      <c r="Z1693" s="15">
        <v>2</v>
      </c>
      <c r="AA1693" s="15" t="s">
        <v>13</v>
      </c>
      <c r="AB1693" s="39">
        <v>64</v>
      </c>
    </row>
    <row r="1694" spans="1:28" x14ac:dyDescent="0.35">
      <c r="A1694" t="s">
        <v>1723</v>
      </c>
      <c r="B1694">
        <v>1959</v>
      </c>
      <c r="C1694" t="s">
        <v>30</v>
      </c>
      <c r="D1694" s="43">
        <v>3</v>
      </c>
      <c r="E1694">
        <v>3</v>
      </c>
      <c r="F1694" s="38">
        <v>15170.07</v>
      </c>
      <c r="G1694" t="s">
        <v>11</v>
      </c>
      <c r="H1694" t="s">
        <v>12</v>
      </c>
      <c r="I1694" t="s">
        <v>42</v>
      </c>
      <c r="J1694" s="41">
        <v>1959</v>
      </c>
      <c r="K1694" s="44" t="s">
        <v>30</v>
      </c>
      <c r="L1694" s="15">
        <f t="shared" si="182"/>
        <v>1</v>
      </c>
      <c r="M1694" s="15" t="str">
        <f t="shared" si="183"/>
        <v>tier - 2</v>
      </c>
      <c r="N1694" s="15">
        <f t="shared" si="184"/>
        <v>1</v>
      </c>
      <c r="O1694" s="9" t="str">
        <f t="shared" si="185"/>
        <v>tier - 3</v>
      </c>
      <c r="P1694" s="9" t="str">
        <f t="shared" si="186"/>
        <v>R1011</v>
      </c>
      <c r="Q1694" s="36" t="str">
        <f t="shared" si="187"/>
        <v>3-Dec-1959</v>
      </c>
      <c r="R1694" s="36">
        <v>21887</v>
      </c>
      <c r="S1694" s="52">
        <f t="shared" si="188"/>
        <v>64</v>
      </c>
      <c r="T1694" s="55">
        <v>15170.07</v>
      </c>
      <c r="U1694" s="15" t="s">
        <v>1723</v>
      </c>
      <c r="V1694" s="72">
        <v>21887</v>
      </c>
      <c r="W1694" s="15">
        <v>3</v>
      </c>
      <c r="X1694" s="55">
        <v>15170.07</v>
      </c>
      <c r="Y1694" s="15">
        <v>1</v>
      </c>
      <c r="Z1694" s="15">
        <v>1</v>
      </c>
      <c r="AA1694" s="15" t="s">
        <v>42</v>
      </c>
      <c r="AB1694" s="39">
        <v>64</v>
      </c>
    </row>
    <row r="1695" spans="1:28" x14ac:dyDescent="0.35">
      <c r="A1695" t="s">
        <v>1724</v>
      </c>
      <c r="B1695">
        <v>1962</v>
      </c>
      <c r="C1695" t="s">
        <v>18</v>
      </c>
      <c r="D1695" s="43">
        <v>17</v>
      </c>
      <c r="E1695">
        <v>0</v>
      </c>
      <c r="F1695" s="38">
        <v>15174.81</v>
      </c>
      <c r="G1695" t="s">
        <v>11</v>
      </c>
      <c r="H1695" t="s">
        <v>16</v>
      </c>
      <c r="I1695" t="s">
        <v>23</v>
      </c>
      <c r="J1695" s="41">
        <v>1962</v>
      </c>
      <c r="K1695" s="44" t="s">
        <v>18</v>
      </c>
      <c r="L1695" s="15">
        <f t="shared" si="182"/>
        <v>1</v>
      </c>
      <c r="M1695" s="15" t="str">
        <f t="shared" si="183"/>
        <v>tier - 2</v>
      </c>
      <c r="N1695" s="15">
        <f t="shared" si="184"/>
        <v>2</v>
      </c>
      <c r="O1695" s="9" t="str">
        <f t="shared" si="185"/>
        <v>tier - 1</v>
      </c>
      <c r="P1695" s="9" t="str">
        <f t="shared" si="186"/>
        <v>R1012</v>
      </c>
      <c r="Q1695" s="36" t="str">
        <f t="shared" si="187"/>
        <v>17-Jun-1962</v>
      </c>
      <c r="R1695" s="36">
        <v>22814</v>
      </c>
      <c r="S1695" s="52">
        <f t="shared" si="188"/>
        <v>61</v>
      </c>
      <c r="T1695" s="55">
        <v>15174.81</v>
      </c>
      <c r="U1695" s="15" t="s">
        <v>1724</v>
      </c>
      <c r="V1695" s="72">
        <v>22814</v>
      </c>
      <c r="W1695" s="15">
        <v>0</v>
      </c>
      <c r="X1695" s="55">
        <v>15174.81</v>
      </c>
      <c r="Y1695" s="15">
        <v>1</v>
      </c>
      <c r="Z1695" s="15">
        <v>2</v>
      </c>
      <c r="AA1695" s="15" t="s">
        <v>23</v>
      </c>
      <c r="AB1695" s="39">
        <v>61</v>
      </c>
    </row>
    <row r="1696" spans="1:28" x14ac:dyDescent="0.35">
      <c r="A1696" t="s">
        <v>1725</v>
      </c>
      <c r="B1696">
        <v>1978</v>
      </c>
      <c r="C1696" t="s">
        <v>15</v>
      </c>
      <c r="D1696" s="43">
        <v>23</v>
      </c>
      <c r="E1696">
        <v>2</v>
      </c>
      <c r="F1696" s="38">
        <v>15207.92</v>
      </c>
      <c r="G1696" t="s">
        <v>11</v>
      </c>
      <c r="H1696" t="s">
        <v>16</v>
      </c>
      <c r="I1696" t="s">
        <v>23</v>
      </c>
      <c r="J1696" s="41">
        <v>1978</v>
      </c>
      <c r="K1696" s="44" t="s">
        <v>15</v>
      </c>
      <c r="L1696" s="15">
        <f t="shared" si="182"/>
        <v>1</v>
      </c>
      <c r="M1696" s="15" t="str">
        <f t="shared" si="183"/>
        <v>tier - 2</v>
      </c>
      <c r="N1696" s="15">
        <f t="shared" si="184"/>
        <v>2</v>
      </c>
      <c r="O1696" s="9" t="str">
        <f t="shared" si="185"/>
        <v>tier - 1</v>
      </c>
      <c r="P1696" s="9" t="str">
        <f t="shared" si="186"/>
        <v>R1012</v>
      </c>
      <c r="Q1696" s="36" t="str">
        <f t="shared" si="187"/>
        <v>23-Nov-1978</v>
      </c>
      <c r="R1696" s="36">
        <v>28817</v>
      </c>
      <c r="S1696" s="52">
        <f t="shared" si="188"/>
        <v>45</v>
      </c>
      <c r="T1696" s="55">
        <v>15207.92</v>
      </c>
      <c r="U1696" s="15" t="s">
        <v>1725</v>
      </c>
      <c r="V1696" s="72">
        <v>28817</v>
      </c>
      <c r="W1696" s="15">
        <v>2</v>
      </c>
      <c r="X1696" s="55">
        <v>15207.92</v>
      </c>
      <c r="Y1696" s="15">
        <v>1</v>
      </c>
      <c r="Z1696" s="15">
        <v>2</v>
      </c>
      <c r="AA1696" s="15" t="s">
        <v>23</v>
      </c>
      <c r="AB1696" s="39">
        <v>45</v>
      </c>
    </row>
    <row r="1697" spans="1:28" x14ac:dyDescent="0.35">
      <c r="A1697" t="s">
        <v>1726</v>
      </c>
      <c r="B1697">
        <v>1960</v>
      </c>
      <c r="C1697" t="s">
        <v>10</v>
      </c>
      <c r="D1697" s="43">
        <v>25</v>
      </c>
      <c r="E1697">
        <v>2</v>
      </c>
      <c r="F1697" s="38">
        <v>15230.32</v>
      </c>
      <c r="G1697" t="s">
        <v>11</v>
      </c>
      <c r="H1697" t="s">
        <v>11</v>
      </c>
      <c r="I1697" t="s">
        <v>247</v>
      </c>
      <c r="J1697" s="41">
        <v>1960</v>
      </c>
      <c r="K1697" s="44" t="s">
        <v>10</v>
      </c>
      <c r="L1697" s="15">
        <f t="shared" si="182"/>
        <v>1</v>
      </c>
      <c r="M1697" s="15" t="str">
        <f t="shared" si="183"/>
        <v>tier - 2</v>
      </c>
      <c r="N1697" s="15">
        <f t="shared" si="184"/>
        <v>9</v>
      </c>
      <c r="O1697" s="9" t="str">
        <f t="shared" si="185"/>
        <v>tier - 2</v>
      </c>
      <c r="P1697" s="9" t="str">
        <f t="shared" si="186"/>
        <v>R1024</v>
      </c>
      <c r="Q1697" s="36" t="str">
        <f t="shared" si="187"/>
        <v>25-Jul-1960</v>
      </c>
      <c r="R1697" s="36">
        <v>22122</v>
      </c>
      <c r="S1697" s="52">
        <f t="shared" si="188"/>
        <v>63</v>
      </c>
      <c r="T1697" s="55">
        <v>15230.32</v>
      </c>
      <c r="U1697" s="15" t="s">
        <v>1726</v>
      </c>
      <c r="V1697" s="72">
        <v>22122</v>
      </c>
      <c r="W1697" s="15">
        <v>2</v>
      </c>
      <c r="X1697" s="55">
        <v>15230.32</v>
      </c>
      <c r="Y1697" s="15">
        <v>1</v>
      </c>
      <c r="Z1697" s="15">
        <v>9</v>
      </c>
      <c r="AA1697" s="15" t="s">
        <v>247</v>
      </c>
      <c r="AB1697" s="39">
        <v>63</v>
      </c>
    </row>
    <row r="1698" spans="1:28" x14ac:dyDescent="0.35">
      <c r="A1698" t="s">
        <v>1727</v>
      </c>
      <c r="B1698">
        <v>1969</v>
      </c>
      <c r="C1698" t="s">
        <v>20</v>
      </c>
      <c r="D1698" s="43">
        <v>16</v>
      </c>
      <c r="E1698">
        <v>0</v>
      </c>
      <c r="F1698" s="38">
        <v>15260.52</v>
      </c>
      <c r="G1698" t="s">
        <v>11</v>
      </c>
      <c r="H1698" t="s">
        <v>11</v>
      </c>
      <c r="I1698" t="s">
        <v>249</v>
      </c>
      <c r="J1698" s="41">
        <v>1969</v>
      </c>
      <c r="K1698" s="44" t="s">
        <v>20</v>
      </c>
      <c r="L1698" s="15">
        <f t="shared" si="182"/>
        <v>1</v>
      </c>
      <c r="M1698" s="15" t="str">
        <f t="shared" si="183"/>
        <v>tier - 2</v>
      </c>
      <c r="N1698" s="15">
        <f t="shared" si="184"/>
        <v>9</v>
      </c>
      <c r="O1698" s="9" t="str">
        <f t="shared" si="185"/>
        <v>tier - 2</v>
      </c>
      <c r="P1698" s="9" t="str">
        <f t="shared" si="186"/>
        <v>R1023</v>
      </c>
      <c r="Q1698" s="36" t="str">
        <f t="shared" si="187"/>
        <v>16-Sep-1969</v>
      </c>
      <c r="R1698" s="36">
        <v>25462</v>
      </c>
      <c r="S1698" s="52">
        <f t="shared" si="188"/>
        <v>54</v>
      </c>
      <c r="T1698" s="55">
        <v>15260.52</v>
      </c>
      <c r="U1698" s="15" t="s">
        <v>1727</v>
      </c>
      <c r="V1698" s="72">
        <v>25462</v>
      </c>
      <c r="W1698" s="15">
        <v>0</v>
      </c>
      <c r="X1698" s="55">
        <v>15260.52</v>
      </c>
      <c r="Y1698" s="15">
        <v>1</v>
      </c>
      <c r="Z1698" s="15">
        <v>9</v>
      </c>
      <c r="AA1698" s="15" t="s">
        <v>249</v>
      </c>
      <c r="AB1698" s="39">
        <v>54</v>
      </c>
    </row>
    <row r="1699" spans="1:28" x14ac:dyDescent="0.35">
      <c r="A1699" t="s">
        <v>1728</v>
      </c>
      <c r="B1699">
        <v>1963</v>
      </c>
      <c r="C1699" t="s">
        <v>30</v>
      </c>
      <c r="D1699" s="43">
        <v>13</v>
      </c>
      <c r="E1699">
        <v>0</v>
      </c>
      <c r="F1699" s="38">
        <v>15322.77</v>
      </c>
      <c r="G1699" t="s">
        <v>11</v>
      </c>
      <c r="H1699" t="s">
        <v>12</v>
      </c>
      <c r="I1699" t="s">
        <v>300</v>
      </c>
      <c r="J1699" s="41">
        <v>1963</v>
      </c>
      <c r="K1699" s="44" t="s">
        <v>30</v>
      </c>
      <c r="L1699" s="15">
        <f t="shared" si="182"/>
        <v>1</v>
      </c>
      <c r="M1699" s="15" t="str">
        <f t="shared" si="183"/>
        <v>tier - 2</v>
      </c>
      <c r="N1699" s="15">
        <f t="shared" si="184"/>
        <v>1</v>
      </c>
      <c r="O1699" s="9" t="str">
        <f t="shared" si="185"/>
        <v>tier - 3</v>
      </c>
      <c r="P1699" s="9" t="str">
        <f t="shared" si="186"/>
        <v>R1021</v>
      </c>
      <c r="Q1699" s="36" t="str">
        <f t="shared" si="187"/>
        <v>13-Dec-1963</v>
      </c>
      <c r="R1699" s="36">
        <v>23358</v>
      </c>
      <c r="S1699" s="52">
        <f t="shared" si="188"/>
        <v>60</v>
      </c>
      <c r="T1699" s="55">
        <v>15322.77</v>
      </c>
      <c r="U1699" s="15" t="s">
        <v>1728</v>
      </c>
      <c r="V1699" s="72">
        <v>23358</v>
      </c>
      <c r="W1699" s="15">
        <v>0</v>
      </c>
      <c r="X1699" s="55">
        <v>15322.77</v>
      </c>
      <c r="Y1699" s="15">
        <v>1</v>
      </c>
      <c r="Z1699" s="15">
        <v>1</v>
      </c>
      <c r="AA1699" s="15" t="s">
        <v>300</v>
      </c>
      <c r="AB1699" s="39">
        <v>60</v>
      </c>
    </row>
    <row r="1700" spans="1:28" x14ac:dyDescent="0.35">
      <c r="A1700" t="s">
        <v>1729</v>
      </c>
      <c r="B1700">
        <v>2001</v>
      </c>
      <c r="C1700" t="s">
        <v>10</v>
      </c>
      <c r="D1700" s="43">
        <v>14</v>
      </c>
      <c r="E1700">
        <v>1</v>
      </c>
      <c r="F1700" s="38">
        <v>15359.1</v>
      </c>
      <c r="G1700" t="s">
        <v>11</v>
      </c>
      <c r="H1700" t="s">
        <v>12</v>
      </c>
      <c r="I1700" t="s">
        <v>247</v>
      </c>
      <c r="J1700" s="41">
        <v>2001</v>
      </c>
      <c r="K1700" s="44" t="s">
        <v>10</v>
      </c>
      <c r="L1700" s="15">
        <f t="shared" si="182"/>
        <v>1</v>
      </c>
      <c r="M1700" s="15" t="str">
        <f t="shared" si="183"/>
        <v>tier - 2</v>
      </c>
      <c r="N1700" s="15">
        <f t="shared" si="184"/>
        <v>1</v>
      </c>
      <c r="O1700" s="9" t="str">
        <f t="shared" si="185"/>
        <v>tier - 3</v>
      </c>
      <c r="P1700" s="9" t="str">
        <f t="shared" si="186"/>
        <v>R1024</v>
      </c>
      <c r="Q1700" s="36" t="str">
        <f t="shared" si="187"/>
        <v>14-Jul-2001</v>
      </c>
      <c r="R1700" s="36">
        <v>37086</v>
      </c>
      <c r="S1700" s="52">
        <f t="shared" si="188"/>
        <v>22</v>
      </c>
      <c r="T1700" s="55">
        <v>15359.1</v>
      </c>
      <c r="U1700" s="15" t="s">
        <v>1729</v>
      </c>
      <c r="V1700" s="72">
        <v>37086</v>
      </c>
      <c r="W1700" s="15">
        <v>1</v>
      </c>
      <c r="X1700" s="55">
        <v>15359.1</v>
      </c>
      <c r="Y1700" s="15">
        <v>1</v>
      </c>
      <c r="Z1700" s="15">
        <v>1</v>
      </c>
      <c r="AA1700" s="15" t="s">
        <v>247</v>
      </c>
      <c r="AB1700" s="39">
        <v>22</v>
      </c>
    </row>
    <row r="1701" spans="1:28" x14ac:dyDescent="0.35">
      <c r="A1701" t="s">
        <v>1730</v>
      </c>
      <c r="B1701">
        <v>1988</v>
      </c>
      <c r="C1701" t="s">
        <v>30</v>
      </c>
      <c r="D1701" s="43">
        <v>17</v>
      </c>
      <c r="E1701">
        <v>3</v>
      </c>
      <c r="F1701" s="38">
        <v>15361.5</v>
      </c>
      <c r="G1701" t="s">
        <v>11</v>
      </c>
      <c r="H1701" t="s">
        <v>12</v>
      </c>
      <c r="I1701" t="s">
        <v>249</v>
      </c>
      <c r="J1701" s="41">
        <v>1988</v>
      </c>
      <c r="K1701" s="44" t="s">
        <v>30</v>
      </c>
      <c r="L1701" s="15">
        <f t="shared" si="182"/>
        <v>1</v>
      </c>
      <c r="M1701" s="15" t="str">
        <f t="shared" si="183"/>
        <v>tier - 2</v>
      </c>
      <c r="N1701" s="15">
        <f t="shared" si="184"/>
        <v>1</v>
      </c>
      <c r="O1701" s="9" t="str">
        <f t="shared" si="185"/>
        <v>tier - 3</v>
      </c>
      <c r="P1701" s="9" t="str">
        <f t="shared" si="186"/>
        <v>R1023</v>
      </c>
      <c r="Q1701" s="36" t="str">
        <f t="shared" si="187"/>
        <v>17-Dec-1988</v>
      </c>
      <c r="R1701" s="36">
        <v>32494</v>
      </c>
      <c r="S1701" s="52">
        <f t="shared" si="188"/>
        <v>34</v>
      </c>
      <c r="T1701" s="55">
        <v>15361.5</v>
      </c>
      <c r="U1701" s="15" t="s">
        <v>1730</v>
      </c>
      <c r="V1701" s="72">
        <v>32494</v>
      </c>
      <c r="W1701" s="15">
        <v>3</v>
      </c>
      <c r="X1701" s="55">
        <v>15361.5</v>
      </c>
      <c r="Y1701" s="15">
        <v>1</v>
      </c>
      <c r="Z1701" s="15">
        <v>1</v>
      </c>
      <c r="AA1701" s="15" t="s">
        <v>249</v>
      </c>
      <c r="AB1701" s="39">
        <v>34</v>
      </c>
    </row>
    <row r="1702" spans="1:28" x14ac:dyDescent="0.35">
      <c r="A1702" t="s">
        <v>1731</v>
      </c>
      <c r="B1702">
        <v>1968</v>
      </c>
      <c r="C1702" t="s">
        <v>10</v>
      </c>
      <c r="D1702" s="43">
        <v>18</v>
      </c>
      <c r="E1702">
        <v>0</v>
      </c>
      <c r="F1702" s="38">
        <v>15363.77</v>
      </c>
      <c r="G1702" t="s">
        <v>11</v>
      </c>
      <c r="H1702" t="s">
        <v>16</v>
      </c>
      <c r="I1702" t="s">
        <v>535</v>
      </c>
      <c r="J1702" s="41">
        <v>1968</v>
      </c>
      <c r="K1702" s="44" t="s">
        <v>10</v>
      </c>
      <c r="L1702" s="15">
        <f t="shared" si="182"/>
        <v>1</v>
      </c>
      <c r="M1702" s="15" t="str">
        <f t="shared" si="183"/>
        <v>tier - 2</v>
      </c>
      <c r="N1702" s="15">
        <f t="shared" si="184"/>
        <v>2</v>
      </c>
      <c r="O1702" s="9" t="str">
        <f t="shared" si="185"/>
        <v>tier - 1</v>
      </c>
      <c r="P1702" s="9" t="str">
        <f t="shared" si="186"/>
        <v>R1026</v>
      </c>
      <c r="Q1702" s="36" t="str">
        <f t="shared" si="187"/>
        <v>18-Jul-1968</v>
      </c>
      <c r="R1702" s="36">
        <v>25037</v>
      </c>
      <c r="S1702" s="52">
        <f t="shared" si="188"/>
        <v>55</v>
      </c>
      <c r="T1702" s="55">
        <v>15363.77</v>
      </c>
      <c r="U1702" s="15" t="s">
        <v>1731</v>
      </c>
      <c r="V1702" s="72">
        <v>25037</v>
      </c>
      <c r="W1702" s="15">
        <v>0</v>
      </c>
      <c r="X1702" s="55">
        <v>15363.77</v>
      </c>
      <c r="Y1702" s="15">
        <v>1</v>
      </c>
      <c r="Z1702" s="15">
        <v>2</v>
      </c>
      <c r="AA1702" s="15" t="s">
        <v>535</v>
      </c>
      <c r="AB1702" s="39">
        <v>55</v>
      </c>
    </row>
    <row r="1703" spans="1:28" x14ac:dyDescent="0.35">
      <c r="A1703" t="s">
        <v>1732</v>
      </c>
      <c r="B1703">
        <v>1962</v>
      </c>
      <c r="C1703" t="s">
        <v>20</v>
      </c>
      <c r="D1703" s="43">
        <v>6</v>
      </c>
      <c r="E1703">
        <v>0</v>
      </c>
      <c r="F1703" s="38">
        <v>15368.22</v>
      </c>
      <c r="G1703" t="s">
        <v>11</v>
      </c>
      <c r="H1703" t="s">
        <v>11</v>
      </c>
      <c r="I1703" t="s">
        <v>42</v>
      </c>
      <c r="J1703" s="41">
        <v>1962</v>
      </c>
      <c r="K1703" s="44" t="s">
        <v>20</v>
      </c>
      <c r="L1703" s="15">
        <f t="shared" si="182"/>
        <v>1</v>
      </c>
      <c r="M1703" s="15" t="str">
        <f t="shared" si="183"/>
        <v>tier - 2</v>
      </c>
      <c r="N1703" s="15">
        <f t="shared" si="184"/>
        <v>9</v>
      </c>
      <c r="O1703" s="9" t="str">
        <f t="shared" si="185"/>
        <v>tier - 2</v>
      </c>
      <c r="P1703" s="9" t="str">
        <f t="shared" si="186"/>
        <v>R1011</v>
      </c>
      <c r="Q1703" s="36" t="str">
        <f t="shared" si="187"/>
        <v>6-Sep-1962</v>
      </c>
      <c r="R1703" s="36">
        <v>22895</v>
      </c>
      <c r="S1703" s="52">
        <f t="shared" si="188"/>
        <v>61</v>
      </c>
      <c r="T1703" s="55">
        <v>15368.22</v>
      </c>
      <c r="U1703" s="15" t="s">
        <v>1732</v>
      </c>
      <c r="V1703" s="72">
        <v>22895</v>
      </c>
      <c r="W1703" s="15">
        <v>0</v>
      </c>
      <c r="X1703" s="55">
        <v>15368.22</v>
      </c>
      <c r="Y1703" s="15">
        <v>1</v>
      </c>
      <c r="Z1703" s="15">
        <v>9</v>
      </c>
      <c r="AA1703" s="15" t="s">
        <v>42</v>
      </c>
      <c r="AB1703" s="39">
        <v>61</v>
      </c>
    </row>
    <row r="1704" spans="1:28" x14ac:dyDescent="0.35">
      <c r="A1704" t="s">
        <v>1733</v>
      </c>
      <c r="B1704">
        <v>1964</v>
      </c>
      <c r="C1704" t="s">
        <v>20</v>
      </c>
      <c r="D1704" s="43">
        <v>4</v>
      </c>
      <c r="E1704">
        <v>0</v>
      </c>
      <c r="F1704" s="38">
        <v>15377.77</v>
      </c>
      <c r="G1704" t="s">
        <v>11</v>
      </c>
      <c r="H1704" t="s">
        <v>11</v>
      </c>
      <c r="I1704" t="s">
        <v>23</v>
      </c>
      <c r="J1704" s="41">
        <v>1964</v>
      </c>
      <c r="K1704" s="44" t="s">
        <v>20</v>
      </c>
      <c r="L1704" s="15">
        <f t="shared" si="182"/>
        <v>1</v>
      </c>
      <c r="M1704" s="15" t="str">
        <f t="shared" si="183"/>
        <v>tier - 2</v>
      </c>
      <c r="N1704" s="15">
        <f t="shared" si="184"/>
        <v>9</v>
      </c>
      <c r="O1704" s="9" t="str">
        <f t="shared" si="185"/>
        <v>tier - 2</v>
      </c>
      <c r="P1704" s="9" t="str">
        <f t="shared" si="186"/>
        <v>R1012</v>
      </c>
      <c r="Q1704" s="36" t="str">
        <f t="shared" si="187"/>
        <v>4-Sep-1964</v>
      </c>
      <c r="R1704" s="36">
        <v>23624</v>
      </c>
      <c r="S1704" s="52">
        <f t="shared" si="188"/>
        <v>59</v>
      </c>
      <c r="T1704" s="55">
        <v>15377.77</v>
      </c>
      <c r="U1704" s="15" t="s">
        <v>1733</v>
      </c>
      <c r="V1704" s="72">
        <v>23624</v>
      </c>
      <c r="W1704" s="15">
        <v>0</v>
      </c>
      <c r="X1704" s="55">
        <v>15377.77</v>
      </c>
      <c r="Y1704" s="15">
        <v>1</v>
      </c>
      <c r="Z1704" s="15">
        <v>9</v>
      </c>
      <c r="AA1704" s="15" t="s">
        <v>23</v>
      </c>
      <c r="AB1704" s="39">
        <v>59</v>
      </c>
    </row>
    <row r="1705" spans="1:28" x14ac:dyDescent="0.35">
      <c r="A1705" t="s">
        <v>1734</v>
      </c>
      <c r="B1705">
        <v>1990</v>
      </c>
      <c r="C1705" t="s">
        <v>37</v>
      </c>
      <c r="D1705" s="43">
        <v>25</v>
      </c>
      <c r="E1705">
        <v>3</v>
      </c>
      <c r="F1705" s="38">
        <v>15440.2</v>
      </c>
      <c r="G1705" t="s">
        <v>11</v>
      </c>
      <c r="H1705" t="s">
        <v>16</v>
      </c>
      <c r="I1705" t="s">
        <v>23</v>
      </c>
      <c r="J1705" s="41">
        <v>1990</v>
      </c>
      <c r="K1705" s="44" t="s">
        <v>37</v>
      </c>
      <c r="L1705" s="15">
        <f t="shared" si="182"/>
        <v>1</v>
      </c>
      <c r="M1705" s="15" t="str">
        <f t="shared" si="183"/>
        <v>tier - 2</v>
      </c>
      <c r="N1705" s="15">
        <f t="shared" si="184"/>
        <v>2</v>
      </c>
      <c r="O1705" s="9" t="str">
        <f t="shared" si="185"/>
        <v>tier - 1</v>
      </c>
      <c r="P1705" s="9" t="str">
        <f t="shared" si="186"/>
        <v>R1012</v>
      </c>
      <c r="Q1705" s="36" t="str">
        <f t="shared" si="187"/>
        <v>25-Oct-1990</v>
      </c>
      <c r="R1705" s="36">
        <v>33171</v>
      </c>
      <c r="S1705" s="52">
        <f t="shared" si="188"/>
        <v>33</v>
      </c>
      <c r="T1705" s="55">
        <v>15440.2</v>
      </c>
      <c r="U1705" s="15" t="s">
        <v>1734</v>
      </c>
      <c r="V1705" s="72">
        <v>33171</v>
      </c>
      <c r="W1705" s="15">
        <v>3</v>
      </c>
      <c r="X1705" s="55">
        <v>15440.2</v>
      </c>
      <c r="Y1705" s="15">
        <v>1</v>
      </c>
      <c r="Z1705" s="15">
        <v>2</v>
      </c>
      <c r="AA1705" s="15" t="s">
        <v>23</v>
      </c>
      <c r="AB1705" s="39">
        <v>33</v>
      </c>
    </row>
    <row r="1706" spans="1:28" x14ac:dyDescent="0.35">
      <c r="A1706" t="s">
        <v>1735</v>
      </c>
      <c r="B1706">
        <v>1976</v>
      </c>
      <c r="C1706" t="s">
        <v>10</v>
      </c>
      <c r="D1706" s="43">
        <v>20</v>
      </c>
      <c r="E1706">
        <v>2</v>
      </c>
      <c r="F1706" s="38">
        <v>15450.48</v>
      </c>
      <c r="G1706" t="s">
        <v>11</v>
      </c>
      <c r="H1706" t="s">
        <v>16</v>
      </c>
      <c r="I1706" t="s">
        <v>535</v>
      </c>
      <c r="J1706" s="41">
        <v>1976</v>
      </c>
      <c r="K1706" s="44" t="s">
        <v>10</v>
      </c>
      <c r="L1706" s="15">
        <f t="shared" si="182"/>
        <v>1</v>
      </c>
      <c r="M1706" s="15" t="str">
        <f t="shared" si="183"/>
        <v>tier - 2</v>
      </c>
      <c r="N1706" s="15">
        <f t="shared" si="184"/>
        <v>2</v>
      </c>
      <c r="O1706" s="9" t="str">
        <f t="shared" si="185"/>
        <v>tier - 1</v>
      </c>
      <c r="P1706" s="9" t="str">
        <f t="shared" si="186"/>
        <v>R1026</v>
      </c>
      <c r="Q1706" s="36" t="str">
        <f t="shared" si="187"/>
        <v>20-Jul-1976</v>
      </c>
      <c r="R1706" s="36">
        <v>27961</v>
      </c>
      <c r="S1706" s="52">
        <f t="shared" si="188"/>
        <v>47</v>
      </c>
      <c r="T1706" s="55">
        <v>15450.48</v>
      </c>
      <c r="U1706" s="15" t="s">
        <v>1735</v>
      </c>
      <c r="V1706" s="72">
        <v>27961</v>
      </c>
      <c r="W1706" s="15">
        <v>2</v>
      </c>
      <c r="X1706" s="55">
        <v>15450.48</v>
      </c>
      <c r="Y1706" s="15">
        <v>1</v>
      </c>
      <c r="Z1706" s="15">
        <v>2</v>
      </c>
      <c r="AA1706" s="15" t="s">
        <v>535</v>
      </c>
      <c r="AB1706" s="39">
        <v>47</v>
      </c>
    </row>
    <row r="1707" spans="1:28" x14ac:dyDescent="0.35">
      <c r="A1707" t="s">
        <v>1736</v>
      </c>
      <c r="B1707">
        <v>2004</v>
      </c>
      <c r="C1707" t="s">
        <v>10</v>
      </c>
      <c r="D1707" s="43">
        <v>17</v>
      </c>
      <c r="E1707">
        <v>0</v>
      </c>
      <c r="F1707" s="38">
        <v>15518.18</v>
      </c>
      <c r="G1707" t="s">
        <v>11</v>
      </c>
      <c r="H1707" t="s">
        <v>12</v>
      </c>
      <c r="I1707" t="s">
        <v>164</v>
      </c>
      <c r="J1707" s="41">
        <v>2004</v>
      </c>
      <c r="K1707" s="44" t="s">
        <v>10</v>
      </c>
      <c r="L1707" s="15">
        <f t="shared" si="182"/>
        <v>1</v>
      </c>
      <c r="M1707" s="15" t="str">
        <f t="shared" si="183"/>
        <v>tier - 2</v>
      </c>
      <c r="N1707" s="15">
        <f t="shared" si="184"/>
        <v>1</v>
      </c>
      <c r="O1707" s="9" t="str">
        <f t="shared" si="185"/>
        <v>tier - 3</v>
      </c>
      <c r="P1707" s="9" t="str">
        <f t="shared" si="186"/>
        <v>R1015</v>
      </c>
      <c r="Q1707" s="36" t="str">
        <f t="shared" si="187"/>
        <v>17-Jul-2004</v>
      </c>
      <c r="R1707" s="36">
        <v>38185</v>
      </c>
      <c r="S1707" s="52">
        <f t="shared" si="188"/>
        <v>19</v>
      </c>
      <c r="T1707" s="55">
        <v>15518.18</v>
      </c>
      <c r="U1707" s="15" t="s">
        <v>1736</v>
      </c>
      <c r="V1707" s="72">
        <v>38185</v>
      </c>
      <c r="W1707" s="15">
        <v>0</v>
      </c>
      <c r="X1707" s="55">
        <v>15518.18</v>
      </c>
      <c r="Y1707" s="15">
        <v>1</v>
      </c>
      <c r="Z1707" s="15">
        <v>1</v>
      </c>
      <c r="AA1707" s="15" t="s">
        <v>164</v>
      </c>
      <c r="AB1707" s="39">
        <v>19</v>
      </c>
    </row>
    <row r="1708" spans="1:28" x14ac:dyDescent="0.35">
      <c r="A1708" t="s">
        <v>1737</v>
      </c>
      <c r="B1708">
        <v>1974</v>
      </c>
      <c r="C1708" t="s">
        <v>18</v>
      </c>
      <c r="D1708" s="43">
        <v>28</v>
      </c>
      <c r="E1708">
        <v>0</v>
      </c>
      <c r="F1708" s="38">
        <v>15532.16</v>
      </c>
      <c r="G1708" t="s">
        <v>11</v>
      </c>
      <c r="H1708" t="s">
        <v>11</v>
      </c>
      <c r="I1708" t="s">
        <v>535</v>
      </c>
      <c r="J1708" s="41">
        <v>1974</v>
      </c>
      <c r="K1708" s="44" t="s">
        <v>18</v>
      </c>
      <c r="L1708" s="15">
        <f t="shared" si="182"/>
        <v>1</v>
      </c>
      <c r="M1708" s="15" t="str">
        <f t="shared" si="183"/>
        <v>tier - 2</v>
      </c>
      <c r="N1708" s="15">
        <f t="shared" si="184"/>
        <v>9</v>
      </c>
      <c r="O1708" s="9" t="str">
        <f t="shared" si="185"/>
        <v>tier - 2</v>
      </c>
      <c r="P1708" s="9" t="str">
        <f t="shared" si="186"/>
        <v>R1026</v>
      </c>
      <c r="Q1708" s="36" t="str">
        <f t="shared" si="187"/>
        <v>28-Jun-1974</v>
      </c>
      <c r="R1708" s="36">
        <v>27208</v>
      </c>
      <c r="S1708" s="52">
        <f t="shared" si="188"/>
        <v>49</v>
      </c>
      <c r="T1708" s="55">
        <v>15532.16</v>
      </c>
      <c r="U1708" s="15" t="s">
        <v>1737</v>
      </c>
      <c r="V1708" s="72">
        <v>27208</v>
      </c>
      <c r="W1708" s="15">
        <v>0</v>
      </c>
      <c r="X1708" s="55">
        <v>15532.16</v>
      </c>
      <c r="Y1708" s="15">
        <v>1</v>
      </c>
      <c r="Z1708" s="15">
        <v>9</v>
      </c>
      <c r="AA1708" s="15" t="s">
        <v>535</v>
      </c>
      <c r="AB1708" s="39">
        <v>49</v>
      </c>
    </row>
    <row r="1709" spans="1:28" x14ac:dyDescent="0.35">
      <c r="A1709" t="s">
        <v>1738</v>
      </c>
      <c r="B1709">
        <v>1959</v>
      </c>
      <c r="C1709" t="s">
        <v>37</v>
      </c>
      <c r="D1709" s="43">
        <v>2</v>
      </c>
      <c r="E1709">
        <v>3</v>
      </c>
      <c r="F1709" s="38">
        <v>15555.19</v>
      </c>
      <c r="G1709" t="s">
        <v>11</v>
      </c>
      <c r="H1709" t="s">
        <v>12</v>
      </c>
      <c r="I1709" t="s">
        <v>23</v>
      </c>
      <c r="J1709" s="41">
        <v>1959</v>
      </c>
      <c r="K1709" s="44" t="s">
        <v>37</v>
      </c>
      <c r="L1709" s="15">
        <f t="shared" si="182"/>
        <v>1</v>
      </c>
      <c r="M1709" s="15" t="str">
        <f t="shared" si="183"/>
        <v>tier - 2</v>
      </c>
      <c r="N1709" s="15">
        <f t="shared" si="184"/>
        <v>1</v>
      </c>
      <c r="O1709" s="9" t="str">
        <f t="shared" si="185"/>
        <v>tier - 3</v>
      </c>
      <c r="P1709" s="9" t="str">
        <f t="shared" si="186"/>
        <v>R1012</v>
      </c>
      <c r="Q1709" s="36" t="str">
        <f t="shared" si="187"/>
        <v>2-Oct-1959</v>
      </c>
      <c r="R1709" s="36">
        <v>21825</v>
      </c>
      <c r="S1709" s="52">
        <f t="shared" si="188"/>
        <v>64</v>
      </c>
      <c r="T1709" s="55">
        <v>15555.19</v>
      </c>
      <c r="U1709" s="15" t="s">
        <v>1738</v>
      </c>
      <c r="V1709" s="72">
        <v>21825</v>
      </c>
      <c r="W1709" s="15">
        <v>3</v>
      </c>
      <c r="X1709" s="55">
        <v>15555.19</v>
      </c>
      <c r="Y1709" s="15">
        <v>1</v>
      </c>
      <c r="Z1709" s="15">
        <v>1</v>
      </c>
      <c r="AA1709" s="15" t="s">
        <v>23</v>
      </c>
      <c r="AB1709" s="39">
        <v>64</v>
      </c>
    </row>
    <row r="1710" spans="1:28" x14ac:dyDescent="0.35">
      <c r="A1710" t="s">
        <v>1739</v>
      </c>
      <c r="B1710">
        <v>1974</v>
      </c>
      <c r="C1710" t="s">
        <v>10</v>
      </c>
      <c r="D1710" s="43">
        <v>30</v>
      </c>
      <c r="E1710">
        <v>0</v>
      </c>
      <c r="F1710" s="38">
        <v>15556.67</v>
      </c>
      <c r="G1710" t="s">
        <v>11</v>
      </c>
      <c r="H1710" t="s">
        <v>11</v>
      </c>
      <c r="I1710" t="s">
        <v>23</v>
      </c>
      <c r="J1710" s="41">
        <v>1974</v>
      </c>
      <c r="K1710" s="44" t="s">
        <v>10</v>
      </c>
      <c r="L1710" s="15">
        <f t="shared" si="182"/>
        <v>1</v>
      </c>
      <c r="M1710" s="15" t="str">
        <f t="shared" si="183"/>
        <v>tier - 2</v>
      </c>
      <c r="N1710" s="15">
        <f t="shared" si="184"/>
        <v>9</v>
      </c>
      <c r="O1710" s="9" t="str">
        <f t="shared" si="185"/>
        <v>tier - 2</v>
      </c>
      <c r="P1710" s="9" t="str">
        <f t="shared" si="186"/>
        <v>R1012</v>
      </c>
      <c r="Q1710" s="36" t="str">
        <f t="shared" si="187"/>
        <v>30-Jul-1974</v>
      </c>
      <c r="R1710" s="36">
        <v>27240</v>
      </c>
      <c r="S1710" s="52">
        <f t="shared" si="188"/>
        <v>49</v>
      </c>
      <c r="T1710" s="55">
        <v>15556.67</v>
      </c>
      <c r="U1710" s="15" t="s">
        <v>1739</v>
      </c>
      <c r="V1710" s="72">
        <v>27240</v>
      </c>
      <c r="W1710" s="15">
        <v>0</v>
      </c>
      <c r="X1710" s="55">
        <v>15556.67</v>
      </c>
      <c r="Y1710" s="15">
        <v>1</v>
      </c>
      <c r="Z1710" s="15">
        <v>9</v>
      </c>
      <c r="AA1710" s="15" t="s">
        <v>23</v>
      </c>
      <c r="AB1710" s="39">
        <v>49</v>
      </c>
    </row>
    <row r="1711" spans="1:28" x14ac:dyDescent="0.35">
      <c r="A1711" t="s">
        <v>1740</v>
      </c>
      <c r="B1711">
        <v>1965</v>
      </c>
      <c r="C1711" t="s">
        <v>37</v>
      </c>
      <c r="D1711" s="43">
        <v>28</v>
      </c>
      <c r="E1711">
        <v>0</v>
      </c>
      <c r="F1711" s="38">
        <v>15608.58</v>
      </c>
      <c r="G1711" t="s">
        <v>11</v>
      </c>
      <c r="H1711" t="s">
        <v>11</v>
      </c>
      <c r="I1711" t="s">
        <v>535</v>
      </c>
      <c r="J1711" s="41">
        <v>1965</v>
      </c>
      <c r="K1711" s="44" t="s">
        <v>37</v>
      </c>
      <c r="L1711" s="15">
        <f t="shared" si="182"/>
        <v>1</v>
      </c>
      <c r="M1711" s="15" t="str">
        <f t="shared" si="183"/>
        <v>tier - 2</v>
      </c>
      <c r="N1711" s="15">
        <f t="shared" si="184"/>
        <v>9</v>
      </c>
      <c r="O1711" s="9" t="str">
        <f t="shared" si="185"/>
        <v>tier - 2</v>
      </c>
      <c r="P1711" s="9" t="str">
        <f t="shared" si="186"/>
        <v>R1026</v>
      </c>
      <c r="Q1711" s="36" t="str">
        <f t="shared" si="187"/>
        <v>28-Oct-1965</v>
      </c>
      <c r="R1711" s="36">
        <v>24043</v>
      </c>
      <c r="S1711" s="52">
        <f t="shared" si="188"/>
        <v>58</v>
      </c>
      <c r="T1711" s="55">
        <v>15608.58</v>
      </c>
      <c r="U1711" s="15" t="s">
        <v>1740</v>
      </c>
      <c r="V1711" s="72">
        <v>24043</v>
      </c>
      <c r="W1711" s="15">
        <v>0</v>
      </c>
      <c r="X1711" s="55">
        <v>15608.58</v>
      </c>
      <c r="Y1711" s="15">
        <v>1</v>
      </c>
      <c r="Z1711" s="15">
        <v>9</v>
      </c>
      <c r="AA1711" s="15" t="s">
        <v>535</v>
      </c>
      <c r="AB1711" s="39">
        <v>58</v>
      </c>
    </row>
    <row r="1712" spans="1:28" x14ac:dyDescent="0.35">
      <c r="A1712" t="s">
        <v>1741</v>
      </c>
      <c r="B1712">
        <v>1960</v>
      </c>
      <c r="C1712" t="s">
        <v>18</v>
      </c>
      <c r="D1712" s="43">
        <v>6</v>
      </c>
      <c r="E1712">
        <v>3</v>
      </c>
      <c r="F1712" s="38">
        <v>15612.19</v>
      </c>
      <c r="G1712" t="s">
        <v>11</v>
      </c>
      <c r="H1712" t="s">
        <v>11</v>
      </c>
      <c r="I1712" t="s">
        <v>23</v>
      </c>
      <c r="J1712" s="41">
        <v>1960</v>
      </c>
      <c r="K1712" s="44" t="s">
        <v>18</v>
      </c>
      <c r="L1712" s="15">
        <f t="shared" si="182"/>
        <v>1</v>
      </c>
      <c r="M1712" s="15" t="str">
        <f t="shared" si="183"/>
        <v>tier - 2</v>
      </c>
      <c r="N1712" s="15">
        <f t="shared" si="184"/>
        <v>9</v>
      </c>
      <c r="O1712" s="9" t="str">
        <f t="shared" si="185"/>
        <v>tier - 2</v>
      </c>
      <c r="P1712" s="9" t="str">
        <f t="shared" si="186"/>
        <v>R1012</v>
      </c>
      <c r="Q1712" s="36" t="str">
        <f t="shared" si="187"/>
        <v>6-Jun-1960</v>
      </c>
      <c r="R1712" s="36">
        <v>22073</v>
      </c>
      <c r="S1712" s="52">
        <f t="shared" si="188"/>
        <v>63</v>
      </c>
      <c r="T1712" s="55">
        <v>15612.19</v>
      </c>
      <c r="U1712" s="15" t="s">
        <v>1741</v>
      </c>
      <c r="V1712" s="72">
        <v>22073</v>
      </c>
      <c r="W1712" s="15">
        <v>3</v>
      </c>
      <c r="X1712" s="55">
        <v>15612.19</v>
      </c>
      <c r="Y1712" s="15">
        <v>1</v>
      </c>
      <c r="Z1712" s="15">
        <v>9</v>
      </c>
      <c r="AA1712" s="15" t="s">
        <v>23</v>
      </c>
      <c r="AB1712" s="39">
        <v>63</v>
      </c>
    </row>
    <row r="1713" spans="1:28" x14ac:dyDescent="0.35">
      <c r="A1713" t="s">
        <v>1742</v>
      </c>
      <c r="B1713">
        <v>1988</v>
      </c>
      <c r="C1713" t="s">
        <v>30</v>
      </c>
      <c r="D1713" s="43">
        <v>22</v>
      </c>
      <c r="E1713">
        <v>3</v>
      </c>
      <c r="F1713" s="38">
        <v>15646.28</v>
      </c>
      <c r="G1713" t="s">
        <v>11</v>
      </c>
      <c r="H1713" t="s">
        <v>11</v>
      </c>
      <c r="I1713" t="s">
        <v>42</v>
      </c>
      <c r="J1713" s="41">
        <v>1988</v>
      </c>
      <c r="K1713" s="44" t="s">
        <v>30</v>
      </c>
      <c r="L1713" s="15">
        <f t="shared" si="182"/>
        <v>1</v>
      </c>
      <c r="M1713" s="15" t="str">
        <f t="shared" si="183"/>
        <v>tier - 2</v>
      </c>
      <c r="N1713" s="15">
        <f t="shared" si="184"/>
        <v>9</v>
      </c>
      <c r="O1713" s="9" t="str">
        <f t="shared" si="185"/>
        <v>tier - 2</v>
      </c>
      <c r="P1713" s="9" t="str">
        <f t="shared" si="186"/>
        <v>R1011</v>
      </c>
      <c r="Q1713" s="36" t="str">
        <f t="shared" si="187"/>
        <v>22-Dec-1988</v>
      </c>
      <c r="R1713" s="36">
        <v>32499</v>
      </c>
      <c r="S1713" s="52">
        <f t="shared" si="188"/>
        <v>34</v>
      </c>
      <c r="T1713" s="55">
        <v>15646.28</v>
      </c>
      <c r="U1713" s="15" t="s">
        <v>1742</v>
      </c>
      <c r="V1713" s="72">
        <v>32499</v>
      </c>
      <c r="W1713" s="15">
        <v>3</v>
      </c>
      <c r="X1713" s="55">
        <v>15646.28</v>
      </c>
      <c r="Y1713" s="15">
        <v>1</v>
      </c>
      <c r="Z1713" s="15">
        <v>9</v>
      </c>
      <c r="AA1713" s="15" t="s">
        <v>42</v>
      </c>
      <c r="AB1713" s="39">
        <v>34</v>
      </c>
    </row>
    <row r="1714" spans="1:28" x14ac:dyDescent="0.35">
      <c r="A1714" t="s">
        <v>1743</v>
      </c>
      <c r="B1714">
        <v>1973</v>
      </c>
      <c r="C1714" t="s">
        <v>18</v>
      </c>
      <c r="D1714" s="43">
        <v>26</v>
      </c>
      <c r="E1714">
        <v>0</v>
      </c>
      <c r="F1714" s="38">
        <v>15670.3</v>
      </c>
      <c r="G1714" t="s">
        <v>11</v>
      </c>
      <c r="H1714" t="s">
        <v>11</v>
      </c>
      <c r="I1714" t="s">
        <v>535</v>
      </c>
      <c r="J1714" s="41">
        <v>1973</v>
      </c>
      <c r="K1714" s="44" t="s">
        <v>18</v>
      </c>
      <c r="L1714" s="15">
        <f t="shared" si="182"/>
        <v>1</v>
      </c>
      <c r="M1714" s="15" t="str">
        <f t="shared" si="183"/>
        <v>tier - 2</v>
      </c>
      <c r="N1714" s="15">
        <f t="shared" si="184"/>
        <v>9</v>
      </c>
      <c r="O1714" s="9" t="str">
        <f t="shared" si="185"/>
        <v>tier - 2</v>
      </c>
      <c r="P1714" s="9" t="str">
        <f t="shared" si="186"/>
        <v>R1026</v>
      </c>
      <c r="Q1714" s="36" t="str">
        <f t="shared" si="187"/>
        <v>26-Jun-1973</v>
      </c>
      <c r="R1714" s="36">
        <v>26841</v>
      </c>
      <c r="S1714" s="52">
        <f t="shared" si="188"/>
        <v>50</v>
      </c>
      <c r="T1714" s="55">
        <v>15670.3</v>
      </c>
      <c r="U1714" s="15" t="s">
        <v>1743</v>
      </c>
      <c r="V1714" s="72">
        <v>26841</v>
      </c>
      <c r="W1714" s="15">
        <v>0</v>
      </c>
      <c r="X1714" s="55">
        <v>15670.3</v>
      </c>
      <c r="Y1714" s="15">
        <v>1</v>
      </c>
      <c r="Z1714" s="15">
        <v>9</v>
      </c>
      <c r="AA1714" s="15" t="s">
        <v>535</v>
      </c>
      <c r="AB1714" s="39">
        <v>50</v>
      </c>
    </row>
    <row r="1715" spans="1:28" x14ac:dyDescent="0.35">
      <c r="A1715" t="s">
        <v>1744</v>
      </c>
      <c r="B1715">
        <v>1976</v>
      </c>
      <c r="C1715" t="s">
        <v>20</v>
      </c>
      <c r="D1715" s="43">
        <v>20</v>
      </c>
      <c r="E1715">
        <v>2</v>
      </c>
      <c r="F1715" s="38">
        <v>15698.86</v>
      </c>
      <c r="G1715" t="s">
        <v>11</v>
      </c>
      <c r="H1715" t="s">
        <v>11</v>
      </c>
      <c r="I1715" t="s">
        <v>23</v>
      </c>
      <c r="J1715" s="41">
        <v>1976</v>
      </c>
      <c r="K1715" s="44" t="s">
        <v>20</v>
      </c>
      <c r="L1715" s="15">
        <f t="shared" si="182"/>
        <v>1</v>
      </c>
      <c r="M1715" s="15" t="str">
        <f t="shared" si="183"/>
        <v>tier - 2</v>
      </c>
      <c r="N1715" s="15">
        <f t="shared" si="184"/>
        <v>9</v>
      </c>
      <c r="O1715" s="9" t="str">
        <f t="shared" si="185"/>
        <v>tier - 2</v>
      </c>
      <c r="P1715" s="9" t="str">
        <f t="shared" si="186"/>
        <v>R1012</v>
      </c>
      <c r="Q1715" s="36" t="str">
        <f t="shared" si="187"/>
        <v>20-Sep-1976</v>
      </c>
      <c r="R1715" s="36">
        <v>28023</v>
      </c>
      <c r="S1715" s="52">
        <f t="shared" si="188"/>
        <v>47</v>
      </c>
      <c r="T1715" s="55">
        <v>15698.86</v>
      </c>
      <c r="U1715" s="15" t="s">
        <v>1744</v>
      </c>
      <c r="V1715" s="72">
        <v>28023</v>
      </c>
      <c r="W1715" s="15">
        <v>2</v>
      </c>
      <c r="X1715" s="55">
        <v>15698.86</v>
      </c>
      <c r="Y1715" s="15">
        <v>1</v>
      </c>
      <c r="Z1715" s="15">
        <v>9</v>
      </c>
      <c r="AA1715" s="15" t="s">
        <v>23</v>
      </c>
      <c r="AB1715" s="39">
        <v>47</v>
      </c>
    </row>
    <row r="1716" spans="1:28" x14ac:dyDescent="0.35">
      <c r="A1716" t="s">
        <v>1745</v>
      </c>
      <c r="B1716">
        <v>1974</v>
      </c>
      <c r="C1716" t="s">
        <v>35</v>
      </c>
      <c r="D1716" s="43">
        <v>29</v>
      </c>
      <c r="E1716">
        <v>0</v>
      </c>
      <c r="F1716" s="38">
        <v>15746.62</v>
      </c>
      <c r="G1716" t="s">
        <v>11</v>
      </c>
      <c r="H1716" t="s">
        <v>16</v>
      </c>
      <c r="I1716" t="s">
        <v>23</v>
      </c>
      <c r="J1716" s="41">
        <v>1974</v>
      </c>
      <c r="K1716" s="44" t="s">
        <v>35</v>
      </c>
      <c r="L1716" s="15">
        <f t="shared" si="182"/>
        <v>1</v>
      </c>
      <c r="M1716" s="15" t="str">
        <f t="shared" si="183"/>
        <v>tier - 2</v>
      </c>
      <c r="N1716" s="15">
        <f t="shared" si="184"/>
        <v>2</v>
      </c>
      <c r="O1716" s="9" t="str">
        <f t="shared" si="185"/>
        <v>tier - 1</v>
      </c>
      <c r="P1716" s="9" t="str">
        <f t="shared" si="186"/>
        <v>R1012</v>
      </c>
      <c r="Q1716" s="36" t="str">
        <f t="shared" si="187"/>
        <v>29-Aug-1974</v>
      </c>
      <c r="R1716" s="36">
        <v>27270</v>
      </c>
      <c r="S1716" s="52">
        <f t="shared" si="188"/>
        <v>49</v>
      </c>
      <c r="T1716" s="55">
        <v>15746.62</v>
      </c>
      <c r="U1716" s="15" t="s">
        <v>1745</v>
      </c>
      <c r="V1716" s="72">
        <v>27270</v>
      </c>
      <c r="W1716" s="15">
        <v>0</v>
      </c>
      <c r="X1716" s="55">
        <v>15746.62</v>
      </c>
      <c r="Y1716" s="15">
        <v>1</v>
      </c>
      <c r="Z1716" s="15">
        <v>2</v>
      </c>
      <c r="AA1716" s="15" t="s">
        <v>23</v>
      </c>
      <c r="AB1716" s="39">
        <v>49</v>
      </c>
    </row>
    <row r="1717" spans="1:28" x14ac:dyDescent="0.35">
      <c r="A1717" t="s">
        <v>1746</v>
      </c>
      <c r="B1717">
        <v>1997</v>
      </c>
      <c r="C1717" t="s">
        <v>37</v>
      </c>
      <c r="D1717" s="43">
        <v>9</v>
      </c>
      <c r="E1717">
        <v>0</v>
      </c>
      <c r="F1717" s="38">
        <v>15817.99</v>
      </c>
      <c r="G1717" t="s">
        <v>11</v>
      </c>
      <c r="H1717" t="s">
        <v>11</v>
      </c>
      <c r="I1717" t="s">
        <v>23</v>
      </c>
      <c r="J1717" s="41">
        <v>1997</v>
      </c>
      <c r="K1717" s="44" t="s">
        <v>37</v>
      </c>
      <c r="L1717" s="15">
        <f t="shared" si="182"/>
        <v>1</v>
      </c>
      <c r="M1717" s="15" t="str">
        <f t="shared" si="183"/>
        <v>tier - 2</v>
      </c>
      <c r="N1717" s="15">
        <f t="shared" si="184"/>
        <v>9</v>
      </c>
      <c r="O1717" s="9" t="str">
        <f t="shared" si="185"/>
        <v>tier - 2</v>
      </c>
      <c r="P1717" s="9" t="str">
        <f t="shared" si="186"/>
        <v>R1012</v>
      </c>
      <c r="Q1717" s="36" t="str">
        <f t="shared" si="187"/>
        <v>9-Oct-1997</v>
      </c>
      <c r="R1717" s="36">
        <v>35712</v>
      </c>
      <c r="S1717" s="52">
        <f t="shared" si="188"/>
        <v>26</v>
      </c>
      <c r="T1717" s="55">
        <v>15817.99</v>
      </c>
      <c r="U1717" s="15" t="s">
        <v>1746</v>
      </c>
      <c r="V1717" s="72">
        <v>35712</v>
      </c>
      <c r="W1717" s="15">
        <v>0</v>
      </c>
      <c r="X1717" s="55">
        <v>15817.99</v>
      </c>
      <c r="Y1717" s="15">
        <v>1</v>
      </c>
      <c r="Z1717" s="15">
        <v>9</v>
      </c>
      <c r="AA1717" s="15" t="s">
        <v>23</v>
      </c>
      <c r="AB1717" s="39">
        <v>26</v>
      </c>
    </row>
    <row r="1718" spans="1:28" x14ac:dyDescent="0.35">
      <c r="A1718" t="s">
        <v>1747</v>
      </c>
      <c r="B1718">
        <v>1984</v>
      </c>
      <c r="C1718" t="s">
        <v>18</v>
      </c>
      <c r="D1718" s="43">
        <v>26</v>
      </c>
      <c r="E1718">
        <v>0</v>
      </c>
      <c r="F1718" s="38">
        <v>15820.7</v>
      </c>
      <c r="G1718" t="s">
        <v>11</v>
      </c>
      <c r="H1718" t="s">
        <v>12</v>
      </c>
      <c r="I1718" t="s">
        <v>42</v>
      </c>
      <c r="J1718" s="41">
        <v>1984</v>
      </c>
      <c r="K1718" s="44" t="s">
        <v>18</v>
      </c>
      <c r="L1718" s="15">
        <f t="shared" si="182"/>
        <v>1</v>
      </c>
      <c r="M1718" s="15" t="str">
        <f t="shared" si="183"/>
        <v>tier - 2</v>
      </c>
      <c r="N1718" s="15">
        <f t="shared" si="184"/>
        <v>1</v>
      </c>
      <c r="O1718" s="9" t="str">
        <f t="shared" si="185"/>
        <v>tier - 3</v>
      </c>
      <c r="P1718" s="9" t="str">
        <f t="shared" si="186"/>
        <v>R1011</v>
      </c>
      <c r="Q1718" s="36" t="str">
        <f t="shared" si="187"/>
        <v>26-Jun-1984</v>
      </c>
      <c r="R1718" s="36">
        <v>30859</v>
      </c>
      <c r="S1718" s="52">
        <f t="shared" si="188"/>
        <v>39</v>
      </c>
      <c r="T1718" s="55">
        <v>15820.7</v>
      </c>
      <c r="U1718" s="15" t="s">
        <v>1747</v>
      </c>
      <c r="V1718" s="72">
        <v>30859</v>
      </c>
      <c r="W1718" s="15">
        <v>0</v>
      </c>
      <c r="X1718" s="55">
        <v>15820.7</v>
      </c>
      <c r="Y1718" s="15">
        <v>1</v>
      </c>
      <c r="Z1718" s="15">
        <v>1</v>
      </c>
      <c r="AA1718" s="15" t="s">
        <v>42</v>
      </c>
      <c r="AB1718" s="39">
        <v>39</v>
      </c>
    </row>
    <row r="1719" spans="1:28" x14ac:dyDescent="0.35">
      <c r="A1719" t="s">
        <v>1748</v>
      </c>
      <c r="B1719">
        <v>1982</v>
      </c>
      <c r="C1719" t="s">
        <v>15</v>
      </c>
      <c r="D1719" s="43">
        <v>11</v>
      </c>
      <c r="E1719">
        <v>4</v>
      </c>
      <c r="F1719" s="38">
        <v>15828.82</v>
      </c>
      <c r="G1719" t="s">
        <v>11</v>
      </c>
      <c r="H1719" t="s">
        <v>12</v>
      </c>
      <c r="I1719" t="s">
        <v>42</v>
      </c>
      <c r="J1719" s="41">
        <v>1982</v>
      </c>
      <c r="K1719" s="44" t="s">
        <v>15</v>
      </c>
      <c r="L1719" s="15">
        <f t="shared" si="182"/>
        <v>1</v>
      </c>
      <c r="M1719" s="15" t="str">
        <f t="shared" si="183"/>
        <v>tier - 2</v>
      </c>
      <c r="N1719" s="15">
        <f t="shared" si="184"/>
        <v>1</v>
      </c>
      <c r="O1719" s="9" t="str">
        <f t="shared" si="185"/>
        <v>tier - 3</v>
      </c>
      <c r="P1719" s="9" t="str">
        <f t="shared" si="186"/>
        <v>R1011</v>
      </c>
      <c r="Q1719" s="36" t="str">
        <f t="shared" si="187"/>
        <v>11-Nov-1982</v>
      </c>
      <c r="R1719" s="36">
        <v>30266</v>
      </c>
      <c r="S1719" s="52">
        <f t="shared" si="188"/>
        <v>41</v>
      </c>
      <c r="T1719" s="55">
        <v>15828.82</v>
      </c>
      <c r="U1719" s="15" t="s">
        <v>1748</v>
      </c>
      <c r="V1719" s="72">
        <v>30266</v>
      </c>
      <c r="W1719" s="15">
        <v>4</v>
      </c>
      <c r="X1719" s="55">
        <v>15828.82</v>
      </c>
      <c r="Y1719" s="15">
        <v>1</v>
      </c>
      <c r="Z1719" s="15">
        <v>1</v>
      </c>
      <c r="AA1719" s="15" t="s">
        <v>42</v>
      </c>
      <c r="AB1719" s="39">
        <v>41</v>
      </c>
    </row>
    <row r="1720" spans="1:28" x14ac:dyDescent="0.35">
      <c r="A1720" t="s">
        <v>1749</v>
      </c>
      <c r="B1720">
        <v>1962</v>
      </c>
      <c r="C1720" t="s">
        <v>30</v>
      </c>
      <c r="D1720" s="43">
        <v>25</v>
      </c>
      <c r="E1720">
        <v>0</v>
      </c>
      <c r="F1720" s="38">
        <v>15840.81</v>
      </c>
      <c r="G1720" t="s">
        <v>11</v>
      </c>
      <c r="H1720" t="s">
        <v>16</v>
      </c>
      <c r="I1720" t="s">
        <v>632</v>
      </c>
      <c r="J1720" s="41">
        <v>1962</v>
      </c>
      <c r="K1720" s="44" t="s">
        <v>30</v>
      </c>
      <c r="L1720" s="15">
        <f t="shared" si="182"/>
        <v>1</v>
      </c>
      <c r="M1720" s="15" t="str">
        <f t="shared" si="183"/>
        <v>tier - 2</v>
      </c>
      <c r="N1720" s="15">
        <f t="shared" si="184"/>
        <v>2</v>
      </c>
      <c r="O1720" s="9" t="str">
        <f t="shared" si="185"/>
        <v>tier - 1</v>
      </c>
      <c r="P1720" s="9" t="str">
        <f t="shared" si="186"/>
        <v>R1022</v>
      </c>
      <c r="Q1720" s="36" t="str">
        <f t="shared" si="187"/>
        <v>25-Dec-1962</v>
      </c>
      <c r="R1720" s="36">
        <v>23005</v>
      </c>
      <c r="S1720" s="52">
        <f t="shared" si="188"/>
        <v>60</v>
      </c>
      <c r="T1720" s="55">
        <v>15840.81</v>
      </c>
      <c r="U1720" s="15" t="s">
        <v>1749</v>
      </c>
      <c r="V1720" s="72">
        <v>23005</v>
      </c>
      <c r="W1720" s="15">
        <v>0</v>
      </c>
      <c r="X1720" s="55">
        <v>15840.81</v>
      </c>
      <c r="Y1720" s="15">
        <v>1</v>
      </c>
      <c r="Z1720" s="15">
        <v>2</v>
      </c>
      <c r="AA1720" s="15" t="s">
        <v>632</v>
      </c>
      <c r="AB1720" s="39">
        <v>60</v>
      </c>
    </row>
    <row r="1721" spans="1:28" x14ac:dyDescent="0.35">
      <c r="A1721" t="s">
        <v>1750</v>
      </c>
      <c r="B1721">
        <v>1980</v>
      </c>
      <c r="C1721" t="s">
        <v>37</v>
      </c>
      <c r="D1721" s="43">
        <v>12</v>
      </c>
      <c r="E1721">
        <v>2</v>
      </c>
      <c r="F1721" s="38">
        <v>15922.29</v>
      </c>
      <c r="G1721" t="s">
        <v>11</v>
      </c>
      <c r="H1721" t="s">
        <v>12</v>
      </c>
      <c r="I1721" t="s">
        <v>535</v>
      </c>
      <c r="J1721" s="41">
        <v>1980</v>
      </c>
      <c r="K1721" s="44" t="s">
        <v>37</v>
      </c>
      <c r="L1721" s="15">
        <f t="shared" si="182"/>
        <v>1</v>
      </c>
      <c r="M1721" s="15" t="str">
        <f t="shared" si="183"/>
        <v>tier - 2</v>
      </c>
      <c r="N1721" s="15">
        <f t="shared" si="184"/>
        <v>1</v>
      </c>
      <c r="O1721" s="9" t="str">
        <f t="shared" si="185"/>
        <v>tier - 3</v>
      </c>
      <c r="P1721" s="9" t="str">
        <f t="shared" si="186"/>
        <v>R1026</v>
      </c>
      <c r="Q1721" s="36" t="str">
        <f t="shared" si="187"/>
        <v>12-Oct-1980</v>
      </c>
      <c r="R1721" s="36">
        <v>29506</v>
      </c>
      <c r="S1721" s="52">
        <f t="shared" si="188"/>
        <v>43</v>
      </c>
      <c r="T1721" s="55">
        <v>15922.29</v>
      </c>
      <c r="U1721" s="15" t="s">
        <v>1750</v>
      </c>
      <c r="V1721" s="72">
        <v>29506</v>
      </c>
      <c r="W1721" s="15">
        <v>2</v>
      </c>
      <c r="X1721" s="55">
        <v>15922.29</v>
      </c>
      <c r="Y1721" s="15">
        <v>1</v>
      </c>
      <c r="Z1721" s="15">
        <v>1</v>
      </c>
      <c r="AA1721" s="15" t="s">
        <v>535</v>
      </c>
      <c r="AB1721" s="39">
        <v>43</v>
      </c>
    </row>
    <row r="1722" spans="1:28" x14ac:dyDescent="0.35">
      <c r="A1722" t="s">
        <v>1751</v>
      </c>
      <c r="B1722">
        <v>1982</v>
      </c>
      <c r="C1722" t="s">
        <v>10</v>
      </c>
      <c r="D1722" s="43">
        <v>24</v>
      </c>
      <c r="E1722">
        <v>3</v>
      </c>
      <c r="F1722" s="38">
        <v>15965.29</v>
      </c>
      <c r="G1722" t="s">
        <v>11</v>
      </c>
      <c r="H1722" t="s">
        <v>16</v>
      </c>
      <c r="I1722" t="s">
        <v>23</v>
      </c>
      <c r="J1722" s="41">
        <v>1982</v>
      </c>
      <c r="K1722" s="44" t="s">
        <v>10</v>
      </c>
      <c r="L1722" s="15">
        <f t="shared" si="182"/>
        <v>1</v>
      </c>
      <c r="M1722" s="15" t="str">
        <f t="shared" si="183"/>
        <v>tier - 2</v>
      </c>
      <c r="N1722" s="15">
        <f t="shared" si="184"/>
        <v>2</v>
      </c>
      <c r="O1722" s="9" t="str">
        <f t="shared" si="185"/>
        <v>tier - 1</v>
      </c>
      <c r="P1722" s="9" t="str">
        <f t="shared" si="186"/>
        <v>R1012</v>
      </c>
      <c r="Q1722" s="36" t="str">
        <f t="shared" si="187"/>
        <v>24-Jul-1982</v>
      </c>
      <c r="R1722" s="36">
        <v>30156</v>
      </c>
      <c r="S1722" s="52">
        <f t="shared" si="188"/>
        <v>41</v>
      </c>
      <c r="T1722" s="55">
        <v>15965.29</v>
      </c>
      <c r="U1722" s="15" t="s">
        <v>1751</v>
      </c>
      <c r="V1722" s="72">
        <v>30156</v>
      </c>
      <c r="W1722" s="15">
        <v>3</v>
      </c>
      <c r="X1722" s="55">
        <v>15965.29</v>
      </c>
      <c r="Y1722" s="15">
        <v>1</v>
      </c>
      <c r="Z1722" s="15">
        <v>2</v>
      </c>
      <c r="AA1722" s="15" t="s">
        <v>23</v>
      </c>
      <c r="AB1722" s="39">
        <v>41</v>
      </c>
    </row>
    <row r="1723" spans="1:28" x14ac:dyDescent="0.35">
      <c r="A1723" t="s">
        <v>1752</v>
      </c>
      <c r="B1723">
        <v>1980</v>
      </c>
      <c r="C1723" t="s">
        <v>20</v>
      </c>
      <c r="D1723" s="43">
        <v>19</v>
      </c>
      <c r="E1723">
        <v>2</v>
      </c>
      <c r="F1723" s="38">
        <v>15966.19</v>
      </c>
      <c r="G1723" t="s">
        <v>11</v>
      </c>
      <c r="H1723" t="s">
        <v>11</v>
      </c>
      <c r="I1723" t="s">
        <v>23</v>
      </c>
      <c r="J1723" s="41">
        <v>1980</v>
      </c>
      <c r="K1723" s="44" t="s">
        <v>20</v>
      </c>
      <c r="L1723" s="15">
        <f t="shared" si="182"/>
        <v>1</v>
      </c>
      <c r="M1723" s="15" t="str">
        <f t="shared" si="183"/>
        <v>tier - 2</v>
      </c>
      <c r="N1723" s="15">
        <f t="shared" si="184"/>
        <v>9</v>
      </c>
      <c r="O1723" s="9" t="str">
        <f t="shared" si="185"/>
        <v>tier - 2</v>
      </c>
      <c r="P1723" s="9" t="str">
        <f t="shared" si="186"/>
        <v>R1012</v>
      </c>
      <c r="Q1723" s="36" t="str">
        <f t="shared" si="187"/>
        <v>19-Sep-1980</v>
      </c>
      <c r="R1723" s="36">
        <v>29483</v>
      </c>
      <c r="S1723" s="52">
        <f t="shared" si="188"/>
        <v>43</v>
      </c>
      <c r="T1723" s="55">
        <v>15966.19</v>
      </c>
      <c r="U1723" s="15" t="s">
        <v>1752</v>
      </c>
      <c r="V1723" s="72">
        <v>29483</v>
      </c>
      <c r="W1723" s="15">
        <v>2</v>
      </c>
      <c r="X1723" s="55">
        <v>15966.19</v>
      </c>
      <c r="Y1723" s="15">
        <v>1</v>
      </c>
      <c r="Z1723" s="15">
        <v>9</v>
      </c>
      <c r="AA1723" s="15" t="s">
        <v>23</v>
      </c>
      <c r="AB1723" s="39">
        <v>43</v>
      </c>
    </row>
    <row r="1724" spans="1:28" x14ac:dyDescent="0.35">
      <c r="A1724" t="s">
        <v>1753</v>
      </c>
      <c r="B1724">
        <v>1988</v>
      </c>
      <c r="C1724" t="s">
        <v>30</v>
      </c>
      <c r="D1724" s="43">
        <v>5</v>
      </c>
      <c r="E1724">
        <v>3</v>
      </c>
      <c r="F1724" s="38">
        <v>16059.06</v>
      </c>
      <c r="G1724" t="s">
        <v>11</v>
      </c>
      <c r="H1724" t="s">
        <v>12</v>
      </c>
      <c r="I1724" t="s">
        <v>23</v>
      </c>
      <c r="J1724" s="41">
        <v>1988</v>
      </c>
      <c r="K1724" s="44" t="s">
        <v>30</v>
      </c>
      <c r="L1724" s="15">
        <f t="shared" si="182"/>
        <v>1</v>
      </c>
      <c r="M1724" s="15" t="str">
        <f t="shared" si="183"/>
        <v>tier - 2</v>
      </c>
      <c r="N1724" s="15">
        <f t="shared" si="184"/>
        <v>1</v>
      </c>
      <c r="O1724" s="9" t="str">
        <f t="shared" si="185"/>
        <v>tier - 3</v>
      </c>
      <c r="P1724" s="9" t="str">
        <f t="shared" si="186"/>
        <v>R1012</v>
      </c>
      <c r="Q1724" s="36" t="str">
        <f t="shared" si="187"/>
        <v>5-Dec-1988</v>
      </c>
      <c r="R1724" s="36">
        <v>32482</v>
      </c>
      <c r="S1724" s="52">
        <f t="shared" si="188"/>
        <v>35</v>
      </c>
      <c r="T1724" s="55">
        <v>16059.06</v>
      </c>
      <c r="U1724" s="15" t="s">
        <v>1753</v>
      </c>
      <c r="V1724" s="72">
        <v>32482</v>
      </c>
      <c r="W1724" s="15">
        <v>3</v>
      </c>
      <c r="X1724" s="55">
        <v>16059.06</v>
      </c>
      <c r="Y1724" s="15">
        <v>1</v>
      </c>
      <c r="Z1724" s="15">
        <v>1</v>
      </c>
      <c r="AA1724" s="15" t="s">
        <v>23</v>
      </c>
      <c r="AB1724" s="39">
        <v>35</v>
      </c>
    </row>
    <row r="1725" spans="1:28" x14ac:dyDescent="0.35">
      <c r="A1725" t="s">
        <v>1754</v>
      </c>
      <c r="B1725">
        <v>1978</v>
      </c>
      <c r="C1725" t="s">
        <v>20</v>
      </c>
      <c r="D1725" s="43">
        <v>16</v>
      </c>
      <c r="E1725">
        <v>2</v>
      </c>
      <c r="F1725" s="38">
        <v>16062.89</v>
      </c>
      <c r="G1725" t="s">
        <v>11</v>
      </c>
      <c r="H1725" t="s">
        <v>11</v>
      </c>
      <c r="I1725" t="s">
        <v>535</v>
      </c>
      <c r="J1725" s="41">
        <v>1978</v>
      </c>
      <c r="K1725" s="44" t="s">
        <v>20</v>
      </c>
      <c r="L1725" s="15">
        <f t="shared" si="182"/>
        <v>1</v>
      </c>
      <c r="M1725" s="15" t="str">
        <f t="shared" si="183"/>
        <v>tier - 2</v>
      </c>
      <c r="N1725" s="15">
        <f t="shared" si="184"/>
        <v>9</v>
      </c>
      <c r="O1725" s="9" t="str">
        <f t="shared" si="185"/>
        <v>tier - 2</v>
      </c>
      <c r="P1725" s="9" t="str">
        <f t="shared" si="186"/>
        <v>R1026</v>
      </c>
      <c r="Q1725" s="36" t="str">
        <f t="shared" si="187"/>
        <v>16-Sep-1978</v>
      </c>
      <c r="R1725" s="36">
        <v>28749</v>
      </c>
      <c r="S1725" s="52">
        <f t="shared" si="188"/>
        <v>45</v>
      </c>
      <c r="T1725" s="55">
        <v>16062.89</v>
      </c>
      <c r="U1725" s="15" t="s">
        <v>1754</v>
      </c>
      <c r="V1725" s="72">
        <v>28749</v>
      </c>
      <c r="W1725" s="15">
        <v>2</v>
      </c>
      <c r="X1725" s="55">
        <v>16062.89</v>
      </c>
      <c r="Y1725" s="15">
        <v>1</v>
      </c>
      <c r="Z1725" s="15">
        <v>9</v>
      </c>
      <c r="AA1725" s="15" t="s">
        <v>535</v>
      </c>
      <c r="AB1725" s="39">
        <v>45</v>
      </c>
    </row>
    <row r="1726" spans="1:28" x14ac:dyDescent="0.35">
      <c r="A1726" t="s">
        <v>1755</v>
      </c>
      <c r="B1726">
        <v>1958</v>
      </c>
      <c r="C1726" t="s">
        <v>37</v>
      </c>
      <c r="D1726" s="43">
        <v>22</v>
      </c>
      <c r="E1726">
        <v>2</v>
      </c>
      <c r="F1726" s="38">
        <v>16069.08</v>
      </c>
      <c r="G1726" t="s">
        <v>11</v>
      </c>
      <c r="H1726" t="s">
        <v>11</v>
      </c>
      <c r="I1726" t="s">
        <v>247</v>
      </c>
      <c r="J1726" s="41">
        <v>1958</v>
      </c>
      <c r="K1726" s="44" t="s">
        <v>37</v>
      </c>
      <c r="L1726" s="15">
        <f t="shared" si="182"/>
        <v>1</v>
      </c>
      <c r="M1726" s="15" t="str">
        <f t="shared" si="183"/>
        <v>tier - 2</v>
      </c>
      <c r="N1726" s="15">
        <f t="shared" si="184"/>
        <v>9</v>
      </c>
      <c r="O1726" s="9" t="str">
        <f t="shared" si="185"/>
        <v>tier - 2</v>
      </c>
      <c r="P1726" s="9" t="str">
        <f t="shared" si="186"/>
        <v>R1024</v>
      </c>
      <c r="Q1726" s="36" t="str">
        <f t="shared" si="187"/>
        <v>22-Oct-1958</v>
      </c>
      <c r="R1726" s="36">
        <v>21480</v>
      </c>
      <c r="S1726" s="52">
        <f t="shared" si="188"/>
        <v>65</v>
      </c>
      <c r="T1726" s="55">
        <v>16069.08</v>
      </c>
      <c r="U1726" s="15" t="s">
        <v>1755</v>
      </c>
      <c r="V1726" s="72">
        <v>21480</v>
      </c>
      <c r="W1726" s="15">
        <v>2</v>
      </c>
      <c r="X1726" s="55">
        <v>16069.08</v>
      </c>
      <c r="Y1726" s="15">
        <v>1</v>
      </c>
      <c r="Z1726" s="15">
        <v>9</v>
      </c>
      <c r="AA1726" s="15" t="s">
        <v>247</v>
      </c>
      <c r="AB1726" s="39">
        <v>65</v>
      </c>
    </row>
    <row r="1727" spans="1:28" x14ac:dyDescent="0.35">
      <c r="A1727" t="s">
        <v>1756</v>
      </c>
      <c r="B1727">
        <v>1958</v>
      </c>
      <c r="C1727" t="s">
        <v>18</v>
      </c>
      <c r="D1727" s="43">
        <v>21</v>
      </c>
      <c r="E1727">
        <v>3</v>
      </c>
      <c r="F1727" s="38">
        <v>16085.13</v>
      </c>
      <c r="G1727" t="s">
        <v>11</v>
      </c>
      <c r="H1727" t="s">
        <v>11</v>
      </c>
      <c r="I1727" t="s">
        <v>13</v>
      </c>
      <c r="J1727" s="41">
        <v>1958</v>
      </c>
      <c r="K1727" s="44" t="s">
        <v>18</v>
      </c>
      <c r="L1727" s="15">
        <f t="shared" si="182"/>
        <v>1</v>
      </c>
      <c r="M1727" s="15" t="str">
        <f t="shared" si="183"/>
        <v>tier - 2</v>
      </c>
      <c r="N1727" s="15">
        <f t="shared" si="184"/>
        <v>9</v>
      </c>
      <c r="O1727" s="9" t="str">
        <f t="shared" si="185"/>
        <v>tier - 2</v>
      </c>
      <c r="P1727" s="9" t="str">
        <f t="shared" si="186"/>
        <v>R1013</v>
      </c>
      <c r="Q1727" s="36" t="str">
        <f t="shared" si="187"/>
        <v>21-Jun-1958</v>
      </c>
      <c r="R1727" s="36">
        <v>21357</v>
      </c>
      <c r="S1727" s="52">
        <f t="shared" si="188"/>
        <v>65</v>
      </c>
      <c r="T1727" s="55">
        <v>16085.13</v>
      </c>
      <c r="U1727" s="15" t="s">
        <v>1756</v>
      </c>
      <c r="V1727" s="72">
        <v>21357</v>
      </c>
      <c r="W1727" s="15">
        <v>3</v>
      </c>
      <c r="X1727" s="55">
        <v>16085.13</v>
      </c>
      <c r="Y1727" s="15">
        <v>1</v>
      </c>
      <c r="Z1727" s="15">
        <v>9</v>
      </c>
      <c r="AA1727" s="15" t="s">
        <v>13</v>
      </c>
      <c r="AB1727" s="39">
        <v>65</v>
      </c>
    </row>
    <row r="1728" spans="1:28" x14ac:dyDescent="0.35">
      <c r="A1728" t="s">
        <v>1757</v>
      </c>
      <c r="B1728">
        <v>1985</v>
      </c>
      <c r="C1728" t="s">
        <v>35</v>
      </c>
      <c r="D1728" s="43">
        <v>27</v>
      </c>
      <c r="E1728">
        <v>3</v>
      </c>
      <c r="F1728" s="38">
        <v>16097.94</v>
      </c>
      <c r="G1728" t="s">
        <v>11</v>
      </c>
      <c r="H1728" t="s">
        <v>12</v>
      </c>
      <c r="I1728" t="s">
        <v>23</v>
      </c>
      <c r="J1728" s="41">
        <v>1985</v>
      </c>
      <c r="K1728" s="44" t="s">
        <v>35</v>
      </c>
      <c r="L1728" s="15">
        <f t="shared" si="182"/>
        <v>1</v>
      </c>
      <c r="M1728" s="15" t="str">
        <f t="shared" si="183"/>
        <v>tier - 2</v>
      </c>
      <c r="N1728" s="15">
        <f t="shared" si="184"/>
        <v>1</v>
      </c>
      <c r="O1728" s="9" t="str">
        <f t="shared" si="185"/>
        <v>tier - 3</v>
      </c>
      <c r="P1728" s="9" t="str">
        <f t="shared" si="186"/>
        <v>R1012</v>
      </c>
      <c r="Q1728" s="36" t="str">
        <f t="shared" si="187"/>
        <v>27-Aug-1985</v>
      </c>
      <c r="R1728" s="36">
        <v>31286</v>
      </c>
      <c r="S1728" s="52">
        <f t="shared" si="188"/>
        <v>38</v>
      </c>
      <c r="T1728" s="55">
        <v>16097.94</v>
      </c>
      <c r="U1728" s="15" t="s">
        <v>1757</v>
      </c>
      <c r="V1728" s="72">
        <v>31286</v>
      </c>
      <c r="W1728" s="15">
        <v>3</v>
      </c>
      <c r="X1728" s="55">
        <v>16097.94</v>
      </c>
      <c r="Y1728" s="15">
        <v>1</v>
      </c>
      <c r="Z1728" s="15">
        <v>1</v>
      </c>
      <c r="AA1728" s="15" t="s">
        <v>23</v>
      </c>
      <c r="AB1728" s="39">
        <v>38</v>
      </c>
    </row>
    <row r="1729" spans="1:28" x14ac:dyDescent="0.35">
      <c r="A1729" t="s">
        <v>1758</v>
      </c>
      <c r="B1729">
        <v>1993</v>
      </c>
      <c r="C1729" t="s">
        <v>35</v>
      </c>
      <c r="D1729" s="43">
        <v>8</v>
      </c>
      <c r="E1729">
        <v>0</v>
      </c>
      <c r="F1729" s="38">
        <v>16115.3</v>
      </c>
      <c r="G1729" t="s">
        <v>11</v>
      </c>
      <c r="H1729" t="s">
        <v>16</v>
      </c>
      <c r="I1729" t="s">
        <v>247</v>
      </c>
      <c r="J1729" s="41">
        <v>1993</v>
      </c>
      <c r="K1729" s="44" t="s">
        <v>35</v>
      </c>
      <c r="L1729" s="15">
        <f t="shared" si="182"/>
        <v>1</v>
      </c>
      <c r="M1729" s="15" t="str">
        <f t="shared" si="183"/>
        <v>tier - 2</v>
      </c>
      <c r="N1729" s="15">
        <f t="shared" si="184"/>
        <v>2</v>
      </c>
      <c r="O1729" s="9" t="str">
        <f t="shared" si="185"/>
        <v>tier - 1</v>
      </c>
      <c r="P1729" s="9" t="str">
        <f t="shared" si="186"/>
        <v>R1024</v>
      </c>
      <c r="Q1729" s="36" t="str">
        <f t="shared" si="187"/>
        <v>8-Aug-1993</v>
      </c>
      <c r="R1729" s="36">
        <v>34189</v>
      </c>
      <c r="S1729" s="52">
        <f t="shared" si="188"/>
        <v>30</v>
      </c>
      <c r="T1729" s="55">
        <v>16115.3</v>
      </c>
      <c r="U1729" s="15" t="s">
        <v>1758</v>
      </c>
      <c r="V1729" s="72">
        <v>34189</v>
      </c>
      <c r="W1729" s="15">
        <v>0</v>
      </c>
      <c r="X1729" s="55">
        <v>16115.3</v>
      </c>
      <c r="Y1729" s="15">
        <v>1</v>
      </c>
      <c r="Z1729" s="15">
        <v>2</v>
      </c>
      <c r="AA1729" s="15" t="s">
        <v>247</v>
      </c>
      <c r="AB1729" s="39">
        <v>30</v>
      </c>
    </row>
    <row r="1730" spans="1:28" x14ac:dyDescent="0.35">
      <c r="A1730" t="s">
        <v>1759</v>
      </c>
      <c r="B1730">
        <v>1987</v>
      </c>
      <c r="C1730" t="s">
        <v>37</v>
      </c>
      <c r="D1730" s="43">
        <v>6</v>
      </c>
      <c r="E1730">
        <v>3</v>
      </c>
      <c r="F1730" s="38">
        <v>16122.65</v>
      </c>
      <c r="G1730" t="s">
        <v>11</v>
      </c>
      <c r="H1730" t="s">
        <v>16</v>
      </c>
      <c r="I1730" t="s">
        <v>42</v>
      </c>
      <c r="J1730" s="41">
        <v>1987</v>
      </c>
      <c r="K1730" s="44" t="s">
        <v>37</v>
      </c>
      <c r="L1730" s="15">
        <f t="shared" si="182"/>
        <v>1</v>
      </c>
      <c r="M1730" s="15" t="str">
        <f t="shared" si="183"/>
        <v>tier - 2</v>
      </c>
      <c r="N1730" s="15">
        <f t="shared" si="184"/>
        <v>2</v>
      </c>
      <c r="O1730" s="9" t="str">
        <f t="shared" si="185"/>
        <v>tier - 1</v>
      </c>
      <c r="P1730" s="9" t="str">
        <f t="shared" si="186"/>
        <v>R1011</v>
      </c>
      <c r="Q1730" s="36" t="str">
        <f t="shared" si="187"/>
        <v>6-Oct-1987</v>
      </c>
      <c r="R1730" s="36">
        <v>32056</v>
      </c>
      <c r="S1730" s="52">
        <f t="shared" si="188"/>
        <v>36</v>
      </c>
      <c r="T1730" s="55">
        <v>16122.65</v>
      </c>
      <c r="U1730" s="15" t="s">
        <v>1759</v>
      </c>
      <c r="V1730" s="72">
        <v>32056</v>
      </c>
      <c r="W1730" s="15">
        <v>3</v>
      </c>
      <c r="X1730" s="55">
        <v>16122.65</v>
      </c>
      <c r="Y1730" s="15">
        <v>1</v>
      </c>
      <c r="Z1730" s="15">
        <v>2</v>
      </c>
      <c r="AA1730" s="15" t="s">
        <v>42</v>
      </c>
      <c r="AB1730" s="39">
        <v>36</v>
      </c>
    </row>
    <row r="1731" spans="1:28" x14ac:dyDescent="0.35">
      <c r="A1731" t="s">
        <v>1760</v>
      </c>
      <c r="B1731">
        <v>1993</v>
      </c>
      <c r="C1731" t="s">
        <v>30</v>
      </c>
      <c r="D1731" s="43">
        <v>12</v>
      </c>
      <c r="E1731">
        <v>0</v>
      </c>
      <c r="F1731" s="38">
        <v>16138.76</v>
      </c>
      <c r="G1731" t="s">
        <v>11</v>
      </c>
      <c r="H1731" t="s">
        <v>12</v>
      </c>
      <c r="I1731" t="s">
        <v>356</v>
      </c>
      <c r="J1731" s="41">
        <v>1993</v>
      </c>
      <c r="K1731" s="44" t="s">
        <v>30</v>
      </c>
      <c r="L1731" s="15">
        <f t="shared" si="182"/>
        <v>1</v>
      </c>
      <c r="M1731" s="15" t="str">
        <f t="shared" si="183"/>
        <v>tier - 2</v>
      </c>
      <c r="N1731" s="15">
        <f t="shared" si="184"/>
        <v>1</v>
      </c>
      <c r="O1731" s="9" t="str">
        <f t="shared" si="185"/>
        <v>tier - 3</v>
      </c>
      <c r="P1731" s="9" t="str">
        <f t="shared" si="186"/>
        <v>R1017</v>
      </c>
      <c r="Q1731" s="36" t="str">
        <f t="shared" si="187"/>
        <v>12-Dec-1993</v>
      </c>
      <c r="R1731" s="36">
        <v>34315</v>
      </c>
      <c r="S1731" s="52">
        <f t="shared" si="188"/>
        <v>30</v>
      </c>
      <c r="T1731" s="55">
        <v>16138.76</v>
      </c>
      <c r="U1731" s="15" t="s">
        <v>1760</v>
      </c>
      <c r="V1731" s="72">
        <v>34315</v>
      </c>
      <c r="W1731" s="15">
        <v>0</v>
      </c>
      <c r="X1731" s="55">
        <v>16138.76</v>
      </c>
      <c r="Y1731" s="15">
        <v>1</v>
      </c>
      <c r="Z1731" s="15">
        <v>1</v>
      </c>
      <c r="AA1731" s="15" t="s">
        <v>356</v>
      </c>
      <c r="AB1731" s="39">
        <v>30</v>
      </c>
    </row>
    <row r="1732" spans="1:28" x14ac:dyDescent="0.35">
      <c r="A1732" t="s">
        <v>1761</v>
      </c>
      <c r="B1732">
        <v>1982</v>
      </c>
      <c r="C1732" t="s">
        <v>10</v>
      </c>
      <c r="D1732" s="43">
        <v>6</v>
      </c>
      <c r="E1732">
        <v>3</v>
      </c>
      <c r="F1732" s="38">
        <v>16152.04</v>
      </c>
      <c r="G1732" t="s">
        <v>11</v>
      </c>
      <c r="H1732" t="s">
        <v>16</v>
      </c>
      <c r="I1732" t="s">
        <v>535</v>
      </c>
      <c r="J1732" s="41">
        <v>1982</v>
      </c>
      <c r="K1732" s="44" t="s">
        <v>10</v>
      </c>
      <c r="L1732" s="15">
        <f t="shared" si="182"/>
        <v>1</v>
      </c>
      <c r="M1732" s="15" t="str">
        <f t="shared" si="183"/>
        <v>tier - 2</v>
      </c>
      <c r="N1732" s="15">
        <f t="shared" si="184"/>
        <v>2</v>
      </c>
      <c r="O1732" s="9" t="str">
        <f t="shared" si="185"/>
        <v>tier - 1</v>
      </c>
      <c r="P1732" s="9" t="str">
        <f t="shared" si="186"/>
        <v>R1026</v>
      </c>
      <c r="Q1732" s="36" t="str">
        <f t="shared" si="187"/>
        <v>6-Jul-1982</v>
      </c>
      <c r="R1732" s="36">
        <v>30138</v>
      </c>
      <c r="S1732" s="52">
        <f t="shared" si="188"/>
        <v>41</v>
      </c>
      <c r="T1732" s="55">
        <v>16152.04</v>
      </c>
      <c r="U1732" s="15" t="s">
        <v>1761</v>
      </c>
      <c r="V1732" s="72">
        <v>30138</v>
      </c>
      <c r="W1732" s="15">
        <v>3</v>
      </c>
      <c r="X1732" s="55">
        <v>16152.04</v>
      </c>
      <c r="Y1732" s="15">
        <v>1</v>
      </c>
      <c r="Z1732" s="15">
        <v>2</v>
      </c>
      <c r="AA1732" s="15" t="s">
        <v>535</v>
      </c>
      <c r="AB1732" s="39">
        <v>41</v>
      </c>
    </row>
    <row r="1733" spans="1:28" x14ac:dyDescent="0.35">
      <c r="A1733" t="s">
        <v>1762</v>
      </c>
      <c r="B1733">
        <v>1974</v>
      </c>
      <c r="C1733" t="s">
        <v>20</v>
      </c>
      <c r="D1733" s="43">
        <v>11</v>
      </c>
      <c r="E1733">
        <v>0</v>
      </c>
      <c r="F1733" s="38">
        <v>16190.97</v>
      </c>
      <c r="G1733" t="s">
        <v>11</v>
      </c>
      <c r="H1733" t="s">
        <v>12</v>
      </c>
      <c r="I1733" t="s">
        <v>23</v>
      </c>
      <c r="J1733" s="41">
        <v>1974</v>
      </c>
      <c r="K1733" s="44" t="s">
        <v>20</v>
      </c>
      <c r="L1733" s="15">
        <f t="shared" ref="L1733:L1796" si="189">MATCH($G$4:$G$2346,$G$4:$G$2346,0)</f>
        <v>1</v>
      </c>
      <c r="M1733" s="15" t="str">
        <f t="shared" ref="M1733:M1796" si="190">IF(G1733="?",INDEX($G$4:$G$2346,MODE($L$4:$L$2346)),G1733)</f>
        <v>tier - 2</v>
      </c>
      <c r="N1733" s="15">
        <f t="shared" ref="N1733:N1796" si="191">MATCH($H$4:$H$2346,$H$4:$H$2346,0)</f>
        <v>1</v>
      </c>
      <c r="O1733" s="9" t="str">
        <f t="shared" ref="O1733:O1796" si="192">IF(H1733="?",INDEX($H$4:$H$2346,MODE($N$4:$N$2346)),H1733)</f>
        <v>tier - 3</v>
      </c>
      <c r="P1733" s="9" t="str">
        <f t="shared" ref="P1733:P1796" si="193">IF(I1733="?","Unknown",I1733)</f>
        <v>R1012</v>
      </c>
      <c r="Q1733" s="36" t="str">
        <f t="shared" ref="Q1733:Q1796" si="194">CONCATENATE(D1733,"-",K1733,"-",J1733)</f>
        <v>11-Sep-1974</v>
      </c>
      <c r="R1733" s="36">
        <v>27283</v>
      </c>
      <c r="S1733" s="52">
        <f t="shared" ref="S1733:S1796" si="195">ROUND((($S$2-R1733)/365),0)</f>
        <v>49</v>
      </c>
      <c r="T1733" s="55">
        <v>16190.97</v>
      </c>
      <c r="U1733" s="15" t="s">
        <v>1762</v>
      </c>
      <c r="V1733" s="72">
        <v>27283</v>
      </c>
      <c r="W1733" s="15">
        <v>0</v>
      </c>
      <c r="X1733" s="55">
        <v>16190.97</v>
      </c>
      <c r="Y1733" s="15">
        <v>1</v>
      </c>
      <c r="Z1733" s="15">
        <v>1</v>
      </c>
      <c r="AA1733" s="15" t="s">
        <v>23</v>
      </c>
      <c r="AB1733" s="39">
        <v>49</v>
      </c>
    </row>
    <row r="1734" spans="1:28" x14ac:dyDescent="0.35">
      <c r="A1734" t="s">
        <v>1763</v>
      </c>
      <c r="B1734">
        <v>1988</v>
      </c>
      <c r="C1734" t="s">
        <v>35</v>
      </c>
      <c r="D1734" s="43">
        <v>6</v>
      </c>
      <c r="E1734">
        <v>3</v>
      </c>
      <c r="F1734" s="38">
        <v>16199.1</v>
      </c>
      <c r="G1734" t="s">
        <v>11</v>
      </c>
      <c r="H1734" t="s">
        <v>11</v>
      </c>
      <c r="I1734" t="s">
        <v>23</v>
      </c>
      <c r="J1734" s="41">
        <v>1988</v>
      </c>
      <c r="K1734" s="44" t="s">
        <v>35</v>
      </c>
      <c r="L1734" s="15">
        <f t="shared" si="189"/>
        <v>1</v>
      </c>
      <c r="M1734" s="15" t="str">
        <f t="shared" si="190"/>
        <v>tier - 2</v>
      </c>
      <c r="N1734" s="15">
        <f t="shared" si="191"/>
        <v>9</v>
      </c>
      <c r="O1734" s="9" t="str">
        <f t="shared" si="192"/>
        <v>tier - 2</v>
      </c>
      <c r="P1734" s="9" t="str">
        <f t="shared" si="193"/>
        <v>R1012</v>
      </c>
      <c r="Q1734" s="36" t="str">
        <f t="shared" si="194"/>
        <v>6-Aug-1988</v>
      </c>
      <c r="R1734" s="36">
        <v>32361</v>
      </c>
      <c r="S1734" s="52">
        <f t="shared" si="195"/>
        <v>35</v>
      </c>
      <c r="T1734" s="55">
        <v>16199.1</v>
      </c>
      <c r="U1734" s="15" t="s">
        <v>1763</v>
      </c>
      <c r="V1734" s="72">
        <v>32361</v>
      </c>
      <c r="W1734" s="15">
        <v>3</v>
      </c>
      <c r="X1734" s="55">
        <v>16199.1</v>
      </c>
      <c r="Y1734" s="15">
        <v>1</v>
      </c>
      <c r="Z1734" s="15">
        <v>9</v>
      </c>
      <c r="AA1734" s="15" t="s">
        <v>23</v>
      </c>
      <c r="AB1734" s="39">
        <v>35</v>
      </c>
    </row>
    <row r="1735" spans="1:28" x14ac:dyDescent="0.35">
      <c r="A1735" t="s">
        <v>1764</v>
      </c>
      <c r="B1735">
        <v>1988</v>
      </c>
      <c r="C1735" t="s">
        <v>35</v>
      </c>
      <c r="D1735" s="43">
        <v>21</v>
      </c>
      <c r="E1735">
        <v>3</v>
      </c>
      <c r="F1735" s="38">
        <v>16205.88</v>
      </c>
      <c r="G1735" t="s">
        <v>11</v>
      </c>
      <c r="H1735" t="s">
        <v>16</v>
      </c>
      <c r="I1735" t="s">
        <v>23</v>
      </c>
      <c r="J1735" s="41">
        <v>1988</v>
      </c>
      <c r="K1735" s="44" t="s">
        <v>35</v>
      </c>
      <c r="L1735" s="15">
        <f t="shared" si="189"/>
        <v>1</v>
      </c>
      <c r="M1735" s="15" t="str">
        <f t="shared" si="190"/>
        <v>tier - 2</v>
      </c>
      <c r="N1735" s="15">
        <f t="shared" si="191"/>
        <v>2</v>
      </c>
      <c r="O1735" s="9" t="str">
        <f t="shared" si="192"/>
        <v>tier - 1</v>
      </c>
      <c r="P1735" s="9" t="str">
        <f t="shared" si="193"/>
        <v>R1012</v>
      </c>
      <c r="Q1735" s="36" t="str">
        <f t="shared" si="194"/>
        <v>21-Aug-1988</v>
      </c>
      <c r="R1735" s="36">
        <v>32376</v>
      </c>
      <c r="S1735" s="52">
        <f t="shared" si="195"/>
        <v>35</v>
      </c>
      <c r="T1735" s="55">
        <v>16205.88</v>
      </c>
      <c r="U1735" s="15" t="s">
        <v>1764</v>
      </c>
      <c r="V1735" s="72">
        <v>32376</v>
      </c>
      <c r="W1735" s="15">
        <v>3</v>
      </c>
      <c r="X1735" s="55">
        <v>16205.88</v>
      </c>
      <c r="Y1735" s="15">
        <v>1</v>
      </c>
      <c r="Z1735" s="15">
        <v>2</v>
      </c>
      <c r="AA1735" s="15" t="s">
        <v>23</v>
      </c>
      <c r="AB1735" s="39">
        <v>35</v>
      </c>
    </row>
    <row r="1736" spans="1:28" x14ac:dyDescent="0.35">
      <c r="A1736" t="s">
        <v>1765</v>
      </c>
      <c r="B1736">
        <v>2002</v>
      </c>
      <c r="C1736" t="s">
        <v>20</v>
      </c>
      <c r="D1736" s="43">
        <v>8</v>
      </c>
      <c r="E1736">
        <v>0</v>
      </c>
      <c r="F1736" s="38">
        <v>16232.85</v>
      </c>
      <c r="G1736" t="s">
        <v>11</v>
      </c>
      <c r="H1736" t="s">
        <v>16</v>
      </c>
      <c r="I1736" t="s">
        <v>42</v>
      </c>
      <c r="J1736" s="41">
        <v>2002</v>
      </c>
      <c r="K1736" s="44" t="s">
        <v>20</v>
      </c>
      <c r="L1736" s="15">
        <f t="shared" si="189"/>
        <v>1</v>
      </c>
      <c r="M1736" s="15" t="str">
        <f t="shared" si="190"/>
        <v>tier - 2</v>
      </c>
      <c r="N1736" s="15">
        <f t="shared" si="191"/>
        <v>2</v>
      </c>
      <c r="O1736" s="9" t="str">
        <f t="shared" si="192"/>
        <v>tier - 1</v>
      </c>
      <c r="P1736" s="9" t="str">
        <f t="shared" si="193"/>
        <v>R1011</v>
      </c>
      <c r="Q1736" s="36" t="str">
        <f t="shared" si="194"/>
        <v>8-Sep-2002</v>
      </c>
      <c r="R1736" s="36">
        <v>37507</v>
      </c>
      <c r="S1736" s="52">
        <f t="shared" si="195"/>
        <v>21</v>
      </c>
      <c r="T1736" s="55">
        <v>16232.85</v>
      </c>
      <c r="U1736" s="15" t="s">
        <v>1765</v>
      </c>
      <c r="V1736" s="72">
        <v>37507</v>
      </c>
      <c r="W1736" s="15">
        <v>0</v>
      </c>
      <c r="X1736" s="55">
        <v>16232.85</v>
      </c>
      <c r="Y1736" s="15">
        <v>1</v>
      </c>
      <c r="Z1736" s="15">
        <v>2</v>
      </c>
      <c r="AA1736" s="15" t="s">
        <v>42</v>
      </c>
      <c r="AB1736" s="39">
        <v>21</v>
      </c>
    </row>
    <row r="1737" spans="1:28" x14ac:dyDescent="0.35">
      <c r="A1737" t="s">
        <v>1766</v>
      </c>
      <c r="B1737">
        <v>1972</v>
      </c>
      <c r="C1737" t="s">
        <v>10</v>
      </c>
      <c r="D1737" s="43">
        <v>30</v>
      </c>
      <c r="E1737">
        <v>0</v>
      </c>
      <c r="F1737" s="38">
        <v>16267.32</v>
      </c>
      <c r="G1737" t="s">
        <v>11</v>
      </c>
      <c r="H1737" t="s">
        <v>11</v>
      </c>
      <c r="I1737" t="s">
        <v>249</v>
      </c>
      <c r="J1737" s="41">
        <v>1972</v>
      </c>
      <c r="K1737" s="44" t="s">
        <v>10</v>
      </c>
      <c r="L1737" s="15">
        <f t="shared" si="189"/>
        <v>1</v>
      </c>
      <c r="M1737" s="15" t="str">
        <f t="shared" si="190"/>
        <v>tier - 2</v>
      </c>
      <c r="N1737" s="15">
        <f t="shared" si="191"/>
        <v>9</v>
      </c>
      <c r="O1737" s="9" t="str">
        <f t="shared" si="192"/>
        <v>tier - 2</v>
      </c>
      <c r="P1737" s="9" t="str">
        <f t="shared" si="193"/>
        <v>R1023</v>
      </c>
      <c r="Q1737" s="36" t="str">
        <f t="shared" si="194"/>
        <v>30-Jul-1972</v>
      </c>
      <c r="R1737" s="36">
        <v>26510</v>
      </c>
      <c r="S1737" s="52">
        <f t="shared" si="195"/>
        <v>51</v>
      </c>
      <c r="T1737" s="55">
        <v>16267.32</v>
      </c>
      <c r="U1737" s="15" t="s">
        <v>1766</v>
      </c>
      <c r="V1737" s="72">
        <v>26510</v>
      </c>
      <c r="W1737" s="15">
        <v>0</v>
      </c>
      <c r="X1737" s="55">
        <v>16267.32</v>
      </c>
      <c r="Y1737" s="15">
        <v>1</v>
      </c>
      <c r="Z1737" s="15">
        <v>9</v>
      </c>
      <c r="AA1737" s="15" t="s">
        <v>249</v>
      </c>
      <c r="AB1737" s="39">
        <v>51</v>
      </c>
    </row>
    <row r="1738" spans="1:28" x14ac:dyDescent="0.35">
      <c r="A1738" t="s">
        <v>1767</v>
      </c>
      <c r="B1738">
        <v>2003</v>
      </c>
      <c r="C1738" t="s">
        <v>35</v>
      </c>
      <c r="D1738" s="43">
        <v>24</v>
      </c>
      <c r="E1738">
        <v>0</v>
      </c>
      <c r="F1738" s="38">
        <v>16297.85</v>
      </c>
      <c r="G1738" t="s">
        <v>11</v>
      </c>
      <c r="H1738" t="s">
        <v>12</v>
      </c>
      <c r="I1738" t="s">
        <v>42</v>
      </c>
      <c r="J1738" s="41">
        <v>2003</v>
      </c>
      <c r="K1738" s="44" t="s">
        <v>35</v>
      </c>
      <c r="L1738" s="15">
        <f t="shared" si="189"/>
        <v>1</v>
      </c>
      <c r="M1738" s="15" t="str">
        <f t="shared" si="190"/>
        <v>tier - 2</v>
      </c>
      <c r="N1738" s="15">
        <f t="shared" si="191"/>
        <v>1</v>
      </c>
      <c r="O1738" s="9" t="str">
        <f t="shared" si="192"/>
        <v>tier - 3</v>
      </c>
      <c r="P1738" s="9" t="str">
        <f t="shared" si="193"/>
        <v>R1011</v>
      </c>
      <c r="Q1738" s="36" t="str">
        <f t="shared" si="194"/>
        <v>24-Aug-2003</v>
      </c>
      <c r="R1738" s="36">
        <v>37857</v>
      </c>
      <c r="S1738" s="52">
        <f t="shared" si="195"/>
        <v>20</v>
      </c>
      <c r="T1738" s="55">
        <v>16297.85</v>
      </c>
      <c r="U1738" s="15" t="s">
        <v>1767</v>
      </c>
      <c r="V1738" s="72">
        <v>37857</v>
      </c>
      <c r="W1738" s="15">
        <v>0</v>
      </c>
      <c r="X1738" s="55">
        <v>16297.85</v>
      </c>
      <c r="Y1738" s="15">
        <v>1</v>
      </c>
      <c r="Z1738" s="15">
        <v>1</v>
      </c>
      <c r="AA1738" s="15" t="s">
        <v>42</v>
      </c>
      <c r="AB1738" s="39">
        <v>20</v>
      </c>
    </row>
    <row r="1739" spans="1:28" x14ac:dyDescent="0.35">
      <c r="A1739" t="s">
        <v>1768</v>
      </c>
      <c r="B1739">
        <v>1969</v>
      </c>
      <c r="C1739" t="s">
        <v>35</v>
      </c>
      <c r="D1739" s="43">
        <v>8</v>
      </c>
      <c r="E1739">
        <v>0</v>
      </c>
      <c r="F1739" s="38">
        <v>16311.05</v>
      </c>
      <c r="G1739" t="s">
        <v>11</v>
      </c>
      <c r="H1739" t="s">
        <v>12</v>
      </c>
      <c r="I1739" t="s">
        <v>535</v>
      </c>
      <c r="J1739" s="41">
        <v>1969</v>
      </c>
      <c r="K1739" s="44" t="s">
        <v>35</v>
      </c>
      <c r="L1739" s="15">
        <f t="shared" si="189"/>
        <v>1</v>
      </c>
      <c r="M1739" s="15" t="str">
        <f t="shared" si="190"/>
        <v>tier - 2</v>
      </c>
      <c r="N1739" s="15">
        <f t="shared" si="191"/>
        <v>1</v>
      </c>
      <c r="O1739" s="9" t="str">
        <f t="shared" si="192"/>
        <v>tier - 3</v>
      </c>
      <c r="P1739" s="9" t="str">
        <f t="shared" si="193"/>
        <v>R1026</v>
      </c>
      <c r="Q1739" s="36" t="str">
        <f t="shared" si="194"/>
        <v>8-Aug-1969</v>
      </c>
      <c r="R1739" s="36">
        <v>25423</v>
      </c>
      <c r="S1739" s="52">
        <f t="shared" si="195"/>
        <v>54</v>
      </c>
      <c r="T1739" s="55">
        <v>16311.05</v>
      </c>
      <c r="U1739" s="15" t="s">
        <v>1768</v>
      </c>
      <c r="V1739" s="72">
        <v>25423</v>
      </c>
      <c r="W1739" s="15">
        <v>0</v>
      </c>
      <c r="X1739" s="55">
        <v>16311.05</v>
      </c>
      <c r="Y1739" s="15">
        <v>1</v>
      </c>
      <c r="Z1739" s="15">
        <v>1</v>
      </c>
      <c r="AA1739" s="15" t="s">
        <v>535</v>
      </c>
      <c r="AB1739" s="39">
        <v>54</v>
      </c>
    </row>
    <row r="1740" spans="1:28" x14ac:dyDescent="0.35">
      <c r="A1740" t="s">
        <v>1769</v>
      </c>
      <c r="B1740">
        <v>1965</v>
      </c>
      <c r="C1740" t="s">
        <v>30</v>
      </c>
      <c r="D1740" s="43">
        <v>5</v>
      </c>
      <c r="E1740">
        <v>0</v>
      </c>
      <c r="F1740" s="38">
        <v>16351.42</v>
      </c>
      <c r="G1740" t="s">
        <v>11</v>
      </c>
      <c r="H1740" t="s">
        <v>12</v>
      </c>
      <c r="I1740" t="s">
        <v>535</v>
      </c>
      <c r="J1740" s="41">
        <v>1965</v>
      </c>
      <c r="K1740" s="44" t="s">
        <v>30</v>
      </c>
      <c r="L1740" s="15">
        <f t="shared" si="189"/>
        <v>1</v>
      </c>
      <c r="M1740" s="15" t="str">
        <f t="shared" si="190"/>
        <v>tier - 2</v>
      </c>
      <c r="N1740" s="15">
        <f t="shared" si="191"/>
        <v>1</v>
      </c>
      <c r="O1740" s="9" t="str">
        <f t="shared" si="192"/>
        <v>tier - 3</v>
      </c>
      <c r="P1740" s="9" t="str">
        <f t="shared" si="193"/>
        <v>R1026</v>
      </c>
      <c r="Q1740" s="36" t="str">
        <f t="shared" si="194"/>
        <v>5-Dec-1965</v>
      </c>
      <c r="R1740" s="36">
        <v>24081</v>
      </c>
      <c r="S1740" s="52">
        <f t="shared" si="195"/>
        <v>58</v>
      </c>
      <c r="T1740" s="55">
        <v>16351.42</v>
      </c>
      <c r="U1740" s="15" t="s">
        <v>1769</v>
      </c>
      <c r="V1740" s="72">
        <v>24081</v>
      </c>
      <c r="W1740" s="15">
        <v>0</v>
      </c>
      <c r="X1740" s="55">
        <v>16351.42</v>
      </c>
      <c r="Y1740" s="15">
        <v>1</v>
      </c>
      <c r="Z1740" s="15">
        <v>1</v>
      </c>
      <c r="AA1740" s="15" t="s">
        <v>535</v>
      </c>
      <c r="AB1740" s="39">
        <v>58</v>
      </c>
    </row>
    <row r="1741" spans="1:28" x14ac:dyDescent="0.35">
      <c r="A1741" t="s">
        <v>1770</v>
      </c>
      <c r="B1741">
        <v>1995</v>
      </c>
      <c r="C1741" t="s">
        <v>20</v>
      </c>
      <c r="D1741" s="43">
        <v>28</v>
      </c>
      <c r="E1741">
        <v>3</v>
      </c>
      <c r="F1741" s="38">
        <v>16420.490000000002</v>
      </c>
      <c r="G1741" t="s">
        <v>11</v>
      </c>
      <c r="H1741" t="s">
        <v>12</v>
      </c>
      <c r="I1741" t="s">
        <v>23</v>
      </c>
      <c r="J1741" s="41">
        <v>1995</v>
      </c>
      <c r="K1741" s="44" t="s">
        <v>20</v>
      </c>
      <c r="L1741" s="15">
        <f t="shared" si="189"/>
        <v>1</v>
      </c>
      <c r="M1741" s="15" t="str">
        <f t="shared" si="190"/>
        <v>tier - 2</v>
      </c>
      <c r="N1741" s="15">
        <f t="shared" si="191"/>
        <v>1</v>
      </c>
      <c r="O1741" s="9" t="str">
        <f t="shared" si="192"/>
        <v>tier - 3</v>
      </c>
      <c r="P1741" s="9" t="str">
        <f t="shared" si="193"/>
        <v>R1012</v>
      </c>
      <c r="Q1741" s="36" t="str">
        <f t="shared" si="194"/>
        <v>28-Sep-1995</v>
      </c>
      <c r="R1741" s="36">
        <v>34970</v>
      </c>
      <c r="S1741" s="52">
        <f t="shared" si="195"/>
        <v>28</v>
      </c>
      <c r="T1741" s="55">
        <v>16420.490000000002</v>
      </c>
      <c r="U1741" s="15" t="s">
        <v>1770</v>
      </c>
      <c r="V1741" s="72">
        <v>34970</v>
      </c>
      <c r="W1741" s="15">
        <v>3</v>
      </c>
      <c r="X1741" s="55">
        <v>16420.490000000002</v>
      </c>
      <c r="Y1741" s="15">
        <v>1</v>
      </c>
      <c r="Z1741" s="15">
        <v>1</v>
      </c>
      <c r="AA1741" s="15" t="s">
        <v>23</v>
      </c>
      <c r="AB1741" s="39">
        <v>28</v>
      </c>
    </row>
    <row r="1742" spans="1:28" x14ac:dyDescent="0.35">
      <c r="A1742" t="s">
        <v>1771</v>
      </c>
      <c r="B1742">
        <v>2003</v>
      </c>
      <c r="C1742" t="s">
        <v>30</v>
      </c>
      <c r="D1742" s="43">
        <v>20</v>
      </c>
      <c r="E1742">
        <v>1</v>
      </c>
      <c r="F1742" s="38">
        <v>16450.89</v>
      </c>
      <c r="G1742" t="s">
        <v>11</v>
      </c>
      <c r="H1742" t="s">
        <v>16</v>
      </c>
      <c r="I1742" t="s">
        <v>23</v>
      </c>
      <c r="J1742" s="41">
        <v>2003</v>
      </c>
      <c r="K1742" s="44" t="s">
        <v>30</v>
      </c>
      <c r="L1742" s="15">
        <f t="shared" si="189"/>
        <v>1</v>
      </c>
      <c r="M1742" s="15" t="str">
        <f t="shared" si="190"/>
        <v>tier - 2</v>
      </c>
      <c r="N1742" s="15">
        <f t="shared" si="191"/>
        <v>2</v>
      </c>
      <c r="O1742" s="9" t="str">
        <f t="shared" si="192"/>
        <v>tier - 1</v>
      </c>
      <c r="P1742" s="9" t="str">
        <f t="shared" si="193"/>
        <v>R1012</v>
      </c>
      <c r="Q1742" s="36" t="str">
        <f t="shared" si="194"/>
        <v>20-Dec-2003</v>
      </c>
      <c r="R1742" s="36">
        <v>37975</v>
      </c>
      <c r="S1742" s="52">
        <f t="shared" si="195"/>
        <v>19</v>
      </c>
      <c r="T1742" s="55">
        <v>16450.89</v>
      </c>
      <c r="U1742" s="15" t="s">
        <v>1771</v>
      </c>
      <c r="V1742" s="72">
        <v>37975</v>
      </c>
      <c r="W1742" s="15">
        <v>1</v>
      </c>
      <c r="X1742" s="55">
        <v>16450.89</v>
      </c>
      <c r="Y1742" s="15">
        <v>1</v>
      </c>
      <c r="Z1742" s="15">
        <v>2</v>
      </c>
      <c r="AA1742" s="15" t="s">
        <v>23</v>
      </c>
      <c r="AB1742" s="39">
        <v>19</v>
      </c>
    </row>
    <row r="1743" spans="1:28" x14ac:dyDescent="0.35">
      <c r="A1743" t="s">
        <v>1772</v>
      </c>
      <c r="B1743">
        <v>1958</v>
      </c>
      <c r="C1743" t="s">
        <v>37</v>
      </c>
      <c r="D1743" s="43">
        <v>10</v>
      </c>
      <c r="E1743">
        <v>3</v>
      </c>
      <c r="F1743" s="38">
        <v>16455.71</v>
      </c>
      <c r="G1743" t="s">
        <v>11</v>
      </c>
      <c r="H1743" t="s">
        <v>11</v>
      </c>
      <c r="I1743" t="s">
        <v>23</v>
      </c>
      <c r="J1743" s="41">
        <v>1958</v>
      </c>
      <c r="K1743" s="44" t="s">
        <v>37</v>
      </c>
      <c r="L1743" s="15">
        <f t="shared" si="189"/>
        <v>1</v>
      </c>
      <c r="M1743" s="15" t="str">
        <f t="shared" si="190"/>
        <v>tier - 2</v>
      </c>
      <c r="N1743" s="15">
        <f t="shared" si="191"/>
        <v>9</v>
      </c>
      <c r="O1743" s="9" t="str">
        <f t="shared" si="192"/>
        <v>tier - 2</v>
      </c>
      <c r="P1743" s="9" t="str">
        <f t="shared" si="193"/>
        <v>R1012</v>
      </c>
      <c r="Q1743" s="36" t="str">
        <f t="shared" si="194"/>
        <v>10-Oct-1958</v>
      </c>
      <c r="R1743" s="36">
        <v>21468</v>
      </c>
      <c r="S1743" s="52">
        <f t="shared" si="195"/>
        <v>65</v>
      </c>
      <c r="T1743" s="55">
        <v>16455.71</v>
      </c>
      <c r="U1743" s="15" t="s">
        <v>1772</v>
      </c>
      <c r="V1743" s="72">
        <v>21468</v>
      </c>
      <c r="W1743" s="15">
        <v>3</v>
      </c>
      <c r="X1743" s="55">
        <v>16455.71</v>
      </c>
      <c r="Y1743" s="15">
        <v>1</v>
      </c>
      <c r="Z1743" s="15">
        <v>9</v>
      </c>
      <c r="AA1743" s="15" t="s">
        <v>23</v>
      </c>
      <c r="AB1743" s="39">
        <v>65</v>
      </c>
    </row>
    <row r="1744" spans="1:28" x14ac:dyDescent="0.35">
      <c r="A1744" t="s">
        <v>1773</v>
      </c>
      <c r="B1744">
        <v>1995</v>
      </c>
      <c r="C1744" t="s">
        <v>30</v>
      </c>
      <c r="D1744" s="43">
        <v>23</v>
      </c>
      <c r="E1744">
        <v>0</v>
      </c>
      <c r="F1744" s="38">
        <v>16577.78</v>
      </c>
      <c r="G1744" t="s">
        <v>11</v>
      </c>
      <c r="H1744" t="s">
        <v>16</v>
      </c>
      <c r="I1744" t="s">
        <v>13</v>
      </c>
      <c r="J1744" s="41">
        <v>1995</v>
      </c>
      <c r="K1744" s="44" t="s">
        <v>30</v>
      </c>
      <c r="L1744" s="15">
        <f t="shared" si="189"/>
        <v>1</v>
      </c>
      <c r="M1744" s="15" t="str">
        <f t="shared" si="190"/>
        <v>tier - 2</v>
      </c>
      <c r="N1744" s="15">
        <f t="shared" si="191"/>
        <v>2</v>
      </c>
      <c r="O1744" s="9" t="str">
        <f t="shared" si="192"/>
        <v>tier - 1</v>
      </c>
      <c r="P1744" s="9" t="str">
        <f t="shared" si="193"/>
        <v>R1013</v>
      </c>
      <c r="Q1744" s="36" t="str">
        <f t="shared" si="194"/>
        <v>23-Dec-1995</v>
      </c>
      <c r="R1744" s="36">
        <v>35056</v>
      </c>
      <c r="S1744" s="52">
        <f t="shared" si="195"/>
        <v>27</v>
      </c>
      <c r="T1744" s="55">
        <v>16577.78</v>
      </c>
      <c r="U1744" s="15" t="s">
        <v>1773</v>
      </c>
      <c r="V1744" s="72">
        <v>35056</v>
      </c>
      <c r="W1744" s="15">
        <v>0</v>
      </c>
      <c r="X1744" s="55">
        <v>16577.78</v>
      </c>
      <c r="Y1744" s="15">
        <v>1</v>
      </c>
      <c r="Z1744" s="15">
        <v>2</v>
      </c>
      <c r="AA1744" s="15" t="s">
        <v>13</v>
      </c>
      <c r="AB1744" s="39">
        <v>27</v>
      </c>
    </row>
    <row r="1745" spans="1:28" x14ac:dyDescent="0.35">
      <c r="A1745" t="s">
        <v>1774</v>
      </c>
      <c r="B1745">
        <v>2001</v>
      </c>
      <c r="C1745" t="s">
        <v>18</v>
      </c>
      <c r="D1745" s="43">
        <v>25</v>
      </c>
      <c r="E1745">
        <v>0</v>
      </c>
      <c r="F1745" s="38">
        <v>16586.5</v>
      </c>
      <c r="G1745" t="s">
        <v>11</v>
      </c>
      <c r="H1745" t="s">
        <v>16</v>
      </c>
      <c r="I1745" t="s">
        <v>13</v>
      </c>
      <c r="J1745" s="41">
        <v>2001</v>
      </c>
      <c r="K1745" s="44" t="s">
        <v>18</v>
      </c>
      <c r="L1745" s="15">
        <f t="shared" si="189"/>
        <v>1</v>
      </c>
      <c r="M1745" s="15" t="str">
        <f t="shared" si="190"/>
        <v>tier - 2</v>
      </c>
      <c r="N1745" s="15">
        <f t="shared" si="191"/>
        <v>2</v>
      </c>
      <c r="O1745" s="9" t="str">
        <f t="shared" si="192"/>
        <v>tier - 1</v>
      </c>
      <c r="P1745" s="9" t="str">
        <f t="shared" si="193"/>
        <v>R1013</v>
      </c>
      <c r="Q1745" s="36" t="str">
        <f t="shared" si="194"/>
        <v>25-Jun-2001</v>
      </c>
      <c r="R1745" s="36">
        <v>37067</v>
      </c>
      <c r="S1745" s="52">
        <f t="shared" si="195"/>
        <v>22</v>
      </c>
      <c r="T1745" s="55">
        <v>16586.5</v>
      </c>
      <c r="U1745" s="15" t="s">
        <v>1774</v>
      </c>
      <c r="V1745" s="72">
        <v>37067</v>
      </c>
      <c r="W1745" s="15">
        <v>0</v>
      </c>
      <c r="X1745" s="55">
        <v>16586.5</v>
      </c>
      <c r="Y1745" s="15">
        <v>1</v>
      </c>
      <c r="Z1745" s="15">
        <v>2</v>
      </c>
      <c r="AA1745" s="15" t="s">
        <v>13</v>
      </c>
      <c r="AB1745" s="39">
        <v>22</v>
      </c>
    </row>
    <row r="1746" spans="1:28" x14ac:dyDescent="0.35">
      <c r="A1746" t="s">
        <v>1775</v>
      </c>
      <c r="B1746">
        <v>1963</v>
      </c>
      <c r="C1746" t="s">
        <v>18</v>
      </c>
      <c r="D1746" s="43">
        <v>25</v>
      </c>
      <c r="E1746">
        <v>0</v>
      </c>
      <c r="F1746" s="38">
        <v>16587.96</v>
      </c>
      <c r="G1746" t="s">
        <v>11</v>
      </c>
      <c r="H1746" t="s">
        <v>11</v>
      </c>
      <c r="I1746" t="s">
        <v>249</v>
      </c>
      <c r="J1746" s="41">
        <v>1963</v>
      </c>
      <c r="K1746" s="44" t="s">
        <v>18</v>
      </c>
      <c r="L1746" s="15">
        <f t="shared" si="189"/>
        <v>1</v>
      </c>
      <c r="M1746" s="15" t="str">
        <f t="shared" si="190"/>
        <v>tier - 2</v>
      </c>
      <c r="N1746" s="15">
        <f t="shared" si="191"/>
        <v>9</v>
      </c>
      <c r="O1746" s="9" t="str">
        <f t="shared" si="192"/>
        <v>tier - 2</v>
      </c>
      <c r="P1746" s="9" t="str">
        <f t="shared" si="193"/>
        <v>R1023</v>
      </c>
      <c r="Q1746" s="36" t="str">
        <f t="shared" si="194"/>
        <v>25-Jun-1963</v>
      </c>
      <c r="R1746" s="36">
        <v>23187</v>
      </c>
      <c r="S1746" s="52">
        <f t="shared" si="195"/>
        <v>60</v>
      </c>
      <c r="T1746" s="55">
        <v>16587.96</v>
      </c>
      <c r="U1746" s="15" t="s">
        <v>1775</v>
      </c>
      <c r="V1746" s="72">
        <v>23187</v>
      </c>
      <c r="W1746" s="15">
        <v>0</v>
      </c>
      <c r="X1746" s="55">
        <v>16587.96</v>
      </c>
      <c r="Y1746" s="15">
        <v>1</v>
      </c>
      <c r="Z1746" s="15">
        <v>9</v>
      </c>
      <c r="AA1746" s="15" t="s">
        <v>249</v>
      </c>
      <c r="AB1746" s="39">
        <v>60</v>
      </c>
    </row>
    <row r="1747" spans="1:28" x14ac:dyDescent="0.35">
      <c r="A1747" t="s">
        <v>1776</v>
      </c>
      <c r="B1747">
        <v>1970</v>
      </c>
      <c r="C1747" t="s">
        <v>10</v>
      </c>
      <c r="D1747" s="43">
        <v>10</v>
      </c>
      <c r="E1747">
        <v>0</v>
      </c>
      <c r="F1747" s="38">
        <v>16600.16</v>
      </c>
      <c r="G1747" t="s">
        <v>11</v>
      </c>
      <c r="H1747" t="s">
        <v>11</v>
      </c>
      <c r="I1747" t="s">
        <v>42</v>
      </c>
      <c r="J1747" s="41">
        <v>1970</v>
      </c>
      <c r="K1747" s="44" t="s">
        <v>10</v>
      </c>
      <c r="L1747" s="15">
        <f t="shared" si="189"/>
        <v>1</v>
      </c>
      <c r="M1747" s="15" t="str">
        <f t="shared" si="190"/>
        <v>tier - 2</v>
      </c>
      <c r="N1747" s="15">
        <f t="shared" si="191"/>
        <v>9</v>
      </c>
      <c r="O1747" s="9" t="str">
        <f t="shared" si="192"/>
        <v>tier - 2</v>
      </c>
      <c r="P1747" s="9" t="str">
        <f t="shared" si="193"/>
        <v>R1011</v>
      </c>
      <c r="Q1747" s="36" t="str">
        <f t="shared" si="194"/>
        <v>10-Jul-1970</v>
      </c>
      <c r="R1747" s="36">
        <v>25759</v>
      </c>
      <c r="S1747" s="52">
        <f t="shared" si="195"/>
        <v>53</v>
      </c>
      <c r="T1747" s="55">
        <v>16600.16</v>
      </c>
      <c r="U1747" s="15" t="s">
        <v>1776</v>
      </c>
      <c r="V1747" s="72">
        <v>25759</v>
      </c>
      <c r="W1747" s="15">
        <v>0</v>
      </c>
      <c r="X1747" s="55">
        <v>16600.16</v>
      </c>
      <c r="Y1747" s="15">
        <v>1</v>
      </c>
      <c r="Z1747" s="15">
        <v>9</v>
      </c>
      <c r="AA1747" s="15" t="s">
        <v>42</v>
      </c>
      <c r="AB1747" s="39">
        <v>53</v>
      </c>
    </row>
    <row r="1748" spans="1:28" x14ac:dyDescent="0.35">
      <c r="A1748" t="s">
        <v>1777</v>
      </c>
      <c r="B1748">
        <v>1975</v>
      </c>
      <c r="C1748" t="s">
        <v>10</v>
      </c>
      <c r="D1748" s="43">
        <v>24</v>
      </c>
      <c r="E1748">
        <v>1</v>
      </c>
      <c r="F1748" s="38">
        <v>16602.18</v>
      </c>
      <c r="G1748" t="s">
        <v>11</v>
      </c>
      <c r="H1748" t="s">
        <v>16</v>
      </c>
      <c r="I1748" t="s">
        <v>535</v>
      </c>
      <c r="J1748" s="41">
        <v>1975</v>
      </c>
      <c r="K1748" s="44" t="s">
        <v>10</v>
      </c>
      <c r="L1748" s="15">
        <f t="shared" si="189"/>
        <v>1</v>
      </c>
      <c r="M1748" s="15" t="str">
        <f t="shared" si="190"/>
        <v>tier - 2</v>
      </c>
      <c r="N1748" s="15">
        <f t="shared" si="191"/>
        <v>2</v>
      </c>
      <c r="O1748" s="9" t="str">
        <f t="shared" si="192"/>
        <v>tier - 1</v>
      </c>
      <c r="P1748" s="9" t="str">
        <f t="shared" si="193"/>
        <v>R1026</v>
      </c>
      <c r="Q1748" s="36" t="str">
        <f t="shared" si="194"/>
        <v>24-Jul-1975</v>
      </c>
      <c r="R1748" s="36">
        <v>27599</v>
      </c>
      <c r="S1748" s="52">
        <f t="shared" si="195"/>
        <v>48</v>
      </c>
      <c r="T1748" s="55">
        <v>16602.18</v>
      </c>
      <c r="U1748" s="15" t="s">
        <v>1777</v>
      </c>
      <c r="V1748" s="72">
        <v>27599</v>
      </c>
      <c r="W1748" s="15">
        <v>1</v>
      </c>
      <c r="X1748" s="55">
        <v>16602.18</v>
      </c>
      <c r="Y1748" s="15">
        <v>1</v>
      </c>
      <c r="Z1748" s="15">
        <v>2</v>
      </c>
      <c r="AA1748" s="15" t="s">
        <v>535</v>
      </c>
      <c r="AB1748" s="39">
        <v>48</v>
      </c>
    </row>
    <row r="1749" spans="1:28" x14ac:dyDescent="0.35">
      <c r="A1749" t="s">
        <v>1778</v>
      </c>
      <c r="B1749">
        <v>1977</v>
      </c>
      <c r="C1749" t="s">
        <v>20</v>
      </c>
      <c r="D1749" s="43">
        <v>25</v>
      </c>
      <c r="E1749">
        <v>2</v>
      </c>
      <c r="F1749" s="38">
        <v>16631.61</v>
      </c>
      <c r="G1749" t="s">
        <v>11</v>
      </c>
      <c r="H1749" t="s">
        <v>16</v>
      </c>
      <c r="I1749" t="s">
        <v>23</v>
      </c>
      <c r="J1749" s="41">
        <v>1977</v>
      </c>
      <c r="K1749" s="44" t="s">
        <v>20</v>
      </c>
      <c r="L1749" s="15">
        <f t="shared" si="189"/>
        <v>1</v>
      </c>
      <c r="M1749" s="15" t="str">
        <f t="shared" si="190"/>
        <v>tier - 2</v>
      </c>
      <c r="N1749" s="15">
        <f t="shared" si="191"/>
        <v>2</v>
      </c>
      <c r="O1749" s="9" t="str">
        <f t="shared" si="192"/>
        <v>tier - 1</v>
      </c>
      <c r="P1749" s="9" t="str">
        <f t="shared" si="193"/>
        <v>R1012</v>
      </c>
      <c r="Q1749" s="36" t="str">
        <f t="shared" si="194"/>
        <v>25-Sep-1977</v>
      </c>
      <c r="R1749" s="36">
        <v>28393</v>
      </c>
      <c r="S1749" s="52">
        <f t="shared" si="195"/>
        <v>46</v>
      </c>
      <c r="T1749" s="55">
        <v>16631.61</v>
      </c>
      <c r="U1749" s="15" t="s">
        <v>1778</v>
      </c>
      <c r="V1749" s="72">
        <v>28393</v>
      </c>
      <c r="W1749" s="15">
        <v>2</v>
      </c>
      <c r="X1749" s="55">
        <v>16631.61</v>
      </c>
      <c r="Y1749" s="15">
        <v>1</v>
      </c>
      <c r="Z1749" s="15">
        <v>2</v>
      </c>
      <c r="AA1749" s="15" t="s">
        <v>23</v>
      </c>
      <c r="AB1749" s="39">
        <v>46</v>
      </c>
    </row>
    <row r="1750" spans="1:28" x14ac:dyDescent="0.35">
      <c r="A1750" t="s">
        <v>1779</v>
      </c>
      <c r="B1750">
        <v>1993</v>
      </c>
      <c r="C1750" t="s">
        <v>15</v>
      </c>
      <c r="D1750" s="43">
        <v>5</v>
      </c>
      <c r="E1750">
        <v>1</v>
      </c>
      <c r="F1750" s="38">
        <v>16657.72</v>
      </c>
      <c r="G1750" t="s">
        <v>11</v>
      </c>
      <c r="H1750" t="s">
        <v>16</v>
      </c>
      <c r="I1750" t="s">
        <v>247</v>
      </c>
      <c r="J1750" s="41">
        <v>1993</v>
      </c>
      <c r="K1750" s="44" t="s">
        <v>15</v>
      </c>
      <c r="L1750" s="15">
        <f t="shared" si="189"/>
        <v>1</v>
      </c>
      <c r="M1750" s="15" t="str">
        <f t="shared" si="190"/>
        <v>tier - 2</v>
      </c>
      <c r="N1750" s="15">
        <f t="shared" si="191"/>
        <v>2</v>
      </c>
      <c r="O1750" s="9" t="str">
        <f t="shared" si="192"/>
        <v>tier - 1</v>
      </c>
      <c r="P1750" s="9" t="str">
        <f t="shared" si="193"/>
        <v>R1024</v>
      </c>
      <c r="Q1750" s="36" t="str">
        <f t="shared" si="194"/>
        <v>5-Nov-1993</v>
      </c>
      <c r="R1750" s="36">
        <v>34278</v>
      </c>
      <c r="S1750" s="52">
        <f t="shared" si="195"/>
        <v>30</v>
      </c>
      <c r="T1750" s="55">
        <v>16657.72</v>
      </c>
      <c r="U1750" s="15" t="s">
        <v>1779</v>
      </c>
      <c r="V1750" s="72">
        <v>34278</v>
      </c>
      <c r="W1750" s="15">
        <v>1</v>
      </c>
      <c r="X1750" s="55">
        <v>16657.72</v>
      </c>
      <c r="Y1750" s="15">
        <v>1</v>
      </c>
      <c r="Z1750" s="15">
        <v>2</v>
      </c>
      <c r="AA1750" s="15" t="s">
        <v>247</v>
      </c>
      <c r="AB1750" s="39">
        <v>30</v>
      </c>
    </row>
    <row r="1751" spans="1:28" x14ac:dyDescent="0.35">
      <c r="A1751" t="s">
        <v>1780</v>
      </c>
      <c r="B1751">
        <v>1974</v>
      </c>
      <c r="C1751" t="s">
        <v>35</v>
      </c>
      <c r="D1751" s="43">
        <v>28</v>
      </c>
      <c r="E1751">
        <v>0</v>
      </c>
      <c r="F1751" s="38">
        <v>16770.990000000002</v>
      </c>
      <c r="G1751" t="s">
        <v>11</v>
      </c>
      <c r="H1751" t="s">
        <v>16</v>
      </c>
      <c r="I1751" t="s">
        <v>23</v>
      </c>
      <c r="J1751" s="41">
        <v>1974</v>
      </c>
      <c r="K1751" s="44" t="s">
        <v>35</v>
      </c>
      <c r="L1751" s="15">
        <f t="shared" si="189"/>
        <v>1</v>
      </c>
      <c r="M1751" s="15" t="str">
        <f t="shared" si="190"/>
        <v>tier - 2</v>
      </c>
      <c r="N1751" s="15">
        <f t="shared" si="191"/>
        <v>2</v>
      </c>
      <c r="O1751" s="9" t="str">
        <f t="shared" si="192"/>
        <v>tier - 1</v>
      </c>
      <c r="P1751" s="9" t="str">
        <f t="shared" si="193"/>
        <v>R1012</v>
      </c>
      <c r="Q1751" s="36" t="str">
        <f t="shared" si="194"/>
        <v>28-Aug-1974</v>
      </c>
      <c r="R1751" s="36">
        <v>27269</v>
      </c>
      <c r="S1751" s="52">
        <f t="shared" si="195"/>
        <v>49</v>
      </c>
      <c r="T1751" s="55">
        <v>16770.990000000002</v>
      </c>
      <c r="U1751" s="15" t="s">
        <v>1780</v>
      </c>
      <c r="V1751" s="72">
        <v>27269</v>
      </c>
      <c r="W1751" s="15">
        <v>0</v>
      </c>
      <c r="X1751" s="55">
        <v>16770.990000000002</v>
      </c>
      <c r="Y1751" s="15">
        <v>1</v>
      </c>
      <c r="Z1751" s="15">
        <v>2</v>
      </c>
      <c r="AA1751" s="15" t="s">
        <v>23</v>
      </c>
      <c r="AB1751" s="39">
        <v>49</v>
      </c>
    </row>
    <row r="1752" spans="1:28" x14ac:dyDescent="0.35">
      <c r="A1752" t="s">
        <v>1781</v>
      </c>
      <c r="B1752">
        <v>1989</v>
      </c>
      <c r="C1752" t="s">
        <v>20</v>
      </c>
      <c r="D1752" s="43">
        <v>23</v>
      </c>
      <c r="E1752">
        <v>2</v>
      </c>
      <c r="F1752" s="38">
        <v>16776.3</v>
      </c>
      <c r="G1752" t="s">
        <v>11</v>
      </c>
      <c r="H1752" t="s">
        <v>11</v>
      </c>
      <c r="I1752" t="s">
        <v>247</v>
      </c>
      <c r="J1752" s="41">
        <v>1989</v>
      </c>
      <c r="K1752" s="44" t="s">
        <v>20</v>
      </c>
      <c r="L1752" s="15">
        <f t="shared" si="189"/>
        <v>1</v>
      </c>
      <c r="M1752" s="15" t="str">
        <f t="shared" si="190"/>
        <v>tier - 2</v>
      </c>
      <c r="N1752" s="15">
        <f t="shared" si="191"/>
        <v>9</v>
      </c>
      <c r="O1752" s="9" t="str">
        <f t="shared" si="192"/>
        <v>tier - 2</v>
      </c>
      <c r="P1752" s="9" t="str">
        <f t="shared" si="193"/>
        <v>R1024</v>
      </c>
      <c r="Q1752" s="36" t="str">
        <f t="shared" si="194"/>
        <v>23-Sep-1989</v>
      </c>
      <c r="R1752" s="36">
        <v>32774</v>
      </c>
      <c r="S1752" s="52">
        <f t="shared" si="195"/>
        <v>34</v>
      </c>
      <c r="T1752" s="55">
        <v>16776.3</v>
      </c>
      <c r="U1752" s="15" t="s">
        <v>1781</v>
      </c>
      <c r="V1752" s="72">
        <v>32774</v>
      </c>
      <c r="W1752" s="15">
        <v>2</v>
      </c>
      <c r="X1752" s="55">
        <v>16776.3</v>
      </c>
      <c r="Y1752" s="15">
        <v>1</v>
      </c>
      <c r="Z1752" s="15">
        <v>9</v>
      </c>
      <c r="AA1752" s="15" t="s">
        <v>247</v>
      </c>
      <c r="AB1752" s="39">
        <v>34</v>
      </c>
    </row>
    <row r="1753" spans="1:28" x14ac:dyDescent="0.35">
      <c r="A1753" t="s">
        <v>1782</v>
      </c>
      <c r="B1753">
        <v>1962</v>
      </c>
      <c r="C1753" t="s">
        <v>10</v>
      </c>
      <c r="D1753" s="43">
        <v>29</v>
      </c>
      <c r="E1753">
        <v>0</v>
      </c>
      <c r="F1753" s="38">
        <v>16779.400000000001</v>
      </c>
      <c r="G1753" t="s">
        <v>11</v>
      </c>
      <c r="H1753" t="s">
        <v>11</v>
      </c>
      <c r="I1753" t="s">
        <v>535</v>
      </c>
      <c r="J1753" s="41">
        <v>1962</v>
      </c>
      <c r="K1753" s="44" t="s">
        <v>10</v>
      </c>
      <c r="L1753" s="15">
        <f t="shared" si="189"/>
        <v>1</v>
      </c>
      <c r="M1753" s="15" t="str">
        <f t="shared" si="190"/>
        <v>tier - 2</v>
      </c>
      <c r="N1753" s="15">
        <f t="shared" si="191"/>
        <v>9</v>
      </c>
      <c r="O1753" s="9" t="str">
        <f t="shared" si="192"/>
        <v>tier - 2</v>
      </c>
      <c r="P1753" s="9" t="str">
        <f t="shared" si="193"/>
        <v>R1026</v>
      </c>
      <c r="Q1753" s="36" t="str">
        <f t="shared" si="194"/>
        <v>29-Jul-1962</v>
      </c>
      <c r="R1753" s="36">
        <v>22856</v>
      </c>
      <c r="S1753" s="52">
        <f t="shared" si="195"/>
        <v>61</v>
      </c>
      <c r="T1753" s="55">
        <v>16779.400000000001</v>
      </c>
      <c r="U1753" s="15" t="s">
        <v>1782</v>
      </c>
      <c r="V1753" s="72">
        <v>22856</v>
      </c>
      <c r="W1753" s="15">
        <v>0</v>
      </c>
      <c r="X1753" s="55">
        <v>16779.400000000001</v>
      </c>
      <c r="Y1753" s="15">
        <v>1</v>
      </c>
      <c r="Z1753" s="15">
        <v>9</v>
      </c>
      <c r="AA1753" s="15" t="s">
        <v>535</v>
      </c>
      <c r="AB1753" s="39">
        <v>61</v>
      </c>
    </row>
    <row r="1754" spans="1:28" x14ac:dyDescent="0.35">
      <c r="A1754" t="s">
        <v>1783</v>
      </c>
      <c r="B1754">
        <v>1995</v>
      </c>
      <c r="C1754" t="s">
        <v>37</v>
      </c>
      <c r="D1754" s="43">
        <v>19</v>
      </c>
      <c r="E1754">
        <v>1</v>
      </c>
      <c r="F1754" s="38">
        <v>16796.41</v>
      </c>
      <c r="G1754" t="s">
        <v>11</v>
      </c>
      <c r="H1754" t="s">
        <v>12</v>
      </c>
      <c r="I1754" t="s">
        <v>247</v>
      </c>
      <c r="J1754" s="41">
        <v>1995</v>
      </c>
      <c r="K1754" s="44" t="s">
        <v>37</v>
      </c>
      <c r="L1754" s="15">
        <f t="shared" si="189"/>
        <v>1</v>
      </c>
      <c r="M1754" s="15" t="str">
        <f t="shared" si="190"/>
        <v>tier - 2</v>
      </c>
      <c r="N1754" s="15">
        <f t="shared" si="191"/>
        <v>1</v>
      </c>
      <c r="O1754" s="9" t="str">
        <f t="shared" si="192"/>
        <v>tier - 3</v>
      </c>
      <c r="P1754" s="9" t="str">
        <f t="shared" si="193"/>
        <v>R1024</v>
      </c>
      <c r="Q1754" s="36" t="str">
        <f t="shared" si="194"/>
        <v>19-Oct-1995</v>
      </c>
      <c r="R1754" s="36">
        <v>34991</v>
      </c>
      <c r="S1754" s="52">
        <f t="shared" si="195"/>
        <v>28</v>
      </c>
      <c r="T1754" s="55">
        <v>16796.41</v>
      </c>
      <c r="U1754" s="15" t="s">
        <v>1783</v>
      </c>
      <c r="V1754" s="72">
        <v>34991</v>
      </c>
      <c r="W1754" s="15">
        <v>1</v>
      </c>
      <c r="X1754" s="55">
        <v>16796.41</v>
      </c>
      <c r="Y1754" s="15">
        <v>1</v>
      </c>
      <c r="Z1754" s="15">
        <v>1</v>
      </c>
      <c r="AA1754" s="15" t="s">
        <v>247</v>
      </c>
      <c r="AB1754" s="39">
        <v>28</v>
      </c>
    </row>
    <row r="1755" spans="1:28" x14ac:dyDescent="0.35">
      <c r="A1755" t="s">
        <v>1784</v>
      </c>
      <c r="B1755">
        <v>1974</v>
      </c>
      <c r="C1755" t="s">
        <v>35</v>
      </c>
      <c r="D1755" s="43">
        <v>8</v>
      </c>
      <c r="E1755">
        <v>0</v>
      </c>
      <c r="F1755" s="38">
        <v>16841.32</v>
      </c>
      <c r="G1755" t="s">
        <v>11</v>
      </c>
      <c r="H1755" t="s">
        <v>12</v>
      </c>
      <c r="I1755" t="s">
        <v>42</v>
      </c>
      <c r="J1755" s="41">
        <v>1974</v>
      </c>
      <c r="K1755" s="44" t="s">
        <v>35</v>
      </c>
      <c r="L1755" s="15">
        <f t="shared" si="189"/>
        <v>1</v>
      </c>
      <c r="M1755" s="15" t="str">
        <f t="shared" si="190"/>
        <v>tier - 2</v>
      </c>
      <c r="N1755" s="15">
        <f t="shared" si="191"/>
        <v>1</v>
      </c>
      <c r="O1755" s="9" t="str">
        <f t="shared" si="192"/>
        <v>tier - 3</v>
      </c>
      <c r="P1755" s="9" t="str">
        <f t="shared" si="193"/>
        <v>R1011</v>
      </c>
      <c r="Q1755" s="36" t="str">
        <f t="shared" si="194"/>
        <v>8-Aug-1974</v>
      </c>
      <c r="R1755" s="36">
        <v>27249</v>
      </c>
      <c r="S1755" s="52">
        <f t="shared" si="195"/>
        <v>49</v>
      </c>
      <c r="T1755" s="55">
        <v>16841.32</v>
      </c>
      <c r="U1755" s="15" t="s">
        <v>1784</v>
      </c>
      <c r="V1755" s="72">
        <v>27249</v>
      </c>
      <c r="W1755" s="15">
        <v>0</v>
      </c>
      <c r="X1755" s="55">
        <v>16841.32</v>
      </c>
      <c r="Y1755" s="15">
        <v>1</v>
      </c>
      <c r="Z1755" s="15">
        <v>1</v>
      </c>
      <c r="AA1755" s="15" t="s">
        <v>42</v>
      </c>
      <c r="AB1755" s="39">
        <v>49</v>
      </c>
    </row>
    <row r="1756" spans="1:28" x14ac:dyDescent="0.35">
      <c r="A1756" t="s">
        <v>1785</v>
      </c>
      <c r="B1756">
        <v>2003</v>
      </c>
      <c r="C1756" t="s">
        <v>20</v>
      </c>
      <c r="D1756" s="43">
        <v>10</v>
      </c>
      <c r="E1756">
        <v>0</v>
      </c>
      <c r="F1756" s="38">
        <v>16884.919999999998</v>
      </c>
      <c r="G1756" t="s">
        <v>11</v>
      </c>
      <c r="H1756" t="s">
        <v>11</v>
      </c>
      <c r="I1756" t="s">
        <v>42</v>
      </c>
      <c r="J1756" s="41">
        <v>2003</v>
      </c>
      <c r="K1756" s="44" t="s">
        <v>20</v>
      </c>
      <c r="L1756" s="15">
        <f t="shared" si="189"/>
        <v>1</v>
      </c>
      <c r="M1756" s="15" t="str">
        <f t="shared" si="190"/>
        <v>tier - 2</v>
      </c>
      <c r="N1756" s="15">
        <f t="shared" si="191"/>
        <v>9</v>
      </c>
      <c r="O1756" s="9" t="str">
        <f t="shared" si="192"/>
        <v>tier - 2</v>
      </c>
      <c r="P1756" s="9" t="str">
        <f t="shared" si="193"/>
        <v>R1011</v>
      </c>
      <c r="Q1756" s="36" t="str">
        <f t="shared" si="194"/>
        <v>10-Sep-2003</v>
      </c>
      <c r="R1756" s="36">
        <v>37874</v>
      </c>
      <c r="S1756" s="52">
        <f t="shared" si="195"/>
        <v>20</v>
      </c>
      <c r="T1756" s="55">
        <v>16884.919999999998</v>
      </c>
      <c r="U1756" s="15" t="s">
        <v>1785</v>
      </c>
      <c r="V1756" s="72">
        <v>37874</v>
      </c>
      <c r="W1756" s="15">
        <v>0</v>
      </c>
      <c r="X1756" s="55">
        <v>16884.919999999998</v>
      </c>
      <c r="Y1756" s="15">
        <v>1</v>
      </c>
      <c r="Z1756" s="15">
        <v>9</v>
      </c>
      <c r="AA1756" s="15" t="s">
        <v>42</v>
      </c>
      <c r="AB1756" s="39">
        <v>20</v>
      </c>
    </row>
    <row r="1757" spans="1:28" x14ac:dyDescent="0.35">
      <c r="A1757" t="s">
        <v>1786</v>
      </c>
      <c r="B1757">
        <v>1968</v>
      </c>
      <c r="C1757" t="s">
        <v>37</v>
      </c>
      <c r="D1757" s="43">
        <v>21</v>
      </c>
      <c r="E1757">
        <v>0</v>
      </c>
      <c r="F1757" s="38">
        <v>16903.5</v>
      </c>
      <c r="G1757" t="s">
        <v>11</v>
      </c>
      <c r="H1757" t="s">
        <v>12</v>
      </c>
      <c r="I1757" t="s">
        <v>23</v>
      </c>
      <c r="J1757" s="41">
        <v>1968</v>
      </c>
      <c r="K1757" s="44" t="s">
        <v>37</v>
      </c>
      <c r="L1757" s="15">
        <f t="shared" si="189"/>
        <v>1</v>
      </c>
      <c r="M1757" s="15" t="str">
        <f t="shared" si="190"/>
        <v>tier - 2</v>
      </c>
      <c r="N1757" s="15">
        <f t="shared" si="191"/>
        <v>1</v>
      </c>
      <c r="O1757" s="9" t="str">
        <f t="shared" si="192"/>
        <v>tier - 3</v>
      </c>
      <c r="P1757" s="9" t="str">
        <f t="shared" si="193"/>
        <v>R1012</v>
      </c>
      <c r="Q1757" s="36" t="str">
        <f t="shared" si="194"/>
        <v>21-Oct-1968</v>
      </c>
      <c r="R1757" s="36">
        <v>25132</v>
      </c>
      <c r="S1757" s="52">
        <f t="shared" si="195"/>
        <v>55</v>
      </c>
      <c r="T1757" s="55">
        <v>16903.5</v>
      </c>
      <c r="U1757" s="15" t="s">
        <v>1786</v>
      </c>
      <c r="V1757" s="72">
        <v>25132</v>
      </c>
      <c r="W1757" s="15">
        <v>0</v>
      </c>
      <c r="X1757" s="55">
        <v>16903.5</v>
      </c>
      <c r="Y1757" s="15">
        <v>1</v>
      </c>
      <c r="Z1757" s="15">
        <v>1</v>
      </c>
      <c r="AA1757" s="15" t="s">
        <v>23</v>
      </c>
      <c r="AB1757" s="39">
        <v>55</v>
      </c>
    </row>
    <row r="1758" spans="1:28" x14ac:dyDescent="0.35">
      <c r="A1758" t="s">
        <v>1787</v>
      </c>
      <c r="B1758">
        <v>1977</v>
      </c>
      <c r="C1758" t="s">
        <v>35</v>
      </c>
      <c r="D1758" s="43">
        <v>25</v>
      </c>
      <c r="E1758">
        <v>2</v>
      </c>
      <c r="F1758" s="38">
        <v>16921.09</v>
      </c>
      <c r="G1758" t="s">
        <v>11</v>
      </c>
      <c r="H1758" t="s">
        <v>12</v>
      </c>
      <c r="I1758" t="s">
        <v>249</v>
      </c>
      <c r="J1758" s="41">
        <v>1977</v>
      </c>
      <c r="K1758" s="44" t="s">
        <v>35</v>
      </c>
      <c r="L1758" s="15">
        <f t="shared" si="189"/>
        <v>1</v>
      </c>
      <c r="M1758" s="15" t="str">
        <f t="shared" si="190"/>
        <v>tier - 2</v>
      </c>
      <c r="N1758" s="15">
        <f t="shared" si="191"/>
        <v>1</v>
      </c>
      <c r="O1758" s="9" t="str">
        <f t="shared" si="192"/>
        <v>tier - 3</v>
      </c>
      <c r="P1758" s="9" t="str">
        <f t="shared" si="193"/>
        <v>R1023</v>
      </c>
      <c r="Q1758" s="36" t="str">
        <f t="shared" si="194"/>
        <v>25-Aug-1977</v>
      </c>
      <c r="R1758" s="36">
        <v>28362</v>
      </c>
      <c r="S1758" s="52">
        <f t="shared" si="195"/>
        <v>46</v>
      </c>
      <c r="T1758" s="55">
        <v>16921.09</v>
      </c>
      <c r="U1758" s="15" t="s">
        <v>1787</v>
      </c>
      <c r="V1758" s="72">
        <v>28362</v>
      </c>
      <c r="W1758" s="15">
        <v>2</v>
      </c>
      <c r="X1758" s="55">
        <v>16921.09</v>
      </c>
      <c r="Y1758" s="15">
        <v>1</v>
      </c>
      <c r="Z1758" s="15">
        <v>1</v>
      </c>
      <c r="AA1758" s="15" t="s">
        <v>249</v>
      </c>
      <c r="AB1758" s="39">
        <v>46</v>
      </c>
    </row>
    <row r="1759" spans="1:28" x14ac:dyDescent="0.35">
      <c r="A1759" t="s">
        <v>1788</v>
      </c>
      <c r="B1759">
        <v>1980</v>
      </c>
      <c r="C1759" t="s">
        <v>10</v>
      </c>
      <c r="D1759" s="43">
        <v>16</v>
      </c>
      <c r="E1759">
        <v>2</v>
      </c>
      <c r="F1759" s="38">
        <v>16990.55</v>
      </c>
      <c r="G1759" t="s">
        <v>11</v>
      </c>
      <c r="H1759" t="s">
        <v>12</v>
      </c>
      <c r="I1759" t="s">
        <v>23</v>
      </c>
      <c r="J1759" s="41">
        <v>1980</v>
      </c>
      <c r="K1759" s="44" t="s">
        <v>10</v>
      </c>
      <c r="L1759" s="15">
        <f t="shared" si="189"/>
        <v>1</v>
      </c>
      <c r="M1759" s="15" t="str">
        <f t="shared" si="190"/>
        <v>tier - 2</v>
      </c>
      <c r="N1759" s="15">
        <f t="shared" si="191"/>
        <v>1</v>
      </c>
      <c r="O1759" s="9" t="str">
        <f t="shared" si="192"/>
        <v>tier - 3</v>
      </c>
      <c r="P1759" s="9" t="str">
        <f t="shared" si="193"/>
        <v>R1012</v>
      </c>
      <c r="Q1759" s="36" t="str">
        <f t="shared" si="194"/>
        <v>16-Jul-1980</v>
      </c>
      <c r="R1759" s="36">
        <v>29418</v>
      </c>
      <c r="S1759" s="52">
        <f t="shared" si="195"/>
        <v>43</v>
      </c>
      <c r="T1759" s="55">
        <v>16990.55</v>
      </c>
      <c r="U1759" s="15" t="s">
        <v>1788</v>
      </c>
      <c r="V1759" s="72">
        <v>29418</v>
      </c>
      <c r="W1759" s="15">
        <v>2</v>
      </c>
      <c r="X1759" s="55">
        <v>16990.55</v>
      </c>
      <c r="Y1759" s="15">
        <v>1</v>
      </c>
      <c r="Z1759" s="15">
        <v>1</v>
      </c>
      <c r="AA1759" s="15" t="s">
        <v>23</v>
      </c>
      <c r="AB1759" s="39">
        <v>43</v>
      </c>
    </row>
    <row r="1760" spans="1:28" x14ac:dyDescent="0.35">
      <c r="A1760" t="s">
        <v>1789</v>
      </c>
      <c r="B1760">
        <v>1971</v>
      </c>
      <c r="C1760" t="s">
        <v>35</v>
      </c>
      <c r="D1760" s="43">
        <v>22</v>
      </c>
      <c r="E1760">
        <v>0</v>
      </c>
      <c r="F1760" s="38">
        <v>17016.009999999998</v>
      </c>
      <c r="G1760" t="s">
        <v>11</v>
      </c>
      <c r="H1760" t="s">
        <v>11</v>
      </c>
      <c r="I1760" t="s">
        <v>249</v>
      </c>
      <c r="J1760" s="41">
        <v>1971</v>
      </c>
      <c r="K1760" s="44" t="s">
        <v>35</v>
      </c>
      <c r="L1760" s="15">
        <f t="shared" si="189"/>
        <v>1</v>
      </c>
      <c r="M1760" s="15" t="str">
        <f t="shared" si="190"/>
        <v>tier - 2</v>
      </c>
      <c r="N1760" s="15">
        <f t="shared" si="191"/>
        <v>9</v>
      </c>
      <c r="O1760" s="9" t="str">
        <f t="shared" si="192"/>
        <v>tier - 2</v>
      </c>
      <c r="P1760" s="9" t="str">
        <f t="shared" si="193"/>
        <v>R1023</v>
      </c>
      <c r="Q1760" s="36" t="str">
        <f t="shared" si="194"/>
        <v>22-Aug-1971</v>
      </c>
      <c r="R1760" s="36">
        <v>26167</v>
      </c>
      <c r="S1760" s="52">
        <f t="shared" si="195"/>
        <v>52</v>
      </c>
      <c r="T1760" s="55">
        <v>17016.009999999998</v>
      </c>
      <c r="U1760" s="15" t="s">
        <v>1789</v>
      </c>
      <c r="V1760" s="72">
        <v>26167</v>
      </c>
      <c r="W1760" s="15">
        <v>0</v>
      </c>
      <c r="X1760" s="55">
        <v>17016.009999999998</v>
      </c>
      <c r="Y1760" s="15">
        <v>1</v>
      </c>
      <c r="Z1760" s="15">
        <v>9</v>
      </c>
      <c r="AA1760" s="15" t="s">
        <v>249</v>
      </c>
      <c r="AB1760" s="39">
        <v>52</v>
      </c>
    </row>
    <row r="1761" spans="1:28" x14ac:dyDescent="0.35">
      <c r="A1761" t="s">
        <v>1790</v>
      </c>
      <c r="B1761">
        <v>1996</v>
      </c>
      <c r="C1761" t="s">
        <v>18</v>
      </c>
      <c r="D1761" s="43">
        <v>10</v>
      </c>
      <c r="E1761">
        <v>0</v>
      </c>
      <c r="F1761" s="38">
        <v>17043.34</v>
      </c>
      <c r="G1761" t="s">
        <v>11</v>
      </c>
      <c r="H1761" t="s">
        <v>12</v>
      </c>
      <c r="I1761" t="s">
        <v>13</v>
      </c>
      <c r="J1761" s="41">
        <v>1996</v>
      </c>
      <c r="K1761" s="44" t="s">
        <v>18</v>
      </c>
      <c r="L1761" s="15">
        <f t="shared" si="189"/>
        <v>1</v>
      </c>
      <c r="M1761" s="15" t="str">
        <f t="shared" si="190"/>
        <v>tier - 2</v>
      </c>
      <c r="N1761" s="15">
        <f t="shared" si="191"/>
        <v>1</v>
      </c>
      <c r="O1761" s="9" t="str">
        <f t="shared" si="192"/>
        <v>tier - 3</v>
      </c>
      <c r="P1761" s="9" t="str">
        <f t="shared" si="193"/>
        <v>R1013</v>
      </c>
      <c r="Q1761" s="36" t="str">
        <f t="shared" si="194"/>
        <v>10-Jun-1996</v>
      </c>
      <c r="R1761" s="36">
        <v>35226</v>
      </c>
      <c r="S1761" s="52">
        <f t="shared" si="195"/>
        <v>27</v>
      </c>
      <c r="T1761" s="55">
        <v>17043.34</v>
      </c>
      <c r="U1761" s="15" t="s">
        <v>1790</v>
      </c>
      <c r="V1761" s="72">
        <v>35226</v>
      </c>
      <c r="W1761" s="15">
        <v>0</v>
      </c>
      <c r="X1761" s="55">
        <v>17043.34</v>
      </c>
      <c r="Y1761" s="15">
        <v>1</v>
      </c>
      <c r="Z1761" s="15">
        <v>1</v>
      </c>
      <c r="AA1761" s="15" t="s">
        <v>13</v>
      </c>
      <c r="AB1761" s="39">
        <v>27</v>
      </c>
    </row>
    <row r="1762" spans="1:28" x14ac:dyDescent="0.35">
      <c r="A1762" t="s">
        <v>1791</v>
      </c>
      <c r="B1762">
        <v>2003</v>
      </c>
      <c r="C1762" t="s">
        <v>30</v>
      </c>
      <c r="D1762" s="43">
        <v>26</v>
      </c>
      <c r="E1762">
        <v>0</v>
      </c>
      <c r="F1762" s="38">
        <v>17081.080000000002</v>
      </c>
      <c r="G1762" t="s">
        <v>11</v>
      </c>
      <c r="H1762" t="s">
        <v>11</v>
      </c>
      <c r="I1762" t="s">
        <v>42</v>
      </c>
      <c r="J1762" s="41">
        <v>2003</v>
      </c>
      <c r="K1762" s="44" t="s">
        <v>30</v>
      </c>
      <c r="L1762" s="15">
        <f t="shared" si="189"/>
        <v>1</v>
      </c>
      <c r="M1762" s="15" t="str">
        <f t="shared" si="190"/>
        <v>tier - 2</v>
      </c>
      <c r="N1762" s="15">
        <f t="shared" si="191"/>
        <v>9</v>
      </c>
      <c r="O1762" s="9" t="str">
        <f t="shared" si="192"/>
        <v>tier - 2</v>
      </c>
      <c r="P1762" s="9" t="str">
        <f t="shared" si="193"/>
        <v>R1011</v>
      </c>
      <c r="Q1762" s="36" t="str">
        <f t="shared" si="194"/>
        <v>26-Dec-2003</v>
      </c>
      <c r="R1762" s="36">
        <v>37981</v>
      </c>
      <c r="S1762" s="52">
        <f t="shared" si="195"/>
        <v>19</v>
      </c>
      <c r="T1762" s="55">
        <v>17081.080000000002</v>
      </c>
      <c r="U1762" s="15" t="s">
        <v>1791</v>
      </c>
      <c r="V1762" s="72">
        <v>37981</v>
      </c>
      <c r="W1762" s="15">
        <v>0</v>
      </c>
      <c r="X1762" s="55">
        <v>17081.080000000002</v>
      </c>
      <c r="Y1762" s="15">
        <v>1</v>
      </c>
      <c r="Z1762" s="15">
        <v>9</v>
      </c>
      <c r="AA1762" s="15" t="s">
        <v>42</v>
      </c>
      <c r="AB1762" s="39">
        <v>19</v>
      </c>
    </row>
    <row r="1763" spans="1:28" x14ac:dyDescent="0.35">
      <c r="A1763" t="s">
        <v>1792</v>
      </c>
      <c r="B1763">
        <v>2002</v>
      </c>
      <c r="C1763" t="s">
        <v>18</v>
      </c>
      <c r="D1763" s="43">
        <v>28</v>
      </c>
      <c r="E1763">
        <v>1</v>
      </c>
      <c r="F1763" s="38">
        <v>17085.27</v>
      </c>
      <c r="G1763" t="s">
        <v>11</v>
      </c>
      <c r="H1763" t="s">
        <v>12</v>
      </c>
      <c r="I1763" t="s">
        <v>13</v>
      </c>
      <c r="J1763" s="41">
        <v>2002</v>
      </c>
      <c r="K1763" s="44" t="s">
        <v>18</v>
      </c>
      <c r="L1763" s="15">
        <f t="shared" si="189"/>
        <v>1</v>
      </c>
      <c r="M1763" s="15" t="str">
        <f t="shared" si="190"/>
        <v>tier - 2</v>
      </c>
      <c r="N1763" s="15">
        <f t="shared" si="191"/>
        <v>1</v>
      </c>
      <c r="O1763" s="9" t="str">
        <f t="shared" si="192"/>
        <v>tier - 3</v>
      </c>
      <c r="P1763" s="9" t="str">
        <f t="shared" si="193"/>
        <v>R1013</v>
      </c>
      <c r="Q1763" s="36" t="str">
        <f t="shared" si="194"/>
        <v>28-Jun-2002</v>
      </c>
      <c r="R1763" s="36">
        <v>37435</v>
      </c>
      <c r="S1763" s="52">
        <f t="shared" si="195"/>
        <v>21</v>
      </c>
      <c r="T1763" s="55">
        <v>17085.27</v>
      </c>
      <c r="U1763" s="15" t="s">
        <v>1792</v>
      </c>
      <c r="V1763" s="72">
        <v>37435</v>
      </c>
      <c r="W1763" s="15">
        <v>1</v>
      </c>
      <c r="X1763" s="55">
        <v>17085.27</v>
      </c>
      <c r="Y1763" s="15">
        <v>1</v>
      </c>
      <c r="Z1763" s="15">
        <v>1</v>
      </c>
      <c r="AA1763" s="15" t="s">
        <v>13</v>
      </c>
      <c r="AB1763" s="39">
        <v>21</v>
      </c>
    </row>
    <row r="1764" spans="1:28" x14ac:dyDescent="0.35">
      <c r="A1764" t="s">
        <v>1793</v>
      </c>
      <c r="B1764">
        <v>1998</v>
      </c>
      <c r="C1764" t="s">
        <v>18</v>
      </c>
      <c r="D1764" s="43">
        <v>3</v>
      </c>
      <c r="E1764">
        <v>4</v>
      </c>
      <c r="F1764" s="38">
        <v>17128.43</v>
      </c>
      <c r="G1764" t="s">
        <v>11</v>
      </c>
      <c r="H1764" t="s">
        <v>12</v>
      </c>
      <c r="I1764" t="s">
        <v>168</v>
      </c>
      <c r="J1764" s="41">
        <v>1998</v>
      </c>
      <c r="K1764" s="44" t="s">
        <v>18</v>
      </c>
      <c r="L1764" s="15">
        <f t="shared" si="189"/>
        <v>1</v>
      </c>
      <c r="M1764" s="15" t="str">
        <f t="shared" si="190"/>
        <v>tier - 2</v>
      </c>
      <c r="N1764" s="15">
        <f t="shared" si="191"/>
        <v>1</v>
      </c>
      <c r="O1764" s="9" t="str">
        <f t="shared" si="192"/>
        <v>tier - 3</v>
      </c>
      <c r="P1764" s="9" t="str">
        <f t="shared" si="193"/>
        <v>R1016</v>
      </c>
      <c r="Q1764" s="36" t="str">
        <f t="shared" si="194"/>
        <v>3-Jun-1998</v>
      </c>
      <c r="R1764" s="36">
        <v>35949</v>
      </c>
      <c r="S1764" s="52">
        <f t="shared" si="195"/>
        <v>25</v>
      </c>
      <c r="T1764" s="55">
        <v>17128.43</v>
      </c>
      <c r="U1764" s="15" t="s">
        <v>1793</v>
      </c>
      <c r="V1764" s="72">
        <v>35949</v>
      </c>
      <c r="W1764" s="15">
        <v>4</v>
      </c>
      <c r="X1764" s="55">
        <v>17128.43</v>
      </c>
      <c r="Y1764" s="15">
        <v>1</v>
      </c>
      <c r="Z1764" s="15">
        <v>1</v>
      </c>
      <c r="AA1764" s="15" t="s">
        <v>168</v>
      </c>
      <c r="AB1764" s="39">
        <v>25</v>
      </c>
    </row>
    <row r="1765" spans="1:28" x14ac:dyDescent="0.35">
      <c r="A1765" t="s">
        <v>1794</v>
      </c>
      <c r="B1765">
        <v>1965</v>
      </c>
      <c r="C1765" t="s">
        <v>20</v>
      </c>
      <c r="D1765" s="43">
        <v>16</v>
      </c>
      <c r="E1765">
        <v>0</v>
      </c>
      <c r="F1765" s="38">
        <v>17172.27</v>
      </c>
      <c r="G1765" t="s">
        <v>11</v>
      </c>
      <c r="H1765" t="s">
        <v>11</v>
      </c>
      <c r="I1765" t="s">
        <v>535</v>
      </c>
      <c r="J1765" s="41">
        <v>1965</v>
      </c>
      <c r="K1765" s="44" t="s">
        <v>20</v>
      </c>
      <c r="L1765" s="15">
        <f t="shared" si="189"/>
        <v>1</v>
      </c>
      <c r="M1765" s="15" t="str">
        <f t="shared" si="190"/>
        <v>tier - 2</v>
      </c>
      <c r="N1765" s="15">
        <f t="shared" si="191"/>
        <v>9</v>
      </c>
      <c r="O1765" s="9" t="str">
        <f t="shared" si="192"/>
        <v>tier - 2</v>
      </c>
      <c r="P1765" s="9" t="str">
        <f t="shared" si="193"/>
        <v>R1026</v>
      </c>
      <c r="Q1765" s="36" t="str">
        <f t="shared" si="194"/>
        <v>16-Sep-1965</v>
      </c>
      <c r="R1765" s="36">
        <v>24001</v>
      </c>
      <c r="S1765" s="52">
        <f t="shared" si="195"/>
        <v>58</v>
      </c>
      <c r="T1765" s="55">
        <v>17172.27</v>
      </c>
      <c r="U1765" s="15" t="s">
        <v>1794</v>
      </c>
      <c r="V1765" s="72">
        <v>24001</v>
      </c>
      <c r="W1765" s="15">
        <v>0</v>
      </c>
      <c r="X1765" s="55">
        <v>17172.27</v>
      </c>
      <c r="Y1765" s="15">
        <v>1</v>
      </c>
      <c r="Z1765" s="15">
        <v>9</v>
      </c>
      <c r="AA1765" s="15" t="s">
        <v>535</v>
      </c>
      <c r="AB1765" s="39">
        <v>58</v>
      </c>
    </row>
    <row r="1766" spans="1:28" x14ac:dyDescent="0.35">
      <c r="A1766" t="s">
        <v>1795</v>
      </c>
      <c r="B1766">
        <v>1964</v>
      </c>
      <c r="C1766" t="s">
        <v>18</v>
      </c>
      <c r="D1766" s="43">
        <v>7</v>
      </c>
      <c r="E1766">
        <v>0</v>
      </c>
      <c r="F1766" s="38">
        <v>17174.52</v>
      </c>
      <c r="G1766" t="s">
        <v>11</v>
      </c>
      <c r="H1766" t="s">
        <v>11</v>
      </c>
      <c r="I1766" t="s">
        <v>23</v>
      </c>
      <c r="J1766" s="41">
        <v>1964</v>
      </c>
      <c r="K1766" s="44" t="s">
        <v>18</v>
      </c>
      <c r="L1766" s="15">
        <f t="shared" si="189"/>
        <v>1</v>
      </c>
      <c r="M1766" s="15" t="str">
        <f t="shared" si="190"/>
        <v>tier - 2</v>
      </c>
      <c r="N1766" s="15">
        <f t="shared" si="191"/>
        <v>9</v>
      </c>
      <c r="O1766" s="9" t="str">
        <f t="shared" si="192"/>
        <v>tier - 2</v>
      </c>
      <c r="P1766" s="9" t="str">
        <f t="shared" si="193"/>
        <v>R1012</v>
      </c>
      <c r="Q1766" s="36" t="str">
        <f t="shared" si="194"/>
        <v>7-Jun-1964</v>
      </c>
      <c r="R1766" s="36">
        <v>23535</v>
      </c>
      <c r="S1766" s="52">
        <f t="shared" si="195"/>
        <v>59</v>
      </c>
      <c r="T1766" s="55">
        <v>17174.52</v>
      </c>
      <c r="U1766" s="15" t="s">
        <v>1795</v>
      </c>
      <c r="V1766" s="72">
        <v>23535</v>
      </c>
      <c r="W1766" s="15">
        <v>0</v>
      </c>
      <c r="X1766" s="55">
        <v>17174.52</v>
      </c>
      <c r="Y1766" s="15">
        <v>1</v>
      </c>
      <c r="Z1766" s="15">
        <v>9</v>
      </c>
      <c r="AA1766" s="15" t="s">
        <v>23</v>
      </c>
      <c r="AB1766" s="39">
        <v>59</v>
      </c>
    </row>
    <row r="1767" spans="1:28" x14ac:dyDescent="0.35">
      <c r="A1767" t="s">
        <v>1796</v>
      </c>
      <c r="B1767">
        <v>2004</v>
      </c>
      <c r="C1767" t="s">
        <v>35</v>
      </c>
      <c r="D1767" s="43">
        <v>18</v>
      </c>
      <c r="E1767">
        <v>1</v>
      </c>
      <c r="F1767" s="38">
        <v>17178.68</v>
      </c>
      <c r="G1767" t="s">
        <v>11</v>
      </c>
      <c r="H1767" t="s">
        <v>11</v>
      </c>
      <c r="I1767" t="s">
        <v>166</v>
      </c>
      <c r="J1767" s="41">
        <v>2004</v>
      </c>
      <c r="K1767" s="44" t="s">
        <v>35</v>
      </c>
      <c r="L1767" s="15">
        <f t="shared" si="189"/>
        <v>1</v>
      </c>
      <c r="M1767" s="15" t="str">
        <f t="shared" si="190"/>
        <v>tier - 2</v>
      </c>
      <c r="N1767" s="15">
        <f t="shared" si="191"/>
        <v>9</v>
      </c>
      <c r="O1767" s="9" t="str">
        <f t="shared" si="192"/>
        <v>tier - 2</v>
      </c>
      <c r="P1767" s="9" t="str">
        <f t="shared" si="193"/>
        <v>R1019</v>
      </c>
      <c r="Q1767" s="36" t="str">
        <f t="shared" si="194"/>
        <v>18-Aug-2004</v>
      </c>
      <c r="R1767" s="36">
        <v>38217</v>
      </c>
      <c r="S1767" s="52">
        <f t="shared" si="195"/>
        <v>19</v>
      </c>
      <c r="T1767" s="55">
        <v>17178.68</v>
      </c>
      <c r="U1767" s="15" t="s">
        <v>1796</v>
      </c>
      <c r="V1767" s="72">
        <v>38217</v>
      </c>
      <c r="W1767" s="15">
        <v>1</v>
      </c>
      <c r="X1767" s="55">
        <v>17178.68</v>
      </c>
      <c r="Y1767" s="15">
        <v>1</v>
      </c>
      <c r="Z1767" s="15">
        <v>9</v>
      </c>
      <c r="AA1767" s="15" t="s">
        <v>166</v>
      </c>
      <c r="AB1767" s="39">
        <v>19</v>
      </c>
    </row>
    <row r="1768" spans="1:28" x14ac:dyDescent="0.35">
      <c r="A1768" t="s">
        <v>1797</v>
      </c>
      <c r="B1768">
        <v>1982</v>
      </c>
      <c r="C1768" t="s">
        <v>37</v>
      </c>
      <c r="D1768" s="43">
        <v>22</v>
      </c>
      <c r="E1768">
        <v>1</v>
      </c>
      <c r="F1768" s="38">
        <v>17179.52</v>
      </c>
      <c r="G1768" t="s">
        <v>11</v>
      </c>
      <c r="H1768" t="s">
        <v>16</v>
      </c>
      <c r="I1768" t="s">
        <v>13</v>
      </c>
      <c r="J1768" s="41">
        <v>1982</v>
      </c>
      <c r="K1768" s="44" t="s">
        <v>37</v>
      </c>
      <c r="L1768" s="15">
        <f t="shared" si="189"/>
        <v>1</v>
      </c>
      <c r="M1768" s="15" t="str">
        <f t="shared" si="190"/>
        <v>tier - 2</v>
      </c>
      <c r="N1768" s="15">
        <f t="shared" si="191"/>
        <v>2</v>
      </c>
      <c r="O1768" s="9" t="str">
        <f t="shared" si="192"/>
        <v>tier - 1</v>
      </c>
      <c r="P1768" s="9" t="str">
        <f t="shared" si="193"/>
        <v>R1013</v>
      </c>
      <c r="Q1768" s="36" t="str">
        <f t="shared" si="194"/>
        <v>22-Oct-1982</v>
      </c>
      <c r="R1768" s="36">
        <v>30246</v>
      </c>
      <c r="S1768" s="52">
        <f t="shared" si="195"/>
        <v>41</v>
      </c>
      <c r="T1768" s="55">
        <v>17179.52</v>
      </c>
      <c r="U1768" s="15" t="s">
        <v>1797</v>
      </c>
      <c r="V1768" s="72">
        <v>30246</v>
      </c>
      <c r="W1768" s="15">
        <v>1</v>
      </c>
      <c r="X1768" s="55">
        <v>17179.52</v>
      </c>
      <c r="Y1768" s="15">
        <v>1</v>
      </c>
      <c r="Z1768" s="15">
        <v>2</v>
      </c>
      <c r="AA1768" s="15" t="s">
        <v>13</v>
      </c>
      <c r="AB1768" s="39">
        <v>41</v>
      </c>
    </row>
    <row r="1769" spans="1:28" x14ac:dyDescent="0.35">
      <c r="A1769" t="s">
        <v>1798</v>
      </c>
      <c r="B1769">
        <v>1975</v>
      </c>
      <c r="C1769" t="s">
        <v>35</v>
      </c>
      <c r="D1769" s="43">
        <v>25</v>
      </c>
      <c r="E1769">
        <v>1</v>
      </c>
      <c r="F1769" s="38">
        <v>17253.43</v>
      </c>
      <c r="G1769" t="s">
        <v>11</v>
      </c>
      <c r="H1769" t="s">
        <v>12</v>
      </c>
      <c r="I1769" t="s">
        <v>535</v>
      </c>
      <c r="J1769" s="41">
        <v>1975</v>
      </c>
      <c r="K1769" s="44" t="s">
        <v>35</v>
      </c>
      <c r="L1769" s="15">
        <f t="shared" si="189"/>
        <v>1</v>
      </c>
      <c r="M1769" s="15" t="str">
        <f t="shared" si="190"/>
        <v>tier - 2</v>
      </c>
      <c r="N1769" s="15">
        <f t="shared" si="191"/>
        <v>1</v>
      </c>
      <c r="O1769" s="9" t="str">
        <f t="shared" si="192"/>
        <v>tier - 3</v>
      </c>
      <c r="P1769" s="9" t="str">
        <f t="shared" si="193"/>
        <v>R1026</v>
      </c>
      <c r="Q1769" s="36" t="str">
        <f t="shared" si="194"/>
        <v>25-Aug-1975</v>
      </c>
      <c r="R1769" s="36">
        <v>27631</v>
      </c>
      <c r="S1769" s="52">
        <f t="shared" si="195"/>
        <v>48</v>
      </c>
      <c r="T1769" s="55">
        <v>17253.43</v>
      </c>
      <c r="U1769" s="15" t="s">
        <v>1798</v>
      </c>
      <c r="V1769" s="72">
        <v>27631</v>
      </c>
      <c r="W1769" s="15">
        <v>1</v>
      </c>
      <c r="X1769" s="55">
        <v>17253.43</v>
      </c>
      <c r="Y1769" s="15">
        <v>1</v>
      </c>
      <c r="Z1769" s="15">
        <v>1</v>
      </c>
      <c r="AA1769" s="15" t="s">
        <v>535</v>
      </c>
      <c r="AB1769" s="39">
        <v>48</v>
      </c>
    </row>
    <row r="1770" spans="1:28" x14ac:dyDescent="0.35">
      <c r="A1770" t="s">
        <v>1799</v>
      </c>
      <c r="B1770">
        <v>1963</v>
      </c>
      <c r="C1770" t="s">
        <v>10</v>
      </c>
      <c r="D1770" s="43">
        <v>12</v>
      </c>
      <c r="E1770">
        <v>0</v>
      </c>
      <c r="F1770" s="38">
        <v>17337.580000000002</v>
      </c>
      <c r="G1770" t="s">
        <v>11</v>
      </c>
      <c r="H1770" t="s">
        <v>12</v>
      </c>
      <c r="I1770" t="s">
        <v>249</v>
      </c>
      <c r="J1770" s="41">
        <v>1963</v>
      </c>
      <c r="K1770" s="44" t="s">
        <v>10</v>
      </c>
      <c r="L1770" s="15">
        <f t="shared" si="189"/>
        <v>1</v>
      </c>
      <c r="M1770" s="15" t="str">
        <f t="shared" si="190"/>
        <v>tier - 2</v>
      </c>
      <c r="N1770" s="15">
        <f t="shared" si="191"/>
        <v>1</v>
      </c>
      <c r="O1770" s="9" t="str">
        <f t="shared" si="192"/>
        <v>tier - 3</v>
      </c>
      <c r="P1770" s="9" t="str">
        <f t="shared" si="193"/>
        <v>R1023</v>
      </c>
      <c r="Q1770" s="36" t="str">
        <f t="shared" si="194"/>
        <v>12-Jul-1963</v>
      </c>
      <c r="R1770" s="36">
        <v>23204</v>
      </c>
      <c r="S1770" s="52">
        <f t="shared" si="195"/>
        <v>60</v>
      </c>
      <c r="T1770" s="55">
        <v>17337.580000000002</v>
      </c>
      <c r="U1770" s="15" t="s">
        <v>1799</v>
      </c>
      <c r="V1770" s="72">
        <v>23204</v>
      </c>
      <c r="W1770" s="15">
        <v>0</v>
      </c>
      <c r="X1770" s="55">
        <v>17337.580000000002</v>
      </c>
      <c r="Y1770" s="15">
        <v>1</v>
      </c>
      <c r="Z1770" s="15">
        <v>1</v>
      </c>
      <c r="AA1770" s="15" t="s">
        <v>249</v>
      </c>
      <c r="AB1770" s="39">
        <v>60</v>
      </c>
    </row>
    <row r="1771" spans="1:28" x14ac:dyDescent="0.35">
      <c r="A1771" t="s">
        <v>1800</v>
      </c>
      <c r="B1771">
        <v>2003</v>
      </c>
      <c r="C1771" t="s">
        <v>15</v>
      </c>
      <c r="D1771" s="43">
        <v>1</v>
      </c>
      <c r="E1771">
        <v>0</v>
      </c>
      <c r="F1771" s="38">
        <v>17352.68</v>
      </c>
      <c r="G1771" t="s">
        <v>11</v>
      </c>
      <c r="H1771" t="s">
        <v>12</v>
      </c>
      <c r="I1771" t="s">
        <v>23</v>
      </c>
      <c r="J1771" s="41">
        <v>2003</v>
      </c>
      <c r="K1771" s="44" t="s">
        <v>15</v>
      </c>
      <c r="L1771" s="15">
        <f t="shared" si="189"/>
        <v>1</v>
      </c>
      <c r="M1771" s="15" t="str">
        <f t="shared" si="190"/>
        <v>tier - 2</v>
      </c>
      <c r="N1771" s="15">
        <f t="shared" si="191"/>
        <v>1</v>
      </c>
      <c r="O1771" s="9" t="str">
        <f t="shared" si="192"/>
        <v>tier - 3</v>
      </c>
      <c r="P1771" s="9" t="str">
        <f t="shared" si="193"/>
        <v>R1012</v>
      </c>
      <c r="Q1771" s="36" t="str">
        <f t="shared" si="194"/>
        <v>1-Nov-2003</v>
      </c>
      <c r="R1771" s="36">
        <v>37926</v>
      </c>
      <c r="S1771" s="52">
        <f t="shared" si="195"/>
        <v>20</v>
      </c>
      <c r="T1771" s="55">
        <v>17352.68</v>
      </c>
      <c r="U1771" s="15" t="s">
        <v>1800</v>
      </c>
      <c r="V1771" s="72">
        <v>37926</v>
      </c>
      <c r="W1771" s="15">
        <v>0</v>
      </c>
      <c r="X1771" s="55">
        <v>17352.68</v>
      </c>
      <c r="Y1771" s="15">
        <v>1</v>
      </c>
      <c r="Z1771" s="15">
        <v>1</v>
      </c>
      <c r="AA1771" s="15" t="s">
        <v>23</v>
      </c>
      <c r="AB1771" s="39">
        <v>20</v>
      </c>
    </row>
    <row r="1772" spans="1:28" x14ac:dyDescent="0.35">
      <c r="A1772" t="s">
        <v>1801</v>
      </c>
      <c r="B1772">
        <v>1992</v>
      </c>
      <c r="C1772" t="s">
        <v>37</v>
      </c>
      <c r="D1772" s="43">
        <v>18</v>
      </c>
      <c r="E1772">
        <v>2</v>
      </c>
      <c r="F1772" s="38">
        <v>17361.77</v>
      </c>
      <c r="G1772" t="s">
        <v>11</v>
      </c>
      <c r="H1772" t="s">
        <v>16</v>
      </c>
      <c r="I1772" t="s">
        <v>23</v>
      </c>
      <c r="J1772" s="41">
        <v>1992</v>
      </c>
      <c r="K1772" s="44" t="s">
        <v>37</v>
      </c>
      <c r="L1772" s="15">
        <f t="shared" si="189"/>
        <v>1</v>
      </c>
      <c r="M1772" s="15" t="str">
        <f t="shared" si="190"/>
        <v>tier - 2</v>
      </c>
      <c r="N1772" s="15">
        <f t="shared" si="191"/>
        <v>2</v>
      </c>
      <c r="O1772" s="9" t="str">
        <f t="shared" si="192"/>
        <v>tier - 1</v>
      </c>
      <c r="P1772" s="9" t="str">
        <f t="shared" si="193"/>
        <v>R1012</v>
      </c>
      <c r="Q1772" s="36" t="str">
        <f t="shared" si="194"/>
        <v>18-Oct-1992</v>
      </c>
      <c r="R1772" s="36">
        <v>33895</v>
      </c>
      <c r="S1772" s="52">
        <f t="shared" si="195"/>
        <v>31</v>
      </c>
      <c r="T1772" s="55">
        <v>17361.77</v>
      </c>
      <c r="U1772" s="15" t="s">
        <v>1801</v>
      </c>
      <c r="V1772" s="72">
        <v>33895</v>
      </c>
      <c r="W1772" s="15">
        <v>2</v>
      </c>
      <c r="X1772" s="55">
        <v>17361.77</v>
      </c>
      <c r="Y1772" s="15">
        <v>1</v>
      </c>
      <c r="Z1772" s="15">
        <v>2</v>
      </c>
      <c r="AA1772" s="15" t="s">
        <v>23</v>
      </c>
      <c r="AB1772" s="39">
        <v>31</v>
      </c>
    </row>
    <row r="1773" spans="1:28" x14ac:dyDescent="0.35">
      <c r="A1773" t="s">
        <v>1802</v>
      </c>
      <c r="B1773">
        <v>2003</v>
      </c>
      <c r="C1773" t="s">
        <v>15</v>
      </c>
      <c r="D1773" s="43">
        <v>2</v>
      </c>
      <c r="E1773">
        <v>0</v>
      </c>
      <c r="F1773" s="38">
        <v>17468.98</v>
      </c>
      <c r="G1773" t="s">
        <v>11</v>
      </c>
      <c r="H1773" t="s">
        <v>16</v>
      </c>
      <c r="I1773" t="s">
        <v>23</v>
      </c>
      <c r="J1773" s="41">
        <v>2003</v>
      </c>
      <c r="K1773" s="44" t="s">
        <v>15</v>
      </c>
      <c r="L1773" s="15">
        <f t="shared" si="189"/>
        <v>1</v>
      </c>
      <c r="M1773" s="15" t="str">
        <f t="shared" si="190"/>
        <v>tier - 2</v>
      </c>
      <c r="N1773" s="15">
        <f t="shared" si="191"/>
        <v>2</v>
      </c>
      <c r="O1773" s="9" t="str">
        <f t="shared" si="192"/>
        <v>tier - 1</v>
      </c>
      <c r="P1773" s="9" t="str">
        <f t="shared" si="193"/>
        <v>R1012</v>
      </c>
      <c r="Q1773" s="36" t="str">
        <f t="shared" si="194"/>
        <v>2-Nov-2003</v>
      </c>
      <c r="R1773" s="36">
        <v>37927</v>
      </c>
      <c r="S1773" s="52">
        <f t="shared" si="195"/>
        <v>20</v>
      </c>
      <c r="T1773" s="55">
        <v>17468.98</v>
      </c>
      <c r="U1773" s="15" t="s">
        <v>1802</v>
      </c>
      <c r="V1773" s="72">
        <v>37927</v>
      </c>
      <c r="W1773" s="15">
        <v>0</v>
      </c>
      <c r="X1773" s="55">
        <v>17468.98</v>
      </c>
      <c r="Y1773" s="15">
        <v>1</v>
      </c>
      <c r="Z1773" s="15">
        <v>2</v>
      </c>
      <c r="AA1773" s="15" t="s">
        <v>23</v>
      </c>
      <c r="AB1773" s="39">
        <v>20</v>
      </c>
    </row>
    <row r="1774" spans="1:28" x14ac:dyDescent="0.35">
      <c r="A1774" t="s">
        <v>1803</v>
      </c>
      <c r="B1774">
        <v>1971</v>
      </c>
      <c r="C1774" t="s">
        <v>18</v>
      </c>
      <c r="D1774" s="43">
        <v>8</v>
      </c>
      <c r="E1774">
        <v>0</v>
      </c>
      <c r="F1774" s="38">
        <v>17479.53</v>
      </c>
      <c r="G1774" t="s">
        <v>16</v>
      </c>
      <c r="H1774" t="s">
        <v>16</v>
      </c>
      <c r="I1774" t="s">
        <v>23</v>
      </c>
      <c r="J1774" s="41">
        <v>1971</v>
      </c>
      <c r="K1774" s="44" t="s">
        <v>18</v>
      </c>
      <c r="L1774" s="15">
        <f t="shared" si="189"/>
        <v>240</v>
      </c>
      <c r="M1774" s="15" t="str">
        <f t="shared" si="190"/>
        <v>tier - 1</v>
      </c>
      <c r="N1774" s="15">
        <f t="shared" si="191"/>
        <v>2</v>
      </c>
      <c r="O1774" s="9" t="str">
        <f t="shared" si="192"/>
        <v>tier - 1</v>
      </c>
      <c r="P1774" s="9" t="str">
        <f t="shared" si="193"/>
        <v>R1012</v>
      </c>
      <c r="Q1774" s="36" t="str">
        <f t="shared" si="194"/>
        <v>8-Jun-1971</v>
      </c>
      <c r="R1774" s="36">
        <v>26092</v>
      </c>
      <c r="S1774" s="52">
        <f t="shared" si="195"/>
        <v>52</v>
      </c>
      <c r="T1774" s="55">
        <v>17479.53</v>
      </c>
      <c r="U1774" s="15" t="s">
        <v>1803</v>
      </c>
      <c r="V1774" s="72">
        <v>26092</v>
      </c>
      <c r="W1774" s="15">
        <v>0</v>
      </c>
      <c r="X1774" s="55">
        <v>17479.53</v>
      </c>
      <c r="Y1774" s="15">
        <v>240</v>
      </c>
      <c r="Z1774" s="15">
        <v>2</v>
      </c>
      <c r="AA1774" s="15" t="s">
        <v>23</v>
      </c>
      <c r="AB1774" s="39">
        <v>52</v>
      </c>
    </row>
    <row r="1775" spans="1:28" x14ac:dyDescent="0.35">
      <c r="A1775" t="s">
        <v>1804</v>
      </c>
      <c r="B1775">
        <v>1990</v>
      </c>
      <c r="C1775" t="s">
        <v>30</v>
      </c>
      <c r="D1775" s="43">
        <v>29</v>
      </c>
      <c r="E1775">
        <v>0</v>
      </c>
      <c r="F1775" s="38">
        <v>17496.310000000001</v>
      </c>
      <c r="G1775" t="s">
        <v>16</v>
      </c>
      <c r="H1775" t="s">
        <v>11</v>
      </c>
      <c r="I1775" t="s">
        <v>42</v>
      </c>
      <c r="J1775" s="41">
        <v>1990</v>
      </c>
      <c r="K1775" s="44" t="s">
        <v>30</v>
      </c>
      <c r="L1775" s="15">
        <f t="shared" si="189"/>
        <v>240</v>
      </c>
      <c r="M1775" s="15" t="str">
        <f t="shared" si="190"/>
        <v>tier - 1</v>
      </c>
      <c r="N1775" s="15">
        <f t="shared" si="191"/>
        <v>9</v>
      </c>
      <c r="O1775" s="9" t="str">
        <f t="shared" si="192"/>
        <v>tier - 2</v>
      </c>
      <c r="P1775" s="9" t="str">
        <f t="shared" si="193"/>
        <v>R1011</v>
      </c>
      <c r="Q1775" s="36" t="str">
        <f t="shared" si="194"/>
        <v>29-Dec-1990</v>
      </c>
      <c r="R1775" s="36">
        <v>33236</v>
      </c>
      <c r="S1775" s="52">
        <f t="shared" si="195"/>
        <v>32</v>
      </c>
      <c r="T1775" s="55">
        <v>17496.310000000001</v>
      </c>
      <c r="U1775" s="15" t="s">
        <v>1804</v>
      </c>
      <c r="V1775" s="72">
        <v>33236</v>
      </c>
      <c r="W1775" s="15">
        <v>0</v>
      </c>
      <c r="X1775" s="55">
        <v>17496.310000000001</v>
      </c>
      <c r="Y1775" s="15">
        <v>240</v>
      </c>
      <c r="Z1775" s="15">
        <v>9</v>
      </c>
      <c r="AA1775" s="15" t="s">
        <v>42</v>
      </c>
      <c r="AB1775" s="39">
        <v>32</v>
      </c>
    </row>
    <row r="1776" spans="1:28" x14ac:dyDescent="0.35">
      <c r="A1776" t="s">
        <v>1805</v>
      </c>
      <c r="B1776">
        <v>1965</v>
      </c>
      <c r="C1776" t="s">
        <v>18</v>
      </c>
      <c r="D1776" s="43">
        <v>16</v>
      </c>
      <c r="E1776">
        <v>0</v>
      </c>
      <c r="F1776" s="38">
        <v>17505.650000000001</v>
      </c>
      <c r="G1776" t="s">
        <v>16</v>
      </c>
      <c r="H1776" t="s">
        <v>11</v>
      </c>
      <c r="I1776" t="s">
        <v>249</v>
      </c>
      <c r="J1776" s="41">
        <v>1965</v>
      </c>
      <c r="K1776" s="44" t="s">
        <v>18</v>
      </c>
      <c r="L1776" s="15">
        <f t="shared" si="189"/>
        <v>240</v>
      </c>
      <c r="M1776" s="15" t="str">
        <f t="shared" si="190"/>
        <v>tier - 1</v>
      </c>
      <c r="N1776" s="15">
        <f t="shared" si="191"/>
        <v>9</v>
      </c>
      <c r="O1776" s="9" t="str">
        <f t="shared" si="192"/>
        <v>tier - 2</v>
      </c>
      <c r="P1776" s="9" t="str">
        <f t="shared" si="193"/>
        <v>R1023</v>
      </c>
      <c r="Q1776" s="36" t="str">
        <f t="shared" si="194"/>
        <v>16-Jun-1965</v>
      </c>
      <c r="R1776" s="36">
        <v>23909</v>
      </c>
      <c r="S1776" s="52">
        <f t="shared" si="195"/>
        <v>58</v>
      </c>
      <c r="T1776" s="55">
        <v>17505.650000000001</v>
      </c>
      <c r="U1776" s="15" t="s">
        <v>1805</v>
      </c>
      <c r="V1776" s="72">
        <v>23909</v>
      </c>
      <c r="W1776" s="15">
        <v>0</v>
      </c>
      <c r="X1776" s="55">
        <v>17505.650000000001</v>
      </c>
      <c r="Y1776" s="15">
        <v>240</v>
      </c>
      <c r="Z1776" s="15">
        <v>9</v>
      </c>
      <c r="AA1776" s="15" t="s">
        <v>249</v>
      </c>
      <c r="AB1776" s="39">
        <v>58</v>
      </c>
    </row>
    <row r="1777" spans="1:28" x14ac:dyDescent="0.35">
      <c r="A1777" t="s">
        <v>1806</v>
      </c>
      <c r="B1777">
        <v>1968</v>
      </c>
      <c r="C1777" t="s">
        <v>10</v>
      </c>
      <c r="D1777" s="43">
        <v>12</v>
      </c>
      <c r="E1777">
        <v>0</v>
      </c>
      <c r="F1777" s="38">
        <v>17507.47</v>
      </c>
      <c r="G1777" t="s">
        <v>16</v>
      </c>
      <c r="H1777" t="s">
        <v>16</v>
      </c>
      <c r="I1777" t="s">
        <v>535</v>
      </c>
      <c r="J1777" s="41">
        <v>1968</v>
      </c>
      <c r="K1777" s="44" t="s">
        <v>10</v>
      </c>
      <c r="L1777" s="15">
        <f t="shared" si="189"/>
        <v>240</v>
      </c>
      <c r="M1777" s="15" t="str">
        <f t="shared" si="190"/>
        <v>tier - 1</v>
      </c>
      <c r="N1777" s="15">
        <f t="shared" si="191"/>
        <v>2</v>
      </c>
      <c r="O1777" s="9" t="str">
        <f t="shared" si="192"/>
        <v>tier - 1</v>
      </c>
      <c r="P1777" s="9" t="str">
        <f t="shared" si="193"/>
        <v>R1026</v>
      </c>
      <c r="Q1777" s="36" t="str">
        <f t="shared" si="194"/>
        <v>12-Jul-1968</v>
      </c>
      <c r="R1777" s="36">
        <v>25031</v>
      </c>
      <c r="S1777" s="52">
        <f t="shared" si="195"/>
        <v>55</v>
      </c>
      <c r="T1777" s="55">
        <v>17507.47</v>
      </c>
      <c r="U1777" s="15" t="s">
        <v>1806</v>
      </c>
      <c r="V1777" s="72">
        <v>25031</v>
      </c>
      <c r="W1777" s="15">
        <v>0</v>
      </c>
      <c r="X1777" s="55">
        <v>17507.47</v>
      </c>
      <c r="Y1777" s="15">
        <v>240</v>
      </c>
      <c r="Z1777" s="15">
        <v>2</v>
      </c>
      <c r="AA1777" s="15" t="s">
        <v>535</v>
      </c>
      <c r="AB1777" s="39">
        <v>55</v>
      </c>
    </row>
    <row r="1778" spans="1:28" x14ac:dyDescent="0.35">
      <c r="A1778" t="s">
        <v>1807</v>
      </c>
      <c r="B1778">
        <v>1963</v>
      </c>
      <c r="C1778" t="s">
        <v>15</v>
      </c>
      <c r="D1778" s="43">
        <v>16</v>
      </c>
      <c r="E1778">
        <v>0</v>
      </c>
      <c r="F1778" s="38">
        <v>17556.88</v>
      </c>
      <c r="G1778" t="s">
        <v>16</v>
      </c>
      <c r="H1778" t="s">
        <v>11</v>
      </c>
      <c r="I1778" t="s">
        <v>23</v>
      </c>
      <c r="J1778" s="41">
        <v>1963</v>
      </c>
      <c r="K1778" s="44" t="s">
        <v>15</v>
      </c>
      <c r="L1778" s="15">
        <f t="shared" si="189"/>
        <v>240</v>
      </c>
      <c r="M1778" s="15" t="str">
        <f t="shared" si="190"/>
        <v>tier - 1</v>
      </c>
      <c r="N1778" s="15">
        <f t="shared" si="191"/>
        <v>9</v>
      </c>
      <c r="O1778" s="9" t="str">
        <f t="shared" si="192"/>
        <v>tier - 2</v>
      </c>
      <c r="P1778" s="9" t="str">
        <f t="shared" si="193"/>
        <v>R1012</v>
      </c>
      <c r="Q1778" s="36" t="str">
        <f t="shared" si="194"/>
        <v>16-Nov-1963</v>
      </c>
      <c r="R1778" s="36">
        <v>23331</v>
      </c>
      <c r="S1778" s="52">
        <f t="shared" si="195"/>
        <v>60</v>
      </c>
      <c r="T1778" s="55">
        <v>17556.88</v>
      </c>
      <c r="U1778" s="15" t="s">
        <v>1807</v>
      </c>
      <c r="V1778" s="72">
        <v>23331</v>
      </c>
      <c r="W1778" s="15">
        <v>0</v>
      </c>
      <c r="X1778" s="55">
        <v>17556.88</v>
      </c>
      <c r="Y1778" s="15">
        <v>240</v>
      </c>
      <c r="Z1778" s="15">
        <v>9</v>
      </c>
      <c r="AA1778" s="15" t="s">
        <v>23</v>
      </c>
      <c r="AB1778" s="39">
        <v>60</v>
      </c>
    </row>
    <row r="1779" spans="1:28" x14ac:dyDescent="0.35">
      <c r="A1779" t="s">
        <v>1808</v>
      </c>
      <c r="B1779">
        <v>2002</v>
      </c>
      <c r="C1779" t="s">
        <v>35</v>
      </c>
      <c r="D1779" s="43">
        <v>25</v>
      </c>
      <c r="E1779">
        <v>1</v>
      </c>
      <c r="F1779" s="38">
        <v>17560.38</v>
      </c>
      <c r="G1779" t="s">
        <v>16</v>
      </c>
      <c r="H1779" t="s">
        <v>16</v>
      </c>
      <c r="I1779" t="s">
        <v>23</v>
      </c>
      <c r="J1779" s="41">
        <v>2002</v>
      </c>
      <c r="K1779" s="44" t="s">
        <v>35</v>
      </c>
      <c r="L1779" s="15">
        <f t="shared" si="189"/>
        <v>240</v>
      </c>
      <c r="M1779" s="15" t="str">
        <f t="shared" si="190"/>
        <v>tier - 1</v>
      </c>
      <c r="N1779" s="15">
        <f t="shared" si="191"/>
        <v>2</v>
      </c>
      <c r="O1779" s="9" t="str">
        <f t="shared" si="192"/>
        <v>tier - 1</v>
      </c>
      <c r="P1779" s="9" t="str">
        <f t="shared" si="193"/>
        <v>R1012</v>
      </c>
      <c r="Q1779" s="36" t="str">
        <f t="shared" si="194"/>
        <v>25-Aug-2002</v>
      </c>
      <c r="R1779" s="36">
        <v>37493</v>
      </c>
      <c r="S1779" s="52">
        <f t="shared" si="195"/>
        <v>21</v>
      </c>
      <c r="T1779" s="55">
        <v>17560.38</v>
      </c>
      <c r="U1779" s="15" t="s">
        <v>1808</v>
      </c>
      <c r="V1779" s="72">
        <v>37493</v>
      </c>
      <c r="W1779" s="15">
        <v>1</v>
      </c>
      <c r="X1779" s="55">
        <v>17560.38</v>
      </c>
      <c r="Y1779" s="15">
        <v>240</v>
      </c>
      <c r="Z1779" s="15">
        <v>2</v>
      </c>
      <c r="AA1779" s="15" t="s">
        <v>23</v>
      </c>
      <c r="AB1779" s="39">
        <v>21</v>
      </c>
    </row>
    <row r="1780" spans="1:28" x14ac:dyDescent="0.35">
      <c r="A1780" t="s">
        <v>1809</v>
      </c>
      <c r="B1780">
        <v>1970</v>
      </c>
      <c r="C1780" t="s">
        <v>10</v>
      </c>
      <c r="D1780" s="43">
        <v>26</v>
      </c>
      <c r="E1780">
        <v>0</v>
      </c>
      <c r="F1780" s="38">
        <v>17584.72</v>
      </c>
      <c r="G1780" t="s">
        <v>16</v>
      </c>
      <c r="H1780" t="s">
        <v>12</v>
      </c>
      <c r="I1780" t="s">
        <v>23</v>
      </c>
      <c r="J1780" s="41">
        <v>1970</v>
      </c>
      <c r="K1780" s="44" t="s">
        <v>10</v>
      </c>
      <c r="L1780" s="15">
        <f t="shared" si="189"/>
        <v>240</v>
      </c>
      <c r="M1780" s="15" t="str">
        <f t="shared" si="190"/>
        <v>tier - 1</v>
      </c>
      <c r="N1780" s="15">
        <f t="shared" si="191"/>
        <v>1</v>
      </c>
      <c r="O1780" s="9" t="str">
        <f t="shared" si="192"/>
        <v>tier - 3</v>
      </c>
      <c r="P1780" s="9" t="str">
        <f t="shared" si="193"/>
        <v>R1012</v>
      </c>
      <c r="Q1780" s="36" t="str">
        <f t="shared" si="194"/>
        <v>26-Jul-1970</v>
      </c>
      <c r="R1780" s="36">
        <v>25775</v>
      </c>
      <c r="S1780" s="52">
        <f t="shared" si="195"/>
        <v>53</v>
      </c>
      <c r="T1780" s="55">
        <v>17584.72</v>
      </c>
      <c r="U1780" s="15" t="s">
        <v>1809</v>
      </c>
      <c r="V1780" s="72">
        <v>25775</v>
      </c>
      <c r="W1780" s="15">
        <v>0</v>
      </c>
      <c r="X1780" s="55">
        <v>17584.72</v>
      </c>
      <c r="Y1780" s="15">
        <v>240</v>
      </c>
      <c r="Z1780" s="15">
        <v>1</v>
      </c>
      <c r="AA1780" s="15" t="s">
        <v>23</v>
      </c>
      <c r="AB1780" s="39">
        <v>53</v>
      </c>
    </row>
    <row r="1781" spans="1:28" x14ac:dyDescent="0.35">
      <c r="A1781" t="s">
        <v>1810</v>
      </c>
      <c r="B1781">
        <v>1990</v>
      </c>
      <c r="C1781" t="s">
        <v>37</v>
      </c>
      <c r="D1781" s="43">
        <v>25</v>
      </c>
      <c r="E1781">
        <v>1</v>
      </c>
      <c r="F1781" s="38">
        <v>17626.240000000002</v>
      </c>
      <c r="G1781" t="s">
        <v>16</v>
      </c>
      <c r="H1781" t="s">
        <v>12</v>
      </c>
      <c r="I1781" t="s">
        <v>13</v>
      </c>
      <c r="J1781" s="41">
        <v>1990</v>
      </c>
      <c r="K1781" s="44" t="s">
        <v>37</v>
      </c>
      <c r="L1781" s="15">
        <f t="shared" si="189"/>
        <v>240</v>
      </c>
      <c r="M1781" s="15" t="str">
        <f t="shared" si="190"/>
        <v>tier - 1</v>
      </c>
      <c r="N1781" s="15">
        <f t="shared" si="191"/>
        <v>1</v>
      </c>
      <c r="O1781" s="9" t="str">
        <f t="shared" si="192"/>
        <v>tier - 3</v>
      </c>
      <c r="P1781" s="9" t="str">
        <f t="shared" si="193"/>
        <v>R1013</v>
      </c>
      <c r="Q1781" s="36" t="str">
        <f t="shared" si="194"/>
        <v>25-Oct-1990</v>
      </c>
      <c r="R1781" s="36">
        <v>33171</v>
      </c>
      <c r="S1781" s="52">
        <f t="shared" si="195"/>
        <v>33</v>
      </c>
      <c r="T1781" s="55">
        <v>17626.240000000002</v>
      </c>
      <c r="U1781" s="15" t="s">
        <v>1810</v>
      </c>
      <c r="V1781" s="72">
        <v>33171</v>
      </c>
      <c r="W1781" s="15">
        <v>1</v>
      </c>
      <c r="X1781" s="55">
        <v>17626.240000000002</v>
      </c>
      <c r="Y1781" s="15">
        <v>240</v>
      </c>
      <c r="Z1781" s="15">
        <v>1</v>
      </c>
      <c r="AA1781" s="15" t="s">
        <v>13</v>
      </c>
      <c r="AB1781" s="39">
        <v>33</v>
      </c>
    </row>
    <row r="1782" spans="1:28" x14ac:dyDescent="0.35">
      <c r="A1782" t="s">
        <v>1811</v>
      </c>
      <c r="B1782">
        <v>1994</v>
      </c>
      <c r="C1782" t="s">
        <v>10</v>
      </c>
      <c r="D1782" s="43">
        <v>1</v>
      </c>
      <c r="E1782">
        <v>3</v>
      </c>
      <c r="F1782" s="38">
        <v>17663.14</v>
      </c>
      <c r="G1782" t="s">
        <v>16</v>
      </c>
      <c r="H1782" t="s">
        <v>12</v>
      </c>
      <c r="I1782" t="s">
        <v>13</v>
      </c>
      <c r="J1782" s="41">
        <v>1994</v>
      </c>
      <c r="K1782" s="44" t="s">
        <v>10</v>
      </c>
      <c r="L1782" s="15">
        <f t="shared" si="189"/>
        <v>240</v>
      </c>
      <c r="M1782" s="15" t="str">
        <f t="shared" si="190"/>
        <v>tier - 1</v>
      </c>
      <c r="N1782" s="15">
        <f t="shared" si="191"/>
        <v>1</v>
      </c>
      <c r="O1782" s="9" t="str">
        <f t="shared" si="192"/>
        <v>tier - 3</v>
      </c>
      <c r="P1782" s="9" t="str">
        <f t="shared" si="193"/>
        <v>R1013</v>
      </c>
      <c r="Q1782" s="36" t="str">
        <f t="shared" si="194"/>
        <v>1-Jul-1994</v>
      </c>
      <c r="R1782" s="36">
        <v>34516</v>
      </c>
      <c r="S1782" s="52">
        <f t="shared" si="195"/>
        <v>29</v>
      </c>
      <c r="T1782" s="55">
        <v>17663.14</v>
      </c>
      <c r="U1782" s="15" t="s">
        <v>1811</v>
      </c>
      <c r="V1782" s="72">
        <v>34516</v>
      </c>
      <c r="W1782" s="15">
        <v>3</v>
      </c>
      <c r="X1782" s="55">
        <v>17663.14</v>
      </c>
      <c r="Y1782" s="15">
        <v>240</v>
      </c>
      <c r="Z1782" s="15">
        <v>1</v>
      </c>
      <c r="AA1782" s="15" t="s">
        <v>13</v>
      </c>
      <c r="AB1782" s="39">
        <v>29</v>
      </c>
    </row>
    <row r="1783" spans="1:28" x14ac:dyDescent="0.35">
      <c r="A1783" t="s">
        <v>1812</v>
      </c>
      <c r="B1783">
        <v>2003</v>
      </c>
      <c r="C1783" t="s">
        <v>10</v>
      </c>
      <c r="D1783" s="43">
        <v>14</v>
      </c>
      <c r="E1783">
        <v>0</v>
      </c>
      <c r="F1783" s="38">
        <v>17748.509999999998</v>
      </c>
      <c r="G1783" t="s">
        <v>16</v>
      </c>
      <c r="H1783" t="s">
        <v>16</v>
      </c>
      <c r="I1783" t="s">
        <v>23</v>
      </c>
      <c r="J1783" s="41">
        <v>2003</v>
      </c>
      <c r="K1783" s="44" t="s">
        <v>10</v>
      </c>
      <c r="L1783" s="15">
        <f t="shared" si="189"/>
        <v>240</v>
      </c>
      <c r="M1783" s="15" t="str">
        <f t="shared" si="190"/>
        <v>tier - 1</v>
      </c>
      <c r="N1783" s="15">
        <f t="shared" si="191"/>
        <v>2</v>
      </c>
      <c r="O1783" s="9" t="str">
        <f t="shared" si="192"/>
        <v>tier - 1</v>
      </c>
      <c r="P1783" s="9" t="str">
        <f t="shared" si="193"/>
        <v>R1012</v>
      </c>
      <c r="Q1783" s="36" t="str">
        <f t="shared" si="194"/>
        <v>14-Jul-2003</v>
      </c>
      <c r="R1783" s="36">
        <v>37816</v>
      </c>
      <c r="S1783" s="52">
        <f t="shared" si="195"/>
        <v>20</v>
      </c>
      <c r="T1783" s="55">
        <v>17748.509999999998</v>
      </c>
      <c r="U1783" s="15" t="s">
        <v>1812</v>
      </c>
      <c r="V1783" s="72">
        <v>37816</v>
      </c>
      <c r="W1783" s="15">
        <v>0</v>
      </c>
      <c r="X1783" s="55">
        <v>17748.509999999998</v>
      </c>
      <c r="Y1783" s="15">
        <v>240</v>
      </c>
      <c r="Z1783" s="15">
        <v>2</v>
      </c>
      <c r="AA1783" s="15" t="s">
        <v>23</v>
      </c>
      <c r="AB1783" s="39">
        <v>20</v>
      </c>
    </row>
    <row r="1784" spans="1:28" x14ac:dyDescent="0.35">
      <c r="A1784" t="s">
        <v>1813</v>
      </c>
      <c r="B1784">
        <v>1966</v>
      </c>
      <c r="C1784" t="s">
        <v>18</v>
      </c>
      <c r="D1784" s="43">
        <v>21</v>
      </c>
      <c r="E1784">
        <v>0</v>
      </c>
      <c r="F1784" s="38">
        <v>17777.73</v>
      </c>
      <c r="G1784" t="s">
        <v>16</v>
      </c>
      <c r="H1784" t="s">
        <v>12</v>
      </c>
      <c r="I1784" t="s">
        <v>23</v>
      </c>
      <c r="J1784" s="41">
        <v>1966</v>
      </c>
      <c r="K1784" s="44" t="s">
        <v>18</v>
      </c>
      <c r="L1784" s="15">
        <f t="shared" si="189"/>
        <v>240</v>
      </c>
      <c r="M1784" s="15" t="str">
        <f t="shared" si="190"/>
        <v>tier - 1</v>
      </c>
      <c r="N1784" s="15">
        <f t="shared" si="191"/>
        <v>1</v>
      </c>
      <c r="O1784" s="9" t="str">
        <f t="shared" si="192"/>
        <v>tier - 3</v>
      </c>
      <c r="P1784" s="9" t="str">
        <f t="shared" si="193"/>
        <v>R1012</v>
      </c>
      <c r="Q1784" s="36" t="str">
        <f t="shared" si="194"/>
        <v>21-Jun-1966</v>
      </c>
      <c r="R1784" s="36">
        <v>24279</v>
      </c>
      <c r="S1784" s="52">
        <f t="shared" si="195"/>
        <v>57</v>
      </c>
      <c r="T1784" s="55">
        <v>17777.73</v>
      </c>
      <c r="U1784" s="15" t="s">
        <v>1813</v>
      </c>
      <c r="V1784" s="72">
        <v>24279</v>
      </c>
      <c r="W1784" s="15">
        <v>0</v>
      </c>
      <c r="X1784" s="55">
        <v>17777.73</v>
      </c>
      <c r="Y1784" s="15">
        <v>240</v>
      </c>
      <c r="Z1784" s="15">
        <v>1</v>
      </c>
      <c r="AA1784" s="15" t="s">
        <v>23</v>
      </c>
      <c r="AB1784" s="39">
        <v>57</v>
      </c>
    </row>
    <row r="1785" spans="1:28" x14ac:dyDescent="0.35">
      <c r="A1785" t="s">
        <v>1814</v>
      </c>
      <c r="B1785">
        <v>1979</v>
      </c>
      <c r="C1785" t="s">
        <v>37</v>
      </c>
      <c r="D1785" s="43">
        <v>10</v>
      </c>
      <c r="E1785">
        <v>2</v>
      </c>
      <c r="F1785" s="38">
        <v>17779.939999999999</v>
      </c>
      <c r="G1785" t="s">
        <v>16</v>
      </c>
      <c r="H1785" t="s">
        <v>11</v>
      </c>
      <c r="I1785" t="s">
        <v>23</v>
      </c>
      <c r="J1785" s="41">
        <v>1979</v>
      </c>
      <c r="K1785" s="44" t="s">
        <v>37</v>
      </c>
      <c r="L1785" s="15">
        <f t="shared" si="189"/>
        <v>240</v>
      </c>
      <c r="M1785" s="15" t="str">
        <f t="shared" si="190"/>
        <v>tier - 1</v>
      </c>
      <c r="N1785" s="15">
        <f t="shared" si="191"/>
        <v>9</v>
      </c>
      <c r="O1785" s="9" t="str">
        <f t="shared" si="192"/>
        <v>tier - 2</v>
      </c>
      <c r="P1785" s="9" t="str">
        <f t="shared" si="193"/>
        <v>R1012</v>
      </c>
      <c r="Q1785" s="36" t="str">
        <f t="shared" si="194"/>
        <v>10-Oct-1979</v>
      </c>
      <c r="R1785" s="36">
        <v>29138</v>
      </c>
      <c r="S1785" s="52">
        <f t="shared" si="195"/>
        <v>44</v>
      </c>
      <c r="T1785" s="55">
        <v>17779.939999999999</v>
      </c>
      <c r="U1785" s="15" t="s">
        <v>1814</v>
      </c>
      <c r="V1785" s="72">
        <v>29138</v>
      </c>
      <c r="W1785" s="15">
        <v>2</v>
      </c>
      <c r="X1785" s="55">
        <v>17779.939999999999</v>
      </c>
      <c r="Y1785" s="15">
        <v>240</v>
      </c>
      <c r="Z1785" s="15">
        <v>9</v>
      </c>
      <c r="AA1785" s="15" t="s">
        <v>23</v>
      </c>
      <c r="AB1785" s="39">
        <v>44</v>
      </c>
    </row>
    <row r="1786" spans="1:28" x14ac:dyDescent="0.35">
      <c r="A1786" t="s">
        <v>1815</v>
      </c>
      <c r="B1786">
        <v>1963</v>
      </c>
      <c r="C1786" t="s">
        <v>30</v>
      </c>
      <c r="D1786" s="43">
        <v>8</v>
      </c>
      <c r="E1786">
        <v>0</v>
      </c>
      <c r="F1786" s="38">
        <v>17832.599999999999</v>
      </c>
      <c r="G1786" t="s">
        <v>16</v>
      </c>
      <c r="H1786" t="s">
        <v>11</v>
      </c>
      <c r="I1786" t="s">
        <v>23</v>
      </c>
      <c r="J1786" s="41">
        <v>1963</v>
      </c>
      <c r="K1786" s="44" t="s">
        <v>30</v>
      </c>
      <c r="L1786" s="15">
        <f t="shared" si="189"/>
        <v>240</v>
      </c>
      <c r="M1786" s="15" t="str">
        <f t="shared" si="190"/>
        <v>tier - 1</v>
      </c>
      <c r="N1786" s="15">
        <f t="shared" si="191"/>
        <v>9</v>
      </c>
      <c r="O1786" s="9" t="str">
        <f t="shared" si="192"/>
        <v>tier - 2</v>
      </c>
      <c r="P1786" s="9" t="str">
        <f t="shared" si="193"/>
        <v>R1012</v>
      </c>
      <c r="Q1786" s="36" t="str">
        <f t="shared" si="194"/>
        <v>8-Dec-1963</v>
      </c>
      <c r="R1786" s="36">
        <v>23353</v>
      </c>
      <c r="S1786" s="52">
        <f t="shared" si="195"/>
        <v>60</v>
      </c>
      <c r="T1786" s="55">
        <v>17832.599999999999</v>
      </c>
      <c r="U1786" s="15" t="s">
        <v>1815</v>
      </c>
      <c r="V1786" s="72">
        <v>23353</v>
      </c>
      <c r="W1786" s="15">
        <v>0</v>
      </c>
      <c r="X1786" s="55">
        <v>17832.599999999999</v>
      </c>
      <c r="Y1786" s="15">
        <v>240</v>
      </c>
      <c r="Z1786" s="15">
        <v>9</v>
      </c>
      <c r="AA1786" s="15" t="s">
        <v>23</v>
      </c>
      <c r="AB1786" s="39">
        <v>60</v>
      </c>
    </row>
    <row r="1787" spans="1:28" x14ac:dyDescent="0.35">
      <c r="A1787" t="s">
        <v>1816</v>
      </c>
      <c r="B1787">
        <v>1976</v>
      </c>
      <c r="C1787" t="s">
        <v>30</v>
      </c>
      <c r="D1787" s="43">
        <v>12</v>
      </c>
      <c r="E1787">
        <v>2</v>
      </c>
      <c r="F1787" s="38">
        <v>17862.919999999998</v>
      </c>
      <c r="G1787" t="s">
        <v>16</v>
      </c>
      <c r="H1787" t="s">
        <v>11</v>
      </c>
      <c r="I1787" t="s">
        <v>23</v>
      </c>
      <c r="J1787" s="41">
        <v>1976</v>
      </c>
      <c r="K1787" s="44" t="s">
        <v>30</v>
      </c>
      <c r="L1787" s="15">
        <f t="shared" si="189"/>
        <v>240</v>
      </c>
      <c r="M1787" s="15" t="str">
        <f t="shared" si="190"/>
        <v>tier - 1</v>
      </c>
      <c r="N1787" s="15">
        <f t="shared" si="191"/>
        <v>9</v>
      </c>
      <c r="O1787" s="9" t="str">
        <f t="shared" si="192"/>
        <v>tier - 2</v>
      </c>
      <c r="P1787" s="9" t="str">
        <f t="shared" si="193"/>
        <v>R1012</v>
      </c>
      <c r="Q1787" s="36" t="str">
        <f t="shared" si="194"/>
        <v>12-Dec-1976</v>
      </c>
      <c r="R1787" s="36">
        <v>28106</v>
      </c>
      <c r="S1787" s="52">
        <f t="shared" si="195"/>
        <v>47</v>
      </c>
      <c r="T1787" s="55">
        <v>17862.919999999998</v>
      </c>
      <c r="U1787" s="15" t="s">
        <v>1816</v>
      </c>
      <c r="V1787" s="72">
        <v>28106</v>
      </c>
      <c r="W1787" s="15">
        <v>2</v>
      </c>
      <c r="X1787" s="55">
        <v>17862.919999999998</v>
      </c>
      <c r="Y1787" s="15">
        <v>240</v>
      </c>
      <c r="Z1787" s="15">
        <v>9</v>
      </c>
      <c r="AA1787" s="15" t="s">
        <v>23</v>
      </c>
      <c r="AB1787" s="39">
        <v>47</v>
      </c>
    </row>
    <row r="1788" spans="1:28" x14ac:dyDescent="0.35">
      <c r="A1788" t="s">
        <v>1817</v>
      </c>
      <c r="B1788">
        <v>1997</v>
      </c>
      <c r="C1788" t="s">
        <v>35</v>
      </c>
      <c r="D1788" s="43">
        <v>26</v>
      </c>
      <c r="E1788">
        <v>0</v>
      </c>
      <c r="F1788" s="38">
        <v>17878.900000000001</v>
      </c>
      <c r="G1788" t="s">
        <v>16</v>
      </c>
      <c r="H1788" t="s">
        <v>11</v>
      </c>
      <c r="I1788" t="s">
        <v>247</v>
      </c>
      <c r="J1788" s="41">
        <v>1997</v>
      </c>
      <c r="K1788" s="44" t="s">
        <v>35</v>
      </c>
      <c r="L1788" s="15">
        <f t="shared" si="189"/>
        <v>240</v>
      </c>
      <c r="M1788" s="15" t="str">
        <f t="shared" si="190"/>
        <v>tier - 1</v>
      </c>
      <c r="N1788" s="15">
        <f t="shared" si="191"/>
        <v>9</v>
      </c>
      <c r="O1788" s="9" t="str">
        <f t="shared" si="192"/>
        <v>tier - 2</v>
      </c>
      <c r="P1788" s="9" t="str">
        <f t="shared" si="193"/>
        <v>R1024</v>
      </c>
      <c r="Q1788" s="36" t="str">
        <f t="shared" si="194"/>
        <v>26-Aug-1997</v>
      </c>
      <c r="R1788" s="36">
        <v>35668</v>
      </c>
      <c r="S1788" s="52">
        <f t="shared" si="195"/>
        <v>26</v>
      </c>
      <c r="T1788" s="55">
        <v>17878.900000000001</v>
      </c>
      <c r="U1788" s="15" t="s">
        <v>1817</v>
      </c>
      <c r="V1788" s="72">
        <v>35668</v>
      </c>
      <c r="W1788" s="15">
        <v>0</v>
      </c>
      <c r="X1788" s="55">
        <v>17878.900000000001</v>
      </c>
      <c r="Y1788" s="15">
        <v>240</v>
      </c>
      <c r="Z1788" s="15">
        <v>9</v>
      </c>
      <c r="AA1788" s="15" t="s">
        <v>247</v>
      </c>
      <c r="AB1788" s="39">
        <v>26</v>
      </c>
    </row>
    <row r="1789" spans="1:28" x14ac:dyDescent="0.35">
      <c r="A1789" t="s">
        <v>1818</v>
      </c>
      <c r="B1789">
        <v>1979</v>
      </c>
      <c r="C1789" t="s">
        <v>15</v>
      </c>
      <c r="D1789" s="43">
        <v>12</v>
      </c>
      <c r="E1789">
        <v>2</v>
      </c>
      <c r="F1789" s="38">
        <v>17882.669999999998</v>
      </c>
      <c r="G1789" t="s">
        <v>16</v>
      </c>
      <c r="H1789" t="s">
        <v>12</v>
      </c>
      <c r="I1789" t="s">
        <v>23</v>
      </c>
      <c r="J1789" s="41">
        <v>1979</v>
      </c>
      <c r="K1789" s="44" t="s">
        <v>15</v>
      </c>
      <c r="L1789" s="15">
        <f t="shared" si="189"/>
        <v>240</v>
      </c>
      <c r="M1789" s="15" t="str">
        <f t="shared" si="190"/>
        <v>tier - 1</v>
      </c>
      <c r="N1789" s="15">
        <f t="shared" si="191"/>
        <v>1</v>
      </c>
      <c r="O1789" s="9" t="str">
        <f t="shared" si="192"/>
        <v>tier - 3</v>
      </c>
      <c r="P1789" s="9" t="str">
        <f t="shared" si="193"/>
        <v>R1012</v>
      </c>
      <c r="Q1789" s="36" t="str">
        <f t="shared" si="194"/>
        <v>12-Nov-1979</v>
      </c>
      <c r="R1789" s="36">
        <v>29171</v>
      </c>
      <c r="S1789" s="52">
        <f t="shared" si="195"/>
        <v>44</v>
      </c>
      <c r="T1789" s="55">
        <v>17882.669999999998</v>
      </c>
      <c r="U1789" s="15" t="s">
        <v>1818</v>
      </c>
      <c r="V1789" s="72">
        <v>29171</v>
      </c>
      <c r="W1789" s="15">
        <v>2</v>
      </c>
      <c r="X1789" s="55">
        <v>17882.669999999998</v>
      </c>
      <c r="Y1789" s="15">
        <v>240</v>
      </c>
      <c r="Z1789" s="15">
        <v>1</v>
      </c>
      <c r="AA1789" s="15" t="s">
        <v>23</v>
      </c>
      <c r="AB1789" s="39">
        <v>44</v>
      </c>
    </row>
    <row r="1790" spans="1:28" x14ac:dyDescent="0.35">
      <c r="A1790" t="s">
        <v>1819</v>
      </c>
      <c r="B1790">
        <v>1989</v>
      </c>
      <c r="C1790" t="s">
        <v>30</v>
      </c>
      <c r="D1790" s="43">
        <v>4</v>
      </c>
      <c r="E1790">
        <v>0</v>
      </c>
      <c r="F1790" s="38">
        <v>17904.53</v>
      </c>
      <c r="G1790" t="s">
        <v>16</v>
      </c>
      <c r="H1790" t="s">
        <v>11</v>
      </c>
      <c r="I1790" t="s">
        <v>356</v>
      </c>
      <c r="J1790" s="41">
        <v>1989</v>
      </c>
      <c r="K1790" s="44" t="s">
        <v>30</v>
      </c>
      <c r="L1790" s="15">
        <f t="shared" si="189"/>
        <v>240</v>
      </c>
      <c r="M1790" s="15" t="str">
        <f t="shared" si="190"/>
        <v>tier - 1</v>
      </c>
      <c r="N1790" s="15">
        <f t="shared" si="191"/>
        <v>9</v>
      </c>
      <c r="O1790" s="9" t="str">
        <f t="shared" si="192"/>
        <v>tier - 2</v>
      </c>
      <c r="P1790" s="9" t="str">
        <f t="shared" si="193"/>
        <v>R1017</v>
      </c>
      <c r="Q1790" s="36" t="str">
        <f t="shared" si="194"/>
        <v>4-Dec-1989</v>
      </c>
      <c r="R1790" s="36">
        <v>32846</v>
      </c>
      <c r="S1790" s="52">
        <f t="shared" si="195"/>
        <v>34</v>
      </c>
      <c r="T1790" s="55">
        <v>17904.53</v>
      </c>
      <c r="U1790" s="15" t="s">
        <v>1819</v>
      </c>
      <c r="V1790" s="72">
        <v>32846</v>
      </c>
      <c r="W1790" s="15">
        <v>0</v>
      </c>
      <c r="X1790" s="55">
        <v>17904.53</v>
      </c>
      <c r="Y1790" s="15">
        <v>240</v>
      </c>
      <c r="Z1790" s="15">
        <v>9</v>
      </c>
      <c r="AA1790" s="15" t="s">
        <v>356</v>
      </c>
      <c r="AB1790" s="39">
        <v>34</v>
      </c>
    </row>
    <row r="1791" spans="1:28" x14ac:dyDescent="0.35">
      <c r="A1791" t="s">
        <v>1820</v>
      </c>
      <c r="B1791">
        <v>1977</v>
      </c>
      <c r="C1791" t="s">
        <v>37</v>
      </c>
      <c r="D1791" s="43">
        <v>17</v>
      </c>
      <c r="E1791">
        <v>0</v>
      </c>
      <c r="F1791" s="38">
        <v>17929.3</v>
      </c>
      <c r="G1791" t="s">
        <v>16</v>
      </c>
      <c r="H1791" t="s">
        <v>11</v>
      </c>
      <c r="I1791" t="s">
        <v>13</v>
      </c>
      <c r="J1791" s="41">
        <v>1977</v>
      </c>
      <c r="K1791" s="44" t="s">
        <v>37</v>
      </c>
      <c r="L1791" s="15">
        <f t="shared" si="189"/>
        <v>240</v>
      </c>
      <c r="M1791" s="15" t="str">
        <f t="shared" si="190"/>
        <v>tier - 1</v>
      </c>
      <c r="N1791" s="15">
        <f t="shared" si="191"/>
        <v>9</v>
      </c>
      <c r="O1791" s="9" t="str">
        <f t="shared" si="192"/>
        <v>tier - 2</v>
      </c>
      <c r="P1791" s="9" t="str">
        <f t="shared" si="193"/>
        <v>R1013</v>
      </c>
      <c r="Q1791" s="36" t="str">
        <f t="shared" si="194"/>
        <v>17-Oct-1977</v>
      </c>
      <c r="R1791" s="36">
        <v>28415</v>
      </c>
      <c r="S1791" s="52">
        <f t="shared" si="195"/>
        <v>46</v>
      </c>
      <c r="T1791" s="55">
        <v>17929.3</v>
      </c>
      <c r="U1791" s="15" t="s">
        <v>1820</v>
      </c>
      <c r="V1791" s="72">
        <v>28415</v>
      </c>
      <c r="W1791" s="15">
        <v>0</v>
      </c>
      <c r="X1791" s="55">
        <v>17929.3</v>
      </c>
      <c r="Y1791" s="15">
        <v>240</v>
      </c>
      <c r="Z1791" s="15">
        <v>9</v>
      </c>
      <c r="AA1791" s="15" t="s">
        <v>13</v>
      </c>
      <c r="AB1791" s="39">
        <v>46</v>
      </c>
    </row>
    <row r="1792" spans="1:28" x14ac:dyDescent="0.35">
      <c r="A1792" t="s">
        <v>1821</v>
      </c>
      <c r="B1792">
        <v>2001</v>
      </c>
      <c r="C1792" t="s">
        <v>20</v>
      </c>
      <c r="D1792" s="43">
        <v>28</v>
      </c>
      <c r="E1792">
        <v>4</v>
      </c>
      <c r="F1792" s="38">
        <v>17942.11</v>
      </c>
      <c r="G1792" t="s">
        <v>16</v>
      </c>
      <c r="H1792" t="s">
        <v>11</v>
      </c>
      <c r="I1792" t="s">
        <v>42</v>
      </c>
      <c r="J1792" s="41">
        <v>2001</v>
      </c>
      <c r="K1792" s="44" t="s">
        <v>20</v>
      </c>
      <c r="L1792" s="15">
        <f t="shared" si="189"/>
        <v>240</v>
      </c>
      <c r="M1792" s="15" t="str">
        <f t="shared" si="190"/>
        <v>tier - 1</v>
      </c>
      <c r="N1792" s="15">
        <f t="shared" si="191"/>
        <v>9</v>
      </c>
      <c r="O1792" s="9" t="str">
        <f t="shared" si="192"/>
        <v>tier - 2</v>
      </c>
      <c r="P1792" s="9" t="str">
        <f t="shared" si="193"/>
        <v>R1011</v>
      </c>
      <c r="Q1792" s="36" t="str">
        <f t="shared" si="194"/>
        <v>28-Sep-2001</v>
      </c>
      <c r="R1792" s="36">
        <v>37162</v>
      </c>
      <c r="S1792" s="52">
        <f t="shared" si="195"/>
        <v>22</v>
      </c>
      <c r="T1792" s="55">
        <v>17942.11</v>
      </c>
      <c r="U1792" s="15" t="s">
        <v>1821</v>
      </c>
      <c r="V1792" s="72">
        <v>37162</v>
      </c>
      <c r="W1792" s="15">
        <v>4</v>
      </c>
      <c r="X1792" s="55">
        <v>17942.11</v>
      </c>
      <c r="Y1792" s="15">
        <v>240</v>
      </c>
      <c r="Z1792" s="15">
        <v>9</v>
      </c>
      <c r="AA1792" s="15" t="s">
        <v>42</v>
      </c>
      <c r="AB1792" s="39">
        <v>22</v>
      </c>
    </row>
    <row r="1793" spans="1:28" x14ac:dyDescent="0.35">
      <c r="A1793" t="s">
        <v>1822</v>
      </c>
      <c r="B1793">
        <v>1975</v>
      </c>
      <c r="C1793" t="s">
        <v>18</v>
      </c>
      <c r="D1793" s="43">
        <v>27</v>
      </c>
      <c r="E1793">
        <v>1</v>
      </c>
      <c r="F1793" s="38">
        <v>18031.16</v>
      </c>
      <c r="G1793" t="s">
        <v>16</v>
      </c>
      <c r="H1793" t="s">
        <v>12</v>
      </c>
      <c r="I1793" t="s">
        <v>249</v>
      </c>
      <c r="J1793" s="41">
        <v>1975</v>
      </c>
      <c r="K1793" s="44" t="s">
        <v>18</v>
      </c>
      <c r="L1793" s="15">
        <f t="shared" si="189"/>
        <v>240</v>
      </c>
      <c r="M1793" s="15" t="str">
        <f t="shared" si="190"/>
        <v>tier - 1</v>
      </c>
      <c r="N1793" s="15">
        <f t="shared" si="191"/>
        <v>1</v>
      </c>
      <c r="O1793" s="9" t="str">
        <f t="shared" si="192"/>
        <v>tier - 3</v>
      </c>
      <c r="P1793" s="9" t="str">
        <f t="shared" si="193"/>
        <v>R1023</v>
      </c>
      <c r="Q1793" s="36" t="str">
        <f t="shared" si="194"/>
        <v>27-Jun-1975</v>
      </c>
      <c r="R1793" s="36">
        <v>27572</v>
      </c>
      <c r="S1793" s="52">
        <f t="shared" si="195"/>
        <v>48</v>
      </c>
      <c r="T1793" s="55">
        <v>18031.16</v>
      </c>
      <c r="U1793" s="15" t="s">
        <v>1822</v>
      </c>
      <c r="V1793" s="72">
        <v>27572</v>
      </c>
      <c r="W1793" s="15">
        <v>1</v>
      </c>
      <c r="X1793" s="55">
        <v>18031.16</v>
      </c>
      <c r="Y1793" s="15">
        <v>240</v>
      </c>
      <c r="Z1793" s="15">
        <v>1</v>
      </c>
      <c r="AA1793" s="15" t="s">
        <v>249</v>
      </c>
      <c r="AB1793" s="39">
        <v>48</v>
      </c>
    </row>
    <row r="1794" spans="1:28" x14ac:dyDescent="0.35">
      <c r="A1794" t="s">
        <v>1823</v>
      </c>
      <c r="B1794">
        <v>1965</v>
      </c>
      <c r="C1794" t="s">
        <v>37</v>
      </c>
      <c r="D1794" s="43">
        <v>17</v>
      </c>
      <c r="E1794">
        <v>0</v>
      </c>
      <c r="F1794" s="38">
        <v>18031.189999999999</v>
      </c>
      <c r="G1794" t="s">
        <v>16</v>
      </c>
      <c r="H1794" t="s">
        <v>11</v>
      </c>
      <c r="I1794" t="s">
        <v>23</v>
      </c>
      <c r="J1794" s="41">
        <v>1965</v>
      </c>
      <c r="K1794" s="44" t="s">
        <v>37</v>
      </c>
      <c r="L1794" s="15">
        <f t="shared" si="189"/>
        <v>240</v>
      </c>
      <c r="M1794" s="15" t="str">
        <f t="shared" si="190"/>
        <v>tier - 1</v>
      </c>
      <c r="N1794" s="15">
        <f t="shared" si="191"/>
        <v>9</v>
      </c>
      <c r="O1794" s="9" t="str">
        <f t="shared" si="192"/>
        <v>tier - 2</v>
      </c>
      <c r="P1794" s="9" t="str">
        <f t="shared" si="193"/>
        <v>R1012</v>
      </c>
      <c r="Q1794" s="36" t="str">
        <f t="shared" si="194"/>
        <v>17-Oct-1965</v>
      </c>
      <c r="R1794" s="36">
        <v>24032</v>
      </c>
      <c r="S1794" s="52">
        <f t="shared" si="195"/>
        <v>58</v>
      </c>
      <c r="T1794" s="55">
        <v>18031.189999999999</v>
      </c>
      <c r="U1794" s="15" t="s">
        <v>1823</v>
      </c>
      <c r="V1794" s="72">
        <v>24032</v>
      </c>
      <c r="W1794" s="15">
        <v>0</v>
      </c>
      <c r="X1794" s="55">
        <v>18031.189999999999</v>
      </c>
      <c r="Y1794" s="15">
        <v>240</v>
      </c>
      <c r="Z1794" s="15">
        <v>9</v>
      </c>
      <c r="AA1794" s="15" t="s">
        <v>23</v>
      </c>
      <c r="AB1794" s="39">
        <v>58</v>
      </c>
    </row>
    <row r="1795" spans="1:28" x14ac:dyDescent="0.35">
      <c r="A1795" t="s">
        <v>1824</v>
      </c>
      <c r="B1795">
        <v>1999</v>
      </c>
      <c r="C1795" t="s">
        <v>37</v>
      </c>
      <c r="D1795" s="43">
        <v>24</v>
      </c>
      <c r="E1795">
        <v>0</v>
      </c>
      <c r="F1795" s="38">
        <v>18033.97</v>
      </c>
      <c r="G1795" t="s">
        <v>16</v>
      </c>
      <c r="H1795" t="s">
        <v>16</v>
      </c>
      <c r="I1795" t="s">
        <v>23</v>
      </c>
      <c r="J1795" s="41">
        <v>1999</v>
      </c>
      <c r="K1795" s="44" t="s">
        <v>37</v>
      </c>
      <c r="L1795" s="15">
        <f t="shared" si="189"/>
        <v>240</v>
      </c>
      <c r="M1795" s="15" t="str">
        <f t="shared" si="190"/>
        <v>tier - 1</v>
      </c>
      <c r="N1795" s="15">
        <f t="shared" si="191"/>
        <v>2</v>
      </c>
      <c r="O1795" s="9" t="str">
        <f t="shared" si="192"/>
        <v>tier - 1</v>
      </c>
      <c r="P1795" s="9" t="str">
        <f t="shared" si="193"/>
        <v>R1012</v>
      </c>
      <c r="Q1795" s="36" t="str">
        <f t="shared" si="194"/>
        <v>24-Oct-1999</v>
      </c>
      <c r="R1795" s="36">
        <v>36457</v>
      </c>
      <c r="S1795" s="52">
        <f t="shared" si="195"/>
        <v>24</v>
      </c>
      <c r="T1795" s="55">
        <v>18033.97</v>
      </c>
      <c r="U1795" s="15" t="s">
        <v>1824</v>
      </c>
      <c r="V1795" s="72">
        <v>36457</v>
      </c>
      <c r="W1795" s="15">
        <v>0</v>
      </c>
      <c r="X1795" s="55">
        <v>18033.97</v>
      </c>
      <c r="Y1795" s="15">
        <v>240</v>
      </c>
      <c r="Z1795" s="15">
        <v>2</v>
      </c>
      <c r="AA1795" s="15" t="s">
        <v>23</v>
      </c>
      <c r="AB1795" s="39">
        <v>24</v>
      </c>
    </row>
    <row r="1796" spans="1:28" x14ac:dyDescent="0.35">
      <c r="A1796" t="s">
        <v>1825</v>
      </c>
      <c r="B1796">
        <v>1993</v>
      </c>
      <c r="C1796" t="s">
        <v>10</v>
      </c>
      <c r="D1796" s="43">
        <v>12</v>
      </c>
      <c r="E1796">
        <v>2</v>
      </c>
      <c r="F1796" s="38">
        <v>18157.88</v>
      </c>
      <c r="G1796" t="s">
        <v>16</v>
      </c>
      <c r="H1796" t="s">
        <v>16</v>
      </c>
      <c r="I1796" t="s">
        <v>23</v>
      </c>
      <c r="J1796" s="41">
        <v>1993</v>
      </c>
      <c r="K1796" s="44" t="s">
        <v>10</v>
      </c>
      <c r="L1796" s="15">
        <f t="shared" si="189"/>
        <v>240</v>
      </c>
      <c r="M1796" s="15" t="str">
        <f t="shared" si="190"/>
        <v>tier - 1</v>
      </c>
      <c r="N1796" s="15">
        <f t="shared" si="191"/>
        <v>2</v>
      </c>
      <c r="O1796" s="9" t="str">
        <f t="shared" si="192"/>
        <v>tier - 1</v>
      </c>
      <c r="P1796" s="9" t="str">
        <f t="shared" si="193"/>
        <v>R1012</v>
      </c>
      <c r="Q1796" s="36" t="str">
        <f t="shared" si="194"/>
        <v>12-Jul-1993</v>
      </c>
      <c r="R1796" s="36">
        <v>34162</v>
      </c>
      <c r="S1796" s="52">
        <f t="shared" si="195"/>
        <v>30</v>
      </c>
      <c r="T1796" s="55">
        <v>18157.88</v>
      </c>
      <c r="U1796" s="15" t="s">
        <v>1825</v>
      </c>
      <c r="V1796" s="72">
        <v>34162</v>
      </c>
      <c r="W1796" s="15">
        <v>2</v>
      </c>
      <c r="X1796" s="55">
        <v>18157.88</v>
      </c>
      <c r="Y1796" s="15">
        <v>240</v>
      </c>
      <c r="Z1796" s="15">
        <v>2</v>
      </c>
      <c r="AA1796" s="15" t="s">
        <v>23</v>
      </c>
      <c r="AB1796" s="39">
        <v>30</v>
      </c>
    </row>
    <row r="1797" spans="1:28" x14ac:dyDescent="0.35">
      <c r="A1797" t="s">
        <v>1826</v>
      </c>
      <c r="B1797">
        <v>1963</v>
      </c>
      <c r="C1797" t="s">
        <v>10</v>
      </c>
      <c r="D1797" s="43">
        <v>4</v>
      </c>
      <c r="E1797">
        <v>0</v>
      </c>
      <c r="F1797" s="38">
        <v>18208.34</v>
      </c>
      <c r="G1797" t="s">
        <v>16</v>
      </c>
      <c r="H1797" t="s">
        <v>11</v>
      </c>
      <c r="I1797" t="s">
        <v>535</v>
      </c>
      <c r="J1797" s="41">
        <v>1963</v>
      </c>
      <c r="K1797" s="44" t="s">
        <v>10</v>
      </c>
      <c r="L1797" s="15">
        <f t="shared" ref="L1797:L1860" si="196">MATCH($G$4:$G$2346,$G$4:$G$2346,0)</f>
        <v>240</v>
      </c>
      <c r="M1797" s="15" t="str">
        <f t="shared" ref="M1797:M1860" si="197">IF(G1797="?",INDEX($G$4:$G$2346,MODE($L$4:$L$2346)),G1797)</f>
        <v>tier - 1</v>
      </c>
      <c r="N1797" s="15">
        <f t="shared" ref="N1797:N1860" si="198">MATCH($H$4:$H$2346,$H$4:$H$2346,0)</f>
        <v>9</v>
      </c>
      <c r="O1797" s="9" t="str">
        <f t="shared" ref="O1797:O1860" si="199">IF(H1797="?",INDEX($H$4:$H$2346,MODE($N$4:$N$2346)),H1797)</f>
        <v>tier - 2</v>
      </c>
      <c r="P1797" s="9" t="str">
        <f t="shared" ref="P1797:P1860" si="200">IF(I1797="?","Unknown",I1797)</f>
        <v>R1026</v>
      </c>
      <c r="Q1797" s="36" t="str">
        <f t="shared" ref="Q1797:Q1860" si="201">CONCATENATE(D1797,"-",K1797,"-",J1797)</f>
        <v>4-Jul-1963</v>
      </c>
      <c r="R1797" s="36">
        <v>23196</v>
      </c>
      <c r="S1797" s="52">
        <f t="shared" ref="S1797:S1860" si="202">ROUND((($S$2-R1797)/365),0)</f>
        <v>60</v>
      </c>
      <c r="T1797" s="55">
        <v>18208.34</v>
      </c>
      <c r="U1797" s="15" t="s">
        <v>1826</v>
      </c>
      <c r="V1797" s="72">
        <v>23196</v>
      </c>
      <c r="W1797" s="15">
        <v>0</v>
      </c>
      <c r="X1797" s="55">
        <v>18208.34</v>
      </c>
      <c r="Y1797" s="15">
        <v>240</v>
      </c>
      <c r="Z1797" s="15">
        <v>9</v>
      </c>
      <c r="AA1797" s="15" t="s">
        <v>535</v>
      </c>
      <c r="AB1797" s="39">
        <v>60</v>
      </c>
    </row>
    <row r="1798" spans="1:28" x14ac:dyDescent="0.35">
      <c r="A1798" t="s">
        <v>1827</v>
      </c>
      <c r="B1798">
        <v>1997</v>
      </c>
      <c r="C1798" t="s">
        <v>18</v>
      </c>
      <c r="D1798" s="43">
        <v>15</v>
      </c>
      <c r="E1798">
        <v>1</v>
      </c>
      <c r="F1798" s="38">
        <v>18218.16</v>
      </c>
      <c r="G1798" t="s">
        <v>16</v>
      </c>
      <c r="H1798" t="s">
        <v>16</v>
      </c>
      <c r="I1798" t="s">
        <v>13</v>
      </c>
      <c r="J1798" s="41">
        <v>1997</v>
      </c>
      <c r="K1798" s="44" t="s">
        <v>18</v>
      </c>
      <c r="L1798" s="15">
        <f t="shared" si="196"/>
        <v>240</v>
      </c>
      <c r="M1798" s="15" t="str">
        <f t="shared" si="197"/>
        <v>tier - 1</v>
      </c>
      <c r="N1798" s="15">
        <f t="shared" si="198"/>
        <v>2</v>
      </c>
      <c r="O1798" s="9" t="str">
        <f t="shared" si="199"/>
        <v>tier - 1</v>
      </c>
      <c r="P1798" s="9" t="str">
        <f t="shared" si="200"/>
        <v>R1013</v>
      </c>
      <c r="Q1798" s="36" t="str">
        <f t="shared" si="201"/>
        <v>15-Jun-1997</v>
      </c>
      <c r="R1798" s="36">
        <v>35596</v>
      </c>
      <c r="S1798" s="52">
        <f t="shared" si="202"/>
        <v>26</v>
      </c>
      <c r="T1798" s="55">
        <v>18218.16</v>
      </c>
      <c r="U1798" s="15" t="s">
        <v>1827</v>
      </c>
      <c r="V1798" s="72">
        <v>35596</v>
      </c>
      <c r="W1798" s="15">
        <v>1</v>
      </c>
      <c r="X1798" s="55">
        <v>18218.16</v>
      </c>
      <c r="Y1798" s="15">
        <v>240</v>
      </c>
      <c r="Z1798" s="15">
        <v>2</v>
      </c>
      <c r="AA1798" s="15" t="s">
        <v>13</v>
      </c>
      <c r="AB1798" s="39">
        <v>26</v>
      </c>
    </row>
    <row r="1799" spans="1:28" x14ac:dyDescent="0.35">
      <c r="A1799" t="s">
        <v>1828</v>
      </c>
      <c r="B1799">
        <v>2004</v>
      </c>
      <c r="C1799" t="s">
        <v>20</v>
      </c>
      <c r="D1799" s="43">
        <v>10</v>
      </c>
      <c r="E1799">
        <v>3</v>
      </c>
      <c r="F1799" s="38">
        <v>18223.45</v>
      </c>
      <c r="G1799" t="s">
        <v>16</v>
      </c>
      <c r="H1799" t="s">
        <v>12</v>
      </c>
      <c r="I1799" t="s">
        <v>13</v>
      </c>
      <c r="J1799" s="41">
        <v>2004</v>
      </c>
      <c r="K1799" s="44" t="s">
        <v>20</v>
      </c>
      <c r="L1799" s="15">
        <f t="shared" si="196"/>
        <v>240</v>
      </c>
      <c r="M1799" s="15" t="str">
        <f t="shared" si="197"/>
        <v>tier - 1</v>
      </c>
      <c r="N1799" s="15">
        <f t="shared" si="198"/>
        <v>1</v>
      </c>
      <c r="O1799" s="9" t="str">
        <f t="shared" si="199"/>
        <v>tier - 3</v>
      </c>
      <c r="P1799" s="9" t="str">
        <f t="shared" si="200"/>
        <v>R1013</v>
      </c>
      <c r="Q1799" s="36" t="str">
        <f t="shared" si="201"/>
        <v>10-Sep-2004</v>
      </c>
      <c r="R1799" s="36">
        <v>38240</v>
      </c>
      <c r="S1799" s="52">
        <f t="shared" si="202"/>
        <v>19</v>
      </c>
      <c r="T1799" s="55">
        <v>18223.45</v>
      </c>
      <c r="U1799" s="15" t="s">
        <v>1828</v>
      </c>
      <c r="V1799" s="72">
        <v>38240</v>
      </c>
      <c r="W1799" s="15">
        <v>3</v>
      </c>
      <c r="X1799" s="55">
        <v>18223.45</v>
      </c>
      <c r="Y1799" s="15">
        <v>240</v>
      </c>
      <c r="Z1799" s="15">
        <v>1</v>
      </c>
      <c r="AA1799" s="15" t="s">
        <v>13</v>
      </c>
      <c r="AB1799" s="39">
        <v>19</v>
      </c>
    </row>
    <row r="1800" spans="1:28" x14ac:dyDescent="0.35">
      <c r="A1800" t="s">
        <v>1829</v>
      </c>
      <c r="B1800">
        <v>1995</v>
      </c>
      <c r="C1800" t="s">
        <v>35</v>
      </c>
      <c r="D1800" s="43">
        <v>3</v>
      </c>
      <c r="E1800">
        <v>0</v>
      </c>
      <c r="F1800" s="38">
        <v>18246.5</v>
      </c>
      <c r="G1800" t="s">
        <v>16</v>
      </c>
      <c r="H1800" t="s">
        <v>16</v>
      </c>
      <c r="I1800" t="s">
        <v>13</v>
      </c>
      <c r="J1800" s="41">
        <v>1995</v>
      </c>
      <c r="K1800" s="44" t="s">
        <v>35</v>
      </c>
      <c r="L1800" s="15">
        <f t="shared" si="196"/>
        <v>240</v>
      </c>
      <c r="M1800" s="15" t="str">
        <f t="shared" si="197"/>
        <v>tier - 1</v>
      </c>
      <c r="N1800" s="15">
        <f t="shared" si="198"/>
        <v>2</v>
      </c>
      <c r="O1800" s="9" t="str">
        <f t="shared" si="199"/>
        <v>tier - 1</v>
      </c>
      <c r="P1800" s="9" t="str">
        <f t="shared" si="200"/>
        <v>R1013</v>
      </c>
      <c r="Q1800" s="36" t="str">
        <f t="shared" si="201"/>
        <v>3-Aug-1995</v>
      </c>
      <c r="R1800" s="36">
        <v>34914</v>
      </c>
      <c r="S1800" s="52">
        <f t="shared" si="202"/>
        <v>28</v>
      </c>
      <c r="T1800" s="55">
        <v>18246.5</v>
      </c>
      <c r="U1800" s="15" t="s">
        <v>1829</v>
      </c>
      <c r="V1800" s="72">
        <v>34914</v>
      </c>
      <c r="W1800" s="15">
        <v>0</v>
      </c>
      <c r="X1800" s="55">
        <v>18246.5</v>
      </c>
      <c r="Y1800" s="15">
        <v>240</v>
      </c>
      <c r="Z1800" s="15">
        <v>2</v>
      </c>
      <c r="AA1800" s="15" t="s">
        <v>13</v>
      </c>
      <c r="AB1800" s="39">
        <v>28</v>
      </c>
    </row>
    <row r="1801" spans="1:28" x14ac:dyDescent="0.35">
      <c r="A1801" t="s">
        <v>1830</v>
      </c>
      <c r="B1801">
        <v>1992</v>
      </c>
      <c r="C1801" t="s">
        <v>30</v>
      </c>
      <c r="D1801" s="43">
        <v>25</v>
      </c>
      <c r="E1801">
        <v>3</v>
      </c>
      <c r="F1801" s="38">
        <v>18259.22</v>
      </c>
      <c r="G1801" t="s">
        <v>16</v>
      </c>
      <c r="H1801" t="s">
        <v>12</v>
      </c>
      <c r="I1801" t="s">
        <v>42</v>
      </c>
      <c r="J1801" s="41">
        <v>1992</v>
      </c>
      <c r="K1801" s="44" t="s">
        <v>30</v>
      </c>
      <c r="L1801" s="15">
        <f t="shared" si="196"/>
        <v>240</v>
      </c>
      <c r="M1801" s="15" t="str">
        <f t="shared" si="197"/>
        <v>tier - 1</v>
      </c>
      <c r="N1801" s="15">
        <f t="shared" si="198"/>
        <v>1</v>
      </c>
      <c r="O1801" s="9" t="str">
        <f t="shared" si="199"/>
        <v>tier - 3</v>
      </c>
      <c r="P1801" s="9" t="str">
        <f t="shared" si="200"/>
        <v>R1011</v>
      </c>
      <c r="Q1801" s="36" t="str">
        <f t="shared" si="201"/>
        <v>25-Dec-1992</v>
      </c>
      <c r="R1801" s="36">
        <v>33963</v>
      </c>
      <c r="S1801" s="52">
        <f t="shared" si="202"/>
        <v>30</v>
      </c>
      <c r="T1801" s="55">
        <v>18259.22</v>
      </c>
      <c r="U1801" s="15" t="s">
        <v>1830</v>
      </c>
      <c r="V1801" s="72">
        <v>33963</v>
      </c>
      <c r="W1801" s="15">
        <v>3</v>
      </c>
      <c r="X1801" s="55">
        <v>18259.22</v>
      </c>
      <c r="Y1801" s="15">
        <v>240</v>
      </c>
      <c r="Z1801" s="15">
        <v>1</v>
      </c>
      <c r="AA1801" s="15" t="s">
        <v>42</v>
      </c>
      <c r="AB1801" s="39">
        <v>30</v>
      </c>
    </row>
    <row r="1802" spans="1:28" x14ac:dyDescent="0.35">
      <c r="A1802" t="s">
        <v>1831</v>
      </c>
      <c r="B1802">
        <v>1995</v>
      </c>
      <c r="C1802" t="s">
        <v>10</v>
      </c>
      <c r="D1802" s="43">
        <v>4</v>
      </c>
      <c r="E1802">
        <v>0</v>
      </c>
      <c r="F1802" s="38">
        <v>18310.740000000002</v>
      </c>
      <c r="G1802" t="s">
        <v>16</v>
      </c>
      <c r="H1802" t="s">
        <v>12</v>
      </c>
      <c r="I1802" t="s">
        <v>23</v>
      </c>
      <c r="J1802" s="41">
        <v>1995</v>
      </c>
      <c r="K1802" s="44" t="s">
        <v>10</v>
      </c>
      <c r="L1802" s="15">
        <f t="shared" si="196"/>
        <v>240</v>
      </c>
      <c r="M1802" s="15" t="str">
        <f t="shared" si="197"/>
        <v>tier - 1</v>
      </c>
      <c r="N1802" s="15">
        <f t="shared" si="198"/>
        <v>1</v>
      </c>
      <c r="O1802" s="9" t="str">
        <f t="shared" si="199"/>
        <v>tier - 3</v>
      </c>
      <c r="P1802" s="9" t="str">
        <f t="shared" si="200"/>
        <v>R1012</v>
      </c>
      <c r="Q1802" s="36" t="str">
        <f t="shared" si="201"/>
        <v>4-Jul-1995</v>
      </c>
      <c r="R1802" s="36">
        <v>34884</v>
      </c>
      <c r="S1802" s="52">
        <f t="shared" si="202"/>
        <v>28</v>
      </c>
      <c r="T1802" s="55">
        <v>18310.740000000002</v>
      </c>
      <c r="U1802" s="15" t="s">
        <v>1831</v>
      </c>
      <c r="V1802" s="72">
        <v>34884</v>
      </c>
      <c r="W1802" s="15">
        <v>0</v>
      </c>
      <c r="X1802" s="55">
        <v>18310.740000000002</v>
      </c>
      <c r="Y1802" s="15">
        <v>240</v>
      </c>
      <c r="Z1802" s="15">
        <v>1</v>
      </c>
      <c r="AA1802" s="15" t="s">
        <v>23</v>
      </c>
      <c r="AB1802" s="39">
        <v>28</v>
      </c>
    </row>
    <row r="1803" spans="1:28" x14ac:dyDescent="0.35">
      <c r="A1803" t="s">
        <v>1832</v>
      </c>
      <c r="B1803">
        <v>1999</v>
      </c>
      <c r="C1803" t="s">
        <v>30</v>
      </c>
      <c r="D1803" s="43">
        <v>15</v>
      </c>
      <c r="E1803">
        <v>1</v>
      </c>
      <c r="F1803" s="38">
        <v>18328.240000000002</v>
      </c>
      <c r="G1803" t="s">
        <v>16</v>
      </c>
      <c r="H1803" t="s">
        <v>11</v>
      </c>
      <c r="I1803" t="s">
        <v>13</v>
      </c>
      <c r="J1803" s="41">
        <v>1999</v>
      </c>
      <c r="K1803" s="44" t="s">
        <v>30</v>
      </c>
      <c r="L1803" s="15">
        <f t="shared" si="196"/>
        <v>240</v>
      </c>
      <c r="M1803" s="15" t="str">
        <f t="shared" si="197"/>
        <v>tier - 1</v>
      </c>
      <c r="N1803" s="15">
        <f t="shared" si="198"/>
        <v>9</v>
      </c>
      <c r="O1803" s="9" t="str">
        <f t="shared" si="199"/>
        <v>tier - 2</v>
      </c>
      <c r="P1803" s="9" t="str">
        <f t="shared" si="200"/>
        <v>R1013</v>
      </c>
      <c r="Q1803" s="36" t="str">
        <f t="shared" si="201"/>
        <v>15-Dec-1999</v>
      </c>
      <c r="R1803" s="36">
        <v>36509</v>
      </c>
      <c r="S1803" s="52">
        <f t="shared" si="202"/>
        <v>23</v>
      </c>
      <c r="T1803" s="55">
        <v>18328.240000000002</v>
      </c>
      <c r="U1803" s="15" t="s">
        <v>1832</v>
      </c>
      <c r="V1803" s="72">
        <v>36509</v>
      </c>
      <c r="W1803" s="15">
        <v>1</v>
      </c>
      <c r="X1803" s="55">
        <v>18328.240000000002</v>
      </c>
      <c r="Y1803" s="15">
        <v>240</v>
      </c>
      <c r="Z1803" s="15">
        <v>9</v>
      </c>
      <c r="AA1803" s="15" t="s">
        <v>13</v>
      </c>
      <c r="AB1803" s="39">
        <v>23</v>
      </c>
    </row>
    <row r="1804" spans="1:28" x14ac:dyDescent="0.35">
      <c r="A1804" t="s">
        <v>1833</v>
      </c>
      <c r="B1804">
        <v>1964</v>
      </c>
      <c r="C1804" t="s">
        <v>20</v>
      </c>
      <c r="D1804" s="43">
        <v>26</v>
      </c>
      <c r="E1804">
        <v>0</v>
      </c>
      <c r="F1804" s="38">
        <v>18443.11</v>
      </c>
      <c r="G1804" t="s">
        <v>16</v>
      </c>
      <c r="H1804" t="s">
        <v>11</v>
      </c>
      <c r="I1804" t="s">
        <v>23</v>
      </c>
      <c r="J1804" s="41">
        <v>1964</v>
      </c>
      <c r="K1804" s="44" t="s">
        <v>20</v>
      </c>
      <c r="L1804" s="15">
        <f t="shared" si="196"/>
        <v>240</v>
      </c>
      <c r="M1804" s="15" t="str">
        <f t="shared" si="197"/>
        <v>tier - 1</v>
      </c>
      <c r="N1804" s="15">
        <f t="shared" si="198"/>
        <v>9</v>
      </c>
      <c r="O1804" s="9" t="str">
        <f t="shared" si="199"/>
        <v>tier - 2</v>
      </c>
      <c r="P1804" s="9" t="str">
        <f t="shared" si="200"/>
        <v>R1012</v>
      </c>
      <c r="Q1804" s="36" t="str">
        <f t="shared" si="201"/>
        <v>26-Sep-1964</v>
      </c>
      <c r="R1804" s="36">
        <v>23646</v>
      </c>
      <c r="S1804" s="52">
        <f t="shared" si="202"/>
        <v>59</v>
      </c>
      <c r="T1804" s="55">
        <v>18443.11</v>
      </c>
      <c r="U1804" s="15" t="s">
        <v>1833</v>
      </c>
      <c r="V1804" s="72">
        <v>23646</v>
      </c>
      <c r="W1804" s="15">
        <v>0</v>
      </c>
      <c r="X1804" s="55">
        <v>18443.11</v>
      </c>
      <c r="Y1804" s="15">
        <v>240</v>
      </c>
      <c r="Z1804" s="15">
        <v>9</v>
      </c>
      <c r="AA1804" s="15" t="s">
        <v>23</v>
      </c>
      <c r="AB1804" s="39">
        <v>59</v>
      </c>
    </row>
    <row r="1805" spans="1:28" x14ac:dyDescent="0.35">
      <c r="A1805" t="s">
        <v>1834</v>
      </c>
      <c r="B1805">
        <v>1986</v>
      </c>
      <c r="C1805" t="s">
        <v>35</v>
      </c>
      <c r="D1805" s="43">
        <v>12</v>
      </c>
      <c r="E1805">
        <v>2</v>
      </c>
      <c r="F1805" s="38">
        <v>18608.259999999998</v>
      </c>
      <c r="G1805" t="s">
        <v>16</v>
      </c>
      <c r="H1805" t="s">
        <v>12</v>
      </c>
      <c r="I1805" t="s">
        <v>42</v>
      </c>
      <c r="J1805" s="41">
        <v>1986</v>
      </c>
      <c r="K1805" s="44" t="s">
        <v>35</v>
      </c>
      <c r="L1805" s="15">
        <f t="shared" si="196"/>
        <v>240</v>
      </c>
      <c r="M1805" s="15" t="str">
        <f t="shared" si="197"/>
        <v>tier - 1</v>
      </c>
      <c r="N1805" s="15">
        <f t="shared" si="198"/>
        <v>1</v>
      </c>
      <c r="O1805" s="9" t="str">
        <f t="shared" si="199"/>
        <v>tier - 3</v>
      </c>
      <c r="P1805" s="9" t="str">
        <f t="shared" si="200"/>
        <v>R1011</v>
      </c>
      <c r="Q1805" s="36" t="str">
        <f t="shared" si="201"/>
        <v>12-Aug-1986</v>
      </c>
      <c r="R1805" s="36">
        <v>31636</v>
      </c>
      <c r="S1805" s="52">
        <f t="shared" si="202"/>
        <v>37</v>
      </c>
      <c r="T1805" s="55">
        <v>18608.259999999998</v>
      </c>
      <c r="U1805" s="15" t="s">
        <v>1834</v>
      </c>
      <c r="V1805" s="72">
        <v>31636</v>
      </c>
      <c r="W1805" s="15">
        <v>2</v>
      </c>
      <c r="X1805" s="55">
        <v>18608.259999999998</v>
      </c>
      <c r="Y1805" s="15">
        <v>240</v>
      </c>
      <c r="Z1805" s="15">
        <v>1</v>
      </c>
      <c r="AA1805" s="15" t="s">
        <v>42</v>
      </c>
      <c r="AB1805" s="39">
        <v>37</v>
      </c>
    </row>
    <row r="1806" spans="1:28" x14ac:dyDescent="0.35">
      <c r="A1806" t="s">
        <v>1835</v>
      </c>
      <c r="B1806">
        <v>1998</v>
      </c>
      <c r="C1806" t="s">
        <v>20</v>
      </c>
      <c r="D1806" s="43">
        <v>23</v>
      </c>
      <c r="E1806">
        <v>0</v>
      </c>
      <c r="F1806" s="38">
        <v>18648.419999999998</v>
      </c>
      <c r="G1806" t="s">
        <v>16</v>
      </c>
      <c r="H1806" t="s">
        <v>16</v>
      </c>
      <c r="I1806" t="s">
        <v>166</v>
      </c>
      <c r="J1806" s="41">
        <v>1998</v>
      </c>
      <c r="K1806" s="44" t="s">
        <v>20</v>
      </c>
      <c r="L1806" s="15">
        <f t="shared" si="196"/>
        <v>240</v>
      </c>
      <c r="M1806" s="15" t="str">
        <f t="shared" si="197"/>
        <v>tier - 1</v>
      </c>
      <c r="N1806" s="15">
        <f t="shared" si="198"/>
        <v>2</v>
      </c>
      <c r="O1806" s="9" t="str">
        <f t="shared" si="199"/>
        <v>tier - 1</v>
      </c>
      <c r="P1806" s="9" t="str">
        <f t="shared" si="200"/>
        <v>R1019</v>
      </c>
      <c r="Q1806" s="36" t="str">
        <f t="shared" si="201"/>
        <v>23-Sep-1998</v>
      </c>
      <c r="R1806" s="36">
        <v>36061</v>
      </c>
      <c r="S1806" s="52">
        <f t="shared" si="202"/>
        <v>25</v>
      </c>
      <c r="T1806" s="55">
        <v>18648.419999999998</v>
      </c>
      <c r="U1806" s="15" t="s">
        <v>1835</v>
      </c>
      <c r="V1806" s="72">
        <v>36061</v>
      </c>
      <c r="W1806" s="15">
        <v>0</v>
      </c>
      <c r="X1806" s="55">
        <v>18648.419999999998</v>
      </c>
      <c r="Y1806" s="15">
        <v>240</v>
      </c>
      <c r="Z1806" s="15">
        <v>2</v>
      </c>
      <c r="AA1806" s="15" t="s">
        <v>166</v>
      </c>
      <c r="AB1806" s="39">
        <v>25</v>
      </c>
    </row>
    <row r="1807" spans="1:28" x14ac:dyDescent="0.35">
      <c r="A1807" t="s">
        <v>1836</v>
      </c>
      <c r="B1807">
        <v>1970</v>
      </c>
      <c r="C1807" t="s">
        <v>37</v>
      </c>
      <c r="D1807" s="43">
        <v>17</v>
      </c>
      <c r="E1807">
        <v>0</v>
      </c>
      <c r="F1807" s="38">
        <v>18682.740000000002</v>
      </c>
      <c r="G1807" t="s">
        <v>16</v>
      </c>
      <c r="H1807" t="s">
        <v>12</v>
      </c>
      <c r="I1807" t="s">
        <v>23</v>
      </c>
      <c r="J1807" s="41">
        <v>1970</v>
      </c>
      <c r="K1807" s="44" t="s">
        <v>37</v>
      </c>
      <c r="L1807" s="15">
        <f t="shared" si="196"/>
        <v>240</v>
      </c>
      <c r="M1807" s="15" t="str">
        <f t="shared" si="197"/>
        <v>tier - 1</v>
      </c>
      <c r="N1807" s="15">
        <f t="shared" si="198"/>
        <v>1</v>
      </c>
      <c r="O1807" s="9" t="str">
        <f t="shared" si="199"/>
        <v>tier - 3</v>
      </c>
      <c r="P1807" s="9" t="str">
        <f t="shared" si="200"/>
        <v>R1012</v>
      </c>
      <c r="Q1807" s="36" t="str">
        <f t="shared" si="201"/>
        <v>17-Oct-1970</v>
      </c>
      <c r="R1807" s="36">
        <v>25858</v>
      </c>
      <c r="S1807" s="52">
        <f t="shared" si="202"/>
        <v>53</v>
      </c>
      <c r="T1807" s="55">
        <v>18682.740000000002</v>
      </c>
      <c r="U1807" s="15" t="s">
        <v>1836</v>
      </c>
      <c r="V1807" s="72">
        <v>25858</v>
      </c>
      <c r="W1807" s="15">
        <v>0</v>
      </c>
      <c r="X1807" s="55">
        <v>18682.740000000002</v>
      </c>
      <c r="Y1807" s="15">
        <v>240</v>
      </c>
      <c r="Z1807" s="15">
        <v>1</v>
      </c>
      <c r="AA1807" s="15" t="s">
        <v>23</v>
      </c>
      <c r="AB1807" s="39">
        <v>53</v>
      </c>
    </row>
    <row r="1808" spans="1:28" x14ac:dyDescent="0.35">
      <c r="A1808" t="s">
        <v>1837</v>
      </c>
      <c r="B1808">
        <v>1967</v>
      </c>
      <c r="C1808" t="s">
        <v>35</v>
      </c>
      <c r="D1808" s="43">
        <v>30</v>
      </c>
      <c r="E1808">
        <v>0</v>
      </c>
      <c r="F1808" s="38">
        <v>18694.689999999999</v>
      </c>
      <c r="G1808" t="s">
        <v>16</v>
      </c>
      <c r="H1808" t="s">
        <v>16</v>
      </c>
      <c r="I1808" t="s">
        <v>249</v>
      </c>
      <c r="J1808" s="41">
        <v>1967</v>
      </c>
      <c r="K1808" s="44" t="s">
        <v>35</v>
      </c>
      <c r="L1808" s="15">
        <f t="shared" si="196"/>
        <v>240</v>
      </c>
      <c r="M1808" s="15" t="str">
        <f t="shared" si="197"/>
        <v>tier - 1</v>
      </c>
      <c r="N1808" s="15">
        <f t="shared" si="198"/>
        <v>2</v>
      </c>
      <c r="O1808" s="9" t="str">
        <f t="shared" si="199"/>
        <v>tier - 1</v>
      </c>
      <c r="P1808" s="9" t="str">
        <f t="shared" si="200"/>
        <v>R1023</v>
      </c>
      <c r="Q1808" s="36" t="str">
        <f t="shared" si="201"/>
        <v>30-Aug-1967</v>
      </c>
      <c r="R1808" s="36">
        <v>24714</v>
      </c>
      <c r="S1808" s="52">
        <f t="shared" si="202"/>
        <v>56</v>
      </c>
      <c r="T1808" s="55">
        <v>18694.689999999999</v>
      </c>
      <c r="U1808" s="15" t="s">
        <v>1837</v>
      </c>
      <c r="V1808" s="72">
        <v>24714</v>
      </c>
      <c r="W1808" s="15">
        <v>0</v>
      </c>
      <c r="X1808" s="55">
        <v>18694.689999999999</v>
      </c>
      <c r="Y1808" s="15">
        <v>240</v>
      </c>
      <c r="Z1808" s="15">
        <v>2</v>
      </c>
      <c r="AA1808" s="15" t="s">
        <v>249</v>
      </c>
      <c r="AB1808" s="39">
        <v>56</v>
      </c>
    </row>
    <row r="1809" spans="1:28" x14ac:dyDescent="0.35">
      <c r="A1809" t="s">
        <v>1838</v>
      </c>
      <c r="B1809">
        <v>1992</v>
      </c>
      <c r="C1809" t="s">
        <v>30</v>
      </c>
      <c r="D1809" s="43">
        <v>27</v>
      </c>
      <c r="E1809">
        <v>3</v>
      </c>
      <c r="F1809" s="38">
        <v>18765.88</v>
      </c>
      <c r="G1809" t="s">
        <v>16</v>
      </c>
      <c r="H1809" t="s">
        <v>11</v>
      </c>
      <c r="I1809" t="s">
        <v>23</v>
      </c>
      <c r="J1809" s="41">
        <v>1992</v>
      </c>
      <c r="K1809" s="44" t="s">
        <v>30</v>
      </c>
      <c r="L1809" s="15">
        <f t="shared" si="196"/>
        <v>240</v>
      </c>
      <c r="M1809" s="15" t="str">
        <f t="shared" si="197"/>
        <v>tier - 1</v>
      </c>
      <c r="N1809" s="15">
        <f t="shared" si="198"/>
        <v>9</v>
      </c>
      <c r="O1809" s="9" t="str">
        <f t="shared" si="199"/>
        <v>tier - 2</v>
      </c>
      <c r="P1809" s="9" t="str">
        <f t="shared" si="200"/>
        <v>R1012</v>
      </c>
      <c r="Q1809" s="36" t="str">
        <f t="shared" si="201"/>
        <v>27-Dec-1992</v>
      </c>
      <c r="R1809" s="36">
        <v>33965</v>
      </c>
      <c r="S1809" s="52">
        <f t="shared" si="202"/>
        <v>30</v>
      </c>
      <c r="T1809" s="55">
        <v>18765.88</v>
      </c>
      <c r="U1809" s="15" t="s">
        <v>1838</v>
      </c>
      <c r="V1809" s="72">
        <v>33965</v>
      </c>
      <c r="W1809" s="15">
        <v>3</v>
      </c>
      <c r="X1809" s="55">
        <v>18765.88</v>
      </c>
      <c r="Y1809" s="15">
        <v>240</v>
      </c>
      <c r="Z1809" s="15">
        <v>9</v>
      </c>
      <c r="AA1809" s="15" t="s">
        <v>23</v>
      </c>
      <c r="AB1809" s="39">
        <v>30</v>
      </c>
    </row>
    <row r="1810" spans="1:28" x14ac:dyDescent="0.35">
      <c r="A1810" t="s">
        <v>1839</v>
      </c>
      <c r="B1810">
        <v>1979</v>
      </c>
      <c r="C1810" t="s">
        <v>15</v>
      </c>
      <c r="D1810" s="43">
        <v>19</v>
      </c>
      <c r="E1810">
        <v>2</v>
      </c>
      <c r="F1810" s="38">
        <v>18767.740000000002</v>
      </c>
      <c r="G1810" t="s">
        <v>16</v>
      </c>
      <c r="H1810" t="s">
        <v>16</v>
      </c>
      <c r="I1810" t="s">
        <v>13</v>
      </c>
      <c r="J1810" s="41">
        <v>1979</v>
      </c>
      <c r="K1810" s="44" t="s">
        <v>15</v>
      </c>
      <c r="L1810" s="15">
        <f t="shared" si="196"/>
        <v>240</v>
      </c>
      <c r="M1810" s="15" t="str">
        <f t="shared" si="197"/>
        <v>tier - 1</v>
      </c>
      <c r="N1810" s="15">
        <f t="shared" si="198"/>
        <v>2</v>
      </c>
      <c r="O1810" s="9" t="str">
        <f t="shared" si="199"/>
        <v>tier - 1</v>
      </c>
      <c r="P1810" s="9" t="str">
        <f t="shared" si="200"/>
        <v>R1013</v>
      </c>
      <c r="Q1810" s="36" t="str">
        <f t="shared" si="201"/>
        <v>19-Nov-1979</v>
      </c>
      <c r="R1810" s="36">
        <v>29178</v>
      </c>
      <c r="S1810" s="52">
        <f t="shared" si="202"/>
        <v>44</v>
      </c>
      <c r="T1810" s="55">
        <v>18767.740000000002</v>
      </c>
      <c r="U1810" s="15" t="s">
        <v>1839</v>
      </c>
      <c r="V1810" s="72">
        <v>29178</v>
      </c>
      <c r="W1810" s="15">
        <v>2</v>
      </c>
      <c r="X1810" s="55">
        <v>18767.740000000002</v>
      </c>
      <c r="Y1810" s="15">
        <v>240</v>
      </c>
      <c r="Z1810" s="15">
        <v>2</v>
      </c>
      <c r="AA1810" s="15" t="s">
        <v>13</v>
      </c>
      <c r="AB1810" s="39">
        <v>44</v>
      </c>
    </row>
    <row r="1811" spans="1:28" x14ac:dyDescent="0.35">
      <c r="A1811" t="s">
        <v>1840</v>
      </c>
      <c r="B1811">
        <v>1995</v>
      </c>
      <c r="C1811" t="s">
        <v>15</v>
      </c>
      <c r="D1811" s="43">
        <v>28</v>
      </c>
      <c r="E1811">
        <v>3</v>
      </c>
      <c r="F1811" s="38">
        <v>18804.75</v>
      </c>
      <c r="G1811" t="s">
        <v>16</v>
      </c>
      <c r="H1811" t="s">
        <v>16</v>
      </c>
      <c r="I1811" t="s">
        <v>23</v>
      </c>
      <c r="J1811" s="41">
        <v>1995</v>
      </c>
      <c r="K1811" s="44" t="s">
        <v>15</v>
      </c>
      <c r="L1811" s="15">
        <f t="shared" si="196"/>
        <v>240</v>
      </c>
      <c r="M1811" s="15" t="str">
        <f t="shared" si="197"/>
        <v>tier - 1</v>
      </c>
      <c r="N1811" s="15">
        <f t="shared" si="198"/>
        <v>2</v>
      </c>
      <c r="O1811" s="9" t="str">
        <f t="shared" si="199"/>
        <v>tier - 1</v>
      </c>
      <c r="P1811" s="9" t="str">
        <f t="shared" si="200"/>
        <v>R1012</v>
      </c>
      <c r="Q1811" s="36" t="str">
        <f t="shared" si="201"/>
        <v>28-Nov-1995</v>
      </c>
      <c r="R1811" s="36">
        <v>35031</v>
      </c>
      <c r="S1811" s="52">
        <f t="shared" si="202"/>
        <v>28</v>
      </c>
      <c r="T1811" s="55">
        <v>18804.75</v>
      </c>
      <c r="U1811" s="15" t="s">
        <v>1840</v>
      </c>
      <c r="V1811" s="72">
        <v>35031</v>
      </c>
      <c r="W1811" s="15">
        <v>3</v>
      </c>
      <c r="X1811" s="55">
        <v>18804.75</v>
      </c>
      <c r="Y1811" s="15">
        <v>240</v>
      </c>
      <c r="Z1811" s="15">
        <v>2</v>
      </c>
      <c r="AA1811" s="15" t="s">
        <v>23</v>
      </c>
      <c r="AB1811" s="39">
        <v>28</v>
      </c>
    </row>
    <row r="1812" spans="1:28" x14ac:dyDescent="0.35">
      <c r="A1812" t="s">
        <v>1841</v>
      </c>
      <c r="B1812">
        <v>1979</v>
      </c>
      <c r="C1812" t="s">
        <v>37</v>
      </c>
      <c r="D1812" s="43">
        <v>15</v>
      </c>
      <c r="E1812">
        <v>2</v>
      </c>
      <c r="F1812" s="38">
        <v>18806.150000000001</v>
      </c>
      <c r="G1812" t="s">
        <v>16</v>
      </c>
      <c r="H1812" t="s">
        <v>11</v>
      </c>
      <c r="I1812" t="s">
        <v>13</v>
      </c>
      <c r="J1812" s="41">
        <v>1979</v>
      </c>
      <c r="K1812" s="44" t="s">
        <v>37</v>
      </c>
      <c r="L1812" s="15">
        <f t="shared" si="196"/>
        <v>240</v>
      </c>
      <c r="M1812" s="15" t="str">
        <f t="shared" si="197"/>
        <v>tier - 1</v>
      </c>
      <c r="N1812" s="15">
        <f t="shared" si="198"/>
        <v>9</v>
      </c>
      <c r="O1812" s="9" t="str">
        <f t="shared" si="199"/>
        <v>tier - 2</v>
      </c>
      <c r="P1812" s="9" t="str">
        <f t="shared" si="200"/>
        <v>R1013</v>
      </c>
      <c r="Q1812" s="36" t="str">
        <f t="shared" si="201"/>
        <v>15-Oct-1979</v>
      </c>
      <c r="R1812" s="36">
        <v>29143</v>
      </c>
      <c r="S1812" s="52">
        <f t="shared" si="202"/>
        <v>44</v>
      </c>
      <c r="T1812" s="55">
        <v>18806.150000000001</v>
      </c>
      <c r="U1812" s="15" t="s">
        <v>1841</v>
      </c>
      <c r="V1812" s="72">
        <v>29143</v>
      </c>
      <c r="W1812" s="15">
        <v>2</v>
      </c>
      <c r="X1812" s="55">
        <v>18806.150000000001</v>
      </c>
      <c r="Y1812" s="15">
        <v>240</v>
      </c>
      <c r="Z1812" s="15">
        <v>9</v>
      </c>
      <c r="AA1812" s="15" t="s">
        <v>13</v>
      </c>
      <c r="AB1812" s="39">
        <v>44</v>
      </c>
    </row>
    <row r="1813" spans="1:28" x14ac:dyDescent="0.35">
      <c r="A1813" t="s">
        <v>1842</v>
      </c>
      <c r="B1813">
        <v>1962</v>
      </c>
      <c r="C1813" t="s">
        <v>30</v>
      </c>
      <c r="D1813" s="43">
        <v>18</v>
      </c>
      <c r="E1813">
        <v>0</v>
      </c>
      <c r="F1813" s="38">
        <v>18815.53</v>
      </c>
      <c r="G1813" t="s">
        <v>16</v>
      </c>
      <c r="H1813" t="s">
        <v>16</v>
      </c>
      <c r="I1813" t="s">
        <v>249</v>
      </c>
      <c r="J1813" s="41">
        <v>1962</v>
      </c>
      <c r="K1813" s="44" t="s">
        <v>30</v>
      </c>
      <c r="L1813" s="15">
        <f t="shared" si="196"/>
        <v>240</v>
      </c>
      <c r="M1813" s="15" t="str">
        <f t="shared" si="197"/>
        <v>tier - 1</v>
      </c>
      <c r="N1813" s="15">
        <f t="shared" si="198"/>
        <v>2</v>
      </c>
      <c r="O1813" s="9" t="str">
        <f t="shared" si="199"/>
        <v>tier - 1</v>
      </c>
      <c r="P1813" s="9" t="str">
        <f t="shared" si="200"/>
        <v>R1023</v>
      </c>
      <c r="Q1813" s="36" t="str">
        <f t="shared" si="201"/>
        <v>18-Dec-1962</v>
      </c>
      <c r="R1813" s="36">
        <v>22998</v>
      </c>
      <c r="S1813" s="52">
        <f t="shared" si="202"/>
        <v>61</v>
      </c>
      <c r="T1813" s="55">
        <v>18815.53</v>
      </c>
      <c r="U1813" s="15" t="s">
        <v>1842</v>
      </c>
      <c r="V1813" s="72">
        <v>22998</v>
      </c>
      <c r="W1813" s="15">
        <v>0</v>
      </c>
      <c r="X1813" s="55">
        <v>18815.53</v>
      </c>
      <c r="Y1813" s="15">
        <v>240</v>
      </c>
      <c r="Z1813" s="15">
        <v>2</v>
      </c>
      <c r="AA1813" s="15" t="s">
        <v>249</v>
      </c>
      <c r="AB1813" s="39">
        <v>61</v>
      </c>
    </row>
    <row r="1814" spans="1:28" x14ac:dyDescent="0.35">
      <c r="A1814" t="s">
        <v>1843</v>
      </c>
      <c r="B1814">
        <v>2003</v>
      </c>
      <c r="C1814" t="s">
        <v>10</v>
      </c>
      <c r="D1814" s="43">
        <v>24</v>
      </c>
      <c r="E1814">
        <v>3</v>
      </c>
      <c r="F1814" s="38">
        <v>18838.7</v>
      </c>
      <c r="G1814" t="s">
        <v>16</v>
      </c>
      <c r="H1814" t="s">
        <v>12</v>
      </c>
      <c r="I1814" t="s">
        <v>23</v>
      </c>
      <c r="J1814" s="41">
        <v>2003</v>
      </c>
      <c r="K1814" s="44" t="s">
        <v>10</v>
      </c>
      <c r="L1814" s="15">
        <f t="shared" si="196"/>
        <v>240</v>
      </c>
      <c r="M1814" s="15" t="str">
        <f t="shared" si="197"/>
        <v>tier - 1</v>
      </c>
      <c r="N1814" s="15">
        <f t="shared" si="198"/>
        <v>1</v>
      </c>
      <c r="O1814" s="9" t="str">
        <f t="shared" si="199"/>
        <v>tier - 3</v>
      </c>
      <c r="P1814" s="9" t="str">
        <f t="shared" si="200"/>
        <v>R1012</v>
      </c>
      <c r="Q1814" s="36" t="str">
        <f t="shared" si="201"/>
        <v>24-Jul-2003</v>
      </c>
      <c r="R1814" s="36">
        <v>37826</v>
      </c>
      <c r="S1814" s="52">
        <f t="shared" si="202"/>
        <v>20</v>
      </c>
      <c r="T1814" s="55">
        <v>18838.7</v>
      </c>
      <c r="U1814" s="15" t="s">
        <v>1843</v>
      </c>
      <c r="V1814" s="72">
        <v>37826</v>
      </c>
      <c r="W1814" s="15">
        <v>3</v>
      </c>
      <c r="X1814" s="55">
        <v>18838.7</v>
      </c>
      <c r="Y1814" s="15">
        <v>240</v>
      </c>
      <c r="Z1814" s="15">
        <v>1</v>
      </c>
      <c r="AA1814" s="15" t="s">
        <v>23</v>
      </c>
      <c r="AB1814" s="39">
        <v>20</v>
      </c>
    </row>
    <row r="1815" spans="1:28" x14ac:dyDescent="0.35">
      <c r="A1815" t="s">
        <v>1844</v>
      </c>
      <c r="B1815">
        <v>1963</v>
      </c>
      <c r="C1815" t="s">
        <v>30</v>
      </c>
      <c r="D1815" s="43">
        <v>6</v>
      </c>
      <c r="E1815">
        <v>0</v>
      </c>
      <c r="F1815" s="38">
        <v>18883.330000000002</v>
      </c>
      <c r="G1815" t="s">
        <v>16</v>
      </c>
      <c r="H1815" t="s">
        <v>16</v>
      </c>
      <c r="I1815" t="s">
        <v>535</v>
      </c>
      <c r="J1815" s="41">
        <v>1963</v>
      </c>
      <c r="K1815" s="44" t="s">
        <v>30</v>
      </c>
      <c r="L1815" s="15">
        <f t="shared" si="196"/>
        <v>240</v>
      </c>
      <c r="M1815" s="15" t="str">
        <f t="shared" si="197"/>
        <v>tier - 1</v>
      </c>
      <c r="N1815" s="15">
        <f t="shared" si="198"/>
        <v>2</v>
      </c>
      <c r="O1815" s="9" t="str">
        <f t="shared" si="199"/>
        <v>tier - 1</v>
      </c>
      <c r="P1815" s="9" t="str">
        <f t="shared" si="200"/>
        <v>R1026</v>
      </c>
      <c r="Q1815" s="36" t="str">
        <f t="shared" si="201"/>
        <v>6-Dec-1963</v>
      </c>
      <c r="R1815" s="36">
        <v>23351</v>
      </c>
      <c r="S1815" s="52">
        <f t="shared" si="202"/>
        <v>60</v>
      </c>
      <c r="T1815" s="55">
        <v>18883.330000000002</v>
      </c>
      <c r="U1815" s="15" t="s">
        <v>1844</v>
      </c>
      <c r="V1815" s="72">
        <v>23351</v>
      </c>
      <c r="W1815" s="15">
        <v>0</v>
      </c>
      <c r="X1815" s="55">
        <v>18883.330000000002</v>
      </c>
      <c r="Y1815" s="15">
        <v>240</v>
      </c>
      <c r="Z1815" s="15">
        <v>2</v>
      </c>
      <c r="AA1815" s="15" t="s">
        <v>535</v>
      </c>
      <c r="AB1815" s="39">
        <v>60</v>
      </c>
    </row>
    <row r="1816" spans="1:28" x14ac:dyDescent="0.35">
      <c r="A1816" t="s">
        <v>1845</v>
      </c>
      <c r="B1816">
        <v>1995</v>
      </c>
      <c r="C1816" t="s">
        <v>20</v>
      </c>
      <c r="D1816" s="43">
        <v>27</v>
      </c>
      <c r="E1816">
        <v>1</v>
      </c>
      <c r="F1816" s="38">
        <v>18903.490000000002</v>
      </c>
      <c r="G1816" t="s">
        <v>16</v>
      </c>
      <c r="H1816" t="s">
        <v>11</v>
      </c>
      <c r="I1816" t="s">
        <v>247</v>
      </c>
      <c r="J1816" s="41">
        <v>1995</v>
      </c>
      <c r="K1816" s="44" t="s">
        <v>20</v>
      </c>
      <c r="L1816" s="15">
        <f t="shared" si="196"/>
        <v>240</v>
      </c>
      <c r="M1816" s="15" t="str">
        <f t="shared" si="197"/>
        <v>tier - 1</v>
      </c>
      <c r="N1816" s="15">
        <f t="shared" si="198"/>
        <v>9</v>
      </c>
      <c r="O1816" s="9" t="str">
        <f t="shared" si="199"/>
        <v>tier - 2</v>
      </c>
      <c r="P1816" s="9" t="str">
        <f t="shared" si="200"/>
        <v>R1024</v>
      </c>
      <c r="Q1816" s="36" t="str">
        <f t="shared" si="201"/>
        <v>27-Sep-1995</v>
      </c>
      <c r="R1816" s="36">
        <v>34969</v>
      </c>
      <c r="S1816" s="52">
        <f t="shared" si="202"/>
        <v>28</v>
      </c>
      <c r="T1816" s="55">
        <v>18903.490000000002</v>
      </c>
      <c r="U1816" s="15" t="s">
        <v>1845</v>
      </c>
      <c r="V1816" s="72">
        <v>34969</v>
      </c>
      <c r="W1816" s="15">
        <v>1</v>
      </c>
      <c r="X1816" s="55">
        <v>18903.490000000002</v>
      </c>
      <c r="Y1816" s="15">
        <v>240</v>
      </c>
      <c r="Z1816" s="15">
        <v>9</v>
      </c>
      <c r="AA1816" s="15" t="s">
        <v>247</v>
      </c>
      <c r="AB1816" s="39">
        <v>28</v>
      </c>
    </row>
    <row r="1817" spans="1:28" x14ac:dyDescent="0.35">
      <c r="A1817" t="s">
        <v>1846</v>
      </c>
      <c r="B1817">
        <v>1969</v>
      </c>
      <c r="C1817" t="s">
        <v>35</v>
      </c>
      <c r="D1817" s="43">
        <v>3</v>
      </c>
      <c r="E1817">
        <v>0</v>
      </c>
      <c r="F1817" s="38">
        <v>18932.810000000001</v>
      </c>
      <c r="G1817" t="s">
        <v>16</v>
      </c>
      <c r="H1817" t="s">
        <v>12</v>
      </c>
      <c r="I1817" t="s">
        <v>23</v>
      </c>
      <c r="J1817" s="41">
        <v>1969</v>
      </c>
      <c r="K1817" s="44" t="s">
        <v>35</v>
      </c>
      <c r="L1817" s="15">
        <f t="shared" si="196"/>
        <v>240</v>
      </c>
      <c r="M1817" s="15" t="str">
        <f t="shared" si="197"/>
        <v>tier - 1</v>
      </c>
      <c r="N1817" s="15">
        <f t="shared" si="198"/>
        <v>1</v>
      </c>
      <c r="O1817" s="9" t="str">
        <f t="shared" si="199"/>
        <v>tier - 3</v>
      </c>
      <c r="P1817" s="9" t="str">
        <f t="shared" si="200"/>
        <v>R1012</v>
      </c>
      <c r="Q1817" s="36" t="str">
        <f t="shared" si="201"/>
        <v>3-Aug-1969</v>
      </c>
      <c r="R1817" s="36">
        <v>25418</v>
      </c>
      <c r="S1817" s="52">
        <f t="shared" si="202"/>
        <v>54</v>
      </c>
      <c r="T1817" s="55">
        <v>18932.810000000001</v>
      </c>
      <c r="U1817" s="15" t="s">
        <v>1846</v>
      </c>
      <c r="V1817" s="72">
        <v>25418</v>
      </c>
      <c r="W1817" s="15">
        <v>0</v>
      </c>
      <c r="X1817" s="55">
        <v>18932.810000000001</v>
      </c>
      <c r="Y1817" s="15">
        <v>240</v>
      </c>
      <c r="Z1817" s="15">
        <v>1</v>
      </c>
      <c r="AA1817" s="15" t="s">
        <v>23</v>
      </c>
      <c r="AB1817" s="39">
        <v>54</v>
      </c>
    </row>
    <row r="1818" spans="1:28" x14ac:dyDescent="0.35">
      <c r="A1818" t="s">
        <v>1847</v>
      </c>
      <c r="B1818">
        <v>1963</v>
      </c>
      <c r="C1818" t="s">
        <v>37</v>
      </c>
      <c r="D1818" s="43">
        <v>20</v>
      </c>
      <c r="E1818">
        <v>0</v>
      </c>
      <c r="F1818" s="38">
        <v>18954.560000000001</v>
      </c>
      <c r="G1818" t="s">
        <v>16</v>
      </c>
      <c r="H1818" t="s">
        <v>16</v>
      </c>
      <c r="I1818" t="s">
        <v>535</v>
      </c>
      <c r="J1818" s="41">
        <v>1963</v>
      </c>
      <c r="K1818" s="44" t="s">
        <v>37</v>
      </c>
      <c r="L1818" s="15">
        <f t="shared" si="196"/>
        <v>240</v>
      </c>
      <c r="M1818" s="15" t="str">
        <f t="shared" si="197"/>
        <v>tier - 1</v>
      </c>
      <c r="N1818" s="15">
        <f t="shared" si="198"/>
        <v>2</v>
      </c>
      <c r="O1818" s="9" t="str">
        <f t="shared" si="199"/>
        <v>tier - 1</v>
      </c>
      <c r="P1818" s="9" t="str">
        <f t="shared" si="200"/>
        <v>R1026</v>
      </c>
      <c r="Q1818" s="36" t="str">
        <f t="shared" si="201"/>
        <v>20-Oct-1963</v>
      </c>
      <c r="R1818" s="36">
        <v>23304</v>
      </c>
      <c r="S1818" s="52">
        <f t="shared" si="202"/>
        <v>60</v>
      </c>
      <c r="T1818" s="55">
        <v>18954.560000000001</v>
      </c>
      <c r="U1818" s="15" t="s">
        <v>1847</v>
      </c>
      <c r="V1818" s="72">
        <v>23304</v>
      </c>
      <c r="W1818" s="15">
        <v>0</v>
      </c>
      <c r="X1818" s="55">
        <v>18954.560000000001</v>
      </c>
      <c r="Y1818" s="15">
        <v>240</v>
      </c>
      <c r="Z1818" s="15">
        <v>2</v>
      </c>
      <c r="AA1818" s="15" t="s">
        <v>535</v>
      </c>
      <c r="AB1818" s="39">
        <v>60</v>
      </c>
    </row>
    <row r="1819" spans="1:28" x14ac:dyDescent="0.35">
      <c r="A1819" t="s">
        <v>1848</v>
      </c>
      <c r="B1819">
        <v>1998</v>
      </c>
      <c r="C1819" t="s">
        <v>35</v>
      </c>
      <c r="D1819" s="43">
        <v>6</v>
      </c>
      <c r="E1819">
        <v>0</v>
      </c>
      <c r="F1819" s="38">
        <v>18955.22</v>
      </c>
      <c r="G1819" t="s">
        <v>16</v>
      </c>
      <c r="H1819" t="s">
        <v>12</v>
      </c>
      <c r="I1819" t="s">
        <v>42</v>
      </c>
      <c r="J1819" s="41">
        <v>1998</v>
      </c>
      <c r="K1819" s="44" t="s">
        <v>35</v>
      </c>
      <c r="L1819" s="15">
        <f t="shared" si="196"/>
        <v>240</v>
      </c>
      <c r="M1819" s="15" t="str">
        <f t="shared" si="197"/>
        <v>tier - 1</v>
      </c>
      <c r="N1819" s="15">
        <f t="shared" si="198"/>
        <v>1</v>
      </c>
      <c r="O1819" s="9" t="str">
        <f t="shared" si="199"/>
        <v>tier - 3</v>
      </c>
      <c r="P1819" s="9" t="str">
        <f t="shared" si="200"/>
        <v>R1011</v>
      </c>
      <c r="Q1819" s="36" t="str">
        <f t="shared" si="201"/>
        <v>6-Aug-1998</v>
      </c>
      <c r="R1819" s="36">
        <v>36013</v>
      </c>
      <c r="S1819" s="52">
        <f t="shared" si="202"/>
        <v>25</v>
      </c>
      <c r="T1819" s="55">
        <v>18955.22</v>
      </c>
      <c r="U1819" s="15" t="s">
        <v>1848</v>
      </c>
      <c r="V1819" s="72">
        <v>36013</v>
      </c>
      <c r="W1819" s="15">
        <v>0</v>
      </c>
      <c r="X1819" s="55">
        <v>18955.22</v>
      </c>
      <c r="Y1819" s="15">
        <v>240</v>
      </c>
      <c r="Z1819" s="15">
        <v>1</v>
      </c>
      <c r="AA1819" s="15" t="s">
        <v>42</v>
      </c>
      <c r="AB1819" s="39">
        <v>25</v>
      </c>
    </row>
    <row r="1820" spans="1:28" x14ac:dyDescent="0.35">
      <c r="A1820" t="s">
        <v>1849</v>
      </c>
      <c r="B1820">
        <v>1992</v>
      </c>
      <c r="C1820" t="s">
        <v>15</v>
      </c>
      <c r="D1820" s="43">
        <v>30</v>
      </c>
      <c r="E1820">
        <v>1</v>
      </c>
      <c r="F1820" s="38">
        <v>18963.169999999998</v>
      </c>
      <c r="G1820" t="s">
        <v>16</v>
      </c>
      <c r="H1820" t="s">
        <v>16</v>
      </c>
      <c r="I1820" t="s">
        <v>13</v>
      </c>
      <c r="J1820" s="41">
        <v>1992</v>
      </c>
      <c r="K1820" s="44" t="s">
        <v>15</v>
      </c>
      <c r="L1820" s="15">
        <f t="shared" si="196"/>
        <v>240</v>
      </c>
      <c r="M1820" s="15" t="str">
        <f t="shared" si="197"/>
        <v>tier - 1</v>
      </c>
      <c r="N1820" s="15">
        <f t="shared" si="198"/>
        <v>2</v>
      </c>
      <c r="O1820" s="9" t="str">
        <f t="shared" si="199"/>
        <v>tier - 1</v>
      </c>
      <c r="P1820" s="9" t="str">
        <f t="shared" si="200"/>
        <v>R1013</v>
      </c>
      <c r="Q1820" s="36" t="str">
        <f t="shared" si="201"/>
        <v>30-Nov-1992</v>
      </c>
      <c r="R1820" s="36">
        <v>33938</v>
      </c>
      <c r="S1820" s="52">
        <f t="shared" si="202"/>
        <v>31</v>
      </c>
      <c r="T1820" s="55">
        <v>18963.169999999998</v>
      </c>
      <c r="U1820" s="15" t="s">
        <v>1849</v>
      </c>
      <c r="V1820" s="72">
        <v>33938</v>
      </c>
      <c r="W1820" s="15">
        <v>1</v>
      </c>
      <c r="X1820" s="55">
        <v>18963.169999999998</v>
      </c>
      <c r="Y1820" s="15">
        <v>240</v>
      </c>
      <c r="Z1820" s="15">
        <v>2</v>
      </c>
      <c r="AA1820" s="15" t="s">
        <v>13</v>
      </c>
      <c r="AB1820" s="39">
        <v>31</v>
      </c>
    </row>
    <row r="1821" spans="1:28" x14ac:dyDescent="0.35">
      <c r="A1821" t="s">
        <v>1850</v>
      </c>
      <c r="B1821">
        <v>1988</v>
      </c>
      <c r="C1821" t="s">
        <v>37</v>
      </c>
      <c r="D1821" s="43">
        <v>24</v>
      </c>
      <c r="E1821">
        <v>2</v>
      </c>
      <c r="F1821" s="38">
        <v>18972.5</v>
      </c>
      <c r="G1821" t="s">
        <v>16</v>
      </c>
      <c r="H1821" t="s">
        <v>12</v>
      </c>
      <c r="I1821" t="s">
        <v>13</v>
      </c>
      <c r="J1821" s="41">
        <v>1988</v>
      </c>
      <c r="K1821" s="44" t="s">
        <v>37</v>
      </c>
      <c r="L1821" s="15">
        <f t="shared" si="196"/>
        <v>240</v>
      </c>
      <c r="M1821" s="15" t="str">
        <f t="shared" si="197"/>
        <v>tier - 1</v>
      </c>
      <c r="N1821" s="15">
        <f t="shared" si="198"/>
        <v>1</v>
      </c>
      <c r="O1821" s="9" t="str">
        <f t="shared" si="199"/>
        <v>tier - 3</v>
      </c>
      <c r="P1821" s="9" t="str">
        <f t="shared" si="200"/>
        <v>R1013</v>
      </c>
      <c r="Q1821" s="36" t="str">
        <f t="shared" si="201"/>
        <v>24-Oct-1988</v>
      </c>
      <c r="R1821" s="36">
        <v>32440</v>
      </c>
      <c r="S1821" s="52">
        <f t="shared" si="202"/>
        <v>35</v>
      </c>
      <c r="T1821" s="55">
        <v>18972.5</v>
      </c>
      <c r="U1821" s="15" t="s">
        <v>1850</v>
      </c>
      <c r="V1821" s="72">
        <v>32440</v>
      </c>
      <c r="W1821" s="15">
        <v>2</v>
      </c>
      <c r="X1821" s="55">
        <v>18972.5</v>
      </c>
      <c r="Y1821" s="15">
        <v>240</v>
      </c>
      <c r="Z1821" s="15">
        <v>1</v>
      </c>
      <c r="AA1821" s="15" t="s">
        <v>13</v>
      </c>
      <c r="AB1821" s="39">
        <v>35</v>
      </c>
    </row>
    <row r="1822" spans="1:28" x14ac:dyDescent="0.35">
      <c r="A1822" t="s">
        <v>1851</v>
      </c>
      <c r="B1822">
        <v>1983</v>
      </c>
      <c r="C1822" t="s">
        <v>30</v>
      </c>
      <c r="D1822" s="43">
        <v>19</v>
      </c>
      <c r="E1822">
        <v>5</v>
      </c>
      <c r="F1822" s="38">
        <v>19023.259999999998</v>
      </c>
      <c r="G1822" t="s">
        <v>16</v>
      </c>
      <c r="H1822" t="s">
        <v>12</v>
      </c>
      <c r="I1822" t="s">
        <v>42</v>
      </c>
      <c r="J1822" s="41">
        <v>1983</v>
      </c>
      <c r="K1822" s="44" t="s">
        <v>30</v>
      </c>
      <c r="L1822" s="15">
        <f t="shared" si="196"/>
        <v>240</v>
      </c>
      <c r="M1822" s="15" t="str">
        <f t="shared" si="197"/>
        <v>tier - 1</v>
      </c>
      <c r="N1822" s="15">
        <f t="shared" si="198"/>
        <v>1</v>
      </c>
      <c r="O1822" s="9" t="str">
        <f t="shared" si="199"/>
        <v>tier - 3</v>
      </c>
      <c r="P1822" s="9" t="str">
        <f t="shared" si="200"/>
        <v>R1011</v>
      </c>
      <c r="Q1822" s="36" t="str">
        <f t="shared" si="201"/>
        <v>19-Dec-1983</v>
      </c>
      <c r="R1822" s="36">
        <v>30669</v>
      </c>
      <c r="S1822" s="52">
        <f t="shared" si="202"/>
        <v>39</v>
      </c>
      <c r="T1822" s="55">
        <v>19023.259999999998</v>
      </c>
      <c r="U1822" s="15" t="s">
        <v>1851</v>
      </c>
      <c r="V1822" s="72">
        <v>30669</v>
      </c>
      <c r="W1822" s="15">
        <v>5</v>
      </c>
      <c r="X1822" s="55">
        <v>19023.259999999998</v>
      </c>
      <c r="Y1822" s="15">
        <v>240</v>
      </c>
      <c r="Z1822" s="15">
        <v>1</v>
      </c>
      <c r="AA1822" s="15" t="s">
        <v>42</v>
      </c>
      <c r="AB1822" s="39">
        <v>39</v>
      </c>
    </row>
    <row r="1823" spans="1:28" x14ac:dyDescent="0.35">
      <c r="A1823" t="s">
        <v>1852</v>
      </c>
      <c r="B1823">
        <v>1989</v>
      </c>
      <c r="C1823" t="s">
        <v>18</v>
      </c>
      <c r="D1823" s="43">
        <v>5</v>
      </c>
      <c r="E1823">
        <v>1</v>
      </c>
      <c r="F1823" s="38">
        <v>19040.88</v>
      </c>
      <c r="G1823" t="s">
        <v>16</v>
      </c>
      <c r="H1823" t="s">
        <v>12</v>
      </c>
      <c r="I1823" t="s">
        <v>42</v>
      </c>
      <c r="J1823" s="41">
        <v>1989</v>
      </c>
      <c r="K1823" s="44" t="s">
        <v>18</v>
      </c>
      <c r="L1823" s="15">
        <f t="shared" si="196"/>
        <v>240</v>
      </c>
      <c r="M1823" s="15" t="str">
        <f t="shared" si="197"/>
        <v>tier - 1</v>
      </c>
      <c r="N1823" s="15">
        <f t="shared" si="198"/>
        <v>1</v>
      </c>
      <c r="O1823" s="9" t="str">
        <f t="shared" si="199"/>
        <v>tier - 3</v>
      </c>
      <c r="P1823" s="9" t="str">
        <f t="shared" si="200"/>
        <v>R1011</v>
      </c>
      <c r="Q1823" s="36" t="str">
        <f t="shared" si="201"/>
        <v>5-Jun-1989</v>
      </c>
      <c r="R1823" s="36">
        <v>32664</v>
      </c>
      <c r="S1823" s="52">
        <f t="shared" si="202"/>
        <v>34</v>
      </c>
      <c r="T1823" s="55">
        <v>19040.88</v>
      </c>
      <c r="U1823" s="15" t="s">
        <v>1852</v>
      </c>
      <c r="V1823" s="72">
        <v>32664</v>
      </c>
      <c r="W1823" s="15">
        <v>1</v>
      </c>
      <c r="X1823" s="55">
        <v>19040.88</v>
      </c>
      <c r="Y1823" s="15">
        <v>240</v>
      </c>
      <c r="Z1823" s="15">
        <v>1</v>
      </c>
      <c r="AA1823" s="15" t="s">
        <v>42</v>
      </c>
      <c r="AB1823" s="39">
        <v>34</v>
      </c>
    </row>
    <row r="1824" spans="1:28" x14ac:dyDescent="0.35">
      <c r="A1824" t="s">
        <v>1853</v>
      </c>
      <c r="B1824">
        <v>1993</v>
      </c>
      <c r="C1824" t="s">
        <v>20</v>
      </c>
      <c r="D1824" s="43">
        <v>28</v>
      </c>
      <c r="E1824">
        <v>1</v>
      </c>
      <c r="F1824" s="38">
        <v>19107.78</v>
      </c>
      <c r="G1824" t="s">
        <v>16</v>
      </c>
      <c r="H1824" t="s">
        <v>11</v>
      </c>
      <c r="I1824" t="s">
        <v>13</v>
      </c>
      <c r="J1824" s="41">
        <v>1993</v>
      </c>
      <c r="K1824" s="44" t="s">
        <v>20</v>
      </c>
      <c r="L1824" s="15">
        <f t="shared" si="196"/>
        <v>240</v>
      </c>
      <c r="M1824" s="15" t="str">
        <f t="shared" si="197"/>
        <v>tier - 1</v>
      </c>
      <c r="N1824" s="15">
        <f t="shared" si="198"/>
        <v>9</v>
      </c>
      <c r="O1824" s="9" t="str">
        <f t="shared" si="199"/>
        <v>tier - 2</v>
      </c>
      <c r="P1824" s="9" t="str">
        <f t="shared" si="200"/>
        <v>R1013</v>
      </c>
      <c r="Q1824" s="36" t="str">
        <f t="shared" si="201"/>
        <v>28-Sep-1993</v>
      </c>
      <c r="R1824" s="36">
        <v>34240</v>
      </c>
      <c r="S1824" s="52">
        <f t="shared" si="202"/>
        <v>30</v>
      </c>
      <c r="T1824" s="55">
        <v>19107.78</v>
      </c>
      <c r="U1824" s="15" t="s">
        <v>1853</v>
      </c>
      <c r="V1824" s="72">
        <v>34240</v>
      </c>
      <c r="W1824" s="15">
        <v>1</v>
      </c>
      <c r="X1824" s="55">
        <v>19107.78</v>
      </c>
      <c r="Y1824" s="15">
        <v>240</v>
      </c>
      <c r="Z1824" s="15">
        <v>9</v>
      </c>
      <c r="AA1824" s="15" t="s">
        <v>13</v>
      </c>
      <c r="AB1824" s="39">
        <v>30</v>
      </c>
    </row>
    <row r="1825" spans="1:28" x14ac:dyDescent="0.35">
      <c r="A1825" t="s">
        <v>1854</v>
      </c>
      <c r="B1825">
        <v>1979</v>
      </c>
      <c r="C1825" t="s">
        <v>10</v>
      </c>
      <c r="D1825" s="43">
        <v>2</v>
      </c>
      <c r="E1825">
        <v>2</v>
      </c>
      <c r="F1825" s="38">
        <v>19144.580000000002</v>
      </c>
      <c r="G1825" t="s">
        <v>16</v>
      </c>
      <c r="H1825" t="s">
        <v>16</v>
      </c>
      <c r="I1825" t="s">
        <v>247</v>
      </c>
      <c r="J1825" s="41">
        <v>1979</v>
      </c>
      <c r="K1825" s="44" t="s">
        <v>10</v>
      </c>
      <c r="L1825" s="15">
        <f t="shared" si="196"/>
        <v>240</v>
      </c>
      <c r="M1825" s="15" t="str">
        <f t="shared" si="197"/>
        <v>tier - 1</v>
      </c>
      <c r="N1825" s="15">
        <f t="shared" si="198"/>
        <v>2</v>
      </c>
      <c r="O1825" s="9" t="str">
        <f t="shared" si="199"/>
        <v>tier - 1</v>
      </c>
      <c r="P1825" s="9" t="str">
        <f t="shared" si="200"/>
        <v>R1024</v>
      </c>
      <c r="Q1825" s="36" t="str">
        <f t="shared" si="201"/>
        <v>2-Jul-1979</v>
      </c>
      <c r="R1825" s="36">
        <v>29038</v>
      </c>
      <c r="S1825" s="52">
        <f t="shared" si="202"/>
        <v>44</v>
      </c>
      <c r="T1825" s="55">
        <v>19144.580000000002</v>
      </c>
      <c r="U1825" s="15" t="s">
        <v>1854</v>
      </c>
      <c r="V1825" s="72">
        <v>29038</v>
      </c>
      <c r="W1825" s="15">
        <v>2</v>
      </c>
      <c r="X1825" s="55">
        <v>19144.580000000002</v>
      </c>
      <c r="Y1825" s="15">
        <v>240</v>
      </c>
      <c r="Z1825" s="15">
        <v>2</v>
      </c>
      <c r="AA1825" s="15" t="s">
        <v>247</v>
      </c>
      <c r="AB1825" s="39">
        <v>44</v>
      </c>
    </row>
    <row r="1826" spans="1:28" x14ac:dyDescent="0.35">
      <c r="A1826" t="s">
        <v>1855</v>
      </c>
      <c r="B1826">
        <v>1991</v>
      </c>
      <c r="C1826" t="s">
        <v>20</v>
      </c>
      <c r="D1826" s="43">
        <v>16</v>
      </c>
      <c r="E1826">
        <v>3</v>
      </c>
      <c r="F1826" s="38">
        <v>19199.939999999999</v>
      </c>
      <c r="G1826" t="s">
        <v>16</v>
      </c>
      <c r="H1826" t="s">
        <v>12</v>
      </c>
      <c r="I1826" t="s">
        <v>42</v>
      </c>
      <c r="J1826" s="41">
        <v>1991</v>
      </c>
      <c r="K1826" s="44" t="s">
        <v>20</v>
      </c>
      <c r="L1826" s="15">
        <f t="shared" si="196"/>
        <v>240</v>
      </c>
      <c r="M1826" s="15" t="str">
        <f t="shared" si="197"/>
        <v>tier - 1</v>
      </c>
      <c r="N1826" s="15">
        <f t="shared" si="198"/>
        <v>1</v>
      </c>
      <c r="O1826" s="9" t="str">
        <f t="shared" si="199"/>
        <v>tier - 3</v>
      </c>
      <c r="P1826" s="9" t="str">
        <f t="shared" si="200"/>
        <v>R1011</v>
      </c>
      <c r="Q1826" s="36" t="str">
        <f t="shared" si="201"/>
        <v>16-Sep-1991</v>
      </c>
      <c r="R1826" s="36">
        <v>33497</v>
      </c>
      <c r="S1826" s="52">
        <f t="shared" si="202"/>
        <v>32</v>
      </c>
      <c r="T1826" s="55">
        <v>19199.939999999999</v>
      </c>
      <c r="U1826" s="15" t="s">
        <v>1855</v>
      </c>
      <c r="V1826" s="72">
        <v>33497</v>
      </c>
      <c r="W1826" s="15">
        <v>3</v>
      </c>
      <c r="X1826" s="55">
        <v>19199.939999999999</v>
      </c>
      <c r="Y1826" s="15">
        <v>240</v>
      </c>
      <c r="Z1826" s="15">
        <v>1</v>
      </c>
      <c r="AA1826" s="15" t="s">
        <v>42</v>
      </c>
      <c r="AB1826" s="39">
        <v>32</v>
      </c>
    </row>
    <row r="1827" spans="1:28" x14ac:dyDescent="0.35">
      <c r="A1827" t="s">
        <v>1856</v>
      </c>
      <c r="B1827">
        <v>1985</v>
      </c>
      <c r="C1827" t="s">
        <v>30</v>
      </c>
      <c r="D1827" s="43">
        <v>28</v>
      </c>
      <c r="E1827">
        <v>0</v>
      </c>
      <c r="F1827" s="38">
        <v>19214.71</v>
      </c>
      <c r="G1827" t="s">
        <v>16</v>
      </c>
      <c r="H1827" t="s">
        <v>12</v>
      </c>
      <c r="I1827" t="s">
        <v>13</v>
      </c>
      <c r="J1827" s="41">
        <v>1985</v>
      </c>
      <c r="K1827" s="44" t="s">
        <v>30</v>
      </c>
      <c r="L1827" s="15">
        <f t="shared" si="196"/>
        <v>240</v>
      </c>
      <c r="M1827" s="15" t="str">
        <f t="shared" si="197"/>
        <v>tier - 1</v>
      </c>
      <c r="N1827" s="15">
        <f t="shared" si="198"/>
        <v>1</v>
      </c>
      <c r="O1827" s="9" t="str">
        <f t="shared" si="199"/>
        <v>tier - 3</v>
      </c>
      <c r="P1827" s="9" t="str">
        <f t="shared" si="200"/>
        <v>R1013</v>
      </c>
      <c r="Q1827" s="36" t="str">
        <f t="shared" si="201"/>
        <v>28-Dec-1985</v>
      </c>
      <c r="R1827" s="36">
        <v>31409</v>
      </c>
      <c r="S1827" s="52">
        <f t="shared" si="202"/>
        <v>37</v>
      </c>
      <c r="T1827" s="55">
        <v>19214.71</v>
      </c>
      <c r="U1827" s="15" t="s">
        <v>1856</v>
      </c>
      <c r="V1827" s="72">
        <v>31409</v>
      </c>
      <c r="W1827" s="15">
        <v>0</v>
      </c>
      <c r="X1827" s="55">
        <v>19214.71</v>
      </c>
      <c r="Y1827" s="15">
        <v>240</v>
      </c>
      <c r="Z1827" s="15">
        <v>1</v>
      </c>
      <c r="AA1827" s="15" t="s">
        <v>13</v>
      </c>
      <c r="AB1827" s="39">
        <v>37</v>
      </c>
    </row>
    <row r="1828" spans="1:28" x14ac:dyDescent="0.35">
      <c r="A1828" t="s">
        <v>1857</v>
      </c>
      <c r="B1828">
        <v>1967</v>
      </c>
      <c r="C1828" t="s">
        <v>10</v>
      </c>
      <c r="D1828" s="43">
        <v>29</v>
      </c>
      <c r="E1828">
        <v>0</v>
      </c>
      <c r="F1828" s="38">
        <v>19259.96</v>
      </c>
      <c r="G1828" t="s">
        <v>16</v>
      </c>
      <c r="H1828" t="s">
        <v>16</v>
      </c>
      <c r="I1828" t="s">
        <v>23</v>
      </c>
      <c r="J1828" s="41">
        <v>1967</v>
      </c>
      <c r="K1828" s="44" t="s">
        <v>10</v>
      </c>
      <c r="L1828" s="15">
        <f t="shared" si="196"/>
        <v>240</v>
      </c>
      <c r="M1828" s="15" t="str">
        <f t="shared" si="197"/>
        <v>tier - 1</v>
      </c>
      <c r="N1828" s="15">
        <f t="shared" si="198"/>
        <v>2</v>
      </c>
      <c r="O1828" s="9" t="str">
        <f t="shared" si="199"/>
        <v>tier - 1</v>
      </c>
      <c r="P1828" s="9" t="str">
        <f t="shared" si="200"/>
        <v>R1012</v>
      </c>
      <c r="Q1828" s="36" t="str">
        <f t="shared" si="201"/>
        <v>29-Jul-1967</v>
      </c>
      <c r="R1828" s="36">
        <v>24682</v>
      </c>
      <c r="S1828" s="52">
        <f t="shared" si="202"/>
        <v>56</v>
      </c>
      <c r="T1828" s="55">
        <v>19259.96</v>
      </c>
      <c r="U1828" s="15" t="s">
        <v>1857</v>
      </c>
      <c r="V1828" s="72">
        <v>24682</v>
      </c>
      <c r="W1828" s="15">
        <v>0</v>
      </c>
      <c r="X1828" s="55">
        <v>19259.96</v>
      </c>
      <c r="Y1828" s="15">
        <v>240</v>
      </c>
      <c r="Z1828" s="15">
        <v>2</v>
      </c>
      <c r="AA1828" s="15" t="s">
        <v>23</v>
      </c>
      <c r="AB1828" s="39">
        <v>56</v>
      </c>
    </row>
    <row r="1829" spans="1:28" x14ac:dyDescent="0.35">
      <c r="A1829" t="s">
        <v>1858</v>
      </c>
      <c r="B1829">
        <v>1966</v>
      </c>
      <c r="C1829" t="s">
        <v>15</v>
      </c>
      <c r="D1829" s="43">
        <v>15</v>
      </c>
      <c r="E1829">
        <v>0</v>
      </c>
      <c r="F1829" s="38">
        <v>19321.060000000001</v>
      </c>
      <c r="G1829" t="s">
        <v>16</v>
      </c>
      <c r="H1829" t="s">
        <v>16</v>
      </c>
      <c r="I1829" t="s">
        <v>23</v>
      </c>
      <c r="J1829" s="41">
        <v>1966</v>
      </c>
      <c r="K1829" s="44" t="s">
        <v>15</v>
      </c>
      <c r="L1829" s="15">
        <f t="shared" si="196"/>
        <v>240</v>
      </c>
      <c r="M1829" s="15" t="str">
        <f t="shared" si="197"/>
        <v>tier - 1</v>
      </c>
      <c r="N1829" s="15">
        <f t="shared" si="198"/>
        <v>2</v>
      </c>
      <c r="O1829" s="9" t="str">
        <f t="shared" si="199"/>
        <v>tier - 1</v>
      </c>
      <c r="P1829" s="9" t="str">
        <f t="shared" si="200"/>
        <v>R1012</v>
      </c>
      <c r="Q1829" s="36" t="str">
        <f t="shared" si="201"/>
        <v>15-Nov-1966</v>
      </c>
      <c r="R1829" s="36">
        <v>24426</v>
      </c>
      <c r="S1829" s="52">
        <f t="shared" si="202"/>
        <v>57</v>
      </c>
      <c r="T1829" s="55">
        <v>19321.060000000001</v>
      </c>
      <c r="U1829" s="15" t="s">
        <v>1858</v>
      </c>
      <c r="V1829" s="72">
        <v>24426</v>
      </c>
      <c r="W1829" s="15">
        <v>0</v>
      </c>
      <c r="X1829" s="55">
        <v>19321.060000000001</v>
      </c>
      <c r="Y1829" s="15">
        <v>240</v>
      </c>
      <c r="Z1829" s="15">
        <v>2</v>
      </c>
      <c r="AA1829" s="15" t="s">
        <v>23</v>
      </c>
      <c r="AB1829" s="39">
        <v>57</v>
      </c>
    </row>
    <row r="1830" spans="1:28" x14ac:dyDescent="0.35">
      <c r="A1830" t="s">
        <v>1859</v>
      </c>
      <c r="B1830">
        <v>1991</v>
      </c>
      <c r="C1830" t="s">
        <v>35</v>
      </c>
      <c r="D1830" s="43">
        <v>24</v>
      </c>
      <c r="E1830">
        <v>0</v>
      </c>
      <c r="F1830" s="38">
        <v>19350.37</v>
      </c>
      <c r="G1830" t="s">
        <v>16</v>
      </c>
      <c r="H1830" t="s">
        <v>12</v>
      </c>
      <c r="I1830" t="s">
        <v>13</v>
      </c>
      <c r="J1830" s="41">
        <v>1991</v>
      </c>
      <c r="K1830" s="44" t="s">
        <v>35</v>
      </c>
      <c r="L1830" s="15">
        <f t="shared" si="196"/>
        <v>240</v>
      </c>
      <c r="M1830" s="15" t="str">
        <f t="shared" si="197"/>
        <v>tier - 1</v>
      </c>
      <c r="N1830" s="15">
        <f t="shared" si="198"/>
        <v>1</v>
      </c>
      <c r="O1830" s="9" t="str">
        <f t="shared" si="199"/>
        <v>tier - 3</v>
      </c>
      <c r="P1830" s="9" t="str">
        <f t="shared" si="200"/>
        <v>R1013</v>
      </c>
      <c r="Q1830" s="36" t="str">
        <f t="shared" si="201"/>
        <v>24-Aug-1991</v>
      </c>
      <c r="R1830" s="36">
        <v>33474</v>
      </c>
      <c r="S1830" s="52">
        <f t="shared" si="202"/>
        <v>32</v>
      </c>
      <c r="T1830" s="55">
        <v>19350.37</v>
      </c>
      <c r="U1830" s="15" t="s">
        <v>1859</v>
      </c>
      <c r="V1830" s="72">
        <v>33474</v>
      </c>
      <c r="W1830" s="15">
        <v>0</v>
      </c>
      <c r="X1830" s="55">
        <v>19350.37</v>
      </c>
      <c r="Y1830" s="15">
        <v>240</v>
      </c>
      <c r="Z1830" s="15">
        <v>1</v>
      </c>
      <c r="AA1830" s="15" t="s">
        <v>13</v>
      </c>
      <c r="AB1830" s="39">
        <v>32</v>
      </c>
    </row>
    <row r="1831" spans="1:28" x14ac:dyDescent="0.35">
      <c r="A1831" t="s">
        <v>1860</v>
      </c>
      <c r="B1831">
        <v>1987</v>
      </c>
      <c r="C1831" t="s">
        <v>18</v>
      </c>
      <c r="D1831" s="43">
        <v>30</v>
      </c>
      <c r="E1831">
        <v>3</v>
      </c>
      <c r="F1831" s="38">
        <v>19362</v>
      </c>
      <c r="G1831" t="s">
        <v>16</v>
      </c>
      <c r="H1831" t="s">
        <v>12</v>
      </c>
      <c r="I1831" t="s">
        <v>13</v>
      </c>
      <c r="J1831" s="41">
        <v>1987</v>
      </c>
      <c r="K1831" s="44" t="s">
        <v>18</v>
      </c>
      <c r="L1831" s="15">
        <f t="shared" si="196"/>
        <v>240</v>
      </c>
      <c r="M1831" s="15" t="str">
        <f t="shared" si="197"/>
        <v>tier - 1</v>
      </c>
      <c r="N1831" s="15">
        <f t="shared" si="198"/>
        <v>1</v>
      </c>
      <c r="O1831" s="9" t="str">
        <f t="shared" si="199"/>
        <v>tier - 3</v>
      </c>
      <c r="P1831" s="9" t="str">
        <f t="shared" si="200"/>
        <v>R1013</v>
      </c>
      <c r="Q1831" s="36" t="str">
        <f t="shared" si="201"/>
        <v>30-Jun-1987</v>
      </c>
      <c r="R1831" s="36">
        <v>31958</v>
      </c>
      <c r="S1831" s="52">
        <f t="shared" si="202"/>
        <v>36</v>
      </c>
      <c r="T1831" s="55">
        <v>19362</v>
      </c>
      <c r="U1831" s="15" t="s">
        <v>1860</v>
      </c>
      <c r="V1831" s="72">
        <v>31958</v>
      </c>
      <c r="W1831" s="15">
        <v>3</v>
      </c>
      <c r="X1831" s="55">
        <v>19362</v>
      </c>
      <c r="Y1831" s="15">
        <v>240</v>
      </c>
      <c r="Z1831" s="15">
        <v>1</v>
      </c>
      <c r="AA1831" s="15" t="s">
        <v>13</v>
      </c>
      <c r="AB1831" s="39">
        <v>36</v>
      </c>
    </row>
    <row r="1832" spans="1:28" x14ac:dyDescent="0.35">
      <c r="A1832" t="s">
        <v>1861</v>
      </c>
      <c r="B1832">
        <v>1993</v>
      </c>
      <c r="C1832" t="s">
        <v>20</v>
      </c>
      <c r="D1832" s="43">
        <v>6</v>
      </c>
      <c r="E1832">
        <v>2</v>
      </c>
      <c r="F1832" s="38">
        <v>19442.349999999999</v>
      </c>
      <c r="G1832" t="s">
        <v>16</v>
      </c>
      <c r="H1832" t="s">
        <v>12</v>
      </c>
      <c r="I1832" t="s">
        <v>23</v>
      </c>
      <c r="J1832" s="41">
        <v>1993</v>
      </c>
      <c r="K1832" s="44" t="s">
        <v>20</v>
      </c>
      <c r="L1832" s="15">
        <f t="shared" si="196"/>
        <v>240</v>
      </c>
      <c r="M1832" s="15" t="str">
        <f t="shared" si="197"/>
        <v>tier - 1</v>
      </c>
      <c r="N1832" s="15">
        <f t="shared" si="198"/>
        <v>1</v>
      </c>
      <c r="O1832" s="9" t="str">
        <f t="shared" si="199"/>
        <v>tier - 3</v>
      </c>
      <c r="P1832" s="9" t="str">
        <f t="shared" si="200"/>
        <v>R1012</v>
      </c>
      <c r="Q1832" s="36" t="str">
        <f t="shared" si="201"/>
        <v>6-Sep-1993</v>
      </c>
      <c r="R1832" s="36">
        <v>34218</v>
      </c>
      <c r="S1832" s="52">
        <f t="shared" si="202"/>
        <v>30</v>
      </c>
      <c r="T1832" s="55">
        <v>19442.349999999999</v>
      </c>
      <c r="U1832" s="15" t="s">
        <v>1861</v>
      </c>
      <c r="V1832" s="72">
        <v>34218</v>
      </c>
      <c r="W1832" s="15">
        <v>2</v>
      </c>
      <c r="X1832" s="55">
        <v>19442.349999999999</v>
      </c>
      <c r="Y1832" s="15">
        <v>240</v>
      </c>
      <c r="Z1832" s="15">
        <v>1</v>
      </c>
      <c r="AA1832" s="15" t="s">
        <v>23</v>
      </c>
      <c r="AB1832" s="39">
        <v>30</v>
      </c>
    </row>
    <row r="1833" spans="1:28" x14ac:dyDescent="0.35">
      <c r="A1833" t="s">
        <v>1862</v>
      </c>
      <c r="B1833">
        <v>1982</v>
      </c>
      <c r="C1833" t="s">
        <v>30</v>
      </c>
      <c r="D1833" s="43">
        <v>15</v>
      </c>
      <c r="E1833">
        <v>2</v>
      </c>
      <c r="F1833" s="38">
        <v>19444.27</v>
      </c>
      <c r="G1833" t="s">
        <v>16</v>
      </c>
      <c r="H1833" t="s">
        <v>16</v>
      </c>
      <c r="I1833" t="s">
        <v>13</v>
      </c>
      <c r="J1833" s="41">
        <v>1982</v>
      </c>
      <c r="K1833" s="44" t="s">
        <v>30</v>
      </c>
      <c r="L1833" s="15">
        <f t="shared" si="196"/>
        <v>240</v>
      </c>
      <c r="M1833" s="15" t="str">
        <f t="shared" si="197"/>
        <v>tier - 1</v>
      </c>
      <c r="N1833" s="15">
        <f t="shared" si="198"/>
        <v>2</v>
      </c>
      <c r="O1833" s="9" t="str">
        <f t="shared" si="199"/>
        <v>tier - 1</v>
      </c>
      <c r="P1833" s="9" t="str">
        <f t="shared" si="200"/>
        <v>R1013</v>
      </c>
      <c r="Q1833" s="36" t="str">
        <f t="shared" si="201"/>
        <v>15-Dec-1982</v>
      </c>
      <c r="R1833" s="36">
        <v>30300</v>
      </c>
      <c r="S1833" s="52">
        <f t="shared" si="202"/>
        <v>41</v>
      </c>
      <c r="T1833" s="55">
        <v>19444.27</v>
      </c>
      <c r="U1833" s="15" t="s">
        <v>1862</v>
      </c>
      <c r="V1833" s="72">
        <v>30300</v>
      </c>
      <c r="W1833" s="15">
        <v>2</v>
      </c>
      <c r="X1833" s="55">
        <v>19444.27</v>
      </c>
      <c r="Y1833" s="15">
        <v>240</v>
      </c>
      <c r="Z1833" s="15">
        <v>2</v>
      </c>
      <c r="AA1833" s="15" t="s">
        <v>13</v>
      </c>
      <c r="AB1833" s="39">
        <v>41</v>
      </c>
    </row>
    <row r="1834" spans="1:28" x14ac:dyDescent="0.35">
      <c r="A1834" t="s">
        <v>1863</v>
      </c>
      <c r="B1834">
        <v>1987</v>
      </c>
      <c r="C1834" t="s">
        <v>15</v>
      </c>
      <c r="D1834" s="43">
        <v>30</v>
      </c>
      <c r="E1834">
        <v>4</v>
      </c>
      <c r="F1834" s="38">
        <v>19496.72</v>
      </c>
      <c r="G1834" t="s">
        <v>16</v>
      </c>
      <c r="H1834" t="s">
        <v>12</v>
      </c>
      <c r="I1834" t="s">
        <v>166</v>
      </c>
      <c r="J1834" s="41">
        <v>1987</v>
      </c>
      <c r="K1834" s="44" t="s">
        <v>15</v>
      </c>
      <c r="L1834" s="15">
        <f t="shared" si="196"/>
        <v>240</v>
      </c>
      <c r="M1834" s="15" t="str">
        <f t="shared" si="197"/>
        <v>tier - 1</v>
      </c>
      <c r="N1834" s="15">
        <f t="shared" si="198"/>
        <v>1</v>
      </c>
      <c r="O1834" s="9" t="str">
        <f t="shared" si="199"/>
        <v>tier - 3</v>
      </c>
      <c r="P1834" s="9" t="str">
        <f t="shared" si="200"/>
        <v>R1019</v>
      </c>
      <c r="Q1834" s="36" t="str">
        <f t="shared" si="201"/>
        <v>30-Nov-1987</v>
      </c>
      <c r="R1834" s="36">
        <v>32111</v>
      </c>
      <c r="S1834" s="52">
        <f t="shared" si="202"/>
        <v>36</v>
      </c>
      <c r="T1834" s="55">
        <v>19496.72</v>
      </c>
      <c r="U1834" s="15" t="s">
        <v>1863</v>
      </c>
      <c r="V1834" s="72">
        <v>32111</v>
      </c>
      <c r="W1834" s="15">
        <v>4</v>
      </c>
      <c r="X1834" s="55">
        <v>19496.72</v>
      </c>
      <c r="Y1834" s="15">
        <v>240</v>
      </c>
      <c r="Z1834" s="15">
        <v>1</v>
      </c>
      <c r="AA1834" s="15" t="s">
        <v>166</v>
      </c>
      <c r="AB1834" s="39">
        <v>36</v>
      </c>
    </row>
    <row r="1835" spans="1:28" x14ac:dyDescent="0.35">
      <c r="A1835" t="s">
        <v>1864</v>
      </c>
      <c r="B1835">
        <v>1980</v>
      </c>
      <c r="C1835" t="s">
        <v>15</v>
      </c>
      <c r="D1835" s="43">
        <v>8</v>
      </c>
      <c r="E1835">
        <v>0</v>
      </c>
      <c r="F1835" s="38">
        <v>19515.54</v>
      </c>
      <c r="G1835" t="s">
        <v>16</v>
      </c>
      <c r="H1835" t="s">
        <v>16</v>
      </c>
      <c r="I1835" t="s">
        <v>13</v>
      </c>
      <c r="J1835" s="41">
        <v>1980</v>
      </c>
      <c r="K1835" s="44" t="s">
        <v>15</v>
      </c>
      <c r="L1835" s="15">
        <f t="shared" si="196"/>
        <v>240</v>
      </c>
      <c r="M1835" s="15" t="str">
        <f t="shared" si="197"/>
        <v>tier - 1</v>
      </c>
      <c r="N1835" s="15">
        <f t="shared" si="198"/>
        <v>2</v>
      </c>
      <c r="O1835" s="9" t="str">
        <f t="shared" si="199"/>
        <v>tier - 1</v>
      </c>
      <c r="P1835" s="9" t="str">
        <f t="shared" si="200"/>
        <v>R1013</v>
      </c>
      <c r="Q1835" s="36" t="str">
        <f t="shared" si="201"/>
        <v>8-Nov-1980</v>
      </c>
      <c r="R1835" s="36">
        <v>29533</v>
      </c>
      <c r="S1835" s="52">
        <f t="shared" si="202"/>
        <v>43</v>
      </c>
      <c r="T1835" s="55">
        <v>19515.54</v>
      </c>
      <c r="U1835" s="15" t="s">
        <v>1864</v>
      </c>
      <c r="V1835" s="72">
        <v>29533</v>
      </c>
      <c r="W1835" s="15">
        <v>0</v>
      </c>
      <c r="X1835" s="55">
        <v>19515.54</v>
      </c>
      <c r="Y1835" s="15">
        <v>240</v>
      </c>
      <c r="Z1835" s="15">
        <v>2</v>
      </c>
      <c r="AA1835" s="15" t="s">
        <v>13</v>
      </c>
      <c r="AB1835" s="39">
        <v>43</v>
      </c>
    </row>
    <row r="1836" spans="1:28" x14ac:dyDescent="0.35">
      <c r="A1836" t="s">
        <v>1865</v>
      </c>
      <c r="B1836">
        <v>1992</v>
      </c>
      <c r="C1836" t="s">
        <v>35</v>
      </c>
      <c r="D1836" s="43">
        <v>19</v>
      </c>
      <c r="E1836">
        <v>1</v>
      </c>
      <c r="F1836" s="38">
        <v>19521.97</v>
      </c>
      <c r="G1836" t="s">
        <v>16</v>
      </c>
      <c r="H1836" t="s">
        <v>11</v>
      </c>
      <c r="I1836" t="s">
        <v>13</v>
      </c>
      <c r="J1836" s="41">
        <v>1992</v>
      </c>
      <c r="K1836" s="44" t="s">
        <v>35</v>
      </c>
      <c r="L1836" s="15">
        <f t="shared" si="196"/>
        <v>240</v>
      </c>
      <c r="M1836" s="15" t="str">
        <f t="shared" si="197"/>
        <v>tier - 1</v>
      </c>
      <c r="N1836" s="15">
        <f t="shared" si="198"/>
        <v>9</v>
      </c>
      <c r="O1836" s="9" t="str">
        <f t="shared" si="199"/>
        <v>tier - 2</v>
      </c>
      <c r="P1836" s="9" t="str">
        <f t="shared" si="200"/>
        <v>R1013</v>
      </c>
      <c r="Q1836" s="36" t="str">
        <f t="shared" si="201"/>
        <v>19-Aug-1992</v>
      </c>
      <c r="R1836" s="36">
        <v>33835</v>
      </c>
      <c r="S1836" s="52">
        <f t="shared" si="202"/>
        <v>31</v>
      </c>
      <c r="T1836" s="55">
        <v>19521.97</v>
      </c>
      <c r="U1836" s="15" t="s">
        <v>1865</v>
      </c>
      <c r="V1836" s="72">
        <v>33835</v>
      </c>
      <c r="W1836" s="15">
        <v>1</v>
      </c>
      <c r="X1836" s="55">
        <v>19521.97</v>
      </c>
      <c r="Y1836" s="15">
        <v>240</v>
      </c>
      <c r="Z1836" s="15">
        <v>9</v>
      </c>
      <c r="AA1836" s="15" t="s">
        <v>13</v>
      </c>
      <c r="AB1836" s="39">
        <v>31</v>
      </c>
    </row>
    <row r="1837" spans="1:28" x14ac:dyDescent="0.35">
      <c r="A1837" t="s">
        <v>1866</v>
      </c>
      <c r="B1837">
        <v>1985</v>
      </c>
      <c r="C1837" t="s">
        <v>20</v>
      </c>
      <c r="D1837" s="43">
        <v>17</v>
      </c>
      <c r="E1837">
        <v>0</v>
      </c>
      <c r="F1837" s="38">
        <v>19539.240000000002</v>
      </c>
      <c r="G1837" t="s">
        <v>16</v>
      </c>
      <c r="H1837" t="s">
        <v>16</v>
      </c>
      <c r="I1837" t="s">
        <v>13</v>
      </c>
      <c r="J1837" s="41">
        <v>1985</v>
      </c>
      <c r="K1837" s="44" t="s">
        <v>20</v>
      </c>
      <c r="L1837" s="15">
        <f t="shared" si="196"/>
        <v>240</v>
      </c>
      <c r="M1837" s="15" t="str">
        <f t="shared" si="197"/>
        <v>tier - 1</v>
      </c>
      <c r="N1837" s="15">
        <f t="shared" si="198"/>
        <v>2</v>
      </c>
      <c r="O1837" s="9" t="str">
        <f t="shared" si="199"/>
        <v>tier - 1</v>
      </c>
      <c r="P1837" s="9" t="str">
        <f t="shared" si="200"/>
        <v>R1013</v>
      </c>
      <c r="Q1837" s="36" t="str">
        <f t="shared" si="201"/>
        <v>17-Sep-1985</v>
      </c>
      <c r="R1837" s="36">
        <v>31307</v>
      </c>
      <c r="S1837" s="52">
        <f t="shared" si="202"/>
        <v>38</v>
      </c>
      <c r="T1837" s="55">
        <v>19539.240000000002</v>
      </c>
      <c r="U1837" s="15" t="s">
        <v>1866</v>
      </c>
      <c r="V1837" s="72">
        <v>31307</v>
      </c>
      <c r="W1837" s="15">
        <v>0</v>
      </c>
      <c r="X1837" s="55">
        <v>19539.240000000002</v>
      </c>
      <c r="Y1837" s="15">
        <v>240</v>
      </c>
      <c r="Z1837" s="15">
        <v>2</v>
      </c>
      <c r="AA1837" s="15" t="s">
        <v>13</v>
      </c>
      <c r="AB1837" s="39">
        <v>38</v>
      </c>
    </row>
    <row r="1838" spans="1:28" x14ac:dyDescent="0.35">
      <c r="A1838" t="s">
        <v>1867</v>
      </c>
      <c r="B1838">
        <v>1963</v>
      </c>
      <c r="C1838" t="s">
        <v>10</v>
      </c>
      <c r="D1838" s="43">
        <v>14</v>
      </c>
      <c r="E1838">
        <v>0</v>
      </c>
      <c r="F1838" s="38">
        <v>19551.34</v>
      </c>
      <c r="G1838" t="s">
        <v>16</v>
      </c>
      <c r="H1838" t="s">
        <v>12</v>
      </c>
      <c r="I1838" t="s">
        <v>23</v>
      </c>
      <c r="J1838" s="41">
        <v>1963</v>
      </c>
      <c r="K1838" s="44" t="s">
        <v>10</v>
      </c>
      <c r="L1838" s="15">
        <f t="shared" si="196"/>
        <v>240</v>
      </c>
      <c r="M1838" s="15" t="str">
        <f t="shared" si="197"/>
        <v>tier - 1</v>
      </c>
      <c r="N1838" s="15">
        <f t="shared" si="198"/>
        <v>1</v>
      </c>
      <c r="O1838" s="9" t="str">
        <f t="shared" si="199"/>
        <v>tier - 3</v>
      </c>
      <c r="P1838" s="9" t="str">
        <f t="shared" si="200"/>
        <v>R1012</v>
      </c>
      <c r="Q1838" s="36" t="str">
        <f t="shared" si="201"/>
        <v>14-Jul-1963</v>
      </c>
      <c r="R1838" s="36">
        <v>23206</v>
      </c>
      <c r="S1838" s="52">
        <f t="shared" si="202"/>
        <v>60</v>
      </c>
      <c r="T1838" s="55">
        <v>19551.34</v>
      </c>
      <c r="U1838" s="15" t="s">
        <v>1867</v>
      </c>
      <c r="V1838" s="72">
        <v>23206</v>
      </c>
      <c r="W1838" s="15">
        <v>0</v>
      </c>
      <c r="X1838" s="55">
        <v>19551.34</v>
      </c>
      <c r="Y1838" s="15">
        <v>240</v>
      </c>
      <c r="Z1838" s="15">
        <v>1</v>
      </c>
      <c r="AA1838" s="15" t="s">
        <v>23</v>
      </c>
      <c r="AB1838" s="39">
        <v>60</v>
      </c>
    </row>
    <row r="1839" spans="1:28" x14ac:dyDescent="0.35">
      <c r="A1839" t="s">
        <v>1868</v>
      </c>
      <c r="B1839">
        <v>1978</v>
      </c>
      <c r="C1839" t="s">
        <v>20</v>
      </c>
      <c r="D1839" s="43">
        <v>24</v>
      </c>
      <c r="E1839">
        <v>1</v>
      </c>
      <c r="F1839" s="38">
        <v>19594.810000000001</v>
      </c>
      <c r="G1839" t="s">
        <v>16</v>
      </c>
      <c r="H1839" t="s">
        <v>16</v>
      </c>
      <c r="I1839" t="s">
        <v>247</v>
      </c>
      <c r="J1839" s="41">
        <v>1978</v>
      </c>
      <c r="K1839" s="44" t="s">
        <v>20</v>
      </c>
      <c r="L1839" s="15">
        <f t="shared" si="196"/>
        <v>240</v>
      </c>
      <c r="M1839" s="15" t="str">
        <f t="shared" si="197"/>
        <v>tier - 1</v>
      </c>
      <c r="N1839" s="15">
        <f t="shared" si="198"/>
        <v>2</v>
      </c>
      <c r="O1839" s="9" t="str">
        <f t="shared" si="199"/>
        <v>tier - 1</v>
      </c>
      <c r="P1839" s="9" t="str">
        <f t="shared" si="200"/>
        <v>R1024</v>
      </c>
      <c r="Q1839" s="36" t="str">
        <f t="shared" si="201"/>
        <v>24-Sep-1978</v>
      </c>
      <c r="R1839" s="36">
        <v>28757</v>
      </c>
      <c r="S1839" s="52">
        <f t="shared" si="202"/>
        <v>45</v>
      </c>
      <c r="T1839" s="55">
        <v>19594.810000000001</v>
      </c>
      <c r="U1839" s="15" t="s">
        <v>1868</v>
      </c>
      <c r="V1839" s="72">
        <v>28757</v>
      </c>
      <c r="W1839" s="15">
        <v>1</v>
      </c>
      <c r="X1839" s="55">
        <v>19594.810000000001</v>
      </c>
      <c r="Y1839" s="15">
        <v>240</v>
      </c>
      <c r="Z1839" s="15">
        <v>2</v>
      </c>
      <c r="AA1839" s="15" t="s">
        <v>247</v>
      </c>
      <c r="AB1839" s="39">
        <v>45</v>
      </c>
    </row>
    <row r="1840" spans="1:28" x14ac:dyDescent="0.35">
      <c r="A1840" t="s">
        <v>1869</v>
      </c>
      <c r="B1840">
        <v>1994</v>
      </c>
      <c r="C1840" t="s">
        <v>35</v>
      </c>
      <c r="D1840" s="43">
        <v>27</v>
      </c>
      <c r="E1840">
        <v>0</v>
      </c>
      <c r="F1840" s="38">
        <v>19673.34</v>
      </c>
      <c r="G1840" t="s">
        <v>16</v>
      </c>
      <c r="H1840" t="s">
        <v>11</v>
      </c>
      <c r="I1840" t="s">
        <v>23</v>
      </c>
      <c r="J1840" s="41">
        <v>1994</v>
      </c>
      <c r="K1840" s="44" t="s">
        <v>35</v>
      </c>
      <c r="L1840" s="15">
        <f t="shared" si="196"/>
        <v>240</v>
      </c>
      <c r="M1840" s="15" t="str">
        <f t="shared" si="197"/>
        <v>tier - 1</v>
      </c>
      <c r="N1840" s="15">
        <f t="shared" si="198"/>
        <v>9</v>
      </c>
      <c r="O1840" s="9" t="str">
        <f t="shared" si="199"/>
        <v>tier - 2</v>
      </c>
      <c r="P1840" s="9" t="str">
        <f t="shared" si="200"/>
        <v>R1012</v>
      </c>
      <c r="Q1840" s="36" t="str">
        <f t="shared" si="201"/>
        <v>27-Aug-1994</v>
      </c>
      <c r="R1840" s="36">
        <v>34573</v>
      </c>
      <c r="S1840" s="52">
        <f t="shared" si="202"/>
        <v>29</v>
      </c>
      <c r="T1840" s="55">
        <v>19673.34</v>
      </c>
      <c r="U1840" s="15" t="s">
        <v>1869</v>
      </c>
      <c r="V1840" s="72">
        <v>34573</v>
      </c>
      <c r="W1840" s="15">
        <v>0</v>
      </c>
      <c r="X1840" s="55">
        <v>19673.34</v>
      </c>
      <c r="Y1840" s="15">
        <v>240</v>
      </c>
      <c r="Z1840" s="15">
        <v>9</v>
      </c>
      <c r="AA1840" s="15" t="s">
        <v>23</v>
      </c>
      <c r="AB1840" s="39">
        <v>29</v>
      </c>
    </row>
    <row r="1841" spans="1:28" x14ac:dyDescent="0.35">
      <c r="A1841" t="s">
        <v>1870</v>
      </c>
      <c r="B1841">
        <v>1990</v>
      </c>
      <c r="C1841" t="s">
        <v>35</v>
      </c>
      <c r="D1841" s="43">
        <v>8</v>
      </c>
      <c r="E1841">
        <v>1</v>
      </c>
      <c r="F1841" s="38">
        <v>19719.689999999999</v>
      </c>
      <c r="G1841" t="s">
        <v>16</v>
      </c>
      <c r="H1841" t="s">
        <v>11</v>
      </c>
      <c r="I1841" t="s">
        <v>13</v>
      </c>
      <c r="J1841" s="41">
        <v>1990</v>
      </c>
      <c r="K1841" s="44" t="s">
        <v>35</v>
      </c>
      <c r="L1841" s="15">
        <f t="shared" si="196"/>
        <v>240</v>
      </c>
      <c r="M1841" s="15" t="str">
        <f t="shared" si="197"/>
        <v>tier - 1</v>
      </c>
      <c r="N1841" s="15">
        <f t="shared" si="198"/>
        <v>9</v>
      </c>
      <c r="O1841" s="9" t="str">
        <f t="shared" si="199"/>
        <v>tier - 2</v>
      </c>
      <c r="P1841" s="9" t="str">
        <f t="shared" si="200"/>
        <v>R1013</v>
      </c>
      <c r="Q1841" s="36" t="str">
        <f t="shared" si="201"/>
        <v>8-Aug-1990</v>
      </c>
      <c r="R1841" s="36">
        <v>33093</v>
      </c>
      <c r="S1841" s="52">
        <f t="shared" si="202"/>
        <v>33</v>
      </c>
      <c r="T1841" s="55">
        <v>19719.689999999999</v>
      </c>
      <c r="U1841" s="15" t="s">
        <v>1870</v>
      </c>
      <c r="V1841" s="72">
        <v>33093</v>
      </c>
      <c r="W1841" s="15">
        <v>1</v>
      </c>
      <c r="X1841" s="55">
        <v>19719.689999999999</v>
      </c>
      <c r="Y1841" s="15">
        <v>240</v>
      </c>
      <c r="Z1841" s="15">
        <v>9</v>
      </c>
      <c r="AA1841" s="15" t="s">
        <v>13</v>
      </c>
      <c r="AB1841" s="39">
        <v>33</v>
      </c>
    </row>
    <row r="1842" spans="1:28" x14ac:dyDescent="0.35">
      <c r="A1842" t="s">
        <v>1871</v>
      </c>
      <c r="B1842">
        <v>1972</v>
      </c>
      <c r="C1842" t="s">
        <v>18</v>
      </c>
      <c r="D1842" s="43">
        <v>14</v>
      </c>
      <c r="E1842">
        <v>3</v>
      </c>
      <c r="F1842" s="38">
        <v>19749.38</v>
      </c>
      <c r="G1842" t="s">
        <v>16</v>
      </c>
      <c r="H1842" t="s">
        <v>12</v>
      </c>
      <c r="I1842" t="s">
        <v>13</v>
      </c>
      <c r="J1842" s="41">
        <v>1972</v>
      </c>
      <c r="K1842" s="44" t="s">
        <v>18</v>
      </c>
      <c r="L1842" s="15">
        <f t="shared" si="196"/>
        <v>240</v>
      </c>
      <c r="M1842" s="15" t="str">
        <f t="shared" si="197"/>
        <v>tier - 1</v>
      </c>
      <c r="N1842" s="15">
        <f t="shared" si="198"/>
        <v>1</v>
      </c>
      <c r="O1842" s="9" t="str">
        <f t="shared" si="199"/>
        <v>tier - 3</v>
      </c>
      <c r="P1842" s="9" t="str">
        <f t="shared" si="200"/>
        <v>R1013</v>
      </c>
      <c r="Q1842" s="36" t="str">
        <f t="shared" si="201"/>
        <v>14-Jun-1972</v>
      </c>
      <c r="R1842" s="36">
        <v>26464</v>
      </c>
      <c r="S1842" s="52">
        <f t="shared" si="202"/>
        <v>51</v>
      </c>
      <c r="T1842" s="55">
        <v>19749.38</v>
      </c>
      <c r="U1842" s="15" t="s">
        <v>1871</v>
      </c>
      <c r="V1842" s="72">
        <v>26464</v>
      </c>
      <c r="W1842" s="15">
        <v>3</v>
      </c>
      <c r="X1842" s="55">
        <v>19749.38</v>
      </c>
      <c r="Y1842" s="15">
        <v>240</v>
      </c>
      <c r="Z1842" s="15">
        <v>1</v>
      </c>
      <c r="AA1842" s="15" t="s">
        <v>13</v>
      </c>
      <c r="AB1842" s="39">
        <v>51</v>
      </c>
    </row>
    <row r="1843" spans="1:28" x14ac:dyDescent="0.35">
      <c r="A1843" t="s">
        <v>1872</v>
      </c>
      <c r="B1843">
        <v>1979</v>
      </c>
      <c r="C1843" t="s">
        <v>37</v>
      </c>
      <c r="D1843" s="43">
        <v>30</v>
      </c>
      <c r="E1843">
        <v>2</v>
      </c>
      <c r="F1843" s="38">
        <v>19798.05</v>
      </c>
      <c r="G1843" t="s">
        <v>16</v>
      </c>
      <c r="H1843" t="s">
        <v>16</v>
      </c>
      <c r="I1843" t="s">
        <v>247</v>
      </c>
      <c r="J1843" s="41">
        <v>1979</v>
      </c>
      <c r="K1843" s="44" t="s">
        <v>37</v>
      </c>
      <c r="L1843" s="15">
        <f t="shared" si="196"/>
        <v>240</v>
      </c>
      <c r="M1843" s="15" t="str">
        <f t="shared" si="197"/>
        <v>tier - 1</v>
      </c>
      <c r="N1843" s="15">
        <f t="shared" si="198"/>
        <v>2</v>
      </c>
      <c r="O1843" s="9" t="str">
        <f t="shared" si="199"/>
        <v>tier - 1</v>
      </c>
      <c r="P1843" s="9" t="str">
        <f t="shared" si="200"/>
        <v>R1024</v>
      </c>
      <c r="Q1843" s="36" t="str">
        <f t="shared" si="201"/>
        <v>30-Oct-1979</v>
      </c>
      <c r="R1843" s="36">
        <v>29158</v>
      </c>
      <c r="S1843" s="52">
        <f t="shared" si="202"/>
        <v>44</v>
      </c>
      <c r="T1843" s="55">
        <v>19798.05</v>
      </c>
      <c r="U1843" s="15" t="s">
        <v>1872</v>
      </c>
      <c r="V1843" s="72">
        <v>29158</v>
      </c>
      <c r="W1843" s="15">
        <v>2</v>
      </c>
      <c r="X1843" s="55">
        <v>19798.05</v>
      </c>
      <c r="Y1843" s="15">
        <v>240</v>
      </c>
      <c r="Z1843" s="15">
        <v>2</v>
      </c>
      <c r="AA1843" s="15" t="s">
        <v>247</v>
      </c>
      <c r="AB1843" s="39">
        <v>44</v>
      </c>
    </row>
    <row r="1844" spans="1:28" x14ac:dyDescent="0.35">
      <c r="A1844" t="s">
        <v>1873</v>
      </c>
      <c r="B1844">
        <v>1997</v>
      </c>
      <c r="C1844" t="s">
        <v>37</v>
      </c>
      <c r="D1844" s="43">
        <v>18</v>
      </c>
      <c r="E1844">
        <v>3</v>
      </c>
      <c r="F1844" s="38">
        <v>19933.46</v>
      </c>
      <c r="G1844" t="s">
        <v>16</v>
      </c>
      <c r="H1844" t="s">
        <v>12</v>
      </c>
      <c r="I1844" t="s">
        <v>42</v>
      </c>
      <c r="J1844" s="41">
        <v>1997</v>
      </c>
      <c r="K1844" s="44" t="s">
        <v>37</v>
      </c>
      <c r="L1844" s="15">
        <f t="shared" si="196"/>
        <v>240</v>
      </c>
      <c r="M1844" s="15" t="str">
        <f t="shared" si="197"/>
        <v>tier - 1</v>
      </c>
      <c r="N1844" s="15">
        <f t="shared" si="198"/>
        <v>1</v>
      </c>
      <c r="O1844" s="9" t="str">
        <f t="shared" si="199"/>
        <v>tier - 3</v>
      </c>
      <c r="P1844" s="9" t="str">
        <f t="shared" si="200"/>
        <v>R1011</v>
      </c>
      <c r="Q1844" s="36" t="str">
        <f t="shared" si="201"/>
        <v>18-Oct-1997</v>
      </c>
      <c r="R1844" s="36">
        <v>35721</v>
      </c>
      <c r="S1844" s="52">
        <f t="shared" si="202"/>
        <v>26</v>
      </c>
      <c r="T1844" s="55">
        <v>19933.46</v>
      </c>
      <c r="U1844" s="15" t="s">
        <v>1873</v>
      </c>
      <c r="V1844" s="72">
        <v>35721</v>
      </c>
      <c r="W1844" s="15">
        <v>3</v>
      </c>
      <c r="X1844" s="55">
        <v>19933.46</v>
      </c>
      <c r="Y1844" s="15">
        <v>240</v>
      </c>
      <c r="Z1844" s="15">
        <v>1</v>
      </c>
      <c r="AA1844" s="15" t="s">
        <v>42</v>
      </c>
      <c r="AB1844" s="39">
        <v>26</v>
      </c>
    </row>
    <row r="1845" spans="1:28" x14ac:dyDescent="0.35">
      <c r="A1845" t="s">
        <v>1874</v>
      </c>
      <c r="B1845">
        <v>1980</v>
      </c>
      <c r="C1845" t="s">
        <v>37</v>
      </c>
      <c r="D1845" s="43">
        <v>9</v>
      </c>
      <c r="E1845">
        <v>0</v>
      </c>
      <c r="F1845" s="38">
        <v>19964.75</v>
      </c>
      <c r="G1845" t="s">
        <v>16</v>
      </c>
      <c r="H1845" t="s">
        <v>11</v>
      </c>
      <c r="I1845" t="s">
        <v>247</v>
      </c>
      <c r="J1845" s="41">
        <v>1980</v>
      </c>
      <c r="K1845" s="44" t="s">
        <v>37</v>
      </c>
      <c r="L1845" s="15">
        <f t="shared" si="196"/>
        <v>240</v>
      </c>
      <c r="M1845" s="15" t="str">
        <f t="shared" si="197"/>
        <v>tier - 1</v>
      </c>
      <c r="N1845" s="15">
        <f t="shared" si="198"/>
        <v>9</v>
      </c>
      <c r="O1845" s="9" t="str">
        <f t="shared" si="199"/>
        <v>tier - 2</v>
      </c>
      <c r="P1845" s="9" t="str">
        <f t="shared" si="200"/>
        <v>R1024</v>
      </c>
      <c r="Q1845" s="36" t="str">
        <f t="shared" si="201"/>
        <v>9-Oct-1980</v>
      </c>
      <c r="R1845" s="36">
        <v>29503</v>
      </c>
      <c r="S1845" s="52">
        <f t="shared" si="202"/>
        <v>43</v>
      </c>
      <c r="T1845" s="55">
        <v>19964.75</v>
      </c>
      <c r="U1845" s="15" t="s">
        <v>1874</v>
      </c>
      <c r="V1845" s="72">
        <v>29503</v>
      </c>
      <c r="W1845" s="15">
        <v>0</v>
      </c>
      <c r="X1845" s="55">
        <v>19964.75</v>
      </c>
      <c r="Y1845" s="15">
        <v>240</v>
      </c>
      <c r="Z1845" s="15">
        <v>9</v>
      </c>
      <c r="AA1845" s="15" t="s">
        <v>247</v>
      </c>
      <c r="AB1845" s="39">
        <v>43</v>
      </c>
    </row>
    <row r="1846" spans="1:28" x14ac:dyDescent="0.35">
      <c r="A1846" t="s">
        <v>1875</v>
      </c>
      <c r="B1846">
        <v>1966</v>
      </c>
      <c r="C1846" t="s">
        <v>35</v>
      </c>
      <c r="D1846" s="43">
        <v>10</v>
      </c>
      <c r="E1846">
        <v>0</v>
      </c>
      <c r="F1846" s="38">
        <v>19995.29</v>
      </c>
      <c r="G1846" t="s">
        <v>16</v>
      </c>
      <c r="H1846" t="s">
        <v>12</v>
      </c>
      <c r="I1846" t="s">
        <v>535</v>
      </c>
      <c r="J1846" s="41">
        <v>1966</v>
      </c>
      <c r="K1846" s="44" t="s">
        <v>35</v>
      </c>
      <c r="L1846" s="15">
        <f t="shared" si="196"/>
        <v>240</v>
      </c>
      <c r="M1846" s="15" t="str">
        <f t="shared" si="197"/>
        <v>tier - 1</v>
      </c>
      <c r="N1846" s="15">
        <f t="shared" si="198"/>
        <v>1</v>
      </c>
      <c r="O1846" s="9" t="str">
        <f t="shared" si="199"/>
        <v>tier - 3</v>
      </c>
      <c r="P1846" s="9" t="str">
        <f t="shared" si="200"/>
        <v>R1026</v>
      </c>
      <c r="Q1846" s="36" t="str">
        <f t="shared" si="201"/>
        <v>10-Aug-1966</v>
      </c>
      <c r="R1846" s="36">
        <v>24329</v>
      </c>
      <c r="S1846" s="52">
        <f t="shared" si="202"/>
        <v>57</v>
      </c>
      <c r="T1846" s="55">
        <v>19995.29</v>
      </c>
      <c r="U1846" s="15" t="s">
        <v>1875</v>
      </c>
      <c r="V1846" s="72">
        <v>24329</v>
      </c>
      <c r="W1846" s="15">
        <v>0</v>
      </c>
      <c r="X1846" s="55">
        <v>19995.29</v>
      </c>
      <c r="Y1846" s="15">
        <v>240</v>
      </c>
      <c r="Z1846" s="15">
        <v>1</v>
      </c>
      <c r="AA1846" s="15" t="s">
        <v>535</v>
      </c>
      <c r="AB1846" s="39">
        <v>57</v>
      </c>
    </row>
    <row r="1847" spans="1:28" x14ac:dyDescent="0.35">
      <c r="A1847" t="s">
        <v>1876</v>
      </c>
      <c r="B1847">
        <v>1988</v>
      </c>
      <c r="C1847" t="s">
        <v>10</v>
      </c>
      <c r="D1847" s="43">
        <v>25</v>
      </c>
      <c r="E1847">
        <v>1</v>
      </c>
      <c r="F1847" s="38">
        <v>20009.63</v>
      </c>
      <c r="G1847" t="s">
        <v>11</v>
      </c>
      <c r="H1847" t="s">
        <v>16</v>
      </c>
      <c r="I1847" t="s">
        <v>23</v>
      </c>
      <c r="J1847" s="41">
        <v>1988</v>
      </c>
      <c r="K1847" s="44" t="s">
        <v>10</v>
      </c>
      <c r="L1847" s="15">
        <f t="shared" si="196"/>
        <v>1</v>
      </c>
      <c r="M1847" s="15" t="str">
        <f t="shared" si="197"/>
        <v>tier - 2</v>
      </c>
      <c r="N1847" s="15">
        <f t="shared" si="198"/>
        <v>2</v>
      </c>
      <c r="O1847" s="9" t="str">
        <f t="shared" si="199"/>
        <v>tier - 1</v>
      </c>
      <c r="P1847" s="9" t="str">
        <f t="shared" si="200"/>
        <v>R1012</v>
      </c>
      <c r="Q1847" s="36" t="str">
        <f t="shared" si="201"/>
        <v>25-Jul-1988</v>
      </c>
      <c r="R1847" s="36">
        <v>32349</v>
      </c>
      <c r="S1847" s="52">
        <f t="shared" si="202"/>
        <v>35</v>
      </c>
      <c r="T1847" s="55">
        <v>20009.63</v>
      </c>
      <c r="U1847" s="15" t="s">
        <v>1876</v>
      </c>
      <c r="V1847" s="72">
        <v>32349</v>
      </c>
      <c r="W1847" s="15">
        <v>1</v>
      </c>
      <c r="X1847" s="55">
        <v>20009.63</v>
      </c>
      <c r="Y1847" s="15">
        <v>1</v>
      </c>
      <c r="Z1847" s="15">
        <v>2</v>
      </c>
      <c r="AA1847" s="15" t="s">
        <v>23</v>
      </c>
      <c r="AB1847" s="39">
        <v>35</v>
      </c>
    </row>
    <row r="1848" spans="1:28" x14ac:dyDescent="0.35">
      <c r="A1848" t="s">
        <v>1877</v>
      </c>
      <c r="B1848">
        <v>1983</v>
      </c>
      <c r="C1848" t="s">
        <v>37</v>
      </c>
      <c r="D1848" s="43">
        <v>6</v>
      </c>
      <c r="E1848">
        <v>0</v>
      </c>
      <c r="F1848" s="38">
        <v>20149.32</v>
      </c>
      <c r="G1848" t="s">
        <v>11</v>
      </c>
      <c r="H1848" t="s">
        <v>16</v>
      </c>
      <c r="I1848" t="s">
        <v>168</v>
      </c>
      <c r="J1848" s="41">
        <v>1983</v>
      </c>
      <c r="K1848" s="44" t="s">
        <v>37</v>
      </c>
      <c r="L1848" s="15">
        <f t="shared" si="196"/>
        <v>1</v>
      </c>
      <c r="M1848" s="15" t="str">
        <f t="shared" si="197"/>
        <v>tier - 2</v>
      </c>
      <c r="N1848" s="15">
        <f t="shared" si="198"/>
        <v>2</v>
      </c>
      <c r="O1848" s="9" t="str">
        <f t="shared" si="199"/>
        <v>tier - 1</v>
      </c>
      <c r="P1848" s="9" t="str">
        <f t="shared" si="200"/>
        <v>R1016</v>
      </c>
      <c r="Q1848" s="36" t="str">
        <f t="shared" si="201"/>
        <v>6-Oct-1983</v>
      </c>
      <c r="R1848" s="36">
        <v>30595</v>
      </c>
      <c r="S1848" s="52">
        <f t="shared" si="202"/>
        <v>40</v>
      </c>
      <c r="T1848" s="55">
        <v>20149.32</v>
      </c>
      <c r="U1848" s="15" t="s">
        <v>1877</v>
      </c>
      <c r="V1848" s="72">
        <v>30595</v>
      </c>
      <c r="W1848" s="15">
        <v>0</v>
      </c>
      <c r="X1848" s="55">
        <v>20149.32</v>
      </c>
      <c r="Y1848" s="15">
        <v>1</v>
      </c>
      <c r="Z1848" s="15">
        <v>2</v>
      </c>
      <c r="AA1848" s="15" t="s">
        <v>168</v>
      </c>
      <c r="AB1848" s="39">
        <v>40</v>
      </c>
    </row>
    <row r="1849" spans="1:28" x14ac:dyDescent="0.35">
      <c r="A1849" t="s">
        <v>1878</v>
      </c>
      <c r="B1849">
        <v>2002</v>
      </c>
      <c r="C1849" t="s">
        <v>10</v>
      </c>
      <c r="D1849" s="43">
        <v>9</v>
      </c>
      <c r="E1849">
        <v>0</v>
      </c>
      <c r="F1849" s="38">
        <v>20167.34</v>
      </c>
      <c r="G1849" t="s">
        <v>12</v>
      </c>
      <c r="H1849" t="s">
        <v>12</v>
      </c>
      <c r="I1849" t="s">
        <v>42</v>
      </c>
      <c r="J1849" s="41">
        <v>2002</v>
      </c>
      <c r="K1849" s="44" t="s">
        <v>10</v>
      </c>
      <c r="L1849" s="15">
        <f t="shared" si="196"/>
        <v>4</v>
      </c>
      <c r="M1849" s="15" t="str">
        <f t="shared" si="197"/>
        <v>tier - 3</v>
      </c>
      <c r="N1849" s="15">
        <f t="shared" si="198"/>
        <v>1</v>
      </c>
      <c r="O1849" s="9" t="str">
        <f t="shared" si="199"/>
        <v>tier - 3</v>
      </c>
      <c r="P1849" s="9" t="str">
        <f t="shared" si="200"/>
        <v>R1011</v>
      </c>
      <c r="Q1849" s="36" t="str">
        <f t="shared" si="201"/>
        <v>9-Jul-2002</v>
      </c>
      <c r="R1849" s="36">
        <v>37446</v>
      </c>
      <c r="S1849" s="52">
        <f t="shared" si="202"/>
        <v>21</v>
      </c>
      <c r="T1849" s="55">
        <v>20167.34</v>
      </c>
      <c r="U1849" s="15" t="s">
        <v>1878</v>
      </c>
      <c r="V1849" s="72">
        <v>37446</v>
      </c>
      <c r="W1849" s="15">
        <v>0</v>
      </c>
      <c r="X1849" s="55">
        <v>20167.34</v>
      </c>
      <c r="Y1849" s="15">
        <v>4</v>
      </c>
      <c r="Z1849" s="15">
        <v>1</v>
      </c>
      <c r="AA1849" s="15" t="s">
        <v>42</v>
      </c>
      <c r="AB1849" s="39">
        <v>21</v>
      </c>
    </row>
    <row r="1850" spans="1:28" x14ac:dyDescent="0.35">
      <c r="A1850" t="s">
        <v>1879</v>
      </c>
      <c r="B1850">
        <v>1994</v>
      </c>
      <c r="C1850" t="s">
        <v>18</v>
      </c>
      <c r="D1850" s="43">
        <v>8</v>
      </c>
      <c r="E1850">
        <v>2</v>
      </c>
      <c r="F1850" s="38">
        <v>20177.669999999998</v>
      </c>
      <c r="G1850" t="s">
        <v>11</v>
      </c>
      <c r="H1850" t="s">
        <v>16</v>
      </c>
      <c r="I1850" t="s">
        <v>42</v>
      </c>
      <c r="J1850" s="41">
        <v>1994</v>
      </c>
      <c r="K1850" s="44" t="s">
        <v>18</v>
      </c>
      <c r="L1850" s="15">
        <f t="shared" si="196"/>
        <v>1</v>
      </c>
      <c r="M1850" s="15" t="str">
        <f t="shared" si="197"/>
        <v>tier - 2</v>
      </c>
      <c r="N1850" s="15">
        <f t="shared" si="198"/>
        <v>2</v>
      </c>
      <c r="O1850" s="9" t="str">
        <f t="shared" si="199"/>
        <v>tier - 1</v>
      </c>
      <c r="P1850" s="9" t="str">
        <f t="shared" si="200"/>
        <v>R1011</v>
      </c>
      <c r="Q1850" s="36" t="str">
        <f t="shared" si="201"/>
        <v>8-Jun-1994</v>
      </c>
      <c r="R1850" s="36">
        <v>34493</v>
      </c>
      <c r="S1850" s="52">
        <f t="shared" si="202"/>
        <v>29</v>
      </c>
      <c r="T1850" s="55">
        <v>20177.669999999998</v>
      </c>
      <c r="U1850" s="15" t="s">
        <v>1879</v>
      </c>
      <c r="V1850" s="72">
        <v>34493</v>
      </c>
      <c r="W1850" s="15">
        <v>2</v>
      </c>
      <c r="X1850" s="55">
        <v>20177.669999999998</v>
      </c>
      <c r="Y1850" s="15">
        <v>1</v>
      </c>
      <c r="Z1850" s="15">
        <v>2</v>
      </c>
      <c r="AA1850" s="15" t="s">
        <v>42</v>
      </c>
      <c r="AB1850" s="39">
        <v>29</v>
      </c>
    </row>
    <row r="1851" spans="1:28" x14ac:dyDescent="0.35">
      <c r="A1851" t="s">
        <v>1880</v>
      </c>
      <c r="B1851">
        <v>1987</v>
      </c>
      <c r="C1851" t="s">
        <v>37</v>
      </c>
      <c r="D1851" s="43">
        <v>17</v>
      </c>
      <c r="E1851">
        <v>0</v>
      </c>
      <c r="F1851" s="38">
        <v>20234.849999999999</v>
      </c>
      <c r="G1851" t="s">
        <v>11</v>
      </c>
      <c r="H1851" t="s">
        <v>12</v>
      </c>
      <c r="I1851" t="s">
        <v>23</v>
      </c>
      <c r="J1851" s="41">
        <v>1987</v>
      </c>
      <c r="K1851" s="44" t="s">
        <v>37</v>
      </c>
      <c r="L1851" s="15">
        <f t="shared" si="196"/>
        <v>1</v>
      </c>
      <c r="M1851" s="15" t="str">
        <f t="shared" si="197"/>
        <v>tier - 2</v>
      </c>
      <c r="N1851" s="15">
        <f t="shared" si="198"/>
        <v>1</v>
      </c>
      <c r="O1851" s="9" t="str">
        <f t="shared" si="199"/>
        <v>tier - 3</v>
      </c>
      <c r="P1851" s="9" t="str">
        <f t="shared" si="200"/>
        <v>R1012</v>
      </c>
      <c r="Q1851" s="36" t="str">
        <f t="shared" si="201"/>
        <v>17-Oct-1987</v>
      </c>
      <c r="R1851" s="36">
        <v>32067</v>
      </c>
      <c r="S1851" s="52">
        <f t="shared" si="202"/>
        <v>36</v>
      </c>
      <c r="T1851" s="55">
        <v>20234.849999999999</v>
      </c>
      <c r="U1851" s="15" t="s">
        <v>1880</v>
      </c>
      <c r="V1851" s="72">
        <v>32067</v>
      </c>
      <c r="W1851" s="15">
        <v>0</v>
      </c>
      <c r="X1851" s="55">
        <v>20234.849999999999</v>
      </c>
      <c r="Y1851" s="15">
        <v>1</v>
      </c>
      <c r="Z1851" s="15">
        <v>1</v>
      </c>
      <c r="AA1851" s="15" t="s">
        <v>23</v>
      </c>
      <c r="AB1851" s="39">
        <v>36</v>
      </c>
    </row>
    <row r="1852" spans="1:28" x14ac:dyDescent="0.35">
      <c r="A1852" t="s">
        <v>1881</v>
      </c>
      <c r="B1852">
        <v>1966</v>
      </c>
      <c r="C1852" t="s">
        <v>35</v>
      </c>
      <c r="D1852" s="43">
        <v>22</v>
      </c>
      <c r="E1852">
        <v>0</v>
      </c>
      <c r="F1852" s="38">
        <v>20253.84</v>
      </c>
      <c r="G1852" t="s">
        <v>11</v>
      </c>
      <c r="H1852" t="s">
        <v>12</v>
      </c>
      <c r="I1852" t="s">
        <v>23</v>
      </c>
      <c r="J1852" s="41">
        <v>1966</v>
      </c>
      <c r="K1852" s="44" t="s">
        <v>35</v>
      </c>
      <c r="L1852" s="15">
        <f t="shared" si="196"/>
        <v>1</v>
      </c>
      <c r="M1852" s="15" t="str">
        <f t="shared" si="197"/>
        <v>tier - 2</v>
      </c>
      <c r="N1852" s="15">
        <f t="shared" si="198"/>
        <v>1</v>
      </c>
      <c r="O1852" s="9" t="str">
        <f t="shared" si="199"/>
        <v>tier - 3</v>
      </c>
      <c r="P1852" s="9" t="str">
        <f t="shared" si="200"/>
        <v>R1012</v>
      </c>
      <c r="Q1852" s="36" t="str">
        <f t="shared" si="201"/>
        <v>22-Aug-1966</v>
      </c>
      <c r="R1852" s="36">
        <v>24341</v>
      </c>
      <c r="S1852" s="52">
        <f t="shared" si="202"/>
        <v>57</v>
      </c>
      <c r="T1852" s="55">
        <v>20253.84</v>
      </c>
      <c r="U1852" s="15" t="s">
        <v>1881</v>
      </c>
      <c r="V1852" s="72">
        <v>24341</v>
      </c>
      <c r="W1852" s="15">
        <v>0</v>
      </c>
      <c r="X1852" s="55">
        <v>20253.84</v>
      </c>
      <c r="Y1852" s="15">
        <v>1</v>
      </c>
      <c r="Z1852" s="15">
        <v>1</v>
      </c>
      <c r="AA1852" s="15" t="s">
        <v>23</v>
      </c>
      <c r="AB1852" s="39">
        <v>57</v>
      </c>
    </row>
    <row r="1853" spans="1:28" x14ac:dyDescent="0.35">
      <c r="A1853" t="s">
        <v>1882</v>
      </c>
      <c r="B1853">
        <v>1993</v>
      </c>
      <c r="C1853" t="s">
        <v>20</v>
      </c>
      <c r="D1853" s="43">
        <v>7</v>
      </c>
      <c r="E1853">
        <v>1</v>
      </c>
      <c r="F1853" s="38">
        <v>20277.810000000001</v>
      </c>
      <c r="G1853" t="s">
        <v>12</v>
      </c>
      <c r="H1853" t="s">
        <v>12</v>
      </c>
      <c r="I1853" t="s">
        <v>168</v>
      </c>
      <c r="J1853" s="41">
        <v>1993</v>
      </c>
      <c r="K1853" s="44" t="s">
        <v>20</v>
      </c>
      <c r="L1853" s="15">
        <f t="shared" si="196"/>
        <v>4</v>
      </c>
      <c r="M1853" s="15" t="str">
        <f t="shared" si="197"/>
        <v>tier - 3</v>
      </c>
      <c r="N1853" s="15">
        <f t="shared" si="198"/>
        <v>1</v>
      </c>
      <c r="O1853" s="9" t="str">
        <f t="shared" si="199"/>
        <v>tier - 3</v>
      </c>
      <c r="P1853" s="9" t="str">
        <f t="shared" si="200"/>
        <v>R1016</v>
      </c>
      <c r="Q1853" s="36" t="str">
        <f t="shared" si="201"/>
        <v>7-Sep-1993</v>
      </c>
      <c r="R1853" s="36">
        <v>34219</v>
      </c>
      <c r="S1853" s="52">
        <f t="shared" si="202"/>
        <v>30</v>
      </c>
      <c r="T1853" s="55">
        <v>20277.810000000001</v>
      </c>
      <c r="U1853" s="15" t="s">
        <v>1882</v>
      </c>
      <c r="V1853" s="72">
        <v>34219</v>
      </c>
      <c r="W1853" s="15">
        <v>1</v>
      </c>
      <c r="X1853" s="55">
        <v>20277.810000000001</v>
      </c>
      <c r="Y1853" s="15">
        <v>4</v>
      </c>
      <c r="Z1853" s="15">
        <v>1</v>
      </c>
      <c r="AA1853" s="15" t="s">
        <v>168</v>
      </c>
      <c r="AB1853" s="39">
        <v>30</v>
      </c>
    </row>
    <row r="1854" spans="1:28" x14ac:dyDescent="0.35">
      <c r="A1854" t="s">
        <v>1883</v>
      </c>
      <c r="B1854">
        <v>1985</v>
      </c>
      <c r="C1854" t="s">
        <v>20</v>
      </c>
      <c r="D1854" s="43">
        <v>17</v>
      </c>
      <c r="E1854">
        <v>1</v>
      </c>
      <c r="F1854" s="38">
        <v>20296.86</v>
      </c>
      <c r="G1854" t="s">
        <v>12</v>
      </c>
      <c r="H1854" t="s">
        <v>16</v>
      </c>
      <c r="I1854" t="s">
        <v>247</v>
      </c>
      <c r="J1854" s="41">
        <v>1985</v>
      </c>
      <c r="K1854" s="44" t="s">
        <v>20</v>
      </c>
      <c r="L1854" s="15">
        <f t="shared" si="196"/>
        <v>4</v>
      </c>
      <c r="M1854" s="15" t="str">
        <f t="shared" si="197"/>
        <v>tier - 3</v>
      </c>
      <c r="N1854" s="15">
        <f t="shared" si="198"/>
        <v>2</v>
      </c>
      <c r="O1854" s="9" t="str">
        <f t="shared" si="199"/>
        <v>tier - 1</v>
      </c>
      <c r="P1854" s="9" t="str">
        <f t="shared" si="200"/>
        <v>R1024</v>
      </c>
      <c r="Q1854" s="36" t="str">
        <f t="shared" si="201"/>
        <v>17-Sep-1985</v>
      </c>
      <c r="R1854" s="36">
        <v>31307</v>
      </c>
      <c r="S1854" s="52">
        <f t="shared" si="202"/>
        <v>38</v>
      </c>
      <c r="T1854" s="55">
        <v>20296.86</v>
      </c>
      <c r="U1854" s="15" t="s">
        <v>1883</v>
      </c>
      <c r="V1854" s="72">
        <v>31307</v>
      </c>
      <c r="W1854" s="15">
        <v>1</v>
      </c>
      <c r="X1854" s="55">
        <v>20296.86</v>
      </c>
      <c r="Y1854" s="15">
        <v>4</v>
      </c>
      <c r="Z1854" s="15">
        <v>2</v>
      </c>
      <c r="AA1854" s="15" t="s">
        <v>247</v>
      </c>
      <c r="AB1854" s="39">
        <v>38</v>
      </c>
    </row>
    <row r="1855" spans="1:28" x14ac:dyDescent="0.35">
      <c r="A1855" t="s">
        <v>1884</v>
      </c>
      <c r="B1855">
        <v>1962</v>
      </c>
      <c r="C1855" t="s">
        <v>10</v>
      </c>
      <c r="D1855" s="43">
        <v>2</v>
      </c>
      <c r="E1855">
        <v>0</v>
      </c>
      <c r="F1855" s="38">
        <v>20354.5</v>
      </c>
      <c r="G1855" t="s">
        <v>12</v>
      </c>
      <c r="H1855" t="s">
        <v>11</v>
      </c>
      <c r="I1855" t="s">
        <v>535</v>
      </c>
      <c r="J1855" s="41">
        <v>1962</v>
      </c>
      <c r="K1855" s="44" t="s">
        <v>10</v>
      </c>
      <c r="L1855" s="15">
        <f t="shared" si="196"/>
        <v>4</v>
      </c>
      <c r="M1855" s="15" t="str">
        <f t="shared" si="197"/>
        <v>tier - 3</v>
      </c>
      <c r="N1855" s="15">
        <f t="shared" si="198"/>
        <v>9</v>
      </c>
      <c r="O1855" s="9" t="str">
        <f t="shared" si="199"/>
        <v>tier - 2</v>
      </c>
      <c r="P1855" s="9" t="str">
        <f t="shared" si="200"/>
        <v>R1026</v>
      </c>
      <c r="Q1855" s="36" t="str">
        <f t="shared" si="201"/>
        <v>2-Jul-1962</v>
      </c>
      <c r="R1855" s="36">
        <v>22829</v>
      </c>
      <c r="S1855" s="52">
        <f t="shared" si="202"/>
        <v>61</v>
      </c>
      <c r="T1855" s="55">
        <v>20354.5</v>
      </c>
      <c r="U1855" s="15" t="s">
        <v>1884</v>
      </c>
      <c r="V1855" s="72">
        <v>22829</v>
      </c>
      <c r="W1855" s="15">
        <v>0</v>
      </c>
      <c r="X1855" s="55">
        <v>20354.5</v>
      </c>
      <c r="Y1855" s="15">
        <v>4</v>
      </c>
      <c r="Z1855" s="15">
        <v>9</v>
      </c>
      <c r="AA1855" s="15" t="s">
        <v>535</v>
      </c>
      <c r="AB1855" s="39">
        <v>61</v>
      </c>
    </row>
    <row r="1856" spans="1:28" x14ac:dyDescent="0.35">
      <c r="A1856" t="s">
        <v>1885</v>
      </c>
      <c r="B1856">
        <v>1985</v>
      </c>
      <c r="C1856" t="s">
        <v>10</v>
      </c>
      <c r="D1856" s="43">
        <v>12</v>
      </c>
      <c r="E1856">
        <v>0</v>
      </c>
      <c r="F1856" s="38">
        <v>20420.599999999999</v>
      </c>
      <c r="G1856" t="s">
        <v>12</v>
      </c>
      <c r="H1856" t="s">
        <v>11</v>
      </c>
      <c r="I1856" t="s">
        <v>42</v>
      </c>
      <c r="J1856" s="41">
        <v>1985</v>
      </c>
      <c r="K1856" s="44" t="s">
        <v>10</v>
      </c>
      <c r="L1856" s="15">
        <f t="shared" si="196"/>
        <v>4</v>
      </c>
      <c r="M1856" s="15" t="str">
        <f t="shared" si="197"/>
        <v>tier - 3</v>
      </c>
      <c r="N1856" s="15">
        <f t="shared" si="198"/>
        <v>9</v>
      </c>
      <c r="O1856" s="9" t="str">
        <f t="shared" si="199"/>
        <v>tier - 2</v>
      </c>
      <c r="P1856" s="9" t="str">
        <f t="shared" si="200"/>
        <v>R1011</v>
      </c>
      <c r="Q1856" s="36" t="str">
        <f t="shared" si="201"/>
        <v>12-Jul-1985</v>
      </c>
      <c r="R1856" s="36">
        <v>31240</v>
      </c>
      <c r="S1856" s="52">
        <f t="shared" si="202"/>
        <v>38</v>
      </c>
      <c r="T1856" s="55">
        <v>20420.599999999999</v>
      </c>
      <c r="U1856" s="15" t="s">
        <v>1885</v>
      </c>
      <c r="V1856" s="72">
        <v>31240</v>
      </c>
      <c r="W1856" s="15">
        <v>0</v>
      </c>
      <c r="X1856" s="55">
        <v>20420.599999999999</v>
      </c>
      <c r="Y1856" s="15">
        <v>4</v>
      </c>
      <c r="Z1856" s="15">
        <v>9</v>
      </c>
      <c r="AA1856" s="15" t="s">
        <v>42</v>
      </c>
      <c r="AB1856" s="39">
        <v>38</v>
      </c>
    </row>
    <row r="1857" spans="1:28" x14ac:dyDescent="0.35">
      <c r="A1857" t="s">
        <v>1886</v>
      </c>
      <c r="B1857">
        <v>1962</v>
      </c>
      <c r="C1857" t="s">
        <v>37</v>
      </c>
      <c r="D1857" s="43">
        <v>18</v>
      </c>
      <c r="E1857">
        <v>0</v>
      </c>
      <c r="F1857" s="38">
        <v>20446.849999999999</v>
      </c>
      <c r="G1857" t="s">
        <v>11</v>
      </c>
      <c r="H1857" t="s">
        <v>16</v>
      </c>
      <c r="I1857" t="s">
        <v>23</v>
      </c>
      <c r="J1857" s="41">
        <v>1962</v>
      </c>
      <c r="K1857" s="44" t="s">
        <v>37</v>
      </c>
      <c r="L1857" s="15">
        <f t="shared" si="196"/>
        <v>1</v>
      </c>
      <c r="M1857" s="15" t="str">
        <f t="shared" si="197"/>
        <v>tier - 2</v>
      </c>
      <c r="N1857" s="15">
        <f t="shared" si="198"/>
        <v>2</v>
      </c>
      <c r="O1857" s="9" t="str">
        <f t="shared" si="199"/>
        <v>tier - 1</v>
      </c>
      <c r="P1857" s="9" t="str">
        <f t="shared" si="200"/>
        <v>R1012</v>
      </c>
      <c r="Q1857" s="36" t="str">
        <f t="shared" si="201"/>
        <v>18-Oct-1962</v>
      </c>
      <c r="R1857" s="36">
        <v>22937</v>
      </c>
      <c r="S1857" s="52">
        <f t="shared" si="202"/>
        <v>61</v>
      </c>
      <c r="T1857" s="55">
        <v>20446.849999999999</v>
      </c>
      <c r="U1857" s="15" t="s">
        <v>1886</v>
      </c>
      <c r="V1857" s="72">
        <v>22937</v>
      </c>
      <c r="W1857" s="15">
        <v>0</v>
      </c>
      <c r="X1857" s="55">
        <v>20446.849999999999</v>
      </c>
      <c r="Y1857" s="15">
        <v>1</v>
      </c>
      <c r="Z1857" s="15">
        <v>2</v>
      </c>
      <c r="AA1857" s="15" t="s">
        <v>23</v>
      </c>
      <c r="AB1857" s="39">
        <v>61</v>
      </c>
    </row>
    <row r="1858" spans="1:28" x14ac:dyDescent="0.35">
      <c r="A1858" t="s">
        <v>1887</v>
      </c>
      <c r="B1858">
        <v>1969</v>
      </c>
      <c r="C1858" t="s">
        <v>37</v>
      </c>
      <c r="D1858" s="43">
        <v>13</v>
      </c>
      <c r="E1858">
        <v>3</v>
      </c>
      <c r="F1858" s="38">
        <v>20463</v>
      </c>
      <c r="G1858" t="s">
        <v>11</v>
      </c>
      <c r="H1858" t="s">
        <v>11</v>
      </c>
      <c r="I1858" t="s">
        <v>13</v>
      </c>
      <c r="J1858" s="41">
        <v>1969</v>
      </c>
      <c r="K1858" s="44" t="s">
        <v>37</v>
      </c>
      <c r="L1858" s="15">
        <f t="shared" si="196"/>
        <v>1</v>
      </c>
      <c r="M1858" s="15" t="str">
        <f t="shared" si="197"/>
        <v>tier - 2</v>
      </c>
      <c r="N1858" s="15">
        <f t="shared" si="198"/>
        <v>9</v>
      </c>
      <c r="O1858" s="9" t="str">
        <f t="shared" si="199"/>
        <v>tier - 2</v>
      </c>
      <c r="P1858" s="9" t="str">
        <f t="shared" si="200"/>
        <v>R1013</v>
      </c>
      <c r="Q1858" s="36" t="str">
        <f t="shared" si="201"/>
        <v>13-Oct-1969</v>
      </c>
      <c r="R1858" s="36">
        <v>25489</v>
      </c>
      <c r="S1858" s="52">
        <f t="shared" si="202"/>
        <v>54</v>
      </c>
      <c r="T1858" s="55">
        <v>20463</v>
      </c>
      <c r="U1858" s="15" t="s">
        <v>1887</v>
      </c>
      <c r="V1858" s="72">
        <v>25489</v>
      </c>
      <c r="W1858" s="15">
        <v>3</v>
      </c>
      <c r="X1858" s="55">
        <v>20463</v>
      </c>
      <c r="Y1858" s="15">
        <v>1</v>
      </c>
      <c r="Z1858" s="15">
        <v>9</v>
      </c>
      <c r="AA1858" s="15" t="s">
        <v>13</v>
      </c>
      <c r="AB1858" s="39">
        <v>54</v>
      </c>
    </row>
    <row r="1859" spans="1:28" x14ac:dyDescent="0.35">
      <c r="A1859" t="s">
        <v>1888</v>
      </c>
      <c r="B1859">
        <v>1966</v>
      </c>
      <c r="C1859" t="s">
        <v>10</v>
      </c>
      <c r="D1859" s="43">
        <v>9</v>
      </c>
      <c r="E1859">
        <v>0</v>
      </c>
      <c r="F1859" s="38">
        <v>20568.32</v>
      </c>
      <c r="G1859" t="s">
        <v>12</v>
      </c>
      <c r="H1859" t="s">
        <v>11</v>
      </c>
      <c r="I1859" t="s">
        <v>23</v>
      </c>
      <c r="J1859" s="41">
        <v>1966</v>
      </c>
      <c r="K1859" s="44" t="s">
        <v>10</v>
      </c>
      <c r="L1859" s="15">
        <f t="shared" si="196"/>
        <v>4</v>
      </c>
      <c r="M1859" s="15" t="str">
        <f t="shared" si="197"/>
        <v>tier - 3</v>
      </c>
      <c r="N1859" s="15">
        <f t="shared" si="198"/>
        <v>9</v>
      </c>
      <c r="O1859" s="9" t="str">
        <f t="shared" si="199"/>
        <v>tier - 2</v>
      </c>
      <c r="P1859" s="9" t="str">
        <f t="shared" si="200"/>
        <v>R1012</v>
      </c>
      <c r="Q1859" s="36" t="str">
        <f t="shared" si="201"/>
        <v>9-Jul-1966</v>
      </c>
      <c r="R1859" s="36">
        <v>24297</v>
      </c>
      <c r="S1859" s="52">
        <f t="shared" si="202"/>
        <v>57</v>
      </c>
      <c r="T1859" s="55">
        <v>20568.32</v>
      </c>
      <c r="U1859" s="15" t="s">
        <v>1888</v>
      </c>
      <c r="V1859" s="72">
        <v>24297</v>
      </c>
      <c r="W1859" s="15">
        <v>0</v>
      </c>
      <c r="X1859" s="55">
        <v>20568.32</v>
      </c>
      <c r="Y1859" s="15">
        <v>4</v>
      </c>
      <c r="Z1859" s="15">
        <v>9</v>
      </c>
      <c r="AA1859" s="15" t="s">
        <v>23</v>
      </c>
      <c r="AB1859" s="39">
        <v>57</v>
      </c>
    </row>
    <row r="1860" spans="1:28" x14ac:dyDescent="0.35">
      <c r="A1860" t="s">
        <v>1889</v>
      </c>
      <c r="B1860">
        <v>1967</v>
      </c>
      <c r="C1860" t="s">
        <v>30</v>
      </c>
      <c r="D1860" s="43">
        <v>17</v>
      </c>
      <c r="E1860">
        <v>0</v>
      </c>
      <c r="F1860" s="38">
        <v>20630.28</v>
      </c>
      <c r="G1860" t="s">
        <v>11</v>
      </c>
      <c r="H1860" t="s">
        <v>12</v>
      </c>
      <c r="I1860" t="s">
        <v>42</v>
      </c>
      <c r="J1860" s="41">
        <v>1967</v>
      </c>
      <c r="K1860" s="44" t="s">
        <v>30</v>
      </c>
      <c r="L1860" s="15">
        <f t="shared" si="196"/>
        <v>1</v>
      </c>
      <c r="M1860" s="15" t="str">
        <f t="shared" si="197"/>
        <v>tier - 2</v>
      </c>
      <c r="N1860" s="15">
        <f t="shared" si="198"/>
        <v>1</v>
      </c>
      <c r="O1860" s="9" t="str">
        <f t="shared" si="199"/>
        <v>tier - 3</v>
      </c>
      <c r="P1860" s="9" t="str">
        <f t="shared" si="200"/>
        <v>R1011</v>
      </c>
      <c r="Q1860" s="36" t="str">
        <f t="shared" si="201"/>
        <v>17-Dec-1967</v>
      </c>
      <c r="R1860" s="36">
        <v>24823</v>
      </c>
      <c r="S1860" s="52">
        <f t="shared" si="202"/>
        <v>56</v>
      </c>
      <c r="T1860" s="55">
        <v>20630.28</v>
      </c>
      <c r="U1860" s="15" t="s">
        <v>1889</v>
      </c>
      <c r="V1860" s="72">
        <v>24823</v>
      </c>
      <c r="W1860" s="15">
        <v>0</v>
      </c>
      <c r="X1860" s="55">
        <v>20630.28</v>
      </c>
      <c r="Y1860" s="15">
        <v>1</v>
      </c>
      <c r="Z1860" s="15">
        <v>1</v>
      </c>
      <c r="AA1860" s="15" t="s">
        <v>42</v>
      </c>
      <c r="AB1860" s="39">
        <v>56</v>
      </c>
    </row>
    <row r="1861" spans="1:28" x14ac:dyDescent="0.35">
      <c r="A1861" t="s">
        <v>1890</v>
      </c>
      <c r="B1861">
        <v>1965</v>
      </c>
      <c r="C1861" t="s">
        <v>35</v>
      </c>
      <c r="D1861" s="43">
        <v>1</v>
      </c>
      <c r="E1861">
        <v>0</v>
      </c>
      <c r="F1861" s="38">
        <v>20709.02</v>
      </c>
      <c r="G1861" t="s">
        <v>12</v>
      </c>
      <c r="H1861" t="s">
        <v>11</v>
      </c>
      <c r="I1861" t="s">
        <v>166</v>
      </c>
      <c r="J1861" s="41">
        <v>1965</v>
      </c>
      <c r="K1861" s="44" t="s">
        <v>35</v>
      </c>
      <c r="L1861" s="15">
        <f t="shared" ref="L1861:L1924" si="203">MATCH($G$4:$G$2346,$G$4:$G$2346,0)</f>
        <v>4</v>
      </c>
      <c r="M1861" s="15" t="str">
        <f t="shared" ref="M1861:M1924" si="204">IF(G1861="?",INDEX($G$4:$G$2346,MODE($L$4:$L$2346)),G1861)</f>
        <v>tier - 3</v>
      </c>
      <c r="N1861" s="15">
        <f t="shared" ref="N1861:N1924" si="205">MATCH($H$4:$H$2346,$H$4:$H$2346,0)</f>
        <v>9</v>
      </c>
      <c r="O1861" s="9" t="str">
        <f t="shared" ref="O1861:O1924" si="206">IF(H1861="?",INDEX($H$4:$H$2346,MODE($N$4:$N$2346)),H1861)</f>
        <v>tier - 2</v>
      </c>
      <c r="P1861" s="9" t="str">
        <f t="shared" ref="P1861:P1924" si="207">IF(I1861="?","Unknown",I1861)</f>
        <v>R1019</v>
      </c>
      <c r="Q1861" s="36" t="str">
        <f t="shared" ref="Q1861:Q1924" si="208">CONCATENATE(D1861,"-",K1861,"-",J1861)</f>
        <v>1-Aug-1965</v>
      </c>
      <c r="R1861" s="36">
        <v>23955</v>
      </c>
      <c r="S1861" s="52">
        <f t="shared" ref="S1861:S1924" si="209">ROUND((($S$2-R1861)/365),0)</f>
        <v>58</v>
      </c>
      <c r="T1861" s="55">
        <v>20709.02</v>
      </c>
      <c r="U1861" s="15" t="s">
        <v>1890</v>
      </c>
      <c r="V1861" s="72">
        <v>23955</v>
      </c>
      <c r="W1861" s="15">
        <v>0</v>
      </c>
      <c r="X1861" s="55">
        <v>20709.02</v>
      </c>
      <c r="Y1861" s="15">
        <v>4</v>
      </c>
      <c r="Z1861" s="15">
        <v>9</v>
      </c>
      <c r="AA1861" s="15" t="s">
        <v>166</v>
      </c>
      <c r="AB1861" s="39">
        <v>58</v>
      </c>
    </row>
    <row r="1862" spans="1:28" x14ac:dyDescent="0.35">
      <c r="A1862" t="s">
        <v>1891</v>
      </c>
      <c r="B1862">
        <v>1992</v>
      </c>
      <c r="C1862" t="s">
        <v>20</v>
      </c>
      <c r="D1862" s="43">
        <v>14</v>
      </c>
      <c r="E1862">
        <v>3</v>
      </c>
      <c r="F1862" s="38">
        <v>20745.990000000002</v>
      </c>
      <c r="G1862" t="s">
        <v>12</v>
      </c>
      <c r="H1862" t="s">
        <v>16</v>
      </c>
      <c r="I1862" t="s">
        <v>23</v>
      </c>
      <c r="J1862" s="41">
        <v>1992</v>
      </c>
      <c r="K1862" s="44" t="s">
        <v>20</v>
      </c>
      <c r="L1862" s="15">
        <f t="shared" si="203"/>
        <v>4</v>
      </c>
      <c r="M1862" s="15" t="str">
        <f t="shared" si="204"/>
        <v>tier - 3</v>
      </c>
      <c r="N1862" s="15">
        <f t="shared" si="205"/>
        <v>2</v>
      </c>
      <c r="O1862" s="9" t="str">
        <f t="shared" si="206"/>
        <v>tier - 1</v>
      </c>
      <c r="P1862" s="9" t="str">
        <f t="shared" si="207"/>
        <v>R1012</v>
      </c>
      <c r="Q1862" s="36" t="str">
        <f t="shared" si="208"/>
        <v>14-Sep-1992</v>
      </c>
      <c r="R1862" s="36">
        <v>33861</v>
      </c>
      <c r="S1862" s="52">
        <f t="shared" si="209"/>
        <v>31</v>
      </c>
      <c r="T1862" s="55">
        <v>20745.990000000002</v>
      </c>
      <c r="U1862" s="15" t="s">
        <v>1891</v>
      </c>
      <c r="V1862" s="72">
        <v>33861</v>
      </c>
      <c r="W1862" s="15">
        <v>3</v>
      </c>
      <c r="X1862" s="55">
        <v>20745.990000000002</v>
      </c>
      <c r="Y1862" s="15">
        <v>4</v>
      </c>
      <c r="Z1862" s="15">
        <v>2</v>
      </c>
      <c r="AA1862" s="15" t="s">
        <v>23</v>
      </c>
      <c r="AB1862" s="39">
        <v>31</v>
      </c>
    </row>
    <row r="1863" spans="1:28" x14ac:dyDescent="0.35">
      <c r="A1863" t="s">
        <v>1892</v>
      </c>
      <c r="B1863">
        <v>1986</v>
      </c>
      <c r="C1863" t="s">
        <v>35</v>
      </c>
      <c r="D1863" s="43">
        <v>4</v>
      </c>
      <c r="E1863">
        <v>1</v>
      </c>
      <c r="F1863" s="38">
        <v>20773.63</v>
      </c>
      <c r="G1863" t="s">
        <v>11</v>
      </c>
      <c r="H1863" t="s">
        <v>12</v>
      </c>
      <c r="I1863" t="s">
        <v>356</v>
      </c>
      <c r="J1863" s="41">
        <v>1986</v>
      </c>
      <c r="K1863" s="44" t="s">
        <v>35</v>
      </c>
      <c r="L1863" s="15">
        <f t="shared" si="203"/>
        <v>1</v>
      </c>
      <c r="M1863" s="15" t="str">
        <f t="shared" si="204"/>
        <v>tier - 2</v>
      </c>
      <c r="N1863" s="15">
        <f t="shared" si="205"/>
        <v>1</v>
      </c>
      <c r="O1863" s="9" t="str">
        <f t="shared" si="206"/>
        <v>tier - 3</v>
      </c>
      <c r="P1863" s="9" t="str">
        <f t="shared" si="207"/>
        <v>R1017</v>
      </c>
      <c r="Q1863" s="36" t="str">
        <f t="shared" si="208"/>
        <v>4-Aug-1986</v>
      </c>
      <c r="R1863" s="36">
        <v>31628</v>
      </c>
      <c r="S1863" s="52">
        <f t="shared" si="209"/>
        <v>37</v>
      </c>
      <c r="T1863" s="55">
        <v>20773.63</v>
      </c>
      <c r="U1863" s="15" t="s">
        <v>1892</v>
      </c>
      <c r="V1863" s="72">
        <v>31628</v>
      </c>
      <c r="W1863" s="15">
        <v>1</v>
      </c>
      <c r="X1863" s="55">
        <v>20773.63</v>
      </c>
      <c r="Y1863" s="15">
        <v>1</v>
      </c>
      <c r="Z1863" s="15">
        <v>1</v>
      </c>
      <c r="AA1863" s="15" t="s">
        <v>356</v>
      </c>
      <c r="AB1863" s="39">
        <v>37</v>
      </c>
    </row>
    <row r="1864" spans="1:28" x14ac:dyDescent="0.35">
      <c r="A1864" t="s">
        <v>1893</v>
      </c>
      <c r="B1864">
        <v>1967</v>
      </c>
      <c r="C1864" t="s">
        <v>20</v>
      </c>
      <c r="D1864" s="43">
        <v>8</v>
      </c>
      <c r="E1864">
        <v>0</v>
      </c>
      <c r="F1864" s="38">
        <v>20781.490000000002</v>
      </c>
      <c r="G1864" t="s">
        <v>11</v>
      </c>
      <c r="H1864" t="s">
        <v>12</v>
      </c>
      <c r="I1864" t="s">
        <v>13</v>
      </c>
      <c r="J1864" s="41">
        <v>1967</v>
      </c>
      <c r="K1864" s="44" t="s">
        <v>20</v>
      </c>
      <c r="L1864" s="15">
        <f t="shared" si="203"/>
        <v>1</v>
      </c>
      <c r="M1864" s="15" t="str">
        <f t="shared" si="204"/>
        <v>tier - 2</v>
      </c>
      <c r="N1864" s="15">
        <f t="shared" si="205"/>
        <v>1</v>
      </c>
      <c r="O1864" s="9" t="str">
        <f t="shared" si="206"/>
        <v>tier - 3</v>
      </c>
      <c r="P1864" s="9" t="str">
        <f t="shared" si="207"/>
        <v>R1013</v>
      </c>
      <c r="Q1864" s="36" t="str">
        <f t="shared" si="208"/>
        <v>8-Sep-1967</v>
      </c>
      <c r="R1864" s="36">
        <v>24723</v>
      </c>
      <c r="S1864" s="52">
        <f t="shared" si="209"/>
        <v>56</v>
      </c>
      <c r="T1864" s="55">
        <v>20781.490000000002</v>
      </c>
      <c r="U1864" s="15" t="s">
        <v>1893</v>
      </c>
      <c r="V1864" s="72">
        <v>24723</v>
      </c>
      <c r="W1864" s="15">
        <v>0</v>
      </c>
      <c r="X1864" s="55">
        <v>20781.490000000002</v>
      </c>
      <c r="Y1864" s="15">
        <v>1</v>
      </c>
      <c r="Z1864" s="15">
        <v>1</v>
      </c>
      <c r="AA1864" s="15" t="s">
        <v>13</v>
      </c>
      <c r="AB1864" s="39">
        <v>56</v>
      </c>
    </row>
    <row r="1865" spans="1:28" x14ac:dyDescent="0.35">
      <c r="A1865" t="s">
        <v>1894</v>
      </c>
      <c r="B1865">
        <v>1975</v>
      </c>
      <c r="C1865" t="s">
        <v>30</v>
      </c>
      <c r="D1865" s="43">
        <v>8</v>
      </c>
      <c r="E1865">
        <v>0</v>
      </c>
      <c r="F1865" s="38">
        <v>20878.78</v>
      </c>
      <c r="G1865" t="s">
        <v>11</v>
      </c>
      <c r="H1865" t="s">
        <v>16</v>
      </c>
      <c r="I1865" t="s">
        <v>247</v>
      </c>
      <c r="J1865" s="41">
        <v>1975</v>
      </c>
      <c r="K1865" s="44" t="s">
        <v>30</v>
      </c>
      <c r="L1865" s="15">
        <f t="shared" si="203"/>
        <v>1</v>
      </c>
      <c r="M1865" s="15" t="str">
        <f t="shared" si="204"/>
        <v>tier - 2</v>
      </c>
      <c r="N1865" s="15">
        <f t="shared" si="205"/>
        <v>2</v>
      </c>
      <c r="O1865" s="9" t="str">
        <f t="shared" si="206"/>
        <v>tier - 1</v>
      </c>
      <c r="P1865" s="9" t="str">
        <f t="shared" si="207"/>
        <v>R1024</v>
      </c>
      <c r="Q1865" s="36" t="str">
        <f t="shared" si="208"/>
        <v>8-Dec-1975</v>
      </c>
      <c r="R1865" s="36">
        <v>27736</v>
      </c>
      <c r="S1865" s="52">
        <f t="shared" si="209"/>
        <v>48</v>
      </c>
      <c r="T1865" s="55">
        <v>20878.78</v>
      </c>
      <c r="U1865" s="15" t="s">
        <v>1894</v>
      </c>
      <c r="V1865" s="72">
        <v>27736</v>
      </c>
      <c r="W1865" s="15">
        <v>0</v>
      </c>
      <c r="X1865" s="55">
        <v>20878.78</v>
      </c>
      <c r="Y1865" s="15">
        <v>1</v>
      </c>
      <c r="Z1865" s="15">
        <v>2</v>
      </c>
      <c r="AA1865" s="15" t="s">
        <v>247</v>
      </c>
      <c r="AB1865" s="39">
        <v>48</v>
      </c>
    </row>
    <row r="1866" spans="1:28" x14ac:dyDescent="0.35">
      <c r="A1866" t="s">
        <v>1895</v>
      </c>
      <c r="B1866">
        <v>1964</v>
      </c>
      <c r="C1866" t="s">
        <v>15</v>
      </c>
      <c r="D1866" s="43">
        <v>19</v>
      </c>
      <c r="E1866">
        <v>0</v>
      </c>
      <c r="F1866" s="38">
        <v>20893.060000000001</v>
      </c>
      <c r="G1866" t="s">
        <v>11</v>
      </c>
      <c r="H1866" t="s">
        <v>12</v>
      </c>
      <c r="I1866" t="s">
        <v>23</v>
      </c>
      <c r="J1866" s="41">
        <v>1964</v>
      </c>
      <c r="K1866" s="44" t="s">
        <v>15</v>
      </c>
      <c r="L1866" s="15">
        <f t="shared" si="203"/>
        <v>1</v>
      </c>
      <c r="M1866" s="15" t="str">
        <f t="shared" si="204"/>
        <v>tier - 2</v>
      </c>
      <c r="N1866" s="15">
        <f t="shared" si="205"/>
        <v>1</v>
      </c>
      <c r="O1866" s="9" t="str">
        <f t="shared" si="206"/>
        <v>tier - 3</v>
      </c>
      <c r="P1866" s="9" t="str">
        <f t="shared" si="207"/>
        <v>R1012</v>
      </c>
      <c r="Q1866" s="36" t="str">
        <f t="shared" si="208"/>
        <v>19-Nov-1964</v>
      </c>
      <c r="R1866" s="36">
        <v>23700</v>
      </c>
      <c r="S1866" s="52">
        <f t="shared" si="209"/>
        <v>59</v>
      </c>
      <c r="T1866" s="55">
        <v>20893.060000000001</v>
      </c>
      <c r="U1866" s="15" t="s">
        <v>1895</v>
      </c>
      <c r="V1866" s="72">
        <v>23700</v>
      </c>
      <c r="W1866" s="15">
        <v>0</v>
      </c>
      <c r="X1866" s="55">
        <v>20893.060000000001</v>
      </c>
      <c r="Y1866" s="15">
        <v>1</v>
      </c>
      <c r="Z1866" s="15">
        <v>1</v>
      </c>
      <c r="AA1866" s="15" t="s">
        <v>23</v>
      </c>
      <c r="AB1866" s="39">
        <v>59</v>
      </c>
    </row>
    <row r="1867" spans="1:28" x14ac:dyDescent="0.35">
      <c r="A1867" t="s">
        <v>1896</v>
      </c>
      <c r="B1867">
        <v>1987</v>
      </c>
      <c r="C1867" t="s">
        <v>15</v>
      </c>
      <c r="D1867" s="43">
        <v>27</v>
      </c>
      <c r="E1867">
        <v>2</v>
      </c>
      <c r="F1867" s="38">
        <v>20984.09</v>
      </c>
      <c r="G1867" t="s">
        <v>11</v>
      </c>
      <c r="H1867" t="s">
        <v>11</v>
      </c>
      <c r="I1867" t="s">
        <v>164</v>
      </c>
      <c r="J1867" s="41">
        <v>1987</v>
      </c>
      <c r="K1867" s="44" t="s">
        <v>15</v>
      </c>
      <c r="L1867" s="15">
        <f t="shared" si="203"/>
        <v>1</v>
      </c>
      <c r="M1867" s="15" t="str">
        <f t="shared" si="204"/>
        <v>tier - 2</v>
      </c>
      <c r="N1867" s="15">
        <f t="shared" si="205"/>
        <v>9</v>
      </c>
      <c r="O1867" s="9" t="str">
        <f t="shared" si="206"/>
        <v>tier - 2</v>
      </c>
      <c r="P1867" s="9" t="str">
        <f t="shared" si="207"/>
        <v>R1015</v>
      </c>
      <c r="Q1867" s="36" t="str">
        <f t="shared" si="208"/>
        <v>27-Nov-1987</v>
      </c>
      <c r="R1867" s="36">
        <v>32108</v>
      </c>
      <c r="S1867" s="52">
        <f t="shared" si="209"/>
        <v>36</v>
      </c>
      <c r="T1867" s="55">
        <v>20984.09</v>
      </c>
      <c r="U1867" s="15" t="s">
        <v>1896</v>
      </c>
      <c r="V1867" s="72">
        <v>32108</v>
      </c>
      <c r="W1867" s="15">
        <v>2</v>
      </c>
      <c r="X1867" s="55">
        <v>20984.09</v>
      </c>
      <c r="Y1867" s="15">
        <v>1</v>
      </c>
      <c r="Z1867" s="15">
        <v>9</v>
      </c>
      <c r="AA1867" s="15" t="s">
        <v>164</v>
      </c>
      <c r="AB1867" s="39">
        <v>36</v>
      </c>
    </row>
    <row r="1868" spans="1:28" x14ac:dyDescent="0.35">
      <c r="A1868" t="s">
        <v>1897</v>
      </c>
      <c r="B1868">
        <v>1983</v>
      </c>
      <c r="C1868" t="s">
        <v>10</v>
      </c>
      <c r="D1868" s="43">
        <v>2</v>
      </c>
      <c r="E1868">
        <v>1</v>
      </c>
      <c r="F1868" s="38">
        <v>21082.16</v>
      </c>
      <c r="G1868" t="s">
        <v>12</v>
      </c>
      <c r="H1868" t="s">
        <v>11</v>
      </c>
      <c r="I1868" t="s">
        <v>42</v>
      </c>
      <c r="J1868" s="41">
        <v>1983</v>
      </c>
      <c r="K1868" s="44" t="s">
        <v>10</v>
      </c>
      <c r="L1868" s="15">
        <f t="shared" si="203"/>
        <v>4</v>
      </c>
      <c r="M1868" s="15" t="str">
        <f t="shared" si="204"/>
        <v>tier - 3</v>
      </c>
      <c r="N1868" s="15">
        <f t="shared" si="205"/>
        <v>9</v>
      </c>
      <c r="O1868" s="9" t="str">
        <f t="shared" si="206"/>
        <v>tier - 2</v>
      </c>
      <c r="P1868" s="9" t="str">
        <f t="shared" si="207"/>
        <v>R1011</v>
      </c>
      <c r="Q1868" s="36" t="str">
        <f t="shared" si="208"/>
        <v>2-Jul-1983</v>
      </c>
      <c r="R1868" s="36">
        <v>30499</v>
      </c>
      <c r="S1868" s="52">
        <f t="shared" si="209"/>
        <v>40</v>
      </c>
      <c r="T1868" s="55">
        <v>21082.16</v>
      </c>
      <c r="U1868" s="15" t="s">
        <v>1897</v>
      </c>
      <c r="V1868" s="72">
        <v>30499</v>
      </c>
      <c r="W1868" s="15">
        <v>1</v>
      </c>
      <c r="X1868" s="55">
        <v>21082.16</v>
      </c>
      <c r="Y1868" s="15">
        <v>4</v>
      </c>
      <c r="Z1868" s="15">
        <v>9</v>
      </c>
      <c r="AA1868" s="15" t="s">
        <v>42</v>
      </c>
      <c r="AB1868" s="39">
        <v>40</v>
      </c>
    </row>
    <row r="1869" spans="1:28" x14ac:dyDescent="0.35">
      <c r="A1869" t="s">
        <v>1898</v>
      </c>
      <c r="B1869">
        <v>1977</v>
      </c>
      <c r="C1869" t="s">
        <v>15</v>
      </c>
      <c r="D1869" s="43">
        <v>23</v>
      </c>
      <c r="E1869">
        <v>2</v>
      </c>
      <c r="F1869" s="38">
        <v>21098.55</v>
      </c>
      <c r="G1869" t="s">
        <v>12</v>
      </c>
      <c r="H1869" t="s">
        <v>12</v>
      </c>
      <c r="I1869" t="s">
        <v>23</v>
      </c>
      <c r="J1869" s="41">
        <v>1977</v>
      </c>
      <c r="K1869" s="44" t="s">
        <v>15</v>
      </c>
      <c r="L1869" s="15">
        <f t="shared" si="203"/>
        <v>4</v>
      </c>
      <c r="M1869" s="15" t="str">
        <f t="shared" si="204"/>
        <v>tier - 3</v>
      </c>
      <c r="N1869" s="15">
        <f t="shared" si="205"/>
        <v>1</v>
      </c>
      <c r="O1869" s="9" t="str">
        <f t="shared" si="206"/>
        <v>tier - 3</v>
      </c>
      <c r="P1869" s="9" t="str">
        <f t="shared" si="207"/>
        <v>R1012</v>
      </c>
      <c r="Q1869" s="36" t="str">
        <f t="shared" si="208"/>
        <v>23-Nov-1977</v>
      </c>
      <c r="R1869" s="36">
        <v>28452</v>
      </c>
      <c r="S1869" s="52">
        <f t="shared" si="209"/>
        <v>46</v>
      </c>
      <c r="T1869" s="55">
        <v>21098.55</v>
      </c>
      <c r="U1869" s="15" t="s">
        <v>1898</v>
      </c>
      <c r="V1869" s="72">
        <v>28452</v>
      </c>
      <c r="W1869" s="15">
        <v>2</v>
      </c>
      <c r="X1869" s="55">
        <v>21098.55</v>
      </c>
      <c r="Y1869" s="15">
        <v>4</v>
      </c>
      <c r="Z1869" s="15">
        <v>1</v>
      </c>
      <c r="AA1869" s="15" t="s">
        <v>23</v>
      </c>
      <c r="AB1869" s="39">
        <v>46</v>
      </c>
    </row>
    <row r="1870" spans="1:28" x14ac:dyDescent="0.35">
      <c r="A1870" t="s">
        <v>1899</v>
      </c>
      <c r="B1870">
        <v>1969</v>
      </c>
      <c r="C1870" t="s">
        <v>35</v>
      </c>
      <c r="D1870" s="43">
        <v>26</v>
      </c>
      <c r="E1870">
        <v>0</v>
      </c>
      <c r="F1870" s="38">
        <v>21195.82</v>
      </c>
      <c r="G1870" t="s">
        <v>12</v>
      </c>
      <c r="H1870" t="s">
        <v>16</v>
      </c>
      <c r="I1870" t="s">
        <v>13</v>
      </c>
      <c r="J1870" s="41">
        <v>1969</v>
      </c>
      <c r="K1870" s="44" t="s">
        <v>35</v>
      </c>
      <c r="L1870" s="15">
        <f t="shared" si="203"/>
        <v>4</v>
      </c>
      <c r="M1870" s="15" t="str">
        <f t="shared" si="204"/>
        <v>tier - 3</v>
      </c>
      <c r="N1870" s="15">
        <f t="shared" si="205"/>
        <v>2</v>
      </c>
      <c r="O1870" s="9" t="str">
        <f t="shared" si="206"/>
        <v>tier - 1</v>
      </c>
      <c r="P1870" s="9" t="str">
        <f t="shared" si="207"/>
        <v>R1013</v>
      </c>
      <c r="Q1870" s="36" t="str">
        <f t="shared" si="208"/>
        <v>26-Aug-1969</v>
      </c>
      <c r="R1870" s="36">
        <v>25441</v>
      </c>
      <c r="S1870" s="52">
        <f t="shared" si="209"/>
        <v>54</v>
      </c>
      <c r="T1870" s="55">
        <v>21195.82</v>
      </c>
      <c r="U1870" s="15" t="s">
        <v>1899</v>
      </c>
      <c r="V1870" s="72">
        <v>25441</v>
      </c>
      <c r="W1870" s="15">
        <v>0</v>
      </c>
      <c r="X1870" s="55">
        <v>21195.82</v>
      </c>
      <c r="Y1870" s="15">
        <v>4</v>
      </c>
      <c r="Z1870" s="15">
        <v>2</v>
      </c>
      <c r="AA1870" s="15" t="s">
        <v>13</v>
      </c>
      <c r="AB1870" s="39">
        <v>54</v>
      </c>
    </row>
    <row r="1871" spans="1:28" x14ac:dyDescent="0.35">
      <c r="A1871" t="s">
        <v>1900</v>
      </c>
      <c r="B1871">
        <v>1974</v>
      </c>
      <c r="C1871" t="s">
        <v>37</v>
      </c>
      <c r="D1871" s="43">
        <v>14</v>
      </c>
      <c r="E1871">
        <v>0</v>
      </c>
      <c r="F1871" s="38">
        <v>21223.68</v>
      </c>
      <c r="G1871" t="s">
        <v>12</v>
      </c>
      <c r="H1871" t="s">
        <v>11</v>
      </c>
      <c r="I1871" t="s">
        <v>13</v>
      </c>
      <c r="J1871" s="41">
        <v>1974</v>
      </c>
      <c r="K1871" s="44" t="s">
        <v>37</v>
      </c>
      <c r="L1871" s="15">
        <f t="shared" si="203"/>
        <v>4</v>
      </c>
      <c r="M1871" s="15" t="str">
        <f t="shared" si="204"/>
        <v>tier - 3</v>
      </c>
      <c r="N1871" s="15">
        <f t="shared" si="205"/>
        <v>9</v>
      </c>
      <c r="O1871" s="9" t="str">
        <f t="shared" si="206"/>
        <v>tier - 2</v>
      </c>
      <c r="P1871" s="9" t="str">
        <f t="shared" si="207"/>
        <v>R1013</v>
      </c>
      <c r="Q1871" s="36" t="str">
        <f t="shared" si="208"/>
        <v>14-Oct-1974</v>
      </c>
      <c r="R1871" s="36">
        <v>27316</v>
      </c>
      <c r="S1871" s="52">
        <f t="shared" si="209"/>
        <v>49</v>
      </c>
      <c r="T1871" s="55">
        <v>21223.68</v>
      </c>
      <c r="U1871" s="15" t="s">
        <v>1900</v>
      </c>
      <c r="V1871" s="72">
        <v>27316</v>
      </c>
      <c r="W1871" s="15">
        <v>0</v>
      </c>
      <c r="X1871" s="55">
        <v>21223.68</v>
      </c>
      <c r="Y1871" s="15">
        <v>4</v>
      </c>
      <c r="Z1871" s="15">
        <v>9</v>
      </c>
      <c r="AA1871" s="15" t="s">
        <v>13</v>
      </c>
      <c r="AB1871" s="39">
        <v>49</v>
      </c>
    </row>
    <row r="1872" spans="1:28" x14ac:dyDescent="0.35">
      <c r="A1872" t="s">
        <v>1901</v>
      </c>
      <c r="B1872">
        <v>1974</v>
      </c>
      <c r="C1872" t="s">
        <v>20</v>
      </c>
      <c r="D1872" s="43">
        <v>3</v>
      </c>
      <c r="E1872">
        <v>0</v>
      </c>
      <c r="F1872" s="38">
        <v>21232.18</v>
      </c>
      <c r="G1872" t="s">
        <v>12</v>
      </c>
      <c r="H1872" t="s">
        <v>11</v>
      </c>
      <c r="I1872" t="s">
        <v>42</v>
      </c>
      <c r="J1872" s="41">
        <v>1974</v>
      </c>
      <c r="K1872" s="44" t="s">
        <v>20</v>
      </c>
      <c r="L1872" s="15">
        <f t="shared" si="203"/>
        <v>4</v>
      </c>
      <c r="M1872" s="15" t="str">
        <f t="shared" si="204"/>
        <v>tier - 3</v>
      </c>
      <c r="N1872" s="15">
        <f t="shared" si="205"/>
        <v>9</v>
      </c>
      <c r="O1872" s="9" t="str">
        <f t="shared" si="206"/>
        <v>tier - 2</v>
      </c>
      <c r="P1872" s="9" t="str">
        <f t="shared" si="207"/>
        <v>R1011</v>
      </c>
      <c r="Q1872" s="36" t="str">
        <f t="shared" si="208"/>
        <v>3-Sep-1974</v>
      </c>
      <c r="R1872" s="36">
        <v>27275</v>
      </c>
      <c r="S1872" s="52">
        <f t="shared" si="209"/>
        <v>49</v>
      </c>
      <c r="T1872" s="55">
        <v>21232.18</v>
      </c>
      <c r="U1872" s="15" t="s">
        <v>1901</v>
      </c>
      <c r="V1872" s="72">
        <v>27275</v>
      </c>
      <c r="W1872" s="15">
        <v>0</v>
      </c>
      <c r="X1872" s="55">
        <v>21232.18</v>
      </c>
      <c r="Y1872" s="15">
        <v>4</v>
      </c>
      <c r="Z1872" s="15">
        <v>9</v>
      </c>
      <c r="AA1872" s="15" t="s">
        <v>42</v>
      </c>
      <c r="AB1872" s="39">
        <v>49</v>
      </c>
    </row>
    <row r="1873" spans="1:28" x14ac:dyDescent="0.35">
      <c r="A1873" t="s">
        <v>1902</v>
      </c>
      <c r="B1873">
        <v>1980</v>
      </c>
      <c r="C1873" t="s">
        <v>30</v>
      </c>
      <c r="D1873" s="43">
        <v>10</v>
      </c>
      <c r="E1873">
        <v>2</v>
      </c>
      <c r="F1873" s="38">
        <v>21259.38</v>
      </c>
      <c r="G1873" t="s">
        <v>12</v>
      </c>
      <c r="H1873" t="s">
        <v>12</v>
      </c>
      <c r="I1873" t="s">
        <v>166</v>
      </c>
      <c r="J1873" s="41">
        <v>1980</v>
      </c>
      <c r="K1873" s="44" t="s">
        <v>30</v>
      </c>
      <c r="L1873" s="15">
        <f t="shared" si="203"/>
        <v>4</v>
      </c>
      <c r="M1873" s="15" t="str">
        <f t="shared" si="204"/>
        <v>tier - 3</v>
      </c>
      <c r="N1873" s="15">
        <f t="shared" si="205"/>
        <v>1</v>
      </c>
      <c r="O1873" s="9" t="str">
        <f t="shared" si="206"/>
        <v>tier - 3</v>
      </c>
      <c r="P1873" s="9" t="str">
        <f t="shared" si="207"/>
        <v>R1019</v>
      </c>
      <c r="Q1873" s="36" t="str">
        <f t="shared" si="208"/>
        <v>10-Dec-1980</v>
      </c>
      <c r="R1873" s="36">
        <v>29565</v>
      </c>
      <c r="S1873" s="52">
        <f t="shared" si="209"/>
        <v>43</v>
      </c>
      <c r="T1873" s="55">
        <v>21259.38</v>
      </c>
      <c r="U1873" s="15" t="s">
        <v>1902</v>
      </c>
      <c r="V1873" s="72">
        <v>29565</v>
      </c>
      <c r="W1873" s="15">
        <v>2</v>
      </c>
      <c r="X1873" s="55">
        <v>21259.38</v>
      </c>
      <c r="Y1873" s="15">
        <v>4</v>
      </c>
      <c r="Z1873" s="15">
        <v>1</v>
      </c>
      <c r="AA1873" s="15" t="s">
        <v>166</v>
      </c>
      <c r="AB1873" s="39">
        <v>43</v>
      </c>
    </row>
    <row r="1874" spans="1:28" x14ac:dyDescent="0.35">
      <c r="A1874" t="s">
        <v>1903</v>
      </c>
      <c r="B1874">
        <v>2004</v>
      </c>
      <c r="C1874" t="s">
        <v>35</v>
      </c>
      <c r="D1874" s="43">
        <v>4</v>
      </c>
      <c r="E1874">
        <v>0</v>
      </c>
      <c r="F1874" s="38">
        <v>21344.85</v>
      </c>
      <c r="G1874" t="s">
        <v>12</v>
      </c>
      <c r="H1874" t="s">
        <v>16</v>
      </c>
      <c r="I1874" t="s">
        <v>247</v>
      </c>
      <c r="J1874" s="41">
        <v>2004</v>
      </c>
      <c r="K1874" s="44" t="s">
        <v>35</v>
      </c>
      <c r="L1874" s="15">
        <f t="shared" si="203"/>
        <v>4</v>
      </c>
      <c r="M1874" s="15" t="str">
        <f t="shared" si="204"/>
        <v>tier - 3</v>
      </c>
      <c r="N1874" s="15">
        <f t="shared" si="205"/>
        <v>2</v>
      </c>
      <c r="O1874" s="9" t="str">
        <f t="shared" si="206"/>
        <v>tier - 1</v>
      </c>
      <c r="P1874" s="9" t="str">
        <f t="shared" si="207"/>
        <v>R1024</v>
      </c>
      <c r="Q1874" s="36" t="str">
        <f t="shared" si="208"/>
        <v>4-Aug-2004</v>
      </c>
      <c r="R1874" s="36">
        <v>38203</v>
      </c>
      <c r="S1874" s="52">
        <f t="shared" si="209"/>
        <v>19</v>
      </c>
      <c r="T1874" s="55">
        <v>21344.85</v>
      </c>
      <c r="U1874" s="15" t="s">
        <v>1903</v>
      </c>
      <c r="V1874" s="72">
        <v>38203</v>
      </c>
      <c r="W1874" s="15">
        <v>0</v>
      </c>
      <c r="X1874" s="55">
        <v>21344.85</v>
      </c>
      <c r="Y1874" s="15">
        <v>4</v>
      </c>
      <c r="Z1874" s="15">
        <v>2</v>
      </c>
      <c r="AA1874" s="15" t="s">
        <v>247</v>
      </c>
      <c r="AB1874" s="39">
        <v>19</v>
      </c>
    </row>
    <row r="1875" spans="1:28" x14ac:dyDescent="0.35">
      <c r="A1875" t="s">
        <v>1904</v>
      </c>
      <c r="B1875">
        <v>1980</v>
      </c>
      <c r="C1875" t="s">
        <v>20</v>
      </c>
      <c r="D1875" s="43">
        <v>4</v>
      </c>
      <c r="E1875">
        <v>0</v>
      </c>
      <c r="F1875" s="38">
        <v>21348.71</v>
      </c>
      <c r="G1875" t="s">
        <v>11</v>
      </c>
      <c r="H1875" t="s">
        <v>16</v>
      </c>
      <c r="I1875" t="s">
        <v>23</v>
      </c>
      <c r="J1875" s="41">
        <v>1980</v>
      </c>
      <c r="K1875" s="44" t="s">
        <v>20</v>
      </c>
      <c r="L1875" s="15">
        <f t="shared" si="203"/>
        <v>1</v>
      </c>
      <c r="M1875" s="15" t="str">
        <f t="shared" si="204"/>
        <v>tier - 2</v>
      </c>
      <c r="N1875" s="15">
        <f t="shared" si="205"/>
        <v>2</v>
      </c>
      <c r="O1875" s="9" t="str">
        <f t="shared" si="206"/>
        <v>tier - 1</v>
      </c>
      <c r="P1875" s="9" t="str">
        <f t="shared" si="207"/>
        <v>R1012</v>
      </c>
      <c r="Q1875" s="36" t="str">
        <f t="shared" si="208"/>
        <v>4-Sep-1980</v>
      </c>
      <c r="R1875" s="36">
        <v>29468</v>
      </c>
      <c r="S1875" s="52">
        <f t="shared" si="209"/>
        <v>43</v>
      </c>
      <c r="T1875" s="55">
        <v>21348.71</v>
      </c>
      <c r="U1875" s="15" t="s">
        <v>1904</v>
      </c>
      <c r="V1875" s="72">
        <v>29468</v>
      </c>
      <c r="W1875" s="15">
        <v>0</v>
      </c>
      <c r="X1875" s="55">
        <v>21348.71</v>
      </c>
      <c r="Y1875" s="15">
        <v>1</v>
      </c>
      <c r="Z1875" s="15">
        <v>2</v>
      </c>
      <c r="AA1875" s="15" t="s">
        <v>23</v>
      </c>
      <c r="AB1875" s="39">
        <v>43</v>
      </c>
    </row>
    <row r="1876" spans="1:28" x14ac:dyDescent="0.35">
      <c r="A1876" t="s">
        <v>1905</v>
      </c>
      <c r="B1876">
        <v>1990</v>
      </c>
      <c r="C1876" t="s">
        <v>15</v>
      </c>
      <c r="D1876" s="43">
        <v>21</v>
      </c>
      <c r="E1876">
        <v>4</v>
      </c>
      <c r="F1876" s="38">
        <v>21472.48</v>
      </c>
      <c r="G1876" t="s">
        <v>11</v>
      </c>
      <c r="H1876" t="s">
        <v>11</v>
      </c>
      <c r="I1876" t="s">
        <v>23</v>
      </c>
      <c r="J1876" s="41">
        <v>1990</v>
      </c>
      <c r="K1876" s="44" t="s">
        <v>15</v>
      </c>
      <c r="L1876" s="15">
        <f t="shared" si="203"/>
        <v>1</v>
      </c>
      <c r="M1876" s="15" t="str">
        <f t="shared" si="204"/>
        <v>tier - 2</v>
      </c>
      <c r="N1876" s="15">
        <f t="shared" si="205"/>
        <v>9</v>
      </c>
      <c r="O1876" s="9" t="str">
        <f t="shared" si="206"/>
        <v>tier - 2</v>
      </c>
      <c r="P1876" s="9" t="str">
        <f t="shared" si="207"/>
        <v>R1012</v>
      </c>
      <c r="Q1876" s="36" t="str">
        <f t="shared" si="208"/>
        <v>21-Nov-1990</v>
      </c>
      <c r="R1876" s="36">
        <v>33198</v>
      </c>
      <c r="S1876" s="52">
        <f t="shared" si="209"/>
        <v>33</v>
      </c>
      <c r="T1876" s="55">
        <v>21472.48</v>
      </c>
      <c r="U1876" s="15" t="s">
        <v>1905</v>
      </c>
      <c r="V1876" s="72">
        <v>33198</v>
      </c>
      <c r="W1876" s="15">
        <v>4</v>
      </c>
      <c r="X1876" s="55">
        <v>21472.48</v>
      </c>
      <c r="Y1876" s="15">
        <v>1</v>
      </c>
      <c r="Z1876" s="15">
        <v>9</v>
      </c>
      <c r="AA1876" s="15" t="s">
        <v>23</v>
      </c>
      <c r="AB1876" s="39">
        <v>33</v>
      </c>
    </row>
    <row r="1877" spans="1:28" x14ac:dyDescent="0.35">
      <c r="A1877" t="s">
        <v>1906</v>
      </c>
      <c r="B1877">
        <v>1999</v>
      </c>
      <c r="C1877" t="s">
        <v>18</v>
      </c>
      <c r="D1877" s="43">
        <v>12</v>
      </c>
      <c r="E1877">
        <v>0</v>
      </c>
      <c r="F1877" s="38">
        <v>21595.38</v>
      </c>
      <c r="G1877" t="s">
        <v>11</v>
      </c>
      <c r="H1877" t="s">
        <v>12</v>
      </c>
      <c r="I1877" t="s">
        <v>23</v>
      </c>
      <c r="J1877" s="41">
        <v>1999</v>
      </c>
      <c r="K1877" s="44" t="s">
        <v>18</v>
      </c>
      <c r="L1877" s="15">
        <f t="shared" si="203"/>
        <v>1</v>
      </c>
      <c r="M1877" s="15" t="str">
        <f t="shared" si="204"/>
        <v>tier - 2</v>
      </c>
      <c r="N1877" s="15">
        <f t="shared" si="205"/>
        <v>1</v>
      </c>
      <c r="O1877" s="9" t="str">
        <f t="shared" si="206"/>
        <v>tier - 3</v>
      </c>
      <c r="P1877" s="9" t="str">
        <f t="shared" si="207"/>
        <v>R1012</v>
      </c>
      <c r="Q1877" s="36" t="str">
        <f t="shared" si="208"/>
        <v>12-Jun-1999</v>
      </c>
      <c r="R1877" s="36">
        <v>36323</v>
      </c>
      <c r="S1877" s="52">
        <f t="shared" si="209"/>
        <v>24</v>
      </c>
      <c r="T1877" s="55">
        <v>21595.38</v>
      </c>
      <c r="U1877" s="15" t="s">
        <v>1906</v>
      </c>
      <c r="V1877" s="72">
        <v>36323</v>
      </c>
      <c r="W1877" s="15">
        <v>0</v>
      </c>
      <c r="X1877" s="55">
        <v>21595.38</v>
      </c>
      <c r="Y1877" s="15">
        <v>1</v>
      </c>
      <c r="Z1877" s="15">
        <v>1</v>
      </c>
      <c r="AA1877" s="15" t="s">
        <v>23</v>
      </c>
      <c r="AB1877" s="39">
        <v>24</v>
      </c>
    </row>
    <row r="1878" spans="1:28" x14ac:dyDescent="0.35">
      <c r="A1878" t="s">
        <v>1907</v>
      </c>
      <c r="B1878">
        <v>1983</v>
      </c>
      <c r="C1878" t="s">
        <v>30</v>
      </c>
      <c r="D1878" s="43">
        <v>25</v>
      </c>
      <c r="E1878">
        <v>3</v>
      </c>
      <c r="F1878" s="38">
        <v>21659.93</v>
      </c>
      <c r="G1878" t="s">
        <v>12</v>
      </c>
      <c r="H1878" t="s">
        <v>12</v>
      </c>
      <c r="I1878" t="s">
        <v>247</v>
      </c>
      <c r="J1878" s="41">
        <v>1983</v>
      </c>
      <c r="K1878" s="44" t="s">
        <v>30</v>
      </c>
      <c r="L1878" s="15">
        <f t="shared" si="203"/>
        <v>4</v>
      </c>
      <c r="M1878" s="15" t="str">
        <f t="shared" si="204"/>
        <v>tier - 3</v>
      </c>
      <c r="N1878" s="15">
        <f t="shared" si="205"/>
        <v>1</v>
      </c>
      <c r="O1878" s="9" t="str">
        <f t="shared" si="206"/>
        <v>tier - 3</v>
      </c>
      <c r="P1878" s="9" t="str">
        <f t="shared" si="207"/>
        <v>R1024</v>
      </c>
      <c r="Q1878" s="36" t="str">
        <f t="shared" si="208"/>
        <v>25-Dec-1983</v>
      </c>
      <c r="R1878" s="36">
        <v>30675</v>
      </c>
      <c r="S1878" s="52">
        <f t="shared" si="209"/>
        <v>39</v>
      </c>
      <c r="T1878" s="55">
        <v>21659.93</v>
      </c>
      <c r="U1878" s="15" t="s">
        <v>1907</v>
      </c>
      <c r="V1878" s="72">
        <v>30675</v>
      </c>
      <c r="W1878" s="15">
        <v>3</v>
      </c>
      <c r="X1878" s="55">
        <v>21659.93</v>
      </c>
      <c r="Y1878" s="15">
        <v>4</v>
      </c>
      <c r="Z1878" s="15">
        <v>1</v>
      </c>
      <c r="AA1878" s="15" t="s">
        <v>247</v>
      </c>
      <c r="AB1878" s="39">
        <v>39</v>
      </c>
    </row>
    <row r="1879" spans="1:28" x14ac:dyDescent="0.35">
      <c r="A1879" t="s">
        <v>1908</v>
      </c>
      <c r="B1879">
        <v>1962</v>
      </c>
      <c r="C1879" t="s">
        <v>15</v>
      </c>
      <c r="D1879" s="43">
        <v>16</v>
      </c>
      <c r="E1879">
        <v>0</v>
      </c>
      <c r="F1879" s="38">
        <v>21661.16</v>
      </c>
      <c r="G1879" t="s">
        <v>11</v>
      </c>
      <c r="H1879" t="s">
        <v>11</v>
      </c>
      <c r="I1879" t="s">
        <v>23</v>
      </c>
      <c r="J1879" s="41">
        <v>1962</v>
      </c>
      <c r="K1879" s="44" t="s">
        <v>15</v>
      </c>
      <c r="L1879" s="15">
        <f t="shared" si="203"/>
        <v>1</v>
      </c>
      <c r="M1879" s="15" t="str">
        <f t="shared" si="204"/>
        <v>tier - 2</v>
      </c>
      <c r="N1879" s="15">
        <f t="shared" si="205"/>
        <v>9</v>
      </c>
      <c r="O1879" s="9" t="str">
        <f t="shared" si="206"/>
        <v>tier - 2</v>
      </c>
      <c r="P1879" s="9" t="str">
        <f t="shared" si="207"/>
        <v>R1012</v>
      </c>
      <c r="Q1879" s="36" t="str">
        <f t="shared" si="208"/>
        <v>16-Nov-1962</v>
      </c>
      <c r="R1879" s="36">
        <v>22966</v>
      </c>
      <c r="S1879" s="52">
        <f t="shared" si="209"/>
        <v>61</v>
      </c>
      <c r="T1879" s="55">
        <v>21661.16</v>
      </c>
      <c r="U1879" s="15" t="s">
        <v>1908</v>
      </c>
      <c r="V1879" s="72">
        <v>22966</v>
      </c>
      <c r="W1879" s="15">
        <v>0</v>
      </c>
      <c r="X1879" s="55">
        <v>21661.16</v>
      </c>
      <c r="Y1879" s="15">
        <v>1</v>
      </c>
      <c r="Z1879" s="15">
        <v>9</v>
      </c>
      <c r="AA1879" s="15" t="s">
        <v>23</v>
      </c>
      <c r="AB1879" s="39">
        <v>61</v>
      </c>
    </row>
    <row r="1880" spans="1:28" x14ac:dyDescent="0.35">
      <c r="A1880" t="s">
        <v>1909</v>
      </c>
      <c r="B1880">
        <v>1976</v>
      </c>
      <c r="C1880" t="s">
        <v>10</v>
      </c>
      <c r="D1880" s="43">
        <v>18</v>
      </c>
      <c r="E1880">
        <v>1</v>
      </c>
      <c r="F1880" s="38">
        <v>21677.279999999999</v>
      </c>
      <c r="G1880" t="s">
        <v>12</v>
      </c>
      <c r="H1880" t="s">
        <v>16</v>
      </c>
      <c r="I1880" t="s">
        <v>23</v>
      </c>
      <c r="J1880" s="41">
        <v>1976</v>
      </c>
      <c r="K1880" s="44" t="s">
        <v>10</v>
      </c>
      <c r="L1880" s="15">
        <f t="shared" si="203"/>
        <v>4</v>
      </c>
      <c r="M1880" s="15" t="str">
        <f t="shared" si="204"/>
        <v>tier - 3</v>
      </c>
      <c r="N1880" s="15">
        <f t="shared" si="205"/>
        <v>2</v>
      </c>
      <c r="O1880" s="9" t="str">
        <f t="shared" si="206"/>
        <v>tier - 1</v>
      </c>
      <c r="P1880" s="9" t="str">
        <f t="shared" si="207"/>
        <v>R1012</v>
      </c>
      <c r="Q1880" s="36" t="str">
        <f t="shared" si="208"/>
        <v>18-Jul-1976</v>
      </c>
      <c r="R1880" s="36">
        <v>27959</v>
      </c>
      <c r="S1880" s="52">
        <f t="shared" si="209"/>
        <v>47</v>
      </c>
      <c r="T1880" s="55">
        <v>21677.279999999999</v>
      </c>
      <c r="U1880" s="15" t="s">
        <v>1909</v>
      </c>
      <c r="V1880" s="72">
        <v>27959</v>
      </c>
      <c r="W1880" s="15">
        <v>1</v>
      </c>
      <c r="X1880" s="55">
        <v>21677.279999999999</v>
      </c>
      <c r="Y1880" s="15">
        <v>4</v>
      </c>
      <c r="Z1880" s="15">
        <v>2</v>
      </c>
      <c r="AA1880" s="15" t="s">
        <v>23</v>
      </c>
      <c r="AB1880" s="39">
        <v>47</v>
      </c>
    </row>
    <row r="1881" spans="1:28" x14ac:dyDescent="0.35">
      <c r="A1881" t="s">
        <v>1910</v>
      </c>
      <c r="B1881">
        <v>1979</v>
      </c>
      <c r="C1881" t="s">
        <v>20</v>
      </c>
      <c r="D1881" s="43">
        <v>20</v>
      </c>
      <c r="E1881">
        <v>1</v>
      </c>
      <c r="F1881" s="38">
        <v>21771.34</v>
      </c>
      <c r="G1881" t="s">
        <v>12</v>
      </c>
      <c r="H1881" t="s">
        <v>16</v>
      </c>
      <c r="I1881" t="s">
        <v>247</v>
      </c>
      <c r="J1881" s="41">
        <v>1979</v>
      </c>
      <c r="K1881" s="44" t="s">
        <v>20</v>
      </c>
      <c r="L1881" s="15">
        <f t="shared" si="203"/>
        <v>4</v>
      </c>
      <c r="M1881" s="15" t="str">
        <f t="shared" si="204"/>
        <v>tier - 3</v>
      </c>
      <c r="N1881" s="15">
        <f t="shared" si="205"/>
        <v>2</v>
      </c>
      <c r="O1881" s="9" t="str">
        <f t="shared" si="206"/>
        <v>tier - 1</v>
      </c>
      <c r="P1881" s="9" t="str">
        <f t="shared" si="207"/>
        <v>R1024</v>
      </c>
      <c r="Q1881" s="36" t="str">
        <f t="shared" si="208"/>
        <v>20-Sep-1979</v>
      </c>
      <c r="R1881" s="36">
        <v>29118</v>
      </c>
      <c r="S1881" s="52">
        <f t="shared" si="209"/>
        <v>44</v>
      </c>
      <c r="T1881" s="55">
        <v>21771.34</v>
      </c>
      <c r="U1881" s="15" t="s">
        <v>1910</v>
      </c>
      <c r="V1881" s="72">
        <v>29118</v>
      </c>
      <c r="W1881" s="15">
        <v>1</v>
      </c>
      <c r="X1881" s="55">
        <v>21771.34</v>
      </c>
      <c r="Y1881" s="15">
        <v>4</v>
      </c>
      <c r="Z1881" s="15">
        <v>2</v>
      </c>
      <c r="AA1881" s="15" t="s">
        <v>247</v>
      </c>
      <c r="AB1881" s="39">
        <v>44</v>
      </c>
    </row>
    <row r="1882" spans="1:28" x14ac:dyDescent="0.35">
      <c r="A1882" t="s">
        <v>1911</v>
      </c>
      <c r="B1882">
        <v>1979</v>
      </c>
      <c r="C1882" t="s">
        <v>20</v>
      </c>
      <c r="D1882" s="43">
        <v>28</v>
      </c>
      <c r="E1882">
        <v>0</v>
      </c>
      <c r="F1882" s="38">
        <v>21774.32</v>
      </c>
      <c r="G1882" t="s">
        <v>12</v>
      </c>
      <c r="H1882" t="s">
        <v>11</v>
      </c>
      <c r="I1882" t="s">
        <v>23</v>
      </c>
      <c r="J1882" s="41">
        <v>1979</v>
      </c>
      <c r="K1882" s="44" t="s">
        <v>20</v>
      </c>
      <c r="L1882" s="15">
        <f t="shared" si="203"/>
        <v>4</v>
      </c>
      <c r="M1882" s="15" t="str">
        <f t="shared" si="204"/>
        <v>tier - 3</v>
      </c>
      <c r="N1882" s="15">
        <f t="shared" si="205"/>
        <v>9</v>
      </c>
      <c r="O1882" s="9" t="str">
        <f t="shared" si="206"/>
        <v>tier - 2</v>
      </c>
      <c r="P1882" s="9" t="str">
        <f t="shared" si="207"/>
        <v>R1012</v>
      </c>
      <c r="Q1882" s="36" t="str">
        <f t="shared" si="208"/>
        <v>28-Sep-1979</v>
      </c>
      <c r="R1882" s="36">
        <v>29126</v>
      </c>
      <c r="S1882" s="52">
        <f t="shared" si="209"/>
        <v>44</v>
      </c>
      <c r="T1882" s="55">
        <v>21774.32</v>
      </c>
      <c r="U1882" s="15" t="s">
        <v>1911</v>
      </c>
      <c r="V1882" s="72">
        <v>29126</v>
      </c>
      <c r="W1882" s="15">
        <v>0</v>
      </c>
      <c r="X1882" s="55">
        <v>21774.32</v>
      </c>
      <c r="Y1882" s="15">
        <v>4</v>
      </c>
      <c r="Z1882" s="15">
        <v>9</v>
      </c>
      <c r="AA1882" s="15" t="s">
        <v>23</v>
      </c>
      <c r="AB1882" s="39">
        <v>44</v>
      </c>
    </row>
    <row r="1883" spans="1:28" x14ac:dyDescent="0.35">
      <c r="A1883" t="s">
        <v>1912</v>
      </c>
      <c r="B1883">
        <v>1963</v>
      </c>
      <c r="C1883" t="s">
        <v>35</v>
      </c>
      <c r="D1883" s="43">
        <v>27</v>
      </c>
      <c r="E1883">
        <v>0</v>
      </c>
      <c r="F1883" s="38">
        <v>21797</v>
      </c>
      <c r="G1883" t="s">
        <v>12</v>
      </c>
      <c r="H1883" t="s">
        <v>16</v>
      </c>
      <c r="I1883" t="s">
        <v>42</v>
      </c>
      <c r="J1883" s="41">
        <v>1963</v>
      </c>
      <c r="K1883" s="44" t="s">
        <v>35</v>
      </c>
      <c r="L1883" s="15">
        <f t="shared" si="203"/>
        <v>4</v>
      </c>
      <c r="M1883" s="15" t="str">
        <f t="shared" si="204"/>
        <v>tier - 3</v>
      </c>
      <c r="N1883" s="15">
        <f t="shared" si="205"/>
        <v>2</v>
      </c>
      <c r="O1883" s="9" t="str">
        <f t="shared" si="206"/>
        <v>tier - 1</v>
      </c>
      <c r="P1883" s="9" t="str">
        <f t="shared" si="207"/>
        <v>R1011</v>
      </c>
      <c r="Q1883" s="36" t="str">
        <f t="shared" si="208"/>
        <v>27-Aug-1963</v>
      </c>
      <c r="R1883" s="36">
        <v>23250</v>
      </c>
      <c r="S1883" s="52">
        <f t="shared" si="209"/>
        <v>60</v>
      </c>
      <c r="T1883" s="55">
        <v>21797</v>
      </c>
      <c r="U1883" s="15" t="s">
        <v>1912</v>
      </c>
      <c r="V1883" s="72">
        <v>23250</v>
      </c>
      <c r="W1883" s="15">
        <v>0</v>
      </c>
      <c r="X1883" s="55">
        <v>21797</v>
      </c>
      <c r="Y1883" s="15">
        <v>4</v>
      </c>
      <c r="Z1883" s="15">
        <v>2</v>
      </c>
      <c r="AA1883" s="15" t="s">
        <v>42</v>
      </c>
      <c r="AB1883" s="39">
        <v>60</v>
      </c>
    </row>
    <row r="1884" spans="1:28" x14ac:dyDescent="0.35">
      <c r="A1884" t="s">
        <v>1913</v>
      </c>
      <c r="B1884">
        <v>1979</v>
      </c>
      <c r="C1884" t="s">
        <v>35</v>
      </c>
      <c r="D1884" s="43">
        <v>17</v>
      </c>
      <c r="E1884">
        <v>2</v>
      </c>
      <c r="F1884" s="38">
        <v>21880.82</v>
      </c>
      <c r="G1884" t="s">
        <v>12</v>
      </c>
      <c r="H1884" t="s">
        <v>16</v>
      </c>
      <c r="I1884" t="s">
        <v>23</v>
      </c>
      <c r="J1884" s="41">
        <v>1979</v>
      </c>
      <c r="K1884" s="44" t="s">
        <v>35</v>
      </c>
      <c r="L1884" s="15">
        <f t="shared" si="203"/>
        <v>4</v>
      </c>
      <c r="M1884" s="15" t="str">
        <f t="shared" si="204"/>
        <v>tier - 3</v>
      </c>
      <c r="N1884" s="15">
        <f t="shared" si="205"/>
        <v>2</v>
      </c>
      <c r="O1884" s="9" t="str">
        <f t="shared" si="206"/>
        <v>tier - 1</v>
      </c>
      <c r="P1884" s="9" t="str">
        <f t="shared" si="207"/>
        <v>R1012</v>
      </c>
      <c r="Q1884" s="36" t="str">
        <f t="shared" si="208"/>
        <v>17-Aug-1979</v>
      </c>
      <c r="R1884" s="36">
        <v>29084</v>
      </c>
      <c r="S1884" s="52">
        <f t="shared" si="209"/>
        <v>44</v>
      </c>
      <c r="T1884" s="55">
        <v>21880.82</v>
      </c>
      <c r="U1884" s="15" t="s">
        <v>1913</v>
      </c>
      <c r="V1884" s="72">
        <v>29084</v>
      </c>
      <c r="W1884" s="15">
        <v>2</v>
      </c>
      <c r="X1884" s="55">
        <v>21880.82</v>
      </c>
      <c r="Y1884" s="15">
        <v>4</v>
      </c>
      <c r="Z1884" s="15">
        <v>2</v>
      </c>
      <c r="AA1884" s="15" t="s">
        <v>23</v>
      </c>
      <c r="AB1884" s="39">
        <v>44</v>
      </c>
    </row>
    <row r="1885" spans="1:28" x14ac:dyDescent="0.35">
      <c r="A1885" t="s">
        <v>1914</v>
      </c>
      <c r="B1885">
        <v>2003</v>
      </c>
      <c r="C1885" t="s">
        <v>20</v>
      </c>
      <c r="D1885" s="43">
        <v>28</v>
      </c>
      <c r="E1885">
        <v>0</v>
      </c>
      <c r="F1885" s="38">
        <v>21882.400000000001</v>
      </c>
      <c r="G1885" t="s">
        <v>11</v>
      </c>
      <c r="H1885" t="s">
        <v>16</v>
      </c>
      <c r="I1885" t="s">
        <v>42</v>
      </c>
      <c r="J1885" s="41">
        <v>2003</v>
      </c>
      <c r="K1885" s="44" t="s">
        <v>20</v>
      </c>
      <c r="L1885" s="15">
        <f t="shared" si="203"/>
        <v>1</v>
      </c>
      <c r="M1885" s="15" t="str">
        <f t="shared" si="204"/>
        <v>tier - 2</v>
      </c>
      <c r="N1885" s="15">
        <f t="shared" si="205"/>
        <v>2</v>
      </c>
      <c r="O1885" s="9" t="str">
        <f t="shared" si="206"/>
        <v>tier - 1</v>
      </c>
      <c r="P1885" s="9" t="str">
        <f t="shared" si="207"/>
        <v>R1011</v>
      </c>
      <c r="Q1885" s="36" t="str">
        <f t="shared" si="208"/>
        <v>28-Sep-2003</v>
      </c>
      <c r="R1885" s="36">
        <v>37892</v>
      </c>
      <c r="S1885" s="52">
        <f t="shared" si="209"/>
        <v>20</v>
      </c>
      <c r="T1885" s="55">
        <v>21882.400000000001</v>
      </c>
      <c r="U1885" s="15" t="s">
        <v>1914</v>
      </c>
      <c r="V1885" s="72">
        <v>37892</v>
      </c>
      <c r="W1885" s="15">
        <v>0</v>
      </c>
      <c r="X1885" s="55">
        <v>21882.400000000001</v>
      </c>
      <c r="Y1885" s="15">
        <v>1</v>
      </c>
      <c r="Z1885" s="15">
        <v>2</v>
      </c>
      <c r="AA1885" s="15" t="s">
        <v>42</v>
      </c>
      <c r="AB1885" s="39">
        <v>20</v>
      </c>
    </row>
    <row r="1886" spans="1:28" x14ac:dyDescent="0.35">
      <c r="A1886" t="s">
        <v>1915</v>
      </c>
      <c r="B1886">
        <v>1975</v>
      </c>
      <c r="C1886" t="s">
        <v>30</v>
      </c>
      <c r="D1886" s="43">
        <v>19</v>
      </c>
      <c r="E1886">
        <v>1</v>
      </c>
      <c r="F1886" s="38">
        <v>21978.68</v>
      </c>
      <c r="G1886" t="s">
        <v>12</v>
      </c>
      <c r="H1886" t="s">
        <v>12</v>
      </c>
      <c r="I1886" t="s">
        <v>13</v>
      </c>
      <c r="J1886" s="41">
        <v>1975</v>
      </c>
      <c r="K1886" s="44" t="s">
        <v>30</v>
      </c>
      <c r="L1886" s="15">
        <f t="shared" si="203"/>
        <v>4</v>
      </c>
      <c r="M1886" s="15" t="str">
        <f t="shared" si="204"/>
        <v>tier - 3</v>
      </c>
      <c r="N1886" s="15">
        <f t="shared" si="205"/>
        <v>1</v>
      </c>
      <c r="O1886" s="9" t="str">
        <f t="shared" si="206"/>
        <v>tier - 3</v>
      </c>
      <c r="P1886" s="9" t="str">
        <f t="shared" si="207"/>
        <v>R1013</v>
      </c>
      <c r="Q1886" s="36" t="str">
        <f t="shared" si="208"/>
        <v>19-Dec-1975</v>
      </c>
      <c r="R1886" s="36">
        <v>27747</v>
      </c>
      <c r="S1886" s="52">
        <f t="shared" si="209"/>
        <v>48</v>
      </c>
      <c r="T1886" s="55">
        <v>21978.68</v>
      </c>
      <c r="U1886" s="15" t="s">
        <v>1915</v>
      </c>
      <c r="V1886" s="72">
        <v>27747</v>
      </c>
      <c r="W1886" s="15">
        <v>1</v>
      </c>
      <c r="X1886" s="55">
        <v>21978.68</v>
      </c>
      <c r="Y1886" s="15">
        <v>4</v>
      </c>
      <c r="Z1886" s="15">
        <v>1</v>
      </c>
      <c r="AA1886" s="15" t="s">
        <v>13</v>
      </c>
      <c r="AB1886" s="39">
        <v>48</v>
      </c>
    </row>
    <row r="1887" spans="1:28" x14ac:dyDescent="0.35">
      <c r="A1887" t="s">
        <v>1916</v>
      </c>
      <c r="B1887">
        <v>1989</v>
      </c>
      <c r="C1887" t="s">
        <v>37</v>
      </c>
      <c r="D1887" s="43">
        <v>14</v>
      </c>
      <c r="E1887">
        <v>0</v>
      </c>
      <c r="F1887" s="38">
        <v>21984.47</v>
      </c>
      <c r="G1887" t="s">
        <v>12</v>
      </c>
      <c r="H1887" t="s">
        <v>16</v>
      </c>
      <c r="I1887" t="s">
        <v>23</v>
      </c>
      <c r="J1887" s="41">
        <v>1989</v>
      </c>
      <c r="K1887" s="44" t="s">
        <v>37</v>
      </c>
      <c r="L1887" s="15">
        <f t="shared" si="203"/>
        <v>4</v>
      </c>
      <c r="M1887" s="15" t="str">
        <f t="shared" si="204"/>
        <v>tier - 3</v>
      </c>
      <c r="N1887" s="15">
        <f t="shared" si="205"/>
        <v>2</v>
      </c>
      <c r="O1887" s="9" t="str">
        <f t="shared" si="206"/>
        <v>tier - 1</v>
      </c>
      <c r="P1887" s="9" t="str">
        <f t="shared" si="207"/>
        <v>R1012</v>
      </c>
      <c r="Q1887" s="36" t="str">
        <f t="shared" si="208"/>
        <v>14-Oct-1989</v>
      </c>
      <c r="R1887" s="36">
        <v>32795</v>
      </c>
      <c r="S1887" s="52">
        <f t="shared" si="209"/>
        <v>34</v>
      </c>
      <c r="T1887" s="55">
        <v>21984.47</v>
      </c>
      <c r="U1887" s="15" t="s">
        <v>1916</v>
      </c>
      <c r="V1887" s="72">
        <v>32795</v>
      </c>
      <c r="W1887" s="15">
        <v>0</v>
      </c>
      <c r="X1887" s="55">
        <v>21984.47</v>
      </c>
      <c r="Y1887" s="15">
        <v>4</v>
      </c>
      <c r="Z1887" s="15">
        <v>2</v>
      </c>
      <c r="AA1887" s="15" t="s">
        <v>23</v>
      </c>
      <c r="AB1887" s="39">
        <v>34</v>
      </c>
    </row>
    <row r="1888" spans="1:28" x14ac:dyDescent="0.35">
      <c r="A1888" t="s">
        <v>1917</v>
      </c>
      <c r="B1888">
        <v>2001</v>
      </c>
      <c r="C1888" t="s">
        <v>35</v>
      </c>
      <c r="D1888" s="43">
        <v>28</v>
      </c>
      <c r="E1888">
        <v>0</v>
      </c>
      <c r="F1888" s="38">
        <v>22097.62</v>
      </c>
      <c r="G1888" t="s">
        <v>12</v>
      </c>
      <c r="H1888" t="s">
        <v>16</v>
      </c>
      <c r="I1888" t="s">
        <v>42</v>
      </c>
      <c r="J1888" s="41">
        <v>2001</v>
      </c>
      <c r="K1888" s="44" t="s">
        <v>35</v>
      </c>
      <c r="L1888" s="15">
        <f t="shared" si="203"/>
        <v>4</v>
      </c>
      <c r="M1888" s="15" t="str">
        <f t="shared" si="204"/>
        <v>tier - 3</v>
      </c>
      <c r="N1888" s="15">
        <f t="shared" si="205"/>
        <v>2</v>
      </c>
      <c r="O1888" s="9" t="str">
        <f t="shared" si="206"/>
        <v>tier - 1</v>
      </c>
      <c r="P1888" s="9" t="str">
        <f t="shared" si="207"/>
        <v>R1011</v>
      </c>
      <c r="Q1888" s="36" t="str">
        <f t="shared" si="208"/>
        <v>28-Aug-2001</v>
      </c>
      <c r="R1888" s="36">
        <v>37131</v>
      </c>
      <c r="S1888" s="52">
        <f t="shared" si="209"/>
        <v>22</v>
      </c>
      <c r="T1888" s="55">
        <v>22097.62</v>
      </c>
      <c r="U1888" s="15" t="s">
        <v>1917</v>
      </c>
      <c r="V1888" s="72">
        <v>37131</v>
      </c>
      <c r="W1888" s="15">
        <v>0</v>
      </c>
      <c r="X1888" s="55">
        <v>22097.62</v>
      </c>
      <c r="Y1888" s="15">
        <v>4</v>
      </c>
      <c r="Z1888" s="15">
        <v>2</v>
      </c>
      <c r="AA1888" s="15" t="s">
        <v>42</v>
      </c>
      <c r="AB1888" s="39">
        <v>22</v>
      </c>
    </row>
    <row r="1889" spans="1:28" x14ac:dyDescent="0.35">
      <c r="A1889" t="s">
        <v>1918</v>
      </c>
      <c r="B1889">
        <v>1980</v>
      </c>
      <c r="C1889" t="s">
        <v>20</v>
      </c>
      <c r="D1889" s="43">
        <v>12</v>
      </c>
      <c r="E1889">
        <v>0</v>
      </c>
      <c r="F1889" s="38">
        <v>22144.03</v>
      </c>
      <c r="G1889" t="s">
        <v>11</v>
      </c>
      <c r="H1889" t="s">
        <v>11</v>
      </c>
      <c r="I1889" t="s">
        <v>42</v>
      </c>
      <c r="J1889" s="41">
        <v>1980</v>
      </c>
      <c r="K1889" s="44" t="s">
        <v>20</v>
      </c>
      <c r="L1889" s="15">
        <f t="shared" si="203"/>
        <v>1</v>
      </c>
      <c r="M1889" s="15" t="str">
        <f t="shared" si="204"/>
        <v>tier - 2</v>
      </c>
      <c r="N1889" s="15">
        <f t="shared" si="205"/>
        <v>9</v>
      </c>
      <c r="O1889" s="9" t="str">
        <f t="shared" si="206"/>
        <v>tier - 2</v>
      </c>
      <c r="P1889" s="9" t="str">
        <f t="shared" si="207"/>
        <v>R1011</v>
      </c>
      <c r="Q1889" s="36" t="str">
        <f t="shared" si="208"/>
        <v>12-Sep-1980</v>
      </c>
      <c r="R1889" s="36">
        <v>29476</v>
      </c>
      <c r="S1889" s="52">
        <f t="shared" si="209"/>
        <v>43</v>
      </c>
      <c r="T1889" s="55">
        <v>22144.03</v>
      </c>
      <c r="U1889" s="15" t="s">
        <v>1918</v>
      </c>
      <c r="V1889" s="72">
        <v>29476</v>
      </c>
      <c r="W1889" s="15">
        <v>0</v>
      </c>
      <c r="X1889" s="55">
        <v>22144.03</v>
      </c>
      <c r="Y1889" s="15">
        <v>1</v>
      </c>
      <c r="Z1889" s="15">
        <v>9</v>
      </c>
      <c r="AA1889" s="15" t="s">
        <v>42</v>
      </c>
      <c r="AB1889" s="39">
        <v>43</v>
      </c>
    </row>
    <row r="1890" spans="1:28" x14ac:dyDescent="0.35">
      <c r="A1890" t="s">
        <v>1919</v>
      </c>
      <c r="B1890">
        <v>1965</v>
      </c>
      <c r="C1890" t="s">
        <v>35</v>
      </c>
      <c r="D1890" s="43">
        <v>24</v>
      </c>
      <c r="E1890">
        <v>1</v>
      </c>
      <c r="F1890" s="38">
        <v>22192.44</v>
      </c>
      <c r="G1890" t="s">
        <v>12</v>
      </c>
      <c r="H1890" t="s">
        <v>16</v>
      </c>
      <c r="I1890" t="s">
        <v>13</v>
      </c>
      <c r="J1890" s="41">
        <v>1965</v>
      </c>
      <c r="K1890" s="44" t="s">
        <v>35</v>
      </c>
      <c r="L1890" s="15">
        <f t="shared" si="203"/>
        <v>4</v>
      </c>
      <c r="M1890" s="15" t="str">
        <f t="shared" si="204"/>
        <v>tier - 3</v>
      </c>
      <c r="N1890" s="15">
        <f t="shared" si="205"/>
        <v>2</v>
      </c>
      <c r="O1890" s="9" t="str">
        <f t="shared" si="206"/>
        <v>tier - 1</v>
      </c>
      <c r="P1890" s="9" t="str">
        <f t="shared" si="207"/>
        <v>R1013</v>
      </c>
      <c r="Q1890" s="36" t="str">
        <f t="shared" si="208"/>
        <v>24-Aug-1965</v>
      </c>
      <c r="R1890" s="36">
        <v>23978</v>
      </c>
      <c r="S1890" s="52">
        <f t="shared" si="209"/>
        <v>58</v>
      </c>
      <c r="T1890" s="55">
        <v>22192.44</v>
      </c>
      <c r="U1890" s="15" t="s">
        <v>1919</v>
      </c>
      <c r="V1890" s="72">
        <v>23978</v>
      </c>
      <c r="W1890" s="15">
        <v>1</v>
      </c>
      <c r="X1890" s="55">
        <v>22192.44</v>
      </c>
      <c r="Y1890" s="15">
        <v>4</v>
      </c>
      <c r="Z1890" s="15">
        <v>2</v>
      </c>
      <c r="AA1890" s="15" t="s">
        <v>13</v>
      </c>
      <c r="AB1890" s="39">
        <v>58</v>
      </c>
    </row>
    <row r="1891" spans="1:28" x14ac:dyDescent="0.35">
      <c r="A1891" t="s">
        <v>1920</v>
      </c>
      <c r="B1891">
        <v>1971</v>
      </c>
      <c r="C1891" t="s">
        <v>18</v>
      </c>
      <c r="D1891" s="43">
        <v>16</v>
      </c>
      <c r="E1891">
        <v>1</v>
      </c>
      <c r="F1891" s="38">
        <v>22218.11</v>
      </c>
      <c r="G1891" t="s">
        <v>11</v>
      </c>
      <c r="H1891" t="s">
        <v>12</v>
      </c>
      <c r="I1891" t="s">
        <v>13</v>
      </c>
      <c r="J1891" s="41">
        <v>1971</v>
      </c>
      <c r="K1891" s="44" t="s">
        <v>18</v>
      </c>
      <c r="L1891" s="15">
        <f t="shared" si="203"/>
        <v>1</v>
      </c>
      <c r="M1891" s="15" t="str">
        <f t="shared" si="204"/>
        <v>tier - 2</v>
      </c>
      <c r="N1891" s="15">
        <f t="shared" si="205"/>
        <v>1</v>
      </c>
      <c r="O1891" s="9" t="str">
        <f t="shared" si="206"/>
        <v>tier - 3</v>
      </c>
      <c r="P1891" s="9" t="str">
        <f t="shared" si="207"/>
        <v>R1013</v>
      </c>
      <c r="Q1891" s="36" t="str">
        <f t="shared" si="208"/>
        <v>16-Jun-1971</v>
      </c>
      <c r="R1891" s="36">
        <v>26100</v>
      </c>
      <c r="S1891" s="52">
        <f t="shared" si="209"/>
        <v>52</v>
      </c>
      <c r="T1891" s="55">
        <v>22218.11</v>
      </c>
      <c r="U1891" s="15" t="s">
        <v>1920</v>
      </c>
      <c r="V1891" s="72">
        <v>26100</v>
      </c>
      <c r="W1891" s="15">
        <v>1</v>
      </c>
      <c r="X1891" s="55">
        <v>22218.11</v>
      </c>
      <c r="Y1891" s="15">
        <v>1</v>
      </c>
      <c r="Z1891" s="15">
        <v>1</v>
      </c>
      <c r="AA1891" s="15" t="s">
        <v>13</v>
      </c>
      <c r="AB1891" s="39">
        <v>52</v>
      </c>
    </row>
    <row r="1892" spans="1:28" x14ac:dyDescent="0.35">
      <c r="A1892" t="s">
        <v>1921</v>
      </c>
      <c r="B1892">
        <v>1982</v>
      </c>
      <c r="C1892" t="s">
        <v>30</v>
      </c>
      <c r="D1892" s="43">
        <v>27</v>
      </c>
      <c r="E1892">
        <v>1</v>
      </c>
      <c r="F1892" s="38">
        <v>22331.57</v>
      </c>
      <c r="G1892" t="s">
        <v>11</v>
      </c>
      <c r="H1892" t="s">
        <v>12</v>
      </c>
      <c r="I1892" t="s">
        <v>247</v>
      </c>
      <c r="J1892" s="41">
        <v>1982</v>
      </c>
      <c r="K1892" s="44" t="s">
        <v>30</v>
      </c>
      <c r="L1892" s="15">
        <f t="shared" si="203"/>
        <v>1</v>
      </c>
      <c r="M1892" s="15" t="str">
        <f t="shared" si="204"/>
        <v>tier - 2</v>
      </c>
      <c r="N1892" s="15">
        <f t="shared" si="205"/>
        <v>1</v>
      </c>
      <c r="O1892" s="9" t="str">
        <f t="shared" si="206"/>
        <v>tier - 3</v>
      </c>
      <c r="P1892" s="9" t="str">
        <f t="shared" si="207"/>
        <v>R1024</v>
      </c>
      <c r="Q1892" s="36" t="str">
        <f t="shared" si="208"/>
        <v>27-Dec-1982</v>
      </c>
      <c r="R1892" s="36">
        <v>30312</v>
      </c>
      <c r="S1892" s="52">
        <f t="shared" si="209"/>
        <v>40</v>
      </c>
      <c r="T1892" s="55">
        <v>22331.57</v>
      </c>
      <c r="U1892" s="15" t="s">
        <v>1921</v>
      </c>
      <c r="V1892" s="72">
        <v>30312</v>
      </c>
      <c r="W1892" s="15">
        <v>1</v>
      </c>
      <c r="X1892" s="55">
        <v>22331.57</v>
      </c>
      <c r="Y1892" s="15">
        <v>1</v>
      </c>
      <c r="Z1892" s="15">
        <v>1</v>
      </c>
      <c r="AA1892" s="15" t="s">
        <v>247</v>
      </c>
      <c r="AB1892" s="39">
        <v>40</v>
      </c>
    </row>
    <row r="1893" spans="1:28" x14ac:dyDescent="0.35">
      <c r="A1893" t="s">
        <v>1922</v>
      </c>
      <c r="B1893">
        <v>1999</v>
      </c>
      <c r="C1893" t="s">
        <v>35</v>
      </c>
      <c r="D1893" s="43">
        <v>26</v>
      </c>
      <c r="E1893">
        <v>2</v>
      </c>
      <c r="F1893" s="38">
        <v>22395.74</v>
      </c>
      <c r="G1893" t="s">
        <v>12</v>
      </c>
      <c r="H1893" t="s">
        <v>11</v>
      </c>
      <c r="I1893" t="s">
        <v>247</v>
      </c>
      <c r="J1893" s="41">
        <v>1999</v>
      </c>
      <c r="K1893" s="44" t="s">
        <v>35</v>
      </c>
      <c r="L1893" s="15">
        <f t="shared" si="203"/>
        <v>4</v>
      </c>
      <c r="M1893" s="15" t="str">
        <f t="shared" si="204"/>
        <v>tier - 3</v>
      </c>
      <c r="N1893" s="15">
        <f t="shared" si="205"/>
        <v>9</v>
      </c>
      <c r="O1893" s="9" t="str">
        <f t="shared" si="206"/>
        <v>tier - 2</v>
      </c>
      <c r="P1893" s="9" t="str">
        <f t="shared" si="207"/>
        <v>R1024</v>
      </c>
      <c r="Q1893" s="36" t="str">
        <f t="shared" si="208"/>
        <v>26-Aug-1999</v>
      </c>
      <c r="R1893" s="36">
        <v>36398</v>
      </c>
      <c r="S1893" s="52">
        <f t="shared" si="209"/>
        <v>24</v>
      </c>
      <c r="T1893" s="55">
        <v>22395.74</v>
      </c>
      <c r="U1893" s="15" t="s">
        <v>1922</v>
      </c>
      <c r="V1893" s="72">
        <v>36398</v>
      </c>
      <c r="W1893" s="15">
        <v>2</v>
      </c>
      <c r="X1893" s="55">
        <v>22395.74</v>
      </c>
      <c r="Y1893" s="15">
        <v>4</v>
      </c>
      <c r="Z1893" s="15">
        <v>9</v>
      </c>
      <c r="AA1893" s="15" t="s">
        <v>247</v>
      </c>
      <c r="AB1893" s="39">
        <v>24</v>
      </c>
    </row>
    <row r="1894" spans="1:28" x14ac:dyDescent="0.35">
      <c r="A1894" t="s">
        <v>1923</v>
      </c>
      <c r="B1894">
        <v>1966</v>
      </c>
      <c r="C1894" t="s">
        <v>35</v>
      </c>
      <c r="D1894" s="43">
        <v>18</v>
      </c>
      <c r="E1894">
        <v>0</v>
      </c>
      <c r="F1894" s="38">
        <v>22412.65</v>
      </c>
      <c r="G1894" t="s">
        <v>12</v>
      </c>
      <c r="H1894" t="s">
        <v>12</v>
      </c>
      <c r="I1894" t="s">
        <v>276</v>
      </c>
      <c r="J1894" s="41">
        <v>1966</v>
      </c>
      <c r="K1894" s="44" t="s">
        <v>35</v>
      </c>
      <c r="L1894" s="15">
        <f t="shared" si="203"/>
        <v>4</v>
      </c>
      <c r="M1894" s="15" t="str">
        <f t="shared" si="204"/>
        <v>tier - 3</v>
      </c>
      <c r="N1894" s="15">
        <f t="shared" si="205"/>
        <v>1</v>
      </c>
      <c r="O1894" s="9" t="str">
        <f t="shared" si="206"/>
        <v>tier - 3</v>
      </c>
      <c r="P1894" s="9" t="str">
        <f t="shared" si="207"/>
        <v>R1014</v>
      </c>
      <c r="Q1894" s="36" t="str">
        <f t="shared" si="208"/>
        <v>18-Aug-1966</v>
      </c>
      <c r="R1894" s="36">
        <v>24337</v>
      </c>
      <c r="S1894" s="52">
        <f t="shared" si="209"/>
        <v>57</v>
      </c>
      <c r="T1894" s="55">
        <v>22412.65</v>
      </c>
      <c r="U1894" s="15" t="s">
        <v>1923</v>
      </c>
      <c r="V1894" s="72">
        <v>24337</v>
      </c>
      <c r="W1894" s="15">
        <v>0</v>
      </c>
      <c r="X1894" s="55">
        <v>22412.65</v>
      </c>
      <c r="Y1894" s="15">
        <v>4</v>
      </c>
      <c r="Z1894" s="15">
        <v>1</v>
      </c>
      <c r="AA1894" s="15" t="s">
        <v>276</v>
      </c>
      <c r="AB1894" s="39">
        <v>57</v>
      </c>
    </row>
    <row r="1895" spans="1:28" x14ac:dyDescent="0.35">
      <c r="A1895" t="s">
        <v>1924</v>
      </c>
      <c r="B1895">
        <v>1983</v>
      </c>
      <c r="C1895" t="s">
        <v>30</v>
      </c>
      <c r="D1895" s="43">
        <v>21</v>
      </c>
      <c r="E1895">
        <v>1</v>
      </c>
      <c r="F1895" s="38">
        <v>22462.04</v>
      </c>
      <c r="G1895" t="s">
        <v>12</v>
      </c>
      <c r="H1895" t="s">
        <v>16</v>
      </c>
      <c r="I1895" t="s">
        <v>166</v>
      </c>
      <c r="J1895" s="41">
        <v>1983</v>
      </c>
      <c r="K1895" s="44" t="s">
        <v>30</v>
      </c>
      <c r="L1895" s="15">
        <f t="shared" si="203"/>
        <v>4</v>
      </c>
      <c r="M1895" s="15" t="str">
        <f t="shared" si="204"/>
        <v>tier - 3</v>
      </c>
      <c r="N1895" s="15">
        <f t="shared" si="205"/>
        <v>2</v>
      </c>
      <c r="O1895" s="9" t="str">
        <f t="shared" si="206"/>
        <v>tier - 1</v>
      </c>
      <c r="P1895" s="9" t="str">
        <f t="shared" si="207"/>
        <v>R1019</v>
      </c>
      <c r="Q1895" s="36" t="str">
        <f t="shared" si="208"/>
        <v>21-Dec-1983</v>
      </c>
      <c r="R1895" s="36">
        <v>30671</v>
      </c>
      <c r="S1895" s="52">
        <f t="shared" si="209"/>
        <v>39</v>
      </c>
      <c r="T1895" s="55">
        <v>22462.04</v>
      </c>
      <c r="U1895" s="15" t="s">
        <v>1924</v>
      </c>
      <c r="V1895" s="72">
        <v>30671</v>
      </c>
      <c r="W1895" s="15">
        <v>1</v>
      </c>
      <c r="X1895" s="55">
        <v>22462.04</v>
      </c>
      <c r="Y1895" s="15">
        <v>4</v>
      </c>
      <c r="Z1895" s="15">
        <v>2</v>
      </c>
      <c r="AA1895" s="15" t="s">
        <v>166</v>
      </c>
      <c r="AB1895" s="39">
        <v>39</v>
      </c>
    </row>
    <row r="1896" spans="1:28" x14ac:dyDescent="0.35">
      <c r="A1896" t="s">
        <v>1925</v>
      </c>
      <c r="B1896">
        <v>1979</v>
      </c>
      <c r="C1896" t="s">
        <v>15</v>
      </c>
      <c r="D1896" s="43">
        <v>14</v>
      </c>
      <c r="E1896">
        <v>2</v>
      </c>
      <c r="F1896" s="38">
        <v>22478.6</v>
      </c>
      <c r="G1896" t="s">
        <v>12</v>
      </c>
      <c r="H1896" t="s">
        <v>11</v>
      </c>
      <c r="I1896" t="s">
        <v>42</v>
      </c>
      <c r="J1896" s="41">
        <v>1979</v>
      </c>
      <c r="K1896" s="44" t="s">
        <v>15</v>
      </c>
      <c r="L1896" s="15">
        <f t="shared" si="203"/>
        <v>4</v>
      </c>
      <c r="M1896" s="15" t="str">
        <f t="shared" si="204"/>
        <v>tier - 3</v>
      </c>
      <c r="N1896" s="15">
        <f t="shared" si="205"/>
        <v>9</v>
      </c>
      <c r="O1896" s="9" t="str">
        <f t="shared" si="206"/>
        <v>tier - 2</v>
      </c>
      <c r="P1896" s="9" t="str">
        <f t="shared" si="207"/>
        <v>R1011</v>
      </c>
      <c r="Q1896" s="36" t="str">
        <f t="shared" si="208"/>
        <v>14-Nov-1979</v>
      </c>
      <c r="R1896" s="36">
        <v>29173</v>
      </c>
      <c r="S1896" s="52">
        <f t="shared" si="209"/>
        <v>44</v>
      </c>
      <c r="T1896" s="55">
        <v>22478.6</v>
      </c>
      <c r="U1896" s="15" t="s">
        <v>1925</v>
      </c>
      <c r="V1896" s="72">
        <v>29173</v>
      </c>
      <c r="W1896" s="15">
        <v>2</v>
      </c>
      <c r="X1896" s="55">
        <v>22478.6</v>
      </c>
      <c r="Y1896" s="15">
        <v>4</v>
      </c>
      <c r="Z1896" s="15">
        <v>9</v>
      </c>
      <c r="AA1896" s="15" t="s">
        <v>42</v>
      </c>
      <c r="AB1896" s="39">
        <v>44</v>
      </c>
    </row>
    <row r="1897" spans="1:28" x14ac:dyDescent="0.35">
      <c r="A1897" t="s">
        <v>1926</v>
      </c>
      <c r="B1897">
        <v>2003</v>
      </c>
      <c r="C1897" t="s">
        <v>10</v>
      </c>
      <c r="D1897" s="43">
        <v>25</v>
      </c>
      <c r="E1897">
        <v>2</v>
      </c>
      <c r="F1897" s="38">
        <v>22493.66</v>
      </c>
      <c r="G1897" t="s">
        <v>11</v>
      </c>
      <c r="H1897" t="s">
        <v>16</v>
      </c>
      <c r="I1897" t="s">
        <v>23</v>
      </c>
      <c r="J1897" s="41">
        <v>2003</v>
      </c>
      <c r="K1897" s="44" t="s">
        <v>10</v>
      </c>
      <c r="L1897" s="15">
        <f t="shared" si="203"/>
        <v>1</v>
      </c>
      <c r="M1897" s="15" t="str">
        <f t="shared" si="204"/>
        <v>tier - 2</v>
      </c>
      <c r="N1897" s="15">
        <f t="shared" si="205"/>
        <v>2</v>
      </c>
      <c r="O1897" s="9" t="str">
        <f t="shared" si="206"/>
        <v>tier - 1</v>
      </c>
      <c r="P1897" s="9" t="str">
        <f t="shared" si="207"/>
        <v>R1012</v>
      </c>
      <c r="Q1897" s="36" t="str">
        <f t="shared" si="208"/>
        <v>25-Jul-2003</v>
      </c>
      <c r="R1897" s="36">
        <v>37827</v>
      </c>
      <c r="S1897" s="52">
        <f t="shared" si="209"/>
        <v>20</v>
      </c>
      <c r="T1897" s="55">
        <v>22493.66</v>
      </c>
      <c r="U1897" s="15" t="s">
        <v>1926</v>
      </c>
      <c r="V1897" s="72">
        <v>37827</v>
      </c>
      <c r="W1897" s="15">
        <v>2</v>
      </c>
      <c r="X1897" s="55">
        <v>22493.66</v>
      </c>
      <c r="Y1897" s="15">
        <v>1</v>
      </c>
      <c r="Z1897" s="15">
        <v>2</v>
      </c>
      <c r="AA1897" s="15" t="s">
        <v>23</v>
      </c>
      <c r="AB1897" s="39">
        <v>20</v>
      </c>
    </row>
    <row r="1898" spans="1:28" x14ac:dyDescent="0.35">
      <c r="A1898" t="s">
        <v>1927</v>
      </c>
      <c r="B1898">
        <v>1970</v>
      </c>
      <c r="C1898" t="s">
        <v>15</v>
      </c>
      <c r="D1898" s="43">
        <v>9</v>
      </c>
      <c r="E1898">
        <v>0</v>
      </c>
      <c r="F1898" s="38">
        <v>23045.57</v>
      </c>
      <c r="G1898" t="s">
        <v>11</v>
      </c>
      <c r="H1898" t="s">
        <v>11</v>
      </c>
      <c r="I1898" t="s">
        <v>247</v>
      </c>
      <c r="J1898" s="41">
        <v>1970</v>
      </c>
      <c r="K1898" s="44" t="s">
        <v>15</v>
      </c>
      <c r="L1898" s="15">
        <f t="shared" si="203"/>
        <v>1</v>
      </c>
      <c r="M1898" s="15" t="str">
        <f t="shared" si="204"/>
        <v>tier - 2</v>
      </c>
      <c r="N1898" s="15">
        <f t="shared" si="205"/>
        <v>9</v>
      </c>
      <c r="O1898" s="9" t="str">
        <f t="shared" si="206"/>
        <v>tier - 2</v>
      </c>
      <c r="P1898" s="9" t="str">
        <f t="shared" si="207"/>
        <v>R1024</v>
      </c>
      <c r="Q1898" s="36" t="str">
        <f t="shared" si="208"/>
        <v>9-Nov-1970</v>
      </c>
      <c r="R1898" s="36">
        <v>25881</v>
      </c>
      <c r="S1898" s="52">
        <f t="shared" si="209"/>
        <v>53</v>
      </c>
      <c r="T1898" s="55">
        <v>23045.57</v>
      </c>
      <c r="U1898" s="15" t="s">
        <v>1927</v>
      </c>
      <c r="V1898" s="72">
        <v>25881</v>
      </c>
      <c r="W1898" s="15">
        <v>0</v>
      </c>
      <c r="X1898" s="55">
        <v>23045.57</v>
      </c>
      <c r="Y1898" s="15">
        <v>1</v>
      </c>
      <c r="Z1898" s="15">
        <v>9</v>
      </c>
      <c r="AA1898" s="15" t="s">
        <v>247</v>
      </c>
      <c r="AB1898" s="39">
        <v>53</v>
      </c>
    </row>
    <row r="1899" spans="1:28" x14ac:dyDescent="0.35">
      <c r="A1899" t="s">
        <v>1928</v>
      </c>
      <c r="B1899">
        <v>1975</v>
      </c>
      <c r="C1899" t="s">
        <v>20</v>
      </c>
      <c r="D1899" s="43">
        <v>9</v>
      </c>
      <c r="E1899">
        <v>0</v>
      </c>
      <c r="F1899" s="38">
        <v>23065.42</v>
      </c>
      <c r="G1899" t="s">
        <v>11</v>
      </c>
      <c r="H1899" t="s">
        <v>11</v>
      </c>
      <c r="I1899" t="s">
        <v>13</v>
      </c>
      <c r="J1899" s="41">
        <v>1975</v>
      </c>
      <c r="K1899" s="44" t="s">
        <v>20</v>
      </c>
      <c r="L1899" s="15">
        <f t="shared" si="203"/>
        <v>1</v>
      </c>
      <c r="M1899" s="15" t="str">
        <f t="shared" si="204"/>
        <v>tier - 2</v>
      </c>
      <c r="N1899" s="15">
        <f t="shared" si="205"/>
        <v>9</v>
      </c>
      <c r="O1899" s="9" t="str">
        <f t="shared" si="206"/>
        <v>tier - 2</v>
      </c>
      <c r="P1899" s="9" t="str">
        <f t="shared" si="207"/>
        <v>R1013</v>
      </c>
      <c r="Q1899" s="36" t="str">
        <f t="shared" si="208"/>
        <v>9-Sep-1975</v>
      </c>
      <c r="R1899" s="36">
        <v>27646</v>
      </c>
      <c r="S1899" s="52">
        <f t="shared" si="209"/>
        <v>48</v>
      </c>
      <c r="T1899" s="55">
        <v>23065.42</v>
      </c>
      <c r="U1899" s="15" t="s">
        <v>1928</v>
      </c>
      <c r="V1899" s="72">
        <v>27646</v>
      </c>
      <c r="W1899" s="15">
        <v>0</v>
      </c>
      <c r="X1899" s="55">
        <v>23065.42</v>
      </c>
      <c r="Y1899" s="15">
        <v>1</v>
      </c>
      <c r="Z1899" s="15">
        <v>9</v>
      </c>
      <c r="AA1899" s="15" t="s">
        <v>13</v>
      </c>
      <c r="AB1899" s="39">
        <v>48</v>
      </c>
    </row>
    <row r="1900" spans="1:28" x14ac:dyDescent="0.35">
      <c r="A1900" t="s">
        <v>1929</v>
      </c>
      <c r="B1900">
        <v>2003</v>
      </c>
      <c r="C1900" t="s">
        <v>30</v>
      </c>
      <c r="D1900" s="43">
        <v>14</v>
      </c>
      <c r="E1900">
        <v>0</v>
      </c>
      <c r="F1900" s="38">
        <v>23082.959999999999</v>
      </c>
      <c r="G1900" t="s">
        <v>11</v>
      </c>
      <c r="H1900" t="s">
        <v>11</v>
      </c>
      <c r="I1900" t="s">
        <v>42</v>
      </c>
      <c r="J1900" s="41">
        <v>2003</v>
      </c>
      <c r="K1900" s="44" t="s">
        <v>30</v>
      </c>
      <c r="L1900" s="15">
        <f t="shared" si="203"/>
        <v>1</v>
      </c>
      <c r="M1900" s="15" t="str">
        <f t="shared" si="204"/>
        <v>tier - 2</v>
      </c>
      <c r="N1900" s="15">
        <f t="shared" si="205"/>
        <v>9</v>
      </c>
      <c r="O1900" s="9" t="str">
        <f t="shared" si="206"/>
        <v>tier - 2</v>
      </c>
      <c r="P1900" s="9" t="str">
        <f t="shared" si="207"/>
        <v>R1011</v>
      </c>
      <c r="Q1900" s="36" t="str">
        <f t="shared" si="208"/>
        <v>14-Dec-2003</v>
      </c>
      <c r="R1900" s="36">
        <v>37969</v>
      </c>
      <c r="S1900" s="52">
        <f t="shared" si="209"/>
        <v>19</v>
      </c>
      <c r="T1900" s="55">
        <v>23082.959999999999</v>
      </c>
      <c r="U1900" s="15" t="s">
        <v>1929</v>
      </c>
      <c r="V1900" s="72">
        <v>37969</v>
      </c>
      <c r="W1900" s="15">
        <v>0</v>
      </c>
      <c r="X1900" s="55">
        <v>23082.959999999999</v>
      </c>
      <c r="Y1900" s="15">
        <v>1</v>
      </c>
      <c r="Z1900" s="15">
        <v>9</v>
      </c>
      <c r="AA1900" s="15" t="s">
        <v>42</v>
      </c>
      <c r="AB1900" s="39">
        <v>19</v>
      </c>
    </row>
    <row r="1901" spans="1:28" x14ac:dyDescent="0.35">
      <c r="A1901" t="s">
        <v>1930</v>
      </c>
      <c r="B1901">
        <v>1997</v>
      </c>
      <c r="C1901" t="s">
        <v>35</v>
      </c>
      <c r="D1901" s="43">
        <v>7</v>
      </c>
      <c r="E1901">
        <v>2</v>
      </c>
      <c r="F1901" s="38">
        <v>23241.47</v>
      </c>
      <c r="G1901" t="s">
        <v>11</v>
      </c>
      <c r="H1901" t="s">
        <v>12</v>
      </c>
      <c r="I1901" t="s">
        <v>170</v>
      </c>
      <c r="J1901" s="41">
        <v>1997</v>
      </c>
      <c r="K1901" s="44" t="s">
        <v>35</v>
      </c>
      <c r="L1901" s="15">
        <f t="shared" si="203"/>
        <v>1</v>
      </c>
      <c r="M1901" s="15" t="str">
        <f t="shared" si="204"/>
        <v>tier - 2</v>
      </c>
      <c r="N1901" s="15">
        <f t="shared" si="205"/>
        <v>1</v>
      </c>
      <c r="O1901" s="9" t="str">
        <f t="shared" si="206"/>
        <v>tier - 3</v>
      </c>
      <c r="P1901" s="9" t="str">
        <f t="shared" si="207"/>
        <v>R1018</v>
      </c>
      <c r="Q1901" s="36" t="str">
        <f t="shared" si="208"/>
        <v>7-Aug-1997</v>
      </c>
      <c r="R1901" s="36">
        <v>35649</v>
      </c>
      <c r="S1901" s="52">
        <f t="shared" si="209"/>
        <v>26</v>
      </c>
      <c r="T1901" s="55">
        <v>23241.47</v>
      </c>
      <c r="U1901" s="15" t="s">
        <v>1930</v>
      </c>
      <c r="V1901" s="72">
        <v>35649</v>
      </c>
      <c r="W1901" s="15">
        <v>2</v>
      </c>
      <c r="X1901" s="55">
        <v>23241.47</v>
      </c>
      <c r="Y1901" s="15">
        <v>1</v>
      </c>
      <c r="Z1901" s="15">
        <v>1</v>
      </c>
      <c r="AA1901" s="15" t="s">
        <v>170</v>
      </c>
      <c r="AB1901" s="39">
        <v>26</v>
      </c>
    </row>
    <row r="1902" spans="1:28" x14ac:dyDescent="0.35">
      <c r="A1902" t="s">
        <v>1931</v>
      </c>
      <c r="B1902">
        <v>1969</v>
      </c>
      <c r="C1902" t="s">
        <v>15</v>
      </c>
      <c r="D1902" s="43">
        <v>14</v>
      </c>
      <c r="E1902">
        <v>1</v>
      </c>
      <c r="F1902" s="38">
        <v>23244.79</v>
      </c>
      <c r="G1902" t="s">
        <v>11</v>
      </c>
      <c r="H1902" t="s">
        <v>12</v>
      </c>
      <c r="I1902" t="s">
        <v>13</v>
      </c>
      <c r="J1902" s="41">
        <v>1969</v>
      </c>
      <c r="K1902" s="44" t="s">
        <v>15</v>
      </c>
      <c r="L1902" s="15">
        <f t="shared" si="203"/>
        <v>1</v>
      </c>
      <c r="M1902" s="15" t="str">
        <f t="shared" si="204"/>
        <v>tier - 2</v>
      </c>
      <c r="N1902" s="15">
        <f t="shared" si="205"/>
        <v>1</v>
      </c>
      <c r="O1902" s="9" t="str">
        <f t="shared" si="206"/>
        <v>tier - 3</v>
      </c>
      <c r="P1902" s="9" t="str">
        <f t="shared" si="207"/>
        <v>R1013</v>
      </c>
      <c r="Q1902" s="36" t="str">
        <f t="shared" si="208"/>
        <v>14-Nov-1969</v>
      </c>
      <c r="R1902" s="36">
        <v>25521</v>
      </c>
      <c r="S1902" s="52">
        <f t="shared" si="209"/>
        <v>54</v>
      </c>
      <c r="T1902" s="55">
        <v>23244.79</v>
      </c>
      <c r="U1902" s="15" t="s">
        <v>1931</v>
      </c>
      <c r="V1902" s="72">
        <v>25521</v>
      </c>
      <c r="W1902" s="15">
        <v>1</v>
      </c>
      <c r="X1902" s="55">
        <v>23244.79</v>
      </c>
      <c r="Y1902" s="15">
        <v>1</v>
      </c>
      <c r="Z1902" s="15">
        <v>1</v>
      </c>
      <c r="AA1902" s="15" t="s">
        <v>13</v>
      </c>
      <c r="AB1902" s="39">
        <v>54</v>
      </c>
    </row>
    <row r="1903" spans="1:28" x14ac:dyDescent="0.35">
      <c r="A1903" t="s">
        <v>1932</v>
      </c>
      <c r="B1903">
        <v>1994</v>
      </c>
      <c r="C1903" t="s">
        <v>37</v>
      </c>
      <c r="D1903" s="43">
        <v>3</v>
      </c>
      <c r="E1903">
        <v>1</v>
      </c>
      <c r="F1903" s="38">
        <v>23288.93</v>
      </c>
      <c r="G1903" t="s">
        <v>11</v>
      </c>
      <c r="H1903" t="s">
        <v>12</v>
      </c>
      <c r="I1903" t="s">
        <v>247</v>
      </c>
      <c r="J1903" s="41">
        <v>1994</v>
      </c>
      <c r="K1903" s="44" t="s">
        <v>37</v>
      </c>
      <c r="L1903" s="15">
        <f t="shared" si="203"/>
        <v>1</v>
      </c>
      <c r="M1903" s="15" t="str">
        <f t="shared" si="204"/>
        <v>tier - 2</v>
      </c>
      <c r="N1903" s="15">
        <f t="shared" si="205"/>
        <v>1</v>
      </c>
      <c r="O1903" s="9" t="str">
        <f t="shared" si="206"/>
        <v>tier - 3</v>
      </c>
      <c r="P1903" s="9" t="str">
        <f t="shared" si="207"/>
        <v>R1024</v>
      </c>
      <c r="Q1903" s="36" t="str">
        <f t="shared" si="208"/>
        <v>3-Oct-1994</v>
      </c>
      <c r="R1903" s="36">
        <v>34610</v>
      </c>
      <c r="S1903" s="52">
        <f t="shared" si="209"/>
        <v>29</v>
      </c>
      <c r="T1903" s="55">
        <v>23288.93</v>
      </c>
      <c r="U1903" s="15" t="s">
        <v>1932</v>
      </c>
      <c r="V1903" s="72">
        <v>34610</v>
      </c>
      <c r="W1903" s="15">
        <v>1</v>
      </c>
      <c r="X1903" s="55">
        <v>23288.93</v>
      </c>
      <c r="Y1903" s="15">
        <v>1</v>
      </c>
      <c r="Z1903" s="15">
        <v>1</v>
      </c>
      <c r="AA1903" s="15" t="s">
        <v>247</v>
      </c>
      <c r="AB1903" s="39">
        <v>29</v>
      </c>
    </row>
    <row r="1904" spans="1:28" x14ac:dyDescent="0.35">
      <c r="A1904" t="s">
        <v>1933</v>
      </c>
      <c r="B1904">
        <v>1973</v>
      </c>
      <c r="C1904" t="s">
        <v>37</v>
      </c>
      <c r="D1904" s="43">
        <v>22</v>
      </c>
      <c r="E1904">
        <v>2</v>
      </c>
      <c r="F1904" s="38">
        <v>23306.55</v>
      </c>
      <c r="G1904" t="s">
        <v>11</v>
      </c>
      <c r="H1904" t="s">
        <v>11</v>
      </c>
      <c r="I1904" t="s">
        <v>42</v>
      </c>
      <c r="J1904" s="41">
        <v>1973</v>
      </c>
      <c r="K1904" s="44" t="s">
        <v>37</v>
      </c>
      <c r="L1904" s="15">
        <f t="shared" si="203"/>
        <v>1</v>
      </c>
      <c r="M1904" s="15" t="str">
        <f t="shared" si="204"/>
        <v>tier - 2</v>
      </c>
      <c r="N1904" s="15">
        <f t="shared" si="205"/>
        <v>9</v>
      </c>
      <c r="O1904" s="9" t="str">
        <f t="shared" si="206"/>
        <v>tier - 2</v>
      </c>
      <c r="P1904" s="9" t="str">
        <f t="shared" si="207"/>
        <v>R1011</v>
      </c>
      <c r="Q1904" s="36" t="str">
        <f t="shared" si="208"/>
        <v>22-Oct-1973</v>
      </c>
      <c r="R1904" s="36">
        <v>26959</v>
      </c>
      <c r="S1904" s="52">
        <f t="shared" si="209"/>
        <v>50</v>
      </c>
      <c r="T1904" s="55">
        <v>23306.55</v>
      </c>
      <c r="U1904" s="15" t="s">
        <v>1933</v>
      </c>
      <c r="V1904" s="72">
        <v>26959</v>
      </c>
      <c r="W1904" s="15">
        <v>2</v>
      </c>
      <c r="X1904" s="55">
        <v>23306.55</v>
      </c>
      <c r="Y1904" s="15">
        <v>1</v>
      </c>
      <c r="Z1904" s="15">
        <v>9</v>
      </c>
      <c r="AA1904" s="15" t="s">
        <v>42</v>
      </c>
      <c r="AB1904" s="39">
        <v>50</v>
      </c>
    </row>
    <row r="1905" spans="1:28" x14ac:dyDescent="0.35">
      <c r="A1905" t="s">
        <v>1934</v>
      </c>
      <c r="B1905">
        <v>1975</v>
      </c>
      <c r="C1905" t="s">
        <v>15</v>
      </c>
      <c r="D1905" s="43">
        <v>13</v>
      </c>
      <c r="E1905">
        <v>1</v>
      </c>
      <c r="F1905" s="38">
        <v>23401.31</v>
      </c>
      <c r="G1905" t="s">
        <v>11</v>
      </c>
      <c r="H1905" t="s">
        <v>12</v>
      </c>
      <c r="I1905" t="s">
        <v>247</v>
      </c>
      <c r="J1905" s="41">
        <v>1975</v>
      </c>
      <c r="K1905" s="44" t="s">
        <v>15</v>
      </c>
      <c r="L1905" s="15">
        <f t="shared" si="203"/>
        <v>1</v>
      </c>
      <c r="M1905" s="15" t="str">
        <f t="shared" si="204"/>
        <v>tier - 2</v>
      </c>
      <c r="N1905" s="15">
        <f t="shared" si="205"/>
        <v>1</v>
      </c>
      <c r="O1905" s="9" t="str">
        <f t="shared" si="206"/>
        <v>tier - 3</v>
      </c>
      <c r="P1905" s="9" t="str">
        <f t="shared" si="207"/>
        <v>R1024</v>
      </c>
      <c r="Q1905" s="36" t="str">
        <f t="shared" si="208"/>
        <v>13-Nov-1975</v>
      </c>
      <c r="R1905" s="36">
        <v>27711</v>
      </c>
      <c r="S1905" s="52">
        <f t="shared" si="209"/>
        <v>48</v>
      </c>
      <c r="T1905" s="55">
        <v>23401.31</v>
      </c>
      <c r="U1905" s="15" t="s">
        <v>1934</v>
      </c>
      <c r="V1905" s="72">
        <v>27711</v>
      </c>
      <c r="W1905" s="15">
        <v>1</v>
      </c>
      <c r="X1905" s="55">
        <v>23401.31</v>
      </c>
      <c r="Y1905" s="15">
        <v>1</v>
      </c>
      <c r="Z1905" s="15">
        <v>1</v>
      </c>
      <c r="AA1905" s="15" t="s">
        <v>247</v>
      </c>
      <c r="AB1905" s="39">
        <v>48</v>
      </c>
    </row>
    <row r="1906" spans="1:28" x14ac:dyDescent="0.35">
      <c r="A1906" t="s">
        <v>1935</v>
      </c>
      <c r="B1906">
        <v>1983</v>
      </c>
      <c r="C1906" t="s">
        <v>35</v>
      </c>
      <c r="D1906" s="43">
        <v>26</v>
      </c>
      <c r="E1906">
        <v>2</v>
      </c>
      <c r="F1906" s="38">
        <v>23563.02</v>
      </c>
      <c r="G1906" t="s">
        <v>11</v>
      </c>
      <c r="H1906" t="s">
        <v>11</v>
      </c>
      <c r="I1906" t="s">
        <v>13</v>
      </c>
      <c r="J1906" s="41">
        <v>1983</v>
      </c>
      <c r="K1906" s="44" t="s">
        <v>35</v>
      </c>
      <c r="L1906" s="15">
        <f t="shared" si="203"/>
        <v>1</v>
      </c>
      <c r="M1906" s="15" t="str">
        <f t="shared" si="204"/>
        <v>tier - 2</v>
      </c>
      <c r="N1906" s="15">
        <f t="shared" si="205"/>
        <v>9</v>
      </c>
      <c r="O1906" s="9" t="str">
        <f t="shared" si="206"/>
        <v>tier - 2</v>
      </c>
      <c r="P1906" s="9" t="str">
        <f t="shared" si="207"/>
        <v>R1013</v>
      </c>
      <c r="Q1906" s="36" t="str">
        <f t="shared" si="208"/>
        <v>26-Aug-1983</v>
      </c>
      <c r="R1906" s="36">
        <v>30554</v>
      </c>
      <c r="S1906" s="52">
        <f t="shared" si="209"/>
        <v>40</v>
      </c>
      <c r="T1906" s="55">
        <v>23563.02</v>
      </c>
      <c r="U1906" s="15" t="s">
        <v>1935</v>
      </c>
      <c r="V1906" s="72">
        <v>30554</v>
      </c>
      <c r="W1906" s="15">
        <v>2</v>
      </c>
      <c r="X1906" s="55">
        <v>23563.02</v>
      </c>
      <c r="Y1906" s="15">
        <v>1</v>
      </c>
      <c r="Z1906" s="15">
        <v>9</v>
      </c>
      <c r="AA1906" s="15" t="s">
        <v>13</v>
      </c>
      <c r="AB1906" s="39">
        <v>40</v>
      </c>
    </row>
    <row r="1907" spans="1:28" x14ac:dyDescent="0.35">
      <c r="A1907" t="s">
        <v>1936</v>
      </c>
      <c r="B1907">
        <v>1974</v>
      </c>
      <c r="C1907" t="s">
        <v>18</v>
      </c>
      <c r="D1907" s="43">
        <v>2</v>
      </c>
      <c r="E1907">
        <v>1</v>
      </c>
      <c r="F1907" s="38">
        <v>23568.27</v>
      </c>
      <c r="G1907" t="s">
        <v>11</v>
      </c>
      <c r="H1907" t="s">
        <v>11</v>
      </c>
      <c r="I1907" t="s">
        <v>42</v>
      </c>
      <c r="J1907" s="41">
        <v>1974</v>
      </c>
      <c r="K1907" s="44" t="s">
        <v>18</v>
      </c>
      <c r="L1907" s="15">
        <f t="shared" si="203"/>
        <v>1</v>
      </c>
      <c r="M1907" s="15" t="str">
        <f t="shared" si="204"/>
        <v>tier - 2</v>
      </c>
      <c r="N1907" s="15">
        <f t="shared" si="205"/>
        <v>9</v>
      </c>
      <c r="O1907" s="9" t="str">
        <f t="shared" si="206"/>
        <v>tier - 2</v>
      </c>
      <c r="P1907" s="9" t="str">
        <f t="shared" si="207"/>
        <v>R1011</v>
      </c>
      <c r="Q1907" s="36" t="str">
        <f t="shared" si="208"/>
        <v>2-Jun-1974</v>
      </c>
      <c r="R1907" s="36">
        <v>27182</v>
      </c>
      <c r="S1907" s="52">
        <f t="shared" si="209"/>
        <v>49</v>
      </c>
      <c r="T1907" s="55">
        <v>23568.27</v>
      </c>
      <c r="U1907" s="15" t="s">
        <v>1936</v>
      </c>
      <c r="V1907" s="72">
        <v>27182</v>
      </c>
      <c r="W1907" s="15">
        <v>1</v>
      </c>
      <c r="X1907" s="55">
        <v>23568.27</v>
      </c>
      <c r="Y1907" s="15">
        <v>1</v>
      </c>
      <c r="Z1907" s="15">
        <v>9</v>
      </c>
      <c r="AA1907" s="15" t="s">
        <v>42</v>
      </c>
      <c r="AB1907" s="39">
        <v>49</v>
      </c>
    </row>
    <row r="1908" spans="1:28" x14ac:dyDescent="0.35">
      <c r="A1908" t="s">
        <v>1937</v>
      </c>
      <c r="B1908">
        <v>1973</v>
      </c>
      <c r="C1908" t="s">
        <v>18</v>
      </c>
      <c r="D1908" s="43">
        <v>27</v>
      </c>
      <c r="E1908">
        <v>2</v>
      </c>
      <c r="F1908" s="38">
        <v>23807.24</v>
      </c>
      <c r="G1908" t="s">
        <v>11</v>
      </c>
      <c r="H1908" t="s">
        <v>12</v>
      </c>
      <c r="I1908" t="s">
        <v>23</v>
      </c>
      <c r="J1908" s="41">
        <v>1973</v>
      </c>
      <c r="K1908" s="44" t="s">
        <v>18</v>
      </c>
      <c r="L1908" s="15">
        <f t="shared" si="203"/>
        <v>1</v>
      </c>
      <c r="M1908" s="15" t="str">
        <f t="shared" si="204"/>
        <v>tier - 2</v>
      </c>
      <c r="N1908" s="15">
        <f t="shared" si="205"/>
        <v>1</v>
      </c>
      <c r="O1908" s="9" t="str">
        <f t="shared" si="206"/>
        <v>tier - 3</v>
      </c>
      <c r="P1908" s="9" t="str">
        <f t="shared" si="207"/>
        <v>R1012</v>
      </c>
      <c r="Q1908" s="36" t="str">
        <f t="shared" si="208"/>
        <v>27-Jun-1973</v>
      </c>
      <c r="R1908" s="36">
        <v>26842</v>
      </c>
      <c r="S1908" s="52">
        <f t="shared" si="209"/>
        <v>50</v>
      </c>
      <c r="T1908" s="55">
        <v>23807.24</v>
      </c>
      <c r="U1908" s="15" t="s">
        <v>1937</v>
      </c>
      <c r="V1908" s="72">
        <v>26842</v>
      </c>
      <c r="W1908" s="15">
        <v>2</v>
      </c>
      <c r="X1908" s="55">
        <v>23807.24</v>
      </c>
      <c r="Y1908" s="15">
        <v>1</v>
      </c>
      <c r="Z1908" s="15">
        <v>1</v>
      </c>
      <c r="AA1908" s="15" t="s">
        <v>23</v>
      </c>
      <c r="AB1908" s="39">
        <v>50</v>
      </c>
    </row>
    <row r="1909" spans="1:28" x14ac:dyDescent="0.35">
      <c r="A1909" t="s">
        <v>1938</v>
      </c>
      <c r="B1909">
        <v>1970</v>
      </c>
      <c r="C1909" t="s">
        <v>35</v>
      </c>
      <c r="D1909" s="43">
        <v>8</v>
      </c>
      <c r="E1909">
        <v>1</v>
      </c>
      <c r="F1909" s="38">
        <v>23887.66</v>
      </c>
      <c r="G1909" t="s">
        <v>11</v>
      </c>
      <c r="H1909" t="s">
        <v>12</v>
      </c>
      <c r="I1909" t="s">
        <v>23</v>
      </c>
      <c r="J1909" s="41">
        <v>1970</v>
      </c>
      <c r="K1909" s="44" t="s">
        <v>35</v>
      </c>
      <c r="L1909" s="15">
        <f t="shared" si="203"/>
        <v>1</v>
      </c>
      <c r="M1909" s="15" t="str">
        <f t="shared" si="204"/>
        <v>tier - 2</v>
      </c>
      <c r="N1909" s="15">
        <f t="shared" si="205"/>
        <v>1</v>
      </c>
      <c r="O1909" s="9" t="str">
        <f t="shared" si="206"/>
        <v>tier - 3</v>
      </c>
      <c r="P1909" s="9" t="str">
        <f t="shared" si="207"/>
        <v>R1012</v>
      </c>
      <c r="Q1909" s="36" t="str">
        <f t="shared" si="208"/>
        <v>8-Aug-1970</v>
      </c>
      <c r="R1909" s="36">
        <v>25788</v>
      </c>
      <c r="S1909" s="52">
        <f t="shared" si="209"/>
        <v>53</v>
      </c>
      <c r="T1909" s="55">
        <v>23887.66</v>
      </c>
      <c r="U1909" s="15" t="s">
        <v>1938</v>
      </c>
      <c r="V1909" s="72">
        <v>25788</v>
      </c>
      <c r="W1909" s="15">
        <v>1</v>
      </c>
      <c r="X1909" s="55">
        <v>23887.66</v>
      </c>
      <c r="Y1909" s="15">
        <v>1</v>
      </c>
      <c r="Z1909" s="15">
        <v>1</v>
      </c>
      <c r="AA1909" s="15" t="s">
        <v>23</v>
      </c>
      <c r="AB1909" s="39">
        <v>53</v>
      </c>
    </row>
    <row r="1910" spans="1:28" x14ac:dyDescent="0.35">
      <c r="A1910" t="s">
        <v>1939</v>
      </c>
      <c r="B1910">
        <v>1971</v>
      </c>
      <c r="C1910" t="s">
        <v>10</v>
      </c>
      <c r="D1910" s="43">
        <v>10</v>
      </c>
      <c r="E1910">
        <v>2</v>
      </c>
      <c r="F1910" s="38">
        <v>23967.38</v>
      </c>
      <c r="G1910" t="s">
        <v>11</v>
      </c>
      <c r="H1910" t="s">
        <v>11</v>
      </c>
      <c r="I1910" t="s">
        <v>23</v>
      </c>
      <c r="J1910" s="41">
        <v>1971</v>
      </c>
      <c r="K1910" s="44" t="s">
        <v>10</v>
      </c>
      <c r="L1910" s="15">
        <f t="shared" si="203"/>
        <v>1</v>
      </c>
      <c r="M1910" s="15" t="str">
        <f t="shared" si="204"/>
        <v>tier - 2</v>
      </c>
      <c r="N1910" s="15">
        <f t="shared" si="205"/>
        <v>9</v>
      </c>
      <c r="O1910" s="9" t="str">
        <f t="shared" si="206"/>
        <v>tier - 2</v>
      </c>
      <c r="P1910" s="9" t="str">
        <f t="shared" si="207"/>
        <v>R1012</v>
      </c>
      <c r="Q1910" s="36" t="str">
        <f t="shared" si="208"/>
        <v>10-Jul-1971</v>
      </c>
      <c r="R1910" s="36">
        <v>26124</v>
      </c>
      <c r="S1910" s="52">
        <f t="shared" si="209"/>
        <v>52</v>
      </c>
      <c r="T1910" s="55">
        <v>23967.38</v>
      </c>
      <c r="U1910" s="15" t="s">
        <v>1939</v>
      </c>
      <c r="V1910" s="72">
        <v>26124</v>
      </c>
      <c r="W1910" s="15">
        <v>2</v>
      </c>
      <c r="X1910" s="55">
        <v>23967.38</v>
      </c>
      <c r="Y1910" s="15">
        <v>1</v>
      </c>
      <c r="Z1910" s="15">
        <v>9</v>
      </c>
      <c r="AA1910" s="15" t="s">
        <v>23</v>
      </c>
      <c r="AB1910" s="39">
        <v>52</v>
      </c>
    </row>
    <row r="1911" spans="1:28" x14ac:dyDescent="0.35">
      <c r="A1911" t="s">
        <v>1940</v>
      </c>
      <c r="B1911">
        <v>2003</v>
      </c>
      <c r="C1911" t="s">
        <v>30</v>
      </c>
      <c r="D1911" s="43">
        <v>30</v>
      </c>
      <c r="E1911">
        <v>2</v>
      </c>
      <c r="F1911" s="38">
        <v>24059.68</v>
      </c>
      <c r="G1911" t="s">
        <v>11</v>
      </c>
      <c r="H1911" t="s">
        <v>11</v>
      </c>
      <c r="I1911" t="s">
        <v>23</v>
      </c>
      <c r="J1911" s="41">
        <v>2003</v>
      </c>
      <c r="K1911" s="44" t="s">
        <v>30</v>
      </c>
      <c r="L1911" s="15">
        <f t="shared" si="203"/>
        <v>1</v>
      </c>
      <c r="M1911" s="15" t="str">
        <f t="shared" si="204"/>
        <v>tier - 2</v>
      </c>
      <c r="N1911" s="15">
        <f t="shared" si="205"/>
        <v>9</v>
      </c>
      <c r="O1911" s="9" t="str">
        <f t="shared" si="206"/>
        <v>tier - 2</v>
      </c>
      <c r="P1911" s="9" t="str">
        <f t="shared" si="207"/>
        <v>R1012</v>
      </c>
      <c r="Q1911" s="36" t="str">
        <f t="shared" si="208"/>
        <v>30-Dec-2003</v>
      </c>
      <c r="R1911" s="36">
        <v>37985</v>
      </c>
      <c r="S1911" s="52">
        <f t="shared" si="209"/>
        <v>19</v>
      </c>
      <c r="T1911" s="55">
        <v>24059.68</v>
      </c>
      <c r="U1911" s="15" t="s">
        <v>1940</v>
      </c>
      <c r="V1911" s="72">
        <v>37985</v>
      </c>
      <c r="W1911" s="15">
        <v>2</v>
      </c>
      <c r="X1911" s="55">
        <v>24059.68</v>
      </c>
      <c r="Y1911" s="15">
        <v>1</v>
      </c>
      <c r="Z1911" s="15">
        <v>9</v>
      </c>
      <c r="AA1911" s="15" t="s">
        <v>23</v>
      </c>
      <c r="AB1911" s="39">
        <v>19</v>
      </c>
    </row>
    <row r="1912" spans="1:28" x14ac:dyDescent="0.35">
      <c r="A1912" t="s">
        <v>1941</v>
      </c>
      <c r="B1912">
        <v>1973</v>
      </c>
      <c r="C1912" t="s">
        <v>18</v>
      </c>
      <c r="D1912" s="43">
        <v>13</v>
      </c>
      <c r="E1912">
        <v>3</v>
      </c>
      <c r="F1912" s="38">
        <v>24106.91</v>
      </c>
      <c r="G1912" t="s">
        <v>11</v>
      </c>
      <c r="H1912" t="s">
        <v>11</v>
      </c>
      <c r="I1912" t="s">
        <v>247</v>
      </c>
      <c r="J1912" s="41">
        <v>1973</v>
      </c>
      <c r="K1912" s="44" t="s">
        <v>18</v>
      </c>
      <c r="L1912" s="15">
        <f t="shared" si="203"/>
        <v>1</v>
      </c>
      <c r="M1912" s="15" t="str">
        <f t="shared" si="204"/>
        <v>tier - 2</v>
      </c>
      <c r="N1912" s="15">
        <f t="shared" si="205"/>
        <v>9</v>
      </c>
      <c r="O1912" s="9" t="str">
        <f t="shared" si="206"/>
        <v>tier - 2</v>
      </c>
      <c r="P1912" s="9" t="str">
        <f t="shared" si="207"/>
        <v>R1024</v>
      </c>
      <c r="Q1912" s="36" t="str">
        <f t="shared" si="208"/>
        <v>13-Jun-1973</v>
      </c>
      <c r="R1912" s="36">
        <v>26828</v>
      </c>
      <c r="S1912" s="52">
        <f t="shared" si="209"/>
        <v>50</v>
      </c>
      <c r="T1912" s="55">
        <v>24106.91</v>
      </c>
      <c r="U1912" s="15" t="s">
        <v>1941</v>
      </c>
      <c r="V1912" s="72">
        <v>26828</v>
      </c>
      <c r="W1912" s="15">
        <v>3</v>
      </c>
      <c r="X1912" s="55">
        <v>24106.91</v>
      </c>
      <c r="Y1912" s="15">
        <v>1</v>
      </c>
      <c r="Z1912" s="15">
        <v>9</v>
      </c>
      <c r="AA1912" s="15" t="s">
        <v>247</v>
      </c>
      <c r="AB1912" s="39">
        <v>50</v>
      </c>
    </row>
    <row r="1913" spans="1:28" x14ac:dyDescent="0.35">
      <c r="A1913" t="s">
        <v>1942</v>
      </c>
      <c r="B1913">
        <v>1974</v>
      </c>
      <c r="C1913" t="s">
        <v>20</v>
      </c>
      <c r="D1913" s="43">
        <v>10</v>
      </c>
      <c r="E1913">
        <v>3</v>
      </c>
      <c r="F1913" s="38">
        <v>24180.93</v>
      </c>
      <c r="G1913" t="s">
        <v>11</v>
      </c>
      <c r="H1913" t="s">
        <v>16</v>
      </c>
      <c r="I1913" t="s">
        <v>13</v>
      </c>
      <c r="J1913" s="41">
        <v>1974</v>
      </c>
      <c r="K1913" s="44" t="s">
        <v>20</v>
      </c>
      <c r="L1913" s="15">
        <f t="shared" si="203"/>
        <v>1</v>
      </c>
      <c r="M1913" s="15" t="str">
        <f t="shared" si="204"/>
        <v>tier - 2</v>
      </c>
      <c r="N1913" s="15">
        <f t="shared" si="205"/>
        <v>2</v>
      </c>
      <c r="O1913" s="9" t="str">
        <f t="shared" si="206"/>
        <v>tier - 1</v>
      </c>
      <c r="P1913" s="9" t="str">
        <f t="shared" si="207"/>
        <v>R1013</v>
      </c>
      <c r="Q1913" s="36" t="str">
        <f t="shared" si="208"/>
        <v>10-Sep-1974</v>
      </c>
      <c r="R1913" s="36">
        <v>27282</v>
      </c>
      <c r="S1913" s="52">
        <f t="shared" si="209"/>
        <v>49</v>
      </c>
      <c r="T1913" s="55">
        <v>24180.93</v>
      </c>
      <c r="U1913" s="15" t="s">
        <v>1942</v>
      </c>
      <c r="V1913" s="72">
        <v>27282</v>
      </c>
      <c r="W1913" s="15">
        <v>3</v>
      </c>
      <c r="X1913" s="55">
        <v>24180.93</v>
      </c>
      <c r="Y1913" s="15">
        <v>1</v>
      </c>
      <c r="Z1913" s="15">
        <v>2</v>
      </c>
      <c r="AA1913" s="15" t="s">
        <v>13</v>
      </c>
      <c r="AB1913" s="39">
        <v>49</v>
      </c>
    </row>
    <row r="1914" spans="1:28" x14ac:dyDescent="0.35">
      <c r="A1914" t="s">
        <v>1943</v>
      </c>
      <c r="B1914">
        <v>1964</v>
      </c>
      <c r="C1914" t="s">
        <v>30</v>
      </c>
      <c r="D1914" s="43">
        <v>16</v>
      </c>
      <c r="E1914">
        <v>0</v>
      </c>
      <c r="F1914" s="38">
        <v>24227.34</v>
      </c>
      <c r="G1914" t="s">
        <v>11</v>
      </c>
      <c r="H1914" t="s">
        <v>16</v>
      </c>
      <c r="I1914" t="s">
        <v>13</v>
      </c>
      <c r="J1914" s="41">
        <v>1964</v>
      </c>
      <c r="K1914" s="44" t="s">
        <v>30</v>
      </c>
      <c r="L1914" s="15">
        <f t="shared" si="203"/>
        <v>1</v>
      </c>
      <c r="M1914" s="15" t="str">
        <f t="shared" si="204"/>
        <v>tier - 2</v>
      </c>
      <c r="N1914" s="15">
        <f t="shared" si="205"/>
        <v>2</v>
      </c>
      <c r="O1914" s="9" t="str">
        <f t="shared" si="206"/>
        <v>tier - 1</v>
      </c>
      <c r="P1914" s="9" t="str">
        <f t="shared" si="207"/>
        <v>R1013</v>
      </c>
      <c r="Q1914" s="36" t="str">
        <f t="shared" si="208"/>
        <v>16-Dec-1964</v>
      </c>
      <c r="R1914" s="36">
        <v>23727</v>
      </c>
      <c r="S1914" s="52">
        <f t="shared" si="209"/>
        <v>59</v>
      </c>
      <c r="T1914" s="55">
        <v>24227.34</v>
      </c>
      <c r="U1914" s="15" t="s">
        <v>1943</v>
      </c>
      <c r="V1914" s="72">
        <v>23727</v>
      </c>
      <c r="W1914" s="15">
        <v>0</v>
      </c>
      <c r="X1914" s="55">
        <v>24227.34</v>
      </c>
      <c r="Y1914" s="15">
        <v>1</v>
      </c>
      <c r="Z1914" s="15">
        <v>2</v>
      </c>
      <c r="AA1914" s="15" t="s">
        <v>13</v>
      </c>
      <c r="AB1914" s="39">
        <v>59</v>
      </c>
    </row>
    <row r="1915" spans="1:28" x14ac:dyDescent="0.35">
      <c r="A1915" t="s">
        <v>1944</v>
      </c>
      <c r="B1915">
        <v>2004</v>
      </c>
      <c r="C1915" t="s">
        <v>35</v>
      </c>
      <c r="D1915" s="43">
        <v>3</v>
      </c>
      <c r="E1915">
        <v>0</v>
      </c>
      <c r="F1915" s="38">
        <v>24294.02</v>
      </c>
      <c r="G1915" t="s">
        <v>11</v>
      </c>
      <c r="H1915" t="s">
        <v>16</v>
      </c>
      <c r="I1915" t="s">
        <v>42</v>
      </c>
      <c r="J1915" s="41">
        <v>2004</v>
      </c>
      <c r="K1915" s="44" t="s">
        <v>35</v>
      </c>
      <c r="L1915" s="15">
        <f t="shared" si="203"/>
        <v>1</v>
      </c>
      <c r="M1915" s="15" t="str">
        <f t="shared" si="204"/>
        <v>tier - 2</v>
      </c>
      <c r="N1915" s="15">
        <f t="shared" si="205"/>
        <v>2</v>
      </c>
      <c r="O1915" s="9" t="str">
        <f t="shared" si="206"/>
        <v>tier - 1</v>
      </c>
      <c r="P1915" s="9" t="str">
        <f t="shared" si="207"/>
        <v>R1011</v>
      </c>
      <c r="Q1915" s="36" t="str">
        <f t="shared" si="208"/>
        <v>3-Aug-2004</v>
      </c>
      <c r="R1915" s="36">
        <v>38202</v>
      </c>
      <c r="S1915" s="52">
        <f t="shared" si="209"/>
        <v>19</v>
      </c>
      <c r="T1915" s="55">
        <v>24294.02</v>
      </c>
      <c r="U1915" s="15" t="s">
        <v>1944</v>
      </c>
      <c r="V1915" s="72">
        <v>38202</v>
      </c>
      <c r="W1915" s="15">
        <v>0</v>
      </c>
      <c r="X1915" s="55">
        <v>24294.02</v>
      </c>
      <c r="Y1915" s="15">
        <v>1</v>
      </c>
      <c r="Z1915" s="15">
        <v>2</v>
      </c>
      <c r="AA1915" s="15" t="s">
        <v>42</v>
      </c>
      <c r="AB1915" s="39">
        <v>19</v>
      </c>
    </row>
    <row r="1916" spans="1:28" x14ac:dyDescent="0.35">
      <c r="A1916" t="s">
        <v>1945</v>
      </c>
      <c r="B1916">
        <v>1999</v>
      </c>
      <c r="C1916" t="s">
        <v>37</v>
      </c>
      <c r="D1916" s="43">
        <v>7</v>
      </c>
      <c r="E1916">
        <v>0</v>
      </c>
      <c r="F1916" s="38">
        <v>24387.74</v>
      </c>
      <c r="G1916" t="s">
        <v>11</v>
      </c>
      <c r="H1916" t="s">
        <v>16</v>
      </c>
      <c r="I1916" t="s">
        <v>42</v>
      </c>
      <c r="J1916" s="41">
        <v>1999</v>
      </c>
      <c r="K1916" s="44" t="s">
        <v>37</v>
      </c>
      <c r="L1916" s="15">
        <f t="shared" si="203"/>
        <v>1</v>
      </c>
      <c r="M1916" s="15" t="str">
        <f t="shared" si="204"/>
        <v>tier - 2</v>
      </c>
      <c r="N1916" s="15">
        <f t="shared" si="205"/>
        <v>2</v>
      </c>
      <c r="O1916" s="9" t="str">
        <f t="shared" si="206"/>
        <v>tier - 1</v>
      </c>
      <c r="P1916" s="9" t="str">
        <f t="shared" si="207"/>
        <v>R1011</v>
      </c>
      <c r="Q1916" s="36" t="str">
        <f t="shared" si="208"/>
        <v>7-Oct-1999</v>
      </c>
      <c r="R1916" s="36">
        <v>36440</v>
      </c>
      <c r="S1916" s="52">
        <f t="shared" si="209"/>
        <v>24</v>
      </c>
      <c r="T1916" s="55">
        <v>24387.74</v>
      </c>
      <c r="U1916" s="15" t="s">
        <v>1945</v>
      </c>
      <c r="V1916" s="72">
        <v>36440</v>
      </c>
      <c r="W1916" s="15">
        <v>0</v>
      </c>
      <c r="X1916" s="55">
        <v>24387.74</v>
      </c>
      <c r="Y1916" s="15">
        <v>1</v>
      </c>
      <c r="Z1916" s="15">
        <v>2</v>
      </c>
      <c r="AA1916" s="15" t="s">
        <v>42</v>
      </c>
      <c r="AB1916" s="39">
        <v>24</v>
      </c>
    </row>
    <row r="1917" spans="1:28" x14ac:dyDescent="0.35">
      <c r="A1917" t="s">
        <v>1946</v>
      </c>
      <c r="B1917">
        <v>1970</v>
      </c>
      <c r="C1917" t="s">
        <v>15</v>
      </c>
      <c r="D1917" s="43">
        <v>30</v>
      </c>
      <c r="E1917">
        <v>0</v>
      </c>
      <c r="F1917" s="38">
        <v>24393.62</v>
      </c>
      <c r="G1917" t="s">
        <v>11</v>
      </c>
      <c r="H1917" t="s">
        <v>12</v>
      </c>
      <c r="I1917" t="s">
        <v>23</v>
      </c>
      <c r="J1917" s="41">
        <v>1970</v>
      </c>
      <c r="K1917" s="44" t="s">
        <v>15</v>
      </c>
      <c r="L1917" s="15">
        <f t="shared" si="203"/>
        <v>1</v>
      </c>
      <c r="M1917" s="15" t="str">
        <f t="shared" si="204"/>
        <v>tier - 2</v>
      </c>
      <c r="N1917" s="15">
        <f t="shared" si="205"/>
        <v>1</v>
      </c>
      <c r="O1917" s="9" t="str">
        <f t="shared" si="206"/>
        <v>tier - 3</v>
      </c>
      <c r="P1917" s="9" t="str">
        <f t="shared" si="207"/>
        <v>R1012</v>
      </c>
      <c r="Q1917" s="36" t="str">
        <f t="shared" si="208"/>
        <v>30-Nov-1970</v>
      </c>
      <c r="R1917" s="36">
        <v>25902</v>
      </c>
      <c r="S1917" s="52">
        <f t="shared" si="209"/>
        <v>53</v>
      </c>
      <c r="T1917" s="55">
        <v>24393.62</v>
      </c>
      <c r="U1917" s="15" t="s">
        <v>1946</v>
      </c>
      <c r="V1917" s="72">
        <v>25902</v>
      </c>
      <c r="W1917" s="15">
        <v>0</v>
      </c>
      <c r="X1917" s="55">
        <v>24393.62</v>
      </c>
      <c r="Y1917" s="15">
        <v>1</v>
      </c>
      <c r="Z1917" s="15">
        <v>1</v>
      </c>
      <c r="AA1917" s="15" t="s">
        <v>23</v>
      </c>
      <c r="AB1917" s="39">
        <v>53</v>
      </c>
    </row>
    <row r="1918" spans="1:28" x14ac:dyDescent="0.35">
      <c r="A1918" t="s">
        <v>1947</v>
      </c>
      <c r="B1918">
        <v>1968</v>
      </c>
      <c r="C1918" t="s">
        <v>10</v>
      </c>
      <c r="D1918" s="43">
        <v>6</v>
      </c>
      <c r="E1918">
        <v>0</v>
      </c>
      <c r="F1918" s="38">
        <v>24476.48</v>
      </c>
      <c r="G1918" t="s">
        <v>11</v>
      </c>
      <c r="H1918" t="s">
        <v>11</v>
      </c>
      <c r="I1918" t="s">
        <v>23</v>
      </c>
      <c r="J1918" s="41">
        <v>1968</v>
      </c>
      <c r="K1918" s="44" t="s">
        <v>10</v>
      </c>
      <c r="L1918" s="15">
        <f t="shared" si="203"/>
        <v>1</v>
      </c>
      <c r="M1918" s="15" t="str">
        <f t="shared" si="204"/>
        <v>tier - 2</v>
      </c>
      <c r="N1918" s="15">
        <f t="shared" si="205"/>
        <v>9</v>
      </c>
      <c r="O1918" s="9" t="str">
        <f t="shared" si="206"/>
        <v>tier - 2</v>
      </c>
      <c r="P1918" s="9" t="str">
        <f t="shared" si="207"/>
        <v>R1012</v>
      </c>
      <c r="Q1918" s="36" t="str">
        <f t="shared" si="208"/>
        <v>6-Jul-1968</v>
      </c>
      <c r="R1918" s="36">
        <v>25025</v>
      </c>
      <c r="S1918" s="52">
        <f t="shared" si="209"/>
        <v>55</v>
      </c>
      <c r="T1918" s="55">
        <v>24476.48</v>
      </c>
      <c r="U1918" s="15" t="s">
        <v>1947</v>
      </c>
      <c r="V1918" s="72">
        <v>25025</v>
      </c>
      <c r="W1918" s="15">
        <v>0</v>
      </c>
      <c r="X1918" s="55">
        <v>24476.48</v>
      </c>
      <c r="Y1918" s="15">
        <v>1</v>
      </c>
      <c r="Z1918" s="15">
        <v>9</v>
      </c>
      <c r="AA1918" s="15" t="s">
        <v>23</v>
      </c>
      <c r="AB1918" s="39">
        <v>55</v>
      </c>
    </row>
    <row r="1919" spans="1:28" x14ac:dyDescent="0.35">
      <c r="A1919" t="s">
        <v>1948</v>
      </c>
      <c r="B1919">
        <v>1961</v>
      </c>
      <c r="C1919" t="s">
        <v>37</v>
      </c>
      <c r="D1919" s="43">
        <v>21</v>
      </c>
      <c r="E1919">
        <v>0</v>
      </c>
      <c r="F1919" s="38">
        <v>24513.09</v>
      </c>
      <c r="G1919" t="s">
        <v>11</v>
      </c>
      <c r="H1919" t="s">
        <v>11</v>
      </c>
      <c r="I1919" t="s">
        <v>13</v>
      </c>
      <c r="J1919" s="41">
        <v>1961</v>
      </c>
      <c r="K1919" s="44" t="s">
        <v>37</v>
      </c>
      <c r="L1919" s="15">
        <f t="shared" si="203"/>
        <v>1</v>
      </c>
      <c r="M1919" s="15" t="str">
        <f t="shared" si="204"/>
        <v>tier - 2</v>
      </c>
      <c r="N1919" s="15">
        <f t="shared" si="205"/>
        <v>9</v>
      </c>
      <c r="O1919" s="9" t="str">
        <f t="shared" si="206"/>
        <v>tier - 2</v>
      </c>
      <c r="P1919" s="9" t="str">
        <f t="shared" si="207"/>
        <v>R1013</v>
      </c>
      <c r="Q1919" s="36" t="str">
        <f t="shared" si="208"/>
        <v>21-Oct-1961</v>
      </c>
      <c r="R1919" s="36">
        <v>22575</v>
      </c>
      <c r="S1919" s="52">
        <f t="shared" si="209"/>
        <v>62</v>
      </c>
      <c r="T1919" s="55">
        <v>24513.09</v>
      </c>
      <c r="U1919" s="15" t="s">
        <v>1948</v>
      </c>
      <c r="V1919" s="72">
        <v>22575</v>
      </c>
      <c r="W1919" s="15">
        <v>0</v>
      </c>
      <c r="X1919" s="55">
        <v>24513.09</v>
      </c>
      <c r="Y1919" s="15">
        <v>1</v>
      </c>
      <c r="Z1919" s="15">
        <v>9</v>
      </c>
      <c r="AA1919" s="15" t="s">
        <v>13</v>
      </c>
      <c r="AB1919" s="39">
        <v>62</v>
      </c>
    </row>
    <row r="1920" spans="1:28" x14ac:dyDescent="0.35">
      <c r="A1920" t="s">
        <v>1949</v>
      </c>
      <c r="B1920">
        <v>1972</v>
      </c>
      <c r="C1920" t="s">
        <v>20</v>
      </c>
      <c r="D1920" s="43">
        <v>14</v>
      </c>
      <c r="E1920">
        <v>1</v>
      </c>
      <c r="F1920" s="38">
        <v>24520.26</v>
      </c>
      <c r="G1920" t="s">
        <v>11</v>
      </c>
      <c r="H1920" t="s">
        <v>12</v>
      </c>
      <c r="I1920" t="s">
        <v>42</v>
      </c>
      <c r="J1920" s="41">
        <v>1972</v>
      </c>
      <c r="K1920" s="44" t="s">
        <v>20</v>
      </c>
      <c r="L1920" s="15">
        <f t="shared" si="203"/>
        <v>1</v>
      </c>
      <c r="M1920" s="15" t="str">
        <f t="shared" si="204"/>
        <v>tier - 2</v>
      </c>
      <c r="N1920" s="15">
        <f t="shared" si="205"/>
        <v>1</v>
      </c>
      <c r="O1920" s="9" t="str">
        <f t="shared" si="206"/>
        <v>tier - 3</v>
      </c>
      <c r="P1920" s="9" t="str">
        <f t="shared" si="207"/>
        <v>R1011</v>
      </c>
      <c r="Q1920" s="36" t="str">
        <f t="shared" si="208"/>
        <v>14-Sep-1972</v>
      </c>
      <c r="R1920" s="36">
        <v>26556</v>
      </c>
      <c r="S1920" s="52">
        <f t="shared" si="209"/>
        <v>51</v>
      </c>
      <c r="T1920" s="55">
        <v>24520.26</v>
      </c>
      <c r="U1920" s="15" t="s">
        <v>1949</v>
      </c>
      <c r="V1920" s="72">
        <v>26556</v>
      </c>
      <c r="W1920" s="15">
        <v>1</v>
      </c>
      <c r="X1920" s="55">
        <v>24520.26</v>
      </c>
      <c r="Y1920" s="15">
        <v>1</v>
      </c>
      <c r="Z1920" s="15">
        <v>1</v>
      </c>
      <c r="AA1920" s="15" t="s">
        <v>42</v>
      </c>
      <c r="AB1920" s="39">
        <v>51</v>
      </c>
    </row>
    <row r="1921" spans="1:28" x14ac:dyDescent="0.35">
      <c r="A1921" t="s">
        <v>1950</v>
      </c>
      <c r="B1921">
        <v>1975</v>
      </c>
      <c r="C1921" t="s">
        <v>18</v>
      </c>
      <c r="D1921" s="43">
        <v>13</v>
      </c>
      <c r="E1921">
        <v>2</v>
      </c>
      <c r="F1921" s="38">
        <v>24535.7</v>
      </c>
      <c r="G1921" t="s">
        <v>11</v>
      </c>
      <c r="H1921" t="s">
        <v>11</v>
      </c>
      <c r="I1921" t="s">
        <v>23</v>
      </c>
      <c r="J1921" s="41">
        <v>1975</v>
      </c>
      <c r="K1921" s="44" t="s">
        <v>18</v>
      </c>
      <c r="L1921" s="15">
        <f t="shared" si="203"/>
        <v>1</v>
      </c>
      <c r="M1921" s="15" t="str">
        <f t="shared" si="204"/>
        <v>tier - 2</v>
      </c>
      <c r="N1921" s="15">
        <f t="shared" si="205"/>
        <v>9</v>
      </c>
      <c r="O1921" s="9" t="str">
        <f t="shared" si="206"/>
        <v>tier - 2</v>
      </c>
      <c r="P1921" s="9" t="str">
        <f t="shared" si="207"/>
        <v>R1012</v>
      </c>
      <c r="Q1921" s="36" t="str">
        <f t="shared" si="208"/>
        <v>13-Jun-1975</v>
      </c>
      <c r="R1921" s="36">
        <v>27558</v>
      </c>
      <c r="S1921" s="52">
        <f t="shared" si="209"/>
        <v>48</v>
      </c>
      <c r="T1921" s="55">
        <v>24535.7</v>
      </c>
      <c r="U1921" s="15" t="s">
        <v>1950</v>
      </c>
      <c r="V1921" s="72">
        <v>27558</v>
      </c>
      <c r="W1921" s="15">
        <v>2</v>
      </c>
      <c r="X1921" s="55">
        <v>24535.7</v>
      </c>
      <c r="Y1921" s="15">
        <v>1</v>
      </c>
      <c r="Z1921" s="15">
        <v>9</v>
      </c>
      <c r="AA1921" s="15" t="s">
        <v>23</v>
      </c>
      <c r="AB1921" s="39">
        <v>48</v>
      </c>
    </row>
    <row r="1922" spans="1:28" x14ac:dyDescent="0.35">
      <c r="A1922" t="s">
        <v>1951</v>
      </c>
      <c r="B1922">
        <v>1976</v>
      </c>
      <c r="C1922" t="s">
        <v>37</v>
      </c>
      <c r="D1922" s="43">
        <v>12</v>
      </c>
      <c r="E1922">
        <v>0</v>
      </c>
      <c r="F1922" s="38">
        <v>24603.05</v>
      </c>
      <c r="G1922" t="s">
        <v>11</v>
      </c>
      <c r="H1922" t="s">
        <v>11</v>
      </c>
      <c r="I1922" t="s">
        <v>42</v>
      </c>
      <c r="J1922" s="41">
        <v>1976</v>
      </c>
      <c r="K1922" s="44" t="s">
        <v>37</v>
      </c>
      <c r="L1922" s="15">
        <f t="shared" si="203"/>
        <v>1</v>
      </c>
      <c r="M1922" s="15" t="str">
        <f t="shared" si="204"/>
        <v>tier - 2</v>
      </c>
      <c r="N1922" s="15">
        <f t="shared" si="205"/>
        <v>9</v>
      </c>
      <c r="O1922" s="9" t="str">
        <f t="shared" si="206"/>
        <v>tier - 2</v>
      </c>
      <c r="P1922" s="9" t="str">
        <f t="shared" si="207"/>
        <v>R1011</v>
      </c>
      <c r="Q1922" s="36" t="str">
        <f t="shared" si="208"/>
        <v>12-Oct-1976</v>
      </c>
      <c r="R1922" s="36">
        <v>28045</v>
      </c>
      <c r="S1922" s="52">
        <f t="shared" si="209"/>
        <v>47</v>
      </c>
      <c r="T1922" s="55">
        <v>24603.05</v>
      </c>
      <c r="U1922" s="15" t="s">
        <v>1951</v>
      </c>
      <c r="V1922" s="72">
        <v>28045</v>
      </c>
      <c r="W1922" s="15">
        <v>0</v>
      </c>
      <c r="X1922" s="55">
        <v>24603.05</v>
      </c>
      <c r="Y1922" s="15">
        <v>1</v>
      </c>
      <c r="Z1922" s="15">
        <v>9</v>
      </c>
      <c r="AA1922" s="15" t="s">
        <v>42</v>
      </c>
      <c r="AB1922" s="39">
        <v>47</v>
      </c>
    </row>
    <row r="1923" spans="1:28" x14ac:dyDescent="0.35">
      <c r="A1923" t="s">
        <v>1952</v>
      </c>
      <c r="B1923">
        <v>1970</v>
      </c>
      <c r="C1923" t="s">
        <v>18</v>
      </c>
      <c r="D1923" s="43">
        <v>12</v>
      </c>
      <c r="E1923">
        <v>2</v>
      </c>
      <c r="F1923" s="38">
        <v>24667.42</v>
      </c>
      <c r="G1923" t="s">
        <v>11</v>
      </c>
      <c r="H1923" t="s">
        <v>12</v>
      </c>
      <c r="I1923" t="s">
        <v>13</v>
      </c>
      <c r="J1923" s="41">
        <v>1970</v>
      </c>
      <c r="K1923" s="44" t="s">
        <v>18</v>
      </c>
      <c r="L1923" s="15">
        <f t="shared" si="203"/>
        <v>1</v>
      </c>
      <c r="M1923" s="15" t="str">
        <f t="shared" si="204"/>
        <v>tier - 2</v>
      </c>
      <c r="N1923" s="15">
        <f t="shared" si="205"/>
        <v>1</v>
      </c>
      <c r="O1923" s="9" t="str">
        <f t="shared" si="206"/>
        <v>tier - 3</v>
      </c>
      <c r="P1923" s="9" t="str">
        <f t="shared" si="207"/>
        <v>R1013</v>
      </c>
      <c r="Q1923" s="36" t="str">
        <f t="shared" si="208"/>
        <v>12-Jun-1970</v>
      </c>
      <c r="R1923" s="36">
        <v>25731</v>
      </c>
      <c r="S1923" s="52">
        <f t="shared" si="209"/>
        <v>53</v>
      </c>
      <c r="T1923" s="55">
        <v>24667.42</v>
      </c>
      <c r="U1923" s="15" t="s">
        <v>1952</v>
      </c>
      <c r="V1923" s="72">
        <v>25731</v>
      </c>
      <c r="W1923" s="15">
        <v>2</v>
      </c>
      <c r="X1923" s="55">
        <v>24667.42</v>
      </c>
      <c r="Y1923" s="15">
        <v>1</v>
      </c>
      <c r="Z1923" s="15">
        <v>1</v>
      </c>
      <c r="AA1923" s="15" t="s">
        <v>13</v>
      </c>
      <c r="AB1923" s="39">
        <v>53</v>
      </c>
    </row>
    <row r="1924" spans="1:28" x14ac:dyDescent="0.35">
      <c r="A1924" t="s">
        <v>1953</v>
      </c>
      <c r="B1924">
        <v>1996</v>
      </c>
      <c r="C1924" t="s">
        <v>35</v>
      </c>
      <c r="D1924" s="43">
        <v>28</v>
      </c>
      <c r="E1924">
        <v>4</v>
      </c>
      <c r="F1924" s="38">
        <v>24671.66</v>
      </c>
      <c r="G1924" t="s">
        <v>11</v>
      </c>
      <c r="H1924" t="s">
        <v>16</v>
      </c>
      <c r="I1924" t="s">
        <v>247</v>
      </c>
      <c r="J1924" s="41">
        <v>1996</v>
      </c>
      <c r="K1924" s="44" t="s">
        <v>35</v>
      </c>
      <c r="L1924" s="15">
        <f t="shared" si="203"/>
        <v>1</v>
      </c>
      <c r="M1924" s="15" t="str">
        <f t="shared" si="204"/>
        <v>tier - 2</v>
      </c>
      <c r="N1924" s="15">
        <f t="shared" si="205"/>
        <v>2</v>
      </c>
      <c r="O1924" s="9" t="str">
        <f t="shared" si="206"/>
        <v>tier - 1</v>
      </c>
      <c r="P1924" s="9" t="str">
        <f t="shared" si="207"/>
        <v>R1024</v>
      </c>
      <c r="Q1924" s="36" t="str">
        <f t="shared" si="208"/>
        <v>28-Aug-1996</v>
      </c>
      <c r="R1924" s="36">
        <v>35305</v>
      </c>
      <c r="S1924" s="52">
        <f t="shared" si="209"/>
        <v>27</v>
      </c>
      <c r="T1924" s="55">
        <v>24671.66</v>
      </c>
      <c r="U1924" s="15" t="s">
        <v>1953</v>
      </c>
      <c r="V1924" s="72">
        <v>35305</v>
      </c>
      <c r="W1924" s="15">
        <v>4</v>
      </c>
      <c r="X1924" s="55">
        <v>24671.66</v>
      </c>
      <c r="Y1924" s="15">
        <v>1</v>
      </c>
      <c r="Z1924" s="15">
        <v>2</v>
      </c>
      <c r="AA1924" s="15" t="s">
        <v>247</v>
      </c>
      <c r="AB1924" s="39">
        <v>27</v>
      </c>
    </row>
    <row r="1925" spans="1:28" x14ac:dyDescent="0.35">
      <c r="A1925" t="s">
        <v>1954</v>
      </c>
      <c r="B1925">
        <v>1992</v>
      </c>
      <c r="C1925" t="s">
        <v>37</v>
      </c>
      <c r="D1925" s="43">
        <v>11</v>
      </c>
      <c r="E1925">
        <v>0</v>
      </c>
      <c r="F1925" s="38">
        <v>24795.040000000001</v>
      </c>
      <c r="G1925" t="s">
        <v>11</v>
      </c>
      <c r="H1925" t="s">
        <v>12</v>
      </c>
      <c r="I1925" t="s">
        <v>42</v>
      </c>
      <c r="J1925" s="41">
        <v>1992</v>
      </c>
      <c r="K1925" s="44" t="s">
        <v>37</v>
      </c>
      <c r="L1925" s="15">
        <f t="shared" ref="L1925:L1988" si="210">MATCH($G$4:$G$2346,$G$4:$G$2346,0)</f>
        <v>1</v>
      </c>
      <c r="M1925" s="15" t="str">
        <f t="shared" ref="M1925:M1988" si="211">IF(G1925="?",INDEX($G$4:$G$2346,MODE($L$4:$L$2346)),G1925)</f>
        <v>tier - 2</v>
      </c>
      <c r="N1925" s="15">
        <f t="shared" ref="N1925:N1988" si="212">MATCH($H$4:$H$2346,$H$4:$H$2346,0)</f>
        <v>1</v>
      </c>
      <c r="O1925" s="9" t="str">
        <f t="shared" ref="O1925:O1988" si="213">IF(H1925="?",INDEX($H$4:$H$2346,MODE($N$4:$N$2346)),H1925)</f>
        <v>tier - 3</v>
      </c>
      <c r="P1925" s="9" t="str">
        <f t="shared" ref="P1925:P1988" si="214">IF(I1925="?","Unknown",I1925)</f>
        <v>R1011</v>
      </c>
      <c r="Q1925" s="36" t="str">
        <f t="shared" ref="Q1925:Q1988" si="215">CONCATENATE(D1925,"-",K1925,"-",J1925)</f>
        <v>11-Oct-1992</v>
      </c>
      <c r="R1925" s="36">
        <v>33888</v>
      </c>
      <c r="S1925" s="52">
        <f t="shared" ref="S1925:S1988" si="216">ROUND((($S$2-R1925)/365),0)</f>
        <v>31</v>
      </c>
      <c r="T1925" s="55">
        <v>24795.040000000001</v>
      </c>
      <c r="U1925" s="15" t="s">
        <v>1954</v>
      </c>
      <c r="V1925" s="72">
        <v>33888</v>
      </c>
      <c r="W1925" s="15">
        <v>0</v>
      </c>
      <c r="X1925" s="55">
        <v>24795.040000000001</v>
      </c>
      <c r="Y1925" s="15">
        <v>1</v>
      </c>
      <c r="Z1925" s="15">
        <v>1</v>
      </c>
      <c r="AA1925" s="15" t="s">
        <v>42</v>
      </c>
      <c r="AB1925" s="39">
        <v>31</v>
      </c>
    </row>
    <row r="1926" spans="1:28" x14ac:dyDescent="0.35">
      <c r="A1926" t="s">
        <v>1955</v>
      </c>
      <c r="B1926">
        <v>1994</v>
      </c>
      <c r="C1926" t="s">
        <v>20</v>
      </c>
      <c r="D1926" s="43">
        <v>9</v>
      </c>
      <c r="E1926">
        <v>0</v>
      </c>
      <c r="F1926" s="38">
        <v>24817.25</v>
      </c>
      <c r="G1926" t="s">
        <v>11</v>
      </c>
      <c r="H1926" t="s">
        <v>11</v>
      </c>
      <c r="I1926" t="s">
        <v>42</v>
      </c>
      <c r="J1926" s="41">
        <v>1994</v>
      </c>
      <c r="K1926" s="44" t="s">
        <v>20</v>
      </c>
      <c r="L1926" s="15">
        <f t="shared" si="210"/>
        <v>1</v>
      </c>
      <c r="M1926" s="15" t="str">
        <f t="shared" si="211"/>
        <v>tier - 2</v>
      </c>
      <c r="N1926" s="15">
        <f t="shared" si="212"/>
        <v>9</v>
      </c>
      <c r="O1926" s="9" t="str">
        <f t="shared" si="213"/>
        <v>tier - 2</v>
      </c>
      <c r="P1926" s="9" t="str">
        <f t="shared" si="214"/>
        <v>R1011</v>
      </c>
      <c r="Q1926" s="36" t="str">
        <f t="shared" si="215"/>
        <v>9-Sep-1994</v>
      </c>
      <c r="R1926" s="36">
        <v>34586</v>
      </c>
      <c r="S1926" s="52">
        <f t="shared" si="216"/>
        <v>29</v>
      </c>
      <c r="T1926" s="55">
        <v>24817.25</v>
      </c>
      <c r="U1926" s="15" t="s">
        <v>1955</v>
      </c>
      <c r="V1926" s="72">
        <v>34586</v>
      </c>
      <c r="W1926" s="15">
        <v>0</v>
      </c>
      <c r="X1926" s="55">
        <v>24817.25</v>
      </c>
      <c r="Y1926" s="15">
        <v>1</v>
      </c>
      <c r="Z1926" s="15">
        <v>9</v>
      </c>
      <c r="AA1926" s="15" t="s">
        <v>42</v>
      </c>
      <c r="AB1926" s="39">
        <v>29</v>
      </c>
    </row>
    <row r="1927" spans="1:28" x14ac:dyDescent="0.35">
      <c r="A1927" t="s">
        <v>1956</v>
      </c>
      <c r="B1927">
        <v>1995</v>
      </c>
      <c r="C1927" t="s">
        <v>18</v>
      </c>
      <c r="D1927" s="43">
        <v>10</v>
      </c>
      <c r="E1927">
        <v>0</v>
      </c>
      <c r="F1927" s="38">
        <v>24863.25</v>
      </c>
      <c r="G1927" t="s">
        <v>11</v>
      </c>
      <c r="H1927" t="s">
        <v>12</v>
      </c>
      <c r="I1927" t="s">
        <v>42</v>
      </c>
      <c r="J1927" s="41">
        <v>1995</v>
      </c>
      <c r="K1927" s="44" t="s">
        <v>18</v>
      </c>
      <c r="L1927" s="15">
        <f t="shared" si="210"/>
        <v>1</v>
      </c>
      <c r="M1927" s="15" t="str">
        <f t="shared" si="211"/>
        <v>tier - 2</v>
      </c>
      <c r="N1927" s="15">
        <f t="shared" si="212"/>
        <v>1</v>
      </c>
      <c r="O1927" s="9" t="str">
        <f t="shared" si="213"/>
        <v>tier - 3</v>
      </c>
      <c r="P1927" s="9" t="str">
        <f t="shared" si="214"/>
        <v>R1011</v>
      </c>
      <c r="Q1927" s="36" t="str">
        <f t="shared" si="215"/>
        <v>10-Jun-1995</v>
      </c>
      <c r="R1927" s="36">
        <v>34860</v>
      </c>
      <c r="S1927" s="52">
        <f t="shared" si="216"/>
        <v>28</v>
      </c>
      <c r="T1927" s="55">
        <v>24863.25</v>
      </c>
      <c r="U1927" s="15" t="s">
        <v>1956</v>
      </c>
      <c r="V1927" s="72">
        <v>34860</v>
      </c>
      <c r="W1927" s="15">
        <v>0</v>
      </c>
      <c r="X1927" s="55">
        <v>24863.25</v>
      </c>
      <c r="Y1927" s="15">
        <v>1</v>
      </c>
      <c r="Z1927" s="15">
        <v>1</v>
      </c>
      <c r="AA1927" s="15" t="s">
        <v>42</v>
      </c>
      <c r="AB1927" s="39">
        <v>28</v>
      </c>
    </row>
    <row r="1928" spans="1:28" x14ac:dyDescent="0.35">
      <c r="A1928" t="s">
        <v>1957</v>
      </c>
      <c r="B1928">
        <v>1970</v>
      </c>
      <c r="C1928" t="s">
        <v>15</v>
      </c>
      <c r="D1928" s="43">
        <v>26</v>
      </c>
      <c r="E1928">
        <v>3</v>
      </c>
      <c r="F1928" s="38">
        <v>24869.84</v>
      </c>
      <c r="G1928" t="s">
        <v>11</v>
      </c>
      <c r="H1928" t="s">
        <v>11</v>
      </c>
      <c r="I1928" t="s">
        <v>168</v>
      </c>
      <c r="J1928" s="41">
        <v>1970</v>
      </c>
      <c r="K1928" s="44" t="s">
        <v>15</v>
      </c>
      <c r="L1928" s="15">
        <f t="shared" si="210"/>
        <v>1</v>
      </c>
      <c r="M1928" s="15" t="str">
        <f t="shared" si="211"/>
        <v>tier - 2</v>
      </c>
      <c r="N1928" s="15">
        <f t="shared" si="212"/>
        <v>9</v>
      </c>
      <c r="O1928" s="9" t="str">
        <f t="shared" si="213"/>
        <v>tier - 2</v>
      </c>
      <c r="P1928" s="9" t="str">
        <f t="shared" si="214"/>
        <v>R1016</v>
      </c>
      <c r="Q1928" s="36" t="str">
        <f t="shared" si="215"/>
        <v>26-Nov-1970</v>
      </c>
      <c r="R1928" s="36">
        <v>25898</v>
      </c>
      <c r="S1928" s="52">
        <f t="shared" si="216"/>
        <v>53</v>
      </c>
      <c r="T1928" s="55">
        <v>24869.84</v>
      </c>
      <c r="U1928" s="15" t="s">
        <v>1957</v>
      </c>
      <c r="V1928" s="72">
        <v>25898</v>
      </c>
      <c r="W1928" s="15">
        <v>3</v>
      </c>
      <c r="X1928" s="55">
        <v>24869.84</v>
      </c>
      <c r="Y1928" s="15">
        <v>1</v>
      </c>
      <c r="Z1928" s="15">
        <v>9</v>
      </c>
      <c r="AA1928" s="15" t="s">
        <v>168</v>
      </c>
      <c r="AB1928" s="39">
        <v>53</v>
      </c>
    </row>
    <row r="1929" spans="1:28" x14ac:dyDescent="0.35">
      <c r="A1929" t="s">
        <v>1958</v>
      </c>
      <c r="B1929">
        <v>1969</v>
      </c>
      <c r="C1929" t="s">
        <v>10</v>
      </c>
      <c r="D1929" s="43">
        <v>23</v>
      </c>
      <c r="E1929">
        <v>3</v>
      </c>
      <c r="F1929" s="38">
        <v>24873.38</v>
      </c>
      <c r="G1929" t="s">
        <v>11</v>
      </c>
      <c r="H1929" t="s">
        <v>16</v>
      </c>
      <c r="I1929" t="s">
        <v>247</v>
      </c>
      <c r="J1929" s="41">
        <v>1969</v>
      </c>
      <c r="K1929" s="44" t="s">
        <v>10</v>
      </c>
      <c r="L1929" s="15">
        <f t="shared" si="210"/>
        <v>1</v>
      </c>
      <c r="M1929" s="15" t="str">
        <f t="shared" si="211"/>
        <v>tier - 2</v>
      </c>
      <c r="N1929" s="15">
        <f t="shared" si="212"/>
        <v>2</v>
      </c>
      <c r="O1929" s="9" t="str">
        <f t="shared" si="213"/>
        <v>tier - 1</v>
      </c>
      <c r="P1929" s="9" t="str">
        <f t="shared" si="214"/>
        <v>R1024</v>
      </c>
      <c r="Q1929" s="36" t="str">
        <f t="shared" si="215"/>
        <v>23-Jul-1969</v>
      </c>
      <c r="R1929" s="36">
        <v>25407</v>
      </c>
      <c r="S1929" s="52">
        <f t="shared" si="216"/>
        <v>54</v>
      </c>
      <c r="T1929" s="55">
        <v>24873.38</v>
      </c>
      <c r="U1929" s="15" t="s">
        <v>1958</v>
      </c>
      <c r="V1929" s="72">
        <v>25407</v>
      </c>
      <c r="W1929" s="15">
        <v>3</v>
      </c>
      <c r="X1929" s="55">
        <v>24873.38</v>
      </c>
      <c r="Y1929" s="15">
        <v>1</v>
      </c>
      <c r="Z1929" s="15">
        <v>2</v>
      </c>
      <c r="AA1929" s="15" t="s">
        <v>247</v>
      </c>
      <c r="AB1929" s="39">
        <v>54</v>
      </c>
    </row>
    <row r="1930" spans="1:28" x14ac:dyDescent="0.35">
      <c r="A1930" t="s">
        <v>1959</v>
      </c>
      <c r="B1930">
        <v>1987</v>
      </c>
      <c r="C1930" t="s">
        <v>18</v>
      </c>
      <c r="D1930" s="43">
        <v>14</v>
      </c>
      <c r="E1930">
        <v>2</v>
      </c>
      <c r="F1930" s="38">
        <v>24915.05</v>
      </c>
      <c r="G1930" t="s">
        <v>11</v>
      </c>
      <c r="H1930" t="s">
        <v>16</v>
      </c>
      <c r="I1930" t="s">
        <v>247</v>
      </c>
      <c r="J1930" s="41">
        <v>1987</v>
      </c>
      <c r="K1930" s="44" t="s">
        <v>18</v>
      </c>
      <c r="L1930" s="15">
        <f t="shared" si="210"/>
        <v>1</v>
      </c>
      <c r="M1930" s="15" t="str">
        <f t="shared" si="211"/>
        <v>tier - 2</v>
      </c>
      <c r="N1930" s="15">
        <f t="shared" si="212"/>
        <v>2</v>
      </c>
      <c r="O1930" s="9" t="str">
        <f t="shared" si="213"/>
        <v>tier - 1</v>
      </c>
      <c r="P1930" s="9" t="str">
        <f t="shared" si="214"/>
        <v>R1024</v>
      </c>
      <c r="Q1930" s="36" t="str">
        <f t="shared" si="215"/>
        <v>14-Jun-1987</v>
      </c>
      <c r="R1930" s="36">
        <v>31942</v>
      </c>
      <c r="S1930" s="52">
        <f t="shared" si="216"/>
        <v>36</v>
      </c>
      <c r="T1930" s="55">
        <v>24915.05</v>
      </c>
      <c r="U1930" s="15" t="s">
        <v>1959</v>
      </c>
      <c r="V1930" s="72">
        <v>31942</v>
      </c>
      <c r="W1930" s="15">
        <v>2</v>
      </c>
      <c r="X1930" s="55">
        <v>24915.05</v>
      </c>
      <c r="Y1930" s="15">
        <v>1</v>
      </c>
      <c r="Z1930" s="15">
        <v>2</v>
      </c>
      <c r="AA1930" s="15" t="s">
        <v>247</v>
      </c>
      <c r="AB1930" s="39">
        <v>36</v>
      </c>
    </row>
    <row r="1931" spans="1:28" x14ac:dyDescent="0.35">
      <c r="A1931" t="s">
        <v>1960</v>
      </c>
      <c r="B1931">
        <v>1975</v>
      </c>
      <c r="C1931" t="s">
        <v>15</v>
      </c>
      <c r="D1931" s="43">
        <v>14</v>
      </c>
      <c r="E1931">
        <v>3</v>
      </c>
      <c r="F1931" s="38">
        <v>24915.22</v>
      </c>
      <c r="G1931" t="s">
        <v>11</v>
      </c>
      <c r="H1931" t="s">
        <v>12</v>
      </c>
      <c r="I1931" t="s">
        <v>23</v>
      </c>
      <c r="J1931" s="41">
        <v>1975</v>
      </c>
      <c r="K1931" s="44" t="s">
        <v>15</v>
      </c>
      <c r="L1931" s="15">
        <f t="shared" si="210"/>
        <v>1</v>
      </c>
      <c r="M1931" s="15" t="str">
        <f t="shared" si="211"/>
        <v>tier - 2</v>
      </c>
      <c r="N1931" s="15">
        <f t="shared" si="212"/>
        <v>1</v>
      </c>
      <c r="O1931" s="9" t="str">
        <f t="shared" si="213"/>
        <v>tier - 3</v>
      </c>
      <c r="P1931" s="9" t="str">
        <f t="shared" si="214"/>
        <v>R1012</v>
      </c>
      <c r="Q1931" s="36" t="str">
        <f t="shared" si="215"/>
        <v>14-Nov-1975</v>
      </c>
      <c r="R1931" s="36">
        <v>27712</v>
      </c>
      <c r="S1931" s="52">
        <f t="shared" si="216"/>
        <v>48</v>
      </c>
      <c r="T1931" s="55">
        <v>24915.22</v>
      </c>
      <c r="U1931" s="15" t="s">
        <v>1960</v>
      </c>
      <c r="V1931" s="72">
        <v>27712</v>
      </c>
      <c r="W1931" s="15">
        <v>3</v>
      </c>
      <c r="X1931" s="55">
        <v>24915.22</v>
      </c>
      <c r="Y1931" s="15">
        <v>1</v>
      </c>
      <c r="Z1931" s="15">
        <v>1</v>
      </c>
      <c r="AA1931" s="15" t="s">
        <v>23</v>
      </c>
      <c r="AB1931" s="39">
        <v>48</v>
      </c>
    </row>
    <row r="1932" spans="1:28" x14ac:dyDescent="0.35">
      <c r="A1932" t="s">
        <v>1961</v>
      </c>
      <c r="B1932">
        <v>1995</v>
      </c>
      <c r="C1932" t="s">
        <v>30</v>
      </c>
      <c r="D1932" s="43">
        <v>4</v>
      </c>
      <c r="E1932">
        <v>0</v>
      </c>
      <c r="F1932" s="38">
        <v>25075.97</v>
      </c>
      <c r="G1932" t="s">
        <v>11</v>
      </c>
      <c r="H1932" t="s">
        <v>11</v>
      </c>
      <c r="I1932" t="s">
        <v>42</v>
      </c>
      <c r="J1932" s="41">
        <v>1995</v>
      </c>
      <c r="K1932" s="44" t="s">
        <v>30</v>
      </c>
      <c r="L1932" s="15">
        <f t="shared" si="210"/>
        <v>1</v>
      </c>
      <c r="M1932" s="15" t="str">
        <f t="shared" si="211"/>
        <v>tier - 2</v>
      </c>
      <c r="N1932" s="15">
        <f t="shared" si="212"/>
        <v>9</v>
      </c>
      <c r="O1932" s="9" t="str">
        <f t="shared" si="213"/>
        <v>tier - 2</v>
      </c>
      <c r="P1932" s="9" t="str">
        <f t="shared" si="214"/>
        <v>R1011</v>
      </c>
      <c r="Q1932" s="36" t="str">
        <f t="shared" si="215"/>
        <v>4-Dec-1995</v>
      </c>
      <c r="R1932" s="36">
        <v>35037</v>
      </c>
      <c r="S1932" s="52">
        <f t="shared" si="216"/>
        <v>28</v>
      </c>
      <c r="T1932" s="55">
        <v>25075.97</v>
      </c>
      <c r="U1932" s="15" t="s">
        <v>1961</v>
      </c>
      <c r="V1932" s="72">
        <v>35037</v>
      </c>
      <c r="W1932" s="15">
        <v>0</v>
      </c>
      <c r="X1932" s="55">
        <v>25075.97</v>
      </c>
      <c r="Y1932" s="15">
        <v>1</v>
      </c>
      <c r="Z1932" s="15">
        <v>9</v>
      </c>
      <c r="AA1932" s="15" t="s">
        <v>42</v>
      </c>
      <c r="AB1932" s="39">
        <v>28</v>
      </c>
    </row>
    <row r="1933" spans="1:28" x14ac:dyDescent="0.35">
      <c r="A1933" t="s">
        <v>1962</v>
      </c>
      <c r="B1933">
        <v>1998</v>
      </c>
      <c r="C1933" t="s">
        <v>18</v>
      </c>
      <c r="D1933" s="43">
        <v>14</v>
      </c>
      <c r="E1933">
        <v>0</v>
      </c>
      <c r="F1933" s="38">
        <v>25081.77</v>
      </c>
      <c r="G1933" t="s">
        <v>11</v>
      </c>
      <c r="H1933" t="s">
        <v>11</v>
      </c>
      <c r="I1933" t="s">
        <v>13</v>
      </c>
      <c r="J1933" s="41">
        <v>1998</v>
      </c>
      <c r="K1933" s="44" t="s">
        <v>18</v>
      </c>
      <c r="L1933" s="15">
        <f t="shared" si="210"/>
        <v>1</v>
      </c>
      <c r="M1933" s="15" t="str">
        <f t="shared" si="211"/>
        <v>tier - 2</v>
      </c>
      <c r="N1933" s="15">
        <f t="shared" si="212"/>
        <v>9</v>
      </c>
      <c r="O1933" s="9" t="str">
        <f t="shared" si="213"/>
        <v>tier - 2</v>
      </c>
      <c r="P1933" s="9" t="str">
        <f t="shared" si="214"/>
        <v>R1013</v>
      </c>
      <c r="Q1933" s="36" t="str">
        <f t="shared" si="215"/>
        <v>14-Jun-1998</v>
      </c>
      <c r="R1933" s="36">
        <v>35960</v>
      </c>
      <c r="S1933" s="52">
        <f t="shared" si="216"/>
        <v>25</v>
      </c>
      <c r="T1933" s="55">
        <v>25081.77</v>
      </c>
      <c r="U1933" s="15" t="s">
        <v>1962</v>
      </c>
      <c r="V1933" s="72">
        <v>35960</v>
      </c>
      <c r="W1933" s="15">
        <v>0</v>
      </c>
      <c r="X1933" s="55">
        <v>25081.77</v>
      </c>
      <c r="Y1933" s="15">
        <v>1</v>
      </c>
      <c r="Z1933" s="15">
        <v>9</v>
      </c>
      <c r="AA1933" s="15" t="s">
        <v>13</v>
      </c>
      <c r="AB1933" s="39">
        <v>25</v>
      </c>
    </row>
    <row r="1934" spans="1:28" x14ac:dyDescent="0.35">
      <c r="A1934" t="s">
        <v>1963</v>
      </c>
      <c r="B1934">
        <v>1998</v>
      </c>
      <c r="C1934" t="s">
        <v>15</v>
      </c>
      <c r="D1934" s="43">
        <v>24</v>
      </c>
      <c r="E1934">
        <v>0</v>
      </c>
      <c r="F1934" s="38">
        <v>25127.22</v>
      </c>
      <c r="G1934" t="s">
        <v>11</v>
      </c>
      <c r="H1934" t="s">
        <v>12</v>
      </c>
      <c r="I1934" t="s">
        <v>42</v>
      </c>
      <c r="J1934" s="41">
        <v>1998</v>
      </c>
      <c r="K1934" s="44" t="s">
        <v>15</v>
      </c>
      <c r="L1934" s="15">
        <f t="shared" si="210"/>
        <v>1</v>
      </c>
      <c r="M1934" s="15" t="str">
        <f t="shared" si="211"/>
        <v>tier - 2</v>
      </c>
      <c r="N1934" s="15">
        <f t="shared" si="212"/>
        <v>1</v>
      </c>
      <c r="O1934" s="9" t="str">
        <f t="shared" si="213"/>
        <v>tier - 3</v>
      </c>
      <c r="P1934" s="9" t="str">
        <f t="shared" si="214"/>
        <v>R1011</v>
      </c>
      <c r="Q1934" s="36" t="str">
        <f t="shared" si="215"/>
        <v>24-Nov-1998</v>
      </c>
      <c r="R1934" s="36">
        <v>36123</v>
      </c>
      <c r="S1934" s="52">
        <f t="shared" si="216"/>
        <v>25</v>
      </c>
      <c r="T1934" s="55">
        <v>25127.22</v>
      </c>
      <c r="U1934" s="15" t="s">
        <v>1963</v>
      </c>
      <c r="V1934" s="72">
        <v>36123</v>
      </c>
      <c r="W1934" s="15">
        <v>0</v>
      </c>
      <c r="X1934" s="55">
        <v>25127.22</v>
      </c>
      <c r="Y1934" s="15">
        <v>1</v>
      </c>
      <c r="Z1934" s="15">
        <v>1</v>
      </c>
      <c r="AA1934" s="15" t="s">
        <v>42</v>
      </c>
      <c r="AB1934" s="39">
        <v>25</v>
      </c>
    </row>
    <row r="1935" spans="1:28" x14ac:dyDescent="0.35">
      <c r="A1935" t="s">
        <v>1964</v>
      </c>
      <c r="B1935">
        <v>1975</v>
      </c>
      <c r="C1935" t="s">
        <v>30</v>
      </c>
      <c r="D1935" s="43">
        <v>14</v>
      </c>
      <c r="E1935">
        <v>3</v>
      </c>
      <c r="F1935" s="38">
        <v>25309.49</v>
      </c>
      <c r="G1935" t="s">
        <v>11</v>
      </c>
      <c r="H1935" t="s">
        <v>16</v>
      </c>
      <c r="I1935" t="s">
        <v>42</v>
      </c>
      <c r="J1935" s="41">
        <v>1975</v>
      </c>
      <c r="K1935" s="44" t="s">
        <v>30</v>
      </c>
      <c r="L1935" s="15">
        <f t="shared" si="210"/>
        <v>1</v>
      </c>
      <c r="M1935" s="15" t="str">
        <f t="shared" si="211"/>
        <v>tier - 2</v>
      </c>
      <c r="N1935" s="15">
        <f t="shared" si="212"/>
        <v>2</v>
      </c>
      <c r="O1935" s="9" t="str">
        <f t="shared" si="213"/>
        <v>tier - 1</v>
      </c>
      <c r="P1935" s="9" t="str">
        <f t="shared" si="214"/>
        <v>R1011</v>
      </c>
      <c r="Q1935" s="36" t="str">
        <f t="shared" si="215"/>
        <v>14-Dec-1975</v>
      </c>
      <c r="R1935" s="36">
        <v>27742</v>
      </c>
      <c r="S1935" s="52">
        <f t="shared" si="216"/>
        <v>48</v>
      </c>
      <c r="T1935" s="55">
        <v>25309.49</v>
      </c>
      <c r="U1935" s="15" t="s">
        <v>1964</v>
      </c>
      <c r="V1935" s="72">
        <v>27742</v>
      </c>
      <c r="W1935" s="15">
        <v>3</v>
      </c>
      <c r="X1935" s="55">
        <v>25309.49</v>
      </c>
      <c r="Y1935" s="15">
        <v>1</v>
      </c>
      <c r="Z1935" s="15">
        <v>2</v>
      </c>
      <c r="AA1935" s="15" t="s">
        <v>42</v>
      </c>
      <c r="AB1935" s="39">
        <v>48</v>
      </c>
    </row>
    <row r="1936" spans="1:28" x14ac:dyDescent="0.35">
      <c r="A1936" t="s">
        <v>1965</v>
      </c>
      <c r="B1936">
        <v>1972</v>
      </c>
      <c r="C1936" t="s">
        <v>20</v>
      </c>
      <c r="D1936" s="43">
        <v>26</v>
      </c>
      <c r="E1936">
        <v>2</v>
      </c>
      <c r="F1936" s="38">
        <v>25333.33</v>
      </c>
      <c r="G1936" t="s">
        <v>11</v>
      </c>
      <c r="H1936" t="s">
        <v>11</v>
      </c>
      <c r="I1936" t="s">
        <v>356</v>
      </c>
      <c r="J1936" s="41">
        <v>1972</v>
      </c>
      <c r="K1936" s="44" t="s">
        <v>20</v>
      </c>
      <c r="L1936" s="15">
        <f t="shared" si="210"/>
        <v>1</v>
      </c>
      <c r="M1936" s="15" t="str">
        <f t="shared" si="211"/>
        <v>tier - 2</v>
      </c>
      <c r="N1936" s="15">
        <f t="shared" si="212"/>
        <v>9</v>
      </c>
      <c r="O1936" s="9" t="str">
        <f t="shared" si="213"/>
        <v>tier - 2</v>
      </c>
      <c r="P1936" s="9" t="str">
        <f t="shared" si="214"/>
        <v>R1017</v>
      </c>
      <c r="Q1936" s="36" t="str">
        <f t="shared" si="215"/>
        <v>26-Sep-1972</v>
      </c>
      <c r="R1936" s="36">
        <v>26568</v>
      </c>
      <c r="S1936" s="52">
        <f t="shared" si="216"/>
        <v>51</v>
      </c>
      <c r="T1936" s="55">
        <v>25333.33</v>
      </c>
      <c r="U1936" s="15" t="s">
        <v>1965</v>
      </c>
      <c r="V1936" s="72">
        <v>26568</v>
      </c>
      <c r="W1936" s="15">
        <v>2</v>
      </c>
      <c r="X1936" s="55">
        <v>25333.33</v>
      </c>
      <c r="Y1936" s="15">
        <v>1</v>
      </c>
      <c r="Z1936" s="15">
        <v>9</v>
      </c>
      <c r="AA1936" s="15" t="s">
        <v>356</v>
      </c>
      <c r="AB1936" s="39">
        <v>51</v>
      </c>
    </row>
    <row r="1937" spans="1:28" x14ac:dyDescent="0.35">
      <c r="A1937" t="s">
        <v>1966</v>
      </c>
      <c r="B1937">
        <v>1968</v>
      </c>
      <c r="C1937" t="s">
        <v>35</v>
      </c>
      <c r="D1937" s="43">
        <v>22</v>
      </c>
      <c r="E1937">
        <v>3</v>
      </c>
      <c r="F1937" s="38">
        <v>25382.3</v>
      </c>
      <c r="G1937" t="s">
        <v>11</v>
      </c>
      <c r="H1937" t="s">
        <v>11</v>
      </c>
      <c r="I1937" t="s">
        <v>42</v>
      </c>
      <c r="J1937" s="41">
        <v>1968</v>
      </c>
      <c r="K1937" s="44" t="s">
        <v>35</v>
      </c>
      <c r="L1937" s="15">
        <f t="shared" si="210"/>
        <v>1</v>
      </c>
      <c r="M1937" s="15" t="str">
        <f t="shared" si="211"/>
        <v>tier - 2</v>
      </c>
      <c r="N1937" s="15">
        <f t="shared" si="212"/>
        <v>9</v>
      </c>
      <c r="O1937" s="9" t="str">
        <f t="shared" si="213"/>
        <v>tier - 2</v>
      </c>
      <c r="P1937" s="9" t="str">
        <f t="shared" si="214"/>
        <v>R1011</v>
      </c>
      <c r="Q1937" s="36" t="str">
        <f t="shared" si="215"/>
        <v>22-Aug-1968</v>
      </c>
      <c r="R1937" s="36">
        <v>25072</v>
      </c>
      <c r="S1937" s="52">
        <f t="shared" si="216"/>
        <v>55</v>
      </c>
      <c r="T1937" s="55">
        <v>25382.3</v>
      </c>
      <c r="U1937" s="15" t="s">
        <v>1966</v>
      </c>
      <c r="V1937" s="72">
        <v>25072</v>
      </c>
      <c r="W1937" s="15">
        <v>3</v>
      </c>
      <c r="X1937" s="55">
        <v>25382.3</v>
      </c>
      <c r="Y1937" s="15">
        <v>1</v>
      </c>
      <c r="Z1937" s="15">
        <v>9</v>
      </c>
      <c r="AA1937" s="15" t="s">
        <v>42</v>
      </c>
      <c r="AB1937" s="39">
        <v>55</v>
      </c>
    </row>
    <row r="1938" spans="1:28" x14ac:dyDescent="0.35">
      <c r="A1938" t="s">
        <v>1967</v>
      </c>
      <c r="B1938">
        <v>1968</v>
      </c>
      <c r="C1938" t="s">
        <v>30</v>
      </c>
      <c r="D1938" s="43">
        <v>11</v>
      </c>
      <c r="E1938">
        <v>1</v>
      </c>
      <c r="F1938" s="38">
        <v>25517.11</v>
      </c>
      <c r="G1938" t="s">
        <v>11</v>
      </c>
      <c r="H1938" t="s">
        <v>12</v>
      </c>
      <c r="I1938" t="s">
        <v>356</v>
      </c>
      <c r="J1938" s="41">
        <v>1968</v>
      </c>
      <c r="K1938" s="44" t="s">
        <v>30</v>
      </c>
      <c r="L1938" s="15">
        <f t="shared" si="210"/>
        <v>1</v>
      </c>
      <c r="M1938" s="15" t="str">
        <f t="shared" si="211"/>
        <v>tier - 2</v>
      </c>
      <c r="N1938" s="15">
        <f t="shared" si="212"/>
        <v>1</v>
      </c>
      <c r="O1938" s="9" t="str">
        <f t="shared" si="213"/>
        <v>tier - 3</v>
      </c>
      <c r="P1938" s="9" t="str">
        <f t="shared" si="214"/>
        <v>R1017</v>
      </c>
      <c r="Q1938" s="36" t="str">
        <f t="shared" si="215"/>
        <v>11-Dec-1968</v>
      </c>
      <c r="R1938" s="36">
        <v>25183</v>
      </c>
      <c r="S1938" s="52">
        <f t="shared" si="216"/>
        <v>55</v>
      </c>
      <c r="T1938" s="55">
        <v>25517.11</v>
      </c>
      <c r="U1938" s="15" t="s">
        <v>1967</v>
      </c>
      <c r="V1938" s="72">
        <v>25183</v>
      </c>
      <c r="W1938" s="15">
        <v>1</v>
      </c>
      <c r="X1938" s="55">
        <v>25517.11</v>
      </c>
      <c r="Y1938" s="15">
        <v>1</v>
      </c>
      <c r="Z1938" s="15">
        <v>1</v>
      </c>
      <c r="AA1938" s="15" t="s">
        <v>356</v>
      </c>
      <c r="AB1938" s="39">
        <v>55</v>
      </c>
    </row>
    <row r="1939" spans="1:28" x14ac:dyDescent="0.35">
      <c r="A1939" t="s">
        <v>1968</v>
      </c>
      <c r="B1939">
        <v>2001</v>
      </c>
      <c r="C1939" t="s">
        <v>35</v>
      </c>
      <c r="D1939" s="43">
        <v>2</v>
      </c>
      <c r="E1939">
        <v>0</v>
      </c>
      <c r="F1939" s="38">
        <v>25648.98</v>
      </c>
      <c r="G1939" t="s">
        <v>11</v>
      </c>
      <c r="H1939" t="s">
        <v>16</v>
      </c>
      <c r="I1939" t="s">
        <v>42</v>
      </c>
      <c r="J1939" s="41">
        <v>2001</v>
      </c>
      <c r="K1939" s="44" t="s">
        <v>35</v>
      </c>
      <c r="L1939" s="15">
        <f t="shared" si="210"/>
        <v>1</v>
      </c>
      <c r="M1939" s="15" t="str">
        <f t="shared" si="211"/>
        <v>tier - 2</v>
      </c>
      <c r="N1939" s="15">
        <f t="shared" si="212"/>
        <v>2</v>
      </c>
      <c r="O1939" s="9" t="str">
        <f t="shared" si="213"/>
        <v>tier - 1</v>
      </c>
      <c r="P1939" s="9" t="str">
        <f t="shared" si="214"/>
        <v>R1011</v>
      </c>
      <c r="Q1939" s="36" t="str">
        <f t="shared" si="215"/>
        <v>2-Aug-2001</v>
      </c>
      <c r="R1939" s="36">
        <v>37105</v>
      </c>
      <c r="S1939" s="52">
        <f t="shared" si="216"/>
        <v>22</v>
      </c>
      <c r="T1939" s="55">
        <v>25648.98</v>
      </c>
      <c r="U1939" s="15" t="s">
        <v>1968</v>
      </c>
      <c r="V1939" s="72">
        <v>37105</v>
      </c>
      <c r="W1939" s="15">
        <v>0</v>
      </c>
      <c r="X1939" s="55">
        <v>25648.98</v>
      </c>
      <c r="Y1939" s="15">
        <v>1</v>
      </c>
      <c r="Z1939" s="15">
        <v>2</v>
      </c>
      <c r="AA1939" s="15" t="s">
        <v>42</v>
      </c>
      <c r="AB1939" s="39">
        <v>22</v>
      </c>
    </row>
    <row r="1940" spans="1:28" x14ac:dyDescent="0.35">
      <c r="A1940" t="s">
        <v>1969</v>
      </c>
      <c r="B1940">
        <v>1972</v>
      </c>
      <c r="C1940" t="s">
        <v>10</v>
      </c>
      <c r="D1940" s="43">
        <v>17</v>
      </c>
      <c r="E1940">
        <v>0</v>
      </c>
      <c r="F1940" s="38">
        <v>25656.58</v>
      </c>
      <c r="G1940" t="s">
        <v>11</v>
      </c>
      <c r="H1940" t="s">
        <v>12</v>
      </c>
      <c r="I1940" t="s">
        <v>247</v>
      </c>
      <c r="J1940" s="41">
        <v>1972</v>
      </c>
      <c r="K1940" s="44" t="s">
        <v>10</v>
      </c>
      <c r="L1940" s="15">
        <f t="shared" si="210"/>
        <v>1</v>
      </c>
      <c r="M1940" s="15" t="str">
        <f t="shared" si="211"/>
        <v>tier - 2</v>
      </c>
      <c r="N1940" s="15">
        <f t="shared" si="212"/>
        <v>1</v>
      </c>
      <c r="O1940" s="9" t="str">
        <f t="shared" si="213"/>
        <v>tier - 3</v>
      </c>
      <c r="P1940" s="9" t="str">
        <f t="shared" si="214"/>
        <v>R1024</v>
      </c>
      <c r="Q1940" s="36" t="str">
        <f t="shared" si="215"/>
        <v>17-Jul-1972</v>
      </c>
      <c r="R1940" s="36">
        <v>26497</v>
      </c>
      <c r="S1940" s="52">
        <f t="shared" si="216"/>
        <v>51</v>
      </c>
      <c r="T1940" s="55">
        <v>25656.58</v>
      </c>
      <c r="U1940" s="15" t="s">
        <v>1969</v>
      </c>
      <c r="V1940" s="72">
        <v>26497</v>
      </c>
      <c r="W1940" s="15">
        <v>0</v>
      </c>
      <c r="X1940" s="55">
        <v>25656.58</v>
      </c>
      <c r="Y1940" s="15">
        <v>1</v>
      </c>
      <c r="Z1940" s="15">
        <v>1</v>
      </c>
      <c r="AA1940" s="15" t="s">
        <v>247</v>
      </c>
      <c r="AB1940" s="39">
        <v>51</v>
      </c>
    </row>
    <row r="1941" spans="1:28" x14ac:dyDescent="0.35">
      <c r="A1941" t="s">
        <v>1970</v>
      </c>
      <c r="B1941">
        <v>1963</v>
      </c>
      <c r="C1941" t="s">
        <v>35</v>
      </c>
      <c r="D1941" s="43">
        <v>21</v>
      </c>
      <c r="E1941">
        <v>0</v>
      </c>
      <c r="F1941" s="38">
        <v>25678.78</v>
      </c>
      <c r="G1941" t="s">
        <v>11</v>
      </c>
      <c r="H1941" t="s">
        <v>12</v>
      </c>
      <c r="I1941" t="s">
        <v>23</v>
      </c>
      <c r="J1941" s="41">
        <v>1963</v>
      </c>
      <c r="K1941" s="44" t="s">
        <v>35</v>
      </c>
      <c r="L1941" s="15">
        <f t="shared" si="210"/>
        <v>1</v>
      </c>
      <c r="M1941" s="15" t="str">
        <f t="shared" si="211"/>
        <v>tier - 2</v>
      </c>
      <c r="N1941" s="15">
        <f t="shared" si="212"/>
        <v>1</v>
      </c>
      <c r="O1941" s="9" t="str">
        <f t="shared" si="213"/>
        <v>tier - 3</v>
      </c>
      <c r="P1941" s="9" t="str">
        <f t="shared" si="214"/>
        <v>R1012</v>
      </c>
      <c r="Q1941" s="36" t="str">
        <f t="shared" si="215"/>
        <v>21-Aug-1963</v>
      </c>
      <c r="R1941" s="36">
        <v>23244</v>
      </c>
      <c r="S1941" s="52">
        <f t="shared" si="216"/>
        <v>60</v>
      </c>
      <c r="T1941" s="55">
        <v>25678.78</v>
      </c>
      <c r="U1941" s="15" t="s">
        <v>1970</v>
      </c>
      <c r="V1941" s="72">
        <v>23244</v>
      </c>
      <c r="W1941" s="15">
        <v>0</v>
      </c>
      <c r="X1941" s="55">
        <v>25678.78</v>
      </c>
      <c r="Y1941" s="15">
        <v>1</v>
      </c>
      <c r="Z1941" s="15">
        <v>1</v>
      </c>
      <c r="AA1941" s="15" t="s">
        <v>23</v>
      </c>
      <c r="AB1941" s="39">
        <v>60</v>
      </c>
    </row>
    <row r="1942" spans="1:28" x14ac:dyDescent="0.35">
      <c r="A1942" t="s">
        <v>1971</v>
      </c>
      <c r="B1942">
        <v>1970</v>
      </c>
      <c r="C1942" t="s">
        <v>30</v>
      </c>
      <c r="D1942" s="43">
        <v>3</v>
      </c>
      <c r="E1942">
        <v>3</v>
      </c>
      <c r="F1942" s="38">
        <v>25992.82</v>
      </c>
      <c r="G1942" t="s">
        <v>11</v>
      </c>
      <c r="H1942" t="s">
        <v>11</v>
      </c>
      <c r="I1942" t="s">
        <v>13</v>
      </c>
      <c r="J1942" s="41">
        <v>1970</v>
      </c>
      <c r="K1942" s="44" t="s">
        <v>30</v>
      </c>
      <c r="L1942" s="15">
        <f t="shared" si="210"/>
        <v>1</v>
      </c>
      <c r="M1942" s="15" t="str">
        <f t="shared" si="211"/>
        <v>tier - 2</v>
      </c>
      <c r="N1942" s="15">
        <f t="shared" si="212"/>
        <v>9</v>
      </c>
      <c r="O1942" s="9" t="str">
        <f t="shared" si="213"/>
        <v>tier - 2</v>
      </c>
      <c r="P1942" s="9" t="str">
        <f t="shared" si="214"/>
        <v>R1013</v>
      </c>
      <c r="Q1942" s="36" t="str">
        <f t="shared" si="215"/>
        <v>3-Dec-1970</v>
      </c>
      <c r="R1942" s="36">
        <v>25905</v>
      </c>
      <c r="S1942" s="52">
        <f t="shared" si="216"/>
        <v>53</v>
      </c>
      <c r="T1942" s="55">
        <v>25992.82</v>
      </c>
      <c r="U1942" s="15" t="s">
        <v>1971</v>
      </c>
      <c r="V1942" s="72">
        <v>25905</v>
      </c>
      <c r="W1942" s="15">
        <v>3</v>
      </c>
      <c r="X1942" s="55">
        <v>25992.82</v>
      </c>
      <c r="Y1942" s="15">
        <v>1</v>
      </c>
      <c r="Z1942" s="15">
        <v>9</v>
      </c>
      <c r="AA1942" s="15" t="s">
        <v>13</v>
      </c>
      <c r="AB1942" s="39">
        <v>53</v>
      </c>
    </row>
    <row r="1943" spans="1:28" x14ac:dyDescent="0.35">
      <c r="A1943" t="s">
        <v>1972</v>
      </c>
      <c r="B1943">
        <v>2001</v>
      </c>
      <c r="C1943" t="s">
        <v>18</v>
      </c>
      <c r="D1943" s="43">
        <v>5</v>
      </c>
      <c r="E1943">
        <v>2</v>
      </c>
      <c r="F1943" s="38">
        <v>26018.95</v>
      </c>
      <c r="G1943" t="s">
        <v>11</v>
      </c>
      <c r="H1943" t="s">
        <v>11</v>
      </c>
      <c r="I1943" t="s">
        <v>23</v>
      </c>
      <c r="J1943" s="41">
        <v>2001</v>
      </c>
      <c r="K1943" s="44" t="s">
        <v>18</v>
      </c>
      <c r="L1943" s="15">
        <f t="shared" si="210"/>
        <v>1</v>
      </c>
      <c r="M1943" s="15" t="str">
        <f t="shared" si="211"/>
        <v>tier - 2</v>
      </c>
      <c r="N1943" s="15">
        <f t="shared" si="212"/>
        <v>9</v>
      </c>
      <c r="O1943" s="9" t="str">
        <f t="shared" si="213"/>
        <v>tier - 2</v>
      </c>
      <c r="P1943" s="9" t="str">
        <f t="shared" si="214"/>
        <v>R1012</v>
      </c>
      <c r="Q1943" s="36" t="str">
        <f t="shared" si="215"/>
        <v>5-Jun-2001</v>
      </c>
      <c r="R1943" s="36">
        <v>37047</v>
      </c>
      <c r="S1943" s="52">
        <f t="shared" si="216"/>
        <v>22</v>
      </c>
      <c r="T1943" s="55">
        <v>26018.95</v>
      </c>
      <c r="U1943" s="15" t="s">
        <v>1972</v>
      </c>
      <c r="V1943" s="72">
        <v>37047</v>
      </c>
      <c r="W1943" s="15">
        <v>2</v>
      </c>
      <c r="X1943" s="55">
        <v>26018.95</v>
      </c>
      <c r="Y1943" s="15">
        <v>1</v>
      </c>
      <c r="Z1943" s="15">
        <v>9</v>
      </c>
      <c r="AA1943" s="15" t="s">
        <v>23</v>
      </c>
      <c r="AB1943" s="39">
        <v>22</v>
      </c>
    </row>
    <row r="1944" spans="1:28" x14ac:dyDescent="0.35">
      <c r="A1944" t="s">
        <v>1973</v>
      </c>
      <c r="B1944">
        <v>2000</v>
      </c>
      <c r="C1944" t="s">
        <v>30</v>
      </c>
      <c r="D1944" s="43">
        <v>26</v>
      </c>
      <c r="E1944">
        <v>0</v>
      </c>
      <c r="F1944" s="38">
        <v>26026.97</v>
      </c>
      <c r="G1944" t="s">
        <v>11</v>
      </c>
      <c r="H1944" t="s">
        <v>12</v>
      </c>
      <c r="I1944" t="s">
        <v>42</v>
      </c>
      <c r="J1944" s="41">
        <v>2000</v>
      </c>
      <c r="K1944" s="44" t="s">
        <v>30</v>
      </c>
      <c r="L1944" s="15">
        <f t="shared" si="210"/>
        <v>1</v>
      </c>
      <c r="M1944" s="15" t="str">
        <f t="shared" si="211"/>
        <v>tier - 2</v>
      </c>
      <c r="N1944" s="15">
        <f t="shared" si="212"/>
        <v>1</v>
      </c>
      <c r="O1944" s="9" t="str">
        <f t="shared" si="213"/>
        <v>tier - 3</v>
      </c>
      <c r="P1944" s="9" t="str">
        <f t="shared" si="214"/>
        <v>R1011</v>
      </c>
      <c r="Q1944" s="36" t="str">
        <f t="shared" si="215"/>
        <v>26-Dec-2000</v>
      </c>
      <c r="R1944" s="36">
        <v>36886</v>
      </c>
      <c r="S1944" s="52">
        <f t="shared" si="216"/>
        <v>22</v>
      </c>
      <c r="T1944" s="55">
        <v>26026.97</v>
      </c>
      <c r="U1944" s="15" t="s">
        <v>1973</v>
      </c>
      <c r="V1944" s="72">
        <v>36886</v>
      </c>
      <c r="W1944" s="15">
        <v>0</v>
      </c>
      <c r="X1944" s="55">
        <v>26026.97</v>
      </c>
      <c r="Y1944" s="15">
        <v>1</v>
      </c>
      <c r="Z1944" s="15">
        <v>1</v>
      </c>
      <c r="AA1944" s="15" t="s">
        <v>42</v>
      </c>
      <c r="AB1944" s="39">
        <v>22</v>
      </c>
    </row>
    <row r="1945" spans="1:28" x14ac:dyDescent="0.35">
      <c r="A1945" t="s">
        <v>1974</v>
      </c>
      <c r="B1945">
        <v>1966</v>
      </c>
      <c r="C1945" t="s">
        <v>10</v>
      </c>
      <c r="D1945" s="43">
        <v>9</v>
      </c>
      <c r="E1945">
        <v>1</v>
      </c>
      <c r="F1945" s="38">
        <v>26109.33</v>
      </c>
      <c r="G1945" t="s">
        <v>11</v>
      </c>
      <c r="H1945" t="s">
        <v>12</v>
      </c>
      <c r="I1945" t="s">
        <v>23</v>
      </c>
      <c r="J1945" s="41">
        <v>1966</v>
      </c>
      <c r="K1945" s="44" t="s">
        <v>10</v>
      </c>
      <c r="L1945" s="15">
        <f t="shared" si="210"/>
        <v>1</v>
      </c>
      <c r="M1945" s="15" t="str">
        <f t="shared" si="211"/>
        <v>tier - 2</v>
      </c>
      <c r="N1945" s="15">
        <f t="shared" si="212"/>
        <v>1</v>
      </c>
      <c r="O1945" s="9" t="str">
        <f t="shared" si="213"/>
        <v>tier - 3</v>
      </c>
      <c r="P1945" s="9" t="str">
        <f t="shared" si="214"/>
        <v>R1012</v>
      </c>
      <c r="Q1945" s="36" t="str">
        <f t="shared" si="215"/>
        <v>9-Jul-1966</v>
      </c>
      <c r="R1945" s="36">
        <v>24297</v>
      </c>
      <c r="S1945" s="52">
        <f t="shared" si="216"/>
        <v>57</v>
      </c>
      <c r="T1945" s="55">
        <v>26109.33</v>
      </c>
      <c r="U1945" s="15" t="s">
        <v>1974</v>
      </c>
      <c r="V1945" s="72">
        <v>24297</v>
      </c>
      <c r="W1945" s="15">
        <v>1</v>
      </c>
      <c r="X1945" s="55">
        <v>26109.33</v>
      </c>
      <c r="Y1945" s="15">
        <v>1</v>
      </c>
      <c r="Z1945" s="15">
        <v>1</v>
      </c>
      <c r="AA1945" s="15" t="s">
        <v>23</v>
      </c>
      <c r="AB1945" s="39">
        <v>57</v>
      </c>
    </row>
    <row r="1946" spans="1:28" x14ac:dyDescent="0.35">
      <c r="A1946" t="s">
        <v>1975</v>
      </c>
      <c r="B1946">
        <v>2002</v>
      </c>
      <c r="C1946" t="s">
        <v>37</v>
      </c>
      <c r="D1946" s="43">
        <v>11</v>
      </c>
      <c r="E1946">
        <v>0</v>
      </c>
      <c r="F1946" s="38">
        <v>26125.67</v>
      </c>
      <c r="G1946" t="s">
        <v>11</v>
      </c>
      <c r="H1946" t="s">
        <v>16</v>
      </c>
      <c r="I1946" t="s">
        <v>13</v>
      </c>
      <c r="J1946" s="41">
        <v>2002</v>
      </c>
      <c r="K1946" s="44" t="s">
        <v>37</v>
      </c>
      <c r="L1946" s="15">
        <f t="shared" si="210"/>
        <v>1</v>
      </c>
      <c r="M1946" s="15" t="str">
        <f t="shared" si="211"/>
        <v>tier - 2</v>
      </c>
      <c r="N1946" s="15">
        <f t="shared" si="212"/>
        <v>2</v>
      </c>
      <c r="O1946" s="9" t="str">
        <f t="shared" si="213"/>
        <v>tier - 1</v>
      </c>
      <c r="P1946" s="9" t="str">
        <f t="shared" si="214"/>
        <v>R1013</v>
      </c>
      <c r="Q1946" s="36" t="str">
        <f t="shared" si="215"/>
        <v>11-Oct-2002</v>
      </c>
      <c r="R1946" s="36">
        <v>37540</v>
      </c>
      <c r="S1946" s="52">
        <f t="shared" si="216"/>
        <v>21</v>
      </c>
      <c r="T1946" s="55">
        <v>26125.67</v>
      </c>
      <c r="U1946" s="15" t="s">
        <v>1975</v>
      </c>
      <c r="V1946" s="72">
        <v>37540</v>
      </c>
      <c r="W1946" s="15">
        <v>0</v>
      </c>
      <c r="X1946" s="55">
        <v>26125.67</v>
      </c>
      <c r="Y1946" s="15">
        <v>1</v>
      </c>
      <c r="Z1946" s="15">
        <v>2</v>
      </c>
      <c r="AA1946" s="15" t="s">
        <v>13</v>
      </c>
      <c r="AB1946" s="39">
        <v>21</v>
      </c>
    </row>
    <row r="1947" spans="1:28" x14ac:dyDescent="0.35">
      <c r="A1947" t="s">
        <v>1976</v>
      </c>
      <c r="B1947">
        <v>1973</v>
      </c>
      <c r="C1947" t="s">
        <v>10</v>
      </c>
      <c r="D1947" s="43">
        <v>7</v>
      </c>
      <c r="E1947">
        <v>1</v>
      </c>
      <c r="F1947" s="38">
        <v>26140.36</v>
      </c>
      <c r="G1947" t="s">
        <v>11</v>
      </c>
      <c r="H1947" t="s">
        <v>12</v>
      </c>
      <c r="I1947" t="s">
        <v>42</v>
      </c>
      <c r="J1947" s="41">
        <v>1973</v>
      </c>
      <c r="K1947" s="44" t="s">
        <v>10</v>
      </c>
      <c r="L1947" s="15">
        <f t="shared" si="210"/>
        <v>1</v>
      </c>
      <c r="M1947" s="15" t="str">
        <f t="shared" si="211"/>
        <v>tier - 2</v>
      </c>
      <c r="N1947" s="15">
        <f t="shared" si="212"/>
        <v>1</v>
      </c>
      <c r="O1947" s="9" t="str">
        <f t="shared" si="213"/>
        <v>tier - 3</v>
      </c>
      <c r="P1947" s="9" t="str">
        <f t="shared" si="214"/>
        <v>R1011</v>
      </c>
      <c r="Q1947" s="36" t="str">
        <f t="shared" si="215"/>
        <v>7-Jul-1973</v>
      </c>
      <c r="R1947" s="36">
        <v>26852</v>
      </c>
      <c r="S1947" s="52">
        <f t="shared" si="216"/>
        <v>50</v>
      </c>
      <c r="T1947" s="55">
        <v>26140.36</v>
      </c>
      <c r="U1947" s="15" t="s">
        <v>1976</v>
      </c>
      <c r="V1947" s="72">
        <v>26852</v>
      </c>
      <c r="W1947" s="15">
        <v>1</v>
      </c>
      <c r="X1947" s="55">
        <v>26140.36</v>
      </c>
      <c r="Y1947" s="15">
        <v>1</v>
      </c>
      <c r="Z1947" s="15">
        <v>1</v>
      </c>
      <c r="AA1947" s="15" t="s">
        <v>42</v>
      </c>
      <c r="AB1947" s="39">
        <v>50</v>
      </c>
    </row>
    <row r="1948" spans="1:28" x14ac:dyDescent="0.35">
      <c r="A1948" t="s">
        <v>1977</v>
      </c>
      <c r="B1948">
        <v>1975</v>
      </c>
      <c r="C1948" t="s">
        <v>18</v>
      </c>
      <c r="D1948" s="43">
        <v>4</v>
      </c>
      <c r="E1948">
        <v>1</v>
      </c>
      <c r="F1948" s="38">
        <v>26236.58</v>
      </c>
      <c r="G1948" t="s">
        <v>11</v>
      </c>
      <c r="H1948" t="s">
        <v>16</v>
      </c>
      <c r="I1948" t="s">
        <v>42</v>
      </c>
      <c r="J1948" s="41">
        <v>1975</v>
      </c>
      <c r="K1948" s="44" t="s">
        <v>18</v>
      </c>
      <c r="L1948" s="15">
        <f t="shared" si="210"/>
        <v>1</v>
      </c>
      <c r="M1948" s="15" t="str">
        <f t="shared" si="211"/>
        <v>tier - 2</v>
      </c>
      <c r="N1948" s="15">
        <f t="shared" si="212"/>
        <v>2</v>
      </c>
      <c r="O1948" s="9" t="str">
        <f t="shared" si="213"/>
        <v>tier - 1</v>
      </c>
      <c r="P1948" s="9" t="str">
        <f t="shared" si="214"/>
        <v>R1011</v>
      </c>
      <c r="Q1948" s="36" t="str">
        <f t="shared" si="215"/>
        <v>4-Jun-1975</v>
      </c>
      <c r="R1948" s="36">
        <v>27549</v>
      </c>
      <c r="S1948" s="52">
        <f t="shared" si="216"/>
        <v>48</v>
      </c>
      <c r="T1948" s="55">
        <v>26236.58</v>
      </c>
      <c r="U1948" s="15" t="s">
        <v>1977</v>
      </c>
      <c r="V1948" s="72">
        <v>27549</v>
      </c>
      <c r="W1948" s="15">
        <v>1</v>
      </c>
      <c r="X1948" s="55">
        <v>26236.58</v>
      </c>
      <c r="Y1948" s="15">
        <v>1</v>
      </c>
      <c r="Z1948" s="15">
        <v>2</v>
      </c>
      <c r="AA1948" s="15" t="s">
        <v>42</v>
      </c>
      <c r="AB1948" s="39">
        <v>48</v>
      </c>
    </row>
    <row r="1949" spans="1:28" x14ac:dyDescent="0.35">
      <c r="A1949" t="s">
        <v>1978</v>
      </c>
      <c r="B1949">
        <v>2004</v>
      </c>
      <c r="C1949" t="s">
        <v>30</v>
      </c>
      <c r="D1949" s="43">
        <v>5</v>
      </c>
      <c r="E1949">
        <v>0</v>
      </c>
      <c r="F1949" s="38">
        <v>26316.59</v>
      </c>
      <c r="G1949" t="s">
        <v>11</v>
      </c>
      <c r="H1949" t="s">
        <v>12</v>
      </c>
      <c r="I1949" t="s">
        <v>42</v>
      </c>
      <c r="J1949" s="41">
        <v>2004</v>
      </c>
      <c r="K1949" s="44" t="s">
        <v>30</v>
      </c>
      <c r="L1949" s="15">
        <f t="shared" si="210"/>
        <v>1</v>
      </c>
      <c r="M1949" s="15" t="str">
        <f t="shared" si="211"/>
        <v>tier - 2</v>
      </c>
      <c r="N1949" s="15">
        <f t="shared" si="212"/>
        <v>1</v>
      </c>
      <c r="O1949" s="9" t="str">
        <f t="shared" si="213"/>
        <v>tier - 3</v>
      </c>
      <c r="P1949" s="9" t="str">
        <f t="shared" si="214"/>
        <v>R1011</v>
      </c>
      <c r="Q1949" s="36" t="str">
        <f t="shared" si="215"/>
        <v>5-Dec-2004</v>
      </c>
      <c r="R1949" s="36">
        <v>38326</v>
      </c>
      <c r="S1949" s="52">
        <f t="shared" si="216"/>
        <v>19</v>
      </c>
      <c r="T1949" s="55">
        <v>26316.59</v>
      </c>
      <c r="U1949" s="15" t="s">
        <v>1978</v>
      </c>
      <c r="V1949" s="72">
        <v>38326</v>
      </c>
      <c r="W1949" s="15">
        <v>0</v>
      </c>
      <c r="X1949" s="55">
        <v>26316.59</v>
      </c>
      <c r="Y1949" s="15">
        <v>1</v>
      </c>
      <c r="Z1949" s="15">
        <v>1</v>
      </c>
      <c r="AA1949" s="15" t="s">
        <v>42</v>
      </c>
      <c r="AB1949" s="39">
        <v>19</v>
      </c>
    </row>
    <row r="1950" spans="1:28" x14ac:dyDescent="0.35">
      <c r="A1950" t="s">
        <v>1979</v>
      </c>
      <c r="B1950">
        <v>1974</v>
      </c>
      <c r="C1950" t="s">
        <v>20</v>
      </c>
      <c r="D1950" s="43">
        <v>21</v>
      </c>
      <c r="E1950">
        <v>1</v>
      </c>
      <c r="F1950" s="38">
        <v>26392.26</v>
      </c>
      <c r="G1950" t="s">
        <v>11</v>
      </c>
      <c r="H1950" t="s">
        <v>11</v>
      </c>
      <c r="I1950" t="s">
        <v>247</v>
      </c>
      <c r="J1950" s="41">
        <v>1974</v>
      </c>
      <c r="K1950" s="44" t="s">
        <v>20</v>
      </c>
      <c r="L1950" s="15">
        <f t="shared" si="210"/>
        <v>1</v>
      </c>
      <c r="M1950" s="15" t="str">
        <f t="shared" si="211"/>
        <v>tier - 2</v>
      </c>
      <c r="N1950" s="15">
        <f t="shared" si="212"/>
        <v>9</v>
      </c>
      <c r="O1950" s="9" t="str">
        <f t="shared" si="213"/>
        <v>tier - 2</v>
      </c>
      <c r="P1950" s="9" t="str">
        <f t="shared" si="214"/>
        <v>R1024</v>
      </c>
      <c r="Q1950" s="36" t="str">
        <f t="shared" si="215"/>
        <v>21-Sep-1974</v>
      </c>
      <c r="R1950" s="36">
        <v>27293</v>
      </c>
      <c r="S1950" s="52">
        <f t="shared" si="216"/>
        <v>49</v>
      </c>
      <c r="T1950" s="55">
        <v>26392.26</v>
      </c>
      <c r="U1950" s="15" t="s">
        <v>1979</v>
      </c>
      <c r="V1950" s="72">
        <v>27293</v>
      </c>
      <c r="W1950" s="15">
        <v>1</v>
      </c>
      <c r="X1950" s="55">
        <v>26392.26</v>
      </c>
      <c r="Y1950" s="15">
        <v>1</v>
      </c>
      <c r="Z1950" s="15">
        <v>9</v>
      </c>
      <c r="AA1950" s="15" t="s">
        <v>247</v>
      </c>
      <c r="AB1950" s="39">
        <v>49</v>
      </c>
    </row>
    <row r="1951" spans="1:28" x14ac:dyDescent="0.35">
      <c r="A1951" t="s">
        <v>1980</v>
      </c>
      <c r="B1951">
        <v>1970</v>
      </c>
      <c r="C1951" t="s">
        <v>35</v>
      </c>
      <c r="D1951" s="43">
        <v>27</v>
      </c>
      <c r="E1951">
        <v>2</v>
      </c>
      <c r="F1951" s="38">
        <v>26467.1</v>
      </c>
      <c r="G1951" t="s">
        <v>11</v>
      </c>
      <c r="H1951" t="s">
        <v>12</v>
      </c>
      <c r="I1951" t="s">
        <v>23</v>
      </c>
      <c r="J1951" s="41">
        <v>1970</v>
      </c>
      <c r="K1951" s="44" t="s">
        <v>35</v>
      </c>
      <c r="L1951" s="15">
        <f t="shared" si="210"/>
        <v>1</v>
      </c>
      <c r="M1951" s="15" t="str">
        <f t="shared" si="211"/>
        <v>tier - 2</v>
      </c>
      <c r="N1951" s="15">
        <f t="shared" si="212"/>
        <v>1</v>
      </c>
      <c r="O1951" s="9" t="str">
        <f t="shared" si="213"/>
        <v>tier - 3</v>
      </c>
      <c r="P1951" s="9" t="str">
        <f t="shared" si="214"/>
        <v>R1012</v>
      </c>
      <c r="Q1951" s="36" t="str">
        <f t="shared" si="215"/>
        <v>27-Aug-1970</v>
      </c>
      <c r="R1951" s="36">
        <v>25807</v>
      </c>
      <c r="S1951" s="52">
        <f t="shared" si="216"/>
        <v>53</v>
      </c>
      <c r="T1951" s="55">
        <v>26467.1</v>
      </c>
      <c r="U1951" s="15" t="s">
        <v>1980</v>
      </c>
      <c r="V1951" s="72">
        <v>25807</v>
      </c>
      <c r="W1951" s="15">
        <v>2</v>
      </c>
      <c r="X1951" s="55">
        <v>26467.1</v>
      </c>
      <c r="Y1951" s="15">
        <v>1</v>
      </c>
      <c r="Z1951" s="15">
        <v>1</v>
      </c>
      <c r="AA1951" s="15" t="s">
        <v>23</v>
      </c>
      <c r="AB1951" s="39">
        <v>53</v>
      </c>
    </row>
    <row r="1952" spans="1:28" x14ac:dyDescent="0.35">
      <c r="A1952" t="s">
        <v>1981</v>
      </c>
      <c r="B1952">
        <v>2004</v>
      </c>
      <c r="C1952" t="s">
        <v>20</v>
      </c>
      <c r="D1952" s="43">
        <v>5</v>
      </c>
      <c r="E1952">
        <v>0</v>
      </c>
      <c r="F1952" s="38">
        <v>26479.4</v>
      </c>
      <c r="G1952" t="s">
        <v>11</v>
      </c>
      <c r="H1952" t="s">
        <v>11</v>
      </c>
      <c r="I1952" t="s">
        <v>42</v>
      </c>
      <c r="J1952" s="41">
        <v>2004</v>
      </c>
      <c r="K1952" s="44" t="s">
        <v>20</v>
      </c>
      <c r="L1952" s="15">
        <f t="shared" si="210"/>
        <v>1</v>
      </c>
      <c r="M1952" s="15" t="str">
        <f t="shared" si="211"/>
        <v>tier - 2</v>
      </c>
      <c r="N1952" s="15">
        <f t="shared" si="212"/>
        <v>9</v>
      </c>
      <c r="O1952" s="9" t="str">
        <f t="shared" si="213"/>
        <v>tier - 2</v>
      </c>
      <c r="P1952" s="9" t="str">
        <f t="shared" si="214"/>
        <v>R1011</v>
      </c>
      <c r="Q1952" s="36" t="str">
        <f t="shared" si="215"/>
        <v>5-Sep-2004</v>
      </c>
      <c r="R1952" s="36">
        <v>38235</v>
      </c>
      <c r="S1952" s="52">
        <f t="shared" si="216"/>
        <v>19</v>
      </c>
      <c r="T1952" s="55">
        <v>26479.4</v>
      </c>
      <c r="U1952" s="15" t="s">
        <v>1981</v>
      </c>
      <c r="V1952" s="72">
        <v>38235</v>
      </c>
      <c r="W1952" s="15">
        <v>0</v>
      </c>
      <c r="X1952" s="55">
        <v>26479.4</v>
      </c>
      <c r="Y1952" s="15">
        <v>1</v>
      </c>
      <c r="Z1952" s="15">
        <v>9</v>
      </c>
      <c r="AA1952" s="15" t="s">
        <v>42</v>
      </c>
      <c r="AB1952" s="39">
        <v>19</v>
      </c>
    </row>
    <row r="1953" spans="1:28" x14ac:dyDescent="0.35">
      <c r="A1953" t="s">
        <v>1982</v>
      </c>
      <c r="B1953">
        <v>1988</v>
      </c>
      <c r="C1953" t="s">
        <v>10</v>
      </c>
      <c r="D1953" s="43">
        <v>22</v>
      </c>
      <c r="E1953">
        <v>3</v>
      </c>
      <c r="F1953" s="38">
        <v>26607.89</v>
      </c>
      <c r="G1953" t="s">
        <v>11</v>
      </c>
      <c r="H1953" t="s">
        <v>16</v>
      </c>
      <c r="I1953" t="s">
        <v>42</v>
      </c>
      <c r="J1953" s="41">
        <v>1988</v>
      </c>
      <c r="K1953" s="44" t="s">
        <v>10</v>
      </c>
      <c r="L1953" s="15">
        <f t="shared" si="210"/>
        <v>1</v>
      </c>
      <c r="M1953" s="15" t="str">
        <f t="shared" si="211"/>
        <v>tier - 2</v>
      </c>
      <c r="N1953" s="15">
        <f t="shared" si="212"/>
        <v>2</v>
      </c>
      <c r="O1953" s="9" t="str">
        <f t="shared" si="213"/>
        <v>tier - 1</v>
      </c>
      <c r="P1953" s="9" t="str">
        <f t="shared" si="214"/>
        <v>R1011</v>
      </c>
      <c r="Q1953" s="36" t="str">
        <f t="shared" si="215"/>
        <v>22-Jul-1988</v>
      </c>
      <c r="R1953" s="36">
        <v>32346</v>
      </c>
      <c r="S1953" s="52">
        <f t="shared" si="216"/>
        <v>35</v>
      </c>
      <c r="T1953" s="55">
        <v>26607.89</v>
      </c>
      <c r="U1953" s="15" t="s">
        <v>1982</v>
      </c>
      <c r="V1953" s="72">
        <v>32346</v>
      </c>
      <c r="W1953" s="15">
        <v>3</v>
      </c>
      <c r="X1953" s="55">
        <v>26607.89</v>
      </c>
      <c r="Y1953" s="15">
        <v>1</v>
      </c>
      <c r="Z1953" s="15">
        <v>2</v>
      </c>
      <c r="AA1953" s="15" t="s">
        <v>42</v>
      </c>
      <c r="AB1953" s="39">
        <v>35</v>
      </c>
    </row>
    <row r="1954" spans="1:28" x14ac:dyDescent="0.35">
      <c r="A1954" t="s">
        <v>1983</v>
      </c>
      <c r="B1954">
        <v>1991</v>
      </c>
      <c r="C1954" t="s">
        <v>35</v>
      </c>
      <c r="D1954" s="43">
        <v>22</v>
      </c>
      <c r="E1954">
        <v>3</v>
      </c>
      <c r="F1954" s="38">
        <v>26912.560000000001</v>
      </c>
      <c r="G1954" t="s">
        <v>11</v>
      </c>
      <c r="H1954" t="s">
        <v>11</v>
      </c>
      <c r="I1954" t="s">
        <v>42</v>
      </c>
      <c r="J1954" s="41">
        <v>1991</v>
      </c>
      <c r="K1954" s="44" t="s">
        <v>35</v>
      </c>
      <c r="L1954" s="15">
        <f t="shared" si="210"/>
        <v>1</v>
      </c>
      <c r="M1954" s="15" t="str">
        <f t="shared" si="211"/>
        <v>tier - 2</v>
      </c>
      <c r="N1954" s="15">
        <f t="shared" si="212"/>
        <v>9</v>
      </c>
      <c r="O1954" s="9" t="str">
        <f t="shared" si="213"/>
        <v>tier - 2</v>
      </c>
      <c r="P1954" s="9" t="str">
        <f t="shared" si="214"/>
        <v>R1011</v>
      </c>
      <c r="Q1954" s="36" t="str">
        <f t="shared" si="215"/>
        <v>22-Aug-1991</v>
      </c>
      <c r="R1954" s="36">
        <v>33472</v>
      </c>
      <c r="S1954" s="52">
        <f t="shared" si="216"/>
        <v>32</v>
      </c>
      <c r="T1954" s="55">
        <v>26912.560000000001</v>
      </c>
      <c r="U1954" s="15" t="s">
        <v>1983</v>
      </c>
      <c r="V1954" s="72">
        <v>33472</v>
      </c>
      <c r="W1954" s="15">
        <v>3</v>
      </c>
      <c r="X1954" s="55">
        <v>26912.560000000001</v>
      </c>
      <c r="Y1954" s="15">
        <v>1</v>
      </c>
      <c r="Z1954" s="15">
        <v>9</v>
      </c>
      <c r="AA1954" s="15" t="s">
        <v>42</v>
      </c>
      <c r="AB1954" s="39">
        <v>32</v>
      </c>
    </row>
    <row r="1955" spans="1:28" x14ac:dyDescent="0.35">
      <c r="A1955" t="s">
        <v>1984</v>
      </c>
      <c r="B1955">
        <v>1958</v>
      </c>
      <c r="C1955" t="s">
        <v>30</v>
      </c>
      <c r="D1955" s="43">
        <v>25</v>
      </c>
      <c r="E1955">
        <v>0</v>
      </c>
      <c r="F1955" s="38">
        <v>26926.51</v>
      </c>
      <c r="G1955" t="s">
        <v>11</v>
      </c>
      <c r="H1955" t="s">
        <v>16</v>
      </c>
      <c r="I1955" t="s">
        <v>13</v>
      </c>
      <c r="J1955" s="41">
        <v>1958</v>
      </c>
      <c r="K1955" s="44" t="s">
        <v>30</v>
      </c>
      <c r="L1955" s="15">
        <f t="shared" si="210"/>
        <v>1</v>
      </c>
      <c r="M1955" s="15" t="str">
        <f t="shared" si="211"/>
        <v>tier - 2</v>
      </c>
      <c r="N1955" s="15">
        <f t="shared" si="212"/>
        <v>2</v>
      </c>
      <c r="O1955" s="9" t="str">
        <f t="shared" si="213"/>
        <v>tier - 1</v>
      </c>
      <c r="P1955" s="9" t="str">
        <f t="shared" si="214"/>
        <v>R1013</v>
      </c>
      <c r="Q1955" s="36" t="str">
        <f t="shared" si="215"/>
        <v>25-Dec-1958</v>
      </c>
      <c r="R1955" s="36">
        <v>21544</v>
      </c>
      <c r="S1955" s="52">
        <f t="shared" si="216"/>
        <v>64</v>
      </c>
      <c r="T1955" s="55">
        <v>26926.51</v>
      </c>
      <c r="U1955" s="15" t="s">
        <v>1984</v>
      </c>
      <c r="V1955" s="72">
        <v>21544</v>
      </c>
      <c r="W1955" s="15">
        <v>0</v>
      </c>
      <c r="X1955" s="55">
        <v>26926.51</v>
      </c>
      <c r="Y1955" s="15">
        <v>1</v>
      </c>
      <c r="Z1955" s="15">
        <v>2</v>
      </c>
      <c r="AA1955" s="15" t="s">
        <v>13</v>
      </c>
      <c r="AB1955" s="39">
        <v>64</v>
      </c>
    </row>
    <row r="1956" spans="1:28" x14ac:dyDescent="0.35">
      <c r="A1956" t="s">
        <v>1985</v>
      </c>
      <c r="B1956">
        <v>2002</v>
      </c>
      <c r="C1956" t="s">
        <v>18</v>
      </c>
      <c r="D1956" s="43">
        <v>17</v>
      </c>
      <c r="E1956">
        <v>0</v>
      </c>
      <c r="F1956" s="38">
        <v>26927.69</v>
      </c>
      <c r="G1956" t="s">
        <v>11</v>
      </c>
      <c r="H1956" t="s">
        <v>11</v>
      </c>
      <c r="I1956" t="s">
        <v>42</v>
      </c>
      <c r="J1956" s="41">
        <v>2002</v>
      </c>
      <c r="K1956" s="44" t="s">
        <v>18</v>
      </c>
      <c r="L1956" s="15">
        <f t="shared" si="210"/>
        <v>1</v>
      </c>
      <c r="M1956" s="15" t="str">
        <f t="shared" si="211"/>
        <v>tier - 2</v>
      </c>
      <c r="N1956" s="15">
        <f t="shared" si="212"/>
        <v>9</v>
      </c>
      <c r="O1956" s="9" t="str">
        <f t="shared" si="213"/>
        <v>tier - 2</v>
      </c>
      <c r="P1956" s="9" t="str">
        <f t="shared" si="214"/>
        <v>R1011</v>
      </c>
      <c r="Q1956" s="36" t="str">
        <f t="shared" si="215"/>
        <v>17-Jun-2002</v>
      </c>
      <c r="R1956" s="36">
        <v>37424</v>
      </c>
      <c r="S1956" s="52">
        <f t="shared" si="216"/>
        <v>21</v>
      </c>
      <c r="T1956" s="55">
        <v>26927.69</v>
      </c>
      <c r="U1956" s="15" t="s">
        <v>1985</v>
      </c>
      <c r="V1956" s="72">
        <v>37424</v>
      </c>
      <c r="W1956" s="15">
        <v>0</v>
      </c>
      <c r="X1956" s="55">
        <v>26927.69</v>
      </c>
      <c r="Y1956" s="15">
        <v>1</v>
      </c>
      <c r="Z1956" s="15">
        <v>9</v>
      </c>
      <c r="AA1956" s="15" t="s">
        <v>42</v>
      </c>
      <c r="AB1956" s="39">
        <v>21</v>
      </c>
    </row>
    <row r="1957" spans="1:28" x14ac:dyDescent="0.35">
      <c r="A1957" t="s">
        <v>1986</v>
      </c>
      <c r="B1957">
        <v>2000</v>
      </c>
      <c r="C1957" t="s">
        <v>15</v>
      </c>
      <c r="D1957" s="43">
        <v>9</v>
      </c>
      <c r="E1957">
        <v>0</v>
      </c>
      <c r="F1957" s="38">
        <v>26936.98</v>
      </c>
      <c r="G1957" t="s">
        <v>11</v>
      </c>
      <c r="H1957" t="s">
        <v>12</v>
      </c>
      <c r="I1957" t="s">
        <v>42</v>
      </c>
      <c r="J1957" s="41">
        <v>2000</v>
      </c>
      <c r="K1957" s="44" t="s">
        <v>15</v>
      </c>
      <c r="L1957" s="15">
        <f t="shared" si="210"/>
        <v>1</v>
      </c>
      <c r="M1957" s="15" t="str">
        <f t="shared" si="211"/>
        <v>tier - 2</v>
      </c>
      <c r="N1957" s="15">
        <f t="shared" si="212"/>
        <v>1</v>
      </c>
      <c r="O1957" s="9" t="str">
        <f t="shared" si="213"/>
        <v>tier - 3</v>
      </c>
      <c r="P1957" s="9" t="str">
        <f t="shared" si="214"/>
        <v>R1011</v>
      </c>
      <c r="Q1957" s="36" t="str">
        <f t="shared" si="215"/>
        <v>9-Nov-2000</v>
      </c>
      <c r="R1957" s="36">
        <v>36839</v>
      </c>
      <c r="S1957" s="52">
        <f t="shared" si="216"/>
        <v>23</v>
      </c>
      <c r="T1957" s="55">
        <v>26936.98</v>
      </c>
      <c r="U1957" s="15" t="s">
        <v>1986</v>
      </c>
      <c r="V1957" s="72">
        <v>36839</v>
      </c>
      <c r="W1957" s="15">
        <v>0</v>
      </c>
      <c r="X1957" s="55">
        <v>26936.98</v>
      </c>
      <c r="Y1957" s="15">
        <v>1</v>
      </c>
      <c r="Z1957" s="15">
        <v>1</v>
      </c>
      <c r="AA1957" s="15" t="s">
        <v>42</v>
      </c>
      <c r="AB1957" s="39">
        <v>23</v>
      </c>
    </row>
    <row r="1958" spans="1:28" x14ac:dyDescent="0.35">
      <c r="A1958" t="s">
        <v>1987</v>
      </c>
      <c r="B1958">
        <v>1960</v>
      </c>
      <c r="C1958" t="s">
        <v>10</v>
      </c>
      <c r="D1958" s="43">
        <v>9</v>
      </c>
      <c r="E1958">
        <v>1</v>
      </c>
      <c r="F1958" s="38">
        <v>27000.98</v>
      </c>
      <c r="G1958" t="s">
        <v>11</v>
      </c>
      <c r="H1958" t="s">
        <v>11</v>
      </c>
      <c r="I1958" t="s">
        <v>13</v>
      </c>
      <c r="J1958" s="41">
        <v>1960</v>
      </c>
      <c r="K1958" s="44" t="s">
        <v>10</v>
      </c>
      <c r="L1958" s="15">
        <f t="shared" si="210"/>
        <v>1</v>
      </c>
      <c r="M1958" s="15" t="str">
        <f t="shared" si="211"/>
        <v>tier - 2</v>
      </c>
      <c r="N1958" s="15">
        <f t="shared" si="212"/>
        <v>9</v>
      </c>
      <c r="O1958" s="9" t="str">
        <f t="shared" si="213"/>
        <v>tier - 2</v>
      </c>
      <c r="P1958" s="9" t="str">
        <f t="shared" si="214"/>
        <v>R1013</v>
      </c>
      <c r="Q1958" s="36" t="str">
        <f t="shared" si="215"/>
        <v>9-Jul-1960</v>
      </c>
      <c r="R1958" s="36">
        <v>22106</v>
      </c>
      <c r="S1958" s="52">
        <f t="shared" si="216"/>
        <v>63</v>
      </c>
      <c r="T1958" s="55">
        <v>27000.98</v>
      </c>
      <c r="U1958" s="15" t="s">
        <v>1987</v>
      </c>
      <c r="V1958" s="72">
        <v>22106</v>
      </c>
      <c r="W1958" s="15">
        <v>1</v>
      </c>
      <c r="X1958" s="55">
        <v>27000.98</v>
      </c>
      <c r="Y1958" s="15">
        <v>1</v>
      </c>
      <c r="Z1958" s="15">
        <v>9</v>
      </c>
      <c r="AA1958" s="15" t="s">
        <v>13</v>
      </c>
      <c r="AB1958" s="39">
        <v>63</v>
      </c>
    </row>
    <row r="1959" spans="1:28" x14ac:dyDescent="0.35">
      <c r="A1959" t="s">
        <v>1988</v>
      </c>
      <c r="B1959">
        <v>1958</v>
      </c>
      <c r="C1959" t="s">
        <v>18</v>
      </c>
      <c r="D1959" s="43">
        <v>30</v>
      </c>
      <c r="E1959">
        <v>0</v>
      </c>
      <c r="F1959" s="38">
        <v>27037.91</v>
      </c>
      <c r="G1959" t="s">
        <v>11</v>
      </c>
      <c r="H1959" t="s">
        <v>11</v>
      </c>
      <c r="I1959" t="s">
        <v>13</v>
      </c>
      <c r="J1959" s="41">
        <v>1958</v>
      </c>
      <c r="K1959" s="44" t="s">
        <v>18</v>
      </c>
      <c r="L1959" s="15">
        <f t="shared" si="210"/>
        <v>1</v>
      </c>
      <c r="M1959" s="15" t="str">
        <f t="shared" si="211"/>
        <v>tier - 2</v>
      </c>
      <c r="N1959" s="15">
        <f t="shared" si="212"/>
        <v>9</v>
      </c>
      <c r="O1959" s="9" t="str">
        <f t="shared" si="213"/>
        <v>tier - 2</v>
      </c>
      <c r="P1959" s="9" t="str">
        <f t="shared" si="214"/>
        <v>R1013</v>
      </c>
      <c r="Q1959" s="36" t="str">
        <f t="shared" si="215"/>
        <v>30-Jun-1958</v>
      </c>
      <c r="R1959" s="36">
        <v>21366</v>
      </c>
      <c r="S1959" s="52">
        <f t="shared" si="216"/>
        <v>65</v>
      </c>
      <c r="T1959" s="55">
        <v>27037.91</v>
      </c>
      <c r="U1959" s="15" t="s">
        <v>1988</v>
      </c>
      <c r="V1959" s="72">
        <v>21366</v>
      </c>
      <c r="W1959" s="15">
        <v>0</v>
      </c>
      <c r="X1959" s="55">
        <v>27037.91</v>
      </c>
      <c r="Y1959" s="15">
        <v>1</v>
      </c>
      <c r="Z1959" s="15">
        <v>9</v>
      </c>
      <c r="AA1959" s="15" t="s">
        <v>13</v>
      </c>
      <c r="AB1959" s="39">
        <v>65</v>
      </c>
    </row>
    <row r="1960" spans="1:28" x14ac:dyDescent="0.35">
      <c r="A1960" t="s">
        <v>1989</v>
      </c>
      <c r="B1960">
        <v>1994</v>
      </c>
      <c r="C1960" t="s">
        <v>10</v>
      </c>
      <c r="D1960" s="43">
        <v>2</v>
      </c>
      <c r="E1960">
        <v>0</v>
      </c>
      <c r="F1960" s="38">
        <v>27080.639999999999</v>
      </c>
      <c r="G1960" t="s">
        <v>11</v>
      </c>
      <c r="H1960" t="s">
        <v>11</v>
      </c>
      <c r="I1960" t="s">
        <v>42</v>
      </c>
      <c r="J1960" s="41">
        <v>1994</v>
      </c>
      <c r="K1960" s="44" t="s">
        <v>10</v>
      </c>
      <c r="L1960" s="15">
        <f t="shared" si="210"/>
        <v>1</v>
      </c>
      <c r="M1960" s="15" t="str">
        <f t="shared" si="211"/>
        <v>tier - 2</v>
      </c>
      <c r="N1960" s="15">
        <f t="shared" si="212"/>
        <v>9</v>
      </c>
      <c r="O1960" s="9" t="str">
        <f t="shared" si="213"/>
        <v>tier - 2</v>
      </c>
      <c r="P1960" s="9" t="str">
        <f t="shared" si="214"/>
        <v>R1011</v>
      </c>
      <c r="Q1960" s="36" t="str">
        <f t="shared" si="215"/>
        <v>2-Jul-1994</v>
      </c>
      <c r="R1960" s="36">
        <v>34517</v>
      </c>
      <c r="S1960" s="52">
        <f t="shared" si="216"/>
        <v>29</v>
      </c>
      <c r="T1960" s="55">
        <v>27080.639999999999</v>
      </c>
      <c r="U1960" s="15" t="s">
        <v>1989</v>
      </c>
      <c r="V1960" s="72">
        <v>34517</v>
      </c>
      <c r="W1960" s="15">
        <v>0</v>
      </c>
      <c r="X1960" s="55">
        <v>27080.639999999999</v>
      </c>
      <c r="Y1960" s="15">
        <v>1</v>
      </c>
      <c r="Z1960" s="15">
        <v>9</v>
      </c>
      <c r="AA1960" s="15" t="s">
        <v>42</v>
      </c>
      <c r="AB1960" s="39">
        <v>29</v>
      </c>
    </row>
    <row r="1961" spans="1:28" x14ac:dyDescent="0.35">
      <c r="A1961" t="s">
        <v>1990</v>
      </c>
      <c r="B1961">
        <v>1990</v>
      </c>
      <c r="C1961" t="s">
        <v>30</v>
      </c>
      <c r="D1961" s="43">
        <v>13</v>
      </c>
      <c r="E1961">
        <v>3</v>
      </c>
      <c r="F1961" s="38">
        <v>27092.38</v>
      </c>
      <c r="G1961" t="s">
        <v>11</v>
      </c>
      <c r="H1961" t="s">
        <v>12</v>
      </c>
      <c r="I1961" t="s">
        <v>42</v>
      </c>
      <c r="J1961" s="41">
        <v>1990</v>
      </c>
      <c r="K1961" s="44" t="s">
        <v>30</v>
      </c>
      <c r="L1961" s="15">
        <f t="shared" si="210"/>
        <v>1</v>
      </c>
      <c r="M1961" s="15" t="str">
        <f t="shared" si="211"/>
        <v>tier - 2</v>
      </c>
      <c r="N1961" s="15">
        <f t="shared" si="212"/>
        <v>1</v>
      </c>
      <c r="O1961" s="9" t="str">
        <f t="shared" si="213"/>
        <v>tier - 3</v>
      </c>
      <c r="P1961" s="9" t="str">
        <f t="shared" si="214"/>
        <v>R1011</v>
      </c>
      <c r="Q1961" s="36" t="str">
        <f t="shared" si="215"/>
        <v>13-Dec-1990</v>
      </c>
      <c r="R1961" s="36">
        <v>33220</v>
      </c>
      <c r="S1961" s="52">
        <f t="shared" si="216"/>
        <v>33</v>
      </c>
      <c r="T1961" s="55">
        <v>27092.38</v>
      </c>
      <c r="U1961" s="15" t="s">
        <v>1990</v>
      </c>
      <c r="V1961" s="72">
        <v>33220</v>
      </c>
      <c r="W1961" s="15">
        <v>3</v>
      </c>
      <c r="X1961" s="55">
        <v>27092.38</v>
      </c>
      <c r="Y1961" s="15">
        <v>1</v>
      </c>
      <c r="Z1961" s="15">
        <v>1</v>
      </c>
      <c r="AA1961" s="15" t="s">
        <v>42</v>
      </c>
      <c r="AB1961" s="39">
        <v>33</v>
      </c>
    </row>
    <row r="1962" spans="1:28" x14ac:dyDescent="0.35">
      <c r="A1962" t="s">
        <v>1991</v>
      </c>
      <c r="B1962">
        <v>1970</v>
      </c>
      <c r="C1962" t="s">
        <v>37</v>
      </c>
      <c r="D1962" s="43">
        <v>2</v>
      </c>
      <c r="E1962">
        <v>0</v>
      </c>
      <c r="F1962" s="38">
        <v>27117.99</v>
      </c>
      <c r="G1962" t="s">
        <v>11</v>
      </c>
      <c r="H1962" t="s">
        <v>11</v>
      </c>
      <c r="I1962" t="s">
        <v>13</v>
      </c>
      <c r="J1962" s="41">
        <v>1970</v>
      </c>
      <c r="K1962" s="44" t="s">
        <v>37</v>
      </c>
      <c r="L1962" s="15">
        <f t="shared" si="210"/>
        <v>1</v>
      </c>
      <c r="M1962" s="15" t="str">
        <f t="shared" si="211"/>
        <v>tier - 2</v>
      </c>
      <c r="N1962" s="15">
        <f t="shared" si="212"/>
        <v>9</v>
      </c>
      <c r="O1962" s="9" t="str">
        <f t="shared" si="213"/>
        <v>tier - 2</v>
      </c>
      <c r="P1962" s="9" t="str">
        <f t="shared" si="214"/>
        <v>R1013</v>
      </c>
      <c r="Q1962" s="36" t="str">
        <f t="shared" si="215"/>
        <v>2-Oct-1970</v>
      </c>
      <c r="R1962" s="36">
        <v>25843</v>
      </c>
      <c r="S1962" s="52">
        <f t="shared" si="216"/>
        <v>53</v>
      </c>
      <c r="T1962" s="55">
        <v>27117.99</v>
      </c>
      <c r="U1962" s="15" t="s">
        <v>1991</v>
      </c>
      <c r="V1962" s="72">
        <v>25843</v>
      </c>
      <c r="W1962" s="15">
        <v>0</v>
      </c>
      <c r="X1962" s="55">
        <v>27117.99</v>
      </c>
      <c r="Y1962" s="15">
        <v>1</v>
      </c>
      <c r="Z1962" s="15">
        <v>9</v>
      </c>
      <c r="AA1962" s="15" t="s">
        <v>13</v>
      </c>
      <c r="AB1962" s="39">
        <v>53</v>
      </c>
    </row>
    <row r="1963" spans="1:28" x14ac:dyDescent="0.35">
      <c r="A1963" t="s">
        <v>1992</v>
      </c>
      <c r="B1963">
        <v>1965</v>
      </c>
      <c r="C1963" t="s">
        <v>30</v>
      </c>
      <c r="D1963" s="43">
        <v>21</v>
      </c>
      <c r="E1963">
        <v>0</v>
      </c>
      <c r="F1963" s="38">
        <v>27218.44</v>
      </c>
      <c r="G1963" t="s">
        <v>11</v>
      </c>
      <c r="H1963" t="s">
        <v>16</v>
      </c>
      <c r="I1963" t="s">
        <v>356</v>
      </c>
      <c r="J1963" s="41">
        <v>1965</v>
      </c>
      <c r="K1963" s="44" t="s">
        <v>30</v>
      </c>
      <c r="L1963" s="15">
        <f t="shared" si="210"/>
        <v>1</v>
      </c>
      <c r="M1963" s="15" t="str">
        <f t="shared" si="211"/>
        <v>tier - 2</v>
      </c>
      <c r="N1963" s="15">
        <f t="shared" si="212"/>
        <v>2</v>
      </c>
      <c r="O1963" s="9" t="str">
        <f t="shared" si="213"/>
        <v>tier - 1</v>
      </c>
      <c r="P1963" s="9" t="str">
        <f t="shared" si="214"/>
        <v>R1017</v>
      </c>
      <c r="Q1963" s="36" t="str">
        <f t="shared" si="215"/>
        <v>21-Dec-1965</v>
      </c>
      <c r="R1963" s="36">
        <v>24097</v>
      </c>
      <c r="S1963" s="52">
        <f t="shared" si="216"/>
        <v>58</v>
      </c>
      <c r="T1963" s="55">
        <v>27218.44</v>
      </c>
      <c r="U1963" s="15" t="s">
        <v>1992</v>
      </c>
      <c r="V1963" s="72">
        <v>24097</v>
      </c>
      <c r="W1963" s="15">
        <v>0</v>
      </c>
      <c r="X1963" s="55">
        <v>27218.44</v>
      </c>
      <c r="Y1963" s="15">
        <v>1</v>
      </c>
      <c r="Z1963" s="15">
        <v>2</v>
      </c>
      <c r="AA1963" s="15" t="s">
        <v>356</v>
      </c>
      <c r="AB1963" s="39">
        <v>58</v>
      </c>
    </row>
    <row r="1964" spans="1:28" x14ac:dyDescent="0.35">
      <c r="A1964" t="s">
        <v>1993</v>
      </c>
      <c r="B1964">
        <v>1999</v>
      </c>
      <c r="C1964" t="s">
        <v>30</v>
      </c>
      <c r="D1964" s="43">
        <v>2</v>
      </c>
      <c r="E1964">
        <v>0</v>
      </c>
      <c r="F1964" s="38">
        <v>27236.959999999999</v>
      </c>
      <c r="G1964" t="s">
        <v>11</v>
      </c>
      <c r="H1964" t="s">
        <v>16</v>
      </c>
      <c r="I1964" t="s">
        <v>42</v>
      </c>
      <c r="J1964" s="41">
        <v>1999</v>
      </c>
      <c r="K1964" s="44" t="s">
        <v>30</v>
      </c>
      <c r="L1964" s="15">
        <f t="shared" si="210"/>
        <v>1</v>
      </c>
      <c r="M1964" s="15" t="str">
        <f t="shared" si="211"/>
        <v>tier - 2</v>
      </c>
      <c r="N1964" s="15">
        <f t="shared" si="212"/>
        <v>2</v>
      </c>
      <c r="O1964" s="9" t="str">
        <f t="shared" si="213"/>
        <v>tier - 1</v>
      </c>
      <c r="P1964" s="9" t="str">
        <f t="shared" si="214"/>
        <v>R1011</v>
      </c>
      <c r="Q1964" s="36" t="str">
        <f t="shared" si="215"/>
        <v>2-Dec-1999</v>
      </c>
      <c r="R1964" s="36">
        <v>36496</v>
      </c>
      <c r="S1964" s="52">
        <f t="shared" si="216"/>
        <v>24</v>
      </c>
      <c r="T1964" s="55">
        <v>27236.959999999999</v>
      </c>
      <c r="U1964" s="15" t="s">
        <v>1993</v>
      </c>
      <c r="V1964" s="72">
        <v>36496</v>
      </c>
      <c r="W1964" s="15">
        <v>0</v>
      </c>
      <c r="X1964" s="55">
        <v>27236.959999999999</v>
      </c>
      <c r="Y1964" s="15">
        <v>1</v>
      </c>
      <c r="Z1964" s="15">
        <v>2</v>
      </c>
      <c r="AA1964" s="15" t="s">
        <v>42</v>
      </c>
      <c r="AB1964" s="39">
        <v>24</v>
      </c>
    </row>
    <row r="1965" spans="1:28" x14ac:dyDescent="0.35">
      <c r="A1965" t="s">
        <v>1994</v>
      </c>
      <c r="B1965">
        <v>1968</v>
      </c>
      <c r="C1965" t="s">
        <v>18</v>
      </c>
      <c r="D1965" s="43">
        <v>6</v>
      </c>
      <c r="E1965">
        <v>3</v>
      </c>
      <c r="F1965" s="38">
        <v>27322.73</v>
      </c>
      <c r="G1965" t="s">
        <v>11</v>
      </c>
      <c r="H1965" t="s">
        <v>11</v>
      </c>
      <c r="I1965" t="s">
        <v>13</v>
      </c>
      <c r="J1965" s="41">
        <v>1968</v>
      </c>
      <c r="K1965" s="44" t="s">
        <v>18</v>
      </c>
      <c r="L1965" s="15">
        <f t="shared" si="210"/>
        <v>1</v>
      </c>
      <c r="M1965" s="15" t="str">
        <f t="shared" si="211"/>
        <v>tier - 2</v>
      </c>
      <c r="N1965" s="15">
        <f t="shared" si="212"/>
        <v>9</v>
      </c>
      <c r="O1965" s="9" t="str">
        <f t="shared" si="213"/>
        <v>tier - 2</v>
      </c>
      <c r="P1965" s="9" t="str">
        <f t="shared" si="214"/>
        <v>R1013</v>
      </c>
      <c r="Q1965" s="36" t="str">
        <f t="shared" si="215"/>
        <v>6-Jun-1968</v>
      </c>
      <c r="R1965" s="36">
        <v>24995</v>
      </c>
      <c r="S1965" s="52">
        <f t="shared" si="216"/>
        <v>55</v>
      </c>
      <c r="T1965" s="55">
        <v>27322.73</v>
      </c>
      <c r="U1965" s="15" t="s">
        <v>1994</v>
      </c>
      <c r="V1965" s="72">
        <v>24995</v>
      </c>
      <c r="W1965" s="15">
        <v>3</v>
      </c>
      <c r="X1965" s="55">
        <v>27322.73</v>
      </c>
      <c r="Y1965" s="15">
        <v>1</v>
      </c>
      <c r="Z1965" s="15">
        <v>9</v>
      </c>
      <c r="AA1965" s="15" t="s">
        <v>13</v>
      </c>
      <c r="AB1965" s="39">
        <v>55</v>
      </c>
    </row>
    <row r="1966" spans="1:28" x14ac:dyDescent="0.35">
      <c r="A1966" t="s">
        <v>1995</v>
      </c>
      <c r="B1966">
        <v>1969</v>
      </c>
      <c r="C1966" t="s">
        <v>37</v>
      </c>
      <c r="D1966" s="43">
        <v>16</v>
      </c>
      <c r="E1966">
        <v>0</v>
      </c>
      <c r="F1966" s="38">
        <v>27346.04</v>
      </c>
      <c r="G1966" t="s">
        <v>11</v>
      </c>
      <c r="H1966" t="s">
        <v>11</v>
      </c>
      <c r="I1966" t="s">
        <v>13</v>
      </c>
      <c r="J1966" s="41">
        <v>1969</v>
      </c>
      <c r="K1966" s="44" t="s">
        <v>37</v>
      </c>
      <c r="L1966" s="15">
        <f t="shared" si="210"/>
        <v>1</v>
      </c>
      <c r="M1966" s="15" t="str">
        <f t="shared" si="211"/>
        <v>tier - 2</v>
      </c>
      <c r="N1966" s="15">
        <f t="shared" si="212"/>
        <v>9</v>
      </c>
      <c r="O1966" s="9" t="str">
        <f t="shared" si="213"/>
        <v>tier - 2</v>
      </c>
      <c r="P1966" s="9" t="str">
        <f t="shared" si="214"/>
        <v>R1013</v>
      </c>
      <c r="Q1966" s="36" t="str">
        <f t="shared" si="215"/>
        <v>16-Oct-1969</v>
      </c>
      <c r="R1966" s="36">
        <v>25492</v>
      </c>
      <c r="S1966" s="52">
        <f t="shared" si="216"/>
        <v>54</v>
      </c>
      <c r="T1966" s="55">
        <v>27346.04</v>
      </c>
      <c r="U1966" s="15" t="s">
        <v>1995</v>
      </c>
      <c r="V1966" s="72">
        <v>25492</v>
      </c>
      <c r="W1966" s="15">
        <v>0</v>
      </c>
      <c r="X1966" s="55">
        <v>27346.04</v>
      </c>
      <c r="Y1966" s="15">
        <v>1</v>
      </c>
      <c r="Z1966" s="15">
        <v>9</v>
      </c>
      <c r="AA1966" s="15" t="s">
        <v>13</v>
      </c>
      <c r="AB1966" s="39">
        <v>54</v>
      </c>
    </row>
    <row r="1967" spans="1:28" x14ac:dyDescent="0.35">
      <c r="A1967" t="s">
        <v>1996</v>
      </c>
      <c r="B1967">
        <v>1988</v>
      </c>
      <c r="C1967" t="s">
        <v>20</v>
      </c>
      <c r="D1967" s="43">
        <v>15</v>
      </c>
      <c r="E1967">
        <v>2</v>
      </c>
      <c r="F1967" s="38">
        <v>27375.9</v>
      </c>
      <c r="G1967" t="s">
        <v>11</v>
      </c>
      <c r="H1967" t="s">
        <v>12</v>
      </c>
      <c r="I1967" t="s">
        <v>164</v>
      </c>
      <c r="J1967" s="41">
        <v>1988</v>
      </c>
      <c r="K1967" s="44" t="s">
        <v>20</v>
      </c>
      <c r="L1967" s="15">
        <f t="shared" si="210"/>
        <v>1</v>
      </c>
      <c r="M1967" s="15" t="str">
        <f t="shared" si="211"/>
        <v>tier - 2</v>
      </c>
      <c r="N1967" s="15">
        <f t="shared" si="212"/>
        <v>1</v>
      </c>
      <c r="O1967" s="9" t="str">
        <f t="shared" si="213"/>
        <v>tier - 3</v>
      </c>
      <c r="P1967" s="9" t="str">
        <f t="shared" si="214"/>
        <v>R1015</v>
      </c>
      <c r="Q1967" s="36" t="str">
        <f t="shared" si="215"/>
        <v>15-Sep-1988</v>
      </c>
      <c r="R1967" s="36">
        <v>32401</v>
      </c>
      <c r="S1967" s="52">
        <f t="shared" si="216"/>
        <v>35</v>
      </c>
      <c r="T1967" s="55">
        <v>27375.9</v>
      </c>
      <c r="U1967" s="15" t="s">
        <v>1996</v>
      </c>
      <c r="V1967" s="72">
        <v>32401</v>
      </c>
      <c r="W1967" s="15">
        <v>2</v>
      </c>
      <c r="X1967" s="55">
        <v>27375.9</v>
      </c>
      <c r="Y1967" s="15">
        <v>1</v>
      </c>
      <c r="Z1967" s="15">
        <v>1</v>
      </c>
      <c r="AA1967" s="15" t="s">
        <v>164</v>
      </c>
      <c r="AB1967" s="39">
        <v>35</v>
      </c>
    </row>
    <row r="1968" spans="1:28" x14ac:dyDescent="0.35">
      <c r="A1968" t="s">
        <v>1997</v>
      </c>
      <c r="B1968">
        <v>1985</v>
      </c>
      <c r="C1968" t="s">
        <v>30</v>
      </c>
      <c r="D1968" s="43">
        <v>5</v>
      </c>
      <c r="E1968">
        <v>3</v>
      </c>
      <c r="F1968" s="38">
        <v>27432.73</v>
      </c>
      <c r="G1968" t="s">
        <v>11</v>
      </c>
      <c r="H1968" t="s">
        <v>16</v>
      </c>
      <c r="I1968" t="s">
        <v>42</v>
      </c>
      <c r="J1968" s="41">
        <v>1985</v>
      </c>
      <c r="K1968" s="44" t="s">
        <v>30</v>
      </c>
      <c r="L1968" s="15">
        <f t="shared" si="210"/>
        <v>1</v>
      </c>
      <c r="M1968" s="15" t="str">
        <f t="shared" si="211"/>
        <v>tier - 2</v>
      </c>
      <c r="N1968" s="15">
        <f t="shared" si="212"/>
        <v>2</v>
      </c>
      <c r="O1968" s="9" t="str">
        <f t="shared" si="213"/>
        <v>tier - 1</v>
      </c>
      <c r="P1968" s="9" t="str">
        <f t="shared" si="214"/>
        <v>R1011</v>
      </c>
      <c r="Q1968" s="36" t="str">
        <f t="shared" si="215"/>
        <v>5-Dec-1985</v>
      </c>
      <c r="R1968" s="36">
        <v>31386</v>
      </c>
      <c r="S1968" s="52">
        <f t="shared" si="216"/>
        <v>38</v>
      </c>
      <c r="T1968" s="55">
        <v>27432.73</v>
      </c>
      <c r="U1968" s="15" t="s">
        <v>1997</v>
      </c>
      <c r="V1968" s="72">
        <v>31386</v>
      </c>
      <c r="W1968" s="15">
        <v>3</v>
      </c>
      <c r="X1968" s="55">
        <v>27432.73</v>
      </c>
      <c r="Y1968" s="15">
        <v>1</v>
      </c>
      <c r="Z1968" s="15">
        <v>2</v>
      </c>
      <c r="AA1968" s="15" t="s">
        <v>42</v>
      </c>
      <c r="AB1968" s="39">
        <v>38</v>
      </c>
    </row>
    <row r="1969" spans="1:28" x14ac:dyDescent="0.35">
      <c r="A1969" t="s">
        <v>1998</v>
      </c>
      <c r="B1969">
        <v>1981</v>
      </c>
      <c r="C1969" t="s">
        <v>37</v>
      </c>
      <c r="D1969" s="43">
        <v>3</v>
      </c>
      <c r="E1969">
        <v>1</v>
      </c>
      <c r="F1969" s="38">
        <v>27495.59</v>
      </c>
      <c r="G1969" t="s">
        <v>11</v>
      </c>
      <c r="H1969" t="s">
        <v>16</v>
      </c>
      <c r="I1969" t="s">
        <v>42</v>
      </c>
      <c r="J1969" s="41">
        <v>1981</v>
      </c>
      <c r="K1969" s="44" t="s">
        <v>37</v>
      </c>
      <c r="L1969" s="15">
        <f t="shared" si="210"/>
        <v>1</v>
      </c>
      <c r="M1969" s="15" t="str">
        <f t="shared" si="211"/>
        <v>tier - 2</v>
      </c>
      <c r="N1969" s="15">
        <f t="shared" si="212"/>
        <v>2</v>
      </c>
      <c r="O1969" s="9" t="str">
        <f t="shared" si="213"/>
        <v>tier - 1</v>
      </c>
      <c r="P1969" s="9" t="str">
        <f t="shared" si="214"/>
        <v>R1011</v>
      </c>
      <c r="Q1969" s="36" t="str">
        <f t="shared" si="215"/>
        <v>3-Oct-1981</v>
      </c>
      <c r="R1969" s="36">
        <v>29862</v>
      </c>
      <c r="S1969" s="52">
        <f t="shared" si="216"/>
        <v>42</v>
      </c>
      <c r="T1969" s="55">
        <v>27495.59</v>
      </c>
      <c r="U1969" s="15" t="s">
        <v>1998</v>
      </c>
      <c r="V1969" s="72">
        <v>29862</v>
      </c>
      <c r="W1969" s="15">
        <v>1</v>
      </c>
      <c r="X1969" s="55">
        <v>27495.59</v>
      </c>
      <c r="Y1969" s="15">
        <v>1</v>
      </c>
      <c r="Z1969" s="15">
        <v>2</v>
      </c>
      <c r="AA1969" s="15" t="s">
        <v>42</v>
      </c>
      <c r="AB1969" s="39">
        <v>42</v>
      </c>
    </row>
    <row r="1970" spans="1:28" x14ac:dyDescent="0.35">
      <c r="A1970" t="s">
        <v>1999</v>
      </c>
      <c r="B1970">
        <v>1965</v>
      </c>
      <c r="C1970" t="s">
        <v>37</v>
      </c>
      <c r="D1970" s="43">
        <v>19</v>
      </c>
      <c r="E1970">
        <v>0</v>
      </c>
      <c r="F1970" s="38">
        <v>27533.91</v>
      </c>
      <c r="G1970" t="s">
        <v>11</v>
      </c>
      <c r="H1970" t="s">
        <v>12</v>
      </c>
      <c r="I1970" t="s">
        <v>13</v>
      </c>
      <c r="J1970" s="41">
        <v>1965</v>
      </c>
      <c r="K1970" s="44" t="s">
        <v>37</v>
      </c>
      <c r="L1970" s="15">
        <f t="shared" si="210"/>
        <v>1</v>
      </c>
      <c r="M1970" s="15" t="str">
        <f t="shared" si="211"/>
        <v>tier - 2</v>
      </c>
      <c r="N1970" s="15">
        <f t="shared" si="212"/>
        <v>1</v>
      </c>
      <c r="O1970" s="9" t="str">
        <f t="shared" si="213"/>
        <v>tier - 3</v>
      </c>
      <c r="P1970" s="9" t="str">
        <f t="shared" si="214"/>
        <v>R1013</v>
      </c>
      <c r="Q1970" s="36" t="str">
        <f t="shared" si="215"/>
        <v>19-Oct-1965</v>
      </c>
      <c r="R1970" s="36">
        <v>24034</v>
      </c>
      <c r="S1970" s="52">
        <f t="shared" si="216"/>
        <v>58</v>
      </c>
      <c r="T1970" s="55">
        <v>27533.91</v>
      </c>
      <c r="U1970" s="15" t="s">
        <v>1999</v>
      </c>
      <c r="V1970" s="72">
        <v>24034</v>
      </c>
      <c r="W1970" s="15">
        <v>0</v>
      </c>
      <c r="X1970" s="55">
        <v>27533.91</v>
      </c>
      <c r="Y1970" s="15">
        <v>1</v>
      </c>
      <c r="Z1970" s="15">
        <v>1</v>
      </c>
      <c r="AA1970" s="15" t="s">
        <v>13</v>
      </c>
      <c r="AB1970" s="39">
        <v>58</v>
      </c>
    </row>
    <row r="1971" spans="1:28" x14ac:dyDescent="0.35">
      <c r="A1971" t="s">
        <v>2000</v>
      </c>
      <c r="B1971">
        <v>1984</v>
      </c>
      <c r="C1971" t="s">
        <v>10</v>
      </c>
      <c r="D1971" s="43">
        <v>22</v>
      </c>
      <c r="E1971">
        <v>3</v>
      </c>
      <c r="F1971" s="38">
        <v>27534.53</v>
      </c>
      <c r="G1971" t="s">
        <v>11</v>
      </c>
      <c r="H1971" t="s">
        <v>11</v>
      </c>
      <c r="I1971" t="s">
        <v>42</v>
      </c>
      <c r="J1971" s="41">
        <v>1984</v>
      </c>
      <c r="K1971" s="44" t="s">
        <v>10</v>
      </c>
      <c r="L1971" s="15">
        <f t="shared" si="210"/>
        <v>1</v>
      </c>
      <c r="M1971" s="15" t="str">
        <f t="shared" si="211"/>
        <v>tier - 2</v>
      </c>
      <c r="N1971" s="15">
        <f t="shared" si="212"/>
        <v>9</v>
      </c>
      <c r="O1971" s="9" t="str">
        <f t="shared" si="213"/>
        <v>tier - 2</v>
      </c>
      <c r="P1971" s="9" t="str">
        <f t="shared" si="214"/>
        <v>R1011</v>
      </c>
      <c r="Q1971" s="36" t="str">
        <f t="shared" si="215"/>
        <v>22-Jul-1984</v>
      </c>
      <c r="R1971" s="36">
        <v>30885</v>
      </c>
      <c r="S1971" s="52">
        <f t="shared" si="216"/>
        <v>39</v>
      </c>
      <c r="T1971" s="55">
        <v>27534.53</v>
      </c>
      <c r="U1971" s="15" t="s">
        <v>2000</v>
      </c>
      <c r="V1971" s="72">
        <v>30885</v>
      </c>
      <c r="W1971" s="15">
        <v>3</v>
      </c>
      <c r="X1971" s="55">
        <v>27534.53</v>
      </c>
      <c r="Y1971" s="15">
        <v>1</v>
      </c>
      <c r="Z1971" s="15">
        <v>9</v>
      </c>
      <c r="AA1971" s="15" t="s">
        <v>42</v>
      </c>
      <c r="AB1971" s="39">
        <v>39</v>
      </c>
    </row>
    <row r="1972" spans="1:28" x14ac:dyDescent="0.35">
      <c r="A1972" t="s">
        <v>2001</v>
      </c>
      <c r="B1972">
        <v>1985</v>
      </c>
      <c r="C1972" t="s">
        <v>15</v>
      </c>
      <c r="D1972" s="43">
        <v>6</v>
      </c>
      <c r="E1972">
        <v>3</v>
      </c>
      <c r="F1972" s="38">
        <v>27598.93</v>
      </c>
      <c r="G1972" t="s">
        <v>11</v>
      </c>
      <c r="H1972" t="s">
        <v>16</v>
      </c>
      <c r="I1972" t="s">
        <v>42</v>
      </c>
      <c r="J1972" s="41">
        <v>1985</v>
      </c>
      <c r="K1972" s="44" t="s">
        <v>15</v>
      </c>
      <c r="L1972" s="15">
        <f t="shared" si="210"/>
        <v>1</v>
      </c>
      <c r="M1972" s="15" t="str">
        <f t="shared" si="211"/>
        <v>tier - 2</v>
      </c>
      <c r="N1972" s="15">
        <f t="shared" si="212"/>
        <v>2</v>
      </c>
      <c r="O1972" s="9" t="str">
        <f t="shared" si="213"/>
        <v>tier - 1</v>
      </c>
      <c r="P1972" s="9" t="str">
        <f t="shared" si="214"/>
        <v>R1011</v>
      </c>
      <c r="Q1972" s="36" t="str">
        <f t="shared" si="215"/>
        <v>6-Nov-1985</v>
      </c>
      <c r="R1972" s="36">
        <v>31357</v>
      </c>
      <c r="S1972" s="52">
        <f t="shared" si="216"/>
        <v>38</v>
      </c>
      <c r="T1972" s="55">
        <v>27598.93</v>
      </c>
      <c r="U1972" s="15" t="s">
        <v>2001</v>
      </c>
      <c r="V1972" s="72">
        <v>31357</v>
      </c>
      <c r="W1972" s="15">
        <v>3</v>
      </c>
      <c r="X1972" s="55">
        <v>27598.93</v>
      </c>
      <c r="Y1972" s="15">
        <v>1</v>
      </c>
      <c r="Z1972" s="15">
        <v>2</v>
      </c>
      <c r="AA1972" s="15" t="s">
        <v>42</v>
      </c>
      <c r="AB1972" s="39">
        <v>38</v>
      </c>
    </row>
    <row r="1973" spans="1:28" x14ac:dyDescent="0.35">
      <c r="A1973" t="s">
        <v>2002</v>
      </c>
      <c r="B1973">
        <v>1992</v>
      </c>
      <c r="C1973" t="s">
        <v>18</v>
      </c>
      <c r="D1973" s="43">
        <v>11</v>
      </c>
      <c r="E1973">
        <v>0</v>
      </c>
      <c r="F1973" s="38">
        <v>27614.71</v>
      </c>
      <c r="G1973" t="s">
        <v>11</v>
      </c>
      <c r="H1973" t="s">
        <v>12</v>
      </c>
      <c r="I1973" t="s">
        <v>42</v>
      </c>
      <c r="J1973" s="41">
        <v>1992</v>
      </c>
      <c r="K1973" s="44" t="s">
        <v>18</v>
      </c>
      <c r="L1973" s="15">
        <f t="shared" si="210"/>
        <v>1</v>
      </c>
      <c r="M1973" s="15" t="str">
        <f t="shared" si="211"/>
        <v>tier - 2</v>
      </c>
      <c r="N1973" s="15">
        <f t="shared" si="212"/>
        <v>1</v>
      </c>
      <c r="O1973" s="9" t="str">
        <f t="shared" si="213"/>
        <v>tier - 3</v>
      </c>
      <c r="P1973" s="9" t="str">
        <f t="shared" si="214"/>
        <v>R1011</v>
      </c>
      <c r="Q1973" s="36" t="str">
        <f t="shared" si="215"/>
        <v>11-Jun-1992</v>
      </c>
      <c r="R1973" s="36">
        <v>33766</v>
      </c>
      <c r="S1973" s="52">
        <f t="shared" si="216"/>
        <v>31</v>
      </c>
      <c r="T1973" s="55">
        <v>27614.71</v>
      </c>
      <c r="U1973" s="15" t="s">
        <v>2002</v>
      </c>
      <c r="V1973" s="72">
        <v>33766</v>
      </c>
      <c r="W1973" s="15">
        <v>0</v>
      </c>
      <c r="X1973" s="55">
        <v>27614.71</v>
      </c>
      <c r="Y1973" s="15">
        <v>1</v>
      </c>
      <c r="Z1973" s="15">
        <v>1</v>
      </c>
      <c r="AA1973" s="15" t="s">
        <v>42</v>
      </c>
      <c r="AB1973" s="39">
        <v>31</v>
      </c>
    </row>
    <row r="1974" spans="1:28" x14ac:dyDescent="0.35">
      <c r="A1974" t="s">
        <v>2003</v>
      </c>
      <c r="B1974">
        <v>1997</v>
      </c>
      <c r="C1974" t="s">
        <v>20</v>
      </c>
      <c r="D1974" s="43">
        <v>9</v>
      </c>
      <c r="E1974">
        <v>0</v>
      </c>
      <c r="F1974" s="38">
        <v>27619.360000000001</v>
      </c>
      <c r="G1974" t="s">
        <v>11</v>
      </c>
      <c r="H1974" t="s">
        <v>12</v>
      </c>
      <c r="I1974" t="s">
        <v>42</v>
      </c>
      <c r="J1974" s="41">
        <v>1997</v>
      </c>
      <c r="K1974" s="44" t="s">
        <v>20</v>
      </c>
      <c r="L1974" s="15">
        <f t="shared" si="210"/>
        <v>1</v>
      </c>
      <c r="M1974" s="15" t="str">
        <f t="shared" si="211"/>
        <v>tier - 2</v>
      </c>
      <c r="N1974" s="15">
        <f t="shared" si="212"/>
        <v>1</v>
      </c>
      <c r="O1974" s="9" t="str">
        <f t="shared" si="213"/>
        <v>tier - 3</v>
      </c>
      <c r="P1974" s="9" t="str">
        <f t="shared" si="214"/>
        <v>R1011</v>
      </c>
      <c r="Q1974" s="36" t="str">
        <f t="shared" si="215"/>
        <v>9-Sep-1997</v>
      </c>
      <c r="R1974" s="36">
        <v>35682</v>
      </c>
      <c r="S1974" s="52">
        <f t="shared" si="216"/>
        <v>26</v>
      </c>
      <c r="T1974" s="55">
        <v>27619.360000000001</v>
      </c>
      <c r="U1974" s="15" t="s">
        <v>2003</v>
      </c>
      <c r="V1974" s="72">
        <v>35682</v>
      </c>
      <c r="W1974" s="15">
        <v>0</v>
      </c>
      <c r="X1974" s="55">
        <v>27619.360000000001</v>
      </c>
      <c r="Y1974" s="15">
        <v>1</v>
      </c>
      <c r="Z1974" s="15">
        <v>1</v>
      </c>
      <c r="AA1974" s="15" t="s">
        <v>42</v>
      </c>
      <c r="AB1974" s="39">
        <v>26</v>
      </c>
    </row>
    <row r="1975" spans="1:28" x14ac:dyDescent="0.35">
      <c r="A1975" t="s">
        <v>2004</v>
      </c>
      <c r="B1975">
        <v>1997</v>
      </c>
      <c r="C1975" t="s">
        <v>37</v>
      </c>
      <c r="D1975" s="43">
        <v>7</v>
      </c>
      <c r="E1975">
        <v>0</v>
      </c>
      <c r="F1975" s="38">
        <v>27625.17</v>
      </c>
      <c r="G1975" t="s">
        <v>16</v>
      </c>
      <c r="H1975" t="s">
        <v>16</v>
      </c>
      <c r="I1975" t="s">
        <v>42</v>
      </c>
      <c r="J1975" s="41">
        <v>1997</v>
      </c>
      <c r="K1975" s="44" t="s">
        <v>37</v>
      </c>
      <c r="L1975" s="15">
        <f t="shared" si="210"/>
        <v>240</v>
      </c>
      <c r="M1975" s="15" t="str">
        <f t="shared" si="211"/>
        <v>tier - 1</v>
      </c>
      <c r="N1975" s="15">
        <f t="shared" si="212"/>
        <v>2</v>
      </c>
      <c r="O1975" s="9" t="str">
        <f t="shared" si="213"/>
        <v>tier - 1</v>
      </c>
      <c r="P1975" s="9" t="str">
        <f t="shared" si="214"/>
        <v>R1011</v>
      </c>
      <c r="Q1975" s="36" t="str">
        <f t="shared" si="215"/>
        <v>7-Oct-1997</v>
      </c>
      <c r="R1975" s="36">
        <v>35710</v>
      </c>
      <c r="S1975" s="52">
        <f t="shared" si="216"/>
        <v>26</v>
      </c>
      <c r="T1975" s="55">
        <v>27625.17</v>
      </c>
      <c r="U1975" s="15" t="s">
        <v>2004</v>
      </c>
      <c r="V1975" s="72">
        <v>35710</v>
      </c>
      <c r="W1975" s="15">
        <v>0</v>
      </c>
      <c r="X1975" s="55">
        <v>27625.17</v>
      </c>
      <c r="Y1975" s="15">
        <v>240</v>
      </c>
      <c r="Z1975" s="15">
        <v>2</v>
      </c>
      <c r="AA1975" s="15" t="s">
        <v>42</v>
      </c>
      <c r="AB1975" s="39">
        <v>26</v>
      </c>
    </row>
    <row r="1976" spans="1:28" x14ac:dyDescent="0.35">
      <c r="A1976" t="s">
        <v>2005</v>
      </c>
      <c r="B1976">
        <v>1992</v>
      </c>
      <c r="C1976" t="s">
        <v>10</v>
      </c>
      <c r="D1976" s="43">
        <v>3</v>
      </c>
      <c r="E1976">
        <v>0</v>
      </c>
      <c r="F1976" s="38">
        <v>27696.11</v>
      </c>
      <c r="G1976" t="s">
        <v>16</v>
      </c>
      <c r="H1976" t="s">
        <v>11</v>
      </c>
      <c r="I1976" t="s">
        <v>42</v>
      </c>
      <c r="J1976" s="41">
        <v>1992</v>
      </c>
      <c r="K1976" s="44" t="s">
        <v>10</v>
      </c>
      <c r="L1976" s="15">
        <f t="shared" si="210"/>
        <v>240</v>
      </c>
      <c r="M1976" s="15" t="str">
        <f t="shared" si="211"/>
        <v>tier - 1</v>
      </c>
      <c r="N1976" s="15">
        <f t="shared" si="212"/>
        <v>9</v>
      </c>
      <c r="O1976" s="9" t="str">
        <f t="shared" si="213"/>
        <v>tier - 2</v>
      </c>
      <c r="P1976" s="9" t="str">
        <f t="shared" si="214"/>
        <v>R1011</v>
      </c>
      <c r="Q1976" s="36" t="str">
        <f t="shared" si="215"/>
        <v>3-Jul-1992</v>
      </c>
      <c r="R1976" s="36">
        <v>33788</v>
      </c>
      <c r="S1976" s="52">
        <f t="shared" si="216"/>
        <v>31</v>
      </c>
      <c r="T1976" s="55">
        <v>27696.11</v>
      </c>
      <c r="U1976" s="15" t="s">
        <v>2005</v>
      </c>
      <c r="V1976" s="72">
        <v>33788</v>
      </c>
      <c r="W1976" s="15">
        <v>0</v>
      </c>
      <c r="X1976" s="55">
        <v>27696.11</v>
      </c>
      <c r="Y1976" s="15">
        <v>240</v>
      </c>
      <c r="Z1976" s="15">
        <v>9</v>
      </c>
      <c r="AA1976" s="15" t="s">
        <v>42</v>
      </c>
      <c r="AB1976" s="39">
        <v>31</v>
      </c>
    </row>
    <row r="1977" spans="1:28" x14ac:dyDescent="0.35">
      <c r="A1977" t="s">
        <v>2006</v>
      </c>
      <c r="B1977">
        <v>2002</v>
      </c>
      <c r="C1977" t="s">
        <v>30</v>
      </c>
      <c r="D1977" s="43">
        <v>6</v>
      </c>
      <c r="E1977">
        <v>1</v>
      </c>
      <c r="F1977" s="38">
        <v>27724.29</v>
      </c>
      <c r="G1977" t="s">
        <v>16</v>
      </c>
      <c r="H1977" t="s">
        <v>12</v>
      </c>
      <c r="I1977" t="s">
        <v>13</v>
      </c>
      <c r="J1977" s="41">
        <v>2002</v>
      </c>
      <c r="K1977" s="44" t="s">
        <v>30</v>
      </c>
      <c r="L1977" s="15">
        <f t="shared" si="210"/>
        <v>240</v>
      </c>
      <c r="M1977" s="15" t="str">
        <f t="shared" si="211"/>
        <v>tier - 1</v>
      </c>
      <c r="N1977" s="15">
        <f t="shared" si="212"/>
        <v>1</v>
      </c>
      <c r="O1977" s="9" t="str">
        <f t="shared" si="213"/>
        <v>tier - 3</v>
      </c>
      <c r="P1977" s="9" t="str">
        <f t="shared" si="214"/>
        <v>R1013</v>
      </c>
      <c r="Q1977" s="36" t="str">
        <f t="shared" si="215"/>
        <v>6-Dec-2002</v>
      </c>
      <c r="R1977" s="36">
        <v>37596</v>
      </c>
      <c r="S1977" s="52">
        <f t="shared" si="216"/>
        <v>21</v>
      </c>
      <c r="T1977" s="55">
        <v>27724.29</v>
      </c>
      <c r="U1977" s="15" t="s">
        <v>2006</v>
      </c>
      <c r="V1977" s="72">
        <v>37596</v>
      </c>
      <c r="W1977" s="15">
        <v>1</v>
      </c>
      <c r="X1977" s="55">
        <v>27724.29</v>
      </c>
      <c r="Y1977" s="15">
        <v>240</v>
      </c>
      <c r="Z1977" s="15">
        <v>1</v>
      </c>
      <c r="AA1977" s="15" t="s">
        <v>13</v>
      </c>
      <c r="AB1977" s="39">
        <v>21</v>
      </c>
    </row>
    <row r="1978" spans="1:28" x14ac:dyDescent="0.35">
      <c r="A1978" t="s">
        <v>2007</v>
      </c>
      <c r="B1978">
        <v>1960</v>
      </c>
      <c r="C1978" t="s">
        <v>10</v>
      </c>
      <c r="D1978" s="43">
        <v>6</v>
      </c>
      <c r="E1978">
        <v>0</v>
      </c>
      <c r="F1978" s="38">
        <v>27808.73</v>
      </c>
      <c r="G1978" t="s">
        <v>16</v>
      </c>
      <c r="H1978" t="s">
        <v>16</v>
      </c>
      <c r="I1978" t="s">
        <v>13</v>
      </c>
      <c r="J1978" s="41">
        <v>1960</v>
      </c>
      <c r="K1978" s="44" t="s">
        <v>10</v>
      </c>
      <c r="L1978" s="15">
        <f t="shared" si="210"/>
        <v>240</v>
      </c>
      <c r="M1978" s="15" t="str">
        <f t="shared" si="211"/>
        <v>tier - 1</v>
      </c>
      <c r="N1978" s="15">
        <f t="shared" si="212"/>
        <v>2</v>
      </c>
      <c r="O1978" s="9" t="str">
        <f t="shared" si="213"/>
        <v>tier - 1</v>
      </c>
      <c r="P1978" s="9" t="str">
        <f t="shared" si="214"/>
        <v>R1013</v>
      </c>
      <c r="Q1978" s="36" t="str">
        <f t="shared" si="215"/>
        <v>6-Jul-1960</v>
      </c>
      <c r="R1978" s="36">
        <v>22103</v>
      </c>
      <c r="S1978" s="52">
        <f t="shared" si="216"/>
        <v>63</v>
      </c>
      <c r="T1978" s="55">
        <v>27808.73</v>
      </c>
      <c r="U1978" s="15" t="s">
        <v>2007</v>
      </c>
      <c r="V1978" s="72">
        <v>22103</v>
      </c>
      <c r="W1978" s="15">
        <v>0</v>
      </c>
      <c r="X1978" s="55">
        <v>27808.73</v>
      </c>
      <c r="Y1978" s="15">
        <v>240</v>
      </c>
      <c r="Z1978" s="15">
        <v>2</v>
      </c>
      <c r="AA1978" s="15" t="s">
        <v>13</v>
      </c>
      <c r="AB1978" s="39">
        <v>63</v>
      </c>
    </row>
    <row r="1979" spans="1:28" x14ac:dyDescent="0.35">
      <c r="A1979" t="s">
        <v>2008</v>
      </c>
      <c r="B1979">
        <v>1985</v>
      </c>
      <c r="C1979" t="s">
        <v>30</v>
      </c>
      <c r="D1979" s="43">
        <v>4</v>
      </c>
      <c r="E1979">
        <v>3</v>
      </c>
      <c r="F1979" s="38">
        <v>27849.94</v>
      </c>
      <c r="G1979" t="s">
        <v>16</v>
      </c>
      <c r="H1979" t="s">
        <v>16</v>
      </c>
      <c r="I1979" t="s">
        <v>42</v>
      </c>
      <c r="J1979" s="41">
        <v>1985</v>
      </c>
      <c r="K1979" s="44" t="s">
        <v>30</v>
      </c>
      <c r="L1979" s="15">
        <f t="shared" si="210"/>
        <v>240</v>
      </c>
      <c r="M1979" s="15" t="str">
        <f t="shared" si="211"/>
        <v>tier - 1</v>
      </c>
      <c r="N1979" s="15">
        <f t="shared" si="212"/>
        <v>2</v>
      </c>
      <c r="O1979" s="9" t="str">
        <f t="shared" si="213"/>
        <v>tier - 1</v>
      </c>
      <c r="P1979" s="9" t="str">
        <f t="shared" si="214"/>
        <v>R1011</v>
      </c>
      <c r="Q1979" s="36" t="str">
        <f t="shared" si="215"/>
        <v>4-Dec-1985</v>
      </c>
      <c r="R1979" s="36">
        <v>31385</v>
      </c>
      <c r="S1979" s="52">
        <f t="shared" si="216"/>
        <v>38</v>
      </c>
      <c r="T1979" s="55">
        <v>27849.94</v>
      </c>
      <c r="U1979" s="15" t="s">
        <v>2008</v>
      </c>
      <c r="V1979" s="72">
        <v>31385</v>
      </c>
      <c r="W1979" s="15">
        <v>3</v>
      </c>
      <c r="X1979" s="55">
        <v>27849.94</v>
      </c>
      <c r="Y1979" s="15">
        <v>240</v>
      </c>
      <c r="Z1979" s="15">
        <v>2</v>
      </c>
      <c r="AA1979" s="15" t="s">
        <v>42</v>
      </c>
      <c r="AB1979" s="39">
        <v>38</v>
      </c>
    </row>
    <row r="1980" spans="1:28" x14ac:dyDescent="0.35">
      <c r="A1980" t="s">
        <v>2009</v>
      </c>
      <c r="B1980">
        <v>1989</v>
      </c>
      <c r="C1980" t="s">
        <v>15</v>
      </c>
      <c r="D1980" s="43">
        <v>21</v>
      </c>
      <c r="E1980">
        <v>3</v>
      </c>
      <c r="F1980" s="38">
        <v>27925.86</v>
      </c>
      <c r="G1980" t="s">
        <v>16</v>
      </c>
      <c r="H1980" t="s">
        <v>11</v>
      </c>
      <c r="I1980" t="s">
        <v>42</v>
      </c>
      <c r="J1980" s="41">
        <v>1989</v>
      </c>
      <c r="K1980" s="44" t="s">
        <v>15</v>
      </c>
      <c r="L1980" s="15">
        <f t="shared" si="210"/>
        <v>240</v>
      </c>
      <c r="M1980" s="15" t="str">
        <f t="shared" si="211"/>
        <v>tier - 1</v>
      </c>
      <c r="N1980" s="15">
        <f t="shared" si="212"/>
        <v>9</v>
      </c>
      <c r="O1980" s="9" t="str">
        <f t="shared" si="213"/>
        <v>tier - 2</v>
      </c>
      <c r="P1980" s="9" t="str">
        <f t="shared" si="214"/>
        <v>R1011</v>
      </c>
      <c r="Q1980" s="36" t="str">
        <f t="shared" si="215"/>
        <v>21-Nov-1989</v>
      </c>
      <c r="R1980" s="36">
        <v>32833</v>
      </c>
      <c r="S1980" s="52">
        <f t="shared" si="216"/>
        <v>34</v>
      </c>
      <c r="T1980" s="55">
        <v>27925.86</v>
      </c>
      <c r="U1980" s="15" t="s">
        <v>2009</v>
      </c>
      <c r="V1980" s="72">
        <v>32833</v>
      </c>
      <c r="W1980" s="15">
        <v>3</v>
      </c>
      <c r="X1980" s="55">
        <v>27925.86</v>
      </c>
      <c r="Y1980" s="15">
        <v>240</v>
      </c>
      <c r="Z1980" s="15">
        <v>9</v>
      </c>
      <c r="AA1980" s="15" t="s">
        <v>42</v>
      </c>
      <c r="AB1980" s="39">
        <v>34</v>
      </c>
    </row>
    <row r="1981" spans="1:28" x14ac:dyDescent="0.35">
      <c r="A1981" t="s">
        <v>2010</v>
      </c>
      <c r="B1981">
        <v>1991</v>
      </c>
      <c r="C1981" t="s">
        <v>18</v>
      </c>
      <c r="D1981" s="43">
        <v>4</v>
      </c>
      <c r="E1981">
        <v>3</v>
      </c>
      <c r="F1981" s="38">
        <v>27931.11</v>
      </c>
      <c r="G1981" t="s">
        <v>16</v>
      </c>
      <c r="H1981" t="s">
        <v>12</v>
      </c>
      <c r="I1981" t="s">
        <v>42</v>
      </c>
      <c r="J1981" s="41">
        <v>1991</v>
      </c>
      <c r="K1981" s="44" t="s">
        <v>18</v>
      </c>
      <c r="L1981" s="15">
        <f t="shared" si="210"/>
        <v>240</v>
      </c>
      <c r="M1981" s="15" t="str">
        <f t="shared" si="211"/>
        <v>tier - 1</v>
      </c>
      <c r="N1981" s="15">
        <f t="shared" si="212"/>
        <v>1</v>
      </c>
      <c r="O1981" s="9" t="str">
        <f t="shared" si="213"/>
        <v>tier - 3</v>
      </c>
      <c r="P1981" s="9" t="str">
        <f t="shared" si="214"/>
        <v>R1011</v>
      </c>
      <c r="Q1981" s="36" t="str">
        <f t="shared" si="215"/>
        <v>4-Jun-1991</v>
      </c>
      <c r="R1981" s="36">
        <v>33393</v>
      </c>
      <c r="S1981" s="52">
        <f t="shared" si="216"/>
        <v>32</v>
      </c>
      <c r="T1981" s="55">
        <v>27931.11</v>
      </c>
      <c r="U1981" s="15" t="s">
        <v>2010</v>
      </c>
      <c r="V1981" s="72">
        <v>33393</v>
      </c>
      <c r="W1981" s="15">
        <v>3</v>
      </c>
      <c r="X1981" s="55">
        <v>27931.11</v>
      </c>
      <c r="Y1981" s="15">
        <v>240</v>
      </c>
      <c r="Z1981" s="15">
        <v>1</v>
      </c>
      <c r="AA1981" s="15" t="s">
        <v>42</v>
      </c>
      <c r="AB1981" s="39">
        <v>32</v>
      </c>
    </row>
    <row r="1982" spans="1:28" x14ac:dyDescent="0.35">
      <c r="A1982" t="s">
        <v>2011</v>
      </c>
      <c r="B1982">
        <v>1961</v>
      </c>
      <c r="C1982" t="s">
        <v>10</v>
      </c>
      <c r="D1982" s="43">
        <v>28</v>
      </c>
      <c r="E1982">
        <v>3</v>
      </c>
      <c r="F1982" s="38">
        <v>27941.29</v>
      </c>
      <c r="G1982" t="s">
        <v>16</v>
      </c>
      <c r="H1982" t="s">
        <v>12</v>
      </c>
      <c r="I1982" t="s">
        <v>42</v>
      </c>
      <c r="J1982" s="41">
        <v>1961</v>
      </c>
      <c r="K1982" s="44" t="s">
        <v>10</v>
      </c>
      <c r="L1982" s="15">
        <f t="shared" si="210"/>
        <v>240</v>
      </c>
      <c r="M1982" s="15" t="str">
        <f t="shared" si="211"/>
        <v>tier - 1</v>
      </c>
      <c r="N1982" s="15">
        <f t="shared" si="212"/>
        <v>1</v>
      </c>
      <c r="O1982" s="9" t="str">
        <f t="shared" si="213"/>
        <v>tier - 3</v>
      </c>
      <c r="P1982" s="9" t="str">
        <f t="shared" si="214"/>
        <v>R1011</v>
      </c>
      <c r="Q1982" s="36" t="str">
        <f t="shared" si="215"/>
        <v>28-Jul-1961</v>
      </c>
      <c r="R1982" s="36">
        <v>22490</v>
      </c>
      <c r="S1982" s="52">
        <f t="shared" si="216"/>
        <v>62</v>
      </c>
      <c r="T1982" s="55">
        <v>27941.29</v>
      </c>
      <c r="U1982" s="15" t="s">
        <v>2011</v>
      </c>
      <c r="V1982" s="72">
        <v>22490</v>
      </c>
      <c r="W1982" s="15">
        <v>3</v>
      </c>
      <c r="X1982" s="55">
        <v>27941.29</v>
      </c>
      <c r="Y1982" s="15">
        <v>240</v>
      </c>
      <c r="Z1982" s="15">
        <v>1</v>
      </c>
      <c r="AA1982" s="15" t="s">
        <v>42</v>
      </c>
      <c r="AB1982" s="39">
        <v>62</v>
      </c>
    </row>
    <row r="1983" spans="1:28" x14ac:dyDescent="0.35">
      <c r="A1983" t="s">
        <v>2012</v>
      </c>
      <c r="B1983">
        <v>1999</v>
      </c>
      <c r="C1983" t="s">
        <v>30</v>
      </c>
      <c r="D1983" s="43">
        <v>21</v>
      </c>
      <c r="E1983">
        <v>0</v>
      </c>
      <c r="F1983" s="38">
        <v>27980.77</v>
      </c>
      <c r="G1983" t="s">
        <v>16</v>
      </c>
      <c r="H1983" t="s">
        <v>16</v>
      </c>
      <c r="I1983" t="s">
        <v>42</v>
      </c>
      <c r="J1983" s="41">
        <v>1999</v>
      </c>
      <c r="K1983" s="44" t="s">
        <v>30</v>
      </c>
      <c r="L1983" s="15">
        <f t="shared" si="210"/>
        <v>240</v>
      </c>
      <c r="M1983" s="15" t="str">
        <f t="shared" si="211"/>
        <v>tier - 1</v>
      </c>
      <c r="N1983" s="15">
        <f t="shared" si="212"/>
        <v>2</v>
      </c>
      <c r="O1983" s="9" t="str">
        <f t="shared" si="213"/>
        <v>tier - 1</v>
      </c>
      <c r="P1983" s="9" t="str">
        <f t="shared" si="214"/>
        <v>R1011</v>
      </c>
      <c r="Q1983" s="36" t="str">
        <f t="shared" si="215"/>
        <v>21-Dec-1999</v>
      </c>
      <c r="R1983" s="36">
        <v>36515</v>
      </c>
      <c r="S1983" s="52">
        <f t="shared" si="216"/>
        <v>23</v>
      </c>
      <c r="T1983" s="55">
        <v>27980.77</v>
      </c>
      <c r="U1983" s="15" t="s">
        <v>2012</v>
      </c>
      <c r="V1983" s="72">
        <v>36515</v>
      </c>
      <c r="W1983" s="15">
        <v>0</v>
      </c>
      <c r="X1983" s="55">
        <v>27980.77</v>
      </c>
      <c r="Y1983" s="15">
        <v>240</v>
      </c>
      <c r="Z1983" s="15">
        <v>2</v>
      </c>
      <c r="AA1983" s="15" t="s">
        <v>42</v>
      </c>
      <c r="AB1983" s="39">
        <v>23</v>
      </c>
    </row>
    <row r="1984" spans="1:28" x14ac:dyDescent="0.35">
      <c r="A1984" t="s">
        <v>2013</v>
      </c>
      <c r="B1984">
        <v>1985</v>
      </c>
      <c r="C1984" t="s">
        <v>15</v>
      </c>
      <c r="D1984" s="43">
        <v>29</v>
      </c>
      <c r="E1984">
        <v>3</v>
      </c>
      <c r="F1984" s="38">
        <v>28006.94</v>
      </c>
      <c r="G1984" t="s">
        <v>16</v>
      </c>
      <c r="H1984" t="s">
        <v>11</v>
      </c>
      <c r="I1984" t="s">
        <v>42</v>
      </c>
      <c r="J1984" s="41">
        <v>1985</v>
      </c>
      <c r="K1984" s="44" t="s">
        <v>15</v>
      </c>
      <c r="L1984" s="15">
        <f t="shared" si="210"/>
        <v>240</v>
      </c>
      <c r="M1984" s="15" t="str">
        <f t="shared" si="211"/>
        <v>tier - 1</v>
      </c>
      <c r="N1984" s="15">
        <f t="shared" si="212"/>
        <v>9</v>
      </c>
      <c r="O1984" s="9" t="str">
        <f t="shared" si="213"/>
        <v>tier - 2</v>
      </c>
      <c r="P1984" s="9" t="str">
        <f t="shared" si="214"/>
        <v>R1011</v>
      </c>
      <c r="Q1984" s="36" t="str">
        <f t="shared" si="215"/>
        <v>29-Nov-1985</v>
      </c>
      <c r="R1984" s="36">
        <v>31380</v>
      </c>
      <c r="S1984" s="52">
        <f t="shared" si="216"/>
        <v>38</v>
      </c>
      <c r="T1984" s="55">
        <v>28006.94</v>
      </c>
      <c r="U1984" s="15" t="s">
        <v>2013</v>
      </c>
      <c r="V1984" s="72">
        <v>31380</v>
      </c>
      <c r="W1984" s="15">
        <v>3</v>
      </c>
      <c r="X1984" s="55">
        <v>28006.94</v>
      </c>
      <c r="Y1984" s="15">
        <v>240</v>
      </c>
      <c r="Z1984" s="15">
        <v>9</v>
      </c>
      <c r="AA1984" s="15" t="s">
        <v>42</v>
      </c>
      <c r="AB1984" s="39">
        <v>38</v>
      </c>
    </row>
    <row r="1985" spans="1:28" x14ac:dyDescent="0.35">
      <c r="A1985" t="s">
        <v>2014</v>
      </c>
      <c r="B1985">
        <v>1960</v>
      </c>
      <c r="C1985" t="s">
        <v>15</v>
      </c>
      <c r="D1985" s="43">
        <v>22</v>
      </c>
      <c r="E1985">
        <v>0</v>
      </c>
      <c r="F1985" s="38">
        <v>28101.33</v>
      </c>
      <c r="G1985" t="s">
        <v>16</v>
      </c>
      <c r="H1985" t="s">
        <v>11</v>
      </c>
      <c r="I1985" t="s">
        <v>166</v>
      </c>
      <c r="J1985" s="41">
        <v>1960</v>
      </c>
      <c r="K1985" s="44" t="s">
        <v>15</v>
      </c>
      <c r="L1985" s="15">
        <f t="shared" si="210"/>
        <v>240</v>
      </c>
      <c r="M1985" s="15" t="str">
        <f t="shared" si="211"/>
        <v>tier - 1</v>
      </c>
      <c r="N1985" s="15">
        <f t="shared" si="212"/>
        <v>9</v>
      </c>
      <c r="O1985" s="9" t="str">
        <f t="shared" si="213"/>
        <v>tier - 2</v>
      </c>
      <c r="P1985" s="9" t="str">
        <f t="shared" si="214"/>
        <v>R1019</v>
      </c>
      <c r="Q1985" s="36" t="str">
        <f t="shared" si="215"/>
        <v>22-Nov-1960</v>
      </c>
      <c r="R1985" s="36">
        <v>22242</v>
      </c>
      <c r="S1985" s="52">
        <f t="shared" si="216"/>
        <v>63</v>
      </c>
      <c r="T1985" s="55">
        <v>28101.33</v>
      </c>
      <c r="U1985" s="15" t="s">
        <v>2014</v>
      </c>
      <c r="V1985" s="72">
        <v>22242</v>
      </c>
      <c r="W1985" s="15">
        <v>0</v>
      </c>
      <c r="X1985" s="55">
        <v>28101.33</v>
      </c>
      <c r="Y1985" s="15">
        <v>240</v>
      </c>
      <c r="Z1985" s="15">
        <v>9</v>
      </c>
      <c r="AA1985" s="15" t="s">
        <v>166</v>
      </c>
      <c r="AB1985" s="39">
        <v>63</v>
      </c>
    </row>
    <row r="1986" spans="1:28" x14ac:dyDescent="0.35">
      <c r="A1986" t="s">
        <v>2015</v>
      </c>
      <c r="B1986">
        <v>1999</v>
      </c>
      <c r="C1986" t="s">
        <v>20</v>
      </c>
      <c r="D1986" s="43">
        <v>6</v>
      </c>
      <c r="E1986">
        <v>0</v>
      </c>
      <c r="F1986" s="38">
        <v>28245.34</v>
      </c>
      <c r="G1986" t="s">
        <v>16</v>
      </c>
      <c r="H1986" t="s">
        <v>12</v>
      </c>
      <c r="I1986" t="s">
        <v>42</v>
      </c>
      <c r="J1986" s="41">
        <v>1999</v>
      </c>
      <c r="K1986" s="44" t="s">
        <v>20</v>
      </c>
      <c r="L1986" s="15">
        <f t="shared" si="210"/>
        <v>240</v>
      </c>
      <c r="M1986" s="15" t="str">
        <f t="shared" si="211"/>
        <v>tier - 1</v>
      </c>
      <c r="N1986" s="15">
        <f t="shared" si="212"/>
        <v>1</v>
      </c>
      <c r="O1986" s="9" t="str">
        <f t="shared" si="213"/>
        <v>tier - 3</v>
      </c>
      <c r="P1986" s="9" t="str">
        <f t="shared" si="214"/>
        <v>R1011</v>
      </c>
      <c r="Q1986" s="36" t="str">
        <f t="shared" si="215"/>
        <v>6-Sep-1999</v>
      </c>
      <c r="R1986" s="36">
        <v>36409</v>
      </c>
      <c r="S1986" s="52">
        <f t="shared" si="216"/>
        <v>24</v>
      </c>
      <c r="T1986" s="55">
        <v>28245.34</v>
      </c>
      <c r="U1986" s="15" t="s">
        <v>2015</v>
      </c>
      <c r="V1986" s="72">
        <v>36409</v>
      </c>
      <c r="W1986" s="15">
        <v>0</v>
      </c>
      <c r="X1986" s="55">
        <v>28245.34</v>
      </c>
      <c r="Y1986" s="15">
        <v>240</v>
      </c>
      <c r="Z1986" s="15">
        <v>1</v>
      </c>
      <c r="AA1986" s="15" t="s">
        <v>42</v>
      </c>
      <c r="AB1986" s="39">
        <v>24</v>
      </c>
    </row>
    <row r="1987" spans="1:28" x14ac:dyDescent="0.35">
      <c r="A1987" t="s">
        <v>2016</v>
      </c>
      <c r="B1987">
        <v>1963</v>
      </c>
      <c r="C1987" t="s">
        <v>15</v>
      </c>
      <c r="D1987" s="43">
        <v>25</v>
      </c>
      <c r="E1987">
        <v>1</v>
      </c>
      <c r="F1987" s="38">
        <v>28287.9</v>
      </c>
      <c r="G1987" t="s">
        <v>16</v>
      </c>
      <c r="H1987" t="s">
        <v>16</v>
      </c>
      <c r="I1987" t="s">
        <v>13</v>
      </c>
      <c r="J1987" s="41">
        <v>1963</v>
      </c>
      <c r="K1987" s="44" t="s">
        <v>15</v>
      </c>
      <c r="L1987" s="15">
        <f t="shared" si="210"/>
        <v>240</v>
      </c>
      <c r="M1987" s="15" t="str">
        <f t="shared" si="211"/>
        <v>tier - 1</v>
      </c>
      <c r="N1987" s="15">
        <f t="shared" si="212"/>
        <v>2</v>
      </c>
      <c r="O1987" s="9" t="str">
        <f t="shared" si="213"/>
        <v>tier - 1</v>
      </c>
      <c r="P1987" s="9" t="str">
        <f t="shared" si="214"/>
        <v>R1013</v>
      </c>
      <c r="Q1987" s="36" t="str">
        <f t="shared" si="215"/>
        <v>25-Nov-1963</v>
      </c>
      <c r="R1987" s="36">
        <v>23340</v>
      </c>
      <c r="S1987" s="52">
        <f t="shared" si="216"/>
        <v>60</v>
      </c>
      <c r="T1987" s="55">
        <v>28287.9</v>
      </c>
      <c r="U1987" s="15" t="s">
        <v>2016</v>
      </c>
      <c r="V1987" s="72">
        <v>23340</v>
      </c>
      <c r="W1987" s="15">
        <v>1</v>
      </c>
      <c r="X1987" s="55">
        <v>28287.9</v>
      </c>
      <c r="Y1987" s="15">
        <v>240</v>
      </c>
      <c r="Z1987" s="15">
        <v>2</v>
      </c>
      <c r="AA1987" s="15" t="s">
        <v>13</v>
      </c>
      <c r="AB1987" s="39">
        <v>60</v>
      </c>
    </row>
    <row r="1988" spans="1:28" x14ac:dyDescent="0.35">
      <c r="A1988" t="s">
        <v>2017</v>
      </c>
      <c r="B1988">
        <v>1990</v>
      </c>
      <c r="C1988" t="s">
        <v>30</v>
      </c>
      <c r="D1988" s="43">
        <v>24</v>
      </c>
      <c r="E1988">
        <v>3</v>
      </c>
      <c r="F1988" s="38">
        <v>28302.33</v>
      </c>
      <c r="G1988" t="s">
        <v>16</v>
      </c>
      <c r="H1988" t="s">
        <v>11</v>
      </c>
      <c r="I1988" t="s">
        <v>42</v>
      </c>
      <c r="J1988" s="41">
        <v>1990</v>
      </c>
      <c r="K1988" s="44" t="s">
        <v>30</v>
      </c>
      <c r="L1988" s="15">
        <f t="shared" si="210"/>
        <v>240</v>
      </c>
      <c r="M1988" s="15" t="str">
        <f t="shared" si="211"/>
        <v>tier - 1</v>
      </c>
      <c r="N1988" s="15">
        <f t="shared" si="212"/>
        <v>9</v>
      </c>
      <c r="O1988" s="9" t="str">
        <f t="shared" si="213"/>
        <v>tier - 2</v>
      </c>
      <c r="P1988" s="9" t="str">
        <f t="shared" si="214"/>
        <v>R1011</v>
      </c>
      <c r="Q1988" s="36" t="str">
        <f t="shared" si="215"/>
        <v>24-Dec-1990</v>
      </c>
      <c r="R1988" s="36">
        <v>33231</v>
      </c>
      <c r="S1988" s="52">
        <f t="shared" si="216"/>
        <v>32</v>
      </c>
      <c r="T1988" s="55">
        <v>28302.33</v>
      </c>
      <c r="U1988" s="15" t="s">
        <v>2017</v>
      </c>
      <c r="V1988" s="72">
        <v>33231</v>
      </c>
      <c r="W1988" s="15">
        <v>3</v>
      </c>
      <c r="X1988" s="55">
        <v>28302.33</v>
      </c>
      <c r="Y1988" s="15">
        <v>240</v>
      </c>
      <c r="Z1988" s="15">
        <v>9</v>
      </c>
      <c r="AA1988" s="15" t="s">
        <v>42</v>
      </c>
      <c r="AB1988" s="39">
        <v>32</v>
      </c>
    </row>
    <row r="1989" spans="1:28" x14ac:dyDescent="0.35">
      <c r="A1989" t="s">
        <v>2018</v>
      </c>
      <c r="B1989">
        <v>1977</v>
      </c>
      <c r="C1989" t="s">
        <v>30</v>
      </c>
      <c r="D1989" s="43">
        <v>2</v>
      </c>
      <c r="E1989">
        <v>1</v>
      </c>
      <c r="F1989" s="38">
        <v>28340.19</v>
      </c>
      <c r="G1989" t="s">
        <v>16</v>
      </c>
      <c r="H1989" t="s">
        <v>11</v>
      </c>
      <c r="I1989" t="s">
        <v>23</v>
      </c>
      <c r="J1989" s="41">
        <v>1977</v>
      </c>
      <c r="K1989" s="44" t="s">
        <v>30</v>
      </c>
      <c r="L1989" s="15">
        <f t="shared" ref="L1989:L2052" si="217">MATCH($G$4:$G$2346,$G$4:$G$2346,0)</f>
        <v>240</v>
      </c>
      <c r="M1989" s="15" t="str">
        <f t="shared" ref="M1989:M2052" si="218">IF(G1989="?",INDEX($G$4:$G$2346,MODE($L$4:$L$2346)),G1989)</f>
        <v>tier - 1</v>
      </c>
      <c r="N1989" s="15">
        <f t="shared" ref="N1989:N2052" si="219">MATCH($H$4:$H$2346,$H$4:$H$2346,0)</f>
        <v>9</v>
      </c>
      <c r="O1989" s="9" t="str">
        <f t="shared" ref="O1989:O2052" si="220">IF(H1989="?",INDEX($H$4:$H$2346,MODE($N$4:$N$2346)),H1989)</f>
        <v>tier - 2</v>
      </c>
      <c r="P1989" s="9" t="str">
        <f t="shared" ref="P1989:P2052" si="221">IF(I1989="?","Unknown",I1989)</f>
        <v>R1012</v>
      </c>
      <c r="Q1989" s="36" t="str">
        <f t="shared" ref="Q1989:Q2052" si="222">CONCATENATE(D1989,"-",K1989,"-",J1989)</f>
        <v>2-Dec-1977</v>
      </c>
      <c r="R1989" s="36">
        <v>28461</v>
      </c>
      <c r="S1989" s="52">
        <f t="shared" ref="S1989:S2052" si="223">ROUND((($S$2-R1989)/365),0)</f>
        <v>46</v>
      </c>
      <c r="T1989" s="55">
        <v>28340.19</v>
      </c>
      <c r="U1989" s="15" t="s">
        <v>2018</v>
      </c>
      <c r="V1989" s="72">
        <v>28461</v>
      </c>
      <c r="W1989" s="15">
        <v>1</v>
      </c>
      <c r="X1989" s="55">
        <v>28340.19</v>
      </c>
      <c r="Y1989" s="15">
        <v>240</v>
      </c>
      <c r="Z1989" s="15">
        <v>9</v>
      </c>
      <c r="AA1989" s="15" t="s">
        <v>23</v>
      </c>
      <c r="AB1989" s="39">
        <v>46</v>
      </c>
    </row>
    <row r="1990" spans="1:28" x14ac:dyDescent="0.35">
      <c r="A1990" t="s">
        <v>2019</v>
      </c>
      <c r="B1990">
        <v>1974</v>
      </c>
      <c r="C1990" t="s">
        <v>20</v>
      </c>
      <c r="D1990" s="43">
        <v>16</v>
      </c>
      <c r="E1990">
        <v>1</v>
      </c>
      <c r="F1990" s="38">
        <v>28468.92</v>
      </c>
      <c r="G1990" t="s">
        <v>16</v>
      </c>
      <c r="H1990" t="s">
        <v>16</v>
      </c>
      <c r="I1990" t="s">
        <v>23</v>
      </c>
      <c r="J1990" s="41">
        <v>1974</v>
      </c>
      <c r="K1990" s="44" t="s">
        <v>20</v>
      </c>
      <c r="L1990" s="15">
        <f t="shared" si="217"/>
        <v>240</v>
      </c>
      <c r="M1990" s="15" t="str">
        <f t="shared" si="218"/>
        <v>tier - 1</v>
      </c>
      <c r="N1990" s="15">
        <f t="shared" si="219"/>
        <v>2</v>
      </c>
      <c r="O1990" s="9" t="str">
        <f t="shared" si="220"/>
        <v>tier - 1</v>
      </c>
      <c r="P1990" s="9" t="str">
        <f t="shared" si="221"/>
        <v>R1012</v>
      </c>
      <c r="Q1990" s="36" t="str">
        <f t="shared" si="222"/>
        <v>16-Sep-1974</v>
      </c>
      <c r="R1990" s="36">
        <v>27288</v>
      </c>
      <c r="S1990" s="52">
        <f t="shared" si="223"/>
        <v>49</v>
      </c>
      <c r="T1990" s="55">
        <v>28468.92</v>
      </c>
      <c r="U1990" s="15" t="s">
        <v>2019</v>
      </c>
      <c r="V1990" s="72">
        <v>27288</v>
      </c>
      <c r="W1990" s="15">
        <v>1</v>
      </c>
      <c r="X1990" s="55">
        <v>28468.92</v>
      </c>
      <c r="Y1990" s="15">
        <v>240</v>
      </c>
      <c r="Z1990" s="15">
        <v>2</v>
      </c>
      <c r="AA1990" s="15" t="s">
        <v>23</v>
      </c>
      <c r="AB1990" s="39">
        <v>49</v>
      </c>
    </row>
    <row r="1991" spans="1:28" x14ac:dyDescent="0.35">
      <c r="A1991" t="s">
        <v>2020</v>
      </c>
      <c r="B1991">
        <v>1982</v>
      </c>
      <c r="C1991" t="s">
        <v>30</v>
      </c>
      <c r="D1991" s="43">
        <v>11</v>
      </c>
      <c r="E1991">
        <v>1</v>
      </c>
      <c r="F1991" s="38">
        <v>28476.73</v>
      </c>
      <c r="G1991" t="s">
        <v>16</v>
      </c>
      <c r="H1991" t="s">
        <v>11</v>
      </c>
      <c r="I1991" t="s">
        <v>23</v>
      </c>
      <c r="J1991" s="41">
        <v>1982</v>
      </c>
      <c r="K1991" s="44" t="s">
        <v>30</v>
      </c>
      <c r="L1991" s="15">
        <f t="shared" si="217"/>
        <v>240</v>
      </c>
      <c r="M1991" s="15" t="str">
        <f t="shared" si="218"/>
        <v>tier - 1</v>
      </c>
      <c r="N1991" s="15">
        <f t="shared" si="219"/>
        <v>9</v>
      </c>
      <c r="O1991" s="9" t="str">
        <f t="shared" si="220"/>
        <v>tier - 2</v>
      </c>
      <c r="P1991" s="9" t="str">
        <f t="shared" si="221"/>
        <v>R1012</v>
      </c>
      <c r="Q1991" s="36" t="str">
        <f t="shared" si="222"/>
        <v>11-Dec-1982</v>
      </c>
      <c r="R1991" s="36">
        <v>30296</v>
      </c>
      <c r="S1991" s="52">
        <f t="shared" si="223"/>
        <v>41</v>
      </c>
      <c r="T1991" s="55">
        <v>28476.73</v>
      </c>
      <c r="U1991" s="15" t="s">
        <v>2020</v>
      </c>
      <c r="V1991" s="72">
        <v>30296</v>
      </c>
      <c r="W1991" s="15">
        <v>1</v>
      </c>
      <c r="X1991" s="55">
        <v>28476.73</v>
      </c>
      <c r="Y1991" s="15">
        <v>240</v>
      </c>
      <c r="Z1991" s="15">
        <v>9</v>
      </c>
      <c r="AA1991" s="15" t="s">
        <v>23</v>
      </c>
      <c r="AB1991" s="39">
        <v>41</v>
      </c>
    </row>
    <row r="1992" spans="1:28" x14ac:dyDescent="0.35">
      <c r="A1992" t="s">
        <v>2021</v>
      </c>
      <c r="B1992">
        <v>1985</v>
      </c>
      <c r="C1992" t="s">
        <v>20</v>
      </c>
      <c r="D1992" s="43">
        <v>27</v>
      </c>
      <c r="E1992">
        <v>3</v>
      </c>
      <c r="F1992" s="38">
        <v>28542.86</v>
      </c>
      <c r="G1992" t="s">
        <v>16</v>
      </c>
      <c r="H1992" t="s">
        <v>12</v>
      </c>
      <c r="I1992" t="s">
        <v>42</v>
      </c>
      <c r="J1992" s="41">
        <v>1985</v>
      </c>
      <c r="K1992" s="44" t="s">
        <v>20</v>
      </c>
      <c r="L1992" s="15">
        <f t="shared" si="217"/>
        <v>240</v>
      </c>
      <c r="M1992" s="15" t="str">
        <f t="shared" si="218"/>
        <v>tier - 1</v>
      </c>
      <c r="N1992" s="15">
        <f t="shared" si="219"/>
        <v>1</v>
      </c>
      <c r="O1992" s="9" t="str">
        <f t="shared" si="220"/>
        <v>tier - 3</v>
      </c>
      <c r="P1992" s="9" t="str">
        <f t="shared" si="221"/>
        <v>R1011</v>
      </c>
      <c r="Q1992" s="36" t="str">
        <f t="shared" si="222"/>
        <v>27-Sep-1985</v>
      </c>
      <c r="R1992" s="36">
        <v>31317</v>
      </c>
      <c r="S1992" s="52">
        <f t="shared" si="223"/>
        <v>38</v>
      </c>
      <c r="T1992" s="55">
        <v>28542.86</v>
      </c>
      <c r="U1992" s="15" t="s">
        <v>2021</v>
      </c>
      <c r="V1992" s="72">
        <v>31317</v>
      </c>
      <c r="W1992" s="15">
        <v>3</v>
      </c>
      <c r="X1992" s="55">
        <v>28542.86</v>
      </c>
      <c r="Y1992" s="15">
        <v>240</v>
      </c>
      <c r="Z1992" s="15">
        <v>1</v>
      </c>
      <c r="AA1992" s="15" t="s">
        <v>42</v>
      </c>
      <c r="AB1992" s="39">
        <v>38</v>
      </c>
    </row>
    <row r="1993" spans="1:28" x14ac:dyDescent="0.35">
      <c r="A1993" t="s">
        <v>2022</v>
      </c>
      <c r="B1993">
        <v>1990</v>
      </c>
      <c r="C1993" t="s">
        <v>30</v>
      </c>
      <c r="D1993" s="43">
        <v>5</v>
      </c>
      <c r="E1993">
        <v>3</v>
      </c>
      <c r="F1993" s="38">
        <v>28716.14</v>
      </c>
      <c r="G1993" t="s">
        <v>16</v>
      </c>
      <c r="H1993" t="s">
        <v>12</v>
      </c>
      <c r="I1993" t="s">
        <v>42</v>
      </c>
      <c r="J1993" s="41">
        <v>1990</v>
      </c>
      <c r="K1993" s="44" t="s">
        <v>30</v>
      </c>
      <c r="L1993" s="15">
        <f t="shared" si="217"/>
        <v>240</v>
      </c>
      <c r="M1993" s="15" t="str">
        <f t="shared" si="218"/>
        <v>tier - 1</v>
      </c>
      <c r="N1993" s="15">
        <f t="shared" si="219"/>
        <v>1</v>
      </c>
      <c r="O1993" s="9" t="str">
        <f t="shared" si="220"/>
        <v>tier - 3</v>
      </c>
      <c r="P1993" s="9" t="str">
        <f t="shared" si="221"/>
        <v>R1011</v>
      </c>
      <c r="Q1993" s="36" t="str">
        <f t="shared" si="222"/>
        <v>5-Dec-1990</v>
      </c>
      <c r="R1993" s="36">
        <v>33212</v>
      </c>
      <c r="S1993" s="52">
        <f t="shared" si="223"/>
        <v>33</v>
      </c>
      <c r="T1993" s="55">
        <v>28716.14</v>
      </c>
      <c r="U1993" s="15" t="s">
        <v>2022</v>
      </c>
      <c r="V1993" s="72">
        <v>33212</v>
      </c>
      <c r="W1993" s="15">
        <v>3</v>
      </c>
      <c r="X1993" s="55">
        <v>28716.14</v>
      </c>
      <c r="Y1993" s="15">
        <v>240</v>
      </c>
      <c r="Z1993" s="15">
        <v>1</v>
      </c>
      <c r="AA1993" s="15" t="s">
        <v>42</v>
      </c>
      <c r="AB1993" s="39">
        <v>33</v>
      </c>
    </row>
    <row r="1994" spans="1:28" x14ac:dyDescent="0.35">
      <c r="A1994" t="s">
        <v>2023</v>
      </c>
      <c r="B1994">
        <v>1961</v>
      </c>
      <c r="C1994" t="s">
        <v>35</v>
      </c>
      <c r="D1994" s="43">
        <v>3</v>
      </c>
      <c r="E1994">
        <v>1</v>
      </c>
      <c r="F1994" s="38">
        <v>28868.66</v>
      </c>
      <c r="G1994" t="s">
        <v>16</v>
      </c>
      <c r="H1994" t="s">
        <v>11</v>
      </c>
      <c r="I1994" t="s">
        <v>23</v>
      </c>
      <c r="J1994" s="41">
        <v>1961</v>
      </c>
      <c r="K1994" s="44" t="s">
        <v>35</v>
      </c>
      <c r="L1994" s="15">
        <f t="shared" si="217"/>
        <v>240</v>
      </c>
      <c r="M1994" s="15" t="str">
        <f t="shared" si="218"/>
        <v>tier - 1</v>
      </c>
      <c r="N1994" s="15">
        <f t="shared" si="219"/>
        <v>9</v>
      </c>
      <c r="O1994" s="9" t="str">
        <f t="shared" si="220"/>
        <v>tier - 2</v>
      </c>
      <c r="P1994" s="9" t="str">
        <f t="shared" si="221"/>
        <v>R1012</v>
      </c>
      <c r="Q1994" s="36" t="str">
        <f t="shared" si="222"/>
        <v>3-Aug-1961</v>
      </c>
      <c r="R1994" s="36">
        <v>22496</v>
      </c>
      <c r="S1994" s="52">
        <f t="shared" si="223"/>
        <v>62</v>
      </c>
      <c r="T1994" s="55">
        <v>28868.66</v>
      </c>
      <c r="U1994" s="15" t="s">
        <v>2023</v>
      </c>
      <c r="V1994" s="72">
        <v>22496</v>
      </c>
      <c r="W1994" s="15">
        <v>1</v>
      </c>
      <c r="X1994" s="55">
        <v>28868.66</v>
      </c>
      <c r="Y1994" s="15">
        <v>240</v>
      </c>
      <c r="Z1994" s="15">
        <v>9</v>
      </c>
      <c r="AA1994" s="15" t="s">
        <v>23</v>
      </c>
      <c r="AB1994" s="39">
        <v>62</v>
      </c>
    </row>
    <row r="1995" spans="1:28" x14ac:dyDescent="0.35">
      <c r="A1995" t="s">
        <v>2024</v>
      </c>
      <c r="B1995">
        <v>1962</v>
      </c>
      <c r="C1995" t="s">
        <v>10</v>
      </c>
      <c r="D1995" s="43">
        <v>25</v>
      </c>
      <c r="E1995">
        <v>0</v>
      </c>
      <c r="F1995" s="38">
        <v>28923.14</v>
      </c>
      <c r="G1995" t="s">
        <v>16</v>
      </c>
      <c r="H1995" t="s">
        <v>16</v>
      </c>
      <c r="I1995" t="s">
        <v>23</v>
      </c>
      <c r="J1995" s="41">
        <v>1962</v>
      </c>
      <c r="K1995" s="44" t="s">
        <v>10</v>
      </c>
      <c r="L1995" s="15">
        <f t="shared" si="217"/>
        <v>240</v>
      </c>
      <c r="M1995" s="15" t="str">
        <f t="shared" si="218"/>
        <v>tier - 1</v>
      </c>
      <c r="N1995" s="15">
        <f t="shared" si="219"/>
        <v>2</v>
      </c>
      <c r="O1995" s="9" t="str">
        <f t="shared" si="220"/>
        <v>tier - 1</v>
      </c>
      <c r="P1995" s="9" t="str">
        <f t="shared" si="221"/>
        <v>R1012</v>
      </c>
      <c r="Q1995" s="36" t="str">
        <f t="shared" si="222"/>
        <v>25-Jul-1962</v>
      </c>
      <c r="R1995" s="36">
        <v>22852</v>
      </c>
      <c r="S1995" s="52">
        <f t="shared" si="223"/>
        <v>61</v>
      </c>
      <c r="T1995" s="55">
        <v>28923.14</v>
      </c>
      <c r="U1995" s="15" t="s">
        <v>2024</v>
      </c>
      <c r="V1995" s="72">
        <v>22852</v>
      </c>
      <c r="W1995" s="15">
        <v>0</v>
      </c>
      <c r="X1995" s="55">
        <v>28923.14</v>
      </c>
      <c r="Y1995" s="15">
        <v>240</v>
      </c>
      <c r="Z1995" s="15">
        <v>2</v>
      </c>
      <c r="AA1995" s="15" t="s">
        <v>23</v>
      </c>
      <c r="AB1995" s="39">
        <v>61</v>
      </c>
    </row>
    <row r="1996" spans="1:28" x14ac:dyDescent="0.35">
      <c r="A1996" t="s">
        <v>2025</v>
      </c>
      <c r="B1996">
        <v>1959</v>
      </c>
      <c r="C1996" t="s">
        <v>30</v>
      </c>
      <c r="D1996" s="43">
        <v>5</v>
      </c>
      <c r="E1996">
        <v>0</v>
      </c>
      <c r="F1996" s="38">
        <v>28950.47</v>
      </c>
      <c r="G1996" t="s">
        <v>16</v>
      </c>
      <c r="H1996" t="s">
        <v>16</v>
      </c>
      <c r="I1996" t="s">
        <v>23</v>
      </c>
      <c r="J1996" s="41">
        <v>1959</v>
      </c>
      <c r="K1996" s="44" t="s">
        <v>30</v>
      </c>
      <c r="L1996" s="15">
        <f t="shared" si="217"/>
        <v>240</v>
      </c>
      <c r="M1996" s="15" t="str">
        <f t="shared" si="218"/>
        <v>tier - 1</v>
      </c>
      <c r="N1996" s="15">
        <f t="shared" si="219"/>
        <v>2</v>
      </c>
      <c r="O1996" s="9" t="str">
        <f t="shared" si="220"/>
        <v>tier - 1</v>
      </c>
      <c r="P1996" s="9" t="str">
        <f t="shared" si="221"/>
        <v>R1012</v>
      </c>
      <c r="Q1996" s="36" t="str">
        <f t="shared" si="222"/>
        <v>5-Dec-1959</v>
      </c>
      <c r="R1996" s="36">
        <v>21889</v>
      </c>
      <c r="S1996" s="52">
        <f t="shared" si="223"/>
        <v>64</v>
      </c>
      <c r="T1996" s="55">
        <v>28950.47</v>
      </c>
      <c r="U1996" s="15" t="s">
        <v>2025</v>
      </c>
      <c r="V1996" s="72">
        <v>21889</v>
      </c>
      <c r="W1996" s="15">
        <v>0</v>
      </c>
      <c r="X1996" s="55">
        <v>28950.47</v>
      </c>
      <c r="Y1996" s="15">
        <v>240</v>
      </c>
      <c r="Z1996" s="15">
        <v>2</v>
      </c>
      <c r="AA1996" s="15" t="s">
        <v>23</v>
      </c>
      <c r="AB1996" s="39">
        <v>64</v>
      </c>
    </row>
    <row r="1997" spans="1:28" x14ac:dyDescent="0.35">
      <c r="A1997" t="s">
        <v>2026</v>
      </c>
      <c r="B1997">
        <v>2003</v>
      </c>
      <c r="C1997" t="s">
        <v>20</v>
      </c>
      <c r="D1997" s="43">
        <v>1</v>
      </c>
      <c r="E1997">
        <v>0</v>
      </c>
      <c r="F1997" s="38">
        <v>28998.68</v>
      </c>
      <c r="G1997" t="s">
        <v>16</v>
      </c>
      <c r="H1997" t="s">
        <v>12</v>
      </c>
      <c r="I1997" t="s">
        <v>42</v>
      </c>
      <c r="J1997" s="41">
        <v>2003</v>
      </c>
      <c r="K1997" s="44" t="s">
        <v>20</v>
      </c>
      <c r="L1997" s="15">
        <f t="shared" si="217"/>
        <v>240</v>
      </c>
      <c r="M1997" s="15" t="str">
        <f t="shared" si="218"/>
        <v>tier - 1</v>
      </c>
      <c r="N1997" s="15">
        <f t="shared" si="219"/>
        <v>1</v>
      </c>
      <c r="O1997" s="9" t="str">
        <f t="shared" si="220"/>
        <v>tier - 3</v>
      </c>
      <c r="P1997" s="9" t="str">
        <f t="shared" si="221"/>
        <v>R1011</v>
      </c>
      <c r="Q1997" s="36" t="str">
        <f t="shared" si="222"/>
        <v>1-Sep-2003</v>
      </c>
      <c r="R1997" s="36">
        <v>37865</v>
      </c>
      <c r="S1997" s="52">
        <f t="shared" si="223"/>
        <v>20</v>
      </c>
      <c r="T1997" s="55">
        <v>28998.68</v>
      </c>
      <c r="U1997" s="15" t="s">
        <v>2026</v>
      </c>
      <c r="V1997" s="72">
        <v>37865</v>
      </c>
      <c r="W1997" s="15">
        <v>0</v>
      </c>
      <c r="X1997" s="55">
        <v>28998.68</v>
      </c>
      <c r="Y1997" s="15">
        <v>240</v>
      </c>
      <c r="Z1997" s="15">
        <v>1</v>
      </c>
      <c r="AA1997" s="15" t="s">
        <v>42</v>
      </c>
      <c r="AB1997" s="39">
        <v>20</v>
      </c>
    </row>
    <row r="1998" spans="1:28" x14ac:dyDescent="0.35">
      <c r="A1998" t="s">
        <v>2027</v>
      </c>
      <c r="B1998">
        <v>1992</v>
      </c>
      <c r="C1998" t="s">
        <v>10</v>
      </c>
      <c r="D1998" s="43">
        <v>7</v>
      </c>
      <c r="E1998">
        <v>0</v>
      </c>
      <c r="F1998" s="38">
        <v>29007.82</v>
      </c>
      <c r="G1998" t="s">
        <v>16</v>
      </c>
      <c r="H1998" t="s">
        <v>12</v>
      </c>
      <c r="I1998" t="s">
        <v>42</v>
      </c>
      <c r="J1998" s="41">
        <v>1992</v>
      </c>
      <c r="K1998" s="44" t="s">
        <v>10</v>
      </c>
      <c r="L1998" s="15">
        <f t="shared" si="217"/>
        <v>240</v>
      </c>
      <c r="M1998" s="15" t="str">
        <f t="shared" si="218"/>
        <v>tier - 1</v>
      </c>
      <c r="N1998" s="15">
        <f t="shared" si="219"/>
        <v>1</v>
      </c>
      <c r="O1998" s="9" t="str">
        <f t="shared" si="220"/>
        <v>tier - 3</v>
      </c>
      <c r="P1998" s="9" t="str">
        <f t="shared" si="221"/>
        <v>R1011</v>
      </c>
      <c r="Q1998" s="36" t="str">
        <f t="shared" si="222"/>
        <v>7-Jul-1992</v>
      </c>
      <c r="R1998" s="36">
        <v>33792</v>
      </c>
      <c r="S1998" s="52">
        <f t="shared" si="223"/>
        <v>31</v>
      </c>
      <c r="T1998" s="55">
        <v>29007.82</v>
      </c>
      <c r="U1998" s="15" t="s">
        <v>2027</v>
      </c>
      <c r="V1998" s="72">
        <v>33792</v>
      </c>
      <c r="W1998" s="15">
        <v>0</v>
      </c>
      <c r="X1998" s="55">
        <v>29007.82</v>
      </c>
      <c r="Y1998" s="15">
        <v>240</v>
      </c>
      <c r="Z1998" s="15">
        <v>1</v>
      </c>
      <c r="AA1998" s="15" t="s">
        <v>42</v>
      </c>
      <c r="AB1998" s="39">
        <v>31</v>
      </c>
    </row>
    <row r="1999" spans="1:28" x14ac:dyDescent="0.35">
      <c r="A1999" t="s">
        <v>2028</v>
      </c>
      <c r="B1999">
        <v>1980</v>
      </c>
      <c r="C1999" t="s">
        <v>10</v>
      </c>
      <c r="D1999" s="43">
        <v>14</v>
      </c>
      <c r="E1999">
        <v>2</v>
      </c>
      <c r="F1999" s="38">
        <v>29114.21</v>
      </c>
      <c r="G1999" t="s">
        <v>16</v>
      </c>
      <c r="H1999" t="s">
        <v>12</v>
      </c>
      <c r="I1999" t="s">
        <v>42</v>
      </c>
      <c r="J1999" s="41">
        <v>1980</v>
      </c>
      <c r="K1999" s="44" t="s">
        <v>10</v>
      </c>
      <c r="L1999" s="15">
        <f t="shared" si="217"/>
        <v>240</v>
      </c>
      <c r="M1999" s="15" t="str">
        <f t="shared" si="218"/>
        <v>tier - 1</v>
      </c>
      <c r="N1999" s="15">
        <f t="shared" si="219"/>
        <v>1</v>
      </c>
      <c r="O1999" s="9" t="str">
        <f t="shared" si="220"/>
        <v>tier - 3</v>
      </c>
      <c r="P1999" s="9" t="str">
        <f t="shared" si="221"/>
        <v>R1011</v>
      </c>
      <c r="Q1999" s="36" t="str">
        <f t="shared" si="222"/>
        <v>14-Jul-1980</v>
      </c>
      <c r="R1999" s="36">
        <v>29416</v>
      </c>
      <c r="S1999" s="52">
        <f t="shared" si="223"/>
        <v>43</v>
      </c>
      <c r="T1999" s="55">
        <v>29114.21</v>
      </c>
      <c r="U1999" s="15" t="s">
        <v>2028</v>
      </c>
      <c r="V1999" s="72">
        <v>29416</v>
      </c>
      <c r="W1999" s="15">
        <v>2</v>
      </c>
      <c r="X1999" s="55">
        <v>29114.21</v>
      </c>
      <c r="Y1999" s="15">
        <v>240</v>
      </c>
      <c r="Z1999" s="15">
        <v>1</v>
      </c>
      <c r="AA1999" s="15" t="s">
        <v>42</v>
      </c>
      <c r="AB1999" s="39">
        <v>43</v>
      </c>
    </row>
    <row r="2000" spans="1:28" x14ac:dyDescent="0.35">
      <c r="A2000" t="s">
        <v>2029</v>
      </c>
      <c r="B2000">
        <v>1978</v>
      </c>
      <c r="C2000" t="s">
        <v>15</v>
      </c>
      <c r="D2000" s="43">
        <v>29</v>
      </c>
      <c r="E2000">
        <v>2</v>
      </c>
      <c r="F2000" s="38">
        <v>29114.77</v>
      </c>
      <c r="G2000" t="s">
        <v>16</v>
      </c>
      <c r="H2000" t="s">
        <v>16</v>
      </c>
      <c r="I2000" t="s">
        <v>42</v>
      </c>
      <c r="J2000" s="41">
        <v>1978</v>
      </c>
      <c r="K2000" s="44" t="s">
        <v>15</v>
      </c>
      <c r="L2000" s="15">
        <f t="shared" si="217"/>
        <v>240</v>
      </c>
      <c r="M2000" s="15" t="str">
        <f t="shared" si="218"/>
        <v>tier - 1</v>
      </c>
      <c r="N2000" s="15">
        <f t="shared" si="219"/>
        <v>2</v>
      </c>
      <c r="O2000" s="9" t="str">
        <f t="shared" si="220"/>
        <v>tier - 1</v>
      </c>
      <c r="P2000" s="9" t="str">
        <f t="shared" si="221"/>
        <v>R1011</v>
      </c>
      <c r="Q2000" s="36" t="str">
        <f t="shared" si="222"/>
        <v>29-Nov-1978</v>
      </c>
      <c r="R2000" s="36">
        <v>28823</v>
      </c>
      <c r="S2000" s="52">
        <f t="shared" si="223"/>
        <v>45</v>
      </c>
      <c r="T2000" s="55">
        <v>29114.77</v>
      </c>
      <c r="U2000" s="15" t="s">
        <v>2029</v>
      </c>
      <c r="V2000" s="72">
        <v>28823</v>
      </c>
      <c r="W2000" s="15">
        <v>2</v>
      </c>
      <c r="X2000" s="55">
        <v>29114.77</v>
      </c>
      <c r="Y2000" s="15">
        <v>240</v>
      </c>
      <c r="Z2000" s="15">
        <v>2</v>
      </c>
      <c r="AA2000" s="15" t="s">
        <v>42</v>
      </c>
      <c r="AB2000" s="39">
        <v>45</v>
      </c>
    </row>
    <row r="2001" spans="1:28" x14ac:dyDescent="0.35">
      <c r="A2001" t="s">
        <v>2030</v>
      </c>
      <c r="B2001">
        <v>1961</v>
      </c>
      <c r="C2001" t="s">
        <v>30</v>
      </c>
      <c r="D2001" s="43">
        <v>24</v>
      </c>
      <c r="E2001">
        <v>0</v>
      </c>
      <c r="F2001" s="38">
        <v>29141.360000000001</v>
      </c>
      <c r="G2001" t="s">
        <v>16</v>
      </c>
      <c r="H2001" t="s">
        <v>12</v>
      </c>
      <c r="I2001" t="s">
        <v>23</v>
      </c>
      <c r="J2001" s="41">
        <v>1961</v>
      </c>
      <c r="K2001" s="44" t="s">
        <v>30</v>
      </c>
      <c r="L2001" s="15">
        <f t="shared" si="217"/>
        <v>240</v>
      </c>
      <c r="M2001" s="15" t="str">
        <f t="shared" si="218"/>
        <v>tier - 1</v>
      </c>
      <c r="N2001" s="15">
        <f t="shared" si="219"/>
        <v>1</v>
      </c>
      <c r="O2001" s="9" t="str">
        <f t="shared" si="220"/>
        <v>tier - 3</v>
      </c>
      <c r="P2001" s="9" t="str">
        <f t="shared" si="221"/>
        <v>R1012</v>
      </c>
      <c r="Q2001" s="36" t="str">
        <f t="shared" si="222"/>
        <v>24-Dec-1961</v>
      </c>
      <c r="R2001" s="36">
        <v>22639</v>
      </c>
      <c r="S2001" s="52">
        <f t="shared" si="223"/>
        <v>61</v>
      </c>
      <c r="T2001" s="55">
        <v>29141.360000000001</v>
      </c>
      <c r="U2001" s="15" t="s">
        <v>2030</v>
      </c>
      <c r="V2001" s="72">
        <v>22639</v>
      </c>
      <c r="W2001" s="15">
        <v>0</v>
      </c>
      <c r="X2001" s="55">
        <v>29141.360000000001</v>
      </c>
      <c r="Y2001" s="15">
        <v>240</v>
      </c>
      <c r="Z2001" s="15">
        <v>1</v>
      </c>
      <c r="AA2001" s="15" t="s">
        <v>23</v>
      </c>
      <c r="AB2001" s="39">
        <v>61</v>
      </c>
    </row>
    <row r="2002" spans="1:28" x14ac:dyDescent="0.35">
      <c r="A2002" t="s">
        <v>2031</v>
      </c>
      <c r="B2002">
        <v>1976</v>
      </c>
      <c r="C2002" t="s">
        <v>15</v>
      </c>
      <c r="D2002" s="43">
        <v>8</v>
      </c>
      <c r="E2002">
        <v>2</v>
      </c>
      <c r="F2002" s="38">
        <v>29160.39</v>
      </c>
      <c r="G2002" t="s">
        <v>16</v>
      </c>
      <c r="H2002" t="s">
        <v>11</v>
      </c>
      <c r="I2002" t="s">
        <v>42</v>
      </c>
      <c r="J2002" s="41">
        <v>1976</v>
      </c>
      <c r="K2002" s="44" t="s">
        <v>15</v>
      </c>
      <c r="L2002" s="15">
        <f t="shared" si="217"/>
        <v>240</v>
      </c>
      <c r="M2002" s="15" t="str">
        <f t="shared" si="218"/>
        <v>tier - 1</v>
      </c>
      <c r="N2002" s="15">
        <f t="shared" si="219"/>
        <v>9</v>
      </c>
      <c r="O2002" s="9" t="str">
        <f t="shared" si="220"/>
        <v>tier - 2</v>
      </c>
      <c r="P2002" s="9" t="str">
        <f t="shared" si="221"/>
        <v>R1011</v>
      </c>
      <c r="Q2002" s="36" t="str">
        <f t="shared" si="222"/>
        <v>8-Nov-1976</v>
      </c>
      <c r="R2002" s="36">
        <v>28072</v>
      </c>
      <c r="S2002" s="52">
        <f t="shared" si="223"/>
        <v>47</v>
      </c>
      <c r="T2002" s="55">
        <v>29160.39</v>
      </c>
      <c r="U2002" s="15" t="s">
        <v>2031</v>
      </c>
      <c r="V2002" s="72">
        <v>28072</v>
      </c>
      <c r="W2002" s="15">
        <v>2</v>
      </c>
      <c r="X2002" s="55">
        <v>29160.39</v>
      </c>
      <c r="Y2002" s="15">
        <v>240</v>
      </c>
      <c r="Z2002" s="15">
        <v>9</v>
      </c>
      <c r="AA2002" s="15" t="s">
        <v>42</v>
      </c>
      <c r="AB2002" s="39">
        <v>47</v>
      </c>
    </row>
    <row r="2003" spans="1:28" x14ac:dyDescent="0.35">
      <c r="A2003" t="s">
        <v>2032</v>
      </c>
      <c r="B2003">
        <v>1969</v>
      </c>
      <c r="C2003" t="s">
        <v>10</v>
      </c>
      <c r="D2003" s="43">
        <v>9</v>
      </c>
      <c r="E2003">
        <v>2</v>
      </c>
      <c r="F2003" s="38">
        <v>29186.48</v>
      </c>
      <c r="G2003" t="s">
        <v>16</v>
      </c>
      <c r="H2003" t="s">
        <v>12</v>
      </c>
      <c r="I2003" t="s">
        <v>247</v>
      </c>
      <c r="J2003" s="41">
        <v>1969</v>
      </c>
      <c r="K2003" s="44" t="s">
        <v>10</v>
      </c>
      <c r="L2003" s="15">
        <f t="shared" si="217"/>
        <v>240</v>
      </c>
      <c r="M2003" s="15" t="str">
        <f t="shared" si="218"/>
        <v>tier - 1</v>
      </c>
      <c r="N2003" s="15">
        <f t="shared" si="219"/>
        <v>1</v>
      </c>
      <c r="O2003" s="9" t="str">
        <f t="shared" si="220"/>
        <v>tier - 3</v>
      </c>
      <c r="P2003" s="9" t="str">
        <f t="shared" si="221"/>
        <v>R1024</v>
      </c>
      <c r="Q2003" s="36" t="str">
        <f t="shared" si="222"/>
        <v>9-Jul-1969</v>
      </c>
      <c r="R2003" s="36">
        <v>25393</v>
      </c>
      <c r="S2003" s="52">
        <f t="shared" si="223"/>
        <v>54</v>
      </c>
      <c r="T2003" s="55">
        <v>29186.48</v>
      </c>
      <c r="U2003" s="15" t="s">
        <v>2032</v>
      </c>
      <c r="V2003" s="72">
        <v>25393</v>
      </c>
      <c r="W2003" s="15">
        <v>2</v>
      </c>
      <c r="X2003" s="55">
        <v>29186.48</v>
      </c>
      <c r="Y2003" s="15">
        <v>240</v>
      </c>
      <c r="Z2003" s="15">
        <v>1</v>
      </c>
      <c r="AA2003" s="15" t="s">
        <v>247</v>
      </c>
      <c r="AB2003" s="39">
        <v>54</v>
      </c>
    </row>
    <row r="2004" spans="1:28" x14ac:dyDescent="0.35">
      <c r="A2004" t="s">
        <v>2033</v>
      </c>
      <c r="B2004">
        <v>1978</v>
      </c>
      <c r="C2004" t="s">
        <v>10</v>
      </c>
      <c r="D2004" s="43">
        <v>21</v>
      </c>
      <c r="E2004">
        <v>2</v>
      </c>
      <c r="F2004" s="38">
        <v>29227.599999999999</v>
      </c>
      <c r="G2004" t="s">
        <v>16</v>
      </c>
      <c r="H2004" t="s">
        <v>12</v>
      </c>
      <c r="I2004" t="s">
        <v>23</v>
      </c>
      <c r="J2004" s="41">
        <v>1978</v>
      </c>
      <c r="K2004" s="44" t="s">
        <v>10</v>
      </c>
      <c r="L2004" s="15">
        <f t="shared" si="217"/>
        <v>240</v>
      </c>
      <c r="M2004" s="15" t="str">
        <f t="shared" si="218"/>
        <v>tier - 1</v>
      </c>
      <c r="N2004" s="15">
        <f t="shared" si="219"/>
        <v>1</v>
      </c>
      <c r="O2004" s="9" t="str">
        <f t="shared" si="220"/>
        <v>tier - 3</v>
      </c>
      <c r="P2004" s="9" t="str">
        <f t="shared" si="221"/>
        <v>R1012</v>
      </c>
      <c r="Q2004" s="36" t="str">
        <f t="shared" si="222"/>
        <v>21-Jul-1978</v>
      </c>
      <c r="R2004" s="36">
        <v>28692</v>
      </c>
      <c r="S2004" s="52">
        <f t="shared" si="223"/>
        <v>45</v>
      </c>
      <c r="T2004" s="55">
        <v>29227.599999999999</v>
      </c>
      <c r="U2004" s="15" t="s">
        <v>2033</v>
      </c>
      <c r="V2004" s="72">
        <v>28692</v>
      </c>
      <c r="W2004" s="15">
        <v>2</v>
      </c>
      <c r="X2004" s="55">
        <v>29227.599999999999</v>
      </c>
      <c r="Y2004" s="15">
        <v>240</v>
      </c>
      <c r="Z2004" s="15">
        <v>1</v>
      </c>
      <c r="AA2004" s="15" t="s">
        <v>23</v>
      </c>
      <c r="AB2004" s="39">
        <v>45</v>
      </c>
    </row>
    <row r="2005" spans="1:28" x14ac:dyDescent="0.35">
      <c r="A2005" t="s">
        <v>2034</v>
      </c>
      <c r="B2005">
        <v>1958</v>
      </c>
      <c r="C2005" t="s">
        <v>18</v>
      </c>
      <c r="D2005" s="43">
        <v>5</v>
      </c>
      <c r="E2005">
        <v>0</v>
      </c>
      <c r="F2005" s="38">
        <v>29330.98</v>
      </c>
      <c r="G2005" t="s">
        <v>16</v>
      </c>
      <c r="H2005" t="s">
        <v>11</v>
      </c>
      <c r="I2005" t="s">
        <v>23</v>
      </c>
      <c r="J2005" s="41">
        <v>1958</v>
      </c>
      <c r="K2005" s="44" t="s">
        <v>18</v>
      </c>
      <c r="L2005" s="15">
        <f t="shared" si="217"/>
        <v>240</v>
      </c>
      <c r="M2005" s="15" t="str">
        <f t="shared" si="218"/>
        <v>tier - 1</v>
      </c>
      <c r="N2005" s="15">
        <f t="shared" si="219"/>
        <v>9</v>
      </c>
      <c r="O2005" s="9" t="str">
        <f t="shared" si="220"/>
        <v>tier - 2</v>
      </c>
      <c r="P2005" s="9" t="str">
        <f t="shared" si="221"/>
        <v>R1012</v>
      </c>
      <c r="Q2005" s="36" t="str">
        <f t="shared" si="222"/>
        <v>5-Jun-1958</v>
      </c>
      <c r="R2005" s="36">
        <v>21341</v>
      </c>
      <c r="S2005" s="52">
        <f t="shared" si="223"/>
        <v>65</v>
      </c>
      <c r="T2005" s="55">
        <v>29330.98</v>
      </c>
      <c r="U2005" s="15" t="s">
        <v>2034</v>
      </c>
      <c r="V2005" s="72">
        <v>21341</v>
      </c>
      <c r="W2005" s="15">
        <v>0</v>
      </c>
      <c r="X2005" s="55">
        <v>29330.98</v>
      </c>
      <c r="Y2005" s="15">
        <v>240</v>
      </c>
      <c r="Z2005" s="15">
        <v>9</v>
      </c>
      <c r="AA2005" s="15" t="s">
        <v>23</v>
      </c>
      <c r="AB2005" s="39">
        <v>65</v>
      </c>
    </row>
    <row r="2006" spans="1:28" x14ac:dyDescent="0.35">
      <c r="A2006" t="s">
        <v>2035</v>
      </c>
      <c r="B2006">
        <v>1985</v>
      </c>
      <c r="C2006" t="s">
        <v>15</v>
      </c>
      <c r="D2006" s="43">
        <v>7</v>
      </c>
      <c r="E2006">
        <v>3</v>
      </c>
      <c r="F2006" s="38">
        <v>29352.560000000001</v>
      </c>
      <c r="G2006" t="s">
        <v>16</v>
      </c>
      <c r="H2006" t="s">
        <v>16</v>
      </c>
      <c r="I2006" t="s">
        <v>42</v>
      </c>
      <c r="J2006" s="41">
        <v>1985</v>
      </c>
      <c r="K2006" s="44" t="s">
        <v>15</v>
      </c>
      <c r="L2006" s="15">
        <f t="shared" si="217"/>
        <v>240</v>
      </c>
      <c r="M2006" s="15" t="str">
        <f t="shared" si="218"/>
        <v>tier - 1</v>
      </c>
      <c r="N2006" s="15">
        <f t="shared" si="219"/>
        <v>2</v>
      </c>
      <c r="O2006" s="9" t="str">
        <f t="shared" si="220"/>
        <v>tier - 1</v>
      </c>
      <c r="P2006" s="9" t="str">
        <f t="shared" si="221"/>
        <v>R1011</v>
      </c>
      <c r="Q2006" s="36" t="str">
        <f t="shared" si="222"/>
        <v>7-Nov-1985</v>
      </c>
      <c r="R2006" s="36">
        <v>31358</v>
      </c>
      <c r="S2006" s="52">
        <f t="shared" si="223"/>
        <v>38</v>
      </c>
      <c r="T2006" s="55">
        <v>29352.560000000001</v>
      </c>
      <c r="U2006" s="15" t="s">
        <v>2035</v>
      </c>
      <c r="V2006" s="72">
        <v>31358</v>
      </c>
      <c r="W2006" s="15">
        <v>3</v>
      </c>
      <c r="X2006" s="55">
        <v>29352.560000000001</v>
      </c>
      <c r="Y2006" s="15">
        <v>240</v>
      </c>
      <c r="Z2006" s="15">
        <v>2</v>
      </c>
      <c r="AA2006" s="15" t="s">
        <v>42</v>
      </c>
      <c r="AB2006" s="39">
        <v>38</v>
      </c>
    </row>
    <row r="2007" spans="1:28" x14ac:dyDescent="0.35">
      <c r="A2007" t="s">
        <v>2036</v>
      </c>
      <c r="B2007">
        <v>1987</v>
      </c>
      <c r="C2007" t="s">
        <v>10</v>
      </c>
      <c r="D2007" s="43">
        <v>16</v>
      </c>
      <c r="E2007">
        <v>3</v>
      </c>
      <c r="F2007" s="38">
        <v>29443.59</v>
      </c>
      <c r="G2007" t="s">
        <v>16</v>
      </c>
      <c r="H2007" t="s">
        <v>16</v>
      </c>
      <c r="I2007" t="s">
        <v>42</v>
      </c>
      <c r="J2007" s="41">
        <v>1987</v>
      </c>
      <c r="K2007" s="44" t="s">
        <v>10</v>
      </c>
      <c r="L2007" s="15">
        <f t="shared" si="217"/>
        <v>240</v>
      </c>
      <c r="M2007" s="15" t="str">
        <f t="shared" si="218"/>
        <v>tier - 1</v>
      </c>
      <c r="N2007" s="15">
        <f t="shared" si="219"/>
        <v>2</v>
      </c>
      <c r="O2007" s="9" t="str">
        <f t="shared" si="220"/>
        <v>tier - 1</v>
      </c>
      <c r="P2007" s="9" t="str">
        <f t="shared" si="221"/>
        <v>R1011</v>
      </c>
      <c r="Q2007" s="36" t="str">
        <f t="shared" si="222"/>
        <v>16-Jul-1987</v>
      </c>
      <c r="R2007" s="36">
        <v>31974</v>
      </c>
      <c r="S2007" s="52">
        <f t="shared" si="223"/>
        <v>36</v>
      </c>
      <c r="T2007" s="55">
        <v>29443.59</v>
      </c>
      <c r="U2007" s="15" t="s">
        <v>2036</v>
      </c>
      <c r="V2007" s="72">
        <v>31974</v>
      </c>
      <c r="W2007" s="15">
        <v>3</v>
      </c>
      <c r="X2007" s="55">
        <v>29443.59</v>
      </c>
      <c r="Y2007" s="15">
        <v>240</v>
      </c>
      <c r="Z2007" s="15">
        <v>2</v>
      </c>
      <c r="AA2007" s="15" t="s">
        <v>42</v>
      </c>
      <c r="AB2007" s="39">
        <v>36</v>
      </c>
    </row>
    <row r="2008" spans="1:28" x14ac:dyDescent="0.35">
      <c r="A2008" t="s">
        <v>2037</v>
      </c>
      <c r="B2008">
        <v>1959</v>
      </c>
      <c r="C2008" t="s">
        <v>37</v>
      </c>
      <c r="D2008" s="43">
        <v>20</v>
      </c>
      <c r="E2008">
        <v>0</v>
      </c>
      <c r="F2008" s="38">
        <v>29523.17</v>
      </c>
      <c r="G2008" t="s">
        <v>16</v>
      </c>
      <c r="H2008" t="s">
        <v>11</v>
      </c>
      <c r="I2008" t="s">
        <v>247</v>
      </c>
      <c r="J2008" s="41">
        <v>1959</v>
      </c>
      <c r="K2008" s="44" t="s">
        <v>37</v>
      </c>
      <c r="L2008" s="15">
        <f t="shared" si="217"/>
        <v>240</v>
      </c>
      <c r="M2008" s="15" t="str">
        <f t="shared" si="218"/>
        <v>tier - 1</v>
      </c>
      <c r="N2008" s="15">
        <f t="shared" si="219"/>
        <v>9</v>
      </c>
      <c r="O2008" s="9" t="str">
        <f t="shared" si="220"/>
        <v>tier - 2</v>
      </c>
      <c r="P2008" s="9" t="str">
        <f t="shared" si="221"/>
        <v>R1024</v>
      </c>
      <c r="Q2008" s="36" t="str">
        <f t="shared" si="222"/>
        <v>20-Oct-1959</v>
      </c>
      <c r="R2008" s="36">
        <v>21843</v>
      </c>
      <c r="S2008" s="52">
        <f t="shared" si="223"/>
        <v>64</v>
      </c>
      <c r="T2008" s="55">
        <v>29523.17</v>
      </c>
      <c r="U2008" s="15" t="s">
        <v>2037</v>
      </c>
      <c r="V2008" s="72">
        <v>21843</v>
      </c>
      <c r="W2008" s="15">
        <v>0</v>
      </c>
      <c r="X2008" s="55">
        <v>29523.17</v>
      </c>
      <c r="Y2008" s="15">
        <v>240</v>
      </c>
      <c r="Z2008" s="15">
        <v>9</v>
      </c>
      <c r="AA2008" s="15" t="s">
        <v>247</v>
      </c>
      <c r="AB2008" s="39">
        <v>64</v>
      </c>
    </row>
    <row r="2009" spans="1:28" x14ac:dyDescent="0.35">
      <c r="A2009" t="s">
        <v>2038</v>
      </c>
      <c r="B2009">
        <v>1975</v>
      </c>
      <c r="C2009" t="s">
        <v>15</v>
      </c>
      <c r="D2009" s="43">
        <v>3</v>
      </c>
      <c r="E2009">
        <v>1</v>
      </c>
      <c r="F2009" s="38">
        <v>29583.8</v>
      </c>
      <c r="G2009" t="s">
        <v>16</v>
      </c>
      <c r="H2009" t="s">
        <v>16</v>
      </c>
      <c r="I2009" t="s">
        <v>42</v>
      </c>
      <c r="J2009" s="41">
        <v>1975</v>
      </c>
      <c r="K2009" s="44" t="s">
        <v>15</v>
      </c>
      <c r="L2009" s="15">
        <f t="shared" si="217"/>
        <v>240</v>
      </c>
      <c r="M2009" s="15" t="str">
        <f t="shared" si="218"/>
        <v>tier - 1</v>
      </c>
      <c r="N2009" s="15">
        <f t="shared" si="219"/>
        <v>2</v>
      </c>
      <c r="O2009" s="9" t="str">
        <f t="shared" si="220"/>
        <v>tier - 1</v>
      </c>
      <c r="P2009" s="9" t="str">
        <f t="shared" si="221"/>
        <v>R1011</v>
      </c>
      <c r="Q2009" s="36" t="str">
        <f t="shared" si="222"/>
        <v>3-Nov-1975</v>
      </c>
      <c r="R2009" s="36">
        <v>27701</v>
      </c>
      <c r="S2009" s="52">
        <f t="shared" si="223"/>
        <v>48</v>
      </c>
      <c r="T2009" s="55">
        <v>29583.8</v>
      </c>
      <c r="U2009" s="15" t="s">
        <v>2038</v>
      </c>
      <c r="V2009" s="72">
        <v>27701</v>
      </c>
      <c r="W2009" s="15">
        <v>1</v>
      </c>
      <c r="X2009" s="55">
        <v>29583.8</v>
      </c>
      <c r="Y2009" s="15">
        <v>240</v>
      </c>
      <c r="Z2009" s="15">
        <v>2</v>
      </c>
      <c r="AA2009" s="15" t="s">
        <v>42</v>
      </c>
      <c r="AB2009" s="39">
        <v>48</v>
      </c>
    </row>
    <row r="2010" spans="1:28" x14ac:dyDescent="0.35">
      <c r="A2010" t="s">
        <v>2039</v>
      </c>
      <c r="B2010">
        <v>1993</v>
      </c>
      <c r="C2010" t="s">
        <v>10</v>
      </c>
      <c r="D2010" s="43">
        <v>27</v>
      </c>
      <c r="E2010">
        <v>0</v>
      </c>
      <c r="F2010" s="38">
        <v>29622.69</v>
      </c>
      <c r="G2010" t="s">
        <v>16</v>
      </c>
      <c r="H2010" t="s">
        <v>16</v>
      </c>
      <c r="I2010" t="s">
        <v>42</v>
      </c>
      <c r="J2010" s="41">
        <v>1993</v>
      </c>
      <c r="K2010" s="44" t="s">
        <v>10</v>
      </c>
      <c r="L2010" s="15">
        <f t="shared" si="217"/>
        <v>240</v>
      </c>
      <c r="M2010" s="15" t="str">
        <f t="shared" si="218"/>
        <v>tier - 1</v>
      </c>
      <c r="N2010" s="15">
        <f t="shared" si="219"/>
        <v>2</v>
      </c>
      <c r="O2010" s="9" t="str">
        <f t="shared" si="220"/>
        <v>tier - 1</v>
      </c>
      <c r="P2010" s="9" t="str">
        <f t="shared" si="221"/>
        <v>R1011</v>
      </c>
      <c r="Q2010" s="36" t="str">
        <f t="shared" si="222"/>
        <v>27-Jul-1993</v>
      </c>
      <c r="R2010" s="36">
        <v>34177</v>
      </c>
      <c r="S2010" s="52">
        <f t="shared" si="223"/>
        <v>30</v>
      </c>
      <c r="T2010" s="55">
        <v>29622.69</v>
      </c>
      <c r="U2010" s="15" t="s">
        <v>2039</v>
      </c>
      <c r="V2010" s="72">
        <v>34177</v>
      </c>
      <c r="W2010" s="15">
        <v>0</v>
      </c>
      <c r="X2010" s="55">
        <v>29622.69</v>
      </c>
      <c r="Y2010" s="15">
        <v>240</v>
      </c>
      <c r="Z2010" s="15">
        <v>2</v>
      </c>
      <c r="AA2010" s="15" t="s">
        <v>42</v>
      </c>
      <c r="AB2010" s="39">
        <v>30</v>
      </c>
    </row>
    <row r="2011" spans="1:28" x14ac:dyDescent="0.35">
      <c r="A2011" t="s">
        <v>2040</v>
      </c>
      <c r="B2011">
        <v>1973</v>
      </c>
      <c r="C2011" t="s">
        <v>35</v>
      </c>
      <c r="D2011" s="43">
        <v>23</v>
      </c>
      <c r="E2011">
        <v>0</v>
      </c>
      <c r="F2011" s="38">
        <v>29757.69</v>
      </c>
      <c r="G2011" t="s">
        <v>16</v>
      </c>
      <c r="H2011" t="s">
        <v>12</v>
      </c>
      <c r="I2011" t="s">
        <v>42</v>
      </c>
      <c r="J2011" s="41">
        <v>1973</v>
      </c>
      <c r="K2011" s="44" t="s">
        <v>35</v>
      </c>
      <c r="L2011" s="15">
        <f t="shared" si="217"/>
        <v>240</v>
      </c>
      <c r="M2011" s="15" t="str">
        <f t="shared" si="218"/>
        <v>tier - 1</v>
      </c>
      <c r="N2011" s="15">
        <f t="shared" si="219"/>
        <v>1</v>
      </c>
      <c r="O2011" s="9" t="str">
        <f t="shared" si="220"/>
        <v>tier - 3</v>
      </c>
      <c r="P2011" s="9" t="str">
        <f t="shared" si="221"/>
        <v>R1011</v>
      </c>
      <c r="Q2011" s="36" t="str">
        <f t="shared" si="222"/>
        <v>23-Aug-1973</v>
      </c>
      <c r="R2011" s="36">
        <v>26899</v>
      </c>
      <c r="S2011" s="52">
        <f t="shared" si="223"/>
        <v>50</v>
      </c>
      <c r="T2011" s="55">
        <v>29757.69</v>
      </c>
      <c r="U2011" s="15" t="s">
        <v>2040</v>
      </c>
      <c r="V2011" s="72">
        <v>26899</v>
      </c>
      <c r="W2011" s="15">
        <v>0</v>
      </c>
      <c r="X2011" s="55">
        <v>29757.69</v>
      </c>
      <c r="Y2011" s="15">
        <v>240</v>
      </c>
      <c r="Z2011" s="15">
        <v>1</v>
      </c>
      <c r="AA2011" s="15" t="s">
        <v>42</v>
      </c>
      <c r="AB2011" s="39">
        <v>50</v>
      </c>
    </row>
    <row r="2012" spans="1:28" x14ac:dyDescent="0.35">
      <c r="A2012" t="s">
        <v>2041</v>
      </c>
      <c r="B2012">
        <v>1998</v>
      </c>
      <c r="C2012" t="s">
        <v>18</v>
      </c>
      <c r="D2012" s="43">
        <v>20</v>
      </c>
      <c r="E2012">
        <v>0</v>
      </c>
      <c r="F2012" s="38">
        <v>29760.6</v>
      </c>
      <c r="G2012" t="s">
        <v>16</v>
      </c>
      <c r="H2012" t="s">
        <v>11</v>
      </c>
      <c r="I2012" t="s">
        <v>42</v>
      </c>
      <c r="J2012" s="41">
        <v>1998</v>
      </c>
      <c r="K2012" s="44" t="s">
        <v>18</v>
      </c>
      <c r="L2012" s="15">
        <f t="shared" si="217"/>
        <v>240</v>
      </c>
      <c r="M2012" s="15" t="str">
        <f t="shared" si="218"/>
        <v>tier - 1</v>
      </c>
      <c r="N2012" s="15">
        <f t="shared" si="219"/>
        <v>9</v>
      </c>
      <c r="O2012" s="9" t="str">
        <f t="shared" si="220"/>
        <v>tier - 2</v>
      </c>
      <c r="P2012" s="9" t="str">
        <f t="shared" si="221"/>
        <v>R1011</v>
      </c>
      <c r="Q2012" s="36" t="str">
        <f t="shared" si="222"/>
        <v>20-Jun-1998</v>
      </c>
      <c r="R2012" s="36">
        <v>35966</v>
      </c>
      <c r="S2012" s="52">
        <f t="shared" si="223"/>
        <v>25</v>
      </c>
      <c r="T2012" s="55">
        <v>29760.6</v>
      </c>
      <c r="U2012" s="15" t="s">
        <v>2041</v>
      </c>
      <c r="V2012" s="72">
        <v>35966</v>
      </c>
      <c r="W2012" s="15">
        <v>0</v>
      </c>
      <c r="X2012" s="55">
        <v>29760.6</v>
      </c>
      <c r="Y2012" s="15">
        <v>240</v>
      </c>
      <c r="Z2012" s="15">
        <v>9</v>
      </c>
      <c r="AA2012" s="15" t="s">
        <v>42</v>
      </c>
      <c r="AB2012" s="39">
        <v>25</v>
      </c>
    </row>
    <row r="2013" spans="1:28" x14ac:dyDescent="0.35">
      <c r="A2013" t="s">
        <v>2042</v>
      </c>
      <c r="B2013">
        <v>1981</v>
      </c>
      <c r="C2013" t="s">
        <v>35</v>
      </c>
      <c r="D2013" s="43">
        <v>13</v>
      </c>
      <c r="E2013">
        <v>1</v>
      </c>
      <c r="F2013" s="38">
        <v>29816.639999999999</v>
      </c>
      <c r="G2013" t="s">
        <v>16</v>
      </c>
      <c r="H2013" t="s">
        <v>11</v>
      </c>
      <c r="I2013" t="s">
        <v>42</v>
      </c>
      <c r="J2013" s="41">
        <v>1981</v>
      </c>
      <c r="K2013" s="44" t="s">
        <v>35</v>
      </c>
      <c r="L2013" s="15">
        <f t="shared" si="217"/>
        <v>240</v>
      </c>
      <c r="M2013" s="15" t="str">
        <f t="shared" si="218"/>
        <v>tier - 1</v>
      </c>
      <c r="N2013" s="15">
        <f t="shared" si="219"/>
        <v>9</v>
      </c>
      <c r="O2013" s="9" t="str">
        <f t="shared" si="220"/>
        <v>tier - 2</v>
      </c>
      <c r="P2013" s="9" t="str">
        <f t="shared" si="221"/>
        <v>R1011</v>
      </c>
      <c r="Q2013" s="36" t="str">
        <f t="shared" si="222"/>
        <v>13-Aug-1981</v>
      </c>
      <c r="R2013" s="36">
        <v>29811</v>
      </c>
      <c r="S2013" s="52">
        <f t="shared" si="223"/>
        <v>42</v>
      </c>
      <c r="T2013" s="55">
        <v>29816.639999999999</v>
      </c>
      <c r="U2013" s="15" t="s">
        <v>2042</v>
      </c>
      <c r="V2013" s="72">
        <v>29811</v>
      </c>
      <c r="W2013" s="15">
        <v>1</v>
      </c>
      <c r="X2013" s="55">
        <v>29816.639999999999</v>
      </c>
      <c r="Y2013" s="15">
        <v>240</v>
      </c>
      <c r="Z2013" s="15">
        <v>9</v>
      </c>
      <c r="AA2013" s="15" t="s">
        <v>42</v>
      </c>
      <c r="AB2013" s="39">
        <v>42</v>
      </c>
    </row>
    <row r="2014" spans="1:28" x14ac:dyDescent="0.35">
      <c r="A2014" t="s">
        <v>2043</v>
      </c>
      <c r="B2014">
        <v>1982</v>
      </c>
      <c r="C2014" t="s">
        <v>37</v>
      </c>
      <c r="D2014" s="43">
        <v>29</v>
      </c>
      <c r="E2014">
        <v>3</v>
      </c>
      <c r="F2014" s="38">
        <v>29818.76</v>
      </c>
      <c r="G2014" t="s">
        <v>16</v>
      </c>
      <c r="H2014" t="s">
        <v>16</v>
      </c>
      <c r="I2014" t="s">
        <v>23</v>
      </c>
      <c r="J2014" s="41">
        <v>1982</v>
      </c>
      <c r="K2014" s="44" t="s">
        <v>37</v>
      </c>
      <c r="L2014" s="15">
        <f t="shared" si="217"/>
        <v>240</v>
      </c>
      <c r="M2014" s="15" t="str">
        <f t="shared" si="218"/>
        <v>tier - 1</v>
      </c>
      <c r="N2014" s="15">
        <f t="shared" si="219"/>
        <v>2</v>
      </c>
      <c r="O2014" s="9" t="str">
        <f t="shared" si="220"/>
        <v>tier - 1</v>
      </c>
      <c r="P2014" s="9" t="str">
        <f t="shared" si="221"/>
        <v>R1012</v>
      </c>
      <c r="Q2014" s="36" t="str">
        <f t="shared" si="222"/>
        <v>29-Oct-1982</v>
      </c>
      <c r="R2014" s="36">
        <v>30253</v>
      </c>
      <c r="S2014" s="52">
        <f t="shared" si="223"/>
        <v>41</v>
      </c>
      <c r="T2014" s="55">
        <v>29818.76</v>
      </c>
      <c r="U2014" s="15" t="s">
        <v>2043</v>
      </c>
      <c r="V2014" s="72">
        <v>30253</v>
      </c>
      <c r="W2014" s="15">
        <v>3</v>
      </c>
      <c r="X2014" s="55">
        <v>29818.76</v>
      </c>
      <c r="Y2014" s="15">
        <v>240</v>
      </c>
      <c r="Z2014" s="15">
        <v>2</v>
      </c>
      <c r="AA2014" s="15" t="s">
        <v>23</v>
      </c>
      <c r="AB2014" s="39">
        <v>41</v>
      </c>
    </row>
    <row r="2015" spans="1:28" x14ac:dyDescent="0.35">
      <c r="A2015" t="s">
        <v>2044</v>
      </c>
      <c r="B2015">
        <v>1989</v>
      </c>
      <c r="C2015" t="s">
        <v>30</v>
      </c>
      <c r="D2015" s="43">
        <v>30</v>
      </c>
      <c r="E2015">
        <v>3</v>
      </c>
      <c r="F2015" s="38">
        <v>29852.48</v>
      </c>
      <c r="G2015" t="s">
        <v>16</v>
      </c>
      <c r="H2015" t="s">
        <v>12</v>
      </c>
      <c r="I2015" t="s">
        <v>42</v>
      </c>
      <c r="J2015" s="41">
        <v>1989</v>
      </c>
      <c r="K2015" s="44" t="s">
        <v>30</v>
      </c>
      <c r="L2015" s="15">
        <f t="shared" si="217"/>
        <v>240</v>
      </c>
      <c r="M2015" s="15" t="str">
        <f t="shared" si="218"/>
        <v>tier - 1</v>
      </c>
      <c r="N2015" s="15">
        <f t="shared" si="219"/>
        <v>1</v>
      </c>
      <c r="O2015" s="9" t="str">
        <f t="shared" si="220"/>
        <v>tier - 3</v>
      </c>
      <c r="P2015" s="9" t="str">
        <f t="shared" si="221"/>
        <v>R1011</v>
      </c>
      <c r="Q2015" s="36" t="str">
        <f t="shared" si="222"/>
        <v>30-Dec-1989</v>
      </c>
      <c r="R2015" s="36">
        <v>32872</v>
      </c>
      <c r="S2015" s="52">
        <f t="shared" si="223"/>
        <v>33</v>
      </c>
      <c r="T2015" s="55">
        <v>29852.48</v>
      </c>
      <c r="U2015" s="15" t="s">
        <v>2044</v>
      </c>
      <c r="V2015" s="72">
        <v>32872</v>
      </c>
      <c r="W2015" s="15">
        <v>3</v>
      </c>
      <c r="X2015" s="55">
        <v>29852.48</v>
      </c>
      <c r="Y2015" s="15">
        <v>240</v>
      </c>
      <c r="Z2015" s="15">
        <v>1</v>
      </c>
      <c r="AA2015" s="15" t="s">
        <v>42</v>
      </c>
      <c r="AB2015" s="39">
        <v>33</v>
      </c>
    </row>
    <row r="2016" spans="1:28" x14ac:dyDescent="0.35">
      <c r="A2016" t="s">
        <v>2045</v>
      </c>
      <c r="B2016">
        <v>1975</v>
      </c>
      <c r="C2016" t="s">
        <v>35</v>
      </c>
      <c r="D2016" s="43">
        <v>19</v>
      </c>
      <c r="E2016">
        <v>1</v>
      </c>
      <c r="F2016" s="38">
        <v>29899.25</v>
      </c>
      <c r="G2016" t="s">
        <v>16</v>
      </c>
      <c r="H2016" t="s">
        <v>12</v>
      </c>
      <c r="I2016" t="s">
        <v>42</v>
      </c>
      <c r="J2016" s="41">
        <v>1975</v>
      </c>
      <c r="K2016" s="44" t="s">
        <v>35</v>
      </c>
      <c r="L2016" s="15">
        <f t="shared" si="217"/>
        <v>240</v>
      </c>
      <c r="M2016" s="15" t="str">
        <f t="shared" si="218"/>
        <v>tier - 1</v>
      </c>
      <c r="N2016" s="15">
        <f t="shared" si="219"/>
        <v>1</v>
      </c>
      <c r="O2016" s="9" t="str">
        <f t="shared" si="220"/>
        <v>tier - 3</v>
      </c>
      <c r="P2016" s="9" t="str">
        <f t="shared" si="221"/>
        <v>R1011</v>
      </c>
      <c r="Q2016" s="36" t="str">
        <f t="shared" si="222"/>
        <v>19-Aug-1975</v>
      </c>
      <c r="R2016" s="36">
        <v>27625</v>
      </c>
      <c r="S2016" s="52">
        <f t="shared" si="223"/>
        <v>48</v>
      </c>
      <c r="T2016" s="55">
        <v>29899.25</v>
      </c>
      <c r="U2016" s="15" t="s">
        <v>2045</v>
      </c>
      <c r="V2016" s="72">
        <v>27625</v>
      </c>
      <c r="W2016" s="15">
        <v>1</v>
      </c>
      <c r="X2016" s="55">
        <v>29899.25</v>
      </c>
      <c r="Y2016" s="15">
        <v>240</v>
      </c>
      <c r="Z2016" s="15">
        <v>1</v>
      </c>
      <c r="AA2016" s="15" t="s">
        <v>42</v>
      </c>
      <c r="AB2016" s="39">
        <v>48</v>
      </c>
    </row>
    <row r="2017" spans="1:28" x14ac:dyDescent="0.35">
      <c r="A2017" t="s">
        <v>2046</v>
      </c>
      <c r="B2017">
        <v>1988</v>
      </c>
      <c r="C2017" t="s">
        <v>30</v>
      </c>
      <c r="D2017" s="43">
        <v>30</v>
      </c>
      <c r="E2017">
        <v>3</v>
      </c>
      <c r="F2017" s="38">
        <v>29929.56</v>
      </c>
      <c r="G2017" t="s">
        <v>16</v>
      </c>
      <c r="H2017" t="s">
        <v>16</v>
      </c>
      <c r="I2017" t="s">
        <v>42</v>
      </c>
      <c r="J2017" s="41">
        <v>1988</v>
      </c>
      <c r="K2017" s="44" t="s">
        <v>30</v>
      </c>
      <c r="L2017" s="15">
        <f t="shared" si="217"/>
        <v>240</v>
      </c>
      <c r="M2017" s="15" t="str">
        <f t="shared" si="218"/>
        <v>tier - 1</v>
      </c>
      <c r="N2017" s="15">
        <f t="shared" si="219"/>
        <v>2</v>
      </c>
      <c r="O2017" s="9" t="str">
        <f t="shared" si="220"/>
        <v>tier - 1</v>
      </c>
      <c r="P2017" s="9" t="str">
        <f t="shared" si="221"/>
        <v>R1011</v>
      </c>
      <c r="Q2017" s="36" t="str">
        <f t="shared" si="222"/>
        <v>30-Dec-1988</v>
      </c>
      <c r="R2017" s="36">
        <v>32507</v>
      </c>
      <c r="S2017" s="52">
        <f t="shared" si="223"/>
        <v>34</v>
      </c>
      <c r="T2017" s="55">
        <v>29929.56</v>
      </c>
      <c r="U2017" s="15" t="s">
        <v>2046</v>
      </c>
      <c r="V2017" s="72">
        <v>32507</v>
      </c>
      <c r="W2017" s="15">
        <v>3</v>
      </c>
      <c r="X2017" s="55">
        <v>29929.56</v>
      </c>
      <c r="Y2017" s="15">
        <v>240</v>
      </c>
      <c r="Z2017" s="15">
        <v>2</v>
      </c>
      <c r="AA2017" s="15" t="s">
        <v>42</v>
      </c>
      <c r="AB2017" s="39">
        <v>34</v>
      </c>
    </row>
    <row r="2018" spans="1:28" x14ac:dyDescent="0.35">
      <c r="A2018" t="s">
        <v>2047</v>
      </c>
      <c r="B2018">
        <v>1976</v>
      </c>
      <c r="C2018" t="s">
        <v>18</v>
      </c>
      <c r="D2018" s="43">
        <v>12</v>
      </c>
      <c r="E2018">
        <v>2</v>
      </c>
      <c r="F2018" s="38">
        <v>29933.75</v>
      </c>
      <c r="G2018" t="s">
        <v>16</v>
      </c>
      <c r="H2018" t="s">
        <v>16</v>
      </c>
      <c r="I2018" t="s">
        <v>42</v>
      </c>
      <c r="J2018" s="41">
        <v>1976</v>
      </c>
      <c r="K2018" s="44" t="s">
        <v>18</v>
      </c>
      <c r="L2018" s="15">
        <f t="shared" si="217"/>
        <v>240</v>
      </c>
      <c r="M2018" s="15" t="str">
        <f t="shared" si="218"/>
        <v>tier - 1</v>
      </c>
      <c r="N2018" s="15">
        <f t="shared" si="219"/>
        <v>2</v>
      </c>
      <c r="O2018" s="9" t="str">
        <f t="shared" si="220"/>
        <v>tier - 1</v>
      </c>
      <c r="P2018" s="9" t="str">
        <f t="shared" si="221"/>
        <v>R1011</v>
      </c>
      <c r="Q2018" s="36" t="str">
        <f t="shared" si="222"/>
        <v>12-Jun-1976</v>
      </c>
      <c r="R2018" s="36">
        <v>27923</v>
      </c>
      <c r="S2018" s="52">
        <f t="shared" si="223"/>
        <v>47</v>
      </c>
      <c r="T2018" s="55">
        <v>29933.75</v>
      </c>
      <c r="U2018" s="15" t="s">
        <v>2047</v>
      </c>
      <c r="V2018" s="72">
        <v>27923</v>
      </c>
      <c r="W2018" s="15">
        <v>2</v>
      </c>
      <c r="X2018" s="55">
        <v>29933.75</v>
      </c>
      <c r="Y2018" s="15">
        <v>240</v>
      </c>
      <c r="Z2018" s="15">
        <v>2</v>
      </c>
      <c r="AA2018" s="15" t="s">
        <v>42</v>
      </c>
      <c r="AB2018" s="39">
        <v>47</v>
      </c>
    </row>
    <row r="2019" spans="1:28" x14ac:dyDescent="0.35">
      <c r="A2019" t="s">
        <v>2048</v>
      </c>
      <c r="B2019">
        <v>1991</v>
      </c>
      <c r="C2019" t="s">
        <v>37</v>
      </c>
      <c r="D2019" s="43">
        <v>5</v>
      </c>
      <c r="E2019">
        <v>3</v>
      </c>
      <c r="F2019" s="38">
        <v>29969.67</v>
      </c>
      <c r="G2019" t="s">
        <v>16</v>
      </c>
      <c r="H2019" t="s">
        <v>16</v>
      </c>
      <c r="I2019" t="s">
        <v>42</v>
      </c>
      <c r="J2019" s="41">
        <v>1991</v>
      </c>
      <c r="K2019" s="44" t="s">
        <v>37</v>
      </c>
      <c r="L2019" s="15">
        <f t="shared" si="217"/>
        <v>240</v>
      </c>
      <c r="M2019" s="15" t="str">
        <f t="shared" si="218"/>
        <v>tier - 1</v>
      </c>
      <c r="N2019" s="15">
        <f t="shared" si="219"/>
        <v>2</v>
      </c>
      <c r="O2019" s="9" t="str">
        <f t="shared" si="220"/>
        <v>tier - 1</v>
      </c>
      <c r="P2019" s="9" t="str">
        <f t="shared" si="221"/>
        <v>R1011</v>
      </c>
      <c r="Q2019" s="36" t="str">
        <f t="shared" si="222"/>
        <v>5-Oct-1991</v>
      </c>
      <c r="R2019" s="36">
        <v>33516</v>
      </c>
      <c r="S2019" s="52">
        <f t="shared" si="223"/>
        <v>32</v>
      </c>
      <c r="T2019" s="55">
        <v>29969.67</v>
      </c>
      <c r="U2019" s="15" t="s">
        <v>2048</v>
      </c>
      <c r="V2019" s="72">
        <v>33516</v>
      </c>
      <c r="W2019" s="15">
        <v>3</v>
      </c>
      <c r="X2019" s="55">
        <v>29969.67</v>
      </c>
      <c r="Y2019" s="15">
        <v>240</v>
      </c>
      <c r="Z2019" s="15">
        <v>2</v>
      </c>
      <c r="AA2019" s="15" t="s">
        <v>42</v>
      </c>
      <c r="AB2019" s="39">
        <v>32</v>
      </c>
    </row>
    <row r="2020" spans="1:28" x14ac:dyDescent="0.35">
      <c r="A2020" t="s">
        <v>2049</v>
      </c>
      <c r="B2020">
        <v>1981</v>
      </c>
      <c r="C2020" t="s">
        <v>35</v>
      </c>
      <c r="D2020" s="43">
        <v>4</v>
      </c>
      <c r="E2020">
        <v>1</v>
      </c>
      <c r="F2020" s="38">
        <v>30026.87</v>
      </c>
      <c r="G2020" t="s">
        <v>11</v>
      </c>
      <c r="H2020" t="s">
        <v>12</v>
      </c>
      <c r="I2020" t="s">
        <v>23</v>
      </c>
      <c r="J2020" s="41">
        <v>1981</v>
      </c>
      <c r="K2020" s="44" t="s">
        <v>35</v>
      </c>
      <c r="L2020" s="15">
        <f t="shared" si="217"/>
        <v>1</v>
      </c>
      <c r="M2020" s="15" t="str">
        <f t="shared" si="218"/>
        <v>tier - 2</v>
      </c>
      <c r="N2020" s="15">
        <f t="shared" si="219"/>
        <v>1</v>
      </c>
      <c r="O2020" s="9" t="str">
        <f t="shared" si="220"/>
        <v>tier - 3</v>
      </c>
      <c r="P2020" s="9" t="str">
        <f t="shared" si="221"/>
        <v>R1012</v>
      </c>
      <c r="Q2020" s="36" t="str">
        <f t="shared" si="222"/>
        <v>4-Aug-1981</v>
      </c>
      <c r="R2020" s="36">
        <v>29802</v>
      </c>
      <c r="S2020" s="52">
        <f t="shared" si="223"/>
        <v>42</v>
      </c>
      <c r="T2020" s="55">
        <v>30026.87</v>
      </c>
      <c r="U2020" s="15" t="s">
        <v>2049</v>
      </c>
      <c r="V2020" s="72">
        <v>29802</v>
      </c>
      <c r="W2020" s="15">
        <v>1</v>
      </c>
      <c r="X2020" s="55">
        <v>30026.87</v>
      </c>
      <c r="Y2020" s="15">
        <v>1</v>
      </c>
      <c r="Z2020" s="15">
        <v>1</v>
      </c>
      <c r="AA2020" s="15" t="s">
        <v>23</v>
      </c>
      <c r="AB2020" s="39">
        <v>42</v>
      </c>
    </row>
    <row r="2021" spans="1:28" x14ac:dyDescent="0.35">
      <c r="A2021" t="s">
        <v>2050</v>
      </c>
      <c r="B2021">
        <v>1967</v>
      </c>
      <c r="C2021" t="s">
        <v>18</v>
      </c>
      <c r="D2021" s="43">
        <v>16</v>
      </c>
      <c r="E2021">
        <v>3</v>
      </c>
      <c r="F2021" s="38">
        <v>30063.58</v>
      </c>
      <c r="G2021" t="s">
        <v>16</v>
      </c>
      <c r="H2021" t="s">
        <v>16</v>
      </c>
      <c r="I2021" t="s">
        <v>23</v>
      </c>
      <c r="J2021" s="41">
        <v>1967</v>
      </c>
      <c r="K2021" s="44" t="s">
        <v>18</v>
      </c>
      <c r="L2021" s="15">
        <f t="shared" si="217"/>
        <v>240</v>
      </c>
      <c r="M2021" s="15" t="str">
        <f t="shared" si="218"/>
        <v>tier - 1</v>
      </c>
      <c r="N2021" s="15">
        <f t="shared" si="219"/>
        <v>2</v>
      </c>
      <c r="O2021" s="9" t="str">
        <f t="shared" si="220"/>
        <v>tier - 1</v>
      </c>
      <c r="P2021" s="9" t="str">
        <f t="shared" si="221"/>
        <v>R1012</v>
      </c>
      <c r="Q2021" s="36" t="str">
        <f t="shared" si="222"/>
        <v>16-Jun-1967</v>
      </c>
      <c r="R2021" s="36">
        <v>24639</v>
      </c>
      <c r="S2021" s="52">
        <f t="shared" si="223"/>
        <v>56</v>
      </c>
      <c r="T2021" s="55">
        <v>30063.58</v>
      </c>
      <c r="U2021" s="15" t="s">
        <v>2050</v>
      </c>
      <c r="V2021" s="72">
        <v>24639</v>
      </c>
      <c r="W2021" s="15">
        <v>3</v>
      </c>
      <c r="X2021" s="55">
        <v>30063.58</v>
      </c>
      <c r="Y2021" s="15">
        <v>240</v>
      </c>
      <c r="Z2021" s="15">
        <v>2</v>
      </c>
      <c r="AA2021" s="15" t="s">
        <v>23</v>
      </c>
      <c r="AB2021" s="39">
        <v>56</v>
      </c>
    </row>
    <row r="2022" spans="1:28" x14ac:dyDescent="0.35">
      <c r="A2022" t="s">
        <v>2051</v>
      </c>
      <c r="B2022">
        <v>1979</v>
      </c>
      <c r="C2022" t="s">
        <v>20</v>
      </c>
      <c r="D2022" s="43">
        <v>2</v>
      </c>
      <c r="E2022">
        <v>2</v>
      </c>
      <c r="F2022" s="38">
        <v>30095.97</v>
      </c>
      <c r="G2022" t="s">
        <v>11</v>
      </c>
      <c r="H2022" t="s">
        <v>12</v>
      </c>
      <c r="I2022" t="s">
        <v>42</v>
      </c>
      <c r="J2022" s="41">
        <v>1979</v>
      </c>
      <c r="K2022" s="44" t="s">
        <v>20</v>
      </c>
      <c r="L2022" s="15">
        <f t="shared" si="217"/>
        <v>1</v>
      </c>
      <c r="M2022" s="15" t="str">
        <f t="shared" si="218"/>
        <v>tier - 2</v>
      </c>
      <c r="N2022" s="15">
        <f t="shared" si="219"/>
        <v>1</v>
      </c>
      <c r="O2022" s="9" t="str">
        <f t="shared" si="220"/>
        <v>tier - 3</v>
      </c>
      <c r="P2022" s="9" t="str">
        <f t="shared" si="221"/>
        <v>R1011</v>
      </c>
      <c r="Q2022" s="36" t="str">
        <f t="shared" si="222"/>
        <v>2-Sep-1979</v>
      </c>
      <c r="R2022" s="36">
        <v>29100</v>
      </c>
      <c r="S2022" s="52">
        <f t="shared" si="223"/>
        <v>44</v>
      </c>
      <c r="T2022" s="55">
        <v>30095.97</v>
      </c>
      <c r="U2022" s="15" t="s">
        <v>2051</v>
      </c>
      <c r="V2022" s="72">
        <v>29100</v>
      </c>
      <c r="W2022" s="15">
        <v>2</v>
      </c>
      <c r="X2022" s="55">
        <v>30095.97</v>
      </c>
      <c r="Y2022" s="15">
        <v>1</v>
      </c>
      <c r="Z2022" s="15">
        <v>1</v>
      </c>
      <c r="AA2022" s="15" t="s">
        <v>42</v>
      </c>
      <c r="AB2022" s="39">
        <v>44</v>
      </c>
    </row>
    <row r="2023" spans="1:28" x14ac:dyDescent="0.35">
      <c r="A2023" t="s">
        <v>2052</v>
      </c>
      <c r="B2023">
        <v>1971</v>
      </c>
      <c r="C2023" t="s">
        <v>30</v>
      </c>
      <c r="D2023" s="43">
        <v>25</v>
      </c>
      <c r="E2023">
        <v>0</v>
      </c>
      <c r="F2023" s="38">
        <v>30134.75</v>
      </c>
      <c r="G2023" t="s">
        <v>11</v>
      </c>
      <c r="H2023" t="s">
        <v>12</v>
      </c>
      <c r="I2023" t="s">
        <v>42</v>
      </c>
      <c r="J2023" s="41">
        <v>1971</v>
      </c>
      <c r="K2023" s="44" t="s">
        <v>30</v>
      </c>
      <c r="L2023" s="15">
        <f t="shared" si="217"/>
        <v>1</v>
      </c>
      <c r="M2023" s="15" t="str">
        <f t="shared" si="218"/>
        <v>tier - 2</v>
      </c>
      <c r="N2023" s="15">
        <f t="shared" si="219"/>
        <v>1</v>
      </c>
      <c r="O2023" s="9" t="str">
        <f t="shared" si="220"/>
        <v>tier - 3</v>
      </c>
      <c r="P2023" s="9" t="str">
        <f t="shared" si="221"/>
        <v>R1011</v>
      </c>
      <c r="Q2023" s="36" t="str">
        <f t="shared" si="222"/>
        <v>25-Dec-1971</v>
      </c>
      <c r="R2023" s="36">
        <v>26292</v>
      </c>
      <c r="S2023" s="52">
        <f t="shared" si="223"/>
        <v>51</v>
      </c>
      <c r="T2023" s="55">
        <v>30134.75</v>
      </c>
      <c r="U2023" s="15" t="s">
        <v>2052</v>
      </c>
      <c r="V2023" s="72">
        <v>26292</v>
      </c>
      <c r="W2023" s="15">
        <v>0</v>
      </c>
      <c r="X2023" s="55">
        <v>30134.75</v>
      </c>
      <c r="Y2023" s="15">
        <v>1</v>
      </c>
      <c r="Z2023" s="15">
        <v>1</v>
      </c>
      <c r="AA2023" s="15" t="s">
        <v>42</v>
      </c>
      <c r="AB2023" s="39">
        <v>51</v>
      </c>
    </row>
    <row r="2024" spans="1:28" x14ac:dyDescent="0.35">
      <c r="A2024" t="s">
        <v>2053</v>
      </c>
      <c r="B2024">
        <v>1958</v>
      </c>
      <c r="C2024" t="s">
        <v>35</v>
      </c>
      <c r="D2024" s="43">
        <v>11</v>
      </c>
      <c r="E2024">
        <v>1</v>
      </c>
      <c r="F2024" s="38">
        <v>30166.62</v>
      </c>
      <c r="G2024" t="s">
        <v>16</v>
      </c>
      <c r="H2024" t="s">
        <v>12</v>
      </c>
      <c r="I2024" t="s">
        <v>23</v>
      </c>
      <c r="J2024" s="41">
        <v>1958</v>
      </c>
      <c r="K2024" s="44" t="s">
        <v>35</v>
      </c>
      <c r="L2024" s="15">
        <f t="shared" si="217"/>
        <v>240</v>
      </c>
      <c r="M2024" s="15" t="str">
        <f t="shared" si="218"/>
        <v>tier - 1</v>
      </c>
      <c r="N2024" s="15">
        <f t="shared" si="219"/>
        <v>1</v>
      </c>
      <c r="O2024" s="9" t="str">
        <f t="shared" si="220"/>
        <v>tier - 3</v>
      </c>
      <c r="P2024" s="9" t="str">
        <f t="shared" si="221"/>
        <v>R1012</v>
      </c>
      <c r="Q2024" s="36" t="str">
        <f t="shared" si="222"/>
        <v>11-Aug-1958</v>
      </c>
      <c r="R2024" s="36">
        <v>21408</v>
      </c>
      <c r="S2024" s="52">
        <f t="shared" si="223"/>
        <v>65</v>
      </c>
      <c r="T2024" s="55">
        <v>30166.62</v>
      </c>
      <c r="U2024" s="15" t="s">
        <v>2053</v>
      </c>
      <c r="V2024" s="72">
        <v>21408</v>
      </c>
      <c r="W2024" s="15">
        <v>1</v>
      </c>
      <c r="X2024" s="55">
        <v>30166.62</v>
      </c>
      <c r="Y2024" s="15">
        <v>240</v>
      </c>
      <c r="Z2024" s="15">
        <v>1</v>
      </c>
      <c r="AA2024" s="15" t="s">
        <v>23</v>
      </c>
      <c r="AB2024" s="39">
        <v>65</v>
      </c>
    </row>
    <row r="2025" spans="1:28" x14ac:dyDescent="0.35">
      <c r="A2025" t="s">
        <v>2054</v>
      </c>
      <c r="B2025">
        <v>1963</v>
      </c>
      <c r="C2025" t="s">
        <v>20</v>
      </c>
      <c r="D2025" s="43">
        <v>13</v>
      </c>
      <c r="E2025">
        <v>3</v>
      </c>
      <c r="F2025" s="38">
        <v>30184.94</v>
      </c>
      <c r="G2025" t="s">
        <v>16</v>
      </c>
      <c r="H2025" t="s">
        <v>16</v>
      </c>
      <c r="I2025" t="s">
        <v>276</v>
      </c>
      <c r="J2025" s="41">
        <v>1963</v>
      </c>
      <c r="K2025" s="44" t="s">
        <v>20</v>
      </c>
      <c r="L2025" s="15">
        <f t="shared" si="217"/>
        <v>240</v>
      </c>
      <c r="M2025" s="15" t="str">
        <f t="shared" si="218"/>
        <v>tier - 1</v>
      </c>
      <c r="N2025" s="15">
        <f t="shared" si="219"/>
        <v>2</v>
      </c>
      <c r="O2025" s="9" t="str">
        <f t="shared" si="220"/>
        <v>tier - 1</v>
      </c>
      <c r="P2025" s="9" t="str">
        <f t="shared" si="221"/>
        <v>R1014</v>
      </c>
      <c r="Q2025" s="36" t="str">
        <f t="shared" si="222"/>
        <v>13-Sep-1963</v>
      </c>
      <c r="R2025" s="36">
        <v>23267</v>
      </c>
      <c r="S2025" s="52">
        <f t="shared" si="223"/>
        <v>60</v>
      </c>
      <c r="T2025" s="55">
        <v>30184.94</v>
      </c>
      <c r="U2025" s="15" t="s">
        <v>2054</v>
      </c>
      <c r="V2025" s="72">
        <v>23267</v>
      </c>
      <c r="W2025" s="15">
        <v>3</v>
      </c>
      <c r="X2025" s="55">
        <v>30184.94</v>
      </c>
      <c r="Y2025" s="15">
        <v>240</v>
      </c>
      <c r="Z2025" s="15">
        <v>2</v>
      </c>
      <c r="AA2025" s="15" t="s">
        <v>276</v>
      </c>
      <c r="AB2025" s="39">
        <v>60</v>
      </c>
    </row>
    <row r="2026" spans="1:28" x14ac:dyDescent="0.35">
      <c r="A2026" t="s">
        <v>2055</v>
      </c>
      <c r="B2026">
        <v>1962</v>
      </c>
      <c r="C2026" t="s">
        <v>20</v>
      </c>
      <c r="D2026" s="43">
        <v>15</v>
      </c>
      <c r="E2026">
        <v>0</v>
      </c>
      <c r="F2026" s="38">
        <v>30260</v>
      </c>
      <c r="G2026" t="s">
        <v>16</v>
      </c>
      <c r="H2026" t="s">
        <v>16</v>
      </c>
      <c r="I2026" t="s">
        <v>276</v>
      </c>
      <c r="J2026" s="41">
        <v>1962</v>
      </c>
      <c r="K2026" s="44" t="s">
        <v>20</v>
      </c>
      <c r="L2026" s="15">
        <f t="shared" si="217"/>
        <v>240</v>
      </c>
      <c r="M2026" s="15" t="str">
        <f t="shared" si="218"/>
        <v>tier - 1</v>
      </c>
      <c r="N2026" s="15">
        <f t="shared" si="219"/>
        <v>2</v>
      </c>
      <c r="O2026" s="9" t="str">
        <f t="shared" si="220"/>
        <v>tier - 1</v>
      </c>
      <c r="P2026" s="9" t="str">
        <f t="shared" si="221"/>
        <v>R1014</v>
      </c>
      <c r="Q2026" s="36" t="str">
        <f t="shared" si="222"/>
        <v>15-Sep-1962</v>
      </c>
      <c r="R2026" s="36">
        <v>22904</v>
      </c>
      <c r="S2026" s="52">
        <f t="shared" si="223"/>
        <v>61</v>
      </c>
      <c r="T2026" s="55">
        <v>30260</v>
      </c>
      <c r="U2026" s="15" t="s">
        <v>2055</v>
      </c>
      <c r="V2026" s="72">
        <v>22904</v>
      </c>
      <c r="W2026" s="15">
        <v>0</v>
      </c>
      <c r="X2026" s="55">
        <v>30260</v>
      </c>
      <c r="Y2026" s="15">
        <v>240</v>
      </c>
      <c r="Z2026" s="15">
        <v>2</v>
      </c>
      <c r="AA2026" s="15" t="s">
        <v>276</v>
      </c>
      <c r="AB2026" s="39">
        <v>61</v>
      </c>
    </row>
    <row r="2027" spans="1:28" x14ac:dyDescent="0.35">
      <c r="A2027" t="s">
        <v>2056</v>
      </c>
      <c r="B2027">
        <v>1972</v>
      </c>
      <c r="C2027" t="s">
        <v>10</v>
      </c>
      <c r="D2027" s="43">
        <v>24</v>
      </c>
      <c r="E2027">
        <v>2</v>
      </c>
      <c r="F2027" s="38">
        <v>30284.639999999999</v>
      </c>
      <c r="G2027" t="s">
        <v>16</v>
      </c>
      <c r="H2027" t="s">
        <v>16</v>
      </c>
      <c r="I2027" t="s">
        <v>23</v>
      </c>
      <c r="J2027" s="41">
        <v>1972</v>
      </c>
      <c r="K2027" s="44" t="s">
        <v>10</v>
      </c>
      <c r="L2027" s="15">
        <f t="shared" si="217"/>
        <v>240</v>
      </c>
      <c r="M2027" s="15" t="str">
        <f t="shared" si="218"/>
        <v>tier - 1</v>
      </c>
      <c r="N2027" s="15">
        <f t="shared" si="219"/>
        <v>2</v>
      </c>
      <c r="O2027" s="9" t="str">
        <f t="shared" si="220"/>
        <v>tier - 1</v>
      </c>
      <c r="P2027" s="9" t="str">
        <f t="shared" si="221"/>
        <v>R1012</v>
      </c>
      <c r="Q2027" s="36" t="str">
        <f t="shared" si="222"/>
        <v>24-Jul-1972</v>
      </c>
      <c r="R2027" s="36">
        <v>26504</v>
      </c>
      <c r="S2027" s="52">
        <f t="shared" si="223"/>
        <v>51</v>
      </c>
      <c r="T2027" s="55">
        <v>30284.639999999999</v>
      </c>
      <c r="U2027" s="15" t="s">
        <v>2056</v>
      </c>
      <c r="V2027" s="72">
        <v>26504</v>
      </c>
      <c r="W2027" s="15">
        <v>2</v>
      </c>
      <c r="X2027" s="55">
        <v>30284.639999999999</v>
      </c>
      <c r="Y2027" s="15">
        <v>240</v>
      </c>
      <c r="Z2027" s="15">
        <v>2</v>
      </c>
      <c r="AA2027" s="15" t="s">
        <v>23</v>
      </c>
      <c r="AB2027" s="39">
        <v>51</v>
      </c>
    </row>
    <row r="2028" spans="1:28" x14ac:dyDescent="0.35">
      <c r="A2028" t="s">
        <v>2057</v>
      </c>
      <c r="B2028">
        <v>2004</v>
      </c>
      <c r="C2028" t="s">
        <v>18</v>
      </c>
      <c r="D2028" s="43">
        <v>1</v>
      </c>
      <c r="E2028">
        <v>0</v>
      </c>
      <c r="F2028" s="38">
        <v>30328.27</v>
      </c>
      <c r="G2028" t="s">
        <v>11</v>
      </c>
      <c r="H2028" t="s">
        <v>11</v>
      </c>
      <c r="I2028" t="s">
        <v>42</v>
      </c>
      <c r="J2028" s="41">
        <v>2004</v>
      </c>
      <c r="K2028" s="44" t="s">
        <v>18</v>
      </c>
      <c r="L2028" s="15">
        <f t="shared" si="217"/>
        <v>1</v>
      </c>
      <c r="M2028" s="15" t="str">
        <f t="shared" si="218"/>
        <v>tier - 2</v>
      </c>
      <c r="N2028" s="15">
        <f t="shared" si="219"/>
        <v>9</v>
      </c>
      <c r="O2028" s="9" t="str">
        <f t="shared" si="220"/>
        <v>tier - 2</v>
      </c>
      <c r="P2028" s="9" t="str">
        <f t="shared" si="221"/>
        <v>R1011</v>
      </c>
      <c r="Q2028" s="36" t="str">
        <f t="shared" si="222"/>
        <v>1-Jun-2004</v>
      </c>
      <c r="R2028" s="36">
        <v>38139</v>
      </c>
      <c r="S2028" s="52">
        <f t="shared" si="223"/>
        <v>19</v>
      </c>
      <c r="T2028" s="55">
        <v>30328.27</v>
      </c>
      <c r="U2028" s="15" t="s">
        <v>2057</v>
      </c>
      <c r="V2028" s="72">
        <v>38139</v>
      </c>
      <c r="W2028" s="15">
        <v>0</v>
      </c>
      <c r="X2028" s="55">
        <v>30328.27</v>
      </c>
      <c r="Y2028" s="15">
        <v>1</v>
      </c>
      <c r="Z2028" s="15">
        <v>9</v>
      </c>
      <c r="AA2028" s="15" t="s">
        <v>42</v>
      </c>
      <c r="AB2028" s="39">
        <v>19</v>
      </c>
    </row>
    <row r="2029" spans="1:28" x14ac:dyDescent="0.35">
      <c r="A2029" t="s">
        <v>2058</v>
      </c>
      <c r="B2029">
        <v>1969</v>
      </c>
      <c r="C2029" t="s">
        <v>10</v>
      </c>
      <c r="D2029" s="43">
        <v>30</v>
      </c>
      <c r="E2029">
        <v>0</v>
      </c>
      <c r="F2029" s="38">
        <v>30366.93</v>
      </c>
      <c r="G2029" t="s">
        <v>11</v>
      </c>
      <c r="H2029" t="s">
        <v>11</v>
      </c>
      <c r="I2029" t="s">
        <v>42</v>
      </c>
      <c r="J2029" s="41">
        <v>1969</v>
      </c>
      <c r="K2029" s="44" t="s">
        <v>10</v>
      </c>
      <c r="L2029" s="15">
        <f t="shared" si="217"/>
        <v>1</v>
      </c>
      <c r="M2029" s="15" t="str">
        <f t="shared" si="218"/>
        <v>tier - 2</v>
      </c>
      <c r="N2029" s="15">
        <f t="shared" si="219"/>
        <v>9</v>
      </c>
      <c r="O2029" s="9" t="str">
        <f t="shared" si="220"/>
        <v>tier - 2</v>
      </c>
      <c r="P2029" s="9" t="str">
        <f t="shared" si="221"/>
        <v>R1011</v>
      </c>
      <c r="Q2029" s="36" t="str">
        <f t="shared" si="222"/>
        <v>30-Jul-1969</v>
      </c>
      <c r="R2029" s="36">
        <v>25414</v>
      </c>
      <c r="S2029" s="52">
        <f t="shared" si="223"/>
        <v>54</v>
      </c>
      <c r="T2029" s="55">
        <v>30366.93</v>
      </c>
      <c r="U2029" s="15" t="s">
        <v>2058</v>
      </c>
      <c r="V2029" s="72">
        <v>25414</v>
      </c>
      <c r="W2029" s="15">
        <v>0</v>
      </c>
      <c r="X2029" s="55">
        <v>30366.93</v>
      </c>
      <c r="Y2029" s="15">
        <v>1</v>
      </c>
      <c r="Z2029" s="15">
        <v>9</v>
      </c>
      <c r="AA2029" s="15" t="s">
        <v>42</v>
      </c>
      <c r="AB2029" s="39">
        <v>54</v>
      </c>
    </row>
    <row r="2030" spans="1:28" x14ac:dyDescent="0.35">
      <c r="A2030" t="s">
        <v>2059</v>
      </c>
      <c r="B2030">
        <v>1976</v>
      </c>
      <c r="C2030" t="s">
        <v>20</v>
      </c>
      <c r="D2030" s="43">
        <v>3</v>
      </c>
      <c r="E2030">
        <v>2</v>
      </c>
      <c r="F2030" s="38">
        <v>30409.53</v>
      </c>
      <c r="G2030" t="s">
        <v>11</v>
      </c>
      <c r="H2030" t="s">
        <v>12</v>
      </c>
      <c r="I2030" t="s">
        <v>23</v>
      </c>
      <c r="J2030" s="41">
        <v>1976</v>
      </c>
      <c r="K2030" s="44" t="s">
        <v>20</v>
      </c>
      <c r="L2030" s="15">
        <f t="shared" si="217"/>
        <v>1</v>
      </c>
      <c r="M2030" s="15" t="str">
        <f t="shared" si="218"/>
        <v>tier - 2</v>
      </c>
      <c r="N2030" s="15">
        <f t="shared" si="219"/>
        <v>1</v>
      </c>
      <c r="O2030" s="9" t="str">
        <f t="shared" si="220"/>
        <v>tier - 3</v>
      </c>
      <c r="P2030" s="9" t="str">
        <f t="shared" si="221"/>
        <v>R1012</v>
      </c>
      <c r="Q2030" s="36" t="str">
        <f t="shared" si="222"/>
        <v>3-Sep-1976</v>
      </c>
      <c r="R2030" s="36">
        <v>28006</v>
      </c>
      <c r="S2030" s="52">
        <f t="shared" si="223"/>
        <v>47</v>
      </c>
      <c r="T2030" s="55">
        <v>30409.53</v>
      </c>
      <c r="U2030" s="15" t="s">
        <v>2059</v>
      </c>
      <c r="V2030" s="72">
        <v>28006</v>
      </c>
      <c r="W2030" s="15">
        <v>2</v>
      </c>
      <c r="X2030" s="55">
        <v>30409.53</v>
      </c>
      <c r="Y2030" s="15">
        <v>1</v>
      </c>
      <c r="Z2030" s="15">
        <v>1</v>
      </c>
      <c r="AA2030" s="15" t="s">
        <v>23</v>
      </c>
      <c r="AB2030" s="39">
        <v>47</v>
      </c>
    </row>
    <row r="2031" spans="1:28" x14ac:dyDescent="0.35">
      <c r="A2031" t="s">
        <v>2060</v>
      </c>
      <c r="B2031">
        <v>1998</v>
      </c>
      <c r="C2031" t="s">
        <v>37</v>
      </c>
      <c r="D2031" s="43">
        <v>28</v>
      </c>
      <c r="E2031">
        <v>0</v>
      </c>
      <c r="F2031" s="38">
        <v>30422.03</v>
      </c>
      <c r="G2031" t="s">
        <v>11</v>
      </c>
      <c r="H2031" t="s">
        <v>12</v>
      </c>
      <c r="I2031" t="s">
        <v>42</v>
      </c>
      <c r="J2031" s="41">
        <v>1998</v>
      </c>
      <c r="K2031" s="44" t="s">
        <v>37</v>
      </c>
      <c r="L2031" s="15">
        <f t="shared" si="217"/>
        <v>1</v>
      </c>
      <c r="M2031" s="15" t="str">
        <f t="shared" si="218"/>
        <v>tier - 2</v>
      </c>
      <c r="N2031" s="15">
        <f t="shared" si="219"/>
        <v>1</v>
      </c>
      <c r="O2031" s="9" t="str">
        <f t="shared" si="220"/>
        <v>tier - 3</v>
      </c>
      <c r="P2031" s="9" t="str">
        <f t="shared" si="221"/>
        <v>R1011</v>
      </c>
      <c r="Q2031" s="36" t="str">
        <f t="shared" si="222"/>
        <v>28-Oct-1998</v>
      </c>
      <c r="R2031" s="36">
        <v>36096</v>
      </c>
      <c r="S2031" s="52">
        <f t="shared" si="223"/>
        <v>25</v>
      </c>
      <c r="T2031" s="55">
        <v>30422.03</v>
      </c>
      <c r="U2031" s="15" t="s">
        <v>2060</v>
      </c>
      <c r="V2031" s="72">
        <v>36096</v>
      </c>
      <c r="W2031" s="15">
        <v>0</v>
      </c>
      <c r="X2031" s="55">
        <v>30422.03</v>
      </c>
      <c r="Y2031" s="15">
        <v>1</v>
      </c>
      <c r="Z2031" s="15">
        <v>1</v>
      </c>
      <c r="AA2031" s="15" t="s">
        <v>42</v>
      </c>
      <c r="AB2031" s="39">
        <v>25</v>
      </c>
    </row>
    <row r="2032" spans="1:28" x14ac:dyDescent="0.35">
      <c r="A2032" t="s">
        <v>2061</v>
      </c>
      <c r="B2032">
        <v>1983</v>
      </c>
      <c r="C2032" t="s">
        <v>20</v>
      </c>
      <c r="D2032" s="43">
        <v>3</v>
      </c>
      <c r="E2032">
        <v>3</v>
      </c>
      <c r="F2032" s="38">
        <v>30457.37</v>
      </c>
      <c r="G2032" t="s">
        <v>11</v>
      </c>
      <c r="H2032" t="s">
        <v>16</v>
      </c>
      <c r="I2032" t="s">
        <v>23</v>
      </c>
      <c r="J2032" s="41">
        <v>1983</v>
      </c>
      <c r="K2032" s="44" t="s">
        <v>20</v>
      </c>
      <c r="L2032" s="15">
        <f t="shared" si="217"/>
        <v>1</v>
      </c>
      <c r="M2032" s="15" t="str">
        <f t="shared" si="218"/>
        <v>tier - 2</v>
      </c>
      <c r="N2032" s="15">
        <f t="shared" si="219"/>
        <v>2</v>
      </c>
      <c r="O2032" s="9" t="str">
        <f t="shared" si="220"/>
        <v>tier - 1</v>
      </c>
      <c r="P2032" s="9" t="str">
        <f t="shared" si="221"/>
        <v>R1012</v>
      </c>
      <c r="Q2032" s="36" t="str">
        <f t="shared" si="222"/>
        <v>3-Sep-1983</v>
      </c>
      <c r="R2032" s="36">
        <v>30562</v>
      </c>
      <c r="S2032" s="52">
        <f t="shared" si="223"/>
        <v>40</v>
      </c>
      <c r="T2032" s="55">
        <v>30457.37</v>
      </c>
      <c r="U2032" s="15" t="s">
        <v>2061</v>
      </c>
      <c r="V2032" s="72">
        <v>30562</v>
      </c>
      <c r="W2032" s="15">
        <v>3</v>
      </c>
      <c r="X2032" s="55">
        <v>30457.37</v>
      </c>
      <c r="Y2032" s="15">
        <v>1</v>
      </c>
      <c r="Z2032" s="15">
        <v>2</v>
      </c>
      <c r="AA2032" s="15" t="s">
        <v>23</v>
      </c>
      <c r="AB2032" s="39">
        <v>40</v>
      </c>
    </row>
    <row r="2033" spans="1:28" x14ac:dyDescent="0.35">
      <c r="A2033" t="s">
        <v>2062</v>
      </c>
      <c r="B2033">
        <v>1986</v>
      </c>
      <c r="C2033" t="s">
        <v>35</v>
      </c>
      <c r="D2033" s="43">
        <v>10</v>
      </c>
      <c r="E2033">
        <v>3</v>
      </c>
      <c r="F2033" s="38">
        <v>30530.5</v>
      </c>
      <c r="G2033" t="s">
        <v>11</v>
      </c>
      <c r="H2033" t="s">
        <v>16</v>
      </c>
      <c r="I2033" t="s">
        <v>42</v>
      </c>
      <c r="J2033" s="41">
        <v>1986</v>
      </c>
      <c r="K2033" s="44" t="s">
        <v>35</v>
      </c>
      <c r="L2033" s="15">
        <f t="shared" si="217"/>
        <v>1</v>
      </c>
      <c r="M2033" s="15" t="str">
        <f t="shared" si="218"/>
        <v>tier - 2</v>
      </c>
      <c r="N2033" s="15">
        <f t="shared" si="219"/>
        <v>2</v>
      </c>
      <c r="O2033" s="9" t="str">
        <f t="shared" si="220"/>
        <v>tier - 1</v>
      </c>
      <c r="P2033" s="9" t="str">
        <f t="shared" si="221"/>
        <v>R1011</v>
      </c>
      <c r="Q2033" s="36" t="str">
        <f t="shared" si="222"/>
        <v>10-Aug-1986</v>
      </c>
      <c r="R2033" s="36">
        <v>31634</v>
      </c>
      <c r="S2033" s="52">
        <f t="shared" si="223"/>
        <v>37</v>
      </c>
      <c r="T2033" s="55">
        <v>30530.5</v>
      </c>
      <c r="U2033" s="15" t="s">
        <v>2062</v>
      </c>
      <c r="V2033" s="72">
        <v>31634</v>
      </c>
      <c r="W2033" s="15">
        <v>3</v>
      </c>
      <c r="X2033" s="55">
        <v>30530.5</v>
      </c>
      <c r="Y2033" s="15">
        <v>1</v>
      </c>
      <c r="Z2033" s="15">
        <v>2</v>
      </c>
      <c r="AA2033" s="15" t="s">
        <v>42</v>
      </c>
      <c r="AB2033" s="39">
        <v>37</v>
      </c>
    </row>
    <row r="2034" spans="1:28" x14ac:dyDescent="0.35">
      <c r="A2034" t="s">
        <v>2063</v>
      </c>
      <c r="B2034">
        <v>1970</v>
      </c>
      <c r="C2034" t="s">
        <v>15</v>
      </c>
      <c r="D2034" s="43">
        <v>11</v>
      </c>
      <c r="E2034">
        <v>0</v>
      </c>
      <c r="F2034" s="38">
        <v>30625.65</v>
      </c>
      <c r="G2034" t="s">
        <v>11</v>
      </c>
      <c r="H2034" t="s">
        <v>12</v>
      </c>
      <c r="I2034" t="s">
        <v>42</v>
      </c>
      <c r="J2034" s="41">
        <v>1970</v>
      </c>
      <c r="K2034" s="44" t="s">
        <v>15</v>
      </c>
      <c r="L2034" s="15">
        <f t="shared" si="217"/>
        <v>1</v>
      </c>
      <c r="M2034" s="15" t="str">
        <f t="shared" si="218"/>
        <v>tier - 2</v>
      </c>
      <c r="N2034" s="15">
        <f t="shared" si="219"/>
        <v>1</v>
      </c>
      <c r="O2034" s="9" t="str">
        <f t="shared" si="220"/>
        <v>tier - 3</v>
      </c>
      <c r="P2034" s="9" t="str">
        <f t="shared" si="221"/>
        <v>R1011</v>
      </c>
      <c r="Q2034" s="36" t="str">
        <f t="shared" si="222"/>
        <v>11-Nov-1970</v>
      </c>
      <c r="R2034" s="36">
        <v>25883</v>
      </c>
      <c r="S2034" s="52">
        <f t="shared" si="223"/>
        <v>53</v>
      </c>
      <c r="T2034" s="55">
        <v>30625.65</v>
      </c>
      <c r="U2034" s="15" t="s">
        <v>2063</v>
      </c>
      <c r="V2034" s="72">
        <v>25883</v>
      </c>
      <c r="W2034" s="15">
        <v>0</v>
      </c>
      <c r="X2034" s="55">
        <v>30625.65</v>
      </c>
      <c r="Y2034" s="15">
        <v>1</v>
      </c>
      <c r="Z2034" s="15">
        <v>1</v>
      </c>
      <c r="AA2034" s="15" t="s">
        <v>42</v>
      </c>
      <c r="AB2034" s="39">
        <v>53</v>
      </c>
    </row>
    <row r="2035" spans="1:28" x14ac:dyDescent="0.35">
      <c r="A2035" t="s">
        <v>2064</v>
      </c>
      <c r="B2035">
        <v>1999</v>
      </c>
      <c r="C2035" t="s">
        <v>20</v>
      </c>
      <c r="D2035" s="43">
        <v>21</v>
      </c>
      <c r="E2035">
        <v>0</v>
      </c>
      <c r="F2035" s="38">
        <v>30697.71</v>
      </c>
      <c r="G2035" t="s">
        <v>16</v>
      </c>
      <c r="H2035" t="s">
        <v>11</v>
      </c>
      <c r="I2035" t="s">
        <v>42</v>
      </c>
      <c r="J2035" s="41">
        <v>1999</v>
      </c>
      <c r="K2035" s="44" t="s">
        <v>20</v>
      </c>
      <c r="L2035" s="15">
        <f t="shared" si="217"/>
        <v>240</v>
      </c>
      <c r="M2035" s="15" t="str">
        <f t="shared" si="218"/>
        <v>tier - 1</v>
      </c>
      <c r="N2035" s="15">
        <f t="shared" si="219"/>
        <v>9</v>
      </c>
      <c r="O2035" s="9" t="str">
        <f t="shared" si="220"/>
        <v>tier - 2</v>
      </c>
      <c r="P2035" s="9" t="str">
        <f t="shared" si="221"/>
        <v>R1011</v>
      </c>
      <c r="Q2035" s="36" t="str">
        <f t="shared" si="222"/>
        <v>21-Sep-1999</v>
      </c>
      <c r="R2035" s="36">
        <v>36424</v>
      </c>
      <c r="S2035" s="52">
        <f t="shared" si="223"/>
        <v>24</v>
      </c>
      <c r="T2035" s="55">
        <v>30697.71</v>
      </c>
      <c r="U2035" s="15" t="s">
        <v>2064</v>
      </c>
      <c r="V2035" s="72">
        <v>36424</v>
      </c>
      <c r="W2035" s="15">
        <v>0</v>
      </c>
      <c r="X2035" s="55">
        <v>30697.71</v>
      </c>
      <c r="Y2035" s="15">
        <v>240</v>
      </c>
      <c r="Z2035" s="15">
        <v>9</v>
      </c>
      <c r="AA2035" s="15" t="s">
        <v>42</v>
      </c>
      <c r="AB2035" s="39">
        <v>24</v>
      </c>
    </row>
    <row r="2036" spans="1:28" x14ac:dyDescent="0.35">
      <c r="A2036" t="s">
        <v>2065</v>
      </c>
      <c r="B2036">
        <v>1983</v>
      </c>
      <c r="C2036" t="s">
        <v>30</v>
      </c>
      <c r="D2036" s="43">
        <v>21</v>
      </c>
      <c r="E2036">
        <v>3</v>
      </c>
      <c r="F2036" s="38">
        <v>30724.44</v>
      </c>
      <c r="G2036" t="s">
        <v>11</v>
      </c>
      <c r="H2036" t="s">
        <v>12</v>
      </c>
      <c r="I2036" t="s">
        <v>42</v>
      </c>
      <c r="J2036" s="41">
        <v>1983</v>
      </c>
      <c r="K2036" s="44" t="s">
        <v>30</v>
      </c>
      <c r="L2036" s="15">
        <f t="shared" si="217"/>
        <v>1</v>
      </c>
      <c r="M2036" s="15" t="str">
        <f t="shared" si="218"/>
        <v>tier - 2</v>
      </c>
      <c r="N2036" s="15">
        <f t="shared" si="219"/>
        <v>1</v>
      </c>
      <c r="O2036" s="9" t="str">
        <f t="shared" si="220"/>
        <v>tier - 3</v>
      </c>
      <c r="P2036" s="9" t="str">
        <f t="shared" si="221"/>
        <v>R1011</v>
      </c>
      <c r="Q2036" s="36" t="str">
        <f t="shared" si="222"/>
        <v>21-Dec-1983</v>
      </c>
      <c r="R2036" s="36">
        <v>30671</v>
      </c>
      <c r="S2036" s="52">
        <f t="shared" si="223"/>
        <v>39</v>
      </c>
      <c r="T2036" s="55">
        <v>30724.44</v>
      </c>
      <c r="U2036" s="15" t="s">
        <v>2065</v>
      </c>
      <c r="V2036" s="72">
        <v>30671</v>
      </c>
      <c r="W2036" s="15">
        <v>3</v>
      </c>
      <c r="X2036" s="55">
        <v>30724.44</v>
      </c>
      <c r="Y2036" s="15">
        <v>1</v>
      </c>
      <c r="Z2036" s="15">
        <v>1</v>
      </c>
      <c r="AA2036" s="15" t="s">
        <v>42</v>
      </c>
      <c r="AB2036" s="39">
        <v>39</v>
      </c>
    </row>
    <row r="2037" spans="1:28" x14ac:dyDescent="0.35">
      <c r="A2037" t="s">
        <v>2066</v>
      </c>
      <c r="B2037">
        <v>1988</v>
      </c>
      <c r="C2037" t="s">
        <v>20</v>
      </c>
      <c r="D2037" s="43">
        <v>5</v>
      </c>
      <c r="E2037">
        <v>3</v>
      </c>
      <c r="F2037" s="38">
        <v>30763.01</v>
      </c>
      <c r="G2037" t="s">
        <v>11</v>
      </c>
      <c r="H2037" t="s">
        <v>16</v>
      </c>
      <c r="I2037" t="s">
        <v>42</v>
      </c>
      <c r="J2037" s="41">
        <v>1988</v>
      </c>
      <c r="K2037" s="44" t="s">
        <v>20</v>
      </c>
      <c r="L2037" s="15">
        <f t="shared" si="217"/>
        <v>1</v>
      </c>
      <c r="M2037" s="15" t="str">
        <f t="shared" si="218"/>
        <v>tier - 2</v>
      </c>
      <c r="N2037" s="15">
        <f t="shared" si="219"/>
        <v>2</v>
      </c>
      <c r="O2037" s="9" t="str">
        <f t="shared" si="220"/>
        <v>tier - 1</v>
      </c>
      <c r="P2037" s="9" t="str">
        <f t="shared" si="221"/>
        <v>R1011</v>
      </c>
      <c r="Q2037" s="36" t="str">
        <f t="shared" si="222"/>
        <v>5-Sep-1988</v>
      </c>
      <c r="R2037" s="36">
        <v>32391</v>
      </c>
      <c r="S2037" s="52">
        <f t="shared" si="223"/>
        <v>35</v>
      </c>
      <c r="T2037" s="55">
        <v>30763.01</v>
      </c>
      <c r="U2037" s="15" t="s">
        <v>2066</v>
      </c>
      <c r="V2037" s="72">
        <v>32391</v>
      </c>
      <c r="W2037" s="15">
        <v>3</v>
      </c>
      <c r="X2037" s="55">
        <v>30763.01</v>
      </c>
      <c r="Y2037" s="15">
        <v>1</v>
      </c>
      <c r="Z2037" s="15">
        <v>2</v>
      </c>
      <c r="AA2037" s="15" t="s">
        <v>42</v>
      </c>
      <c r="AB2037" s="39">
        <v>35</v>
      </c>
    </row>
    <row r="2038" spans="1:28" x14ac:dyDescent="0.35">
      <c r="A2038" t="s">
        <v>2067</v>
      </c>
      <c r="B2038">
        <v>1961</v>
      </c>
      <c r="C2038" t="s">
        <v>20</v>
      </c>
      <c r="D2038" s="43">
        <v>9</v>
      </c>
      <c r="E2038">
        <v>3</v>
      </c>
      <c r="F2038" s="38">
        <v>30942.19</v>
      </c>
      <c r="G2038" t="s">
        <v>11</v>
      </c>
      <c r="H2038" t="s">
        <v>11</v>
      </c>
      <c r="I2038" t="s">
        <v>13</v>
      </c>
      <c r="J2038" s="41">
        <v>1961</v>
      </c>
      <c r="K2038" s="44" t="s">
        <v>20</v>
      </c>
      <c r="L2038" s="15">
        <f t="shared" si="217"/>
        <v>1</v>
      </c>
      <c r="M2038" s="15" t="str">
        <f t="shared" si="218"/>
        <v>tier - 2</v>
      </c>
      <c r="N2038" s="15">
        <f t="shared" si="219"/>
        <v>9</v>
      </c>
      <c r="O2038" s="9" t="str">
        <f t="shared" si="220"/>
        <v>tier - 2</v>
      </c>
      <c r="P2038" s="9" t="str">
        <f t="shared" si="221"/>
        <v>R1013</v>
      </c>
      <c r="Q2038" s="36" t="str">
        <f t="shared" si="222"/>
        <v>9-Sep-1961</v>
      </c>
      <c r="R2038" s="36">
        <v>22533</v>
      </c>
      <c r="S2038" s="52">
        <f t="shared" si="223"/>
        <v>62</v>
      </c>
      <c r="T2038" s="55">
        <v>30942.19</v>
      </c>
      <c r="U2038" s="15" t="s">
        <v>2067</v>
      </c>
      <c r="V2038" s="72">
        <v>22533</v>
      </c>
      <c r="W2038" s="15">
        <v>3</v>
      </c>
      <c r="X2038" s="55">
        <v>30942.19</v>
      </c>
      <c r="Y2038" s="15">
        <v>1</v>
      </c>
      <c r="Z2038" s="15">
        <v>9</v>
      </c>
      <c r="AA2038" s="15" t="s">
        <v>13</v>
      </c>
      <c r="AB2038" s="39">
        <v>62</v>
      </c>
    </row>
    <row r="2039" spans="1:28" x14ac:dyDescent="0.35">
      <c r="A2039" t="s">
        <v>2068</v>
      </c>
      <c r="B2039">
        <v>2004</v>
      </c>
      <c r="C2039" t="s">
        <v>15</v>
      </c>
      <c r="D2039" s="43">
        <v>9</v>
      </c>
      <c r="E2039">
        <v>0</v>
      </c>
      <c r="F2039" s="38">
        <v>31196.61</v>
      </c>
      <c r="G2039" t="s">
        <v>11</v>
      </c>
      <c r="H2039" t="s">
        <v>16</v>
      </c>
      <c r="I2039" t="s">
        <v>42</v>
      </c>
      <c r="J2039" s="41">
        <v>2004</v>
      </c>
      <c r="K2039" s="44" t="s">
        <v>15</v>
      </c>
      <c r="L2039" s="15">
        <f t="shared" si="217"/>
        <v>1</v>
      </c>
      <c r="M2039" s="15" t="str">
        <f t="shared" si="218"/>
        <v>tier - 2</v>
      </c>
      <c r="N2039" s="15">
        <f t="shared" si="219"/>
        <v>2</v>
      </c>
      <c r="O2039" s="9" t="str">
        <f t="shared" si="220"/>
        <v>tier - 1</v>
      </c>
      <c r="P2039" s="9" t="str">
        <f t="shared" si="221"/>
        <v>R1011</v>
      </c>
      <c r="Q2039" s="36" t="str">
        <f t="shared" si="222"/>
        <v>9-Nov-2004</v>
      </c>
      <c r="R2039" s="36">
        <v>38300</v>
      </c>
      <c r="S2039" s="52">
        <f t="shared" si="223"/>
        <v>19</v>
      </c>
      <c r="T2039" s="55">
        <v>31196.61</v>
      </c>
      <c r="U2039" s="15" t="s">
        <v>2068</v>
      </c>
      <c r="V2039" s="72">
        <v>38300</v>
      </c>
      <c r="W2039" s="15">
        <v>0</v>
      </c>
      <c r="X2039" s="55">
        <v>31196.61</v>
      </c>
      <c r="Y2039" s="15">
        <v>1</v>
      </c>
      <c r="Z2039" s="15">
        <v>2</v>
      </c>
      <c r="AA2039" s="15" t="s">
        <v>42</v>
      </c>
      <c r="AB2039" s="39">
        <v>19</v>
      </c>
    </row>
    <row r="2040" spans="1:28" x14ac:dyDescent="0.35">
      <c r="A2040" t="s">
        <v>2069</v>
      </c>
      <c r="B2040">
        <v>2000</v>
      </c>
      <c r="C2040" t="s">
        <v>10</v>
      </c>
      <c r="D2040" s="43">
        <v>22</v>
      </c>
      <c r="E2040">
        <v>0</v>
      </c>
      <c r="F2040" s="38">
        <v>31234.560000000001</v>
      </c>
      <c r="G2040" t="s">
        <v>16</v>
      </c>
      <c r="H2040" t="s">
        <v>16</v>
      </c>
      <c r="I2040" t="s">
        <v>42</v>
      </c>
      <c r="J2040" s="41">
        <v>2000</v>
      </c>
      <c r="K2040" s="44" t="s">
        <v>10</v>
      </c>
      <c r="L2040" s="15">
        <f t="shared" si="217"/>
        <v>240</v>
      </c>
      <c r="M2040" s="15" t="str">
        <f t="shared" si="218"/>
        <v>tier - 1</v>
      </c>
      <c r="N2040" s="15">
        <f t="shared" si="219"/>
        <v>2</v>
      </c>
      <c r="O2040" s="9" t="str">
        <f t="shared" si="220"/>
        <v>tier - 1</v>
      </c>
      <c r="P2040" s="9" t="str">
        <f t="shared" si="221"/>
        <v>R1011</v>
      </c>
      <c r="Q2040" s="36" t="str">
        <f t="shared" si="222"/>
        <v>22-Jul-2000</v>
      </c>
      <c r="R2040" s="36">
        <v>36729</v>
      </c>
      <c r="S2040" s="52">
        <f t="shared" si="223"/>
        <v>23</v>
      </c>
      <c r="T2040" s="55">
        <v>31234.560000000001</v>
      </c>
      <c r="U2040" s="15" t="s">
        <v>2069</v>
      </c>
      <c r="V2040" s="72">
        <v>36729</v>
      </c>
      <c r="W2040" s="15">
        <v>0</v>
      </c>
      <c r="X2040" s="55">
        <v>31234.560000000001</v>
      </c>
      <c r="Y2040" s="15">
        <v>240</v>
      </c>
      <c r="Z2040" s="15">
        <v>2</v>
      </c>
      <c r="AA2040" s="15" t="s">
        <v>42</v>
      </c>
      <c r="AB2040" s="39">
        <v>23</v>
      </c>
    </row>
    <row r="2041" spans="1:28" x14ac:dyDescent="0.35">
      <c r="A2041" t="s">
        <v>2070</v>
      </c>
      <c r="B2041">
        <v>1968</v>
      </c>
      <c r="C2041" t="s">
        <v>10</v>
      </c>
      <c r="D2041" s="43">
        <v>9</v>
      </c>
      <c r="E2041">
        <v>0</v>
      </c>
      <c r="F2041" s="38">
        <v>31322.53</v>
      </c>
      <c r="G2041" t="s">
        <v>11</v>
      </c>
      <c r="H2041" t="s">
        <v>16</v>
      </c>
      <c r="I2041" t="s">
        <v>42</v>
      </c>
      <c r="J2041" s="41">
        <v>1968</v>
      </c>
      <c r="K2041" s="44" t="s">
        <v>10</v>
      </c>
      <c r="L2041" s="15">
        <f t="shared" si="217"/>
        <v>1</v>
      </c>
      <c r="M2041" s="15" t="str">
        <f t="shared" si="218"/>
        <v>tier - 2</v>
      </c>
      <c r="N2041" s="15">
        <f t="shared" si="219"/>
        <v>2</v>
      </c>
      <c r="O2041" s="9" t="str">
        <f t="shared" si="220"/>
        <v>tier - 1</v>
      </c>
      <c r="P2041" s="9" t="str">
        <f t="shared" si="221"/>
        <v>R1011</v>
      </c>
      <c r="Q2041" s="36" t="str">
        <f t="shared" si="222"/>
        <v>9-Jul-1968</v>
      </c>
      <c r="R2041" s="36">
        <v>25028</v>
      </c>
      <c r="S2041" s="52">
        <f t="shared" si="223"/>
        <v>55</v>
      </c>
      <c r="T2041" s="55">
        <v>31322.53</v>
      </c>
      <c r="U2041" s="15" t="s">
        <v>2070</v>
      </c>
      <c r="V2041" s="72">
        <v>25028</v>
      </c>
      <c r="W2041" s="15">
        <v>0</v>
      </c>
      <c r="X2041" s="55">
        <v>31322.53</v>
      </c>
      <c r="Y2041" s="15">
        <v>1</v>
      </c>
      <c r="Z2041" s="15">
        <v>2</v>
      </c>
      <c r="AA2041" s="15" t="s">
        <v>42</v>
      </c>
      <c r="AB2041" s="39">
        <v>55</v>
      </c>
    </row>
    <row r="2042" spans="1:28" x14ac:dyDescent="0.35">
      <c r="A2042" t="s">
        <v>2071</v>
      </c>
      <c r="B2042">
        <v>1995</v>
      </c>
      <c r="C2042" t="s">
        <v>20</v>
      </c>
      <c r="D2042" s="43">
        <v>27</v>
      </c>
      <c r="E2042">
        <v>0</v>
      </c>
      <c r="F2042" s="38">
        <v>31328.27</v>
      </c>
      <c r="G2042" t="s">
        <v>11</v>
      </c>
      <c r="H2042" t="s">
        <v>11</v>
      </c>
      <c r="I2042" t="s">
        <v>42</v>
      </c>
      <c r="J2042" s="41">
        <v>1995</v>
      </c>
      <c r="K2042" s="44" t="s">
        <v>20</v>
      </c>
      <c r="L2042" s="15">
        <f t="shared" si="217"/>
        <v>1</v>
      </c>
      <c r="M2042" s="15" t="str">
        <f t="shared" si="218"/>
        <v>tier - 2</v>
      </c>
      <c r="N2042" s="15">
        <f t="shared" si="219"/>
        <v>9</v>
      </c>
      <c r="O2042" s="9" t="str">
        <f t="shared" si="220"/>
        <v>tier - 2</v>
      </c>
      <c r="P2042" s="9" t="str">
        <f t="shared" si="221"/>
        <v>R1011</v>
      </c>
      <c r="Q2042" s="36" t="str">
        <f t="shared" si="222"/>
        <v>27-Sep-1995</v>
      </c>
      <c r="R2042" s="36">
        <v>34969</v>
      </c>
      <c r="S2042" s="52">
        <f t="shared" si="223"/>
        <v>28</v>
      </c>
      <c r="T2042" s="55">
        <v>31328.27</v>
      </c>
      <c r="U2042" s="15" t="s">
        <v>2071</v>
      </c>
      <c r="V2042" s="72">
        <v>34969</v>
      </c>
      <c r="W2042" s="15">
        <v>0</v>
      </c>
      <c r="X2042" s="55">
        <v>31328.27</v>
      </c>
      <c r="Y2042" s="15">
        <v>1</v>
      </c>
      <c r="Z2042" s="15">
        <v>9</v>
      </c>
      <c r="AA2042" s="15" t="s">
        <v>42</v>
      </c>
      <c r="AB2042" s="39">
        <v>28</v>
      </c>
    </row>
    <row r="2043" spans="1:28" x14ac:dyDescent="0.35">
      <c r="A2043" t="s">
        <v>2072</v>
      </c>
      <c r="B2043">
        <v>1974</v>
      </c>
      <c r="C2043" t="s">
        <v>37</v>
      </c>
      <c r="D2043" s="43">
        <v>8</v>
      </c>
      <c r="E2043">
        <v>0</v>
      </c>
      <c r="F2043" s="38">
        <v>31368.81</v>
      </c>
      <c r="G2043" t="s">
        <v>11</v>
      </c>
      <c r="H2043" t="s">
        <v>12</v>
      </c>
      <c r="I2043" t="s">
        <v>42</v>
      </c>
      <c r="J2043" s="41">
        <v>1974</v>
      </c>
      <c r="K2043" s="44" t="s">
        <v>37</v>
      </c>
      <c r="L2043" s="15">
        <f t="shared" si="217"/>
        <v>1</v>
      </c>
      <c r="M2043" s="15" t="str">
        <f t="shared" si="218"/>
        <v>tier - 2</v>
      </c>
      <c r="N2043" s="15">
        <f t="shared" si="219"/>
        <v>1</v>
      </c>
      <c r="O2043" s="9" t="str">
        <f t="shared" si="220"/>
        <v>tier - 3</v>
      </c>
      <c r="P2043" s="9" t="str">
        <f t="shared" si="221"/>
        <v>R1011</v>
      </c>
      <c r="Q2043" s="36" t="str">
        <f t="shared" si="222"/>
        <v>8-Oct-1974</v>
      </c>
      <c r="R2043" s="36">
        <v>27310</v>
      </c>
      <c r="S2043" s="52">
        <f t="shared" si="223"/>
        <v>49</v>
      </c>
      <c r="T2043" s="55">
        <v>31368.81</v>
      </c>
      <c r="U2043" s="15" t="s">
        <v>2072</v>
      </c>
      <c r="V2043" s="72">
        <v>27310</v>
      </c>
      <c r="W2043" s="15">
        <v>0</v>
      </c>
      <c r="X2043" s="55">
        <v>31368.81</v>
      </c>
      <c r="Y2043" s="15">
        <v>1</v>
      </c>
      <c r="Z2043" s="15">
        <v>1</v>
      </c>
      <c r="AA2043" s="15" t="s">
        <v>42</v>
      </c>
      <c r="AB2043" s="39">
        <v>49</v>
      </c>
    </row>
    <row r="2044" spans="1:28" x14ac:dyDescent="0.35">
      <c r="A2044" t="s">
        <v>2073</v>
      </c>
      <c r="B2044">
        <v>1975</v>
      </c>
      <c r="C2044" t="s">
        <v>37</v>
      </c>
      <c r="D2044" s="43">
        <v>29</v>
      </c>
      <c r="E2044">
        <v>1</v>
      </c>
      <c r="F2044" s="38">
        <v>31591.82</v>
      </c>
      <c r="G2044" t="s">
        <v>11</v>
      </c>
      <c r="H2044" t="s">
        <v>16</v>
      </c>
      <c r="I2044" t="s">
        <v>42</v>
      </c>
      <c r="J2044" s="41">
        <v>1975</v>
      </c>
      <c r="K2044" s="44" t="s">
        <v>37</v>
      </c>
      <c r="L2044" s="15">
        <f t="shared" si="217"/>
        <v>1</v>
      </c>
      <c r="M2044" s="15" t="str">
        <f t="shared" si="218"/>
        <v>tier - 2</v>
      </c>
      <c r="N2044" s="15">
        <f t="shared" si="219"/>
        <v>2</v>
      </c>
      <c r="O2044" s="9" t="str">
        <f t="shared" si="220"/>
        <v>tier - 1</v>
      </c>
      <c r="P2044" s="9" t="str">
        <f t="shared" si="221"/>
        <v>R1011</v>
      </c>
      <c r="Q2044" s="36" t="str">
        <f t="shared" si="222"/>
        <v>29-Oct-1975</v>
      </c>
      <c r="R2044" s="36">
        <v>27696</v>
      </c>
      <c r="S2044" s="52">
        <f t="shared" si="223"/>
        <v>48</v>
      </c>
      <c r="T2044" s="55">
        <v>31591.82</v>
      </c>
      <c r="U2044" s="15" t="s">
        <v>2073</v>
      </c>
      <c r="V2044" s="72">
        <v>27696</v>
      </c>
      <c r="W2044" s="15">
        <v>1</v>
      </c>
      <c r="X2044" s="55">
        <v>31591.82</v>
      </c>
      <c r="Y2044" s="15">
        <v>1</v>
      </c>
      <c r="Z2044" s="15">
        <v>2</v>
      </c>
      <c r="AA2044" s="15" t="s">
        <v>42</v>
      </c>
      <c r="AB2044" s="39">
        <v>48</v>
      </c>
    </row>
    <row r="2045" spans="1:28" x14ac:dyDescent="0.35">
      <c r="A2045" t="s">
        <v>2074</v>
      </c>
      <c r="B2045">
        <v>1960</v>
      </c>
      <c r="C2045" t="s">
        <v>30</v>
      </c>
      <c r="D2045" s="43">
        <v>13</v>
      </c>
      <c r="E2045">
        <v>1</v>
      </c>
      <c r="F2045" s="38">
        <v>31620</v>
      </c>
      <c r="G2045" t="s">
        <v>11</v>
      </c>
      <c r="H2045" t="s">
        <v>16</v>
      </c>
      <c r="I2045" t="s">
        <v>247</v>
      </c>
      <c r="J2045" s="41">
        <v>1960</v>
      </c>
      <c r="K2045" s="44" t="s">
        <v>30</v>
      </c>
      <c r="L2045" s="15">
        <f t="shared" si="217"/>
        <v>1</v>
      </c>
      <c r="M2045" s="15" t="str">
        <f t="shared" si="218"/>
        <v>tier - 2</v>
      </c>
      <c r="N2045" s="15">
        <f t="shared" si="219"/>
        <v>2</v>
      </c>
      <c r="O2045" s="9" t="str">
        <f t="shared" si="220"/>
        <v>tier - 1</v>
      </c>
      <c r="P2045" s="9" t="str">
        <f t="shared" si="221"/>
        <v>R1024</v>
      </c>
      <c r="Q2045" s="36" t="str">
        <f t="shared" si="222"/>
        <v>13-Dec-1960</v>
      </c>
      <c r="R2045" s="36">
        <v>22263</v>
      </c>
      <c r="S2045" s="52">
        <f t="shared" si="223"/>
        <v>63</v>
      </c>
      <c r="T2045" s="55">
        <v>31620</v>
      </c>
      <c r="U2045" s="15" t="s">
        <v>2074</v>
      </c>
      <c r="V2045" s="72">
        <v>22263</v>
      </c>
      <c r="W2045" s="15">
        <v>1</v>
      </c>
      <c r="X2045" s="55">
        <v>31620</v>
      </c>
      <c r="Y2045" s="15">
        <v>1</v>
      </c>
      <c r="Z2045" s="15">
        <v>2</v>
      </c>
      <c r="AA2045" s="15" t="s">
        <v>247</v>
      </c>
      <c r="AB2045" s="39">
        <v>63</v>
      </c>
    </row>
    <row r="2046" spans="1:28" x14ac:dyDescent="0.35">
      <c r="A2046" t="s">
        <v>2075</v>
      </c>
      <c r="B2046">
        <v>1977</v>
      </c>
      <c r="C2046" t="s">
        <v>37</v>
      </c>
      <c r="D2046" s="43">
        <v>14</v>
      </c>
      <c r="E2046">
        <v>2</v>
      </c>
      <c r="F2046" s="38">
        <v>31736.7</v>
      </c>
      <c r="G2046" t="s">
        <v>11</v>
      </c>
      <c r="H2046" t="s">
        <v>11</v>
      </c>
      <c r="I2046" t="s">
        <v>23</v>
      </c>
      <c r="J2046" s="41">
        <v>1977</v>
      </c>
      <c r="K2046" s="44" t="s">
        <v>37</v>
      </c>
      <c r="L2046" s="15">
        <f t="shared" si="217"/>
        <v>1</v>
      </c>
      <c r="M2046" s="15" t="str">
        <f t="shared" si="218"/>
        <v>tier - 2</v>
      </c>
      <c r="N2046" s="15">
        <f t="shared" si="219"/>
        <v>9</v>
      </c>
      <c r="O2046" s="9" t="str">
        <f t="shared" si="220"/>
        <v>tier - 2</v>
      </c>
      <c r="P2046" s="9" t="str">
        <f t="shared" si="221"/>
        <v>R1012</v>
      </c>
      <c r="Q2046" s="36" t="str">
        <f t="shared" si="222"/>
        <v>14-Oct-1977</v>
      </c>
      <c r="R2046" s="36">
        <v>28412</v>
      </c>
      <c r="S2046" s="52">
        <f t="shared" si="223"/>
        <v>46</v>
      </c>
      <c r="T2046" s="55">
        <v>31736.7</v>
      </c>
      <c r="U2046" s="15" t="s">
        <v>2075</v>
      </c>
      <c r="V2046" s="72">
        <v>28412</v>
      </c>
      <c r="W2046" s="15">
        <v>2</v>
      </c>
      <c r="X2046" s="55">
        <v>31736.7</v>
      </c>
      <c r="Y2046" s="15">
        <v>1</v>
      </c>
      <c r="Z2046" s="15">
        <v>9</v>
      </c>
      <c r="AA2046" s="15" t="s">
        <v>23</v>
      </c>
      <c r="AB2046" s="39">
        <v>46</v>
      </c>
    </row>
    <row r="2047" spans="1:28" x14ac:dyDescent="0.35">
      <c r="A2047" t="s">
        <v>2076</v>
      </c>
      <c r="B2047">
        <v>1984</v>
      </c>
      <c r="C2047" t="s">
        <v>20</v>
      </c>
      <c r="D2047" s="43">
        <v>10</v>
      </c>
      <c r="E2047">
        <v>3</v>
      </c>
      <c r="F2047" s="38">
        <v>31743.919999999998</v>
      </c>
      <c r="G2047" t="s">
        <v>11</v>
      </c>
      <c r="H2047" t="s">
        <v>16</v>
      </c>
      <c r="I2047" t="s">
        <v>42</v>
      </c>
      <c r="J2047" s="41">
        <v>1984</v>
      </c>
      <c r="K2047" s="44" t="s">
        <v>20</v>
      </c>
      <c r="L2047" s="15">
        <f t="shared" si="217"/>
        <v>1</v>
      </c>
      <c r="M2047" s="15" t="str">
        <f t="shared" si="218"/>
        <v>tier - 2</v>
      </c>
      <c r="N2047" s="15">
        <f t="shared" si="219"/>
        <v>2</v>
      </c>
      <c r="O2047" s="9" t="str">
        <f t="shared" si="220"/>
        <v>tier - 1</v>
      </c>
      <c r="P2047" s="9" t="str">
        <f t="shared" si="221"/>
        <v>R1011</v>
      </c>
      <c r="Q2047" s="36" t="str">
        <f t="shared" si="222"/>
        <v>10-Sep-1984</v>
      </c>
      <c r="R2047" s="36">
        <v>30935</v>
      </c>
      <c r="S2047" s="52">
        <f t="shared" si="223"/>
        <v>39</v>
      </c>
      <c r="T2047" s="55">
        <v>31743.919999999998</v>
      </c>
      <c r="U2047" s="15" t="s">
        <v>2076</v>
      </c>
      <c r="V2047" s="72">
        <v>30935</v>
      </c>
      <c r="W2047" s="15">
        <v>3</v>
      </c>
      <c r="X2047" s="55">
        <v>31743.919999999998</v>
      </c>
      <c r="Y2047" s="15">
        <v>1</v>
      </c>
      <c r="Z2047" s="15">
        <v>2</v>
      </c>
      <c r="AA2047" s="15" t="s">
        <v>42</v>
      </c>
      <c r="AB2047" s="39">
        <v>39</v>
      </c>
    </row>
    <row r="2048" spans="1:28" x14ac:dyDescent="0.35">
      <c r="A2048" t="s">
        <v>2077</v>
      </c>
      <c r="B2048">
        <v>1975</v>
      </c>
      <c r="C2048" t="s">
        <v>20</v>
      </c>
      <c r="D2048" s="43">
        <v>25</v>
      </c>
      <c r="E2048">
        <v>1</v>
      </c>
      <c r="F2048" s="38">
        <v>31897.1</v>
      </c>
      <c r="G2048" t="s">
        <v>11</v>
      </c>
      <c r="H2048" t="s">
        <v>12</v>
      </c>
      <c r="I2048" t="s">
        <v>42</v>
      </c>
      <c r="J2048" s="41">
        <v>1975</v>
      </c>
      <c r="K2048" s="44" t="s">
        <v>20</v>
      </c>
      <c r="L2048" s="15">
        <f t="shared" si="217"/>
        <v>1</v>
      </c>
      <c r="M2048" s="15" t="str">
        <f t="shared" si="218"/>
        <v>tier - 2</v>
      </c>
      <c r="N2048" s="15">
        <f t="shared" si="219"/>
        <v>1</v>
      </c>
      <c r="O2048" s="9" t="str">
        <f t="shared" si="220"/>
        <v>tier - 3</v>
      </c>
      <c r="P2048" s="9" t="str">
        <f t="shared" si="221"/>
        <v>R1011</v>
      </c>
      <c r="Q2048" s="36" t="str">
        <f t="shared" si="222"/>
        <v>25-Sep-1975</v>
      </c>
      <c r="R2048" s="36">
        <v>27662</v>
      </c>
      <c r="S2048" s="52">
        <f t="shared" si="223"/>
        <v>48</v>
      </c>
      <c r="T2048" s="55">
        <v>31897.1</v>
      </c>
      <c r="U2048" s="15" t="s">
        <v>2077</v>
      </c>
      <c r="V2048" s="72">
        <v>27662</v>
      </c>
      <c r="W2048" s="15">
        <v>1</v>
      </c>
      <c r="X2048" s="55">
        <v>31897.1</v>
      </c>
      <c r="Y2048" s="15">
        <v>1</v>
      </c>
      <c r="Z2048" s="15">
        <v>1</v>
      </c>
      <c r="AA2048" s="15" t="s">
        <v>42</v>
      </c>
      <c r="AB2048" s="39">
        <v>48</v>
      </c>
    </row>
    <row r="2049" spans="1:28" x14ac:dyDescent="0.35">
      <c r="A2049" t="s">
        <v>2078</v>
      </c>
      <c r="B2049">
        <v>1972</v>
      </c>
      <c r="C2049" t="s">
        <v>20</v>
      </c>
      <c r="D2049" s="43">
        <v>21</v>
      </c>
      <c r="E2049">
        <v>0</v>
      </c>
      <c r="F2049" s="38">
        <v>31980.89</v>
      </c>
      <c r="G2049" t="s">
        <v>11</v>
      </c>
      <c r="H2049" t="s">
        <v>16</v>
      </c>
      <c r="I2049" t="s">
        <v>42</v>
      </c>
      <c r="J2049" s="41">
        <v>1972</v>
      </c>
      <c r="K2049" s="44" t="s">
        <v>20</v>
      </c>
      <c r="L2049" s="15">
        <f t="shared" si="217"/>
        <v>1</v>
      </c>
      <c r="M2049" s="15" t="str">
        <f t="shared" si="218"/>
        <v>tier - 2</v>
      </c>
      <c r="N2049" s="15">
        <f t="shared" si="219"/>
        <v>2</v>
      </c>
      <c r="O2049" s="9" t="str">
        <f t="shared" si="220"/>
        <v>tier - 1</v>
      </c>
      <c r="P2049" s="9" t="str">
        <f t="shared" si="221"/>
        <v>R1011</v>
      </c>
      <c r="Q2049" s="36" t="str">
        <f t="shared" si="222"/>
        <v>21-Sep-1972</v>
      </c>
      <c r="R2049" s="36">
        <v>26563</v>
      </c>
      <c r="S2049" s="52">
        <f t="shared" si="223"/>
        <v>51</v>
      </c>
      <c r="T2049" s="55">
        <v>31980.89</v>
      </c>
      <c r="U2049" s="15" t="s">
        <v>2078</v>
      </c>
      <c r="V2049" s="72">
        <v>26563</v>
      </c>
      <c r="W2049" s="15">
        <v>0</v>
      </c>
      <c r="X2049" s="55">
        <v>31980.89</v>
      </c>
      <c r="Y2049" s="15">
        <v>1</v>
      </c>
      <c r="Z2049" s="15">
        <v>2</v>
      </c>
      <c r="AA2049" s="15" t="s">
        <v>42</v>
      </c>
      <c r="AB2049" s="39">
        <v>51</v>
      </c>
    </row>
    <row r="2050" spans="1:28" x14ac:dyDescent="0.35">
      <c r="A2050" t="s">
        <v>2079</v>
      </c>
      <c r="B2050">
        <v>1993</v>
      </c>
      <c r="C2050" t="s">
        <v>20</v>
      </c>
      <c r="D2050" s="43">
        <v>13</v>
      </c>
      <c r="E2050">
        <v>0</v>
      </c>
      <c r="F2050" s="38">
        <v>32086.21</v>
      </c>
      <c r="G2050" t="s">
        <v>16</v>
      </c>
      <c r="H2050" t="s">
        <v>12</v>
      </c>
      <c r="I2050" t="s">
        <v>42</v>
      </c>
      <c r="J2050" s="41">
        <v>1993</v>
      </c>
      <c r="K2050" s="44" t="s">
        <v>20</v>
      </c>
      <c r="L2050" s="15">
        <f t="shared" si="217"/>
        <v>240</v>
      </c>
      <c r="M2050" s="15" t="str">
        <f t="shared" si="218"/>
        <v>tier - 1</v>
      </c>
      <c r="N2050" s="15">
        <f t="shared" si="219"/>
        <v>1</v>
      </c>
      <c r="O2050" s="9" t="str">
        <f t="shared" si="220"/>
        <v>tier - 3</v>
      </c>
      <c r="P2050" s="9" t="str">
        <f t="shared" si="221"/>
        <v>R1011</v>
      </c>
      <c r="Q2050" s="36" t="str">
        <f t="shared" si="222"/>
        <v>13-Sep-1993</v>
      </c>
      <c r="R2050" s="36">
        <v>34225</v>
      </c>
      <c r="S2050" s="52">
        <f t="shared" si="223"/>
        <v>30</v>
      </c>
      <c r="T2050" s="55">
        <v>32086.21</v>
      </c>
      <c r="U2050" s="15" t="s">
        <v>2079</v>
      </c>
      <c r="V2050" s="72">
        <v>34225</v>
      </c>
      <c r="W2050" s="15">
        <v>0</v>
      </c>
      <c r="X2050" s="55">
        <v>32086.21</v>
      </c>
      <c r="Y2050" s="15">
        <v>240</v>
      </c>
      <c r="Z2050" s="15">
        <v>1</v>
      </c>
      <c r="AA2050" s="15" t="s">
        <v>42</v>
      </c>
      <c r="AB2050" s="39">
        <v>30</v>
      </c>
    </row>
    <row r="2051" spans="1:28" x14ac:dyDescent="0.35">
      <c r="A2051" t="s">
        <v>2080</v>
      </c>
      <c r="B2051">
        <v>1978</v>
      </c>
      <c r="C2051" t="s">
        <v>15</v>
      </c>
      <c r="D2051" s="43">
        <v>10</v>
      </c>
      <c r="E2051">
        <v>2</v>
      </c>
      <c r="F2051" s="38">
        <v>32108.66</v>
      </c>
      <c r="G2051" t="s">
        <v>16</v>
      </c>
      <c r="H2051" t="s">
        <v>12</v>
      </c>
      <c r="I2051" t="s">
        <v>356</v>
      </c>
      <c r="J2051" s="41">
        <v>1978</v>
      </c>
      <c r="K2051" s="44" t="s">
        <v>15</v>
      </c>
      <c r="L2051" s="15">
        <f t="shared" si="217"/>
        <v>240</v>
      </c>
      <c r="M2051" s="15" t="str">
        <f t="shared" si="218"/>
        <v>tier - 1</v>
      </c>
      <c r="N2051" s="15">
        <f t="shared" si="219"/>
        <v>1</v>
      </c>
      <c r="O2051" s="9" t="str">
        <f t="shared" si="220"/>
        <v>tier - 3</v>
      </c>
      <c r="P2051" s="9" t="str">
        <f t="shared" si="221"/>
        <v>R1017</v>
      </c>
      <c r="Q2051" s="36" t="str">
        <f t="shared" si="222"/>
        <v>10-Nov-1978</v>
      </c>
      <c r="R2051" s="36">
        <v>28804</v>
      </c>
      <c r="S2051" s="52">
        <f t="shared" si="223"/>
        <v>45</v>
      </c>
      <c r="T2051" s="55">
        <v>32108.66</v>
      </c>
      <c r="U2051" s="15" t="s">
        <v>2080</v>
      </c>
      <c r="V2051" s="72">
        <v>28804</v>
      </c>
      <c r="W2051" s="15">
        <v>2</v>
      </c>
      <c r="X2051" s="55">
        <v>32108.66</v>
      </c>
      <c r="Y2051" s="15">
        <v>240</v>
      </c>
      <c r="Z2051" s="15">
        <v>1</v>
      </c>
      <c r="AA2051" s="15" t="s">
        <v>356</v>
      </c>
      <c r="AB2051" s="39">
        <v>45</v>
      </c>
    </row>
    <row r="2052" spans="1:28" x14ac:dyDescent="0.35">
      <c r="A2052" t="s">
        <v>2081</v>
      </c>
      <c r="B2052">
        <v>1969</v>
      </c>
      <c r="C2052" t="s">
        <v>20</v>
      </c>
      <c r="D2052" s="43">
        <v>11</v>
      </c>
      <c r="E2052">
        <v>0</v>
      </c>
      <c r="F2052" s="38">
        <v>32192.76</v>
      </c>
      <c r="G2052" t="s">
        <v>16</v>
      </c>
      <c r="H2052" t="s">
        <v>11</v>
      </c>
      <c r="I2052" t="s">
        <v>42</v>
      </c>
      <c r="J2052" s="41">
        <v>1969</v>
      </c>
      <c r="K2052" s="44" t="s">
        <v>20</v>
      </c>
      <c r="L2052" s="15">
        <f t="shared" si="217"/>
        <v>240</v>
      </c>
      <c r="M2052" s="15" t="str">
        <f t="shared" si="218"/>
        <v>tier - 1</v>
      </c>
      <c r="N2052" s="15">
        <f t="shared" si="219"/>
        <v>9</v>
      </c>
      <c r="O2052" s="9" t="str">
        <f t="shared" si="220"/>
        <v>tier - 2</v>
      </c>
      <c r="P2052" s="9" t="str">
        <f t="shared" si="221"/>
        <v>R1011</v>
      </c>
      <c r="Q2052" s="36" t="str">
        <f t="shared" si="222"/>
        <v>11-Sep-1969</v>
      </c>
      <c r="R2052" s="36">
        <v>25457</v>
      </c>
      <c r="S2052" s="52">
        <f t="shared" si="223"/>
        <v>54</v>
      </c>
      <c r="T2052" s="55">
        <v>32192.76</v>
      </c>
      <c r="U2052" s="15" t="s">
        <v>2081</v>
      </c>
      <c r="V2052" s="72">
        <v>25457</v>
      </c>
      <c r="W2052" s="15">
        <v>0</v>
      </c>
      <c r="X2052" s="55">
        <v>32192.76</v>
      </c>
      <c r="Y2052" s="15">
        <v>240</v>
      </c>
      <c r="Z2052" s="15">
        <v>9</v>
      </c>
      <c r="AA2052" s="15" t="s">
        <v>42</v>
      </c>
      <c r="AB2052" s="39">
        <v>54</v>
      </c>
    </row>
    <row r="2053" spans="1:28" x14ac:dyDescent="0.35">
      <c r="A2053" t="s">
        <v>2082</v>
      </c>
      <c r="B2053">
        <v>1994</v>
      </c>
      <c r="C2053" t="s">
        <v>20</v>
      </c>
      <c r="D2053" s="43">
        <v>8</v>
      </c>
      <c r="E2053">
        <v>0</v>
      </c>
      <c r="F2053" s="38">
        <v>32222.81</v>
      </c>
      <c r="G2053" t="s">
        <v>11</v>
      </c>
      <c r="H2053" t="s">
        <v>16</v>
      </c>
      <c r="I2053" t="s">
        <v>42</v>
      </c>
      <c r="J2053" s="41">
        <v>1994</v>
      </c>
      <c r="K2053" s="44" t="s">
        <v>20</v>
      </c>
      <c r="L2053" s="15">
        <f t="shared" ref="L2053:L2116" si="224">MATCH($G$4:$G$2346,$G$4:$G$2346,0)</f>
        <v>1</v>
      </c>
      <c r="M2053" s="15" t="str">
        <f t="shared" ref="M2053:M2116" si="225">IF(G2053="?",INDEX($G$4:$G$2346,MODE($L$4:$L$2346)),G2053)</f>
        <v>tier - 2</v>
      </c>
      <c r="N2053" s="15">
        <f t="shared" ref="N2053:N2116" si="226">MATCH($H$4:$H$2346,$H$4:$H$2346,0)</f>
        <v>2</v>
      </c>
      <c r="O2053" s="9" t="str">
        <f t="shared" ref="O2053:O2116" si="227">IF(H2053="?",INDEX($H$4:$H$2346,MODE($N$4:$N$2346)),H2053)</f>
        <v>tier - 1</v>
      </c>
      <c r="P2053" s="9" t="str">
        <f t="shared" ref="P2053:P2116" si="228">IF(I2053="?","Unknown",I2053)</f>
        <v>R1011</v>
      </c>
      <c r="Q2053" s="36" t="str">
        <f t="shared" ref="Q2053:Q2116" si="229">CONCATENATE(D2053,"-",K2053,"-",J2053)</f>
        <v>8-Sep-1994</v>
      </c>
      <c r="R2053" s="36">
        <v>34585</v>
      </c>
      <c r="S2053" s="52">
        <f t="shared" ref="S2053:S2116" si="230">ROUND((($S$2-R2053)/365),0)</f>
        <v>29</v>
      </c>
      <c r="T2053" s="55">
        <v>32222.81</v>
      </c>
      <c r="U2053" s="15" t="s">
        <v>2082</v>
      </c>
      <c r="V2053" s="72">
        <v>34585</v>
      </c>
      <c r="W2053" s="15">
        <v>0</v>
      </c>
      <c r="X2053" s="55">
        <v>32222.81</v>
      </c>
      <c r="Y2053" s="15">
        <v>1</v>
      </c>
      <c r="Z2053" s="15">
        <v>2</v>
      </c>
      <c r="AA2053" s="15" t="s">
        <v>42</v>
      </c>
      <c r="AB2053" s="39">
        <v>29</v>
      </c>
    </row>
    <row r="2054" spans="1:28" x14ac:dyDescent="0.35">
      <c r="A2054" t="s">
        <v>2083</v>
      </c>
      <c r="B2054">
        <v>1975</v>
      </c>
      <c r="C2054" t="s">
        <v>30</v>
      </c>
      <c r="D2054" s="43">
        <v>17</v>
      </c>
      <c r="E2054">
        <v>1</v>
      </c>
      <c r="F2054" s="38">
        <v>32259.96</v>
      </c>
      <c r="G2054" t="s">
        <v>11</v>
      </c>
      <c r="H2054" t="s">
        <v>12</v>
      </c>
      <c r="I2054" t="s">
        <v>23</v>
      </c>
      <c r="J2054" s="41">
        <v>1975</v>
      </c>
      <c r="K2054" s="44" t="s">
        <v>30</v>
      </c>
      <c r="L2054" s="15">
        <f t="shared" si="224"/>
        <v>1</v>
      </c>
      <c r="M2054" s="15" t="str">
        <f t="shared" si="225"/>
        <v>tier - 2</v>
      </c>
      <c r="N2054" s="15">
        <f t="shared" si="226"/>
        <v>1</v>
      </c>
      <c r="O2054" s="9" t="str">
        <f t="shared" si="227"/>
        <v>tier - 3</v>
      </c>
      <c r="P2054" s="9" t="str">
        <f t="shared" si="228"/>
        <v>R1012</v>
      </c>
      <c r="Q2054" s="36" t="str">
        <f t="shared" si="229"/>
        <v>17-Dec-1975</v>
      </c>
      <c r="R2054" s="36">
        <v>27745</v>
      </c>
      <c r="S2054" s="52">
        <f t="shared" si="230"/>
        <v>48</v>
      </c>
      <c r="T2054" s="55">
        <v>32259.96</v>
      </c>
      <c r="U2054" s="15" t="s">
        <v>2083</v>
      </c>
      <c r="V2054" s="72">
        <v>27745</v>
      </c>
      <c r="W2054" s="15">
        <v>1</v>
      </c>
      <c r="X2054" s="55">
        <v>32259.96</v>
      </c>
      <c r="Y2054" s="15">
        <v>1</v>
      </c>
      <c r="Z2054" s="15">
        <v>1</v>
      </c>
      <c r="AA2054" s="15" t="s">
        <v>23</v>
      </c>
      <c r="AB2054" s="39">
        <v>48</v>
      </c>
    </row>
    <row r="2055" spans="1:28" x14ac:dyDescent="0.35">
      <c r="A2055" t="s">
        <v>2084</v>
      </c>
      <c r="B2055">
        <v>1986</v>
      </c>
      <c r="C2055" t="s">
        <v>30</v>
      </c>
      <c r="D2055" s="43">
        <v>2</v>
      </c>
      <c r="E2055">
        <v>3</v>
      </c>
      <c r="F2055" s="38">
        <v>32288.49</v>
      </c>
      <c r="G2055" t="s">
        <v>11</v>
      </c>
      <c r="H2055" t="s">
        <v>11</v>
      </c>
      <c r="I2055" t="s">
        <v>42</v>
      </c>
      <c r="J2055" s="41">
        <v>1986</v>
      </c>
      <c r="K2055" s="44" t="s">
        <v>30</v>
      </c>
      <c r="L2055" s="15">
        <f t="shared" si="224"/>
        <v>1</v>
      </c>
      <c r="M2055" s="15" t="str">
        <f t="shared" si="225"/>
        <v>tier - 2</v>
      </c>
      <c r="N2055" s="15">
        <f t="shared" si="226"/>
        <v>9</v>
      </c>
      <c r="O2055" s="9" t="str">
        <f t="shared" si="227"/>
        <v>tier - 2</v>
      </c>
      <c r="P2055" s="9" t="str">
        <f t="shared" si="228"/>
        <v>R1011</v>
      </c>
      <c r="Q2055" s="36" t="str">
        <f t="shared" si="229"/>
        <v>2-Dec-1986</v>
      </c>
      <c r="R2055" s="36">
        <v>31748</v>
      </c>
      <c r="S2055" s="52">
        <f t="shared" si="230"/>
        <v>37</v>
      </c>
      <c r="T2055" s="55">
        <v>32288.49</v>
      </c>
      <c r="U2055" s="15" t="s">
        <v>2084</v>
      </c>
      <c r="V2055" s="72">
        <v>31748</v>
      </c>
      <c r="W2055" s="15">
        <v>3</v>
      </c>
      <c r="X2055" s="55">
        <v>32288.49</v>
      </c>
      <c r="Y2055" s="15">
        <v>1</v>
      </c>
      <c r="Z2055" s="15">
        <v>9</v>
      </c>
      <c r="AA2055" s="15" t="s">
        <v>42</v>
      </c>
      <c r="AB2055" s="39">
        <v>37</v>
      </c>
    </row>
    <row r="2056" spans="1:28" x14ac:dyDescent="0.35">
      <c r="A2056" t="s">
        <v>2085</v>
      </c>
      <c r="B2056">
        <v>1972</v>
      </c>
      <c r="C2056" t="s">
        <v>37</v>
      </c>
      <c r="D2056" s="43">
        <v>19</v>
      </c>
      <c r="E2056">
        <v>0</v>
      </c>
      <c r="F2056" s="38">
        <v>32428.63</v>
      </c>
      <c r="G2056" t="s">
        <v>11</v>
      </c>
      <c r="H2056" t="s">
        <v>11</v>
      </c>
      <c r="I2056" t="s">
        <v>42</v>
      </c>
      <c r="J2056" s="41">
        <v>1972</v>
      </c>
      <c r="K2056" s="44" t="s">
        <v>37</v>
      </c>
      <c r="L2056" s="15">
        <f t="shared" si="224"/>
        <v>1</v>
      </c>
      <c r="M2056" s="15" t="str">
        <f t="shared" si="225"/>
        <v>tier - 2</v>
      </c>
      <c r="N2056" s="15">
        <f t="shared" si="226"/>
        <v>9</v>
      </c>
      <c r="O2056" s="9" t="str">
        <f t="shared" si="227"/>
        <v>tier - 2</v>
      </c>
      <c r="P2056" s="9" t="str">
        <f t="shared" si="228"/>
        <v>R1011</v>
      </c>
      <c r="Q2056" s="36" t="str">
        <f t="shared" si="229"/>
        <v>19-Oct-1972</v>
      </c>
      <c r="R2056" s="36">
        <v>26591</v>
      </c>
      <c r="S2056" s="52">
        <f t="shared" si="230"/>
        <v>51</v>
      </c>
      <c r="T2056" s="55">
        <v>32428.63</v>
      </c>
      <c r="U2056" s="15" t="s">
        <v>2085</v>
      </c>
      <c r="V2056" s="72">
        <v>26591</v>
      </c>
      <c r="W2056" s="15">
        <v>0</v>
      </c>
      <c r="X2056" s="55">
        <v>32428.63</v>
      </c>
      <c r="Y2056" s="15">
        <v>1</v>
      </c>
      <c r="Z2056" s="15">
        <v>9</v>
      </c>
      <c r="AA2056" s="15" t="s">
        <v>42</v>
      </c>
      <c r="AB2056" s="39">
        <v>51</v>
      </c>
    </row>
    <row r="2057" spans="1:28" x14ac:dyDescent="0.35">
      <c r="A2057" t="s">
        <v>2086</v>
      </c>
      <c r="B2057">
        <v>1976</v>
      </c>
      <c r="C2057" t="s">
        <v>35</v>
      </c>
      <c r="D2057" s="43">
        <v>9</v>
      </c>
      <c r="E2057">
        <v>2</v>
      </c>
      <c r="F2057" s="38">
        <v>32430.22</v>
      </c>
      <c r="G2057" t="s">
        <v>11</v>
      </c>
      <c r="H2057" t="s">
        <v>12</v>
      </c>
      <c r="I2057" t="s">
        <v>42</v>
      </c>
      <c r="J2057" s="41">
        <v>1976</v>
      </c>
      <c r="K2057" s="44" t="s">
        <v>35</v>
      </c>
      <c r="L2057" s="15">
        <f t="shared" si="224"/>
        <v>1</v>
      </c>
      <c r="M2057" s="15" t="str">
        <f t="shared" si="225"/>
        <v>tier - 2</v>
      </c>
      <c r="N2057" s="15">
        <f t="shared" si="226"/>
        <v>1</v>
      </c>
      <c r="O2057" s="9" t="str">
        <f t="shared" si="227"/>
        <v>tier - 3</v>
      </c>
      <c r="P2057" s="9" t="str">
        <f t="shared" si="228"/>
        <v>R1011</v>
      </c>
      <c r="Q2057" s="36" t="str">
        <f t="shared" si="229"/>
        <v>9-Aug-1976</v>
      </c>
      <c r="R2057" s="36">
        <v>27981</v>
      </c>
      <c r="S2057" s="52">
        <f t="shared" si="230"/>
        <v>47</v>
      </c>
      <c r="T2057" s="55">
        <v>32430.22</v>
      </c>
      <c r="U2057" s="15" t="s">
        <v>2086</v>
      </c>
      <c r="V2057" s="72">
        <v>27981</v>
      </c>
      <c r="W2057" s="15">
        <v>2</v>
      </c>
      <c r="X2057" s="55">
        <v>32430.22</v>
      </c>
      <c r="Y2057" s="15">
        <v>1</v>
      </c>
      <c r="Z2057" s="15">
        <v>1</v>
      </c>
      <c r="AA2057" s="15" t="s">
        <v>42</v>
      </c>
      <c r="AB2057" s="39">
        <v>47</v>
      </c>
    </row>
    <row r="2058" spans="1:28" x14ac:dyDescent="0.35">
      <c r="A2058" t="s">
        <v>2087</v>
      </c>
      <c r="B2058">
        <v>1981</v>
      </c>
      <c r="C2058" t="s">
        <v>20</v>
      </c>
      <c r="D2058" s="43">
        <v>27</v>
      </c>
      <c r="E2058">
        <v>1</v>
      </c>
      <c r="F2058" s="38">
        <v>32462.35</v>
      </c>
      <c r="G2058" t="s">
        <v>11</v>
      </c>
      <c r="H2058" t="s">
        <v>11</v>
      </c>
      <c r="I2058" t="s">
        <v>42</v>
      </c>
      <c r="J2058" s="41">
        <v>1981</v>
      </c>
      <c r="K2058" s="44" t="s">
        <v>20</v>
      </c>
      <c r="L2058" s="15">
        <f t="shared" si="224"/>
        <v>1</v>
      </c>
      <c r="M2058" s="15" t="str">
        <f t="shared" si="225"/>
        <v>tier - 2</v>
      </c>
      <c r="N2058" s="15">
        <f t="shared" si="226"/>
        <v>9</v>
      </c>
      <c r="O2058" s="9" t="str">
        <f t="shared" si="227"/>
        <v>tier - 2</v>
      </c>
      <c r="P2058" s="9" t="str">
        <f t="shared" si="228"/>
        <v>R1011</v>
      </c>
      <c r="Q2058" s="36" t="str">
        <f t="shared" si="229"/>
        <v>27-Sep-1981</v>
      </c>
      <c r="R2058" s="36">
        <v>29856</v>
      </c>
      <c r="S2058" s="52">
        <f t="shared" si="230"/>
        <v>42</v>
      </c>
      <c r="T2058" s="55">
        <v>32462.35</v>
      </c>
      <c r="U2058" s="15" t="s">
        <v>2087</v>
      </c>
      <c r="V2058" s="72">
        <v>29856</v>
      </c>
      <c r="W2058" s="15">
        <v>1</v>
      </c>
      <c r="X2058" s="55">
        <v>32462.35</v>
      </c>
      <c r="Y2058" s="15">
        <v>1</v>
      </c>
      <c r="Z2058" s="15">
        <v>9</v>
      </c>
      <c r="AA2058" s="15" t="s">
        <v>42</v>
      </c>
      <c r="AB2058" s="39">
        <v>42</v>
      </c>
    </row>
    <row r="2059" spans="1:28" x14ac:dyDescent="0.35">
      <c r="A2059" t="s">
        <v>2088</v>
      </c>
      <c r="B2059">
        <v>1976</v>
      </c>
      <c r="C2059" t="s">
        <v>20</v>
      </c>
      <c r="D2059" s="43">
        <v>19</v>
      </c>
      <c r="E2059">
        <v>2</v>
      </c>
      <c r="F2059" s="38">
        <v>32485.46</v>
      </c>
      <c r="G2059" t="s">
        <v>11</v>
      </c>
      <c r="H2059" t="s">
        <v>16</v>
      </c>
      <c r="I2059" t="s">
        <v>42</v>
      </c>
      <c r="J2059" s="41">
        <v>1976</v>
      </c>
      <c r="K2059" s="44" t="s">
        <v>20</v>
      </c>
      <c r="L2059" s="15">
        <f t="shared" si="224"/>
        <v>1</v>
      </c>
      <c r="M2059" s="15" t="str">
        <f t="shared" si="225"/>
        <v>tier - 2</v>
      </c>
      <c r="N2059" s="15">
        <f t="shared" si="226"/>
        <v>2</v>
      </c>
      <c r="O2059" s="9" t="str">
        <f t="shared" si="227"/>
        <v>tier - 1</v>
      </c>
      <c r="P2059" s="9" t="str">
        <f t="shared" si="228"/>
        <v>R1011</v>
      </c>
      <c r="Q2059" s="36" t="str">
        <f t="shared" si="229"/>
        <v>19-Sep-1976</v>
      </c>
      <c r="R2059" s="36">
        <v>28022</v>
      </c>
      <c r="S2059" s="52">
        <f t="shared" si="230"/>
        <v>47</v>
      </c>
      <c r="T2059" s="55">
        <v>32485.46</v>
      </c>
      <c r="U2059" s="15" t="s">
        <v>2088</v>
      </c>
      <c r="V2059" s="72">
        <v>28022</v>
      </c>
      <c r="W2059" s="15">
        <v>2</v>
      </c>
      <c r="X2059" s="55">
        <v>32485.46</v>
      </c>
      <c r="Y2059" s="15">
        <v>1</v>
      </c>
      <c r="Z2059" s="15">
        <v>2</v>
      </c>
      <c r="AA2059" s="15" t="s">
        <v>42</v>
      </c>
      <c r="AB2059" s="39">
        <v>47</v>
      </c>
    </row>
    <row r="2060" spans="1:28" x14ac:dyDescent="0.35">
      <c r="A2060" t="s">
        <v>2089</v>
      </c>
      <c r="B2060">
        <v>2003</v>
      </c>
      <c r="C2060" t="s">
        <v>37</v>
      </c>
      <c r="D2060" s="43">
        <v>8</v>
      </c>
      <c r="E2060">
        <v>0</v>
      </c>
      <c r="F2060" s="38">
        <v>32548.34</v>
      </c>
      <c r="G2060" t="s">
        <v>16</v>
      </c>
      <c r="H2060" t="s">
        <v>11</v>
      </c>
      <c r="I2060" t="s">
        <v>13</v>
      </c>
      <c r="J2060" s="41">
        <v>2003</v>
      </c>
      <c r="K2060" s="44" t="s">
        <v>37</v>
      </c>
      <c r="L2060" s="15">
        <f t="shared" si="224"/>
        <v>240</v>
      </c>
      <c r="M2060" s="15" t="str">
        <f t="shared" si="225"/>
        <v>tier - 1</v>
      </c>
      <c r="N2060" s="15">
        <f t="shared" si="226"/>
        <v>9</v>
      </c>
      <c r="O2060" s="9" t="str">
        <f t="shared" si="227"/>
        <v>tier - 2</v>
      </c>
      <c r="P2060" s="9" t="str">
        <f t="shared" si="228"/>
        <v>R1013</v>
      </c>
      <c r="Q2060" s="36" t="str">
        <f t="shared" si="229"/>
        <v>8-Oct-2003</v>
      </c>
      <c r="R2060" s="36">
        <v>37902</v>
      </c>
      <c r="S2060" s="52">
        <f t="shared" si="230"/>
        <v>20</v>
      </c>
      <c r="T2060" s="55">
        <v>32548.34</v>
      </c>
      <c r="U2060" s="15" t="s">
        <v>2089</v>
      </c>
      <c r="V2060" s="72">
        <v>37902</v>
      </c>
      <c r="W2060" s="15">
        <v>0</v>
      </c>
      <c r="X2060" s="55">
        <v>32548.34</v>
      </c>
      <c r="Y2060" s="15">
        <v>240</v>
      </c>
      <c r="Z2060" s="15">
        <v>9</v>
      </c>
      <c r="AA2060" s="15" t="s">
        <v>13</v>
      </c>
      <c r="AB2060" s="39">
        <v>20</v>
      </c>
    </row>
    <row r="2061" spans="1:28" x14ac:dyDescent="0.35">
      <c r="A2061" t="s">
        <v>2090</v>
      </c>
      <c r="B2061">
        <v>1990</v>
      </c>
      <c r="C2061" t="s">
        <v>10</v>
      </c>
      <c r="D2061" s="43">
        <v>13</v>
      </c>
      <c r="E2061">
        <v>3</v>
      </c>
      <c r="F2061" s="38">
        <v>32672.11</v>
      </c>
      <c r="G2061" t="s">
        <v>16</v>
      </c>
      <c r="H2061" t="s">
        <v>16</v>
      </c>
      <c r="I2061" t="s">
        <v>42</v>
      </c>
      <c r="J2061" s="41">
        <v>1990</v>
      </c>
      <c r="K2061" s="44" t="s">
        <v>10</v>
      </c>
      <c r="L2061" s="15">
        <f t="shared" si="224"/>
        <v>240</v>
      </c>
      <c r="M2061" s="15" t="str">
        <f t="shared" si="225"/>
        <v>tier - 1</v>
      </c>
      <c r="N2061" s="15">
        <f t="shared" si="226"/>
        <v>2</v>
      </c>
      <c r="O2061" s="9" t="str">
        <f t="shared" si="227"/>
        <v>tier - 1</v>
      </c>
      <c r="P2061" s="9" t="str">
        <f t="shared" si="228"/>
        <v>R1011</v>
      </c>
      <c r="Q2061" s="36" t="str">
        <f t="shared" si="229"/>
        <v>13-Jul-1990</v>
      </c>
      <c r="R2061" s="36">
        <v>33067</v>
      </c>
      <c r="S2061" s="52">
        <f t="shared" si="230"/>
        <v>33</v>
      </c>
      <c r="T2061" s="55">
        <v>32672.11</v>
      </c>
      <c r="U2061" s="15" t="s">
        <v>2090</v>
      </c>
      <c r="V2061" s="72">
        <v>33067</v>
      </c>
      <c r="W2061" s="15">
        <v>3</v>
      </c>
      <c r="X2061" s="55">
        <v>32672.11</v>
      </c>
      <c r="Y2061" s="15">
        <v>240</v>
      </c>
      <c r="Z2061" s="15">
        <v>2</v>
      </c>
      <c r="AA2061" s="15" t="s">
        <v>42</v>
      </c>
      <c r="AB2061" s="39">
        <v>33</v>
      </c>
    </row>
    <row r="2062" spans="1:28" x14ac:dyDescent="0.35">
      <c r="A2062" t="s">
        <v>2091</v>
      </c>
      <c r="B2062">
        <v>1968</v>
      </c>
      <c r="C2062" t="s">
        <v>15</v>
      </c>
      <c r="D2062" s="43">
        <v>1</v>
      </c>
      <c r="E2062">
        <v>0</v>
      </c>
      <c r="F2062" s="38">
        <v>32686.080000000002</v>
      </c>
      <c r="G2062" t="s">
        <v>11</v>
      </c>
      <c r="H2062" t="s">
        <v>12</v>
      </c>
      <c r="I2062" t="s">
        <v>42</v>
      </c>
      <c r="J2062" s="41">
        <v>1968</v>
      </c>
      <c r="K2062" s="44" t="s">
        <v>15</v>
      </c>
      <c r="L2062" s="15">
        <f t="shared" si="224"/>
        <v>1</v>
      </c>
      <c r="M2062" s="15" t="str">
        <f t="shared" si="225"/>
        <v>tier - 2</v>
      </c>
      <c r="N2062" s="15">
        <f t="shared" si="226"/>
        <v>1</v>
      </c>
      <c r="O2062" s="9" t="str">
        <f t="shared" si="227"/>
        <v>tier - 3</v>
      </c>
      <c r="P2062" s="9" t="str">
        <f t="shared" si="228"/>
        <v>R1011</v>
      </c>
      <c r="Q2062" s="36" t="str">
        <f t="shared" si="229"/>
        <v>1-Nov-1968</v>
      </c>
      <c r="R2062" s="36">
        <v>25143</v>
      </c>
      <c r="S2062" s="52">
        <f t="shared" si="230"/>
        <v>55</v>
      </c>
      <c r="T2062" s="55">
        <v>32686.080000000002</v>
      </c>
      <c r="U2062" s="15" t="s">
        <v>2091</v>
      </c>
      <c r="V2062" s="72">
        <v>25143</v>
      </c>
      <c r="W2062" s="15">
        <v>0</v>
      </c>
      <c r="X2062" s="55">
        <v>32686.080000000002</v>
      </c>
      <c r="Y2062" s="15">
        <v>1</v>
      </c>
      <c r="Z2062" s="15">
        <v>1</v>
      </c>
      <c r="AA2062" s="15" t="s">
        <v>42</v>
      </c>
      <c r="AB2062" s="39">
        <v>55</v>
      </c>
    </row>
    <row r="2063" spans="1:28" x14ac:dyDescent="0.35">
      <c r="A2063" t="s">
        <v>2092</v>
      </c>
      <c r="B2063">
        <v>1990</v>
      </c>
      <c r="C2063" t="s">
        <v>20</v>
      </c>
      <c r="D2063" s="43">
        <v>30</v>
      </c>
      <c r="E2063">
        <v>3</v>
      </c>
      <c r="F2063" s="38">
        <v>32716.2</v>
      </c>
      <c r="G2063" t="s">
        <v>16</v>
      </c>
      <c r="H2063" t="s">
        <v>11</v>
      </c>
      <c r="I2063" t="s">
        <v>42</v>
      </c>
      <c r="J2063" s="41">
        <v>1990</v>
      </c>
      <c r="K2063" s="44" t="s">
        <v>20</v>
      </c>
      <c r="L2063" s="15">
        <f t="shared" si="224"/>
        <v>240</v>
      </c>
      <c r="M2063" s="15" t="str">
        <f t="shared" si="225"/>
        <v>tier - 1</v>
      </c>
      <c r="N2063" s="15">
        <f t="shared" si="226"/>
        <v>9</v>
      </c>
      <c r="O2063" s="9" t="str">
        <f t="shared" si="227"/>
        <v>tier - 2</v>
      </c>
      <c r="P2063" s="9" t="str">
        <f t="shared" si="228"/>
        <v>R1011</v>
      </c>
      <c r="Q2063" s="36" t="str">
        <f t="shared" si="229"/>
        <v>30-Sep-1990</v>
      </c>
      <c r="R2063" s="36">
        <v>33146</v>
      </c>
      <c r="S2063" s="52">
        <f t="shared" si="230"/>
        <v>33</v>
      </c>
      <c r="T2063" s="55">
        <v>32716.2</v>
      </c>
      <c r="U2063" s="15" t="s">
        <v>2092</v>
      </c>
      <c r="V2063" s="72">
        <v>33146</v>
      </c>
      <c r="W2063" s="15">
        <v>3</v>
      </c>
      <c r="X2063" s="55">
        <v>32716.2</v>
      </c>
      <c r="Y2063" s="15">
        <v>240</v>
      </c>
      <c r="Z2063" s="15">
        <v>9</v>
      </c>
      <c r="AA2063" s="15" t="s">
        <v>42</v>
      </c>
      <c r="AB2063" s="39">
        <v>33</v>
      </c>
    </row>
    <row r="2064" spans="1:28" x14ac:dyDescent="0.35">
      <c r="A2064" t="s">
        <v>2093</v>
      </c>
      <c r="B2064">
        <v>1990</v>
      </c>
      <c r="C2064" t="s">
        <v>10</v>
      </c>
      <c r="D2064" s="43">
        <v>9</v>
      </c>
      <c r="E2064">
        <v>2</v>
      </c>
      <c r="F2064" s="38">
        <v>32734.19</v>
      </c>
      <c r="G2064" t="s">
        <v>11</v>
      </c>
      <c r="H2064" t="s">
        <v>16</v>
      </c>
      <c r="I2064" t="s">
        <v>23</v>
      </c>
      <c r="J2064" s="41">
        <v>1990</v>
      </c>
      <c r="K2064" s="44" t="s">
        <v>10</v>
      </c>
      <c r="L2064" s="15">
        <f t="shared" si="224"/>
        <v>1</v>
      </c>
      <c r="M2064" s="15" t="str">
        <f t="shared" si="225"/>
        <v>tier - 2</v>
      </c>
      <c r="N2064" s="15">
        <f t="shared" si="226"/>
        <v>2</v>
      </c>
      <c r="O2064" s="9" t="str">
        <f t="shared" si="227"/>
        <v>tier - 1</v>
      </c>
      <c r="P2064" s="9" t="str">
        <f t="shared" si="228"/>
        <v>R1012</v>
      </c>
      <c r="Q2064" s="36" t="str">
        <f t="shared" si="229"/>
        <v>9-Jul-1990</v>
      </c>
      <c r="R2064" s="36">
        <v>33063</v>
      </c>
      <c r="S2064" s="52">
        <f t="shared" si="230"/>
        <v>33</v>
      </c>
      <c r="T2064" s="55">
        <v>32734.19</v>
      </c>
      <c r="U2064" s="15" t="s">
        <v>2093</v>
      </c>
      <c r="V2064" s="72">
        <v>33063</v>
      </c>
      <c r="W2064" s="15">
        <v>2</v>
      </c>
      <c r="X2064" s="55">
        <v>32734.19</v>
      </c>
      <c r="Y2064" s="15">
        <v>1</v>
      </c>
      <c r="Z2064" s="15">
        <v>2</v>
      </c>
      <c r="AA2064" s="15" t="s">
        <v>23</v>
      </c>
      <c r="AB2064" s="39">
        <v>33</v>
      </c>
    </row>
    <row r="2065" spans="1:28" x14ac:dyDescent="0.35">
      <c r="A2065" t="s">
        <v>2094</v>
      </c>
      <c r="B2065">
        <v>1974</v>
      </c>
      <c r="C2065" t="s">
        <v>30</v>
      </c>
      <c r="D2065" s="43">
        <v>6</v>
      </c>
      <c r="E2065">
        <v>0</v>
      </c>
      <c r="F2065" s="38">
        <v>32760.48</v>
      </c>
      <c r="G2065" t="s">
        <v>16</v>
      </c>
      <c r="H2065" t="s">
        <v>16</v>
      </c>
      <c r="I2065" t="s">
        <v>42</v>
      </c>
      <c r="J2065" s="41">
        <v>1974</v>
      </c>
      <c r="K2065" s="44" t="s">
        <v>30</v>
      </c>
      <c r="L2065" s="15">
        <f t="shared" si="224"/>
        <v>240</v>
      </c>
      <c r="M2065" s="15" t="str">
        <f t="shared" si="225"/>
        <v>tier - 1</v>
      </c>
      <c r="N2065" s="15">
        <f t="shared" si="226"/>
        <v>2</v>
      </c>
      <c r="O2065" s="9" t="str">
        <f t="shared" si="227"/>
        <v>tier - 1</v>
      </c>
      <c r="P2065" s="9" t="str">
        <f t="shared" si="228"/>
        <v>R1011</v>
      </c>
      <c r="Q2065" s="36" t="str">
        <f t="shared" si="229"/>
        <v>6-Dec-1974</v>
      </c>
      <c r="R2065" s="36">
        <v>27369</v>
      </c>
      <c r="S2065" s="52">
        <f t="shared" si="230"/>
        <v>49</v>
      </c>
      <c r="T2065" s="55">
        <v>32760.48</v>
      </c>
      <c r="U2065" s="15" t="s">
        <v>2094</v>
      </c>
      <c r="V2065" s="72">
        <v>27369</v>
      </c>
      <c r="W2065" s="15">
        <v>0</v>
      </c>
      <c r="X2065" s="55">
        <v>32760.48</v>
      </c>
      <c r="Y2065" s="15">
        <v>240</v>
      </c>
      <c r="Z2065" s="15">
        <v>2</v>
      </c>
      <c r="AA2065" s="15" t="s">
        <v>42</v>
      </c>
      <c r="AB2065" s="39">
        <v>49</v>
      </c>
    </row>
    <row r="2066" spans="1:28" x14ac:dyDescent="0.35">
      <c r="A2066" t="s">
        <v>2095</v>
      </c>
      <c r="B2066">
        <v>1972</v>
      </c>
      <c r="C2066" t="s">
        <v>15</v>
      </c>
      <c r="D2066" s="43">
        <v>7</v>
      </c>
      <c r="E2066">
        <v>0</v>
      </c>
      <c r="F2066" s="38">
        <v>32765.33</v>
      </c>
      <c r="G2066" t="s">
        <v>11</v>
      </c>
      <c r="H2066" t="s">
        <v>11</v>
      </c>
      <c r="I2066" t="s">
        <v>23</v>
      </c>
      <c r="J2066" s="41">
        <v>1972</v>
      </c>
      <c r="K2066" s="44" t="s">
        <v>15</v>
      </c>
      <c r="L2066" s="15">
        <f t="shared" si="224"/>
        <v>1</v>
      </c>
      <c r="M2066" s="15" t="str">
        <f t="shared" si="225"/>
        <v>tier - 2</v>
      </c>
      <c r="N2066" s="15">
        <f t="shared" si="226"/>
        <v>9</v>
      </c>
      <c r="O2066" s="9" t="str">
        <f t="shared" si="227"/>
        <v>tier - 2</v>
      </c>
      <c r="P2066" s="9" t="str">
        <f t="shared" si="228"/>
        <v>R1012</v>
      </c>
      <c r="Q2066" s="36" t="str">
        <f t="shared" si="229"/>
        <v>7-Nov-1972</v>
      </c>
      <c r="R2066" s="36">
        <v>26610</v>
      </c>
      <c r="S2066" s="52">
        <f t="shared" si="230"/>
        <v>51</v>
      </c>
      <c r="T2066" s="55">
        <v>32765.33</v>
      </c>
      <c r="U2066" s="15" t="s">
        <v>2095</v>
      </c>
      <c r="V2066" s="72">
        <v>26610</v>
      </c>
      <c r="W2066" s="15">
        <v>0</v>
      </c>
      <c r="X2066" s="55">
        <v>32765.33</v>
      </c>
      <c r="Y2066" s="15">
        <v>1</v>
      </c>
      <c r="Z2066" s="15">
        <v>9</v>
      </c>
      <c r="AA2066" s="15" t="s">
        <v>23</v>
      </c>
      <c r="AB2066" s="39">
        <v>51</v>
      </c>
    </row>
    <row r="2067" spans="1:28" x14ac:dyDescent="0.35">
      <c r="A2067" t="s">
        <v>2096</v>
      </c>
      <c r="B2067">
        <v>1980</v>
      </c>
      <c r="C2067" t="s">
        <v>30</v>
      </c>
      <c r="D2067" s="43">
        <v>12</v>
      </c>
      <c r="E2067">
        <v>3</v>
      </c>
      <c r="F2067" s="38">
        <v>32787.46</v>
      </c>
      <c r="G2067" t="s">
        <v>16</v>
      </c>
      <c r="H2067" t="s">
        <v>12</v>
      </c>
      <c r="I2067" t="s">
        <v>23</v>
      </c>
      <c r="J2067" s="41">
        <v>1980</v>
      </c>
      <c r="K2067" s="44" t="s">
        <v>30</v>
      </c>
      <c r="L2067" s="15">
        <f t="shared" si="224"/>
        <v>240</v>
      </c>
      <c r="M2067" s="15" t="str">
        <f t="shared" si="225"/>
        <v>tier - 1</v>
      </c>
      <c r="N2067" s="15">
        <f t="shared" si="226"/>
        <v>1</v>
      </c>
      <c r="O2067" s="9" t="str">
        <f t="shared" si="227"/>
        <v>tier - 3</v>
      </c>
      <c r="P2067" s="9" t="str">
        <f t="shared" si="228"/>
        <v>R1012</v>
      </c>
      <c r="Q2067" s="36" t="str">
        <f t="shared" si="229"/>
        <v>12-Dec-1980</v>
      </c>
      <c r="R2067" s="36">
        <v>29567</v>
      </c>
      <c r="S2067" s="52">
        <f t="shared" si="230"/>
        <v>43</v>
      </c>
      <c r="T2067" s="55">
        <v>32787.46</v>
      </c>
      <c r="U2067" s="15" t="s">
        <v>2096</v>
      </c>
      <c r="V2067" s="72">
        <v>29567</v>
      </c>
      <c r="W2067" s="15">
        <v>3</v>
      </c>
      <c r="X2067" s="55">
        <v>32787.46</v>
      </c>
      <c r="Y2067" s="15">
        <v>240</v>
      </c>
      <c r="Z2067" s="15">
        <v>1</v>
      </c>
      <c r="AA2067" s="15" t="s">
        <v>23</v>
      </c>
      <c r="AB2067" s="39">
        <v>43</v>
      </c>
    </row>
    <row r="2068" spans="1:28" x14ac:dyDescent="0.35">
      <c r="A2068" t="s">
        <v>2097</v>
      </c>
      <c r="B2068">
        <v>1995</v>
      </c>
      <c r="C2068" t="s">
        <v>30</v>
      </c>
      <c r="D2068" s="43">
        <v>4</v>
      </c>
      <c r="E2068">
        <v>0</v>
      </c>
      <c r="F2068" s="38">
        <v>32827.51</v>
      </c>
      <c r="G2068" t="s">
        <v>16</v>
      </c>
      <c r="H2068" t="s">
        <v>11</v>
      </c>
      <c r="I2068" t="s">
        <v>42</v>
      </c>
      <c r="J2068" s="41">
        <v>1995</v>
      </c>
      <c r="K2068" s="44" t="s">
        <v>30</v>
      </c>
      <c r="L2068" s="15">
        <f t="shared" si="224"/>
        <v>240</v>
      </c>
      <c r="M2068" s="15" t="str">
        <f t="shared" si="225"/>
        <v>tier - 1</v>
      </c>
      <c r="N2068" s="15">
        <f t="shared" si="226"/>
        <v>9</v>
      </c>
      <c r="O2068" s="9" t="str">
        <f t="shared" si="227"/>
        <v>tier - 2</v>
      </c>
      <c r="P2068" s="9" t="str">
        <f t="shared" si="228"/>
        <v>R1011</v>
      </c>
      <c r="Q2068" s="36" t="str">
        <f t="shared" si="229"/>
        <v>4-Dec-1995</v>
      </c>
      <c r="R2068" s="36">
        <v>35037</v>
      </c>
      <c r="S2068" s="52">
        <f t="shared" si="230"/>
        <v>28</v>
      </c>
      <c r="T2068" s="55">
        <v>32827.51</v>
      </c>
      <c r="U2068" s="15" t="s">
        <v>2097</v>
      </c>
      <c r="V2068" s="72">
        <v>35037</v>
      </c>
      <c r="W2068" s="15">
        <v>0</v>
      </c>
      <c r="X2068" s="55">
        <v>32827.51</v>
      </c>
      <c r="Y2068" s="15">
        <v>240</v>
      </c>
      <c r="Z2068" s="15">
        <v>9</v>
      </c>
      <c r="AA2068" s="15" t="s">
        <v>42</v>
      </c>
      <c r="AB2068" s="39">
        <v>28</v>
      </c>
    </row>
    <row r="2069" spans="1:28" x14ac:dyDescent="0.35">
      <c r="A2069" t="s">
        <v>2098</v>
      </c>
      <c r="B2069">
        <v>1981</v>
      </c>
      <c r="C2069" t="s">
        <v>15</v>
      </c>
      <c r="D2069" s="43">
        <v>17</v>
      </c>
      <c r="E2069">
        <v>1</v>
      </c>
      <c r="F2069" s="38">
        <v>32906.69</v>
      </c>
      <c r="G2069" t="s">
        <v>11</v>
      </c>
      <c r="H2069" t="s">
        <v>12</v>
      </c>
      <c r="I2069" t="s">
        <v>42</v>
      </c>
      <c r="J2069" s="41">
        <v>1981</v>
      </c>
      <c r="K2069" s="44" t="s">
        <v>15</v>
      </c>
      <c r="L2069" s="15">
        <f t="shared" si="224"/>
        <v>1</v>
      </c>
      <c r="M2069" s="15" t="str">
        <f t="shared" si="225"/>
        <v>tier - 2</v>
      </c>
      <c r="N2069" s="15">
        <f t="shared" si="226"/>
        <v>1</v>
      </c>
      <c r="O2069" s="9" t="str">
        <f t="shared" si="227"/>
        <v>tier - 3</v>
      </c>
      <c r="P2069" s="9" t="str">
        <f t="shared" si="228"/>
        <v>R1011</v>
      </c>
      <c r="Q2069" s="36" t="str">
        <f t="shared" si="229"/>
        <v>17-Nov-1981</v>
      </c>
      <c r="R2069" s="36">
        <v>29907</v>
      </c>
      <c r="S2069" s="52">
        <f t="shared" si="230"/>
        <v>42</v>
      </c>
      <c r="T2069" s="55">
        <v>32906.69</v>
      </c>
      <c r="U2069" s="15" t="s">
        <v>2098</v>
      </c>
      <c r="V2069" s="72">
        <v>29907</v>
      </c>
      <c r="W2069" s="15">
        <v>1</v>
      </c>
      <c r="X2069" s="55">
        <v>32906.69</v>
      </c>
      <c r="Y2069" s="15">
        <v>1</v>
      </c>
      <c r="Z2069" s="15">
        <v>1</v>
      </c>
      <c r="AA2069" s="15" t="s">
        <v>42</v>
      </c>
      <c r="AB2069" s="39">
        <v>42</v>
      </c>
    </row>
    <row r="2070" spans="1:28" x14ac:dyDescent="0.35">
      <c r="A2070" t="s">
        <v>2099</v>
      </c>
      <c r="B2070">
        <v>1971</v>
      </c>
      <c r="C2070" t="s">
        <v>35</v>
      </c>
      <c r="D2070" s="43">
        <v>24</v>
      </c>
      <c r="E2070">
        <v>0</v>
      </c>
      <c r="F2070" s="38">
        <v>32947.629999999997</v>
      </c>
      <c r="G2070" t="s">
        <v>11</v>
      </c>
      <c r="H2070" t="s">
        <v>16</v>
      </c>
      <c r="I2070" t="s">
        <v>42</v>
      </c>
      <c r="J2070" s="41">
        <v>1971</v>
      </c>
      <c r="K2070" s="44" t="s">
        <v>35</v>
      </c>
      <c r="L2070" s="15">
        <f t="shared" si="224"/>
        <v>1</v>
      </c>
      <c r="M2070" s="15" t="str">
        <f t="shared" si="225"/>
        <v>tier - 2</v>
      </c>
      <c r="N2070" s="15">
        <f t="shared" si="226"/>
        <v>2</v>
      </c>
      <c r="O2070" s="9" t="str">
        <f t="shared" si="227"/>
        <v>tier - 1</v>
      </c>
      <c r="P2070" s="9" t="str">
        <f t="shared" si="228"/>
        <v>R1011</v>
      </c>
      <c r="Q2070" s="36" t="str">
        <f t="shared" si="229"/>
        <v>24-Aug-1971</v>
      </c>
      <c r="R2070" s="36">
        <v>26169</v>
      </c>
      <c r="S2070" s="52">
        <f t="shared" si="230"/>
        <v>52</v>
      </c>
      <c r="T2070" s="55">
        <v>32947.629999999997</v>
      </c>
      <c r="U2070" s="15" t="s">
        <v>2099</v>
      </c>
      <c r="V2070" s="72">
        <v>26169</v>
      </c>
      <c r="W2070" s="15">
        <v>0</v>
      </c>
      <c r="X2070" s="55">
        <v>32947.629999999997</v>
      </c>
      <c r="Y2070" s="15">
        <v>1</v>
      </c>
      <c r="Z2070" s="15">
        <v>2</v>
      </c>
      <c r="AA2070" s="15" t="s">
        <v>42</v>
      </c>
      <c r="AB2070" s="39">
        <v>52</v>
      </c>
    </row>
    <row r="2071" spans="1:28" x14ac:dyDescent="0.35">
      <c r="A2071" t="s">
        <v>2100</v>
      </c>
      <c r="B2071">
        <v>1995</v>
      </c>
      <c r="C2071" t="s">
        <v>10</v>
      </c>
      <c r="D2071" s="43">
        <v>8</v>
      </c>
      <c r="E2071">
        <v>0</v>
      </c>
      <c r="F2071" s="38">
        <v>33017.46</v>
      </c>
      <c r="G2071" t="s">
        <v>16</v>
      </c>
      <c r="H2071" t="s">
        <v>16</v>
      </c>
      <c r="I2071" t="s">
        <v>42</v>
      </c>
      <c r="J2071" s="41">
        <v>1995</v>
      </c>
      <c r="K2071" s="44" t="s">
        <v>10</v>
      </c>
      <c r="L2071" s="15">
        <f t="shared" si="224"/>
        <v>240</v>
      </c>
      <c r="M2071" s="15" t="str">
        <f t="shared" si="225"/>
        <v>tier - 1</v>
      </c>
      <c r="N2071" s="15">
        <f t="shared" si="226"/>
        <v>2</v>
      </c>
      <c r="O2071" s="9" t="str">
        <f t="shared" si="227"/>
        <v>tier - 1</v>
      </c>
      <c r="P2071" s="9" t="str">
        <f t="shared" si="228"/>
        <v>R1011</v>
      </c>
      <c r="Q2071" s="36" t="str">
        <f t="shared" si="229"/>
        <v>8-Jul-1995</v>
      </c>
      <c r="R2071" s="36">
        <v>34888</v>
      </c>
      <c r="S2071" s="52">
        <f t="shared" si="230"/>
        <v>28</v>
      </c>
      <c r="T2071" s="55">
        <v>33017.46</v>
      </c>
      <c r="U2071" s="15" t="s">
        <v>2100</v>
      </c>
      <c r="V2071" s="72">
        <v>34888</v>
      </c>
      <c r="W2071" s="15">
        <v>0</v>
      </c>
      <c r="X2071" s="55">
        <v>33017.46</v>
      </c>
      <c r="Y2071" s="15">
        <v>240</v>
      </c>
      <c r="Z2071" s="15">
        <v>2</v>
      </c>
      <c r="AA2071" s="15" t="s">
        <v>42</v>
      </c>
      <c r="AB2071" s="39">
        <v>28</v>
      </c>
    </row>
    <row r="2072" spans="1:28" x14ac:dyDescent="0.35">
      <c r="A2072" t="s">
        <v>2101</v>
      </c>
      <c r="B2072">
        <v>1967</v>
      </c>
      <c r="C2072" t="s">
        <v>10</v>
      </c>
      <c r="D2072" s="43">
        <v>10</v>
      </c>
      <c r="E2072">
        <v>0</v>
      </c>
      <c r="F2072" s="38">
        <v>33025.32</v>
      </c>
      <c r="G2072" t="s">
        <v>11</v>
      </c>
      <c r="H2072" t="s">
        <v>12</v>
      </c>
      <c r="I2072" t="s">
        <v>42</v>
      </c>
      <c r="J2072" s="41">
        <v>1967</v>
      </c>
      <c r="K2072" s="44" t="s">
        <v>10</v>
      </c>
      <c r="L2072" s="15">
        <f t="shared" si="224"/>
        <v>1</v>
      </c>
      <c r="M2072" s="15" t="str">
        <f t="shared" si="225"/>
        <v>tier - 2</v>
      </c>
      <c r="N2072" s="15">
        <f t="shared" si="226"/>
        <v>1</v>
      </c>
      <c r="O2072" s="9" t="str">
        <f t="shared" si="227"/>
        <v>tier - 3</v>
      </c>
      <c r="P2072" s="9" t="str">
        <f t="shared" si="228"/>
        <v>R1011</v>
      </c>
      <c r="Q2072" s="36" t="str">
        <f t="shared" si="229"/>
        <v>10-Jul-1967</v>
      </c>
      <c r="R2072" s="36">
        <v>24663</v>
      </c>
      <c r="S2072" s="52">
        <f t="shared" si="230"/>
        <v>56</v>
      </c>
      <c r="T2072" s="55">
        <v>33025.32</v>
      </c>
      <c r="U2072" s="15" t="s">
        <v>2101</v>
      </c>
      <c r="V2072" s="72">
        <v>24663</v>
      </c>
      <c r="W2072" s="15">
        <v>0</v>
      </c>
      <c r="X2072" s="55">
        <v>33025.32</v>
      </c>
      <c r="Y2072" s="15">
        <v>1</v>
      </c>
      <c r="Z2072" s="15">
        <v>1</v>
      </c>
      <c r="AA2072" s="15" t="s">
        <v>42</v>
      </c>
      <c r="AB2072" s="39">
        <v>56</v>
      </c>
    </row>
    <row r="2073" spans="1:28" x14ac:dyDescent="0.35">
      <c r="A2073" t="s">
        <v>2102</v>
      </c>
      <c r="B2073">
        <v>1994</v>
      </c>
      <c r="C2073" t="s">
        <v>10</v>
      </c>
      <c r="D2073" s="43">
        <v>28</v>
      </c>
      <c r="E2073">
        <v>0</v>
      </c>
      <c r="F2073" s="38">
        <v>33057.230000000003</v>
      </c>
      <c r="G2073" t="s">
        <v>16</v>
      </c>
      <c r="H2073" t="s">
        <v>11</v>
      </c>
      <c r="I2073" t="s">
        <v>42</v>
      </c>
      <c r="J2073" s="41">
        <v>1994</v>
      </c>
      <c r="K2073" s="44" t="s">
        <v>10</v>
      </c>
      <c r="L2073" s="15">
        <f t="shared" si="224"/>
        <v>240</v>
      </c>
      <c r="M2073" s="15" t="str">
        <f t="shared" si="225"/>
        <v>tier - 1</v>
      </c>
      <c r="N2073" s="15">
        <f t="shared" si="226"/>
        <v>9</v>
      </c>
      <c r="O2073" s="9" t="str">
        <f t="shared" si="227"/>
        <v>tier - 2</v>
      </c>
      <c r="P2073" s="9" t="str">
        <f t="shared" si="228"/>
        <v>R1011</v>
      </c>
      <c r="Q2073" s="36" t="str">
        <f t="shared" si="229"/>
        <v>28-Jul-1994</v>
      </c>
      <c r="R2073" s="36">
        <v>34543</v>
      </c>
      <c r="S2073" s="52">
        <f t="shared" si="230"/>
        <v>29</v>
      </c>
      <c r="T2073" s="55">
        <v>33057.230000000003</v>
      </c>
      <c r="U2073" s="15" t="s">
        <v>2102</v>
      </c>
      <c r="V2073" s="72">
        <v>34543</v>
      </c>
      <c r="W2073" s="15">
        <v>0</v>
      </c>
      <c r="X2073" s="55">
        <v>33057.230000000003</v>
      </c>
      <c r="Y2073" s="15">
        <v>240</v>
      </c>
      <c r="Z2073" s="15">
        <v>9</v>
      </c>
      <c r="AA2073" s="15" t="s">
        <v>42</v>
      </c>
      <c r="AB2073" s="39">
        <v>29</v>
      </c>
    </row>
    <row r="2074" spans="1:28" x14ac:dyDescent="0.35">
      <c r="A2074" t="s">
        <v>2103</v>
      </c>
      <c r="B2074">
        <v>1962</v>
      </c>
      <c r="C2074" t="s">
        <v>10</v>
      </c>
      <c r="D2074" s="43">
        <v>1</v>
      </c>
      <c r="E2074">
        <v>0</v>
      </c>
      <c r="F2074" s="38">
        <v>33074.94</v>
      </c>
      <c r="G2074" t="s">
        <v>16</v>
      </c>
      <c r="H2074" t="s">
        <v>11</v>
      </c>
      <c r="I2074" t="s">
        <v>42</v>
      </c>
      <c r="J2074" s="41">
        <v>1962</v>
      </c>
      <c r="K2074" s="44" t="s">
        <v>10</v>
      </c>
      <c r="L2074" s="15">
        <f t="shared" si="224"/>
        <v>240</v>
      </c>
      <c r="M2074" s="15" t="str">
        <f t="shared" si="225"/>
        <v>tier - 1</v>
      </c>
      <c r="N2074" s="15">
        <f t="shared" si="226"/>
        <v>9</v>
      </c>
      <c r="O2074" s="9" t="str">
        <f t="shared" si="227"/>
        <v>tier - 2</v>
      </c>
      <c r="P2074" s="9" t="str">
        <f t="shared" si="228"/>
        <v>R1011</v>
      </c>
      <c r="Q2074" s="36" t="str">
        <f t="shared" si="229"/>
        <v>1-Jul-1962</v>
      </c>
      <c r="R2074" s="36">
        <v>22828</v>
      </c>
      <c r="S2074" s="52">
        <f t="shared" si="230"/>
        <v>61</v>
      </c>
      <c r="T2074" s="55">
        <v>33074.94</v>
      </c>
      <c r="U2074" s="15" t="s">
        <v>2103</v>
      </c>
      <c r="V2074" s="72">
        <v>22828</v>
      </c>
      <c r="W2074" s="15">
        <v>0</v>
      </c>
      <c r="X2074" s="55">
        <v>33074.94</v>
      </c>
      <c r="Y2074" s="15">
        <v>240</v>
      </c>
      <c r="Z2074" s="15">
        <v>9</v>
      </c>
      <c r="AA2074" s="15" t="s">
        <v>42</v>
      </c>
      <c r="AB2074" s="39">
        <v>61</v>
      </c>
    </row>
    <row r="2075" spans="1:28" x14ac:dyDescent="0.35">
      <c r="A2075" t="s">
        <v>2104</v>
      </c>
      <c r="B2075">
        <v>1969</v>
      </c>
      <c r="C2075" t="s">
        <v>37</v>
      </c>
      <c r="D2075" s="43">
        <v>30</v>
      </c>
      <c r="E2075">
        <v>0</v>
      </c>
      <c r="F2075" s="38">
        <v>33090.660000000003</v>
      </c>
      <c r="G2075" t="s">
        <v>11</v>
      </c>
      <c r="H2075" t="s">
        <v>11</v>
      </c>
      <c r="I2075" t="s">
        <v>42</v>
      </c>
      <c r="J2075" s="41">
        <v>1969</v>
      </c>
      <c r="K2075" s="44" t="s">
        <v>37</v>
      </c>
      <c r="L2075" s="15">
        <f t="shared" si="224"/>
        <v>1</v>
      </c>
      <c r="M2075" s="15" t="str">
        <f t="shared" si="225"/>
        <v>tier - 2</v>
      </c>
      <c r="N2075" s="15">
        <f t="shared" si="226"/>
        <v>9</v>
      </c>
      <c r="O2075" s="9" t="str">
        <f t="shared" si="227"/>
        <v>tier - 2</v>
      </c>
      <c r="P2075" s="9" t="str">
        <f t="shared" si="228"/>
        <v>R1011</v>
      </c>
      <c r="Q2075" s="36" t="str">
        <f t="shared" si="229"/>
        <v>30-Oct-1969</v>
      </c>
      <c r="R2075" s="36">
        <v>25506</v>
      </c>
      <c r="S2075" s="52">
        <f t="shared" si="230"/>
        <v>54</v>
      </c>
      <c r="T2075" s="55">
        <v>33090.660000000003</v>
      </c>
      <c r="U2075" s="15" t="s">
        <v>2104</v>
      </c>
      <c r="V2075" s="72">
        <v>25506</v>
      </c>
      <c r="W2075" s="15">
        <v>0</v>
      </c>
      <c r="X2075" s="55">
        <v>33090.660000000003</v>
      </c>
      <c r="Y2075" s="15">
        <v>1</v>
      </c>
      <c r="Z2075" s="15">
        <v>9</v>
      </c>
      <c r="AA2075" s="15" t="s">
        <v>42</v>
      </c>
      <c r="AB2075" s="39">
        <v>54</v>
      </c>
    </row>
    <row r="2076" spans="1:28" x14ac:dyDescent="0.35">
      <c r="A2076" t="s">
        <v>2105</v>
      </c>
      <c r="B2076">
        <v>1985</v>
      </c>
      <c r="C2076" t="s">
        <v>10</v>
      </c>
      <c r="D2076" s="43">
        <v>15</v>
      </c>
      <c r="E2076">
        <v>3</v>
      </c>
      <c r="F2076" s="38">
        <v>33121</v>
      </c>
      <c r="G2076" t="s">
        <v>11</v>
      </c>
      <c r="H2076" t="s">
        <v>16</v>
      </c>
      <c r="I2076" t="s">
        <v>42</v>
      </c>
      <c r="J2076" s="41">
        <v>1985</v>
      </c>
      <c r="K2076" s="44" t="s">
        <v>10</v>
      </c>
      <c r="L2076" s="15">
        <f t="shared" si="224"/>
        <v>1</v>
      </c>
      <c r="M2076" s="15" t="str">
        <f t="shared" si="225"/>
        <v>tier - 2</v>
      </c>
      <c r="N2076" s="15">
        <f t="shared" si="226"/>
        <v>2</v>
      </c>
      <c r="O2076" s="9" t="str">
        <f t="shared" si="227"/>
        <v>tier - 1</v>
      </c>
      <c r="P2076" s="9" t="str">
        <f t="shared" si="228"/>
        <v>R1011</v>
      </c>
      <c r="Q2076" s="36" t="str">
        <f t="shared" si="229"/>
        <v>15-Jul-1985</v>
      </c>
      <c r="R2076" s="36">
        <v>31243</v>
      </c>
      <c r="S2076" s="52">
        <f t="shared" si="230"/>
        <v>38</v>
      </c>
      <c r="T2076" s="55">
        <v>33121</v>
      </c>
      <c r="U2076" s="15" t="s">
        <v>2105</v>
      </c>
      <c r="V2076" s="72">
        <v>31243</v>
      </c>
      <c r="W2076" s="15">
        <v>3</v>
      </c>
      <c r="X2076" s="55">
        <v>33121</v>
      </c>
      <c r="Y2076" s="15">
        <v>1</v>
      </c>
      <c r="Z2076" s="15">
        <v>2</v>
      </c>
      <c r="AA2076" s="15" t="s">
        <v>42</v>
      </c>
      <c r="AB2076" s="39">
        <v>38</v>
      </c>
    </row>
    <row r="2077" spans="1:28" x14ac:dyDescent="0.35">
      <c r="A2077" t="s">
        <v>2106</v>
      </c>
      <c r="B2077">
        <v>1990</v>
      </c>
      <c r="C2077" t="s">
        <v>37</v>
      </c>
      <c r="D2077" s="43">
        <v>12</v>
      </c>
      <c r="E2077">
        <v>3</v>
      </c>
      <c r="F2077" s="38">
        <v>33292.83</v>
      </c>
      <c r="G2077" t="s">
        <v>11</v>
      </c>
      <c r="H2077" t="s">
        <v>16</v>
      </c>
      <c r="I2077" t="s">
        <v>42</v>
      </c>
      <c r="J2077" s="41">
        <v>1990</v>
      </c>
      <c r="K2077" s="44" t="s">
        <v>37</v>
      </c>
      <c r="L2077" s="15">
        <f t="shared" si="224"/>
        <v>1</v>
      </c>
      <c r="M2077" s="15" t="str">
        <f t="shared" si="225"/>
        <v>tier - 2</v>
      </c>
      <c r="N2077" s="15">
        <f t="shared" si="226"/>
        <v>2</v>
      </c>
      <c r="O2077" s="9" t="str">
        <f t="shared" si="227"/>
        <v>tier - 1</v>
      </c>
      <c r="P2077" s="9" t="str">
        <f t="shared" si="228"/>
        <v>R1011</v>
      </c>
      <c r="Q2077" s="36" t="str">
        <f t="shared" si="229"/>
        <v>12-Oct-1990</v>
      </c>
      <c r="R2077" s="36">
        <v>33158</v>
      </c>
      <c r="S2077" s="52">
        <f t="shared" si="230"/>
        <v>33</v>
      </c>
      <c r="T2077" s="55">
        <v>33292.83</v>
      </c>
      <c r="U2077" s="15" t="s">
        <v>2106</v>
      </c>
      <c r="V2077" s="72">
        <v>33158</v>
      </c>
      <c r="W2077" s="15">
        <v>3</v>
      </c>
      <c r="X2077" s="55">
        <v>33292.83</v>
      </c>
      <c r="Y2077" s="15">
        <v>1</v>
      </c>
      <c r="Z2077" s="15">
        <v>2</v>
      </c>
      <c r="AA2077" s="15" t="s">
        <v>42</v>
      </c>
      <c r="AB2077" s="39">
        <v>33</v>
      </c>
    </row>
    <row r="2078" spans="1:28" x14ac:dyDescent="0.35">
      <c r="A2078" t="s">
        <v>2107</v>
      </c>
      <c r="B2078">
        <v>2003</v>
      </c>
      <c r="C2078" t="s">
        <v>15</v>
      </c>
      <c r="D2078" s="43">
        <v>28</v>
      </c>
      <c r="E2078">
        <v>0</v>
      </c>
      <c r="F2078" s="38">
        <v>33307.550000000003</v>
      </c>
      <c r="G2078" t="s">
        <v>11</v>
      </c>
      <c r="H2078" t="s">
        <v>12</v>
      </c>
      <c r="I2078" t="s">
        <v>23</v>
      </c>
      <c r="J2078" s="41">
        <v>2003</v>
      </c>
      <c r="K2078" s="44" t="s">
        <v>15</v>
      </c>
      <c r="L2078" s="15">
        <f t="shared" si="224"/>
        <v>1</v>
      </c>
      <c r="M2078" s="15" t="str">
        <f t="shared" si="225"/>
        <v>tier - 2</v>
      </c>
      <c r="N2078" s="15">
        <f t="shared" si="226"/>
        <v>1</v>
      </c>
      <c r="O2078" s="9" t="str">
        <f t="shared" si="227"/>
        <v>tier - 3</v>
      </c>
      <c r="P2078" s="9" t="str">
        <f t="shared" si="228"/>
        <v>R1012</v>
      </c>
      <c r="Q2078" s="36" t="str">
        <f t="shared" si="229"/>
        <v>28-Nov-2003</v>
      </c>
      <c r="R2078" s="36">
        <v>37953</v>
      </c>
      <c r="S2078" s="52">
        <f t="shared" si="230"/>
        <v>20</v>
      </c>
      <c r="T2078" s="55">
        <v>33307.550000000003</v>
      </c>
      <c r="U2078" s="15" t="s">
        <v>2107</v>
      </c>
      <c r="V2078" s="72">
        <v>37953</v>
      </c>
      <c r="W2078" s="15">
        <v>0</v>
      </c>
      <c r="X2078" s="55">
        <v>33307.550000000003</v>
      </c>
      <c r="Y2078" s="15">
        <v>1</v>
      </c>
      <c r="Z2078" s="15">
        <v>1</v>
      </c>
      <c r="AA2078" s="15" t="s">
        <v>23</v>
      </c>
      <c r="AB2078" s="39">
        <v>20</v>
      </c>
    </row>
    <row r="2079" spans="1:28" x14ac:dyDescent="0.35">
      <c r="A2079" t="s">
        <v>2108</v>
      </c>
      <c r="B2079">
        <v>1972</v>
      </c>
      <c r="C2079" t="s">
        <v>20</v>
      </c>
      <c r="D2079" s="43">
        <v>5</v>
      </c>
      <c r="E2079">
        <v>0</v>
      </c>
      <c r="F2079" s="38">
        <v>33344.449999999997</v>
      </c>
      <c r="G2079" t="s">
        <v>11</v>
      </c>
      <c r="H2079" t="s">
        <v>12</v>
      </c>
      <c r="I2079" t="s">
        <v>42</v>
      </c>
      <c r="J2079" s="41">
        <v>1972</v>
      </c>
      <c r="K2079" s="44" t="s">
        <v>20</v>
      </c>
      <c r="L2079" s="15">
        <f t="shared" si="224"/>
        <v>1</v>
      </c>
      <c r="M2079" s="15" t="str">
        <f t="shared" si="225"/>
        <v>tier - 2</v>
      </c>
      <c r="N2079" s="15">
        <f t="shared" si="226"/>
        <v>1</v>
      </c>
      <c r="O2079" s="9" t="str">
        <f t="shared" si="227"/>
        <v>tier - 3</v>
      </c>
      <c r="P2079" s="9" t="str">
        <f t="shared" si="228"/>
        <v>R1011</v>
      </c>
      <c r="Q2079" s="36" t="str">
        <f t="shared" si="229"/>
        <v>5-Sep-1972</v>
      </c>
      <c r="R2079" s="36">
        <v>26547</v>
      </c>
      <c r="S2079" s="52">
        <f t="shared" si="230"/>
        <v>51</v>
      </c>
      <c r="T2079" s="55">
        <v>33344.449999999997</v>
      </c>
      <c r="U2079" s="15" t="s">
        <v>2108</v>
      </c>
      <c r="V2079" s="72">
        <v>26547</v>
      </c>
      <c r="W2079" s="15">
        <v>0</v>
      </c>
      <c r="X2079" s="55">
        <v>33344.449999999997</v>
      </c>
      <c r="Y2079" s="15">
        <v>1</v>
      </c>
      <c r="Z2079" s="15">
        <v>1</v>
      </c>
      <c r="AA2079" s="15" t="s">
        <v>42</v>
      </c>
      <c r="AB2079" s="39">
        <v>51</v>
      </c>
    </row>
    <row r="2080" spans="1:28" x14ac:dyDescent="0.35">
      <c r="A2080" t="s">
        <v>2109</v>
      </c>
      <c r="B2080">
        <v>1985</v>
      </c>
      <c r="C2080" t="s">
        <v>30</v>
      </c>
      <c r="D2080" s="43">
        <v>7</v>
      </c>
      <c r="E2080">
        <v>3</v>
      </c>
      <c r="F2080" s="38">
        <v>33450.99</v>
      </c>
      <c r="G2080" t="s">
        <v>11</v>
      </c>
      <c r="H2080" t="s">
        <v>11</v>
      </c>
      <c r="I2080" t="s">
        <v>42</v>
      </c>
      <c r="J2080" s="41">
        <v>1985</v>
      </c>
      <c r="K2080" s="44" t="s">
        <v>30</v>
      </c>
      <c r="L2080" s="15">
        <f t="shared" si="224"/>
        <v>1</v>
      </c>
      <c r="M2080" s="15" t="str">
        <f t="shared" si="225"/>
        <v>tier - 2</v>
      </c>
      <c r="N2080" s="15">
        <f t="shared" si="226"/>
        <v>9</v>
      </c>
      <c r="O2080" s="9" t="str">
        <f t="shared" si="227"/>
        <v>tier - 2</v>
      </c>
      <c r="P2080" s="9" t="str">
        <f t="shared" si="228"/>
        <v>R1011</v>
      </c>
      <c r="Q2080" s="36" t="str">
        <f t="shared" si="229"/>
        <v>7-Dec-1985</v>
      </c>
      <c r="R2080" s="36">
        <v>31388</v>
      </c>
      <c r="S2080" s="52">
        <f t="shared" si="230"/>
        <v>38</v>
      </c>
      <c r="T2080" s="55">
        <v>33450.99</v>
      </c>
      <c r="U2080" s="15" t="s">
        <v>2109</v>
      </c>
      <c r="V2080" s="72">
        <v>31388</v>
      </c>
      <c r="W2080" s="15">
        <v>3</v>
      </c>
      <c r="X2080" s="55">
        <v>33450.99</v>
      </c>
      <c r="Y2080" s="15">
        <v>1</v>
      </c>
      <c r="Z2080" s="15">
        <v>9</v>
      </c>
      <c r="AA2080" s="15" t="s">
        <v>42</v>
      </c>
      <c r="AB2080" s="39">
        <v>38</v>
      </c>
    </row>
    <row r="2081" spans="1:28" x14ac:dyDescent="0.35">
      <c r="A2081" t="s">
        <v>2110</v>
      </c>
      <c r="B2081">
        <v>1970</v>
      </c>
      <c r="C2081" t="s">
        <v>18</v>
      </c>
      <c r="D2081" s="43">
        <v>18</v>
      </c>
      <c r="E2081">
        <v>2</v>
      </c>
      <c r="F2081" s="38">
        <v>33471.97</v>
      </c>
      <c r="G2081" t="s">
        <v>11</v>
      </c>
      <c r="H2081" t="s">
        <v>11</v>
      </c>
      <c r="I2081" t="s">
        <v>23</v>
      </c>
      <c r="J2081" s="41">
        <v>1970</v>
      </c>
      <c r="K2081" s="44" t="s">
        <v>18</v>
      </c>
      <c r="L2081" s="15">
        <f t="shared" si="224"/>
        <v>1</v>
      </c>
      <c r="M2081" s="15" t="str">
        <f t="shared" si="225"/>
        <v>tier - 2</v>
      </c>
      <c r="N2081" s="15">
        <f t="shared" si="226"/>
        <v>9</v>
      </c>
      <c r="O2081" s="9" t="str">
        <f t="shared" si="227"/>
        <v>tier - 2</v>
      </c>
      <c r="P2081" s="9" t="str">
        <f t="shared" si="228"/>
        <v>R1012</v>
      </c>
      <c r="Q2081" s="36" t="str">
        <f t="shared" si="229"/>
        <v>18-Jun-1970</v>
      </c>
      <c r="R2081" s="36">
        <v>25737</v>
      </c>
      <c r="S2081" s="52">
        <f t="shared" si="230"/>
        <v>53</v>
      </c>
      <c r="T2081" s="55">
        <v>33471.97</v>
      </c>
      <c r="U2081" s="15" t="s">
        <v>2110</v>
      </c>
      <c r="V2081" s="72">
        <v>25737</v>
      </c>
      <c r="W2081" s="15">
        <v>2</v>
      </c>
      <c r="X2081" s="55">
        <v>33471.97</v>
      </c>
      <c r="Y2081" s="15">
        <v>1</v>
      </c>
      <c r="Z2081" s="15">
        <v>9</v>
      </c>
      <c r="AA2081" s="15" t="s">
        <v>23</v>
      </c>
      <c r="AB2081" s="39">
        <v>53</v>
      </c>
    </row>
    <row r="2082" spans="1:28" x14ac:dyDescent="0.35">
      <c r="A2082" t="s">
        <v>2111</v>
      </c>
      <c r="B2082">
        <v>2002</v>
      </c>
      <c r="C2082" t="s">
        <v>35</v>
      </c>
      <c r="D2082" s="43">
        <v>25</v>
      </c>
      <c r="E2082">
        <v>0</v>
      </c>
      <c r="F2082" s="38">
        <v>33475.82</v>
      </c>
      <c r="G2082" t="s">
        <v>16</v>
      </c>
      <c r="H2082" t="s">
        <v>16</v>
      </c>
      <c r="I2082" t="s">
        <v>170</v>
      </c>
      <c r="J2082" s="41">
        <v>2002</v>
      </c>
      <c r="K2082" s="44" t="s">
        <v>35</v>
      </c>
      <c r="L2082" s="15">
        <f t="shared" si="224"/>
        <v>240</v>
      </c>
      <c r="M2082" s="15" t="str">
        <f t="shared" si="225"/>
        <v>tier - 1</v>
      </c>
      <c r="N2082" s="15">
        <f t="shared" si="226"/>
        <v>2</v>
      </c>
      <c r="O2082" s="9" t="str">
        <f t="shared" si="227"/>
        <v>tier - 1</v>
      </c>
      <c r="P2082" s="9" t="str">
        <f t="shared" si="228"/>
        <v>R1018</v>
      </c>
      <c r="Q2082" s="36" t="str">
        <f t="shared" si="229"/>
        <v>25-Aug-2002</v>
      </c>
      <c r="R2082" s="36">
        <v>37493</v>
      </c>
      <c r="S2082" s="52">
        <f t="shared" si="230"/>
        <v>21</v>
      </c>
      <c r="T2082" s="55">
        <v>33475.82</v>
      </c>
      <c r="U2082" s="15" t="s">
        <v>2111</v>
      </c>
      <c r="V2082" s="72">
        <v>37493</v>
      </c>
      <c r="W2082" s="15">
        <v>0</v>
      </c>
      <c r="X2082" s="55">
        <v>33475.82</v>
      </c>
      <c r="Y2082" s="15">
        <v>240</v>
      </c>
      <c r="Z2082" s="15">
        <v>2</v>
      </c>
      <c r="AA2082" s="15" t="s">
        <v>170</v>
      </c>
      <c r="AB2082" s="39">
        <v>21</v>
      </c>
    </row>
    <row r="2083" spans="1:28" x14ac:dyDescent="0.35">
      <c r="A2083" t="s">
        <v>2112</v>
      </c>
      <c r="B2083">
        <v>1984</v>
      </c>
      <c r="C2083" t="s">
        <v>10</v>
      </c>
      <c r="D2083" s="43">
        <v>22</v>
      </c>
      <c r="E2083">
        <v>3</v>
      </c>
      <c r="F2083" s="38">
        <v>33527.1</v>
      </c>
      <c r="G2083" t="s">
        <v>11</v>
      </c>
      <c r="H2083" t="s">
        <v>12</v>
      </c>
      <c r="I2083" t="s">
        <v>42</v>
      </c>
      <c r="J2083" s="41">
        <v>1984</v>
      </c>
      <c r="K2083" s="44" t="s">
        <v>10</v>
      </c>
      <c r="L2083" s="15">
        <f t="shared" si="224"/>
        <v>1</v>
      </c>
      <c r="M2083" s="15" t="str">
        <f t="shared" si="225"/>
        <v>tier - 2</v>
      </c>
      <c r="N2083" s="15">
        <f t="shared" si="226"/>
        <v>1</v>
      </c>
      <c r="O2083" s="9" t="str">
        <f t="shared" si="227"/>
        <v>tier - 3</v>
      </c>
      <c r="P2083" s="9" t="str">
        <f t="shared" si="228"/>
        <v>R1011</v>
      </c>
      <c r="Q2083" s="36" t="str">
        <f t="shared" si="229"/>
        <v>22-Jul-1984</v>
      </c>
      <c r="R2083" s="36">
        <v>30885</v>
      </c>
      <c r="S2083" s="52">
        <f t="shared" si="230"/>
        <v>39</v>
      </c>
      <c r="T2083" s="55">
        <v>33527.1</v>
      </c>
      <c r="U2083" s="15" t="s">
        <v>2112</v>
      </c>
      <c r="V2083" s="72">
        <v>30885</v>
      </c>
      <c r="W2083" s="15">
        <v>3</v>
      </c>
      <c r="X2083" s="55">
        <v>33527.1</v>
      </c>
      <c r="Y2083" s="15">
        <v>1</v>
      </c>
      <c r="Z2083" s="15">
        <v>1</v>
      </c>
      <c r="AA2083" s="15" t="s">
        <v>42</v>
      </c>
      <c r="AB2083" s="39">
        <v>39</v>
      </c>
    </row>
    <row r="2084" spans="1:28" x14ac:dyDescent="0.35">
      <c r="A2084" t="s">
        <v>2113</v>
      </c>
      <c r="B2084">
        <v>2003</v>
      </c>
      <c r="C2084" t="s">
        <v>20</v>
      </c>
      <c r="D2084" s="43">
        <v>9</v>
      </c>
      <c r="E2084">
        <v>0</v>
      </c>
      <c r="F2084" s="38">
        <v>33611.71</v>
      </c>
      <c r="G2084" t="s">
        <v>16</v>
      </c>
      <c r="H2084" t="s">
        <v>11</v>
      </c>
      <c r="I2084" t="s">
        <v>42</v>
      </c>
      <c r="J2084" s="41">
        <v>2003</v>
      </c>
      <c r="K2084" s="44" t="s">
        <v>20</v>
      </c>
      <c r="L2084" s="15">
        <f t="shared" si="224"/>
        <v>240</v>
      </c>
      <c r="M2084" s="15" t="str">
        <f t="shared" si="225"/>
        <v>tier - 1</v>
      </c>
      <c r="N2084" s="15">
        <f t="shared" si="226"/>
        <v>9</v>
      </c>
      <c r="O2084" s="9" t="str">
        <f t="shared" si="227"/>
        <v>tier - 2</v>
      </c>
      <c r="P2084" s="9" t="str">
        <f t="shared" si="228"/>
        <v>R1011</v>
      </c>
      <c r="Q2084" s="36" t="str">
        <f t="shared" si="229"/>
        <v>9-Sep-2003</v>
      </c>
      <c r="R2084" s="36">
        <v>37873</v>
      </c>
      <c r="S2084" s="52">
        <f t="shared" si="230"/>
        <v>20</v>
      </c>
      <c r="T2084" s="55">
        <v>33611.71</v>
      </c>
      <c r="U2084" s="15" t="s">
        <v>2113</v>
      </c>
      <c r="V2084" s="72">
        <v>37873</v>
      </c>
      <c r="W2084" s="15">
        <v>0</v>
      </c>
      <c r="X2084" s="55">
        <v>33611.71</v>
      </c>
      <c r="Y2084" s="15">
        <v>240</v>
      </c>
      <c r="Z2084" s="15">
        <v>9</v>
      </c>
      <c r="AA2084" s="15" t="s">
        <v>42</v>
      </c>
      <c r="AB2084" s="39">
        <v>20</v>
      </c>
    </row>
    <row r="2085" spans="1:28" x14ac:dyDescent="0.35">
      <c r="A2085" t="s">
        <v>2114</v>
      </c>
      <c r="B2085">
        <v>1993</v>
      </c>
      <c r="C2085" t="s">
        <v>15</v>
      </c>
      <c r="D2085" s="43">
        <v>28</v>
      </c>
      <c r="E2085">
        <v>0</v>
      </c>
      <c r="F2085" s="38">
        <v>33707.550000000003</v>
      </c>
      <c r="G2085" t="s">
        <v>11</v>
      </c>
      <c r="H2085" t="s">
        <v>11</v>
      </c>
      <c r="I2085" t="s">
        <v>42</v>
      </c>
      <c r="J2085" s="41">
        <v>1993</v>
      </c>
      <c r="K2085" s="44" t="s">
        <v>15</v>
      </c>
      <c r="L2085" s="15">
        <f t="shared" si="224"/>
        <v>1</v>
      </c>
      <c r="M2085" s="15" t="str">
        <f t="shared" si="225"/>
        <v>tier - 2</v>
      </c>
      <c r="N2085" s="15">
        <f t="shared" si="226"/>
        <v>9</v>
      </c>
      <c r="O2085" s="9" t="str">
        <f t="shared" si="227"/>
        <v>tier - 2</v>
      </c>
      <c r="P2085" s="9" t="str">
        <f t="shared" si="228"/>
        <v>R1011</v>
      </c>
      <c r="Q2085" s="36" t="str">
        <f t="shared" si="229"/>
        <v>28-Nov-1993</v>
      </c>
      <c r="R2085" s="36">
        <v>34301</v>
      </c>
      <c r="S2085" s="52">
        <f t="shared" si="230"/>
        <v>30</v>
      </c>
      <c r="T2085" s="55">
        <v>33707.550000000003</v>
      </c>
      <c r="U2085" s="15" t="s">
        <v>2114</v>
      </c>
      <c r="V2085" s="72">
        <v>34301</v>
      </c>
      <c r="W2085" s="15">
        <v>0</v>
      </c>
      <c r="X2085" s="55">
        <v>33707.550000000003</v>
      </c>
      <c r="Y2085" s="15">
        <v>1</v>
      </c>
      <c r="Z2085" s="15">
        <v>9</v>
      </c>
      <c r="AA2085" s="15" t="s">
        <v>42</v>
      </c>
      <c r="AB2085" s="39">
        <v>30</v>
      </c>
    </row>
    <row r="2086" spans="1:28" x14ac:dyDescent="0.35">
      <c r="A2086" t="s">
        <v>2115</v>
      </c>
      <c r="B2086">
        <v>2004</v>
      </c>
      <c r="C2086" t="s">
        <v>15</v>
      </c>
      <c r="D2086" s="43">
        <v>1</v>
      </c>
      <c r="E2086">
        <v>0</v>
      </c>
      <c r="F2086" s="38">
        <v>33732.69</v>
      </c>
      <c r="G2086" t="s">
        <v>16</v>
      </c>
      <c r="H2086" t="s">
        <v>16</v>
      </c>
      <c r="I2086" t="s">
        <v>356</v>
      </c>
      <c r="J2086" s="41">
        <v>2004</v>
      </c>
      <c r="K2086" s="44" t="s">
        <v>15</v>
      </c>
      <c r="L2086" s="15">
        <f t="shared" si="224"/>
        <v>240</v>
      </c>
      <c r="M2086" s="15" t="str">
        <f t="shared" si="225"/>
        <v>tier - 1</v>
      </c>
      <c r="N2086" s="15">
        <f t="shared" si="226"/>
        <v>2</v>
      </c>
      <c r="O2086" s="9" t="str">
        <f t="shared" si="227"/>
        <v>tier - 1</v>
      </c>
      <c r="P2086" s="9" t="str">
        <f t="shared" si="228"/>
        <v>R1017</v>
      </c>
      <c r="Q2086" s="36" t="str">
        <f t="shared" si="229"/>
        <v>1-Nov-2004</v>
      </c>
      <c r="R2086" s="36">
        <v>38292</v>
      </c>
      <c r="S2086" s="52">
        <f t="shared" si="230"/>
        <v>19</v>
      </c>
      <c r="T2086" s="55">
        <v>33732.69</v>
      </c>
      <c r="U2086" s="15" t="s">
        <v>2115</v>
      </c>
      <c r="V2086" s="72">
        <v>38292</v>
      </c>
      <c r="W2086" s="15">
        <v>0</v>
      </c>
      <c r="X2086" s="55">
        <v>33732.69</v>
      </c>
      <c r="Y2086" s="15">
        <v>240</v>
      </c>
      <c r="Z2086" s="15">
        <v>2</v>
      </c>
      <c r="AA2086" s="15" t="s">
        <v>356</v>
      </c>
      <c r="AB2086" s="39">
        <v>19</v>
      </c>
    </row>
    <row r="2087" spans="1:28" x14ac:dyDescent="0.35">
      <c r="A2087" t="s">
        <v>2116</v>
      </c>
      <c r="B2087">
        <v>2003</v>
      </c>
      <c r="C2087" t="s">
        <v>20</v>
      </c>
      <c r="D2087" s="43">
        <v>12</v>
      </c>
      <c r="E2087">
        <v>0</v>
      </c>
      <c r="F2087" s="38">
        <v>33750.29</v>
      </c>
      <c r="G2087" t="s">
        <v>16</v>
      </c>
      <c r="H2087" t="s">
        <v>12</v>
      </c>
      <c r="I2087" t="s">
        <v>23</v>
      </c>
      <c r="J2087" s="41">
        <v>2003</v>
      </c>
      <c r="K2087" s="44" t="s">
        <v>20</v>
      </c>
      <c r="L2087" s="15">
        <f t="shared" si="224"/>
        <v>240</v>
      </c>
      <c r="M2087" s="15" t="str">
        <f t="shared" si="225"/>
        <v>tier - 1</v>
      </c>
      <c r="N2087" s="15">
        <f t="shared" si="226"/>
        <v>1</v>
      </c>
      <c r="O2087" s="9" t="str">
        <f t="shared" si="227"/>
        <v>tier - 3</v>
      </c>
      <c r="P2087" s="9" t="str">
        <f t="shared" si="228"/>
        <v>R1012</v>
      </c>
      <c r="Q2087" s="36" t="str">
        <f t="shared" si="229"/>
        <v>12-Sep-2003</v>
      </c>
      <c r="R2087" s="36">
        <v>37876</v>
      </c>
      <c r="S2087" s="52">
        <f t="shared" si="230"/>
        <v>20</v>
      </c>
      <c r="T2087" s="55">
        <v>33750.29</v>
      </c>
      <c r="U2087" s="15" t="s">
        <v>2116</v>
      </c>
      <c r="V2087" s="72">
        <v>37876</v>
      </c>
      <c r="W2087" s="15">
        <v>0</v>
      </c>
      <c r="X2087" s="55">
        <v>33750.29</v>
      </c>
      <c r="Y2087" s="15">
        <v>240</v>
      </c>
      <c r="Z2087" s="15">
        <v>1</v>
      </c>
      <c r="AA2087" s="15" t="s">
        <v>23</v>
      </c>
      <c r="AB2087" s="39">
        <v>20</v>
      </c>
    </row>
    <row r="2088" spans="1:28" x14ac:dyDescent="0.35">
      <c r="A2088" t="s">
        <v>2117</v>
      </c>
      <c r="B2088">
        <v>1962</v>
      </c>
      <c r="C2088" t="s">
        <v>30</v>
      </c>
      <c r="D2088" s="43">
        <v>11</v>
      </c>
      <c r="E2088">
        <v>0</v>
      </c>
      <c r="F2088" s="38">
        <v>33753.32</v>
      </c>
      <c r="G2088" t="s">
        <v>16</v>
      </c>
      <c r="H2088" t="s">
        <v>12</v>
      </c>
      <c r="I2088" t="s">
        <v>42</v>
      </c>
      <c r="J2088" s="41">
        <v>1962</v>
      </c>
      <c r="K2088" s="44" t="s">
        <v>30</v>
      </c>
      <c r="L2088" s="15">
        <f t="shared" si="224"/>
        <v>240</v>
      </c>
      <c r="M2088" s="15" t="str">
        <f t="shared" si="225"/>
        <v>tier - 1</v>
      </c>
      <c r="N2088" s="15">
        <f t="shared" si="226"/>
        <v>1</v>
      </c>
      <c r="O2088" s="9" t="str">
        <f t="shared" si="227"/>
        <v>tier - 3</v>
      </c>
      <c r="P2088" s="9" t="str">
        <f t="shared" si="228"/>
        <v>R1011</v>
      </c>
      <c r="Q2088" s="36" t="str">
        <f t="shared" si="229"/>
        <v>11-Dec-1962</v>
      </c>
      <c r="R2088" s="36">
        <v>22991</v>
      </c>
      <c r="S2088" s="52">
        <f t="shared" si="230"/>
        <v>61</v>
      </c>
      <c r="T2088" s="55">
        <v>33753.32</v>
      </c>
      <c r="U2088" s="15" t="s">
        <v>2117</v>
      </c>
      <c r="V2088" s="72">
        <v>22991</v>
      </c>
      <c r="W2088" s="15">
        <v>0</v>
      </c>
      <c r="X2088" s="55">
        <v>33753.32</v>
      </c>
      <c r="Y2088" s="15">
        <v>240</v>
      </c>
      <c r="Z2088" s="15">
        <v>1</v>
      </c>
      <c r="AA2088" s="15" t="s">
        <v>42</v>
      </c>
      <c r="AB2088" s="39">
        <v>61</v>
      </c>
    </row>
    <row r="2089" spans="1:28" x14ac:dyDescent="0.35">
      <c r="A2089" t="s">
        <v>2118</v>
      </c>
      <c r="B2089">
        <v>2000</v>
      </c>
      <c r="C2089" t="s">
        <v>37</v>
      </c>
      <c r="D2089" s="43">
        <v>26</v>
      </c>
      <c r="E2089">
        <v>0</v>
      </c>
      <c r="F2089" s="38">
        <v>33829.39</v>
      </c>
      <c r="G2089" t="s">
        <v>11</v>
      </c>
      <c r="H2089" t="s">
        <v>12</v>
      </c>
      <c r="I2089" t="s">
        <v>42</v>
      </c>
      <c r="J2089" s="41">
        <v>2000</v>
      </c>
      <c r="K2089" s="44" t="s">
        <v>37</v>
      </c>
      <c r="L2089" s="15">
        <f t="shared" si="224"/>
        <v>1</v>
      </c>
      <c r="M2089" s="15" t="str">
        <f t="shared" si="225"/>
        <v>tier - 2</v>
      </c>
      <c r="N2089" s="15">
        <f t="shared" si="226"/>
        <v>1</v>
      </c>
      <c r="O2089" s="9" t="str">
        <f t="shared" si="227"/>
        <v>tier - 3</v>
      </c>
      <c r="P2089" s="9" t="str">
        <f t="shared" si="228"/>
        <v>R1011</v>
      </c>
      <c r="Q2089" s="36" t="str">
        <f t="shared" si="229"/>
        <v>26-Oct-2000</v>
      </c>
      <c r="R2089" s="36">
        <v>36825</v>
      </c>
      <c r="S2089" s="52">
        <f t="shared" si="230"/>
        <v>23</v>
      </c>
      <c r="T2089" s="55">
        <v>33829.39</v>
      </c>
      <c r="U2089" s="15" t="s">
        <v>2118</v>
      </c>
      <c r="V2089" s="72">
        <v>36825</v>
      </c>
      <c r="W2089" s="15">
        <v>0</v>
      </c>
      <c r="X2089" s="55">
        <v>33829.39</v>
      </c>
      <c r="Y2089" s="15">
        <v>1</v>
      </c>
      <c r="Z2089" s="15">
        <v>1</v>
      </c>
      <c r="AA2089" s="15" t="s">
        <v>42</v>
      </c>
      <c r="AB2089" s="39">
        <v>23</v>
      </c>
    </row>
    <row r="2090" spans="1:28" x14ac:dyDescent="0.35">
      <c r="A2090" t="s">
        <v>2119</v>
      </c>
      <c r="B2090">
        <v>1997</v>
      </c>
      <c r="C2090" t="s">
        <v>35</v>
      </c>
      <c r="D2090" s="43">
        <v>9</v>
      </c>
      <c r="E2090">
        <v>0</v>
      </c>
      <c r="F2090" s="38">
        <v>33900.65</v>
      </c>
      <c r="G2090" t="s">
        <v>11</v>
      </c>
      <c r="H2090" t="s">
        <v>12</v>
      </c>
      <c r="I2090" t="s">
        <v>42</v>
      </c>
      <c r="J2090" s="41">
        <v>1997</v>
      </c>
      <c r="K2090" s="44" t="s">
        <v>35</v>
      </c>
      <c r="L2090" s="15">
        <f t="shared" si="224"/>
        <v>1</v>
      </c>
      <c r="M2090" s="15" t="str">
        <f t="shared" si="225"/>
        <v>tier - 2</v>
      </c>
      <c r="N2090" s="15">
        <f t="shared" si="226"/>
        <v>1</v>
      </c>
      <c r="O2090" s="9" t="str">
        <f t="shared" si="227"/>
        <v>tier - 3</v>
      </c>
      <c r="P2090" s="9" t="str">
        <f t="shared" si="228"/>
        <v>R1011</v>
      </c>
      <c r="Q2090" s="36" t="str">
        <f t="shared" si="229"/>
        <v>9-Aug-1997</v>
      </c>
      <c r="R2090" s="36">
        <v>35651</v>
      </c>
      <c r="S2090" s="52">
        <f t="shared" si="230"/>
        <v>26</v>
      </c>
      <c r="T2090" s="55">
        <v>33900.65</v>
      </c>
      <c r="U2090" s="15" t="s">
        <v>2119</v>
      </c>
      <c r="V2090" s="72">
        <v>35651</v>
      </c>
      <c r="W2090" s="15">
        <v>0</v>
      </c>
      <c r="X2090" s="55">
        <v>33900.65</v>
      </c>
      <c r="Y2090" s="15">
        <v>1</v>
      </c>
      <c r="Z2090" s="15">
        <v>1</v>
      </c>
      <c r="AA2090" s="15" t="s">
        <v>42</v>
      </c>
      <c r="AB2090" s="39">
        <v>26</v>
      </c>
    </row>
    <row r="2091" spans="1:28" x14ac:dyDescent="0.35">
      <c r="A2091" t="s">
        <v>2120</v>
      </c>
      <c r="B2091">
        <v>2000</v>
      </c>
      <c r="C2091" t="s">
        <v>30</v>
      </c>
      <c r="D2091" s="43">
        <v>27</v>
      </c>
      <c r="E2091">
        <v>0</v>
      </c>
      <c r="F2091" s="38">
        <v>33907.550000000003</v>
      </c>
      <c r="G2091" t="s">
        <v>11</v>
      </c>
      <c r="H2091" t="s">
        <v>11</v>
      </c>
      <c r="I2091" t="s">
        <v>23</v>
      </c>
      <c r="J2091" s="41">
        <v>2000</v>
      </c>
      <c r="K2091" s="44" t="s">
        <v>30</v>
      </c>
      <c r="L2091" s="15">
        <f t="shared" si="224"/>
        <v>1</v>
      </c>
      <c r="M2091" s="15" t="str">
        <f t="shared" si="225"/>
        <v>tier - 2</v>
      </c>
      <c r="N2091" s="15">
        <f t="shared" si="226"/>
        <v>9</v>
      </c>
      <c r="O2091" s="9" t="str">
        <f t="shared" si="227"/>
        <v>tier - 2</v>
      </c>
      <c r="P2091" s="9" t="str">
        <f t="shared" si="228"/>
        <v>R1012</v>
      </c>
      <c r="Q2091" s="36" t="str">
        <f t="shared" si="229"/>
        <v>27-Dec-2000</v>
      </c>
      <c r="R2091" s="36">
        <v>36887</v>
      </c>
      <c r="S2091" s="52">
        <f t="shared" si="230"/>
        <v>22</v>
      </c>
      <c r="T2091" s="55">
        <v>33907.550000000003</v>
      </c>
      <c r="U2091" s="15" t="s">
        <v>2120</v>
      </c>
      <c r="V2091" s="72">
        <v>36887</v>
      </c>
      <c r="W2091" s="15">
        <v>0</v>
      </c>
      <c r="X2091" s="55">
        <v>33907.550000000003</v>
      </c>
      <c r="Y2091" s="15">
        <v>1</v>
      </c>
      <c r="Z2091" s="15">
        <v>9</v>
      </c>
      <c r="AA2091" s="15" t="s">
        <v>23</v>
      </c>
      <c r="AB2091" s="39">
        <v>22</v>
      </c>
    </row>
    <row r="2092" spans="1:28" x14ac:dyDescent="0.35">
      <c r="A2092" t="s">
        <v>2121</v>
      </c>
      <c r="B2092">
        <v>1994</v>
      </c>
      <c r="C2092" t="s">
        <v>20</v>
      </c>
      <c r="D2092" s="43">
        <v>25</v>
      </c>
      <c r="E2092">
        <v>0</v>
      </c>
      <c r="F2092" s="38">
        <v>33975.47</v>
      </c>
      <c r="G2092" t="s">
        <v>11</v>
      </c>
      <c r="H2092" t="s">
        <v>11</v>
      </c>
      <c r="I2092" t="s">
        <v>42</v>
      </c>
      <c r="J2092" s="41">
        <v>1994</v>
      </c>
      <c r="K2092" s="44" t="s">
        <v>20</v>
      </c>
      <c r="L2092" s="15">
        <f t="shared" si="224"/>
        <v>1</v>
      </c>
      <c r="M2092" s="15" t="str">
        <f t="shared" si="225"/>
        <v>tier - 2</v>
      </c>
      <c r="N2092" s="15">
        <f t="shared" si="226"/>
        <v>9</v>
      </c>
      <c r="O2092" s="9" t="str">
        <f t="shared" si="227"/>
        <v>tier - 2</v>
      </c>
      <c r="P2092" s="9" t="str">
        <f t="shared" si="228"/>
        <v>R1011</v>
      </c>
      <c r="Q2092" s="36" t="str">
        <f t="shared" si="229"/>
        <v>25-Sep-1994</v>
      </c>
      <c r="R2092" s="36">
        <v>34602</v>
      </c>
      <c r="S2092" s="52">
        <f t="shared" si="230"/>
        <v>29</v>
      </c>
      <c r="T2092" s="55">
        <v>33975.47</v>
      </c>
      <c r="U2092" s="15" t="s">
        <v>2121</v>
      </c>
      <c r="V2092" s="72">
        <v>34602</v>
      </c>
      <c r="W2092" s="15">
        <v>0</v>
      </c>
      <c r="X2092" s="55">
        <v>33975.47</v>
      </c>
      <c r="Y2092" s="15">
        <v>1</v>
      </c>
      <c r="Z2092" s="15">
        <v>9</v>
      </c>
      <c r="AA2092" s="15" t="s">
        <v>42</v>
      </c>
      <c r="AB2092" s="39">
        <v>29</v>
      </c>
    </row>
    <row r="2093" spans="1:28" x14ac:dyDescent="0.35">
      <c r="A2093" t="s">
        <v>2122</v>
      </c>
      <c r="B2093">
        <v>1972</v>
      </c>
      <c r="C2093" t="s">
        <v>10</v>
      </c>
      <c r="D2093" s="43">
        <v>26</v>
      </c>
      <c r="E2093">
        <v>0</v>
      </c>
      <c r="F2093" s="38">
        <v>34053.360000000001</v>
      </c>
      <c r="G2093" t="s">
        <v>11</v>
      </c>
      <c r="H2093" t="s">
        <v>11</v>
      </c>
      <c r="I2093" t="s">
        <v>42</v>
      </c>
      <c r="J2093" s="41">
        <v>1972</v>
      </c>
      <c r="K2093" s="44" t="s">
        <v>10</v>
      </c>
      <c r="L2093" s="15">
        <f t="shared" si="224"/>
        <v>1</v>
      </c>
      <c r="M2093" s="15" t="str">
        <f t="shared" si="225"/>
        <v>tier - 2</v>
      </c>
      <c r="N2093" s="15">
        <f t="shared" si="226"/>
        <v>9</v>
      </c>
      <c r="O2093" s="9" t="str">
        <f t="shared" si="227"/>
        <v>tier - 2</v>
      </c>
      <c r="P2093" s="9" t="str">
        <f t="shared" si="228"/>
        <v>R1011</v>
      </c>
      <c r="Q2093" s="36" t="str">
        <f t="shared" si="229"/>
        <v>26-Jul-1972</v>
      </c>
      <c r="R2093" s="36">
        <v>26506</v>
      </c>
      <c r="S2093" s="52">
        <f t="shared" si="230"/>
        <v>51</v>
      </c>
      <c r="T2093" s="55">
        <v>34053.360000000001</v>
      </c>
      <c r="U2093" s="15" t="s">
        <v>2122</v>
      </c>
      <c r="V2093" s="72">
        <v>26506</v>
      </c>
      <c r="W2093" s="15">
        <v>0</v>
      </c>
      <c r="X2093" s="55">
        <v>34053.360000000001</v>
      </c>
      <c r="Y2093" s="15">
        <v>1</v>
      </c>
      <c r="Z2093" s="15">
        <v>9</v>
      </c>
      <c r="AA2093" s="15" t="s">
        <v>42</v>
      </c>
      <c r="AB2093" s="39">
        <v>51</v>
      </c>
    </row>
    <row r="2094" spans="1:28" x14ac:dyDescent="0.35">
      <c r="A2094" t="s">
        <v>2123</v>
      </c>
      <c r="B2094">
        <v>2002</v>
      </c>
      <c r="C2094" t="s">
        <v>30</v>
      </c>
      <c r="D2094" s="43">
        <v>26</v>
      </c>
      <c r="E2094">
        <v>0</v>
      </c>
      <c r="F2094" s="38">
        <v>34084.68</v>
      </c>
      <c r="G2094" t="s">
        <v>11</v>
      </c>
      <c r="H2094" t="s">
        <v>12</v>
      </c>
      <c r="I2094" t="s">
        <v>42</v>
      </c>
      <c r="J2094" s="41">
        <v>2002</v>
      </c>
      <c r="K2094" s="44" t="s">
        <v>30</v>
      </c>
      <c r="L2094" s="15">
        <f t="shared" si="224"/>
        <v>1</v>
      </c>
      <c r="M2094" s="15" t="str">
        <f t="shared" si="225"/>
        <v>tier - 2</v>
      </c>
      <c r="N2094" s="15">
        <f t="shared" si="226"/>
        <v>1</v>
      </c>
      <c r="O2094" s="9" t="str">
        <f t="shared" si="227"/>
        <v>tier - 3</v>
      </c>
      <c r="P2094" s="9" t="str">
        <f t="shared" si="228"/>
        <v>R1011</v>
      </c>
      <c r="Q2094" s="36" t="str">
        <f t="shared" si="229"/>
        <v>26-Dec-2002</v>
      </c>
      <c r="R2094" s="36">
        <v>37616</v>
      </c>
      <c r="S2094" s="52">
        <f t="shared" si="230"/>
        <v>20</v>
      </c>
      <c r="T2094" s="55">
        <v>34084.68</v>
      </c>
      <c r="U2094" s="15" t="s">
        <v>2123</v>
      </c>
      <c r="V2094" s="72">
        <v>37616</v>
      </c>
      <c r="W2094" s="15">
        <v>0</v>
      </c>
      <c r="X2094" s="55">
        <v>34084.68</v>
      </c>
      <c r="Y2094" s="15">
        <v>1</v>
      </c>
      <c r="Z2094" s="15">
        <v>1</v>
      </c>
      <c r="AA2094" s="15" t="s">
        <v>42</v>
      </c>
      <c r="AB2094" s="39">
        <v>20</v>
      </c>
    </row>
    <row r="2095" spans="1:28" x14ac:dyDescent="0.35">
      <c r="A2095" t="s">
        <v>2124</v>
      </c>
      <c r="B2095">
        <v>1999</v>
      </c>
      <c r="C2095" t="s">
        <v>15</v>
      </c>
      <c r="D2095" s="43">
        <v>6</v>
      </c>
      <c r="E2095">
        <v>0</v>
      </c>
      <c r="F2095" s="38">
        <v>34166.269999999997</v>
      </c>
      <c r="G2095" t="s">
        <v>11</v>
      </c>
      <c r="H2095" t="s">
        <v>12</v>
      </c>
      <c r="I2095" t="s">
        <v>42</v>
      </c>
      <c r="J2095" s="41">
        <v>1999</v>
      </c>
      <c r="K2095" s="44" t="s">
        <v>15</v>
      </c>
      <c r="L2095" s="15">
        <f t="shared" si="224"/>
        <v>1</v>
      </c>
      <c r="M2095" s="15" t="str">
        <f t="shared" si="225"/>
        <v>tier - 2</v>
      </c>
      <c r="N2095" s="15">
        <f t="shared" si="226"/>
        <v>1</v>
      </c>
      <c r="O2095" s="9" t="str">
        <f t="shared" si="227"/>
        <v>tier - 3</v>
      </c>
      <c r="P2095" s="9" t="str">
        <f t="shared" si="228"/>
        <v>R1011</v>
      </c>
      <c r="Q2095" s="36" t="str">
        <f t="shared" si="229"/>
        <v>6-Nov-1999</v>
      </c>
      <c r="R2095" s="36">
        <v>36470</v>
      </c>
      <c r="S2095" s="52">
        <f t="shared" si="230"/>
        <v>24</v>
      </c>
      <c r="T2095" s="55">
        <v>34166.269999999997</v>
      </c>
      <c r="U2095" s="15" t="s">
        <v>2124</v>
      </c>
      <c r="V2095" s="72">
        <v>36470</v>
      </c>
      <c r="W2095" s="15">
        <v>0</v>
      </c>
      <c r="X2095" s="55">
        <v>34166.269999999997</v>
      </c>
      <c r="Y2095" s="15">
        <v>1</v>
      </c>
      <c r="Z2095" s="15">
        <v>1</v>
      </c>
      <c r="AA2095" s="15" t="s">
        <v>42</v>
      </c>
      <c r="AB2095" s="39">
        <v>24</v>
      </c>
    </row>
    <row r="2096" spans="1:28" x14ac:dyDescent="0.35">
      <c r="A2096" t="s">
        <v>2125</v>
      </c>
      <c r="B2096">
        <v>1971</v>
      </c>
      <c r="C2096" t="s">
        <v>35</v>
      </c>
      <c r="D2096" s="43">
        <v>25</v>
      </c>
      <c r="E2096">
        <v>0</v>
      </c>
      <c r="F2096" s="38">
        <v>34205.07</v>
      </c>
      <c r="G2096" t="s">
        <v>11</v>
      </c>
      <c r="H2096" t="s">
        <v>11</v>
      </c>
      <c r="I2096" t="s">
        <v>42</v>
      </c>
      <c r="J2096" s="41">
        <v>1971</v>
      </c>
      <c r="K2096" s="44" t="s">
        <v>35</v>
      </c>
      <c r="L2096" s="15">
        <f t="shared" si="224"/>
        <v>1</v>
      </c>
      <c r="M2096" s="15" t="str">
        <f t="shared" si="225"/>
        <v>tier - 2</v>
      </c>
      <c r="N2096" s="15">
        <f t="shared" si="226"/>
        <v>9</v>
      </c>
      <c r="O2096" s="9" t="str">
        <f t="shared" si="227"/>
        <v>tier - 2</v>
      </c>
      <c r="P2096" s="9" t="str">
        <f t="shared" si="228"/>
        <v>R1011</v>
      </c>
      <c r="Q2096" s="36" t="str">
        <f t="shared" si="229"/>
        <v>25-Aug-1971</v>
      </c>
      <c r="R2096" s="36">
        <v>26170</v>
      </c>
      <c r="S2096" s="52">
        <f t="shared" si="230"/>
        <v>52</v>
      </c>
      <c r="T2096" s="55">
        <v>34205.07</v>
      </c>
      <c r="U2096" s="15" t="s">
        <v>2125</v>
      </c>
      <c r="V2096" s="72">
        <v>26170</v>
      </c>
      <c r="W2096" s="15">
        <v>0</v>
      </c>
      <c r="X2096" s="55">
        <v>34205.07</v>
      </c>
      <c r="Y2096" s="15">
        <v>1</v>
      </c>
      <c r="Z2096" s="15">
        <v>9</v>
      </c>
      <c r="AA2096" s="15" t="s">
        <v>42</v>
      </c>
      <c r="AB2096" s="39">
        <v>52</v>
      </c>
    </row>
    <row r="2097" spans="1:28" x14ac:dyDescent="0.35">
      <c r="A2097" t="s">
        <v>2126</v>
      </c>
      <c r="B2097">
        <v>1975</v>
      </c>
      <c r="C2097" t="s">
        <v>10</v>
      </c>
      <c r="D2097" s="43">
        <v>21</v>
      </c>
      <c r="E2097">
        <v>1</v>
      </c>
      <c r="F2097" s="38">
        <v>34210.33</v>
      </c>
      <c r="G2097" t="s">
        <v>11</v>
      </c>
      <c r="H2097" t="s">
        <v>16</v>
      </c>
      <c r="I2097" t="s">
        <v>23</v>
      </c>
      <c r="J2097" s="41">
        <v>1975</v>
      </c>
      <c r="K2097" s="44" t="s">
        <v>10</v>
      </c>
      <c r="L2097" s="15">
        <f t="shared" si="224"/>
        <v>1</v>
      </c>
      <c r="M2097" s="15" t="str">
        <f t="shared" si="225"/>
        <v>tier - 2</v>
      </c>
      <c r="N2097" s="15">
        <f t="shared" si="226"/>
        <v>2</v>
      </c>
      <c r="O2097" s="9" t="str">
        <f t="shared" si="227"/>
        <v>tier - 1</v>
      </c>
      <c r="P2097" s="9" t="str">
        <f t="shared" si="228"/>
        <v>R1012</v>
      </c>
      <c r="Q2097" s="36" t="str">
        <f t="shared" si="229"/>
        <v>21-Jul-1975</v>
      </c>
      <c r="R2097" s="36">
        <v>27596</v>
      </c>
      <c r="S2097" s="52">
        <f t="shared" si="230"/>
        <v>48</v>
      </c>
      <c r="T2097" s="55">
        <v>34210.33</v>
      </c>
      <c r="U2097" s="15" t="s">
        <v>2126</v>
      </c>
      <c r="V2097" s="72">
        <v>27596</v>
      </c>
      <c r="W2097" s="15">
        <v>1</v>
      </c>
      <c r="X2097" s="55">
        <v>34210.33</v>
      </c>
      <c r="Y2097" s="15">
        <v>1</v>
      </c>
      <c r="Z2097" s="15">
        <v>2</v>
      </c>
      <c r="AA2097" s="15" t="s">
        <v>23</v>
      </c>
      <c r="AB2097" s="39">
        <v>48</v>
      </c>
    </row>
    <row r="2098" spans="1:28" x14ac:dyDescent="0.35">
      <c r="A2098" t="s">
        <v>2127</v>
      </c>
      <c r="B2098">
        <v>1962</v>
      </c>
      <c r="C2098" t="s">
        <v>10</v>
      </c>
      <c r="D2098" s="43">
        <v>5</v>
      </c>
      <c r="E2098">
        <v>0</v>
      </c>
      <c r="F2098" s="38">
        <v>34218.019999999997</v>
      </c>
      <c r="G2098" t="s">
        <v>16</v>
      </c>
      <c r="H2098" t="s">
        <v>16</v>
      </c>
      <c r="I2098" t="s">
        <v>42</v>
      </c>
      <c r="J2098" s="41">
        <v>1962</v>
      </c>
      <c r="K2098" s="44" t="s">
        <v>10</v>
      </c>
      <c r="L2098" s="15">
        <f t="shared" si="224"/>
        <v>240</v>
      </c>
      <c r="M2098" s="15" t="str">
        <f t="shared" si="225"/>
        <v>tier - 1</v>
      </c>
      <c r="N2098" s="15">
        <f t="shared" si="226"/>
        <v>2</v>
      </c>
      <c r="O2098" s="9" t="str">
        <f t="shared" si="227"/>
        <v>tier - 1</v>
      </c>
      <c r="P2098" s="9" t="str">
        <f t="shared" si="228"/>
        <v>R1011</v>
      </c>
      <c r="Q2098" s="36" t="str">
        <f t="shared" si="229"/>
        <v>5-Jul-1962</v>
      </c>
      <c r="R2098" s="36">
        <v>22832</v>
      </c>
      <c r="S2098" s="52">
        <f t="shared" si="230"/>
        <v>61</v>
      </c>
      <c r="T2098" s="55">
        <v>34218.019999999997</v>
      </c>
      <c r="U2098" s="15" t="s">
        <v>2127</v>
      </c>
      <c r="V2098" s="72">
        <v>22832</v>
      </c>
      <c r="W2098" s="15">
        <v>0</v>
      </c>
      <c r="X2098" s="55">
        <v>34218.019999999997</v>
      </c>
      <c r="Y2098" s="15">
        <v>240</v>
      </c>
      <c r="Z2098" s="15">
        <v>2</v>
      </c>
      <c r="AA2098" s="15" t="s">
        <v>42</v>
      </c>
      <c r="AB2098" s="39">
        <v>61</v>
      </c>
    </row>
    <row r="2099" spans="1:28" x14ac:dyDescent="0.35">
      <c r="A2099" t="s">
        <v>2128</v>
      </c>
      <c r="B2099">
        <v>1998</v>
      </c>
      <c r="C2099" t="s">
        <v>18</v>
      </c>
      <c r="D2099" s="43">
        <v>11</v>
      </c>
      <c r="E2099">
        <v>0</v>
      </c>
      <c r="F2099" s="38">
        <v>34254.050000000003</v>
      </c>
      <c r="G2099" t="s">
        <v>16</v>
      </c>
      <c r="H2099" t="s">
        <v>12</v>
      </c>
      <c r="I2099" t="s">
        <v>166</v>
      </c>
      <c r="J2099" s="41">
        <v>1998</v>
      </c>
      <c r="K2099" s="44" t="s">
        <v>18</v>
      </c>
      <c r="L2099" s="15">
        <f t="shared" si="224"/>
        <v>240</v>
      </c>
      <c r="M2099" s="15" t="str">
        <f t="shared" si="225"/>
        <v>tier - 1</v>
      </c>
      <c r="N2099" s="15">
        <f t="shared" si="226"/>
        <v>1</v>
      </c>
      <c r="O2099" s="9" t="str">
        <f t="shared" si="227"/>
        <v>tier - 3</v>
      </c>
      <c r="P2099" s="9" t="str">
        <f t="shared" si="228"/>
        <v>R1019</v>
      </c>
      <c r="Q2099" s="36" t="str">
        <f t="shared" si="229"/>
        <v>11-Jun-1998</v>
      </c>
      <c r="R2099" s="36">
        <v>35957</v>
      </c>
      <c r="S2099" s="52">
        <f t="shared" si="230"/>
        <v>25</v>
      </c>
      <c r="T2099" s="55">
        <v>34254.050000000003</v>
      </c>
      <c r="U2099" s="15" t="s">
        <v>2128</v>
      </c>
      <c r="V2099" s="72">
        <v>35957</v>
      </c>
      <c r="W2099" s="15">
        <v>0</v>
      </c>
      <c r="X2099" s="55">
        <v>34254.050000000003</v>
      </c>
      <c r="Y2099" s="15">
        <v>240</v>
      </c>
      <c r="Z2099" s="15">
        <v>1</v>
      </c>
      <c r="AA2099" s="15" t="s">
        <v>166</v>
      </c>
      <c r="AB2099" s="39">
        <v>25</v>
      </c>
    </row>
    <row r="2100" spans="1:28" x14ac:dyDescent="0.35">
      <c r="A2100" t="s">
        <v>2129</v>
      </c>
      <c r="B2100">
        <v>1995</v>
      </c>
      <c r="C2100" t="s">
        <v>37</v>
      </c>
      <c r="D2100" s="43">
        <v>30</v>
      </c>
      <c r="E2100">
        <v>0</v>
      </c>
      <c r="F2100" s="38">
        <v>34289.43</v>
      </c>
      <c r="G2100" t="s">
        <v>16</v>
      </c>
      <c r="H2100" t="s">
        <v>16</v>
      </c>
      <c r="I2100" t="s">
        <v>42</v>
      </c>
      <c r="J2100" s="41">
        <v>1995</v>
      </c>
      <c r="K2100" s="44" t="s">
        <v>37</v>
      </c>
      <c r="L2100" s="15">
        <f t="shared" si="224"/>
        <v>240</v>
      </c>
      <c r="M2100" s="15" t="str">
        <f t="shared" si="225"/>
        <v>tier - 1</v>
      </c>
      <c r="N2100" s="15">
        <f t="shared" si="226"/>
        <v>2</v>
      </c>
      <c r="O2100" s="9" t="str">
        <f t="shared" si="227"/>
        <v>tier - 1</v>
      </c>
      <c r="P2100" s="9" t="str">
        <f t="shared" si="228"/>
        <v>R1011</v>
      </c>
      <c r="Q2100" s="36" t="str">
        <f t="shared" si="229"/>
        <v>30-Oct-1995</v>
      </c>
      <c r="R2100" s="36">
        <v>35002</v>
      </c>
      <c r="S2100" s="52">
        <f t="shared" si="230"/>
        <v>28</v>
      </c>
      <c r="T2100" s="55">
        <v>34289.43</v>
      </c>
      <c r="U2100" s="15" t="s">
        <v>2129</v>
      </c>
      <c r="V2100" s="72">
        <v>35002</v>
      </c>
      <c r="W2100" s="15">
        <v>0</v>
      </c>
      <c r="X2100" s="55">
        <v>34289.43</v>
      </c>
      <c r="Y2100" s="15">
        <v>240</v>
      </c>
      <c r="Z2100" s="15">
        <v>2</v>
      </c>
      <c r="AA2100" s="15" t="s">
        <v>42</v>
      </c>
      <c r="AB2100" s="39">
        <v>28</v>
      </c>
    </row>
    <row r="2101" spans="1:28" x14ac:dyDescent="0.35">
      <c r="A2101" t="s">
        <v>2130</v>
      </c>
      <c r="B2101">
        <v>1986</v>
      </c>
      <c r="C2101" t="s">
        <v>37</v>
      </c>
      <c r="D2101" s="43">
        <v>11</v>
      </c>
      <c r="E2101">
        <v>3</v>
      </c>
      <c r="F2101" s="38">
        <v>34293.120000000003</v>
      </c>
      <c r="G2101" t="s">
        <v>16</v>
      </c>
      <c r="H2101" t="s">
        <v>11</v>
      </c>
      <c r="I2101" t="s">
        <v>42</v>
      </c>
      <c r="J2101" s="41">
        <v>1986</v>
      </c>
      <c r="K2101" s="44" t="s">
        <v>37</v>
      </c>
      <c r="L2101" s="15">
        <f t="shared" si="224"/>
        <v>240</v>
      </c>
      <c r="M2101" s="15" t="str">
        <f t="shared" si="225"/>
        <v>tier - 1</v>
      </c>
      <c r="N2101" s="15">
        <f t="shared" si="226"/>
        <v>9</v>
      </c>
      <c r="O2101" s="9" t="str">
        <f t="shared" si="227"/>
        <v>tier - 2</v>
      </c>
      <c r="P2101" s="9" t="str">
        <f t="shared" si="228"/>
        <v>R1011</v>
      </c>
      <c r="Q2101" s="36" t="str">
        <f t="shared" si="229"/>
        <v>11-Oct-1986</v>
      </c>
      <c r="R2101" s="36">
        <v>31696</v>
      </c>
      <c r="S2101" s="52">
        <f t="shared" si="230"/>
        <v>37</v>
      </c>
      <c r="T2101" s="55">
        <v>34293.120000000003</v>
      </c>
      <c r="U2101" s="15" t="s">
        <v>2130</v>
      </c>
      <c r="V2101" s="72">
        <v>31696</v>
      </c>
      <c r="W2101" s="15">
        <v>3</v>
      </c>
      <c r="X2101" s="55">
        <v>34293.120000000003</v>
      </c>
      <c r="Y2101" s="15">
        <v>240</v>
      </c>
      <c r="Z2101" s="15">
        <v>9</v>
      </c>
      <c r="AA2101" s="15" t="s">
        <v>42</v>
      </c>
      <c r="AB2101" s="39">
        <v>37</v>
      </c>
    </row>
    <row r="2102" spans="1:28" x14ac:dyDescent="0.35">
      <c r="A2102" t="s">
        <v>2131</v>
      </c>
      <c r="B2102">
        <v>2004</v>
      </c>
      <c r="C2102" t="s">
        <v>15</v>
      </c>
      <c r="D2102" s="43">
        <v>1</v>
      </c>
      <c r="E2102">
        <v>2</v>
      </c>
      <c r="F2102" s="38">
        <v>34303.17</v>
      </c>
      <c r="G2102" t="s">
        <v>16</v>
      </c>
      <c r="H2102" t="s">
        <v>12</v>
      </c>
      <c r="I2102" t="s">
        <v>13</v>
      </c>
      <c r="J2102" s="41">
        <v>2004</v>
      </c>
      <c r="K2102" s="44" t="s">
        <v>15</v>
      </c>
      <c r="L2102" s="15">
        <f t="shared" si="224"/>
        <v>240</v>
      </c>
      <c r="M2102" s="15" t="str">
        <f t="shared" si="225"/>
        <v>tier - 1</v>
      </c>
      <c r="N2102" s="15">
        <f t="shared" si="226"/>
        <v>1</v>
      </c>
      <c r="O2102" s="9" t="str">
        <f t="shared" si="227"/>
        <v>tier - 3</v>
      </c>
      <c r="P2102" s="9" t="str">
        <f t="shared" si="228"/>
        <v>R1013</v>
      </c>
      <c r="Q2102" s="36" t="str">
        <f t="shared" si="229"/>
        <v>1-Nov-2004</v>
      </c>
      <c r="R2102" s="36">
        <v>38292</v>
      </c>
      <c r="S2102" s="52">
        <f t="shared" si="230"/>
        <v>19</v>
      </c>
      <c r="T2102" s="55">
        <v>34303.17</v>
      </c>
      <c r="U2102" s="15" t="s">
        <v>2131</v>
      </c>
      <c r="V2102" s="72">
        <v>38292</v>
      </c>
      <c r="W2102" s="15">
        <v>2</v>
      </c>
      <c r="X2102" s="55">
        <v>34303.17</v>
      </c>
      <c r="Y2102" s="15">
        <v>240</v>
      </c>
      <c r="Z2102" s="15">
        <v>1</v>
      </c>
      <c r="AA2102" s="15" t="s">
        <v>13</v>
      </c>
      <c r="AB2102" s="39">
        <v>19</v>
      </c>
    </row>
    <row r="2103" spans="1:28" x14ac:dyDescent="0.35">
      <c r="A2103" t="s">
        <v>2132</v>
      </c>
      <c r="B2103">
        <v>1983</v>
      </c>
      <c r="C2103" t="s">
        <v>37</v>
      </c>
      <c r="D2103" s="43">
        <v>2</v>
      </c>
      <c r="E2103">
        <v>3</v>
      </c>
      <c r="F2103" s="38">
        <v>34307.22</v>
      </c>
      <c r="G2103" t="s">
        <v>11</v>
      </c>
      <c r="H2103" t="s">
        <v>11</v>
      </c>
      <c r="I2103" t="s">
        <v>23</v>
      </c>
      <c r="J2103" s="41">
        <v>1983</v>
      </c>
      <c r="K2103" s="44" t="s">
        <v>37</v>
      </c>
      <c r="L2103" s="15">
        <f t="shared" si="224"/>
        <v>1</v>
      </c>
      <c r="M2103" s="15" t="str">
        <f t="shared" si="225"/>
        <v>tier - 2</v>
      </c>
      <c r="N2103" s="15">
        <f t="shared" si="226"/>
        <v>9</v>
      </c>
      <c r="O2103" s="9" t="str">
        <f t="shared" si="227"/>
        <v>tier - 2</v>
      </c>
      <c r="P2103" s="9" t="str">
        <f t="shared" si="228"/>
        <v>R1012</v>
      </c>
      <c r="Q2103" s="36" t="str">
        <f t="shared" si="229"/>
        <v>2-Oct-1983</v>
      </c>
      <c r="R2103" s="36">
        <v>30591</v>
      </c>
      <c r="S2103" s="52">
        <f t="shared" si="230"/>
        <v>40</v>
      </c>
      <c r="T2103" s="55">
        <v>34307.22</v>
      </c>
      <c r="U2103" s="15" t="s">
        <v>2132</v>
      </c>
      <c r="V2103" s="72">
        <v>30591</v>
      </c>
      <c r="W2103" s="15">
        <v>3</v>
      </c>
      <c r="X2103" s="55">
        <v>34307.22</v>
      </c>
      <c r="Y2103" s="15">
        <v>1</v>
      </c>
      <c r="Z2103" s="15">
        <v>9</v>
      </c>
      <c r="AA2103" s="15" t="s">
        <v>23</v>
      </c>
      <c r="AB2103" s="39">
        <v>40</v>
      </c>
    </row>
    <row r="2104" spans="1:28" x14ac:dyDescent="0.35">
      <c r="A2104" t="s">
        <v>2133</v>
      </c>
      <c r="B2104">
        <v>1984</v>
      </c>
      <c r="C2104" t="s">
        <v>37</v>
      </c>
      <c r="D2104" s="43">
        <v>1</v>
      </c>
      <c r="E2104">
        <v>3</v>
      </c>
      <c r="F2104" s="38">
        <v>34402.22</v>
      </c>
      <c r="G2104" t="s">
        <v>11</v>
      </c>
      <c r="H2104" t="s">
        <v>12</v>
      </c>
      <c r="I2104" t="s">
        <v>42</v>
      </c>
      <c r="J2104" s="41">
        <v>1984</v>
      </c>
      <c r="K2104" s="44" t="s">
        <v>37</v>
      </c>
      <c r="L2104" s="15">
        <f t="shared" si="224"/>
        <v>1</v>
      </c>
      <c r="M2104" s="15" t="str">
        <f t="shared" si="225"/>
        <v>tier - 2</v>
      </c>
      <c r="N2104" s="15">
        <f t="shared" si="226"/>
        <v>1</v>
      </c>
      <c r="O2104" s="9" t="str">
        <f t="shared" si="227"/>
        <v>tier - 3</v>
      </c>
      <c r="P2104" s="9" t="str">
        <f t="shared" si="228"/>
        <v>R1011</v>
      </c>
      <c r="Q2104" s="36" t="str">
        <f t="shared" si="229"/>
        <v>1-Oct-1984</v>
      </c>
      <c r="R2104" s="36">
        <v>30956</v>
      </c>
      <c r="S2104" s="52">
        <f t="shared" si="230"/>
        <v>39</v>
      </c>
      <c r="T2104" s="55">
        <v>34402.22</v>
      </c>
      <c r="U2104" s="15" t="s">
        <v>2133</v>
      </c>
      <c r="V2104" s="72">
        <v>30956</v>
      </c>
      <c r="W2104" s="15">
        <v>3</v>
      </c>
      <c r="X2104" s="55">
        <v>34402.22</v>
      </c>
      <c r="Y2104" s="15">
        <v>1</v>
      </c>
      <c r="Z2104" s="15">
        <v>1</v>
      </c>
      <c r="AA2104" s="15" t="s">
        <v>42</v>
      </c>
      <c r="AB2104" s="39">
        <v>39</v>
      </c>
    </row>
    <row r="2105" spans="1:28" x14ac:dyDescent="0.35">
      <c r="A2105" t="s">
        <v>2134</v>
      </c>
      <c r="B2105">
        <v>2003</v>
      </c>
      <c r="C2105" t="s">
        <v>37</v>
      </c>
      <c r="D2105" s="43">
        <v>5</v>
      </c>
      <c r="E2105">
        <v>0</v>
      </c>
      <c r="F2105" s="38">
        <v>34439.86</v>
      </c>
      <c r="G2105" t="s">
        <v>11</v>
      </c>
      <c r="H2105" t="s">
        <v>16</v>
      </c>
      <c r="I2105" t="s">
        <v>13</v>
      </c>
      <c r="J2105" s="41">
        <v>2003</v>
      </c>
      <c r="K2105" s="44" t="s">
        <v>37</v>
      </c>
      <c r="L2105" s="15">
        <f t="shared" si="224"/>
        <v>1</v>
      </c>
      <c r="M2105" s="15" t="str">
        <f t="shared" si="225"/>
        <v>tier - 2</v>
      </c>
      <c r="N2105" s="15">
        <f t="shared" si="226"/>
        <v>2</v>
      </c>
      <c r="O2105" s="9" t="str">
        <f t="shared" si="227"/>
        <v>tier - 1</v>
      </c>
      <c r="P2105" s="9" t="str">
        <f t="shared" si="228"/>
        <v>R1013</v>
      </c>
      <c r="Q2105" s="36" t="str">
        <f t="shared" si="229"/>
        <v>5-Oct-2003</v>
      </c>
      <c r="R2105" s="36">
        <v>37899</v>
      </c>
      <c r="S2105" s="52">
        <f t="shared" si="230"/>
        <v>20</v>
      </c>
      <c r="T2105" s="55">
        <v>34439.86</v>
      </c>
      <c r="U2105" s="15" t="s">
        <v>2134</v>
      </c>
      <c r="V2105" s="72">
        <v>37899</v>
      </c>
      <c r="W2105" s="15">
        <v>0</v>
      </c>
      <c r="X2105" s="55">
        <v>34439.86</v>
      </c>
      <c r="Y2105" s="15">
        <v>1</v>
      </c>
      <c r="Z2105" s="15">
        <v>2</v>
      </c>
      <c r="AA2105" s="15" t="s">
        <v>13</v>
      </c>
      <c r="AB2105" s="39">
        <v>20</v>
      </c>
    </row>
    <row r="2106" spans="1:28" x14ac:dyDescent="0.35">
      <c r="A2106" t="s">
        <v>2135</v>
      </c>
      <c r="B2106">
        <v>1990</v>
      </c>
      <c r="C2106" t="s">
        <v>20</v>
      </c>
      <c r="D2106" s="43">
        <v>24</v>
      </c>
      <c r="E2106">
        <v>3</v>
      </c>
      <c r="F2106" s="38">
        <v>34456.269999999997</v>
      </c>
      <c r="G2106" t="s">
        <v>16</v>
      </c>
      <c r="H2106" t="s">
        <v>11</v>
      </c>
      <c r="I2106" t="s">
        <v>42</v>
      </c>
      <c r="J2106" s="41">
        <v>1990</v>
      </c>
      <c r="K2106" s="44" t="s">
        <v>20</v>
      </c>
      <c r="L2106" s="15">
        <f t="shared" si="224"/>
        <v>240</v>
      </c>
      <c r="M2106" s="15" t="str">
        <f t="shared" si="225"/>
        <v>tier - 1</v>
      </c>
      <c r="N2106" s="15">
        <f t="shared" si="226"/>
        <v>9</v>
      </c>
      <c r="O2106" s="9" t="str">
        <f t="shared" si="227"/>
        <v>tier - 2</v>
      </c>
      <c r="P2106" s="9" t="str">
        <f t="shared" si="228"/>
        <v>R1011</v>
      </c>
      <c r="Q2106" s="36" t="str">
        <f t="shared" si="229"/>
        <v>24-Sep-1990</v>
      </c>
      <c r="R2106" s="36">
        <v>33140</v>
      </c>
      <c r="S2106" s="52">
        <f t="shared" si="230"/>
        <v>33</v>
      </c>
      <c r="T2106" s="55">
        <v>34456.269999999997</v>
      </c>
      <c r="U2106" s="15" t="s">
        <v>2135</v>
      </c>
      <c r="V2106" s="72">
        <v>33140</v>
      </c>
      <c r="W2106" s="15">
        <v>3</v>
      </c>
      <c r="X2106" s="55">
        <v>34456.269999999997</v>
      </c>
      <c r="Y2106" s="15">
        <v>240</v>
      </c>
      <c r="Z2106" s="15">
        <v>9</v>
      </c>
      <c r="AA2106" s="15" t="s">
        <v>42</v>
      </c>
      <c r="AB2106" s="39">
        <v>33</v>
      </c>
    </row>
    <row r="2107" spans="1:28" x14ac:dyDescent="0.35">
      <c r="A2107" t="s">
        <v>2136</v>
      </c>
      <c r="B2107">
        <v>1998</v>
      </c>
      <c r="C2107" t="s">
        <v>18</v>
      </c>
      <c r="D2107" s="43">
        <v>24</v>
      </c>
      <c r="E2107">
        <v>0</v>
      </c>
      <c r="F2107" s="38">
        <v>34472.839999999997</v>
      </c>
      <c r="G2107" t="s">
        <v>16</v>
      </c>
      <c r="H2107" t="s">
        <v>12</v>
      </c>
      <c r="I2107" t="s">
        <v>42</v>
      </c>
      <c r="J2107" s="41">
        <v>1998</v>
      </c>
      <c r="K2107" s="44" t="s">
        <v>18</v>
      </c>
      <c r="L2107" s="15">
        <f t="shared" si="224"/>
        <v>240</v>
      </c>
      <c r="M2107" s="15" t="str">
        <f t="shared" si="225"/>
        <v>tier - 1</v>
      </c>
      <c r="N2107" s="15">
        <f t="shared" si="226"/>
        <v>1</v>
      </c>
      <c r="O2107" s="9" t="str">
        <f t="shared" si="227"/>
        <v>tier - 3</v>
      </c>
      <c r="P2107" s="9" t="str">
        <f t="shared" si="228"/>
        <v>R1011</v>
      </c>
      <c r="Q2107" s="36" t="str">
        <f t="shared" si="229"/>
        <v>24-Jun-1998</v>
      </c>
      <c r="R2107" s="36">
        <v>35970</v>
      </c>
      <c r="S2107" s="52">
        <f t="shared" si="230"/>
        <v>25</v>
      </c>
      <c r="T2107" s="55">
        <v>34472.839999999997</v>
      </c>
      <c r="U2107" s="15" t="s">
        <v>2136</v>
      </c>
      <c r="V2107" s="72">
        <v>35970</v>
      </c>
      <c r="W2107" s="15">
        <v>0</v>
      </c>
      <c r="X2107" s="55">
        <v>34472.839999999997</v>
      </c>
      <c r="Y2107" s="15">
        <v>240</v>
      </c>
      <c r="Z2107" s="15">
        <v>1</v>
      </c>
      <c r="AA2107" s="15" t="s">
        <v>42</v>
      </c>
      <c r="AB2107" s="39">
        <v>25</v>
      </c>
    </row>
    <row r="2108" spans="1:28" x14ac:dyDescent="0.35">
      <c r="A2108" t="s">
        <v>2137</v>
      </c>
      <c r="B2108">
        <v>1976</v>
      </c>
      <c r="C2108" t="s">
        <v>15</v>
      </c>
      <c r="D2108" s="43">
        <v>25</v>
      </c>
      <c r="E2108">
        <v>2</v>
      </c>
      <c r="F2108" s="38">
        <v>34543.39</v>
      </c>
      <c r="G2108" t="s">
        <v>11</v>
      </c>
      <c r="H2108" t="s">
        <v>12</v>
      </c>
      <c r="I2108" t="s">
        <v>42</v>
      </c>
      <c r="J2108" s="41">
        <v>1976</v>
      </c>
      <c r="K2108" s="44" t="s">
        <v>15</v>
      </c>
      <c r="L2108" s="15">
        <f t="shared" si="224"/>
        <v>1</v>
      </c>
      <c r="M2108" s="15" t="str">
        <f t="shared" si="225"/>
        <v>tier - 2</v>
      </c>
      <c r="N2108" s="15">
        <f t="shared" si="226"/>
        <v>1</v>
      </c>
      <c r="O2108" s="9" t="str">
        <f t="shared" si="227"/>
        <v>tier - 3</v>
      </c>
      <c r="P2108" s="9" t="str">
        <f t="shared" si="228"/>
        <v>R1011</v>
      </c>
      <c r="Q2108" s="36" t="str">
        <f t="shared" si="229"/>
        <v>25-Nov-1976</v>
      </c>
      <c r="R2108" s="36">
        <v>28089</v>
      </c>
      <c r="S2108" s="52">
        <f t="shared" si="230"/>
        <v>47</v>
      </c>
      <c r="T2108" s="55">
        <v>34543.39</v>
      </c>
      <c r="U2108" s="15" t="s">
        <v>2137</v>
      </c>
      <c r="V2108" s="72">
        <v>28089</v>
      </c>
      <c r="W2108" s="15">
        <v>2</v>
      </c>
      <c r="X2108" s="55">
        <v>34543.39</v>
      </c>
      <c r="Y2108" s="15">
        <v>1</v>
      </c>
      <c r="Z2108" s="15">
        <v>1</v>
      </c>
      <c r="AA2108" s="15" t="s">
        <v>42</v>
      </c>
      <c r="AB2108" s="39">
        <v>47</v>
      </c>
    </row>
    <row r="2109" spans="1:28" x14ac:dyDescent="0.35">
      <c r="A2109" t="s">
        <v>2138</v>
      </c>
      <c r="B2109">
        <v>2004</v>
      </c>
      <c r="C2109" t="s">
        <v>37</v>
      </c>
      <c r="D2109" s="43">
        <v>9</v>
      </c>
      <c r="E2109">
        <v>0</v>
      </c>
      <c r="F2109" s="38">
        <v>34617.839999999997</v>
      </c>
      <c r="G2109" t="s">
        <v>16</v>
      </c>
      <c r="H2109" t="s">
        <v>12</v>
      </c>
      <c r="I2109" t="s">
        <v>168</v>
      </c>
      <c r="J2109" s="41">
        <v>2004</v>
      </c>
      <c r="K2109" s="44" t="s">
        <v>37</v>
      </c>
      <c r="L2109" s="15">
        <f t="shared" si="224"/>
        <v>240</v>
      </c>
      <c r="M2109" s="15" t="str">
        <f t="shared" si="225"/>
        <v>tier - 1</v>
      </c>
      <c r="N2109" s="15">
        <f t="shared" si="226"/>
        <v>1</v>
      </c>
      <c r="O2109" s="9" t="str">
        <f t="shared" si="227"/>
        <v>tier - 3</v>
      </c>
      <c r="P2109" s="9" t="str">
        <f t="shared" si="228"/>
        <v>R1016</v>
      </c>
      <c r="Q2109" s="36" t="str">
        <f t="shared" si="229"/>
        <v>9-Oct-2004</v>
      </c>
      <c r="R2109" s="36">
        <v>38269</v>
      </c>
      <c r="S2109" s="52">
        <f t="shared" si="230"/>
        <v>19</v>
      </c>
      <c r="T2109" s="55">
        <v>34617.839999999997</v>
      </c>
      <c r="U2109" s="15" t="s">
        <v>2138</v>
      </c>
      <c r="V2109" s="72">
        <v>38269</v>
      </c>
      <c r="W2109" s="15">
        <v>0</v>
      </c>
      <c r="X2109" s="55">
        <v>34617.839999999997</v>
      </c>
      <c r="Y2109" s="15">
        <v>240</v>
      </c>
      <c r="Z2109" s="15">
        <v>1</v>
      </c>
      <c r="AA2109" s="15" t="s">
        <v>168</v>
      </c>
      <c r="AB2109" s="39">
        <v>19</v>
      </c>
    </row>
    <row r="2110" spans="1:28" x14ac:dyDescent="0.35">
      <c r="A2110" t="s">
        <v>2139</v>
      </c>
      <c r="B2110">
        <v>1994</v>
      </c>
      <c r="C2110" t="s">
        <v>10</v>
      </c>
      <c r="D2110" s="43">
        <v>7</v>
      </c>
      <c r="E2110">
        <v>0</v>
      </c>
      <c r="F2110" s="38">
        <v>34672.15</v>
      </c>
      <c r="G2110" t="s">
        <v>16</v>
      </c>
      <c r="H2110" t="s">
        <v>12</v>
      </c>
      <c r="I2110" t="s">
        <v>13</v>
      </c>
      <c r="J2110" s="41">
        <v>1994</v>
      </c>
      <c r="K2110" s="44" t="s">
        <v>10</v>
      </c>
      <c r="L2110" s="15">
        <f t="shared" si="224"/>
        <v>240</v>
      </c>
      <c r="M2110" s="15" t="str">
        <f t="shared" si="225"/>
        <v>tier - 1</v>
      </c>
      <c r="N2110" s="15">
        <f t="shared" si="226"/>
        <v>1</v>
      </c>
      <c r="O2110" s="9" t="str">
        <f t="shared" si="227"/>
        <v>tier - 3</v>
      </c>
      <c r="P2110" s="9" t="str">
        <f t="shared" si="228"/>
        <v>R1013</v>
      </c>
      <c r="Q2110" s="36" t="str">
        <f t="shared" si="229"/>
        <v>7-Jul-1994</v>
      </c>
      <c r="R2110" s="36">
        <v>34522</v>
      </c>
      <c r="S2110" s="52">
        <f t="shared" si="230"/>
        <v>29</v>
      </c>
      <c r="T2110" s="55">
        <v>34672.15</v>
      </c>
      <c r="U2110" s="15" t="s">
        <v>2139</v>
      </c>
      <c r="V2110" s="72">
        <v>34522</v>
      </c>
      <c r="W2110" s="15">
        <v>0</v>
      </c>
      <c r="X2110" s="55">
        <v>34672.15</v>
      </c>
      <c r="Y2110" s="15">
        <v>240</v>
      </c>
      <c r="Z2110" s="15">
        <v>1</v>
      </c>
      <c r="AA2110" s="15" t="s">
        <v>13</v>
      </c>
      <c r="AB2110" s="39">
        <v>29</v>
      </c>
    </row>
    <row r="2111" spans="1:28" x14ac:dyDescent="0.35">
      <c r="A2111" t="s">
        <v>2140</v>
      </c>
      <c r="B2111">
        <v>2003</v>
      </c>
      <c r="C2111" t="s">
        <v>10</v>
      </c>
      <c r="D2111" s="43">
        <v>3</v>
      </c>
      <c r="E2111">
        <v>0</v>
      </c>
      <c r="F2111" s="38">
        <v>34779.620000000003</v>
      </c>
      <c r="G2111" t="s">
        <v>16</v>
      </c>
      <c r="H2111" t="s">
        <v>11</v>
      </c>
      <c r="I2111" t="s">
        <v>42</v>
      </c>
      <c r="J2111" s="41">
        <v>2003</v>
      </c>
      <c r="K2111" s="44" t="s">
        <v>10</v>
      </c>
      <c r="L2111" s="15">
        <f t="shared" si="224"/>
        <v>240</v>
      </c>
      <c r="M2111" s="15" t="str">
        <f t="shared" si="225"/>
        <v>tier - 1</v>
      </c>
      <c r="N2111" s="15">
        <f t="shared" si="226"/>
        <v>9</v>
      </c>
      <c r="O2111" s="9" t="str">
        <f t="shared" si="227"/>
        <v>tier - 2</v>
      </c>
      <c r="P2111" s="9" t="str">
        <f t="shared" si="228"/>
        <v>R1011</v>
      </c>
      <c r="Q2111" s="36" t="str">
        <f t="shared" si="229"/>
        <v>3-Jul-2003</v>
      </c>
      <c r="R2111" s="36">
        <v>37805</v>
      </c>
      <c r="S2111" s="52">
        <f t="shared" si="230"/>
        <v>20</v>
      </c>
      <c r="T2111" s="55">
        <v>34779.620000000003</v>
      </c>
      <c r="U2111" s="15" t="s">
        <v>2140</v>
      </c>
      <c r="V2111" s="72">
        <v>37805</v>
      </c>
      <c r="W2111" s="15">
        <v>0</v>
      </c>
      <c r="X2111" s="55">
        <v>34779.620000000003</v>
      </c>
      <c r="Y2111" s="15">
        <v>240</v>
      </c>
      <c r="Z2111" s="15">
        <v>9</v>
      </c>
      <c r="AA2111" s="15" t="s">
        <v>42</v>
      </c>
      <c r="AB2111" s="39">
        <v>20</v>
      </c>
    </row>
    <row r="2112" spans="1:28" x14ac:dyDescent="0.35">
      <c r="A2112" t="s">
        <v>2141</v>
      </c>
      <c r="B2112">
        <v>1995</v>
      </c>
      <c r="C2112" t="s">
        <v>30</v>
      </c>
      <c r="D2112" s="43">
        <v>27</v>
      </c>
      <c r="E2112">
        <v>1</v>
      </c>
      <c r="F2112" s="38">
        <v>34806.47</v>
      </c>
      <c r="G2112" t="s">
        <v>16</v>
      </c>
      <c r="H2112" t="s">
        <v>11</v>
      </c>
      <c r="I2112" t="s">
        <v>13</v>
      </c>
      <c r="J2112" s="41">
        <v>1995</v>
      </c>
      <c r="K2112" s="44" t="s">
        <v>30</v>
      </c>
      <c r="L2112" s="15">
        <f t="shared" si="224"/>
        <v>240</v>
      </c>
      <c r="M2112" s="15" t="str">
        <f t="shared" si="225"/>
        <v>tier - 1</v>
      </c>
      <c r="N2112" s="15">
        <f t="shared" si="226"/>
        <v>9</v>
      </c>
      <c r="O2112" s="9" t="str">
        <f t="shared" si="227"/>
        <v>tier - 2</v>
      </c>
      <c r="P2112" s="9" t="str">
        <f t="shared" si="228"/>
        <v>R1013</v>
      </c>
      <c r="Q2112" s="36" t="str">
        <f t="shared" si="229"/>
        <v>27-Dec-1995</v>
      </c>
      <c r="R2112" s="36">
        <v>35060</v>
      </c>
      <c r="S2112" s="52">
        <f t="shared" si="230"/>
        <v>27</v>
      </c>
      <c r="T2112" s="55">
        <v>34806.47</v>
      </c>
      <c r="U2112" s="15" t="s">
        <v>2141</v>
      </c>
      <c r="V2112" s="72">
        <v>35060</v>
      </c>
      <c r="W2112" s="15">
        <v>1</v>
      </c>
      <c r="X2112" s="55">
        <v>34806.47</v>
      </c>
      <c r="Y2112" s="15">
        <v>240</v>
      </c>
      <c r="Z2112" s="15">
        <v>9</v>
      </c>
      <c r="AA2112" s="15" t="s">
        <v>13</v>
      </c>
      <c r="AB2112" s="39">
        <v>27</v>
      </c>
    </row>
    <row r="2113" spans="1:28" x14ac:dyDescent="0.35">
      <c r="A2113" t="s">
        <v>2142</v>
      </c>
      <c r="B2113">
        <v>2003</v>
      </c>
      <c r="C2113" t="s">
        <v>20</v>
      </c>
      <c r="D2113" s="43">
        <v>17</v>
      </c>
      <c r="E2113">
        <v>0</v>
      </c>
      <c r="F2113" s="38">
        <v>34828.65</v>
      </c>
      <c r="G2113" t="s">
        <v>16</v>
      </c>
      <c r="H2113" t="s">
        <v>12</v>
      </c>
      <c r="I2113" t="s">
        <v>42</v>
      </c>
      <c r="J2113" s="41">
        <v>2003</v>
      </c>
      <c r="K2113" s="44" t="s">
        <v>20</v>
      </c>
      <c r="L2113" s="15">
        <f t="shared" si="224"/>
        <v>240</v>
      </c>
      <c r="M2113" s="15" t="str">
        <f t="shared" si="225"/>
        <v>tier - 1</v>
      </c>
      <c r="N2113" s="15">
        <f t="shared" si="226"/>
        <v>1</v>
      </c>
      <c r="O2113" s="9" t="str">
        <f t="shared" si="227"/>
        <v>tier - 3</v>
      </c>
      <c r="P2113" s="9" t="str">
        <f t="shared" si="228"/>
        <v>R1011</v>
      </c>
      <c r="Q2113" s="36" t="str">
        <f t="shared" si="229"/>
        <v>17-Sep-2003</v>
      </c>
      <c r="R2113" s="36">
        <v>37881</v>
      </c>
      <c r="S2113" s="52">
        <f t="shared" si="230"/>
        <v>20</v>
      </c>
      <c r="T2113" s="55">
        <v>34828.65</v>
      </c>
      <c r="U2113" s="15" t="s">
        <v>2142</v>
      </c>
      <c r="V2113" s="72">
        <v>37881</v>
      </c>
      <c r="W2113" s="15">
        <v>0</v>
      </c>
      <c r="X2113" s="55">
        <v>34828.65</v>
      </c>
      <c r="Y2113" s="15">
        <v>240</v>
      </c>
      <c r="Z2113" s="15">
        <v>1</v>
      </c>
      <c r="AA2113" s="15" t="s">
        <v>42</v>
      </c>
      <c r="AB2113" s="39">
        <v>20</v>
      </c>
    </row>
    <row r="2114" spans="1:28" x14ac:dyDescent="0.35">
      <c r="A2114" t="s">
        <v>2143</v>
      </c>
      <c r="B2114">
        <v>1995</v>
      </c>
      <c r="C2114" t="s">
        <v>37</v>
      </c>
      <c r="D2114" s="43">
        <v>17</v>
      </c>
      <c r="E2114">
        <v>0</v>
      </c>
      <c r="F2114" s="38">
        <v>34838.870000000003</v>
      </c>
      <c r="G2114" t="s">
        <v>11</v>
      </c>
      <c r="H2114" t="s">
        <v>12</v>
      </c>
      <c r="I2114" t="s">
        <v>42</v>
      </c>
      <c r="J2114" s="41">
        <v>1995</v>
      </c>
      <c r="K2114" s="44" t="s">
        <v>37</v>
      </c>
      <c r="L2114" s="15">
        <f t="shared" si="224"/>
        <v>1</v>
      </c>
      <c r="M2114" s="15" t="str">
        <f t="shared" si="225"/>
        <v>tier - 2</v>
      </c>
      <c r="N2114" s="15">
        <f t="shared" si="226"/>
        <v>1</v>
      </c>
      <c r="O2114" s="9" t="str">
        <f t="shared" si="227"/>
        <v>tier - 3</v>
      </c>
      <c r="P2114" s="9" t="str">
        <f t="shared" si="228"/>
        <v>R1011</v>
      </c>
      <c r="Q2114" s="36" t="str">
        <f t="shared" si="229"/>
        <v>17-Oct-1995</v>
      </c>
      <c r="R2114" s="36">
        <v>34989</v>
      </c>
      <c r="S2114" s="52">
        <f t="shared" si="230"/>
        <v>28</v>
      </c>
      <c r="T2114" s="55">
        <v>34838.870000000003</v>
      </c>
      <c r="U2114" s="15" t="s">
        <v>2143</v>
      </c>
      <c r="V2114" s="72">
        <v>34989</v>
      </c>
      <c r="W2114" s="15">
        <v>0</v>
      </c>
      <c r="X2114" s="55">
        <v>34838.870000000003</v>
      </c>
      <c r="Y2114" s="15">
        <v>1</v>
      </c>
      <c r="Z2114" s="15">
        <v>1</v>
      </c>
      <c r="AA2114" s="15" t="s">
        <v>42</v>
      </c>
      <c r="AB2114" s="39">
        <v>28</v>
      </c>
    </row>
    <row r="2115" spans="1:28" x14ac:dyDescent="0.35">
      <c r="A2115" t="s">
        <v>2144</v>
      </c>
      <c r="B2115">
        <v>1983</v>
      </c>
      <c r="C2115" t="s">
        <v>10</v>
      </c>
      <c r="D2115" s="43">
        <v>29</v>
      </c>
      <c r="E2115">
        <v>3</v>
      </c>
      <c r="F2115" s="38">
        <v>34940.61</v>
      </c>
      <c r="G2115" t="s">
        <v>11</v>
      </c>
      <c r="H2115" t="s">
        <v>12</v>
      </c>
      <c r="I2115" t="s">
        <v>42</v>
      </c>
      <c r="J2115" s="41">
        <v>1983</v>
      </c>
      <c r="K2115" s="44" t="s">
        <v>10</v>
      </c>
      <c r="L2115" s="15">
        <f t="shared" si="224"/>
        <v>1</v>
      </c>
      <c r="M2115" s="15" t="str">
        <f t="shared" si="225"/>
        <v>tier - 2</v>
      </c>
      <c r="N2115" s="15">
        <f t="shared" si="226"/>
        <v>1</v>
      </c>
      <c r="O2115" s="9" t="str">
        <f t="shared" si="227"/>
        <v>tier - 3</v>
      </c>
      <c r="P2115" s="9" t="str">
        <f t="shared" si="228"/>
        <v>R1011</v>
      </c>
      <c r="Q2115" s="36" t="str">
        <f t="shared" si="229"/>
        <v>29-Jul-1983</v>
      </c>
      <c r="R2115" s="36">
        <v>30526</v>
      </c>
      <c r="S2115" s="52">
        <f t="shared" si="230"/>
        <v>40</v>
      </c>
      <c r="T2115" s="55">
        <v>34940.61</v>
      </c>
      <c r="U2115" s="15" t="s">
        <v>2144</v>
      </c>
      <c r="V2115" s="72">
        <v>30526</v>
      </c>
      <c r="W2115" s="15">
        <v>3</v>
      </c>
      <c r="X2115" s="55">
        <v>34940.61</v>
      </c>
      <c r="Y2115" s="15">
        <v>1</v>
      </c>
      <c r="Z2115" s="15">
        <v>1</v>
      </c>
      <c r="AA2115" s="15" t="s">
        <v>42</v>
      </c>
      <c r="AB2115" s="39">
        <v>40</v>
      </c>
    </row>
    <row r="2116" spans="1:28" x14ac:dyDescent="0.35">
      <c r="A2116" t="s">
        <v>2145</v>
      </c>
      <c r="B2116">
        <v>1967</v>
      </c>
      <c r="C2116" t="s">
        <v>37</v>
      </c>
      <c r="D2116" s="43">
        <v>7</v>
      </c>
      <c r="E2116">
        <v>0</v>
      </c>
      <c r="F2116" s="38">
        <v>34975.68</v>
      </c>
      <c r="G2116" t="s">
        <v>11</v>
      </c>
      <c r="H2116" t="s">
        <v>11</v>
      </c>
      <c r="I2116" t="s">
        <v>42</v>
      </c>
      <c r="J2116" s="41">
        <v>1967</v>
      </c>
      <c r="K2116" s="44" t="s">
        <v>37</v>
      </c>
      <c r="L2116" s="15">
        <f t="shared" si="224"/>
        <v>1</v>
      </c>
      <c r="M2116" s="15" t="str">
        <f t="shared" si="225"/>
        <v>tier - 2</v>
      </c>
      <c r="N2116" s="15">
        <f t="shared" si="226"/>
        <v>9</v>
      </c>
      <c r="O2116" s="9" t="str">
        <f t="shared" si="227"/>
        <v>tier - 2</v>
      </c>
      <c r="P2116" s="9" t="str">
        <f t="shared" si="228"/>
        <v>R1011</v>
      </c>
      <c r="Q2116" s="36" t="str">
        <f t="shared" si="229"/>
        <v>7-Oct-1967</v>
      </c>
      <c r="R2116" s="36">
        <v>24752</v>
      </c>
      <c r="S2116" s="52">
        <f t="shared" si="230"/>
        <v>56</v>
      </c>
      <c r="T2116" s="55">
        <v>34975.68</v>
      </c>
      <c r="U2116" s="15" t="s">
        <v>2145</v>
      </c>
      <c r="V2116" s="72">
        <v>24752</v>
      </c>
      <c r="W2116" s="15">
        <v>0</v>
      </c>
      <c r="X2116" s="55">
        <v>34975.68</v>
      </c>
      <c r="Y2116" s="15">
        <v>1</v>
      </c>
      <c r="Z2116" s="15">
        <v>9</v>
      </c>
      <c r="AA2116" s="15" t="s">
        <v>42</v>
      </c>
      <c r="AB2116" s="39">
        <v>56</v>
      </c>
    </row>
    <row r="2117" spans="1:28" x14ac:dyDescent="0.35">
      <c r="A2117" t="s">
        <v>2146</v>
      </c>
      <c r="B2117">
        <v>1998</v>
      </c>
      <c r="C2117" t="s">
        <v>35</v>
      </c>
      <c r="D2117" s="43">
        <v>22</v>
      </c>
      <c r="E2117">
        <v>0</v>
      </c>
      <c r="F2117" s="38">
        <v>34976.42</v>
      </c>
      <c r="G2117" t="s">
        <v>11</v>
      </c>
      <c r="H2117" t="s">
        <v>16</v>
      </c>
      <c r="I2117" t="s">
        <v>42</v>
      </c>
      <c r="J2117" s="41">
        <v>1998</v>
      </c>
      <c r="K2117" s="44" t="s">
        <v>35</v>
      </c>
      <c r="L2117" s="15">
        <f t="shared" ref="L2117:L2180" si="231">MATCH($G$4:$G$2346,$G$4:$G$2346,0)</f>
        <v>1</v>
      </c>
      <c r="M2117" s="15" t="str">
        <f t="shared" ref="M2117:M2180" si="232">IF(G2117="?",INDEX($G$4:$G$2346,MODE($L$4:$L$2346)),G2117)</f>
        <v>tier - 2</v>
      </c>
      <c r="N2117" s="15">
        <f t="shared" ref="N2117:N2180" si="233">MATCH($H$4:$H$2346,$H$4:$H$2346,0)</f>
        <v>2</v>
      </c>
      <c r="O2117" s="9" t="str">
        <f t="shared" ref="O2117:O2180" si="234">IF(H2117="?",INDEX($H$4:$H$2346,MODE($N$4:$N$2346)),H2117)</f>
        <v>tier - 1</v>
      </c>
      <c r="P2117" s="9" t="str">
        <f t="shared" ref="P2117:P2180" si="235">IF(I2117="?","Unknown",I2117)</f>
        <v>R1011</v>
      </c>
      <c r="Q2117" s="36" t="str">
        <f t="shared" ref="Q2117:Q2180" si="236">CONCATENATE(D2117,"-",K2117,"-",J2117)</f>
        <v>22-Aug-1998</v>
      </c>
      <c r="R2117" s="36">
        <v>36029</v>
      </c>
      <c r="S2117" s="52">
        <f t="shared" ref="S2117:S2180" si="237">ROUND((($S$2-R2117)/365),0)</f>
        <v>25</v>
      </c>
      <c r="T2117" s="55">
        <v>34976.42</v>
      </c>
      <c r="U2117" s="15" t="s">
        <v>2146</v>
      </c>
      <c r="V2117" s="72">
        <v>36029</v>
      </c>
      <c r="W2117" s="15">
        <v>0</v>
      </c>
      <c r="X2117" s="55">
        <v>34976.42</v>
      </c>
      <c r="Y2117" s="15">
        <v>1</v>
      </c>
      <c r="Z2117" s="15">
        <v>2</v>
      </c>
      <c r="AA2117" s="15" t="s">
        <v>42</v>
      </c>
      <c r="AB2117" s="39">
        <v>25</v>
      </c>
    </row>
    <row r="2118" spans="1:28" x14ac:dyDescent="0.35">
      <c r="A2118" t="s">
        <v>2147</v>
      </c>
      <c r="B2118">
        <v>1997</v>
      </c>
      <c r="C2118" t="s">
        <v>35</v>
      </c>
      <c r="D2118" s="43">
        <v>22</v>
      </c>
      <c r="E2118">
        <v>0</v>
      </c>
      <c r="F2118" s="38">
        <v>34979.86</v>
      </c>
      <c r="G2118" t="s">
        <v>11</v>
      </c>
      <c r="H2118" t="s">
        <v>11</v>
      </c>
      <c r="I2118" t="s">
        <v>42</v>
      </c>
      <c r="J2118" s="41">
        <v>1997</v>
      </c>
      <c r="K2118" s="44" t="s">
        <v>35</v>
      </c>
      <c r="L2118" s="15">
        <f t="shared" si="231"/>
        <v>1</v>
      </c>
      <c r="M2118" s="15" t="str">
        <f t="shared" si="232"/>
        <v>tier - 2</v>
      </c>
      <c r="N2118" s="15">
        <f t="shared" si="233"/>
        <v>9</v>
      </c>
      <c r="O2118" s="9" t="str">
        <f t="shared" si="234"/>
        <v>tier - 2</v>
      </c>
      <c r="P2118" s="9" t="str">
        <f t="shared" si="235"/>
        <v>R1011</v>
      </c>
      <c r="Q2118" s="36" t="str">
        <f t="shared" si="236"/>
        <v>22-Aug-1997</v>
      </c>
      <c r="R2118" s="36">
        <v>35664</v>
      </c>
      <c r="S2118" s="52">
        <f t="shared" si="237"/>
        <v>26</v>
      </c>
      <c r="T2118" s="55">
        <v>34979.86</v>
      </c>
      <c r="U2118" s="15" t="s">
        <v>2147</v>
      </c>
      <c r="V2118" s="72">
        <v>35664</v>
      </c>
      <c r="W2118" s="15">
        <v>0</v>
      </c>
      <c r="X2118" s="55">
        <v>34979.86</v>
      </c>
      <c r="Y2118" s="15">
        <v>1</v>
      </c>
      <c r="Z2118" s="15">
        <v>9</v>
      </c>
      <c r="AA2118" s="15" t="s">
        <v>42</v>
      </c>
      <c r="AB2118" s="39">
        <v>26</v>
      </c>
    </row>
    <row r="2119" spans="1:28" x14ac:dyDescent="0.35">
      <c r="A2119" t="s">
        <v>2148</v>
      </c>
      <c r="B2119">
        <v>1982</v>
      </c>
      <c r="C2119" t="s">
        <v>10</v>
      </c>
      <c r="D2119" s="43">
        <v>5</v>
      </c>
      <c r="E2119">
        <v>3</v>
      </c>
      <c r="F2119" s="38">
        <v>35000.730000000003</v>
      </c>
      <c r="G2119" t="s">
        <v>11</v>
      </c>
      <c r="H2119" t="s">
        <v>12</v>
      </c>
      <c r="I2119" t="s">
        <v>42</v>
      </c>
      <c r="J2119" s="41">
        <v>1982</v>
      </c>
      <c r="K2119" s="44" t="s">
        <v>10</v>
      </c>
      <c r="L2119" s="15">
        <f t="shared" si="231"/>
        <v>1</v>
      </c>
      <c r="M2119" s="15" t="str">
        <f t="shared" si="232"/>
        <v>tier - 2</v>
      </c>
      <c r="N2119" s="15">
        <f t="shared" si="233"/>
        <v>1</v>
      </c>
      <c r="O2119" s="9" t="str">
        <f t="shared" si="234"/>
        <v>tier - 3</v>
      </c>
      <c r="P2119" s="9" t="str">
        <f t="shared" si="235"/>
        <v>R1011</v>
      </c>
      <c r="Q2119" s="36" t="str">
        <f t="shared" si="236"/>
        <v>5-Jul-1982</v>
      </c>
      <c r="R2119" s="36">
        <v>30137</v>
      </c>
      <c r="S2119" s="52">
        <f t="shared" si="237"/>
        <v>41</v>
      </c>
      <c r="T2119" s="55">
        <v>35000.730000000003</v>
      </c>
      <c r="U2119" s="15" t="s">
        <v>2148</v>
      </c>
      <c r="V2119" s="72">
        <v>30137</v>
      </c>
      <c r="W2119" s="15">
        <v>3</v>
      </c>
      <c r="X2119" s="55">
        <v>35000.730000000003</v>
      </c>
      <c r="Y2119" s="15">
        <v>1</v>
      </c>
      <c r="Z2119" s="15">
        <v>1</v>
      </c>
      <c r="AA2119" s="15" t="s">
        <v>42</v>
      </c>
      <c r="AB2119" s="39">
        <v>41</v>
      </c>
    </row>
    <row r="2120" spans="1:28" x14ac:dyDescent="0.35">
      <c r="A2120" t="s">
        <v>2149</v>
      </c>
      <c r="B2120">
        <v>1975</v>
      </c>
      <c r="C2120" t="s">
        <v>35</v>
      </c>
      <c r="D2120" s="43">
        <v>29</v>
      </c>
      <c r="E2120">
        <v>1</v>
      </c>
      <c r="F2120" s="38">
        <v>35050.620000000003</v>
      </c>
      <c r="G2120" t="s">
        <v>11</v>
      </c>
      <c r="H2120" t="s">
        <v>16</v>
      </c>
      <c r="I2120" t="s">
        <v>42</v>
      </c>
      <c r="J2120" s="41">
        <v>1975</v>
      </c>
      <c r="K2120" s="44" t="s">
        <v>35</v>
      </c>
      <c r="L2120" s="15">
        <f t="shared" si="231"/>
        <v>1</v>
      </c>
      <c r="M2120" s="15" t="str">
        <f t="shared" si="232"/>
        <v>tier - 2</v>
      </c>
      <c r="N2120" s="15">
        <f t="shared" si="233"/>
        <v>2</v>
      </c>
      <c r="O2120" s="9" t="str">
        <f t="shared" si="234"/>
        <v>tier - 1</v>
      </c>
      <c r="P2120" s="9" t="str">
        <f t="shared" si="235"/>
        <v>R1011</v>
      </c>
      <c r="Q2120" s="36" t="str">
        <f t="shared" si="236"/>
        <v>29-Aug-1975</v>
      </c>
      <c r="R2120" s="36">
        <v>27635</v>
      </c>
      <c r="S2120" s="52">
        <f t="shared" si="237"/>
        <v>48</v>
      </c>
      <c r="T2120" s="55">
        <v>35050.620000000003</v>
      </c>
      <c r="U2120" s="15" t="s">
        <v>2149</v>
      </c>
      <c r="V2120" s="72">
        <v>27635</v>
      </c>
      <c r="W2120" s="15">
        <v>1</v>
      </c>
      <c r="X2120" s="55">
        <v>35050.620000000003</v>
      </c>
      <c r="Y2120" s="15">
        <v>1</v>
      </c>
      <c r="Z2120" s="15">
        <v>2</v>
      </c>
      <c r="AA2120" s="15" t="s">
        <v>42</v>
      </c>
      <c r="AB2120" s="39">
        <v>48</v>
      </c>
    </row>
    <row r="2121" spans="1:28" x14ac:dyDescent="0.35">
      <c r="A2121" t="s">
        <v>2150</v>
      </c>
      <c r="B2121">
        <v>1977</v>
      </c>
      <c r="C2121" t="s">
        <v>18</v>
      </c>
      <c r="D2121" s="43">
        <v>29</v>
      </c>
      <c r="E2121">
        <v>0</v>
      </c>
      <c r="F2121" s="38">
        <v>35069.370000000003</v>
      </c>
      <c r="G2121" t="s">
        <v>16</v>
      </c>
      <c r="H2121" t="s">
        <v>16</v>
      </c>
      <c r="I2121" t="s">
        <v>356</v>
      </c>
      <c r="J2121" s="41">
        <v>1977</v>
      </c>
      <c r="K2121" s="44" t="s">
        <v>18</v>
      </c>
      <c r="L2121" s="15">
        <f t="shared" si="231"/>
        <v>240</v>
      </c>
      <c r="M2121" s="15" t="str">
        <f t="shared" si="232"/>
        <v>tier - 1</v>
      </c>
      <c r="N2121" s="15">
        <f t="shared" si="233"/>
        <v>2</v>
      </c>
      <c r="O2121" s="9" t="str">
        <f t="shared" si="234"/>
        <v>tier - 1</v>
      </c>
      <c r="P2121" s="9" t="str">
        <f t="shared" si="235"/>
        <v>R1017</v>
      </c>
      <c r="Q2121" s="36" t="str">
        <f t="shared" si="236"/>
        <v>29-Jun-1977</v>
      </c>
      <c r="R2121" s="36">
        <v>28305</v>
      </c>
      <c r="S2121" s="52">
        <f t="shared" si="237"/>
        <v>46</v>
      </c>
      <c r="T2121" s="55">
        <v>35069.370000000003</v>
      </c>
      <c r="U2121" s="15" t="s">
        <v>2150</v>
      </c>
      <c r="V2121" s="72">
        <v>28305</v>
      </c>
      <c r="W2121" s="15">
        <v>0</v>
      </c>
      <c r="X2121" s="55">
        <v>35069.370000000003</v>
      </c>
      <c r="Y2121" s="15">
        <v>240</v>
      </c>
      <c r="Z2121" s="15">
        <v>2</v>
      </c>
      <c r="AA2121" s="15" t="s">
        <v>356</v>
      </c>
      <c r="AB2121" s="39">
        <v>46</v>
      </c>
    </row>
    <row r="2122" spans="1:28" x14ac:dyDescent="0.35">
      <c r="A2122" t="s">
        <v>2151</v>
      </c>
      <c r="B2122">
        <v>1998</v>
      </c>
      <c r="C2122" t="s">
        <v>30</v>
      </c>
      <c r="D2122" s="43">
        <v>22</v>
      </c>
      <c r="E2122">
        <v>0</v>
      </c>
      <c r="F2122" s="38">
        <v>35147.53</v>
      </c>
      <c r="G2122" t="s">
        <v>16</v>
      </c>
      <c r="H2122" t="s">
        <v>16</v>
      </c>
      <c r="I2122" t="s">
        <v>168</v>
      </c>
      <c r="J2122" s="41">
        <v>1998</v>
      </c>
      <c r="K2122" s="44" t="s">
        <v>30</v>
      </c>
      <c r="L2122" s="15">
        <f t="shared" si="231"/>
        <v>240</v>
      </c>
      <c r="M2122" s="15" t="str">
        <f t="shared" si="232"/>
        <v>tier - 1</v>
      </c>
      <c r="N2122" s="15">
        <f t="shared" si="233"/>
        <v>2</v>
      </c>
      <c r="O2122" s="9" t="str">
        <f t="shared" si="234"/>
        <v>tier - 1</v>
      </c>
      <c r="P2122" s="9" t="str">
        <f t="shared" si="235"/>
        <v>R1016</v>
      </c>
      <c r="Q2122" s="36" t="str">
        <f t="shared" si="236"/>
        <v>22-Dec-1998</v>
      </c>
      <c r="R2122" s="36">
        <v>36151</v>
      </c>
      <c r="S2122" s="52">
        <f t="shared" si="237"/>
        <v>24</v>
      </c>
      <c r="T2122" s="55">
        <v>35147.53</v>
      </c>
      <c r="U2122" s="15" t="s">
        <v>2151</v>
      </c>
      <c r="V2122" s="72">
        <v>36151</v>
      </c>
      <c r="W2122" s="15">
        <v>0</v>
      </c>
      <c r="X2122" s="55">
        <v>35147.53</v>
      </c>
      <c r="Y2122" s="15">
        <v>240</v>
      </c>
      <c r="Z2122" s="15">
        <v>2</v>
      </c>
      <c r="AA2122" s="15" t="s">
        <v>168</v>
      </c>
      <c r="AB2122" s="39">
        <v>24</v>
      </c>
    </row>
    <row r="2123" spans="1:28" x14ac:dyDescent="0.35">
      <c r="A2123" t="s">
        <v>2152</v>
      </c>
      <c r="B2123">
        <v>1967</v>
      </c>
      <c r="C2123" t="s">
        <v>30</v>
      </c>
      <c r="D2123" s="43">
        <v>30</v>
      </c>
      <c r="E2123">
        <v>1</v>
      </c>
      <c r="F2123" s="38">
        <v>35160.129999999997</v>
      </c>
      <c r="G2123" t="s">
        <v>11</v>
      </c>
      <c r="H2123" t="s">
        <v>11</v>
      </c>
      <c r="I2123" t="s">
        <v>42</v>
      </c>
      <c r="J2123" s="41">
        <v>1967</v>
      </c>
      <c r="K2123" s="44" t="s">
        <v>30</v>
      </c>
      <c r="L2123" s="15">
        <f t="shared" si="231"/>
        <v>1</v>
      </c>
      <c r="M2123" s="15" t="str">
        <f t="shared" si="232"/>
        <v>tier - 2</v>
      </c>
      <c r="N2123" s="15">
        <f t="shared" si="233"/>
        <v>9</v>
      </c>
      <c r="O2123" s="9" t="str">
        <f t="shared" si="234"/>
        <v>tier - 2</v>
      </c>
      <c r="P2123" s="9" t="str">
        <f t="shared" si="235"/>
        <v>R1011</v>
      </c>
      <c r="Q2123" s="36" t="str">
        <f t="shared" si="236"/>
        <v>30-Dec-1967</v>
      </c>
      <c r="R2123" s="36">
        <v>24836</v>
      </c>
      <c r="S2123" s="52">
        <f t="shared" si="237"/>
        <v>55</v>
      </c>
      <c r="T2123" s="55">
        <v>35160.129999999997</v>
      </c>
      <c r="U2123" s="15" t="s">
        <v>2152</v>
      </c>
      <c r="V2123" s="72">
        <v>24836</v>
      </c>
      <c r="W2123" s="15">
        <v>1</v>
      </c>
      <c r="X2123" s="55">
        <v>35160.129999999997</v>
      </c>
      <c r="Y2123" s="15">
        <v>1</v>
      </c>
      <c r="Z2123" s="15">
        <v>9</v>
      </c>
      <c r="AA2123" s="15" t="s">
        <v>42</v>
      </c>
      <c r="AB2123" s="39">
        <v>55</v>
      </c>
    </row>
    <row r="2124" spans="1:28" x14ac:dyDescent="0.35">
      <c r="A2124" t="s">
        <v>2153</v>
      </c>
      <c r="B2124">
        <v>1997</v>
      </c>
      <c r="C2124" t="s">
        <v>10</v>
      </c>
      <c r="D2124" s="43">
        <v>9</v>
      </c>
      <c r="E2124">
        <v>0</v>
      </c>
      <c r="F2124" s="38">
        <v>35302.089999999997</v>
      </c>
      <c r="G2124" t="s">
        <v>16</v>
      </c>
      <c r="H2124" t="s">
        <v>11</v>
      </c>
      <c r="I2124" t="s">
        <v>42</v>
      </c>
      <c r="J2124" s="41">
        <v>1997</v>
      </c>
      <c r="K2124" s="44" t="s">
        <v>10</v>
      </c>
      <c r="L2124" s="15">
        <f t="shared" si="231"/>
        <v>240</v>
      </c>
      <c r="M2124" s="15" t="str">
        <f t="shared" si="232"/>
        <v>tier - 1</v>
      </c>
      <c r="N2124" s="15">
        <f t="shared" si="233"/>
        <v>9</v>
      </c>
      <c r="O2124" s="9" t="str">
        <f t="shared" si="234"/>
        <v>tier - 2</v>
      </c>
      <c r="P2124" s="9" t="str">
        <f t="shared" si="235"/>
        <v>R1011</v>
      </c>
      <c r="Q2124" s="36" t="str">
        <f t="shared" si="236"/>
        <v>9-Jul-1997</v>
      </c>
      <c r="R2124" s="36">
        <v>35620</v>
      </c>
      <c r="S2124" s="52">
        <f t="shared" si="237"/>
        <v>26</v>
      </c>
      <c r="T2124" s="55">
        <v>35302.089999999997</v>
      </c>
      <c r="U2124" s="15" t="s">
        <v>2153</v>
      </c>
      <c r="V2124" s="72">
        <v>35620</v>
      </c>
      <c r="W2124" s="15">
        <v>0</v>
      </c>
      <c r="X2124" s="55">
        <v>35302.089999999997</v>
      </c>
      <c r="Y2124" s="15">
        <v>240</v>
      </c>
      <c r="Z2124" s="15">
        <v>9</v>
      </c>
      <c r="AA2124" s="15" t="s">
        <v>42</v>
      </c>
      <c r="AB2124" s="39">
        <v>26</v>
      </c>
    </row>
    <row r="2125" spans="1:28" x14ac:dyDescent="0.35">
      <c r="A2125" t="s">
        <v>2154</v>
      </c>
      <c r="B2125">
        <v>1988</v>
      </c>
      <c r="C2125" t="s">
        <v>20</v>
      </c>
      <c r="D2125" s="43">
        <v>19</v>
      </c>
      <c r="E2125">
        <v>3</v>
      </c>
      <c r="F2125" s="38">
        <v>35315.96</v>
      </c>
      <c r="G2125" t="s">
        <v>11</v>
      </c>
      <c r="H2125" t="s">
        <v>16</v>
      </c>
      <c r="I2125" t="s">
        <v>42</v>
      </c>
      <c r="J2125" s="41">
        <v>1988</v>
      </c>
      <c r="K2125" s="44" t="s">
        <v>20</v>
      </c>
      <c r="L2125" s="15">
        <f t="shared" si="231"/>
        <v>1</v>
      </c>
      <c r="M2125" s="15" t="str">
        <f t="shared" si="232"/>
        <v>tier - 2</v>
      </c>
      <c r="N2125" s="15">
        <f t="shared" si="233"/>
        <v>2</v>
      </c>
      <c r="O2125" s="9" t="str">
        <f t="shared" si="234"/>
        <v>tier - 1</v>
      </c>
      <c r="P2125" s="9" t="str">
        <f t="shared" si="235"/>
        <v>R1011</v>
      </c>
      <c r="Q2125" s="36" t="str">
        <f t="shared" si="236"/>
        <v>19-Sep-1988</v>
      </c>
      <c r="R2125" s="36">
        <v>32405</v>
      </c>
      <c r="S2125" s="52">
        <f t="shared" si="237"/>
        <v>35</v>
      </c>
      <c r="T2125" s="55">
        <v>35315.96</v>
      </c>
      <c r="U2125" s="15" t="s">
        <v>2154</v>
      </c>
      <c r="V2125" s="72">
        <v>32405</v>
      </c>
      <c r="W2125" s="15">
        <v>3</v>
      </c>
      <c r="X2125" s="55">
        <v>35315.96</v>
      </c>
      <c r="Y2125" s="15">
        <v>1</v>
      </c>
      <c r="Z2125" s="15">
        <v>2</v>
      </c>
      <c r="AA2125" s="15" t="s">
        <v>42</v>
      </c>
      <c r="AB2125" s="39">
        <v>35</v>
      </c>
    </row>
    <row r="2126" spans="1:28" x14ac:dyDescent="0.35">
      <c r="A2126" t="s">
        <v>2155</v>
      </c>
      <c r="B2126">
        <v>1971</v>
      </c>
      <c r="C2126" t="s">
        <v>20</v>
      </c>
      <c r="D2126" s="43">
        <v>22</v>
      </c>
      <c r="E2126">
        <v>0</v>
      </c>
      <c r="F2126" s="38">
        <v>35345.730000000003</v>
      </c>
      <c r="G2126" t="s">
        <v>11</v>
      </c>
      <c r="H2126" t="s">
        <v>12</v>
      </c>
      <c r="I2126" t="s">
        <v>42</v>
      </c>
      <c r="J2126" s="41">
        <v>1971</v>
      </c>
      <c r="K2126" s="44" t="s">
        <v>20</v>
      </c>
      <c r="L2126" s="15">
        <f t="shared" si="231"/>
        <v>1</v>
      </c>
      <c r="M2126" s="15" t="str">
        <f t="shared" si="232"/>
        <v>tier - 2</v>
      </c>
      <c r="N2126" s="15">
        <f t="shared" si="233"/>
        <v>1</v>
      </c>
      <c r="O2126" s="9" t="str">
        <f t="shared" si="234"/>
        <v>tier - 3</v>
      </c>
      <c r="P2126" s="9" t="str">
        <f t="shared" si="235"/>
        <v>R1011</v>
      </c>
      <c r="Q2126" s="36" t="str">
        <f t="shared" si="236"/>
        <v>22-Sep-1971</v>
      </c>
      <c r="R2126" s="36">
        <v>26198</v>
      </c>
      <c r="S2126" s="52">
        <f t="shared" si="237"/>
        <v>52</v>
      </c>
      <c r="T2126" s="55">
        <v>35345.730000000003</v>
      </c>
      <c r="U2126" s="15" t="s">
        <v>2155</v>
      </c>
      <c r="V2126" s="72">
        <v>26198</v>
      </c>
      <c r="W2126" s="15">
        <v>0</v>
      </c>
      <c r="X2126" s="55">
        <v>35345.730000000003</v>
      </c>
      <c r="Y2126" s="15">
        <v>1</v>
      </c>
      <c r="Z2126" s="15">
        <v>1</v>
      </c>
      <c r="AA2126" s="15" t="s">
        <v>42</v>
      </c>
      <c r="AB2126" s="39">
        <v>52</v>
      </c>
    </row>
    <row r="2127" spans="1:28" x14ac:dyDescent="0.35">
      <c r="A2127" t="s">
        <v>2156</v>
      </c>
      <c r="B2127">
        <v>1988</v>
      </c>
      <c r="C2127" t="s">
        <v>15</v>
      </c>
      <c r="D2127" s="43">
        <v>20</v>
      </c>
      <c r="E2127">
        <v>0</v>
      </c>
      <c r="F2127" s="38">
        <v>35491.64</v>
      </c>
      <c r="G2127" t="s">
        <v>16</v>
      </c>
      <c r="H2127" t="s">
        <v>11</v>
      </c>
      <c r="I2127" t="s">
        <v>42</v>
      </c>
      <c r="J2127" s="41">
        <v>1988</v>
      </c>
      <c r="K2127" s="44" t="s">
        <v>15</v>
      </c>
      <c r="L2127" s="15">
        <f t="shared" si="231"/>
        <v>240</v>
      </c>
      <c r="M2127" s="15" t="str">
        <f t="shared" si="232"/>
        <v>tier - 1</v>
      </c>
      <c r="N2127" s="15">
        <f t="shared" si="233"/>
        <v>9</v>
      </c>
      <c r="O2127" s="9" t="str">
        <f t="shared" si="234"/>
        <v>tier - 2</v>
      </c>
      <c r="P2127" s="9" t="str">
        <f t="shared" si="235"/>
        <v>R1011</v>
      </c>
      <c r="Q2127" s="36" t="str">
        <f t="shared" si="236"/>
        <v>20-Nov-1988</v>
      </c>
      <c r="R2127" s="36">
        <v>32467</v>
      </c>
      <c r="S2127" s="52">
        <f t="shared" si="237"/>
        <v>35</v>
      </c>
      <c r="T2127" s="55">
        <v>35491.64</v>
      </c>
      <c r="U2127" s="15" t="s">
        <v>2156</v>
      </c>
      <c r="V2127" s="72">
        <v>32467</v>
      </c>
      <c r="W2127" s="15">
        <v>0</v>
      </c>
      <c r="X2127" s="55">
        <v>35491.64</v>
      </c>
      <c r="Y2127" s="15">
        <v>240</v>
      </c>
      <c r="Z2127" s="15">
        <v>9</v>
      </c>
      <c r="AA2127" s="15" t="s">
        <v>42</v>
      </c>
      <c r="AB2127" s="39">
        <v>35</v>
      </c>
    </row>
    <row r="2128" spans="1:28" x14ac:dyDescent="0.35">
      <c r="A2128" t="s">
        <v>2157</v>
      </c>
      <c r="B2128">
        <v>1973</v>
      </c>
      <c r="C2128" t="s">
        <v>30</v>
      </c>
      <c r="D2128" s="43">
        <v>16</v>
      </c>
      <c r="E2128">
        <v>0</v>
      </c>
      <c r="F2128" s="38">
        <v>35517.19</v>
      </c>
      <c r="G2128" t="s">
        <v>11</v>
      </c>
      <c r="H2128" t="s">
        <v>11</v>
      </c>
      <c r="I2128" t="s">
        <v>42</v>
      </c>
      <c r="J2128" s="41">
        <v>1973</v>
      </c>
      <c r="K2128" s="44" t="s">
        <v>30</v>
      </c>
      <c r="L2128" s="15">
        <f t="shared" si="231"/>
        <v>1</v>
      </c>
      <c r="M2128" s="15" t="str">
        <f t="shared" si="232"/>
        <v>tier - 2</v>
      </c>
      <c r="N2128" s="15">
        <f t="shared" si="233"/>
        <v>9</v>
      </c>
      <c r="O2128" s="9" t="str">
        <f t="shared" si="234"/>
        <v>tier - 2</v>
      </c>
      <c r="P2128" s="9" t="str">
        <f t="shared" si="235"/>
        <v>R1011</v>
      </c>
      <c r="Q2128" s="36" t="str">
        <f t="shared" si="236"/>
        <v>16-Dec-1973</v>
      </c>
      <c r="R2128" s="36">
        <v>27014</v>
      </c>
      <c r="S2128" s="52">
        <f t="shared" si="237"/>
        <v>50</v>
      </c>
      <c r="T2128" s="55">
        <v>35517.19</v>
      </c>
      <c r="U2128" s="15" t="s">
        <v>2157</v>
      </c>
      <c r="V2128" s="72">
        <v>27014</v>
      </c>
      <c r="W2128" s="15">
        <v>0</v>
      </c>
      <c r="X2128" s="55">
        <v>35517.19</v>
      </c>
      <c r="Y2128" s="15">
        <v>1</v>
      </c>
      <c r="Z2128" s="15">
        <v>9</v>
      </c>
      <c r="AA2128" s="15" t="s">
        <v>42</v>
      </c>
      <c r="AB2128" s="39">
        <v>50</v>
      </c>
    </row>
    <row r="2129" spans="1:28" x14ac:dyDescent="0.35">
      <c r="A2129" t="s">
        <v>2158</v>
      </c>
      <c r="B2129">
        <v>1992</v>
      </c>
      <c r="C2129" t="s">
        <v>20</v>
      </c>
      <c r="D2129" s="43">
        <v>13</v>
      </c>
      <c r="E2129">
        <v>0</v>
      </c>
      <c r="F2129" s="38">
        <v>35547.47</v>
      </c>
      <c r="G2129" t="s">
        <v>11</v>
      </c>
      <c r="H2129" t="s">
        <v>12</v>
      </c>
      <c r="I2129" t="s">
        <v>42</v>
      </c>
      <c r="J2129" s="41">
        <v>1992</v>
      </c>
      <c r="K2129" s="44" t="s">
        <v>20</v>
      </c>
      <c r="L2129" s="15">
        <f t="shared" si="231"/>
        <v>1</v>
      </c>
      <c r="M2129" s="15" t="str">
        <f t="shared" si="232"/>
        <v>tier - 2</v>
      </c>
      <c r="N2129" s="15">
        <f t="shared" si="233"/>
        <v>1</v>
      </c>
      <c r="O2129" s="9" t="str">
        <f t="shared" si="234"/>
        <v>tier - 3</v>
      </c>
      <c r="P2129" s="9" t="str">
        <f t="shared" si="235"/>
        <v>R1011</v>
      </c>
      <c r="Q2129" s="36" t="str">
        <f t="shared" si="236"/>
        <v>13-Sep-1992</v>
      </c>
      <c r="R2129" s="36">
        <v>33860</v>
      </c>
      <c r="S2129" s="52">
        <f t="shared" si="237"/>
        <v>31</v>
      </c>
      <c r="T2129" s="55">
        <v>35547.47</v>
      </c>
      <c r="U2129" s="15" t="s">
        <v>2158</v>
      </c>
      <c r="V2129" s="72">
        <v>33860</v>
      </c>
      <c r="W2129" s="15">
        <v>0</v>
      </c>
      <c r="X2129" s="55">
        <v>35547.47</v>
      </c>
      <c r="Y2129" s="15">
        <v>1</v>
      </c>
      <c r="Z2129" s="15">
        <v>1</v>
      </c>
      <c r="AA2129" s="15" t="s">
        <v>42</v>
      </c>
      <c r="AB2129" s="39">
        <v>31</v>
      </c>
    </row>
    <row r="2130" spans="1:28" x14ac:dyDescent="0.35">
      <c r="A2130" t="s">
        <v>2159</v>
      </c>
      <c r="B2130">
        <v>1973</v>
      </c>
      <c r="C2130" t="s">
        <v>37</v>
      </c>
      <c r="D2130" s="43">
        <v>27</v>
      </c>
      <c r="E2130">
        <v>0</v>
      </c>
      <c r="F2130" s="38">
        <v>35547.72</v>
      </c>
      <c r="G2130" t="s">
        <v>16</v>
      </c>
      <c r="H2130" t="s">
        <v>16</v>
      </c>
      <c r="I2130" t="s">
        <v>42</v>
      </c>
      <c r="J2130" s="41">
        <v>1973</v>
      </c>
      <c r="K2130" s="44" t="s">
        <v>37</v>
      </c>
      <c r="L2130" s="15">
        <f t="shared" si="231"/>
        <v>240</v>
      </c>
      <c r="M2130" s="15" t="str">
        <f t="shared" si="232"/>
        <v>tier - 1</v>
      </c>
      <c r="N2130" s="15">
        <f t="shared" si="233"/>
        <v>2</v>
      </c>
      <c r="O2130" s="9" t="str">
        <f t="shared" si="234"/>
        <v>tier - 1</v>
      </c>
      <c r="P2130" s="9" t="str">
        <f t="shared" si="235"/>
        <v>R1011</v>
      </c>
      <c r="Q2130" s="36" t="str">
        <f t="shared" si="236"/>
        <v>27-Oct-1973</v>
      </c>
      <c r="R2130" s="36">
        <v>26964</v>
      </c>
      <c r="S2130" s="52">
        <f t="shared" si="237"/>
        <v>50</v>
      </c>
      <c r="T2130" s="55">
        <v>35547.72</v>
      </c>
      <c r="U2130" s="15" t="s">
        <v>2159</v>
      </c>
      <c r="V2130" s="72">
        <v>26964</v>
      </c>
      <c r="W2130" s="15">
        <v>0</v>
      </c>
      <c r="X2130" s="55">
        <v>35547.72</v>
      </c>
      <c r="Y2130" s="15">
        <v>240</v>
      </c>
      <c r="Z2130" s="15">
        <v>2</v>
      </c>
      <c r="AA2130" s="15" t="s">
        <v>42</v>
      </c>
      <c r="AB2130" s="39">
        <v>50</v>
      </c>
    </row>
    <row r="2131" spans="1:28" x14ac:dyDescent="0.35">
      <c r="A2131" t="s">
        <v>2160</v>
      </c>
      <c r="B2131">
        <v>1964</v>
      </c>
      <c r="C2131" t="s">
        <v>35</v>
      </c>
      <c r="D2131" s="43">
        <v>29</v>
      </c>
      <c r="E2131">
        <v>0</v>
      </c>
      <c r="F2131" s="38">
        <v>35573.26</v>
      </c>
      <c r="G2131" t="s">
        <v>11</v>
      </c>
      <c r="H2131" t="s">
        <v>16</v>
      </c>
      <c r="I2131" t="s">
        <v>42</v>
      </c>
      <c r="J2131" s="41">
        <v>1964</v>
      </c>
      <c r="K2131" s="44" t="s">
        <v>35</v>
      </c>
      <c r="L2131" s="15">
        <f t="shared" si="231"/>
        <v>1</v>
      </c>
      <c r="M2131" s="15" t="str">
        <f t="shared" si="232"/>
        <v>tier - 2</v>
      </c>
      <c r="N2131" s="15">
        <f t="shared" si="233"/>
        <v>2</v>
      </c>
      <c r="O2131" s="9" t="str">
        <f t="shared" si="234"/>
        <v>tier - 1</v>
      </c>
      <c r="P2131" s="9" t="str">
        <f t="shared" si="235"/>
        <v>R1011</v>
      </c>
      <c r="Q2131" s="36" t="str">
        <f t="shared" si="236"/>
        <v>29-Aug-1964</v>
      </c>
      <c r="R2131" s="36">
        <v>23618</v>
      </c>
      <c r="S2131" s="52">
        <f t="shared" si="237"/>
        <v>59</v>
      </c>
      <c r="T2131" s="55">
        <v>35573.26</v>
      </c>
      <c r="U2131" s="15" t="s">
        <v>2160</v>
      </c>
      <c r="V2131" s="72">
        <v>23618</v>
      </c>
      <c r="W2131" s="15">
        <v>0</v>
      </c>
      <c r="X2131" s="55">
        <v>35573.26</v>
      </c>
      <c r="Y2131" s="15">
        <v>1</v>
      </c>
      <c r="Z2131" s="15">
        <v>2</v>
      </c>
      <c r="AA2131" s="15" t="s">
        <v>42</v>
      </c>
      <c r="AB2131" s="39">
        <v>59</v>
      </c>
    </row>
    <row r="2132" spans="1:28" x14ac:dyDescent="0.35">
      <c r="A2132" t="s">
        <v>2161</v>
      </c>
      <c r="B2132">
        <v>1971</v>
      </c>
      <c r="C2132" t="s">
        <v>35</v>
      </c>
      <c r="D2132" s="43">
        <v>10</v>
      </c>
      <c r="E2132">
        <v>0</v>
      </c>
      <c r="F2132" s="38">
        <v>35583.17</v>
      </c>
      <c r="G2132" t="s">
        <v>16</v>
      </c>
      <c r="H2132" t="s">
        <v>12</v>
      </c>
      <c r="I2132" t="s">
        <v>42</v>
      </c>
      <c r="J2132" s="41">
        <v>1971</v>
      </c>
      <c r="K2132" s="44" t="s">
        <v>35</v>
      </c>
      <c r="L2132" s="15">
        <f t="shared" si="231"/>
        <v>240</v>
      </c>
      <c r="M2132" s="15" t="str">
        <f t="shared" si="232"/>
        <v>tier - 1</v>
      </c>
      <c r="N2132" s="15">
        <f t="shared" si="233"/>
        <v>1</v>
      </c>
      <c r="O2132" s="9" t="str">
        <f t="shared" si="234"/>
        <v>tier - 3</v>
      </c>
      <c r="P2132" s="9" t="str">
        <f t="shared" si="235"/>
        <v>R1011</v>
      </c>
      <c r="Q2132" s="36" t="str">
        <f t="shared" si="236"/>
        <v>10-Aug-1971</v>
      </c>
      <c r="R2132" s="36">
        <v>26155</v>
      </c>
      <c r="S2132" s="52">
        <f t="shared" si="237"/>
        <v>52</v>
      </c>
      <c r="T2132" s="55">
        <v>35583.17</v>
      </c>
      <c r="U2132" s="15" t="s">
        <v>2161</v>
      </c>
      <c r="V2132" s="72">
        <v>26155</v>
      </c>
      <c r="W2132" s="15">
        <v>0</v>
      </c>
      <c r="X2132" s="55">
        <v>35583.17</v>
      </c>
      <c r="Y2132" s="15">
        <v>240</v>
      </c>
      <c r="Z2132" s="15">
        <v>1</v>
      </c>
      <c r="AA2132" s="15" t="s">
        <v>42</v>
      </c>
      <c r="AB2132" s="39">
        <v>52</v>
      </c>
    </row>
    <row r="2133" spans="1:28" x14ac:dyDescent="0.35">
      <c r="A2133" t="s">
        <v>31</v>
      </c>
      <c r="B2133">
        <v>2000</v>
      </c>
      <c r="C2133" t="s">
        <v>37</v>
      </c>
      <c r="D2133" s="43">
        <v>13</v>
      </c>
      <c r="E2133">
        <v>0</v>
      </c>
      <c r="F2133" s="38">
        <v>35585.58</v>
      </c>
      <c r="G2133" t="s">
        <v>16</v>
      </c>
      <c r="H2133" t="s">
        <v>11</v>
      </c>
      <c r="I2133" t="s">
        <v>42</v>
      </c>
      <c r="J2133" s="41">
        <v>2000</v>
      </c>
      <c r="K2133" s="44" t="s">
        <v>37</v>
      </c>
      <c r="L2133" s="15">
        <f t="shared" si="231"/>
        <v>240</v>
      </c>
      <c r="M2133" s="15" t="str">
        <f t="shared" si="232"/>
        <v>tier - 1</v>
      </c>
      <c r="N2133" s="15">
        <f t="shared" si="233"/>
        <v>9</v>
      </c>
      <c r="O2133" s="9" t="str">
        <f t="shared" si="234"/>
        <v>tier - 2</v>
      </c>
      <c r="P2133" s="9" t="str">
        <f t="shared" si="235"/>
        <v>R1011</v>
      </c>
      <c r="Q2133" s="36" t="str">
        <f t="shared" si="236"/>
        <v>13-Oct-2000</v>
      </c>
      <c r="R2133" s="36">
        <v>36812</v>
      </c>
      <c r="S2133" s="52">
        <f t="shared" si="237"/>
        <v>23</v>
      </c>
      <c r="T2133" s="55">
        <v>35585.58</v>
      </c>
      <c r="U2133" s="15" t="s">
        <v>31</v>
      </c>
      <c r="V2133" s="72">
        <v>36812</v>
      </c>
      <c r="W2133" s="15">
        <v>0</v>
      </c>
      <c r="X2133" s="55">
        <v>35585.58</v>
      </c>
      <c r="Y2133" s="15">
        <v>240</v>
      </c>
      <c r="Z2133" s="15">
        <v>9</v>
      </c>
      <c r="AA2133" s="15" t="s">
        <v>42</v>
      </c>
      <c r="AB2133" s="39">
        <v>23</v>
      </c>
    </row>
    <row r="2134" spans="1:28" x14ac:dyDescent="0.35">
      <c r="A2134" t="s">
        <v>2162</v>
      </c>
      <c r="B2134">
        <v>2000</v>
      </c>
      <c r="C2134" t="s">
        <v>15</v>
      </c>
      <c r="D2134" s="43">
        <v>19</v>
      </c>
      <c r="E2134">
        <v>0</v>
      </c>
      <c r="F2134" s="38">
        <v>35585.58</v>
      </c>
      <c r="G2134" t="s">
        <v>11</v>
      </c>
      <c r="H2134" t="s">
        <v>12</v>
      </c>
      <c r="I2134" t="s">
        <v>42</v>
      </c>
      <c r="J2134" s="41">
        <v>2000</v>
      </c>
      <c r="K2134" s="44" t="s">
        <v>15</v>
      </c>
      <c r="L2134" s="15">
        <f t="shared" si="231"/>
        <v>1</v>
      </c>
      <c r="M2134" s="15" t="str">
        <f t="shared" si="232"/>
        <v>tier - 2</v>
      </c>
      <c r="N2134" s="15">
        <f t="shared" si="233"/>
        <v>1</v>
      </c>
      <c r="O2134" s="9" t="str">
        <f t="shared" si="234"/>
        <v>tier - 3</v>
      </c>
      <c r="P2134" s="9" t="str">
        <f t="shared" si="235"/>
        <v>R1011</v>
      </c>
      <c r="Q2134" s="36" t="str">
        <f t="shared" si="236"/>
        <v>19-Nov-2000</v>
      </c>
      <c r="R2134" s="36">
        <v>36849</v>
      </c>
      <c r="S2134" s="52">
        <f t="shared" si="237"/>
        <v>23</v>
      </c>
      <c r="T2134" s="55">
        <v>35585.58</v>
      </c>
      <c r="U2134" s="15" t="s">
        <v>2162</v>
      </c>
      <c r="V2134" s="72">
        <v>36849</v>
      </c>
      <c r="W2134" s="15">
        <v>0</v>
      </c>
      <c r="X2134" s="55">
        <v>35585.58</v>
      </c>
      <c r="Y2134" s="15">
        <v>1</v>
      </c>
      <c r="Z2134" s="15">
        <v>1</v>
      </c>
      <c r="AA2134" s="15" t="s">
        <v>42</v>
      </c>
      <c r="AB2134" s="39">
        <v>23</v>
      </c>
    </row>
    <row r="2135" spans="1:28" x14ac:dyDescent="0.35">
      <c r="A2135" t="s">
        <v>2163</v>
      </c>
      <c r="B2135">
        <v>2000</v>
      </c>
      <c r="C2135" t="s">
        <v>30</v>
      </c>
      <c r="D2135" s="43">
        <v>17</v>
      </c>
      <c r="E2135">
        <v>3</v>
      </c>
      <c r="F2135" s="38">
        <v>35595.589999999997</v>
      </c>
      <c r="G2135" t="s">
        <v>11</v>
      </c>
      <c r="H2135" t="s">
        <v>12</v>
      </c>
      <c r="I2135" t="s">
        <v>13</v>
      </c>
      <c r="J2135" s="41">
        <v>2000</v>
      </c>
      <c r="K2135" s="44" t="s">
        <v>30</v>
      </c>
      <c r="L2135" s="15">
        <f t="shared" si="231"/>
        <v>1</v>
      </c>
      <c r="M2135" s="15" t="str">
        <f t="shared" si="232"/>
        <v>tier - 2</v>
      </c>
      <c r="N2135" s="15">
        <f t="shared" si="233"/>
        <v>1</v>
      </c>
      <c r="O2135" s="9" t="str">
        <f t="shared" si="234"/>
        <v>tier - 3</v>
      </c>
      <c r="P2135" s="9" t="str">
        <f t="shared" si="235"/>
        <v>R1013</v>
      </c>
      <c r="Q2135" s="36" t="str">
        <f t="shared" si="236"/>
        <v>17-Dec-2000</v>
      </c>
      <c r="R2135" s="36">
        <v>36877</v>
      </c>
      <c r="S2135" s="52">
        <f t="shared" si="237"/>
        <v>22</v>
      </c>
      <c r="T2135" s="55">
        <v>35595.589999999997</v>
      </c>
      <c r="U2135" s="15" t="s">
        <v>2163</v>
      </c>
      <c r="V2135" s="72">
        <v>36877</v>
      </c>
      <c r="W2135" s="15">
        <v>3</v>
      </c>
      <c r="X2135" s="55">
        <v>35595.589999999997</v>
      </c>
      <c r="Y2135" s="15">
        <v>1</v>
      </c>
      <c r="Z2135" s="15">
        <v>1</v>
      </c>
      <c r="AA2135" s="15" t="s">
        <v>13</v>
      </c>
      <c r="AB2135" s="39">
        <v>22</v>
      </c>
    </row>
    <row r="2136" spans="1:28" x14ac:dyDescent="0.35">
      <c r="A2136" t="s">
        <v>2164</v>
      </c>
      <c r="B2136">
        <v>1978</v>
      </c>
      <c r="C2136" t="s">
        <v>30</v>
      </c>
      <c r="D2136" s="43">
        <v>19</v>
      </c>
      <c r="E2136">
        <v>2</v>
      </c>
      <c r="F2136" s="38">
        <v>35701.9</v>
      </c>
      <c r="G2136" t="s">
        <v>11</v>
      </c>
      <c r="H2136" t="s">
        <v>16</v>
      </c>
      <c r="I2136" t="s">
        <v>42</v>
      </c>
      <c r="J2136" s="41">
        <v>1978</v>
      </c>
      <c r="K2136" s="44" t="s">
        <v>30</v>
      </c>
      <c r="L2136" s="15">
        <f t="shared" si="231"/>
        <v>1</v>
      </c>
      <c r="M2136" s="15" t="str">
        <f t="shared" si="232"/>
        <v>tier - 2</v>
      </c>
      <c r="N2136" s="15">
        <f t="shared" si="233"/>
        <v>2</v>
      </c>
      <c r="O2136" s="9" t="str">
        <f t="shared" si="234"/>
        <v>tier - 1</v>
      </c>
      <c r="P2136" s="9" t="str">
        <f t="shared" si="235"/>
        <v>R1011</v>
      </c>
      <c r="Q2136" s="36" t="str">
        <f t="shared" si="236"/>
        <v>19-Dec-1978</v>
      </c>
      <c r="R2136" s="36">
        <v>28843</v>
      </c>
      <c r="S2136" s="52">
        <f t="shared" si="237"/>
        <v>44</v>
      </c>
      <c r="T2136" s="55">
        <v>35701.9</v>
      </c>
      <c r="U2136" s="15" t="s">
        <v>2164</v>
      </c>
      <c r="V2136" s="72">
        <v>28843</v>
      </c>
      <c r="W2136" s="15">
        <v>2</v>
      </c>
      <c r="X2136" s="55">
        <v>35701.9</v>
      </c>
      <c r="Y2136" s="15">
        <v>1</v>
      </c>
      <c r="Z2136" s="15">
        <v>2</v>
      </c>
      <c r="AA2136" s="15" t="s">
        <v>42</v>
      </c>
      <c r="AB2136" s="39">
        <v>44</v>
      </c>
    </row>
    <row r="2137" spans="1:28" x14ac:dyDescent="0.35">
      <c r="A2137" t="s">
        <v>2165</v>
      </c>
      <c r="B2137">
        <v>1974</v>
      </c>
      <c r="C2137" t="s">
        <v>10</v>
      </c>
      <c r="D2137" s="43">
        <v>15</v>
      </c>
      <c r="E2137">
        <v>0</v>
      </c>
      <c r="F2137" s="38">
        <v>35711.39</v>
      </c>
      <c r="G2137" t="s">
        <v>11</v>
      </c>
      <c r="H2137" t="s">
        <v>12</v>
      </c>
      <c r="I2137" t="s">
        <v>23</v>
      </c>
      <c r="J2137" s="41">
        <v>1974</v>
      </c>
      <c r="K2137" s="44" t="s">
        <v>10</v>
      </c>
      <c r="L2137" s="15">
        <f t="shared" si="231"/>
        <v>1</v>
      </c>
      <c r="M2137" s="15" t="str">
        <f t="shared" si="232"/>
        <v>tier - 2</v>
      </c>
      <c r="N2137" s="15">
        <f t="shared" si="233"/>
        <v>1</v>
      </c>
      <c r="O2137" s="9" t="str">
        <f t="shared" si="234"/>
        <v>tier - 3</v>
      </c>
      <c r="P2137" s="9" t="str">
        <f t="shared" si="235"/>
        <v>R1012</v>
      </c>
      <c r="Q2137" s="36" t="str">
        <f t="shared" si="236"/>
        <v>15-Jul-1974</v>
      </c>
      <c r="R2137" s="36">
        <v>27225</v>
      </c>
      <c r="S2137" s="52">
        <f t="shared" si="237"/>
        <v>49</v>
      </c>
      <c r="T2137" s="55">
        <v>35711.39</v>
      </c>
      <c r="U2137" s="15" t="s">
        <v>2165</v>
      </c>
      <c r="V2137" s="72">
        <v>27225</v>
      </c>
      <c r="W2137" s="15">
        <v>0</v>
      </c>
      <c r="X2137" s="55">
        <v>35711.39</v>
      </c>
      <c r="Y2137" s="15">
        <v>1</v>
      </c>
      <c r="Z2137" s="15">
        <v>1</v>
      </c>
      <c r="AA2137" s="15" t="s">
        <v>23</v>
      </c>
      <c r="AB2137" s="39">
        <v>49</v>
      </c>
    </row>
    <row r="2138" spans="1:28" x14ac:dyDescent="0.35">
      <c r="A2138" t="s">
        <v>2166</v>
      </c>
      <c r="B2138">
        <v>1976</v>
      </c>
      <c r="C2138" t="s">
        <v>37</v>
      </c>
      <c r="D2138" s="43">
        <v>4</v>
      </c>
      <c r="E2138">
        <v>2</v>
      </c>
      <c r="F2138" s="38">
        <v>35733.96</v>
      </c>
      <c r="G2138" t="s">
        <v>11</v>
      </c>
      <c r="H2138" t="s">
        <v>11</v>
      </c>
      <c r="I2138" t="s">
        <v>42</v>
      </c>
      <c r="J2138" s="41">
        <v>1976</v>
      </c>
      <c r="K2138" s="44" t="s">
        <v>37</v>
      </c>
      <c r="L2138" s="15">
        <f t="shared" si="231"/>
        <v>1</v>
      </c>
      <c r="M2138" s="15" t="str">
        <f t="shared" si="232"/>
        <v>tier - 2</v>
      </c>
      <c r="N2138" s="15">
        <f t="shared" si="233"/>
        <v>9</v>
      </c>
      <c r="O2138" s="9" t="str">
        <f t="shared" si="234"/>
        <v>tier - 2</v>
      </c>
      <c r="P2138" s="9" t="str">
        <f t="shared" si="235"/>
        <v>R1011</v>
      </c>
      <c r="Q2138" s="36" t="str">
        <f t="shared" si="236"/>
        <v>4-Oct-1976</v>
      </c>
      <c r="R2138" s="36">
        <v>28037</v>
      </c>
      <c r="S2138" s="52">
        <f t="shared" si="237"/>
        <v>47</v>
      </c>
      <c r="T2138" s="55">
        <v>35733.96</v>
      </c>
      <c r="U2138" s="15" t="s">
        <v>2166</v>
      </c>
      <c r="V2138" s="72">
        <v>28037</v>
      </c>
      <c r="W2138" s="15">
        <v>2</v>
      </c>
      <c r="X2138" s="55">
        <v>35733.96</v>
      </c>
      <c r="Y2138" s="15">
        <v>1</v>
      </c>
      <c r="Z2138" s="15">
        <v>9</v>
      </c>
      <c r="AA2138" s="15" t="s">
        <v>42</v>
      </c>
      <c r="AB2138" s="39">
        <v>47</v>
      </c>
    </row>
    <row r="2139" spans="1:28" x14ac:dyDescent="0.35">
      <c r="A2139" t="s">
        <v>2167</v>
      </c>
      <c r="B2139">
        <v>1992</v>
      </c>
      <c r="C2139" t="s">
        <v>18</v>
      </c>
      <c r="D2139" s="43">
        <v>18</v>
      </c>
      <c r="E2139">
        <v>0</v>
      </c>
      <c r="F2139" s="38">
        <v>35883.269999999997</v>
      </c>
      <c r="G2139" t="s">
        <v>11</v>
      </c>
      <c r="H2139" t="s">
        <v>16</v>
      </c>
      <c r="I2139" t="s">
        <v>42</v>
      </c>
      <c r="J2139" s="41">
        <v>1992</v>
      </c>
      <c r="K2139" s="44" t="s">
        <v>18</v>
      </c>
      <c r="L2139" s="15">
        <f t="shared" si="231"/>
        <v>1</v>
      </c>
      <c r="M2139" s="15" t="str">
        <f t="shared" si="232"/>
        <v>tier - 2</v>
      </c>
      <c r="N2139" s="15">
        <f t="shared" si="233"/>
        <v>2</v>
      </c>
      <c r="O2139" s="9" t="str">
        <f t="shared" si="234"/>
        <v>tier - 1</v>
      </c>
      <c r="P2139" s="9" t="str">
        <f t="shared" si="235"/>
        <v>R1011</v>
      </c>
      <c r="Q2139" s="36" t="str">
        <f t="shared" si="236"/>
        <v>18-Jun-1992</v>
      </c>
      <c r="R2139" s="36">
        <v>33773</v>
      </c>
      <c r="S2139" s="52">
        <f t="shared" si="237"/>
        <v>31</v>
      </c>
      <c r="T2139" s="55">
        <v>35883.269999999997</v>
      </c>
      <c r="U2139" s="15" t="s">
        <v>2167</v>
      </c>
      <c r="V2139" s="72">
        <v>33773</v>
      </c>
      <c r="W2139" s="15">
        <v>0</v>
      </c>
      <c r="X2139" s="55">
        <v>35883.269999999997</v>
      </c>
      <c r="Y2139" s="15">
        <v>1</v>
      </c>
      <c r="Z2139" s="15">
        <v>2</v>
      </c>
      <c r="AA2139" s="15" t="s">
        <v>42</v>
      </c>
      <c r="AB2139" s="39">
        <v>31</v>
      </c>
    </row>
    <row r="2140" spans="1:28" x14ac:dyDescent="0.35">
      <c r="A2140" t="s">
        <v>2168</v>
      </c>
      <c r="B2140">
        <v>1981</v>
      </c>
      <c r="C2140" t="s">
        <v>15</v>
      </c>
      <c r="D2140" s="43">
        <v>22</v>
      </c>
      <c r="E2140">
        <v>1</v>
      </c>
      <c r="F2140" s="38">
        <v>35952.65</v>
      </c>
      <c r="G2140" t="s">
        <v>16</v>
      </c>
      <c r="H2140" t="s">
        <v>12</v>
      </c>
      <c r="I2140" t="s">
        <v>42</v>
      </c>
      <c r="J2140" s="41">
        <v>1981</v>
      </c>
      <c r="K2140" s="44" t="s">
        <v>15</v>
      </c>
      <c r="L2140" s="15">
        <f t="shared" si="231"/>
        <v>240</v>
      </c>
      <c r="M2140" s="15" t="str">
        <f t="shared" si="232"/>
        <v>tier - 1</v>
      </c>
      <c r="N2140" s="15">
        <f t="shared" si="233"/>
        <v>1</v>
      </c>
      <c r="O2140" s="9" t="str">
        <f t="shared" si="234"/>
        <v>tier - 3</v>
      </c>
      <c r="P2140" s="9" t="str">
        <f t="shared" si="235"/>
        <v>R1011</v>
      </c>
      <c r="Q2140" s="36" t="str">
        <f t="shared" si="236"/>
        <v>22-Nov-1981</v>
      </c>
      <c r="R2140" s="36">
        <v>29912</v>
      </c>
      <c r="S2140" s="52">
        <f t="shared" si="237"/>
        <v>42</v>
      </c>
      <c r="T2140" s="55">
        <v>35952.65</v>
      </c>
      <c r="U2140" s="15" t="s">
        <v>2168</v>
      </c>
      <c r="V2140" s="72">
        <v>29912</v>
      </c>
      <c r="W2140" s="15">
        <v>1</v>
      </c>
      <c r="X2140" s="55">
        <v>35952.65</v>
      </c>
      <c r="Y2140" s="15">
        <v>240</v>
      </c>
      <c r="Z2140" s="15">
        <v>1</v>
      </c>
      <c r="AA2140" s="15" t="s">
        <v>42</v>
      </c>
      <c r="AB2140" s="39">
        <v>42</v>
      </c>
    </row>
    <row r="2141" spans="1:28" x14ac:dyDescent="0.35">
      <c r="A2141" t="s">
        <v>2169</v>
      </c>
      <c r="B2141">
        <v>1999</v>
      </c>
      <c r="C2141" t="s">
        <v>20</v>
      </c>
      <c r="D2141" s="43">
        <v>4</v>
      </c>
      <c r="E2141">
        <v>2</v>
      </c>
      <c r="F2141" s="38">
        <v>36021.01</v>
      </c>
      <c r="G2141" t="s">
        <v>11</v>
      </c>
      <c r="H2141" t="s">
        <v>12</v>
      </c>
      <c r="I2141" t="s">
        <v>13</v>
      </c>
      <c r="J2141" s="41">
        <v>1999</v>
      </c>
      <c r="K2141" s="44" t="s">
        <v>20</v>
      </c>
      <c r="L2141" s="15">
        <f t="shared" si="231"/>
        <v>1</v>
      </c>
      <c r="M2141" s="15" t="str">
        <f t="shared" si="232"/>
        <v>tier - 2</v>
      </c>
      <c r="N2141" s="15">
        <f t="shared" si="233"/>
        <v>1</v>
      </c>
      <c r="O2141" s="9" t="str">
        <f t="shared" si="234"/>
        <v>tier - 3</v>
      </c>
      <c r="P2141" s="9" t="str">
        <f t="shared" si="235"/>
        <v>R1013</v>
      </c>
      <c r="Q2141" s="36" t="str">
        <f t="shared" si="236"/>
        <v>4-Sep-1999</v>
      </c>
      <c r="R2141" s="36">
        <v>36407</v>
      </c>
      <c r="S2141" s="52">
        <f t="shared" si="237"/>
        <v>24</v>
      </c>
      <c r="T2141" s="55">
        <v>36021.01</v>
      </c>
      <c r="U2141" s="15" t="s">
        <v>2169</v>
      </c>
      <c r="V2141" s="72">
        <v>36407</v>
      </c>
      <c r="W2141" s="15">
        <v>2</v>
      </c>
      <c r="X2141" s="55">
        <v>36021.01</v>
      </c>
      <c r="Y2141" s="15">
        <v>1</v>
      </c>
      <c r="Z2141" s="15">
        <v>1</v>
      </c>
      <c r="AA2141" s="15" t="s">
        <v>13</v>
      </c>
      <c r="AB2141" s="39">
        <v>24</v>
      </c>
    </row>
    <row r="2142" spans="1:28" x14ac:dyDescent="0.35">
      <c r="A2142" t="s">
        <v>2170</v>
      </c>
      <c r="B2142">
        <v>1963</v>
      </c>
      <c r="C2142" t="s">
        <v>10</v>
      </c>
      <c r="D2142" s="43">
        <v>22</v>
      </c>
      <c r="E2142">
        <v>0</v>
      </c>
      <c r="F2142" s="38">
        <v>36074.339999999997</v>
      </c>
      <c r="G2142" t="s">
        <v>11</v>
      </c>
      <c r="H2142" t="s">
        <v>16</v>
      </c>
      <c r="I2142" t="s">
        <v>42</v>
      </c>
      <c r="J2142" s="41">
        <v>1963</v>
      </c>
      <c r="K2142" s="44" t="s">
        <v>10</v>
      </c>
      <c r="L2142" s="15">
        <f t="shared" si="231"/>
        <v>1</v>
      </c>
      <c r="M2142" s="15" t="str">
        <f t="shared" si="232"/>
        <v>tier - 2</v>
      </c>
      <c r="N2142" s="15">
        <f t="shared" si="233"/>
        <v>2</v>
      </c>
      <c r="O2142" s="9" t="str">
        <f t="shared" si="234"/>
        <v>tier - 1</v>
      </c>
      <c r="P2142" s="9" t="str">
        <f t="shared" si="235"/>
        <v>R1011</v>
      </c>
      <c r="Q2142" s="36" t="str">
        <f t="shared" si="236"/>
        <v>22-Jul-1963</v>
      </c>
      <c r="R2142" s="36">
        <v>23214</v>
      </c>
      <c r="S2142" s="52">
        <f t="shared" si="237"/>
        <v>60</v>
      </c>
      <c r="T2142" s="55">
        <v>36074.339999999997</v>
      </c>
      <c r="U2142" s="15" t="s">
        <v>2170</v>
      </c>
      <c r="V2142" s="72">
        <v>23214</v>
      </c>
      <c r="W2142" s="15">
        <v>0</v>
      </c>
      <c r="X2142" s="55">
        <v>36074.339999999997</v>
      </c>
      <c r="Y2142" s="15">
        <v>1</v>
      </c>
      <c r="Z2142" s="15">
        <v>2</v>
      </c>
      <c r="AA2142" s="15" t="s">
        <v>42</v>
      </c>
      <c r="AB2142" s="39">
        <v>60</v>
      </c>
    </row>
    <row r="2143" spans="1:28" x14ac:dyDescent="0.35">
      <c r="A2143" t="s">
        <v>2171</v>
      </c>
      <c r="B2143">
        <v>1996</v>
      </c>
      <c r="C2143" t="s">
        <v>35</v>
      </c>
      <c r="D2143" s="43">
        <v>20</v>
      </c>
      <c r="E2143">
        <v>2</v>
      </c>
      <c r="F2143" s="38">
        <v>36085.22</v>
      </c>
      <c r="G2143" t="s">
        <v>16</v>
      </c>
      <c r="H2143" t="s">
        <v>16</v>
      </c>
      <c r="I2143" t="s">
        <v>42</v>
      </c>
      <c r="J2143" s="41">
        <v>1996</v>
      </c>
      <c r="K2143" s="44" t="s">
        <v>35</v>
      </c>
      <c r="L2143" s="15">
        <f t="shared" si="231"/>
        <v>240</v>
      </c>
      <c r="M2143" s="15" t="str">
        <f t="shared" si="232"/>
        <v>tier - 1</v>
      </c>
      <c r="N2143" s="15">
        <f t="shared" si="233"/>
        <v>2</v>
      </c>
      <c r="O2143" s="9" t="str">
        <f t="shared" si="234"/>
        <v>tier - 1</v>
      </c>
      <c r="P2143" s="9" t="str">
        <f t="shared" si="235"/>
        <v>R1011</v>
      </c>
      <c r="Q2143" s="36" t="str">
        <f t="shared" si="236"/>
        <v>20-Aug-1996</v>
      </c>
      <c r="R2143" s="36">
        <v>35297</v>
      </c>
      <c r="S2143" s="52">
        <f t="shared" si="237"/>
        <v>27</v>
      </c>
      <c r="T2143" s="55">
        <v>36085.22</v>
      </c>
      <c r="U2143" s="15" t="s">
        <v>2171</v>
      </c>
      <c r="V2143" s="72">
        <v>35297</v>
      </c>
      <c r="W2143" s="15">
        <v>2</v>
      </c>
      <c r="X2143" s="55">
        <v>36085.22</v>
      </c>
      <c r="Y2143" s="15">
        <v>240</v>
      </c>
      <c r="Z2143" s="15">
        <v>2</v>
      </c>
      <c r="AA2143" s="15" t="s">
        <v>42</v>
      </c>
      <c r="AB2143" s="39">
        <v>27</v>
      </c>
    </row>
    <row r="2144" spans="1:28" x14ac:dyDescent="0.35">
      <c r="A2144" t="s">
        <v>2172</v>
      </c>
      <c r="B2144">
        <v>1979</v>
      </c>
      <c r="C2144" t="s">
        <v>15</v>
      </c>
      <c r="D2144" s="43">
        <v>4</v>
      </c>
      <c r="E2144">
        <v>2</v>
      </c>
      <c r="F2144" s="38">
        <v>36090.49</v>
      </c>
      <c r="G2144" t="s">
        <v>11</v>
      </c>
      <c r="H2144" t="s">
        <v>11</v>
      </c>
      <c r="I2144" t="s">
        <v>42</v>
      </c>
      <c r="J2144" s="41">
        <v>1979</v>
      </c>
      <c r="K2144" s="44" t="s">
        <v>15</v>
      </c>
      <c r="L2144" s="15">
        <f t="shared" si="231"/>
        <v>1</v>
      </c>
      <c r="M2144" s="15" t="str">
        <f t="shared" si="232"/>
        <v>tier - 2</v>
      </c>
      <c r="N2144" s="15">
        <f t="shared" si="233"/>
        <v>9</v>
      </c>
      <c r="O2144" s="9" t="str">
        <f t="shared" si="234"/>
        <v>tier - 2</v>
      </c>
      <c r="P2144" s="9" t="str">
        <f t="shared" si="235"/>
        <v>R1011</v>
      </c>
      <c r="Q2144" s="36" t="str">
        <f t="shared" si="236"/>
        <v>4-Nov-1979</v>
      </c>
      <c r="R2144" s="36">
        <v>29163</v>
      </c>
      <c r="S2144" s="52">
        <f t="shared" si="237"/>
        <v>44</v>
      </c>
      <c r="T2144" s="55">
        <v>36090.49</v>
      </c>
      <c r="U2144" s="15" t="s">
        <v>2172</v>
      </c>
      <c r="V2144" s="72">
        <v>29163</v>
      </c>
      <c r="W2144" s="15">
        <v>2</v>
      </c>
      <c r="X2144" s="55">
        <v>36090.49</v>
      </c>
      <c r="Y2144" s="15">
        <v>1</v>
      </c>
      <c r="Z2144" s="15">
        <v>9</v>
      </c>
      <c r="AA2144" s="15" t="s">
        <v>42</v>
      </c>
      <c r="AB2144" s="39">
        <v>44</v>
      </c>
    </row>
    <row r="2145" spans="1:28" x14ac:dyDescent="0.35">
      <c r="A2145" t="s">
        <v>2173</v>
      </c>
      <c r="B2145">
        <v>1997</v>
      </c>
      <c r="C2145" t="s">
        <v>18</v>
      </c>
      <c r="D2145" s="43">
        <v>12</v>
      </c>
      <c r="E2145">
        <v>2</v>
      </c>
      <c r="F2145" s="38">
        <v>36124.57</v>
      </c>
      <c r="G2145" t="s">
        <v>16</v>
      </c>
      <c r="H2145" t="s">
        <v>12</v>
      </c>
      <c r="I2145" t="s">
        <v>13</v>
      </c>
      <c r="J2145" s="41">
        <v>1997</v>
      </c>
      <c r="K2145" s="44" t="s">
        <v>18</v>
      </c>
      <c r="L2145" s="15">
        <f t="shared" si="231"/>
        <v>240</v>
      </c>
      <c r="M2145" s="15" t="str">
        <f t="shared" si="232"/>
        <v>tier - 1</v>
      </c>
      <c r="N2145" s="15">
        <f t="shared" si="233"/>
        <v>1</v>
      </c>
      <c r="O2145" s="9" t="str">
        <f t="shared" si="234"/>
        <v>tier - 3</v>
      </c>
      <c r="P2145" s="9" t="str">
        <f t="shared" si="235"/>
        <v>R1013</v>
      </c>
      <c r="Q2145" s="36" t="str">
        <f t="shared" si="236"/>
        <v>12-Jun-1997</v>
      </c>
      <c r="R2145" s="36">
        <v>35593</v>
      </c>
      <c r="S2145" s="52">
        <f t="shared" si="237"/>
        <v>26</v>
      </c>
      <c r="T2145" s="55">
        <v>36124.57</v>
      </c>
      <c r="U2145" s="15" t="s">
        <v>2173</v>
      </c>
      <c r="V2145" s="72">
        <v>35593</v>
      </c>
      <c r="W2145" s="15">
        <v>2</v>
      </c>
      <c r="X2145" s="55">
        <v>36124.57</v>
      </c>
      <c r="Y2145" s="15">
        <v>240</v>
      </c>
      <c r="Z2145" s="15">
        <v>1</v>
      </c>
      <c r="AA2145" s="15" t="s">
        <v>13</v>
      </c>
      <c r="AB2145" s="39">
        <v>26</v>
      </c>
    </row>
    <row r="2146" spans="1:28" x14ac:dyDescent="0.35">
      <c r="A2146" t="s">
        <v>2174</v>
      </c>
      <c r="B2146">
        <v>2004</v>
      </c>
      <c r="C2146" t="s">
        <v>35</v>
      </c>
      <c r="D2146" s="43">
        <v>30</v>
      </c>
      <c r="E2146">
        <v>0</v>
      </c>
      <c r="F2146" s="38">
        <v>36149.480000000003</v>
      </c>
      <c r="G2146" t="s">
        <v>11</v>
      </c>
      <c r="H2146" t="s">
        <v>11</v>
      </c>
      <c r="I2146" t="s">
        <v>13</v>
      </c>
      <c r="J2146" s="41">
        <v>2004</v>
      </c>
      <c r="K2146" s="44" t="s">
        <v>35</v>
      </c>
      <c r="L2146" s="15">
        <f t="shared" si="231"/>
        <v>1</v>
      </c>
      <c r="M2146" s="15" t="str">
        <f t="shared" si="232"/>
        <v>tier - 2</v>
      </c>
      <c r="N2146" s="15">
        <f t="shared" si="233"/>
        <v>9</v>
      </c>
      <c r="O2146" s="9" t="str">
        <f t="shared" si="234"/>
        <v>tier - 2</v>
      </c>
      <c r="P2146" s="9" t="str">
        <f t="shared" si="235"/>
        <v>R1013</v>
      </c>
      <c r="Q2146" s="36" t="str">
        <f t="shared" si="236"/>
        <v>30-Aug-2004</v>
      </c>
      <c r="R2146" s="36">
        <v>38229</v>
      </c>
      <c r="S2146" s="52">
        <f t="shared" si="237"/>
        <v>19</v>
      </c>
      <c r="T2146" s="55">
        <v>36149.480000000003</v>
      </c>
      <c r="U2146" s="15" t="s">
        <v>2174</v>
      </c>
      <c r="V2146" s="72">
        <v>38229</v>
      </c>
      <c r="W2146" s="15">
        <v>0</v>
      </c>
      <c r="X2146" s="55">
        <v>36149.480000000003</v>
      </c>
      <c r="Y2146" s="15">
        <v>1</v>
      </c>
      <c r="Z2146" s="15">
        <v>9</v>
      </c>
      <c r="AA2146" s="15" t="s">
        <v>13</v>
      </c>
      <c r="AB2146" s="39">
        <v>19</v>
      </c>
    </row>
    <row r="2147" spans="1:28" x14ac:dyDescent="0.35">
      <c r="A2147" t="s">
        <v>2175</v>
      </c>
      <c r="B2147">
        <v>1974</v>
      </c>
      <c r="C2147" t="s">
        <v>30</v>
      </c>
      <c r="D2147" s="43">
        <v>6</v>
      </c>
      <c r="E2147">
        <v>0</v>
      </c>
      <c r="F2147" s="38">
        <v>36182.870000000003</v>
      </c>
      <c r="G2147" t="s">
        <v>11</v>
      </c>
      <c r="H2147" t="s">
        <v>12</v>
      </c>
      <c r="I2147" t="s">
        <v>23</v>
      </c>
      <c r="J2147" s="41">
        <v>1974</v>
      </c>
      <c r="K2147" s="44" t="s">
        <v>30</v>
      </c>
      <c r="L2147" s="15">
        <f t="shared" si="231"/>
        <v>1</v>
      </c>
      <c r="M2147" s="15" t="str">
        <f t="shared" si="232"/>
        <v>tier - 2</v>
      </c>
      <c r="N2147" s="15">
        <f t="shared" si="233"/>
        <v>1</v>
      </c>
      <c r="O2147" s="9" t="str">
        <f t="shared" si="234"/>
        <v>tier - 3</v>
      </c>
      <c r="P2147" s="9" t="str">
        <f t="shared" si="235"/>
        <v>R1012</v>
      </c>
      <c r="Q2147" s="36" t="str">
        <f t="shared" si="236"/>
        <v>6-Dec-1974</v>
      </c>
      <c r="R2147" s="36">
        <v>27369</v>
      </c>
      <c r="S2147" s="52">
        <f t="shared" si="237"/>
        <v>49</v>
      </c>
      <c r="T2147" s="55">
        <v>36182.870000000003</v>
      </c>
      <c r="U2147" s="15" t="s">
        <v>2175</v>
      </c>
      <c r="V2147" s="72">
        <v>27369</v>
      </c>
      <c r="W2147" s="15">
        <v>0</v>
      </c>
      <c r="X2147" s="55">
        <v>36182.870000000003</v>
      </c>
      <c r="Y2147" s="15">
        <v>1</v>
      </c>
      <c r="Z2147" s="15">
        <v>1</v>
      </c>
      <c r="AA2147" s="15" t="s">
        <v>23</v>
      </c>
      <c r="AB2147" s="39">
        <v>49</v>
      </c>
    </row>
    <row r="2148" spans="1:28" x14ac:dyDescent="0.35">
      <c r="A2148" t="s">
        <v>2176</v>
      </c>
      <c r="B2148">
        <v>1999</v>
      </c>
      <c r="C2148" t="s">
        <v>37</v>
      </c>
      <c r="D2148" s="43">
        <v>1</v>
      </c>
      <c r="E2148">
        <v>3</v>
      </c>
      <c r="F2148" s="38">
        <v>36189.1</v>
      </c>
      <c r="G2148" t="s">
        <v>16</v>
      </c>
      <c r="H2148" t="s">
        <v>12</v>
      </c>
      <c r="I2148" t="s">
        <v>168</v>
      </c>
      <c r="J2148" s="41">
        <v>1999</v>
      </c>
      <c r="K2148" s="44" t="s">
        <v>37</v>
      </c>
      <c r="L2148" s="15">
        <f t="shared" si="231"/>
        <v>240</v>
      </c>
      <c r="M2148" s="15" t="str">
        <f t="shared" si="232"/>
        <v>tier - 1</v>
      </c>
      <c r="N2148" s="15">
        <f t="shared" si="233"/>
        <v>1</v>
      </c>
      <c r="O2148" s="9" t="str">
        <f t="shared" si="234"/>
        <v>tier - 3</v>
      </c>
      <c r="P2148" s="9" t="str">
        <f t="shared" si="235"/>
        <v>R1016</v>
      </c>
      <c r="Q2148" s="36" t="str">
        <f t="shared" si="236"/>
        <v>1-Oct-1999</v>
      </c>
      <c r="R2148" s="36">
        <v>36434</v>
      </c>
      <c r="S2148" s="52">
        <f t="shared" si="237"/>
        <v>24</v>
      </c>
      <c r="T2148" s="55">
        <v>36189.1</v>
      </c>
      <c r="U2148" s="15" t="s">
        <v>2176</v>
      </c>
      <c r="V2148" s="72">
        <v>36434</v>
      </c>
      <c r="W2148" s="15">
        <v>3</v>
      </c>
      <c r="X2148" s="55">
        <v>36189.1</v>
      </c>
      <c r="Y2148" s="15">
        <v>240</v>
      </c>
      <c r="Z2148" s="15">
        <v>1</v>
      </c>
      <c r="AA2148" s="15" t="s">
        <v>168</v>
      </c>
      <c r="AB2148" s="39">
        <v>24</v>
      </c>
    </row>
    <row r="2149" spans="1:28" x14ac:dyDescent="0.35">
      <c r="A2149" t="s">
        <v>2177</v>
      </c>
      <c r="B2149">
        <v>1993</v>
      </c>
      <c r="C2149" t="s">
        <v>30</v>
      </c>
      <c r="D2149" s="43">
        <v>28</v>
      </c>
      <c r="E2149">
        <v>0</v>
      </c>
      <c r="F2149" s="38">
        <v>36197.699999999997</v>
      </c>
      <c r="G2149" t="s">
        <v>16</v>
      </c>
      <c r="H2149" t="s">
        <v>12</v>
      </c>
      <c r="I2149" t="s">
        <v>42</v>
      </c>
      <c r="J2149" s="41">
        <v>1993</v>
      </c>
      <c r="K2149" s="44" t="s">
        <v>30</v>
      </c>
      <c r="L2149" s="15">
        <f t="shared" si="231"/>
        <v>240</v>
      </c>
      <c r="M2149" s="15" t="str">
        <f t="shared" si="232"/>
        <v>tier - 1</v>
      </c>
      <c r="N2149" s="15">
        <f t="shared" si="233"/>
        <v>1</v>
      </c>
      <c r="O2149" s="9" t="str">
        <f t="shared" si="234"/>
        <v>tier - 3</v>
      </c>
      <c r="P2149" s="9" t="str">
        <f t="shared" si="235"/>
        <v>R1011</v>
      </c>
      <c r="Q2149" s="36" t="str">
        <f t="shared" si="236"/>
        <v>28-Dec-1993</v>
      </c>
      <c r="R2149" s="36">
        <v>34331</v>
      </c>
      <c r="S2149" s="52">
        <f t="shared" si="237"/>
        <v>29</v>
      </c>
      <c r="T2149" s="55">
        <v>36197.699999999997</v>
      </c>
      <c r="U2149" s="15" t="s">
        <v>2177</v>
      </c>
      <c r="V2149" s="72">
        <v>34331</v>
      </c>
      <c r="W2149" s="15">
        <v>0</v>
      </c>
      <c r="X2149" s="55">
        <v>36197.699999999997</v>
      </c>
      <c r="Y2149" s="15">
        <v>240</v>
      </c>
      <c r="Z2149" s="15">
        <v>1</v>
      </c>
      <c r="AA2149" s="15" t="s">
        <v>42</v>
      </c>
      <c r="AB2149" s="39">
        <v>29</v>
      </c>
    </row>
    <row r="2150" spans="1:28" x14ac:dyDescent="0.35">
      <c r="A2150" t="s">
        <v>2178</v>
      </c>
      <c r="B2150">
        <v>2003</v>
      </c>
      <c r="C2150" t="s">
        <v>20</v>
      </c>
      <c r="D2150" s="43">
        <v>5</v>
      </c>
      <c r="E2150">
        <v>0</v>
      </c>
      <c r="F2150" s="38">
        <v>36219.410000000003</v>
      </c>
      <c r="G2150" t="s">
        <v>16</v>
      </c>
      <c r="H2150" t="s">
        <v>16</v>
      </c>
      <c r="I2150" t="s">
        <v>23</v>
      </c>
      <c r="J2150" s="41">
        <v>2003</v>
      </c>
      <c r="K2150" s="44" t="s">
        <v>20</v>
      </c>
      <c r="L2150" s="15">
        <f t="shared" si="231"/>
        <v>240</v>
      </c>
      <c r="M2150" s="15" t="str">
        <f t="shared" si="232"/>
        <v>tier - 1</v>
      </c>
      <c r="N2150" s="15">
        <f t="shared" si="233"/>
        <v>2</v>
      </c>
      <c r="O2150" s="9" t="str">
        <f t="shared" si="234"/>
        <v>tier - 1</v>
      </c>
      <c r="P2150" s="9" t="str">
        <f t="shared" si="235"/>
        <v>R1012</v>
      </c>
      <c r="Q2150" s="36" t="str">
        <f t="shared" si="236"/>
        <v>5-Sep-2003</v>
      </c>
      <c r="R2150" s="36">
        <v>37869</v>
      </c>
      <c r="S2150" s="52">
        <f t="shared" si="237"/>
        <v>20</v>
      </c>
      <c r="T2150" s="55">
        <v>36219.410000000003</v>
      </c>
      <c r="U2150" s="15" t="s">
        <v>2178</v>
      </c>
      <c r="V2150" s="72">
        <v>37869</v>
      </c>
      <c r="W2150" s="15">
        <v>0</v>
      </c>
      <c r="X2150" s="55">
        <v>36219.410000000003</v>
      </c>
      <c r="Y2150" s="15">
        <v>240</v>
      </c>
      <c r="Z2150" s="15">
        <v>2</v>
      </c>
      <c r="AA2150" s="15" t="s">
        <v>23</v>
      </c>
      <c r="AB2150" s="39">
        <v>20</v>
      </c>
    </row>
    <row r="2151" spans="1:28" x14ac:dyDescent="0.35">
      <c r="A2151" t="s">
        <v>2179</v>
      </c>
      <c r="B2151">
        <v>2004</v>
      </c>
      <c r="C2151" t="s">
        <v>30</v>
      </c>
      <c r="D2151" s="43">
        <v>25</v>
      </c>
      <c r="E2151">
        <v>0</v>
      </c>
      <c r="F2151" s="38">
        <v>36307.800000000003</v>
      </c>
      <c r="G2151" t="s">
        <v>16</v>
      </c>
      <c r="H2151" t="s">
        <v>11</v>
      </c>
      <c r="I2151" t="s">
        <v>13</v>
      </c>
      <c r="J2151" s="41">
        <v>2004</v>
      </c>
      <c r="K2151" s="44" t="s">
        <v>30</v>
      </c>
      <c r="L2151" s="15">
        <f t="shared" si="231"/>
        <v>240</v>
      </c>
      <c r="M2151" s="15" t="str">
        <f t="shared" si="232"/>
        <v>tier - 1</v>
      </c>
      <c r="N2151" s="15">
        <f t="shared" si="233"/>
        <v>9</v>
      </c>
      <c r="O2151" s="9" t="str">
        <f t="shared" si="234"/>
        <v>tier - 2</v>
      </c>
      <c r="P2151" s="9" t="str">
        <f t="shared" si="235"/>
        <v>R1013</v>
      </c>
      <c r="Q2151" s="36" t="str">
        <f t="shared" si="236"/>
        <v>25-Dec-2004</v>
      </c>
      <c r="R2151" s="36">
        <v>38346</v>
      </c>
      <c r="S2151" s="52">
        <f t="shared" si="237"/>
        <v>18</v>
      </c>
      <c r="T2151" s="55">
        <v>36307.800000000003</v>
      </c>
      <c r="U2151" s="15" t="s">
        <v>2179</v>
      </c>
      <c r="V2151" s="72">
        <v>38346</v>
      </c>
      <c r="W2151" s="15">
        <v>0</v>
      </c>
      <c r="X2151" s="55">
        <v>36307.800000000003</v>
      </c>
      <c r="Y2151" s="15">
        <v>240</v>
      </c>
      <c r="Z2151" s="15">
        <v>9</v>
      </c>
      <c r="AA2151" s="15" t="s">
        <v>13</v>
      </c>
      <c r="AB2151" s="39">
        <v>18</v>
      </c>
    </row>
    <row r="2152" spans="1:28" x14ac:dyDescent="0.35">
      <c r="A2152" t="s">
        <v>2180</v>
      </c>
      <c r="B2152">
        <v>1992</v>
      </c>
      <c r="C2152" t="s">
        <v>18</v>
      </c>
      <c r="D2152" s="43">
        <v>16</v>
      </c>
      <c r="E2152">
        <v>0</v>
      </c>
      <c r="F2152" s="38">
        <v>36314.050000000003</v>
      </c>
      <c r="G2152" t="s">
        <v>11</v>
      </c>
      <c r="H2152" t="s">
        <v>11</v>
      </c>
      <c r="I2152" t="s">
        <v>42</v>
      </c>
      <c r="J2152" s="41">
        <v>1992</v>
      </c>
      <c r="K2152" s="44" t="s">
        <v>18</v>
      </c>
      <c r="L2152" s="15">
        <f t="shared" si="231"/>
        <v>1</v>
      </c>
      <c r="M2152" s="15" t="str">
        <f t="shared" si="232"/>
        <v>tier - 2</v>
      </c>
      <c r="N2152" s="15">
        <f t="shared" si="233"/>
        <v>9</v>
      </c>
      <c r="O2152" s="9" t="str">
        <f t="shared" si="234"/>
        <v>tier - 2</v>
      </c>
      <c r="P2152" s="9" t="str">
        <f t="shared" si="235"/>
        <v>R1011</v>
      </c>
      <c r="Q2152" s="36" t="str">
        <f t="shared" si="236"/>
        <v>16-Jun-1992</v>
      </c>
      <c r="R2152" s="36">
        <v>33771</v>
      </c>
      <c r="S2152" s="52">
        <f t="shared" si="237"/>
        <v>31</v>
      </c>
      <c r="T2152" s="55">
        <v>36314.050000000003</v>
      </c>
      <c r="U2152" s="15" t="s">
        <v>2180</v>
      </c>
      <c r="V2152" s="72">
        <v>33771</v>
      </c>
      <c r="W2152" s="15">
        <v>0</v>
      </c>
      <c r="X2152" s="55">
        <v>36314.050000000003</v>
      </c>
      <c r="Y2152" s="15">
        <v>1</v>
      </c>
      <c r="Z2152" s="15">
        <v>9</v>
      </c>
      <c r="AA2152" s="15" t="s">
        <v>42</v>
      </c>
      <c r="AB2152" s="39">
        <v>31</v>
      </c>
    </row>
    <row r="2153" spans="1:28" x14ac:dyDescent="0.35">
      <c r="A2153" t="s">
        <v>2181</v>
      </c>
      <c r="B2153">
        <v>1967</v>
      </c>
      <c r="C2153" t="s">
        <v>37</v>
      </c>
      <c r="D2153" s="43">
        <v>18</v>
      </c>
      <c r="E2153">
        <v>0</v>
      </c>
      <c r="F2153" s="38">
        <v>36332.449999999997</v>
      </c>
      <c r="G2153" t="s">
        <v>16</v>
      </c>
      <c r="H2153" t="s">
        <v>12</v>
      </c>
      <c r="I2153" t="s">
        <v>42</v>
      </c>
      <c r="J2153" s="41">
        <v>1967</v>
      </c>
      <c r="K2153" s="44" t="s">
        <v>37</v>
      </c>
      <c r="L2153" s="15">
        <f t="shared" si="231"/>
        <v>240</v>
      </c>
      <c r="M2153" s="15" t="str">
        <f t="shared" si="232"/>
        <v>tier - 1</v>
      </c>
      <c r="N2153" s="15">
        <f t="shared" si="233"/>
        <v>1</v>
      </c>
      <c r="O2153" s="9" t="str">
        <f t="shared" si="234"/>
        <v>tier - 3</v>
      </c>
      <c r="P2153" s="9" t="str">
        <f t="shared" si="235"/>
        <v>R1011</v>
      </c>
      <c r="Q2153" s="36" t="str">
        <f t="shared" si="236"/>
        <v>18-Oct-1967</v>
      </c>
      <c r="R2153" s="36">
        <v>24763</v>
      </c>
      <c r="S2153" s="52">
        <f t="shared" si="237"/>
        <v>56</v>
      </c>
      <c r="T2153" s="55">
        <v>36332.449999999997</v>
      </c>
      <c r="U2153" s="15" t="s">
        <v>2181</v>
      </c>
      <c r="V2153" s="72">
        <v>24763</v>
      </c>
      <c r="W2153" s="15">
        <v>0</v>
      </c>
      <c r="X2153" s="55">
        <v>36332.449999999997</v>
      </c>
      <c r="Y2153" s="15">
        <v>240</v>
      </c>
      <c r="Z2153" s="15">
        <v>1</v>
      </c>
      <c r="AA2153" s="15" t="s">
        <v>42</v>
      </c>
      <c r="AB2153" s="39">
        <v>56</v>
      </c>
    </row>
    <row r="2154" spans="1:28" x14ac:dyDescent="0.35">
      <c r="A2154" t="s">
        <v>2182</v>
      </c>
      <c r="B2154">
        <v>1975</v>
      </c>
      <c r="C2154" t="s">
        <v>18</v>
      </c>
      <c r="D2154" s="43">
        <v>5</v>
      </c>
      <c r="E2154">
        <v>1</v>
      </c>
      <c r="F2154" s="38">
        <v>36350.71</v>
      </c>
      <c r="G2154" t="s">
        <v>16</v>
      </c>
      <c r="H2154" t="s">
        <v>11</v>
      </c>
      <c r="I2154" t="s">
        <v>42</v>
      </c>
      <c r="J2154" s="41">
        <v>1975</v>
      </c>
      <c r="K2154" s="44" t="s">
        <v>18</v>
      </c>
      <c r="L2154" s="15">
        <f t="shared" si="231"/>
        <v>240</v>
      </c>
      <c r="M2154" s="15" t="str">
        <f t="shared" si="232"/>
        <v>tier - 1</v>
      </c>
      <c r="N2154" s="15">
        <f t="shared" si="233"/>
        <v>9</v>
      </c>
      <c r="O2154" s="9" t="str">
        <f t="shared" si="234"/>
        <v>tier - 2</v>
      </c>
      <c r="P2154" s="9" t="str">
        <f t="shared" si="235"/>
        <v>R1011</v>
      </c>
      <c r="Q2154" s="36" t="str">
        <f t="shared" si="236"/>
        <v>5-Jun-1975</v>
      </c>
      <c r="R2154" s="36">
        <v>27550</v>
      </c>
      <c r="S2154" s="52">
        <f t="shared" si="237"/>
        <v>48</v>
      </c>
      <c r="T2154" s="55">
        <v>36350.71</v>
      </c>
      <c r="U2154" s="15" t="s">
        <v>2182</v>
      </c>
      <c r="V2154" s="72">
        <v>27550</v>
      </c>
      <c r="W2154" s="15">
        <v>1</v>
      </c>
      <c r="X2154" s="55">
        <v>36350.71</v>
      </c>
      <c r="Y2154" s="15">
        <v>240</v>
      </c>
      <c r="Z2154" s="15">
        <v>9</v>
      </c>
      <c r="AA2154" s="15" t="s">
        <v>42</v>
      </c>
      <c r="AB2154" s="39">
        <v>48</v>
      </c>
    </row>
    <row r="2155" spans="1:28" x14ac:dyDescent="0.35">
      <c r="A2155" t="s">
        <v>2183</v>
      </c>
      <c r="B2155">
        <v>2003</v>
      </c>
      <c r="C2155" t="s">
        <v>30</v>
      </c>
      <c r="D2155" s="43">
        <v>9</v>
      </c>
      <c r="E2155">
        <v>2</v>
      </c>
      <c r="F2155" s="38">
        <v>36397.58</v>
      </c>
      <c r="G2155" t="s">
        <v>11</v>
      </c>
      <c r="H2155" t="s">
        <v>12</v>
      </c>
      <c r="I2155" t="s">
        <v>42</v>
      </c>
      <c r="J2155" s="41">
        <v>2003</v>
      </c>
      <c r="K2155" s="44" t="s">
        <v>30</v>
      </c>
      <c r="L2155" s="15">
        <f t="shared" si="231"/>
        <v>1</v>
      </c>
      <c r="M2155" s="15" t="str">
        <f t="shared" si="232"/>
        <v>tier - 2</v>
      </c>
      <c r="N2155" s="15">
        <f t="shared" si="233"/>
        <v>1</v>
      </c>
      <c r="O2155" s="9" t="str">
        <f t="shared" si="234"/>
        <v>tier - 3</v>
      </c>
      <c r="P2155" s="9" t="str">
        <f t="shared" si="235"/>
        <v>R1011</v>
      </c>
      <c r="Q2155" s="36" t="str">
        <f t="shared" si="236"/>
        <v>9-Dec-2003</v>
      </c>
      <c r="R2155" s="36">
        <v>37964</v>
      </c>
      <c r="S2155" s="52">
        <f t="shared" si="237"/>
        <v>20</v>
      </c>
      <c r="T2155" s="55">
        <v>36397.58</v>
      </c>
      <c r="U2155" s="15" t="s">
        <v>2183</v>
      </c>
      <c r="V2155" s="72">
        <v>37964</v>
      </c>
      <c r="W2155" s="15">
        <v>2</v>
      </c>
      <c r="X2155" s="55">
        <v>36397.58</v>
      </c>
      <c r="Y2155" s="15">
        <v>1</v>
      </c>
      <c r="Z2155" s="15">
        <v>1</v>
      </c>
      <c r="AA2155" s="15" t="s">
        <v>42</v>
      </c>
      <c r="AB2155" s="39">
        <v>20</v>
      </c>
    </row>
    <row r="2156" spans="1:28" x14ac:dyDescent="0.35">
      <c r="A2156" t="s">
        <v>2184</v>
      </c>
      <c r="B2156">
        <v>1962</v>
      </c>
      <c r="C2156" t="s">
        <v>15</v>
      </c>
      <c r="D2156" s="43">
        <v>19</v>
      </c>
      <c r="E2156">
        <v>0</v>
      </c>
      <c r="F2156" s="38">
        <v>36445.550000000003</v>
      </c>
      <c r="G2156" t="s">
        <v>11</v>
      </c>
      <c r="H2156" t="s">
        <v>11</v>
      </c>
      <c r="I2156" t="s">
        <v>42</v>
      </c>
      <c r="J2156" s="41">
        <v>1962</v>
      </c>
      <c r="K2156" s="44" t="s">
        <v>15</v>
      </c>
      <c r="L2156" s="15">
        <f t="shared" si="231"/>
        <v>1</v>
      </c>
      <c r="M2156" s="15" t="str">
        <f t="shared" si="232"/>
        <v>tier - 2</v>
      </c>
      <c r="N2156" s="15">
        <f t="shared" si="233"/>
        <v>9</v>
      </c>
      <c r="O2156" s="9" t="str">
        <f t="shared" si="234"/>
        <v>tier - 2</v>
      </c>
      <c r="P2156" s="9" t="str">
        <f t="shared" si="235"/>
        <v>R1011</v>
      </c>
      <c r="Q2156" s="36" t="str">
        <f t="shared" si="236"/>
        <v>19-Nov-1962</v>
      </c>
      <c r="R2156" s="36">
        <v>22969</v>
      </c>
      <c r="S2156" s="52">
        <f t="shared" si="237"/>
        <v>61</v>
      </c>
      <c r="T2156" s="55">
        <v>36445.550000000003</v>
      </c>
      <c r="U2156" s="15" t="s">
        <v>2184</v>
      </c>
      <c r="V2156" s="72">
        <v>22969</v>
      </c>
      <c r="W2156" s="15">
        <v>0</v>
      </c>
      <c r="X2156" s="55">
        <v>36445.550000000003</v>
      </c>
      <c r="Y2156" s="15">
        <v>1</v>
      </c>
      <c r="Z2156" s="15">
        <v>9</v>
      </c>
      <c r="AA2156" s="15" t="s">
        <v>42</v>
      </c>
      <c r="AB2156" s="39">
        <v>61</v>
      </c>
    </row>
    <row r="2157" spans="1:28" x14ac:dyDescent="0.35">
      <c r="A2157" t="s">
        <v>2185</v>
      </c>
      <c r="B2157">
        <v>1973</v>
      </c>
      <c r="C2157" t="s">
        <v>35</v>
      </c>
      <c r="D2157" s="43">
        <v>9</v>
      </c>
      <c r="E2157">
        <v>0</v>
      </c>
      <c r="F2157" s="38">
        <v>36541.550000000003</v>
      </c>
      <c r="G2157" t="s">
        <v>11</v>
      </c>
      <c r="H2157" t="s">
        <v>12</v>
      </c>
      <c r="I2157" t="s">
        <v>42</v>
      </c>
      <c r="J2157" s="41">
        <v>1973</v>
      </c>
      <c r="K2157" s="44" t="s">
        <v>35</v>
      </c>
      <c r="L2157" s="15">
        <f t="shared" si="231"/>
        <v>1</v>
      </c>
      <c r="M2157" s="15" t="str">
        <f t="shared" si="232"/>
        <v>tier - 2</v>
      </c>
      <c r="N2157" s="15">
        <f t="shared" si="233"/>
        <v>1</v>
      </c>
      <c r="O2157" s="9" t="str">
        <f t="shared" si="234"/>
        <v>tier - 3</v>
      </c>
      <c r="P2157" s="9" t="str">
        <f t="shared" si="235"/>
        <v>R1011</v>
      </c>
      <c r="Q2157" s="36" t="str">
        <f t="shared" si="236"/>
        <v>9-Aug-1973</v>
      </c>
      <c r="R2157" s="36">
        <v>26885</v>
      </c>
      <c r="S2157" s="52">
        <f t="shared" si="237"/>
        <v>50</v>
      </c>
      <c r="T2157" s="55">
        <v>36541.550000000003</v>
      </c>
      <c r="U2157" s="15" t="s">
        <v>2185</v>
      </c>
      <c r="V2157" s="72">
        <v>26885</v>
      </c>
      <c r="W2157" s="15">
        <v>0</v>
      </c>
      <c r="X2157" s="55">
        <v>36541.550000000003</v>
      </c>
      <c r="Y2157" s="15">
        <v>1</v>
      </c>
      <c r="Z2157" s="15">
        <v>1</v>
      </c>
      <c r="AA2157" s="15" t="s">
        <v>42</v>
      </c>
      <c r="AB2157" s="39">
        <v>50</v>
      </c>
    </row>
    <row r="2158" spans="1:28" x14ac:dyDescent="0.35">
      <c r="A2158" t="s">
        <v>2186</v>
      </c>
      <c r="B2158">
        <v>1992</v>
      </c>
      <c r="C2158" t="s">
        <v>37</v>
      </c>
      <c r="D2158" s="43">
        <v>9</v>
      </c>
      <c r="E2158">
        <v>0</v>
      </c>
      <c r="F2158" s="38">
        <v>36572.800000000003</v>
      </c>
      <c r="G2158" t="s">
        <v>16</v>
      </c>
      <c r="H2158" t="s">
        <v>11</v>
      </c>
      <c r="I2158" t="s">
        <v>42</v>
      </c>
      <c r="J2158" s="41">
        <v>1992</v>
      </c>
      <c r="K2158" s="44" t="s">
        <v>37</v>
      </c>
      <c r="L2158" s="15">
        <f t="shared" si="231"/>
        <v>240</v>
      </c>
      <c r="M2158" s="15" t="str">
        <f t="shared" si="232"/>
        <v>tier - 1</v>
      </c>
      <c r="N2158" s="15">
        <f t="shared" si="233"/>
        <v>9</v>
      </c>
      <c r="O2158" s="9" t="str">
        <f t="shared" si="234"/>
        <v>tier - 2</v>
      </c>
      <c r="P2158" s="9" t="str">
        <f t="shared" si="235"/>
        <v>R1011</v>
      </c>
      <c r="Q2158" s="36" t="str">
        <f t="shared" si="236"/>
        <v>9-Oct-1992</v>
      </c>
      <c r="R2158" s="36">
        <v>33886</v>
      </c>
      <c r="S2158" s="52">
        <f t="shared" si="237"/>
        <v>31</v>
      </c>
      <c r="T2158" s="55">
        <v>36572.800000000003</v>
      </c>
      <c r="U2158" s="15" t="s">
        <v>2186</v>
      </c>
      <c r="V2158" s="72">
        <v>33886</v>
      </c>
      <c r="W2158" s="15">
        <v>0</v>
      </c>
      <c r="X2158" s="55">
        <v>36572.800000000003</v>
      </c>
      <c r="Y2158" s="15">
        <v>240</v>
      </c>
      <c r="Z2158" s="15">
        <v>9</v>
      </c>
      <c r="AA2158" s="15" t="s">
        <v>42</v>
      </c>
      <c r="AB2158" s="39">
        <v>31</v>
      </c>
    </row>
    <row r="2159" spans="1:28" x14ac:dyDescent="0.35">
      <c r="A2159" t="s">
        <v>2187</v>
      </c>
      <c r="B2159">
        <v>1961</v>
      </c>
      <c r="C2159" t="s">
        <v>10</v>
      </c>
      <c r="D2159" s="43">
        <v>29</v>
      </c>
      <c r="E2159">
        <v>4</v>
      </c>
      <c r="F2159" s="38">
        <v>36580.28</v>
      </c>
      <c r="G2159" t="s">
        <v>11</v>
      </c>
      <c r="H2159" t="s">
        <v>11</v>
      </c>
      <c r="I2159" t="s">
        <v>13</v>
      </c>
      <c r="J2159" s="41">
        <v>1961</v>
      </c>
      <c r="K2159" s="44" t="s">
        <v>10</v>
      </c>
      <c r="L2159" s="15">
        <f t="shared" si="231"/>
        <v>1</v>
      </c>
      <c r="M2159" s="15" t="str">
        <f t="shared" si="232"/>
        <v>tier - 2</v>
      </c>
      <c r="N2159" s="15">
        <f t="shared" si="233"/>
        <v>9</v>
      </c>
      <c r="O2159" s="9" t="str">
        <f t="shared" si="234"/>
        <v>tier - 2</v>
      </c>
      <c r="P2159" s="9" t="str">
        <f t="shared" si="235"/>
        <v>R1013</v>
      </c>
      <c r="Q2159" s="36" t="str">
        <f t="shared" si="236"/>
        <v>29-Jul-1961</v>
      </c>
      <c r="R2159" s="36">
        <v>22491</v>
      </c>
      <c r="S2159" s="52">
        <f t="shared" si="237"/>
        <v>62</v>
      </c>
      <c r="T2159" s="55">
        <v>36580.28</v>
      </c>
      <c r="U2159" s="15" t="s">
        <v>2187</v>
      </c>
      <c r="V2159" s="72">
        <v>22491</v>
      </c>
      <c r="W2159" s="15">
        <v>4</v>
      </c>
      <c r="X2159" s="55">
        <v>36580.28</v>
      </c>
      <c r="Y2159" s="15">
        <v>1</v>
      </c>
      <c r="Z2159" s="15">
        <v>9</v>
      </c>
      <c r="AA2159" s="15" t="s">
        <v>13</v>
      </c>
      <c r="AB2159" s="39">
        <v>62</v>
      </c>
    </row>
    <row r="2160" spans="1:28" x14ac:dyDescent="0.35">
      <c r="A2160" t="s">
        <v>2188</v>
      </c>
      <c r="B2160">
        <v>1970</v>
      </c>
      <c r="C2160" t="s">
        <v>10</v>
      </c>
      <c r="D2160" s="43">
        <v>14</v>
      </c>
      <c r="E2160">
        <v>0</v>
      </c>
      <c r="F2160" s="38">
        <v>36786.370000000003</v>
      </c>
      <c r="G2160" t="s">
        <v>16</v>
      </c>
      <c r="H2160" t="s">
        <v>16</v>
      </c>
      <c r="I2160" t="s">
        <v>42</v>
      </c>
      <c r="J2160" s="41">
        <v>1970</v>
      </c>
      <c r="K2160" s="44" t="s">
        <v>10</v>
      </c>
      <c r="L2160" s="15">
        <f t="shared" si="231"/>
        <v>240</v>
      </c>
      <c r="M2160" s="15" t="str">
        <f t="shared" si="232"/>
        <v>tier - 1</v>
      </c>
      <c r="N2160" s="15">
        <f t="shared" si="233"/>
        <v>2</v>
      </c>
      <c r="O2160" s="9" t="str">
        <f t="shared" si="234"/>
        <v>tier - 1</v>
      </c>
      <c r="P2160" s="9" t="str">
        <f t="shared" si="235"/>
        <v>R1011</v>
      </c>
      <c r="Q2160" s="36" t="str">
        <f t="shared" si="236"/>
        <v>14-Jul-1970</v>
      </c>
      <c r="R2160" s="36">
        <v>25763</v>
      </c>
      <c r="S2160" s="52">
        <f t="shared" si="237"/>
        <v>53</v>
      </c>
      <c r="T2160" s="55">
        <v>36786.370000000003</v>
      </c>
      <c r="U2160" s="15" t="s">
        <v>2188</v>
      </c>
      <c r="V2160" s="72">
        <v>25763</v>
      </c>
      <c r="W2160" s="15">
        <v>0</v>
      </c>
      <c r="X2160" s="55">
        <v>36786.370000000003</v>
      </c>
      <c r="Y2160" s="15">
        <v>240</v>
      </c>
      <c r="Z2160" s="15">
        <v>2</v>
      </c>
      <c r="AA2160" s="15" t="s">
        <v>42</v>
      </c>
      <c r="AB2160" s="39">
        <v>53</v>
      </c>
    </row>
    <row r="2161" spans="1:28" x14ac:dyDescent="0.35">
      <c r="A2161" t="s">
        <v>2189</v>
      </c>
      <c r="B2161">
        <v>1965</v>
      </c>
      <c r="C2161" t="s">
        <v>30</v>
      </c>
      <c r="D2161" s="43">
        <v>28</v>
      </c>
      <c r="E2161">
        <v>0</v>
      </c>
      <c r="F2161" s="38">
        <v>36795.29</v>
      </c>
      <c r="G2161" t="s">
        <v>11</v>
      </c>
      <c r="H2161" t="s">
        <v>16</v>
      </c>
      <c r="I2161" t="s">
        <v>42</v>
      </c>
      <c r="J2161" s="41">
        <v>1965</v>
      </c>
      <c r="K2161" s="44" t="s">
        <v>30</v>
      </c>
      <c r="L2161" s="15">
        <f t="shared" si="231"/>
        <v>1</v>
      </c>
      <c r="M2161" s="15" t="str">
        <f t="shared" si="232"/>
        <v>tier - 2</v>
      </c>
      <c r="N2161" s="15">
        <f t="shared" si="233"/>
        <v>2</v>
      </c>
      <c r="O2161" s="9" t="str">
        <f t="shared" si="234"/>
        <v>tier - 1</v>
      </c>
      <c r="P2161" s="9" t="str">
        <f t="shared" si="235"/>
        <v>R1011</v>
      </c>
      <c r="Q2161" s="36" t="str">
        <f t="shared" si="236"/>
        <v>28-Dec-1965</v>
      </c>
      <c r="R2161" s="36">
        <v>24104</v>
      </c>
      <c r="S2161" s="52">
        <f t="shared" si="237"/>
        <v>57</v>
      </c>
      <c r="T2161" s="55">
        <v>36795.29</v>
      </c>
      <c r="U2161" s="15" t="s">
        <v>2189</v>
      </c>
      <c r="V2161" s="72">
        <v>24104</v>
      </c>
      <c r="W2161" s="15">
        <v>0</v>
      </c>
      <c r="X2161" s="55">
        <v>36795.29</v>
      </c>
      <c r="Y2161" s="15">
        <v>1</v>
      </c>
      <c r="Z2161" s="15">
        <v>2</v>
      </c>
      <c r="AA2161" s="15" t="s">
        <v>42</v>
      </c>
      <c r="AB2161" s="39">
        <v>57</v>
      </c>
    </row>
    <row r="2162" spans="1:28" x14ac:dyDescent="0.35">
      <c r="A2162" t="s">
        <v>31</v>
      </c>
      <c r="B2162">
        <v>1992</v>
      </c>
      <c r="C2162" t="s">
        <v>37</v>
      </c>
      <c r="D2162" s="43">
        <v>6</v>
      </c>
      <c r="E2162">
        <v>0</v>
      </c>
      <c r="F2162" s="38">
        <v>36837.47</v>
      </c>
      <c r="G2162" t="s">
        <v>16</v>
      </c>
      <c r="H2162" t="s">
        <v>11</v>
      </c>
      <c r="I2162" t="s">
        <v>42</v>
      </c>
      <c r="J2162" s="41">
        <v>1992</v>
      </c>
      <c r="K2162" s="44" t="s">
        <v>37</v>
      </c>
      <c r="L2162" s="15">
        <f t="shared" si="231"/>
        <v>240</v>
      </c>
      <c r="M2162" s="15" t="str">
        <f t="shared" si="232"/>
        <v>tier - 1</v>
      </c>
      <c r="N2162" s="15">
        <f t="shared" si="233"/>
        <v>9</v>
      </c>
      <c r="O2162" s="9" t="str">
        <f t="shared" si="234"/>
        <v>tier - 2</v>
      </c>
      <c r="P2162" s="9" t="str">
        <f t="shared" si="235"/>
        <v>R1011</v>
      </c>
      <c r="Q2162" s="36" t="str">
        <f t="shared" si="236"/>
        <v>6-Oct-1992</v>
      </c>
      <c r="R2162" s="36">
        <v>33883</v>
      </c>
      <c r="S2162" s="52">
        <f t="shared" si="237"/>
        <v>31</v>
      </c>
      <c r="T2162" s="55">
        <v>36837.47</v>
      </c>
      <c r="U2162" s="15" t="s">
        <v>31</v>
      </c>
      <c r="V2162" s="72">
        <v>33883</v>
      </c>
      <c r="W2162" s="15">
        <v>0</v>
      </c>
      <c r="X2162" s="55">
        <v>36837.47</v>
      </c>
      <c r="Y2162" s="15">
        <v>240</v>
      </c>
      <c r="Z2162" s="15">
        <v>9</v>
      </c>
      <c r="AA2162" s="15" t="s">
        <v>42</v>
      </c>
      <c r="AB2162" s="39">
        <v>31</v>
      </c>
    </row>
    <row r="2163" spans="1:28" x14ac:dyDescent="0.35">
      <c r="A2163" t="s">
        <v>2190</v>
      </c>
      <c r="B2163">
        <v>1992</v>
      </c>
      <c r="C2163" t="s">
        <v>10</v>
      </c>
      <c r="D2163" s="43">
        <v>4</v>
      </c>
      <c r="E2163">
        <v>0</v>
      </c>
      <c r="F2163" s="38">
        <v>36837.47</v>
      </c>
      <c r="G2163" t="s">
        <v>11</v>
      </c>
      <c r="H2163" t="s">
        <v>12</v>
      </c>
      <c r="I2163" t="s">
        <v>42</v>
      </c>
      <c r="J2163" s="41">
        <v>1992</v>
      </c>
      <c r="K2163" s="44" t="s">
        <v>10</v>
      </c>
      <c r="L2163" s="15">
        <f t="shared" si="231"/>
        <v>1</v>
      </c>
      <c r="M2163" s="15" t="str">
        <f t="shared" si="232"/>
        <v>tier - 2</v>
      </c>
      <c r="N2163" s="15">
        <f t="shared" si="233"/>
        <v>1</v>
      </c>
      <c r="O2163" s="9" t="str">
        <f t="shared" si="234"/>
        <v>tier - 3</v>
      </c>
      <c r="P2163" s="9" t="str">
        <f t="shared" si="235"/>
        <v>R1011</v>
      </c>
      <c r="Q2163" s="36" t="str">
        <f t="shared" si="236"/>
        <v>4-Jul-1992</v>
      </c>
      <c r="R2163" s="36">
        <v>33789</v>
      </c>
      <c r="S2163" s="52">
        <f t="shared" si="237"/>
        <v>31</v>
      </c>
      <c r="T2163" s="55">
        <v>36837.47</v>
      </c>
      <c r="U2163" s="15" t="s">
        <v>2190</v>
      </c>
      <c r="V2163" s="72">
        <v>33789</v>
      </c>
      <c r="W2163" s="15">
        <v>0</v>
      </c>
      <c r="X2163" s="55">
        <v>36837.47</v>
      </c>
      <c r="Y2163" s="15">
        <v>1</v>
      </c>
      <c r="Z2163" s="15">
        <v>1</v>
      </c>
      <c r="AA2163" s="15" t="s">
        <v>42</v>
      </c>
      <c r="AB2163" s="39">
        <v>31</v>
      </c>
    </row>
    <row r="2164" spans="1:28" x14ac:dyDescent="0.35">
      <c r="A2164" t="s">
        <v>2191</v>
      </c>
      <c r="B2164">
        <v>1972</v>
      </c>
      <c r="C2164" t="s">
        <v>30</v>
      </c>
      <c r="D2164" s="43">
        <v>5</v>
      </c>
      <c r="E2164">
        <v>0</v>
      </c>
      <c r="F2164" s="38">
        <v>36889.99</v>
      </c>
      <c r="G2164" t="s">
        <v>16</v>
      </c>
      <c r="H2164" t="s">
        <v>12</v>
      </c>
      <c r="I2164" t="s">
        <v>42</v>
      </c>
      <c r="J2164" s="41">
        <v>1972</v>
      </c>
      <c r="K2164" s="44" t="s">
        <v>30</v>
      </c>
      <c r="L2164" s="15">
        <f t="shared" si="231"/>
        <v>240</v>
      </c>
      <c r="M2164" s="15" t="str">
        <f t="shared" si="232"/>
        <v>tier - 1</v>
      </c>
      <c r="N2164" s="15">
        <f t="shared" si="233"/>
        <v>1</v>
      </c>
      <c r="O2164" s="9" t="str">
        <f t="shared" si="234"/>
        <v>tier - 3</v>
      </c>
      <c r="P2164" s="9" t="str">
        <f t="shared" si="235"/>
        <v>R1011</v>
      </c>
      <c r="Q2164" s="36" t="str">
        <f t="shared" si="236"/>
        <v>5-Dec-1972</v>
      </c>
      <c r="R2164" s="36">
        <v>26638</v>
      </c>
      <c r="S2164" s="52">
        <f t="shared" si="237"/>
        <v>51</v>
      </c>
      <c r="T2164" s="55">
        <v>36889.99</v>
      </c>
      <c r="U2164" s="15" t="s">
        <v>2191</v>
      </c>
      <c r="V2164" s="72">
        <v>26638</v>
      </c>
      <c r="W2164" s="15">
        <v>0</v>
      </c>
      <c r="X2164" s="55">
        <v>36889.99</v>
      </c>
      <c r="Y2164" s="15">
        <v>240</v>
      </c>
      <c r="Z2164" s="15">
        <v>1</v>
      </c>
      <c r="AA2164" s="15" t="s">
        <v>42</v>
      </c>
      <c r="AB2164" s="39">
        <v>51</v>
      </c>
    </row>
    <row r="2165" spans="1:28" x14ac:dyDescent="0.35">
      <c r="A2165" t="s">
        <v>2192</v>
      </c>
      <c r="B2165">
        <v>2003</v>
      </c>
      <c r="C2165" t="s">
        <v>18</v>
      </c>
      <c r="D2165" s="43">
        <v>21</v>
      </c>
      <c r="E2165">
        <v>0</v>
      </c>
      <c r="F2165" s="38">
        <v>36898.730000000003</v>
      </c>
      <c r="G2165" t="s">
        <v>11</v>
      </c>
      <c r="H2165" t="s">
        <v>16</v>
      </c>
      <c r="I2165" t="s">
        <v>23</v>
      </c>
      <c r="J2165" s="41">
        <v>2003</v>
      </c>
      <c r="K2165" s="44" t="s">
        <v>18</v>
      </c>
      <c r="L2165" s="15">
        <f t="shared" si="231"/>
        <v>1</v>
      </c>
      <c r="M2165" s="15" t="str">
        <f t="shared" si="232"/>
        <v>tier - 2</v>
      </c>
      <c r="N2165" s="15">
        <f t="shared" si="233"/>
        <v>2</v>
      </c>
      <c r="O2165" s="9" t="str">
        <f t="shared" si="234"/>
        <v>tier - 1</v>
      </c>
      <c r="P2165" s="9" t="str">
        <f t="shared" si="235"/>
        <v>R1012</v>
      </c>
      <c r="Q2165" s="36" t="str">
        <f t="shared" si="236"/>
        <v>21-Jun-2003</v>
      </c>
      <c r="R2165" s="36">
        <v>37793</v>
      </c>
      <c r="S2165" s="52">
        <f t="shared" si="237"/>
        <v>20</v>
      </c>
      <c r="T2165" s="55">
        <v>36898.730000000003</v>
      </c>
      <c r="U2165" s="15" t="s">
        <v>2192</v>
      </c>
      <c r="V2165" s="72">
        <v>37793</v>
      </c>
      <c r="W2165" s="15">
        <v>0</v>
      </c>
      <c r="X2165" s="55">
        <v>36898.730000000003</v>
      </c>
      <c r="Y2165" s="15">
        <v>1</v>
      </c>
      <c r="Z2165" s="15">
        <v>2</v>
      </c>
      <c r="AA2165" s="15" t="s">
        <v>23</v>
      </c>
      <c r="AB2165" s="39">
        <v>20</v>
      </c>
    </row>
    <row r="2166" spans="1:28" x14ac:dyDescent="0.35">
      <c r="A2166" t="s">
        <v>2193</v>
      </c>
      <c r="B2166">
        <v>1963</v>
      </c>
      <c r="C2166" t="s">
        <v>10</v>
      </c>
      <c r="D2166" s="43">
        <v>24</v>
      </c>
      <c r="E2166">
        <v>2</v>
      </c>
      <c r="F2166" s="38">
        <v>36910.61</v>
      </c>
      <c r="G2166" t="s">
        <v>11</v>
      </c>
      <c r="H2166" t="s">
        <v>11</v>
      </c>
      <c r="I2166" t="s">
        <v>42</v>
      </c>
      <c r="J2166" s="41">
        <v>1963</v>
      </c>
      <c r="K2166" s="44" t="s">
        <v>10</v>
      </c>
      <c r="L2166" s="15">
        <f t="shared" si="231"/>
        <v>1</v>
      </c>
      <c r="M2166" s="15" t="str">
        <f t="shared" si="232"/>
        <v>tier - 2</v>
      </c>
      <c r="N2166" s="15">
        <f t="shared" si="233"/>
        <v>9</v>
      </c>
      <c r="O2166" s="9" t="str">
        <f t="shared" si="234"/>
        <v>tier - 2</v>
      </c>
      <c r="P2166" s="9" t="str">
        <f t="shared" si="235"/>
        <v>R1011</v>
      </c>
      <c r="Q2166" s="36" t="str">
        <f t="shared" si="236"/>
        <v>24-Jul-1963</v>
      </c>
      <c r="R2166" s="36">
        <v>23216</v>
      </c>
      <c r="S2166" s="52">
        <f t="shared" si="237"/>
        <v>60</v>
      </c>
      <c r="T2166" s="55">
        <v>36910.61</v>
      </c>
      <c r="U2166" s="15" t="s">
        <v>2193</v>
      </c>
      <c r="V2166" s="72">
        <v>23216</v>
      </c>
      <c r="W2166" s="15">
        <v>2</v>
      </c>
      <c r="X2166" s="55">
        <v>36910.61</v>
      </c>
      <c r="Y2166" s="15">
        <v>1</v>
      </c>
      <c r="Z2166" s="15">
        <v>9</v>
      </c>
      <c r="AA2166" s="15" t="s">
        <v>42</v>
      </c>
      <c r="AB2166" s="39">
        <v>60</v>
      </c>
    </row>
    <row r="2167" spans="1:28" x14ac:dyDescent="0.35">
      <c r="A2167" t="s">
        <v>2194</v>
      </c>
      <c r="B2167">
        <v>1991</v>
      </c>
      <c r="C2167" t="s">
        <v>18</v>
      </c>
      <c r="D2167" s="43">
        <v>10</v>
      </c>
      <c r="E2167">
        <v>3</v>
      </c>
      <c r="F2167" s="38">
        <v>36911.99</v>
      </c>
      <c r="G2167" t="s">
        <v>11</v>
      </c>
      <c r="H2167" t="s">
        <v>11</v>
      </c>
      <c r="I2167" t="s">
        <v>42</v>
      </c>
      <c r="J2167" s="41">
        <v>1991</v>
      </c>
      <c r="K2167" s="44" t="s">
        <v>18</v>
      </c>
      <c r="L2167" s="15">
        <f t="shared" si="231"/>
        <v>1</v>
      </c>
      <c r="M2167" s="15" t="str">
        <f t="shared" si="232"/>
        <v>tier - 2</v>
      </c>
      <c r="N2167" s="15">
        <f t="shared" si="233"/>
        <v>9</v>
      </c>
      <c r="O2167" s="9" t="str">
        <f t="shared" si="234"/>
        <v>tier - 2</v>
      </c>
      <c r="P2167" s="9" t="str">
        <f t="shared" si="235"/>
        <v>R1011</v>
      </c>
      <c r="Q2167" s="36" t="str">
        <f t="shared" si="236"/>
        <v>10-Jun-1991</v>
      </c>
      <c r="R2167" s="36">
        <v>33399</v>
      </c>
      <c r="S2167" s="52">
        <f t="shared" si="237"/>
        <v>32</v>
      </c>
      <c r="T2167" s="55">
        <v>36911.99</v>
      </c>
      <c r="U2167" s="15" t="s">
        <v>2194</v>
      </c>
      <c r="V2167" s="72">
        <v>33399</v>
      </c>
      <c r="W2167" s="15">
        <v>3</v>
      </c>
      <c r="X2167" s="55">
        <v>36911.99</v>
      </c>
      <c r="Y2167" s="15">
        <v>1</v>
      </c>
      <c r="Z2167" s="15">
        <v>9</v>
      </c>
      <c r="AA2167" s="15" t="s">
        <v>42</v>
      </c>
      <c r="AB2167" s="39">
        <v>32</v>
      </c>
    </row>
    <row r="2168" spans="1:28" x14ac:dyDescent="0.35">
      <c r="A2168" t="s">
        <v>2195</v>
      </c>
      <c r="B2168">
        <v>1968</v>
      </c>
      <c r="C2168" t="s">
        <v>37</v>
      </c>
      <c r="D2168" s="43">
        <v>22</v>
      </c>
      <c r="E2168">
        <v>0</v>
      </c>
      <c r="F2168" s="38">
        <v>36922.61</v>
      </c>
      <c r="G2168" t="s">
        <v>11</v>
      </c>
      <c r="H2168" t="s">
        <v>16</v>
      </c>
      <c r="I2168" t="s">
        <v>42</v>
      </c>
      <c r="J2168" s="41">
        <v>1968</v>
      </c>
      <c r="K2168" s="44" t="s">
        <v>37</v>
      </c>
      <c r="L2168" s="15">
        <f t="shared" si="231"/>
        <v>1</v>
      </c>
      <c r="M2168" s="15" t="str">
        <f t="shared" si="232"/>
        <v>tier - 2</v>
      </c>
      <c r="N2168" s="15">
        <f t="shared" si="233"/>
        <v>2</v>
      </c>
      <c r="O2168" s="9" t="str">
        <f t="shared" si="234"/>
        <v>tier - 1</v>
      </c>
      <c r="P2168" s="9" t="str">
        <f t="shared" si="235"/>
        <v>R1011</v>
      </c>
      <c r="Q2168" s="36" t="str">
        <f t="shared" si="236"/>
        <v>22-Oct-1968</v>
      </c>
      <c r="R2168" s="36">
        <v>25133</v>
      </c>
      <c r="S2168" s="52">
        <f t="shared" si="237"/>
        <v>55</v>
      </c>
      <c r="T2168" s="55">
        <v>36922.61</v>
      </c>
      <c r="U2168" s="15" t="s">
        <v>2195</v>
      </c>
      <c r="V2168" s="72">
        <v>25133</v>
      </c>
      <c r="W2168" s="15">
        <v>0</v>
      </c>
      <c r="X2168" s="55">
        <v>36922.61</v>
      </c>
      <c r="Y2168" s="15">
        <v>1</v>
      </c>
      <c r="Z2168" s="15">
        <v>2</v>
      </c>
      <c r="AA2168" s="15" t="s">
        <v>42</v>
      </c>
      <c r="AB2168" s="39">
        <v>55</v>
      </c>
    </row>
    <row r="2169" spans="1:28" x14ac:dyDescent="0.35">
      <c r="A2169" t="s">
        <v>2196</v>
      </c>
      <c r="B2169">
        <v>1977</v>
      </c>
      <c r="C2169" t="s">
        <v>35</v>
      </c>
      <c r="D2169" s="43">
        <v>13</v>
      </c>
      <c r="E2169">
        <v>2</v>
      </c>
      <c r="F2169" s="38">
        <v>36935.64</v>
      </c>
      <c r="G2169" t="s">
        <v>11</v>
      </c>
      <c r="H2169" t="s">
        <v>16</v>
      </c>
      <c r="I2169" t="s">
        <v>42</v>
      </c>
      <c r="J2169" s="41">
        <v>1977</v>
      </c>
      <c r="K2169" s="44" t="s">
        <v>35</v>
      </c>
      <c r="L2169" s="15">
        <f t="shared" si="231"/>
        <v>1</v>
      </c>
      <c r="M2169" s="15" t="str">
        <f t="shared" si="232"/>
        <v>tier - 2</v>
      </c>
      <c r="N2169" s="15">
        <f t="shared" si="233"/>
        <v>2</v>
      </c>
      <c r="O2169" s="9" t="str">
        <f t="shared" si="234"/>
        <v>tier - 1</v>
      </c>
      <c r="P2169" s="9" t="str">
        <f t="shared" si="235"/>
        <v>R1011</v>
      </c>
      <c r="Q2169" s="36" t="str">
        <f t="shared" si="236"/>
        <v>13-Aug-1977</v>
      </c>
      <c r="R2169" s="36">
        <v>28350</v>
      </c>
      <c r="S2169" s="52">
        <f t="shared" si="237"/>
        <v>46</v>
      </c>
      <c r="T2169" s="55">
        <v>36935.64</v>
      </c>
      <c r="U2169" s="15" t="s">
        <v>2196</v>
      </c>
      <c r="V2169" s="72">
        <v>28350</v>
      </c>
      <c r="W2169" s="15">
        <v>2</v>
      </c>
      <c r="X2169" s="55">
        <v>36935.64</v>
      </c>
      <c r="Y2169" s="15">
        <v>1</v>
      </c>
      <c r="Z2169" s="15">
        <v>2</v>
      </c>
      <c r="AA2169" s="15" t="s">
        <v>42</v>
      </c>
      <c r="AB2169" s="39">
        <v>46</v>
      </c>
    </row>
    <row r="2170" spans="1:28" x14ac:dyDescent="0.35">
      <c r="A2170" t="s">
        <v>2197</v>
      </c>
      <c r="B2170">
        <v>1992</v>
      </c>
      <c r="C2170" t="s">
        <v>35</v>
      </c>
      <c r="D2170" s="43">
        <v>25</v>
      </c>
      <c r="E2170">
        <v>0</v>
      </c>
      <c r="F2170" s="38">
        <v>36950.26</v>
      </c>
      <c r="G2170" t="s">
        <v>16</v>
      </c>
      <c r="H2170" t="s">
        <v>16</v>
      </c>
      <c r="I2170" t="s">
        <v>13</v>
      </c>
      <c r="J2170" s="41">
        <v>1992</v>
      </c>
      <c r="K2170" s="44" t="s">
        <v>35</v>
      </c>
      <c r="L2170" s="15">
        <f t="shared" si="231"/>
        <v>240</v>
      </c>
      <c r="M2170" s="15" t="str">
        <f t="shared" si="232"/>
        <v>tier - 1</v>
      </c>
      <c r="N2170" s="15">
        <f t="shared" si="233"/>
        <v>2</v>
      </c>
      <c r="O2170" s="9" t="str">
        <f t="shared" si="234"/>
        <v>tier - 1</v>
      </c>
      <c r="P2170" s="9" t="str">
        <f t="shared" si="235"/>
        <v>R1013</v>
      </c>
      <c r="Q2170" s="36" t="str">
        <f t="shared" si="236"/>
        <v>25-Aug-1992</v>
      </c>
      <c r="R2170" s="36">
        <v>33841</v>
      </c>
      <c r="S2170" s="52">
        <f t="shared" si="237"/>
        <v>31</v>
      </c>
      <c r="T2170" s="55">
        <v>36950.26</v>
      </c>
      <c r="U2170" s="15" t="s">
        <v>2197</v>
      </c>
      <c r="V2170" s="72">
        <v>33841</v>
      </c>
      <c r="W2170" s="15">
        <v>0</v>
      </c>
      <c r="X2170" s="55">
        <v>36950.26</v>
      </c>
      <c r="Y2170" s="15">
        <v>240</v>
      </c>
      <c r="Z2170" s="15">
        <v>2</v>
      </c>
      <c r="AA2170" s="15" t="s">
        <v>13</v>
      </c>
      <c r="AB2170" s="39">
        <v>31</v>
      </c>
    </row>
    <row r="2171" spans="1:28" x14ac:dyDescent="0.35">
      <c r="A2171" t="s">
        <v>2198</v>
      </c>
      <c r="B2171">
        <v>1992</v>
      </c>
      <c r="C2171" t="s">
        <v>20</v>
      </c>
      <c r="D2171" s="43">
        <v>13</v>
      </c>
      <c r="E2171">
        <v>0</v>
      </c>
      <c r="F2171" s="38">
        <v>36976.449999999997</v>
      </c>
      <c r="G2171" t="s">
        <v>11</v>
      </c>
      <c r="H2171" t="s">
        <v>12</v>
      </c>
      <c r="I2171" t="s">
        <v>42</v>
      </c>
      <c r="J2171" s="41">
        <v>1992</v>
      </c>
      <c r="K2171" s="44" t="s">
        <v>20</v>
      </c>
      <c r="L2171" s="15">
        <f t="shared" si="231"/>
        <v>1</v>
      </c>
      <c r="M2171" s="15" t="str">
        <f t="shared" si="232"/>
        <v>tier - 2</v>
      </c>
      <c r="N2171" s="15">
        <f t="shared" si="233"/>
        <v>1</v>
      </c>
      <c r="O2171" s="9" t="str">
        <f t="shared" si="234"/>
        <v>tier - 3</v>
      </c>
      <c r="P2171" s="9" t="str">
        <f t="shared" si="235"/>
        <v>R1011</v>
      </c>
      <c r="Q2171" s="36" t="str">
        <f t="shared" si="236"/>
        <v>13-Sep-1992</v>
      </c>
      <c r="R2171" s="36">
        <v>33860</v>
      </c>
      <c r="S2171" s="52">
        <f t="shared" si="237"/>
        <v>31</v>
      </c>
      <c r="T2171" s="55">
        <v>36976.449999999997</v>
      </c>
      <c r="U2171" s="15" t="s">
        <v>2198</v>
      </c>
      <c r="V2171" s="72">
        <v>33860</v>
      </c>
      <c r="W2171" s="15">
        <v>0</v>
      </c>
      <c r="X2171" s="55">
        <v>36976.449999999997</v>
      </c>
      <c r="Y2171" s="15">
        <v>1</v>
      </c>
      <c r="Z2171" s="15">
        <v>1</v>
      </c>
      <c r="AA2171" s="15" t="s">
        <v>42</v>
      </c>
      <c r="AB2171" s="39">
        <v>31</v>
      </c>
    </row>
    <row r="2172" spans="1:28" x14ac:dyDescent="0.35">
      <c r="A2172" t="s">
        <v>2199</v>
      </c>
      <c r="B2172">
        <v>1991</v>
      </c>
      <c r="C2172" t="s">
        <v>15</v>
      </c>
      <c r="D2172" s="43">
        <v>1</v>
      </c>
      <c r="E2172">
        <v>3</v>
      </c>
      <c r="F2172" s="38">
        <v>37040.879999999997</v>
      </c>
      <c r="G2172" t="s">
        <v>11</v>
      </c>
      <c r="H2172" t="s">
        <v>11</v>
      </c>
      <c r="I2172" t="s">
        <v>42</v>
      </c>
      <c r="J2172" s="41">
        <v>1991</v>
      </c>
      <c r="K2172" s="44" t="s">
        <v>15</v>
      </c>
      <c r="L2172" s="15">
        <f t="shared" si="231"/>
        <v>1</v>
      </c>
      <c r="M2172" s="15" t="str">
        <f t="shared" si="232"/>
        <v>tier - 2</v>
      </c>
      <c r="N2172" s="15">
        <f t="shared" si="233"/>
        <v>9</v>
      </c>
      <c r="O2172" s="9" t="str">
        <f t="shared" si="234"/>
        <v>tier - 2</v>
      </c>
      <c r="P2172" s="9" t="str">
        <f t="shared" si="235"/>
        <v>R1011</v>
      </c>
      <c r="Q2172" s="36" t="str">
        <f t="shared" si="236"/>
        <v>1-Nov-1991</v>
      </c>
      <c r="R2172" s="36">
        <v>33543</v>
      </c>
      <c r="S2172" s="52">
        <f t="shared" si="237"/>
        <v>32</v>
      </c>
      <c r="T2172" s="55">
        <v>37040.879999999997</v>
      </c>
      <c r="U2172" s="15" t="s">
        <v>2199</v>
      </c>
      <c r="V2172" s="72">
        <v>33543</v>
      </c>
      <c r="W2172" s="15">
        <v>3</v>
      </c>
      <c r="X2172" s="55">
        <v>37040.879999999997</v>
      </c>
      <c r="Y2172" s="15">
        <v>1</v>
      </c>
      <c r="Z2172" s="15">
        <v>9</v>
      </c>
      <c r="AA2172" s="15" t="s">
        <v>42</v>
      </c>
      <c r="AB2172" s="39">
        <v>32</v>
      </c>
    </row>
    <row r="2173" spans="1:28" x14ac:dyDescent="0.35">
      <c r="A2173" t="s">
        <v>2200</v>
      </c>
      <c r="B2173">
        <v>1988</v>
      </c>
      <c r="C2173" t="s">
        <v>30</v>
      </c>
      <c r="D2173" s="43">
        <v>17</v>
      </c>
      <c r="E2173">
        <v>3</v>
      </c>
      <c r="F2173" s="38">
        <v>37076.370000000003</v>
      </c>
      <c r="G2173" t="s">
        <v>11</v>
      </c>
      <c r="H2173" t="s">
        <v>16</v>
      </c>
      <c r="I2173" t="s">
        <v>42</v>
      </c>
      <c r="J2173" s="41">
        <v>1988</v>
      </c>
      <c r="K2173" s="44" t="s">
        <v>30</v>
      </c>
      <c r="L2173" s="15">
        <f t="shared" si="231"/>
        <v>1</v>
      </c>
      <c r="M2173" s="15" t="str">
        <f t="shared" si="232"/>
        <v>tier - 2</v>
      </c>
      <c r="N2173" s="15">
        <f t="shared" si="233"/>
        <v>2</v>
      </c>
      <c r="O2173" s="9" t="str">
        <f t="shared" si="234"/>
        <v>tier - 1</v>
      </c>
      <c r="P2173" s="9" t="str">
        <f t="shared" si="235"/>
        <v>R1011</v>
      </c>
      <c r="Q2173" s="36" t="str">
        <f t="shared" si="236"/>
        <v>17-Dec-1988</v>
      </c>
      <c r="R2173" s="36">
        <v>32494</v>
      </c>
      <c r="S2173" s="52">
        <f t="shared" si="237"/>
        <v>34</v>
      </c>
      <c r="T2173" s="55">
        <v>37076.370000000003</v>
      </c>
      <c r="U2173" s="15" t="s">
        <v>2200</v>
      </c>
      <c r="V2173" s="72">
        <v>32494</v>
      </c>
      <c r="W2173" s="15">
        <v>3</v>
      </c>
      <c r="X2173" s="55">
        <v>37076.370000000003</v>
      </c>
      <c r="Y2173" s="15">
        <v>1</v>
      </c>
      <c r="Z2173" s="15">
        <v>2</v>
      </c>
      <c r="AA2173" s="15" t="s">
        <v>42</v>
      </c>
      <c r="AB2173" s="39">
        <v>34</v>
      </c>
    </row>
    <row r="2174" spans="1:28" x14ac:dyDescent="0.35">
      <c r="A2174" t="s">
        <v>2201</v>
      </c>
      <c r="B2174">
        <v>1989</v>
      </c>
      <c r="C2174" t="s">
        <v>18</v>
      </c>
      <c r="D2174" s="43">
        <v>10</v>
      </c>
      <c r="E2174">
        <v>0</v>
      </c>
      <c r="F2174" s="38">
        <v>37079.370000000003</v>
      </c>
      <c r="G2174" t="s">
        <v>11</v>
      </c>
      <c r="H2174" t="s">
        <v>12</v>
      </c>
      <c r="I2174" t="s">
        <v>42</v>
      </c>
      <c r="J2174" s="41">
        <v>1989</v>
      </c>
      <c r="K2174" s="44" t="s">
        <v>18</v>
      </c>
      <c r="L2174" s="15">
        <f t="shared" si="231"/>
        <v>1</v>
      </c>
      <c r="M2174" s="15" t="str">
        <f t="shared" si="232"/>
        <v>tier - 2</v>
      </c>
      <c r="N2174" s="15">
        <f t="shared" si="233"/>
        <v>1</v>
      </c>
      <c r="O2174" s="9" t="str">
        <f t="shared" si="234"/>
        <v>tier - 3</v>
      </c>
      <c r="P2174" s="9" t="str">
        <f t="shared" si="235"/>
        <v>R1011</v>
      </c>
      <c r="Q2174" s="36" t="str">
        <f t="shared" si="236"/>
        <v>10-Jun-1989</v>
      </c>
      <c r="R2174" s="36">
        <v>32669</v>
      </c>
      <c r="S2174" s="52">
        <f t="shared" si="237"/>
        <v>34</v>
      </c>
      <c r="T2174" s="55">
        <v>37079.370000000003</v>
      </c>
      <c r="U2174" s="15" t="s">
        <v>2201</v>
      </c>
      <c r="V2174" s="72">
        <v>32669</v>
      </c>
      <c r="W2174" s="15">
        <v>0</v>
      </c>
      <c r="X2174" s="55">
        <v>37079.370000000003</v>
      </c>
      <c r="Y2174" s="15">
        <v>1</v>
      </c>
      <c r="Z2174" s="15">
        <v>1</v>
      </c>
      <c r="AA2174" s="15" t="s">
        <v>42</v>
      </c>
      <c r="AB2174" s="39">
        <v>34</v>
      </c>
    </row>
    <row r="2175" spans="1:28" x14ac:dyDescent="0.35">
      <c r="A2175" t="s">
        <v>2202</v>
      </c>
      <c r="B2175">
        <v>1995</v>
      </c>
      <c r="C2175" t="s">
        <v>37</v>
      </c>
      <c r="D2175" s="43">
        <v>30</v>
      </c>
      <c r="E2175">
        <v>0</v>
      </c>
      <c r="F2175" s="38">
        <v>37133.9</v>
      </c>
      <c r="G2175" t="s">
        <v>11</v>
      </c>
      <c r="H2175" t="s">
        <v>11</v>
      </c>
      <c r="I2175" t="s">
        <v>13</v>
      </c>
      <c r="J2175" s="41">
        <v>1995</v>
      </c>
      <c r="K2175" s="44" t="s">
        <v>37</v>
      </c>
      <c r="L2175" s="15">
        <f t="shared" si="231"/>
        <v>1</v>
      </c>
      <c r="M2175" s="15" t="str">
        <f t="shared" si="232"/>
        <v>tier - 2</v>
      </c>
      <c r="N2175" s="15">
        <f t="shared" si="233"/>
        <v>9</v>
      </c>
      <c r="O2175" s="9" t="str">
        <f t="shared" si="234"/>
        <v>tier - 2</v>
      </c>
      <c r="P2175" s="9" t="str">
        <f t="shared" si="235"/>
        <v>R1013</v>
      </c>
      <c r="Q2175" s="36" t="str">
        <f t="shared" si="236"/>
        <v>30-Oct-1995</v>
      </c>
      <c r="R2175" s="36">
        <v>35002</v>
      </c>
      <c r="S2175" s="52">
        <f t="shared" si="237"/>
        <v>28</v>
      </c>
      <c r="T2175" s="55">
        <v>37133.9</v>
      </c>
      <c r="U2175" s="15" t="s">
        <v>2202</v>
      </c>
      <c r="V2175" s="72">
        <v>35002</v>
      </c>
      <c r="W2175" s="15">
        <v>0</v>
      </c>
      <c r="X2175" s="55">
        <v>37133.9</v>
      </c>
      <c r="Y2175" s="15">
        <v>1</v>
      </c>
      <c r="Z2175" s="15">
        <v>9</v>
      </c>
      <c r="AA2175" s="15" t="s">
        <v>13</v>
      </c>
      <c r="AB2175" s="39">
        <v>28</v>
      </c>
    </row>
    <row r="2176" spans="1:28" x14ac:dyDescent="0.35">
      <c r="A2176" t="s">
        <v>2203</v>
      </c>
      <c r="B2176">
        <v>2000</v>
      </c>
      <c r="C2176" t="s">
        <v>20</v>
      </c>
      <c r="D2176" s="43">
        <v>5</v>
      </c>
      <c r="E2176">
        <v>1</v>
      </c>
      <c r="F2176" s="38">
        <v>37165.160000000003</v>
      </c>
      <c r="G2176" t="s">
        <v>16</v>
      </c>
      <c r="H2176" t="s">
        <v>12</v>
      </c>
      <c r="I2176" t="s">
        <v>31</v>
      </c>
      <c r="J2176" s="41">
        <v>2000</v>
      </c>
      <c r="K2176" s="44" t="s">
        <v>20</v>
      </c>
      <c r="L2176" s="15">
        <f t="shared" si="231"/>
        <v>240</v>
      </c>
      <c r="M2176" s="15" t="str">
        <f t="shared" si="232"/>
        <v>tier - 1</v>
      </c>
      <c r="N2176" s="15">
        <f t="shared" si="233"/>
        <v>1</v>
      </c>
      <c r="O2176" s="9" t="str">
        <f t="shared" si="234"/>
        <v>tier - 3</v>
      </c>
      <c r="P2176" s="9" t="str">
        <f t="shared" si="235"/>
        <v>Unknown</v>
      </c>
      <c r="Q2176" s="36" t="str">
        <f t="shared" si="236"/>
        <v>5-Sep-2000</v>
      </c>
      <c r="R2176" s="36">
        <v>36774</v>
      </c>
      <c r="S2176" s="52">
        <f t="shared" si="237"/>
        <v>23</v>
      </c>
      <c r="T2176" s="55">
        <v>37165.160000000003</v>
      </c>
      <c r="U2176" s="15" t="s">
        <v>2203</v>
      </c>
      <c r="V2176" s="72">
        <v>36774</v>
      </c>
      <c r="W2176" s="15">
        <v>1</v>
      </c>
      <c r="X2176" s="55">
        <v>37165.160000000003</v>
      </c>
      <c r="Y2176" s="15">
        <v>240</v>
      </c>
      <c r="Z2176" s="15">
        <v>1</v>
      </c>
      <c r="AA2176" s="15" t="s">
        <v>8395</v>
      </c>
      <c r="AB2176" s="39">
        <v>23</v>
      </c>
    </row>
    <row r="2177" spans="1:28" x14ac:dyDescent="0.35">
      <c r="A2177" t="s">
        <v>2204</v>
      </c>
      <c r="B2177">
        <v>1990</v>
      </c>
      <c r="C2177" t="s">
        <v>37</v>
      </c>
      <c r="D2177" s="43">
        <v>17</v>
      </c>
      <c r="E2177">
        <v>3</v>
      </c>
      <c r="F2177" s="38">
        <v>37251.22</v>
      </c>
      <c r="G2177" t="s">
        <v>11</v>
      </c>
      <c r="H2177" t="s">
        <v>11</v>
      </c>
      <c r="I2177" t="s">
        <v>42</v>
      </c>
      <c r="J2177" s="41">
        <v>1990</v>
      </c>
      <c r="K2177" s="44" t="s">
        <v>37</v>
      </c>
      <c r="L2177" s="15">
        <f t="shared" si="231"/>
        <v>1</v>
      </c>
      <c r="M2177" s="15" t="str">
        <f t="shared" si="232"/>
        <v>tier - 2</v>
      </c>
      <c r="N2177" s="15">
        <f t="shared" si="233"/>
        <v>9</v>
      </c>
      <c r="O2177" s="9" t="str">
        <f t="shared" si="234"/>
        <v>tier - 2</v>
      </c>
      <c r="P2177" s="9" t="str">
        <f t="shared" si="235"/>
        <v>R1011</v>
      </c>
      <c r="Q2177" s="36" t="str">
        <f t="shared" si="236"/>
        <v>17-Oct-1990</v>
      </c>
      <c r="R2177" s="36">
        <v>33163</v>
      </c>
      <c r="S2177" s="52">
        <f t="shared" si="237"/>
        <v>33</v>
      </c>
      <c r="T2177" s="55">
        <v>37251.22</v>
      </c>
      <c r="U2177" s="15" t="s">
        <v>2204</v>
      </c>
      <c r="V2177" s="72">
        <v>33163</v>
      </c>
      <c r="W2177" s="15">
        <v>3</v>
      </c>
      <c r="X2177" s="55">
        <v>37251.22</v>
      </c>
      <c r="Y2177" s="15">
        <v>1</v>
      </c>
      <c r="Z2177" s="15">
        <v>9</v>
      </c>
      <c r="AA2177" s="15" t="s">
        <v>42</v>
      </c>
      <c r="AB2177" s="39">
        <v>33</v>
      </c>
    </row>
    <row r="2178" spans="1:28" x14ac:dyDescent="0.35">
      <c r="A2178" t="s">
        <v>2205</v>
      </c>
      <c r="B2178">
        <v>1985</v>
      </c>
      <c r="C2178" t="s">
        <v>15</v>
      </c>
      <c r="D2178" s="43">
        <v>17</v>
      </c>
      <c r="E2178">
        <v>0</v>
      </c>
      <c r="F2178" s="38">
        <v>37270.15</v>
      </c>
      <c r="G2178" t="s">
        <v>11</v>
      </c>
      <c r="H2178" t="s">
        <v>16</v>
      </c>
      <c r="I2178" t="s">
        <v>247</v>
      </c>
      <c r="J2178" s="41">
        <v>1985</v>
      </c>
      <c r="K2178" s="44" t="s">
        <v>15</v>
      </c>
      <c r="L2178" s="15">
        <f t="shared" si="231"/>
        <v>1</v>
      </c>
      <c r="M2178" s="15" t="str">
        <f t="shared" si="232"/>
        <v>tier - 2</v>
      </c>
      <c r="N2178" s="15">
        <f t="shared" si="233"/>
        <v>2</v>
      </c>
      <c r="O2178" s="9" t="str">
        <f t="shared" si="234"/>
        <v>tier - 1</v>
      </c>
      <c r="P2178" s="9" t="str">
        <f t="shared" si="235"/>
        <v>R1024</v>
      </c>
      <c r="Q2178" s="36" t="str">
        <f t="shared" si="236"/>
        <v>17-Nov-1985</v>
      </c>
      <c r="R2178" s="36">
        <v>31368</v>
      </c>
      <c r="S2178" s="52">
        <f t="shared" si="237"/>
        <v>38</v>
      </c>
      <c r="T2178" s="55">
        <v>37270.15</v>
      </c>
      <c r="U2178" s="15" t="s">
        <v>2205</v>
      </c>
      <c r="V2178" s="72">
        <v>31368</v>
      </c>
      <c r="W2178" s="15">
        <v>0</v>
      </c>
      <c r="X2178" s="55">
        <v>37270.15</v>
      </c>
      <c r="Y2178" s="15">
        <v>1</v>
      </c>
      <c r="Z2178" s="15">
        <v>2</v>
      </c>
      <c r="AA2178" s="15" t="s">
        <v>247</v>
      </c>
      <c r="AB2178" s="39">
        <v>38</v>
      </c>
    </row>
    <row r="2179" spans="1:28" x14ac:dyDescent="0.35">
      <c r="A2179" t="s">
        <v>2206</v>
      </c>
      <c r="B2179">
        <v>1975</v>
      </c>
      <c r="C2179" t="s">
        <v>15</v>
      </c>
      <c r="D2179" s="43">
        <v>9</v>
      </c>
      <c r="E2179">
        <v>1</v>
      </c>
      <c r="F2179" s="38">
        <v>37272.339999999997</v>
      </c>
      <c r="G2179" t="s">
        <v>11</v>
      </c>
      <c r="H2179" t="s">
        <v>12</v>
      </c>
      <c r="I2179" t="s">
        <v>42</v>
      </c>
      <c r="J2179" s="41">
        <v>1975</v>
      </c>
      <c r="K2179" s="44" t="s">
        <v>15</v>
      </c>
      <c r="L2179" s="15">
        <f t="shared" si="231"/>
        <v>1</v>
      </c>
      <c r="M2179" s="15" t="str">
        <f t="shared" si="232"/>
        <v>tier - 2</v>
      </c>
      <c r="N2179" s="15">
        <f t="shared" si="233"/>
        <v>1</v>
      </c>
      <c r="O2179" s="9" t="str">
        <f t="shared" si="234"/>
        <v>tier - 3</v>
      </c>
      <c r="P2179" s="9" t="str">
        <f t="shared" si="235"/>
        <v>R1011</v>
      </c>
      <c r="Q2179" s="36" t="str">
        <f t="shared" si="236"/>
        <v>9-Nov-1975</v>
      </c>
      <c r="R2179" s="36">
        <v>27707</v>
      </c>
      <c r="S2179" s="52">
        <f t="shared" si="237"/>
        <v>48</v>
      </c>
      <c r="T2179" s="55">
        <v>37272.339999999997</v>
      </c>
      <c r="U2179" s="15" t="s">
        <v>2206</v>
      </c>
      <c r="V2179" s="72">
        <v>27707</v>
      </c>
      <c r="W2179" s="15">
        <v>1</v>
      </c>
      <c r="X2179" s="55">
        <v>37272.339999999997</v>
      </c>
      <c r="Y2179" s="15">
        <v>1</v>
      </c>
      <c r="Z2179" s="15">
        <v>1</v>
      </c>
      <c r="AA2179" s="15" t="s">
        <v>42</v>
      </c>
      <c r="AB2179" s="39">
        <v>48</v>
      </c>
    </row>
    <row r="2180" spans="1:28" x14ac:dyDescent="0.35">
      <c r="A2180" t="s">
        <v>2207</v>
      </c>
      <c r="B2180">
        <v>1969</v>
      </c>
      <c r="C2180" t="s">
        <v>37</v>
      </c>
      <c r="D2180" s="43">
        <v>30</v>
      </c>
      <c r="E2180">
        <v>0</v>
      </c>
      <c r="F2180" s="38">
        <v>37277.269999999997</v>
      </c>
      <c r="G2180" t="s">
        <v>16</v>
      </c>
      <c r="H2180" t="s">
        <v>12</v>
      </c>
      <c r="I2180" t="s">
        <v>42</v>
      </c>
      <c r="J2180" s="41">
        <v>1969</v>
      </c>
      <c r="K2180" s="44" t="s">
        <v>37</v>
      </c>
      <c r="L2180" s="15">
        <f t="shared" si="231"/>
        <v>240</v>
      </c>
      <c r="M2180" s="15" t="str">
        <f t="shared" si="232"/>
        <v>tier - 1</v>
      </c>
      <c r="N2180" s="15">
        <f t="shared" si="233"/>
        <v>1</v>
      </c>
      <c r="O2180" s="9" t="str">
        <f t="shared" si="234"/>
        <v>tier - 3</v>
      </c>
      <c r="P2180" s="9" t="str">
        <f t="shared" si="235"/>
        <v>R1011</v>
      </c>
      <c r="Q2180" s="36" t="str">
        <f t="shared" si="236"/>
        <v>30-Oct-1969</v>
      </c>
      <c r="R2180" s="36">
        <v>25506</v>
      </c>
      <c r="S2180" s="52">
        <f t="shared" si="237"/>
        <v>54</v>
      </c>
      <c r="T2180" s="55">
        <v>37277.269999999997</v>
      </c>
      <c r="U2180" s="15" t="s">
        <v>2207</v>
      </c>
      <c r="V2180" s="72">
        <v>25506</v>
      </c>
      <c r="W2180" s="15">
        <v>0</v>
      </c>
      <c r="X2180" s="55">
        <v>37277.269999999997</v>
      </c>
      <c r="Y2180" s="15">
        <v>240</v>
      </c>
      <c r="Z2180" s="15">
        <v>1</v>
      </c>
      <c r="AA2180" s="15" t="s">
        <v>42</v>
      </c>
      <c r="AB2180" s="39">
        <v>54</v>
      </c>
    </row>
    <row r="2181" spans="1:28" x14ac:dyDescent="0.35">
      <c r="A2181" t="s">
        <v>2208</v>
      </c>
      <c r="B2181">
        <v>1979</v>
      </c>
      <c r="C2181" t="s">
        <v>35</v>
      </c>
      <c r="D2181" s="43">
        <v>3</v>
      </c>
      <c r="E2181">
        <v>2</v>
      </c>
      <c r="F2181" s="38">
        <v>37425.94</v>
      </c>
      <c r="G2181" t="s">
        <v>11</v>
      </c>
      <c r="H2181" t="s">
        <v>16</v>
      </c>
      <c r="I2181" t="s">
        <v>42</v>
      </c>
      <c r="J2181" s="41">
        <v>1979</v>
      </c>
      <c r="K2181" s="44" t="s">
        <v>35</v>
      </c>
      <c r="L2181" s="15">
        <f t="shared" ref="L2181:L2244" si="238">MATCH($G$4:$G$2346,$G$4:$G$2346,0)</f>
        <v>1</v>
      </c>
      <c r="M2181" s="15" t="str">
        <f t="shared" ref="M2181:M2244" si="239">IF(G2181="?",INDEX($G$4:$G$2346,MODE($L$4:$L$2346)),G2181)</f>
        <v>tier - 2</v>
      </c>
      <c r="N2181" s="15">
        <f t="shared" ref="N2181:N2244" si="240">MATCH($H$4:$H$2346,$H$4:$H$2346,0)</f>
        <v>2</v>
      </c>
      <c r="O2181" s="9" t="str">
        <f t="shared" ref="O2181:O2244" si="241">IF(H2181="?",INDEX($H$4:$H$2346,MODE($N$4:$N$2346)),H2181)</f>
        <v>tier - 1</v>
      </c>
      <c r="P2181" s="9" t="str">
        <f t="shared" ref="P2181:P2244" si="242">IF(I2181="?","Unknown",I2181)</f>
        <v>R1011</v>
      </c>
      <c r="Q2181" s="36" t="str">
        <f t="shared" ref="Q2181:Q2244" si="243">CONCATENATE(D2181,"-",K2181,"-",J2181)</f>
        <v>3-Aug-1979</v>
      </c>
      <c r="R2181" s="36">
        <v>29070</v>
      </c>
      <c r="S2181" s="52">
        <f t="shared" ref="S2181:S2244" si="244">ROUND((($S$2-R2181)/365),0)</f>
        <v>44</v>
      </c>
      <c r="T2181" s="55">
        <v>37425.94</v>
      </c>
      <c r="U2181" s="15" t="s">
        <v>2208</v>
      </c>
      <c r="V2181" s="72">
        <v>29070</v>
      </c>
      <c r="W2181" s="15">
        <v>2</v>
      </c>
      <c r="X2181" s="55">
        <v>37425.94</v>
      </c>
      <c r="Y2181" s="15">
        <v>1</v>
      </c>
      <c r="Z2181" s="15">
        <v>2</v>
      </c>
      <c r="AA2181" s="15" t="s">
        <v>42</v>
      </c>
      <c r="AB2181" s="39">
        <v>44</v>
      </c>
    </row>
    <row r="2182" spans="1:28" x14ac:dyDescent="0.35">
      <c r="A2182" t="s">
        <v>2209</v>
      </c>
      <c r="B2182">
        <v>2002</v>
      </c>
      <c r="C2182" t="s">
        <v>20</v>
      </c>
      <c r="D2182" s="43">
        <v>27</v>
      </c>
      <c r="E2182">
        <v>3</v>
      </c>
      <c r="F2182" s="38">
        <v>37465.339999999997</v>
      </c>
      <c r="G2182" t="s">
        <v>16</v>
      </c>
      <c r="H2182" t="s">
        <v>11</v>
      </c>
      <c r="I2182" t="s">
        <v>23</v>
      </c>
      <c r="J2182" s="41">
        <v>2002</v>
      </c>
      <c r="K2182" s="44" t="s">
        <v>20</v>
      </c>
      <c r="L2182" s="15">
        <f t="shared" si="238"/>
        <v>240</v>
      </c>
      <c r="M2182" s="15" t="str">
        <f t="shared" si="239"/>
        <v>tier - 1</v>
      </c>
      <c r="N2182" s="15">
        <f t="shared" si="240"/>
        <v>9</v>
      </c>
      <c r="O2182" s="9" t="str">
        <f t="shared" si="241"/>
        <v>tier - 2</v>
      </c>
      <c r="P2182" s="9" t="str">
        <f t="shared" si="242"/>
        <v>R1012</v>
      </c>
      <c r="Q2182" s="36" t="str">
        <f t="shared" si="243"/>
        <v>27-Sep-2002</v>
      </c>
      <c r="R2182" s="36">
        <v>37526</v>
      </c>
      <c r="S2182" s="52">
        <f t="shared" si="244"/>
        <v>21</v>
      </c>
      <c r="T2182" s="55">
        <v>37465.339999999997</v>
      </c>
      <c r="U2182" s="15" t="s">
        <v>2209</v>
      </c>
      <c r="V2182" s="72">
        <v>37526</v>
      </c>
      <c r="W2182" s="15">
        <v>3</v>
      </c>
      <c r="X2182" s="55">
        <v>37465.339999999997</v>
      </c>
      <c r="Y2182" s="15">
        <v>240</v>
      </c>
      <c r="Z2182" s="15">
        <v>9</v>
      </c>
      <c r="AA2182" s="15" t="s">
        <v>23</v>
      </c>
      <c r="AB2182" s="39">
        <v>21</v>
      </c>
    </row>
    <row r="2183" spans="1:28" x14ac:dyDescent="0.35">
      <c r="A2183" t="s">
        <v>2210</v>
      </c>
      <c r="B2183">
        <v>2000</v>
      </c>
      <c r="C2183" t="s">
        <v>37</v>
      </c>
      <c r="D2183" s="43">
        <v>12</v>
      </c>
      <c r="E2183">
        <v>2</v>
      </c>
      <c r="F2183" s="38">
        <v>37484.449999999997</v>
      </c>
      <c r="G2183" t="s">
        <v>16</v>
      </c>
      <c r="H2183" t="s">
        <v>16</v>
      </c>
      <c r="I2183" t="s">
        <v>13</v>
      </c>
      <c r="J2183" s="41">
        <v>2000</v>
      </c>
      <c r="K2183" s="44" t="s">
        <v>37</v>
      </c>
      <c r="L2183" s="15">
        <f t="shared" si="238"/>
        <v>240</v>
      </c>
      <c r="M2183" s="15" t="str">
        <f t="shared" si="239"/>
        <v>tier - 1</v>
      </c>
      <c r="N2183" s="15">
        <f t="shared" si="240"/>
        <v>2</v>
      </c>
      <c r="O2183" s="9" t="str">
        <f t="shared" si="241"/>
        <v>tier - 1</v>
      </c>
      <c r="P2183" s="9" t="str">
        <f t="shared" si="242"/>
        <v>R1013</v>
      </c>
      <c r="Q2183" s="36" t="str">
        <f t="shared" si="243"/>
        <v>12-Oct-2000</v>
      </c>
      <c r="R2183" s="36">
        <v>36811</v>
      </c>
      <c r="S2183" s="52">
        <f t="shared" si="244"/>
        <v>23</v>
      </c>
      <c r="T2183" s="55">
        <v>37484.449999999997</v>
      </c>
      <c r="U2183" s="15" t="s">
        <v>2210</v>
      </c>
      <c r="V2183" s="72">
        <v>36811</v>
      </c>
      <c r="W2183" s="15">
        <v>2</v>
      </c>
      <c r="X2183" s="55">
        <v>37484.449999999997</v>
      </c>
      <c r="Y2183" s="15">
        <v>240</v>
      </c>
      <c r="Z2183" s="15">
        <v>2</v>
      </c>
      <c r="AA2183" s="15" t="s">
        <v>13</v>
      </c>
      <c r="AB2183" s="39">
        <v>23</v>
      </c>
    </row>
    <row r="2184" spans="1:28" x14ac:dyDescent="0.35">
      <c r="A2184" t="s">
        <v>2211</v>
      </c>
      <c r="B2184">
        <v>1990</v>
      </c>
      <c r="C2184" t="s">
        <v>15</v>
      </c>
      <c r="D2184" s="43">
        <v>16</v>
      </c>
      <c r="E2184">
        <v>1</v>
      </c>
      <c r="F2184" s="38">
        <v>37607.53</v>
      </c>
      <c r="G2184" t="s">
        <v>16</v>
      </c>
      <c r="H2184" t="s">
        <v>11</v>
      </c>
      <c r="I2184" t="s">
        <v>166</v>
      </c>
      <c r="J2184" s="41">
        <v>1990</v>
      </c>
      <c r="K2184" s="44" t="s">
        <v>15</v>
      </c>
      <c r="L2184" s="15">
        <f t="shared" si="238"/>
        <v>240</v>
      </c>
      <c r="M2184" s="15" t="str">
        <f t="shared" si="239"/>
        <v>tier - 1</v>
      </c>
      <c r="N2184" s="15">
        <f t="shared" si="240"/>
        <v>9</v>
      </c>
      <c r="O2184" s="9" t="str">
        <f t="shared" si="241"/>
        <v>tier - 2</v>
      </c>
      <c r="P2184" s="9" t="str">
        <f t="shared" si="242"/>
        <v>R1019</v>
      </c>
      <c r="Q2184" s="36" t="str">
        <f t="shared" si="243"/>
        <v>16-Nov-1990</v>
      </c>
      <c r="R2184" s="36">
        <v>33193</v>
      </c>
      <c r="S2184" s="52">
        <f t="shared" si="244"/>
        <v>33</v>
      </c>
      <c r="T2184" s="55">
        <v>37607.53</v>
      </c>
      <c r="U2184" s="15" t="s">
        <v>2211</v>
      </c>
      <c r="V2184" s="72">
        <v>33193</v>
      </c>
      <c r="W2184" s="15">
        <v>1</v>
      </c>
      <c r="X2184" s="55">
        <v>37607.53</v>
      </c>
      <c r="Y2184" s="15">
        <v>240</v>
      </c>
      <c r="Z2184" s="15">
        <v>9</v>
      </c>
      <c r="AA2184" s="15" t="s">
        <v>166</v>
      </c>
      <c r="AB2184" s="39">
        <v>33</v>
      </c>
    </row>
    <row r="2185" spans="1:28" x14ac:dyDescent="0.35">
      <c r="A2185" t="s">
        <v>2212</v>
      </c>
      <c r="B2185">
        <v>1982</v>
      </c>
      <c r="C2185" t="s">
        <v>18</v>
      </c>
      <c r="D2185" s="43">
        <v>20</v>
      </c>
      <c r="E2185">
        <v>3</v>
      </c>
      <c r="F2185" s="38">
        <v>37650.74</v>
      </c>
      <c r="G2185" t="s">
        <v>11</v>
      </c>
      <c r="H2185" t="s">
        <v>11</v>
      </c>
      <c r="I2185" t="s">
        <v>23</v>
      </c>
      <c r="J2185" s="41">
        <v>1982</v>
      </c>
      <c r="K2185" s="44" t="s">
        <v>18</v>
      </c>
      <c r="L2185" s="15">
        <f t="shared" si="238"/>
        <v>1</v>
      </c>
      <c r="M2185" s="15" t="str">
        <f t="shared" si="239"/>
        <v>tier - 2</v>
      </c>
      <c r="N2185" s="15">
        <f t="shared" si="240"/>
        <v>9</v>
      </c>
      <c r="O2185" s="9" t="str">
        <f t="shared" si="241"/>
        <v>tier - 2</v>
      </c>
      <c r="P2185" s="9" t="str">
        <f t="shared" si="242"/>
        <v>R1012</v>
      </c>
      <c r="Q2185" s="36" t="str">
        <f t="shared" si="243"/>
        <v>20-Jun-1982</v>
      </c>
      <c r="R2185" s="36">
        <v>30122</v>
      </c>
      <c r="S2185" s="52">
        <f t="shared" si="244"/>
        <v>41</v>
      </c>
      <c r="T2185" s="55">
        <v>37650.74</v>
      </c>
      <c r="U2185" s="15" t="s">
        <v>2212</v>
      </c>
      <c r="V2185" s="72">
        <v>30122</v>
      </c>
      <c r="W2185" s="15">
        <v>3</v>
      </c>
      <c r="X2185" s="55">
        <v>37650.74</v>
      </c>
      <c r="Y2185" s="15">
        <v>1</v>
      </c>
      <c r="Z2185" s="15">
        <v>9</v>
      </c>
      <c r="AA2185" s="15" t="s">
        <v>23</v>
      </c>
      <c r="AB2185" s="39">
        <v>41</v>
      </c>
    </row>
    <row r="2186" spans="1:28" x14ac:dyDescent="0.35">
      <c r="A2186" t="s">
        <v>2213</v>
      </c>
      <c r="B2186">
        <v>1970</v>
      </c>
      <c r="C2186" t="s">
        <v>37</v>
      </c>
      <c r="D2186" s="43">
        <v>28</v>
      </c>
      <c r="E2186">
        <v>0</v>
      </c>
      <c r="F2186" s="38">
        <v>37675.06</v>
      </c>
      <c r="G2186" t="s">
        <v>11</v>
      </c>
      <c r="H2186" t="s">
        <v>12</v>
      </c>
      <c r="I2186" t="s">
        <v>42</v>
      </c>
      <c r="J2186" s="41">
        <v>1970</v>
      </c>
      <c r="K2186" s="44" t="s">
        <v>37</v>
      </c>
      <c r="L2186" s="15">
        <f t="shared" si="238"/>
        <v>1</v>
      </c>
      <c r="M2186" s="15" t="str">
        <f t="shared" si="239"/>
        <v>tier - 2</v>
      </c>
      <c r="N2186" s="15">
        <f t="shared" si="240"/>
        <v>1</v>
      </c>
      <c r="O2186" s="9" t="str">
        <f t="shared" si="241"/>
        <v>tier - 3</v>
      </c>
      <c r="P2186" s="9" t="str">
        <f t="shared" si="242"/>
        <v>R1011</v>
      </c>
      <c r="Q2186" s="36" t="str">
        <f t="shared" si="243"/>
        <v>28-Oct-1970</v>
      </c>
      <c r="R2186" s="36">
        <v>25869</v>
      </c>
      <c r="S2186" s="52">
        <f t="shared" si="244"/>
        <v>53</v>
      </c>
      <c r="T2186" s="55">
        <v>37675.06</v>
      </c>
      <c r="U2186" s="15" t="s">
        <v>2213</v>
      </c>
      <c r="V2186" s="72">
        <v>25869</v>
      </c>
      <c r="W2186" s="15">
        <v>0</v>
      </c>
      <c r="X2186" s="55">
        <v>37675.06</v>
      </c>
      <c r="Y2186" s="15">
        <v>1</v>
      </c>
      <c r="Z2186" s="15">
        <v>1</v>
      </c>
      <c r="AA2186" s="15" t="s">
        <v>42</v>
      </c>
      <c r="AB2186" s="39">
        <v>53</v>
      </c>
    </row>
    <row r="2187" spans="1:28" x14ac:dyDescent="0.35">
      <c r="A2187" t="s">
        <v>2214</v>
      </c>
      <c r="B2187">
        <v>1988</v>
      </c>
      <c r="C2187" t="s">
        <v>37</v>
      </c>
      <c r="D2187" s="43">
        <v>10</v>
      </c>
      <c r="E2187">
        <v>1</v>
      </c>
      <c r="F2187" s="38">
        <v>37701.879999999997</v>
      </c>
      <c r="G2187" t="s">
        <v>11</v>
      </c>
      <c r="H2187" t="s">
        <v>12</v>
      </c>
      <c r="I2187" t="s">
        <v>249</v>
      </c>
      <c r="J2187" s="41">
        <v>1988</v>
      </c>
      <c r="K2187" s="44" t="s">
        <v>37</v>
      </c>
      <c r="L2187" s="15">
        <f t="shared" si="238"/>
        <v>1</v>
      </c>
      <c r="M2187" s="15" t="str">
        <f t="shared" si="239"/>
        <v>tier - 2</v>
      </c>
      <c r="N2187" s="15">
        <f t="shared" si="240"/>
        <v>1</v>
      </c>
      <c r="O2187" s="9" t="str">
        <f t="shared" si="241"/>
        <v>tier - 3</v>
      </c>
      <c r="P2187" s="9" t="str">
        <f t="shared" si="242"/>
        <v>R1023</v>
      </c>
      <c r="Q2187" s="36" t="str">
        <f t="shared" si="243"/>
        <v>10-Oct-1988</v>
      </c>
      <c r="R2187" s="36">
        <v>32426</v>
      </c>
      <c r="S2187" s="52">
        <f t="shared" si="244"/>
        <v>35</v>
      </c>
      <c r="T2187" s="55">
        <v>37701.879999999997</v>
      </c>
      <c r="U2187" s="15" t="s">
        <v>2214</v>
      </c>
      <c r="V2187" s="72">
        <v>32426</v>
      </c>
      <c r="W2187" s="15">
        <v>1</v>
      </c>
      <c r="X2187" s="55">
        <v>37701.879999999997</v>
      </c>
      <c r="Y2187" s="15">
        <v>1</v>
      </c>
      <c r="Z2187" s="15">
        <v>1</v>
      </c>
      <c r="AA2187" s="15" t="s">
        <v>249</v>
      </c>
      <c r="AB2187" s="39">
        <v>35</v>
      </c>
    </row>
    <row r="2188" spans="1:28" x14ac:dyDescent="0.35">
      <c r="A2188" t="s">
        <v>2215</v>
      </c>
      <c r="B2188">
        <v>1976</v>
      </c>
      <c r="C2188" t="s">
        <v>20</v>
      </c>
      <c r="D2188" s="43">
        <v>18</v>
      </c>
      <c r="E2188">
        <v>2</v>
      </c>
      <c r="F2188" s="38">
        <v>37735.199999999997</v>
      </c>
      <c r="G2188" t="s">
        <v>11</v>
      </c>
      <c r="H2188" t="s">
        <v>11</v>
      </c>
      <c r="I2188" t="s">
        <v>42</v>
      </c>
      <c r="J2188" s="41">
        <v>1976</v>
      </c>
      <c r="K2188" s="44" t="s">
        <v>20</v>
      </c>
      <c r="L2188" s="15">
        <f t="shared" si="238"/>
        <v>1</v>
      </c>
      <c r="M2188" s="15" t="str">
        <f t="shared" si="239"/>
        <v>tier - 2</v>
      </c>
      <c r="N2188" s="15">
        <f t="shared" si="240"/>
        <v>9</v>
      </c>
      <c r="O2188" s="9" t="str">
        <f t="shared" si="241"/>
        <v>tier - 2</v>
      </c>
      <c r="P2188" s="9" t="str">
        <f t="shared" si="242"/>
        <v>R1011</v>
      </c>
      <c r="Q2188" s="36" t="str">
        <f t="shared" si="243"/>
        <v>18-Sep-1976</v>
      </c>
      <c r="R2188" s="36">
        <v>28021</v>
      </c>
      <c r="S2188" s="52">
        <f t="shared" si="244"/>
        <v>47</v>
      </c>
      <c r="T2188" s="55">
        <v>37735.199999999997</v>
      </c>
      <c r="U2188" s="15" t="s">
        <v>2215</v>
      </c>
      <c r="V2188" s="72">
        <v>28021</v>
      </c>
      <c r="W2188" s="15">
        <v>2</v>
      </c>
      <c r="X2188" s="55">
        <v>37735.199999999997</v>
      </c>
      <c r="Y2188" s="15">
        <v>1</v>
      </c>
      <c r="Z2188" s="15">
        <v>9</v>
      </c>
      <c r="AA2188" s="15" t="s">
        <v>42</v>
      </c>
      <c r="AB2188" s="39">
        <v>47</v>
      </c>
    </row>
    <row r="2189" spans="1:28" x14ac:dyDescent="0.35">
      <c r="A2189" t="s">
        <v>2216</v>
      </c>
      <c r="B2189">
        <v>1986</v>
      </c>
      <c r="C2189" t="s">
        <v>35</v>
      </c>
      <c r="D2189" s="43">
        <v>15</v>
      </c>
      <c r="E2189">
        <v>0</v>
      </c>
      <c r="F2189" s="38">
        <v>37742.58</v>
      </c>
      <c r="G2189" t="s">
        <v>16</v>
      </c>
      <c r="H2189" t="s">
        <v>16</v>
      </c>
      <c r="I2189" t="s">
        <v>13</v>
      </c>
      <c r="J2189" s="41">
        <v>1986</v>
      </c>
      <c r="K2189" s="44" t="s">
        <v>35</v>
      </c>
      <c r="L2189" s="15">
        <f t="shared" si="238"/>
        <v>240</v>
      </c>
      <c r="M2189" s="15" t="str">
        <f t="shared" si="239"/>
        <v>tier - 1</v>
      </c>
      <c r="N2189" s="15">
        <f t="shared" si="240"/>
        <v>2</v>
      </c>
      <c r="O2189" s="9" t="str">
        <f t="shared" si="241"/>
        <v>tier - 1</v>
      </c>
      <c r="P2189" s="9" t="str">
        <f t="shared" si="242"/>
        <v>R1013</v>
      </c>
      <c r="Q2189" s="36" t="str">
        <f t="shared" si="243"/>
        <v>15-Aug-1986</v>
      </c>
      <c r="R2189" s="36">
        <v>31639</v>
      </c>
      <c r="S2189" s="52">
        <f t="shared" si="244"/>
        <v>37</v>
      </c>
      <c r="T2189" s="55">
        <v>37742.58</v>
      </c>
      <c r="U2189" s="15" t="s">
        <v>2216</v>
      </c>
      <c r="V2189" s="72">
        <v>31639</v>
      </c>
      <c r="W2189" s="15">
        <v>0</v>
      </c>
      <c r="X2189" s="55">
        <v>37742.58</v>
      </c>
      <c r="Y2189" s="15">
        <v>240</v>
      </c>
      <c r="Z2189" s="15">
        <v>2</v>
      </c>
      <c r="AA2189" s="15" t="s">
        <v>13</v>
      </c>
      <c r="AB2189" s="39">
        <v>37</v>
      </c>
    </row>
    <row r="2190" spans="1:28" x14ac:dyDescent="0.35">
      <c r="A2190" t="s">
        <v>2217</v>
      </c>
      <c r="B2190">
        <v>1983</v>
      </c>
      <c r="C2190" t="s">
        <v>10</v>
      </c>
      <c r="D2190" s="43">
        <v>26</v>
      </c>
      <c r="E2190">
        <v>3</v>
      </c>
      <c r="F2190" s="38">
        <v>37800.980000000003</v>
      </c>
      <c r="G2190" t="s">
        <v>11</v>
      </c>
      <c r="H2190" t="s">
        <v>11</v>
      </c>
      <c r="I2190" t="s">
        <v>42</v>
      </c>
      <c r="J2190" s="41">
        <v>1983</v>
      </c>
      <c r="K2190" s="44" t="s">
        <v>10</v>
      </c>
      <c r="L2190" s="15">
        <f t="shared" si="238"/>
        <v>1</v>
      </c>
      <c r="M2190" s="15" t="str">
        <f t="shared" si="239"/>
        <v>tier - 2</v>
      </c>
      <c r="N2190" s="15">
        <f t="shared" si="240"/>
        <v>9</v>
      </c>
      <c r="O2190" s="9" t="str">
        <f t="shared" si="241"/>
        <v>tier - 2</v>
      </c>
      <c r="P2190" s="9" t="str">
        <f t="shared" si="242"/>
        <v>R1011</v>
      </c>
      <c r="Q2190" s="36" t="str">
        <f t="shared" si="243"/>
        <v>26-Jul-1983</v>
      </c>
      <c r="R2190" s="36">
        <v>30523</v>
      </c>
      <c r="S2190" s="52">
        <f t="shared" si="244"/>
        <v>40</v>
      </c>
      <c r="T2190" s="55">
        <v>37800.980000000003</v>
      </c>
      <c r="U2190" s="15" t="s">
        <v>2217</v>
      </c>
      <c r="V2190" s="72">
        <v>30523</v>
      </c>
      <c r="W2190" s="15">
        <v>3</v>
      </c>
      <c r="X2190" s="55">
        <v>37800.980000000003</v>
      </c>
      <c r="Y2190" s="15">
        <v>1</v>
      </c>
      <c r="Z2190" s="15">
        <v>9</v>
      </c>
      <c r="AA2190" s="15" t="s">
        <v>42</v>
      </c>
      <c r="AB2190" s="39">
        <v>40</v>
      </c>
    </row>
    <row r="2191" spans="1:28" x14ac:dyDescent="0.35">
      <c r="A2191" t="s">
        <v>2218</v>
      </c>
      <c r="B2191">
        <v>1979</v>
      </c>
      <c r="C2191" t="s">
        <v>20</v>
      </c>
      <c r="D2191" s="43">
        <v>9</v>
      </c>
      <c r="E2191">
        <v>0</v>
      </c>
      <c r="F2191" s="38">
        <v>37829.72</v>
      </c>
      <c r="G2191" t="s">
        <v>16</v>
      </c>
      <c r="H2191" t="s">
        <v>11</v>
      </c>
      <c r="I2191" t="s">
        <v>42</v>
      </c>
      <c r="J2191" s="41">
        <v>1979</v>
      </c>
      <c r="K2191" s="44" t="s">
        <v>20</v>
      </c>
      <c r="L2191" s="15">
        <f t="shared" si="238"/>
        <v>240</v>
      </c>
      <c r="M2191" s="15" t="str">
        <f t="shared" si="239"/>
        <v>tier - 1</v>
      </c>
      <c r="N2191" s="15">
        <f t="shared" si="240"/>
        <v>9</v>
      </c>
      <c r="O2191" s="9" t="str">
        <f t="shared" si="241"/>
        <v>tier - 2</v>
      </c>
      <c r="P2191" s="9" t="str">
        <f t="shared" si="242"/>
        <v>R1011</v>
      </c>
      <c r="Q2191" s="36" t="str">
        <f t="shared" si="243"/>
        <v>9-Sep-1979</v>
      </c>
      <c r="R2191" s="36">
        <v>29107</v>
      </c>
      <c r="S2191" s="52">
        <f t="shared" si="244"/>
        <v>44</v>
      </c>
      <c r="T2191" s="55">
        <v>37829.72</v>
      </c>
      <c r="U2191" s="15" t="s">
        <v>2218</v>
      </c>
      <c r="V2191" s="72">
        <v>29107</v>
      </c>
      <c r="W2191" s="15">
        <v>0</v>
      </c>
      <c r="X2191" s="55">
        <v>37829.72</v>
      </c>
      <c r="Y2191" s="15">
        <v>240</v>
      </c>
      <c r="Z2191" s="15">
        <v>9</v>
      </c>
      <c r="AA2191" s="15" t="s">
        <v>42</v>
      </c>
      <c r="AB2191" s="39">
        <v>44</v>
      </c>
    </row>
    <row r="2192" spans="1:28" x14ac:dyDescent="0.35">
      <c r="A2192" t="s">
        <v>2219</v>
      </c>
      <c r="B2192">
        <v>1998</v>
      </c>
      <c r="C2192" t="s">
        <v>10</v>
      </c>
      <c r="D2192" s="43">
        <v>29</v>
      </c>
      <c r="E2192">
        <v>0</v>
      </c>
      <c r="F2192" s="38">
        <v>38126.25</v>
      </c>
      <c r="G2192" t="s">
        <v>16</v>
      </c>
      <c r="H2192" t="s">
        <v>12</v>
      </c>
      <c r="I2192" t="s">
        <v>13</v>
      </c>
      <c r="J2192" s="41">
        <v>1998</v>
      </c>
      <c r="K2192" s="44" t="s">
        <v>10</v>
      </c>
      <c r="L2192" s="15">
        <f t="shared" si="238"/>
        <v>240</v>
      </c>
      <c r="M2192" s="15" t="str">
        <f t="shared" si="239"/>
        <v>tier - 1</v>
      </c>
      <c r="N2192" s="15">
        <f t="shared" si="240"/>
        <v>1</v>
      </c>
      <c r="O2192" s="9" t="str">
        <f t="shared" si="241"/>
        <v>tier - 3</v>
      </c>
      <c r="P2192" s="9" t="str">
        <f t="shared" si="242"/>
        <v>R1013</v>
      </c>
      <c r="Q2192" s="36" t="str">
        <f t="shared" si="243"/>
        <v>29-Jul-1998</v>
      </c>
      <c r="R2192" s="36">
        <v>36005</v>
      </c>
      <c r="S2192" s="52">
        <f t="shared" si="244"/>
        <v>25</v>
      </c>
      <c r="T2192" s="55">
        <v>38126.25</v>
      </c>
      <c r="U2192" s="15" t="s">
        <v>2219</v>
      </c>
      <c r="V2192" s="72">
        <v>36005</v>
      </c>
      <c r="W2192" s="15">
        <v>0</v>
      </c>
      <c r="X2192" s="55">
        <v>38126.25</v>
      </c>
      <c r="Y2192" s="15">
        <v>240</v>
      </c>
      <c r="Z2192" s="15">
        <v>1</v>
      </c>
      <c r="AA2192" s="15" t="s">
        <v>13</v>
      </c>
      <c r="AB2192" s="39">
        <v>25</v>
      </c>
    </row>
    <row r="2193" spans="1:28" x14ac:dyDescent="0.35">
      <c r="A2193" t="s">
        <v>2220</v>
      </c>
      <c r="B2193">
        <v>1972</v>
      </c>
      <c r="C2193" t="s">
        <v>15</v>
      </c>
      <c r="D2193" s="43">
        <v>19</v>
      </c>
      <c r="E2193">
        <v>0</v>
      </c>
      <c r="F2193" s="38">
        <v>38189.1</v>
      </c>
      <c r="G2193" t="s">
        <v>11</v>
      </c>
      <c r="H2193" t="s">
        <v>11</v>
      </c>
      <c r="I2193" t="s">
        <v>42</v>
      </c>
      <c r="J2193" s="41">
        <v>1972</v>
      </c>
      <c r="K2193" s="44" t="s">
        <v>15</v>
      </c>
      <c r="L2193" s="15">
        <f t="shared" si="238"/>
        <v>1</v>
      </c>
      <c r="M2193" s="15" t="str">
        <f t="shared" si="239"/>
        <v>tier - 2</v>
      </c>
      <c r="N2193" s="15">
        <f t="shared" si="240"/>
        <v>9</v>
      </c>
      <c r="O2193" s="9" t="str">
        <f t="shared" si="241"/>
        <v>tier - 2</v>
      </c>
      <c r="P2193" s="9" t="str">
        <f t="shared" si="242"/>
        <v>R1011</v>
      </c>
      <c r="Q2193" s="36" t="str">
        <f t="shared" si="243"/>
        <v>19-Nov-1972</v>
      </c>
      <c r="R2193" s="36">
        <v>26622</v>
      </c>
      <c r="S2193" s="52">
        <f t="shared" si="244"/>
        <v>51</v>
      </c>
      <c r="T2193" s="55">
        <v>38189.1</v>
      </c>
      <c r="U2193" s="15" t="s">
        <v>2220</v>
      </c>
      <c r="V2193" s="72">
        <v>26622</v>
      </c>
      <c r="W2193" s="15">
        <v>0</v>
      </c>
      <c r="X2193" s="55">
        <v>38189.1</v>
      </c>
      <c r="Y2193" s="15">
        <v>1</v>
      </c>
      <c r="Z2193" s="15">
        <v>9</v>
      </c>
      <c r="AA2193" s="15" t="s">
        <v>42</v>
      </c>
      <c r="AB2193" s="39">
        <v>51</v>
      </c>
    </row>
    <row r="2194" spans="1:28" x14ac:dyDescent="0.35">
      <c r="A2194" t="s">
        <v>2221</v>
      </c>
      <c r="B2194">
        <v>1989</v>
      </c>
      <c r="C2194" t="s">
        <v>20</v>
      </c>
      <c r="D2194" s="43">
        <v>8</v>
      </c>
      <c r="E2194">
        <v>3</v>
      </c>
      <c r="F2194" s="38">
        <v>38237.339999999997</v>
      </c>
      <c r="G2194" t="s">
        <v>11</v>
      </c>
      <c r="H2194" t="s">
        <v>12</v>
      </c>
      <c r="I2194" t="s">
        <v>42</v>
      </c>
      <c r="J2194" s="41">
        <v>1989</v>
      </c>
      <c r="K2194" s="44" t="s">
        <v>20</v>
      </c>
      <c r="L2194" s="15">
        <f t="shared" si="238"/>
        <v>1</v>
      </c>
      <c r="M2194" s="15" t="str">
        <f t="shared" si="239"/>
        <v>tier - 2</v>
      </c>
      <c r="N2194" s="15">
        <f t="shared" si="240"/>
        <v>1</v>
      </c>
      <c r="O2194" s="9" t="str">
        <f t="shared" si="241"/>
        <v>tier - 3</v>
      </c>
      <c r="P2194" s="9" t="str">
        <f t="shared" si="242"/>
        <v>R1011</v>
      </c>
      <c r="Q2194" s="36" t="str">
        <f t="shared" si="243"/>
        <v>8-Sep-1989</v>
      </c>
      <c r="R2194" s="36">
        <v>32759</v>
      </c>
      <c r="S2194" s="52">
        <f t="shared" si="244"/>
        <v>34</v>
      </c>
      <c r="T2194" s="55">
        <v>38237.339999999997</v>
      </c>
      <c r="U2194" s="15" t="s">
        <v>2221</v>
      </c>
      <c r="V2194" s="72">
        <v>32759</v>
      </c>
      <c r="W2194" s="15">
        <v>3</v>
      </c>
      <c r="X2194" s="55">
        <v>38237.339999999997</v>
      </c>
      <c r="Y2194" s="15">
        <v>1</v>
      </c>
      <c r="Z2194" s="15">
        <v>1</v>
      </c>
      <c r="AA2194" s="15" t="s">
        <v>42</v>
      </c>
      <c r="AB2194" s="39">
        <v>34</v>
      </c>
    </row>
    <row r="2195" spans="1:28" x14ac:dyDescent="0.35">
      <c r="A2195" t="s">
        <v>2222</v>
      </c>
      <c r="B2195">
        <v>1964</v>
      </c>
      <c r="C2195" t="s">
        <v>18</v>
      </c>
      <c r="D2195" s="43">
        <v>16</v>
      </c>
      <c r="E2195">
        <v>0</v>
      </c>
      <c r="F2195" s="38">
        <v>38241.74</v>
      </c>
      <c r="G2195" t="s">
        <v>11</v>
      </c>
      <c r="H2195" t="s">
        <v>12</v>
      </c>
      <c r="I2195" t="s">
        <v>42</v>
      </c>
      <c r="J2195" s="41">
        <v>1964</v>
      </c>
      <c r="K2195" s="44" t="s">
        <v>18</v>
      </c>
      <c r="L2195" s="15">
        <f t="shared" si="238"/>
        <v>1</v>
      </c>
      <c r="M2195" s="15" t="str">
        <f t="shared" si="239"/>
        <v>tier - 2</v>
      </c>
      <c r="N2195" s="15">
        <f t="shared" si="240"/>
        <v>1</v>
      </c>
      <c r="O2195" s="9" t="str">
        <f t="shared" si="241"/>
        <v>tier - 3</v>
      </c>
      <c r="P2195" s="9" t="str">
        <f t="shared" si="242"/>
        <v>R1011</v>
      </c>
      <c r="Q2195" s="36" t="str">
        <f t="shared" si="243"/>
        <v>16-Jun-1964</v>
      </c>
      <c r="R2195" s="36">
        <v>23544</v>
      </c>
      <c r="S2195" s="52">
        <f t="shared" si="244"/>
        <v>59</v>
      </c>
      <c r="T2195" s="55">
        <v>38241.74</v>
      </c>
      <c r="U2195" s="15" t="s">
        <v>2222</v>
      </c>
      <c r="V2195" s="72">
        <v>23544</v>
      </c>
      <c r="W2195" s="15">
        <v>0</v>
      </c>
      <c r="X2195" s="55">
        <v>38241.74</v>
      </c>
      <c r="Y2195" s="15">
        <v>1</v>
      </c>
      <c r="Z2195" s="15">
        <v>1</v>
      </c>
      <c r="AA2195" s="15" t="s">
        <v>42</v>
      </c>
      <c r="AB2195" s="39">
        <v>59</v>
      </c>
    </row>
    <row r="2196" spans="1:28" x14ac:dyDescent="0.35">
      <c r="A2196" t="s">
        <v>2223</v>
      </c>
      <c r="B2196">
        <v>1980</v>
      </c>
      <c r="C2196" t="s">
        <v>35</v>
      </c>
      <c r="D2196" s="43">
        <v>16</v>
      </c>
      <c r="E2196">
        <v>1</v>
      </c>
      <c r="F2196" s="38">
        <v>38245.589999999997</v>
      </c>
      <c r="G2196" t="s">
        <v>16</v>
      </c>
      <c r="H2196" t="s">
        <v>11</v>
      </c>
      <c r="I2196" t="s">
        <v>13</v>
      </c>
      <c r="J2196" s="41">
        <v>1980</v>
      </c>
      <c r="K2196" s="44" t="s">
        <v>35</v>
      </c>
      <c r="L2196" s="15">
        <f t="shared" si="238"/>
        <v>240</v>
      </c>
      <c r="M2196" s="15" t="str">
        <f t="shared" si="239"/>
        <v>tier - 1</v>
      </c>
      <c r="N2196" s="15">
        <f t="shared" si="240"/>
        <v>9</v>
      </c>
      <c r="O2196" s="9" t="str">
        <f t="shared" si="241"/>
        <v>tier - 2</v>
      </c>
      <c r="P2196" s="9" t="str">
        <f t="shared" si="242"/>
        <v>R1013</v>
      </c>
      <c r="Q2196" s="36" t="str">
        <f t="shared" si="243"/>
        <v>16-Aug-1980</v>
      </c>
      <c r="R2196" s="36">
        <v>29449</v>
      </c>
      <c r="S2196" s="52">
        <f t="shared" si="244"/>
        <v>43</v>
      </c>
      <c r="T2196" s="55">
        <v>38245.589999999997</v>
      </c>
      <c r="U2196" s="15" t="s">
        <v>2223</v>
      </c>
      <c r="V2196" s="72">
        <v>29449</v>
      </c>
      <c r="W2196" s="15">
        <v>1</v>
      </c>
      <c r="X2196" s="55">
        <v>38245.589999999997</v>
      </c>
      <c r="Y2196" s="15">
        <v>240</v>
      </c>
      <c r="Z2196" s="15">
        <v>9</v>
      </c>
      <c r="AA2196" s="15" t="s">
        <v>13</v>
      </c>
      <c r="AB2196" s="39">
        <v>43</v>
      </c>
    </row>
    <row r="2197" spans="1:28" x14ac:dyDescent="0.35">
      <c r="A2197" t="s">
        <v>2224</v>
      </c>
      <c r="B2197">
        <v>1989</v>
      </c>
      <c r="C2197" t="s">
        <v>37</v>
      </c>
      <c r="D2197" s="43">
        <v>30</v>
      </c>
      <c r="E2197">
        <v>1</v>
      </c>
      <c r="F2197" s="38">
        <v>38282.75</v>
      </c>
      <c r="G2197" t="s">
        <v>16</v>
      </c>
      <c r="H2197" t="s">
        <v>11</v>
      </c>
      <c r="I2197" t="s">
        <v>13</v>
      </c>
      <c r="J2197" s="41">
        <v>1989</v>
      </c>
      <c r="K2197" s="44" t="s">
        <v>37</v>
      </c>
      <c r="L2197" s="15">
        <f t="shared" si="238"/>
        <v>240</v>
      </c>
      <c r="M2197" s="15" t="str">
        <f t="shared" si="239"/>
        <v>tier - 1</v>
      </c>
      <c r="N2197" s="15">
        <f t="shared" si="240"/>
        <v>9</v>
      </c>
      <c r="O2197" s="9" t="str">
        <f t="shared" si="241"/>
        <v>tier - 2</v>
      </c>
      <c r="P2197" s="9" t="str">
        <f t="shared" si="242"/>
        <v>R1013</v>
      </c>
      <c r="Q2197" s="36" t="str">
        <f t="shared" si="243"/>
        <v>30-Oct-1989</v>
      </c>
      <c r="R2197" s="36">
        <v>32811</v>
      </c>
      <c r="S2197" s="52">
        <f t="shared" si="244"/>
        <v>34</v>
      </c>
      <c r="T2197" s="55">
        <v>38282.75</v>
      </c>
      <c r="U2197" s="15" t="s">
        <v>2224</v>
      </c>
      <c r="V2197" s="72">
        <v>32811</v>
      </c>
      <c r="W2197" s="15">
        <v>1</v>
      </c>
      <c r="X2197" s="55">
        <v>38282.75</v>
      </c>
      <c r="Y2197" s="15">
        <v>240</v>
      </c>
      <c r="Z2197" s="15">
        <v>9</v>
      </c>
      <c r="AA2197" s="15" t="s">
        <v>13</v>
      </c>
      <c r="AB2197" s="39">
        <v>34</v>
      </c>
    </row>
    <row r="2198" spans="1:28" x14ac:dyDescent="0.35">
      <c r="A2198" t="s">
        <v>2225</v>
      </c>
      <c r="B2198">
        <v>1980</v>
      </c>
      <c r="C2198" t="s">
        <v>18</v>
      </c>
      <c r="D2198" s="43">
        <v>12</v>
      </c>
      <c r="E2198">
        <v>2</v>
      </c>
      <c r="F2198" s="38">
        <v>38313.129999999997</v>
      </c>
      <c r="G2198" t="s">
        <v>16</v>
      </c>
      <c r="H2198" t="s">
        <v>12</v>
      </c>
      <c r="I2198" t="s">
        <v>42</v>
      </c>
      <c r="J2198" s="41">
        <v>1980</v>
      </c>
      <c r="K2198" s="44" t="s">
        <v>18</v>
      </c>
      <c r="L2198" s="15">
        <f t="shared" si="238"/>
        <v>240</v>
      </c>
      <c r="M2198" s="15" t="str">
        <f t="shared" si="239"/>
        <v>tier - 1</v>
      </c>
      <c r="N2198" s="15">
        <f t="shared" si="240"/>
        <v>1</v>
      </c>
      <c r="O2198" s="9" t="str">
        <f t="shared" si="241"/>
        <v>tier - 3</v>
      </c>
      <c r="P2198" s="9" t="str">
        <f t="shared" si="242"/>
        <v>R1011</v>
      </c>
      <c r="Q2198" s="36" t="str">
        <f t="shared" si="243"/>
        <v>12-Jun-1980</v>
      </c>
      <c r="R2198" s="36">
        <v>29384</v>
      </c>
      <c r="S2198" s="52">
        <f t="shared" si="244"/>
        <v>43</v>
      </c>
      <c r="T2198" s="55">
        <v>38313.129999999997</v>
      </c>
      <c r="U2198" s="15" t="s">
        <v>2225</v>
      </c>
      <c r="V2198" s="72">
        <v>29384</v>
      </c>
      <c r="W2198" s="15">
        <v>2</v>
      </c>
      <c r="X2198" s="55">
        <v>38313.129999999997</v>
      </c>
      <c r="Y2198" s="15">
        <v>240</v>
      </c>
      <c r="Z2198" s="15">
        <v>1</v>
      </c>
      <c r="AA2198" s="15" t="s">
        <v>42</v>
      </c>
      <c r="AB2198" s="39">
        <v>43</v>
      </c>
    </row>
    <row r="2199" spans="1:28" x14ac:dyDescent="0.35">
      <c r="A2199" t="s">
        <v>2226</v>
      </c>
      <c r="B2199">
        <v>2002</v>
      </c>
      <c r="C2199" t="s">
        <v>20</v>
      </c>
      <c r="D2199" s="43">
        <v>17</v>
      </c>
      <c r="E2199">
        <v>2</v>
      </c>
      <c r="F2199" s="38">
        <v>38344.57</v>
      </c>
      <c r="G2199" t="s">
        <v>16</v>
      </c>
      <c r="H2199" t="s">
        <v>12</v>
      </c>
      <c r="I2199" t="s">
        <v>42</v>
      </c>
      <c r="J2199" s="41">
        <v>2002</v>
      </c>
      <c r="K2199" s="44" t="s">
        <v>20</v>
      </c>
      <c r="L2199" s="15">
        <f t="shared" si="238"/>
        <v>240</v>
      </c>
      <c r="M2199" s="15" t="str">
        <f t="shared" si="239"/>
        <v>tier - 1</v>
      </c>
      <c r="N2199" s="15">
        <f t="shared" si="240"/>
        <v>1</v>
      </c>
      <c r="O2199" s="9" t="str">
        <f t="shared" si="241"/>
        <v>tier - 3</v>
      </c>
      <c r="P2199" s="9" t="str">
        <f t="shared" si="242"/>
        <v>R1011</v>
      </c>
      <c r="Q2199" s="36" t="str">
        <f t="shared" si="243"/>
        <v>17-Sep-2002</v>
      </c>
      <c r="R2199" s="36">
        <v>37516</v>
      </c>
      <c r="S2199" s="52">
        <f t="shared" si="244"/>
        <v>21</v>
      </c>
      <c r="T2199" s="55">
        <v>38344.57</v>
      </c>
      <c r="U2199" s="15" t="s">
        <v>2226</v>
      </c>
      <c r="V2199" s="72">
        <v>37516</v>
      </c>
      <c r="W2199" s="15">
        <v>2</v>
      </c>
      <c r="X2199" s="55">
        <v>38344.57</v>
      </c>
      <c r="Y2199" s="15">
        <v>240</v>
      </c>
      <c r="Z2199" s="15">
        <v>1</v>
      </c>
      <c r="AA2199" s="15" t="s">
        <v>42</v>
      </c>
      <c r="AB2199" s="39">
        <v>21</v>
      </c>
    </row>
    <row r="2200" spans="1:28" x14ac:dyDescent="0.35">
      <c r="A2200" t="s">
        <v>2227</v>
      </c>
      <c r="B2200">
        <v>1970</v>
      </c>
      <c r="C2200" t="s">
        <v>35</v>
      </c>
      <c r="D2200" s="43">
        <v>22</v>
      </c>
      <c r="E2200">
        <v>0</v>
      </c>
      <c r="F2200" s="38">
        <v>38389.79</v>
      </c>
      <c r="G2200" t="s">
        <v>11</v>
      </c>
      <c r="H2200" t="s">
        <v>12</v>
      </c>
      <c r="I2200" t="s">
        <v>42</v>
      </c>
      <c r="J2200" s="41">
        <v>1970</v>
      </c>
      <c r="K2200" s="44" t="s">
        <v>35</v>
      </c>
      <c r="L2200" s="15">
        <f t="shared" si="238"/>
        <v>1</v>
      </c>
      <c r="M2200" s="15" t="str">
        <f t="shared" si="239"/>
        <v>tier - 2</v>
      </c>
      <c r="N2200" s="15">
        <f t="shared" si="240"/>
        <v>1</v>
      </c>
      <c r="O2200" s="9" t="str">
        <f t="shared" si="241"/>
        <v>tier - 3</v>
      </c>
      <c r="P2200" s="9" t="str">
        <f t="shared" si="242"/>
        <v>R1011</v>
      </c>
      <c r="Q2200" s="36" t="str">
        <f t="shared" si="243"/>
        <v>22-Aug-1970</v>
      </c>
      <c r="R2200" s="36">
        <v>25802</v>
      </c>
      <c r="S2200" s="52">
        <f t="shared" si="244"/>
        <v>53</v>
      </c>
      <c r="T2200" s="55">
        <v>38389.79</v>
      </c>
      <c r="U2200" s="15" t="s">
        <v>2227</v>
      </c>
      <c r="V2200" s="72">
        <v>25802</v>
      </c>
      <c r="W2200" s="15">
        <v>0</v>
      </c>
      <c r="X2200" s="55">
        <v>38389.79</v>
      </c>
      <c r="Y2200" s="15">
        <v>1</v>
      </c>
      <c r="Z2200" s="15">
        <v>1</v>
      </c>
      <c r="AA2200" s="15" t="s">
        <v>42</v>
      </c>
      <c r="AB2200" s="39">
        <v>53</v>
      </c>
    </row>
    <row r="2201" spans="1:28" x14ac:dyDescent="0.35">
      <c r="A2201" t="s">
        <v>2228</v>
      </c>
      <c r="B2201">
        <v>1971</v>
      </c>
      <c r="C2201" t="s">
        <v>30</v>
      </c>
      <c r="D2201" s="43">
        <v>23</v>
      </c>
      <c r="E2201">
        <v>0</v>
      </c>
      <c r="F2201" s="38">
        <v>38405.26</v>
      </c>
      <c r="G2201" t="s">
        <v>11</v>
      </c>
      <c r="H2201" t="s">
        <v>16</v>
      </c>
      <c r="I2201" t="s">
        <v>42</v>
      </c>
      <c r="J2201" s="41">
        <v>1971</v>
      </c>
      <c r="K2201" s="44" t="s">
        <v>30</v>
      </c>
      <c r="L2201" s="15">
        <f t="shared" si="238"/>
        <v>1</v>
      </c>
      <c r="M2201" s="15" t="str">
        <f t="shared" si="239"/>
        <v>tier - 2</v>
      </c>
      <c r="N2201" s="15">
        <f t="shared" si="240"/>
        <v>2</v>
      </c>
      <c r="O2201" s="9" t="str">
        <f t="shared" si="241"/>
        <v>tier - 1</v>
      </c>
      <c r="P2201" s="9" t="str">
        <f t="shared" si="242"/>
        <v>R1011</v>
      </c>
      <c r="Q2201" s="36" t="str">
        <f t="shared" si="243"/>
        <v>23-Dec-1971</v>
      </c>
      <c r="R2201" s="36">
        <v>26290</v>
      </c>
      <c r="S2201" s="52">
        <f t="shared" si="244"/>
        <v>51</v>
      </c>
      <c r="T2201" s="55">
        <v>38405.26</v>
      </c>
      <c r="U2201" s="15" t="s">
        <v>2228</v>
      </c>
      <c r="V2201" s="72">
        <v>26290</v>
      </c>
      <c r="W2201" s="15">
        <v>0</v>
      </c>
      <c r="X2201" s="55">
        <v>38405.26</v>
      </c>
      <c r="Y2201" s="15">
        <v>1</v>
      </c>
      <c r="Z2201" s="15">
        <v>2</v>
      </c>
      <c r="AA2201" s="15" t="s">
        <v>42</v>
      </c>
      <c r="AB2201" s="39">
        <v>51</v>
      </c>
    </row>
    <row r="2202" spans="1:28" x14ac:dyDescent="0.35">
      <c r="A2202" t="s">
        <v>2229</v>
      </c>
      <c r="B2202">
        <v>1986</v>
      </c>
      <c r="C2202" t="s">
        <v>18</v>
      </c>
      <c r="D2202" s="43">
        <v>21</v>
      </c>
      <c r="E2202">
        <v>2</v>
      </c>
      <c r="F2202" s="38">
        <v>38415.47</v>
      </c>
      <c r="G2202" t="s">
        <v>16</v>
      </c>
      <c r="H2202" t="s">
        <v>11</v>
      </c>
      <c r="I2202" t="s">
        <v>42</v>
      </c>
      <c r="J2202" s="41">
        <v>1986</v>
      </c>
      <c r="K2202" s="44" t="s">
        <v>18</v>
      </c>
      <c r="L2202" s="15">
        <f t="shared" si="238"/>
        <v>240</v>
      </c>
      <c r="M2202" s="15" t="str">
        <f t="shared" si="239"/>
        <v>tier - 1</v>
      </c>
      <c r="N2202" s="15">
        <f t="shared" si="240"/>
        <v>9</v>
      </c>
      <c r="O2202" s="9" t="str">
        <f t="shared" si="241"/>
        <v>tier - 2</v>
      </c>
      <c r="P2202" s="9" t="str">
        <f t="shared" si="242"/>
        <v>R1011</v>
      </c>
      <c r="Q2202" s="36" t="str">
        <f t="shared" si="243"/>
        <v>21-Jun-1986</v>
      </c>
      <c r="R2202" s="36">
        <v>31584</v>
      </c>
      <c r="S2202" s="52">
        <f t="shared" si="244"/>
        <v>37</v>
      </c>
      <c r="T2202" s="55">
        <v>38415.47</v>
      </c>
      <c r="U2202" s="15" t="s">
        <v>2229</v>
      </c>
      <c r="V2202" s="72">
        <v>31584</v>
      </c>
      <c r="W2202" s="15">
        <v>2</v>
      </c>
      <c r="X2202" s="55">
        <v>38415.47</v>
      </c>
      <c r="Y2202" s="15">
        <v>240</v>
      </c>
      <c r="Z2202" s="15">
        <v>9</v>
      </c>
      <c r="AA2202" s="15" t="s">
        <v>42</v>
      </c>
      <c r="AB2202" s="39">
        <v>37</v>
      </c>
    </row>
    <row r="2203" spans="1:28" x14ac:dyDescent="0.35">
      <c r="A2203" t="s">
        <v>2230</v>
      </c>
      <c r="B2203">
        <v>1999</v>
      </c>
      <c r="C2203" t="s">
        <v>15</v>
      </c>
      <c r="D2203" s="43">
        <v>12</v>
      </c>
      <c r="E2203">
        <v>2</v>
      </c>
      <c r="F2203" s="38">
        <v>38511.629999999997</v>
      </c>
      <c r="G2203" t="s">
        <v>11</v>
      </c>
      <c r="H2203" t="s">
        <v>11</v>
      </c>
      <c r="I2203" t="s">
        <v>247</v>
      </c>
      <c r="J2203" s="41">
        <v>1999</v>
      </c>
      <c r="K2203" s="44" t="s">
        <v>15</v>
      </c>
      <c r="L2203" s="15">
        <f t="shared" si="238"/>
        <v>1</v>
      </c>
      <c r="M2203" s="15" t="str">
        <f t="shared" si="239"/>
        <v>tier - 2</v>
      </c>
      <c r="N2203" s="15">
        <f t="shared" si="240"/>
        <v>9</v>
      </c>
      <c r="O2203" s="9" t="str">
        <f t="shared" si="241"/>
        <v>tier - 2</v>
      </c>
      <c r="P2203" s="9" t="str">
        <f t="shared" si="242"/>
        <v>R1024</v>
      </c>
      <c r="Q2203" s="36" t="str">
        <f t="shared" si="243"/>
        <v>12-Nov-1999</v>
      </c>
      <c r="R2203" s="36">
        <v>36476</v>
      </c>
      <c r="S2203" s="52">
        <f t="shared" si="244"/>
        <v>24</v>
      </c>
      <c r="T2203" s="55">
        <v>38511.629999999997</v>
      </c>
      <c r="U2203" s="15" t="s">
        <v>2230</v>
      </c>
      <c r="V2203" s="72">
        <v>36476</v>
      </c>
      <c r="W2203" s="15">
        <v>2</v>
      </c>
      <c r="X2203" s="55">
        <v>38511.629999999997</v>
      </c>
      <c r="Y2203" s="15">
        <v>1</v>
      </c>
      <c r="Z2203" s="15">
        <v>9</v>
      </c>
      <c r="AA2203" s="15" t="s">
        <v>247</v>
      </c>
      <c r="AB2203" s="39">
        <v>24</v>
      </c>
    </row>
    <row r="2204" spans="1:28" x14ac:dyDescent="0.35">
      <c r="A2204" t="s">
        <v>2231</v>
      </c>
      <c r="B2204">
        <v>1990</v>
      </c>
      <c r="C2204" t="s">
        <v>10</v>
      </c>
      <c r="D2204" s="43">
        <v>13</v>
      </c>
      <c r="E2204">
        <v>3</v>
      </c>
      <c r="F2204" s="38">
        <v>38652.089999999997</v>
      </c>
      <c r="G2204" t="s">
        <v>11</v>
      </c>
      <c r="H2204" t="s">
        <v>11</v>
      </c>
      <c r="I2204" t="s">
        <v>42</v>
      </c>
      <c r="J2204" s="41">
        <v>1990</v>
      </c>
      <c r="K2204" s="44" t="s">
        <v>10</v>
      </c>
      <c r="L2204" s="15">
        <f t="shared" si="238"/>
        <v>1</v>
      </c>
      <c r="M2204" s="15" t="str">
        <f t="shared" si="239"/>
        <v>tier - 2</v>
      </c>
      <c r="N2204" s="15">
        <f t="shared" si="240"/>
        <v>9</v>
      </c>
      <c r="O2204" s="9" t="str">
        <f t="shared" si="241"/>
        <v>tier - 2</v>
      </c>
      <c r="P2204" s="9" t="str">
        <f t="shared" si="242"/>
        <v>R1011</v>
      </c>
      <c r="Q2204" s="36" t="str">
        <f t="shared" si="243"/>
        <v>13-Jul-1990</v>
      </c>
      <c r="R2204" s="36">
        <v>33067</v>
      </c>
      <c r="S2204" s="52">
        <f t="shared" si="244"/>
        <v>33</v>
      </c>
      <c r="T2204" s="55">
        <v>38652.089999999997</v>
      </c>
      <c r="U2204" s="15" t="s">
        <v>2231</v>
      </c>
      <c r="V2204" s="72">
        <v>33067</v>
      </c>
      <c r="W2204" s="15">
        <v>3</v>
      </c>
      <c r="X2204" s="55">
        <v>38652.089999999997</v>
      </c>
      <c r="Y2204" s="15">
        <v>1</v>
      </c>
      <c r="Z2204" s="15">
        <v>9</v>
      </c>
      <c r="AA2204" s="15" t="s">
        <v>42</v>
      </c>
      <c r="AB2204" s="39">
        <v>33</v>
      </c>
    </row>
    <row r="2205" spans="1:28" x14ac:dyDescent="0.35">
      <c r="A2205" t="s">
        <v>2232</v>
      </c>
      <c r="B2205">
        <v>1986</v>
      </c>
      <c r="C2205" t="s">
        <v>10</v>
      </c>
      <c r="D2205" s="43">
        <v>20</v>
      </c>
      <c r="E2205">
        <v>1</v>
      </c>
      <c r="F2205" s="38">
        <v>38709.18</v>
      </c>
      <c r="G2205" t="s">
        <v>16</v>
      </c>
      <c r="H2205" t="s">
        <v>12</v>
      </c>
      <c r="I2205" t="s">
        <v>13</v>
      </c>
      <c r="J2205" s="41">
        <v>1986</v>
      </c>
      <c r="K2205" s="44" t="s">
        <v>10</v>
      </c>
      <c r="L2205" s="15">
        <f t="shared" si="238"/>
        <v>240</v>
      </c>
      <c r="M2205" s="15" t="str">
        <f t="shared" si="239"/>
        <v>tier - 1</v>
      </c>
      <c r="N2205" s="15">
        <f t="shared" si="240"/>
        <v>1</v>
      </c>
      <c r="O2205" s="9" t="str">
        <f t="shared" si="241"/>
        <v>tier - 3</v>
      </c>
      <c r="P2205" s="9" t="str">
        <f t="shared" si="242"/>
        <v>R1013</v>
      </c>
      <c r="Q2205" s="36" t="str">
        <f t="shared" si="243"/>
        <v>20-Jul-1986</v>
      </c>
      <c r="R2205" s="36">
        <v>31613</v>
      </c>
      <c r="S2205" s="52">
        <f t="shared" si="244"/>
        <v>37</v>
      </c>
      <c r="T2205" s="55">
        <v>38709.18</v>
      </c>
      <c r="U2205" s="15" t="s">
        <v>2232</v>
      </c>
      <c r="V2205" s="72">
        <v>31613</v>
      </c>
      <c r="W2205" s="15">
        <v>1</v>
      </c>
      <c r="X2205" s="55">
        <v>38709.18</v>
      </c>
      <c r="Y2205" s="15">
        <v>240</v>
      </c>
      <c r="Z2205" s="15">
        <v>1</v>
      </c>
      <c r="AA2205" s="15" t="s">
        <v>13</v>
      </c>
      <c r="AB2205" s="39">
        <v>37</v>
      </c>
    </row>
    <row r="2206" spans="1:28" x14ac:dyDescent="0.35">
      <c r="A2206" t="s">
        <v>31</v>
      </c>
      <c r="B2206">
        <v>1991</v>
      </c>
      <c r="C2206" t="s">
        <v>15</v>
      </c>
      <c r="D2206" s="43">
        <v>22</v>
      </c>
      <c r="E2206">
        <v>2</v>
      </c>
      <c r="F2206" s="38">
        <v>38711</v>
      </c>
      <c r="G2206" t="s">
        <v>16</v>
      </c>
      <c r="H2206" t="s">
        <v>12</v>
      </c>
      <c r="I2206" t="s">
        <v>42</v>
      </c>
      <c r="J2206" s="41">
        <v>1991</v>
      </c>
      <c r="K2206" s="44" t="s">
        <v>15</v>
      </c>
      <c r="L2206" s="15">
        <f t="shared" si="238"/>
        <v>240</v>
      </c>
      <c r="M2206" s="15" t="str">
        <f t="shared" si="239"/>
        <v>tier - 1</v>
      </c>
      <c r="N2206" s="15">
        <f t="shared" si="240"/>
        <v>1</v>
      </c>
      <c r="O2206" s="9" t="str">
        <f t="shared" si="241"/>
        <v>tier - 3</v>
      </c>
      <c r="P2206" s="9" t="str">
        <f t="shared" si="242"/>
        <v>R1011</v>
      </c>
      <c r="Q2206" s="36" t="str">
        <f t="shared" si="243"/>
        <v>22-Nov-1991</v>
      </c>
      <c r="R2206" s="36">
        <v>33564</v>
      </c>
      <c r="S2206" s="52">
        <f t="shared" si="244"/>
        <v>32</v>
      </c>
      <c r="T2206" s="55">
        <v>38711</v>
      </c>
      <c r="U2206" s="15" t="s">
        <v>31</v>
      </c>
      <c r="V2206" s="72">
        <v>33564</v>
      </c>
      <c r="W2206" s="15">
        <v>2</v>
      </c>
      <c r="X2206" s="55">
        <v>38711</v>
      </c>
      <c r="Y2206" s="15">
        <v>240</v>
      </c>
      <c r="Z2206" s="15">
        <v>1</v>
      </c>
      <c r="AA2206" s="15" t="s">
        <v>42</v>
      </c>
      <c r="AB2206" s="39">
        <v>32</v>
      </c>
    </row>
    <row r="2207" spans="1:28" x14ac:dyDescent="0.35">
      <c r="A2207" t="s">
        <v>2233</v>
      </c>
      <c r="B2207">
        <v>1991</v>
      </c>
      <c r="C2207" t="s">
        <v>15</v>
      </c>
      <c r="D2207" s="43">
        <v>2</v>
      </c>
      <c r="E2207">
        <v>2</v>
      </c>
      <c r="F2207" s="38">
        <v>38711</v>
      </c>
      <c r="G2207" t="s">
        <v>11</v>
      </c>
      <c r="H2207" t="s">
        <v>11</v>
      </c>
      <c r="I2207" t="s">
        <v>42</v>
      </c>
      <c r="J2207" s="41">
        <v>1991</v>
      </c>
      <c r="K2207" s="44" t="s">
        <v>15</v>
      </c>
      <c r="L2207" s="15">
        <f t="shared" si="238"/>
        <v>1</v>
      </c>
      <c r="M2207" s="15" t="str">
        <f t="shared" si="239"/>
        <v>tier - 2</v>
      </c>
      <c r="N2207" s="15">
        <f t="shared" si="240"/>
        <v>9</v>
      </c>
      <c r="O2207" s="9" t="str">
        <f t="shared" si="241"/>
        <v>tier - 2</v>
      </c>
      <c r="P2207" s="9" t="str">
        <f t="shared" si="242"/>
        <v>R1011</v>
      </c>
      <c r="Q2207" s="36" t="str">
        <f t="shared" si="243"/>
        <v>2-Nov-1991</v>
      </c>
      <c r="R2207" s="36">
        <v>33544</v>
      </c>
      <c r="S2207" s="52">
        <f t="shared" si="244"/>
        <v>32</v>
      </c>
      <c r="T2207" s="55">
        <v>38711</v>
      </c>
      <c r="U2207" s="15" t="s">
        <v>2233</v>
      </c>
      <c r="V2207" s="72">
        <v>33544</v>
      </c>
      <c r="W2207" s="15">
        <v>2</v>
      </c>
      <c r="X2207" s="55">
        <v>38711</v>
      </c>
      <c r="Y2207" s="15">
        <v>1</v>
      </c>
      <c r="Z2207" s="15">
        <v>9</v>
      </c>
      <c r="AA2207" s="15" t="s">
        <v>42</v>
      </c>
      <c r="AB2207" s="39">
        <v>32</v>
      </c>
    </row>
    <row r="2208" spans="1:28" x14ac:dyDescent="0.35">
      <c r="A2208" t="s">
        <v>2234</v>
      </c>
      <c r="B2208">
        <v>1976</v>
      </c>
      <c r="C2208" t="s">
        <v>18</v>
      </c>
      <c r="D2208" s="43">
        <v>15</v>
      </c>
      <c r="E2208">
        <v>2</v>
      </c>
      <c r="F2208" s="38">
        <v>38740.120000000003</v>
      </c>
      <c r="G2208" t="s">
        <v>11</v>
      </c>
      <c r="H2208" t="s">
        <v>11</v>
      </c>
      <c r="I2208" t="s">
        <v>23</v>
      </c>
      <c r="J2208" s="41">
        <v>1976</v>
      </c>
      <c r="K2208" s="44" t="s">
        <v>18</v>
      </c>
      <c r="L2208" s="15">
        <f t="shared" si="238"/>
        <v>1</v>
      </c>
      <c r="M2208" s="15" t="str">
        <f t="shared" si="239"/>
        <v>tier - 2</v>
      </c>
      <c r="N2208" s="15">
        <f t="shared" si="240"/>
        <v>9</v>
      </c>
      <c r="O2208" s="9" t="str">
        <f t="shared" si="241"/>
        <v>tier - 2</v>
      </c>
      <c r="P2208" s="9" t="str">
        <f t="shared" si="242"/>
        <v>R1012</v>
      </c>
      <c r="Q2208" s="36" t="str">
        <f t="shared" si="243"/>
        <v>15-Jun-1976</v>
      </c>
      <c r="R2208" s="36">
        <v>27926</v>
      </c>
      <c r="S2208" s="52">
        <f t="shared" si="244"/>
        <v>47</v>
      </c>
      <c r="T2208" s="55">
        <v>38740.120000000003</v>
      </c>
      <c r="U2208" s="15" t="s">
        <v>2234</v>
      </c>
      <c r="V2208" s="72">
        <v>27926</v>
      </c>
      <c r="W2208" s="15">
        <v>2</v>
      </c>
      <c r="X2208" s="55">
        <v>38740.120000000003</v>
      </c>
      <c r="Y2208" s="15">
        <v>1</v>
      </c>
      <c r="Z2208" s="15">
        <v>9</v>
      </c>
      <c r="AA2208" s="15" t="s">
        <v>23</v>
      </c>
      <c r="AB2208" s="39">
        <v>47</v>
      </c>
    </row>
    <row r="2209" spans="1:28" x14ac:dyDescent="0.35">
      <c r="A2209" t="s">
        <v>2235</v>
      </c>
      <c r="B2209">
        <v>1991</v>
      </c>
      <c r="C2209" t="s">
        <v>15</v>
      </c>
      <c r="D2209" s="43">
        <v>8</v>
      </c>
      <c r="E2209">
        <v>3</v>
      </c>
      <c r="F2209" s="38">
        <v>38746.36</v>
      </c>
      <c r="G2209" t="s">
        <v>16</v>
      </c>
      <c r="H2209" t="s">
        <v>11</v>
      </c>
      <c r="I2209" t="s">
        <v>23</v>
      </c>
      <c r="J2209" s="41">
        <v>1991</v>
      </c>
      <c r="K2209" s="44" t="s">
        <v>15</v>
      </c>
      <c r="L2209" s="15">
        <f t="shared" si="238"/>
        <v>240</v>
      </c>
      <c r="M2209" s="15" t="str">
        <f t="shared" si="239"/>
        <v>tier - 1</v>
      </c>
      <c r="N2209" s="15">
        <f t="shared" si="240"/>
        <v>9</v>
      </c>
      <c r="O2209" s="9" t="str">
        <f t="shared" si="241"/>
        <v>tier - 2</v>
      </c>
      <c r="P2209" s="9" t="str">
        <f t="shared" si="242"/>
        <v>R1012</v>
      </c>
      <c r="Q2209" s="36" t="str">
        <f t="shared" si="243"/>
        <v>8-Nov-1991</v>
      </c>
      <c r="R2209" s="36">
        <v>33550</v>
      </c>
      <c r="S2209" s="52">
        <f t="shared" si="244"/>
        <v>32</v>
      </c>
      <c r="T2209" s="55">
        <v>38746.36</v>
      </c>
      <c r="U2209" s="15" t="s">
        <v>2235</v>
      </c>
      <c r="V2209" s="72">
        <v>33550</v>
      </c>
      <c r="W2209" s="15">
        <v>3</v>
      </c>
      <c r="X2209" s="55">
        <v>38746.36</v>
      </c>
      <c r="Y2209" s="15">
        <v>240</v>
      </c>
      <c r="Z2209" s="15">
        <v>9</v>
      </c>
      <c r="AA2209" s="15" t="s">
        <v>23</v>
      </c>
      <c r="AB2209" s="39">
        <v>32</v>
      </c>
    </row>
    <row r="2210" spans="1:28" x14ac:dyDescent="0.35">
      <c r="A2210" t="s">
        <v>2236</v>
      </c>
      <c r="B2210">
        <v>2004</v>
      </c>
      <c r="C2210" t="s">
        <v>30</v>
      </c>
      <c r="D2210" s="43">
        <v>5</v>
      </c>
      <c r="E2210">
        <v>0</v>
      </c>
      <c r="F2210" s="38">
        <v>38792.69</v>
      </c>
      <c r="G2210" t="s">
        <v>11</v>
      </c>
      <c r="H2210" t="s">
        <v>11</v>
      </c>
      <c r="I2210" t="s">
        <v>13</v>
      </c>
      <c r="J2210" s="41">
        <v>2004</v>
      </c>
      <c r="K2210" s="44" t="s">
        <v>30</v>
      </c>
      <c r="L2210" s="15">
        <f t="shared" si="238"/>
        <v>1</v>
      </c>
      <c r="M2210" s="15" t="str">
        <f t="shared" si="239"/>
        <v>tier - 2</v>
      </c>
      <c r="N2210" s="15">
        <f t="shared" si="240"/>
        <v>9</v>
      </c>
      <c r="O2210" s="9" t="str">
        <f t="shared" si="241"/>
        <v>tier - 2</v>
      </c>
      <c r="P2210" s="9" t="str">
        <f t="shared" si="242"/>
        <v>R1013</v>
      </c>
      <c r="Q2210" s="36" t="str">
        <f t="shared" si="243"/>
        <v>5-Dec-2004</v>
      </c>
      <c r="R2210" s="36">
        <v>38326</v>
      </c>
      <c r="S2210" s="52">
        <f t="shared" si="244"/>
        <v>19</v>
      </c>
      <c r="T2210" s="55">
        <v>38792.69</v>
      </c>
      <c r="U2210" s="15" t="s">
        <v>2236</v>
      </c>
      <c r="V2210" s="72">
        <v>38326</v>
      </c>
      <c r="W2210" s="15">
        <v>0</v>
      </c>
      <c r="X2210" s="55">
        <v>38792.69</v>
      </c>
      <c r="Y2210" s="15">
        <v>1</v>
      </c>
      <c r="Z2210" s="15">
        <v>9</v>
      </c>
      <c r="AA2210" s="15" t="s">
        <v>13</v>
      </c>
      <c r="AB2210" s="39">
        <v>19</v>
      </c>
    </row>
    <row r="2211" spans="1:28" x14ac:dyDescent="0.35">
      <c r="A2211" t="s">
        <v>2237</v>
      </c>
      <c r="B2211">
        <v>1979</v>
      </c>
      <c r="C2211" t="s">
        <v>30</v>
      </c>
      <c r="D2211" s="43">
        <v>3</v>
      </c>
      <c r="E2211">
        <v>2</v>
      </c>
      <c r="F2211" s="38">
        <v>38836.980000000003</v>
      </c>
      <c r="G2211" t="s">
        <v>11</v>
      </c>
      <c r="H2211" t="s">
        <v>16</v>
      </c>
      <c r="I2211" t="s">
        <v>42</v>
      </c>
      <c r="J2211" s="41">
        <v>1979</v>
      </c>
      <c r="K2211" s="44" t="s">
        <v>30</v>
      </c>
      <c r="L2211" s="15">
        <f t="shared" si="238"/>
        <v>1</v>
      </c>
      <c r="M2211" s="15" t="str">
        <f t="shared" si="239"/>
        <v>tier - 2</v>
      </c>
      <c r="N2211" s="15">
        <f t="shared" si="240"/>
        <v>2</v>
      </c>
      <c r="O2211" s="9" t="str">
        <f t="shared" si="241"/>
        <v>tier - 1</v>
      </c>
      <c r="P2211" s="9" t="str">
        <f t="shared" si="242"/>
        <v>R1011</v>
      </c>
      <c r="Q2211" s="36" t="str">
        <f t="shared" si="243"/>
        <v>3-Dec-1979</v>
      </c>
      <c r="R2211" s="36">
        <v>29192</v>
      </c>
      <c r="S2211" s="52">
        <f t="shared" si="244"/>
        <v>44</v>
      </c>
      <c r="T2211" s="55">
        <v>38836.980000000003</v>
      </c>
      <c r="U2211" s="15" t="s">
        <v>2237</v>
      </c>
      <c r="V2211" s="72">
        <v>29192</v>
      </c>
      <c r="W2211" s="15">
        <v>2</v>
      </c>
      <c r="X2211" s="55">
        <v>38836.980000000003</v>
      </c>
      <c r="Y2211" s="15">
        <v>1</v>
      </c>
      <c r="Z2211" s="15">
        <v>2</v>
      </c>
      <c r="AA2211" s="15" t="s">
        <v>42</v>
      </c>
      <c r="AB2211" s="39">
        <v>44</v>
      </c>
    </row>
    <row r="2212" spans="1:28" x14ac:dyDescent="0.35">
      <c r="A2212" t="s">
        <v>2238</v>
      </c>
      <c r="B2212">
        <v>1964</v>
      </c>
      <c r="C2212" t="s">
        <v>18</v>
      </c>
      <c r="D2212" s="43">
        <v>6</v>
      </c>
      <c r="E2212">
        <v>0</v>
      </c>
      <c r="F2212" s="38">
        <v>38869.25</v>
      </c>
      <c r="G2212" t="s">
        <v>11</v>
      </c>
      <c r="H2212" t="s">
        <v>11</v>
      </c>
      <c r="I2212" t="s">
        <v>42</v>
      </c>
      <c r="J2212" s="41">
        <v>1964</v>
      </c>
      <c r="K2212" s="44" t="s">
        <v>18</v>
      </c>
      <c r="L2212" s="15">
        <f t="shared" si="238"/>
        <v>1</v>
      </c>
      <c r="M2212" s="15" t="str">
        <f t="shared" si="239"/>
        <v>tier - 2</v>
      </c>
      <c r="N2212" s="15">
        <f t="shared" si="240"/>
        <v>9</v>
      </c>
      <c r="O2212" s="9" t="str">
        <f t="shared" si="241"/>
        <v>tier - 2</v>
      </c>
      <c r="P2212" s="9" t="str">
        <f t="shared" si="242"/>
        <v>R1011</v>
      </c>
      <c r="Q2212" s="36" t="str">
        <f t="shared" si="243"/>
        <v>6-Jun-1964</v>
      </c>
      <c r="R2212" s="36">
        <v>23534</v>
      </c>
      <c r="S2212" s="52">
        <f t="shared" si="244"/>
        <v>59</v>
      </c>
      <c r="T2212" s="55">
        <v>38869.25</v>
      </c>
      <c r="U2212" s="15" t="s">
        <v>2238</v>
      </c>
      <c r="V2212" s="72">
        <v>23534</v>
      </c>
      <c r="W2212" s="15">
        <v>0</v>
      </c>
      <c r="X2212" s="55">
        <v>38869.25</v>
      </c>
      <c r="Y2212" s="15">
        <v>1</v>
      </c>
      <c r="Z2212" s="15">
        <v>9</v>
      </c>
      <c r="AA2212" s="15" t="s">
        <v>42</v>
      </c>
      <c r="AB2212" s="39">
        <v>59</v>
      </c>
    </row>
    <row r="2213" spans="1:28" x14ac:dyDescent="0.35">
      <c r="A2213" t="s">
        <v>2239</v>
      </c>
      <c r="B2213">
        <v>1967</v>
      </c>
      <c r="C2213" t="s">
        <v>10</v>
      </c>
      <c r="D2213" s="43">
        <v>30</v>
      </c>
      <c r="E2213">
        <v>0</v>
      </c>
      <c r="F2213" s="38">
        <v>38893.360000000001</v>
      </c>
      <c r="G2213" t="s">
        <v>16</v>
      </c>
      <c r="H2213" t="s">
        <v>11</v>
      </c>
      <c r="I2213" t="s">
        <v>42</v>
      </c>
      <c r="J2213" s="41">
        <v>1967</v>
      </c>
      <c r="K2213" s="44" t="s">
        <v>10</v>
      </c>
      <c r="L2213" s="15">
        <f t="shared" si="238"/>
        <v>240</v>
      </c>
      <c r="M2213" s="15" t="str">
        <f t="shared" si="239"/>
        <v>tier - 1</v>
      </c>
      <c r="N2213" s="15">
        <f t="shared" si="240"/>
        <v>9</v>
      </c>
      <c r="O2213" s="9" t="str">
        <f t="shared" si="241"/>
        <v>tier - 2</v>
      </c>
      <c r="P2213" s="9" t="str">
        <f t="shared" si="242"/>
        <v>R1011</v>
      </c>
      <c r="Q2213" s="36" t="str">
        <f t="shared" si="243"/>
        <v>30-Jul-1967</v>
      </c>
      <c r="R2213" s="36">
        <v>24683</v>
      </c>
      <c r="S2213" s="52">
        <f t="shared" si="244"/>
        <v>56</v>
      </c>
      <c r="T2213" s="55">
        <v>38893.360000000001</v>
      </c>
      <c r="U2213" s="15" t="s">
        <v>2239</v>
      </c>
      <c r="V2213" s="72">
        <v>24683</v>
      </c>
      <c r="W2213" s="15">
        <v>0</v>
      </c>
      <c r="X2213" s="55">
        <v>38893.360000000001</v>
      </c>
      <c r="Y2213" s="15">
        <v>240</v>
      </c>
      <c r="Z2213" s="15">
        <v>9</v>
      </c>
      <c r="AA2213" s="15" t="s">
        <v>42</v>
      </c>
      <c r="AB2213" s="39">
        <v>56</v>
      </c>
    </row>
    <row r="2214" spans="1:28" x14ac:dyDescent="0.35">
      <c r="A2214" t="s">
        <v>2240</v>
      </c>
      <c r="B2214">
        <v>1987</v>
      </c>
      <c r="C2214" t="s">
        <v>18</v>
      </c>
      <c r="D2214" s="43">
        <v>16</v>
      </c>
      <c r="E2214">
        <v>3</v>
      </c>
      <c r="F2214" s="38">
        <v>38924.04</v>
      </c>
      <c r="G2214" t="s">
        <v>11</v>
      </c>
      <c r="H2214" t="s">
        <v>11</v>
      </c>
      <c r="I2214" t="s">
        <v>42</v>
      </c>
      <c r="J2214" s="41">
        <v>1987</v>
      </c>
      <c r="K2214" s="44" t="s">
        <v>18</v>
      </c>
      <c r="L2214" s="15">
        <f t="shared" si="238"/>
        <v>1</v>
      </c>
      <c r="M2214" s="15" t="str">
        <f t="shared" si="239"/>
        <v>tier - 2</v>
      </c>
      <c r="N2214" s="15">
        <f t="shared" si="240"/>
        <v>9</v>
      </c>
      <c r="O2214" s="9" t="str">
        <f t="shared" si="241"/>
        <v>tier - 2</v>
      </c>
      <c r="P2214" s="9" t="str">
        <f t="shared" si="242"/>
        <v>R1011</v>
      </c>
      <c r="Q2214" s="36" t="str">
        <f t="shared" si="243"/>
        <v>16-Jun-1987</v>
      </c>
      <c r="R2214" s="36">
        <v>31944</v>
      </c>
      <c r="S2214" s="52">
        <f t="shared" si="244"/>
        <v>36</v>
      </c>
      <c r="T2214" s="55">
        <v>38924.04</v>
      </c>
      <c r="U2214" s="15" t="s">
        <v>2240</v>
      </c>
      <c r="V2214" s="72">
        <v>31944</v>
      </c>
      <c r="W2214" s="15">
        <v>3</v>
      </c>
      <c r="X2214" s="55">
        <v>38924.04</v>
      </c>
      <c r="Y2214" s="15">
        <v>1</v>
      </c>
      <c r="Z2214" s="15">
        <v>9</v>
      </c>
      <c r="AA2214" s="15" t="s">
        <v>42</v>
      </c>
      <c r="AB2214" s="39">
        <v>36</v>
      </c>
    </row>
    <row r="2215" spans="1:28" x14ac:dyDescent="0.35">
      <c r="A2215" t="s">
        <v>2241</v>
      </c>
      <c r="B2215">
        <v>1976</v>
      </c>
      <c r="C2215" t="s">
        <v>30</v>
      </c>
      <c r="D2215" s="43">
        <v>15</v>
      </c>
      <c r="E2215">
        <v>2</v>
      </c>
      <c r="F2215" s="38">
        <v>38932.559999999998</v>
      </c>
      <c r="G2215" t="s">
        <v>11</v>
      </c>
      <c r="H2215" t="s">
        <v>12</v>
      </c>
      <c r="I2215" t="s">
        <v>42</v>
      </c>
      <c r="J2215" s="41">
        <v>1976</v>
      </c>
      <c r="K2215" s="44" t="s">
        <v>30</v>
      </c>
      <c r="L2215" s="15">
        <f t="shared" si="238"/>
        <v>1</v>
      </c>
      <c r="M2215" s="15" t="str">
        <f t="shared" si="239"/>
        <v>tier - 2</v>
      </c>
      <c r="N2215" s="15">
        <f t="shared" si="240"/>
        <v>1</v>
      </c>
      <c r="O2215" s="9" t="str">
        <f t="shared" si="241"/>
        <v>tier - 3</v>
      </c>
      <c r="P2215" s="9" t="str">
        <f t="shared" si="242"/>
        <v>R1011</v>
      </c>
      <c r="Q2215" s="36" t="str">
        <f t="shared" si="243"/>
        <v>15-Dec-1976</v>
      </c>
      <c r="R2215" s="36">
        <v>28109</v>
      </c>
      <c r="S2215" s="52">
        <f t="shared" si="244"/>
        <v>47</v>
      </c>
      <c r="T2215" s="55">
        <v>38932.559999999998</v>
      </c>
      <c r="U2215" s="15" t="s">
        <v>2241</v>
      </c>
      <c r="V2215" s="72">
        <v>28109</v>
      </c>
      <c r="W2215" s="15">
        <v>2</v>
      </c>
      <c r="X2215" s="55">
        <v>38932.559999999998</v>
      </c>
      <c r="Y2215" s="15">
        <v>1</v>
      </c>
      <c r="Z2215" s="15">
        <v>1</v>
      </c>
      <c r="AA2215" s="15" t="s">
        <v>42</v>
      </c>
      <c r="AB2215" s="39">
        <v>47</v>
      </c>
    </row>
    <row r="2216" spans="1:28" x14ac:dyDescent="0.35">
      <c r="A2216" t="s">
        <v>2242</v>
      </c>
      <c r="B2216">
        <v>1980</v>
      </c>
      <c r="C2216" t="s">
        <v>20</v>
      </c>
      <c r="D2216" s="43">
        <v>24</v>
      </c>
      <c r="E2216">
        <v>2</v>
      </c>
      <c r="F2216" s="38">
        <v>38947.43</v>
      </c>
      <c r="G2216" t="s">
        <v>11</v>
      </c>
      <c r="H2216" t="s">
        <v>12</v>
      </c>
      <c r="I2216" t="s">
        <v>42</v>
      </c>
      <c r="J2216" s="41">
        <v>1980</v>
      </c>
      <c r="K2216" s="44" t="s">
        <v>20</v>
      </c>
      <c r="L2216" s="15">
        <f t="shared" si="238"/>
        <v>1</v>
      </c>
      <c r="M2216" s="15" t="str">
        <f t="shared" si="239"/>
        <v>tier - 2</v>
      </c>
      <c r="N2216" s="15">
        <f t="shared" si="240"/>
        <v>1</v>
      </c>
      <c r="O2216" s="9" t="str">
        <f t="shared" si="241"/>
        <v>tier - 3</v>
      </c>
      <c r="P2216" s="9" t="str">
        <f t="shared" si="242"/>
        <v>R1011</v>
      </c>
      <c r="Q2216" s="36" t="str">
        <f t="shared" si="243"/>
        <v>24-Sep-1980</v>
      </c>
      <c r="R2216" s="36">
        <v>29488</v>
      </c>
      <c r="S2216" s="52">
        <f t="shared" si="244"/>
        <v>43</v>
      </c>
      <c r="T2216" s="55">
        <v>38947.43</v>
      </c>
      <c r="U2216" s="15" t="s">
        <v>2242</v>
      </c>
      <c r="V2216" s="72">
        <v>29488</v>
      </c>
      <c r="W2216" s="15">
        <v>2</v>
      </c>
      <c r="X2216" s="55">
        <v>38947.43</v>
      </c>
      <c r="Y2216" s="15">
        <v>1</v>
      </c>
      <c r="Z2216" s="15">
        <v>1</v>
      </c>
      <c r="AA2216" s="15" t="s">
        <v>42</v>
      </c>
      <c r="AB2216" s="39">
        <v>43</v>
      </c>
    </row>
    <row r="2217" spans="1:28" x14ac:dyDescent="0.35">
      <c r="A2217" t="s">
        <v>2243</v>
      </c>
      <c r="B2217">
        <v>1978</v>
      </c>
      <c r="C2217" t="s">
        <v>37</v>
      </c>
      <c r="D2217" s="43">
        <v>12</v>
      </c>
      <c r="E2217">
        <v>2</v>
      </c>
      <c r="F2217" s="38">
        <v>38998.550000000003</v>
      </c>
      <c r="G2217" t="s">
        <v>16</v>
      </c>
      <c r="H2217" t="s">
        <v>16</v>
      </c>
      <c r="I2217" t="s">
        <v>42</v>
      </c>
      <c r="J2217" s="41">
        <v>1978</v>
      </c>
      <c r="K2217" s="44" t="s">
        <v>37</v>
      </c>
      <c r="L2217" s="15">
        <f t="shared" si="238"/>
        <v>240</v>
      </c>
      <c r="M2217" s="15" t="str">
        <f t="shared" si="239"/>
        <v>tier - 1</v>
      </c>
      <c r="N2217" s="15">
        <f t="shared" si="240"/>
        <v>2</v>
      </c>
      <c r="O2217" s="9" t="str">
        <f t="shared" si="241"/>
        <v>tier - 1</v>
      </c>
      <c r="P2217" s="9" t="str">
        <f t="shared" si="242"/>
        <v>R1011</v>
      </c>
      <c r="Q2217" s="36" t="str">
        <f t="shared" si="243"/>
        <v>12-Oct-1978</v>
      </c>
      <c r="R2217" s="36">
        <v>28775</v>
      </c>
      <c r="S2217" s="52">
        <f t="shared" si="244"/>
        <v>45</v>
      </c>
      <c r="T2217" s="55">
        <v>38998.550000000003</v>
      </c>
      <c r="U2217" s="15" t="s">
        <v>2243</v>
      </c>
      <c r="V2217" s="72">
        <v>28775</v>
      </c>
      <c r="W2217" s="15">
        <v>2</v>
      </c>
      <c r="X2217" s="55">
        <v>38998.550000000003</v>
      </c>
      <c r="Y2217" s="15">
        <v>240</v>
      </c>
      <c r="Z2217" s="15">
        <v>2</v>
      </c>
      <c r="AA2217" s="15" t="s">
        <v>42</v>
      </c>
      <c r="AB2217" s="39">
        <v>45</v>
      </c>
    </row>
    <row r="2218" spans="1:28" x14ac:dyDescent="0.35">
      <c r="A2218" t="s">
        <v>2244</v>
      </c>
      <c r="B2218">
        <v>1985</v>
      </c>
      <c r="C2218" t="s">
        <v>20</v>
      </c>
      <c r="D2218" s="43">
        <v>20</v>
      </c>
      <c r="E2218">
        <v>1</v>
      </c>
      <c r="F2218" s="38">
        <v>39047.29</v>
      </c>
      <c r="G2218" t="s">
        <v>16</v>
      </c>
      <c r="H2218" t="s">
        <v>12</v>
      </c>
      <c r="I2218" t="s">
        <v>356</v>
      </c>
      <c r="J2218" s="41">
        <v>1985</v>
      </c>
      <c r="K2218" s="44" t="s">
        <v>20</v>
      </c>
      <c r="L2218" s="15">
        <f t="shared" si="238"/>
        <v>240</v>
      </c>
      <c r="M2218" s="15" t="str">
        <f t="shared" si="239"/>
        <v>tier - 1</v>
      </c>
      <c r="N2218" s="15">
        <f t="shared" si="240"/>
        <v>1</v>
      </c>
      <c r="O2218" s="9" t="str">
        <f t="shared" si="241"/>
        <v>tier - 3</v>
      </c>
      <c r="P2218" s="9" t="str">
        <f t="shared" si="242"/>
        <v>R1017</v>
      </c>
      <c r="Q2218" s="36" t="str">
        <f t="shared" si="243"/>
        <v>20-Sep-1985</v>
      </c>
      <c r="R2218" s="36">
        <v>31310</v>
      </c>
      <c r="S2218" s="52">
        <f t="shared" si="244"/>
        <v>38</v>
      </c>
      <c r="T2218" s="55">
        <v>39047.29</v>
      </c>
      <c r="U2218" s="15" t="s">
        <v>2244</v>
      </c>
      <c r="V2218" s="72">
        <v>31310</v>
      </c>
      <c r="W2218" s="15">
        <v>1</v>
      </c>
      <c r="X2218" s="55">
        <v>39047.29</v>
      </c>
      <c r="Y2218" s="15">
        <v>240</v>
      </c>
      <c r="Z2218" s="15">
        <v>1</v>
      </c>
      <c r="AA2218" s="15" t="s">
        <v>356</v>
      </c>
      <c r="AB2218" s="39">
        <v>38</v>
      </c>
    </row>
    <row r="2219" spans="1:28" x14ac:dyDescent="0.35">
      <c r="A2219" t="s">
        <v>2245</v>
      </c>
      <c r="B2219">
        <v>1982</v>
      </c>
      <c r="C2219" t="s">
        <v>35</v>
      </c>
      <c r="D2219" s="43">
        <v>4</v>
      </c>
      <c r="E2219">
        <v>1</v>
      </c>
      <c r="F2219" s="38">
        <v>39125.33</v>
      </c>
      <c r="G2219" t="s">
        <v>16</v>
      </c>
      <c r="H2219" t="s">
        <v>16</v>
      </c>
      <c r="I2219" t="s">
        <v>168</v>
      </c>
      <c r="J2219" s="41">
        <v>1982</v>
      </c>
      <c r="K2219" s="44" t="s">
        <v>35</v>
      </c>
      <c r="L2219" s="15">
        <f t="shared" si="238"/>
        <v>240</v>
      </c>
      <c r="M2219" s="15" t="str">
        <f t="shared" si="239"/>
        <v>tier - 1</v>
      </c>
      <c r="N2219" s="15">
        <f t="shared" si="240"/>
        <v>2</v>
      </c>
      <c r="O2219" s="9" t="str">
        <f t="shared" si="241"/>
        <v>tier - 1</v>
      </c>
      <c r="P2219" s="9" t="str">
        <f t="shared" si="242"/>
        <v>R1016</v>
      </c>
      <c r="Q2219" s="36" t="str">
        <f t="shared" si="243"/>
        <v>4-Aug-1982</v>
      </c>
      <c r="R2219" s="36">
        <v>30167</v>
      </c>
      <c r="S2219" s="52">
        <f t="shared" si="244"/>
        <v>41</v>
      </c>
      <c r="T2219" s="55">
        <v>39125.33</v>
      </c>
      <c r="U2219" s="15" t="s">
        <v>2245</v>
      </c>
      <c r="V2219" s="72">
        <v>30167</v>
      </c>
      <c r="W2219" s="15">
        <v>1</v>
      </c>
      <c r="X2219" s="55">
        <v>39125.33</v>
      </c>
      <c r="Y2219" s="15">
        <v>240</v>
      </c>
      <c r="Z2219" s="15">
        <v>2</v>
      </c>
      <c r="AA2219" s="15" t="s">
        <v>168</v>
      </c>
      <c r="AB2219" s="39">
        <v>41</v>
      </c>
    </row>
    <row r="2220" spans="1:28" x14ac:dyDescent="0.35">
      <c r="A2220" t="s">
        <v>2246</v>
      </c>
      <c r="B2220">
        <v>1962</v>
      </c>
      <c r="C2220" t="s">
        <v>10</v>
      </c>
      <c r="D2220" s="43">
        <v>7</v>
      </c>
      <c r="E2220">
        <v>0</v>
      </c>
      <c r="F2220" s="38">
        <v>39221.120000000003</v>
      </c>
      <c r="G2220" t="s">
        <v>11</v>
      </c>
      <c r="H2220" t="s">
        <v>16</v>
      </c>
      <c r="I2220" t="s">
        <v>42</v>
      </c>
      <c r="J2220" s="41">
        <v>1962</v>
      </c>
      <c r="K2220" s="44" t="s">
        <v>10</v>
      </c>
      <c r="L2220" s="15">
        <f t="shared" si="238"/>
        <v>1</v>
      </c>
      <c r="M2220" s="15" t="str">
        <f t="shared" si="239"/>
        <v>tier - 2</v>
      </c>
      <c r="N2220" s="15">
        <f t="shared" si="240"/>
        <v>2</v>
      </c>
      <c r="O2220" s="9" t="str">
        <f t="shared" si="241"/>
        <v>tier - 1</v>
      </c>
      <c r="P2220" s="9" t="str">
        <f t="shared" si="242"/>
        <v>R1011</v>
      </c>
      <c r="Q2220" s="36" t="str">
        <f t="shared" si="243"/>
        <v>7-Jul-1962</v>
      </c>
      <c r="R2220" s="36">
        <v>22834</v>
      </c>
      <c r="S2220" s="52">
        <f t="shared" si="244"/>
        <v>61</v>
      </c>
      <c r="T2220" s="55">
        <v>39221.120000000003</v>
      </c>
      <c r="U2220" s="15" t="s">
        <v>2246</v>
      </c>
      <c r="V2220" s="72">
        <v>22834</v>
      </c>
      <c r="W2220" s="15">
        <v>0</v>
      </c>
      <c r="X2220" s="55">
        <v>39221.120000000003</v>
      </c>
      <c r="Y2220" s="15">
        <v>1</v>
      </c>
      <c r="Z2220" s="15">
        <v>2</v>
      </c>
      <c r="AA2220" s="15" t="s">
        <v>42</v>
      </c>
      <c r="AB2220" s="39">
        <v>61</v>
      </c>
    </row>
    <row r="2221" spans="1:28" x14ac:dyDescent="0.35">
      <c r="A2221" t="s">
        <v>2247</v>
      </c>
      <c r="B2221">
        <v>1992</v>
      </c>
      <c r="C2221" t="s">
        <v>15</v>
      </c>
      <c r="D2221" s="43">
        <v>30</v>
      </c>
      <c r="E2221">
        <v>2</v>
      </c>
      <c r="F2221" s="38">
        <v>39241.440000000002</v>
      </c>
      <c r="G2221" t="s">
        <v>16</v>
      </c>
      <c r="H2221" t="s">
        <v>12</v>
      </c>
      <c r="I2221" t="s">
        <v>42</v>
      </c>
      <c r="J2221" s="41">
        <v>1992</v>
      </c>
      <c r="K2221" s="44" t="s">
        <v>15</v>
      </c>
      <c r="L2221" s="15">
        <f t="shared" si="238"/>
        <v>240</v>
      </c>
      <c r="M2221" s="15" t="str">
        <f t="shared" si="239"/>
        <v>tier - 1</v>
      </c>
      <c r="N2221" s="15">
        <f t="shared" si="240"/>
        <v>1</v>
      </c>
      <c r="O2221" s="9" t="str">
        <f t="shared" si="241"/>
        <v>tier - 3</v>
      </c>
      <c r="P2221" s="9" t="str">
        <f t="shared" si="242"/>
        <v>R1011</v>
      </c>
      <c r="Q2221" s="36" t="str">
        <f t="shared" si="243"/>
        <v>30-Nov-1992</v>
      </c>
      <c r="R2221" s="36">
        <v>33938</v>
      </c>
      <c r="S2221" s="52">
        <f t="shared" si="244"/>
        <v>31</v>
      </c>
      <c r="T2221" s="55">
        <v>39241.440000000002</v>
      </c>
      <c r="U2221" s="15" t="s">
        <v>2247</v>
      </c>
      <c r="V2221" s="72">
        <v>33938</v>
      </c>
      <c r="W2221" s="15">
        <v>2</v>
      </c>
      <c r="X2221" s="55">
        <v>39241.440000000002</v>
      </c>
      <c r="Y2221" s="15">
        <v>240</v>
      </c>
      <c r="Z2221" s="15">
        <v>1</v>
      </c>
      <c r="AA2221" s="15" t="s">
        <v>42</v>
      </c>
      <c r="AB2221" s="39">
        <v>31</v>
      </c>
    </row>
    <row r="2222" spans="1:28" x14ac:dyDescent="0.35">
      <c r="A2222" t="s">
        <v>2248</v>
      </c>
      <c r="B2222">
        <v>1982</v>
      </c>
      <c r="C2222" t="s">
        <v>35</v>
      </c>
      <c r="D2222" s="43">
        <v>16</v>
      </c>
      <c r="E2222">
        <v>3</v>
      </c>
      <c r="F2222" s="38">
        <v>39315.279999999999</v>
      </c>
      <c r="G2222" t="s">
        <v>11</v>
      </c>
      <c r="H2222" t="s">
        <v>12</v>
      </c>
      <c r="I2222" t="s">
        <v>42</v>
      </c>
      <c r="J2222" s="41">
        <v>1982</v>
      </c>
      <c r="K2222" s="44" t="s">
        <v>35</v>
      </c>
      <c r="L2222" s="15">
        <f t="shared" si="238"/>
        <v>1</v>
      </c>
      <c r="M2222" s="15" t="str">
        <f t="shared" si="239"/>
        <v>tier - 2</v>
      </c>
      <c r="N2222" s="15">
        <f t="shared" si="240"/>
        <v>1</v>
      </c>
      <c r="O2222" s="9" t="str">
        <f t="shared" si="241"/>
        <v>tier - 3</v>
      </c>
      <c r="P2222" s="9" t="str">
        <f t="shared" si="242"/>
        <v>R1011</v>
      </c>
      <c r="Q2222" s="36" t="str">
        <f t="shared" si="243"/>
        <v>16-Aug-1982</v>
      </c>
      <c r="R2222" s="36">
        <v>30179</v>
      </c>
      <c r="S2222" s="52">
        <f t="shared" si="244"/>
        <v>41</v>
      </c>
      <c r="T2222" s="55">
        <v>39315.279999999999</v>
      </c>
      <c r="U2222" s="15" t="s">
        <v>2248</v>
      </c>
      <c r="V2222" s="72">
        <v>30179</v>
      </c>
      <c r="W2222" s="15">
        <v>3</v>
      </c>
      <c r="X2222" s="55">
        <v>39315.279999999999</v>
      </c>
      <c r="Y2222" s="15">
        <v>1</v>
      </c>
      <c r="Z2222" s="15">
        <v>1</v>
      </c>
      <c r="AA2222" s="15" t="s">
        <v>42</v>
      </c>
      <c r="AB2222" s="39">
        <v>41</v>
      </c>
    </row>
    <row r="2223" spans="1:28" x14ac:dyDescent="0.35">
      <c r="A2223" t="s">
        <v>2249</v>
      </c>
      <c r="B2223">
        <v>1978</v>
      </c>
      <c r="C2223" t="s">
        <v>35</v>
      </c>
      <c r="D2223" s="43">
        <v>5</v>
      </c>
      <c r="E2223">
        <v>2</v>
      </c>
      <c r="F2223" s="38">
        <v>39352.6</v>
      </c>
      <c r="G2223" t="s">
        <v>11</v>
      </c>
      <c r="H2223" t="s">
        <v>12</v>
      </c>
      <c r="I2223" t="s">
        <v>42</v>
      </c>
      <c r="J2223" s="41">
        <v>1978</v>
      </c>
      <c r="K2223" s="44" t="s">
        <v>35</v>
      </c>
      <c r="L2223" s="15">
        <f t="shared" si="238"/>
        <v>1</v>
      </c>
      <c r="M2223" s="15" t="str">
        <f t="shared" si="239"/>
        <v>tier - 2</v>
      </c>
      <c r="N2223" s="15">
        <f t="shared" si="240"/>
        <v>1</v>
      </c>
      <c r="O2223" s="9" t="str">
        <f t="shared" si="241"/>
        <v>tier - 3</v>
      </c>
      <c r="P2223" s="9" t="str">
        <f t="shared" si="242"/>
        <v>R1011</v>
      </c>
      <c r="Q2223" s="36" t="str">
        <f t="shared" si="243"/>
        <v>5-Aug-1978</v>
      </c>
      <c r="R2223" s="36">
        <v>28707</v>
      </c>
      <c r="S2223" s="52">
        <f t="shared" si="244"/>
        <v>45</v>
      </c>
      <c r="T2223" s="55">
        <v>39352.6</v>
      </c>
      <c r="U2223" s="15" t="s">
        <v>2249</v>
      </c>
      <c r="V2223" s="72">
        <v>28707</v>
      </c>
      <c r="W2223" s="15">
        <v>2</v>
      </c>
      <c r="X2223" s="55">
        <v>39352.6</v>
      </c>
      <c r="Y2223" s="15">
        <v>1</v>
      </c>
      <c r="Z2223" s="15">
        <v>1</v>
      </c>
      <c r="AA2223" s="15" t="s">
        <v>42</v>
      </c>
      <c r="AB2223" s="39">
        <v>45</v>
      </c>
    </row>
    <row r="2224" spans="1:28" x14ac:dyDescent="0.35">
      <c r="A2224" t="s">
        <v>2250</v>
      </c>
      <c r="B2224">
        <v>1966</v>
      </c>
      <c r="C2224" t="s">
        <v>18</v>
      </c>
      <c r="D2224" s="43">
        <v>24</v>
      </c>
      <c r="E2224">
        <v>0</v>
      </c>
      <c r="F2224" s="38">
        <v>39396.86</v>
      </c>
      <c r="G2224" t="s">
        <v>11</v>
      </c>
      <c r="H2224" t="s">
        <v>11</v>
      </c>
      <c r="I2224" t="s">
        <v>42</v>
      </c>
      <c r="J2224" s="41">
        <v>1966</v>
      </c>
      <c r="K2224" s="44" t="s">
        <v>18</v>
      </c>
      <c r="L2224" s="15">
        <f t="shared" si="238"/>
        <v>1</v>
      </c>
      <c r="M2224" s="15" t="str">
        <f t="shared" si="239"/>
        <v>tier - 2</v>
      </c>
      <c r="N2224" s="15">
        <f t="shared" si="240"/>
        <v>9</v>
      </c>
      <c r="O2224" s="9" t="str">
        <f t="shared" si="241"/>
        <v>tier - 2</v>
      </c>
      <c r="P2224" s="9" t="str">
        <f t="shared" si="242"/>
        <v>R1011</v>
      </c>
      <c r="Q2224" s="36" t="str">
        <f t="shared" si="243"/>
        <v>24-Jun-1966</v>
      </c>
      <c r="R2224" s="36">
        <v>24282</v>
      </c>
      <c r="S2224" s="52">
        <f t="shared" si="244"/>
        <v>57</v>
      </c>
      <c r="T2224" s="55">
        <v>39396.86</v>
      </c>
      <c r="U2224" s="15" t="s">
        <v>2250</v>
      </c>
      <c r="V2224" s="72">
        <v>24282</v>
      </c>
      <c r="W2224" s="15">
        <v>0</v>
      </c>
      <c r="X2224" s="55">
        <v>39396.86</v>
      </c>
      <c r="Y2224" s="15">
        <v>1</v>
      </c>
      <c r="Z2224" s="15">
        <v>9</v>
      </c>
      <c r="AA2224" s="15" t="s">
        <v>42</v>
      </c>
      <c r="AB2224" s="39">
        <v>57</v>
      </c>
    </row>
    <row r="2225" spans="1:28" x14ac:dyDescent="0.35">
      <c r="A2225" t="s">
        <v>2251</v>
      </c>
      <c r="B2225">
        <v>1978</v>
      </c>
      <c r="C2225" t="s">
        <v>10</v>
      </c>
      <c r="D2225" s="43">
        <v>12</v>
      </c>
      <c r="E2225">
        <v>1</v>
      </c>
      <c r="F2225" s="38">
        <v>39556.49</v>
      </c>
      <c r="G2225" t="s">
        <v>16</v>
      </c>
      <c r="H2225" t="s">
        <v>11</v>
      </c>
      <c r="I2225" t="s">
        <v>164</v>
      </c>
      <c r="J2225" s="41">
        <v>1978</v>
      </c>
      <c r="K2225" s="44" t="s">
        <v>10</v>
      </c>
      <c r="L2225" s="15">
        <f t="shared" si="238"/>
        <v>240</v>
      </c>
      <c r="M2225" s="15" t="str">
        <f t="shared" si="239"/>
        <v>tier - 1</v>
      </c>
      <c r="N2225" s="15">
        <f t="shared" si="240"/>
        <v>9</v>
      </c>
      <c r="O2225" s="9" t="str">
        <f t="shared" si="241"/>
        <v>tier - 2</v>
      </c>
      <c r="P2225" s="9" t="str">
        <f t="shared" si="242"/>
        <v>R1015</v>
      </c>
      <c r="Q2225" s="36" t="str">
        <f t="shared" si="243"/>
        <v>12-Jul-1978</v>
      </c>
      <c r="R2225" s="36">
        <v>28683</v>
      </c>
      <c r="S2225" s="52">
        <f t="shared" si="244"/>
        <v>45</v>
      </c>
      <c r="T2225" s="55">
        <v>39556.49</v>
      </c>
      <c r="U2225" s="15" t="s">
        <v>2251</v>
      </c>
      <c r="V2225" s="72">
        <v>28683</v>
      </c>
      <c r="W2225" s="15">
        <v>1</v>
      </c>
      <c r="X2225" s="55">
        <v>39556.49</v>
      </c>
      <c r="Y2225" s="15">
        <v>240</v>
      </c>
      <c r="Z2225" s="15">
        <v>9</v>
      </c>
      <c r="AA2225" s="15" t="s">
        <v>164</v>
      </c>
      <c r="AB2225" s="39">
        <v>45</v>
      </c>
    </row>
    <row r="2226" spans="1:28" x14ac:dyDescent="0.35">
      <c r="A2226" t="s">
        <v>2252</v>
      </c>
      <c r="B2226">
        <v>1981</v>
      </c>
      <c r="C2226" t="s">
        <v>10</v>
      </c>
      <c r="D2226" s="43">
        <v>5</v>
      </c>
      <c r="E2226">
        <v>3</v>
      </c>
      <c r="F2226" s="38">
        <v>39597.410000000003</v>
      </c>
      <c r="G2226" t="s">
        <v>16</v>
      </c>
      <c r="H2226" t="s">
        <v>11</v>
      </c>
      <c r="I2226" t="s">
        <v>356</v>
      </c>
      <c r="J2226" s="41">
        <v>1981</v>
      </c>
      <c r="K2226" s="44" t="s">
        <v>10</v>
      </c>
      <c r="L2226" s="15">
        <f t="shared" si="238"/>
        <v>240</v>
      </c>
      <c r="M2226" s="15" t="str">
        <f t="shared" si="239"/>
        <v>tier - 1</v>
      </c>
      <c r="N2226" s="15">
        <f t="shared" si="240"/>
        <v>9</v>
      </c>
      <c r="O2226" s="9" t="str">
        <f t="shared" si="241"/>
        <v>tier - 2</v>
      </c>
      <c r="P2226" s="9" t="str">
        <f t="shared" si="242"/>
        <v>R1017</v>
      </c>
      <c r="Q2226" s="36" t="str">
        <f t="shared" si="243"/>
        <v>5-Jul-1981</v>
      </c>
      <c r="R2226" s="36">
        <v>29772</v>
      </c>
      <c r="S2226" s="52">
        <f t="shared" si="244"/>
        <v>42</v>
      </c>
      <c r="T2226" s="55">
        <v>39597.410000000003</v>
      </c>
      <c r="U2226" s="15" t="s">
        <v>2252</v>
      </c>
      <c r="V2226" s="72">
        <v>29772</v>
      </c>
      <c r="W2226" s="15">
        <v>3</v>
      </c>
      <c r="X2226" s="55">
        <v>39597.410000000003</v>
      </c>
      <c r="Y2226" s="15">
        <v>240</v>
      </c>
      <c r="Z2226" s="15">
        <v>9</v>
      </c>
      <c r="AA2226" s="15" t="s">
        <v>356</v>
      </c>
      <c r="AB2226" s="39">
        <v>42</v>
      </c>
    </row>
    <row r="2227" spans="1:28" x14ac:dyDescent="0.35">
      <c r="A2227" t="s">
        <v>2253</v>
      </c>
      <c r="B2227">
        <v>1995</v>
      </c>
      <c r="C2227" t="s">
        <v>35</v>
      </c>
      <c r="D2227" s="43">
        <v>7</v>
      </c>
      <c r="E2227">
        <v>0</v>
      </c>
      <c r="F2227" s="38">
        <v>39611.760000000002</v>
      </c>
      <c r="G2227" t="s">
        <v>16</v>
      </c>
      <c r="H2227" t="s">
        <v>12</v>
      </c>
      <c r="I2227" t="s">
        <v>13</v>
      </c>
      <c r="J2227" s="41">
        <v>1995</v>
      </c>
      <c r="K2227" s="44" t="s">
        <v>35</v>
      </c>
      <c r="L2227" s="15">
        <f t="shared" si="238"/>
        <v>240</v>
      </c>
      <c r="M2227" s="15" t="str">
        <f t="shared" si="239"/>
        <v>tier - 1</v>
      </c>
      <c r="N2227" s="15">
        <f t="shared" si="240"/>
        <v>1</v>
      </c>
      <c r="O2227" s="9" t="str">
        <f t="shared" si="241"/>
        <v>tier - 3</v>
      </c>
      <c r="P2227" s="9" t="str">
        <f t="shared" si="242"/>
        <v>R1013</v>
      </c>
      <c r="Q2227" s="36" t="str">
        <f t="shared" si="243"/>
        <v>7-Aug-1995</v>
      </c>
      <c r="R2227" s="36">
        <v>34918</v>
      </c>
      <c r="S2227" s="52">
        <f t="shared" si="244"/>
        <v>28</v>
      </c>
      <c r="T2227" s="55">
        <v>39611.760000000002</v>
      </c>
      <c r="U2227" s="15" t="s">
        <v>2253</v>
      </c>
      <c r="V2227" s="72">
        <v>34918</v>
      </c>
      <c r="W2227" s="15">
        <v>0</v>
      </c>
      <c r="X2227" s="55">
        <v>39611.760000000002</v>
      </c>
      <c r="Y2227" s="15">
        <v>240</v>
      </c>
      <c r="Z2227" s="15">
        <v>1</v>
      </c>
      <c r="AA2227" s="15" t="s">
        <v>13</v>
      </c>
      <c r="AB2227" s="39">
        <v>28</v>
      </c>
    </row>
    <row r="2228" spans="1:28" x14ac:dyDescent="0.35">
      <c r="A2228" t="s">
        <v>2254</v>
      </c>
      <c r="B2228">
        <v>1977</v>
      </c>
      <c r="C2228" t="s">
        <v>30</v>
      </c>
      <c r="D2228" s="43">
        <v>17</v>
      </c>
      <c r="E2228">
        <v>2</v>
      </c>
      <c r="F2228" s="38">
        <v>39670.44</v>
      </c>
      <c r="G2228" t="s">
        <v>11</v>
      </c>
      <c r="H2228" t="s">
        <v>16</v>
      </c>
      <c r="I2228" t="s">
        <v>23</v>
      </c>
      <c r="J2228" s="41">
        <v>1977</v>
      </c>
      <c r="K2228" s="44" t="s">
        <v>30</v>
      </c>
      <c r="L2228" s="15">
        <f t="shared" si="238"/>
        <v>1</v>
      </c>
      <c r="M2228" s="15" t="str">
        <f t="shared" si="239"/>
        <v>tier - 2</v>
      </c>
      <c r="N2228" s="15">
        <f t="shared" si="240"/>
        <v>2</v>
      </c>
      <c r="O2228" s="9" t="str">
        <f t="shared" si="241"/>
        <v>tier - 1</v>
      </c>
      <c r="P2228" s="9" t="str">
        <f t="shared" si="242"/>
        <v>R1012</v>
      </c>
      <c r="Q2228" s="36" t="str">
        <f t="shared" si="243"/>
        <v>17-Dec-1977</v>
      </c>
      <c r="R2228" s="36">
        <v>28476</v>
      </c>
      <c r="S2228" s="52">
        <f t="shared" si="244"/>
        <v>46</v>
      </c>
      <c r="T2228" s="55">
        <v>39670.44</v>
      </c>
      <c r="U2228" s="15" t="s">
        <v>2254</v>
      </c>
      <c r="V2228" s="72">
        <v>28476</v>
      </c>
      <c r="W2228" s="15">
        <v>2</v>
      </c>
      <c r="X2228" s="55">
        <v>39670.44</v>
      </c>
      <c r="Y2228" s="15">
        <v>1</v>
      </c>
      <c r="Z2228" s="15">
        <v>2</v>
      </c>
      <c r="AA2228" s="15" t="s">
        <v>23</v>
      </c>
      <c r="AB2228" s="39">
        <v>46</v>
      </c>
    </row>
    <row r="2229" spans="1:28" x14ac:dyDescent="0.35">
      <c r="A2229" t="s">
        <v>2255</v>
      </c>
      <c r="B2229">
        <v>1968</v>
      </c>
      <c r="C2229" t="s">
        <v>20</v>
      </c>
      <c r="D2229" s="43">
        <v>29</v>
      </c>
      <c r="E2229">
        <v>0</v>
      </c>
      <c r="F2229" s="38">
        <v>39721.93</v>
      </c>
      <c r="G2229" t="s">
        <v>11</v>
      </c>
      <c r="H2229" t="s">
        <v>11</v>
      </c>
      <c r="I2229" t="s">
        <v>42</v>
      </c>
      <c r="J2229" s="41">
        <v>1968</v>
      </c>
      <c r="K2229" s="44" t="s">
        <v>20</v>
      </c>
      <c r="L2229" s="15">
        <f t="shared" si="238"/>
        <v>1</v>
      </c>
      <c r="M2229" s="15" t="str">
        <f t="shared" si="239"/>
        <v>tier - 2</v>
      </c>
      <c r="N2229" s="15">
        <f t="shared" si="240"/>
        <v>9</v>
      </c>
      <c r="O2229" s="9" t="str">
        <f t="shared" si="241"/>
        <v>tier - 2</v>
      </c>
      <c r="P2229" s="9" t="str">
        <f t="shared" si="242"/>
        <v>R1011</v>
      </c>
      <c r="Q2229" s="36" t="str">
        <f t="shared" si="243"/>
        <v>29-Sep-1968</v>
      </c>
      <c r="R2229" s="36">
        <v>25110</v>
      </c>
      <c r="S2229" s="52">
        <f t="shared" si="244"/>
        <v>55</v>
      </c>
      <c r="T2229" s="55">
        <v>39721.93</v>
      </c>
      <c r="U2229" s="15" t="s">
        <v>2255</v>
      </c>
      <c r="V2229" s="72">
        <v>25110</v>
      </c>
      <c r="W2229" s="15">
        <v>0</v>
      </c>
      <c r="X2229" s="55">
        <v>39721.93</v>
      </c>
      <c r="Y2229" s="15">
        <v>1</v>
      </c>
      <c r="Z2229" s="15">
        <v>9</v>
      </c>
      <c r="AA2229" s="15" t="s">
        <v>42</v>
      </c>
      <c r="AB2229" s="39">
        <v>55</v>
      </c>
    </row>
    <row r="2230" spans="1:28" x14ac:dyDescent="0.35">
      <c r="A2230" t="s">
        <v>2256</v>
      </c>
      <c r="B2230">
        <v>2003</v>
      </c>
      <c r="C2230" t="s">
        <v>10</v>
      </c>
      <c r="D2230" s="43">
        <v>16</v>
      </c>
      <c r="E2230">
        <v>0</v>
      </c>
      <c r="F2230" s="38">
        <v>39722.75</v>
      </c>
      <c r="G2230" t="s">
        <v>16</v>
      </c>
      <c r="H2230" t="s">
        <v>16</v>
      </c>
      <c r="I2230" t="s">
        <v>13</v>
      </c>
      <c r="J2230" s="41">
        <v>2003</v>
      </c>
      <c r="K2230" s="44" t="s">
        <v>10</v>
      </c>
      <c r="L2230" s="15">
        <f t="shared" si="238"/>
        <v>240</v>
      </c>
      <c r="M2230" s="15" t="str">
        <f t="shared" si="239"/>
        <v>tier - 1</v>
      </c>
      <c r="N2230" s="15">
        <f t="shared" si="240"/>
        <v>2</v>
      </c>
      <c r="O2230" s="9" t="str">
        <f t="shared" si="241"/>
        <v>tier - 1</v>
      </c>
      <c r="P2230" s="9" t="str">
        <f t="shared" si="242"/>
        <v>R1013</v>
      </c>
      <c r="Q2230" s="36" t="str">
        <f t="shared" si="243"/>
        <v>16-Jul-2003</v>
      </c>
      <c r="R2230" s="36">
        <v>37818</v>
      </c>
      <c r="S2230" s="52">
        <f t="shared" si="244"/>
        <v>20</v>
      </c>
      <c r="T2230" s="55">
        <v>39722.75</v>
      </c>
      <c r="U2230" s="15" t="s">
        <v>2256</v>
      </c>
      <c r="V2230" s="72">
        <v>37818</v>
      </c>
      <c r="W2230" s="15">
        <v>0</v>
      </c>
      <c r="X2230" s="55">
        <v>39722.75</v>
      </c>
      <c r="Y2230" s="15">
        <v>240</v>
      </c>
      <c r="Z2230" s="15">
        <v>2</v>
      </c>
      <c r="AA2230" s="15" t="s">
        <v>13</v>
      </c>
      <c r="AB2230" s="39">
        <v>20</v>
      </c>
    </row>
    <row r="2231" spans="1:28" x14ac:dyDescent="0.35">
      <c r="A2231" t="s">
        <v>2257</v>
      </c>
      <c r="B2231">
        <v>1977</v>
      </c>
      <c r="C2231" t="s">
        <v>35</v>
      </c>
      <c r="D2231" s="43">
        <v>12</v>
      </c>
      <c r="E2231">
        <v>1</v>
      </c>
      <c r="F2231" s="38">
        <v>39725.519999999997</v>
      </c>
      <c r="G2231" t="s">
        <v>11</v>
      </c>
      <c r="H2231" t="s">
        <v>16</v>
      </c>
      <c r="I2231" t="s">
        <v>23</v>
      </c>
      <c r="J2231" s="41">
        <v>1977</v>
      </c>
      <c r="K2231" s="44" t="s">
        <v>35</v>
      </c>
      <c r="L2231" s="15">
        <f t="shared" si="238"/>
        <v>1</v>
      </c>
      <c r="M2231" s="15" t="str">
        <f t="shared" si="239"/>
        <v>tier - 2</v>
      </c>
      <c r="N2231" s="15">
        <f t="shared" si="240"/>
        <v>2</v>
      </c>
      <c r="O2231" s="9" t="str">
        <f t="shared" si="241"/>
        <v>tier - 1</v>
      </c>
      <c r="P2231" s="9" t="str">
        <f t="shared" si="242"/>
        <v>R1012</v>
      </c>
      <c r="Q2231" s="36" t="str">
        <f t="shared" si="243"/>
        <v>12-Aug-1977</v>
      </c>
      <c r="R2231" s="36">
        <v>28349</v>
      </c>
      <c r="S2231" s="52">
        <f t="shared" si="244"/>
        <v>46</v>
      </c>
      <c r="T2231" s="55">
        <v>39725.519999999997</v>
      </c>
      <c r="U2231" s="15" t="s">
        <v>2257</v>
      </c>
      <c r="V2231" s="72">
        <v>28349</v>
      </c>
      <c r="W2231" s="15">
        <v>1</v>
      </c>
      <c r="X2231" s="55">
        <v>39725.519999999997</v>
      </c>
      <c r="Y2231" s="15">
        <v>1</v>
      </c>
      <c r="Z2231" s="15">
        <v>2</v>
      </c>
      <c r="AA2231" s="15" t="s">
        <v>23</v>
      </c>
      <c r="AB2231" s="39">
        <v>46</v>
      </c>
    </row>
    <row r="2232" spans="1:28" x14ac:dyDescent="0.35">
      <c r="A2232" t="s">
        <v>2258</v>
      </c>
      <c r="B2232">
        <v>1973</v>
      </c>
      <c r="C2232" t="s">
        <v>30</v>
      </c>
      <c r="D2232" s="43">
        <v>17</v>
      </c>
      <c r="E2232">
        <v>0</v>
      </c>
      <c r="F2232" s="38">
        <v>39727.61</v>
      </c>
      <c r="G2232" t="s">
        <v>16</v>
      </c>
      <c r="H2232" t="s">
        <v>11</v>
      </c>
      <c r="I2232" t="s">
        <v>42</v>
      </c>
      <c r="J2232" s="41">
        <v>1973</v>
      </c>
      <c r="K2232" s="44" t="s">
        <v>30</v>
      </c>
      <c r="L2232" s="15">
        <f t="shared" si="238"/>
        <v>240</v>
      </c>
      <c r="M2232" s="15" t="str">
        <f t="shared" si="239"/>
        <v>tier - 1</v>
      </c>
      <c r="N2232" s="15">
        <f t="shared" si="240"/>
        <v>9</v>
      </c>
      <c r="O2232" s="9" t="str">
        <f t="shared" si="241"/>
        <v>tier - 2</v>
      </c>
      <c r="P2232" s="9" t="str">
        <f t="shared" si="242"/>
        <v>R1011</v>
      </c>
      <c r="Q2232" s="36" t="str">
        <f t="shared" si="243"/>
        <v>17-Dec-1973</v>
      </c>
      <c r="R2232" s="36">
        <v>27015</v>
      </c>
      <c r="S2232" s="52">
        <f t="shared" si="244"/>
        <v>50</v>
      </c>
      <c r="T2232" s="55">
        <v>39727.61</v>
      </c>
      <c r="U2232" s="15" t="s">
        <v>2258</v>
      </c>
      <c r="V2232" s="72">
        <v>27015</v>
      </c>
      <c r="W2232" s="15">
        <v>0</v>
      </c>
      <c r="X2232" s="55">
        <v>39727.61</v>
      </c>
      <c r="Y2232" s="15">
        <v>240</v>
      </c>
      <c r="Z2232" s="15">
        <v>9</v>
      </c>
      <c r="AA2232" s="15" t="s">
        <v>42</v>
      </c>
      <c r="AB2232" s="39">
        <v>50</v>
      </c>
    </row>
    <row r="2233" spans="1:28" x14ac:dyDescent="0.35">
      <c r="A2233" t="s">
        <v>2259</v>
      </c>
      <c r="B2233">
        <v>1987</v>
      </c>
      <c r="C2233" t="s">
        <v>10</v>
      </c>
      <c r="D2233" s="43">
        <v>24</v>
      </c>
      <c r="E2233">
        <v>1</v>
      </c>
      <c r="F2233" s="38">
        <v>39774.28</v>
      </c>
      <c r="G2233" t="s">
        <v>16</v>
      </c>
      <c r="H2233" t="s">
        <v>16</v>
      </c>
      <c r="I2233" t="s">
        <v>276</v>
      </c>
      <c r="J2233" s="41">
        <v>1987</v>
      </c>
      <c r="K2233" s="44" t="s">
        <v>10</v>
      </c>
      <c r="L2233" s="15">
        <f t="shared" si="238"/>
        <v>240</v>
      </c>
      <c r="M2233" s="15" t="str">
        <f t="shared" si="239"/>
        <v>tier - 1</v>
      </c>
      <c r="N2233" s="15">
        <f t="shared" si="240"/>
        <v>2</v>
      </c>
      <c r="O2233" s="9" t="str">
        <f t="shared" si="241"/>
        <v>tier - 1</v>
      </c>
      <c r="P2233" s="9" t="str">
        <f t="shared" si="242"/>
        <v>R1014</v>
      </c>
      <c r="Q2233" s="36" t="str">
        <f t="shared" si="243"/>
        <v>24-Jul-1987</v>
      </c>
      <c r="R2233" s="36">
        <v>31982</v>
      </c>
      <c r="S2233" s="52">
        <f t="shared" si="244"/>
        <v>36</v>
      </c>
      <c r="T2233" s="55">
        <v>39774.28</v>
      </c>
      <c r="U2233" s="15" t="s">
        <v>2259</v>
      </c>
      <c r="V2233" s="72">
        <v>31982</v>
      </c>
      <c r="W2233" s="15">
        <v>1</v>
      </c>
      <c r="X2233" s="55">
        <v>39774.28</v>
      </c>
      <c r="Y2233" s="15">
        <v>240</v>
      </c>
      <c r="Z2233" s="15">
        <v>2</v>
      </c>
      <c r="AA2233" s="15" t="s">
        <v>276</v>
      </c>
      <c r="AB2233" s="39">
        <v>36</v>
      </c>
    </row>
    <row r="2234" spans="1:28" x14ac:dyDescent="0.35">
      <c r="A2234" t="s">
        <v>2260</v>
      </c>
      <c r="B2234">
        <v>1985</v>
      </c>
      <c r="C2234" t="s">
        <v>10</v>
      </c>
      <c r="D2234" s="43">
        <v>17</v>
      </c>
      <c r="E2234">
        <v>2</v>
      </c>
      <c r="F2234" s="38">
        <v>39836.519999999997</v>
      </c>
      <c r="G2234" t="s">
        <v>11</v>
      </c>
      <c r="H2234" t="s">
        <v>16</v>
      </c>
      <c r="I2234" t="s">
        <v>42</v>
      </c>
      <c r="J2234" s="41">
        <v>1985</v>
      </c>
      <c r="K2234" s="44" t="s">
        <v>10</v>
      </c>
      <c r="L2234" s="15">
        <f t="shared" si="238"/>
        <v>1</v>
      </c>
      <c r="M2234" s="15" t="str">
        <f t="shared" si="239"/>
        <v>tier - 2</v>
      </c>
      <c r="N2234" s="15">
        <f t="shared" si="240"/>
        <v>2</v>
      </c>
      <c r="O2234" s="9" t="str">
        <f t="shared" si="241"/>
        <v>tier - 1</v>
      </c>
      <c r="P2234" s="9" t="str">
        <f t="shared" si="242"/>
        <v>R1011</v>
      </c>
      <c r="Q2234" s="36" t="str">
        <f t="shared" si="243"/>
        <v>17-Jul-1985</v>
      </c>
      <c r="R2234" s="36">
        <v>31245</v>
      </c>
      <c r="S2234" s="52">
        <f t="shared" si="244"/>
        <v>38</v>
      </c>
      <c r="T2234" s="55">
        <v>39836.519999999997</v>
      </c>
      <c r="U2234" s="15" t="s">
        <v>2260</v>
      </c>
      <c r="V2234" s="72">
        <v>31245</v>
      </c>
      <c r="W2234" s="15">
        <v>2</v>
      </c>
      <c r="X2234" s="55">
        <v>39836.519999999997</v>
      </c>
      <c r="Y2234" s="15">
        <v>1</v>
      </c>
      <c r="Z2234" s="15">
        <v>2</v>
      </c>
      <c r="AA2234" s="15" t="s">
        <v>42</v>
      </c>
      <c r="AB2234" s="39">
        <v>38</v>
      </c>
    </row>
    <row r="2235" spans="1:28" x14ac:dyDescent="0.35">
      <c r="A2235" t="s">
        <v>2261</v>
      </c>
      <c r="B2235">
        <v>1983</v>
      </c>
      <c r="C2235" t="s">
        <v>18</v>
      </c>
      <c r="D2235" s="43">
        <v>1</v>
      </c>
      <c r="E2235">
        <v>3</v>
      </c>
      <c r="F2235" s="38">
        <v>39865.699999999997</v>
      </c>
      <c r="G2235" t="s">
        <v>11</v>
      </c>
      <c r="H2235" t="s">
        <v>11</v>
      </c>
      <c r="I2235" t="s">
        <v>42</v>
      </c>
      <c r="J2235" s="41">
        <v>1983</v>
      </c>
      <c r="K2235" s="44" t="s">
        <v>18</v>
      </c>
      <c r="L2235" s="15">
        <f t="shared" si="238"/>
        <v>1</v>
      </c>
      <c r="M2235" s="15" t="str">
        <f t="shared" si="239"/>
        <v>tier - 2</v>
      </c>
      <c r="N2235" s="15">
        <f t="shared" si="240"/>
        <v>9</v>
      </c>
      <c r="O2235" s="9" t="str">
        <f t="shared" si="241"/>
        <v>tier - 2</v>
      </c>
      <c r="P2235" s="9" t="str">
        <f t="shared" si="242"/>
        <v>R1011</v>
      </c>
      <c r="Q2235" s="36" t="str">
        <f t="shared" si="243"/>
        <v>1-Jun-1983</v>
      </c>
      <c r="R2235" s="36">
        <v>30468</v>
      </c>
      <c r="S2235" s="52">
        <f t="shared" si="244"/>
        <v>40</v>
      </c>
      <c r="T2235" s="55">
        <v>39865.699999999997</v>
      </c>
      <c r="U2235" s="15" t="s">
        <v>2261</v>
      </c>
      <c r="V2235" s="72">
        <v>30468</v>
      </c>
      <c r="W2235" s="15">
        <v>3</v>
      </c>
      <c r="X2235" s="55">
        <v>39865.699999999997</v>
      </c>
      <c r="Y2235" s="15">
        <v>1</v>
      </c>
      <c r="Z2235" s="15">
        <v>9</v>
      </c>
      <c r="AA2235" s="15" t="s">
        <v>42</v>
      </c>
      <c r="AB2235" s="39">
        <v>40</v>
      </c>
    </row>
    <row r="2236" spans="1:28" x14ac:dyDescent="0.35">
      <c r="A2236" t="s">
        <v>2262</v>
      </c>
      <c r="B2236">
        <v>1985</v>
      </c>
      <c r="C2236" t="s">
        <v>35</v>
      </c>
      <c r="D2236" s="43">
        <v>22</v>
      </c>
      <c r="E2236">
        <v>1</v>
      </c>
      <c r="F2236" s="38">
        <v>39871.699999999997</v>
      </c>
      <c r="G2236" t="s">
        <v>16</v>
      </c>
      <c r="H2236" t="s">
        <v>11</v>
      </c>
      <c r="I2236" t="s">
        <v>13</v>
      </c>
      <c r="J2236" s="41">
        <v>1985</v>
      </c>
      <c r="K2236" s="44" t="s">
        <v>35</v>
      </c>
      <c r="L2236" s="15">
        <f t="shared" si="238"/>
        <v>240</v>
      </c>
      <c r="M2236" s="15" t="str">
        <f t="shared" si="239"/>
        <v>tier - 1</v>
      </c>
      <c r="N2236" s="15">
        <f t="shared" si="240"/>
        <v>9</v>
      </c>
      <c r="O2236" s="9" t="str">
        <f t="shared" si="241"/>
        <v>tier - 2</v>
      </c>
      <c r="P2236" s="9" t="str">
        <f t="shared" si="242"/>
        <v>R1013</v>
      </c>
      <c r="Q2236" s="36" t="str">
        <f t="shared" si="243"/>
        <v>22-Aug-1985</v>
      </c>
      <c r="R2236" s="36">
        <v>31281</v>
      </c>
      <c r="S2236" s="52">
        <f t="shared" si="244"/>
        <v>38</v>
      </c>
      <c r="T2236" s="55">
        <v>39871.699999999997</v>
      </c>
      <c r="U2236" s="15" t="s">
        <v>2262</v>
      </c>
      <c r="V2236" s="72">
        <v>31281</v>
      </c>
      <c r="W2236" s="15">
        <v>1</v>
      </c>
      <c r="X2236" s="55">
        <v>39871.699999999997</v>
      </c>
      <c r="Y2236" s="15">
        <v>240</v>
      </c>
      <c r="Z2236" s="15">
        <v>9</v>
      </c>
      <c r="AA2236" s="15" t="s">
        <v>13</v>
      </c>
      <c r="AB2236" s="39">
        <v>38</v>
      </c>
    </row>
    <row r="2237" spans="1:28" x14ac:dyDescent="0.35">
      <c r="A2237" t="s">
        <v>2263</v>
      </c>
      <c r="B2237">
        <v>1975</v>
      </c>
      <c r="C2237" t="s">
        <v>30</v>
      </c>
      <c r="D2237" s="43">
        <v>2</v>
      </c>
      <c r="E2237">
        <v>1</v>
      </c>
      <c r="F2237" s="38">
        <v>39963.120000000003</v>
      </c>
      <c r="G2237" t="s">
        <v>11</v>
      </c>
      <c r="H2237" t="s">
        <v>11</v>
      </c>
      <c r="I2237" t="s">
        <v>42</v>
      </c>
      <c r="J2237" s="41">
        <v>1975</v>
      </c>
      <c r="K2237" s="44" t="s">
        <v>30</v>
      </c>
      <c r="L2237" s="15">
        <f t="shared" si="238"/>
        <v>1</v>
      </c>
      <c r="M2237" s="15" t="str">
        <f t="shared" si="239"/>
        <v>tier - 2</v>
      </c>
      <c r="N2237" s="15">
        <f t="shared" si="240"/>
        <v>9</v>
      </c>
      <c r="O2237" s="9" t="str">
        <f t="shared" si="241"/>
        <v>tier - 2</v>
      </c>
      <c r="P2237" s="9" t="str">
        <f t="shared" si="242"/>
        <v>R1011</v>
      </c>
      <c r="Q2237" s="36" t="str">
        <f t="shared" si="243"/>
        <v>2-Dec-1975</v>
      </c>
      <c r="R2237" s="36">
        <v>27730</v>
      </c>
      <c r="S2237" s="52">
        <f t="shared" si="244"/>
        <v>48</v>
      </c>
      <c r="T2237" s="55">
        <v>39963.120000000003</v>
      </c>
      <c r="U2237" s="15" t="s">
        <v>2263</v>
      </c>
      <c r="V2237" s="72">
        <v>27730</v>
      </c>
      <c r="W2237" s="15">
        <v>1</v>
      </c>
      <c r="X2237" s="55">
        <v>39963.120000000003</v>
      </c>
      <c r="Y2237" s="15">
        <v>1</v>
      </c>
      <c r="Z2237" s="15">
        <v>9</v>
      </c>
      <c r="AA2237" s="15" t="s">
        <v>42</v>
      </c>
      <c r="AB2237" s="39">
        <v>48</v>
      </c>
    </row>
    <row r="2238" spans="1:28" x14ac:dyDescent="0.35">
      <c r="A2238" t="s">
        <v>2264</v>
      </c>
      <c r="B2238">
        <v>1987</v>
      </c>
      <c r="C2238" t="s">
        <v>35</v>
      </c>
      <c r="D2238" s="43">
        <v>8</v>
      </c>
      <c r="E2238">
        <v>3</v>
      </c>
      <c r="F2238" s="38">
        <v>39983.43</v>
      </c>
      <c r="G2238" t="s">
        <v>11</v>
      </c>
      <c r="H2238" t="s">
        <v>12</v>
      </c>
      <c r="I2238" t="s">
        <v>23</v>
      </c>
      <c r="J2238" s="41">
        <v>1987</v>
      </c>
      <c r="K2238" s="44" t="s">
        <v>35</v>
      </c>
      <c r="L2238" s="15">
        <f t="shared" si="238"/>
        <v>1</v>
      </c>
      <c r="M2238" s="15" t="str">
        <f t="shared" si="239"/>
        <v>tier - 2</v>
      </c>
      <c r="N2238" s="15">
        <f t="shared" si="240"/>
        <v>1</v>
      </c>
      <c r="O2238" s="9" t="str">
        <f t="shared" si="241"/>
        <v>tier - 3</v>
      </c>
      <c r="P2238" s="9" t="str">
        <f t="shared" si="242"/>
        <v>R1012</v>
      </c>
      <c r="Q2238" s="36" t="str">
        <f t="shared" si="243"/>
        <v>8-Aug-1987</v>
      </c>
      <c r="R2238" s="36">
        <v>31997</v>
      </c>
      <c r="S2238" s="52">
        <f t="shared" si="244"/>
        <v>36</v>
      </c>
      <c r="T2238" s="55">
        <v>39983.43</v>
      </c>
      <c r="U2238" s="15" t="s">
        <v>2264</v>
      </c>
      <c r="V2238" s="72">
        <v>31997</v>
      </c>
      <c r="W2238" s="15">
        <v>3</v>
      </c>
      <c r="X2238" s="55">
        <v>39983.43</v>
      </c>
      <c r="Y2238" s="15">
        <v>1</v>
      </c>
      <c r="Z2238" s="15">
        <v>1</v>
      </c>
      <c r="AA2238" s="15" t="s">
        <v>23</v>
      </c>
      <c r="AB2238" s="39">
        <v>36</v>
      </c>
    </row>
    <row r="2239" spans="1:28" x14ac:dyDescent="0.35">
      <c r="A2239" t="s">
        <v>2265</v>
      </c>
      <c r="B2239">
        <v>1982</v>
      </c>
      <c r="C2239" t="s">
        <v>30</v>
      </c>
      <c r="D2239" s="43">
        <v>25</v>
      </c>
      <c r="E2239">
        <v>2</v>
      </c>
      <c r="F2239" s="38">
        <v>40003.33</v>
      </c>
      <c r="G2239" t="s">
        <v>16</v>
      </c>
      <c r="H2239" t="s">
        <v>16</v>
      </c>
      <c r="I2239" t="s">
        <v>23</v>
      </c>
      <c r="J2239" s="41">
        <v>1982</v>
      </c>
      <c r="K2239" s="44" t="s">
        <v>30</v>
      </c>
      <c r="L2239" s="15">
        <f t="shared" si="238"/>
        <v>240</v>
      </c>
      <c r="M2239" s="15" t="str">
        <f t="shared" si="239"/>
        <v>tier - 1</v>
      </c>
      <c r="N2239" s="15">
        <f t="shared" si="240"/>
        <v>2</v>
      </c>
      <c r="O2239" s="9" t="str">
        <f t="shared" si="241"/>
        <v>tier - 1</v>
      </c>
      <c r="P2239" s="9" t="str">
        <f t="shared" si="242"/>
        <v>R1012</v>
      </c>
      <c r="Q2239" s="36" t="str">
        <f t="shared" si="243"/>
        <v>25-Dec-1982</v>
      </c>
      <c r="R2239" s="36">
        <v>30310</v>
      </c>
      <c r="S2239" s="52">
        <f t="shared" si="244"/>
        <v>40</v>
      </c>
      <c r="T2239" s="55">
        <v>40003.33</v>
      </c>
      <c r="U2239" s="15" t="s">
        <v>2265</v>
      </c>
      <c r="V2239" s="72">
        <v>30310</v>
      </c>
      <c r="W2239" s="15">
        <v>2</v>
      </c>
      <c r="X2239" s="55">
        <v>40003.33</v>
      </c>
      <c r="Y2239" s="15">
        <v>240</v>
      </c>
      <c r="Z2239" s="15">
        <v>2</v>
      </c>
      <c r="AA2239" s="15" t="s">
        <v>23</v>
      </c>
      <c r="AB2239" s="39">
        <v>40</v>
      </c>
    </row>
    <row r="2240" spans="1:28" x14ac:dyDescent="0.35">
      <c r="A2240" t="s">
        <v>2266</v>
      </c>
      <c r="B2240">
        <v>1978</v>
      </c>
      <c r="C2240" t="s">
        <v>30</v>
      </c>
      <c r="D2240" s="43">
        <v>20</v>
      </c>
      <c r="E2240">
        <v>2</v>
      </c>
      <c r="F2240" s="38">
        <v>40054.730000000003</v>
      </c>
      <c r="G2240" t="s">
        <v>16</v>
      </c>
      <c r="H2240" t="s">
        <v>12</v>
      </c>
      <c r="I2240" t="s">
        <v>42</v>
      </c>
      <c r="J2240" s="41">
        <v>1978</v>
      </c>
      <c r="K2240" s="44" t="s">
        <v>30</v>
      </c>
      <c r="L2240" s="15">
        <f t="shared" si="238"/>
        <v>240</v>
      </c>
      <c r="M2240" s="15" t="str">
        <f t="shared" si="239"/>
        <v>tier - 1</v>
      </c>
      <c r="N2240" s="15">
        <f t="shared" si="240"/>
        <v>1</v>
      </c>
      <c r="O2240" s="9" t="str">
        <f t="shared" si="241"/>
        <v>tier - 3</v>
      </c>
      <c r="P2240" s="9" t="str">
        <f t="shared" si="242"/>
        <v>R1011</v>
      </c>
      <c r="Q2240" s="36" t="str">
        <f t="shared" si="243"/>
        <v>20-Dec-1978</v>
      </c>
      <c r="R2240" s="36">
        <v>28844</v>
      </c>
      <c r="S2240" s="52">
        <f t="shared" si="244"/>
        <v>44</v>
      </c>
      <c r="T2240" s="55">
        <v>40054.730000000003</v>
      </c>
      <c r="U2240" s="15" t="s">
        <v>2266</v>
      </c>
      <c r="V2240" s="72">
        <v>28844</v>
      </c>
      <c r="W2240" s="15">
        <v>2</v>
      </c>
      <c r="X2240" s="55">
        <v>40054.730000000003</v>
      </c>
      <c r="Y2240" s="15">
        <v>240</v>
      </c>
      <c r="Z2240" s="15">
        <v>1</v>
      </c>
      <c r="AA2240" s="15" t="s">
        <v>42</v>
      </c>
      <c r="AB2240" s="39">
        <v>44</v>
      </c>
    </row>
    <row r="2241" spans="1:28" x14ac:dyDescent="0.35">
      <c r="A2241" t="s">
        <v>2267</v>
      </c>
      <c r="B2241">
        <v>1966</v>
      </c>
      <c r="C2241" t="s">
        <v>35</v>
      </c>
      <c r="D2241" s="43">
        <v>12</v>
      </c>
      <c r="E2241">
        <v>0</v>
      </c>
      <c r="F2241" s="38">
        <v>40069.440000000002</v>
      </c>
      <c r="G2241" t="s">
        <v>16</v>
      </c>
      <c r="H2241" t="s">
        <v>12</v>
      </c>
      <c r="I2241" t="s">
        <v>42</v>
      </c>
      <c r="J2241" s="41">
        <v>1966</v>
      </c>
      <c r="K2241" s="44" t="s">
        <v>35</v>
      </c>
      <c r="L2241" s="15">
        <f t="shared" si="238"/>
        <v>240</v>
      </c>
      <c r="M2241" s="15" t="str">
        <f t="shared" si="239"/>
        <v>tier - 1</v>
      </c>
      <c r="N2241" s="15">
        <f t="shared" si="240"/>
        <v>1</v>
      </c>
      <c r="O2241" s="9" t="str">
        <f t="shared" si="241"/>
        <v>tier - 3</v>
      </c>
      <c r="P2241" s="9" t="str">
        <f t="shared" si="242"/>
        <v>R1011</v>
      </c>
      <c r="Q2241" s="36" t="str">
        <f t="shared" si="243"/>
        <v>12-Aug-1966</v>
      </c>
      <c r="R2241" s="36">
        <v>24331</v>
      </c>
      <c r="S2241" s="52">
        <f t="shared" si="244"/>
        <v>57</v>
      </c>
      <c r="T2241" s="55">
        <v>40069.440000000002</v>
      </c>
      <c r="U2241" s="15" t="s">
        <v>2267</v>
      </c>
      <c r="V2241" s="72">
        <v>24331</v>
      </c>
      <c r="W2241" s="15">
        <v>0</v>
      </c>
      <c r="X2241" s="55">
        <v>40069.440000000002</v>
      </c>
      <c r="Y2241" s="15">
        <v>240</v>
      </c>
      <c r="Z2241" s="15">
        <v>1</v>
      </c>
      <c r="AA2241" s="15" t="s">
        <v>42</v>
      </c>
      <c r="AB2241" s="39">
        <v>57</v>
      </c>
    </row>
    <row r="2242" spans="1:28" x14ac:dyDescent="0.35">
      <c r="A2242" t="s">
        <v>2268</v>
      </c>
      <c r="B2242">
        <v>1983</v>
      </c>
      <c r="C2242" t="s">
        <v>37</v>
      </c>
      <c r="D2242" s="43">
        <v>14</v>
      </c>
      <c r="E2242">
        <v>2</v>
      </c>
      <c r="F2242" s="38">
        <v>40103.89</v>
      </c>
      <c r="G2242" t="s">
        <v>16</v>
      </c>
      <c r="H2242" t="s">
        <v>11</v>
      </c>
      <c r="I2242" t="s">
        <v>42</v>
      </c>
      <c r="J2242" s="41">
        <v>1983</v>
      </c>
      <c r="K2242" s="44" t="s">
        <v>37</v>
      </c>
      <c r="L2242" s="15">
        <f t="shared" si="238"/>
        <v>240</v>
      </c>
      <c r="M2242" s="15" t="str">
        <f t="shared" si="239"/>
        <v>tier - 1</v>
      </c>
      <c r="N2242" s="15">
        <f t="shared" si="240"/>
        <v>9</v>
      </c>
      <c r="O2242" s="9" t="str">
        <f t="shared" si="241"/>
        <v>tier - 2</v>
      </c>
      <c r="P2242" s="9" t="str">
        <f t="shared" si="242"/>
        <v>R1011</v>
      </c>
      <c r="Q2242" s="36" t="str">
        <f t="shared" si="243"/>
        <v>14-Oct-1983</v>
      </c>
      <c r="R2242" s="36">
        <v>30603</v>
      </c>
      <c r="S2242" s="52">
        <f t="shared" si="244"/>
        <v>40</v>
      </c>
      <c r="T2242" s="55">
        <v>40103.89</v>
      </c>
      <c r="U2242" s="15" t="s">
        <v>2268</v>
      </c>
      <c r="V2242" s="72">
        <v>30603</v>
      </c>
      <c r="W2242" s="15">
        <v>2</v>
      </c>
      <c r="X2242" s="55">
        <v>40103.89</v>
      </c>
      <c r="Y2242" s="15">
        <v>240</v>
      </c>
      <c r="Z2242" s="15">
        <v>9</v>
      </c>
      <c r="AA2242" s="15" t="s">
        <v>42</v>
      </c>
      <c r="AB2242" s="39">
        <v>40</v>
      </c>
    </row>
    <row r="2243" spans="1:28" x14ac:dyDescent="0.35">
      <c r="A2243" t="s">
        <v>2269</v>
      </c>
      <c r="B2243">
        <v>1985</v>
      </c>
      <c r="C2243" t="s">
        <v>37</v>
      </c>
      <c r="D2243" s="43">
        <v>21</v>
      </c>
      <c r="E2243">
        <v>4</v>
      </c>
      <c r="F2243" s="38">
        <v>40182.25</v>
      </c>
      <c r="G2243" t="s">
        <v>16</v>
      </c>
      <c r="H2243" t="s">
        <v>11</v>
      </c>
      <c r="I2243" t="s">
        <v>42</v>
      </c>
      <c r="J2243" s="41">
        <v>1985</v>
      </c>
      <c r="K2243" s="44" t="s">
        <v>37</v>
      </c>
      <c r="L2243" s="15">
        <f t="shared" si="238"/>
        <v>240</v>
      </c>
      <c r="M2243" s="15" t="str">
        <f t="shared" si="239"/>
        <v>tier - 1</v>
      </c>
      <c r="N2243" s="15">
        <f t="shared" si="240"/>
        <v>9</v>
      </c>
      <c r="O2243" s="9" t="str">
        <f t="shared" si="241"/>
        <v>tier - 2</v>
      </c>
      <c r="P2243" s="9" t="str">
        <f t="shared" si="242"/>
        <v>R1011</v>
      </c>
      <c r="Q2243" s="36" t="str">
        <f t="shared" si="243"/>
        <v>21-Oct-1985</v>
      </c>
      <c r="R2243" s="36">
        <v>31341</v>
      </c>
      <c r="S2243" s="52">
        <f t="shared" si="244"/>
        <v>38</v>
      </c>
      <c r="T2243" s="55">
        <v>40182.25</v>
      </c>
      <c r="U2243" s="15" t="s">
        <v>2269</v>
      </c>
      <c r="V2243" s="72">
        <v>31341</v>
      </c>
      <c r="W2243" s="15">
        <v>4</v>
      </c>
      <c r="X2243" s="55">
        <v>40182.25</v>
      </c>
      <c r="Y2243" s="15">
        <v>240</v>
      </c>
      <c r="Z2243" s="15">
        <v>9</v>
      </c>
      <c r="AA2243" s="15" t="s">
        <v>42</v>
      </c>
      <c r="AB2243" s="39">
        <v>38</v>
      </c>
    </row>
    <row r="2244" spans="1:28" x14ac:dyDescent="0.35">
      <c r="A2244" t="s">
        <v>2270</v>
      </c>
      <c r="B2244">
        <v>1979</v>
      </c>
      <c r="C2244" t="s">
        <v>35</v>
      </c>
      <c r="D2244" s="43">
        <v>18</v>
      </c>
      <c r="E2244">
        <v>2</v>
      </c>
      <c r="F2244" s="38">
        <v>40204.83</v>
      </c>
      <c r="G2244" t="s">
        <v>16</v>
      </c>
      <c r="H2244" t="s">
        <v>12</v>
      </c>
      <c r="I2244" t="s">
        <v>23</v>
      </c>
      <c r="J2244" s="41">
        <v>1979</v>
      </c>
      <c r="K2244" s="44" t="s">
        <v>35</v>
      </c>
      <c r="L2244" s="15">
        <f t="shared" si="238"/>
        <v>240</v>
      </c>
      <c r="M2244" s="15" t="str">
        <f t="shared" si="239"/>
        <v>tier - 1</v>
      </c>
      <c r="N2244" s="15">
        <f t="shared" si="240"/>
        <v>1</v>
      </c>
      <c r="O2244" s="9" t="str">
        <f t="shared" si="241"/>
        <v>tier - 3</v>
      </c>
      <c r="P2244" s="9" t="str">
        <f t="shared" si="242"/>
        <v>R1012</v>
      </c>
      <c r="Q2244" s="36" t="str">
        <f t="shared" si="243"/>
        <v>18-Aug-1979</v>
      </c>
      <c r="R2244" s="36">
        <v>29085</v>
      </c>
      <c r="S2244" s="52">
        <f t="shared" si="244"/>
        <v>44</v>
      </c>
      <c r="T2244" s="55">
        <v>40204.83</v>
      </c>
      <c r="U2244" s="15" t="s">
        <v>2270</v>
      </c>
      <c r="V2244" s="72">
        <v>29085</v>
      </c>
      <c r="W2244" s="15">
        <v>2</v>
      </c>
      <c r="X2244" s="55">
        <v>40204.83</v>
      </c>
      <c r="Y2244" s="15">
        <v>240</v>
      </c>
      <c r="Z2244" s="15">
        <v>1</v>
      </c>
      <c r="AA2244" s="15" t="s">
        <v>23</v>
      </c>
      <c r="AB2244" s="39">
        <v>44</v>
      </c>
    </row>
    <row r="2245" spans="1:28" x14ac:dyDescent="0.35">
      <c r="A2245" t="s">
        <v>2271</v>
      </c>
      <c r="B2245">
        <v>1981</v>
      </c>
      <c r="C2245" t="s">
        <v>10</v>
      </c>
      <c r="D2245" s="43">
        <v>28</v>
      </c>
      <c r="E2245">
        <v>1</v>
      </c>
      <c r="F2245" s="38">
        <v>40208.559999999998</v>
      </c>
      <c r="G2245" t="s">
        <v>16</v>
      </c>
      <c r="H2245" t="s">
        <v>11</v>
      </c>
      <c r="I2245" t="s">
        <v>42</v>
      </c>
      <c r="J2245" s="41">
        <v>1981</v>
      </c>
      <c r="K2245" s="44" t="s">
        <v>10</v>
      </c>
      <c r="L2245" s="15">
        <f t="shared" ref="L2245:L2308" si="245">MATCH($G$4:$G$2346,$G$4:$G$2346,0)</f>
        <v>240</v>
      </c>
      <c r="M2245" s="15" t="str">
        <f t="shared" ref="M2245:M2308" si="246">IF(G2245="?",INDEX($G$4:$G$2346,MODE($L$4:$L$2346)),G2245)</f>
        <v>tier - 1</v>
      </c>
      <c r="N2245" s="15">
        <f t="shared" ref="N2245:N2308" si="247">MATCH($H$4:$H$2346,$H$4:$H$2346,0)</f>
        <v>9</v>
      </c>
      <c r="O2245" s="9" t="str">
        <f t="shared" ref="O2245:O2308" si="248">IF(H2245="?",INDEX($H$4:$H$2346,MODE($N$4:$N$2346)),H2245)</f>
        <v>tier - 2</v>
      </c>
      <c r="P2245" s="9" t="str">
        <f t="shared" ref="P2245:P2308" si="249">IF(I2245="?","Unknown",I2245)</f>
        <v>R1011</v>
      </c>
      <c r="Q2245" s="36" t="str">
        <f t="shared" ref="Q2245:Q2308" si="250">CONCATENATE(D2245,"-",K2245,"-",J2245)</f>
        <v>28-Jul-1981</v>
      </c>
      <c r="R2245" s="36">
        <v>29795</v>
      </c>
      <c r="S2245" s="52">
        <f t="shared" ref="S2245:S2308" si="251">ROUND((($S$2-R2245)/365),0)</f>
        <v>42</v>
      </c>
      <c r="T2245" s="55">
        <v>40208.559999999998</v>
      </c>
      <c r="U2245" s="15" t="s">
        <v>2271</v>
      </c>
      <c r="V2245" s="72">
        <v>29795</v>
      </c>
      <c r="W2245" s="15">
        <v>1</v>
      </c>
      <c r="X2245" s="55">
        <v>40208.559999999998</v>
      </c>
      <c r="Y2245" s="15">
        <v>240</v>
      </c>
      <c r="Z2245" s="15">
        <v>9</v>
      </c>
      <c r="AA2245" s="15" t="s">
        <v>42</v>
      </c>
      <c r="AB2245" s="39">
        <v>42</v>
      </c>
    </row>
    <row r="2246" spans="1:28" x14ac:dyDescent="0.35">
      <c r="A2246" t="s">
        <v>2272</v>
      </c>
      <c r="B2246">
        <v>1981</v>
      </c>
      <c r="C2246" t="s">
        <v>37</v>
      </c>
      <c r="D2246" s="43">
        <v>4</v>
      </c>
      <c r="E2246">
        <v>1</v>
      </c>
      <c r="F2246" s="38">
        <v>40273.65</v>
      </c>
      <c r="G2246" t="s">
        <v>16</v>
      </c>
      <c r="H2246" t="s">
        <v>12</v>
      </c>
      <c r="I2246" t="s">
        <v>13</v>
      </c>
      <c r="J2246" s="41">
        <v>1981</v>
      </c>
      <c r="K2246" s="44" t="s">
        <v>37</v>
      </c>
      <c r="L2246" s="15">
        <f t="shared" si="245"/>
        <v>240</v>
      </c>
      <c r="M2246" s="15" t="str">
        <f t="shared" si="246"/>
        <v>tier - 1</v>
      </c>
      <c r="N2246" s="15">
        <f t="shared" si="247"/>
        <v>1</v>
      </c>
      <c r="O2246" s="9" t="str">
        <f t="shared" si="248"/>
        <v>tier - 3</v>
      </c>
      <c r="P2246" s="9" t="str">
        <f t="shared" si="249"/>
        <v>R1013</v>
      </c>
      <c r="Q2246" s="36" t="str">
        <f t="shared" si="250"/>
        <v>4-Oct-1981</v>
      </c>
      <c r="R2246" s="36">
        <v>29863</v>
      </c>
      <c r="S2246" s="52">
        <f t="shared" si="251"/>
        <v>42</v>
      </c>
      <c r="T2246" s="55">
        <v>40273.65</v>
      </c>
      <c r="U2246" s="15" t="s">
        <v>2272</v>
      </c>
      <c r="V2246" s="72">
        <v>29863</v>
      </c>
      <c r="W2246" s="15">
        <v>1</v>
      </c>
      <c r="X2246" s="55">
        <v>40273.65</v>
      </c>
      <c r="Y2246" s="15">
        <v>240</v>
      </c>
      <c r="Z2246" s="15">
        <v>1</v>
      </c>
      <c r="AA2246" s="15" t="s">
        <v>13</v>
      </c>
      <c r="AB2246" s="39">
        <v>42</v>
      </c>
    </row>
    <row r="2247" spans="1:28" x14ac:dyDescent="0.35">
      <c r="A2247" t="s">
        <v>2273</v>
      </c>
      <c r="B2247">
        <v>1977</v>
      </c>
      <c r="C2247" t="s">
        <v>18</v>
      </c>
      <c r="D2247" s="43">
        <v>27</v>
      </c>
      <c r="E2247">
        <v>2</v>
      </c>
      <c r="F2247" s="38">
        <v>40284.379999999997</v>
      </c>
      <c r="G2247" t="s">
        <v>16</v>
      </c>
      <c r="H2247" t="s">
        <v>12</v>
      </c>
      <c r="I2247" t="s">
        <v>23</v>
      </c>
      <c r="J2247" s="41">
        <v>1977</v>
      </c>
      <c r="K2247" s="44" t="s">
        <v>18</v>
      </c>
      <c r="L2247" s="15">
        <f t="shared" si="245"/>
        <v>240</v>
      </c>
      <c r="M2247" s="15" t="str">
        <f t="shared" si="246"/>
        <v>tier - 1</v>
      </c>
      <c r="N2247" s="15">
        <f t="shared" si="247"/>
        <v>1</v>
      </c>
      <c r="O2247" s="9" t="str">
        <f t="shared" si="248"/>
        <v>tier - 3</v>
      </c>
      <c r="P2247" s="9" t="str">
        <f t="shared" si="249"/>
        <v>R1012</v>
      </c>
      <c r="Q2247" s="36" t="str">
        <f t="shared" si="250"/>
        <v>27-Jun-1977</v>
      </c>
      <c r="R2247" s="36">
        <v>28303</v>
      </c>
      <c r="S2247" s="52">
        <f t="shared" si="251"/>
        <v>46</v>
      </c>
      <c r="T2247" s="55">
        <v>40284.379999999997</v>
      </c>
      <c r="U2247" s="15" t="s">
        <v>2273</v>
      </c>
      <c r="V2247" s="72">
        <v>28303</v>
      </c>
      <c r="W2247" s="15">
        <v>2</v>
      </c>
      <c r="X2247" s="55">
        <v>40284.379999999997</v>
      </c>
      <c r="Y2247" s="15">
        <v>240</v>
      </c>
      <c r="Z2247" s="15">
        <v>1</v>
      </c>
      <c r="AA2247" s="15" t="s">
        <v>23</v>
      </c>
      <c r="AB2247" s="39">
        <v>46</v>
      </c>
    </row>
    <row r="2248" spans="1:28" x14ac:dyDescent="0.35">
      <c r="A2248" t="s">
        <v>2274</v>
      </c>
      <c r="B2248">
        <v>1962</v>
      </c>
      <c r="C2248" t="s">
        <v>20</v>
      </c>
      <c r="D2248" s="43">
        <v>4</v>
      </c>
      <c r="E2248">
        <v>0</v>
      </c>
      <c r="F2248" s="38">
        <v>40309.93</v>
      </c>
      <c r="G2248" t="s">
        <v>16</v>
      </c>
      <c r="H2248" t="s">
        <v>12</v>
      </c>
      <c r="I2248" t="s">
        <v>42</v>
      </c>
      <c r="J2248" s="41">
        <v>1962</v>
      </c>
      <c r="K2248" s="44" t="s">
        <v>20</v>
      </c>
      <c r="L2248" s="15">
        <f t="shared" si="245"/>
        <v>240</v>
      </c>
      <c r="M2248" s="15" t="str">
        <f t="shared" si="246"/>
        <v>tier - 1</v>
      </c>
      <c r="N2248" s="15">
        <f t="shared" si="247"/>
        <v>1</v>
      </c>
      <c r="O2248" s="9" t="str">
        <f t="shared" si="248"/>
        <v>tier - 3</v>
      </c>
      <c r="P2248" s="9" t="str">
        <f t="shared" si="249"/>
        <v>R1011</v>
      </c>
      <c r="Q2248" s="36" t="str">
        <f t="shared" si="250"/>
        <v>4-Sep-1962</v>
      </c>
      <c r="R2248" s="36">
        <v>22893</v>
      </c>
      <c r="S2248" s="52">
        <f t="shared" si="251"/>
        <v>61</v>
      </c>
      <c r="T2248" s="55">
        <v>40309.93</v>
      </c>
      <c r="U2248" s="15" t="s">
        <v>2274</v>
      </c>
      <c r="V2248" s="72">
        <v>22893</v>
      </c>
      <c r="W2248" s="15">
        <v>0</v>
      </c>
      <c r="X2248" s="55">
        <v>40309.93</v>
      </c>
      <c r="Y2248" s="15">
        <v>240</v>
      </c>
      <c r="Z2248" s="15">
        <v>1</v>
      </c>
      <c r="AA2248" s="15" t="s">
        <v>42</v>
      </c>
      <c r="AB2248" s="39">
        <v>61</v>
      </c>
    </row>
    <row r="2249" spans="1:28" x14ac:dyDescent="0.35">
      <c r="A2249" t="s">
        <v>2275</v>
      </c>
      <c r="B2249">
        <v>1966</v>
      </c>
      <c r="C2249" t="s">
        <v>35</v>
      </c>
      <c r="D2249" s="43">
        <v>12</v>
      </c>
      <c r="E2249">
        <v>0</v>
      </c>
      <c r="F2249" s="38">
        <v>40373.74</v>
      </c>
      <c r="G2249" t="s">
        <v>16</v>
      </c>
      <c r="H2249" t="s">
        <v>12</v>
      </c>
      <c r="I2249" t="s">
        <v>42</v>
      </c>
      <c r="J2249" s="41">
        <v>1966</v>
      </c>
      <c r="K2249" s="44" t="s">
        <v>35</v>
      </c>
      <c r="L2249" s="15">
        <f t="shared" si="245"/>
        <v>240</v>
      </c>
      <c r="M2249" s="15" t="str">
        <f t="shared" si="246"/>
        <v>tier - 1</v>
      </c>
      <c r="N2249" s="15">
        <f t="shared" si="247"/>
        <v>1</v>
      </c>
      <c r="O2249" s="9" t="str">
        <f t="shared" si="248"/>
        <v>tier - 3</v>
      </c>
      <c r="P2249" s="9" t="str">
        <f t="shared" si="249"/>
        <v>R1011</v>
      </c>
      <c r="Q2249" s="36" t="str">
        <f t="shared" si="250"/>
        <v>12-Aug-1966</v>
      </c>
      <c r="R2249" s="36">
        <v>24331</v>
      </c>
      <c r="S2249" s="52">
        <f t="shared" si="251"/>
        <v>57</v>
      </c>
      <c r="T2249" s="55">
        <v>40373.74</v>
      </c>
      <c r="U2249" s="15" t="s">
        <v>2275</v>
      </c>
      <c r="V2249" s="72">
        <v>24331</v>
      </c>
      <c r="W2249" s="15">
        <v>0</v>
      </c>
      <c r="X2249" s="55">
        <v>40373.74</v>
      </c>
      <c r="Y2249" s="15">
        <v>240</v>
      </c>
      <c r="Z2249" s="15">
        <v>1</v>
      </c>
      <c r="AA2249" s="15" t="s">
        <v>42</v>
      </c>
      <c r="AB2249" s="39">
        <v>57</v>
      </c>
    </row>
    <row r="2250" spans="1:28" x14ac:dyDescent="0.35">
      <c r="A2250" t="s">
        <v>2276</v>
      </c>
      <c r="B2250">
        <v>1985</v>
      </c>
      <c r="C2250" t="s">
        <v>15</v>
      </c>
      <c r="D2250" s="43">
        <v>3</v>
      </c>
      <c r="E2250">
        <v>0</v>
      </c>
      <c r="F2250" s="38">
        <v>40419.019999999997</v>
      </c>
      <c r="G2250" t="s">
        <v>16</v>
      </c>
      <c r="H2250" t="s">
        <v>11</v>
      </c>
      <c r="I2250" t="s">
        <v>13</v>
      </c>
      <c r="J2250" s="41">
        <v>1985</v>
      </c>
      <c r="K2250" s="44" t="s">
        <v>15</v>
      </c>
      <c r="L2250" s="15">
        <f t="shared" si="245"/>
        <v>240</v>
      </c>
      <c r="M2250" s="15" t="str">
        <f t="shared" si="246"/>
        <v>tier - 1</v>
      </c>
      <c r="N2250" s="15">
        <f t="shared" si="247"/>
        <v>9</v>
      </c>
      <c r="O2250" s="9" t="str">
        <f t="shared" si="248"/>
        <v>tier - 2</v>
      </c>
      <c r="P2250" s="9" t="str">
        <f t="shared" si="249"/>
        <v>R1013</v>
      </c>
      <c r="Q2250" s="36" t="str">
        <f t="shared" si="250"/>
        <v>3-Nov-1985</v>
      </c>
      <c r="R2250" s="36">
        <v>31354</v>
      </c>
      <c r="S2250" s="52">
        <f t="shared" si="251"/>
        <v>38</v>
      </c>
      <c r="T2250" s="55">
        <v>40419.019999999997</v>
      </c>
      <c r="U2250" s="15" t="s">
        <v>2276</v>
      </c>
      <c r="V2250" s="72">
        <v>31354</v>
      </c>
      <c r="W2250" s="15">
        <v>0</v>
      </c>
      <c r="X2250" s="55">
        <v>40419.019999999997</v>
      </c>
      <c r="Y2250" s="15">
        <v>240</v>
      </c>
      <c r="Z2250" s="15">
        <v>9</v>
      </c>
      <c r="AA2250" s="15" t="s">
        <v>13</v>
      </c>
      <c r="AB2250" s="39">
        <v>38</v>
      </c>
    </row>
    <row r="2251" spans="1:28" x14ac:dyDescent="0.35">
      <c r="A2251" t="s">
        <v>2277</v>
      </c>
      <c r="B2251">
        <v>1975</v>
      </c>
      <c r="C2251" t="s">
        <v>10</v>
      </c>
      <c r="D2251" s="43">
        <v>10</v>
      </c>
      <c r="E2251">
        <v>1</v>
      </c>
      <c r="F2251" s="38">
        <v>40590.550000000003</v>
      </c>
      <c r="G2251" t="s">
        <v>16</v>
      </c>
      <c r="H2251" t="s">
        <v>12</v>
      </c>
      <c r="I2251" t="s">
        <v>23</v>
      </c>
      <c r="J2251" s="41">
        <v>1975</v>
      </c>
      <c r="K2251" s="44" t="s">
        <v>10</v>
      </c>
      <c r="L2251" s="15">
        <f t="shared" si="245"/>
        <v>240</v>
      </c>
      <c r="M2251" s="15" t="str">
        <f t="shared" si="246"/>
        <v>tier - 1</v>
      </c>
      <c r="N2251" s="15">
        <f t="shared" si="247"/>
        <v>1</v>
      </c>
      <c r="O2251" s="9" t="str">
        <f t="shared" si="248"/>
        <v>tier - 3</v>
      </c>
      <c r="P2251" s="9" t="str">
        <f t="shared" si="249"/>
        <v>R1012</v>
      </c>
      <c r="Q2251" s="36" t="str">
        <f t="shared" si="250"/>
        <v>10-Jul-1975</v>
      </c>
      <c r="R2251" s="36">
        <v>27585</v>
      </c>
      <c r="S2251" s="52">
        <f t="shared" si="251"/>
        <v>48</v>
      </c>
      <c r="T2251" s="55">
        <v>40590.550000000003</v>
      </c>
      <c r="U2251" s="15" t="s">
        <v>2277</v>
      </c>
      <c r="V2251" s="72">
        <v>27585</v>
      </c>
      <c r="W2251" s="15">
        <v>1</v>
      </c>
      <c r="X2251" s="55">
        <v>40590.550000000003</v>
      </c>
      <c r="Y2251" s="15">
        <v>240</v>
      </c>
      <c r="Z2251" s="15">
        <v>1</v>
      </c>
      <c r="AA2251" s="15" t="s">
        <v>23</v>
      </c>
      <c r="AB2251" s="39">
        <v>48</v>
      </c>
    </row>
    <row r="2252" spans="1:28" x14ac:dyDescent="0.35">
      <c r="A2252" t="s">
        <v>2278</v>
      </c>
      <c r="B2252">
        <v>1970</v>
      </c>
      <c r="C2252" t="s">
        <v>20</v>
      </c>
      <c r="D2252" s="43">
        <v>25</v>
      </c>
      <c r="E2252">
        <v>0</v>
      </c>
      <c r="F2252" s="38">
        <v>40692.910000000003</v>
      </c>
      <c r="G2252" t="s">
        <v>16</v>
      </c>
      <c r="H2252" t="s">
        <v>16</v>
      </c>
      <c r="I2252" t="s">
        <v>42</v>
      </c>
      <c r="J2252" s="41">
        <v>1970</v>
      </c>
      <c r="K2252" s="44" t="s">
        <v>20</v>
      </c>
      <c r="L2252" s="15">
        <f t="shared" si="245"/>
        <v>240</v>
      </c>
      <c r="M2252" s="15" t="str">
        <f t="shared" si="246"/>
        <v>tier - 1</v>
      </c>
      <c r="N2252" s="15">
        <f t="shared" si="247"/>
        <v>2</v>
      </c>
      <c r="O2252" s="9" t="str">
        <f t="shared" si="248"/>
        <v>tier - 1</v>
      </c>
      <c r="P2252" s="9" t="str">
        <f t="shared" si="249"/>
        <v>R1011</v>
      </c>
      <c r="Q2252" s="36" t="str">
        <f t="shared" si="250"/>
        <v>25-Sep-1970</v>
      </c>
      <c r="R2252" s="36">
        <v>25836</v>
      </c>
      <c r="S2252" s="52">
        <f t="shared" si="251"/>
        <v>53</v>
      </c>
      <c r="T2252" s="55">
        <v>40692.910000000003</v>
      </c>
      <c r="U2252" s="15" t="s">
        <v>2278</v>
      </c>
      <c r="V2252" s="72">
        <v>25836</v>
      </c>
      <c r="W2252" s="15">
        <v>0</v>
      </c>
      <c r="X2252" s="55">
        <v>40692.910000000003</v>
      </c>
      <c r="Y2252" s="15">
        <v>240</v>
      </c>
      <c r="Z2252" s="15">
        <v>2</v>
      </c>
      <c r="AA2252" s="15" t="s">
        <v>42</v>
      </c>
      <c r="AB2252" s="39">
        <v>53</v>
      </c>
    </row>
    <row r="2253" spans="1:28" x14ac:dyDescent="0.35">
      <c r="A2253" t="s">
        <v>2279</v>
      </c>
      <c r="B2253">
        <v>1976</v>
      </c>
      <c r="C2253" t="s">
        <v>30</v>
      </c>
      <c r="D2253" s="43">
        <v>26</v>
      </c>
      <c r="E2253">
        <v>3</v>
      </c>
      <c r="F2253" s="38">
        <v>40720.550000000003</v>
      </c>
      <c r="G2253" t="s">
        <v>16</v>
      </c>
      <c r="H2253" t="s">
        <v>12</v>
      </c>
      <c r="I2253" t="s">
        <v>23</v>
      </c>
      <c r="J2253" s="41">
        <v>1976</v>
      </c>
      <c r="K2253" s="44" t="s">
        <v>30</v>
      </c>
      <c r="L2253" s="15">
        <f t="shared" si="245"/>
        <v>240</v>
      </c>
      <c r="M2253" s="15" t="str">
        <f t="shared" si="246"/>
        <v>tier - 1</v>
      </c>
      <c r="N2253" s="15">
        <f t="shared" si="247"/>
        <v>1</v>
      </c>
      <c r="O2253" s="9" t="str">
        <f t="shared" si="248"/>
        <v>tier - 3</v>
      </c>
      <c r="P2253" s="9" t="str">
        <f t="shared" si="249"/>
        <v>R1012</v>
      </c>
      <c r="Q2253" s="36" t="str">
        <f t="shared" si="250"/>
        <v>26-Dec-1976</v>
      </c>
      <c r="R2253" s="36">
        <v>28120</v>
      </c>
      <c r="S2253" s="52">
        <f t="shared" si="251"/>
        <v>46</v>
      </c>
      <c r="T2253" s="55">
        <v>40720.550000000003</v>
      </c>
      <c r="U2253" s="15" t="s">
        <v>2279</v>
      </c>
      <c r="V2253" s="72">
        <v>28120</v>
      </c>
      <c r="W2253" s="15">
        <v>3</v>
      </c>
      <c r="X2253" s="55">
        <v>40720.550000000003</v>
      </c>
      <c r="Y2253" s="15">
        <v>240</v>
      </c>
      <c r="Z2253" s="15">
        <v>1</v>
      </c>
      <c r="AA2253" s="15" t="s">
        <v>23</v>
      </c>
      <c r="AB2253" s="39">
        <v>46</v>
      </c>
    </row>
    <row r="2254" spans="1:28" x14ac:dyDescent="0.35">
      <c r="A2254" t="s">
        <v>2280</v>
      </c>
      <c r="B2254">
        <v>1972</v>
      </c>
      <c r="C2254" t="s">
        <v>18</v>
      </c>
      <c r="D2254" s="43">
        <v>10</v>
      </c>
      <c r="E2254">
        <v>0</v>
      </c>
      <c r="F2254" s="38">
        <v>40817.85</v>
      </c>
      <c r="G2254" t="s">
        <v>16</v>
      </c>
      <c r="H2254" t="s">
        <v>12</v>
      </c>
      <c r="I2254" t="s">
        <v>42</v>
      </c>
      <c r="J2254" s="41">
        <v>1972</v>
      </c>
      <c r="K2254" s="44" t="s">
        <v>18</v>
      </c>
      <c r="L2254" s="15">
        <f t="shared" si="245"/>
        <v>240</v>
      </c>
      <c r="M2254" s="15" t="str">
        <f t="shared" si="246"/>
        <v>tier - 1</v>
      </c>
      <c r="N2254" s="15">
        <f t="shared" si="247"/>
        <v>1</v>
      </c>
      <c r="O2254" s="9" t="str">
        <f t="shared" si="248"/>
        <v>tier - 3</v>
      </c>
      <c r="P2254" s="9" t="str">
        <f t="shared" si="249"/>
        <v>R1011</v>
      </c>
      <c r="Q2254" s="36" t="str">
        <f t="shared" si="250"/>
        <v>10-Jun-1972</v>
      </c>
      <c r="R2254" s="36">
        <v>26460</v>
      </c>
      <c r="S2254" s="52">
        <f t="shared" si="251"/>
        <v>51</v>
      </c>
      <c r="T2254" s="55">
        <v>40817.85</v>
      </c>
      <c r="U2254" s="15" t="s">
        <v>2280</v>
      </c>
      <c r="V2254" s="72">
        <v>26460</v>
      </c>
      <c r="W2254" s="15">
        <v>0</v>
      </c>
      <c r="X2254" s="55">
        <v>40817.85</v>
      </c>
      <c r="Y2254" s="15">
        <v>240</v>
      </c>
      <c r="Z2254" s="15">
        <v>1</v>
      </c>
      <c r="AA2254" s="15" t="s">
        <v>42</v>
      </c>
      <c r="AB2254" s="39">
        <v>51</v>
      </c>
    </row>
    <row r="2255" spans="1:28" x14ac:dyDescent="0.35">
      <c r="A2255" t="s">
        <v>2281</v>
      </c>
      <c r="B2255">
        <v>1999</v>
      </c>
      <c r="C2255" t="s">
        <v>10</v>
      </c>
      <c r="D2255" s="43">
        <v>2</v>
      </c>
      <c r="E2255">
        <v>1</v>
      </c>
      <c r="F2255" s="38">
        <v>40904.199999999997</v>
      </c>
      <c r="G2255" t="s">
        <v>16</v>
      </c>
      <c r="H2255" t="s">
        <v>16</v>
      </c>
      <c r="I2255" t="s">
        <v>247</v>
      </c>
      <c r="J2255" s="41">
        <v>1999</v>
      </c>
      <c r="K2255" s="44" t="s">
        <v>10</v>
      </c>
      <c r="L2255" s="15">
        <f t="shared" si="245"/>
        <v>240</v>
      </c>
      <c r="M2255" s="15" t="str">
        <f t="shared" si="246"/>
        <v>tier - 1</v>
      </c>
      <c r="N2255" s="15">
        <f t="shared" si="247"/>
        <v>2</v>
      </c>
      <c r="O2255" s="9" t="str">
        <f t="shared" si="248"/>
        <v>tier - 1</v>
      </c>
      <c r="P2255" s="9" t="str">
        <f t="shared" si="249"/>
        <v>R1024</v>
      </c>
      <c r="Q2255" s="36" t="str">
        <f t="shared" si="250"/>
        <v>2-Jul-1999</v>
      </c>
      <c r="R2255" s="36">
        <v>36343</v>
      </c>
      <c r="S2255" s="52">
        <f t="shared" si="251"/>
        <v>24</v>
      </c>
      <c r="T2255" s="55">
        <v>40904.199999999997</v>
      </c>
      <c r="U2255" s="15" t="s">
        <v>2281</v>
      </c>
      <c r="V2255" s="72">
        <v>36343</v>
      </c>
      <c r="W2255" s="15">
        <v>1</v>
      </c>
      <c r="X2255" s="55">
        <v>40904.199999999997</v>
      </c>
      <c r="Y2255" s="15">
        <v>240</v>
      </c>
      <c r="Z2255" s="15">
        <v>2</v>
      </c>
      <c r="AA2255" s="15" t="s">
        <v>247</v>
      </c>
      <c r="AB2255" s="39">
        <v>24</v>
      </c>
    </row>
    <row r="2256" spans="1:28" x14ac:dyDescent="0.35">
      <c r="A2256" t="s">
        <v>2282</v>
      </c>
      <c r="B2256">
        <v>1992</v>
      </c>
      <c r="C2256" t="s">
        <v>35</v>
      </c>
      <c r="D2256" s="43">
        <v>4</v>
      </c>
      <c r="E2256">
        <v>3</v>
      </c>
      <c r="F2256" s="38">
        <v>40932.43</v>
      </c>
      <c r="G2256" t="s">
        <v>16</v>
      </c>
      <c r="H2256" t="s">
        <v>11</v>
      </c>
      <c r="I2256" t="s">
        <v>13</v>
      </c>
      <c r="J2256" s="41">
        <v>1992</v>
      </c>
      <c r="K2256" s="44" t="s">
        <v>35</v>
      </c>
      <c r="L2256" s="15">
        <f t="shared" si="245"/>
        <v>240</v>
      </c>
      <c r="M2256" s="15" t="str">
        <f t="shared" si="246"/>
        <v>tier - 1</v>
      </c>
      <c r="N2256" s="15">
        <f t="shared" si="247"/>
        <v>9</v>
      </c>
      <c r="O2256" s="9" t="str">
        <f t="shared" si="248"/>
        <v>tier - 2</v>
      </c>
      <c r="P2256" s="9" t="str">
        <f t="shared" si="249"/>
        <v>R1013</v>
      </c>
      <c r="Q2256" s="36" t="str">
        <f t="shared" si="250"/>
        <v>4-Aug-1992</v>
      </c>
      <c r="R2256" s="36">
        <v>33820</v>
      </c>
      <c r="S2256" s="52">
        <f t="shared" si="251"/>
        <v>31</v>
      </c>
      <c r="T2256" s="55">
        <v>40932.43</v>
      </c>
      <c r="U2256" s="15" t="s">
        <v>2282</v>
      </c>
      <c r="V2256" s="72">
        <v>33820</v>
      </c>
      <c r="W2256" s="15">
        <v>3</v>
      </c>
      <c r="X2256" s="55">
        <v>40932.43</v>
      </c>
      <c r="Y2256" s="15">
        <v>240</v>
      </c>
      <c r="Z2256" s="15">
        <v>9</v>
      </c>
      <c r="AA2256" s="15" t="s">
        <v>13</v>
      </c>
      <c r="AB2256" s="39">
        <v>31</v>
      </c>
    </row>
    <row r="2257" spans="1:28" x14ac:dyDescent="0.35">
      <c r="A2257" t="s">
        <v>2283</v>
      </c>
      <c r="B2257">
        <v>1979</v>
      </c>
      <c r="C2257" t="s">
        <v>20</v>
      </c>
      <c r="D2257" s="43">
        <v>16</v>
      </c>
      <c r="E2257">
        <v>3</v>
      </c>
      <c r="F2257" s="38">
        <v>40941.29</v>
      </c>
      <c r="G2257" t="s">
        <v>16</v>
      </c>
      <c r="H2257" t="s">
        <v>11</v>
      </c>
      <c r="I2257" t="s">
        <v>13</v>
      </c>
      <c r="J2257" s="41">
        <v>1979</v>
      </c>
      <c r="K2257" s="44" t="s">
        <v>20</v>
      </c>
      <c r="L2257" s="15">
        <f t="shared" si="245"/>
        <v>240</v>
      </c>
      <c r="M2257" s="15" t="str">
        <f t="shared" si="246"/>
        <v>tier - 1</v>
      </c>
      <c r="N2257" s="15">
        <f t="shared" si="247"/>
        <v>9</v>
      </c>
      <c r="O2257" s="9" t="str">
        <f t="shared" si="248"/>
        <v>tier - 2</v>
      </c>
      <c r="P2257" s="9" t="str">
        <f t="shared" si="249"/>
        <v>R1013</v>
      </c>
      <c r="Q2257" s="36" t="str">
        <f t="shared" si="250"/>
        <v>16-Sep-1979</v>
      </c>
      <c r="R2257" s="36">
        <v>29114</v>
      </c>
      <c r="S2257" s="52">
        <f t="shared" si="251"/>
        <v>44</v>
      </c>
      <c r="T2257" s="55">
        <v>40941.29</v>
      </c>
      <c r="U2257" s="15" t="s">
        <v>2283</v>
      </c>
      <c r="V2257" s="72">
        <v>29114</v>
      </c>
      <c r="W2257" s="15">
        <v>3</v>
      </c>
      <c r="X2257" s="55">
        <v>40941.29</v>
      </c>
      <c r="Y2257" s="15">
        <v>240</v>
      </c>
      <c r="Z2257" s="15">
        <v>9</v>
      </c>
      <c r="AA2257" s="15" t="s">
        <v>13</v>
      </c>
      <c r="AB2257" s="39">
        <v>44</v>
      </c>
    </row>
    <row r="2258" spans="1:28" x14ac:dyDescent="0.35">
      <c r="A2258" t="s">
        <v>2284</v>
      </c>
      <c r="B2258">
        <v>1983</v>
      </c>
      <c r="C2258" t="s">
        <v>20</v>
      </c>
      <c r="D2258" s="43">
        <v>8</v>
      </c>
      <c r="E2258">
        <v>3</v>
      </c>
      <c r="F2258" s="38">
        <v>40961.29</v>
      </c>
      <c r="G2258" t="s">
        <v>16</v>
      </c>
      <c r="H2258" t="s">
        <v>11</v>
      </c>
      <c r="I2258" t="s">
        <v>42</v>
      </c>
      <c r="J2258" s="41">
        <v>1983</v>
      </c>
      <c r="K2258" s="44" t="s">
        <v>20</v>
      </c>
      <c r="L2258" s="15">
        <f t="shared" si="245"/>
        <v>240</v>
      </c>
      <c r="M2258" s="15" t="str">
        <f t="shared" si="246"/>
        <v>tier - 1</v>
      </c>
      <c r="N2258" s="15">
        <f t="shared" si="247"/>
        <v>9</v>
      </c>
      <c r="O2258" s="9" t="str">
        <f t="shared" si="248"/>
        <v>tier - 2</v>
      </c>
      <c r="P2258" s="9" t="str">
        <f t="shared" si="249"/>
        <v>R1011</v>
      </c>
      <c r="Q2258" s="36" t="str">
        <f t="shared" si="250"/>
        <v>8-Sep-1983</v>
      </c>
      <c r="R2258" s="36">
        <v>30567</v>
      </c>
      <c r="S2258" s="52">
        <f t="shared" si="251"/>
        <v>40</v>
      </c>
      <c r="T2258" s="55">
        <v>40961.29</v>
      </c>
      <c r="U2258" s="15" t="s">
        <v>2284</v>
      </c>
      <c r="V2258" s="72">
        <v>30567</v>
      </c>
      <c r="W2258" s="15">
        <v>3</v>
      </c>
      <c r="X2258" s="55">
        <v>40961.29</v>
      </c>
      <c r="Y2258" s="15">
        <v>240</v>
      </c>
      <c r="Z2258" s="15">
        <v>9</v>
      </c>
      <c r="AA2258" s="15" t="s">
        <v>42</v>
      </c>
      <c r="AB2258" s="39">
        <v>40</v>
      </c>
    </row>
    <row r="2259" spans="1:28" x14ac:dyDescent="0.35">
      <c r="A2259" t="s">
        <v>2285</v>
      </c>
      <c r="B2259">
        <v>1974</v>
      </c>
      <c r="C2259" t="s">
        <v>18</v>
      </c>
      <c r="D2259" s="43">
        <v>5</v>
      </c>
      <c r="E2259">
        <v>0</v>
      </c>
      <c r="F2259" s="38">
        <v>40974.160000000003</v>
      </c>
      <c r="G2259" t="s">
        <v>16</v>
      </c>
      <c r="H2259" t="s">
        <v>11</v>
      </c>
      <c r="I2259" t="s">
        <v>13</v>
      </c>
      <c r="J2259" s="41">
        <v>1974</v>
      </c>
      <c r="K2259" s="44" t="s">
        <v>18</v>
      </c>
      <c r="L2259" s="15">
        <f t="shared" si="245"/>
        <v>240</v>
      </c>
      <c r="M2259" s="15" t="str">
        <f t="shared" si="246"/>
        <v>tier - 1</v>
      </c>
      <c r="N2259" s="15">
        <f t="shared" si="247"/>
        <v>9</v>
      </c>
      <c r="O2259" s="9" t="str">
        <f t="shared" si="248"/>
        <v>tier - 2</v>
      </c>
      <c r="P2259" s="9" t="str">
        <f t="shared" si="249"/>
        <v>R1013</v>
      </c>
      <c r="Q2259" s="36" t="str">
        <f t="shared" si="250"/>
        <v>5-Jun-1974</v>
      </c>
      <c r="R2259" s="36">
        <v>27185</v>
      </c>
      <c r="S2259" s="52">
        <f t="shared" si="251"/>
        <v>49</v>
      </c>
      <c r="T2259" s="55">
        <v>40974.160000000003</v>
      </c>
      <c r="U2259" s="15" t="s">
        <v>2285</v>
      </c>
      <c r="V2259" s="72">
        <v>27185</v>
      </c>
      <c r="W2259" s="15">
        <v>0</v>
      </c>
      <c r="X2259" s="55">
        <v>40974.160000000003</v>
      </c>
      <c r="Y2259" s="15">
        <v>240</v>
      </c>
      <c r="Z2259" s="15">
        <v>9</v>
      </c>
      <c r="AA2259" s="15" t="s">
        <v>13</v>
      </c>
      <c r="AB2259" s="39">
        <v>49</v>
      </c>
    </row>
    <row r="2260" spans="1:28" x14ac:dyDescent="0.35">
      <c r="A2260" t="s">
        <v>2286</v>
      </c>
      <c r="B2260">
        <v>1979</v>
      </c>
      <c r="C2260" t="s">
        <v>37</v>
      </c>
      <c r="D2260" s="43">
        <v>11</v>
      </c>
      <c r="E2260">
        <v>1</v>
      </c>
      <c r="F2260" s="38">
        <v>41034.22</v>
      </c>
      <c r="G2260" t="s">
        <v>16</v>
      </c>
      <c r="H2260" t="s">
        <v>12</v>
      </c>
      <c r="I2260" t="s">
        <v>356</v>
      </c>
      <c r="J2260" s="41">
        <v>1979</v>
      </c>
      <c r="K2260" s="44" t="s">
        <v>37</v>
      </c>
      <c r="L2260" s="15">
        <f t="shared" si="245"/>
        <v>240</v>
      </c>
      <c r="M2260" s="15" t="str">
        <f t="shared" si="246"/>
        <v>tier - 1</v>
      </c>
      <c r="N2260" s="15">
        <f t="shared" si="247"/>
        <v>1</v>
      </c>
      <c r="O2260" s="9" t="str">
        <f t="shared" si="248"/>
        <v>tier - 3</v>
      </c>
      <c r="P2260" s="9" t="str">
        <f t="shared" si="249"/>
        <v>R1017</v>
      </c>
      <c r="Q2260" s="36" t="str">
        <f t="shared" si="250"/>
        <v>11-Oct-1979</v>
      </c>
      <c r="R2260" s="36">
        <v>29139</v>
      </c>
      <c r="S2260" s="52">
        <f t="shared" si="251"/>
        <v>44</v>
      </c>
      <c r="T2260" s="55">
        <v>41034.22</v>
      </c>
      <c r="U2260" s="15" t="s">
        <v>2286</v>
      </c>
      <c r="V2260" s="72">
        <v>29139</v>
      </c>
      <c r="W2260" s="15">
        <v>1</v>
      </c>
      <c r="X2260" s="55">
        <v>41034.22</v>
      </c>
      <c r="Y2260" s="15">
        <v>240</v>
      </c>
      <c r="Z2260" s="15">
        <v>1</v>
      </c>
      <c r="AA2260" s="15" t="s">
        <v>356</v>
      </c>
      <c r="AB2260" s="39">
        <v>44</v>
      </c>
    </row>
    <row r="2261" spans="1:28" x14ac:dyDescent="0.35">
      <c r="A2261" t="s">
        <v>2287</v>
      </c>
      <c r="B2261">
        <v>1972</v>
      </c>
      <c r="C2261" t="s">
        <v>35</v>
      </c>
      <c r="D2261" s="43">
        <v>12</v>
      </c>
      <c r="E2261">
        <v>0</v>
      </c>
      <c r="F2261" s="38">
        <v>41055.29</v>
      </c>
      <c r="G2261" t="s">
        <v>16</v>
      </c>
      <c r="H2261" t="s">
        <v>11</v>
      </c>
      <c r="I2261" t="s">
        <v>42</v>
      </c>
      <c r="J2261" s="41">
        <v>1972</v>
      </c>
      <c r="K2261" s="44" t="s">
        <v>35</v>
      </c>
      <c r="L2261" s="15">
        <f t="shared" si="245"/>
        <v>240</v>
      </c>
      <c r="M2261" s="15" t="str">
        <f t="shared" si="246"/>
        <v>tier - 1</v>
      </c>
      <c r="N2261" s="15">
        <f t="shared" si="247"/>
        <v>9</v>
      </c>
      <c r="O2261" s="9" t="str">
        <f t="shared" si="248"/>
        <v>tier - 2</v>
      </c>
      <c r="P2261" s="9" t="str">
        <f t="shared" si="249"/>
        <v>R1011</v>
      </c>
      <c r="Q2261" s="36" t="str">
        <f t="shared" si="250"/>
        <v>12-Aug-1972</v>
      </c>
      <c r="R2261" s="36">
        <v>26523</v>
      </c>
      <c r="S2261" s="52">
        <f t="shared" si="251"/>
        <v>51</v>
      </c>
      <c r="T2261" s="55">
        <v>41055.29</v>
      </c>
      <c r="U2261" s="15" t="s">
        <v>2287</v>
      </c>
      <c r="V2261" s="72">
        <v>26523</v>
      </c>
      <c r="W2261" s="15">
        <v>0</v>
      </c>
      <c r="X2261" s="55">
        <v>41055.29</v>
      </c>
      <c r="Y2261" s="15">
        <v>240</v>
      </c>
      <c r="Z2261" s="15">
        <v>9</v>
      </c>
      <c r="AA2261" s="15" t="s">
        <v>42</v>
      </c>
      <c r="AB2261" s="39">
        <v>51</v>
      </c>
    </row>
    <row r="2262" spans="1:28" x14ac:dyDescent="0.35">
      <c r="A2262" t="s">
        <v>2288</v>
      </c>
      <c r="B2262">
        <v>1972</v>
      </c>
      <c r="C2262" t="s">
        <v>20</v>
      </c>
      <c r="D2262" s="43">
        <v>6</v>
      </c>
      <c r="E2262">
        <v>0</v>
      </c>
      <c r="F2262" s="38">
        <v>41097.160000000003</v>
      </c>
      <c r="G2262" t="s">
        <v>16</v>
      </c>
      <c r="H2262" t="s">
        <v>12</v>
      </c>
      <c r="I2262" t="s">
        <v>168</v>
      </c>
      <c r="J2262" s="41">
        <v>1972</v>
      </c>
      <c r="K2262" s="44" t="s">
        <v>20</v>
      </c>
      <c r="L2262" s="15">
        <f t="shared" si="245"/>
        <v>240</v>
      </c>
      <c r="M2262" s="15" t="str">
        <f t="shared" si="246"/>
        <v>tier - 1</v>
      </c>
      <c r="N2262" s="15">
        <f t="shared" si="247"/>
        <v>1</v>
      </c>
      <c r="O2262" s="9" t="str">
        <f t="shared" si="248"/>
        <v>tier - 3</v>
      </c>
      <c r="P2262" s="9" t="str">
        <f t="shared" si="249"/>
        <v>R1016</v>
      </c>
      <c r="Q2262" s="36" t="str">
        <f t="shared" si="250"/>
        <v>6-Sep-1972</v>
      </c>
      <c r="R2262" s="36">
        <v>26548</v>
      </c>
      <c r="S2262" s="52">
        <f t="shared" si="251"/>
        <v>51</v>
      </c>
      <c r="T2262" s="55">
        <v>41097.160000000003</v>
      </c>
      <c r="U2262" s="15" t="s">
        <v>2288</v>
      </c>
      <c r="V2262" s="72">
        <v>26548</v>
      </c>
      <c r="W2262" s="15">
        <v>0</v>
      </c>
      <c r="X2262" s="55">
        <v>41097.160000000003</v>
      </c>
      <c r="Y2262" s="15">
        <v>240</v>
      </c>
      <c r="Z2262" s="15">
        <v>1</v>
      </c>
      <c r="AA2262" s="15" t="s">
        <v>168</v>
      </c>
      <c r="AB2262" s="39">
        <v>51</v>
      </c>
    </row>
    <row r="2263" spans="1:28" x14ac:dyDescent="0.35">
      <c r="A2263" t="s">
        <v>2289</v>
      </c>
      <c r="B2263">
        <v>1969</v>
      </c>
      <c r="C2263" t="s">
        <v>35</v>
      </c>
      <c r="D2263" s="43">
        <v>8</v>
      </c>
      <c r="E2263">
        <v>0</v>
      </c>
      <c r="F2263" s="38">
        <v>41191.57</v>
      </c>
      <c r="G2263" t="s">
        <v>16</v>
      </c>
      <c r="H2263" t="s">
        <v>11</v>
      </c>
      <c r="I2263" t="s">
        <v>42</v>
      </c>
      <c r="J2263" s="41">
        <v>1969</v>
      </c>
      <c r="K2263" s="44" t="s">
        <v>35</v>
      </c>
      <c r="L2263" s="15">
        <f t="shared" si="245"/>
        <v>240</v>
      </c>
      <c r="M2263" s="15" t="str">
        <f t="shared" si="246"/>
        <v>tier - 1</v>
      </c>
      <c r="N2263" s="15">
        <f t="shared" si="247"/>
        <v>9</v>
      </c>
      <c r="O2263" s="9" t="str">
        <f t="shared" si="248"/>
        <v>tier - 2</v>
      </c>
      <c r="P2263" s="9" t="str">
        <f t="shared" si="249"/>
        <v>R1011</v>
      </c>
      <c r="Q2263" s="36" t="str">
        <f t="shared" si="250"/>
        <v>8-Aug-1969</v>
      </c>
      <c r="R2263" s="36">
        <v>25423</v>
      </c>
      <c r="S2263" s="52">
        <f t="shared" si="251"/>
        <v>54</v>
      </c>
      <c r="T2263" s="55">
        <v>41191.57</v>
      </c>
      <c r="U2263" s="15" t="s">
        <v>2289</v>
      </c>
      <c r="V2263" s="72">
        <v>25423</v>
      </c>
      <c r="W2263" s="15">
        <v>0</v>
      </c>
      <c r="X2263" s="55">
        <v>41191.57</v>
      </c>
      <c r="Y2263" s="15">
        <v>240</v>
      </c>
      <c r="Z2263" s="15">
        <v>9</v>
      </c>
      <c r="AA2263" s="15" t="s">
        <v>42</v>
      </c>
      <c r="AB2263" s="39">
        <v>54</v>
      </c>
    </row>
    <row r="2264" spans="1:28" x14ac:dyDescent="0.35">
      <c r="A2264" t="s">
        <v>2290</v>
      </c>
      <c r="B2264">
        <v>1964</v>
      </c>
      <c r="C2264" t="s">
        <v>18</v>
      </c>
      <c r="D2264" s="43">
        <v>6</v>
      </c>
      <c r="E2264">
        <v>0</v>
      </c>
      <c r="F2264" s="38">
        <v>41250.39</v>
      </c>
      <c r="G2264" t="s">
        <v>16</v>
      </c>
      <c r="H2264" t="s">
        <v>12</v>
      </c>
      <c r="I2264" t="s">
        <v>42</v>
      </c>
      <c r="J2264" s="41">
        <v>1964</v>
      </c>
      <c r="K2264" s="44" t="s">
        <v>18</v>
      </c>
      <c r="L2264" s="15">
        <f t="shared" si="245"/>
        <v>240</v>
      </c>
      <c r="M2264" s="15" t="str">
        <f t="shared" si="246"/>
        <v>tier - 1</v>
      </c>
      <c r="N2264" s="15">
        <f t="shared" si="247"/>
        <v>1</v>
      </c>
      <c r="O2264" s="9" t="str">
        <f t="shared" si="248"/>
        <v>tier - 3</v>
      </c>
      <c r="P2264" s="9" t="str">
        <f t="shared" si="249"/>
        <v>R1011</v>
      </c>
      <c r="Q2264" s="36" t="str">
        <f t="shared" si="250"/>
        <v>6-Jun-1964</v>
      </c>
      <c r="R2264" s="36">
        <v>23534</v>
      </c>
      <c r="S2264" s="52">
        <f t="shared" si="251"/>
        <v>59</v>
      </c>
      <c r="T2264" s="55">
        <v>41250.39</v>
      </c>
      <c r="U2264" s="15" t="s">
        <v>2290</v>
      </c>
      <c r="V2264" s="72">
        <v>23534</v>
      </c>
      <c r="W2264" s="15">
        <v>0</v>
      </c>
      <c r="X2264" s="55">
        <v>41250.39</v>
      </c>
      <c r="Y2264" s="15">
        <v>240</v>
      </c>
      <c r="Z2264" s="15">
        <v>1</v>
      </c>
      <c r="AA2264" s="15" t="s">
        <v>42</v>
      </c>
      <c r="AB2264" s="39">
        <v>59</v>
      </c>
    </row>
    <row r="2265" spans="1:28" x14ac:dyDescent="0.35">
      <c r="A2265" t="s">
        <v>2291</v>
      </c>
      <c r="B2265">
        <v>1977</v>
      </c>
      <c r="C2265" t="s">
        <v>35</v>
      </c>
      <c r="D2265" s="43">
        <v>27</v>
      </c>
      <c r="E2265">
        <v>2</v>
      </c>
      <c r="F2265" s="38">
        <v>41271.5</v>
      </c>
      <c r="G2265" t="s">
        <v>16</v>
      </c>
      <c r="H2265" t="s">
        <v>11</v>
      </c>
      <c r="I2265" t="s">
        <v>42</v>
      </c>
      <c r="J2265" s="41">
        <v>1977</v>
      </c>
      <c r="K2265" s="44" t="s">
        <v>35</v>
      </c>
      <c r="L2265" s="15">
        <f t="shared" si="245"/>
        <v>240</v>
      </c>
      <c r="M2265" s="15" t="str">
        <f t="shared" si="246"/>
        <v>tier - 1</v>
      </c>
      <c r="N2265" s="15">
        <f t="shared" si="247"/>
        <v>9</v>
      </c>
      <c r="O2265" s="9" t="str">
        <f t="shared" si="248"/>
        <v>tier - 2</v>
      </c>
      <c r="P2265" s="9" t="str">
        <f t="shared" si="249"/>
        <v>R1011</v>
      </c>
      <c r="Q2265" s="36" t="str">
        <f t="shared" si="250"/>
        <v>27-Aug-1977</v>
      </c>
      <c r="R2265" s="36">
        <v>28364</v>
      </c>
      <c r="S2265" s="52">
        <f t="shared" si="251"/>
        <v>46</v>
      </c>
      <c r="T2265" s="55">
        <v>41271.5</v>
      </c>
      <c r="U2265" s="15" t="s">
        <v>2291</v>
      </c>
      <c r="V2265" s="72">
        <v>28364</v>
      </c>
      <c r="W2265" s="15">
        <v>2</v>
      </c>
      <c r="X2265" s="55">
        <v>41271.5</v>
      </c>
      <c r="Y2265" s="15">
        <v>240</v>
      </c>
      <c r="Z2265" s="15">
        <v>9</v>
      </c>
      <c r="AA2265" s="15" t="s">
        <v>42</v>
      </c>
      <c r="AB2265" s="39">
        <v>46</v>
      </c>
    </row>
    <row r="2266" spans="1:28" x14ac:dyDescent="0.35">
      <c r="A2266" t="s">
        <v>2292</v>
      </c>
      <c r="B2266">
        <v>1964</v>
      </c>
      <c r="C2266" t="s">
        <v>37</v>
      </c>
      <c r="D2266" s="43">
        <v>7</v>
      </c>
      <c r="E2266">
        <v>0</v>
      </c>
      <c r="F2266" s="38">
        <v>41331.79</v>
      </c>
      <c r="G2266" t="s">
        <v>16</v>
      </c>
      <c r="H2266" t="s">
        <v>11</v>
      </c>
      <c r="I2266" t="s">
        <v>42</v>
      </c>
      <c r="J2266" s="41">
        <v>1964</v>
      </c>
      <c r="K2266" s="44" t="s">
        <v>37</v>
      </c>
      <c r="L2266" s="15">
        <f t="shared" si="245"/>
        <v>240</v>
      </c>
      <c r="M2266" s="15" t="str">
        <f t="shared" si="246"/>
        <v>tier - 1</v>
      </c>
      <c r="N2266" s="15">
        <f t="shared" si="247"/>
        <v>9</v>
      </c>
      <c r="O2266" s="9" t="str">
        <f t="shared" si="248"/>
        <v>tier - 2</v>
      </c>
      <c r="P2266" s="9" t="str">
        <f t="shared" si="249"/>
        <v>R1011</v>
      </c>
      <c r="Q2266" s="36" t="str">
        <f t="shared" si="250"/>
        <v>7-Oct-1964</v>
      </c>
      <c r="R2266" s="36">
        <v>23657</v>
      </c>
      <c r="S2266" s="52">
        <f t="shared" si="251"/>
        <v>59</v>
      </c>
      <c r="T2266" s="55">
        <v>41331.79</v>
      </c>
      <c r="U2266" s="15" t="s">
        <v>2292</v>
      </c>
      <c r="V2266" s="72">
        <v>23657</v>
      </c>
      <c r="W2266" s="15">
        <v>0</v>
      </c>
      <c r="X2266" s="55">
        <v>41331.79</v>
      </c>
      <c r="Y2266" s="15">
        <v>240</v>
      </c>
      <c r="Z2266" s="15">
        <v>9</v>
      </c>
      <c r="AA2266" s="15" t="s">
        <v>42</v>
      </c>
      <c r="AB2266" s="39">
        <v>59</v>
      </c>
    </row>
    <row r="2267" spans="1:28" x14ac:dyDescent="0.35">
      <c r="A2267" t="s">
        <v>2293</v>
      </c>
      <c r="B2267">
        <v>1971</v>
      </c>
      <c r="C2267" t="s">
        <v>37</v>
      </c>
      <c r="D2267" s="43">
        <v>16</v>
      </c>
      <c r="E2267">
        <v>0</v>
      </c>
      <c r="F2267" s="38">
        <v>41351.879999999997</v>
      </c>
      <c r="G2267" t="s">
        <v>16</v>
      </c>
      <c r="H2267" t="s">
        <v>11</v>
      </c>
      <c r="I2267" t="s">
        <v>42</v>
      </c>
      <c r="J2267" s="41">
        <v>1971</v>
      </c>
      <c r="K2267" s="44" t="s">
        <v>37</v>
      </c>
      <c r="L2267" s="15">
        <f t="shared" si="245"/>
        <v>240</v>
      </c>
      <c r="M2267" s="15" t="str">
        <f t="shared" si="246"/>
        <v>tier - 1</v>
      </c>
      <c r="N2267" s="15">
        <f t="shared" si="247"/>
        <v>9</v>
      </c>
      <c r="O2267" s="9" t="str">
        <f t="shared" si="248"/>
        <v>tier - 2</v>
      </c>
      <c r="P2267" s="9" t="str">
        <f t="shared" si="249"/>
        <v>R1011</v>
      </c>
      <c r="Q2267" s="36" t="str">
        <f t="shared" si="250"/>
        <v>16-Oct-1971</v>
      </c>
      <c r="R2267" s="36">
        <v>26222</v>
      </c>
      <c r="S2267" s="52">
        <f t="shared" si="251"/>
        <v>52</v>
      </c>
      <c r="T2267" s="55">
        <v>41351.879999999997</v>
      </c>
      <c r="U2267" s="15" t="s">
        <v>2293</v>
      </c>
      <c r="V2267" s="72">
        <v>26222</v>
      </c>
      <c r="W2267" s="15">
        <v>0</v>
      </c>
      <c r="X2267" s="55">
        <v>41351.879999999997</v>
      </c>
      <c r="Y2267" s="15">
        <v>240</v>
      </c>
      <c r="Z2267" s="15">
        <v>9</v>
      </c>
      <c r="AA2267" s="15" t="s">
        <v>42</v>
      </c>
      <c r="AB2267" s="39">
        <v>52</v>
      </c>
    </row>
    <row r="2268" spans="1:28" x14ac:dyDescent="0.35">
      <c r="A2268" t="s">
        <v>2294</v>
      </c>
      <c r="B2268">
        <v>1967</v>
      </c>
      <c r="C2268" t="s">
        <v>30</v>
      </c>
      <c r="D2268" s="43">
        <v>22</v>
      </c>
      <c r="E2268">
        <v>0</v>
      </c>
      <c r="F2268" s="38">
        <v>41505.15</v>
      </c>
      <c r="G2268" t="s">
        <v>16</v>
      </c>
      <c r="H2268" t="s">
        <v>11</v>
      </c>
      <c r="I2268" t="s">
        <v>42</v>
      </c>
      <c r="J2268" s="41">
        <v>1967</v>
      </c>
      <c r="K2268" s="44" t="s">
        <v>30</v>
      </c>
      <c r="L2268" s="15">
        <f t="shared" si="245"/>
        <v>240</v>
      </c>
      <c r="M2268" s="15" t="str">
        <f t="shared" si="246"/>
        <v>tier - 1</v>
      </c>
      <c r="N2268" s="15">
        <f t="shared" si="247"/>
        <v>9</v>
      </c>
      <c r="O2268" s="9" t="str">
        <f t="shared" si="248"/>
        <v>tier - 2</v>
      </c>
      <c r="P2268" s="9" t="str">
        <f t="shared" si="249"/>
        <v>R1011</v>
      </c>
      <c r="Q2268" s="36" t="str">
        <f t="shared" si="250"/>
        <v>22-Dec-1967</v>
      </c>
      <c r="R2268" s="36">
        <v>24828</v>
      </c>
      <c r="S2268" s="52">
        <f t="shared" si="251"/>
        <v>55</v>
      </c>
      <c r="T2268" s="55">
        <v>41505.15</v>
      </c>
      <c r="U2268" s="15" t="s">
        <v>2294</v>
      </c>
      <c r="V2268" s="72">
        <v>24828</v>
      </c>
      <c r="W2268" s="15">
        <v>0</v>
      </c>
      <c r="X2268" s="55">
        <v>41505.15</v>
      </c>
      <c r="Y2268" s="15">
        <v>240</v>
      </c>
      <c r="Z2268" s="15">
        <v>9</v>
      </c>
      <c r="AA2268" s="15" t="s">
        <v>42</v>
      </c>
      <c r="AB2268" s="39">
        <v>55</v>
      </c>
    </row>
    <row r="2269" spans="1:28" x14ac:dyDescent="0.35">
      <c r="A2269" t="s">
        <v>2295</v>
      </c>
      <c r="B2269">
        <v>1974</v>
      </c>
      <c r="C2269" t="s">
        <v>15</v>
      </c>
      <c r="D2269" s="43">
        <v>24</v>
      </c>
      <c r="E2269">
        <v>0</v>
      </c>
      <c r="F2269" s="38">
        <v>41636.199999999997</v>
      </c>
      <c r="G2269" t="s">
        <v>16</v>
      </c>
      <c r="H2269" t="s">
        <v>16</v>
      </c>
      <c r="I2269" t="s">
        <v>42</v>
      </c>
      <c r="J2269" s="41">
        <v>1974</v>
      </c>
      <c r="K2269" s="44" t="s">
        <v>15</v>
      </c>
      <c r="L2269" s="15">
        <f t="shared" si="245"/>
        <v>240</v>
      </c>
      <c r="M2269" s="15" t="str">
        <f t="shared" si="246"/>
        <v>tier - 1</v>
      </c>
      <c r="N2269" s="15">
        <f t="shared" si="247"/>
        <v>2</v>
      </c>
      <c r="O2269" s="9" t="str">
        <f t="shared" si="248"/>
        <v>tier - 1</v>
      </c>
      <c r="P2269" s="9" t="str">
        <f t="shared" si="249"/>
        <v>R1011</v>
      </c>
      <c r="Q2269" s="36" t="str">
        <f t="shared" si="250"/>
        <v>24-Nov-1974</v>
      </c>
      <c r="R2269" s="36">
        <v>27357</v>
      </c>
      <c r="S2269" s="52">
        <f t="shared" si="251"/>
        <v>49</v>
      </c>
      <c r="T2269" s="55">
        <v>41636.199999999997</v>
      </c>
      <c r="U2269" s="15" t="s">
        <v>2295</v>
      </c>
      <c r="V2269" s="72">
        <v>27357</v>
      </c>
      <c r="W2269" s="15">
        <v>0</v>
      </c>
      <c r="X2269" s="55">
        <v>41636.199999999997</v>
      </c>
      <c r="Y2269" s="15">
        <v>240</v>
      </c>
      <c r="Z2269" s="15">
        <v>2</v>
      </c>
      <c r="AA2269" s="15" t="s">
        <v>42</v>
      </c>
      <c r="AB2269" s="39">
        <v>49</v>
      </c>
    </row>
    <row r="2270" spans="1:28" x14ac:dyDescent="0.35">
      <c r="A2270" t="s">
        <v>2296</v>
      </c>
      <c r="B2270">
        <v>1976</v>
      </c>
      <c r="C2270" t="s">
        <v>37</v>
      </c>
      <c r="D2270" s="43">
        <v>29</v>
      </c>
      <c r="E2270">
        <v>1</v>
      </c>
      <c r="F2270" s="38">
        <v>41661.599999999999</v>
      </c>
      <c r="G2270" t="s">
        <v>16</v>
      </c>
      <c r="H2270" t="s">
        <v>12</v>
      </c>
      <c r="I2270" t="s">
        <v>42</v>
      </c>
      <c r="J2270" s="41">
        <v>1976</v>
      </c>
      <c r="K2270" s="44" t="s">
        <v>37</v>
      </c>
      <c r="L2270" s="15">
        <f t="shared" si="245"/>
        <v>240</v>
      </c>
      <c r="M2270" s="15" t="str">
        <f t="shared" si="246"/>
        <v>tier - 1</v>
      </c>
      <c r="N2270" s="15">
        <f t="shared" si="247"/>
        <v>1</v>
      </c>
      <c r="O2270" s="9" t="str">
        <f t="shared" si="248"/>
        <v>tier - 3</v>
      </c>
      <c r="P2270" s="9" t="str">
        <f t="shared" si="249"/>
        <v>R1011</v>
      </c>
      <c r="Q2270" s="36" t="str">
        <f t="shared" si="250"/>
        <v>29-Oct-1976</v>
      </c>
      <c r="R2270" s="36">
        <v>28062</v>
      </c>
      <c r="S2270" s="52">
        <f t="shared" si="251"/>
        <v>47</v>
      </c>
      <c r="T2270" s="55">
        <v>41661.599999999999</v>
      </c>
      <c r="U2270" s="15" t="s">
        <v>2296</v>
      </c>
      <c r="V2270" s="72">
        <v>28062</v>
      </c>
      <c r="W2270" s="15">
        <v>1</v>
      </c>
      <c r="X2270" s="55">
        <v>41661.599999999999</v>
      </c>
      <c r="Y2270" s="15">
        <v>240</v>
      </c>
      <c r="Z2270" s="15">
        <v>1</v>
      </c>
      <c r="AA2270" s="15" t="s">
        <v>42</v>
      </c>
      <c r="AB2270" s="39">
        <v>47</v>
      </c>
    </row>
    <row r="2271" spans="1:28" x14ac:dyDescent="0.35">
      <c r="A2271" t="s">
        <v>2297</v>
      </c>
      <c r="B2271">
        <v>1975</v>
      </c>
      <c r="C2271" t="s">
        <v>15</v>
      </c>
      <c r="D2271" s="43">
        <v>14</v>
      </c>
      <c r="E2271">
        <v>0</v>
      </c>
      <c r="F2271" s="38">
        <v>41676.080000000002</v>
      </c>
      <c r="G2271" t="s">
        <v>16</v>
      </c>
      <c r="H2271" t="s">
        <v>11</v>
      </c>
      <c r="I2271" t="s">
        <v>13</v>
      </c>
      <c r="J2271" s="41">
        <v>1975</v>
      </c>
      <c r="K2271" s="44" t="s">
        <v>15</v>
      </c>
      <c r="L2271" s="15">
        <f t="shared" si="245"/>
        <v>240</v>
      </c>
      <c r="M2271" s="15" t="str">
        <f t="shared" si="246"/>
        <v>tier - 1</v>
      </c>
      <c r="N2271" s="15">
        <f t="shared" si="247"/>
        <v>9</v>
      </c>
      <c r="O2271" s="9" t="str">
        <f t="shared" si="248"/>
        <v>tier - 2</v>
      </c>
      <c r="P2271" s="9" t="str">
        <f t="shared" si="249"/>
        <v>R1013</v>
      </c>
      <c r="Q2271" s="36" t="str">
        <f t="shared" si="250"/>
        <v>14-Nov-1975</v>
      </c>
      <c r="R2271" s="36">
        <v>27712</v>
      </c>
      <c r="S2271" s="52">
        <f t="shared" si="251"/>
        <v>48</v>
      </c>
      <c r="T2271" s="55">
        <v>41676.080000000002</v>
      </c>
      <c r="U2271" s="15" t="s">
        <v>2297</v>
      </c>
      <c r="V2271" s="72">
        <v>27712</v>
      </c>
      <c r="W2271" s="15">
        <v>0</v>
      </c>
      <c r="X2271" s="55">
        <v>41676.080000000002</v>
      </c>
      <c r="Y2271" s="15">
        <v>240</v>
      </c>
      <c r="Z2271" s="15">
        <v>9</v>
      </c>
      <c r="AA2271" s="15" t="s">
        <v>13</v>
      </c>
      <c r="AB2271" s="39">
        <v>48</v>
      </c>
    </row>
    <row r="2272" spans="1:28" x14ac:dyDescent="0.35">
      <c r="A2272" t="s">
        <v>2298</v>
      </c>
      <c r="B2272">
        <v>1975</v>
      </c>
      <c r="C2272" t="s">
        <v>20</v>
      </c>
      <c r="D2272" s="43">
        <v>29</v>
      </c>
      <c r="E2272">
        <v>1</v>
      </c>
      <c r="F2272" s="38">
        <v>41681.86</v>
      </c>
      <c r="G2272" t="s">
        <v>16</v>
      </c>
      <c r="H2272" t="s">
        <v>16</v>
      </c>
      <c r="I2272" t="s">
        <v>42</v>
      </c>
      <c r="J2272" s="41">
        <v>1975</v>
      </c>
      <c r="K2272" s="44" t="s">
        <v>20</v>
      </c>
      <c r="L2272" s="15">
        <f t="shared" si="245"/>
        <v>240</v>
      </c>
      <c r="M2272" s="15" t="str">
        <f t="shared" si="246"/>
        <v>tier - 1</v>
      </c>
      <c r="N2272" s="15">
        <f t="shared" si="247"/>
        <v>2</v>
      </c>
      <c r="O2272" s="9" t="str">
        <f t="shared" si="248"/>
        <v>tier - 1</v>
      </c>
      <c r="P2272" s="9" t="str">
        <f t="shared" si="249"/>
        <v>R1011</v>
      </c>
      <c r="Q2272" s="36" t="str">
        <f t="shared" si="250"/>
        <v>29-Sep-1975</v>
      </c>
      <c r="R2272" s="36">
        <v>27666</v>
      </c>
      <c r="S2272" s="52">
        <f t="shared" si="251"/>
        <v>48</v>
      </c>
      <c r="T2272" s="55">
        <v>41681.86</v>
      </c>
      <c r="U2272" s="15" t="s">
        <v>2298</v>
      </c>
      <c r="V2272" s="72">
        <v>27666</v>
      </c>
      <c r="W2272" s="15">
        <v>1</v>
      </c>
      <c r="X2272" s="55">
        <v>41681.86</v>
      </c>
      <c r="Y2272" s="15">
        <v>240</v>
      </c>
      <c r="Z2272" s="15">
        <v>2</v>
      </c>
      <c r="AA2272" s="15" t="s">
        <v>42</v>
      </c>
      <c r="AB2272" s="39">
        <v>48</v>
      </c>
    </row>
    <row r="2273" spans="1:28" x14ac:dyDescent="0.35">
      <c r="A2273" t="s">
        <v>2299</v>
      </c>
      <c r="B2273">
        <v>1962</v>
      </c>
      <c r="C2273" t="s">
        <v>20</v>
      </c>
      <c r="D2273" s="43">
        <v>22</v>
      </c>
      <c r="E2273">
        <v>0</v>
      </c>
      <c r="F2273" s="38">
        <v>41794.629999999997</v>
      </c>
      <c r="G2273" t="s">
        <v>16</v>
      </c>
      <c r="H2273" t="s">
        <v>12</v>
      </c>
      <c r="I2273" t="s">
        <v>42</v>
      </c>
      <c r="J2273" s="41">
        <v>1962</v>
      </c>
      <c r="K2273" s="44" t="s">
        <v>20</v>
      </c>
      <c r="L2273" s="15">
        <f t="shared" si="245"/>
        <v>240</v>
      </c>
      <c r="M2273" s="15" t="str">
        <f t="shared" si="246"/>
        <v>tier - 1</v>
      </c>
      <c r="N2273" s="15">
        <f t="shared" si="247"/>
        <v>1</v>
      </c>
      <c r="O2273" s="9" t="str">
        <f t="shared" si="248"/>
        <v>tier - 3</v>
      </c>
      <c r="P2273" s="9" t="str">
        <f t="shared" si="249"/>
        <v>R1011</v>
      </c>
      <c r="Q2273" s="36" t="str">
        <f t="shared" si="250"/>
        <v>22-Sep-1962</v>
      </c>
      <c r="R2273" s="36">
        <v>22911</v>
      </c>
      <c r="S2273" s="52">
        <f t="shared" si="251"/>
        <v>61</v>
      </c>
      <c r="T2273" s="55">
        <v>41794.629999999997</v>
      </c>
      <c r="U2273" s="15" t="s">
        <v>2299</v>
      </c>
      <c r="V2273" s="72">
        <v>22911</v>
      </c>
      <c r="W2273" s="15">
        <v>0</v>
      </c>
      <c r="X2273" s="55">
        <v>41794.629999999997</v>
      </c>
      <c r="Y2273" s="15">
        <v>240</v>
      </c>
      <c r="Z2273" s="15">
        <v>1</v>
      </c>
      <c r="AA2273" s="15" t="s">
        <v>42</v>
      </c>
      <c r="AB2273" s="39">
        <v>61</v>
      </c>
    </row>
    <row r="2274" spans="1:28" x14ac:dyDescent="0.35">
      <c r="A2274" t="s">
        <v>2300</v>
      </c>
      <c r="B2274">
        <v>1966</v>
      </c>
      <c r="C2274" t="s">
        <v>20</v>
      </c>
      <c r="D2274" s="43">
        <v>21</v>
      </c>
      <c r="E2274">
        <v>0</v>
      </c>
      <c r="F2274" s="38">
        <v>41886.54</v>
      </c>
      <c r="G2274" t="s">
        <v>16</v>
      </c>
      <c r="H2274" t="s">
        <v>12</v>
      </c>
      <c r="I2274" t="s">
        <v>42</v>
      </c>
      <c r="J2274" s="41">
        <v>1966</v>
      </c>
      <c r="K2274" s="44" t="s">
        <v>20</v>
      </c>
      <c r="L2274" s="15">
        <f t="shared" si="245"/>
        <v>240</v>
      </c>
      <c r="M2274" s="15" t="str">
        <f t="shared" si="246"/>
        <v>tier - 1</v>
      </c>
      <c r="N2274" s="15">
        <f t="shared" si="247"/>
        <v>1</v>
      </c>
      <c r="O2274" s="9" t="str">
        <f t="shared" si="248"/>
        <v>tier - 3</v>
      </c>
      <c r="P2274" s="9" t="str">
        <f t="shared" si="249"/>
        <v>R1011</v>
      </c>
      <c r="Q2274" s="36" t="str">
        <f t="shared" si="250"/>
        <v>21-Sep-1966</v>
      </c>
      <c r="R2274" s="36">
        <v>24371</v>
      </c>
      <c r="S2274" s="52">
        <f t="shared" si="251"/>
        <v>57</v>
      </c>
      <c r="T2274" s="55">
        <v>41886.54</v>
      </c>
      <c r="U2274" s="15" t="s">
        <v>2300</v>
      </c>
      <c r="V2274" s="72">
        <v>24371</v>
      </c>
      <c r="W2274" s="15">
        <v>0</v>
      </c>
      <c r="X2274" s="55">
        <v>41886.54</v>
      </c>
      <c r="Y2274" s="15">
        <v>240</v>
      </c>
      <c r="Z2274" s="15">
        <v>1</v>
      </c>
      <c r="AA2274" s="15" t="s">
        <v>42</v>
      </c>
      <c r="AB2274" s="39">
        <v>57</v>
      </c>
    </row>
    <row r="2275" spans="1:28" x14ac:dyDescent="0.35">
      <c r="A2275" t="s">
        <v>2301</v>
      </c>
      <c r="B2275">
        <v>1972</v>
      </c>
      <c r="C2275" t="s">
        <v>18</v>
      </c>
      <c r="D2275" s="43">
        <v>8</v>
      </c>
      <c r="E2275">
        <v>1</v>
      </c>
      <c r="F2275" s="38">
        <v>41919.1</v>
      </c>
      <c r="G2275" t="s">
        <v>16</v>
      </c>
      <c r="H2275" t="s">
        <v>16</v>
      </c>
      <c r="I2275" t="s">
        <v>168</v>
      </c>
      <c r="J2275" s="41">
        <v>1972</v>
      </c>
      <c r="K2275" s="44" t="s">
        <v>18</v>
      </c>
      <c r="L2275" s="15">
        <f t="shared" si="245"/>
        <v>240</v>
      </c>
      <c r="M2275" s="15" t="str">
        <f t="shared" si="246"/>
        <v>tier - 1</v>
      </c>
      <c r="N2275" s="15">
        <f t="shared" si="247"/>
        <v>2</v>
      </c>
      <c r="O2275" s="9" t="str">
        <f t="shared" si="248"/>
        <v>tier - 1</v>
      </c>
      <c r="P2275" s="9" t="str">
        <f t="shared" si="249"/>
        <v>R1016</v>
      </c>
      <c r="Q2275" s="36" t="str">
        <f t="shared" si="250"/>
        <v>8-Jun-1972</v>
      </c>
      <c r="R2275" s="36">
        <v>26458</v>
      </c>
      <c r="S2275" s="52">
        <f t="shared" si="251"/>
        <v>51</v>
      </c>
      <c r="T2275" s="55">
        <v>41919.1</v>
      </c>
      <c r="U2275" s="15" t="s">
        <v>2301</v>
      </c>
      <c r="V2275" s="72">
        <v>26458</v>
      </c>
      <c r="W2275" s="15">
        <v>1</v>
      </c>
      <c r="X2275" s="55">
        <v>41919.1</v>
      </c>
      <c r="Y2275" s="15">
        <v>240</v>
      </c>
      <c r="Z2275" s="15">
        <v>2</v>
      </c>
      <c r="AA2275" s="15" t="s">
        <v>168</v>
      </c>
      <c r="AB2275" s="39">
        <v>51</v>
      </c>
    </row>
    <row r="2276" spans="1:28" x14ac:dyDescent="0.35">
      <c r="A2276" t="s">
        <v>2302</v>
      </c>
      <c r="B2276">
        <v>1984</v>
      </c>
      <c r="C2276" t="s">
        <v>15</v>
      </c>
      <c r="D2276" s="43">
        <v>10</v>
      </c>
      <c r="E2276">
        <v>3</v>
      </c>
      <c r="F2276" s="38">
        <v>41949.24</v>
      </c>
      <c r="G2276" t="s">
        <v>16</v>
      </c>
      <c r="H2276" t="s">
        <v>16</v>
      </c>
      <c r="I2276" t="s">
        <v>13</v>
      </c>
      <c r="J2276" s="41">
        <v>1984</v>
      </c>
      <c r="K2276" s="44" t="s">
        <v>15</v>
      </c>
      <c r="L2276" s="15">
        <f t="shared" si="245"/>
        <v>240</v>
      </c>
      <c r="M2276" s="15" t="str">
        <f t="shared" si="246"/>
        <v>tier - 1</v>
      </c>
      <c r="N2276" s="15">
        <f t="shared" si="247"/>
        <v>2</v>
      </c>
      <c r="O2276" s="9" t="str">
        <f t="shared" si="248"/>
        <v>tier - 1</v>
      </c>
      <c r="P2276" s="9" t="str">
        <f t="shared" si="249"/>
        <v>R1013</v>
      </c>
      <c r="Q2276" s="36" t="str">
        <f t="shared" si="250"/>
        <v>10-Nov-1984</v>
      </c>
      <c r="R2276" s="36">
        <v>30996</v>
      </c>
      <c r="S2276" s="52">
        <f t="shared" si="251"/>
        <v>39</v>
      </c>
      <c r="T2276" s="55">
        <v>41949.24</v>
      </c>
      <c r="U2276" s="15" t="s">
        <v>2302</v>
      </c>
      <c r="V2276" s="72">
        <v>30996</v>
      </c>
      <c r="W2276" s="15">
        <v>3</v>
      </c>
      <c r="X2276" s="55">
        <v>41949.24</v>
      </c>
      <c r="Y2276" s="15">
        <v>240</v>
      </c>
      <c r="Z2276" s="15">
        <v>2</v>
      </c>
      <c r="AA2276" s="15" t="s">
        <v>13</v>
      </c>
      <c r="AB2276" s="39">
        <v>39</v>
      </c>
    </row>
    <row r="2277" spans="1:28" x14ac:dyDescent="0.35">
      <c r="A2277" t="s">
        <v>2303</v>
      </c>
      <c r="B2277">
        <v>1968</v>
      </c>
      <c r="C2277" t="s">
        <v>30</v>
      </c>
      <c r="D2277" s="43">
        <v>19</v>
      </c>
      <c r="E2277">
        <v>1</v>
      </c>
      <c r="F2277" s="38">
        <v>41999.519999999997</v>
      </c>
      <c r="G2277" t="s">
        <v>16</v>
      </c>
      <c r="H2277" t="s">
        <v>12</v>
      </c>
      <c r="I2277" t="s">
        <v>13</v>
      </c>
      <c r="J2277" s="41">
        <v>1968</v>
      </c>
      <c r="K2277" s="44" t="s">
        <v>30</v>
      </c>
      <c r="L2277" s="15">
        <f t="shared" si="245"/>
        <v>240</v>
      </c>
      <c r="M2277" s="15" t="str">
        <f t="shared" si="246"/>
        <v>tier - 1</v>
      </c>
      <c r="N2277" s="15">
        <f t="shared" si="247"/>
        <v>1</v>
      </c>
      <c r="O2277" s="9" t="str">
        <f t="shared" si="248"/>
        <v>tier - 3</v>
      </c>
      <c r="P2277" s="9" t="str">
        <f t="shared" si="249"/>
        <v>R1013</v>
      </c>
      <c r="Q2277" s="36" t="str">
        <f t="shared" si="250"/>
        <v>19-Dec-1968</v>
      </c>
      <c r="R2277" s="36">
        <v>25191</v>
      </c>
      <c r="S2277" s="52">
        <f t="shared" si="251"/>
        <v>55</v>
      </c>
      <c r="T2277" s="55">
        <v>41999.519999999997</v>
      </c>
      <c r="U2277" s="15" t="s">
        <v>2303</v>
      </c>
      <c r="V2277" s="72">
        <v>25191</v>
      </c>
      <c r="W2277" s="15">
        <v>1</v>
      </c>
      <c r="X2277" s="55">
        <v>41999.519999999997</v>
      </c>
      <c r="Y2277" s="15">
        <v>240</v>
      </c>
      <c r="Z2277" s="15">
        <v>1</v>
      </c>
      <c r="AA2277" s="15" t="s">
        <v>13</v>
      </c>
      <c r="AB2277" s="39">
        <v>55</v>
      </c>
    </row>
    <row r="2278" spans="1:28" x14ac:dyDescent="0.35">
      <c r="A2278" t="s">
        <v>2304</v>
      </c>
      <c r="B2278">
        <v>1976</v>
      </c>
      <c r="C2278" t="s">
        <v>15</v>
      </c>
      <c r="D2278" s="43">
        <v>28</v>
      </c>
      <c r="E2278">
        <v>0</v>
      </c>
      <c r="F2278" s="38">
        <v>42111.66</v>
      </c>
      <c r="G2278" t="s">
        <v>16</v>
      </c>
      <c r="H2278" t="s">
        <v>16</v>
      </c>
      <c r="I2278" t="s">
        <v>247</v>
      </c>
      <c r="J2278" s="41">
        <v>1976</v>
      </c>
      <c r="K2278" s="44" t="s">
        <v>15</v>
      </c>
      <c r="L2278" s="15">
        <f t="shared" si="245"/>
        <v>240</v>
      </c>
      <c r="M2278" s="15" t="str">
        <f t="shared" si="246"/>
        <v>tier - 1</v>
      </c>
      <c r="N2278" s="15">
        <f t="shared" si="247"/>
        <v>2</v>
      </c>
      <c r="O2278" s="9" t="str">
        <f t="shared" si="248"/>
        <v>tier - 1</v>
      </c>
      <c r="P2278" s="9" t="str">
        <f t="shared" si="249"/>
        <v>R1024</v>
      </c>
      <c r="Q2278" s="36" t="str">
        <f t="shared" si="250"/>
        <v>28-Nov-1976</v>
      </c>
      <c r="R2278" s="36">
        <v>28092</v>
      </c>
      <c r="S2278" s="52">
        <f t="shared" si="251"/>
        <v>47</v>
      </c>
      <c r="T2278" s="55">
        <v>42111.66</v>
      </c>
      <c r="U2278" s="15" t="s">
        <v>2304</v>
      </c>
      <c r="V2278" s="72">
        <v>28092</v>
      </c>
      <c r="W2278" s="15">
        <v>0</v>
      </c>
      <c r="X2278" s="55">
        <v>42111.66</v>
      </c>
      <c r="Y2278" s="15">
        <v>240</v>
      </c>
      <c r="Z2278" s="15">
        <v>2</v>
      </c>
      <c r="AA2278" s="15" t="s">
        <v>247</v>
      </c>
      <c r="AB2278" s="39">
        <v>47</v>
      </c>
    </row>
    <row r="2279" spans="1:28" x14ac:dyDescent="0.35">
      <c r="A2279" t="s">
        <v>2305</v>
      </c>
      <c r="B2279">
        <v>1997</v>
      </c>
      <c r="C2279" t="s">
        <v>30</v>
      </c>
      <c r="D2279" s="43">
        <v>9</v>
      </c>
      <c r="E2279">
        <v>2</v>
      </c>
      <c r="F2279" s="38">
        <v>42112.24</v>
      </c>
      <c r="G2279" t="s">
        <v>16</v>
      </c>
      <c r="H2279" t="s">
        <v>12</v>
      </c>
      <c r="I2279" t="s">
        <v>13</v>
      </c>
      <c r="J2279" s="41">
        <v>1997</v>
      </c>
      <c r="K2279" s="44" t="s">
        <v>30</v>
      </c>
      <c r="L2279" s="15">
        <f t="shared" si="245"/>
        <v>240</v>
      </c>
      <c r="M2279" s="15" t="str">
        <f t="shared" si="246"/>
        <v>tier - 1</v>
      </c>
      <c r="N2279" s="15">
        <f t="shared" si="247"/>
        <v>1</v>
      </c>
      <c r="O2279" s="9" t="str">
        <f t="shared" si="248"/>
        <v>tier - 3</v>
      </c>
      <c r="P2279" s="9" t="str">
        <f t="shared" si="249"/>
        <v>R1013</v>
      </c>
      <c r="Q2279" s="36" t="str">
        <f t="shared" si="250"/>
        <v>9-Dec-1997</v>
      </c>
      <c r="R2279" s="36">
        <v>35773</v>
      </c>
      <c r="S2279" s="52">
        <f t="shared" si="251"/>
        <v>26</v>
      </c>
      <c r="T2279" s="55">
        <v>42112.24</v>
      </c>
      <c r="U2279" s="15" t="s">
        <v>2305</v>
      </c>
      <c r="V2279" s="72">
        <v>35773</v>
      </c>
      <c r="W2279" s="15">
        <v>2</v>
      </c>
      <c r="X2279" s="55">
        <v>42112.24</v>
      </c>
      <c r="Y2279" s="15">
        <v>240</v>
      </c>
      <c r="Z2279" s="15">
        <v>1</v>
      </c>
      <c r="AA2279" s="15" t="s">
        <v>13</v>
      </c>
      <c r="AB2279" s="39">
        <v>26</v>
      </c>
    </row>
    <row r="2280" spans="1:28" x14ac:dyDescent="0.35">
      <c r="A2280" t="s">
        <v>2306</v>
      </c>
      <c r="B2280">
        <v>1979</v>
      </c>
      <c r="C2280" t="s">
        <v>10</v>
      </c>
      <c r="D2280" s="43">
        <v>3</v>
      </c>
      <c r="E2280">
        <v>3</v>
      </c>
      <c r="F2280" s="38">
        <v>42124.52</v>
      </c>
      <c r="G2280" t="s">
        <v>16</v>
      </c>
      <c r="H2280" t="s">
        <v>16</v>
      </c>
      <c r="I2280" t="s">
        <v>13</v>
      </c>
      <c r="J2280" s="41">
        <v>1979</v>
      </c>
      <c r="K2280" s="44" t="s">
        <v>10</v>
      </c>
      <c r="L2280" s="15">
        <f t="shared" si="245"/>
        <v>240</v>
      </c>
      <c r="M2280" s="15" t="str">
        <f t="shared" si="246"/>
        <v>tier - 1</v>
      </c>
      <c r="N2280" s="15">
        <f t="shared" si="247"/>
        <v>2</v>
      </c>
      <c r="O2280" s="9" t="str">
        <f t="shared" si="248"/>
        <v>tier - 1</v>
      </c>
      <c r="P2280" s="9" t="str">
        <f t="shared" si="249"/>
        <v>R1013</v>
      </c>
      <c r="Q2280" s="36" t="str">
        <f t="shared" si="250"/>
        <v>3-Jul-1979</v>
      </c>
      <c r="R2280" s="36">
        <v>29039</v>
      </c>
      <c r="S2280" s="52">
        <f t="shared" si="251"/>
        <v>44</v>
      </c>
      <c r="T2280" s="55">
        <v>42124.52</v>
      </c>
      <c r="U2280" s="15" t="s">
        <v>2306</v>
      </c>
      <c r="V2280" s="72">
        <v>29039</v>
      </c>
      <c r="W2280" s="15">
        <v>3</v>
      </c>
      <c r="X2280" s="55">
        <v>42124.52</v>
      </c>
      <c r="Y2280" s="15">
        <v>240</v>
      </c>
      <c r="Z2280" s="15">
        <v>2</v>
      </c>
      <c r="AA2280" s="15" t="s">
        <v>13</v>
      </c>
      <c r="AB2280" s="39">
        <v>44</v>
      </c>
    </row>
    <row r="2281" spans="1:28" x14ac:dyDescent="0.35">
      <c r="A2281" t="s">
        <v>2307</v>
      </c>
      <c r="B2281">
        <v>1973</v>
      </c>
      <c r="C2281" t="s">
        <v>20</v>
      </c>
      <c r="D2281" s="43">
        <v>18</v>
      </c>
      <c r="E2281">
        <v>0</v>
      </c>
      <c r="F2281" s="38">
        <v>42188.15</v>
      </c>
      <c r="G2281" t="s">
        <v>16</v>
      </c>
      <c r="H2281" t="s">
        <v>16</v>
      </c>
      <c r="I2281" t="s">
        <v>42</v>
      </c>
      <c r="J2281" s="41">
        <v>1973</v>
      </c>
      <c r="K2281" s="44" t="s">
        <v>20</v>
      </c>
      <c r="L2281" s="15">
        <f t="shared" si="245"/>
        <v>240</v>
      </c>
      <c r="M2281" s="15" t="str">
        <f t="shared" si="246"/>
        <v>tier - 1</v>
      </c>
      <c r="N2281" s="15">
        <f t="shared" si="247"/>
        <v>2</v>
      </c>
      <c r="O2281" s="9" t="str">
        <f t="shared" si="248"/>
        <v>tier - 1</v>
      </c>
      <c r="P2281" s="9" t="str">
        <f t="shared" si="249"/>
        <v>R1011</v>
      </c>
      <c r="Q2281" s="36" t="str">
        <f t="shared" si="250"/>
        <v>18-Sep-1973</v>
      </c>
      <c r="R2281" s="36">
        <v>26925</v>
      </c>
      <c r="S2281" s="52">
        <f t="shared" si="251"/>
        <v>50</v>
      </c>
      <c r="T2281" s="55">
        <v>42188.15</v>
      </c>
      <c r="U2281" s="15" t="s">
        <v>2307</v>
      </c>
      <c r="V2281" s="72">
        <v>26925</v>
      </c>
      <c r="W2281" s="15">
        <v>0</v>
      </c>
      <c r="X2281" s="55">
        <v>42188.15</v>
      </c>
      <c r="Y2281" s="15">
        <v>240</v>
      </c>
      <c r="Z2281" s="15">
        <v>2</v>
      </c>
      <c r="AA2281" s="15" t="s">
        <v>42</v>
      </c>
      <c r="AB2281" s="39">
        <v>50</v>
      </c>
    </row>
    <row r="2282" spans="1:28" x14ac:dyDescent="0.35">
      <c r="A2282" t="s">
        <v>2308</v>
      </c>
      <c r="B2282">
        <v>1975</v>
      </c>
      <c r="C2282" t="s">
        <v>35</v>
      </c>
      <c r="D2282" s="43">
        <v>15</v>
      </c>
      <c r="E2282">
        <v>1</v>
      </c>
      <c r="F2282" s="38">
        <v>42211.14</v>
      </c>
      <c r="G2282" t="s">
        <v>16</v>
      </c>
      <c r="H2282" t="s">
        <v>12</v>
      </c>
      <c r="I2282" t="s">
        <v>13</v>
      </c>
      <c r="J2282" s="41">
        <v>1975</v>
      </c>
      <c r="K2282" s="44" t="s">
        <v>35</v>
      </c>
      <c r="L2282" s="15">
        <f t="shared" si="245"/>
        <v>240</v>
      </c>
      <c r="M2282" s="15" t="str">
        <f t="shared" si="246"/>
        <v>tier - 1</v>
      </c>
      <c r="N2282" s="15">
        <f t="shared" si="247"/>
        <v>1</v>
      </c>
      <c r="O2282" s="9" t="str">
        <f t="shared" si="248"/>
        <v>tier - 3</v>
      </c>
      <c r="P2282" s="9" t="str">
        <f t="shared" si="249"/>
        <v>R1013</v>
      </c>
      <c r="Q2282" s="36" t="str">
        <f t="shared" si="250"/>
        <v>15-Aug-1975</v>
      </c>
      <c r="R2282" s="36">
        <v>27621</v>
      </c>
      <c r="S2282" s="52">
        <f t="shared" si="251"/>
        <v>48</v>
      </c>
      <c r="T2282" s="55">
        <v>42211.14</v>
      </c>
      <c r="U2282" s="15" t="s">
        <v>2308</v>
      </c>
      <c r="V2282" s="72">
        <v>27621</v>
      </c>
      <c r="W2282" s="15">
        <v>1</v>
      </c>
      <c r="X2282" s="55">
        <v>42211.14</v>
      </c>
      <c r="Y2282" s="15">
        <v>240</v>
      </c>
      <c r="Z2282" s="15">
        <v>1</v>
      </c>
      <c r="AA2282" s="15" t="s">
        <v>13</v>
      </c>
      <c r="AB2282" s="39">
        <v>48</v>
      </c>
    </row>
    <row r="2283" spans="1:28" x14ac:dyDescent="0.35">
      <c r="A2283" t="s">
        <v>2309</v>
      </c>
      <c r="B2283">
        <v>1967</v>
      </c>
      <c r="C2283" t="s">
        <v>18</v>
      </c>
      <c r="D2283" s="43">
        <v>28</v>
      </c>
      <c r="E2283">
        <v>0</v>
      </c>
      <c r="F2283" s="38">
        <v>42303.69</v>
      </c>
      <c r="G2283" t="s">
        <v>16</v>
      </c>
      <c r="H2283" t="s">
        <v>11</v>
      </c>
      <c r="I2283" t="s">
        <v>168</v>
      </c>
      <c r="J2283" s="41">
        <v>1967</v>
      </c>
      <c r="K2283" s="44" t="s">
        <v>18</v>
      </c>
      <c r="L2283" s="15">
        <f t="shared" si="245"/>
        <v>240</v>
      </c>
      <c r="M2283" s="15" t="str">
        <f t="shared" si="246"/>
        <v>tier - 1</v>
      </c>
      <c r="N2283" s="15">
        <f t="shared" si="247"/>
        <v>9</v>
      </c>
      <c r="O2283" s="9" t="str">
        <f t="shared" si="248"/>
        <v>tier - 2</v>
      </c>
      <c r="P2283" s="9" t="str">
        <f t="shared" si="249"/>
        <v>R1016</v>
      </c>
      <c r="Q2283" s="36" t="str">
        <f t="shared" si="250"/>
        <v>28-Jun-1967</v>
      </c>
      <c r="R2283" s="36">
        <v>24651</v>
      </c>
      <c r="S2283" s="52">
        <f t="shared" si="251"/>
        <v>56</v>
      </c>
      <c r="T2283" s="55">
        <v>42303.69</v>
      </c>
      <c r="U2283" s="15" t="s">
        <v>2309</v>
      </c>
      <c r="V2283" s="72">
        <v>24651</v>
      </c>
      <c r="W2283" s="15">
        <v>0</v>
      </c>
      <c r="X2283" s="55">
        <v>42303.69</v>
      </c>
      <c r="Y2283" s="15">
        <v>240</v>
      </c>
      <c r="Z2283" s="15">
        <v>9</v>
      </c>
      <c r="AA2283" s="15" t="s">
        <v>168</v>
      </c>
      <c r="AB2283" s="39">
        <v>56</v>
      </c>
    </row>
    <row r="2284" spans="1:28" x14ac:dyDescent="0.35">
      <c r="A2284" t="s">
        <v>2310</v>
      </c>
      <c r="B2284">
        <v>1968</v>
      </c>
      <c r="C2284" t="s">
        <v>35</v>
      </c>
      <c r="D2284" s="43">
        <v>3</v>
      </c>
      <c r="E2284">
        <v>0</v>
      </c>
      <c r="F2284" s="38">
        <v>42478.6</v>
      </c>
      <c r="G2284" t="s">
        <v>16</v>
      </c>
      <c r="H2284" t="s">
        <v>11</v>
      </c>
      <c r="I2284" t="s">
        <v>42</v>
      </c>
      <c r="J2284" s="41">
        <v>1968</v>
      </c>
      <c r="K2284" s="44" t="s">
        <v>35</v>
      </c>
      <c r="L2284" s="15">
        <f t="shared" si="245"/>
        <v>240</v>
      </c>
      <c r="M2284" s="15" t="str">
        <f t="shared" si="246"/>
        <v>tier - 1</v>
      </c>
      <c r="N2284" s="15">
        <f t="shared" si="247"/>
        <v>9</v>
      </c>
      <c r="O2284" s="9" t="str">
        <f t="shared" si="248"/>
        <v>tier - 2</v>
      </c>
      <c r="P2284" s="9" t="str">
        <f t="shared" si="249"/>
        <v>R1011</v>
      </c>
      <c r="Q2284" s="36" t="str">
        <f t="shared" si="250"/>
        <v>3-Aug-1968</v>
      </c>
      <c r="R2284" s="36">
        <v>25053</v>
      </c>
      <c r="S2284" s="52">
        <f t="shared" si="251"/>
        <v>55</v>
      </c>
      <c r="T2284" s="55">
        <v>42478.6</v>
      </c>
      <c r="U2284" s="15" t="s">
        <v>2310</v>
      </c>
      <c r="V2284" s="72">
        <v>25053</v>
      </c>
      <c r="W2284" s="15">
        <v>0</v>
      </c>
      <c r="X2284" s="55">
        <v>42478.6</v>
      </c>
      <c r="Y2284" s="15">
        <v>240</v>
      </c>
      <c r="Z2284" s="15">
        <v>9</v>
      </c>
      <c r="AA2284" s="15" t="s">
        <v>42</v>
      </c>
      <c r="AB2284" s="39">
        <v>55</v>
      </c>
    </row>
    <row r="2285" spans="1:28" x14ac:dyDescent="0.35">
      <c r="A2285" t="s">
        <v>2311</v>
      </c>
      <c r="B2285">
        <v>1967</v>
      </c>
      <c r="C2285" t="s">
        <v>18</v>
      </c>
      <c r="D2285" s="43">
        <v>27</v>
      </c>
      <c r="E2285">
        <v>0</v>
      </c>
      <c r="F2285" s="38">
        <v>42538.720000000001</v>
      </c>
      <c r="G2285" t="s">
        <v>16</v>
      </c>
      <c r="H2285" t="s">
        <v>12</v>
      </c>
      <c r="I2285" t="s">
        <v>42</v>
      </c>
      <c r="J2285" s="41">
        <v>1967</v>
      </c>
      <c r="K2285" s="44" t="s">
        <v>18</v>
      </c>
      <c r="L2285" s="15">
        <f t="shared" si="245"/>
        <v>240</v>
      </c>
      <c r="M2285" s="15" t="str">
        <f t="shared" si="246"/>
        <v>tier - 1</v>
      </c>
      <c r="N2285" s="15">
        <f t="shared" si="247"/>
        <v>1</v>
      </c>
      <c r="O2285" s="9" t="str">
        <f t="shared" si="248"/>
        <v>tier - 3</v>
      </c>
      <c r="P2285" s="9" t="str">
        <f t="shared" si="249"/>
        <v>R1011</v>
      </c>
      <c r="Q2285" s="36" t="str">
        <f t="shared" si="250"/>
        <v>27-Jun-1967</v>
      </c>
      <c r="R2285" s="36">
        <v>24650</v>
      </c>
      <c r="S2285" s="52">
        <f t="shared" si="251"/>
        <v>56</v>
      </c>
      <c r="T2285" s="55">
        <v>42538.720000000001</v>
      </c>
      <c r="U2285" s="15" t="s">
        <v>2311</v>
      </c>
      <c r="V2285" s="72">
        <v>24650</v>
      </c>
      <c r="W2285" s="15">
        <v>0</v>
      </c>
      <c r="X2285" s="55">
        <v>42538.720000000001</v>
      </c>
      <c r="Y2285" s="15">
        <v>240</v>
      </c>
      <c r="Z2285" s="15">
        <v>1</v>
      </c>
      <c r="AA2285" s="15" t="s">
        <v>42</v>
      </c>
      <c r="AB2285" s="39">
        <v>56</v>
      </c>
    </row>
    <row r="2286" spans="1:28" x14ac:dyDescent="0.35">
      <c r="A2286" t="s">
        <v>2312</v>
      </c>
      <c r="B2286">
        <v>1979</v>
      </c>
      <c r="C2286" t="s">
        <v>30</v>
      </c>
      <c r="D2286" s="43">
        <v>27</v>
      </c>
      <c r="E2286">
        <v>2</v>
      </c>
      <c r="F2286" s="38">
        <v>42560.43</v>
      </c>
      <c r="G2286" t="s">
        <v>16</v>
      </c>
      <c r="H2286" t="s">
        <v>12</v>
      </c>
      <c r="I2286" t="s">
        <v>13</v>
      </c>
      <c r="J2286" s="41">
        <v>1979</v>
      </c>
      <c r="K2286" s="44" t="s">
        <v>30</v>
      </c>
      <c r="L2286" s="15">
        <f t="shared" si="245"/>
        <v>240</v>
      </c>
      <c r="M2286" s="15" t="str">
        <f t="shared" si="246"/>
        <v>tier - 1</v>
      </c>
      <c r="N2286" s="15">
        <f t="shared" si="247"/>
        <v>1</v>
      </c>
      <c r="O2286" s="9" t="str">
        <f t="shared" si="248"/>
        <v>tier - 3</v>
      </c>
      <c r="P2286" s="9" t="str">
        <f t="shared" si="249"/>
        <v>R1013</v>
      </c>
      <c r="Q2286" s="36" t="str">
        <f t="shared" si="250"/>
        <v>27-Dec-1979</v>
      </c>
      <c r="R2286" s="36">
        <v>29216</v>
      </c>
      <c r="S2286" s="52">
        <f t="shared" si="251"/>
        <v>43</v>
      </c>
      <c r="T2286" s="55">
        <v>42560.43</v>
      </c>
      <c r="U2286" s="15" t="s">
        <v>2312</v>
      </c>
      <c r="V2286" s="72">
        <v>29216</v>
      </c>
      <c r="W2286" s="15">
        <v>2</v>
      </c>
      <c r="X2286" s="55">
        <v>42560.43</v>
      </c>
      <c r="Y2286" s="15">
        <v>240</v>
      </c>
      <c r="Z2286" s="15">
        <v>1</v>
      </c>
      <c r="AA2286" s="15" t="s">
        <v>13</v>
      </c>
      <c r="AB2286" s="39">
        <v>43</v>
      </c>
    </row>
    <row r="2287" spans="1:28" x14ac:dyDescent="0.35">
      <c r="A2287" t="s">
        <v>2313</v>
      </c>
      <c r="B2287">
        <v>1971</v>
      </c>
      <c r="C2287" t="s">
        <v>15</v>
      </c>
      <c r="D2287" s="43">
        <v>3</v>
      </c>
      <c r="E2287">
        <v>0</v>
      </c>
      <c r="F2287" s="38">
        <v>42644.2</v>
      </c>
      <c r="G2287" t="s">
        <v>16</v>
      </c>
      <c r="H2287" t="s">
        <v>12</v>
      </c>
      <c r="I2287" t="s">
        <v>42</v>
      </c>
      <c r="J2287" s="41">
        <v>1971</v>
      </c>
      <c r="K2287" s="44" t="s">
        <v>15</v>
      </c>
      <c r="L2287" s="15">
        <f t="shared" si="245"/>
        <v>240</v>
      </c>
      <c r="M2287" s="15" t="str">
        <f t="shared" si="246"/>
        <v>tier - 1</v>
      </c>
      <c r="N2287" s="15">
        <f t="shared" si="247"/>
        <v>1</v>
      </c>
      <c r="O2287" s="9" t="str">
        <f t="shared" si="248"/>
        <v>tier - 3</v>
      </c>
      <c r="P2287" s="9" t="str">
        <f t="shared" si="249"/>
        <v>R1011</v>
      </c>
      <c r="Q2287" s="36" t="str">
        <f t="shared" si="250"/>
        <v>3-Nov-1971</v>
      </c>
      <c r="R2287" s="36">
        <v>26240</v>
      </c>
      <c r="S2287" s="52">
        <f t="shared" si="251"/>
        <v>52</v>
      </c>
      <c r="T2287" s="55">
        <v>42644.2</v>
      </c>
      <c r="U2287" s="15" t="s">
        <v>2313</v>
      </c>
      <c r="V2287" s="72">
        <v>26240</v>
      </c>
      <c r="W2287" s="15">
        <v>0</v>
      </c>
      <c r="X2287" s="55">
        <v>42644.2</v>
      </c>
      <c r="Y2287" s="15">
        <v>240</v>
      </c>
      <c r="Z2287" s="15">
        <v>1</v>
      </c>
      <c r="AA2287" s="15" t="s">
        <v>42</v>
      </c>
      <c r="AB2287" s="39">
        <v>52</v>
      </c>
    </row>
    <row r="2288" spans="1:28" x14ac:dyDescent="0.35">
      <c r="A2288" t="s">
        <v>2314</v>
      </c>
      <c r="B2288">
        <v>1977</v>
      </c>
      <c r="C2288" t="s">
        <v>37</v>
      </c>
      <c r="D2288" s="43">
        <v>21</v>
      </c>
      <c r="E2288">
        <v>2</v>
      </c>
      <c r="F2288" s="38">
        <v>42760.5</v>
      </c>
      <c r="G2288" t="s">
        <v>16</v>
      </c>
      <c r="H2288" t="s">
        <v>11</v>
      </c>
      <c r="I2288" t="s">
        <v>23</v>
      </c>
      <c r="J2288" s="41">
        <v>1977</v>
      </c>
      <c r="K2288" s="44" t="s">
        <v>37</v>
      </c>
      <c r="L2288" s="15">
        <f t="shared" si="245"/>
        <v>240</v>
      </c>
      <c r="M2288" s="15" t="str">
        <f t="shared" si="246"/>
        <v>tier - 1</v>
      </c>
      <c r="N2288" s="15">
        <f t="shared" si="247"/>
        <v>9</v>
      </c>
      <c r="O2288" s="9" t="str">
        <f t="shared" si="248"/>
        <v>tier - 2</v>
      </c>
      <c r="P2288" s="9" t="str">
        <f t="shared" si="249"/>
        <v>R1012</v>
      </c>
      <c r="Q2288" s="36" t="str">
        <f t="shared" si="250"/>
        <v>21-Oct-1977</v>
      </c>
      <c r="R2288" s="36">
        <v>28419</v>
      </c>
      <c r="S2288" s="52">
        <f t="shared" si="251"/>
        <v>46</v>
      </c>
      <c r="T2288" s="55">
        <v>42760.5</v>
      </c>
      <c r="U2288" s="15" t="s">
        <v>2314</v>
      </c>
      <c r="V2288" s="72">
        <v>28419</v>
      </c>
      <c r="W2288" s="15">
        <v>2</v>
      </c>
      <c r="X2288" s="55">
        <v>42760.5</v>
      </c>
      <c r="Y2288" s="15">
        <v>240</v>
      </c>
      <c r="Z2288" s="15">
        <v>9</v>
      </c>
      <c r="AA2288" s="15" t="s">
        <v>23</v>
      </c>
      <c r="AB2288" s="39">
        <v>46</v>
      </c>
    </row>
    <row r="2289" spans="1:28" x14ac:dyDescent="0.35">
      <c r="A2289" t="s">
        <v>2315</v>
      </c>
      <c r="B2289">
        <v>1965</v>
      </c>
      <c r="C2289" t="s">
        <v>37</v>
      </c>
      <c r="D2289" s="43">
        <v>29</v>
      </c>
      <c r="E2289">
        <v>0</v>
      </c>
      <c r="F2289" s="38">
        <v>42764.12</v>
      </c>
      <c r="G2289" t="s">
        <v>16</v>
      </c>
      <c r="H2289" t="s">
        <v>11</v>
      </c>
      <c r="I2289" t="s">
        <v>42</v>
      </c>
      <c r="J2289" s="41">
        <v>1965</v>
      </c>
      <c r="K2289" s="44" t="s">
        <v>37</v>
      </c>
      <c r="L2289" s="15">
        <f t="shared" si="245"/>
        <v>240</v>
      </c>
      <c r="M2289" s="15" t="str">
        <f t="shared" si="246"/>
        <v>tier - 1</v>
      </c>
      <c r="N2289" s="15">
        <f t="shared" si="247"/>
        <v>9</v>
      </c>
      <c r="O2289" s="9" t="str">
        <f t="shared" si="248"/>
        <v>tier - 2</v>
      </c>
      <c r="P2289" s="9" t="str">
        <f t="shared" si="249"/>
        <v>R1011</v>
      </c>
      <c r="Q2289" s="36" t="str">
        <f t="shared" si="250"/>
        <v>29-Oct-1965</v>
      </c>
      <c r="R2289" s="36">
        <v>24044</v>
      </c>
      <c r="S2289" s="52">
        <f t="shared" si="251"/>
        <v>58</v>
      </c>
      <c r="T2289" s="55">
        <v>42764.12</v>
      </c>
      <c r="U2289" s="15" t="s">
        <v>2315</v>
      </c>
      <c r="V2289" s="72">
        <v>24044</v>
      </c>
      <c r="W2289" s="15">
        <v>0</v>
      </c>
      <c r="X2289" s="55">
        <v>42764.12</v>
      </c>
      <c r="Y2289" s="15">
        <v>240</v>
      </c>
      <c r="Z2289" s="15">
        <v>9</v>
      </c>
      <c r="AA2289" s="15" t="s">
        <v>42</v>
      </c>
      <c r="AB2289" s="39">
        <v>58</v>
      </c>
    </row>
    <row r="2290" spans="1:28" x14ac:dyDescent="0.35">
      <c r="A2290" t="s">
        <v>2316</v>
      </c>
      <c r="B2290">
        <v>1972</v>
      </c>
      <c r="C2290" t="s">
        <v>20</v>
      </c>
      <c r="D2290" s="43">
        <v>10</v>
      </c>
      <c r="E2290">
        <v>2</v>
      </c>
      <c r="F2290" s="38">
        <v>42856.84</v>
      </c>
      <c r="G2290" t="s">
        <v>16</v>
      </c>
      <c r="H2290" t="s">
        <v>16</v>
      </c>
      <c r="I2290" t="s">
        <v>42</v>
      </c>
      <c r="J2290" s="41">
        <v>1972</v>
      </c>
      <c r="K2290" s="44" t="s">
        <v>20</v>
      </c>
      <c r="L2290" s="15">
        <f t="shared" si="245"/>
        <v>240</v>
      </c>
      <c r="M2290" s="15" t="str">
        <f t="shared" si="246"/>
        <v>tier - 1</v>
      </c>
      <c r="N2290" s="15">
        <f t="shared" si="247"/>
        <v>2</v>
      </c>
      <c r="O2290" s="9" t="str">
        <f t="shared" si="248"/>
        <v>tier - 1</v>
      </c>
      <c r="P2290" s="9" t="str">
        <f t="shared" si="249"/>
        <v>R1011</v>
      </c>
      <c r="Q2290" s="36" t="str">
        <f t="shared" si="250"/>
        <v>10-Sep-1972</v>
      </c>
      <c r="R2290" s="36">
        <v>26552</v>
      </c>
      <c r="S2290" s="52">
        <f t="shared" si="251"/>
        <v>51</v>
      </c>
      <c r="T2290" s="55">
        <v>42856.84</v>
      </c>
      <c r="U2290" s="15" t="s">
        <v>2316</v>
      </c>
      <c r="V2290" s="72">
        <v>26552</v>
      </c>
      <c r="W2290" s="15">
        <v>2</v>
      </c>
      <c r="X2290" s="55">
        <v>42856.84</v>
      </c>
      <c r="Y2290" s="15">
        <v>240</v>
      </c>
      <c r="Z2290" s="15">
        <v>2</v>
      </c>
      <c r="AA2290" s="15" t="s">
        <v>42</v>
      </c>
      <c r="AB2290" s="39">
        <v>51</v>
      </c>
    </row>
    <row r="2291" spans="1:28" x14ac:dyDescent="0.35">
      <c r="A2291" t="s">
        <v>2317</v>
      </c>
      <c r="B2291">
        <v>1975</v>
      </c>
      <c r="C2291" t="s">
        <v>37</v>
      </c>
      <c r="D2291" s="43">
        <v>23</v>
      </c>
      <c r="E2291">
        <v>1</v>
      </c>
      <c r="F2291" s="38">
        <v>42969.85</v>
      </c>
      <c r="G2291" t="s">
        <v>16</v>
      </c>
      <c r="H2291" t="s">
        <v>12</v>
      </c>
      <c r="I2291" t="s">
        <v>13</v>
      </c>
      <c r="J2291" s="41">
        <v>1975</v>
      </c>
      <c r="K2291" s="44" t="s">
        <v>37</v>
      </c>
      <c r="L2291" s="15">
        <f t="shared" si="245"/>
        <v>240</v>
      </c>
      <c r="M2291" s="15" t="str">
        <f t="shared" si="246"/>
        <v>tier - 1</v>
      </c>
      <c r="N2291" s="15">
        <f t="shared" si="247"/>
        <v>1</v>
      </c>
      <c r="O2291" s="9" t="str">
        <f t="shared" si="248"/>
        <v>tier - 3</v>
      </c>
      <c r="P2291" s="9" t="str">
        <f t="shared" si="249"/>
        <v>R1013</v>
      </c>
      <c r="Q2291" s="36" t="str">
        <f t="shared" si="250"/>
        <v>23-Oct-1975</v>
      </c>
      <c r="R2291" s="36">
        <v>27690</v>
      </c>
      <c r="S2291" s="52">
        <f t="shared" si="251"/>
        <v>48</v>
      </c>
      <c r="T2291" s="55">
        <v>42969.85</v>
      </c>
      <c r="U2291" s="15" t="s">
        <v>2317</v>
      </c>
      <c r="V2291" s="72">
        <v>27690</v>
      </c>
      <c r="W2291" s="15">
        <v>1</v>
      </c>
      <c r="X2291" s="55">
        <v>42969.85</v>
      </c>
      <c r="Y2291" s="15">
        <v>240</v>
      </c>
      <c r="Z2291" s="15">
        <v>1</v>
      </c>
      <c r="AA2291" s="15" t="s">
        <v>13</v>
      </c>
      <c r="AB2291" s="39">
        <v>48</v>
      </c>
    </row>
    <row r="2292" spans="1:28" x14ac:dyDescent="0.35">
      <c r="A2292" t="s">
        <v>2318</v>
      </c>
      <c r="B2292">
        <v>1978</v>
      </c>
      <c r="C2292" t="s">
        <v>15</v>
      </c>
      <c r="D2292" s="43">
        <v>4</v>
      </c>
      <c r="E2292">
        <v>0</v>
      </c>
      <c r="F2292" s="38">
        <v>42983.46</v>
      </c>
      <c r="G2292" t="s">
        <v>16</v>
      </c>
      <c r="H2292" t="s">
        <v>11</v>
      </c>
      <c r="I2292" t="s">
        <v>23</v>
      </c>
      <c r="J2292" s="41">
        <v>1978</v>
      </c>
      <c r="K2292" s="44" t="s">
        <v>15</v>
      </c>
      <c r="L2292" s="15">
        <f t="shared" si="245"/>
        <v>240</v>
      </c>
      <c r="M2292" s="15" t="str">
        <f t="shared" si="246"/>
        <v>tier - 1</v>
      </c>
      <c r="N2292" s="15">
        <f t="shared" si="247"/>
        <v>9</v>
      </c>
      <c r="O2292" s="9" t="str">
        <f t="shared" si="248"/>
        <v>tier - 2</v>
      </c>
      <c r="P2292" s="9" t="str">
        <f t="shared" si="249"/>
        <v>R1012</v>
      </c>
      <c r="Q2292" s="36" t="str">
        <f t="shared" si="250"/>
        <v>4-Nov-1978</v>
      </c>
      <c r="R2292" s="36">
        <v>28798</v>
      </c>
      <c r="S2292" s="52">
        <f t="shared" si="251"/>
        <v>45</v>
      </c>
      <c r="T2292" s="55">
        <v>42983.46</v>
      </c>
      <c r="U2292" s="15" t="s">
        <v>2318</v>
      </c>
      <c r="V2292" s="72">
        <v>28798</v>
      </c>
      <c r="W2292" s="15">
        <v>0</v>
      </c>
      <c r="X2292" s="55">
        <v>42983.46</v>
      </c>
      <c r="Y2292" s="15">
        <v>240</v>
      </c>
      <c r="Z2292" s="15">
        <v>9</v>
      </c>
      <c r="AA2292" s="15" t="s">
        <v>23</v>
      </c>
      <c r="AB2292" s="39">
        <v>45</v>
      </c>
    </row>
    <row r="2293" spans="1:28" x14ac:dyDescent="0.35">
      <c r="A2293" t="s">
        <v>2319</v>
      </c>
      <c r="B2293">
        <v>1965</v>
      </c>
      <c r="C2293" t="s">
        <v>15</v>
      </c>
      <c r="D2293" s="43">
        <v>29</v>
      </c>
      <c r="E2293">
        <v>0</v>
      </c>
      <c r="F2293" s="38">
        <v>43073.760000000002</v>
      </c>
      <c r="G2293" t="s">
        <v>11</v>
      </c>
      <c r="H2293" t="s">
        <v>11</v>
      </c>
      <c r="I2293" t="s">
        <v>42</v>
      </c>
      <c r="J2293" s="41">
        <v>1965</v>
      </c>
      <c r="K2293" s="44" t="s">
        <v>15</v>
      </c>
      <c r="L2293" s="15">
        <f t="shared" si="245"/>
        <v>1</v>
      </c>
      <c r="M2293" s="15" t="str">
        <f t="shared" si="246"/>
        <v>tier - 2</v>
      </c>
      <c r="N2293" s="15">
        <f t="shared" si="247"/>
        <v>9</v>
      </c>
      <c r="O2293" s="9" t="str">
        <f t="shared" si="248"/>
        <v>tier - 2</v>
      </c>
      <c r="P2293" s="9" t="str">
        <f t="shared" si="249"/>
        <v>R1011</v>
      </c>
      <c r="Q2293" s="36" t="str">
        <f t="shared" si="250"/>
        <v>29-Nov-1965</v>
      </c>
      <c r="R2293" s="36">
        <v>24075</v>
      </c>
      <c r="S2293" s="52">
        <f t="shared" si="251"/>
        <v>58</v>
      </c>
      <c r="T2293" s="55">
        <v>43073.760000000002</v>
      </c>
      <c r="U2293" s="15" t="s">
        <v>2319</v>
      </c>
      <c r="V2293" s="72">
        <v>24075</v>
      </c>
      <c r="W2293" s="15">
        <v>0</v>
      </c>
      <c r="X2293" s="55">
        <v>43073.760000000002</v>
      </c>
      <c r="Y2293" s="15">
        <v>1</v>
      </c>
      <c r="Z2293" s="15">
        <v>9</v>
      </c>
      <c r="AA2293" s="15" t="s">
        <v>42</v>
      </c>
      <c r="AB2293" s="39">
        <v>58</v>
      </c>
    </row>
    <row r="2294" spans="1:28" x14ac:dyDescent="0.35">
      <c r="A2294" t="s">
        <v>2320</v>
      </c>
      <c r="B2294">
        <v>1969</v>
      </c>
      <c r="C2294" t="s">
        <v>30</v>
      </c>
      <c r="D2294" s="43">
        <v>3</v>
      </c>
      <c r="E2294">
        <v>0</v>
      </c>
      <c r="F2294" s="38">
        <v>43254.42</v>
      </c>
      <c r="G2294" t="s">
        <v>11</v>
      </c>
      <c r="H2294" t="s">
        <v>11</v>
      </c>
      <c r="I2294" t="s">
        <v>168</v>
      </c>
      <c r="J2294" s="41">
        <v>1969</v>
      </c>
      <c r="K2294" s="44" t="s">
        <v>30</v>
      </c>
      <c r="L2294" s="15">
        <f t="shared" si="245"/>
        <v>1</v>
      </c>
      <c r="M2294" s="15" t="str">
        <f t="shared" si="246"/>
        <v>tier - 2</v>
      </c>
      <c r="N2294" s="15">
        <f t="shared" si="247"/>
        <v>9</v>
      </c>
      <c r="O2294" s="9" t="str">
        <f t="shared" si="248"/>
        <v>tier - 2</v>
      </c>
      <c r="P2294" s="9" t="str">
        <f t="shared" si="249"/>
        <v>R1016</v>
      </c>
      <c r="Q2294" s="36" t="str">
        <f t="shared" si="250"/>
        <v>3-Dec-1969</v>
      </c>
      <c r="R2294" s="36">
        <v>25540</v>
      </c>
      <c r="S2294" s="52">
        <f t="shared" si="251"/>
        <v>54</v>
      </c>
      <c r="T2294" s="55">
        <v>43254.42</v>
      </c>
      <c r="U2294" s="15" t="s">
        <v>2320</v>
      </c>
      <c r="V2294" s="72">
        <v>25540</v>
      </c>
      <c r="W2294" s="15">
        <v>0</v>
      </c>
      <c r="X2294" s="55">
        <v>43254.42</v>
      </c>
      <c r="Y2294" s="15">
        <v>1</v>
      </c>
      <c r="Z2294" s="15">
        <v>9</v>
      </c>
      <c r="AA2294" s="15" t="s">
        <v>168</v>
      </c>
      <c r="AB2294" s="39">
        <v>54</v>
      </c>
    </row>
    <row r="2295" spans="1:28" x14ac:dyDescent="0.35">
      <c r="A2295" t="s">
        <v>2321</v>
      </c>
      <c r="B2295">
        <v>1965</v>
      </c>
      <c r="C2295" t="s">
        <v>35</v>
      </c>
      <c r="D2295" s="43">
        <v>22</v>
      </c>
      <c r="E2295">
        <v>0</v>
      </c>
      <c r="F2295" s="38">
        <v>43578.94</v>
      </c>
      <c r="G2295" t="s">
        <v>11</v>
      </c>
      <c r="H2295" t="s">
        <v>11</v>
      </c>
      <c r="I2295" t="s">
        <v>23</v>
      </c>
      <c r="J2295" s="41">
        <v>1965</v>
      </c>
      <c r="K2295" s="44" t="s">
        <v>35</v>
      </c>
      <c r="L2295" s="15">
        <f t="shared" si="245"/>
        <v>1</v>
      </c>
      <c r="M2295" s="15" t="str">
        <f t="shared" si="246"/>
        <v>tier - 2</v>
      </c>
      <c r="N2295" s="15">
        <f t="shared" si="247"/>
        <v>9</v>
      </c>
      <c r="O2295" s="9" t="str">
        <f t="shared" si="248"/>
        <v>tier - 2</v>
      </c>
      <c r="P2295" s="9" t="str">
        <f t="shared" si="249"/>
        <v>R1012</v>
      </c>
      <c r="Q2295" s="36" t="str">
        <f t="shared" si="250"/>
        <v>22-Aug-1965</v>
      </c>
      <c r="R2295" s="36">
        <v>23976</v>
      </c>
      <c r="S2295" s="52">
        <f t="shared" si="251"/>
        <v>58</v>
      </c>
      <c r="T2295" s="55">
        <v>43578.94</v>
      </c>
      <c r="U2295" s="15" t="s">
        <v>2321</v>
      </c>
      <c r="V2295" s="72">
        <v>23976</v>
      </c>
      <c r="W2295" s="15">
        <v>0</v>
      </c>
      <c r="X2295" s="55">
        <v>43578.94</v>
      </c>
      <c r="Y2295" s="15">
        <v>1</v>
      </c>
      <c r="Z2295" s="15">
        <v>9</v>
      </c>
      <c r="AA2295" s="15" t="s">
        <v>23</v>
      </c>
      <c r="AB2295" s="39">
        <v>58</v>
      </c>
    </row>
    <row r="2296" spans="1:28" x14ac:dyDescent="0.35">
      <c r="A2296" t="s">
        <v>2322</v>
      </c>
      <c r="B2296">
        <v>1986</v>
      </c>
      <c r="C2296" t="s">
        <v>30</v>
      </c>
      <c r="D2296" s="43">
        <v>29</v>
      </c>
      <c r="E2296">
        <v>3</v>
      </c>
      <c r="F2296" s="38">
        <v>43753.34</v>
      </c>
      <c r="G2296" t="s">
        <v>11</v>
      </c>
      <c r="H2296" t="s">
        <v>16</v>
      </c>
      <c r="I2296" t="s">
        <v>164</v>
      </c>
      <c r="J2296" s="41">
        <v>1986</v>
      </c>
      <c r="K2296" s="44" t="s">
        <v>30</v>
      </c>
      <c r="L2296" s="15">
        <f t="shared" si="245"/>
        <v>1</v>
      </c>
      <c r="M2296" s="15" t="str">
        <f t="shared" si="246"/>
        <v>tier - 2</v>
      </c>
      <c r="N2296" s="15">
        <f t="shared" si="247"/>
        <v>2</v>
      </c>
      <c r="O2296" s="9" t="str">
        <f t="shared" si="248"/>
        <v>tier - 1</v>
      </c>
      <c r="P2296" s="9" t="str">
        <f t="shared" si="249"/>
        <v>R1015</v>
      </c>
      <c r="Q2296" s="36" t="str">
        <f t="shared" si="250"/>
        <v>29-Dec-1986</v>
      </c>
      <c r="R2296" s="36">
        <v>31775</v>
      </c>
      <c r="S2296" s="52">
        <f t="shared" si="251"/>
        <v>36</v>
      </c>
      <c r="T2296" s="55">
        <v>43753.34</v>
      </c>
      <c r="U2296" s="15" t="s">
        <v>2322</v>
      </c>
      <c r="V2296" s="72">
        <v>31775</v>
      </c>
      <c r="W2296" s="15">
        <v>3</v>
      </c>
      <c r="X2296" s="55">
        <v>43753.34</v>
      </c>
      <c r="Y2296" s="15">
        <v>1</v>
      </c>
      <c r="Z2296" s="15">
        <v>2</v>
      </c>
      <c r="AA2296" s="15" t="s">
        <v>164</v>
      </c>
      <c r="AB2296" s="39">
        <v>36</v>
      </c>
    </row>
    <row r="2297" spans="1:28" x14ac:dyDescent="0.35">
      <c r="A2297" t="s">
        <v>2323</v>
      </c>
      <c r="B2297">
        <v>1966</v>
      </c>
      <c r="C2297" t="s">
        <v>37</v>
      </c>
      <c r="D2297" s="43">
        <v>25</v>
      </c>
      <c r="E2297">
        <v>2</v>
      </c>
      <c r="F2297" s="38">
        <v>43813.87</v>
      </c>
      <c r="G2297" t="s">
        <v>11</v>
      </c>
      <c r="H2297" t="s">
        <v>11</v>
      </c>
      <c r="I2297" t="s">
        <v>13</v>
      </c>
      <c r="J2297" s="41">
        <v>1966</v>
      </c>
      <c r="K2297" s="44" t="s">
        <v>37</v>
      </c>
      <c r="L2297" s="15">
        <f t="shared" si="245"/>
        <v>1</v>
      </c>
      <c r="M2297" s="15" t="str">
        <f t="shared" si="246"/>
        <v>tier - 2</v>
      </c>
      <c r="N2297" s="15">
        <f t="shared" si="247"/>
        <v>9</v>
      </c>
      <c r="O2297" s="9" t="str">
        <f t="shared" si="248"/>
        <v>tier - 2</v>
      </c>
      <c r="P2297" s="9" t="str">
        <f t="shared" si="249"/>
        <v>R1013</v>
      </c>
      <c r="Q2297" s="36" t="str">
        <f t="shared" si="250"/>
        <v>25-Oct-1966</v>
      </c>
      <c r="R2297" s="36">
        <v>24405</v>
      </c>
      <c r="S2297" s="52">
        <f t="shared" si="251"/>
        <v>57</v>
      </c>
      <c r="T2297" s="55">
        <v>43813.87</v>
      </c>
      <c r="U2297" s="15" t="s">
        <v>2323</v>
      </c>
      <c r="V2297" s="72">
        <v>24405</v>
      </c>
      <c r="W2297" s="15">
        <v>2</v>
      </c>
      <c r="X2297" s="55">
        <v>43813.87</v>
      </c>
      <c r="Y2297" s="15">
        <v>1</v>
      </c>
      <c r="Z2297" s="15">
        <v>9</v>
      </c>
      <c r="AA2297" s="15" t="s">
        <v>13</v>
      </c>
      <c r="AB2297" s="39">
        <v>57</v>
      </c>
    </row>
    <row r="2298" spans="1:28" x14ac:dyDescent="0.35">
      <c r="A2298" t="s">
        <v>2324</v>
      </c>
      <c r="B2298">
        <v>1966</v>
      </c>
      <c r="C2298" t="s">
        <v>10</v>
      </c>
      <c r="D2298" s="43">
        <v>2</v>
      </c>
      <c r="E2298">
        <v>0</v>
      </c>
      <c r="F2298" s="38">
        <v>43817.45</v>
      </c>
      <c r="G2298" t="s">
        <v>11</v>
      </c>
      <c r="H2298" t="s">
        <v>12</v>
      </c>
      <c r="I2298" t="s">
        <v>23</v>
      </c>
      <c r="J2298" s="41">
        <v>1966</v>
      </c>
      <c r="K2298" s="44" t="s">
        <v>10</v>
      </c>
      <c r="L2298" s="15">
        <f t="shared" si="245"/>
        <v>1</v>
      </c>
      <c r="M2298" s="15" t="str">
        <f t="shared" si="246"/>
        <v>tier - 2</v>
      </c>
      <c r="N2298" s="15">
        <f t="shared" si="247"/>
        <v>1</v>
      </c>
      <c r="O2298" s="9" t="str">
        <f t="shared" si="248"/>
        <v>tier - 3</v>
      </c>
      <c r="P2298" s="9" t="str">
        <f t="shared" si="249"/>
        <v>R1012</v>
      </c>
      <c r="Q2298" s="36" t="str">
        <f t="shared" si="250"/>
        <v>2-Jul-1966</v>
      </c>
      <c r="R2298" s="36">
        <v>24290</v>
      </c>
      <c r="S2298" s="52">
        <f t="shared" si="251"/>
        <v>57</v>
      </c>
      <c r="T2298" s="55">
        <v>43817.45</v>
      </c>
      <c r="U2298" s="15" t="s">
        <v>2324</v>
      </c>
      <c r="V2298" s="72">
        <v>24290</v>
      </c>
      <c r="W2298" s="15">
        <v>0</v>
      </c>
      <c r="X2298" s="55">
        <v>43817.45</v>
      </c>
      <c r="Y2298" s="15">
        <v>1</v>
      </c>
      <c r="Z2298" s="15">
        <v>1</v>
      </c>
      <c r="AA2298" s="15" t="s">
        <v>23</v>
      </c>
      <c r="AB2298" s="39">
        <v>57</v>
      </c>
    </row>
    <row r="2299" spans="1:28" x14ac:dyDescent="0.35">
      <c r="A2299" t="s">
        <v>2325</v>
      </c>
      <c r="B2299">
        <v>1980</v>
      </c>
      <c r="C2299" t="s">
        <v>15</v>
      </c>
      <c r="D2299" s="43">
        <v>10</v>
      </c>
      <c r="E2299">
        <v>2</v>
      </c>
      <c r="F2299" s="38">
        <v>43896.38</v>
      </c>
      <c r="G2299" t="s">
        <v>11</v>
      </c>
      <c r="H2299" t="s">
        <v>16</v>
      </c>
      <c r="I2299" t="s">
        <v>13</v>
      </c>
      <c r="J2299" s="41">
        <v>1980</v>
      </c>
      <c r="K2299" s="44" t="s">
        <v>15</v>
      </c>
      <c r="L2299" s="15">
        <f t="shared" si="245"/>
        <v>1</v>
      </c>
      <c r="M2299" s="15" t="str">
        <f t="shared" si="246"/>
        <v>tier - 2</v>
      </c>
      <c r="N2299" s="15">
        <f t="shared" si="247"/>
        <v>2</v>
      </c>
      <c r="O2299" s="9" t="str">
        <f t="shared" si="248"/>
        <v>tier - 1</v>
      </c>
      <c r="P2299" s="9" t="str">
        <f t="shared" si="249"/>
        <v>R1013</v>
      </c>
      <c r="Q2299" s="36" t="str">
        <f t="shared" si="250"/>
        <v>10-Nov-1980</v>
      </c>
      <c r="R2299" s="36">
        <v>29535</v>
      </c>
      <c r="S2299" s="52">
        <f t="shared" si="251"/>
        <v>43</v>
      </c>
      <c r="T2299" s="55">
        <v>43896.38</v>
      </c>
      <c r="U2299" s="15" t="s">
        <v>2325</v>
      </c>
      <c r="V2299" s="72">
        <v>29535</v>
      </c>
      <c r="W2299" s="15">
        <v>2</v>
      </c>
      <c r="X2299" s="55">
        <v>43896.38</v>
      </c>
      <c r="Y2299" s="15">
        <v>1</v>
      </c>
      <c r="Z2299" s="15">
        <v>2</v>
      </c>
      <c r="AA2299" s="15" t="s">
        <v>13</v>
      </c>
      <c r="AB2299" s="39">
        <v>43</v>
      </c>
    </row>
    <row r="2300" spans="1:28" x14ac:dyDescent="0.35">
      <c r="A2300" t="s">
        <v>2326</v>
      </c>
      <c r="B2300">
        <v>1966</v>
      </c>
      <c r="C2300" t="s">
        <v>37</v>
      </c>
      <c r="D2300" s="43">
        <v>5</v>
      </c>
      <c r="E2300">
        <v>0</v>
      </c>
      <c r="F2300" s="38">
        <v>43921.18</v>
      </c>
      <c r="G2300" t="s">
        <v>11</v>
      </c>
      <c r="H2300" t="s">
        <v>11</v>
      </c>
      <c r="I2300" t="s">
        <v>23</v>
      </c>
      <c r="J2300" s="41">
        <v>1966</v>
      </c>
      <c r="K2300" s="44" t="s">
        <v>37</v>
      </c>
      <c r="L2300" s="15">
        <f t="shared" si="245"/>
        <v>1</v>
      </c>
      <c r="M2300" s="15" t="str">
        <f t="shared" si="246"/>
        <v>tier - 2</v>
      </c>
      <c r="N2300" s="15">
        <f t="shared" si="247"/>
        <v>9</v>
      </c>
      <c r="O2300" s="9" t="str">
        <f t="shared" si="248"/>
        <v>tier - 2</v>
      </c>
      <c r="P2300" s="9" t="str">
        <f t="shared" si="249"/>
        <v>R1012</v>
      </c>
      <c r="Q2300" s="36" t="str">
        <f t="shared" si="250"/>
        <v>5-Oct-1966</v>
      </c>
      <c r="R2300" s="36">
        <v>24385</v>
      </c>
      <c r="S2300" s="52">
        <f t="shared" si="251"/>
        <v>57</v>
      </c>
      <c r="T2300" s="55">
        <v>43921.18</v>
      </c>
      <c r="U2300" s="15" t="s">
        <v>2326</v>
      </c>
      <c r="V2300" s="72">
        <v>24385</v>
      </c>
      <c r="W2300" s="15">
        <v>0</v>
      </c>
      <c r="X2300" s="55">
        <v>43921.18</v>
      </c>
      <c r="Y2300" s="15">
        <v>1</v>
      </c>
      <c r="Z2300" s="15">
        <v>9</v>
      </c>
      <c r="AA2300" s="15" t="s">
        <v>23</v>
      </c>
      <c r="AB2300" s="39">
        <v>57</v>
      </c>
    </row>
    <row r="2301" spans="1:28" x14ac:dyDescent="0.35">
      <c r="A2301" t="s">
        <v>2327</v>
      </c>
      <c r="B2301">
        <v>1988</v>
      </c>
      <c r="C2301" t="s">
        <v>10</v>
      </c>
      <c r="D2301" s="43">
        <v>16</v>
      </c>
      <c r="E2301">
        <v>1</v>
      </c>
      <c r="F2301" s="38">
        <v>43943.88</v>
      </c>
      <c r="G2301" t="s">
        <v>11</v>
      </c>
      <c r="H2301" t="s">
        <v>16</v>
      </c>
      <c r="I2301" t="s">
        <v>23</v>
      </c>
      <c r="J2301" s="41">
        <v>1988</v>
      </c>
      <c r="K2301" s="44" t="s">
        <v>10</v>
      </c>
      <c r="L2301" s="15">
        <f t="shared" si="245"/>
        <v>1</v>
      </c>
      <c r="M2301" s="15" t="str">
        <f t="shared" si="246"/>
        <v>tier - 2</v>
      </c>
      <c r="N2301" s="15">
        <f t="shared" si="247"/>
        <v>2</v>
      </c>
      <c r="O2301" s="9" t="str">
        <f t="shared" si="248"/>
        <v>tier - 1</v>
      </c>
      <c r="P2301" s="9" t="str">
        <f t="shared" si="249"/>
        <v>R1012</v>
      </c>
      <c r="Q2301" s="36" t="str">
        <f t="shared" si="250"/>
        <v>16-Jul-1988</v>
      </c>
      <c r="R2301" s="36">
        <v>32340</v>
      </c>
      <c r="S2301" s="52">
        <f t="shared" si="251"/>
        <v>35</v>
      </c>
      <c r="T2301" s="55">
        <v>43943.88</v>
      </c>
      <c r="U2301" s="15" t="s">
        <v>2327</v>
      </c>
      <c r="V2301" s="72">
        <v>32340</v>
      </c>
      <c r="W2301" s="15">
        <v>1</v>
      </c>
      <c r="X2301" s="55">
        <v>43943.88</v>
      </c>
      <c r="Y2301" s="15">
        <v>1</v>
      </c>
      <c r="Z2301" s="15">
        <v>2</v>
      </c>
      <c r="AA2301" s="15" t="s">
        <v>23</v>
      </c>
      <c r="AB2301" s="39">
        <v>35</v>
      </c>
    </row>
    <row r="2302" spans="1:28" x14ac:dyDescent="0.35">
      <c r="A2302" t="s">
        <v>2328</v>
      </c>
      <c r="B2302">
        <v>1975</v>
      </c>
      <c r="C2302" t="s">
        <v>18</v>
      </c>
      <c r="D2302" s="43">
        <v>1</v>
      </c>
      <c r="E2302">
        <v>2</v>
      </c>
      <c r="F2302" s="38">
        <v>44202.65</v>
      </c>
      <c r="G2302" t="s">
        <v>11</v>
      </c>
      <c r="H2302" t="s">
        <v>11</v>
      </c>
      <c r="I2302" t="s">
        <v>13</v>
      </c>
      <c r="J2302" s="41">
        <v>1975</v>
      </c>
      <c r="K2302" s="44" t="s">
        <v>18</v>
      </c>
      <c r="L2302" s="15">
        <f t="shared" si="245"/>
        <v>1</v>
      </c>
      <c r="M2302" s="15" t="str">
        <f t="shared" si="246"/>
        <v>tier - 2</v>
      </c>
      <c r="N2302" s="15">
        <f t="shared" si="247"/>
        <v>9</v>
      </c>
      <c r="O2302" s="9" t="str">
        <f t="shared" si="248"/>
        <v>tier - 2</v>
      </c>
      <c r="P2302" s="9" t="str">
        <f t="shared" si="249"/>
        <v>R1013</v>
      </c>
      <c r="Q2302" s="36" t="str">
        <f t="shared" si="250"/>
        <v>1-Jun-1975</v>
      </c>
      <c r="R2302" s="36">
        <v>27546</v>
      </c>
      <c r="S2302" s="52">
        <f t="shared" si="251"/>
        <v>48</v>
      </c>
      <c r="T2302" s="55">
        <v>44202.65</v>
      </c>
      <c r="U2302" s="15" t="s">
        <v>2328</v>
      </c>
      <c r="V2302" s="72">
        <v>27546</v>
      </c>
      <c r="W2302" s="15">
        <v>2</v>
      </c>
      <c r="X2302" s="55">
        <v>44202.65</v>
      </c>
      <c r="Y2302" s="15">
        <v>1</v>
      </c>
      <c r="Z2302" s="15">
        <v>9</v>
      </c>
      <c r="AA2302" s="15" t="s">
        <v>13</v>
      </c>
      <c r="AB2302" s="39">
        <v>48</v>
      </c>
    </row>
    <row r="2303" spans="1:28" x14ac:dyDescent="0.35">
      <c r="A2303" t="s">
        <v>2329</v>
      </c>
      <c r="B2303">
        <v>1968</v>
      </c>
      <c r="C2303" t="s">
        <v>15</v>
      </c>
      <c r="D2303" s="43">
        <v>24</v>
      </c>
      <c r="E2303">
        <v>2</v>
      </c>
      <c r="F2303" s="38">
        <v>44260.75</v>
      </c>
      <c r="G2303" t="s">
        <v>11</v>
      </c>
      <c r="H2303" t="s">
        <v>16</v>
      </c>
      <c r="I2303" t="s">
        <v>13</v>
      </c>
      <c r="J2303" s="41">
        <v>1968</v>
      </c>
      <c r="K2303" s="44" t="s">
        <v>15</v>
      </c>
      <c r="L2303" s="15">
        <f t="shared" si="245"/>
        <v>1</v>
      </c>
      <c r="M2303" s="15" t="str">
        <f t="shared" si="246"/>
        <v>tier - 2</v>
      </c>
      <c r="N2303" s="15">
        <f t="shared" si="247"/>
        <v>2</v>
      </c>
      <c r="O2303" s="9" t="str">
        <f t="shared" si="248"/>
        <v>tier - 1</v>
      </c>
      <c r="P2303" s="9" t="str">
        <f t="shared" si="249"/>
        <v>R1013</v>
      </c>
      <c r="Q2303" s="36" t="str">
        <f t="shared" si="250"/>
        <v>24-Nov-1968</v>
      </c>
      <c r="R2303" s="36">
        <v>25166</v>
      </c>
      <c r="S2303" s="52">
        <f t="shared" si="251"/>
        <v>55</v>
      </c>
      <c r="T2303" s="55">
        <v>44260.75</v>
      </c>
      <c r="U2303" s="15" t="s">
        <v>2329</v>
      </c>
      <c r="V2303" s="72">
        <v>25166</v>
      </c>
      <c r="W2303" s="15">
        <v>2</v>
      </c>
      <c r="X2303" s="55">
        <v>44260.75</v>
      </c>
      <c r="Y2303" s="15">
        <v>1</v>
      </c>
      <c r="Z2303" s="15">
        <v>2</v>
      </c>
      <c r="AA2303" s="15" t="s">
        <v>13</v>
      </c>
      <c r="AB2303" s="39">
        <v>55</v>
      </c>
    </row>
    <row r="2304" spans="1:28" x14ac:dyDescent="0.35">
      <c r="A2304" t="s">
        <v>2330</v>
      </c>
      <c r="B2304">
        <v>1971</v>
      </c>
      <c r="C2304" t="s">
        <v>37</v>
      </c>
      <c r="D2304" s="43">
        <v>29</v>
      </c>
      <c r="E2304">
        <v>0</v>
      </c>
      <c r="F2304" s="38">
        <v>44400.41</v>
      </c>
      <c r="G2304" t="s">
        <v>11</v>
      </c>
      <c r="H2304" t="s">
        <v>11</v>
      </c>
      <c r="I2304" t="s">
        <v>13</v>
      </c>
      <c r="J2304" s="41">
        <v>1971</v>
      </c>
      <c r="K2304" s="44" t="s">
        <v>37</v>
      </c>
      <c r="L2304" s="15">
        <f t="shared" si="245"/>
        <v>1</v>
      </c>
      <c r="M2304" s="15" t="str">
        <f t="shared" si="246"/>
        <v>tier - 2</v>
      </c>
      <c r="N2304" s="15">
        <f t="shared" si="247"/>
        <v>9</v>
      </c>
      <c r="O2304" s="9" t="str">
        <f t="shared" si="248"/>
        <v>tier - 2</v>
      </c>
      <c r="P2304" s="9" t="str">
        <f t="shared" si="249"/>
        <v>R1013</v>
      </c>
      <c r="Q2304" s="36" t="str">
        <f t="shared" si="250"/>
        <v>29-Oct-1971</v>
      </c>
      <c r="R2304" s="36">
        <v>26235</v>
      </c>
      <c r="S2304" s="52">
        <f t="shared" si="251"/>
        <v>52</v>
      </c>
      <c r="T2304" s="55">
        <v>44400.41</v>
      </c>
      <c r="U2304" s="15" t="s">
        <v>2330</v>
      </c>
      <c r="V2304" s="72">
        <v>26235</v>
      </c>
      <c r="W2304" s="15">
        <v>0</v>
      </c>
      <c r="X2304" s="55">
        <v>44400.41</v>
      </c>
      <c r="Y2304" s="15">
        <v>1</v>
      </c>
      <c r="Z2304" s="15">
        <v>9</v>
      </c>
      <c r="AA2304" s="15" t="s">
        <v>13</v>
      </c>
      <c r="AB2304" s="39">
        <v>52</v>
      </c>
    </row>
    <row r="2305" spans="1:28" x14ac:dyDescent="0.35">
      <c r="A2305" t="s">
        <v>2331</v>
      </c>
      <c r="B2305">
        <v>1967</v>
      </c>
      <c r="C2305" t="s">
        <v>20</v>
      </c>
      <c r="D2305" s="43">
        <v>14</v>
      </c>
      <c r="E2305">
        <v>0</v>
      </c>
      <c r="F2305" s="38">
        <v>44423.8</v>
      </c>
      <c r="G2305" t="s">
        <v>11</v>
      </c>
      <c r="H2305" t="s">
        <v>12</v>
      </c>
      <c r="I2305" t="s">
        <v>13</v>
      </c>
      <c r="J2305" s="41">
        <v>1967</v>
      </c>
      <c r="K2305" s="44" t="s">
        <v>20</v>
      </c>
      <c r="L2305" s="15">
        <f t="shared" si="245"/>
        <v>1</v>
      </c>
      <c r="M2305" s="15" t="str">
        <f t="shared" si="246"/>
        <v>tier - 2</v>
      </c>
      <c r="N2305" s="15">
        <f t="shared" si="247"/>
        <v>1</v>
      </c>
      <c r="O2305" s="9" t="str">
        <f t="shared" si="248"/>
        <v>tier - 3</v>
      </c>
      <c r="P2305" s="9" t="str">
        <f t="shared" si="249"/>
        <v>R1013</v>
      </c>
      <c r="Q2305" s="36" t="str">
        <f t="shared" si="250"/>
        <v>14-Sep-1967</v>
      </c>
      <c r="R2305" s="36">
        <v>24729</v>
      </c>
      <c r="S2305" s="52">
        <f t="shared" si="251"/>
        <v>56</v>
      </c>
      <c r="T2305" s="55">
        <v>44423.8</v>
      </c>
      <c r="U2305" s="15" t="s">
        <v>2331</v>
      </c>
      <c r="V2305" s="72">
        <v>24729</v>
      </c>
      <c r="W2305" s="15">
        <v>0</v>
      </c>
      <c r="X2305" s="55">
        <v>44423.8</v>
      </c>
      <c r="Y2305" s="15">
        <v>1</v>
      </c>
      <c r="Z2305" s="15">
        <v>1</v>
      </c>
      <c r="AA2305" s="15" t="s">
        <v>13</v>
      </c>
      <c r="AB2305" s="39">
        <v>56</v>
      </c>
    </row>
    <row r="2306" spans="1:28" x14ac:dyDescent="0.35">
      <c r="A2306" t="s">
        <v>2332</v>
      </c>
      <c r="B2306">
        <v>2000</v>
      </c>
      <c r="C2306" t="s">
        <v>35</v>
      </c>
      <c r="D2306" s="43">
        <v>2</v>
      </c>
      <c r="E2306">
        <v>1</v>
      </c>
      <c r="F2306" s="38">
        <v>44501.4</v>
      </c>
      <c r="G2306" t="s">
        <v>11</v>
      </c>
      <c r="H2306" t="s">
        <v>12</v>
      </c>
      <c r="I2306" t="s">
        <v>13</v>
      </c>
      <c r="J2306" s="41">
        <v>2000</v>
      </c>
      <c r="K2306" s="44" t="s">
        <v>35</v>
      </c>
      <c r="L2306" s="15">
        <f t="shared" si="245"/>
        <v>1</v>
      </c>
      <c r="M2306" s="15" t="str">
        <f t="shared" si="246"/>
        <v>tier - 2</v>
      </c>
      <c r="N2306" s="15">
        <f t="shared" si="247"/>
        <v>1</v>
      </c>
      <c r="O2306" s="9" t="str">
        <f t="shared" si="248"/>
        <v>tier - 3</v>
      </c>
      <c r="P2306" s="9" t="str">
        <f t="shared" si="249"/>
        <v>R1013</v>
      </c>
      <c r="Q2306" s="36" t="str">
        <f t="shared" si="250"/>
        <v>2-Aug-2000</v>
      </c>
      <c r="R2306" s="36">
        <v>36740</v>
      </c>
      <c r="S2306" s="52">
        <f t="shared" si="251"/>
        <v>23</v>
      </c>
      <c r="T2306" s="55">
        <v>44501.4</v>
      </c>
      <c r="U2306" s="15" t="s">
        <v>2332</v>
      </c>
      <c r="V2306" s="72">
        <v>36740</v>
      </c>
      <c r="W2306" s="15">
        <v>1</v>
      </c>
      <c r="X2306" s="55">
        <v>44501.4</v>
      </c>
      <c r="Y2306" s="15">
        <v>1</v>
      </c>
      <c r="Z2306" s="15">
        <v>1</v>
      </c>
      <c r="AA2306" s="15" t="s">
        <v>13</v>
      </c>
      <c r="AB2306" s="39">
        <v>23</v>
      </c>
    </row>
    <row r="2307" spans="1:28" x14ac:dyDescent="0.35">
      <c r="A2307" t="s">
        <v>2333</v>
      </c>
      <c r="B2307">
        <v>1993</v>
      </c>
      <c r="C2307" t="s">
        <v>37</v>
      </c>
      <c r="D2307" s="43">
        <v>11</v>
      </c>
      <c r="E2307">
        <v>2</v>
      </c>
      <c r="F2307" s="38">
        <v>44585.46</v>
      </c>
      <c r="G2307" t="s">
        <v>11</v>
      </c>
      <c r="H2307" t="s">
        <v>11</v>
      </c>
      <c r="I2307" t="s">
        <v>42</v>
      </c>
      <c r="J2307" s="41">
        <v>1993</v>
      </c>
      <c r="K2307" s="44" t="s">
        <v>37</v>
      </c>
      <c r="L2307" s="15">
        <f t="shared" si="245"/>
        <v>1</v>
      </c>
      <c r="M2307" s="15" t="str">
        <f t="shared" si="246"/>
        <v>tier - 2</v>
      </c>
      <c r="N2307" s="15">
        <f t="shared" si="247"/>
        <v>9</v>
      </c>
      <c r="O2307" s="9" t="str">
        <f t="shared" si="248"/>
        <v>tier - 2</v>
      </c>
      <c r="P2307" s="9" t="str">
        <f t="shared" si="249"/>
        <v>R1011</v>
      </c>
      <c r="Q2307" s="36" t="str">
        <f t="shared" si="250"/>
        <v>11-Oct-1993</v>
      </c>
      <c r="R2307" s="36">
        <v>34253</v>
      </c>
      <c r="S2307" s="52">
        <f t="shared" si="251"/>
        <v>30</v>
      </c>
      <c r="T2307" s="55">
        <v>44585.46</v>
      </c>
      <c r="U2307" s="15" t="s">
        <v>2333</v>
      </c>
      <c r="V2307" s="72">
        <v>34253</v>
      </c>
      <c r="W2307" s="15">
        <v>2</v>
      </c>
      <c r="X2307" s="55">
        <v>44585.46</v>
      </c>
      <c r="Y2307" s="15">
        <v>1</v>
      </c>
      <c r="Z2307" s="15">
        <v>9</v>
      </c>
      <c r="AA2307" s="15" t="s">
        <v>42</v>
      </c>
      <c r="AB2307" s="39">
        <v>30</v>
      </c>
    </row>
    <row r="2308" spans="1:28" x14ac:dyDescent="0.35">
      <c r="A2308" t="s">
        <v>2334</v>
      </c>
      <c r="B2308">
        <v>1971</v>
      </c>
      <c r="C2308" t="s">
        <v>35</v>
      </c>
      <c r="D2308" s="43">
        <v>13</v>
      </c>
      <c r="E2308">
        <v>2</v>
      </c>
      <c r="F2308" s="38">
        <v>44641.2</v>
      </c>
      <c r="G2308" t="s">
        <v>11</v>
      </c>
      <c r="H2308" t="s">
        <v>12</v>
      </c>
      <c r="I2308" t="s">
        <v>247</v>
      </c>
      <c r="J2308" s="41">
        <v>1971</v>
      </c>
      <c r="K2308" s="44" t="s">
        <v>35</v>
      </c>
      <c r="L2308" s="15">
        <f t="shared" si="245"/>
        <v>1</v>
      </c>
      <c r="M2308" s="15" t="str">
        <f t="shared" si="246"/>
        <v>tier - 2</v>
      </c>
      <c r="N2308" s="15">
        <f t="shared" si="247"/>
        <v>1</v>
      </c>
      <c r="O2308" s="9" t="str">
        <f t="shared" si="248"/>
        <v>tier - 3</v>
      </c>
      <c r="P2308" s="9" t="str">
        <f t="shared" si="249"/>
        <v>R1024</v>
      </c>
      <c r="Q2308" s="36" t="str">
        <f t="shared" si="250"/>
        <v>13-Aug-1971</v>
      </c>
      <c r="R2308" s="36">
        <v>26158</v>
      </c>
      <c r="S2308" s="52">
        <f t="shared" si="251"/>
        <v>52</v>
      </c>
      <c r="T2308" s="55">
        <v>44641.2</v>
      </c>
      <c r="U2308" s="15" t="s">
        <v>2334</v>
      </c>
      <c r="V2308" s="72">
        <v>26158</v>
      </c>
      <c r="W2308" s="15">
        <v>2</v>
      </c>
      <c r="X2308" s="55">
        <v>44641.2</v>
      </c>
      <c r="Y2308" s="15">
        <v>1</v>
      </c>
      <c r="Z2308" s="15">
        <v>1</v>
      </c>
      <c r="AA2308" s="15" t="s">
        <v>247</v>
      </c>
      <c r="AB2308" s="39">
        <v>52</v>
      </c>
    </row>
    <row r="2309" spans="1:28" x14ac:dyDescent="0.35">
      <c r="A2309" t="s">
        <v>2335</v>
      </c>
      <c r="B2309">
        <v>1962</v>
      </c>
      <c r="C2309" t="s">
        <v>30</v>
      </c>
      <c r="D2309" s="43">
        <v>17</v>
      </c>
      <c r="E2309">
        <v>0</v>
      </c>
      <c r="F2309" s="38">
        <v>45008.959999999999</v>
      </c>
      <c r="G2309" t="s">
        <v>11</v>
      </c>
      <c r="H2309" t="s">
        <v>11</v>
      </c>
      <c r="I2309" t="s">
        <v>13</v>
      </c>
      <c r="J2309" s="41">
        <v>1962</v>
      </c>
      <c r="K2309" s="44" t="s">
        <v>30</v>
      </c>
      <c r="L2309" s="15">
        <f t="shared" ref="L2309:L2346" si="252">MATCH($G$4:$G$2346,$G$4:$G$2346,0)</f>
        <v>1</v>
      </c>
      <c r="M2309" s="15" t="str">
        <f t="shared" ref="M2309:M2346" si="253">IF(G2309="?",INDEX($G$4:$G$2346,MODE($L$4:$L$2346)),G2309)</f>
        <v>tier - 2</v>
      </c>
      <c r="N2309" s="15">
        <f t="shared" ref="N2309:N2346" si="254">MATCH($H$4:$H$2346,$H$4:$H$2346,0)</f>
        <v>9</v>
      </c>
      <c r="O2309" s="9" t="str">
        <f t="shared" ref="O2309:O2346" si="255">IF(H2309="?",INDEX($H$4:$H$2346,MODE($N$4:$N$2346)),H2309)</f>
        <v>tier - 2</v>
      </c>
      <c r="P2309" s="9" t="str">
        <f t="shared" ref="P2309:P2346" si="256">IF(I2309="?","Unknown",I2309)</f>
        <v>R1013</v>
      </c>
      <c r="Q2309" s="36" t="str">
        <f t="shared" ref="Q2309:Q2346" si="257">CONCATENATE(D2309,"-",K2309,"-",J2309)</f>
        <v>17-Dec-1962</v>
      </c>
      <c r="R2309" s="36">
        <v>22997</v>
      </c>
      <c r="S2309" s="52">
        <f t="shared" ref="S2309:S2346" si="258">ROUND((($S$2-R2309)/365),0)</f>
        <v>61</v>
      </c>
      <c r="T2309" s="55">
        <v>45008.959999999999</v>
      </c>
      <c r="U2309" s="15" t="s">
        <v>2335</v>
      </c>
      <c r="V2309" s="72">
        <v>22997</v>
      </c>
      <c r="W2309" s="15">
        <v>0</v>
      </c>
      <c r="X2309" s="55">
        <v>45008.959999999999</v>
      </c>
      <c r="Y2309" s="15">
        <v>1</v>
      </c>
      <c r="Z2309" s="15">
        <v>9</v>
      </c>
      <c r="AA2309" s="15" t="s">
        <v>13</v>
      </c>
      <c r="AB2309" s="39">
        <v>61</v>
      </c>
    </row>
    <row r="2310" spans="1:28" x14ac:dyDescent="0.35">
      <c r="A2310" t="s">
        <v>2336</v>
      </c>
      <c r="B2310">
        <v>1974</v>
      </c>
      <c r="C2310" t="s">
        <v>35</v>
      </c>
      <c r="D2310" s="43">
        <v>9</v>
      </c>
      <c r="E2310">
        <v>2</v>
      </c>
      <c r="F2310" s="38">
        <v>45702.02</v>
      </c>
      <c r="G2310" t="s">
        <v>11</v>
      </c>
      <c r="H2310" t="s">
        <v>11</v>
      </c>
      <c r="I2310" t="s">
        <v>23</v>
      </c>
      <c r="J2310" s="41">
        <v>1974</v>
      </c>
      <c r="K2310" s="44" t="s">
        <v>35</v>
      </c>
      <c r="L2310" s="15">
        <f t="shared" si="252"/>
        <v>1</v>
      </c>
      <c r="M2310" s="15" t="str">
        <f t="shared" si="253"/>
        <v>tier - 2</v>
      </c>
      <c r="N2310" s="15">
        <f t="shared" si="254"/>
        <v>9</v>
      </c>
      <c r="O2310" s="9" t="str">
        <f t="shared" si="255"/>
        <v>tier - 2</v>
      </c>
      <c r="P2310" s="9" t="str">
        <f t="shared" si="256"/>
        <v>R1012</v>
      </c>
      <c r="Q2310" s="36" t="str">
        <f t="shared" si="257"/>
        <v>9-Aug-1974</v>
      </c>
      <c r="R2310" s="36">
        <v>27250</v>
      </c>
      <c r="S2310" s="52">
        <f t="shared" si="258"/>
        <v>49</v>
      </c>
      <c r="T2310" s="55">
        <v>45702.02</v>
      </c>
      <c r="U2310" s="15" t="s">
        <v>2336</v>
      </c>
      <c r="V2310" s="72">
        <v>27250</v>
      </c>
      <c r="W2310" s="15">
        <v>2</v>
      </c>
      <c r="X2310" s="55">
        <v>45702.02</v>
      </c>
      <c r="Y2310" s="15">
        <v>1</v>
      </c>
      <c r="Z2310" s="15">
        <v>9</v>
      </c>
      <c r="AA2310" s="15" t="s">
        <v>23</v>
      </c>
      <c r="AB2310" s="39">
        <v>49</v>
      </c>
    </row>
    <row r="2311" spans="1:28" x14ac:dyDescent="0.35">
      <c r="A2311" t="s">
        <v>2337</v>
      </c>
      <c r="B2311">
        <v>1960</v>
      </c>
      <c r="C2311" t="s">
        <v>30</v>
      </c>
      <c r="D2311" s="43">
        <v>21</v>
      </c>
      <c r="E2311">
        <v>0</v>
      </c>
      <c r="F2311" s="38">
        <v>45710.21</v>
      </c>
      <c r="G2311" t="s">
        <v>11</v>
      </c>
      <c r="H2311" t="s">
        <v>11</v>
      </c>
      <c r="I2311" t="s">
        <v>168</v>
      </c>
      <c r="J2311" s="41">
        <v>1960</v>
      </c>
      <c r="K2311" s="44" t="s">
        <v>30</v>
      </c>
      <c r="L2311" s="15">
        <f t="shared" si="252"/>
        <v>1</v>
      </c>
      <c r="M2311" s="15" t="str">
        <f t="shared" si="253"/>
        <v>tier - 2</v>
      </c>
      <c r="N2311" s="15">
        <f t="shared" si="254"/>
        <v>9</v>
      </c>
      <c r="O2311" s="9" t="str">
        <f t="shared" si="255"/>
        <v>tier - 2</v>
      </c>
      <c r="P2311" s="9" t="str">
        <f t="shared" si="256"/>
        <v>R1016</v>
      </c>
      <c r="Q2311" s="36" t="str">
        <f t="shared" si="257"/>
        <v>21-Dec-1960</v>
      </c>
      <c r="R2311" s="36">
        <v>22271</v>
      </c>
      <c r="S2311" s="52">
        <f t="shared" si="258"/>
        <v>63</v>
      </c>
      <c r="T2311" s="55">
        <v>45710.21</v>
      </c>
      <c r="U2311" s="15" t="s">
        <v>2337</v>
      </c>
      <c r="V2311" s="72">
        <v>22271</v>
      </c>
      <c r="W2311" s="15">
        <v>0</v>
      </c>
      <c r="X2311" s="55">
        <v>45710.21</v>
      </c>
      <c r="Y2311" s="15">
        <v>1</v>
      </c>
      <c r="Z2311" s="15">
        <v>9</v>
      </c>
      <c r="AA2311" s="15" t="s">
        <v>168</v>
      </c>
      <c r="AB2311" s="39">
        <v>63</v>
      </c>
    </row>
    <row r="2312" spans="1:28" x14ac:dyDescent="0.35">
      <c r="A2312" t="s">
        <v>2338</v>
      </c>
      <c r="B2312">
        <v>1979</v>
      </c>
      <c r="C2312" t="s">
        <v>35</v>
      </c>
      <c r="D2312" s="43">
        <v>12</v>
      </c>
      <c r="E2312">
        <v>0</v>
      </c>
      <c r="F2312" s="38">
        <v>45863.21</v>
      </c>
      <c r="G2312" t="s">
        <v>11</v>
      </c>
      <c r="H2312" t="s">
        <v>16</v>
      </c>
      <c r="I2312" t="s">
        <v>13</v>
      </c>
      <c r="J2312" s="41">
        <v>1979</v>
      </c>
      <c r="K2312" s="44" t="s">
        <v>35</v>
      </c>
      <c r="L2312" s="15">
        <f t="shared" si="252"/>
        <v>1</v>
      </c>
      <c r="M2312" s="15" t="str">
        <f t="shared" si="253"/>
        <v>tier - 2</v>
      </c>
      <c r="N2312" s="15">
        <f t="shared" si="254"/>
        <v>2</v>
      </c>
      <c r="O2312" s="9" t="str">
        <f t="shared" si="255"/>
        <v>tier - 1</v>
      </c>
      <c r="P2312" s="9" t="str">
        <f t="shared" si="256"/>
        <v>R1013</v>
      </c>
      <c r="Q2312" s="36" t="str">
        <f t="shared" si="257"/>
        <v>12-Aug-1979</v>
      </c>
      <c r="R2312" s="36">
        <v>29079</v>
      </c>
      <c r="S2312" s="52">
        <f t="shared" si="258"/>
        <v>44</v>
      </c>
      <c r="T2312" s="55">
        <v>45863.21</v>
      </c>
      <c r="U2312" s="15" t="s">
        <v>2338</v>
      </c>
      <c r="V2312" s="72">
        <v>29079</v>
      </c>
      <c r="W2312" s="15">
        <v>0</v>
      </c>
      <c r="X2312" s="55">
        <v>45863.21</v>
      </c>
      <c r="Y2312" s="15">
        <v>1</v>
      </c>
      <c r="Z2312" s="15">
        <v>2</v>
      </c>
      <c r="AA2312" s="15" t="s">
        <v>13</v>
      </c>
      <c r="AB2312" s="39">
        <v>44</v>
      </c>
    </row>
    <row r="2313" spans="1:28" x14ac:dyDescent="0.35">
      <c r="A2313" t="s">
        <v>2339</v>
      </c>
      <c r="B2313">
        <v>1985</v>
      </c>
      <c r="C2313" t="s">
        <v>20</v>
      </c>
      <c r="D2313" s="43">
        <v>30</v>
      </c>
      <c r="E2313">
        <v>2</v>
      </c>
      <c r="F2313" s="38">
        <v>46113.51</v>
      </c>
      <c r="G2313" t="s">
        <v>11</v>
      </c>
      <c r="H2313" t="s">
        <v>12</v>
      </c>
      <c r="I2313" t="s">
        <v>42</v>
      </c>
      <c r="J2313" s="41">
        <v>1985</v>
      </c>
      <c r="K2313" s="44" t="s">
        <v>20</v>
      </c>
      <c r="L2313" s="15">
        <f t="shared" si="252"/>
        <v>1</v>
      </c>
      <c r="M2313" s="15" t="str">
        <f t="shared" si="253"/>
        <v>tier - 2</v>
      </c>
      <c r="N2313" s="15">
        <f t="shared" si="254"/>
        <v>1</v>
      </c>
      <c r="O2313" s="9" t="str">
        <f t="shared" si="255"/>
        <v>tier - 3</v>
      </c>
      <c r="P2313" s="9" t="str">
        <f t="shared" si="256"/>
        <v>R1011</v>
      </c>
      <c r="Q2313" s="36" t="str">
        <f t="shared" si="257"/>
        <v>30-Sep-1985</v>
      </c>
      <c r="R2313" s="36">
        <v>31320</v>
      </c>
      <c r="S2313" s="52">
        <f t="shared" si="258"/>
        <v>38</v>
      </c>
      <c r="T2313" s="55">
        <v>46113.51</v>
      </c>
      <c r="U2313" s="15" t="s">
        <v>2339</v>
      </c>
      <c r="V2313" s="72">
        <v>31320</v>
      </c>
      <c r="W2313" s="15">
        <v>2</v>
      </c>
      <c r="X2313" s="55">
        <v>46113.51</v>
      </c>
      <c r="Y2313" s="15">
        <v>1</v>
      </c>
      <c r="Z2313" s="15">
        <v>1</v>
      </c>
      <c r="AA2313" s="15" t="s">
        <v>42</v>
      </c>
      <c r="AB2313" s="39">
        <v>38</v>
      </c>
    </row>
    <row r="2314" spans="1:28" x14ac:dyDescent="0.35">
      <c r="A2314" t="s">
        <v>2340</v>
      </c>
      <c r="B2314">
        <v>1962</v>
      </c>
      <c r="C2314" t="s">
        <v>30</v>
      </c>
      <c r="D2314" s="43">
        <v>4</v>
      </c>
      <c r="E2314">
        <v>3</v>
      </c>
      <c r="F2314" s="38">
        <v>46130.53</v>
      </c>
      <c r="G2314" t="s">
        <v>16</v>
      </c>
      <c r="H2314" t="s">
        <v>16</v>
      </c>
      <c r="I2314" t="s">
        <v>23</v>
      </c>
      <c r="J2314" s="41">
        <v>1962</v>
      </c>
      <c r="K2314" s="44" t="s">
        <v>30</v>
      </c>
      <c r="L2314" s="15">
        <f t="shared" si="252"/>
        <v>240</v>
      </c>
      <c r="M2314" s="15" t="str">
        <f t="shared" si="253"/>
        <v>tier - 1</v>
      </c>
      <c r="N2314" s="15">
        <f t="shared" si="254"/>
        <v>2</v>
      </c>
      <c r="O2314" s="9" t="str">
        <f t="shared" si="255"/>
        <v>tier - 1</v>
      </c>
      <c r="P2314" s="9" t="str">
        <f t="shared" si="256"/>
        <v>R1012</v>
      </c>
      <c r="Q2314" s="36" t="str">
        <f t="shared" si="257"/>
        <v>4-Dec-1962</v>
      </c>
      <c r="R2314" s="36">
        <v>22984</v>
      </c>
      <c r="S2314" s="52">
        <f t="shared" si="258"/>
        <v>61</v>
      </c>
      <c r="T2314" s="55">
        <v>46130.53</v>
      </c>
      <c r="U2314" s="15" t="s">
        <v>2340</v>
      </c>
      <c r="V2314" s="72">
        <v>22984</v>
      </c>
      <c r="W2314" s="15">
        <v>3</v>
      </c>
      <c r="X2314" s="55">
        <v>46130.53</v>
      </c>
      <c r="Y2314" s="15">
        <v>240</v>
      </c>
      <c r="Z2314" s="15">
        <v>2</v>
      </c>
      <c r="AA2314" s="15" t="s">
        <v>23</v>
      </c>
      <c r="AB2314" s="39">
        <v>61</v>
      </c>
    </row>
    <row r="2315" spans="1:28" x14ac:dyDescent="0.35">
      <c r="A2315" t="s">
        <v>2341</v>
      </c>
      <c r="B2315">
        <v>1976</v>
      </c>
      <c r="C2315" t="s">
        <v>30</v>
      </c>
      <c r="D2315" s="43">
        <v>2</v>
      </c>
      <c r="E2315">
        <v>3</v>
      </c>
      <c r="F2315" s="38">
        <v>46151.12</v>
      </c>
      <c r="G2315" t="s">
        <v>16</v>
      </c>
      <c r="H2315" t="s">
        <v>12</v>
      </c>
      <c r="I2315" t="s">
        <v>13</v>
      </c>
      <c r="J2315" s="41">
        <v>1976</v>
      </c>
      <c r="K2315" s="44" t="s">
        <v>30</v>
      </c>
      <c r="L2315" s="15">
        <f t="shared" si="252"/>
        <v>240</v>
      </c>
      <c r="M2315" s="15" t="str">
        <f t="shared" si="253"/>
        <v>tier - 1</v>
      </c>
      <c r="N2315" s="15">
        <f t="shared" si="254"/>
        <v>1</v>
      </c>
      <c r="O2315" s="9" t="str">
        <f t="shared" si="255"/>
        <v>tier - 3</v>
      </c>
      <c r="P2315" s="9" t="str">
        <f t="shared" si="256"/>
        <v>R1013</v>
      </c>
      <c r="Q2315" s="36" t="str">
        <f t="shared" si="257"/>
        <v>2-Dec-1976</v>
      </c>
      <c r="R2315" s="36">
        <v>28096</v>
      </c>
      <c r="S2315" s="52">
        <f t="shared" si="258"/>
        <v>47</v>
      </c>
      <c r="T2315" s="55">
        <v>46151.12</v>
      </c>
      <c r="U2315" s="15" t="s">
        <v>2341</v>
      </c>
      <c r="V2315" s="72">
        <v>28096</v>
      </c>
      <c r="W2315" s="15">
        <v>3</v>
      </c>
      <c r="X2315" s="55">
        <v>46151.12</v>
      </c>
      <c r="Y2315" s="15">
        <v>240</v>
      </c>
      <c r="Z2315" s="15">
        <v>1</v>
      </c>
      <c r="AA2315" s="15" t="s">
        <v>13</v>
      </c>
      <c r="AB2315" s="39">
        <v>47</v>
      </c>
    </row>
    <row r="2316" spans="1:28" x14ac:dyDescent="0.35">
      <c r="A2316" t="s">
        <v>2342</v>
      </c>
      <c r="B2316">
        <v>1978</v>
      </c>
      <c r="C2316" t="s">
        <v>35</v>
      </c>
      <c r="D2316" s="43">
        <v>17</v>
      </c>
      <c r="E2316">
        <v>2</v>
      </c>
      <c r="F2316" s="38">
        <v>46200.99</v>
      </c>
      <c r="G2316" t="s">
        <v>16</v>
      </c>
      <c r="H2316" t="s">
        <v>16</v>
      </c>
      <c r="I2316" t="s">
        <v>13</v>
      </c>
      <c r="J2316" s="41">
        <v>1978</v>
      </c>
      <c r="K2316" s="44" t="s">
        <v>35</v>
      </c>
      <c r="L2316" s="15">
        <f t="shared" si="252"/>
        <v>240</v>
      </c>
      <c r="M2316" s="15" t="str">
        <f t="shared" si="253"/>
        <v>tier - 1</v>
      </c>
      <c r="N2316" s="15">
        <f t="shared" si="254"/>
        <v>2</v>
      </c>
      <c r="O2316" s="9" t="str">
        <f t="shared" si="255"/>
        <v>tier - 1</v>
      </c>
      <c r="P2316" s="9" t="str">
        <f t="shared" si="256"/>
        <v>R1013</v>
      </c>
      <c r="Q2316" s="36" t="str">
        <f t="shared" si="257"/>
        <v>17-Aug-1978</v>
      </c>
      <c r="R2316" s="36">
        <v>28719</v>
      </c>
      <c r="S2316" s="52">
        <f t="shared" si="258"/>
        <v>45</v>
      </c>
      <c r="T2316" s="55">
        <v>46200.99</v>
      </c>
      <c r="U2316" s="15" t="s">
        <v>2342</v>
      </c>
      <c r="V2316" s="72">
        <v>28719</v>
      </c>
      <c r="W2316" s="15">
        <v>2</v>
      </c>
      <c r="X2316" s="55">
        <v>46200.99</v>
      </c>
      <c r="Y2316" s="15">
        <v>240</v>
      </c>
      <c r="Z2316" s="15">
        <v>2</v>
      </c>
      <c r="AA2316" s="15" t="s">
        <v>13</v>
      </c>
      <c r="AB2316" s="39">
        <v>45</v>
      </c>
    </row>
    <row r="2317" spans="1:28" x14ac:dyDescent="0.35">
      <c r="A2317" t="s">
        <v>2343</v>
      </c>
      <c r="B2317">
        <v>1971</v>
      </c>
      <c r="C2317" t="s">
        <v>30</v>
      </c>
      <c r="D2317" s="43">
        <v>6</v>
      </c>
      <c r="E2317">
        <v>3</v>
      </c>
      <c r="F2317" s="38">
        <v>46255.11</v>
      </c>
      <c r="G2317" t="s">
        <v>16</v>
      </c>
      <c r="H2317" t="s">
        <v>12</v>
      </c>
      <c r="I2317" t="s">
        <v>247</v>
      </c>
      <c r="J2317" s="41">
        <v>1971</v>
      </c>
      <c r="K2317" s="44" t="s">
        <v>30</v>
      </c>
      <c r="L2317" s="15">
        <f t="shared" si="252"/>
        <v>240</v>
      </c>
      <c r="M2317" s="15" t="str">
        <f t="shared" si="253"/>
        <v>tier - 1</v>
      </c>
      <c r="N2317" s="15">
        <f t="shared" si="254"/>
        <v>1</v>
      </c>
      <c r="O2317" s="9" t="str">
        <f t="shared" si="255"/>
        <v>tier - 3</v>
      </c>
      <c r="P2317" s="9" t="str">
        <f t="shared" si="256"/>
        <v>R1024</v>
      </c>
      <c r="Q2317" s="36" t="str">
        <f t="shared" si="257"/>
        <v>6-Dec-1971</v>
      </c>
      <c r="R2317" s="36">
        <v>26273</v>
      </c>
      <c r="S2317" s="52">
        <f t="shared" si="258"/>
        <v>52</v>
      </c>
      <c r="T2317" s="55">
        <v>46255.11</v>
      </c>
      <c r="U2317" s="15" t="s">
        <v>2343</v>
      </c>
      <c r="V2317" s="72">
        <v>26273</v>
      </c>
      <c r="W2317" s="15">
        <v>3</v>
      </c>
      <c r="X2317" s="55">
        <v>46255.11</v>
      </c>
      <c r="Y2317" s="15">
        <v>240</v>
      </c>
      <c r="Z2317" s="15">
        <v>1</v>
      </c>
      <c r="AA2317" s="15" t="s">
        <v>247</v>
      </c>
      <c r="AB2317" s="39">
        <v>52</v>
      </c>
    </row>
    <row r="2318" spans="1:28" x14ac:dyDescent="0.35">
      <c r="A2318" t="s">
        <v>2344</v>
      </c>
      <c r="B2318">
        <v>1961</v>
      </c>
      <c r="C2318" t="s">
        <v>35</v>
      </c>
      <c r="D2318" s="43">
        <v>8</v>
      </c>
      <c r="E2318">
        <v>0</v>
      </c>
      <c r="F2318" s="38">
        <v>46599.11</v>
      </c>
      <c r="G2318" t="s">
        <v>16</v>
      </c>
      <c r="H2318" t="s">
        <v>16</v>
      </c>
      <c r="I2318" t="s">
        <v>13</v>
      </c>
      <c r="J2318" s="41">
        <v>1961</v>
      </c>
      <c r="K2318" s="44" t="s">
        <v>35</v>
      </c>
      <c r="L2318" s="15">
        <f t="shared" si="252"/>
        <v>240</v>
      </c>
      <c r="M2318" s="15" t="str">
        <f t="shared" si="253"/>
        <v>tier - 1</v>
      </c>
      <c r="N2318" s="15">
        <f t="shared" si="254"/>
        <v>2</v>
      </c>
      <c r="O2318" s="9" t="str">
        <f t="shared" si="255"/>
        <v>tier - 1</v>
      </c>
      <c r="P2318" s="9" t="str">
        <f t="shared" si="256"/>
        <v>R1013</v>
      </c>
      <c r="Q2318" s="36" t="str">
        <f t="shared" si="257"/>
        <v>8-Aug-1961</v>
      </c>
      <c r="R2318" s="36">
        <v>22501</v>
      </c>
      <c r="S2318" s="52">
        <f t="shared" si="258"/>
        <v>62</v>
      </c>
      <c r="T2318" s="55">
        <v>46599.11</v>
      </c>
      <c r="U2318" s="15" t="s">
        <v>2344</v>
      </c>
      <c r="V2318" s="72">
        <v>22501</v>
      </c>
      <c r="W2318" s="15">
        <v>0</v>
      </c>
      <c r="X2318" s="55">
        <v>46599.11</v>
      </c>
      <c r="Y2318" s="15">
        <v>240</v>
      </c>
      <c r="Z2318" s="15">
        <v>2</v>
      </c>
      <c r="AA2318" s="15" t="s">
        <v>13</v>
      </c>
      <c r="AB2318" s="39">
        <v>62</v>
      </c>
    </row>
    <row r="2319" spans="1:28" x14ac:dyDescent="0.35">
      <c r="A2319" t="s">
        <v>2345</v>
      </c>
      <c r="B2319">
        <v>1969</v>
      </c>
      <c r="C2319" t="s">
        <v>18</v>
      </c>
      <c r="D2319" s="43">
        <v>23</v>
      </c>
      <c r="E2319">
        <v>3</v>
      </c>
      <c r="F2319" s="38">
        <v>46661.440000000002</v>
      </c>
      <c r="G2319" t="s">
        <v>16</v>
      </c>
      <c r="H2319" t="s">
        <v>12</v>
      </c>
      <c r="I2319" t="s">
        <v>23</v>
      </c>
      <c r="J2319" s="41">
        <v>1969</v>
      </c>
      <c r="K2319" s="44" t="s">
        <v>18</v>
      </c>
      <c r="L2319" s="15">
        <f t="shared" si="252"/>
        <v>240</v>
      </c>
      <c r="M2319" s="15" t="str">
        <f t="shared" si="253"/>
        <v>tier - 1</v>
      </c>
      <c r="N2319" s="15">
        <f t="shared" si="254"/>
        <v>1</v>
      </c>
      <c r="O2319" s="9" t="str">
        <f t="shared" si="255"/>
        <v>tier - 3</v>
      </c>
      <c r="P2319" s="9" t="str">
        <f t="shared" si="256"/>
        <v>R1012</v>
      </c>
      <c r="Q2319" s="36" t="str">
        <f t="shared" si="257"/>
        <v>23-Jun-1969</v>
      </c>
      <c r="R2319" s="36">
        <v>25377</v>
      </c>
      <c r="S2319" s="52">
        <f t="shared" si="258"/>
        <v>54</v>
      </c>
      <c r="T2319" s="55">
        <v>46661.440000000002</v>
      </c>
      <c r="U2319" s="15" t="s">
        <v>2345</v>
      </c>
      <c r="V2319" s="72">
        <v>25377</v>
      </c>
      <c r="W2319" s="15">
        <v>3</v>
      </c>
      <c r="X2319" s="55">
        <v>46661.440000000002</v>
      </c>
      <c r="Y2319" s="15">
        <v>240</v>
      </c>
      <c r="Z2319" s="15">
        <v>1</v>
      </c>
      <c r="AA2319" s="15" t="s">
        <v>23</v>
      </c>
      <c r="AB2319" s="39">
        <v>54</v>
      </c>
    </row>
    <row r="2320" spans="1:28" x14ac:dyDescent="0.35">
      <c r="A2320" t="s">
        <v>2346</v>
      </c>
      <c r="B2320">
        <v>1960</v>
      </c>
      <c r="C2320" t="s">
        <v>15</v>
      </c>
      <c r="D2320" s="43">
        <v>17</v>
      </c>
      <c r="E2320">
        <v>3</v>
      </c>
      <c r="F2320" s="38">
        <v>46718.16</v>
      </c>
      <c r="G2320" t="s">
        <v>16</v>
      </c>
      <c r="H2320" t="s">
        <v>16</v>
      </c>
      <c r="I2320" t="s">
        <v>23</v>
      </c>
      <c r="J2320" s="41">
        <v>1960</v>
      </c>
      <c r="K2320" s="44" t="s">
        <v>15</v>
      </c>
      <c r="L2320" s="15">
        <f t="shared" si="252"/>
        <v>240</v>
      </c>
      <c r="M2320" s="15" t="str">
        <f t="shared" si="253"/>
        <v>tier - 1</v>
      </c>
      <c r="N2320" s="15">
        <f t="shared" si="254"/>
        <v>2</v>
      </c>
      <c r="O2320" s="9" t="str">
        <f t="shared" si="255"/>
        <v>tier - 1</v>
      </c>
      <c r="P2320" s="9" t="str">
        <f t="shared" si="256"/>
        <v>R1012</v>
      </c>
      <c r="Q2320" s="36" t="str">
        <f t="shared" si="257"/>
        <v>17-Nov-1960</v>
      </c>
      <c r="R2320" s="36">
        <v>22237</v>
      </c>
      <c r="S2320" s="52">
        <f t="shared" si="258"/>
        <v>63</v>
      </c>
      <c r="T2320" s="55">
        <v>46718.16</v>
      </c>
      <c r="U2320" s="15" t="s">
        <v>2346</v>
      </c>
      <c r="V2320" s="72">
        <v>22237</v>
      </c>
      <c r="W2320" s="15">
        <v>3</v>
      </c>
      <c r="X2320" s="55">
        <v>46718.16</v>
      </c>
      <c r="Y2320" s="15">
        <v>240</v>
      </c>
      <c r="Z2320" s="15">
        <v>2</v>
      </c>
      <c r="AA2320" s="15" t="s">
        <v>23</v>
      </c>
      <c r="AB2320" s="39">
        <v>63</v>
      </c>
    </row>
    <row r="2321" spans="1:28" x14ac:dyDescent="0.35">
      <c r="A2321" t="s">
        <v>2347</v>
      </c>
      <c r="B2321">
        <v>1958</v>
      </c>
      <c r="C2321" t="s">
        <v>20</v>
      </c>
      <c r="D2321" s="43">
        <v>15</v>
      </c>
      <c r="E2321">
        <v>0</v>
      </c>
      <c r="F2321" s="38">
        <v>46889.26</v>
      </c>
      <c r="G2321" t="s">
        <v>11</v>
      </c>
      <c r="H2321" t="s">
        <v>12</v>
      </c>
      <c r="I2321" t="s">
        <v>13</v>
      </c>
      <c r="J2321" s="41">
        <v>1958</v>
      </c>
      <c r="K2321" s="44" t="s">
        <v>20</v>
      </c>
      <c r="L2321" s="15">
        <f t="shared" si="252"/>
        <v>1</v>
      </c>
      <c r="M2321" s="15" t="str">
        <f t="shared" si="253"/>
        <v>tier - 2</v>
      </c>
      <c r="N2321" s="15">
        <f t="shared" si="254"/>
        <v>1</v>
      </c>
      <c r="O2321" s="9" t="str">
        <f t="shared" si="255"/>
        <v>tier - 3</v>
      </c>
      <c r="P2321" s="9" t="str">
        <f t="shared" si="256"/>
        <v>R1013</v>
      </c>
      <c r="Q2321" s="36" t="str">
        <f t="shared" si="257"/>
        <v>15-Sep-1958</v>
      </c>
      <c r="R2321" s="36">
        <v>21443</v>
      </c>
      <c r="S2321" s="52">
        <f t="shared" si="258"/>
        <v>65</v>
      </c>
      <c r="T2321" s="55">
        <v>46889.26</v>
      </c>
      <c r="U2321" s="15" t="s">
        <v>2347</v>
      </c>
      <c r="V2321" s="72">
        <v>21443</v>
      </c>
      <c r="W2321" s="15">
        <v>0</v>
      </c>
      <c r="X2321" s="55">
        <v>46889.26</v>
      </c>
      <c r="Y2321" s="15">
        <v>1</v>
      </c>
      <c r="Z2321" s="15">
        <v>1</v>
      </c>
      <c r="AA2321" s="15" t="s">
        <v>13</v>
      </c>
      <c r="AB2321" s="39">
        <v>65</v>
      </c>
    </row>
    <row r="2322" spans="1:28" x14ac:dyDescent="0.35">
      <c r="A2322" t="s">
        <v>2348</v>
      </c>
      <c r="B2322">
        <v>1959</v>
      </c>
      <c r="C2322" t="s">
        <v>10</v>
      </c>
      <c r="D2322" s="43">
        <v>14</v>
      </c>
      <c r="E2322">
        <v>0</v>
      </c>
      <c r="F2322" s="38">
        <v>47055.53</v>
      </c>
      <c r="G2322" t="s">
        <v>11</v>
      </c>
      <c r="H2322" t="s">
        <v>16</v>
      </c>
      <c r="I2322" t="s">
        <v>13</v>
      </c>
      <c r="J2322" s="41">
        <v>1959</v>
      </c>
      <c r="K2322" s="44" t="s">
        <v>10</v>
      </c>
      <c r="L2322" s="15">
        <f t="shared" si="252"/>
        <v>1</v>
      </c>
      <c r="M2322" s="15" t="str">
        <f t="shared" si="253"/>
        <v>tier - 2</v>
      </c>
      <c r="N2322" s="15">
        <f t="shared" si="254"/>
        <v>2</v>
      </c>
      <c r="O2322" s="9" t="str">
        <f t="shared" si="255"/>
        <v>tier - 1</v>
      </c>
      <c r="P2322" s="9" t="str">
        <f t="shared" si="256"/>
        <v>R1013</v>
      </c>
      <c r="Q2322" s="36" t="str">
        <f t="shared" si="257"/>
        <v>14-Jul-1959</v>
      </c>
      <c r="R2322" s="36">
        <v>21745</v>
      </c>
      <c r="S2322" s="52">
        <f t="shared" si="258"/>
        <v>64</v>
      </c>
      <c r="T2322" s="55">
        <v>47055.53</v>
      </c>
      <c r="U2322" s="15" t="s">
        <v>2348</v>
      </c>
      <c r="V2322" s="72">
        <v>21745</v>
      </c>
      <c r="W2322" s="15">
        <v>0</v>
      </c>
      <c r="X2322" s="55">
        <v>47055.53</v>
      </c>
      <c r="Y2322" s="15">
        <v>1</v>
      </c>
      <c r="Z2322" s="15">
        <v>2</v>
      </c>
      <c r="AA2322" s="15" t="s">
        <v>13</v>
      </c>
      <c r="AB2322" s="39">
        <v>64</v>
      </c>
    </row>
    <row r="2323" spans="1:28" x14ac:dyDescent="0.35">
      <c r="A2323" t="s">
        <v>2349</v>
      </c>
      <c r="B2323">
        <v>1970</v>
      </c>
      <c r="C2323" t="s">
        <v>30</v>
      </c>
      <c r="D2323" s="43">
        <v>28</v>
      </c>
      <c r="E2323">
        <v>2</v>
      </c>
      <c r="F2323" s="38">
        <v>47269.85</v>
      </c>
      <c r="G2323" t="s">
        <v>16</v>
      </c>
      <c r="H2323" t="s">
        <v>11</v>
      </c>
      <c r="I2323" t="s">
        <v>13</v>
      </c>
      <c r="J2323" s="41">
        <v>1970</v>
      </c>
      <c r="K2323" s="44" t="s">
        <v>30</v>
      </c>
      <c r="L2323" s="15">
        <f t="shared" si="252"/>
        <v>240</v>
      </c>
      <c r="M2323" s="15" t="str">
        <f t="shared" si="253"/>
        <v>tier - 1</v>
      </c>
      <c r="N2323" s="15">
        <f t="shared" si="254"/>
        <v>9</v>
      </c>
      <c r="O2323" s="9" t="str">
        <f t="shared" si="255"/>
        <v>tier - 2</v>
      </c>
      <c r="P2323" s="9" t="str">
        <f t="shared" si="256"/>
        <v>R1013</v>
      </c>
      <c r="Q2323" s="36" t="str">
        <f t="shared" si="257"/>
        <v>28-Dec-1970</v>
      </c>
      <c r="R2323" s="36">
        <v>25930</v>
      </c>
      <c r="S2323" s="52">
        <f t="shared" si="258"/>
        <v>52</v>
      </c>
      <c r="T2323" s="55">
        <v>47269.85</v>
      </c>
      <c r="U2323" s="15" t="s">
        <v>2349</v>
      </c>
      <c r="V2323" s="72">
        <v>25930</v>
      </c>
      <c r="W2323" s="15">
        <v>2</v>
      </c>
      <c r="X2323" s="55">
        <v>47269.85</v>
      </c>
      <c r="Y2323" s="15">
        <v>240</v>
      </c>
      <c r="Z2323" s="15">
        <v>9</v>
      </c>
      <c r="AA2323" s="15" t="s">
        <v>13</v>
      </c>
      <c r="AB2323" s="39">
        <v>52</v>
      </c>
    </row>
    <row r="2324" spans="1:28" x14ac:dyDescent="0.35">
      <c r="A2324" t="s">
        <v>2350</v>
      </c>
      <c r="B2324">
        <v>1958</v>
      </c>
      <c r="C2324" t="s">
        <v>20</v>
      </c>
      <c r="D2324" s="43">
        <v>3</v>
      </c>
      <c r="E2324">
        <v>2</v>
      </c>
      <c r="F2324" s="38">
        <v>47291.06</v>
      </c>
      <c r="G2324" t="s">
        <v>11</v>
      </c>
      <c r="H2324" t="s">
        <v>16</v>
      </c>
      <c r="I2324" t="s">
        <v>42</v>
      </c>
      <c r="J2324" s="41">
        <v>1958</v>
      </c>
      <c r="K2324" s="44" t="s">
        <v>20</v>
      </c>
      <c r="L2324" s="15">
        <f t="shared" si="252"/>
        <v>1</v>
      </c>
      <c r="M2324" s="15" t="str">
        <f t="shared" si="253"/>
        <v>tier - 2</v>
      </c>
      <c r="N2324" s="15">
        <f t="shared" si="254"/>
        <v>2</v>
      </c>
      <c r="O2324" s="9" t="str">
        <f t="shared" si="255"/>
        <v>tier - 1</v>
      </c>
      <c r="P2324" s="9" t="str">
        <f t="shared" si="256"/>
        <v>R1011</v>
      </c>
      <c r="Q2324" s="36" t="str">
        <f t="shared" si="257"/>
        <v>3-Sep-1958</v>
      </c>
      <c r="R2324" s="36">
        <v>21431</v>
      </c>
      <c r="S2324" s="52">
        <f t="shared" si="258"/>
        <v>65</v>
      </c>
      <c r="T2324" s="55">
        <v>47291.06</v>
      </c>
      <c r="U2324" s="15" t="s">
        <v>2350</v>
      </c>
      <c r="V2324" s="72">
        <v>21431</v>
      </c>
      <c r="W2324" s="15">
        <v>2</v>
      </c>
      <c r="X2324" s="55">
        <v>47291.06</v>
      </c>
      <c r="Y2324" s="15">
        <v>1</v>
      </c>
      <c r="Z2324" s="15">
        <v>2</v>
      </c>
      <c r="AA2324" s="15" t="s">
        <v>42</v>
      </c>
      <c r="AB2324" s="39">
        <v>65</v>
      </c>
    </row>
    <row r="2325" spans="1:28" x14ac:dyDescent="0.35">
      <c r="A2325" t="s">
        <v>2351</v>
      </c>
      <c r="B2325">
        <v>1959</v>
      </c>
      <c r="C2325" t="s">
        <v>37</v>
      </c>
      <c r="D2325" s="43">
        <v>4</v>
      </c>
      <c r="E2325">
        <v>2</v>
      </c>
      <c r="F2325" s="38">
        <v>47305.31</v>
      </c>
      <c r="G2325" t="s">
        <v>11</v>
      </c>
      <c r="H2325" t="s">
        <v>16</v>
      </c>
      <c r="I2325" t="s">
        <v>42</v>
      </c>
      <c r="J2325" s="41">
        <v>1959</v>
      </c>
      <c r="K2325" s="44" t="s">
        <v>37</v>
      </c>
      <c r="L2325" s="15">
        <f t="shared" si="252"/>
        <v>1</v>
      </c>
      <c r="M2325" s="15" t="str">
        <f t="shared" si="253"/>
        <v>tier - 2</v>
      </c>
      <c r="N2325" s="15">
        <f t="shared" si="254"/>
        <v>2</v>
      </c>
      <c r="O2325" s="9" t="str">
        <f t="shared" si="255"/>
        <v>tier - 1</v>
      </c>
      <c r="P2325" s="9" t="str">
        <f t="shared" si="256"/>
        <v>R1011</v>
      </c>
      <c r="Q2325" s="36" t="str">
        <f t="shared" si="257"/>
        <v>4-Oct-1959</v>
      </c>
      <c r="R2325" s="36">
        <v>21827</v>
      </c>
      <c r="S2325" s="52">
        <f t="shared" si="258"/>
        <v>64</v>
      </c>
      <c r="T2325" s="55">
        <v>47305.31</v>
      </c>
      <c r="U2325" s="15" t="s">
        <v>2351</v>
      </c>
      <c r="V2325" s="72">
        <v>21827</v>
      </c>
      <c r="W2325" s="15">
        <v>2</v>
      </c>
      <c r="X2325" s="55">
        <v>47305.31</v>
      </c>
      <c r="Y2325" s="15">
        <v>1</v>
      </c>
      <c r="Z2325" s="15">
        <v>2</v>
      </c>
      <c r="AA2325" s="15" t="s">
        <v>42</v>
      </c>
      <c r="AB2325" s="39">
        <v>64</v>
      </c>
    </row>
    <row r="2326" spans="1:28" x14ac:dyDescent="0.35">
      <c r="A2326" t="s">
        <v>2352</v>
      </c>
      <c r="B2326">
        <v>1961</v>
      </c>
      <c r="C2326" t="s">
        <v>18</v>
      </c>
      <c r="D2326" s="43">
        <v>13</v>
      </c>
      <c r="E2326">
        <v>1</v>
      </c>
      <c r="F2326" s="38">
        <v>47403.88</v>
      </c>
      <c r="G2326" t="s">
        <v>16</v>
      </c>
      <c r="H2326" t="s">
        <v>12</v>
      </c>
      <c r="I2326" t="s">
        <v>42</v>
      </c>
      <c r="J2326" s="41">
        <v>1961</v>
      </c>
      <c r="K2326" s="44" t="s">
        <v>18</v>
      </c>
      <c r="L2326" s="15">
        <f t="shared" si="252"/>
        <v>240</v>
      </c>
      <c r="M2326" s="15" t="str">
        <f t="shared" si="253"/>
        <v>tier - 1</v>
      </c>
      <c r="N2326" s="15">
        <f t="shared" si="254"/>
        <v>1</v>
      </c>
      <c r="O2326" s="9" t="str">
        <f t="shared" si="255"/>
        <v>tier - 3</v>
      </c>
      <c r="P2326" s="9" t="str">
        <f t="shared" si="256"/>
        <v>R1011</v>
      </c>
      <c r="Q2326" s="36" t="str">
        <f t="shared" si="257"/>
        <v>13-Jun-1961</v>
      </c>
      <c r="R2326" s="36">
        <v>22445</v>
      </c>
      <c r="S2326" s="52">
        <f t="shared" si="258"/>
        <v>62</v>
      </c>
      <c r="T2326" s="55">
        <v>47403.88</v>
      </c>
      <c r="U2326" s="15" t="s">
        <v>2352</v>
      </c>
      <c r="V2326" s="72">
        <v>22445</v>
      </c>
      <c r="W2326" s="15">
        <v>1</v>
      </c>
      <c r="X2326" s="55">
        <v>47403.88</v>
      </c>
      <c r="Y2326" s="15">
        <v>240</v>
      </c>
      <c r="Z2326" s="15">
        <v>1</v>
      </c>
      <c r="AA2326" s="15" t="s">
        <v>42</v>
      </c>
      <c r="AB2326" s="39">
        <v>62</v>
      </c>
    </row>
    <row r="2327" spans="1:28" x14ac:dyDescent="0.35">
      <c r="A2327" t="s">
        <v>2353</v>
      </c>
      <c r="B2327">
        <v>1971</v>
      </c>
      <c r="C2327" t="s">
        <v>20</v>
      </c>
      <c r="D2327" s="43">
        <v>27</v>
      </c>
      <c r="E2327">
        <v>2</v>
      </c>
      <c r="F2327" s="38">
        <v>47462.89</v>
      </c>
      <c r="G2327" t="s">
        <v>16</v>
      </c>
      <c r="H2327" t="s">
        <v>11</v>
      </c>
      <c r="I2327" t="s">
        <v>13</v>
      </c>
      <c r="J2327" s="41">
        <v>1971</v>
      </c>
      <c r="K2327" s="44" t="s">
        <v>20</v>
      </c>
      <c r="L2327" s="15">
        <f t="shared" si="252"/>
        <v>240</v>
      </c>
      <c r="M2327" s="15" t="str">
        <f t="shared" si="253"/>
        <v>tier - 1</v>
      </c>
      <c r="N2327" s="15">
        <f t="shared" si="254"/>
        <v>9</v>
      </c>
      <c r="O2327" s="9" t="str">
        <f t="shared" si="255"/>
        <v>tier - 2</v>
      </c>
      <c r="P2327" s="9" t="str">
        <f t="shared" si="256"/>
        <v>R1013</v>
      </c>
      <c r="Q2327" s="36" t="str">
        <f t="shared" si="257"/>
        <v>27-Sep-1971</v>
      </c>
      <c r="R2327" s="36">
        <v>26203</v>
      </c>
      <c r="S2327" s="52">
        <f t="shared" si="258"/>
        <v>52</v>
      </c>
      <c r="T2327" s="55">
        <v>47462.89</v>
      </c>
      <c r="U2327" s="15" t="s">
        <v>2353</v>
      </c>
      <c r="V2327" s="72">
        <v>26203</v>
      </c>
      <c r="W2327" s="15">
        <v>2</v>
      </c>
      <c r="X2327" s="55">
        <v>47462.89</v>
      </c>
      <c r="Y2327" s="15">
        <v>240</v>
      </c>
      <c r="Z2327" s="15">
        <v>9</v>
      </c>
      <c r="AA2327" s="15" t="s">
        <v>13</v>
      </c>
      <c r="AB2327" s="39">
        <v>52</v>
      </c>
    </row>
    <row r="2328" spans="1:28" x14ac:dyDescent="0.35">
      <c r="A2328" t="s">
        <v>2354</v>
      </c>
      <c r="B2328">
        <v>1964</v>
      </c>
      <c r="C2328" t="s">
        <v>15</v>
      </c>
      <c r="D2328" s="43">
        <v>7</v>
      </c>
      <c r="E2328">
        <v>2</v>
      </c>
      <c r="F2328" s="38">
        <v>47496.49</v>
      </c>
      <c r="G2328" t="s">
        <v>16</v>
      </c>
      <c r="H2328" t="s">
        <v>12</v>
      </c>
      <c r="I2328" t="s">
        <v>23</v>
      </c>
      <c r="J2328" s="41">
        <v>1964</v>
      </c>
      <c r="K2328" s="44" t="s">
        <v>15</v>
      </c>
      <c r="L2328" s="15">
        <f t="shared" si="252"/>
        <v>240</v>
      </c>
      <c r="M2328" s="15" t="str">
        <f t="shared" si="253"/>
        <v>tier - 1</v>
      </c>
      <c r="N2328" s="15">
        <f t="shared" si="254"/>
        <v>1</v>
      </c>
      <c r="O2328" s="9" t="str">
        <f t="shared" si="255"/>
        <v>tier - 3</v>
      </c>
      <c r="P2328" s="9" t="str">
        <f t="shared" si="256"/>
        <v>R1012</v>
      </c>
      <c r="Q2328" s="36" t="str">
        <f t="shared" si="257"/>
        <v>7-Nov-1964</v>
      </c>
      <c r="R2328" s="36">
        <v>23688</v>
      </c>
      <c r="S2328" s="52">
        <f t="shared" si="258"/>
        <v>59</v>
      </c>
      <c r="T2328" s="55">
        <v>47496.49</v>
      </c>
      <c r="U2328" s="15" t="s">
        <v>2354</v>
      </c>
      <c r="V2328" s="72">
        <v>23688</v>
      </c>
      <c r="W2328" s="15">
        <v>2</v>
      </c>
      <c r="X2328" s="55">
        <v>47496.49</v>
      </c>
      <c r="Y2328" s="15">
        <v>240</v>
      </c>
      <c r="Z2328" s="15">
        <v>1</v>
      </c>
      <c r="AA2328" s="15" t="s">
        <v>23</v>
      </c>
      <c r="AB2328" s="39">
        <v>59</v>
      </c>
    </row>
    <row r="2329" spans="1:28" x14ac:dyDescent="0.35">
      <c r="A2329" t="s">
        <v>2355</v>
      </c>
      <c r="B2329">
        <v>1963</v>
      </c>
      <c r="C2329" t="s">
        <v>35</v>
      </c>
      <c r="D2329" s="43">
        <v>5</v>
      </c>
      <c r="E2329">
        <v>1</v>
      </c>
      <c r="F2329" s="38">
        <v>47896.79</v>
      </c>
      <c r="G2329" t="s">
        <v>16</v>
      </c>
      <c r="H2329" t="s">
        <v>12</v>
      </c>
      <c r="I2329" t="s">
        <v>247</v>
      </c>
      <c r="J2329" s="41">
        <v>1963</v>
      </c>
      <c r="K2329" s="44" t="s">
        <v>35</v>
      </c>
      <c r="L2329" s="15">
        <f t="shared" si="252"/>
        <v>240</v>
      </c>
      <c r="M2329" s="15" t="str">
        <f t="shared" si="253"/>
        <v>tier - 1</v>
      </c>
      <c r="N2329" s="15">
        <f t="shared" si="254"/>
        <v>1</v>
      </c>
      <c r="O2329" s="9" t="str">
        <f t="shared" si="255"/>
        <v>tier - 3</v>
      </c>
      <c r="P2329" s="9" t="str">
        <f t="shared" si="256"/>
        <v>R1024</v>
      </c>
      <c r="Q2329" s="36" t="str">
        <f t="shared" si="257"/>
        <v>5-Aug-1963</v>
      </c>
      <c r="R2329" s="36">
        <v>23228</v>
      </c>
      <c r="S2329" s="52">
        <f t="shared" si="258"/>
        <v>60</v>
      </c>
      <c r="T2329" s="55">
        <v>47896.79</v>
      </c>
      <c r="U2329" s="15" t="s">
        <v>2355</v>
      </c>
      <c r="V2329" s="72">
        <v>23228</v>
      </c>
      <c r="W2329" s="15">
        <v>1</v>
      </c>
      <c r="X2329" s="55">
        <v>47896.79</v>
      </c>
      <c r="Y2329" s="15">
        <v>240</v>
      </c>
      <c r="Z2329" s="15">
        <v>1</v>
      </c>
      <c r="AA2329" s="15" t="s">
        <v>247</v>
      </c>
      <c r="AB2329" s="39">
        <v>60</v>
      </c>
    </row>
    <row r="2330" spans="1:28" x14ac:dyDescent="0.35">
      <c r="A2330" t="s">
        <v>2356</v>
      </c>
      <c r="B2330">
        <v>1958</v>
      </c>
      <c r="C2330" t="s">
        <v>15</v>
      </c>
      <c r="D2330" s="43">
        <v>16</v>
      </c>
      <c r="E2330">
        <v>1</v>
      </c>
      <c r="F2330" s="38">
        <v>47928.03</v>
      </c>
      <c r="G2330" t="s">
        <v>11</v>
      </c>
      <c r="H2330" t="s">
        <v>12</v>
      </c>
      <c r="I2330" t="s">
        <v>42</v>
      </c>
      <c r="J2330" s="41">
        <v>1958</v>
      </c>
      <c r="K2330" s="44" t="s">
        <v>15</v>
      </c>
      <c r="L2330" s="15">
        <f t="shared" si="252"/>
        <v>1</v>
      </c>
      <c r="M2330" s="15" t="str">
        <f t="shared" si="253"/>
        <v>tier - 2</v>
      </c>
      <c r="N2330" s="15">
        <f t="shared" si="254"/>
        <v>1</v>
      </c>
      <c r="O2330" s="9" t="str">
        <f t="shared" si="255"/>
        <v>tier - 3</v>
      </c>
      <c r="P2330" s="9" t="str">
        <f t="shared" si="256"/>
        <v>R1011</v>
      </c>
      <c r="Q2330" s="36" t="str">
        <f t="shared" si="257"/>
        <v>16-Nov-1958</v>
      </c>
      <c r="R2330" s="36">
        <v>21505</v>
      </c>
      <c r="S2330" s="52">
        <f t="shared" si="258"/>
        <v>65</v>
      </c>
      <c r="T2330" s="55">
        <v>47928.03</v>
      </c>
      <c r="U2330" s="15" t="s">
        <v>2356</v>
      </c>
      <c r="V2330" s="72">
        <v>21505</v>
      </c>
      <c r="W2330" s="15">
        <v>1</v>
      </c>
      <c r="X2330" s="55">
        <v>47928.03</v>
      </c>
      <c r="Y2330" s="15">
        <v>1</v>
      </c>
      <c r="Z2330" s="15">
        <v>1</v>
      </c>
      <c r="AA2330" s="15" t="s">
        <v>42</v>
      </c>
      <c r="AB2330" s="39">
        <v>65</v>
      </c>
    </row>
    <row r="2331" spans="1:28" x14ac:dyDescent="0.35">
      <c r="A2331" t="s">
        <v>2357</v>
      </c>
      <c r="B2331">
        <v>1962</v>
      </c>
      <c r="C2331" t="s">
        <v>35</v>
      </c>
      <c r="D2331" s="43">
        <v>27</v>
      </c>
      <c r="E2331">
        <v>0</v>
      </c>
      <c r="F2331" s="38">
        <v>48173.36</v>
      </c>
      <c r="G2331" t="s">
        <v>16</v>
      </c>
      <c r="H2331" t="s">
        <v>12</v>
      </c>
      <c r="I2331" t="s">
        <v>42</v>
      </c>
      <c r="J2331" s="41">
        <v>1962</v>
      </c>
      <c r="K2331" s="44" t="s">
        <v>35</v>
      </c>
      <c r="L2331" s="15">
        <f t="shared" si="252"/>
        <v>240</v>
      </c>
      <c r="M2331" s="15" t="str">
        <f t="shared" si="253"/>
        <v>tier - 1</v>
      </c>
      <c r="N2331" s="15">
        <f t="shared" si="254"/>
        <v>1</v>
      </c>
      <c r="O2331" s="9" t="str">
        <f t="shared" si="255"/>
        <v>tier - 3</v>
      </c>
      <c r="P2331" s="9" t="str">
        <f t="shared" si="256"/>
        <v>R1011</v>
      </c>
      <c r="Q2331" s="36" t="str">
        <f t="shared" si="257"/>
        <v>27-Aug-1962</v>
      </c>
      <c r="R2331" s="36">
        <v>22885</v>
      </c>
      <c r="S2331" s="52">
        <f t="shared" si="258"/>
        <v>61</v>
      </c>
      <c r="T2331" s="55">
        <v>48173.36</v>
      </c>
      <c r="U2331" s="15" t="s">
        <v>2357</v>
      </c>
      <c r="V2331" s="72">
        <v>22885</v>
      </c>
      <c r="W2331" s="15">
        <v>0</v>
      </c>
      <c r="X2331" s="55">
        <v>48173.36</v>
      </c>
      <c r="Y2331" s="15">
        <v>240</v>
      </c>
      <c r="Z2331" s="15">
        <v>1</v>
      </c>
      <c r="AA2331" s="15" t="s">
        <v>42</v>
      </c>
      <c r="AB2331" s="39">
        <v>61</v>
      </c>
    </row>
    <row r="2332" spans="1:28" x14ac:dyDescent="0.35">
      <c r="A2332" t="s">
        <v>2358</v>
      </c>
      <c r="B2332">
        <v>1961</v>
      </c>
      <c r="C2332" t="s">
        <v>30</v>
      </c>
      <c r="D2332" s="43">
        <v>21</v>
      </c>
      <c r="E2332">
        <v>1</v>
      </c>
      <c r="F2332" s="38">
        <v>48517.56</v>
      </c>
      <c r="G2332" t="s">
        <v>16</v>
      </c>
      <c r="H2332" t="s">
        <v>12</v>
      </c>
      <c r="I2332" t="s">
        <v>247</v>
      </c>
      <c r="J2332" s="41">
        <v>1961</v>
      </c>
      <c r="K2332" s="44" t="s">
        <v>30</v>
      </c>
      <c r="L2332" s="15">
        <f t="shared" si="252"/>
        <v>240</v>
      </c>
      <c r="M2332" s="15" t="str">
        <f t="shared" si="253"/>
        <v>tier - 1</v>
      </c>
      <c r="N2332" s="15">
        <f t="shared" si="254"/>
        <v>1</v>
      </c>
      <c r="O2332" s="9" t="str">
        <f t="shared" si="255"/>
        <v>tier - 3</v>
      </c>
      <c r="P2332" s="9" t="str">
        <f t="shared" si="256"/>
        <v>R1024</v>
      </c>
      <c r="Q2332" s="36" t="str">
        <f t="shared" si="257"/>
        <v>21-Dec-1961</v>
      </c>
      <c r="R2332" s="36">
        <v>22636</v>
      </c>
      <c r="S2332" s="52">
        <f t="shared" si="258"/>
        <v>62</v>
      </c>
      <c r="T2332" s="55">
        <v>48517.56</v>
      </c>
      <c r="U2332" s="15" t="s">
        <v>2358</v>
      </c>
      <c r="V2332" s="72">
        <v>22636</v>
      </c>
      <c r="W2332" s="15">
        <v>1</v>
      </c>
      <c r="X2332" s="55">
        <v>48517.56</v>
      </c>
      <c r="Y2332" s="15">
        <v>240</v>
      </c>
      <c r="Z2332" s="15">
        <v>1</v>
      </c>
      <c r="AA2332" s="15" t="s">
        <v>247</v>
      </c>
      <c r="AB2332" s="39">
        <v>62</v>
      </c>
    </row>
    <row r="2333" spans="1:28" x14ac:dyDescent="0.35">
      <c r="A2333" t="s">
        <v>2359</v>
      </c>
      <c r="B2333">
        <v>1968</v>
      </c>
      <c r="C2333" t="s">
        <v>30</v>
      </c>
      <c r="D2333" s="43">
        <v>1</v>
      </c>
      <c r="E2333">
        <v>3</v>
      </c>
      <c r="F2333" s="38">
        <v>48549.18</v>
      </c>
      <c r="G2333" t="s">
        <v>16</v>
      </c>
      <c r="H2333" t="s">
        <v>12</v>
      </c>
      <c r="I2333" t="s">
        <v>168</v>
      </c>
      <c r="J2333" s="41">
        <v>1968</v>
      </c>
      <c r="K2333" s="44" t="s">
        <v>30</v>
      </c>
      <c r="L2333" s="15">
        <f t="shared" si="252"/>
        <v>240</v>
      </c>
      <c r="M2333" s="15" t="str">
        <f t="shared" si="253"/>
        <v>tier - 1</v>
      </c>
      <c r="N2333" s="15">
        <f t="shared" si="254"/>
        <v>1</v>
      </c>
      <c r="O2333" s="9" t="str">
        <f t="shared" si="255"/>
        <v>tier - 3</v>
      </c>
      <c r="P2333" s="9" t="str">
        <f t="shared" si="256"/>
        <v>R1016</v>
      </c>
      <c r="Q2333" s="36" t="str">
        <f t="shared" si="257"/>
        <v>1-Dec-1968</v>
      </c>
      <c r="R2333" s="36">
        <v>25173</v>
      </c>
      <c r="S2333" s="52">
        <f t="shared" si="258"/>
        <v>55</v>
      </c>
      <c r="T2333" s="55">
        <v>48549.18</v>
      </c>
      <c r="U2333" s="15" t="s">
        <v>2359</v>
      </c>
      <c r="V2333" s="72">
        <v>25173</v>
      </c>
      <c r="W2333" s="15">
        <v>3</v>
      </c>
      <c r="X2333" s="55">
        <v>48549.18</v>
      </c>
      <c r="Y2333" s="15">
        <v>240</v>
      </c>
      <c r="Z2333" s="15">
        <v>1</v>
      </c>
      <c r="AA2333" s="15" t="s">
        <v>168</v>
      </c>
      <c r="AB2333" s="39">
        <v>55</v>
      </c>
    </row>
    <row r="2334" spans="1:28" x14ac:dyDescent="0.35">
      <c r="A2334" t="s">
        <v>2360</v>
      </c>
      <c r="B2334">
        <v>1962</v>
      </c>
      <c r="C2334" t="s">
        <v>37</v>
      </c>
      <c r="D2334" s="43">
        <v>11</v>
      </c>
      <c r="E2334">
        <v>0</v>
      </c>
      <c r="F2334" s="38">
        <v>48673.56</v>
      </c>
      <c r="G2334" t="s">
        <v>16</v>
      </c>
      <c r="H2334" t="s">
        <v>11</v>
      </c>
      <c r="I2334" t="s">
        <v>13</v>
      </c>
      <c r="J2334" s="41">
        <v>1962</v>
      </c>
      <c r="K2334" s="44" t="s">
        <v>37</v>
      </c>
      <c r="L2334" s="15">
        <f t="shared" si="252"/>
        <v>240</v>
      </c>
      <c r="M2334" s="15" t="str">
        <f t="shared" si="253"/>
        <v>tier - 1</v>
      </c>
      <c r="N2334" s="15">
        <f t="shared" si="254"/>
        <v>9</v>
      </c>
      <c r="O2334" s="9" t="str">
        <f t="shared" si="255"/>
        <v>tier - 2</v>
      </c>
      <c r="P2334" s="9" t="str">
        <f t="shared" si="256"/>
        <v>R1013</v>
      </c>
      <c r="Q2334" s="36" t="str">
        <f t="shared" si="257"/>
        <v>11-Oct-1962</v>
      </c>
      <c r="R2334" s="36">
        <v>22930</v>
      </c>
      <c r="S2334" s="52">
        <f t="shared" si="258"/>
        <v>61</v>
      </c>
      <c r="T2334" s="55">
        <v>48673.56</v>
      </c>
      <c r="U2334" s="15" t="s">
        <v>2360</v>
      </c>
      <c r="V2334" s="72">
        <v>22930</v>
      </c>
      <c r="W2334" s="15">
        <v>0</v>
      </c>
      <c r="X2334" s="55">
        <v>48673.56</v>
      </c>
      <c r="Y2334" s="15">
        <v>240</v>
      </c>
      <c r="Z2334" s="15">
        <v>9</v>
      </c>
      <c r="AA2334" s="15" t="s">
        <v>13</v>
      </c>
      <c r="AB2334" s="39">
        <v>61</v>
      </c>
    </row>
    <row r="2335" spans="1:28" x14ac:dyDescent="0.35">
      <c r="A2335" t="s">
        <v>2361</v>
      </c>
      <c r="B2335">
        <v>1965</v>
      </c>
      <c r="C2335" t="s">
        <v>37</v>
      </c>
      <c r="D2335" s="43">
        <v>27</v>
      </c>
      <c r="E2335">
        <v>1</v>
      </c>
      <c r="F2335" s="38">
        <v>48675.519999999997</v>
      </c>
      <c r="G2335" t="s">
        <v>16</v>
      </c>
      <c r="H2335" t="s">
        <v>11</v>
      </c>
      <c r="I2335" t="s">
        <v>13</v>
      </c>
      <c r="J2335" s="41">
        <v>1965</v>
      </c>
      <c r="K2335" s="44" t="s">
        <v>37</v>
      </c>
      <c r="L2335" s="15">
        <f t="shared" si="252"/>
        <v>240</v>
      </c>
      <c r="M2335" s="15" t="str">
        <f t="shared" si="253"/>
        <v>tier - 1</v>
      </c>
      <c r="N2335" s="15">
        <f t="shared" si="254"/>
        <v>9</v>
      </c>
      <c r="O2335" s="9" t="str">
        <f t="shared" si="255"/>
        <v>tier - 2</v>
      </c>
      <c r="P2335" s="9" t="str">
        <f t="shared" si="256"/>
        <v>R1013</v>
      </c>
      <c r="Q2335" s="36" t="str">
        <f t="shared" si="257"/>
        <v>27-Oct-1965</v>
      </c>
      <c r="R2335" s="36">
        <v>24042</v>
      </c>
      <c r="S2335" s="52">
        <f t="shared" si="258"/>
        <v>58</v>
      </c>
      <c r="T2335" s="55">
        <v>48675.519999999997</v>
      </c>
      <c r="U2335" s="15" t="s">
        <v>2361</v>
      </c>
      <c r="V2335" s="72">
        <v>24042</v>
      </c>
      <c r="W2335" s="15">
        <v>1</v>
      </c>
      <c r="X2335" s="55">
        <v>48675.519999999997</v>
      </c>
      <c r="Y2335" s="15">
        <v>240</v>
      </c>
      <c r="Z2335" s="15">
        <v>9</v>
      </c>
      <c r="AA2335" s="15" t="s">
        <v>13</v>
      </c>
      <c r="AB2335" s="39">
        <v>58</v>
      </c>
    </row>
    <row r="2336" spans="1:28" x14ac:dyDescent="0.35">
      <c r="A2336" t="s">
        <v>2362</v>
      </c>
      <c r="B2336">
        <v>1959</v>
      </c>
      <c r="C2336" t="s">
        <v>10</v>
      </c>
      <c r="D2336" s="43">
        <v>22</v>
      </c>
      <c r="E2336">
        <v>0</v>
      </c>
      <c r="F2336" s="38">
        <v>48824.45</v>
      </c>
      <c r="G2336" t="s">
        <v>11</v>
      </c>
      <c r="H2336" t="s">
        <v>16</v>
      </c>
      <c r="I2336" t="s">
        <v>42</v>
      </c>
      <c r="J2336" s="41">
        <v>1959</v>
      </c>
      <c r="K2336" s="44" t="s">
        <v>10</v>
      </c>
      <c r="L2336" s="15">
        <f t="shared" si="252"/>
        <v>1</v>
      </c>
      <c r="M2336" s="15" t="str">
        <f t="shared" si="253"/>
        <v>tier - 2</v>
      </c>
      <c r="N2336" s="15">
        <f t="shared" si="254"/>
        <v>2</v>
      </c>
      <c r="O2336" s="9" t="str">
        <f t="shared" si="255"/>
        <v>tier - 1</v>
      </c>
      <c r="P2336" s="9" t="str">
        <f t="shared" si="256"/>
        <v>R1011</v>
      </c>
      <c r="Q2336" s="36" t="str">
        <f t="shared" si="257"/>
        <v>22-Jul-1959</v>
      </c>
      <c r="R2336" s="36">
        <v>21753</v>
      </c>
      <c r="S2336" s="52">
        <f t="shared" si="258"/>
        <v>64</v>
      </c>
      <c r="T2336" s="55">
        <v>48824.45</v>
      </c>
      <c r="U2336" s="15" t="s">
        <v>2362</v>
      </c>
      <c r="V2336" s="72">
        <v>21753</v>
      </c>
      <c r="W2336" s="15">
        <v>0</v>
      </c>
      <c r="X2336" s="55">
        <v>48824.45</v>
      </c>
      <c r="Y2336" s="15">
        <v>1</v>
      </c>
      <c r="Z2336" s="15">
        <v>2</v>
      </c>
      <c r="AA2336" s="15" t="s">
        <v>42</v>
      </c>
      <c r="AB2336" s="39">
        <v>64</v>
      </c>
    </row>
    <row r="2337" spans="1:28" x14ac:dyDescent="0.35">
      <c r="A2337" t="s">
        <v>2363</v>
      </c>
      <c r="B2337">
        <v>1978</v>
      </c>
      <c r="C2337" t="s">
        <v>30</v>
      </c>
      <c r="D2337" s="43">
        <v>29</v>
      </c>
      <c r="E2337">
        <v>0</v>
      </c>
      <c r="F2337" s="38">
        <v>48885.14</v>
      </c>
      <c r="G2337" t="s">
        <v>16</v>
      </c>
      <c r="H2337" t="s">
        <v>11</v>
      </c>
      <c r="I2337" t="s">
        <v>13</v>
      </c>
      <c r="J2337" s="41">
        <v>1978</v>
      </c>
      <c r="K2337" s="44" t="s">
        <v>30</v>
      </c>
      <c r="L2337" s="15">
        <f t="shared" si="252"/>
        <v>240</v>
      </c>
      <c r="M2337" s="15" t="str">
        <f t="shared" si="253"/>
        <v>tier - 1</v>
      </c>
      <c r="N2337" s="15">
        <f t="shared" si="254"/>
        <v>9</v>
      </c>
      <c r="O2337" s="9" t="str">
        <f t="shared" si="255"/>
        <v>tier - 2</v>
      </c>
      <c r="P2337" s="9" t="str">
        <f t="shared" si="256"/>
        <v>R1013</v>
      </c>
      <c r="Q2337" s="36" t="str">
        <f t="shared" si="257"/>
        <v>29-Dec-1978</v>
      </c>
      <c r="R2337" s="36">
        <v>28853</v>
      </c>
      <c r="S2337" s="52">
        <f t="shared" si="258"/>
        <v>44</v>
      </c>
      <c r="T2337" s="55">
        <v>48885.14</v>
      </c>
      <c r="U2337" s="15" t="s">
        <v>2363</v>
      </c>
      <c r="V2337" s="72">
        <v>28853</v>
      </c>
      <c r="W2337" s="15">
        <v>0</v>
      </c>
      <c r="X2337" s="55">
        <v>48885.14</v>
      </c>
      <c r="Y2337" s="15">
        <v>240</v>
      </c>
      <c r="Z2337" s="15">
        <v>9</v>
      </c>
      <c r="AA2337" s="15" t="s">
        <v>13</v>
      </c>
      <c r="AB2337" s="39">
        <v>44</v>
      </c>
    </row>
    <row r="2338" spans="1:28" x14ac:dyDescent="0.35">
      <c r="A2338" t="s">
        <v>2364</v>
      </c>
      <c r="B2338">
        <v>1963</v>
      </c>
      <c r="C2338" t="s">
        <v>20</v>
      </c>
      <c r="D2338" s="43">
        <v>4</v>
      </c>
      <c r="E2338">
        <v>1</v>
      </c>
      <c r="F2338" s="38">
        <v>48970.25</v>
      </c>
      <c r="G2338" t="s">
        <v>16</v>
      </c>
      <c r="H2338" t="s">
        <v>11</v>
      </c>
      <c r="I2338" t="s">
        <v>13</v>
      </c>
      <c r="J2338" s="41">
        <v>1963</v>
      </c>
      <c r="K2338" s="44" t="s">
        <v>20</v>
      </c>
      <c r="L2338" s="15">
        <f t="shared" si="252"/>
        <v>240</v>
      </c>
      <c r="M2338" s="15" t="str">
        <f t="shared" si="253"/>
        <v>tier - 1</v>
      </c>
      <c r="N2338" s="15">
        <f t="shared" si="254"/>
        <v>9</v>
      </c>
      <c r="O2338" s="9" t="str">
        <f t="shared" si="255"/>
        <v>tier - 2</v>
      </c>
      <c r="P2338" s="9" t="str">
        <f t="shared" si="256"/>
        <v>R1013</v>
      </c>
      <c r="Q2338" s="36" t="str">
        <f t="shared" si="257"/>
        <v>4-Sep-1963</v>
      </c>
      <c r="R2338" s="36">
        <v>23258</v>
      </c>
      <c r="S2338" s="52">
        <f t="shared" si="258"/>
        <v>60</v>
      </c>
      <c r="T2338" s="55">
        <v>48970.25</v>
      </c>
      <c r="U2338" s="15" t="s">
        <v>2364</v>
      </c>
      <c r="V2338" s="72">
        <v>23258</v>
      </c>
      <c r="W2338" s="15">
        <v>1</v>
      </c>
      <c r="X2338" s="55">
        <v>48970.25</v>
      </c>
      <c r="Y2338" s="15">
        <v>240</v>
      </c>
      <c r="Z2338" s="15">
        <v>9</v>
      </c>
      <c r="AA2338" s="15" t="s">
        <v>13</v>
      </c>
      <c r="AB2338" s="39">
        <v>60</v>
      </c>
    </row>
    <row r="2339" spans="1:28" x14ac:dyDescent="0.35">
      <c r="A2339" t="s">
        <v>2365</v>
      </c>
      <c r="B2339">
        <v>1958</v>
      </c>
      <c r="C2339" t="s">
        <v>18</v>
      </c>
      <c r="D2339" s="43">
        <v>27</v>
      </c>
      <c r="E2339">
        <v>2</v>
      </c>
      <c r="F2339" s="38">
        <v>49577.66</v>
      </c>
      <c r="G2339" t="s">
        <v>11</v>
      </c>
      <c r="H2339" t="s">
        <v>11</v>
      </c>
      <c r="I2339" t="s">
        <v>13</v>
      </c>
      <c r="J2339" s="41">
        <v>1958</v>
      </c>
      <c r="K2339" s="44" t="s">
        <v>18</v>
      </c>
      <c r="L2339" s="15">
        <f t="shared" si="252"/>
        <v>1</v>
      </c>
      <c r="M2339" s="15" t="str">
        <f t="shared" si="253"/>
        <v>tier - 2</v>
      </c>
      <c r="N2339" s="15">
        <f t="shared" si="254"/>
        <v>9</v>
      </c>
      <c r="O2339" s="9" t="str">
        <f t="shared" si="255"/>
        <v>tier - 2</v>
      </c>
      <c r="P2339" s="9" t="str">
        <f t="shared" si="256"/>
        <v>R1013</v>
      </c>
      <c r="Q2339" s="36" t="str">
        <f t="shared" si="257"/>
        <v>27-Jun-1958</v>
      </c>
      <c r="R2339" s="36">
        <v>21363</v>
      </c>
      <c r="S2339" s="52">
        <f t="shared" si="258"/>
        <v>65</v>
      </c>
      <c r="T2339" s="55">
        <v>49577.66</v>
      </c>
      <c r="U2339" s="15" t="s">
        <v>2365</v>
      </c>
      <c r="V2339" s="72">
        <v>21363</v>
      </c>
      <c r="W2339" s="15">
        <v>2</v>
      </c>
      <c r="X2339" s="55">
        <v>49577.66</v>
      </c>
      <c r="Y2339" s="15">
        <v>1</v>
      </c>
      <c r="Z2339" s="15">
        <v>9</v>
      </c>
      <c r="AA2339" s="15" t="s">
        <v>13</v>
      </c>
      <c r="AB2339" s="39">
        <v>65</v>
      </c>
    </row>
    <row r="2340" spans="1:28" x14ac:dyDescent="0.35">
      <c r="A2340" t="s">
        <v>2366</v>
      </c>
      <c r="B2340">
        <v>1994</v>
      </c>
      <c r="C2340" t="s">
        <v>37</v>
      </c>
      <c r="D2340" s="43">
        <v>27</v>
      </c>
      <c r="E2340">
        <v>1</v>
      </c>
      <c r="F2340" s="38">
        <v>51194.559999999998</v>
      </c>
      <c r="G2340" t="s">
        <v>16</v>
      </c>
      <c r="H2340" t="s">
        <v>12</v>
      </c>
      <c r="I2340" t="s">
        <v>42</v>
      </c>
      <c r="J2340" s="41">
        <v>1994</v>
      </c>
      <c r="K2340" s="44" t="s">
        <v>37</v>
      </c>
      <c r="L2340" s="15">
        <f t="shared" si="252"/>
        <v>240</v>
      </c>
      <c r="M2340" s="15" t="str">
        <f t="shared" si="253"/>
        <v>tier - 1</v>
      </c>
      <c r="N2340" s="15">
        <f t="shared" si="254"/>
        <v>1</v>
      </c>
      <c r="O2340" s="9" t="str">
        <f t="shared" si="255"/>
        <v>tier - 3</v>
      </c>
      <c r="P2340" s="9" t="str">
        <f t="shared" si="256"/>
        <v>R1011</v>
      </c>
      <c r="Q2340" s="36" t="str">
        <f t="shared" si="257"/>
        <v>27-Oct-1994</v>
      </c>
      <c r="R2340" s="36">
        <v>34634</v>
      </c>
      <c r="S2340" s="52">
        <f t="shared" si="258"/>
        <v>29</v>
      </c>
      <c r="T2340" s="55">
        <v>51194.559999999998</v>
      </c>
      <c r="U2340" s="15" t="s">
        <v>2366</v>
      </c>
      <c r="V2340" s="72">
        <v>34634</v>
      </c>
      <c r="W2340" s="15">
        <v>1</v>
      </c>
      <c r="X2340" s="55">
        <v>51194.559999999998</v>
      </c>
      <c r="Y2340" s="15">
        <v>240</v>
      </c>
      <c r="Z2340" s="15">
        <v>1</v>
      </c>
      <c r="AA2340" s="15" t="s">
        <v>42</v>
      </c>
      <c r="AB2340" s="39">
        <v>29</v>
      </c>
    </row>
    <row r="2341" spans="1:28" x14ac:dyDescent="0.35">
      <c r="A2341" t="s">
        <v>2367</v>
      </c>
      <c r="B2341">
        <v>1962</v>
      </c>
      <c r="C2341" t="s">
        <v>35</v>
      </c>
      <c r="D2341" s="43">
        <v>4</v>
      </c>
      <c r="E2341">
        <v>0</v>
      </c>
      <c r="F2341" s="38">
        <v>52590.83</v>
      </c>
      <c r="G2341" t="s">
        <v>16</v>
      </c>
      <c r="H2341" t="s">
        <v>12</v>
      </c>
      <c r="I2341" t="s">
        <v>42</v>
      </c>
      <c r="J2341" s="41">
        <v>1962</v>
      </c>
      <c r="K2341" s="44" t="s">
        <v>35</v>
      </c>
      <c r="L2341" s="15">
        <f t="shared" si="252"/>
        <v>240</v>
      </c>
      <c r="M2341" s="15" t="str">
        <f t="shared" si="253"/>
        <v>tier - 1</v>
      </c>
      <c r="N2341" s="15">
        <f t="shared" si="254"/>
        <v>1</v>
      </c>
      <c r="O2341" s="9" t="str">
        <f t="shared" si="255"/>
        <v>tier - 3</v>
      </c>
      <c r="P2341" s="9" t="str">
        <f t="shared" si="256"/>
        <v>R1011</v>
      </c>
      <c r="Q2341" s="36" t="str">
        <f t="shared" si="257"/>
        <v>4-Aug-1962</v>
      </c>
      <c r="R2341" s="36">
        <v>22862</v>
      </c>
      <c r="S2341" s="52">
        <f t="shared" si="258"/>
        <v>61</v>
      </c>
      <c r="T2341" s="55">
        <v>52590.83</v>
      </c>
      <c r="U2341" s="15" t="s">
        <v>2367</v>
      </c>
      <c r="V2341" s="72">
        <v>22862</v>
      </c>
      <c r="W2341" s="15">
        <v>0</v>
      </c>
      <c r="X2341" s="55">
        <v>52590.83</v>
      </c>
      <c r="Y2341" s="15">
        <v>240</v>
      </c>
      <c r="Z2341" s="15">
        <v>1</v>
      </c>
      <c r="AA2341" s="15" t="s">
        <v>42</v>
      </c>
      <c r="AB2341" s="39">
        <v>61</v>
      </c>
    </row>
    <row r="2342" spans="1:28" x14ac:dyDescent="0.35">
      <c r="A2342" t="s">
        <v>2368</v>
      </c>
      <c r="B2342">
        <v>1989</v>
      </c>
      <c r="C2342" t="s">
        <v>18</v>
      </c>
      <c r="D2342" s="43">
        <v>19</v>
      </c>
      <c r="E2342">
        <v>0</v>
      </c>
      <c r="F2342" s="38">
        <v>55135.4</v>
      </c>
      <c r="G2342" t="s">
        <v>16</v>
      </c>
      <c r="H2342" t="s">
        <v>11</v>
      </c>
      <c r="I2342" t="s">
        <v>23</v>
      </c>
      <c r="J2342" s="41">
        <v>1989</v>
      </c>
      <c r="K2342" s="44" t="s">
        <v>18</v>
      </c>
      <c r="L2342" s="15">
        <f t="shared" si="252"/>
        <v>240</v>
      </c>
      <c r="M2342" s="15" t="str">
        <f t="shared" si="253"/>
        <v>tier - 1</v>
      </c>
      <c r="N2342" s="15">
        <f t="shared" si="254"/>
        <v>9</v>
      </c>
      <c r="O2342" s="9" t="str">
        <f t="shared" si="255"/>
        <v>tier - 2</v>
      </c>
      <c r="P2342" s="9" t="str">
        <f t="shared" si="256"/>
        <v>R1012</v>
      </c>
      <c r="Q2342" s="36" t="str">
        <f t="shared" si="257"/>
        <v>19-Jun-1989</v>
      </c>
      <c r="R2342" s="36">
        <v>32678</v>
      </c>
      <c r="S2342" s="52">
        <f t="shared" si="258"/>
        <v>34</v>
      </c>
      <c r="T2342" s="55">
        <v>55135.4</v>
      </c>
      <c r="U2342" s="15" t="s">
        <v>2368</v>
      </c>
      <c r="V2342" s="72">
        <v>32678</v>
      </c>
      <c r="W2342" s="15">
        <v>0</v>
      </c>
      <c r="X2342" s="55">
        <v>55135.4</v>
      </c>
      <c r="Y2342" s="15">
        <v>240</v>
      </c>
      <c r="Z2342" s="15">
        <v>9</v>
      </c>
      <c r="AA2342" s="15" t="s">
        <v>23</v>
      </c>
      <c r="AB2342" s="39">
        <v>34</v>
      </c>
    </row>
    <row r="2343" spans="1:28" x14ac:dyDescent="0.35">
      <c r="A2343" t="s">
        <v>2369</v>
      </c>
      <c r="B2343">
        <v>1991</v>
      </c>
      <c r="C2343" t="s">
        <v>18</v>
      </c>
      <c r="D2343" s="43">
        <v>6</v>
      </c>
      <c r="E2343">
        <v>1</v>
      </c>
      <c r="F2343" s="38">
        <v>58571.07</v>
      </c>
      <c r="G2343" t="s">
        <v>16</v>
      </c>
      <c r="H2343" t="s">
        <v>12</v>
      </c>
      <c r="I2343" t="s">
        <v>247</v>
      </c>
      <c r="J2343" s="41">
        <v>1991</v>
      </c>
      <c r="K2343" s="44" t="s">
        <v>18</v>
      </c>
      <c r="L2343" s="15">
        <f t="shared" si="252"/>
        <v>240</v>
      </c>
      <c r="M2343" s="15" t="str">
        <f t="shared" si="253"/>
        <v>tier - 1</v>
      </c>
      <c r="N2343" s="15">
        <f t="shared" si="254"/>
        <v>1</v>
      </c>
      <c r="O2343" s="9" t="str">
        <f t="shared" si="255"/>
        <v>tier - 3</v>
      </c>
      <c r="P2343" s="9" t="str">
        <f t="shared" si="256"/>
        <v>R1024</v>
      </c>
      <c r="Q2343" s="36" t="str">
        <f t="shared" si="257"/>
        <v>6-Jun-1991</v>
      </c>
      <c r="R2343" s="36">
        <v>33395</v>
      </c>
      <c r="S2343" s="52">
        <f t="shared" si="258"/>
        <v>32</v>
      </c>
      <c r="T2343" s="55">
        <v>58571.07</v>
      </c>
      <c r="U2343" s="15" t="s">
        <v>2369</v>
      </c>
      <c r="V2343" s="72">
        <v>33395</v>
      </c>
      <c r="W2343" s="15">
        <v>1</v>
      </c>
      <c r="X2343" s="55">
        <v>58571.07</v>
      </c>
      <c r="Y2343" s="15">
        <v>240</v>
      </c>
      <c r="Z2343" s="15">
        <v>1</v>
      </c>
      <c r="AA2343" s="15" t="s">
        <v>247</v>
      </c>
      <c r="AB2343" s="39">
        <v>32</v>
      </c>
    </row>
    <row r="2344" spans="1:28" x14ac:dyDescent="0.35">
      <c r="A2344" t="s">
        <v>2370</v>
      </c>
      <c r="B2344">
        <v>1970</v>
      </c>
      <c r="C2344" t="s">
        <v>31</v>
      </c>
      <c r="D2344" s="43">
        <v>11</v>
      </c>
      <c r="E2344">
        <v>3</v>
      </c>
      <c r="F2344" s="38">
        <v>60021.4</v>
      </c>
      <c r="G2344" t="s">
        <v>16</v>
      </c>
      <c r="H2344" t="s">
        <v>16</v>
      </c>
      <c r="I2344" t="s">
        <v>23</v>
      </c>
      <c r="J2344" s="41">
        <v>1970</v>
      </c>
      <c r="K2344" s="44" t="s">
        <v>20</v>
      </c>
      <c r="L2344" s="15">
        <f t="shared" si="252"/>
        <v>240</v>
      </c>
      <c r="M2344" s="15" t="str">
        <f t="shared" si="253"/>
        <v>tier - 1</v>
      </c>
      <c r="N2344" s="15">
        <f t="shared" si="254"/>
        <v>2</v>
      </c>
      <c r="O2344" s="9" t="str">
        <f t="shared" si="255"/>
        <v>tier - 1</v>
      </c>
      <c r="P2344" s="9" t="str">
        <f t="shared" si="256"/>
        <v>R1012</v>
      </c>
      <c r="Q2344" s="36" t="str">
        <f t="shared" si="257"/>
        <v>11-Sep-1970</v>
      </c>
      <c r="R2344" s="36">
        <v>25822</v>
      </c>
      <c r="S2344" s="52">
        <f t="shared" si="258"/>
        <v>53</v>
      </c>
      <c r="T2344" s="55">
        <v>60021.4</v>
      </c>
      <c r="U2344" s="15" t="s">
        <v>2370</v>
      </c>
      <c r="V2344" s="72">
        <v>25822</v>
      </c>
      <c r="W2344" s="15">
        <v>3</v>
      </c>
      <c r="X2344" s="55">
        <v>60021.4</v>
      </c>
      <c r="Y2344" s="15">
        <v>240</v>
      </c>
      <c r="Z2344" s="15">
        <v>2</v>
      </c>
      <c r="AA2344" s="15" t="s">
        <v>23</v>
      </c>
      <c r="AB2344" s="39">
        <v>53</v>
      </c>
    </row>
    <row r="2345" spans="1:28" x14ac:dyDescent="0.35">
      <c r="A2345" t="s">
        <v>2371</v>
      </c>
      <c r="B2345">
        <v>1977</v>
      </c>
      <c r="C2345" t="s">
        <v>18</v>
      </c>
      <c r="D2345" s="43">
        <v>8</v>
      </c>
      <c r="E2345">
        <v>0</v>
      </c>
      <c r="F2345" s="38">
        <v>62592.87</v>
      </c>
      <c r="G2345" t="s">
        <v>11</v>
      </c>
      <c r="H2345" t="s">
        <v>12</v>
      </c>
      <c r="I2345" t="s">
        <v>13</v>
      </c>
      <c r="J2345" s="41">
        <v>1977</v>
      </c>
      <c r="K2345" s="44" t="s">
        <v>18</v>
      </c>
      <c r="L2345" s="15">
        <f t="shared" si="252"/>
        <v>1</v>
      </c>
      <c r="M2345" s="15" t="str">
        <f t="shared" si="253"/>
        <v>tier - 2</v>
      </c>
      <c r="N2345" s="15">
        <f t="shared" si="254"/>
        <v>1</v>
      </c>
      <c r="O2345" s="9" t="str">
        <f t="shared" si="255"/>
        <v>tier - 3</v>
      </c>
      <c r="P2345" s="9" t="str">
        <f t="shared" si="256"/>
        <v>R1013</v>
      </c>
      <c r="Q2345" s="36" t="str">
        <f t="shared" si="257"/>
        <v>8-Jun-1977</v>
      </c>
      <c r="R2345" s="36">
        <v>28284</v>
      </c>
      <c r="S2345" s="52">
        <f t="shared" si="258"/>
        <v>46</v>
      </c>
      <c r="T2345" s="55">
        <v>62592.87</v>
      </c>
      <c r="U2345" s="15" t="s">
        <v>2371</v>
      </c>
      <c r="V2345" s="72">
        <v>28284</v>
      </c>
      <c r="W2345" s="15">
        <v>0</v>
      </c>
      <c r="X2345" s="55">
        <v>62592.87</v>
      </c>
      <c r="Y2345" s="15">
        <v>1</v>
      </c>
      <c r="Z2345" s="15">
        <v>1</v>
      </c>
      <c r="AA2345" s="15" t="s">
        <v>13</v>
      </c>
      <c r="AB2345" s="39">
        <v>46</v>
      </c>
    </row>
    <row r="2346" spans="1:28" x14ac:dyDescent="0.35">
      <c r="A2346" t="s">
        <v>2372</v>
      </c>
      <c r="B2346">
        <v>1968</v>
      </c>
      <c r="C2346" t="s">
        <v>37</v>
      </c>
      <c r="D2346" s="43">
        <v>12</v>
      </c>
      <c r="E2346">
        <v>0</v>
      </c>
      <c r="F2346" s="38">
        <v>63770.43</v>
      </c>
      <c r="G2346" t="s">
        <v>16</v>
      </c>
      <c r="H2346" t="s">
        <v>12</v>
      </c>
      <c r="I2346" t="s">
        <v>13</v>
      </c>
      <c r="J2346" s="41">
        <v>1968</v>
      </c>
      <c r="K2346" s="44" t="s">
        <v>37</v>
      </c>
      <c r="L2346" s="15">
        <f t="shared" si="252"/>
        <v>240</v>
      </c>
      <c r="M2346" s="15" t="str">
        <f t="shared" si="253"/>
        <v>tier - 1</v>
      </c>
      <c r="N2346" s="15">
        <f t="shared" si="254"/>
        <v>1</v>
      </c>
      <c r="O2346" s="9" t="str">
        <f t="shared" si="255"/>
        <v>tier - 3</v>
      </c>
      <c r="P2346" s="9" t="str">
        <f t="shared" si="256"/>
        <v>R1013</v>
      </c>
      <c r="Q2346" s="36" t="str">
        <f t="shared" si="257"/>
        <v>12-Oct-1968</v>
      </c>
      <c r="R2346" s="36">
        <v>25123</v>
      </c>
      <c r="S2346" s="52">
        <f t="shared" si="258"/>
        <v>55</v>
      </c>
      <c r="T2346" s="55">
        <v>63770.43</v>
      </c>
      <c r="U2346" s="15" t="s">
        <v>2372</v>
      </c>
      <c r="V2346" s="72">
        <v>25123</v>
      </c>
      <c r="W2346" s="15">
        <v>0</v>
      </c>
      <c r="X2346" s="55">
        <v>63770.43</v>
      </c>
      <c r="Y2346" s="15">
        <v>240</v>
      </c>
      <c r="Z2346" s="15">
        <v>1</v>
      </c>
      <c r="AA2346" s="15" t="s">
        <v>13</v>
      </c>
      <c r="AB2346" s="39">
        <v>55</v>
      </c>
    </row>
    <row r="2347" spans="1:28" x14ac:dyDescent="0.35">
      <c r="A2347" s="59">
        <f>COUNTA(A12:A2346)</f>
        <v>2335</v>
      </c>
    </row>
  </sheetData>
  <phoneticPr fontId="13"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6173B-0908-492B-883F-727646CDDA5F}">
  <dimension ref="A1:Q2337"/>
  <sheetViews>
    <sheetView tabSelected="1" workbookViewId="0">
      <selection activeCell="S12" sqref="S12"/>
    </sheetView>
  </sheetViews>
  <sheetFormatPr defaultRowHeight="14.5" x14ac:dyDescent="0.35"/>
  <cols>
    <col min="1" max="1" width="12.1796875" style="7" customWidth="1"/>
    <col min="2" max="2" width="19.1796875" style="7" customWidth="1"/>
    <col min="3" max="3" width="5.36328125" style="27" bestFit="1" customWidth="1"/>
    <col min="4" max="4" width="7.08984375" style="1" bestFit="1" customWidth="1"/>
    <col min="5" max="5" width="12" style="1" bestFit="1" customWidth="1"/>
    <col min="6" max="6" width="16.08984375" style="1" bestFit="1" customWidth="1"/>
    <col min="7" max="7" width="14.54296875" style="1" bestFit="1" customWidth="1"/>
    <col min="8" max="8" width="11.1796875" style="1" customWidth="1"/>
    <col min="9" max="9" width="8.54296875" style="1" bestFit="1" customWidth="1"/>
    <col min="10" max="10" width="14.26953125" style="1" bestFit="1" customWidth="1"/>
    <col min="11" max="11" width="15.54296875" style="1" bestFit="1" customWidth="1"/>
    <col min="12" max="12" width="16.81640625" style="1" customWidth="1"/>
    <col min="13" max="13" width="12.7265625" style="1" customWidth="1"/>
    <col min="14" max="14" width="12.81640625" style="1" bestFit="1" customWidth="1"/>
    <col min="15" max="15" width="8.54296875" style="1" bestFit="1" customWidth="1"/>
    <col min="16" max="16" width="8.26953125" style="1" bestFit="1" customWidth="1"/>
    <col min="17" max="17" width="7.453125" style="1" customWidth="1"/>
    <col min="18" max="16384" width="8.7265625" style="1"/>
  </cols>
  <sheetData>
    <row r="1" spans="1:17" x14ac:dyDescent="0.35">
      <c r="A1" s="66" t="s">
        <v>8396</v>
      </c>
      <c r="B1" s="66"/>
      <c r="C1" s="65"/>
      <c r="D1" s="64"/>
      <c r="E1" s="64"/>
      <c r="F1" s="64"/>
      <c r="G1" s="64"/>
      <c r="H1" s="64"/>
      <c r="I1" s="64"/>
      <c r="J1" s="64"/>
      <c r="K1" s="64"/>
      <c r="L1" s="64"/>
      <c r="M1" s="64"/>
      <c r="N1" s="64"/>
      <c r="O1" s="64"/>
      <c r="P1" s="64"/>
      <c r="Q1" s="64"/>
    </row>
    <row r="2" spans="1:17" s="70" customFormat="1" ht="46.5" x14ac:dyDescent="0.35">
      <c r="A2" s="67" t="s">
        <v>0</v>
      </c>
      <c r="B2" s="68" t="s">
        <v>8381</v>
      </c>
      <c r="C2" s="69" t="s">
        <v>2373</v>
      </c>
      <c r="D2" s="68" t="s">
        <v>2374</v>
      </c>
      <c r="E2" s="68" t="s">
        <v>2375</v>
      </c>
      <c r="F2" s="68" t="s">
        <v>2376</v>
      </c>
      <c r="G2" s="68" t="s">
        <v>8382</v>
      </c>
      <c r="H2" s="71" t="s">
        <v>8383</v>
      </c>
      <c r="I2" s="68" t="s">
        <v>8384</v>
      </c>
      <c r="J2" s="68" t="s">
        <v>8276</v>
      </c>
      <c r="K2" s="68" t="s">
        <v>8385</v>
      </c>
      <c r="L2" s="68" t="s">
        <v>8386</v>
      </c>
      <c r="M2" s="68" t="s">
        <v>8387</v>
      </c>
      <c r="N2" s="68" t="s">
        <v>8388</v>
      </c>
      <c r="O2" s="68" t="s">
        <v>8389</v>
      </c>
      <c r="P2" s="68" t="s">
        <v>8</v>
      </c>
      <c r="Q2" s="68" t="s">
        <v>8390</v>
      </c>
    </row>
    <row r="3" spans="1:17" ht="15.5" x14ac:dyDescent="0.35">
      <c r="A3" s="73" t="s">
        <v>2372</v>
      </c>
      <c r="B3" s="40" t="str">
        <f>_xlfn.XLOOKUP(A3,'Customer Names'!$A$3:$A$2337,'Customer Names'!$E$3:$E$2337)</f>
        <v>Kelly</v>
      </c>
      <c r="C3" s="29">
        <f>_xlfn.XLOOKUP(A3,'Medical Examinations'!$P$3:$P$2337,'Medical Examinations'!$Q$3:$Q$2337)</f>
        <v>47.41</v>
      </c>
      <c r="D3" s="15">
        <f>_xlfn.XLOOKUP(A3,'Medical Examinations'!$P$3:$P$2337,'Medical Examinations'!$R$3:$R$2337)</f>
        <v>7.47</v>
      </c>
      <c r="E3" s="15" t="str">
        <f>_xlfn.XLOOKUP(A3,'Medical Examinations'!$P$3:$P$2337,'Medical Examinations'!$S$3:$S$2337)</f>
        <v>No</v>
      </c>
      <c r="F3" s="15" t="str">
        <f>_xlfn.XLOOKUP(A3,'Medical Examinations'!$P$3:$P$2337,'Medical Examinations'!$T$3:$T$2337)</f>
        <v>No</v>
      </c>
      <c r="G3" s="15" t="str">
        <f>_xlfn.XLOOKUP(A3,'Medical Examinations'!$P$3:$P$2337,'Medical Examinations'!$U$3:$U$2337)</f>
        <v>No</v>
      </c>
      <c r="H3" s="15">
        <f>_xlfn.XLOOKUP(A3,'Medical Examinations'!$P$3:$P$2337,'Medical Examinations'!$V$3:$V$2337)</f>
        <v>0</v>
      </c>
      <c r="I3" s="15" t="str">
        <f>_xlfn.XLOOKUP(A3,'Medical Examinations'!$P$3:$P$2337,'Medical Examinations'!$W$3:$W$2337)</f>
        <v>Yes</v>
      </c>
      <c r="J3" s="15" t="str">
        <f>_xlfn.XLOOKUP(A3,'Medical Examinations'!$P$3:$P$2337,'Medical Examinations'!$X$3:$X$2337)</f>
        <v>Obesity</v>
      </c>
      <c r="K3" s="15"/>
      <c r="L3" s="74">
        <f>_xlfn.XLOOKUP(A3,'Hospitalisation Details'!$U$4:$U$2346,'Hospitalisation Details'!$V$4:$V$2346)</f>
        <v>25123</v>
      </c>
      <c r="M3" s="75">
        <f>_xlfn.XLOOKUP(A3,'Hospitalisation Details'!$U$4:$U$2346,'Hospitalisation Details'!$X$4:$X$2346)</f>
        <v>63770.43</v>
      </c>
      <c r="N3" s="15">
        <f>_xlfn.XLOOKUP(A3,'Hospitalisation Details'!$U$4:$U$2346,'Hospitalisation Details'!$Y$4:$Y$2346)</f>
        <v>240</v>
      </c>
      <c r="O3" s="15">
        <f>_xlfn.XLOOKUP(A3,'Hospitalisation Details'!$U$4:$U$2346,'Hospitalisation Details'!$Z$4:$Z$2346)</f>
        <v>1</v>
      </c>
      <c r="P3" s="15" t="str">
        <f>_xlfn.XLOOKUP(A3,'Hospitalisation Details'!$U$4:$U$2346,'Hospitalisation Details'!$AA$4:$AA$2346)</f>
        <v>R1013</v>
      </c>
      <c r="Q3" s="15">
        <f>_xlfn.XLOOKUP(A3,'Hospitalisation Details'!$U$4:$U$2346,'Hospitalisation Details'!$AB$4:$AB$2346)</f>
        <v>55</v>
      </c>
    </row>
    <row r="4" spans="1:17" ht="15.5" x14ac:dyDescent="0.35">
      <c r="A4" s="73" t="s">
        <v>2371</v>
      </c>
      <c r="B4" s="40" t="str">
        <f>_xlfn.XLOOKUP(A4,'Customer Names'!$A$3:$A$2337,'Customer Names'!$E$3:$E$2337)</f>
        <v>Matthew D</v>
      </c>
      <c r="C4" s="29">
        <f>_xlfn.XLOOKUP(A4,'Medical Examinations'!$P$3:$P$2337,'Medical Examinations'!$Q$3:$Q$2337)</f>
        <v>30.36</v>
      </c>
      <c r="D4" s="15">
        <f>_xlfn.XLOOKUP(A4,'Medical Examinations'!$P$3:$P$2337,'Medical Examinations'!$R$3:$R$2337)</f>
        <v>5.77</v>
      </c>
      <c r="E4" s="15" t="str">
        <f>_xlfn.XLOOKUP(A4,'Medical Examinations'!$P$3:$P$2337,'Medical Examinations'!$S$3:$S$2337)</f>
        <v>No</v>
      </c>
      <c r="F4" s="15" t="str">
        <f>_xlfn.XLOOKUP(A4,'Medical Examinations'!$P$3:$P$2337,'Medical Examinations'!$T$3:$T$2337)</f>
        <v>No</v>
      </c>
      <c r="G4" s="15" t="str">
        <f>_xlfn.XLOOKUP(A4,'Medical Examinations'!$P$3:$P$2337,'Medical Examinations'!$U$3:$U$2337)</f>
        <v>No</v>
      </c>
      <c r="H4" s="15">
        <f>_xlfn.XLOOKUP(A4,'Medical Examinations'!$P$3:$P$2337,'Medical Examinations'!$V$3:$V$2337)</f>
        <v>0</v>
      </c>
      <c r="I4" s="15" t="str">
        <f>_xlfn.XLOOKUP(A4,'Medical Examinations'!$P$3:$P$2337,'Medical Examinations'!$W$3:$W$2337)</f>
        <v>Yes</v>
      </c>
      <c r="J4" s="15" t="str">
        <f>_xlfn.XLOOKUP(A4,'Medical Examinations'!$P$3:$P$2337,'Medical Examinations'!$X$3:$X$2337)</f>
        <v>Obesity</v>
      </c>
      <c r="K4" s="15"/>
      <c r="L4" s="74">
        <f>_xlfn.XLOOKUP(A4,'Hospitalisation Details'!$U$4:$U$2346,'Hospitalisation Details'!$V$4:$V$2346)</f>
        <v>28284</v>
      </c>
      <c r="M4" s="75">
        <f>_xlfn.XLOOKUP(A4,'Hospitalisation Details'!$U$4:$U$2346,'Hospitalisation Details'!$X$4:$X$2346)</f>
        <v>62592.87</v>
      </c>
      <c r="N4" s="15">
        <f>_xlfn.XLOOKUP(A4,'Hospitalisation Details'!$U$4:$U$2346,'Hospitalisation Details'!$Y$4:$Y$2346)</f>
        <v>1</v>
      </c>
      <c r="O4" s="15">
        <f>_xlfn.XLOOKUP(A4,'Hospitalisation Details'!$U$4:$U$2346,'Hospitalisation Details'!$Z$4:$Z$2346)</f>
        <v>1</v>
      </c>
      <c r="P4" s="15" t="str">
        <f>_xlfn.XLOOKUP(A4,'Hospitalisation Details'!$U$4:$U$2346,'Hospitalisation Details'!$AA$4:$AA$2346)</f>
        <v>R1013</v>
      </c>
      <c r="Q4" s="15">
        <f>_xlfn.XLOOKUP(A4,'Hospitalisation Details'!$U$4:$U$2346,'Hospitalisation Details'!$AB$4:$AB$2346)</f>
        <v>46</v>
      </c>
    </row>
    <row r="5" spans="1:17" ht="15.5" x14ac:dyDescent="0.35">
      <c r="A5" s="73" t="s">
        <v>2370</v>
      </c>
      <c r="B5" s="40" t="str">
        <f>_xlfn.XLOOKUP(A5,'Customer Names'!$A$3:$A$2337,'Customer Names'!$E$3:$E$2337)</f>
        <v>Phil</v>
      </c>
      <c r="C5" s="29">
        <f>_xlfn.XLOOKUP(A5,'Medical Examinations'!$P$3:$P$2337,'Medical Examinations'!$Q$3:$Q$2337)</f>
        <v>34.484999999999999</v>
      </c>
      <c r="D5" s="15">
        <f>_xlfn.XLOOKUP(A5,'Medical Examinations'!$P$3:$P$2337,'Medical Examinations'!$R$3:$R$2337)</f>
        <v>11.87</v>
      </c>
      <c r="E5" s="15" t="str">
        <f>_xlfn.XLOOKUP(A5,'Medical Examinations'!$P$3:$P$2337,'Medical Examinations'!$S$3:$S$2337)</f>
        <v>Yes</v>
      </c>
      <c r="F5" s="15" t="str">
        <f>_xlfn.XLOOKUP(A5,'Medical Examinations'!$P$3:$P$2337,'Medical Examinations'!$T$3:$T$2337)</f>
        <v>No</v>
      </c>
      <c r="G5" s="15" t="str">
        <f>_xlfn.XLOOKUP(A5,'Medical Examinations'!$P$3:$P$2337,'Medical Examinations'!$U$3:$U$2337)</f>
        <v>No</v>
      </c>
      <c r="H5" s="15">
        <f>_xlfn.XLOOKUP(A5,'Medical Examinations'!$P$3:$P$2337,'Medical Examinations'!$V$3:$V$2337)</f>
        <v>2</v>
      </c>
      <c r="I5" s="15" t="str">
        <f>_xlfn.XLOOKUP(A5,'Medical Examinations'!$P$3:$P$2337,'Medical Examinations'!$W$3:$W$2337)</f>
        <v>Yes</v>
      </c>
      <c r="J5" s="15" t="str">
        <f>_xlfn.XLOOKUP(A5,'Medical Examinations'!$P$3:$P$2337,'Medical Examinations'!$X$3:$X$2337)</f>
        <v>Obesity</v>
      </c>
      <c r="K5" s="15"/>
      <c r="L5" s="74">
        <f>_xlfn.XLOOKUP(A5,'Hospitalisation Details'!$U$4:$U$2346,'Hospitalisation Details'!$V$4:$V$2346)</f>
        <v>25822</v>
      </c>
      <c r="M5" s="75">
        <f>_xlfn.XLOOKUP(A5,'Hospitalisation Details'!$U$4:$U$2346,'Hospitalisation Details'!$X$4:$X$2346)</f>
        <v>60021.4</v>
      </c>
      <c r="N5" s="15">
        <f>_xlfn.XLOOKUP(A5,'Hospitalisation Details'!$U$4:$U$2346,'Hospitalisation Details'!$Y$4:$Y$2346)</f>
        <v>240</v>
      </c>
      <c r="O5" s="15">
        <f>_xlfn.XLOOKUP(A5,'Hospitalisation Details'!$U$4:$U$2346,'Hospitalisation Details'!$Z$4:$Z$2346)</f>
        <v>2</v>
      </c>
      <c r="P5" s="15" t="str">
        <f>_xlfn.XLOOKUP(A5,'Hospitalisation Details'!$U$4:$U$2346,'Hospitalisation Details'!$AA$4:$AA$2346)</f>
        <v>R1012</v>
      </c>
      <c r="Q5" s="15">
        <f>_xlfn.XLOOKUP(A5,'Hospitalisation Details'!$U$4:$U$2346,'Hospitalisation Details'!$AB$4:$AB$2346)</f>
        <v>53</v>
      </c>
    </row>
    <row r="6" spans="1:17" ht="15.5" x14ac:dyDescent="0.35">
      <c r="A6" s="73" t="s">
        <v>2369</v>
      </c>
      <c r="B6" s="40" t="str">
        <f>_xlfn.XLOOKUP(A6,'Customer Names'!$A$3:$A$2337,'Customer Names'!$E$3:$E$2337)</f>
        <v>Kelsey</v>
      </c>
      <c r="C6" s="29">
        <f>_xlfn.XLOOKUP(A6,'Medical Examinations'!$P$3:$P$2337,'Medical Examinations'!$Q$3:$Q$2337)</f>
        <v>38.094999999999999</v>
      </c>
      <c r="D6" s="15">
        <f>_xlfn.XLOOKUP(A6,'Medical Examinations'!$P$3:$P$2337,'Medical Examinations'!$R$3:$R$2337)</f>
        <v>6.05</v>
      </c>
      <c r="E6" s="15" t="str">
        <f>_xlfn.XLOOKUP(A6,'Medical Examinations'!$P$3:$P$2337,'Medical Examinations'!$S$3:$S$2337)</f>
        <v>No</v>
      </c>
      <c r="F6" s="15" t="str">
        <f>_xlfn.XLOOKUP(A6,'Medical Examinations'!$P$3:$P$2337,'Medical Examinations'!$T$3:$T$2337)</f>
        <v>No</v>
      </c>
      <c r="G6" s="15" t="str">
        <f>_xlfn.XLOOKUP(A6,'Medical Examinations'!$P$3:$P$2337,'Medical Examinations'!$U$3:$U$2337)</f>
        <v>No</v>
      </c>
      <c r="H6" s="15">
        <f>_xlfn.XLOOKUP(A6,'Medical Examinations'!$P$3:$P$2337,'Medical Examinations'!$V$3:$V$2337)</f>
        <v>0</v>
      </c>
      <c r="I6" s="15" t="str">
        <f>_xlfn.XLOOKUP(A6,'Medical Examinations'!$P$3:$P$2337,'Medical Examinations'!$W$3:$W$2337)</f>
        <v>Yes</v>
      </c>
      <c r="J6" s="15" t="str">
        <f>_xlfn.XLOOKUP(A6,'Medical Examinations'!$P$3:$P$2337,'Medical Examinations'!$X$3:$X$2337)</f>
        <v>Obesity</v>
      </c>
      <c r="K6" s="15"/>
      <c r="L6" s="74">
        <f>_xlfn.XLOOKUP(A6,'Hospitalisation Details'!$U$4:$U$2346,'Hospitalisation Details'!$V$4:$V$2346)</f>
        <v>33395</v>
      </c>
      <c r="M6" s="75">
        <f>_xlfn.XLOOKUP(A6,'Hospitalisation Details'!$U$4:$U$2346,'Hospitalisation Details'!$X$4:$X$2346)</f>
        <v>58571.07</v>
      </c>
      <c r="N6" s="15">
        <f>_xlfn.XLOOKUP(A6,'Hospitalisation Details'!$U$4:$U$2346,'Hospitalisation Details'!$Y$4:$Y$2346)</f>
        <v>240</v>
      </c>
      <c r="O6" s="15">
        <f>_xlfn.XLOOKUP(A6,'Hospitalisation Details'!$U$4:$U$2346,'Hospitalisation Details'!$Z$4:$Z$2346)</f>
        <v>1</v>
      </c>
      <c r="P6" s="15" t="str">
        <f>_xlfn.XLOOKUP(A6,'Hospitalisation Details'!$U$4:$U$2346,'Hospitalisation Details'!$AA$4:$AA$2346)</f>
        <v>R1024</v>
      </c>
      <c r="Q6" s="15">
        <f>_xlfn.XLOOKUP(A6,'Hospitalisation Details'!$U$4:$U$2346,'Hospitalisation Details'!$AB$4:$AB$2346)</f>
        <v>32</v>
      </c>
    </row>
    <row r="7" spans="1:17" ht="15.5" x14ac:dyDescent="0.35">
      <c r="A7" s="73" t="s">
        <v>2368</v>
      </c>
      <c r="B7" s="40" t="str">
        <f>_xlfn.XLOOKUP(A7,'Customer Names'!$A$3:$A$2337,'Customer Names'!$E$3:$E$2337)</f>
        <v>Kristyn</v>
      </c>
      <c r="C7" s="29">
        <f>_xlfn.XLOOKUP(A7,'Medical Examinations'!$P$3:$P$2337,'Medical Examinations'!$Q$3:$Q$2337)</f>
        <v>35.53</v>
      </c>
      <c r="D7" s="15">
        <f>_xlfn.XLOOKUP(A7,'Medical Examinations'!$P$3:$P$2337,'Medical Examinations'!$R$3:$R$2337)</f>
        <v>5.45</v>
      </c>
      <c r="E7" s="15" t="str">
        <f>_xlfn.XLOOKUP(A7,'Medical Examinations'!$P$3:$P$2337,'Medical Examinations'!$S$3:$S$2337)</f>
        <v>No</v>
      </c>
      <c r="F7" s="15" t="str">
        <f>_xlfn.XLOOKUP(A7,'Medical Examinations'!$P$3:$P$2337,'Medical Examinations'!$T$3:$T$2337)</f>
        <v>No</v>
      </c>
      <c r="G7" s="15" t="str">
        <f>_xlfn.XLOOKUP(A7,'Medical Examinations'!$P$3:$P$2337,'Medical Examinations'!$U$3:$U$2337)</f>
        <v>No</v>
      </c>
      <c r="H7" s="15">
        <f>_xlfn.XLOOKUP(A7,'Medical Examinations'!$P$3:$P$2337,'Medical Examinations'!$V$3:$V$2337)</f>
        <v>0</v>
      </c>
      <c r="I7" s="15" t="str">
        <f>_xlfn.XLOOKUP(A7,'Medical Examinations'!$P$3:$P$2337,'Medical Examinations'!$W$3:$W$2337)</f>
        <v>Yes</v>
      </c>
      <c r="J7" s="15" t="str">
        <f>_xlfn.XLOOKUP(A7,'Medical Examinations'!$P$3:$P$2337,'Medical Examinations'!$X$3:$X$2337)</f>
        <v>Obesity</v>
      </c>
      <c r="K7" s="15"/>
      <c r="L7" s="74">
        <f>_xlfn.XLOOKUP(A7,'Hospitalisation Details'!$U$4:$U$2346,'Hospitalisation Details'!$V$4:$V$2346)</f>
        <v>32678</v>
      </c>
      <c r="M7" s="75">
        <f>_xlfn.XLOOKUP(A7,'Hospitalisation Details'!$U$4:$U$2346,'Hospitalisation Details'!$X$4:$X$2346)</f>
        <v>55135.4</v>
      </c>
      <c r="N7" s="15">
        <f>_xlfn.XLOOKUP(A7,'Hospitalisation Details'!$U$4:$U$2346,'Hospitalisation Details'!$Y$4:$Y$2346)</f>
        <v>240</v>
      </c>
      <c r="O7" s="15">
        <f>_xlfn.XLOOKUP(A7,'Hospitalisation Details'!$U$4:$U$2346,'Hospitalisation Details'!$Z$4:$Z$2346)</f>
        <v>9</v>
      </c>
      <c r="P7" s="15" t="str">
        <f>_xlfn.XLOOKUP(A7,'Hospitalisation Details'!$U$4:$U$2346,'Hospitalisation Details'!$AA$4:$AA$2346)</f>
        <v>R1012</v>
      </c>
      <c r="Q7" s="15">
        <f>_xlfn.XLOOKUP(A7,'Hospitalisation Details'!$U$4:$U$2346,'Hospitalisation Details'!$AB$4:$AB$2346)</f>
        <v>34</v>
      </c>
    </row>
    <row r="8" spans="1:17" ht="15.5" x14ac:dyDescent="0.35">
      <c r="A8" s="73" t="s">
        <v>2367</v>
      </c>
      <c r="B8" s="40" t="str">
        <f>_xlfn.XLOOKUP(A8,'Customer Names'!$A$3:$A$2337,'Customer Names'!$E$3:$E$2337)</f>
        <v>Russell B.</v>
      </c>
      <c r="C8" s="29">
        <f>_xlfn.XLOOKUP(A8,'Medical Examinations'!$P$3:$P$2337,'Medical Examinations'!$Q$3:$Q$2337)</f>
        <v>32.799999999999997</v>
      </c>
      <c r="D8" s="15">
        <f>_xlfn.XLOOKUP(A8,'Medical Examinations'!$P$3:$P$2337,'Medical Examinations'!$R$3:$R$2337)</f>
        <v>6.59</v>
      </c>
      <c r="E8" s="15" t="str">
        <f>_xlfn.XLOOKUP(A8,'Medical Examinations'!$P$3:$P$2337,'Medical Examinations'!$S$3:$S$2337)</f>
        <v>No</v>
      </c>
      <c r="F8" s="15" t="str">
        <f>_xlfn.XLOOKUP(A8,'Medical Examinations'!$P$3:$P$2337,'Medical Examinations'!$T$3:$T$2337)</f>
        <v>No</v>
      </c>
      <c r="G8" s="15" t="str">
        <f>_xlfn.XLOOKUP(A8,'Medical Examinations'!$P$3:$P$2337,'Medical Examinations'!$U$3:$U$2337)</f>
        <v>No</v>
      </c>
      <c r="H8" s="15">
        <f>_xlfn.XLOOKUP(A8,'Medical Examinations'!$P$3:$P$2337,'Medical Examinations'!$V$3:$V$2337)</f>
        <v>0</v>
      </c>
      <c r="I8" s="15" t="str">
        <f>_xlfn.XLOOKUP(A8,'Medical Examinations'!$P$3:$P$2337,'Medical Examinations'!$W$3:$W$2337)</f>
        <v>Yes</v>
      </c>
      <c r="J8" s="15" t="str">
        <f>_xlfn.XLOOKUP(A8,'Medical Examinations'!$P$3:$P$2337,'Medical Examinations'!$X$3:$X$2337)</f>
        <v>Obesity</v>
      </c>
      <c r="K8" s="15"/>
      <c r="L8" s="74">
        <f>_xlfn.XLOOKUP(A8,'Hospitalisation Details'!$U$4:$U$2346,'Hospitalisation Details'!$V$4:$V$2346)</f>
        <v>22862</v>
      </c>
      <c r="M8" s="75">
        <f>_xlfn.XLOOKUP(A8,'Hospitalisation Details'!$U$4:$U$2346,'Hospitalisation Details'!$X$4:$X$2346)</f>
        <v>52590.83</v>
      </c>
      <c r="N8" s="15">
        <f>_xlfn.XLOOKUP(A8,'Hospitalisation Details'!$U$4:$U$2346,'Hospitalisation Details'!$Y$4:$Y$2346)</f>
        <v>240</v>
      </c>
      <c r="O8" s="15">
        <f>_xlfn.XLOOKUP(A8,'Hospitalisation Details'!$U$4:$U$2346,'Hospitalisation Details'!$Z$4:$Z$2346)</f>
        <v>1</v>
      </c>
      <c r="P8" s="15" t="str">
        <f>_xlfn.XLOOKUP(A8,'Hospitalisation Details'!$U$4:$U$2346,'Hospitalisation Details'!$AA$4:$AA$2346)</f>
        <v>R1011</v>
      </c>
      <c r="Q8" s="15">
        <f>_xlfn.XLOOKUP(A8,'Hospitalisation Details'!$U$4:$U$2346,'Hospitalisation Details'!$AB$4:$AB$2346)</f>
        <v>61</v>
      </c>
    </row>
    <row r="9" spans="1:17" ht="15.5" x14ac:dyDescent="0.35">
      <c r="A9" s="73" t="s">
        <v>2366</v>
      </c>
      <c r="B9" s="40" t="str">
        <f>_xlfn.XLOOKUP(A9,'Customer Names'!$A$3:$A$2337,'Customer Names'!$E$3:$E$2337)</f>
        <v>Scott</v>
      </c>
      <c r="C9" s="29">
        <f>_xlfn.XLOOKUP(A9,'Medical Examinations'!$P$3:$P$2337,'Medical Examinations'!$Q$3:$Q$2337)</f>
        <v>36.4</v>
      </c>
      <c r="D9" s="15">
        <f>_xlfn.XLOOKUP(A9,'Medical Examinations'!$P$3:$P$2337,'Medical Examinations'!$R$3:$R$2337)</f>
        <v>6.07</v>
      </c>
      <c r="E9" s="15" t="str">
        <f>_xlfn.XLOOKUP(A9,'Medical Examinations'!$P$3:$P$2337,'Medical Examinations'!$S$3:$S$2337)</f>
        <v>No</v>
      </c>
      <c r="F9" s="15" t="str">
        <f>_xlfn.XLOOKUP(A9,'Medical Examinations'!$P$3:$P$2337,'Medical Examinations'!$T$3:$T$2337)</f>
        <v>No</v>
      </c>
      <c r="G9" s="15" t="str">
        <f>_xlfn.XLOOKUP(A9,'Medical Examinations'!$P$3:$P$2337,'Medical Examinations'!$U$3:$U$2337)</f>
        <v>No</v>
      </c>
      <c r="H9" s="15">
        <f>_xlfn.XLOOKUP(A9,'Medical Examinations'!$P$3:$P$2337,'Medical Examinations'!$V$3:$V$2337)</f>
        <v>0</v>
      </c>
      <c r="I9" s="15" t="str">
        <f>_xlfn.XLOOKUP(A9,'Medical Examinations'!$P$3:$P$2337,'Medical Examinations'!$W$3:$W$2337)</f>
        <v>Yes</v>
      </c>
      <c r="J9" s="15" t="str">
        <f>_xlfn.XLOOKUP(A9,'Medical Examinations'!$P$3:$P$2337,'Medical Examinations'!$X$3:$X$2337)</f>
        <v>Obesity</v>
      </c>
      <c r="K9" s="15"/>
      <c r="L9" s="74">
        <f>_xlfn.XLOOKUP(A9,'Hospitalisation Details'!$U$4:$U$2346,'Hospitalisation Details'!$V$4:$V$2346)</f>
        <v>34634</v>
      </c>
      <c r="M9" s="75">
        <f>_xlfn.XLOOKUP(A9,'Hospitalisation Details'!$U$4:$U$2346,'Hospitalisation Details'!$X$4:$X$2346)</f>
        <v>51194.559999999998</v>
      </c>
      <c r="N9" s="15">
        <f>_xlfn.XLOOKUP(A9,'Hospitalisation Details'!$U$4:$U$2346,'Hospitalisation Details'!$Y$4:$Y$2346)</f>
        <v>240</v>
      </c>
      <c r="O9" s="15">
        <f>_xlfn.XLOOKUP(A9,'Hospitalisation Details'!$U$4:$U$2346,'Hospitalisation Details'!$Z$4:$Z$2346)</f>
        <v>1</v>
      </c>
      <c r="P9" s="15" t="str">
        <f>_xlfn.XLOOKUP(A9,'Hospitalisation Details'!$U$4:$U$2346,'Hospitalisation Details'!$AA$4:$AA$2346)</f>
        <v>R1011</v>
      </c>
      <c r="Q9" s="15">
        <f>_xlfn.XLOOKUP(A9,'Hospitalisation Details'!$U$4:$U$2346,'Hospitalisation Details'!$AB$4:$AB$2346)</f>
        <v>29</v>
      </c>
    </row>
    <row r="10" spans="1:17" ht="15.5" x14ac:dyDescent="0.35">
      <c r="A10" s="73" t="s">
        <v>2365</v>
      </c>
      <c r="B10" s="40" t="str">
        <f>_xlfn.XLOOKUP(A10,'Customer Names'!$A$3:$A$2337,'Customer Names'!$E$3:$E$2337)</f>
        <v>Stephen</v>
      </c>
      <c r="C10" s="29">
        <f>_xlfn.XLOOKUP(A10,'Medical Examinations'!$P$3:$P$2337,'Medical Examinations'!$Q$3:$Q$2337)</f>
        <v>36.96</v>
      </c>
      <c r="D10" s="15">
        <f>_xlfn.XLOOKUP(A10,'Medical Examinations'!$P$3:$P$2337,'Medical Examinations'!$R$3:$R$2337)</f>
        <v>7.93</v>
      </c>
      <c r="E10" s="15" t="str">
        <f>_xlfn.XLOOKUP(A10,'Medical Examinations'!$P$3:$P$2337,'Medical Examinations'!$S$3:$S$2337)</f>
        <v>No</v>
      </c>
      <c r="F10" s="15" t="str">
        <f>_xlfn.XLOOKUP(A10,'Medical Examinations'!$P$3:$P$2337,'Medical Examinations'!$T$3:$T$2337)</f>
        <v>No</v>
      </c>
      <c r="G10" s="15" t="str">
        <f>_xlfn.XLOOKUP(A10,'Medical Examinations'!$P$3:$P$2337,'Medical Examinations'!$U$3:$U$2337)</f>
        <v>No</v>
      </c>
      <c r="H10" s="15">
        <f>_xlfn.XLOOKUP(A10,'Medical Examinations'!$P$3:$P$2337,'Medical Examinations'!$V$3:$V$2337)</f>
        <v>3</v>
      </c>
      <c r="I10" s="15" t="str">
        <f>_xlfn.XLOOKUP(A10,'Medical Examinations'!$P$3:$P$2337,'Medical Examinations'!$W$3:$W$2337)</f>
        <v>Yes</v>
      </c>
      <c r="J10" s="15" t="str">
        <f>_xlfn.XLOOKUP(A10,'Medical Examinations'!$P$3:$P$2337,'Medical Examinations'!$X$3:$X$2337)</f>
        <v>Obesity</v>
      </c>
      <c r="K10" s="15"/>
      <c r="L10" s="74">
        <f>_xlfn.XLOOKUP(A10,'Hospitalisation Details'!$U$4:$U$2346,'Hospitalisation Details'!$V$4:$V$2346)</f>
        <v>21363</v>
      </c>
      <c r="M10" s="75">
        <f>_xlfn.XLOOKUP(A10,'Hospitalisation Details'!$U$4:$U$2346,'Hospitalisation Details'!$X$4:$X$2346)</f>
        <v>49577.66</v>
      </c>
      <c r="N10" s="15">
        <f>_xlfn.XLOOKUP(A10,'Hospitalisation Details'!$U$4:$U$2346,'Hospitalisation Details'!$Y$4:$Y$2346)</f>
        <v>1</v>
      </c>
      <c r="O10" s="15">
        <f>_xlfn.XLOOKUP(A10,'Hospitalisation Details'!$U$4:$U$2346,'Hospitalisation Details'!$Z$4:$Z$2346)</f>
        <v>9</v>
      </c>
      <c r="P10" s="15" t="str">
        <f>_xlfn.XLOOKUP(A10,'Hospitalisation Details'!$U$4:$U$2346,'Hospitalisation Details'!$AA$4:$AA$2346)</f>
        <v>R1013</v>
      </c>
      <c r="Q10" s="15">
        <f>_xlfn.XLOOKUP(A10,'Hospitalisation Details'!$U$4:$U$2346,'Hospitalisation Details'!$AB$4:$AB$2346)</f>
        <v>65</v>
      </c>
    </row>
    <row r="11" spans="1:17" ht="15.5" x14ac:dyDescent="0.35">
      <c r="A11" s="73" t="s">
        <v>2364</v>
      </c>
      <c r="B11" s="40" t="str">
        <f>_xlfn.XLOOKUP(A11,'Customer Names'!$A$3:$A$2337,'Customer Names'!$E$3:$E$2337)</f>
        <v>Patrick R.</v>
      </c>
      <c r="C11" s="29">
        <f>_xlfn.XLOOKUP(A11,'Medical Examinations'!$P$3:$P$2337,'Medical Examinations'!$Q$3:$Q$2337)</f>
        <v>41.14</v>
      </c>
      <c r="D11" s="15">
        <f>_xlfn.XLOOKUP(A11,'Medical Examinations'!$P$3:$P$2337,'Medical Examinations'!$R$3:$R$2337)</f>
        <v>9.58</v>
      </c>
      <c r="E11" s="15" t="str">
        <f>_xlfn.XLOOKUP(A11,'Medical Examinations'!$P$3:$P$2337,'Medical Examinations'!$S$3:$S$2337)</f>
        <v>Yes</v>
      </c>
      <c r="F11" s="15" t="str">
        <f>_xlfn.XLOOKUP(A11,'Medical Examinations'!$P$3:$P$2337,'Medical Examinations'!$T$3:$T$2337)</f>
        <v>No</v>
      </c>
      <c r="G11" s="15" t="str">
        <f>_xlfn.XLOOKUP(A11,'Medical Examinations'!$P$3:$P$2337,'Medical Examinations'!$U$3:$U$2337)</f>
        <v>Yes</v>
      </c>
      <c r="H11" s="15">
        <f>_xlfn.XLOOKUP(A11,'Medical Examinations'!$P$3:$P$2337,'Medical Examinations'!$V$3:$V$2337)</f>
        <v>1</v>
      </c>
      <c r="I11" s="15" t="str">
        <f>_xlfn.XLOOKUP(A11,'Medical Examinations'!$P$3:$P$2337,'Medical Examinations'!$W$3:$W$2337)</f>
        <v>Yes</v>
      </c>
      <c r="J11" s="15" t="str">
        <f>_xlfn.XLOOKUP(A11,'Medical Examinations'!$P$3:$P$2337,'Medical Examinations'!$X$3:$X$2337)</f>
        <v>Obesity</v>
      </c>
      <c r="K11" s="15"/>
      <c r="L11" s="74">
        <f>_xlfn.XLOOKUP(A11,'Hospitalisation Details'!$U$4:$U$2346,'Hospitalisation Details'!$V$4:$V$2346)</f>
        <v>23258</v>
      </c>
      <c r="M11" s="75">
        <f>_xlfn.XLOOKUP(A11,'Hospitalisation Details'!$U$4:$U$2346,'Hospitalisation Details'!$X$4:$X$2346)</f>
        <v>48970.25</v>
      </c>
      <c r="N11" s="15">
        <f>_xlfn.XLOOKUP(A11,'Hospitalisation Details'!$U$4:$U$2346,'Hospitalisation Details'!$Y$4:$Y$2346)</f>
        <v>240</v>
      </c>
      <c r="O11" s="15">
        <f>_xlfn.XLOOKUP(A11,'Hospitalisation Details'!$U$4:$U$2346,'Hospitalisation Details'!$Z$4:$Z$2346)</f>
        <v>9</v>
      </c>
      <c r="P11" s="15" t="str">
        <f>_xlfn.XLOOKUP(A11,'Hospitalisation Details'!$U$4:$U$2346,'Hospitalisation Details'!$AA$4:$AA$2346)</f>
        <v>R1013</v>
      </c>
      <c r="Q11" s="15">
        <f>_xlfn.XLOOKUP(A11,'Hospitalisation Details'!$U$4:$U$2346,'Hospitalisation Details'!$AB$4:$AB$2346)</f>
        <v>60</v>
      </c>
    </row>
    <row r="12" spans="1:17" ht="15.5" x14ac:dyDescent="0.35">
      <c r="A12" s="73" t="s">
        <v>2363</v>
      </c>
      <c r="B12" s="40" t="str">
        <f>_xlfn.XLOOKUP(A12,'Customer Names'!$A$3:$A$2337,'Customer Names'!$E$3:$E$2337)</f>
        <v>Brooke N.</v>
      </c>
      <c r="C12" s="29">
        <f>_xlfn.XLOOKUP(A12,'Medical Examinations'!$P$3:$P$2337,'Medical Examinations'!$Q$3:$Q$2337)</f>
        <v>38.06</v>
      </c>
      <c r="D12" s="15">
        <f>_xlfn.XLOOKUP(A12,'Medical Examinations'!$P$3:$P$2337,'Medical Examinations'!$R$3:$R$2337)</f>
        <v>10.79</v>
      </c>
      <c r="E12" s="15" t="str">
        <f>_xlfn.XLOOKUP(A12,'Medical Examinations'!$P$3:$P$2337,'Medical Examinations'!$S$3:$S$2337)</f>
        <v>No</v>
      </c>
      <c r="F12" s="15" t="str">
        <f>_xlfn.XLOOKUP(A12,'Medical Examinations'!$P$3:$P$2337,'Medical Examinations'!$T$3:$T$2337)</f>
        <v>No</v>
      </c>
      <c r="G12" s="15" t="str">
        <f>_xlfn.XLOOKUP(A12,'Medical Examinations'!$P$3:$P$2337,'Medical Examinations'!$U$3:$U$2337)</f>
        <v>No</v>
      </c>
      <c r="H12" s="15">
        <f>_xlfn.XLOOKUP(A12,'Medical Examinations'!$P$3:$P$2337,'Medical Examinations'!$V$3:$V$2337)</f>
        <v>0</v>
      </c>
      <c r="I12" s="15" t="str">
        <f>_xlfn.XLOOKUP(A12,'Medical Examinations'!$P$3:$P$2337,'Medical Examinations'!$W$3:$W$2337)</f>
        <v>Yes</v>
      </c>
      <c r="J12" s="15" t="str">
        <f>_xlfn.XLOOKUP(A12,'Medical Examinations'!$P$3:$P$2337,'Medical Examinations'!$X$3:$X$2337)</f>
        <v>Obesity</v>
      </c>
      <c r="K12" s="15"/>
      <c r="L12" s="74">
        <f>_xlfn.XLOOKUP(A12,'Hospitalisation Details'!$U$4:$U$2346,'Hospitalisation Details'!$V$4:$V$2346)</f>
        <v>28853</v>
      </c>
      <c r="M12" s="75">
        <f>_xlfn.XLOOKUP(A12,'Hospitalisation Details'!$U$4:$U$2346,'Hospitalisation Details'!$X$4:$X$2346)</f>
        <v>48885.14</v>
      </c>
      <c r="N12" s="15">
        <f>_xlfn.XLOOKUP(A12,'Hospitalisation Details'!$U$4:$U$2346,'Hospitalisation Details'!$Y$4:$Y$2346)</f>
        <v>240</v>
      </c>
      <c r="O12" s="15">
        <f>_xlfn.XLOOKUP(A12,'Hospitalisation Details'!$U$4:$U$2346,'Hospitalisation Details'!$Z$4:$Z$2346)</f>
        <v>9</v>
      </c>
      <c r="P12" s="15" t="str">
        <f>_xlfn.XLOOKUP(A12,'Hospitalisation Details'!$U$4:$U$2346,'Hospitalisation Details'!$AA$4:$AA$2346)</f>
        <v>R1013</v>
      </c>
      <c r="Q12" s="15">
        <f>_xlfn.XLOOKUP(A12,'Hospitalisation Details'!$U$4:$U$2346,'Hospitalisation Details'!$AB$4:$AB$2346)</f>
        <v>44</v>
      </c>
    </row>
    <row r="13" spans="1:17" ht="15.5" x14ac:dyDescent="0.35">
      <c r="A13" s="73" t="s">
        <v>2362</v>
      </c>
      <c r="B13" s="40" t="str">
        <f>_xlfn.XLOOKUP(A13,'Customer Names'!$A$3:$A$2337,'Customer Names'!$E$3:$E$2337)</f>
        <v>Paola Andrea</v>
      </c>
      <c r="C13" s="29">
        <f>_xlfn.XLOOKUP(A13,'Medical Examinations'!$P$3:$P$2337,'Medical Examinations'!$Q$3:$Q$2337)</f>
        <v>37.700000000000003</v>
      </c>
      <c r="D13" s="15">
        <f>_xlfn.XLOOKUP(A13,'Medical Examinations'!$P$3:$P$2337,'Medical Examinations'!$R$3:$R$2337)</f>
        <v>5.96</v>
      </c>
      <c r="E13" s="15" t="str">
        <f>_xlfn.XLOOKUP(A13,'Medical Examinations'!$P$3:$P$2337,'Medical Examinations'!$S$3:$S$2337)</f>
        <v>Yes</v>
      </c>
      <c r="F13" s="15" t="str">
        <f>_xlfn.XLOOKUP(A13,'Medical Examinations'!$P$3:$P$2337,'Medical Examinations'!$T$3:$T$2337)</f>
        <v>No</v>
      </c>
      <c r="G13" s="15" t="str">
        <f>_xlfn.XLOOKUP(A13,'Medical Examinations'!$P$3:$P$2337,'Medical Examinations'!$U$3:$U$2337)</f>
        <v>No</v>
      </c>
      <c r="H13" s="15">
        <f>_xlfn.XLOOKUP(A13,'Medical Examinations'!$P$3:$P$2337,'Medical Examinations'!$V$3:$V$2337)</f>
        <v>2</v>
      </c>
      <c r="I13" s="15" t="str">
        <f>_xlfn.XLOOKUP(A13,'Medical Examinations'!$P$3:$P$2337,'Medical Examinations'!$W$3:$W$2337)</f>
        <v>Yes</v>
      </c>
      <c r="J13" s="15" t="str">
        <f>_xlfn.XLOOKUP(A13,'Medical Examinations'!$P$3:$P$2337,'Medical Examinations'!$X$3:$X$2337)</f>
        <v>Obesity</v>
      </c>
      <c r="K13" s="15"/>
      <c r="L13" s="74">
        <f>_xlfn.XLOOKUP(A13,'Hospitalisation Details'!$U$4:$U$2346,'Hospitalisation Details'!$V$4:$V$2346)</f>
        <v>21753</v>
      </c>
      <c r="M13" s="75">
        <f>_xlfn.XLOOKUP(A13,'Hospitalisation Details'!$U$4:$U$2346,'Hospitalisation Details'!$X$4:$X$2346)</f>
        <v>48824.45</v>
      </c>
      <c r="N13" s="15">
        <f>_xlfn.XLOOKUP(A13,'Hospitalisation Details'!$U$4:$U$2346,'Hospitalisation Details'!$Y$4:$Y$2346)</f>
        <v>1</v>
      </c>
      <c r="O13" s="15">
        <f>_xlfn.XLOOKUP(A13,'Hospitalisation Details'!$U$4:$U$2346,'Hospitalisation Details'!$Z$4:$Z$2346)</f>
        <v>2</v>
      </c>
      <c r="P13" s="15" t="str">
        <f>_xlfn.XLOOKUP(A13,'Hospitalisation Details'!$U$4:$U$2346,'Hospitalisation Details'!$AA$4:$AA$2346)</f>
        <v>R1011</v>
      </c>
      <c r="Q13" s="15">
        <f>_xlfn.XLOOKUP(A13,'Hospitalisation Details'!$U$4:$U$2346,'Hospitalisation Details'!$AB$4:$AB$2346)</f>
        <v>64</v>
      </c>
    </row>
    <row r="14" spans="1:17" ht="15.5" x14ac:dyDescent="0.35">
      <c r="A14" s="73" t="s">
        <v>2361</v>
      </c>
      <c r="B14" s="40" t="str">
        <f>_xlfn.XLOOKUP(A14,'Customer Names'!$A$3:$A$2337,'Customer Names'!$E$3:$E$2337)</f>
        <v>David</v>
      </c>
      <c r="C14" s="29">
        <f>_xlfn.XLOOKUP(A14,'Medical Examinations'!$P$3:$P$2337,'Medical Examinations'!$Q$3:$Q$2337)</f>
        <v>42.13</v>
      </c>
      <c r="D14" s="15">
        <f>_xlfn.XLOOKUP(A14,'Medical Examinations'!$P$3:$P$2337,'Medical Examinations'!$R$3:$R$2337)</f>
        <v>11.9</v>
      </c>
      <c r="E14" s="15" t="str">
        <f>_xlfn.XLOOKUP(A14,'Medical Examinations'!$P$3:$P$2337,'Medical Examinations'!$S$3:$S$2337)</f>
        <v>No</v>
      </c>
      <c r="F14" s="15" t="str">
        <f>_xlfn.XLOOKUP(A14,'Medical Examinations'!$P$3:$P$2337,'Medical Examinations'!$T$3:$T$2337)</f>
        <v>No</v>
      </c>
      <c r="G14" s="15" t="str">
        <f>_xlfn.XLOOKUP(A14,'Medical Examinations'!$P$3:$P$2337,'Medical Examinations'!$U$3:$U$2337)</f>
        <v>No</v>
      </c>
      <c r="H14" s="15">
        <f>_xlfn.XLOOKUP(A14,'Medical Examinations'!$P$3:$P$2337,'Medical Examinations'!$V$3:$V$2337)</f>
        <v>0</v>
      </c>
      <c r="I14" s="15" t="str">
        <f>_xlfn.XLOOKUP(A14,'Medical Examinations'!$P$3:$P$2337,'Medical Examinations'!$W$3:$W$2337)</f>
        <v>Yes</v>
      </c>
      <c r="J14" s="15" t="str">
        <f>_xlfn.XLOOKUP(A14,'Medical Examinations'!$P$3:$P$2337,'Medical Examinations'!$X$3:$X$2337)</f>
        <v>Obesity</v>
      </c>
      <c r="K14" s="15"/>
      <c r="L14" s="74">
        <f>_xlfn.XLOOKUP(A14,'Hospitalisation Details'!$U$4:$U$2346,'Hospitalisation Details'!$V$4:$V$2346)</f>
        <v>24042</v>
      </c>
      <c r="M14" s="75">
        <f>_xlfn.XLOOKUP(A14,'Hospitalisation Details'!$U$4:$U$2346,'Hospitalisation Details'!$X$4:$X$2346)</f>
        <v>48675.519999999997</v>
      </c>
      <c r="N14" s="15">
        <f>_xlfn.XLOOKUP(A14,'Hospitalisation Details'!$U$4:$U$2346,'Hospitalisation Details'!$Y$4:$Y$2346)</f>
        <v>240</v>
      </c>
      <c r="O14" s="15">
        <f>_xlfn.XLOOKUP(A14,'Hospitalisation Details'!$U$4:$U$2346,'Hospitalisation Details'!$Z$4:$Z$2346)</f>
        <v>9</v>
      </c>
      <c r="P14" s="15" t="str">
        <f>_xlfn.XLOOKUP(A14,'Hospitalisation Details'!$U$4:$U$2346,'Hospitalisation Details'!$AA$4:$AA$2346)</f>
        <v>R1013</v>
      </c>
      <c r="Q14" s="15">
        <f>_xlfn.XLOOKUP(A14,'Hospitalisation Details'!$U$4:$U$2346,'Hospitalisation Details'!$AB$4:$AB$2346)</f>
        <v>58</v>
      </c>
    </row>
    <row r="15" spans="1:17" ht="15.5" x14ac:dyDescent="0.35">
      <c r="A15" s="73" t="s">
        <v>2360</v>
      </c>
      <c r="B15" s="40" t="str">
        <f>_xlfn.XLOOKUP(A15,'Customer Names'!$A$3:$A$2337,'Customer Names'!$E$3:$E$2337)</f>
        <v>Wade</v>
      </c>
      <c r="C15" s="29">
        <f>_xlfn.XLOOKUP(A15,'Medical Examinations'!$P$3:$P$2337,'Medical Examinations'!$Q$3:$Q$2337)</f>
        <v>40.92</v>
      </c>
      <c r="D15" s="15">
        <f>_xlfn.XLOOKUP(A15,'Medical Examinations'!$P$3:$P$2337,'Medical Examinations'!$R$3:$R$2337)</f>
        <v>8.41</v>
      </c>
      <c r="E15" s="15" t="str">
        <f>_xlfn.XLOOKUP(A15,'Medical Examinations'!$P$3:$P$2337,'Medical Examinations'!$S$3:$S$2337)</f>
        <v>No</v>
      </c>
      <c r="F15" s="15" t="str">
        <f>_xlfn.XLOOKUP(A15,'Medical Examinations'!$P$3:$P$2337,'Medical Examinations'!$T$3:$T$2337)</f>
        <v>No</v>
      </c>
      <c r="G15" s="15" t="str">
        <f>_xlfn.XLOOKUP(A15,'Medical Examinations'!$P$3:$P$2337,'Medical Examinations'!$U$3:$U$2337)</f>
        <v>No</v>
      </c>
      <c r="H15" s="15">
        <f>_xlfn.XLOOKUP(A15,'Medical Examinations'!$P$3:$P$2337,'Medical Examinations'!$V$3:$V$2337)</f>
        <v>0</v>
      </c>
      <c r="I15" s="15" t="str">
        <f>_xlfn.XLOOKUP(A15,'Medical Examinations'!$P$3:$P$2337,'Medical Examinations'!$W$3:$W$2337)</f>
        <v>Yes</v>
      </c>
      <c r="J15" s="15" t="str">
        <f>_xlfn.XLOOKUP(A15,'Medical Examinations'!$P$3:$P$2337,'Medical Examinations'!$X$3:$X$2337)</f>
        <v>Obesity</v>
      </c>
      <c r="K15" s="15"/>
      <c r="L15" s="74">
        <f>_xlfn.XLOOKUP(A15,'Hospitalisation Details'!$U$4:$U$2346,'Hospitalisation Details'!$V$4:$V$2346)</f>
        <v>22930</v>
      </c>
      <c r="M15" s="75">
        <f>_xlfn.XLOOKUP(A15,'Hospitalisation Details'!$U$4:$U$2346,'Hospitalisation Details'!$X$4:$X$2346)</f>
        <v>48673.56</v>
      </c>
      <c r="N15" s="15">
        <f>_xlfn.XLOOKUP(A15,'Hospitalisation Details'!$U$4:$U$2346,'Hospitalisation Details'!$Y$4:$Y$2346)</f>
        <v>240</v>
      </c>
      <c r="O15" s="15">
        <f>_xlfn.XLOOKUP(A15,'Hospitalisation Details'!$U$4:$U$2346,'Hospitalisation Details'!$Z$4:$Z$2346)</f>
        <v>9</v>
      </c>
      <c r="P15" s="15" t="str">
        <f>_xlfn.XLOOKUP(A15,'Hospitalisation Details'!$U$4:$U$2346,'Hospitalisation Details'!$AA$4:$AA$2346)</f>
        <v>R1013</v>
      </c>
      <c r="Q15" s="15">
        <f>_xlfn.XLOOKUP(A15,'Hospitalisation Details'!$U$4:$U$2346,'Hospitalisation Details'!$AB$4:$AB$2346)</f>
        <v>61</v>
      </c>
    </row>
    <row r="16" spans="1:17" ht="15.5" x14ac:dyDescent="0.35">
      <c r="A16" s="73" t="s">
        <v>2359</v>
      </c>
      <c r="B16" s="40" t="str">
        <f>_xlfn.XLOOKUP(A16,'Customer Names'!$A$3:$A$2337,'Customer Names'!$E$3:$E$2337)</f>
        <v>Franklin</v>
      </c>
      <c r="C16" s="29">
        <f>_xlfn.XLOOKUP(A16,'Medical Examinations'!$P$3:$P$2337,'Medical Examinations'!$Q$3:$Q$2337)</f>
        <v>40.564999999999998</v>
      </c>
      <c r="D16" s="15">
        <f>_xlfn.XLOOKUP(A16,'Medical Examinations'!$P$3:$P$2337,'Medical Examinations'!$R$3:$R$2337)</f>
        <v>7.02</v>
      </c>
      <c r="E16" s="15" t="str">
        <f>_xlfn.XLOOKUP(A16,'Medical Examinations'!$P$3:$P$2337,'Medical Examinations'!$S$3:$S$2337)</f>
        <v>No</v>
      </c>
      <c r="F16" s="15" t="str">
        <f>_xlfn.XLOOKUP(A16,'Medical Examinations'!$P$3:$P$2337,'Medical Examinations'!$T$3:$T$2337)</f>
        <v>No</v>
      </c>
      <c r="G16" s="15" t="str">
        <f>_xlfn.XLOOKUP(A16,'Medical Examinations'!$P$3:$P$2337,'Medical Examinations'!$U$3:$U$2337)</f>
        <v>No</v>
      </c>
      <c r="H16" s="15">
        <f>_xlfn.XLOOKUP(A16,'Medical Examinations'!$P$3:$P$2337,'Medical Examinations'!$V$3:$V$2337)</f>
        <v>0</v>
      </c>
      <c r="I16" s="15" t="str">
        <f>_xlfn.XLOOKUP(A16,'Medical Examinations'!$P$3:$P$2337,'Medical Examinations'!$W$3:$W$2337)</f>
        <v>Yes</v>
      </c>
      <c r="J16" s="15" t="str">
        <f>_xlfn.XLOOKUP(A16,'Medical Examinations'!$P$3:$P$2337,'Medical Examinations'!$X$3:$X$2337)</f>
        <v>Obesity</v>
      </c>
      <c r="K16" s="15"/>
      <c r="L16" s="74">
        <f>_xlfn.XLOOKUP(A16,'Hospitalisation Details'!$U$4:$U$2346,'Hospitalisation Details'!$V$4:$V$2346)</f>
        <v>25173</v>
      </c>
      <c r="M16" s="75">
        <f>_xlfn.XLOOKUP(A16,'Hospitalisation Details'!$U$4:$U$2346,'Hospitalisation Details'!$X$4:$X$2346)</f>
        <v>48549.18</v>
      </c>
      <c r="N16" s="15">
        <f>_xlfn.XLOOKUP(A16,'Hospitalisation Details'!$U$4:$U$2346,'Hospitalisation Details'!$Y$4:$Y$2346)</f>
        <v>240</v>
      </c>
      <c r="O16" s="15">
        <f>_xlfn.XLOOKUP(A16,'Hospitalisation Details'!$U$4:$U$2346,'Hospitalisation Details'!$Z$4:$Z$2346)</f>
        <v>1</v>
      </c>
      <c r="P16" s="15" t="str">
        <f>_xlfn.XLOOKUP(A16,'Hospitalisation Details'!$U$4:$U$2346,'Hospitalisation Details'!$AA$4:$AA$2346)</f>
        <v>R1016</v>
      </c>
      <c r="Q16" s="15">
        <f>_xlfn.XLOOKUP(A16,'Hospitalisation Details'!$U$4:$U$2346,'Hospitalisation Details'!$AB$4:$AB$2346)</f>
        <v>55</v>
      </c>
    </row>
    <row r="17" spans="1:17" ht="15.5" x14ac:dyDescent="0.35">
      <c r="A17" s="73" t="s">
        <v>2358</v>
      </c>
      <c r="B17" s="40" t="str">
        <f>_xlfn.XLOOKUP(A17,'Customer Names'!$A$3:$A$2337,'Customer Names'!$E$3:$E$2337)</f>
        <v>Leilani M.</v>
      </c>
      <c r="C17" s="29">
        <f>_xlfn.XLOOKUP(A17,'Medical Examinations'!$P$3:$P$2337,'Medical Examinations'!$Q$3:$Q$2337)</f>
        <v>36.384999999999998</v>
      </c>
      <c r="D17" s="15">
        <f>_xlfn.XLOOKUP(A17,'Medical Examinations'!$P$3:$P$2337,'Medical Examinations'!$R$3:$R$2337)</f>
        <v>7.59</v>
      </c>
      <c r="E17" s="15" t="str">
        <f>_xlfn.XLOOKUP(A17,'Medical Examinations'!$P$3:$P$2337,'Medical Examinations'!$S$3:$S$2337)</f>
        <v>Yes</v>
      </c>
      <c r="F17" s="15" t="str">
        <f>_xlfn.XLOOKUP(A17,'Medical Examinations'!$P$3:$P$2337,'Medical Examinations'!$T$3:$T$2337)</f>
        <v>No</v>
      </c>
      <c r="G17" s="15" t="str">
        <f>_xlfn.XLOOKUP(A17,'Medical Examinations'!$P$3:$P$2337,'Medical Examinations'!$U$3:$U$2337)</f>
        <v>No</v>
      </c>
      <c r="H17" s="15">
        <f>_xlfn.XLOOKUP(A17,'Medical Examinations'!$P$3:$P$2337,'Medical Examinations'!$V$3:$V$2337)</f>
        <v>2</v>
      </c>
      <c r="I17" s="15" t="str">
        <f>_xlfn.XLOOKUP(A17,'Medical Examinations'!$P$3:$P$2337,'Medical Examinations'!$W$3:$W$2337)</f>
        <v>Yes</v>
      </c>
      <c r="J17" s="15" t="str">
        <f>_xlfn.XLOOKUP(A17,'Medical Examinations'!$P$3:$P$2337,'Medical Examinations'!$X$3:$X$2337)</f>
        <v>Obesity</v>
      </c>
      <c r="K17" s="15"/>
      <c r="L17" s="74">
        <f>_xlfn.XLOOKUP(A17,'Hospitalisation Details'!$U$4:$U$2346,'Hospitalisation Details'!$V$4:$V$2346)</f>
        <v>22636</v>
      </c>
      <c r="M17" s="75">
        <f>_xlfn.XLOOKUP(A17,'Hospitalisation Details'!$U$4:$U$2346,'Hospitalisation Details'!$X$4:$X$2346)</f>
        <v>48517.56</v>
      </c>
      <c r="N17" s="15">
        <f>_xlfn.XLOOKUP(A17,'Hospitalisation Details'!$U$4:$U$2346,'Hospitalisation Details'!$Y$4:$Y$2346)</f>
        <v>240</v>
      </c>
      <c r="O17" s="15">
        <f>_xlfn.XLOOKUP(A17,'Hospitalisation Details'!$U$4:$U$2346,'Hospitalisation Details'!$Z$4:$Z$2346)</f>
        <v>1</v>
      </c>
      <c r="P17" s="15" t="str">
        <f>_xlfn.XLOOKUP(A17,'Hospitalisation Details'!$U$4:$U$2346,'Hospitalisation Details'!$AA$4:$AA$2346)</f>
        <v>R1024</v>
      </c>
      <c r="Q17" s="15">
        <f>_xlfn.XLOOKUP(A17,'Hospitalisation Details'!$U$4:$U$2346,'Hospitalisation Details'!$AB$4:$AB$2346)</f>
        <v>62</v>
      </c>
    </row>
    <row r="18" spans="1:17" ht="15.5" x14ac:dyDescent="0.35">
      <c r="A18" s="73" t="s">
        <v>2357</v>
      </c>
      <c r="B18" s="40" t="str">
        <f>_xlfn.XLOOKUP(A18,'Customer Names'!$A$3:$A$2337,'Customer Names'!$E$3:$E$2337)</f>
        <v>Philippe</v>
      </c>
      <c r="C18" s="29">
        <f>_xlfn.XLOOKUP(A18,'Medical Examinations'!$P$3:$P$2337,'Medical Examinations'!$Q$3:$Q$2337)</f>
        <v>39.9</v>
      </c>
      <c r="D18" s="15">
        <f>_xlfn.XLOOKUP(A18,'Medical Examinations'!$P$3:$P$2337,'Medical Examinations'!$R$3:$R$2337)</f>
        <v>11.32</v>
      </c>
      <c r="E18" s="15" t="str">
        <f>_xlfn.XLOOKUP(A18,'Medical Examinations'!$P$3:$P$2337,'Medical Examinations'!$S$3:$S$2337)</f>
        <v>No</v>
      </c>
      <c r="F18" s="15" t="str">
        <f>_xlfn.XLOOKUP(A18,'Medical Examinations'!$P$3:$P$2337,'Medical Examinations'!$T$3:$T$2337)</f>
        <v>No</v>
      </c>
      <c r="G18" s="15" t="str">
        <f>_xlfn.XLOOKUP(A18,'Medical Examinations'!$P$3:$P$2337,'Medical Examinations'!$U$3:$U$2337)</f>
        <v>No</v>
      </c>
      <c r="H18" s="15">
        <f>_xlfn.XLOOKUP(A18,'Medical Examinations'!$P$3:$P$2337,'Medical Examinations'!$V$3:$V$2337)</f>
        <v>0</v>
      </c>
      <c r="I18" s="15" t="str">
        <f>_xlfn.XLOOKUP(A18,'Medical Examinations'!$P$3:$P$2337,'Medical Examinations'!$W$3:$W$2337)</f>
        <v>Yes</v>
      </c>
      <c r="J18" s="15" t="str">
        <f>_xlfn.XLOOKUP(A18,'Medical Examinations'!$P$3:$P$2337,'Medical Examinations'!$X$3:$X$2337)</f>
        <v>Obesity</v>
      </c>
      <c r="K18" s="15"/>
      <c r="L18" s="74">
        <f>_xlfn.XLOOKUP(A18,'Hospitalisation Details'!$U$4:$U$2346,'Hospitalisation Details'!$V$4:$V$2346)</f>
        <v>22885</v>
      </c>
      <c r="M18" s="75">
        <f>_xlfn.XLOOKUP(A18,'Hospitalisation Details'!$U$4:$U$2346,'Hospitalisation Details'!$X$4:$X$2346)</f>
        <v>48173.36</v>
      </c>
      <c r="N18" s="15">
        <f>_xlfn.XLOOKUP(A18,'Hospitalisation Details'!$U$4:$U$2346,'Hospitalisation Details'!$Y$4:$Y$2346)</f>
        <v>240</v>
      </c>
      <c r="O18" s="15">
        <f>_xlfn.XLOOKUP(A18,'Hospitalisation Details'!$U$4:$U$2346,'Hospitalisation Details'!$Z$4:$Z$2346)</f>
        <v>1</v>
      </c>
      <c r="P18" s="15" t="str">
        <f>_xlfn.XLOOKUP(A18,'Hospitalisation Details'!$U$4:$U$2346,'Hospitalisation Details'!$AA$4:$AA$2346)</f>
        <v>R1011</v>
      </c>
      <c r="Q18" s="15">
        <f>_xlfn.XLOOKUP(A18,'Hospitalisation Details'!$U$4:$U$2346,'Hospitalisation Details'!$AB$4:$AB$2346)</f>
        <v>61</v>
      </c>
    </row>
    <row r="19" spans="1:17" ht="15.5" x14ac:dyDescent="0.35">
      <c r="A19" s="73" t="s">
        <v>2356</v>
      </c>
      <c r="B19" s="40" t="str">
        <f>_xlfn.XLOOKUP(A19,'Customer Names'!$A$3:$A$2337,'Customer Names'!$E$3:$E$2337)</f>
        <v>Jennifer A.</v>
      </c>
      <c r="C19" s="29">
        <f>_xlfn.XLOOKUP(A19,'Medical Examinations'!$P$3:$P$2337,'Medical Examinations'!$Q$3:$Q$2337)</f>
        <v>33.799999999999997</v>
      </c>
      <c r="D19" s="15">
        <f>_xlfn.XLOOKUP(A19,'Medical Examinations'!$P$3:$P$2337,'Medical Examinations'!$R$3:$R$2337)</f>
        <v>7.67</v>
      </c>
      <c r="E19" s="15" t="str">
        <f>_xlfn.XLOOKUP(A19,'Medical Examinations'!$P$3:$P$2337,'Medical Examinations'!$S$3:$S$2337)</f>
        <v>No</v>
      </c>
      <c r="F19" s="15" t="str">
        <f>_xlfn.XLOOKUP(A19,'Medical Examinations'!$P$3:$P$2337,'Medical Examinations'!$T$3:$T$2337)</f>
        <v>No</v>
      </c>
      <c r="G19" s="15" t="str">
        <f>_xlfn.XLOOKUP(A19,'Medical Examinations'!$P$3:$P$2337,'Medical Examinations'!$U$3:$U$2337)</f>
        <v>No</v>
      </c>
      <c r="H19" s="15">
        <f>_xlfn.XLOOKUP(A19,'Medical Examinations'!$P$3:$P$2337,'Medical Examinations'!$V$3:$V$2337)</f>
        <v>3</v>
      </c>
      <c r="I19" s="15" t="str">
        <f>_xlfn.XLOOKUP(A19,'Medical Examinations'!$P$3:$P$2337,'Medical Examinations'!$W$3:$W$2337)</f>
        <v>Yes</v>
      </c>
      <c r="J19" s="15" t="str">
        <f>_xlfn.XLOOKUP(A19,'Medical Examinations'!$P$3:$P$2337,'Medical Examinations'!$X$3:$X$2337)</f>
        <v>Obesity</v>
      </c>
      <c r="K19" s="15"/>
      <c r="L19" s="74">
        <f>_xlfn.XLOOKUP(A19,'Hospitalisation Details'!$U$4:$U$2346,'Hospitalisation Details'!$V$4:$V$2346)</f>
        <v>21505</v>
      </c>
      <c r="M19" s="75">
        <f>_xlfn.XLOOKUP(A19,'Hospitalisation Details'!$U$4:$U$2346,'Hospitalisation Details'!$X$4:$X$2346)</f>
        <v>47928.03</v>
      </c>
      <c r="N19" s="15">
        <f>_xlfn.XLOOKUP(A19,'Hospitalisation Details'!$U$4:$U$2346,'Hospitalisation Details'!$Y$4:$Y$2346)</f>
        <v>1</v>
      </c>
      <c r="O19" s="15">
        <f>_xlfn.XLOOKUP(A19,'Hospitalisation Details'!$U$4:$U$2346,'Hospitalisation Details'!$Z$4:$Z$2346)</f>
        <v>1</v>
      </c>
      <c r="P19" s="15" t="str">
        <f>_xlfn.XLOOKUP(A19,'Hospitalisation Details'!$U$4:$U$2346,'Hospitalisation Details'!$AA$4:$AA$2346)</f>
        <v>R1011</v>
      </c>
      <c r="Q19" s="15">
        <f>_xlfn.XLOOKUP(A19,'Hospitalisation Details'!$U$4:$U$2346,'Hospitalisation Details'!$AB$4:$AB$2346)</f>
        <v>65</v>
      </c>
    </row>
    <row r="20" spans="1:17" ht="15.5" x14ac:dyDescent="0.35">
      <c r="A20" s="73" t="s">
        <v>2355</v>
      </c>
      <c r="B20" s="40" t="str">
        <f>_xlfn.XLOOKUP(A20,'Customer Names'!$A$3:$A$2337,'Customer Names'!$E$3:$E$2337)</f>
        <v>Christina M.</v>
      </c>
      <c r="C20" s="29">
        <f>_xlfn.XLOOKUP(A20,'Medical Examinations'!$P$3:$P$2337,'Medical Examinations'!$Q$3:$Q$2337)</f>
        <v>36.765000000000001</v>
      </c>
      <c r="D20" s="15">
        <f>_xlfn.XLOOKUP(A20,'Medical Examinations'!$P$3:$P$2337,'Medical Examinations'!$R$3:$R$2337)</f>
        <v>7.29</v>
      </c>
      <c r="E20" s="15" t="str">
        <f>_xlfn.XLOOKUP(A20,'Medical Examinations'!$P$3:$P$2337,'Medical Examinations'!$S$3:$S$2337)</f>
        <v>Yes</v>
      </c>
      <c r="F20" s="15" t="str">
        <f>_xlfn.XLOOKUP(A20,'Medical Examinations'!$P$3:$P$2337,'Medical Examinations'!$T$3:$T$2337)</f>
        <v>No</v>
      </c>
      <c r="G20" s="15" t="str">
        <f>_xlfn.XLOOKUP(A20,'Medical Examinations'!$P$3:$P$2337,'Medical Examinations'!$U$3:$U$2337)</f>
        <v>Yes</v>
      </c>
      <c r="H20" s="15">
        <f>_xlfn.XLOOKUP(A20,'Medical Examinations'!$P$3:$P$2337,'Medical Examinations'!$V$3:$V$2337)</f>
        <v>1</v>
      </c>
      <c r="I20" s="15" t="str">
        <f>_xlfn.XLOOKUP(A20,'Medical Examinations'!$P$3:$P$2337,'Medical Examinations'!$W$3:$W$2337)</f>
        <v>Yes</v>
      </c>
      <c r="J20" s="15" t="str">
        <f>_xlfn.XLOOKUP(A20,'Medical Examinations'!$P$3:$P$2337,'Medical Examinations'!$X$3:$X$2337)</f>
        <v>Obesity</v>
      </c>
      <c r="K20" s="15"/>
      <c r="L20" s="74">
        <f>_xlfn.XLOOKUP(A20,'Hospitalisation Details'!$U$4:$U$2346,'Hospitalisation Details'!$V$4:$V$2346)</f>
        <v>23228</v>
      </c>
      <c r="M20" s="75">
        <f>_xlfn.XLOOKUP(A20,'Hospitalisation Details'!$U$4:$U$2346,'Hospitalisation Details'!$X$4:$X$2346)</f>
        <v>47896.79</v>
      </c>
      <c r="N20" s="15">
        <f>_xlfn.XLOOKUP(A20,'Hospitalisation Details'!$U$4:$U$2346,'Hospitalisation Details'!$Y$4:$Y$2346)</f>
        <v>240</v>
      </c>
      <c r="O20" s="15">
        <f>_xlfn.XLOOKUP(A20,'Hospitalisation Details'!$U$4:$U$2346,'Hospitalisation Details'!$Z$4:$Z$2346)</f>
        <v>1</v>
      </c>
      <c r="P20" s="15" t="str">
        <f>_xlfn.XLOOKUP(A20,'Hospitalisation Details'!$U$4:$U$2346,'Hospitalisation Details'!$AA$4:$AA$2346)</f>
        <v>R1024</v>
      </c>
      <c r="Q20" s="15">
        <f>_xlfn.XLOOKUP(A20,'Hospitalisation Details'!$U$4:$U$2346,'Hospitalisation Details'!$AB$4:$AB$2346)</f>
        <v>60</v>
      </c>
    </row>
    <row r="21" spans="1:17" ht="15.5" x14ac:dyDescent="0.35">
      <c r="A21" s="73" t="s">
        <v>2354</v>
      </c>
      <c r="B21" s="40" t="str">
        <f>_xlfn.XLOOKUP(A21,'Customer Names'!$A$3:$A$2337,'Customer Names'!$E$3:$E$2337)</f>
        <v>Said Sr.</v>
      </c>
      <c r="C21" s="29">
        <f>_xlfn.XLOOKUP(A21,'Medical Examinations'!$P$3:$P$2337,'Medical Examinations'!$Q$3:$Q$2337)</f>
        <v>36.954999999999998</v>
      </c>
      <c r="D21" s="15">
        <f>_xlfn.XLOOKUP(A21,'Medical Examinations'!$P$3:$P$2337,'Medical Examinations'!$R$3:$R$2337)</f>
        <v>4.72</v>
      </c>
      <c r="E21" s="15" t="str">
        <f>_xlfn.XLOOKUP(A21,'Medical Examinations'!$P$3:$P$2337,'Medical Examinations'!$S$3:$S$2337)</f>
        <v>Yes</v>
      </c>
      <c r="F21" s="15" t="str">
        <f>_xlfn.XLOOKUP(A21,'Medical Examinations'!$P$3:$P$2337,'Medical Examinations'!$T$3:$T$2337)</f>
        <v>No</v>
      </c>
      <c r="G21" s="15" t="str">
        <f>_xlfn.XLOOKUP(A21,'Medical Examinations'!$P$3:$P$2337,'Medical Examinations'!$U$3:$U$2337)</f>
        <v>No</v>
      </c>
      <c r="H21" s="15">
        <f>_xlfn.XLOOKUP(A21,'Medical Examinations'!$P$3:$P$2337,'Medical Examinations'!$V$3:$V$2337)</f>
        <v>1</v>
      </c>
      <c r="I21" s="15" t="str">
        <f>_xlfn.XLOOKUP(A21,'Medical Examinations'!$P$3:$P$2337,'Medical Examinations'!$W$3:$W$2337)</f>
        <v>Yes</v>
      </c>
      <c r="J21" s="15" t="str">
        <f>_xlfn.XLOOKUP(A21,'Medical Examinations'!$P$3:$P$2337,'Medical Examinations'!$X$3:$X$2337)</f>
        <v>Obesity</v>
      </c>
      <c r="K21" s="15"/>
      <c r="L21" s="74">
        <f>_xlfn.XLOOKUP(A21,'Hospitalisation Details'!$U$4:$U$2346,'Hospitalisation Details'!$V$4:$V$2346)</f>
        <v>23688</v>
      </c>
      <c r="M21" s="75">
        <f>_xlfn.XLOOKUP(A21,'Hospitalisation Details'!$U$4:$U$2346,'Hospitalisation Details'!$X$4:$X$2346)</f>
        <v>47496.49</v>
      </c>
      <c r="N21" s="15">
        <f>_xlfn.XLOOKUP(A21,'Hospitalisation Details'!$U$4:$U$2346,'Hospitalisation Details'!$Y$4:$Y$2346)</f>
        <v>240</v>
      </c>
      <c r="O21" s="15">
        <f>_xlfn.XLOOKUP(A21,'Hospitalisation Details'!$U$4:$U$2346,'Hospitalisation Details'!$Z$4:$Z$2346)</f>
        <v>1</v>
      </c>
      <c r="P21" s="15" t="str">
        <f>_xlfn.XLOOKUP(A21,'Hospitalisation Details'!$U$4:$U$2346,'Hospitalisation Details'!$AA$4:$AA$2346)</f>
        <v>R1012</v>
      </c>
      <c r="Q21" s="15">
        <f>_xlfn.XLOOKUP(A21,'Hospitalisation Details'!$U$4:$U$2346,'Hospitalisation Details'!$AB$4:$AB$2346)</f>
        <v>59</v>
      </c>
    </row>
    <row r="22" spans="1:17" ht="15.5" x14ac:dyDescent="0.35">
      <c r="A22" s="73" t="s">
        <v>2353</v>
      </c>
      <c r="B22" s="40" t="str">
        <f>_xlfn.XLOOKUP(A22,'Customer Names'!$A$3:$A$2337,'Customer Names'!$E$3:$E$2337)</f>
        <v>John</v>
      </c>
      <c r="C22" s="29">
        <f>_xlfn.XLOOKUP(A22,'Medical Examinations'!$P$3:$P$2337,'Medical Examinations'!$Q$3:$Q$2337)</f>
        <v>42.9</v>
      </c>
      <c r="D22" s="15">
        <f>_xlfn.XLOOKUP(A22,'Medical Examinations'!$P$3:$P$2337,'Medical Examinations'!$R$3:$R$2337)</f>
        <v>11.41</v>
      </c>
      <c r="E22" s="15" t="str">
        <f>_xlfn.XLOOKUP(A22,'Medical Examinations'!$P$3:$P$2337,'Medical Examinations'!$S$3:$S$2337)</f>
        <v>No</v>
      </c>
      <c r="F22" s="15" t="str">
        <f>_xlfn.XLOOKUP(A22,'Medical Examinations'!$P$3:$P$2337,'Medical Examinations'!$T$3:$T$2337)</f>
        <v>No</v>
      </c>
      <c r="G22" s="15" t="str">
        <f>_xlfn.XLOOKUP(A22,'Medical Examinations'!$P$3:$P$2337,'Medical Examinations'!$U$3:$U$2337)</f>
        <v>No</v>
      </c>
      <c r="H22" s="15">
        <f>_xlfn.XLOOKUP(A22,'Medical Examinations'!$P$3:$P$2337,'Medical Examinations'!$V$3:$V$2337)</f>
        <v>0</v>
      </c>
      <c r="I22" s="15" t="str">
        <f>_xlfn.XLOOKUP(A22,'Medical Examinations'!$P$3:$P$2337,'Medical Examinations'!$W$3:$W$2337)</f>
        <v>Yes</v>
      </c>
      <c r="J22" s="15" t="str">
        <f>_xlfn.XLOOKUP(A22,'Medical Examinations'!$P$3:$P$2337,'Medical Examinations'!$X$3:$X$2337)</f>
        <v>Obesity</v>
      </c>
      <c r="K22" s="15"/>
      <c r="L22" s="74">
        <f>_xlfn.XLOOKUP(A22,'Hospitalisation Details'!$U$4:$U$2346,'Hospitalisation Details'!$V$4:$V$2346)</f>
        <v>26203</v>
      </c>
      <c r="M22" s="75">
        <f>_xlfn.XLOOKUP(A22,'Hospitalisation Details'!$U$4:$U$2346,'Hospitalisation Details'!$X$4:$X$2346)</f>
        <v>47462.89</v>
      </c>
      <c r="N22" s="15">
        <f>_xlfn.XLOOKUP(A22,'Hospitalisation Details'!$U$4:$U$2346,'Hospitalisation Details'!$Y$4:$Y$2346)</f>
        <v>240</v>
      </c>
      <c r="O22" s="15">
        <f>_xlfn.XLOOKUP(A22,'Hospitalisation Details'!$U$4:$U$2346,'Hospitalisation Details'!$Z$4:$Z$2346)</f>
        <v>9</v>
      </c>
      <c r="P22" s="15" t="str">
        <f>_xlfn.XLOOKUP(A22,'Hospitalisation Details'!$U$4:$U$2346,'Hospitalisation Details'!$AA$4:$AA$2346)</f>
        <v>R1013</v>
      </c>
      <c r="Q22" s="15">
        <f>_xlfn.XLOOKUP(A22,'Hospitalisation Details'!$U$4:$U$2346,'Hospitalisation Details'!$AB$4:$AB$2346)</f>
        <v>52</v>
      </c>
    </row>
    <row r="23" spans="1:17" ht="15.5" x14ac:dyDescent="0.35">
      <c r="A23" s="73" t="s">
        <v>2352</v>
      </c>
      <c r="B23" s="40" t="str">
        <f>_xlfn.XLOOKUP(A23,'Customer Names'!$A$3:$A$2337,'Customer Names'!$E$3:$E$2337)</f>
        <v>Myles</v>
      </c>
      <c r="C23" s="29">
        <f>_xlfn.XLOOKUP(A23,'Medical Examinations'!$P$3:$P$2337,'Medical Examinations'!$Q$3:$Q$2337)</f>
        <v>36.299999999999997</v>
      </c>
      <c r="D23" s="15">
        <f>_xlfn.XLOOKUP(A23,'Medical Examinations'!$P$3:$P$2337,'Medical Examinations'!$R$3:$R$2337)</f>
        <v>11.5</v>
      </c>
      <c r="E23" s="15" t="str">
        <f>_xlfn.XLOOKUP(A23,'Medical Examinations'!$P$3:$P$2337,'Medical Examinations'!$S$3:$S$2337)</f>
        <v>Yes</v>
      </c>
      <c r="F23" s="15" t="str">
        <f>_xlfn.XLOOKUP(A23,'Medical Examinations'!$P$3:$P$2337,'Medical Examinations'!$T$3:$T$2337)</f>
        <v>No</v>
      </c>
      <c r="G23" s="15" t="str">
        <f>_xlfn.XLOOKUP(A23,'Medical Examinations'!$P$3:$P$2337,'Medical Examinations'!$U$3:$U$2337)</f>
        <v>No</v>
      </c>
      <c r="H23" s="15">
        <f>_xlfn.XLOOKUP(A23,'Medical Examinations'!$P$3:$P$2337,'Medical Examinations'!$V$3:$V$2337)</f>
        <v>2</v>
      </c>
      <c r="I23" s="15" t="str">
        <f>_xlfn.XLOOKUP(A23,'Medical Examinations'!$P$3:$P$2337,'Medical Examinations'!$W$3:$W$2337)</f>
        <v>Yes</v>
      </c>
      <c r="J23" s="15" t="str">
        <f>_xlfn.XLOOKUP(A23,'Medical Examinations'!$P$3:$P$2337,'Medical Examinations'!$X$3:$X$2337)</f>
        <v>Obesity</v>
      </c>
      <c r="K23" s="15"/>
      <c r="L23" s="74">
        <f>_xlfn.XLOOKUP(A23,'Hospitalisation Details'!$U$4:$U$2346,'Hospitalisation Details'!$V$4:$V$2346)</f>
        <v>22445</v>
      </c>
      <c r="M23" s="75">
        <f>_xlfn.XLOOKUP(A23,'Hospitalisation Details'!$U$4:$U$2346,'Hospitalisation Details'!$X$4:$X$2346)</f>
        <v>47403.88</v>
      </c>
      <c r="N23" s="15">
        <f>_xlfn.XLOOKUP(A23,'Hospitalisation Details'!$U$4:$U$2346,'Hospitalisation Details'!$Y$4:$Y$2346)</f>
        <v>240</v>
      </c>
      <c r="O23" s="15">
        <f>_xlfn.XLOOKUP(A23,'Hospitalisation Details'!$U$4:$U$2346,'Hospitalisation Details'!$Z$4:$Z$2346)</f>
        <v>1</v>
      </c>
      <c r="P23" s="15" t="str">
        <f>_xlfn.XLOOKUP(A23,'Hospitalisation Details'!$U$4:$U$2346,'Hospitalisation Details'!$AA$4:$AA$2346)</f>
        <v>R1011</v>
      </c>
      <c r="Q23" s="15">
        <f>_xlfn.XLOOKUP(A23,'Hospitalisation Details'!$U$4:$U$2346,'Hospitalisation Details'!$AB$4:$AB$2346)</f>
        <v>62</v>
      </c>
    </row>
    <row r="24" spans="1:17" ht="15.5" x14ac:dyDescent="0.35">
      <c r="A24" s="73" t="s">
        <v>2351</v>
      </c>
      <c r="B24" s="40" t="str">
        <f>_xlfn.XLOOKUP(A24,'Customer Names'!$A$3:$A$2337,'Customer Names'!$E$3:$E$2337)</f>
        <v>Madelyn C</v>
      </c>
      <c r="C24" s="29">
        <f>_xlfn.XLOOKUP(A24,'Medical Examinations'!$P$3:$P$2337,'Medical Examinations'!$Q$3:$Q$2337)</f>
        <v>32.200000000000003</v>
      </c>
      <c r="D24" s="15">
        <f>_xlfn.XLOOKUP(A24,'Medical Examinations'!$P$3:$P$2337,'Medical Examinations'!$R$3:$R$2337)</f>
        <v>6.22</v>
      </c>
      <c r="E24" s="15" t="str">
        <f>_xlfn.XLOOKUP(A24,'Medical Examinations'!$P$3:$P$2337,'Medical Examinations'!$S$3:$S$2337)</f>
        <v>Yes</v>
      </c>
      <c r="F24" s="15" t="str">
        <f>_xlfn.XLOOKUP(A24,'Medical Examinations'!$P$3:$P$2337,'Medical Examinations'!$T$3:$T$2337)</f>
        <v>No</v>
      </c>
      <c r="G24" s="15" t="str">
        <f>_xlfn.XLOOKUP(A24,'Medical Examinations'!$P$3:$P$2337,'Medical Examinations'!$U$3:$U$2337)</f>
        <v>No</v>
      </c>
      <c r="H24" s="15">
        <f>_xlfn.XLOOKUP(A24,'Medical Examinations'!$P$3:$P$2337,'Medical Examinations'!$V$3:$V$2337)</f>
        <v>2</v>
      </c>
      <c r="I24" s="15" t="str">
        <f>_xlfn.XLOOKUP(A24,'Medical Examinations'!$P$3:$P$2337,'Medical Examinations'!$W$3:$W$2337)</f>
        <v>Yes</v>
      </c>
      <c r="J24" s="15" t="str">
        <f>_xlfn.XLOOKUP(A24,'Medical Examinations'!$P$3:$P$2337,'Medical Examinations'!$X$3:$X$2337)</f>
        <v>Obesity</v>
      </c>
      <c r="K24" s="15"/>
      <c r="L24" s="74">
        <f>_xlfn.XLOOKUP(A24,'Hospitalisation Details'!$U$4:$U$2346,'Hospitalisation Details'!$V$4:$V$2346)</f>
        <v>21827</v>
      </c>
      <c r="M24" s="75">
        <f>_xlfn.XLOOKUP(A24,'Hospitalisation Details'!$U$4:$U$2346,'Hospitalisation Details'!$X$4:$X$2346)</f>
        <v>47305.31</v>
      </c>
      <c r="N24" s="15">
        <f>_xlfn.XLOOKUP(A24,'Hospitalisation Details'!$U$4:$U$2346,'Hospitalisation Details'!$Y$4:$Y$2346)</f>
        <v>1</v>
      </c>
      <c r="O24" s="15">
        <f>_xlfn.XLOOKUP(A24,'Hospitalisation Details'!$U$4:$U$2346,'Hospitalisation Details'!$Z$4:$Z$2346)</f>
        <v>2</v>
      </c>
      <c r="P24" s="15" t="str">
        <f>_xlfn.XLOOKUP(A24,'Hospitalisation Details'!$U$4:$U$2346,'Hospitalisation Details'!$AA$4:$AA$2346)</f>
        <v>R1011</v>
      </c>
      <c r="Q24" s="15">
        <f>_xlfn.XLOOKUP(A24,'Hospitalisation Details'!$U$4:$U$2346,'Hospitalisation Details'!$AB$4:$AB$2346)</f>
        <v>64</v>
      </c>
    </row>
    <row r="25" spans="1:17" ht="15.5" x14ac:dyDescent="0.35">
      <c r="A25" s="73" t="s">
        <v>2350</v>
      </c>
      <c r="B25" s="40" t="str">
        <f>_xlfn.XLOOKUP(A25,'Customer Names'!$A$3:$A$2337,'Customer Names'!$E$3:$E$2337)</f>
        <v>Nicole</v>
      </c>
      <c r="C25" s="29">
        <f>_xlfn.XLOOKUP(A25,'Medical Examinations'!$P$3:$P$2337,'Medical Examinations'!$Q$3:$Q$2337)</f>
        <v>31.3</v>
      </c>
      <c r="D25" s="15">
        <f>_xlfn.XLOOKUP(A25,'Medical Examinations'!$P$3:$P$2337,'Medical Examinations'!$R$3:$R$2337)</f>
        <v>11.38</v>
      </c>
      <c r="E25" s="15" t="str">
        <f>_xlfn.XLOOKUP(A25,'Medical Examinations'!$P$3:$P$2337,'Medical Examinations'!$S$3:$S$2337)</f>
        <v>No</v>
      </c>
      <c r="F25" s="15" t="str">
        <f>_xlfn.XLOOKUP(A25,'Medical Examinations'!$P$3:$P$2337,'Medical Examinations'!$T$3:$T$2337)</f>
        <v>No</v>
      </c>
      <c r="G25" s="15" t="str">
        <f>_xlfn.XLOOKUP(A25,'Medical Examinations'!$P$3:$P$2337,'Medical Examinations'!$U$3:$U$2337)</f>
        <v>No</v>
      </c>
      <c r="H25" s="15">
        <f>_xlfn.XLOOKUP(A25,'Medical Examinations'!$P$3:$P$2337,'Medical Examinations'!$V$3:$V$2337)</f>
        <v>3</v>
      </c>
      <c r="I25" s="15" t="str">
        <f>_xlfn.XLOOKUP(A25,'Medical Examinations'!$P$3:$P$2337,'Medical Examinations'!$W$3:$W$2337)</f>
        <v>Yes</v>
      </c>
      <c r="J25" s="15" t="str">
        <f>_xlfn.XLOOKUP(A25,'Medical Examinations'!$P$3:$P$2337,'Medical Examinations'!$X$3:$X$2337)</f>
        <v>Obesity</v>
      </c>
      <c r="K25" s="15"/>
      <c r="L25" s="74">
        <f>_xlfn.XLOOKUP(A25,'Hospitalisation Details'!$U$4:$U$2346,'Hospitalisation Details'!$V$4:$V$2346)</f>
        <v>21431</v>
      </c>
      <c r="M25" s="75">
        <f>_xlfn.XLOOKUP(A25,'Hospitalisation Details'!$U$4:$U$2346,'Hospitalisation Details'!$X$4:$X$2346)</f>
        <v>47291.06</v>
      </c>
      <c r="N25" s="15">
        <f>_xlfn.XLOOKUP(A25,'Hospitalisation Details'!$U$4:$U$2346,'Hospitalisation Details'!$Y$4:$Y$2346)</f>
        <v>1</v>
      </c>
      <c r="O25" s="15">
        <f>_xlfn.XLOOKUP(A25,'Hospitalisation Details'!$U$4:$U$2346,'Hospitalisation Details'!$Z$4:$Z$2346)</f>
        <v>2</v>
      </c>
      <c r="P25" s="15" t="str">
        <f>_xlfn.XLOOKUP(A25,'Hospitalisation Details'!$U$4:$U$2346,'Hospitalisation Details'!$AA$4:$AA$2346)</f>
        <v>R1011</v>
      </c>
      <c r="Q25" s="15">
        <f>_xlfn.XLOOKUP(A25,'Hospitalisation Details'!$U$4:$U$2346,'Hospitalisation Details'!$AB$4:$AB$2346)</f>
        <v>65</v>
      </c>
    </row>
    <row r="26" spans="1:17" ht="15.5" x14ac:dyDescent="0.35">
      <c r="A26" s="73" t="s">
        <v>2349</v>
      </c>
      <c r="B26" s="40" t="str">
        <f>_xlfn.XLOOKUP(A26,'Customer Names'!$A$3:$A$2337,'Customer Names'!$E$3:$E$2337)</f>
        <v>Eric A.</v>
      </c>
      <c r="C26" s="29">
        <f>_xlfn.XLOOKUP(A26,'Medical Examinations'!$P$3:$P$2337,'Medical Examinations'!$Q$3:$Q$2337)</f>
        <v>41.8</v>
      </c>
      <c r="D26" s="15">
        <f>_xlfn.XLOOKUP(A26,'Medical Examinations'!$P$3:$P$2337,'Medical Examinations'!$R$3:$R$2337)</f>
        <v>7.89</v>
      </c>
      <c r="E26" s="15" t="str">
        <f>_xlfn.XLOOKUP(A26,'Medical Examinations'!$P$3:$P$2337,'Medical Examinations'!$S$3:$S$2337)</f>
        <v>Yes</v>
      </c>
      <c r="F26" s="15" t="str">
        <f>_xlfn.XLOOKUP(A26,'Medical Examinations'!$P$3:$P$2337,'Medical Examinations'!$T$3:$T$2337)</f>
        <v>No</v>
      </c>
      <c r="G26" s="15" t="str">
        <f>_xlfn.XLOOKUP(A26,'Medical Examinations'!$P$3:$P$2337,'Medical Examinations'!$U$3:$U$2337)</f>
        <v>No</v>
      </c>
      <c r="H26" s="15">
        <f>_xlfn.XLOOKUP(A26,'Medical Examinations'!$P$3:$P$2337,'Medical Examinations'!$V$3:$V$2337)</f>
        <v>2</v>
      </c>
      <c r="I26" s="15" t="str">
        <f>_xlfn.XLOOKUP(A26,'Medical Examinations'!$P$3:$P$2337,'Medical Examinations'!$W$3:$W$2337)</f>
        <v>Yes</v>
      </c>
      <c r="J26" s="15" t="str">
        <f>_xlfn.XLOOKUP(A26,'Medical Examinations'!$P$3:$P$2337,'Medical Examinations'!$X$3:$X$2337)</f>
        <v>Obesity</v>
      </c>
      <c r="K26" s="15"/>
      <c r="L26" s="74">
        <f>_xlfn.XLOOKUP(A26,'Hospitalisation Details'!$U$4:$U$2346,'Hospitalisation Details'!$V$4:$V$2346)</f>
        <v>25930</v>
      </c>
      <c r="M26" s="75">
        <f>_xlfn.XLOOKUP(A26,'Hospitalisation Details'!$U$4:$U$2346,'Hospitalisation Details'!$X$4:$X$2346)</f>
        <v>47269.85</v>
      </c>
      <c r="N26" s="15">
        <f>_xlfn.XLOOKUP(A26,'Hospitalisation Details'!$U$4:$U$2346,'Hospitalisation Details'!$Y$4:$Y$2346)</f>
        <v>240</v>
      </c>
      <c r="O26" s="15">
        <f>_xlfn.XLOOKUP(A26,'Hospitalisation Details'!$U$4:$U$2346,'Hospitalisation Details'!$Z$4:$Z$2346)</f>
        <v>9</v>
      </c>
      <c r="P26" s="15" t="str">
        <f>_xlfn.XLOOKUP(A26,'Hospitalisation Details'!$U$4:$U$2346,'Hospitalisation Details'!$AA$4:$AA$2346)</f>
        <v>R1013</v>
      </c>
      <c r="Q26" s="15">
        <f>_xlfn.XLOOKUP(A26,'Hospitalisation Details'!$U$4:$U$2346,'Hospitalisation Details'!$AB$4:$AB$2346)</f>
        <v>52</v>
      </c>
    </row>
    <row r="27" spans="1:17" ht="15.5" x14ac:dyDescent="0.35">
      <c r="A27" s="73" t="s">
        <v>2348</v>
      </c>
      <c r="B27" s="40" t="str">
        <f>_xlfn.XLOOKUP(A27,'Customer Names'!$A$3:$A$2337,'Customer Names'!$E$3:$E$2337)</f>
        <v>Emiliano I.</v>
      </c>
      <c r="C27" s="29">
        <f>_xlfn.XLOOKUP(A27,'Medical Examinations'!$P$3:$P$2337,'Medical Examinations'!$Q$3:$Q$2337)</f>
        <v>35.090000000000003</v>
      </c>
      <c r="D27" s="15">
        <f>_xlfn.XLOOKUP(A27,'Medical Examinations'!$P$3:$P$2337,'Medical Examinations'!$R$3:$R$2337)</f>
        <v>4.38</v>
      </c>
      <c r="E27" s="15" t="str">
        <f>_xlfn.XLOOKUP(A27,'Medical Examinations'!$P$3:$P$2337,'Medical Examinations'!$S$3:$S$2337)</f>
        <v>Yes</v>
      </c>
      <c r="F27" s="15" t="str">
        <f>_xlfn.XLOOKUP(A27,'Medical Examinations'!$P$3:$P$2337,'Medical Examinations'!$T$3:$T$2337)</f>
        <v>No</v>
      </c>
      <c r="G27" s="15" t="str">
        <f>_xlfn.XLOOKUP(A27,'Medical Examinations'!$P$3:$P$2337,'Medical Examinations'!$U$3:$U$2337)</f>
        <v>No</v>
      </c>
      <c r="H27" s="15">
        <f>_xlfn.XLOOKUP(A27,'Medical Examinations'!$P$3:$P$2337,'Medical Examinations'!$V$3:$V$2337)</f>
        <v>2</v>
      </c>
      <c r="I27" s="15" t="str">
        <f>_xlfn.XLOOKUP(A27,'Medical Examinations'!$P$3:$P$2337,'Medical Examinations'!$W$3:$W$2337)</f>
        <v>Yes</v>
      </c>
      <c r="J27" s="15" t="str">
        <f>_xlfn.XLOOKUP(A27,'Medical Examinations'!$P$3:$P$2337,'Medical Examinations'!$X$3:$X$2337)</f>
        <v>Obesity</v>
      </c>
      <c r="K27" s="15"/>
      <c r="L27" s="74">
        <f>_xlfn.XLOOKUP(A27,'Hospitalisation Details'!$U$4:$U$2346,'Hospitalisation Details'!$V$4:$V$2346)</f>
        <v>21745</v>
      </c>
      <c r="M27" s="75">
        <f>_xlfn.XLOOKUP(A27,'Hospitalisation Details'!$U$4:$U$2346,'Hospitalisation Details'!$X$4:$X$2346)</f>
        <v>47055.53</v>
      </c>
      <c r="N27" s="15">
        <f>_xlfn.XLOOKUP(A27,'Hospitalisation Details'!$U$4:$U$2346,'Hospitalisation Details'!$Y$4:$Y$2346)</f>
        <v>1</v>
      </c>
      <c r="O27" s="15">
        <f>_xlfn.XLOOKUP(A27,'Hospitalisation Details'!$U$4:$U$2346,'Hospitalisation Details'!$Z$4:$Z$2346)</f>
        <v>2</v>
      </c>
      <c r="P27" s="15" t="str">
        <f>_xlfn.XLOOKUP(A27,'Hospitalisation Details'!$U$4:$U$2346,'Hospitalisation Details'!$AA$4:$AA$2346)</f>
        <v>R1013</v>
      </c>
      <c r="Q27" s="15">
        <f>_xlfn.XLOOKUP(A27,'Hospitalisation Details'!$U$4:$U$2346,'Hospitalisation Details'!$AB$4:$AB$2346)</f>
        <v>64</v>
      </c>
    </row>
    <row r="28" spans="1:17" ht="15.5" x14ac:dyDescent="0.35">
      <c r="A28" s="73" t="s">
        <v>2347</v>
      </c>
      <c r="B28" s="40" t="str">
        <f>_xlfn.XLOOKUP(A28,'Customer Names'!$A$3:$A$2337,'Customer Names'!$E$3:$E$2337)</f>
        <v>Adam</v>
      </c>
      <c r="C28" s="29">
        <f>_xlfn.XLOOKUP(A28,'Medical Examinations'!$P$3:$P$2337,'Medical Examinations'!$Q$3:$Q$2337)</f>
        <v>33.880000000000003</v>
      </c>
      <c r="D28" s="15">
        <f>_xlfn.XLOOKUP(A28,'Medical Examinations'!$P$3:$P$2337,'Medical Examinations'!$R$3:$R$2337)</f>
        <v>7.01</v>
      </c>
      <c r="E28" s="15" t="str">
        <f>_xlfn.XLOOKUP(A28,'Medical Examinations'!$P$3:$P$2337,'Medical Examinations'!$S$3:$S$2337)</f>
        <v>No</v>
      </c>
      <c r="F28" s="15" t="str">
        <f>_xlfn.XLOOKUP(A28,'Medical Examinations'!$P$3:$P$2337,'Medical Examinations'!$T$3:$T$2337)</f>
        <v>No</v>
      </c>
      <c r="G28" s="15" t="str">
        <f>_xlfn.XLOOKUP(A28,'Medical Examinations'!$P$3:$P$2337,'Medical Examinations'!$U$3:$U$2337)</f>
        <v>No</v>
      </c>
      <c r="H28" s="15">
        <f>_xlfn.XLOOKUP(A28,'Medical Examinations'!$P$3:$P$2337,'Medical Examinations'!$V$3:$V$2337)</f>
        <v>3</v>
      </c>
      <c r="I28" s="15" t="str">
        <f>_xlfn.XLOOKUP(A28,'Medical Examinations'!$P$3:$P$2337,'Medical Examinations'!$W$3:$W$2337)</f>
        <v>Yes</v>
      </c>
      <c r="J28" s="15" t="str">
        <f>_xlfn.XLOOKUP(A28,'Medical Examinations'!$P$3:$P$2337,'Medical Examinations'!$X$3:$X$2337)</f>
        <v>Obesity</v>
      </c>
      <c r="K28" s="15"/>
      <c r="L28" s="74">
        <f>_xlfn.XLOOKUP(A28,'Hospitalisation Details'!$U$4:$U$2346,'Hospitalisation Details'!$V$4:$V$2346)</f>
        <v>21443</v>
      </c>
      <c r="M28" s="75">
        <f>_xlfn.XLOOKUP(A28,'Hospitalisation Details'!$U$4:$U$2346,'Hospitalisation Details'!$X$4:$X$2346)</f>
        <v>46889.26</v>
      </c>
      <c r="N28" s="15">
        <f>_xlfn.XLOOKUP(A28,'Hospitalisation Details'!$U$4:$U$2346,'Hospitalisation Details'!$Y$4:$Y$2346)</f>
        <v>1</v>
      </c>
      <c r="O28" s="15">
        <f>_xlfn.XLOOKUP(A28,'Hospitalisation Details'!$U$4:$U$2346,'Hospitalisation Details'!$Z$4:$Z$2346)</f>
        <v>1</v>
      </c>
      <c r="P28" s="15" t="str">
        <f>_xlfn.XLOOKUP(A28,'Hospitalisation Details'!$U$4:$U$2346,'Hospitalisation Details'!$AA$4:$AA$2346)</f>
        <v>R1013</v>
      </c>
      <c r="Q28" s="15">
        <f>_xlfn.XLOOKUP(A28,'Hospitalisation Details'!$U$4:$U$2346,'Hospitalisation Details'!$AB$4:$AB$2346)</f>
        <v>65</v>
      </c>
    </row>
    <row r="29" spans="1:17" ht="15.5" x14ac:dyDescent="0.35">
      <c r="A29" s="73" t="s">
        <v>2346</v>
      </c>
      <c r="B29" s="40" t="str">
        <f>_xlfn.XLOOKUP(A29,'Customer Names'!$A$3:$A$2337,'Customer Names'!$E$3:$E$2337)</f>
        <v>Zach</v>
      </c>
      <c r="C29" s="29">
        <f>_xlfn.XLOOKUP(A29,'Medical Examinations'!$P$3:$P$2337,'Medical Examinations'!$Q$3:$Q$2337)</f>
        <v>30.875</v>
      </c>
      <c r="D29" s="15">
        <f>_xlfn.XLOOKUP(A29,'Medical Examinations'!$P$3:$P$2337,'Medical Examinations'!$R$3:$R$2337)</f>
        <v>11.88</v>
      </c>
      <c r="E29" s="15" t="str">
        <f>_xlfn.XLOOKUP(A29,'Medical Examinations'!$P$3:$P$2337,'Medical Examinations'!$S$3:$S$2337)</f>
        <v>No</v>
      </c>
      <c r="F29" s="15" t="str">
        <f>_xlfn.XLOOKUP(A29,'Medical Examinations'!$P$3:$P$2337,'Medical Examinations'!$T$3:$T$2337)</f>
        <v>No</v>
      </c>
      <c r="G29" s="15" t="str">
        <f>_xlfn.XLOOKUP(A29,'Medical Examinations'!$P$3:$P$2337,'Medical Examinations'!$U$3:$U$2337)</f>
        <v>No</v>
      </c>
      <c r="H29" s="15">
        <f>_xlfn.XLOOKUP(A29,'Medical Examinations'!$P$3:$P$2337,'Medical Examinations'!$V$3:$V$2337)</f>
        <v>0</v>
      </c>
      <c r="I29" s="15" t="str">
        <f>_xlfn.XLOOKUP(A29,'Medical Examinations'!$P$3:$P$2337,'Medical Examinations'!$W$3:$W$2337)</f>
        <v>Yes</v>
      </c>
      <c r="J29" s="15" t="str">
        <f>_xlfn.XLOOKUP(A29,'Medical Examinations'!$P$3:$P$2337,'Medical Examinations'!$X$3:$X$2337)</f>
        <v>Obesity</v>
      </c>
      <c r="K29" s="15"/>
      <c r="L29" s="74">
        <f>_xlfn.XLOOKUP(A29,'Hospitalisation Details'!$U$4:$U$2346,'Hospitalisation Details'!$V$4:$V$2346)</f>
        <v>22237</v>
      </c>
      <c r="M29" s="75">
        <f>_xlfn.XLOOKUP(A29,'Hospitalisation Details'!$U$4:$U$2346,'Hospitalisation Details'!$X$4:$X$2346)</f>
        <v>46718.16</v>
      </c>
      <c r="N29" s="15">
        <f>_xlfn.XLOOKUP(A29,'Hospitalisation Details'!$U$4:$U$2346,'Hospitalisation Details'!$Y$4:$Y$2346)</f>
        <v>240</v>
      </c>
      <c r="O29" s="15">
        <f>_xlfn.XLOOKUP(A29,'Hospitalisation Details'!$U$4:$U$2346,'Hospitalisation Details'!$Z$4:$Z$2346)</f>
        <v>2</v>
      </c>
      <c r="P29" s="15" t="str">
        <f>_xlfn.XLOOKUP(A29,'Hospitalisation Details'!$U$4:$U$2346,'Hospitalisation Details'!$AA$4:$AA$2346)</f>
        <v>R1012</v>
      </c>
      <c r="Q29" s="15">
        <f>_xlfn.XLOOKUP(A29,'Hospitalisation Details'!$U$4:$U$2346,'Hospitalisation Details'!$AB$4:$AB$2346)</f>
        <v>63</v>
      </c>
    </row>
    <row r="30" spans="1:17" ht="15.5" x14ac:dyDescent="0.35">
      <c r="A30" s="73" t="s">
        <v>2345</v>
      </c>
      <c r="B30" s="40" t="str">
        <f>_xlfn.XLOOKUP(A30,'Customer Names'!$A$3:$A$2337,'Customer Names'!$E$3:$E$2337)</f>
        <v>Stephanie W.</v>
      </c>
      <c r="C30" s="29">
        <f>_xlfn.XLOOKUP(A30,'Medical Examinations'!$P$3:$P$2337,'Medical Examinations'!$Q$3:$Q$2337)</f>
        <v>36.86</v>
      </c>
      <c r="D30" s="15">
        <f>_xlfn.XLOOKUP(A30,'Medical Examinations'!$P$3:$P$2337,'Medical Examinations'!$R$3:$R$2337)</f>
        <v>5.19</v>
      </c>
      <c r="E30" s="15" t="str">
        <f>_xlfn.XLOOKUP(A30,'Medical Examinations'!$P$3:$P$2337,'Medical Examinations'!$S$3:$S$2337)</f>
        <v>Yes</v>
      </c>
      <c r="F30" s="15" t="str">
        <f>_xlfn.XLOOKUP(A30,'Medical Examinations'!$P$3:$P$2337,'Medical Examinations'!$T$3:$T$2337)</f>
        <v>No</v>
      </c>
      <c r="G30" s="15" t="str">
        <f>_xlfn.XLOOKUP(A30,'Medical Examinations'!$P$3:$P$2337,'Medical Examinations'!$U$3:$U$2337)</f>
        <v>Yes</v>
      </c>
      <c r="H30" s="15">
        <f>_xlfn.XLOOKUP(A30,'Medical Examinations'!$P$3:$P$2337,'Medical Examinations'!$V$3:$V$2337)</f>
        <v>1</v>
      </c>
      <c r="I30" s="15" t="str">
        <f>_xlfn.XLOOKUP(A30,'Medical Examinations'!$P$3:$P$2337,'Medical Examinations'!$W$3:$W$2337)</f>
        <v>Yes</v>
      </c>
      <c r="J30" s="15" t="str">
        <f>_xlfn.XLOOKUP(A30,'Medical Examinations'!$P$3:$P$2337,'Medical Examinations'!$X$3:$X$2337)</f>
        <v>Obesity</v>
      </c>
      <c r="K30" s="15"/>
      <c r="L30" s="74">
        <f>_xlfn.XLOOKUP(A30,'Hospitalisation Details'!$U$4:$U$2346,'Hospitalisation Details'!$V$4:$V$2346)</f>
        <v>25377</v>
      </c>
      <c r="M30" s="75">
        <f>_xlfn.XLOOKUP(A30,'Hospitalisation Details'!$U$4:$U$2346,'Hospitalisation Details'!$X$4:$X$2346)</f>
        <v>46661.440000000002</v>
      </c>
      <c r="N30" s="15">
        <f>_xlfn.XLOOKUP(A30,'Hospitalisation Details'!$U$4:$U$2346,'Hospitalisation Details'!$Y$4:$Y$2346)</f>
        <v>240</v>
      </c>
      <c r="O30" s="15">
        <f>_xlfn.XLOOKUP(A30,'Hospitalisation Details'!$U$4:$U$2346,'Hospitalisation Details'!$Z$4:$Z$2346)</f>
        <v>1</v>
      </c>
      <c r="P30" s="15" t="str">
        <f>_xlfn.XLOOKUP(A30,'Hospitalisation Details'!$U$4:$U$2346,'Hospitalisation Details'!$AA$4:$AA$2346)</f>
        <v>R1012</v>
      </c>
      <c r="Q30" s="15">
        <f>_xlfn.XLOOKUP(A30,'Hospitalisation Details'!$U$4:$U$2346,'Hospitalisation Details'!$AB$4:$AB$2346)</f>
        <v>54</v>
      </c>
    </row>
    <row r="31" spans="1:17" ht="15.5" x14ac:dyDescent="0.35">
      <c r="A31" s="73" t="s">
        <v>2344</v>
      </c>
      <c r="B31" s="40" t="str">
        <f>_xlfn.XLOOKUP(A31,'Customer Names'!$A$3:$A$2337,'Customer Names'!$E$3:$E$2337)</f>
        <v>Stephen</v>
      </c>
      <c r="C31" s="29">
        <f>_xlfn.XLOOKUP(A31,'Medical Examinations'!$P$3:$P$2337,'Medical Examinations'!$Q$3:$Q$2337)</f>
        <v>35.86</v>
      </c>
      <c r="D31" s="15">
        <f>_xlfn.XLOOKUP(A31,'Medical Examinations'!$P$3:$P$2337,'Medical Examinations'!$R$3:$R$2337)</f>
        <v>6.74</v>
      </c>
      <c r="E31" s="15" t="str">
        <f>_xlfn.XLOOKUP(A31,'Medical Examinations'!$P$3:$P$2337,'Medical Examinations'!$S$3:$S$2337)</f>
        <v>Yes</v>
      </c>
      <c r="F31" s="15" t="str">
        <f>_xlfn.XLOOKUP(A31,'Medical Examinations'!$P$3:$P$2337,'Medical Examinations'!$T$3:$T$2337)</f>
        <v>No</v>
      </c>
      <c r="G31" s="15" t="str">
        <f>_xlfn.XLOOKUP(A31,'Medical Examinations'!$P$3:$P$2337,'Medical Examinations'!$U$3:$U$2337)</f>
        <v>No</v>
      </c>
      <c r="H31" s="15">
        <f>_xlfn.XLOOKUP(A31,'Medical Examinations'!$P$3:$P$2337,'Medical Examinations'!$V$3:$V$2337)</f>
        <v>2</v>
      </c>
      <c r="I31" s="15" t="str">
        <f>_xlfn.XLOOKUP(A31,'Medical Examinations'!$P$3:$P$2337,'Medical Examinations'!$W$3:$W$2337)</f>
        <v>Yes</v>
      </c>
      <c r="J31" s="15" t="str">
        <f>_xlfn.XLOOKUP(A31,'Medical Examinations'!$P$3:$P$2337,'Medical Examinations'!$X$3:$X$2337)</f>
        <v>Obesity</v>
      </c>
      <c r="K31" s="15"/>
      <c r="L31" s="74">
        <f>_xlfn.XLOOKUP(A31,'Hospitalisation Details'!$U$4:$U$2346,'Hospitalisation Details'!$V$4:$V$2346)</f>
        <v>22501</v>
      </c>
      <c r="M31" s="75">
        <f>_xlfn.XLOOKUP(A31,'Hospitalisation Details'!$U$4:$U$2346,'Hospitalisation Details'!$X$4:$X$2346)</f>
        <v>46599.11</v>
      </c>
      <c r="N31" s="15">
        <f>_xlfn.XLOOKUP(A31,'Hospitalisation Details'!$U$4:$U$2346,'Hospitalisation Details'!$Y$4:$Y$2346)</f>
        <v>240</v>
      </c>
      <c r="O31" s="15">
        <f>_xlfn.XLOOKUP(A31,'Hospitalisation Details'!$U$4:$U$2346,'Hospitalisation Details'!$Z$4:$Z$2346)</f>
        <v>2</v>
      </c>
      <c r="P31" s="15" t="str">
        <f>_xlfn.XLOOKUP(A31,'Hospitalisation Details'!$U$4:$U$2346,'Hospitalisation Details'!$AA$4:$AA$2346)</f>
        <v>R1013</v>
      </c>
      <c r="Q31" s="15">
        <f>_xlfn.XLOOKUP(A31,'Hospitalisation Details'!$U$4:$U$2346,'Hospitalisation Details'!$AB$4:$AB$2346)</f>
        <v>62</v>
      </c>
    </row>
    <row r="32" spans="1:17" ht="15.5" x14ac:dyDescent="0.35">
      <c r="A32" s="73" t="s">
        <v>2343</v>
      </c>
      <c r="B32" s="40" t="str">
        <f>_xlfn.XLOOKUP(A32,'Customer Names'!$A$3:$A$2337,'Customer Names'!$E$3:$E$2337)</f>
        <v>Natalie</v>
      </c>
      <c r="C32" s="29">
        <f>_xlfn.XLOOKUP(A32,'Medical Examinations'!$P$3:$P$2337,'Medical Examinations'!$Q$3:$Q$2337)</f>
        <v>37.049999999999997</v>
      </c>
      <c r="D32" s="15">
        <f>_xlfn.XLOOKUP(A32,'Medical Examinations'!$P$3:$P$2337,'Medical Examinations'!$R$3:$R$2337)</f>
        <v>8.44</v>
      </c>
      <c r="E32" s="15" t="str">
        <f>_xlfn.XLOOKUP(A32,'Medical Examinations'!$P$3:$P$2337,'Medical Examinations'!$S$3:$S$2337)</f>
        <v>No</v>
      </c>
      <c r="F32" s="15" t="str">
        <f>_xlfn.XLOOKUP(A32,'Medical Examinations'!$P$3:$P$2337,'Medical Examinations'!$T$3:$T$2337)</f>
        <v>No</v>
      </c>
      <c r="G32" s="15" t="str">
        <f>_xlfn.XLOOKUP(A32,'Medical Examinations'!$P$3:$P$2337,'Medical Examinations'!$U$3:$U$2337)</f>
        <v>No</v>
      </c>
      <c r="H32" s="15">
        <f>_xlfn.XLOOKUP(A32,'Medical Examinations'!$P$3:$P$2337,'Medical Examinations'!$V$3:$V$2337)</f>
        <v>0</v>
      </c>
      <c r="I32" s="15" t="str">
        <f>_xlfn.XLOOKUP(A32,'Medical Examinations'!$P$3:$P$2337,'Medical Examinations'!$W$3:$W$2337)</f>
        <v>Yes</v>
      </c>
      <c r="J32" s="15" t="str">
        <f>_xlfn.XLOOKUP(A32,'Medical Examinations'!$P$3:$P$2337,'Medical Examinations'!$X$3:$X$2337)</f>
        <v>Obesity</v>
      </c>
      <c r="K32" s="15"/>
      <c r="L32" s="74">
        <f>_xlfn.XLOOKUP(A32,'Hospitalisation Details'!$U$4:$U$2346,'Hospitalisation Details'!$V$4:$V$2346)</f>
        <v>26273</v>
      </c>
      <c r="M32" s="75">
        <f>_xlfn.XLOOKUP(A32,'Hospitalisation Details'!$U$4:$U$2346,'Hospitalisation Details'!$X$4:$X$2346)</f>
        <v>46255.11</v>
      </c>
      <c r="N32" s="15">
        <f>_xlfn.XLOOKUP(A32,'Hospitalisation Details'!$U$4:$U$2346,'Hospitalisation Details'!$Y$4:$Y$2346)</f>
        <v>240</v>
      </c>
      <c r="O32" s="15">
        <f>_xlfn.XLOOKUP(A32,'Hospitalisation Details'!$U$4:$U$2346,'Hospitalisation Details'!$Z$4:$Z$2346)</f>
        <v>1</v>
      </c>
      <c r="P32" s="15" t="str">
        <f>_xlfn.XLOOKUP(A32,'Hospitalisation Details'!$U$4:$U$2346,'Hospitalisation Details'!$AA$4:$AA$2346)</f>
        <v>R1024</v>
      </c>
      <c r="Q32" s="15">
        <f>_xlfn.XLOOKUP(A32,'Hospitalisation Details'!$U$4:$U$2346,'Hospitalisation Details'!$AB$4:$AB$2346)</f>
        <v>52</v>
      </c>
    </row>
    <row r="33" spans="1:17" ht="15.5" x14ac:dyDescent="0.35">
      <c r="A33" s="73" t="s">
        <v>2342</v>
      </c>
      <c r="B33" s="40" t="str">
        <f>_xlfn.XLOOKUP(A33,'Customer Names'!$A$3:$A$2337,'Customer Names'!$E$3:$E$2337)</f>
        <v>Nicole J.</v>
      </c>
      <c r="C33" s="29">
        <f>_xlfn.XLOOKUP(A33,'Medical Examinations'!$P$3:$P$2337,'Medical Examinations'!$Q$3:$Q$2337)</f>
        <v>43.89</v>
      </c>
      <c r="D33" s="15">
        <f>_xlfn.XLOOKUP(A33,'Medical Examinations'!$P$3:$P$2337,'Medical Examinations'!$R$3:$R$2337)</f>
        <v>8.7100000000000009</v>
      </c>
      <c r="E33" s="15" t="str">
        <f>_xlfn.XLOOKUP(A33,'Medical Examinations'!$P$3:$P$2337,'Medical Examinations'!$S$3:$S$2337)</f>
        <v>No</v>
      </c>
      <c r="F33" s="15" t="str">
        <f>_xlfn.XLOOKUP(A33,'Medical Examinations'!$P$3:$P$2337,'Medical Examinations'!$T$3:$T$2337)</f>
        <v>No</v>
      </c>
      <c r="G33" s="15" t="str">
        <f>_xlfn.XLOOKUP(A33,'Medical Examinations'!$P$3:$P$2337,'Medical Examinations'!$U$3:$U$2337)</f>
        <v>No</v>
      </c>
      <c r="H33" s="15">
        <f>_xlfn.XLOOKUP(A33,'Medical Examinations'!$P$3:$P$2337,'Medical Examinations'!$V$3:$V$2337)</f>
        <v>0</v>
      </c>
      <c r="I33" s="15" t="str">
        <f>_xlfn.XLOOKUP(A33,'Medical Examinations'!$P$3:$P$2337,'Medical Examinations'!$W$3:$W$2337)</f>
        <v>Yes</v>
      </c>
      <c r="J33" s="15" t="str">
        <f>_xlfn.XLOOKUP(A33,'Medical Examinations'!$P$3:$P$2337,'Medical Examinations'!$X$3:$X$2337)</f>
        <v>Obesity</v>
      </c>
      <c r="K33" s="15"/>
      <c r="L33" s="74">
        <f>_xlfn.XLOOKUP(A33,'Hospitalisation Details'!$U$4:$U$2346,'Hospitalisation Details'!$V$4:$V$2346)</f>
        <v>28719</v>
      </c>
      <c r="M33" s="75">
        <f>_xlfn.XLOOKUP(A33,'Hospitalisation Details'!$U$4:$U$2346,'Hospitalisation Details'!$X$4:$X$2346)</f>
        <v>46200.99</v>
      </c>
      <c r="N33" s="15">
        <f>_xlfn.XLOOKUP(A33,'Hospitalisation Details'!$U$4:$U$2346,'Hospitalisation Details'!$Y$4:$Y$2346)</f>
        <v>240</v>
      </c>
      <c r="O33" s="15">
        <f>_xlfn.XLOOKUP(A33,'Hospitalisation Details'!$U$4:$U$2346,'Hospitalisation Details'!$Z$4:$Z$2346)</f>
        <v>2</v>
      </c>
      <c r="P33" s="15" t="str">
        <f>_xlfn.XLOOKUP(A33,'Hospitalisation Details'!$U$4:$U$2346,'Hospitalisation Details'!$AA$4:$AA$2346)</f>
        <v>R1013</v>
      </c>
      <c r="Q33" s="15">
        <f>_xlfn.XLOOKUP(A33,'Hospitalisation Details'!$U$4:$U$2346,'Hospitalisation Details'!$AB$4:$AB$2346)</f>
        <v>45</v>
      </c>
    </row>
    <row r="34" spans="1:17" ht="15.5" x14ac:dyDescent="0.35">
      <c r="A34" s="73" t="s">
        <v>2341</v>
      </c>
      <c r="B34" s="40" t="str">
        <f>_xlfn.XLOOKUP(A34,'Customer Names'!$A$3:$A$2337,'Customer Names'!$E$3:$E$2337)</f>
        <v>Jefferson D</v>
      </c>
      <c r="C34" s="29">
        <f>_xlfn.XLOOKUP(A34,'Medical Examinations'!$P$3:$P$2337,'Medical Examinations'!$Q$3:$Q$2337)</f>
        <v>42.35</v>
      </c>
      <c r="D34" s="15">
        <f>_xlfn.XLOOKUP(A34,'Medical Examinations'!$P$3:$P$2337,'Medical Examinations'!$R$3:$R$2337)</f>
        <v>5.08</v>
      </c>
      <c r="E34" s="15" t="str">
        <f>_xlfn.XLOOKUP(A34,'Medical Examinations'!$P$3:$P$2337,'Medical Examinations'!$S$3:$S$2337)</f>
        <v>Yes</v>
      </c>
      <c r="F34" s="15" t="str">
        <f>_xlfn.XLOOKUP(A34,'Medical Examinations'!$P$3:$P$2337,'Medical Examinations'!$T$3:$T$2337)</f>
        <v>No</v>
      </c>
      <c r="G34" s="15" t="str">
        <f>_xlfn.XLOOKUP(A34,'Medical Examinations'!$P$3:$P$2337,'Medical Examinations'!$U$3:$U$2337)</f>
        <v>No</v>
      </c>
      <c r="H34" s="15">
        <f>_xlfn.XLOOKUP(A34,'Medical Examinations'!$P$3:$P$2337,'Medical Examinations'!$V$3:$V$2337)</f>
        <v>0</v>
      </c>
      <c r="I34" s="15" t="str">
        <f>_xlfn.XLOOKUP(A34,'Medical Examinations'!$P$3:$P$2337,'Medical Examinations'!$W$3:$W$2337)</f>
        <v>Yes</v>
      </c>
      <c r="J34" s="15" t="str">
        <f>_xlfn.XLOOKUP(A34,'Medical Examinations'!$P$3:$P$2337,'Medical Examinations'!$X$3:$X$2337)</f>
        <v>Obesity</v>
      </c>
      <c r="K34" s="15"/>
      <c r="L34" s="74">
        <f>_xlfn.XLOOKUP(A34,'Hospitalisation Details'!$U$4:$U$2346,'Hospitalisation Details'!$V$4:$V$2346)</f>
        <v>28096</v>
      </c>
      <c r="M34" s="75">
        <f>_xlfn.XLOOKUP(A34,'Hospitalisation Details'!$U$4:$U$2346,'Hospitalisation Details'!$X$4:$X$2346)</f>
        <v>46151.12</v>
      </c>
      <c r="N34" s="15">
        <f>_xlfn.XLOOKUP(A34,'Hospitalisation Details'!$U$4:$U$2346,'Hospitalisation Details'!$Y$4:$Y$2346)</f>
        <v>240</v>
      </c>
      <c r="O34" s="15">
        <f>_xlfn.XLOOKUP(A34,'Hospitalisation Details'!$U$4:$U$2346,'Hospitalisation Details'!$Z$4:$Z$2346)</f>
        <v>1</v>
      </c>
      <c r="P34" s="15" t="str">
        <f>_xlfn.XLOOKUP(A34,'Hospitalisation Details'!$U$4:$U$2346,'Hospitalisation Details'!$AA$4:$AA$2346)</f>
        <v>R1013</v>
      </c>
      <c r="Q34" s="15">
        <f>_xlfn.XLOOKUP(A34,'Hospitalisation Details'!$U$4:$U$2346,'Hospitalisation Details'!$AB$4:$AB$2346)</f>
        <v>47</v>
      </c>
    </row>
    <row r="35" spans="1:17" ht="15.5" x14ac:dyDescent="0.35">
      <c r="A35" s="73" t="s">
        <v>2340</v>
      </c>
      <c r="B35" s="40" t="str">
        <f>_xlfn.XLOOKUP(A35,'Customer Names'!$A$3:$A$2337,'Customer Names'!$E$3:$E$2337)</f>
        <v>Brendan D.</v>
      </c>
      <c r="C35" s="29">
        <f>_xlfn.XLOOKUP(A35,'Medical Examinations'!$P$3:$P$2337,'Medical Examinations'!$Q$3:$Q$2337)</f>
        <v>31.35</v>
      </c>
      <c r="D35" s="15">
        <f>_xlfn.XLOOKUP(A35,'Medical Examinations'!$P$3:$P$2337,'Medical Examinations'!$R$3:$R$2337)</f>
        <v>6.86</v>
      </c>
      <c r="E35" s="15" t="str">
        <f>_xlfn.XLOOKUP(A35,'Medical Examinations'!$P$3:$P$2337,'Medical Examinations'!$S$3:$S$2337)</f>
        <v>No</v>
      </c>
      <c r="F35" s="15" t="str">
        <f>_xlfn.XLOOKUP(A35,'Medical Examinations'!$P$3:$P$2337,'Medical Examinations'!$T$3:$T$2337)</f>
        <v>No</v>
      </c>
      <c r="G35" s="15" t="str">
        <f>_xlfn.XLOOKUP(A35,'Medical Examinations'!$P$3:$P$2337,'Medical Examinations'!$U$3:$U$2337)</f>
        <v>No</v>
      </c>
      <c r="H35" s="15">
        <f>_xlfn.XLOOKUP(A35,'Medical Examinations'!$P$3:$P$2337,'Medical Examinations'!$V$3:$V$2337)</f>
        <v>0</v>
      </c>
      <c r="I35" s="15" t="str">
        <f>_xlfn.XLOOKUP(A35,'Medical Examinations'!$P$3:$P$2337,'Medical Examinations'!$W$3:$W$2337)</f>
        <v>Yes</v>
      </c>
      <c r="J35" s="15" t="str">
        <f>_xlfn.XLOOKUP(A35,'Medical Examinations'!$P$3:$P$2337,'Medical Examinations'!$X$3:$X$2337)</f>
        <v>Obesity</v>
      </c>
      <c r="K35" s="15"/>
      <c r="L35" s="74">
        <f>_xlfn.XLOOKUP(A35,'Hospitalisation Details'!$U$4:$U$2346,'Hospitalisation Details'!$V$4:$V$2346)</f>
        <v>22984</v>
      </c>
      <c r="M35" s="75">
        <f>_xlfn.XLOOKUP(A35,'Hospitalisation Details'!$U$4:$U$2346,'Hospitalisation Details'!$X$4:$X$2346)</f>
        <v>46130.53</v>
      </c>
      <c r="N35" s="15">
        <f>_xlfn.XLOOKUP(A35,'Hospitalisation Details'!$U$4:$U$2346,'Hospitalisation Details'!$Y$4:$Y$2346)</f>
        <v>240</v>
      </c>
      <c r="O35" s="15">
        <f>_xlfn.XLOOKUP(A35,'Hospitalisation Details'!$U$4:$U$2346,'Hospitalisation Details'!$Z$4:$Z$2346)</f>
        <v>2</v>
      </c>
      <c r="P35" s="15" t="str">
        <f>_xlfn.XLOOKUP(A35,'Hospitalisation Details'!$U$4:$U$2346,'Hospitalisation Details'!$AA$4:$AA$2346)</f>
        <v>R1012</v>
      </c>
      <c r="Q35" s="15">
        <f>_xlfn.XLOOKUP(A35,'Hospitalisation Details'!$U$4:$U$2346,'Hospitalisation Details'!$AB$4:$AB$2346)</f>
        <v>61</v>
      </c>
    </row>
    <row r="36" spans="1:17" ht="15.5" x14ac:dyDescent="0.35">
      <c r="A36" s="73" t="s">
        <v>2339</v>
      </c>
      <c r="B36" s="40" t="str">
        <f>_xlfn.XLOOKUP(A36,'Customer Names'!$A$3:$A$2337,'Customer Names'!$E$3:$E$2337)</f>
        <v>Courtney</v>
      </c>
      <c r="C36" s="29">
        <f>_xlfn.XLOOKUP(A36,'Medical Examinations'!$P$3:$P$2337,'Medical Examinations'!$Q$3:$Q$2337)</f>
        <v>47.6</v>
      </c>
      <c r="D36" s="15">
        <f>_xlfn.XLOOKUP(A36,'Medical Examinations'!$P$3:$P$2337,'Medical Examinations'!$R$3:$R$2337)</f>
        <v>5.95</v>
      </c>
      <c r="E36" s="15" t="str">
        <f>_xlfn.XLOOKUP(A36,'Medical Examinations'!$P$3:$P$2337,'Medical Examinations'!$S$3:$S$2337)</f>
        <v>Yes</v>
      </c>
      <c r="F36" s="15" t="str">
        <f>_xlfn.XLOOKUP(A36,'Medical Examinations'!$P$3:$P$2337,'Medical Examinations'!$T$3:$T$2337)</f>
        <v>No</v>
      </c>
      <c r="G36" s="15" t="str">
        <f>_xlfn.XLOOKUP(A36,'Medical Examinations'!$P$3:$P$2337,'Medical Examinations'!$U$3:$U$2337)</f>
        <v>No</v>
      </c>
      <c r="H36" s="15">
        <f>_xlfn.XLOOKUP(A36,'Medical Examinations'!$P$3:$P$2337,'Medical Examinations'!$V$3:$V$2337)</f>
        <v>0</v>
      </c>
      <c r="I36" s="15" t="str">
        <f>_xlfn.XLOOKUP(A36,'Medical Examinations'!$P$3:$P$2337,'Medical Examinations'!$W$3:$W$2337)</f>
        <v>Yes</v>
      </c>
      <c r="J36" s="15" t="str">
        <f>_xlfn.XLOOKUP(A36,'Medical Examinations'!$P$3:$P$2337,'Medical Examinations'!$X$3:$X$2337)</f>
        <v>Obesity</v>
      </c>
      <c r="K36" s="15"/>
      <c r="L36" s="74">
        <f>_xlfn.XLOOKUP(A36,'Hospitalisation Details'!$U$4:$U$2346,'Hospitalisation Details'!$V$4:$V$2346)</f>
        <v>31320</v>
      </c>
      <c r="M36" s="75">
        <f>_xlfn.XLOOKUP(A36,'Hospitalisation Details'!$U$4:$U$2346,'Hospitalisation Details'!$X$4:$X$2346)</f>
        <v>46113.51</v>
      </c>
      <c r="N36" s="15">
        <f>_xlfn.XLOOKUP(A36,'Hospitalisation Details'!$U$4:$U$2346,'Hospitalisation Details'!$Y$4:$Y$2346)</f>
        <v>1</v>
      </c>
      <c r="O36" s="15">
        <f>_xlfn.XLOOKUP(A36,'Hospitalisation Details'!$U$4:$U$2346,'Hospitalisation Details'!$Z$4:$Z$2346)</f>
        <v>1</v>
      </c>
      <c r="P36" s="15" t="str">
        <f>_xlfn.XLOOKUP(A36,'Hospitalisation Details'!$U$4:$U$2346,'Hospitalisation Details'!$AA$4:$AA$2346)</f>
        <v>R1011</v>
      </c>
      <c r="Q36" s="15">
        <f>_xlfn.XLOOKUP(A36,'Hospitalisation Details'!$U$4:$U$2346,'Hospitalisation Details'!$AB$4:$AB$2346)</f>
        <v>38</v>
      </c>
    </row>
    <row r="37" spans="1:17" ht="15.5" x14ac:dyDescent="0.35">
      <c r="A37" s="73" t="s">
        <v>2338</v>
      </c>
      <c r="B37" s="40" t="str">
        <f>_xlfn.XLOOKUP(A37,'Customer Names'!$A$3:$A$2337,'Customer Names'!$E$3:$E$2337)</f>
        <v>Sydney L.</v>
      </c>
      <c r="C37" s="29">
        <f>_xlfn.XLOOKUP(A37,'Medical Examinations'!$P$3:$P$2337,'Medical Examinations'!$Q$3:$Q$2337)</f>
        <v>46.2</v>
      </c>
      <c r="D37" s="15">
        <f>_xlfn.XLOOKUP(A37,'Medical Examinations'!$P$3:$P$2337,'Medical Examinations'!$R$3:$R$2337)</f>
        <v>6.09</v>
      </c>
      <c r="E37" s="15" t="str">
        <f>_xlfn.XLOOKUP(A37,'Medical Examinations'!$P$3:$P$2337,'Medical Examinations'!$S$3:$S$2337)</f>
        <v>No</v>
      </c>
      <c r="F37" s="15" t="str">
        <f>_xlfn.XLOOKUP(A37,'Medical Examinations'!$P$3:$P$2337,'Medical Examinations'!$T$3:$T$2337)</f>
        <v>No</v>
      </c>
      <c r="G37" s="15" t="str">
        <f>_xlfn.XLOOKUP(A37,'Medical Examinations'!$P$3:$P$2337,'Medical Examinations'!$U$3:$U$2337)</f>
        <v>Yes</v>
      </c>
      <c r="H37" s="15">
        <f>_xlfn.XLOOKUP(A37,'Medical Examinations'!$P$3:$P$2337,'Medical Examinations'!$V$3:$V$2337)</f>
        <v>1</v>
      </c>
      <c r="I37" s="15" t="str">
        <f>_xlfn.XLOOKUP(A37,'Medical Examinations'!$P$3:$P$2337,'Medical Examinations'!$W$3:$W$2337)</f>
        <v>Yes</v>
      </c>
      <c r="J37" s="15" t="str">
        <f>_xlfn.XLOOKUP(A37,'Medical Examinations'!$P$3:$P$2337,'Medical Examinations'!$X$3:$X$2337)</f>
        <v>Obesity</v>
      </c>
      <c r="K37" s="15"/>
      <c r="L37" s="74">
        <f>_xlfn.XLOOKUP(A37,'Hospitalisation Details'!$U$4:$U$2346,'Hospitalisation Details'!$V$4:$V$2346)</f>
        <v>29079</v>
      </c>
      <c r="M37" s="75">
        <f>_xlfn.XLOOKUP(A37,'Hospitalisation Details'!$U$4:$U$2346,'Hospitalisation Details'!$X$4:$X$2346)</f>
        <v>45863.21</v>
      </c>
      <c r="N37" s="15">
        <f>_xlfn.XLOOKUP(A37,'Hospitalisation Details'!$U$4:$U$2346,'Hospitalisation Details'!$Y$4:$Y$2346)</f>
        <v>1</v>
      </c>
      <c r="O37" s="15">
        <f>_xlfn.XLOOKUP(A37,'Hospitalisation Details'!$U$4:$U$2346,'Hospitalisation Details'!$Z$4:$Z$2346)</f>
        <v>2</v>
      </c>
      <c r="P37" s="15" t="str">
        <f>_xlfn.XLOOKUP(A37,'Hospitalisation Details'!$U$4:$U$2346,'Hospitalisation Details'!$AA$4:$AA$2346)</f>
        <v>R1013</v>
      </c>
      <c r="Q37" s="15">
        <f>_xlfn.XLOOKUP(A37,'Hospitalisation Details'!$U$4:$U$2346,'Hospitalisation Details'!$AB$4:$AB$2346)</f>
        <v>44</v>
      </c>
    </row>
    <row r="38" spans="1:17" ht="15.5" x14ac:dyDescent="0.35">
      <c r="A38" s="73" t="s">
        <v>2337</v>
      </c>
      <c r="B38" s="40" t="str">
        <f>_xlfn.XLOOKUP(A38,'Customer Names'!$A$3:$A$2337,'Customer Names'!$E$3:$E$2337)</f>
        <v>Julien</v>
      </c>
      <c r="C38" s="29">
        <f>_xlfn.XLOOKUP(A38,'Medical Examinations'!$P$3:$P$2337,'Medical Examinations'!$Q$3:$Q$2337)</f>
        <v>32.015000000000001</v>
      </c>
      <c r="D38" s="15">
        <f>_xlfn.XLOOKUP(A38,'Medical Examinations'!$P$3:$P$2337,'Medical Examinations'!$R$3:$R$2337)</f>
        <v>11.75</v>
      </c>
      <c r="E38" s="15" t="str">
        <f>_xlfn.XLOOKUP(A38,'Medical Examinations'!$P$3:$P$2337,'Medical Examinations'!$S$3:$S$2337)</f>
        <v>No</v>
      </c>
      <c r="F38" s="15" t="str">
        <f>_xlfn.XLOOKUP(A38,'Medical Examinations'!$P$3:$P$2337,'Medical Examinations'!$T$3:$T$2337)</f>
        <v>No</v>
      </c>
      <c r="G38" s="15" t="str">
        <f>_xlfn.XLOOKUP(A38,'Medical Examinations'!$P$3:$P$2337,'Medical Examinations'!$U$3:$U$2337)</f>
        <v>No</v>
      </c>
      <c r="H38" s="15">
        <f>_xlfn.XLOOKUP(A38,'Medical Examinations'!$P$3:$P$2337,'Medical Examinations'!$V$3:$V$2337)</f>
        <v>0</v>
      </c>
      <c r="I38" s="15" t="str">
        <f>_xlfn.XLOOKUP(A38,'Medical Examinations'!$P$3:$P$2337,'Medical Examinations'!$W$3:$W$2337)</f>
        <v>Yes</v>
      </c>
      <c r="J38" s="15" t="str">
        <f>_xlfn.XLOOKUP(A38,'Medical Examinations'!$P$3:$P$2337,'Medical Examinations'!$X$3:$X$2337)</f>
        <v>Obesity</v>
      </c>
      <c r="K38" s="15"/>
      <c r="L38" s="74">
        <f>_xlfn.XLOOKUP(A38,'Hospitalisation Details'!$U$4:$U$2346,'Hospitalisation Details'!$V$4:$V$2346)</f>
        <v>22271</v>
      </c>
      <c r="M38" s="75">
        <f>_xlfn.XLOOKUP(A38,'Hospitalisation Details'!$U$4:$U$2346,'Hospitalisation Details'!$X$4:$X$2346)</f>
        <v>45710.21</v>
      </c>
      <c r="N38" s="15">
        <f>_xlfn.XLOOKUP(A38,'Hospitalisation Details'!$U$4:$U$2346,'Hospitalisation Details'!$Y$4:$Y$2346)</f>
        <v>1</v>
      </c>
      <c r="O38" s="15">
        <f>_xlfn.XLOOKUP(A38,'Hospitalisation Details'!$U$4:$U$2346,'Hospitalisation Details'!$Z$4:$Z$2346)</f>
        <v>9</v>
      </c>
      <c r="P38" s="15" t="str">
        <f>_xlfn.XLOOKUP(A38,'Hospitalisation Details'!$U$4:$U$2346,'Hospitalisation Details'!$AA$4:$AA$2346)</f>
        <v>R1016</v>
      </c>
      <c r="Q38" s="15">
        <f>_xlfn.XLOOKUP(A38,'Hospitalisation Details'!$U$4:$U$2346,'Hospitalisation Details'!$AB$4:$AB$2346)</f>
        <v>63</v>
      </c>
    </row>
    <row r="39" spans="1:17" ht="15.5" x14ac:dyDescent="0.35">
      <c r="A39" s="73" t="s">
        <v>2336</v>
      </c>
      <c r="B39" s="40" t="str">
        <f>_xlfn.XLOOKUP(A39,'Customer Names'!$A$3:$A$2337,'Customer Names'!$E$3:$E$2337)</f>
        <v>Ryan M</v>
      </c>
      <c r="C39" s="29">
        <f>_xlfn.XLOOKUP(A39,'Medical Examinations'!$P$3:$P$2337,'Medical Examinations'!$Q$3:$Q$2337)</f>
        <v>40.564999999999998</v>
      </c>
      <c r="D39" s="15">
        <f>_xlfn.XLOOKUP(A39,'Medical Examinations'!$P$3:$P$2337,'Medical Examinations'!$R$3:$R$2337)</f>
        <v>7.37</v>
      </c>
      <c r="E39" s="15" t="str">
        <f>_xlfn.XLOOKUP(A39,'Medical Examinations'!$P$3:$P$2337,'Medical Examinations'!$S$3:$S$2337)</f>
        <v>No</v>
      </c>
      <c r="F39" s="15" t="str">
        <f>_xlfn.XLOOKUP(A39,'Medical Examinations'!$P$3:$P$2337,'Medical Examinations'!$T$3:$T$2337)</f>
        <v>No</v>
      </c>
      <c r="G39" s="15" t="str">
        <f>_xlfn.XLOOKUP(A39,'Medical Examinations'!$P$3:$P$2337,'Medical Examinations'!$U$3:$U$2337)</f>
        <v>No</v>
      </c>
      <c r="H39" s="15">
        <f>_xlfn.XLOOKUP(A39,'Medical Examinations'!$P$3:$P$2337,'Medical Examinations'!$V$3:$V$2337)</f>
        <v>0</v>
      </c>
      <c r="I39" s="15" t="str">
        <f>_xlfn.XLOOKUP(A39,'Medical Examinations'!$P$3:$P$2337,'Medical Examinations'!$W$3:$W$2337)</f>
        <v>Yes</v>
      </c>
      <c r="J39" s="15" t="str">
        <f>_xlfn.XLOOKUP(A39,'Medical Examinations'!$P$3:$P$2337,'Medical Examinations'!$X$3:$X$2337)</f>
        <v>Obesity</v>
      </c>
      <c r="K39" s="15"/>
      <c r="L39" s="74">
        <f>_xlfn.XLOOKUP(A39,'Hospitalisation Details'!$U$4:$U$2346,'Hospitalisation Details'!$V$4:$V$2346)</f>
        <v>27250</v>
      </c>
      <c r="M39" s="75">
        <f>_xlfn.XLOOKUP(A39,'Hospitalisation Details'!$U$4:$U$2346,'Hospitalisation Details'!$X$4:$X$2346)</f>
        <v>45702.02</v>
      </c>
      <c r="N39" s="15">
        <f>_xlfn.XLOOKUP(A39,'Hospitalisation Details'!$U$4:$U$2346,'Hospitalisation Details'!$Y$4:$Y$2346)</f>
        <v>1</v>
      </c>
      <c r="O39" s="15">
        <f>_xlfn.XLOOKUP(A39,'Hospitalisation Details'!$U$4:$U$2346,'Hospitalisation Details'!$Z$4:$Z$2346)</f>
        <v>9</v>
      </c>
      <c r="P39" s="15" t="str">
        <f>_xlfn.XLOOKUP(A39,'Hospitalisation Details'!$U$4:$U$2346,'Hospitalisation Details'!$AA$4:$AA$2346)</f>
        <v>R1012</v>
      </c>
      <c r="Q39" s="15">
        <f>_xlfn.XLOOKUP(A39,'Hospitalisation Details'!$U$4:$U$2346,'Hospitalisation Details'!$AB$4:$AB$2346)</f>
        <v>49</v>
      </c>
    </row>
    <row r="40" spans="1:17" ht="15.5" x14ac:dyDescent="0.35">
      <c r="A40" s="73" t="s">
        <v>2335</v>
      </c>
      <c r="B40" s="40" t="str">
        <f>_xlfn.XLOOKUP(A40,'Customer Names'!$A$3:$A$2337,'Customer Names'!$E$3:$E$2337)</f>
        <v>Anna H.</v>
      </c>
      <c r="C40" s="29">
        <f>_xlfn.XLOOKUP(A40,'Medical Examinations'!$P$3:$P$2337,'Medical Examinations'!$Q$3:$Q$2337)</f>
        <v>32.450000000000003</v>
      </c>
      <c r="D40" s="15">
        <f>_xlfn.XLOOKUP(A40,'Medical Examinations'!$P$3:$P$2337,'Medical Examinations'!$R$3:$R$2337)</f>
        <v>11.91</v>
      </c>
      <c r="E40" s="15" t="str">
        <f>_xlfn.XLOOKUP(A40,'Medical Examinations'!$P$3:$P$2337,'Medical Examinations'!$S$3:$S$2337)</f>
        <v>No</v>
      </c>
      <c r="F40" s="15" t="str">
        <f>_xlfn.XLOOKUP(A40,'Medical Examinations'!$P$3:$P$2337,'Medical Examinations'!$T$3:$T$2337)</f>
        <v>No</v>
      </c>
      <c r="G40" s="15" t="str">
        <f>_xlfn.XLOOKUP(A40,'Medical Examinations'!$P$3:$P$2337,'Medical Examinations'!$U$3:$U$2337)</f>
        <v>No</v>
      </c>
      <c r="H40" s="15">
        <f>_xlfn.XLOOKUP(A40,'Medical Examinations'!$P$3:$P$2337,'Medical Examinations'!$V$3:$V$2337)</f>
        <v>0</v>
      </c>
      <c r="I40" s="15" t="str">
        <f>_xlfn.XLOOKUP(A40,'Medical Examinations'!$P$3:$P$2337,'Medical Examinations'!$W$3:$W$2337)</f>
        <v>Yes</v>
      </c>
      <c r="J40" s="15" t="str">
        <f>_xlfn.XLOOKUP(A40,'Medical Examinations'!$P$3:$P$2337,'Medical Examinations'!$X$3:$X$2337)</f>
        <v>Obesity</v>
      </c>
      <c r="K40" s="15"/>
      <c r="L40" s="74">
        <f>_xlfn.XLOOKUP(A40,'Hospitalisation Details'!$U$4:$U$2346,'Hospitalisation Details'!$V$4:$V$2346)</f>
        <v>22997</v>
      </c>
      <c r="M40" s="75">
        <f>_xlfn.XLOOKUP(A40,'Hospitalisation Details'!$U$4:$U$2346,'Hospitalisation Details'!$X$4:$X$2346)</f>
        <v>45008.959999999999</v>
      </c>
      <c r="N40" s="15">
        <f>_xlfn.XLOOKUP(A40,'Hospitalisation Details'!$U$4:$U$2346,'Hospitalisation Details'!$Y$4:$Y$2346)</f>
        <v>1</v>
      </c>
      <c r="O40" s="15">
        <f>_xlfn.XLOOKUP(A40,'Hospitalisation Details'!$U$4:$U$2346,'Hospitalisation Details'!$Z$4:$Z$2346)</f>
        <v>9</v>
      </c>
      <c r="P40" s="15" t="str">
        <f>_xlfn.XLOOKUP(A40,'Hospitalisation Details'!$U$4:$U$2346,'Hospitalisation Details'!$AA$4:$AA$2346)</f>
        <v>R1013</v>
      </c>
      <c r="Q40" s="15">
        <f>_xlfn.XLOOKUP(A40,'Hospitalisation Details'!$U$4:$U$2346,'Hospitalisation Details'!$AB$4:$AB$2346)</f>
        <v>61</v>
      </c>
    </row>
    <row r="41" spans="1:17" ht="15.5" x14ac:dyDescent="0.35">
      <c r="A41" s="73" t="s">
        <v>2334</v>
      </c>
      <c r="B41" s="40" t="str">
        <f>_xlfn.XLOOKUP(A41,'Customer Names'!$A$3:$A$2337,'Customer Names'!$E$3:$E$2337)</f>
        <v>Samantha</v>
      </c>
      <c r="C41" s="29">
        <f>_xlfn.XLOOKUP(A41,'Medical Examinations'!$P$3:$P$2337,'Medical Examinations'!$Q$3:$Q$2337)</f>
        <v>34.96</v>
      </c>
      <c r="D41" s="15">
        <f>_xlfn.XLOOKUP(A41,'Medical Examinations'!$P$3:$P$2337,'Medical Examinations'!$R$3:$R$2337)</f>
        <v>6.52</v>
      </c>
      <c r="E41" s="15" t="str">
        <f>_xlfn.XLOOKUP(A41,'Medical Examinations'!$P$3:$P$2337,'Medical Examinations'!$S$3:$S$2337)</f>
        <v>No</v>
      </c>
      <c r="F41" s="15" t="str">
        <f>_xlfn.XLOOKUP(A41,'Medical Examinations'!$P$3:$P$2337,'Medical Examinations'!$T$3:$T$2337)</f>
        <v>No</v>
      </c>
      <c r="G41" s="15" t="str">
        <f>_xlfn.XLOOKUP(A41,'Medical Examinations'!$P$3:$P$2337,'Medical Examinations'!$U$3:$U$2337)</f>
        <v>No</v>
      </c>
      <c r="H41" s="15">
        <f>_xlfn.XLOOKUP(A41,'Medical Examinations'!$P$3:$P$2337,'Medical Examinations'!$V$3:$V$2337)</f>
        <v>0</v>
      </c>
      <c r="I41" s="15" t="str">
        <f>_xlfn.XLOOKUP(A41,'Medical Examinations'!$P$3:$P$2337,'Medical Examinations'!$W$3:$W$2337)</f>
        <v>Yes</v>
      </c>
      <c r="J41" s="15" t="str">
        <f>_xlfn.XLOOKUP(A41,'Medical Examinations'!$P$3:$P$2337,'Medical Examinations'!$X$3:$X$2337)</f>
        <v>Obesity</v>
      </c>
      <c r="K41" s="15"/>
      <c r="L41" s="74">
        <f>_xlfn.XLOOKUP(A41,'Hospitalisation Details'!$U$4:$U$2346,'Hospitalisation Details'!$V$4:$V$2346)</f>
        <v>26158</v>
      </c>
      <c r="M41" s="75">
        <f>_xlfn.XLOOKUP(A41,'Hospitalisation Details'!$U$4:$U$2346,'Hospitalisation Details'!$X$4:$X$2346)</f>
        <v>44641.2</v>
      </c>
      <c r="N41" s="15">
        <f>_xlfn.XLOOKUP(A41,'Hospitalisation Details'!$U$4:$U$2346,'Hospitalisation Details'!$Y$4:$Y$2346)</f>
        <v>1</v>
      </c>
      <c r="O41" s="15">
        <f>_xlfn.XLOOKUP(A41,'Hospitalisation Details'!$U$4:$U$2346,'Hospitalisation Details'!$Z$4:$Z$2346)</f>
        <v>1</v>
      </c>
      <c r="P41" s="15" t="str">
        <f>_xlfn.XLOOKUP(A41,'Hospitalisation Details'!$U$4:$U$2346,'Hospitalisation Details'!$AA$4:$AA$2346)</f>
        <v>R1024</v>
      </c>
      <c r="Q41" s="15">
        <f>_xlfn.XLOOKUP(A41,'Hospitalisation Details'!$U$4:$U$2346,'Hospitalisation Details'!$AB$4:$AB$2346)</f>
        <v>52</v>
      </c>
    </row>
    <row r="42" spans="1:17" ht="15.5" x14ac:dyDescent="0.35">
      <c r="A42" s="73" t="s">
        <v>2333</v>
      </c>
      <c r="B42" s="40" t="str">
        <f>_xlfn.XLOOKUP(A42,'Customer Names'!$A$3:$A$2337,'Customer Names'!$E$3:$E$2337)</f>
        <v>Robert</v>
      </c>
      <c r="C42" s="29">
        <f>_xlfn.XLOOKUP(A42,'Medical Examinations'!$P$3:$P$2337,'Medical Examinations'!$Q$3:$Q$2337)</f>
        <v>35.5</v>
      </c>
      <c r="D42" s="15">
        <f>_xlfn.XLOOKUP(A42,'Medical Examinations'!$P$3:$P$2337,'Medical Examinations'!$R$3:$R$2337)</f>
        <v>5.14</v>
      </c>
      <c r="E42" s="15" t="str">
        <f>_xlfn.XLOOKUP(A42,'Medical Examinations'!$P$3:$P$2337,'Medical Examinations'!$S$3:$S$2337)</f>
        <v>No</v>
      </c>
      <c r="F42" s="15" t="str">
        <f>_xlfn.XLOOKUP(A42,'Medical Examinations'!$P$3:$P$2337,'Medical Examinations'!$T$3:$T$2337)</f>
        <v>No</v>
      </c>
      <c r="G42" s="15" t="str">
        <f>_xlfn.XLOOKUP(A42,'Medical Examinations'!$P$3:$P$2337,'Medical Examinations'!$U$3:$U$2337)</f>
        <v>Yes</v>
      </c>
      <c r="H42" s="15">
        <f>_xlfn.XLOOKUP(A42,'Medical Examinations'!$P$3:$P$2337,'Medical Examinations'!$V$3:$V$2337)</f>
        <v>1</v>
      </c>
      <c r="I42" s="15" t="str">
        <f>_xlfn.XLOOKUP(A42,'Medical Examinations'!$P$3:$P$2337,'Medical Examinations'!$W$3:$W$2337)</f>
        <v>Yes</v>
      </c>
      <c r="J42" s="15" t="str">
        <f>_xlfn.XLOOKUP(A42,'Medical Examinations'!$P$3:$P$2337,'Medical Examinations'!$X$3:$X$2337)</f>
        <v>Obesity</v>
      </c>
      <c r="K42" s="15"/>
      <c r="L42" s="74">
        <f>_xlfn.XLOOKUP(A42,'Hospitalisation Details'!$U$4:$U$2346,'Hospitalisation Details'!$V$4:$V$2346)</f>
        <v>34253</v>
      </c>
      <c r="M42" s="75">
        <f>_xlfn.XLOOKUP(A42,'Hospitalisation Details'!$U$4:$U$2346,'Hospitalisation Details'!$X$4:$X$2346)</f>
        <v>44585.46</v>
      </c>
      <c r="N42" s="15">
        <f>_xlfn.XLOOKUP(A42,'Hospitalisation Details'!$U$4:$U$2346,'Hospitalisation Details'!$Y$4:$Y$2346)</f>
        <v>1</v>
      </c>
      <c r="O42" s="15">
        <f>_xlfn.XLOOKUP(A42,'Hospitalisation Details'!$U$4:$U$2346,'Hospitalisation Details'!$Z$4:$Z$2346)</f>
        <v>9</v>
      </c>
      <c r="P42" s="15" t="str">
        <f>_xlfn.XLOOKUP(A42,'Hospitalisation Details'!$U$4:$U$2346,'Hospitalisation Details'!$AA$4:$AA$2346)</f>
        <v>R1011</v>
      </c>
      <c r="Q42" s="15">
        <f>_xlfn.XLOOKUP(A42,'Hospitalisation Details'!$U$4:$U$2346,'Hospitalisation Details'!$AB$4:$AB$2346)</f>
        <v>30</v>
      </c>
    </row>
    <row r="43" spans="1:17" ht="15.5" x14ac:dyDescent="0.35">
      <c r="A43" s="73" t="s">
        <v>2332</v>
      </c>
      <c r="B43" s="40" t="str">
        <f>_xlfn.XLOOKUP(A43,'Customer Names'!$A$3:$A$2337,'Customer Names'!$E$3:$E$2337)</f>
        <v>James R.</v>
      </c>
      <c r="C43" s="29">
        <f>_xlfn.XLOOKUP(A43,'Medical Examinations'!$P$3:$P$2337,'Medical Examinations'!$Q$3:$Q$2337)</f>
        <v>52.58</v>
      </c>
      <c r="D43" s="15">
        <f>_xlfn.XLOOKUP(A43,'Medical Examinations'!$P$3:$P$2337,'Medical Examinations'!$R$3:$R$2337)</f>
        <v>4.1900000000000004</v>
      </c>
      <c r="E43" s="15" t="str">
        <f>_xlfn.XLOOKUP(A43,'Medical Examinations'!$P$3:$P$2337,'Medical Examinations'!$S$3:$S$2337)</f>
        <v>No</v>
      </c>
      <c r="F43" s="15" t="str">
        <f>_xlfn.XLOOKUP(A43,'Medical Examinations'!$P$3:$P$2337,'Medical Examinations'!$T$3:$T$2337)</f>
        <v>yes</v>
      </c>
      <c r="G43" s="15" t="str">
        <f>_xlfn.XLOOKUP(A43,'Medical Examinations'!$P$3:$P$2337,'Medical Examinations'!$U$3:$U$2337)</f>
        <v>No</v>
      </c>
      <c r="H43" s="15">
        <f>_xlfn.XLOOKUP(A43,'Medical Examinations'!$P$3:$P$2337,'Medical Examinations'!$V$3:$V$2337)</f>
        <v>1</v>
      </c>
      <c r="I43" s="15" t="str">
        <f>_xlfn.XLOOKUP(A43,'Medical Examinations'!$P$3:$P$2337,'Medical Examinations'!$W$3:$W$2337)</f>
        <v>Yes</v>
      </c>
      <c r="J43" s="15" t="str">
        <f>_xlfn.XLOOKUP(A43,'Medical Examinations'!$P$3:$P$2337,'Medical Examinations'!$X$3:$X$2337)</f>
        <v>Obesity</v>
      </c>
      <c r="K43" s="15"/>
      <c r="L43" s="74">
        <f>_xlfn.XLOOKUP(A43,'Hospitalisation Details'!$U$4:$U$2346,'Hospitalisation Details'!$V$4:$V$2346)</f>
        <v>36740</v>
      </c>
      <c r="M43" s="75">
        <f>_xlfn.XLOOKUP(A43,'Hospitalisation Details'!$U$4:$U$2346,'Hospitalisation Details'!$X$4:$X$2346)</f>
        <v>44501.4</v>
      </c>
      <c r="N43" s="15">
        <f>_xlfn.XLOOKUP(A43,'Hospitalisation Details'!$U$4:$U$2346,'Hospitalisation Details'!$Y$4:$Y$2346)</f>
        <v>1</v>
      </c>
      <c r="O43" s="15">
        <f>_xlfn.XLOOKUP(A43,'Hospitalisation Details'!$U$4:$U$2346,'Hospitalisation Details'!$Z$4:$Z$2346)</f>
        <v>1</v>
      </c>
      <c r="P43" s="15" t="str">
        <f>_xlfn.XLOOKUP(A43,'Hospitalisation Details'!$U$4:$U$2346,'Hospitalisation Details'!$AA$4:$AA$2346)</f>
        <v>R1013</v>
      </c>
      <c r="Q43" s="15">
        <f>_xlfn.XLOOKUP(A43,'Hospitalisation Details'!$U$4:$U$2346,'Hospitalisation Details'!$AB$4:$AB$2346)</f>
        <v>23</v>
      </c>
    </row>
    <row r="44" spans="1:17" ht="15.5" x14ac:dyDescent="0.35">
      <c r="A44" s="73" t="s">
        <v>2331</v>
      </c>
      <c r="B44" s="40" t="str">
        <f>_xlfn.XLOOKUP(A44,'Customer Names'!$A$3:$A$2337,'Customer Names'!$E$3:$E$2337)</f>
        <v>Roseann</v>
      </c>
      <c r="C44" s="29">
        <f>_xlfn.XLOOKUP(A44,'Medical Examinations'!$P$3:$P$2337,'Medical Examinations'!$Q$3:$Q$2337)</f>
        <v>35.200000000000003</v>
      </c>
      <c r="D44" s="15">
        <f>_xlfn.XLOOKUP(A44,'Medical Examinations'!$P$3:$P$2337,'Medical Examinations'!$R$3:$R$2337)</f>
        <v>11.68</v>
      </c>
      <c r="E44" s="15" t="str">
        <f>_xlfn.XLOOKUP(A44,'Medical Examinations'!$P$3:$P$2337,'Medical Examinations'!$S$3:$S$2337)</f>
        <v>Yes</v>
      </c>
      <c r="F44" s="15" t="str">
        <f>_xlfn.XLOOKUP(A44,'Medical Examinations'!$P$3:$P$2337,'Medical Examinations'!$T$3:$T$2337)</f>
        <v>No</v>
      </c>
      <c r="G44" s="15" t="str">
        <f>_xlfn.XLOOKUP(A44,'Medical Examinations'!$P$3:$P$2337,'Medical Examinations'!$U$3:$U$2337)</f>
        <v>No</v>
      </c>
      <c r="H44" s="15">
        <f>_xlfn.XLOOKUP(A44,'Medical Examinations'!$P$3:$P$2337,'Medical Examinations'!$V$3:$V$2337)</f>
        <v>0</v>
      </c>
      <c r="I44" s="15" t="str">
        <f>_xlfn.XLOOKUP(A44,'Medical Examinations'!$P$3:$P$2337,'Medical Examinations'!$W$3:$W$2337)</f>
        <v>Yes</v>
      </c>
      <c r="J44" s="15" t="str">
        <f>_xlfn.XLOOKUP(A44,'Medical Examinations'!$P$3:$P$2337,'Medical Examinations'!$X$3:$X$2337)</f>
        <v>Obesity</v>
      </c>
      <c r="K44" s="15"/>
      <c r="L44" s="74">
        <f>_xlfn.XLOOKUP(A44,'Hospitalisation Details'!$U$4:$U$2346,'Hospitalisation Details'!$V$4:$V$2346)</f>
        <v>24729</v>
      </c>
      <c r="M44" s="75">
        <f>_xlfn.XLOOKUP(A44,'Hospitalisation Details'!$U$4:$U$2346,'Hospitalisation Details'!$X$4:$X$2346)</f>
        <v>44423.8</v>
      </c>
      <c r="N44" s="15">
        <f>_xlfn.XLOOKUP(A44,'Hospitalisation Details'!$U$4:$U$2346,'Hospitalisation Details'!$Y$4:$Y$2346)</f>
        <v>1</v>
      </c>
      <c r="O44" s="15">
        <f>_xlfn.XLOOKUP(A44,'Hospitalisation Details'!$U$4:$U$2346,'Hospitalisation Details'!$Z$4:$Z$2346)</f>
        <v>1</v>
      </c>
      <c r="P44" s="15" t="str">
        <f>_xlfn.XLOOKUP(A44,'Hospitalisation Details'!$U$4:$U$2346,'Hospitalisation Details'!$AA$4:$AA$2346)</f>
        <v>R1013</v>
      </c>
      <c r="Q44" s="15">
        <f>_xlfn.XLOOKUP(A44,'Hospitalisation Details'!$U$4:$U$2346,'Hospitalisation Details'!$AB$4:$AB$2346)</f>
        <v>56</v>
      </c>
    </row>
    <row r="45" spans="1:17" ht="15.5" x14ac:dyDescent="0.35">
      <c r="A45" s="73" t="s">
        <v>2330</v>
      </c>
      <c r="B45" s="40" t="str">
        <f>_xlfn.XLOOKUP(A45,'Customer Names'!$A$3:$A$2337,'Customer Names'!$E$3:$E$2337)</f>
        <v>Nicole</v>
      </c>
      <c r="C45" s="29">
        <f>_xlfn.XLOOKUP(A45,'Medical Examinations'!$P$3:$P$2337,'Medical Examinations'!$Q$3:$Q$2337)</f>
        <v>38.06</v>
      </c>
      <c r="D45" s="15">
        <f>_xlfn.XLOOKUP(A45,'Medical Examinations'!$P$3:$P$2337,'Medical Examinations'!$R$3:$R$2337)</f>
        <v>6.98</v>
      </c>
      <c r="E45" s="15" t="str">
        <f>_xlfn.XLOOKUP(A45,'Medical Examinations'!$P$3:$P$2337,'Medical Examinations'!$S$3:$S$2337)</f>
        <v>No</v>
      </c>
      <c r="F45" s="15" t="str">
        <f>_xlfn.XLOOKUP(A45,'Medical Examinations'!$P$3:$P$2337,'Medical Examinations'!$T$3:$T$2337)</f>
        <v>No</v>
      </c>
      <c r="G45" s="15" t="str">
        <f>_xlfn.XLOOKUP(A45,'Medical Examinations'!$P$3:$P$2337,'Medical Examinations'!$U$3:$U$2337)</f>
        <v>No</v>
      </c>
      <c r="H45" s="15">
        <f>_xlfn.XLOOKUP(A45,'Medical Examinations'!$P$3:$P$2337,'Medical Examinations'!$V$3:$V$2337)</f>
        <v>0</v>
      </c>
      <c r="I45" s="15" t="str">
        <f>_xlfn.XLOOKUP(A45,'Medical Examinations'!$P$3:$P$2337,'Medical Examinations'!$W$3:$W$2337)</f>
        <v>Yes</v>
      </c>
      <c r="J45" s="15" t="str">
        <f>_xlfn.XLOOKUP(A45,'Medical Examinations'!$P$3:$P$2337,'Medical Examinations'!$X$3:$X$2337)</f>
        <v>Obesity</v>
      </c>
      <c r="K45" s="15"/>
      <c r="L45" s="74">
        <f>_xlfn.XLOOKUP(A45,'Hospitalisation Details'!$U$4:$U$2346,'Hospitalisation Details'!$V$4:$V$2346)</f>
        <v>26235</v>
      </c>
      <c r="M45" s="75">
        <f>_xlfn.XLOOKUP(A45,'Hospitalisation Details'!$U$4:$U$2346,'Hospitalisation Details'!$X$4:$X$2346)</f>
        <v>44400.41</v>
      </c>
      <c r="N45" s="15">
        <f>_xlfn.XLOOKUP(A45,'Hospitalisation Details'!$U$4:$U$2346,'Hospitalisation Details'!$Y$4:$Y$2346)</f>
        <v>1</v>
      </c>
      <c r="O45" s="15">
        <f>_xlfn.XLOOKUP(A45,'Hospitalisation Details'!$U$4:$U$2346,'Hospitalisation Details'!$Z$4:$Z$2346)</f>
        <v>9</v>
      </c>
      <c r="P45" s="15" t="str">
        <f>_xlfn.XLOOKUP(A45,'Hospitalisation Details'!$U$4:$U$2346,'Hospitalisation Details'!$AA$4:$AA$2346)</f>
        <v>R1013</v>
      </c>
      <c r="Q45" s="15">
        <f>_xlfn.XLOOKUP(A45,'Hospitalisation Details'!$U$4:$U$2346,'Hospitalisation Details'!$AB$4:$AB$2346)</f>
        <v>52</v>
      </c>
    </row>
    <row r="46" spans="1:17" ht="15.5" x14ac:dyDescent="0.35">
      <c r="A46" s="73" t="s">
        <v>2329</v>
      </c>
      <c r="B46" s="40" t="str">
        <f>_xlfn.XLOOKUP(A46,'Customer Names'!$A$3:$A$2337,'Customer Names'!$E$3:$E$2337)</f>
        <v>Spencer</v>
      </c>
      <c r="C46" s="29">
        <f>_xlfn.XLOOKUP(A46,'Medical Examinations'!$P$3:$P$2337,'Medical Examinations'!$Q$3:$Q$2337)</f>
        <v>34.21</v>
      </c>
      <c r="D46" s="15">
        <f>_xlfn.XLOOKUP(A46,'Medical Examinations'!$P$3:$P$2337,'Medical Examinations'!$R$3:$R$2337)</f>
        <v>8.34</v>
      </c>
      <c r="E46" s="15" t="str">
        <f>_xlfn.XLOOKUP(A46,'Medical Examinations'!$P$3:$P$2337,'Medical Examinations'!$S$3:$S$2337)</f>
        <v>No</v>
      </c>
      <c r="F46" s="15" t="str">
        <f>_xlfn.XLOOKUP(A46,'Medical Examinations'!$P$3:$P$2337,'Medical Examinations'!$T$3:$T$2337)</f>
        <v>No</v>
      </c>
      <c r="G46" s="15" t="str">
        <f>_xlfn.XLOOKUP(A46,'Medical Examinations'!$P$3:$P$2337,'Medical Examinations'!$U$3:$U$2337)</f>
        <v>No</v>
      </c>
      <c r="H46" s="15">
        <f>_xlfn.XLOOKUP(A46,'Medical Examinations'!$P$3:$P$2337,'Medical Examinations'!$V$3:$V$2337)</f>
        <v>0</v>
      </c>
      <c r="I46" s="15" t="str">
        <f>_xlfn.XLOOKUP(A46,'Medical Examinations'!$P$3:$P$2337,'Medical Examinations'!$W$3:$W$2337)</f>
        <v>Yes</v>
      </c>
      <c r="J46" s="15" t="str">
        <f>_xlfn.XLOOKUP(A46,'Medical Examinations'!$P$3:$P$2337,'Medical Examinations'!$X$3:$X$2337)</f>
        <v>Obesity</v>
      </c>
      <c r="K46" s="15"/>
      <c r="L46" s="74">
        <f>_xlfn.XLOOKUP(A46,'Hospitalisation Details'!$U$4:$U$2346,'Hospitalisation Details'!$V$4:$V$2346)</f>
        <v>25166</v>
      </c>
      <c r="M46" s="75">
        <f>_xlfn.XLOOKUP(A46,'Hospitalisation Details'!$U$4:$U$2346,'Hospitalisation Details'!$X$4:$X$2346)</f>
        <v>44260.75</v>
      </c>
      <c r="N46" s="15">
        <f>_xlfn.XLOOKUP(A46,'Hospitalisation Details'!$U$4:$U$2346,'Hospitalisation Details'!$Y$4:$Y$2346)</f>
        <v>1</v>
      </c>
      <c r="O46" s="15">
        <f>_xlfn.XLOOKUP(A46,'Hospitalisation Details'!$U$4:$U$2346,'Hospitalisation Details'!$Z$4:$Z$2346)</f>
        <v>2</v>
      </c>
      <c r="P46" s="15" t="str">
        <f>_xlfn.XLOOKUP(A46,'Hospitalisation Details'!$U$4:$U$2346,'Hospitalisation Details'!$AA$4:$AA$2346)</f>
        <v>R1013</v>
      </c>
      <c r="Q46" s="15">
        <f>_xlfn.XLOOKUP(A46,'Hospitalisation Details'!$U$4:$U$2346,'Hospitalisation Details'!$AB$4:$AB$2346)</f>
        <v>55</v>
      </c>
    </row>
    <row r="47" spans="1:17" ht="15.5" x14ac:dyDescent="0.35">
      <c r="A47" s="73" t="s">
        <v>2328</v>
      </c>
      <c r="B47" s="40" t="str">
        <f>_xlfn.XLOOKUP(A47,'Customer Names'!$A$3:$A$2337,'Customer Names'!$E$3:$E$2337)</f>
        <v>Eric W</v>
      </c>
      <c r="C47" s="29">
        <f>_xlfn.XLOOKUP(A47,'Medical Examinations'!$P$3:$P$2337,'Medical Examinations'!$Q$3:$Q$2337)</f>
        <v>38.94</v>
      </c>
      <c r="D47" s="15">
        <f>_xlfn.XLOOKUP(A47,'Medical Examinations'!$P$3:$P$2337,'Medical Examinations'!$R$3:$R$2337)</f>
        <v>8.49</v>
      </c>
      <c r="E47" s="15" t="str">
        <f>_xlfn.XLOOKUP(A47,'Medical Examinations'!$P$3:$P$2337,'Medical Examinations'!$S$3:$S$2337)</f>
        <v>Yes</v>
      </c>
      <c r="F47" s="15" t="str">
        <f>_xlfn.XLOOKUP(A47,'Medical Examinations'!$P$3:$P$2337,'Medical Examinations'!$T$3:$T$2337)</f>
        <v>No</v>
      </c>
      <c r="G47" s="15" t="str">
        <f>_xlfn.XLOOKUP(A47,'Medical Examinations'!$P$3:$P$2337,'Medical Examinations'!$U$3:$U$2337)</f>
        <v>No</v>
      </c>
      <c r="H47" s="15">
        <f>_xlfn.XLOOKUP(A47,'Medical Examinations'!$P$3:$P$2337,'Medical Examinations'!$V$3:$V$2337)</f>
        <v>1</v>
      </c>
      <c r="I47" s="15" t="str">
        <f>_xlfn.XLOOKUP(A47,'Medical Examinations'!$P$3:$P$2337,'Medical Examinations'!$W$3:$W$2337)</f>
        <v>Yes</v>
      </c>
      <c r="J47" s="15" t="str">
        <f>_xlfn.XLOOKUP(A47,'Medical Examinations'!$P$3:$P$2337,'Medical Examinations'!$X$3:$X$2337)</f>
        <v>Obesity</v>
      </c>
      <c r="K47" s="15"/>
      <c r="L47" s="74">
        <f>_xlfn.XLOOKUP(A47,'Hospitalisation Details'!$U$4:$U$2346,'Hospitalisation Details'!$V$4:$V$2346)</f>
        <v>27546</v>
      </c>
      <c r="M47" s="75">
        <f>_xlfn.XLOOKUP(A47,'Hospitalisation Details'!$U$4:$U$2346,'Hospitalisation Details'!$X$4:$X$2346)</f>
        <v>44202.65</v>
      </c>
      <c r="N47" s="15">
        <f>_xlfn.XLOOKUP(A47,'Hospitalisation Details'!$U$4:$U$2346,'Hospitalisation Details'!$Y$4:$Y$2346)</f>
        <v>1</v>
      </c>
      <c r="O47" s="15">
        <f>_xlfn.XLOOKUP(A47,'Hospitalisation Details'!$U$4:$U$2346,'Hospitalisation Details'!$Z$4:$Z$2346)</f>
        <v>9</v>
      </c>
      <c r="P47" s="15" t="str">
        <f>_xlfn.XLOOKUP(A47,'Hospitalisation Details'!$U$4:$U$2346,'Hospitalisation Details'!$AA$4:$AA$2346)</f>
        <v>R1013</v>
      </c>
      <c r="Q47" s="15">
        <f>_xlfn.XLOOKUP(A47,'Hospitalisation Details'!$U$4:$U$2346,'Hospitalisation Details'!$AB$4:$AB$2346)</f>
        <v>48</v>
      </c>
    </row>
    <row r="48" spans="1:17" ht="15.5" x14ac:dyDescent="0.35">
      <c r="A48" s="73" t="s">
        <v>2327</v>
      </c>
      <c r="B48" s="40" t="str">
        <f>_xlfn.XLOOKUP(A48,'Customer Names'!$A$3:$A$2337,'Customer Names'!$E$3:$E$2337)</f>
        <v>Brianna L</v>
      </c>
      <c r="C48" s="29">
        <f>_xlfn.XLOOKUP(A48,'Medical Examinations'!$P$3:$P$2337,'Medical Examinations'!$Q$3:$Q$2337)</f>
        <v>30.21</v>
      </c>
      <c r="D48" s="15">
        <f>_xlfn.XLOOKUP(A48,'Medical Examinations'!$P$3:$P$2337,'Medical Examinations'!$R$3:$R$2337)</f>
        <v>5.34</v>
      </c>
      <c r="E48" s="15" t="str">
        <f>_xlfn.XLOOKUP(A48,'Medical Examinations'!$P$3:$P$2337,'Medical Examinations'!$S$3:$S$2337)</f>
        <v>Yes</v>
      </c>
      <c r="F48" s="15" t="str">
        <f>_xlfn.XLOOKUP(A48,'Medical Examinations'!$P$3:$P$2337,'Medical Examinations'!$T$3:$T$2337)</f>
        <v>No</v>
      </c>
      <c r="G48" s="15" t="str">
        <f>_xlfn.XLOOKUP(A48,'Medical Examinations'!$P$3:$P$2337,'Medical Examinations'!$U$3:$U$2337)</f>
        <v>No</v>
      </c>
      <c r="H48" s="15">
        <f>_xlfn.XLOOKUP(A48,'Medical Examinations'!$P$3:$P$2337,'Medical Examinations'!$V$3:$V$2337)</f>
        <v>1</v>
      </c>
      <c r="I48" s="15" t="str">
        <f>_xlfn.XLOOKUP(A48,'Medical Examinations'!$P$3:$P$2337,'Medical Examinations'!$W$3:$W$2337)</f>
        <v>Yes</v>
      </c>
      <c r="J48" s="15" t="str">
        <f>_xlfn.XLOOKUP(A48,'Medical Examinations'!$P$3:$P$2337,'Medical Examinations'!$X$3:$X$2337)</f>
        <v>Obesity</v>
      </c>
      <c r="K48" s="15"/>
      <c r="L48" s="74">
        <f>_xlfn.XLOOKUP(A48,'Hospitalisation Details'!$U$4:$U$2346,'Hospitalisation Details'!$V$4:$V$2346)</f>
        <v>32340</v>
      </c>
      <c r="M48" s="75">
        <f>_xlfn.XLOOKUP(A48,'Hospitalisation Details'!$U$4:$U$2346,'Hospitalisation Details'!$X$4:$X$2346)</f>
        <v>43943.88</v>
      </c>
      <c r="N48" s="15">
        <f>_xlfn.XLOOKUP(A48,'Hospitalisation Details'!$U$4:$U$2346,'Hospitalisation Details'!$Y$4:$Y$2346)</f>
        <v>1</v>
      </c>
      <c r="O48" s="15">
        <f>_xlfn.XLOOKUP(A48,'Hospitalisation Details'!$U$4:$U$2346,'Hospitalisation Details'!$Z$4:$Z$2346)</f>
        <v>2</v>
      </c>
      <c r="P48" s="15" t="str">
        <f>_xlfn.XLOOKUP(A48,'Hospitalisation Details'!$U$4:$U$2346,'Hospitalisation Details'!$AA$4:$AA$2346)</f>
        <v>R1012</v>
      </c>
      <c r="Q48" s="15">
        <f>_xlfn.XLOOKUP(A48,'Hospitalisation Details'!$U$4:$U$2346,'Hospitalisation Details'!$AB$4:$AB$2346)</f>
        <v>35</v>
      </c>
    </row>
    <row r="49" spans="1:17" ht="15.5" x14ac:dyDescent="0.35">
      <c r="A49" s="73" t="s">
        <v>2326</v>
      </c>
      <c r="B49" s="40" t="str">
        <f>_xlfn.XLOOKUP(A49,'Customer Names'!$A$3:$A$2337,'Customer Names'!$E$3:$E$2337)</f>
        <v>Thomas J.</v>
      </c>
      <c r="C49" s="29">
        <f>_xlfn.XLOOKUP(A49,'Medical Examinations'!$P$3:$P$2337,'Medical Examinations'!$Q$3:$Q$2337)</f>
        <v>33.630000000000003</v>
      </c>
      <c r="D49" s="15">
        <f>_xlfn.XLOOKUP(A49,'Medical Examinations'!$P$3:$P$2337,'Medical Examinations'!$R$3:$R$2337)</f>
        <v>4.43</v>
      </c>
      <c r="E49" s="15" t="str">
        <f>_xlfn.XLOOKUP(A49,'Medical Examinations'!$P$3:$P$2337,'Medical Examinations'!$S$3:$S$2337)</f>
        <v>Yes</v>
      </c>
      <c r="F49" s="15" t="str">
        <f>_xlfn.XLOOKUP(A49,'Medical Examinations'!$P$3:$P$2337,'Medical Examinations'!$T$3:$T$2337)</f>
        <v>No</v>
      </c>
      <c r="G49" s="15" t="str">
        <f>_xlfn.XLOOKUP(A49,'Medical Examinations'!$P$3:$P$2337,'Medical Examinations'!$U$3:$U$2337)</f>
        <v>No</v>
      </c>
      <c r="H49" s="15">
        <f>_xlfn.XLOOKUP(A49,'Medical Examinations'!$P$3:$P$2337,'Medical Examinations'!$V$3:$V$2337)</f>
        <v>2</v>
      </c>
      <c r="I49" s="15" t="str">
        <f>_xlfn.XLOOKUP(A49,'Medical Examinations'!$P$3:$P$2337,'Medical Examinations'!$W$3:$W$2337)</f>
        <v>Yes</v>
      </c>
      <c r="J49" s="15" t="str">
        <f>_xlfn.XLOOKUP(A49,'Medical Examinations'!$P$3:$P$2337,'Medical Examinations'!$X$3:$X$2337)</f>
        <v>Obesity</v>
      </c>
      <c r="K49" s="15"/>
      <c r="L49" s="74">
        <f>_xlfn.XLOOKUP(A49,'Hospitalisation Details'!$U$4:$U$2346,'Hospitalisation Details'!$V$4:$V$2346)</f>
        <v>24385</v>
      </c>
      <c r="M49" s="75">
        <f>_xlfn.XLOOKUP(A49,'Hospitalisation Details'!$U$4:$U$2346,'Hospitalisation Details'!$X$4:$X$2346)</f>
        <v>43921.18</v>
      </c>
      <c r="N49" s="15">
        <f>_xlfn.XLOOKUP(A49,'Hospitalisation Details'!$U$4:$U$2346,'Hospitalisation Details'!$Y$4:$Y$2346)</f>
        <v>1</v>
      </c>
      <c r="O49" s="15">
        <f>_xlfn.XLOOKUP(A49,'Hospitalisation Details'!$U$4:$U$2346,'Hospitalisation Details'!$Z$4:$Z$2346)</f>
        <v>9</v>
      </c>
      <c r="P49" s="15" t="str">
        <f>_xlfn.XLOOKUP(A49,'Hospitalisation Details'!$U$4:$U$2346,'Hospitalisation Details'!$AA$4:$AA$2346)</f>
        <v>R1012</v>
      </c>
      <c r="Q49" s="15">
        <f>_xlfn.XLOOKUP(A49,'Hospitalisation Details'!$U$4:$U$2346,'Hospitalisation Details'!$AB$4:$AB$2346)</f>
        <v>57</v>
      </c>
    </row>
    <row r="50" spans="1:17" ht="15.5" x14ac:dyDescent="0.35">
      <c r="A50" s="73" t="s">
        <v>2325</v>
      </c>
      <c r="B50" s="40" t="str">
        <f>_xlfn.XLOOKUP(A50,'Customer Names'!$A$3:$A$2337,'Customer Names'!$E$3:$E$2337)</f>
        <v>Melissa L</v>
      </c>
      <c r="C50" s="29">
        <f>_xlfn.XLOOKUP(A50,'Medical Examinations'!$P$3:$P$2337,'Medical Examinations'!$Q$3:$Q$2337)</f>
        <v>40.369999999999997</v>
      </c>
      <c r="D50" s="15">
        <f>_xlfn.XLOOKUP(A50,'Medical Examinations'!$P$3:$P$2337,'Medical Examinations'!$R$3:$R$2337)</f>
        <v>4.47</v>
      </c>
      <c r="E50" s="15" t="str">
        <f>_xlfn.XLOOKUP(A50,'Medical Examinations'!$P$3:$P$2337,'Medical Examinations'!$S$3:$S$2337)</f>
        <v>No</v>
      </c>
      <c r="F50" s="15" t="str">
        <f>_xlfn.XLOOKUP(A50,'Medical Examinations'!$P$3:$P$2337,'Medical Examinations'!$T$3:$T$2337)</f>
        <v>No</v>
      </c>
      <c r="G50" s="15" t="str">
        <f>_xlfn.XLOOKUP(A50,'Medical Examinations'!$P$3:$P$2337,'Medical Examinations'!$U$3:$U$2337)</f>
        <v>No</v>
      </c>
      <c r="H50" s="15">
        <f>_xlfn.XLOOKUP(A50,'Medical Examinations'!$P$3:$P$2337,'Medical Examinations'!$V$3:$V$2337)</f>
        <v>0</v>
      </c>
      <c r="I50" s="15" t="str">
        <f>_xlfn.XLOOKUP(A50,'Medical Examinations'!$P$3:$P$2337,'Medical Examinations'!$W$3:$W$2337)</f>
        <v>Yes</v>
      </c>
      <c r="J50" s="15" t="str">
        <f>_xlfn.XLOOKUP(A50,'Medical Examinations'!$P$3:$P$2337,'Medical Examinations'!$X$3:$X$2337)</f>
        <v>Obesity</v>
      </c>
      <c r="K50" s="15"/>
      <c r="L50" s="74">
        <f>_xlfn.XLOOKUP(A50,'Hospitalisation Details'!$U$4:$U$2346,'Hospitalisation Details'!$V$4:$V$2346)</f>
        <v>29535</v>
      </c>
      <c r="M50" s="75">
        <f>_xlfn.XLOOKUP(A50,'Hospitalisation Details'!$U$4:$U$2346,'Hospitalisation Details'!$X$4:$X$2346)</f>
        <v>43896.38</v>
      </c>
      <c r="N50" s="15">
        <f>_xlfn.XLOOKUP(A50,'Hospitalisation Details'!$U$4:$U$2346,'Hospitalisation Details'!$Y$4:$Y$2346)</f>
        <v>1</v>
      </c>
      <c r="O50" s="15">
        <f>_xlfn.XLOOKUP(A50,'Hospitalisation Details'!$U$4:$U$2346,'Hospitalisation Details'!$Z$4:$Z$2346)</f>
        <v>2</v>
      </c>
      <c r="P50" s="15" t="str">
        <f>_xlfn.XLOOKUP(A50,'Hospitalisation Details'!$U$4:$U$2346,'Hospitalisation Details'!$AA$4:$AA$2346)</f>
        <v>R1013</v>
      </c>
      <c r="Q50" s="15">
        <f>_xlfn.XLOOKUP(A50,'Hospitalisation Details'!$U$4:$U$2346,'Hospitalisation Details'!$AB$4:$AB$2346)</f>
        <v>43</v>
      </c>
    </row>
    <row r="51" spans="1:17" ht="15.5" x14ac:dyDescent="0.35">
      <c r="A51" s="73" t="s">
        <v>2324</v>
      </c>
      <c r="B51" s="40" t="str">
        <f>_xlfn.XLOOKUP(A51,'Customer Names'!$A$3:$A$2337,'Customer Names'!$E$3:$E$2337)</f>
        <v>Flavio</v>
      </c>
      <c r="C51" s="29">
        <f>_xlfn.XLOOKUP(A51,'Medical Examinations'!$P$3:$P$2337,'Medical Examinations'!$Q$3:$Q$2337)</f>
        <v>53.09</v>
      </c>
      <c r="D51" s="15">
        <f>_xlfn.XLOOKUP(A51,'Medical Examinations'!$P$3:$P$2337,'Medical Examinations'!$R$3:$R$2337)</f>
        <v>4.82</v>
      </c>
      <c r="E51" s="15" t="str">
        <f>_xlfn.XLOOKUP(A51,'Medical Examinations'!$P$3:$P$2337,'Medical Examinations'!$S$3:$S$2337)</f>
        <v>Yes</v>
      </c>
      <c r="F51" s="15" t="str">
        <f>_xlfn.XLOOKUP(A51,'Medical Examinations'!$P$3:$P$2337,'Medical Examinations'!$T$3:$T$2337)</f>
        <v>No</v>
      </c>
      <c r="G51" s="15" t="str">
        <f>_xlfn.XLOOKUP(A51,'Medical Examinations'!$P$3:$P$2337,'Medical Examinations'!$U$3:$U$2337)</f>
        <v>No</v>
      </c>
      <c r="H51" s="15">
        <f>_xlfn.XLOOKUP(A51,'Medical Examinations'!$P$3:$P$2337,'Medical Examinations'!$V$3:$V$2337)</f>
        <v>2</v>
      </c>
      <c r="I51" s="15" t="str">
        <f>_xlfn.XLOOKUP(A51,'Medical Examinations'!$P$3:$P$2337,'Medical Examinations'!$W$3:$W$2337)</f>
        <v>Yes</v>
      </c>
      <c r="J51" s="15" t="str">
        <f>_xlfn.XLOOKUP(A51,'Medical Examinations'!$P$3:$P$2337,'Medical Examinations'!$X$3:$X$2337)</f>
        <v>Obesity</v>
      </c>
      <c r="K51" s="15"/>
      <c r="L51" s="74">
        <f>_xlfn.XLOOKUP(A51,'Hospitalisation Details'!$U$4:$U$2346,'Hospitalisation Details'!$V$4:$V$2346)</f>
        <v>24290</v>
      </c>
      <c r="M51" s="75">
        <f>_xlfn.XLOOKUP(A51,'Hospitalisation Details'!$U$4:$U$2346,'Hospitalisation Details'!$X$4:$X$2346)</f>
        <v>43817.45</v>
      </c>
      <c r="N51" s="15">
        <f>_xlfn.XLOOKUP(A51,'Hospitalisation Details'!$U$4:$U$2346,'Hospitalisation Details'!$Y$4:$Y$2346)</f>
        <v>1</v>
      </c>
      <c r="O51" s="15">
        <f>_xlfn.XLOOKUP(A51,'Hospitalisation Details'!$U$4:$U$2346,'Hospitalisation Details'!$Z$4:$Z$2346)</f>
        <v>1</v>
      </c>
      <c r="P51" s="15" t="str">
        <f>_xlfn.XLOOKUP(A51,'Hospitalisation Details'!$U$4:$U$2346,'Hospitalisation Details'!$AA$4:$AA$2346)</f>
        <v>R1012</v>
      </c>
      <c r="Q51" s="15">
        <f>_xlfn.XLOOKUP(A51,'Hospitalisation Details'!$U$4:$U$2346,'Hospitalisation Details'!$AB$4:$AB$2346)</f>
        <v>57</v>
      </c>
    </row>
    <row r="52" spans="1:17" ht="15.5" x14ac:dyDescent="0.35">
      <c r="A52" s="73" t="s">
        <v>2323</v>
      </c>
      <c r="B52" s="40" t="str">
        <f>_xlfn.XLOOKUP(A52,'Customer Names'!$A$3:$A$2337,'Customer Names'!$E$3:$E$2337)</f>
        <v>Ryan</v>
      </c>
      <c r="C52" s="29">
        <f>_xlfn.XLOOKUP(A52,'Medical Examinations'!$P$3:$P$2337,'Medical Examinations'!$Q$3:$Q$2337)</f>
        <v>31.79</v>
      </c>
      <c r="D52" s="15">
        <f>_xlfn.XLOOKUP(A52,'Medical Examinations'!$P$3:$P$2337,'Medical Examinations'!$R$3:$R$2337)</f>
        <v>5.51</v>
      </c>
      <c r="E52" s="15" t="str">
        <f>_xlfn.XLOOKUP(A52,'Medical Examinations'!$P$3:$P$2337,'Medical Examinations'!$S$3:$S$2337)</f>
        <v>Yes</v>
      </c>
      <c r="F52" s="15" t="str">
        <f>_xlfn.XLOOKUP(A52,'Medical Examinations'!$P$3:$P$2337,'Medical Examinations'!$T$3:$T$2337)</f>
        <v>No</v>
      </c>
      <c r="G52" s="15" t="str">
        <f>_xlfn.XLOOKUP(A52,'Medical Examinations'!$P$3:$P$2337,'Medical Examinations'!$U$3:$U$2337)</f>
        <v>No</v>
      </c>
      <c r="H52" s="15">
        <f>_xlfn.XLOOKUP(A52,'Medical Examinations'!$P$3:$P$2337,'Medical Examinations'!$V$3:$V$2337)</f>
        <v>2</v>
      </c>
      <c r="I52" s="15" t="str">
        <f>_xlfn.XLOOKUP(A52,'Medical Examinations'!$P$3:$P$2337,'Medical Examinations'!$W$3:$W$2337)</f>
        <v>Yes</v>
      </c>
      <c r="J52" s="15" t="str">
        <f>_xlfn.XLOOKUP(A52,'Medical Examinations'!$P$3:$P$2337,'Medical Examinations'!$X$3:$X$2337)</f>
        <v>Obesity</v>
      </c>
      <c r="K52" s="15"/>
      <c r="L52" s="74">
        <f>_xlfn.XLOOKUP(A52,'Hospitalisation Details'!$U$4:$U$2346,'Hospitalisation Details'!$V$4:$V$2346)</f>
        <v>24405</v>
      </c>
      <c r="M52" s="75">
        <f>_xlfn.XLOOKUP(A52,'Hospitalisation Details'!$U$4:$U$2346,'Hospitalisation Details'!$X$4:$X$2346)</f>
        <v>43813.87</v>
      </c>
      <c r="N52" s="15">
        <f>_xlfn.XLOOKUP(A52,'Hospitalisation Details'!$U$4:$U$2346,'Hospitalisation Details'!$Y$4:$Y$2346)</f>
        <v>1</v>
      </c>
      <c r="O52" s="15">
        <f>_xlfn.XLOOKUP(A52,'Hospitalisation Details'!$U$4:$U$2346,'Hospitalisation Details'!$Z$4:$Z$2346)</f>
        <v>9</v>
      </c>
      <c r="P52" s="15" t="str">
        <f>_xlfn.XLOOKUP(A52,'Hospitalisation Details'!$U$4:$U$2346,'Hospitalisation Details'!$AA$4:$AA$2346)</f>
        <v>R1013</v>
      </c>
      <c r="Q52" s="15">
        <f>_xlfn.XLOOKUP(A52,'Hospitalisation Details'!$U$4:$U$2346,'Hospitalisation Details'!$AB$4:$AB$2346)</f>
        <v>57</v>
      </c>
    </row>
    <row r="53" spans="1:17" ht="15.5" x14ac:dyDescent="0.35">
      <c r="A53" s="73" t="s">
        <v>2322</v>
      </c>
      <c r="B53" s="40" t="str">
        <f>_xlfn.XLOOKUP(A53,'Customer Names'!$A$3:$A$2337,'Customer Names'!$E$3:$E$2337)</f>
        <v>Anthony J.</v>
      </c>
      <c r="C53" s="29">
        <f>_xlfn.XLOOKUP(A53,'Medical Examinations'!$P$3:$P$2337,'Medical Examinations'!$Q$3:$Q$2337)</f>
        <v>41.895000000000003</v>
      </c>
      <c r="D53" s="15">
        <f>_xlfn.XLOOKUP(A53,'Medical Examinations'!$P$3:$P$2337,'Medical Examinations'!$R$3:$R$2337)</f>
        <v>10.87</v>
      </c>
      <c r="E53" s="15" t="str">
        <f>_xlfn.XLOOKUP(A53,'Medical Examinations'!$P$3:$P$2337,'Medical Examinations'!$S$3:$S$2337)</f>
        <v>Yes</v>
      </c>
      <c r="F53" s="15" t="str">
        <f>_xlfn.XLOOKUP(A53,'Medical Examinations'!$P$3:$P$2337,'Medical Examinations'!$T$3:$T$2337)</f>
        <v>No</v>
      </c>
      <c r="G53" s="15" t="str">
        <f>_xlfn.XLOOKUP(A53,'Medical Examinations'!$P$3:$P$2337,'Medical Examinations'!$U$3:$U$2337)</f>
        <v>No</v>
      </c>
      <c r="H53" s="15">
        <f>_xlfn.XLOOKUP(A53,'Medical Examinations'!$P$3:$P$2337,'Medical Examinations'!$V$3:$V$2337)</f>
        <v>1</v>
      </c>
      <c r="I53" s="15" t="str">
        <f>_xlfn.XLOOKUP(A53,'Medical Examinations'!$P$3:$P$2337,'Medical Examinations'!$W$3:$W$2337)</f>
        <v>Yes</v>
      </c>
      <c r="J53" s="15" t="str">
        <f>_xlfn.XLOOKUP(A53,'Medical Examinations'!$P$3:$P$2337,'Medical Examinations'!$X$3:$X$2337)</f>
        <v>Obesity</v>
      </c>
      <c r="K53" s="15"/>
      <c r="L53" s="74">
        <f>_xlfn.XLOOKUP(A53,'Hospitalisation Details'!$U$4:$U$2346,'Hospitalisation Details'!$V$4:$V$2346)</f>
        <v>31775</v>
      </c>
      <c r="M53" s="75">
        <f>_xlfn.XLOOKUP(A53,'Hospitalisation Details'!$U$4:$U$2346,'Hospitalisation Details'!$X$4:$X$2346)</f>
        <v>43753.34</v>
      </c>
      <c r="N53" s="15">
        <f>_xlfn.XLOOKUP(A53,'Hospitalisation Details'!$U$4:$U$2346,'Hospitalisation Details'!$Y$4:$Y$2346)</f>
        <v>1</v>
      </c>
      <c r="O53" s="15">
        <f>_xlfn.XLOOKUP(A53,'Hospitalisation Details'!$U$4:$U$2346,'Hospitalisation Details'!$Z$4:$Z$2346)</f>
        <v>2</v>
      </c>
      <c r="P53" s="15" t="str">
        <f>_xlfn.XLOOKUP(A53,'Hospitalisation Details'!$U$4:$U$2346,'Hospitalisation Details'!$AA$4:$AA$2346)</f>
        <v>R1015</v>
      </c>
      <c r="Q53" s="15">
        <f>_xlfn.XLOOKUP(A53,'Hospitalisation Details'!$U$4:$U$2346,'Hospitalisation Details'!$AB$4:$AB$2346)</f>
        <v>36</v>
      </c>
    </row>
    <row r="54" spans="1:17" ht="15.5" x14ac:dyDescent="0.35">
      <c r="A54" s="73" t="s">
        <v>2321</v>
      </c>
      <c r="B54" s="40" t="str">
        <f>_xlfn.XLOOKUP(A54,'Customer Names'!$A$3:$A$2337,'Customer Names'!$E$3:$E$2337)</f>
        <v>Alex</v>
      </c>
      <c r="C54" s="29">
        <f>_xlfn.XLOOKUP(A54,'Medical Examinations'!$P$3:$P$2337,'Medical Examinations'!$Q$3:$Q$2337)</f>
        <v>31.16</v>
      </c>
      <c r="D54" s="15">
        <f>_xlfn.XLOOKUP(A54,'Medical Examinations'!$P$3:$P$2337,'Medical Examinations'!$R$3:$R$2337)</f>
        <v>9.34</v>
      </c>
      <c r="E54" s="15" t="str">
        <f>_xlfn.XLOOKUP(A54,'Medical Examinations'!$P$3:$P$2337,'Medical Examinations'!$S$3:$S$2337)</f>
        <v>No</v>
      </c>
      <c r="F54" s="15" t="str">
        <f>_xlfn.XLOOKUP(A54,'Medical Examinations'!$P$3:$P$2337,'Medical Examinations'!$T$3:$T$2337)</f>
        <v>No</v>
      </c>
      <c r="G54" s="15" t="str">
        <f>_xlfn.XLOOKUP(A54,'Medical Examinations'!$P$3:$P$2337,'Medical Examinations'!$U$3:$U$2337)</f>
        <v>No</v>
      </c>
      <c r="H54" s="15">
        <f>_xlfn.XLOOKUP(A54,'Medical Examinations'!$P$3:$P$2337,'Medical Examinations'!$V$3:$V$2337)</f>
        <v>0</v>
      </c>
      <c r="I54" s="15" t="str">
        <f>_xlfn.XLOOKUP(A54,'Medical Examinations'!$P$3:$P$2337,'Medical Examinations'!$W$3:$W$2337)</f>
        <v>Yes</v>
      </c>
      <c r="J54" s="15" t="str">
        <f>_xlfn.XLOOKUP(A54,'Medical Examinations'!$P$3:$P$2337,'Medical Examinations'!$X$3:$X$2337)</f>
        <v>Obesity</v>
      </c>
      <c r="K54" s="15"/>
      <c r="L54" s="74">
        <f>_xlfn.XLOOKUP(A54,'Hospitalisation Details'!$U$4:$U$2346,'Hospitalisation Details'!$V$4:$V$2346)</f>
        <v>23976</v>
      </c>
      <c r="M54" s="75">
        <f>_xlfn.XLOOKUP(A54,'Hospitalisation Details'!$U$4:$U$2346,'Hospitalisation Details'!$X$4:$X$2346)</f>
        <v>43578.94</v>
      </c>
      <c r="N54" s="15">
        <f>_xlfn.XLOOKUP(A54,'Hospitalisation Details'!$U$4:$U$2346,'Hospitalisation Details'!$Y$4:$Y$2346)</f>
        <v>1</v>
      </c>
      <c r="O54" s="15">
        <f>_xlfn.XLOOKUP(A54,'Hospitalisation Details'!$U$4:$U$2346,'Hospitalisation Details'!$Z$4:$Z$2346)</f>
        <v>9</v>
      </c>
      <c r="P54" s="15" t="str">
        <f>_xlfn.XLOOKUP(A54,'Hospitalisation Details'!$U$4:$U$2346,'Hospitalisation Details'!$AA$4:$AA$2346)</f>
        <v>R1012</v>
      </c>
      <c r="Q54" s="15">
        <f>_xlfn.XLOOKUP(A54,'Hospitalisation Details'!$U$4:$U$2346,'Hospitalisation Details'!$AB$4:$AB$2346)</f>
        <v>58</v>
      </c>
    </row>
    <row r="55" spans="1:17" ht="15.5" x14ac:dyDescent="0.35">
      <c r="A55" s="73" t="s">
        <v>2320</v>
      </c>
      <c r="B55" s="40" t="str">
        <f>_xlfn.XLOOKUP(A55,'Customer Names'!$A$3:$A$2337,'Customer Names'!$E$3:$E$2337)</f>
        <v>David</v>
      </c>
      <c r="C55" s="29">
        <f>_xlfn.XLOOKUP(A55,'Medical Examinations'!$P$3:$P$2337,'Medical Examinations'!$Q$3:$Q$2337)</f>
        <v>34.104999999999997</v>
      </c>
      <c r="D55" s="15">
        <f>_xlfn.XLOOKUP(A55,'Medical Examinations'!$P$3:$P$2337,'Medical Examinations'!$R$3:$R$2337)</f>
        <v>5.03</v>
      </c>
      <c r="E55" s="15" t="str">
        <f>_xlfn.XLOOKUP(A55,'Medical Examinations'!$P$3:$P$2337,'Medical Examinations'!$S$3:$S$2337)</f>
        <v>Yes</v>
      </c>
      <c r="F55" s="15" t="str">
        <f>_xlfn.XLOOKUP(A55,'Medical Examinations'!$P$3:$P$2337,'Medical Examinations'!$T$3:$T$2337)</f>
        <v>No</v>
      </c>
      <c r="G55" s="15" t="str">
        <f>_xlfn.XLOOKUP(A55,'Medical Examinations'!$P$3:$P$2337,'Medical Examinations'!$U$3:$U$2337)</f>
        <v>Yes</v>
      </c>
      <c r="H55" s="15">
        <f>_xlfn.XLOOKUP(A55,'Medical Examinations'!$P$3:$P$2337,'Medical Examinations'!$V$3:$V$2337)</f>
        <v>1</v>
      </c>
      <c r="I55" s="15" t="str">
        <f>_xlfn.XLOOKUP(A55,'Medical Examinations'!$P$3:$P$2337,'Medical Examinations'!$W$3:$W$2337)</f>
        <v>Yes</v>
      </c>
      <c r="J55" s="15" t="str">
        <f>_xlfn.XLOOKUP(A55,'Medical Examinations'!$P$3:$P$2337,'Medical Examinations'!$X$3:$X$2337)</f>
        <v>Obesity</v>
      </c>
      <c r="K55" s="15"/>
      <c r="L55" s="74">
        <f>_xlfn.XLOOKUP(A55,'Hospitalisation Details'!$U$4:$U$2346,'Hospitalisation Details'!$V$4:$V$2346)</f>
        <v>25540</v>
      </c>
      <c r="M55" s="75">
        <f>_xlfn.XLOOKUP(A55,'Hospitalisation Details'!$U$4:$U$2346,'Hospitalisation Details'!$X$4:$X$2346)</f>
        <v>43254.42</v>
      </c>
      <c r="N55" s="15">
        <f>_xlfn.XLOOKUP(A55,'Hospitalisation Details'!$U$4:$U$2346,'Hospitalisation Details'!$Y$4:$Y$2346)</f>
        <v>1</v>
      </c>
      <c r="O55" s="15">
        <f>_xlfn.XLOOKUP(A55,'Hospitalisation Details'!$U$4:$U$2346,'Hospitalisation Details'!$Z$4:$Z$2346)</f>
        <v>9</v>
      </c>
      <c r="P55" s="15" t="str">
        <f>_xlfn.XLOOKUP(A55,'Hospitalisation Details'!$U$4:$U$2346,'Hospitalisation Details'!$AA$4:$AA$2346)</f>
        <v>R1016</v>
      </c>
      <c r="Q55" s="15">
        <f>_xlfn.XLOOKUP(A55,'Hospitalisation Details'!$U$4:$U$2346,'Hospitalisation Details'!$AB$4:$AB$2346)</f>
        <v>54</v>
      </c>
    </row>
    <row r="56" spans="1:17" ht="15.5" x14ac:dyDescent="0.35">
      <c r="A56" s="73" t="s">
        <v>2319</v>
      </c>
      <c r="B56" s="40" t="str">
        <f>_xlfn.XLOOKUP(A56,'Customer Names'!$A$3:$A$2337,'Customer Names'!$E$3:$E$2337)</f>
        <v>Andrew B</v>
      </c>
      <c r="C56" s="29">
        <f>_xlfn.XLOOKUP(A56,'Medical Examinations'!$P$3:$P$2337,'Medical Examinations'!$Q$3:$Q$2337)</f>
        <v>51.93</v>
      </c>
      <c r="D56" s="15">
        <f>_xlfn.XLOOKUP(A56,'Medical Examinations'!$P$3:$P$2337,'Medical Examinations'!$R$3:$R$2337)</f>
        <v>11.05</v>
      </c>
      <c r="E56" s="15" t="str">
        <f>_xlfn.XLOOKUP(A56,'Medical Examinations'!$P$3:$P$2337,'Medical Examinations'!$S$3:$S$2337)</f>
        <v>No</v>
      </c>
      <c r="F56" s="15" t="str">
        <f>_xlfn.XLOOKUP(A56,'Medical Examinations'!$P$3:$P$2337,'Medical Examinations'!$T$3:$T$2337)</f>
        <v>No</v>
      </c>
      <c r="G56" s="15" t="str">
        <f>_xlfn.XLOOKUP(A56,'Medical Examinations'!$P$3:$P$2337,'Medical Examinations'!$U$3:$U$2337)</f>
        <v>No</v>
      </c>
      <c r="H56" s="15">
        <f>_xlfn.XLOOKUP(A56,'Medical Examinations'!$P$3:$P$2337,'Medical Examinations'!$V$3:$V$2337)</f>
        <v>0</v>
      </c>
      <c r="I56" s="15" t="str">
        <f>_xlfn.XLOOKUP(A56,'Medical Examinations'!$P$3:$P$2337,'Medical Examinations'!$W$3:$W$2337)</f>
        <v>Yes</v>
      </c>
      <c r="J56" s="15" t="str">
        <f>_xlfn.XLOOKUP(A56,'Medical Examinations'!$P$3:$P$2337,'Medical Examinations'!$X$3:$X$2337)</f>
        <v>Obesity</v>
      </c>
      <c r="K56" s="15"/>
      <c r="L56" s="74">
        <f>_xlfn.XLOOKUP(A56,'Hospitalisation Details'!$U$4:$U$2346,'Hospitalisation Details'!$V$4:$V$2346)</f>
        <v>24075</v>
      </c>
      <c r="M56" s="75">
        <f>_xlfn.XLOOKUP(A56,'Hospitalisation Details'!$U$4:$U$2346,'Hospitalisation Details'!$X$4:$X$2346)</f>
        <v>43073.760000000002</v>
      </c>
      <c r="N56" s="15">
        <f>_xlfn.XLOOKUP(A56,'Hospitalisation Details'!$U$4:$U$2346,'Hospitalisation Details'!$Y$4:$Y$2346)</f>
        <v>1</v>
      </c>
      <c r="O56" s="15">
        <f>_xlfn.XLOOKUP(A56,'Hospitalisation Details'!$U$4:$U$2346,'Hospitalisation Details'!$Z$4:$Z$2346)</f>
        <v>9</v>
      </c>
      <c r="P56" s="15" t="str">
        <f>_xlfn.XLOOKUP(A56,'Hospitalisation Details'!$U$4:$U$2346,'Hospitalisation Details'!$AA$4:$AA$2346)</f>
        <v>R1011</v>
      </c>
      <c r="Q56" s="15">
        <f>_xlfn.XLOOKUP(A56,'Hospitalisation Details'!$U$4:$U$2346,'Hospitalisation Details'!$AB$4:$AB$2346)</f>
        <v>58</v>
      </c>
    </row>
    <row r="57" spans="1:17" ht="15.5" x14ac:dyDescent="0.35">
      <c r="A57" s="73" t="s">
        <v>2318</v>
      </c>
      <c r="B57" s="40" t="str">
        <f>_xlfn.XLOOKUP(A57,'Customer Names'!$A$3:$A$2337,'Customer Names'!$E$3:$E$2337)</f>
        <v>Dara E</v>
      </c>
      <c r="C57" s="29">
        <f>_xlfn.XLOOKUP(A57,'Medical Examinations'!$P$3:$P$2337,'Medical Examinations'!$Q$3:$Q$2337)</f>
        <v>38.950000000000003</v>
      </c>
      <c r="D57" s="15">
        <f>_xlfn.XLOOKUP(A57,'Medical Examinations'!$P$3:$P$2337,'Medical Examinations'!$R$3:$R$2337)</f>
        <v>11.95</v>
      </c>
      <c r="E57" s="15" t="str">
        <f>_xlfn.XLOOKUP(A57,'Medical Examinations'!$P$3:$P$2337,'Medical Examinations'!$S$3:$S$2337)</f>
        <v>No</v>
      </c>
      <c r="F57" s="15" t="str">
        <f>_xlfn.XLOOKUP(A57,'Medical Examinations'!$P$3:$P$2337,'Medical Examinations'!$T$3:$T$2337)</f>
        <v>No</v>
      </c>
      <c r="G57" s="15" t="str">
        <f>_xlfn.XLOOKUP(A57,'Medical Examinations'!$P$3:$P$2337,'Medical Examinations'!$U$3:$U$2337)</f>
        <v>No</v>
      </c>
      <c r="H57" s="15">
        <f>_xlfn.XLOOKUP(A57,'Medical Examinations'!$P$3:$P$2337,'Medical Examinations'!$V$3:$V$2337)</f>
        <v>0</v>
      </c>
      <c r="I57" s="15" t="str">
        <f>_xlfn.XLOOKUP(A57,'Medical Examinations'!$P$3:$P$2337,'Medical Examinations'!$W$3:$W$2337)</f>
        <v>Yes</v>
      </c>
      <c r="J57" s="15" t="str">
        <f>_xlfn.XLOOKUP(A57,'Medical Examinations'!$P$3:$P$2337,'Medical Examinations'!$X$3:$X$2337)</f>
        <v>Obesity</v>
      </c>
      <c r="K57" s="15"/>
      <c r="L57" s="74">
        <f>_xlfn.XLOOKUP(A57,'Hospitalisation Details'!$U$4:$U$2346,'Hospitalisation Details'!$V$4:$V$2346)</f>
        <v>28798</v>
      </c>
      <c r="M57" s="75">
        <f>_xlfn.XLOOKUP(A57,'Hospitalisation Details'!$U$4:$U$2346,'Hospitalisation Details'!$X$4:$X$2346)</f>
        <v>42983.46</v>
      </c>
      <c r="N57" s="15">
        <f>_xlfn.XLOOKUP(A57,'Hospitalisation Details'!$U$4:$U$2346,'Hospitalisation Details'!$Y$4:$Y$2346)</f>
        <v>240</v>
      </c>
      <c r="O57" s="15">
        <f>_xlfn.XLOOKUP(A57,'Hospitalisation Details'!$U$4:$U$2346,'Hospitalisation Details'!$Z$4:$Z$2346)</f>
        <v>9</v>
      </c>
      <c r="P57" s="15" t="str">
        <f>_xlfn.XLOOKUP(A57,'Hospitalisation Details'!$U$4:$U$2346,'Hospitalisation Details'!$AA$4:$AA$2346)</f>
        <v>R1012</v>
      </c>
      <c r="Q57" s="15">
        <f>_xlfn.XLOOKUP(A57,'Hospitalisation Details'!$U$4:$U$2346,'Hospitalisation Details'!$AB$4:$AB$2346)</f>
        <v>45</v>
      </c>
    </row>
    <row r="58" spans="1:17" ht="15.5" x14ac:dyDescent="0.35">
      <c r="A58" s="73" t="s">
        <v>2317</v>
      </c>
      <c r="B58" s="40" t="str">
        <f>_xlfn.XLOOKUP(A58,'Customer Names'!$A$3:$A$2337,'Customer Names'!$E$3:$E$2337)</f>
        <v>Inna</v>
      </c>
      <c r="C58" s="29">
        <f>_xlfn.XLOOKUP(A58,'Medical Examinations'!$P$3:$P$2337,'Medical Examinations'!$Q$3:$Q$2337)</f>
        <v>36.630000000000003</v>
      </c>
      <c r="D58" s="15">
        <f>_xlfn.XLOOKUP(A58,'Medical Examinations'!$P$3:$P$2337,'Medical Examinations'!$R$3:$R$2337)</f>
        <v>7.72</v>
      </c>
      <c r="E58" s="15" t="str">
        <f>_xlfn.XLOOKUP(A58,'Medical Examinations'!$P$3:$P$2337,'Medical Examinations'!$S$3:$S$2337)</f>
        <v>Yes</v>
      </c>
      <c r="F58" s="15" t="str">
        <f>_xlfn.XLOOKUP(A58,'Medical Examinations'!$P$3:$P$2337,'Medical Examinations'!$T$3:$T$2337)</f>
        <v>No</v>
      </c>
      <c r="G58" s="15" t="str">
        <f>_xlfn.XLOOKUP(A58,'Medical Examinations'!$P$3:$P$2337,'Medical Examinations'!$U$3:$U$2337)</f>
        <v>No</v>
      </c>
      <c r="H58" s="15">
        <f>_xlfn.XLOOKUP(A58,'Medical Examinations'!$P$3:$P$2337,'Medical Examinations'!$V$3:$V$2337)</f>
        <v>1</v>
      </c>
      <c r="I58" s="15" t="str">
        <f>_xlfn.XLOOKUP(A58,'Medical Examinations'!$P$3:$P$2337,'Medical Examinations'!$W$3:$W$2337)</f>
        <v>Yes</v>
      </c>
      <c r="J58" s="15" t="str">
        <f>_xlfn.XLOOKUP(A58,'Medical Examinations'!$P$3:$P$2337,'Medical Examinations'!$X$3:$X$2337)</f>
        <v>Obesity</v>
      </c>
      <c r="K58" s="15"/>
      <c r="L58" s="74">
        <f>_xlfn.XLOOKUP(A58,'Hospitalisation Details'!$U$4:$U$2346,'Hospitalisation Details'!$V$4:$V$2346)</f>
        <v>27690</v>
      </c>
      <c r="M58" s="75">
        <f>_xlfn.XLOOKUP(A58,'Hospitalisation Details'!$U$4:$U$2346,'Hospitalisation Details'!$X$4:$X$2346)</f>
        <v>42969.85</v>
      </c>
      <c r="N58" s="15">
        <f>_xlfn.XLOOKUP(A58,'Hospitalisation Details'!$U$4:$U$2346,'Hospitalisation Details'!$Y$4:$Y$2346)</f>
        <v>240</v>
      </c>
      <c r="O58" s="15">
        <f>_xlfn.XLOOKUP(A58,'Hospitalisation Details'!$U$4:$U$2346,'Hospitalisation Details'!$Z$4:$Z$2346)</f>
        <v>1</v>
      </c>
      <c r="P58" s="15" t="str">
        <f>_xlfn.XLOOKUP(A58,'Hospitalisation Details'!$U$4:$U$2346,'Hospitalisation Details'!$AA$4:$AA$2346)</f>
        <v>R1013</v>
      </c>
      <c r="Q58" s="15">
        <f>_xlfn.XLOOKUP(A58,'Hospitalisation Details'!$U$4:$U$2346,'Hospitalisation Details'!$AB$4:$AB$2346)</f>
        <v>48</v>
      </c>
    </row>
    <row r="59" spans="1:17" ht="15.5" x14ac:dyDescent="0.35">
      <c r="A59" s="73" t="s">
        <v>2316</v>
      </c>
      <c r="B59" s="40" t="str">
        <f>_xlfn.XLOOKUP(A59,'Customer Names'!$A$3:$A$2337,'Customer Names'!$E$3:$E$2337)</f>
        <v>Ari</v>
      </c>
      <c r="C59" s="29">
        <f>_xlfn.XLOOKUP(A59,'Medical Examinations'!$P$3:$P$2337,'Medical Examinations'!$Q$3:$Q$2337)</f>
        <v>34.200000000000003</v>
      </c>
      <c r="D59" s="15">
        <f>_xlfn.XLOOKUP(A59,'Medical Examinations'!$P$3:$P$2337,'Medical Examinations'!$R$3:$R$2337)</f>
        <v>5.75</v>
      </c>
      <c r="E59" s="15" t="str">
        <f>_xlfn.XLOOKUP(A59,'Medical Examinations'!$P$3:$P$2337,'Medical Examinations'!$S$3:$S$2337)</f>
        <v>No</v>
      </c>
      <c r="F59" s="15" t="str">
        <f>_xlfn.XLOOKUP(A59,'Medical Examinations'!$P$3:$P$2337,'Medical Examinations'!$T$3:$T$2337)</f>
        <v>No</v>
      </c>
      <c r="G59" s="15" t="str">
        <f>_xlfn.XLOOKUP(A59,'Medical Examinations'!$P$3:$P$2337,'Medical Examinations'!$U$3:$U$2337)</f>
        <v>No</v>
      </c>
      <c r="H59" s="15">
        <f>_xlfn.XLOOKUP(A59,'Medical Examinations'!$P$3:$P$2337,'Medical Examinations'!$V$3:$V$2337)</f>
        <v>2</v>
      </c>
      <c r="I59" s="15" t="str">
        <f>_xlfn.XLOOKUP(A59,'Medical Examinations'!$P$3:$P$2337,'Medical Examinations'!$W$3:$W$2337)</f>
        <v>Yes</v>
      </c>
      <c r="J59" s="15" t="str">
        <f>_xlfn.XLOOKUP(A59,'Medical Examinations'!$P$3:$P$2337,'Medical Examinations'!$X$3:$X$2337)</f>
        <v>Obesity</v>
      </c>
      <c r="K59" s="15"/>
      <c r="L59" s="74">
        <f>_xlfn.XLOOKUP(A59,'Hospitalisation Details'!$U$4:$U$2346,'Hospitalisation Details'!$V$4:$V$2346)</f>
        <v>26552</v>
      </c>
      <c r="M59" s="75">
        <f>_xlfn.XLOOKUP(A59,'Hospitalisation Details'!$U$4:$U$2346,'Hospitalisation Details'!$X$4:$X$2346)</f>
        <v>42856.84</v>
      </c>
      <c r="N59" s="15">
        <f>_xlfn.XLOOKUP(A59,'Hospitalisation Details'!$U$4:$U$2346,'Hospitalisation Details'!$Y$4:$Y$2346)</f>
        <v>240</v>
      </c>
      <c r="O59" s="15">
        <f>_xlfn.XLOOKUP(A59,'Hospitalisation Details'!$U$4:$U$2346,'Hospitalisation Details'!$Z$4:$Z$2346)</f>
        <v>2</v>
      </c>
      <c r="P59" s="15" t="str">
        <f>_xlfn.XLOOKUP(A59,'Hospitalisation Details'!$U$4:$U$2346,'Hospitalisation Details'!$AA$4:$AA$2346)</f>
        <v>R1011</v>
      </c>
      <c r="Q59" s="15">
        <f>_xlfn.XLOOKUP(A59,'Hospitalisation Details'!$U$4:$U$2346,'Hospitalisation Details'!$AB$4:$AB$2346)</f>
        <v>51</v>
      </c>
    </row>
    <row r="60" spans="1:17" ht="15.5" x14ac:dyDescent="0.35">
      <c r="A60" s="73" t="s">
        <v>2315</v>
      </c>
      <c r="B60" s="40" t="str">
        <f>_xlfn.XLOOKUP(A60,'Customer Names'!$A$3:$A$2337,'Customer Names'!$E$3:$E$2337)</f>
        <v>Lindsey</v>
      </c>
      <c r="C60" s="29">
        <f>_xlfn.XLOOKUP(A60,'Medical Examinations'!$P$3:$P$2337,'Medical Examinations'!$Q$3:$Q$2337)</f>
        <v>50.63</v>
      </c>
      <c r="D60" s="15">
        <f>_xlfn.XLOOKUP(A60,'Medical Examinations'!$P$3:$P$2337,'Medical Examinations'!$R$3:$R$2337)</f>
        <v>11.89</v>
      </c>
      <c r="E60" s="15" t="str">
        <f>_xlfn.XLOOKUP(A60,'Medical Examinations'!$P$3:$P$2337,'Medical Examinations'!$S$3:$S$2337)</f>
        <v>No</v>
      </c>
      <c r="F60" s="15" t="str">
        <f>_xlfn.XLOOKUP(A60,'Medical Examinations'!$P$3:$P$2337,'Medical Examinations'!$T$3:$T$2337)</f>
        <v>No</v>
      </c>
      <c r="G60" s="15" t="str">
        <f>_xlfn.XLOOKUP(A60,'Medical Examinations'!$P$3:$P$2337,'Medical Examinations'!$U$3:$U$2337)</f>
        <v>No</v>
      </c>
      <c r="H60" s="15">
        <f>_xlfn.XLOOKUP(A60,'Medical Examinations'!$P$3:$P$2337,'Medical Examinations'!$V$3:$V$2337)</f>
        <v>0</v>
      </c>
      <c r="I60" s="15" t="str">
        <f>_xlfn.XLOOKUP(A60,'Medical Examinations'!$P$3:$P$2337,'Medical Examinations'!$W$3:$W$2337)</f>
        <v>Yes</v>
      </c>
      <c r="J60" s="15" t="str">
        <f>_xlfn.XLOOKUP(A60,'Medical Examinations'!$P$3:$P$2337,'Medical Examinations'!$X$3:$X$2337)</f>
        <v>Obesity</v>
      </c>
      <c r="K60" s="15"/>
      <c r="L60" s="74">
        <f>_xlfn.XLOOKUP(A60,'Hospitalisation Details'!$U$4:$U$2346,'Hospitalisation Details'!$V$4:$V$2346)</f>
        <v>24044</v>
      </c>
      <c r="M60" s="75">
        <f>_xlfn.XLOOKUP(A60,'Hospitalisation Details'!$U$4:$U$2346,'Hospitalisation Details'!$X$4:$X$2346)</f>
        <v>42764.12</v>
      </c>
      <c r="N60" s="15">
        <f>_xlfn.XLOOKUP(A60,'Hospitalisation Details'!$U$4:$U$2346,'Hospitalisation Details'!$Y$4:$Y$2346)</f>
        <v>240</v>
      </c>
      <c r="O60" s="15">
        <f>_xlfn.XLOOKUP(A60,'Hospitalisation Details'!$U$4:$U$2346,'Hospitalisation Details'!$Z$4:$Z$2346)</f>
        <v>9</v>
      </c>
      <c r="P60" s="15" t="str">
        <f>_xlfn.XLOOKUP(A60,'Hospitalisation Details'!$U$4:$U$2346,'Hospitalisation Details'!$AA$4:$AA$2346)</f>
        <v>R1011</v>
      </c>
      <c r="Q60" s="15">
        <f>_xlfn.XLOOKUP(A60,'Hospitalisation Details'!$U$4:$U$2346,'Hospitalisation Details'!$AB$4:$AB$2346)</f>
        <v>58</v>
      </c>
    </row>
    <row r="61" spans="1:17" ht="15.5" x14ac:dyDescent="0.35">
      <c r="A61" s="73" t="s">
        <v>2314</v>
      </c>
      <c r="B61" s="40" t="str">
        <f>_xlfn.XLOOKUP(A61,'Customer Names'!$A$3:$A$2337,'Customer Names'!$E$3:$E$2337)</f>
        <v>Kenny</v>
      </c>
      <c r="C61" s="29">
        <f>_xlfn.XLOOKUP(A61,'Medical Examinations'!$P$3:$P$2337,'Medical Examinations'!$Q$3:$Q$2337)</f>
        <v>36.479999999999997</v>
      </c>
      <c r="D61" s="15">
        <f>_xlfn.XLOOKUP(A61,'Medical Examinations'!$P$3:$P$2337,'Medical Examinations'!$R$3:$R$2337)</f>
        <v>6.2</v>
      </c>
      <c r="E61" s="15" t="str">
        <f>_xlfn.XLOOKUP(A61,'Medical Examinations'!$P$3:$P$2337,'Medical Examinations'!$S$3:$S$2337)</f>
        <v>No</v>
      </c>
      <c r="F61" s="15" t="str">
        <f>_xlfn.XLOOKUP(A61,'Medical Examinations'!$P$3:$P$2337,'Medical Examinations'!$T$3:$T$2337)</f>
        <v>No</v>
      </c>
      <c r="G61" s="15" t="str">
        <f>_xlfn.XLOOKUP(A61,'Medical Examinations'!$P$3:$P$2337,'Medical Examinations'!$U$3:$U$2337)</f>
        <v>No</v>
      </c>
      <c r="H61" s="15">
        <f>_xlfn.XLOOKUP(A61,'Medical Examinations'!$P$3:$P$2337,'Medical Examinations'!$V$3:$V$2337)</f>
        <v>0</v>
      </c>
      <c r="I61" s="15" t="str">
        <f>_xlfn.XLOOKUP(A61,'Medical Examinations'!$P$3:$P$2337,'Medical Examinations'!$W$3:$W$2337)</f>
        <v>Yes</v>
      </c>
      <c r="J61" s="15" t="str">
        <f>_xlfn.XLOOKUP(A61,'Medical Examinations'!$P$3:$P$2337,'Medical Examinations'!$X$3:$X$2337)</f>
        <v>Obesity</v>
      </c>
      <c r="K61" s="15"/>
      <c r="L61" s="74">
        <f>_xlfn.XLOOKUP(A61,'Hospitalisation Details'!$U$4:$U$2346,'Hospitalisation Details'!$V$4:$V$2346)</f>
        <v>28419</v>
      </c>
      <c r="M61" s="75">
        <f>_xlfn.XLOOKUP(A61,'Hospitalisation Details'!$U$4:$U$2346,'Hospitalisation Details'!$X$4:$X$2346)</f>
        <v>42760.5</v>
      </c>
      <c r="N61" s="15">
        <f>_xlfn.XLOOKUP(A61,'Hospitalisation Details'!$U$4:$U$2346,'Hospitalisation Details'!$Y$4:$Y$2346)</f>
        <v>240</v>
      </c>
      <c r="O61" s="15">
        <f>_xlfn.XLOOKUP(A61,'Hospitalisation Details'!$U$4:$U$2346,'Hospitalisation Details'!$Z$4:$Z$2346)</f>
        <v>9</v>
      </c>
      <c r="P61" s="15" t="str">
        <f>_xlfn.XLOOKUP(A61,'Hospitalisation Details'!$U$4:$U$2346,'Hospitalisation Details'!$AA$4:$AA$2346)</f>
        <v>R1012</v>
      </c>
      <c r="Q61" s="15">
        <f>_xlfn.XLOOKUP(A61,'Hospitalisation Details'!$U$4:$U$2346,'Hospitalisation Details'!$AB$4:$AB$2346)</f>
        <v>46</v>
      </c>
    </row>
    <row r="62" spans="1:17" ht="15.5" x14ac:dyDescent="0.35">
      <c r="A62" s="73" t="s">
        <v>2313</v>
      </c>
      <c r="B62" s="40" t="str">
        <f>_xlfn.XLOOKUP(A62,'Customer Names'!$A$3:$A$2337,'Customer Names'!$E$3:$E$2337)</f>
        <v>Louise</v>
      </c>
      <c r="C62" s="29">
        <f>_xlfn.XLOOKUP(A62,'Medical Examinations'!$P$3:$P$2337,'Medical Examinations'!$Q$3:$Q$2337)</f>
        <v>54.82</v>
      </c>
      <c r="D62" s="15">
        <f>_xlfn.XLOOKUP(A62,'Medical Examinations'!$P$3:$P$2337,'Medical Examinations'!$R$3:$R$2337)</f>
        <v>10.61</v>
      </c>
      <c r="E62" s="15" t="str">
        <f>_xlfn.XLOOKUP(A62,'Medical Examinations'!$P$3:$P$2337,'Medical Examinations'!$S$3:$S$2337)</f>
        <v>No</v>
      </c>
      <c r="F62" s="15" t="str">
        <f>_xlfn.XLOOKUP(A62,'Medical Examinations'!$P$3:$P$2337,'Medical Examinations'!$T$3:$T$2337)</f>
        <v>No</v>
      </c>
      <c r="G62" s="15" t="str">
        <f>_xlfn.XLOOKUP(A62,'Medical Examinations'!$P$3:$P$2337,'Medical Examinations'!$U$3:$U$2337)</f>
        <v>No</v>
      </c>
      <c r="H62" s="15">
        <f>_xlfn.XLOOKUP(A62,'Medical Examinations'!$P$3:$P$2337,'Medical Examinations'!$V$3:$V$2337)</f>
        <v>0</v>
      </c>
      <c r="I62" s="15" t="str">
        <f>_xlfn.XLOOKUP(A62,'Medical Examinations'!$P$3:$P$2337,'Medical Examinations'!$W$3:$W$2337)</f>
        <v>Yes</v>
      </c>
      <c r="J62" s="15" t="str">
        <f>_xlfn.XLOOKUP(A62,'Medical Examinations'!$P$3:$P$2337,'Medical Examinations'!$X$3:$X$2337)</f>
        <v>Obesity</v>
      </c>
      <c r="K62" s="15"/>
      <c r="L62" s="74">
        <f>_xlfn.XLOOKUP(A62,'Hospitalisation Details'!$U$4:$U$2346,'Hospitalisation Details'!$V$4:$V$2346)</f>
        <v>26240</v>
      </c>
      <c r="M62" s="75">
        <f>_xlfn.XLOOKUP(A62,'Hospitalisation Details'!$U$4:$U$2346,'Hospitalisation Details'!$X$4:$X$2346)</f>
        <v>42644.2</v>
      </c>
      <c r="N62" s="15">
        <f>_xlfn.XLOOKUP(A62,'Hospitalisation Details'!$U$4:$U$2346,'Hospitalisation Details'!$Y$4:$Y$2346)</f>
        <v>240</v>
      </c>
      <c r="O62" s="15">
        <f>_xlfn.XLOOKUP(A62,'Hospitalisation Details'!$U$4:$U$2346,'Hospitalisation Details'!$Z$4:$Z$2346)</f>
        <v>1</v>
      </c>
      <c r="P62" s="15" t="str">
        <f>_xlfn.XLOOKUP(A62,'Hospitalisation Details'!$U$4:$U$2346,'Hospitalisation Details'!$AA$4:$AA$2346)</f>
        <v>R1011</v>
      </c>
      <c r="Q62" s="15">
        <f>_xlfn.XLOOKUP(A62,'Hospitalisation Details'!$U$4:$U$2346,'Hospitalisation Details'!$AB$4:$AB$2346)</f>
        <v>52</v>
      </c>
    </row>
    <row r="63" spans="1:17" ht="15.5" x14ac:dyDescent="0.35">
      <c r="A63" s="73" t="s">
        <v>2312</v>
      </c>
      <c r="B63" s="40" t="str">
        <f>_xlfn.XLOOKUP(A63,'Customer Names'!$A$3:$A$2337,'Customer Names'!$E$3:$E$2337)</f>
        <v>Cameron</v>
      </c>
      <c r="C63" s="29">
        <f>_xlfn.XLOOKUP(A63,'Medical Examinations'!$P$3:$P$2337,'Medical Examinations'!$Q$3:$Q$2337)</f>
        <v>38.06</v>
      </c>
      <c r="D63" s="15">
        <f>_xlfn.XLOOKUP(A63,'Medical Examinations'!$P$3:$P$2337,'Medical Examinations'!$R$3:$R$2337)</f>
        <v>6.04</v>
      </c>
      <c r="E63" s="15" t="str">
        <f>_xlfn.XLOOKUP(A63,'Medical Examinations'!$P$3:$P$2337,'Medical Examinations'!$S$3:$S$2337)</f>
        <v>No</v>
      </c>
      <c r="F63" s="15" t="str">
        <f>_xlfn.XLOOKUP(A63,'Medical Examinations'!$P$3:$P$2337,'Medical Examinations'!$T$3:$T$2337)</f>
        <v>No</v>
      </c>
      <c r="G63" s="15" t="str">
        <f>_xlfn.XLOOKUP(A63,'Medical Examinations'!$P$3:$P$2337,'Medical Examinations'!$U$3:$U$2337)</f>
        <v>Yes</v>
      </c>
      <c r="H63" s="15">
        <f>_xlfn.XLOOKUP(A63,'Medical Examinations'!$P$3:$P$2337,'Medical Examinations'!$V$3:$V$2337)</f>
        <v>1</v>
      </c>
      <c r="I63" s="15" t="str">
        <f>_xlfn.XLOOKUP(A63,'Medical Examinations'!$P$3:$P$2337,'Medical Examinations'!$W$3:$W$2337)</f>
        <v>Yes</v>
      </c>
      <c r="J63" s="15" t="str">
        <f>_xlfn.XLOOKUP(A63,'Medical Examinations'!$P$3:$P$2337,'Medical Examinations'!$X$3:$X$2337)</f>
        <v>Obesity</v>
      </c>
      <c r="K63" s="15"/>
      <c r="L63" s="74">
        <f>_xlfn.XLOOKUP(A63,'Hospitalisation Details'!$U$4:$U$2346,'Hospitalisation Details'!$V$4:$V$2346)</f>
        <v>29216</v>
      </c>
      <c r="M63" s="75">
        <f>_xlfn.XLOOKUP(A63,'Hospitalisation Details'!$U$4:$U$2346,'Hospitalisation Details'!$X$4:$X$2346)</f>
        <v>42560.43</v>
      </c>
      <c r="N63" s="15">
        <f>_xlfn.XLOOKUP(A63,'Hospitalisation Details'!$U$4:$U$2346,'Hospitalisation Details'!$Y$4:$Y$2346)</f>
        <v>240</v>
      </c>
      <c r="O63" s="15">
        <f>_xlfn.XLOOKUP(A63,'Hospitalisation Details'!$U$4:$U$2346,'Hospitalisation Details'!$Z$4:$Z$2346)</f>
        <v>1</v>
      </c>
      <c r="P63" s="15" t="str">
        <f>_xlfn.XLOOKUP(A63,'Hospitalisation Details'!$U$4:$U$2346,'Hospitalisation Details'!$AA$4:$AA$2346)</f>
        <v>R1013</v>
      </c>
      <c r="Q63" s="15">
        <f>_xlfn.XLOOKUP(A63,'Hospitalisation Details'!$U$4:$U$2346,'Hospitalisation Details'!$AB$4:$AB$2346)</f>
        <v>43</v>
      </c>
    </row>
    <row r="64" spans="1:17" ht="15.5" x14ac:dyDescent="0.35">
      <c r="A64" s="73" t="s">
        <v>2311</v>
      </c>
      <c r="B64" s="40" t="str">
        <f>_xlfn.XLOOKUP(A64,'Customer Names'!$A$3:$A$2337,'Customer Names'!$E$3:$E$2337)</f>
        <v>Katie T.</v>
      </c>
      <c r="C64" s="29">
        <f>_xlfn.XLOOKUP(A64,'Medical Examinations'!$P$3:$P$2337,'Medical Examinations'!$Q$3:$Q$2337)</f>
        <v>51.48</v>
      </c>
      <c r="D64" s="15">
        <f>_xlfn.XLOOKUP(A64,'Medical Examinations'!$P$3:$P$2337,'Medical Examinations'!$R$3:$R$2337)</f>
        <v>9.33</v>
      </c>
      <c r="E64" s="15" t="str">
        <f>_xlfn.XLOOKUP(A64,'Medical Examinations'!$P$3:$P$2337,'Medical Examinations'!$S$3:$S$2337)</f>
        <v>Yes</v>
      </c>
      <c r="F64" s="15" t="str">
        <f>_xlfn.XLOOKUP(A64,'Medical Examinations'!$P$3:$P$2337,'Medical Examinations'!$T$3:$T$2337)</f>
        <v>No</v>
      </c>
      <c r="G64" s="15" t="str">
        <f>_xlfn.XLOOKUP(A64,'Medical Examinations'!$P$3:$P$2337,'Medical Examinations'!$U$3:$U$2337)</f>
        <v>No</v>
      </c>
      <c r="H64" s="15">
        <f>_xlfn.XLOOKUP(A64,'Medical Examinations'!$P$3:$P$2337,'Medical Examinations'!$V$3:$V$2337)</f>
        <v>0</v>
      </c>
      <c r="I64" s="15" t="str">
        <f>_xlfn.XLOOKUP(A64,'Medical Examinations'!$P$3:$P$2337,'Medical Examinations'!$W$3:$W$2337)</f>
        <v>Yes</v>
      </c>
      <c r="J64" s="15" t="str">
        <f>_xlfn.XLOOKUP(A64,'Medical Examinations'!$P$3:$P$2337,'Medical Examinations'!$X$3:$X$2337)</f>
        <v>Obesity</v>
      </c>
      <c r="K64" s="15"/>
      <c r="L64" s="74">
        <f>_xlfn.XLOOKUP(A64,'Hospitalisation Details'!$U$4:$U$2346,'Hospitalisation Details'!$V$4:$V$2346)</f>
        <v>24650</v>
      </c>
      <c r="M64" s="75">
        <f>_xlfn.XLOOKUP(A64,'Hospitalisation Details'!$U$4:$U$2346,'Hospitalisation Details'!$X$4:$X$2346)</f>
        <v>42538.720000000001</v>
      </c>
      <c r="N64" s="15">
        <f>_xlfn.XLOOKUP(A64,'Hospitalisation Details'!$U$4:$U$2346,'Hospitalisation Details'!$Y$4:$Y$2346)</f>
        <v>240</v>
      </c>
      <c r="O64" s="15">
        <f>_xlfn.XLOOKUP(A64,'Hospitalisation Details'!$U$4:$U$2346,'Hospitalisation Details'!$Z$4:$Z$2346)</f>
        <v>1</v>
      </c>
      <c r="P64" s="15" t="str">
        <f>_xlfn.XLOOKUP(A64,'Hospitalisation Details'!$U$4:$U$2346,'Hospitalisation Details'!$AA$4:$AA$2346)</f>
        <v>R1011</v>
      </c>
      <c r="Q64" s="15">
        <f>_xlfn.XLOOKUP(A64,'Hospitalisation Details'!$U$4:$U$2346,'Hospitalisation Details'!$AB$4:$AB$2346)</f>
        <v>56</v>
      </c>
    </row>
    <row r="65" spans="1:17" ht="15.5" x14ac:dyDescent="0.35">
      <c r="A65" s="73" t="s">
        <v>2310</v>
      </c>
      <c r="B65" s="40" t="str">
        <f>_xlfn.XLOOKUP(A65,'Customer Names'!$A$3:$A$2337,'Customer Names'!$E$3:$E$2337)</f>
        <v>Casey</v>
      </c>
      <c r="C65" s="29">
        <f>_xlfn.XLOOKUP(A65,'Medical Examinations'!$P$3:$P$2337,'Medical Examinations'!$Q$3:$Q$2337)</f>
        <v>52.06</v>
      </c>
      <c r="D65" s="15">
        <f>_xlfn.XLOOKUP(A65,'Medical Examinations'!$P$3:$P$2337,'Medical Examinations'!$R$3:$R$2337)</f>
        <v>11.47</v>
      </c>
      <c r="E65" s="15" t="str">
        <f>_xlfn.XLOOKUP(A65,'Medical Examinations'!$P$3:$P$2337,'Medical Examinations'!$S$3:$S$2337)</f>
        <v>No</v>
      </c>
      <c r="F65" s="15" t="str">
        <f>_xlfn.XLOOKUP(A65,'Medical Examinations'!$P$3:$P$2337,'Medical Examinations'!$T$3:$T$2337)</f>
        <v>No</v>
      </c>
      <c r="G65" s="15" t="str">
        <f>_xlfn.XLOOKUP(A65,'Medical Examinations'!$P$3:$P$2337,'Medical Examinations'!$U$3:$U$2337)</f>
        <v>No</v>
      </c>
      <c r="H65" s="15">
        <f>_xlfn.XLOOKUP(A65,'Medical Examinations'!$P$3:$P$2337,'Medical Examinations'!$V$3:$V$2337)</f>
        <v>0</v>
      </c>
      <c r="I65" s="15" t="str">
        <f>_xlfn.XLOOKUP(A65,'Medical Examinations'!$P$3:$P$2337,'Medical Examinations'!$W$3:$W$2337)</f>
        <v>Yes</v>
      </c>
      <c r="J65" s="15" t="str">
        <f>_xlfn.XLOOKUP(A65,'Medical Examinations'!$P$3:$P$2337,'Medical Examinations'!$X$3:$X$2337)</f>
        <v>Obesity</v>
      </c>
      <c r="K65" s="15"/>
      <c r="L65" s="74">
        <f>_xlfn.XLOOKUP(A65,'Hospitalisation Details'!$U$4:$U$2346,'Hospitalisation Details'!$V$4:$V$2346)</f>
        <v>25053</v>
      </c>
      <c r="M65" s="75">
        <f>_xlfn.XLOOKUP(A65,'Hospitalisation Details'!$U$4:$U$2346,'Hospitalisation Details'!$X$4:$X$2346)</f>
        <v>42478.6</v>
      </c>
      <c r="N65" s="15">
        <f>_xlfn.XLOOKUP(A65,'Hospitalisation Details'!$U$4:$U$2346,'Hospitalisation Details'!$Y$4:$Y$2346)</f>
        <v>240</v>
      </c>
      <c r="O65" s="15">
        <f>_xlfn.XLOOKUP(A65,'Hospitalisation Details'!$U$4:$U$2346,'Hospitalisation Details'!$Z$4:$Z$2346)</f>
        <v>9</v>
      </c>
      <c r="P65" s="15" t="str">
        <f>_xlfn.XLOOKUP(A65,'Hospitalisation Details'!$U$4:$U$2346,'Hospitalisation Details'!$AA$4:$AA$2346)</f>
        <v>R1011</v>
      </c>
      <c r="Q65" s="15">
        <f>_xlfn.XLOOKUP(A65,'Hospitalisation Details'!$U$4:$U$2346,'Hospitalisation Details'!$AB$4:$AB$2346)</f>
        <v>55</v>
      </c>
    </row>
    <row r="66" spans="1:17" ht="15.5" x14ac:dyDescent="0.35">
      <c r="A66" s="73" t="s">
        <v>2309</v>
      </c>
      <c r="B66" s="40" t="str">
        <f>_xlfn.XLOOKUP(A66,'Customer Names'!$A$3:$A$2337,'Customer Names'!$E$3:$E$2337)</f>
        <v>David</v>
      </c>
      <c r="C66" s="29">
        <f>_xlfn.XLOOKUP(A66,'Medical Examinations'!$P$3:$P$2337,'Medical Examinations'!$Q$3:$Q$2337)</f>
        <v>30.684999999999999</v>
      </c>
      <c r="D66" s="15">
        <f>_xlfn.XLOOKUP(A66,'Medical Examinations'!$P$3:$P$2337,'Medical Examinations'!$R$3:$R$2337)</f>
        <v>7.02</v>
      </c>
      <c r="E66" s="15" t="str">
        <f>_xlfn.XLOOKUP(A66,'Medical Examinations'!$P$3:$P$2337,'Medical Examinations'!$S$3:$S$2337)</f>
        <v>Yes</v>
      </c>
      <c r="F66" s="15" t="str">
        <f>_xlfn.XLOOKUP(A66,'Medical Examinations'!$P$3:$P$2337,'Medical Examinations'!$T$3:$T$2337)</f>
        <v>No</v>
      </c>
      <c r="G66" s="15" t="str">
        <f>_xlfn.XLOOKUP(A66,'Medical Examinations'!$P$3:$P$2337,'Medical Examinations'!$U$3:$U$2337)</f>
        <v>No</v>
      </c>
      <c r="H66" s="15">
        <f>_xlfn.XLOOKUP(A66,'Medical Examinations'!$P$3:$P$2337,'Medical Examinations'!$V$3:$V$2337)</f>
        <v>0</v>
      </c>
      <c r="I66" s="15" t="str">
        <f>_xlfn.XLOOKUP(A66,'Medical Examinations'!$P$3:$P$2337,'Medical Examinations'!$W$3:$W$2337)</f>
        <v>Yes</v>
      </c>
      <c r="J66" s="15" t="str">
        <f>_xlfn.XLOOKUP(A66,'Medical Examinations'!$P$3:$P$2337,'Medical Examinations'!$X$3:$X$2337)</f>
        <v>Obesity</v>
      </c>
      <c r="K66" s="15"/>
      <c r="L66" s="74">
        <f>_xlfn.XLOOKUP(A66,'Hospitalisation Details'!$U$4:$U$2346,'Hospitalisation Details'!$V$4:$V$2346)</f>
        <v>24651</v>
      </c>
      <c r="M66" s="75">
        <f>_xlfn.XLOOKUP(A66,'Hospitalisation Details'!$U$4:$U$2346,'Hospitalisation Details'!$X$4:$X$2346)</f>
        <v>42303.69</v>
      </c>
      <c r="N66" s="15">
        <f>_xlfn.XLOOKUP(A66,'Hospitalisation Details'!$U$4:$U$2346,'Hospitalisation Details'!$Y$4:$Y$2346)</f>
        <v>240</v>
      </c>
      <c r="O66" s="15">
        <f>_xlfn.XLOOKUP(A66,'Hospitalisation Details'!$U$4:$U$2346,'Hospitalisation Details'!$Z$4:$Z$2346)</f>
        <v>9</v>
      </c>
      <c r="P66" s="15" t="str">
        <f>_xlfn.XLOOKUP(A66,'Hospitalisation Details'!$U$4:$U$2346,'Hospitalisation Details'!$AA$4:$AA$2346)</f>
        <v>R1016</v>
      </c>
      <c r="Q66" s="15">
        <f>_xlfn.XLOOKUP(A66,'Hospitalisation Details'!$U$4:$U$2346,'Hospitalisation Details'!$AB$4:$AB$2346)</f>
        <v>56</v>
      </c>
    </row>
    <row r="67" spans="1:17" ht="15.5" x14ac:dyDescent="0.35">
      <c r="A67" s="73" t="s">
        <v>2308</v>
      </c>
      <c r="B67" s="40" t="str">
        <f>_xlfn.XLOOKUP(A67,'Customer Names'!$A$3:$A$2337,'Customer Names'!$E$3:$E$2337)</f>
        <v>Bryson C.</v>
      </c>
      <c r="C67" s="29">
        <f>_xlfn.XLOOKUP(A67,'Medical Examinations'!$P$3:$P$2337,'Medical Examinations'!$Q$3:$Q$2337)</f>
        <v>36.08</v>
      </c>
      <c r="D67" s="15">
        <f>_xlfn.XLOOKUP(A67,'Medical Examinations'!$P$3:$P$2337,'Medical Examinations'!$R$3:$R$2337)</f>
        <v>8.8000000000000007</v>
      </c>
      <c r="E67" s="15" t="str">
        <f>_xlfn.XLOOKUP(A67,'Medical Examinations'!$P$3:$P$2337,'Medical Examinations'!$S$3:$S$2337)</f>
        <v>Yes</v>
      </c>
      <c r="F67" s="15" t="str">
        <f>_xlfn.XLOOKUP(A67,'Medical Examinations'!$P$3:$P$2337,'Medical Examinations'!$T$3:$T$2337)</f>
        <v>No</v>
      </c>
      <c r="G67" s="15" t="str">
        <f>_xlfn.XLOOKUP(A67,'Medical Examinations'!$P$3:$P$2337,'Medical Examinations'!$U$3:$U$2337)</f>
        <v>No</v>
      </c>
      <c r="H67" s="15">
        <f>_xlfn.XLOOKUP(A67,'Medical Examinations'!$P$3:$P$2337,'Medical Examinations'!$V$3:$V$2337)</f>
        <v>1</v>
      </c>
      <c r="I67" s="15" t="str">
        <f>_xlfn.XLOOKUP(A67,'Medical Examinations'!$P$3:$P$2337,'Medical Examinations'!$W$3:$W$2337)</f>
        <v>Yes</v>
      </c>
      <c r="J67" s="15" t="str">
        <f>_xlfn.XLOOKUP(A67,'Medical Examinations'!$P$3:$P$2337,'Medical Examinations'!$X$3:$X$2337)</f>
        <v>Obesity</v>
      </c>
      <c r="K67" s="15"/>
      <c r="L67" s="74">
        <f>_xlfn.XLOOKUP(A67,'Hospitalisation Details'!$U$4:$U$2346,'Hospitalisation Details'!$V$4:$V$2346)</f>
        <v>27621</v>
      </c>
      <c r="M67" s="75">
        <f>_xlfn.XLOOKUP(A67,'Hospitalisation Details'!$U$4:$U$2346,'Hospitalisation Details'!$X$4:$X$2346)</f>
        <v>42211.14</v>
      </c>
      <c r="N67" s="15">
        <f>_xlfn.XLOOKUP(A67,'Hospitalisation Details'!$U$4:$U$2346,'Hospitalisation Details'!$Y$4:$Y$2346)</f>
        <v>240</v>
      </c>
      <c r="O67" s="15">
        <f>_xlfn.XLOOKUP(A67,'Hospitalisation Details'!$U$4:$U$2346,'Hospitalisation Details'!$Z$4:$Z$2346)</f>
        <v>1</v>
      </c>
      <c r="P67" s="15" t="str">
        <f>_xlfn.XLOOKUP(A67,'Hospitalisation Details'!$U$4:$U$2346,'Hospitalisation Details'!$AA$4:$AA$2346)</f>
        <v>R1013</v>
      </c>
      <c r="Q67" s="15">
        <f>_xlfn.XLOOKUP(A67,'Hospitalisation Details'!$U$4:$U$2346,'Hospitalisation Details'!$AB$4:$AB$2346)</f>
        <v>48</v>
      </c>
    </row>
    <row r="68" spans="1:17" ht="15.5" x14ac:dyDescent="0.35">
      <c r="A68" s="73" t="s">
        <v>2307</v>
      </c>
      <c r="B68" s="40" t="str">
        <f>_xlfn.XLOOKUP(A68,'Customer Names'!$A$3:$A$2337,'Customer Names'!$E$3:$E$2337)</f>
        <v>Megan</v>
      </c>
      <c r="C68" s="29">
        <f>_xlfn.XLOOKUP(A68,'Medical Examinations'!$P$3:$P$2337,'Medical Examinations'!$Q$3:$Q$2337)</f>
        <v>54.99</v>
      </c>
      <c r="D68" s="15">
        <f>_xlfn.XLOOKUP(A68,'Medical Examinations'!$P$3:$P$2337,'Medical Examinations'!$R$3:$R$2337)</f>
        <v>8.68</v>
      </c>
      <c r="E68" s="15" t="str">
        <f>_xlfn.XLOOKUP(A68,'Medical Examinations'!$P$3:$P$2337,'Medical Examinations'!$S$3:$S$2337)</f>
        <v>No</v>
      </c>
      <c r="F68" s="15" t="str">
        <f>_xlfn.XLOOKUP(A68,'Medical Examinations'!$P$3:$P$2337,'Medical Examinations'!$T$3:$T$2337)</f>
        <v>No</v>
      </c>
      <c r="G68" s="15" t="str">
        <f>_xlfn.XLOOKUP(A68,'Medical Examinations'!$P$3:$P$2337,'Medical Examinations'!$U$3:$U$2337)</f>
        <v>No</v>
      </c>
      <c r="H68" s="15">
        <f>_xlfn.XLOOKUP(A68,'Medical Examinations'!$P$3:$P$2337,'Medical Examinations'!$V$3:$V$2337)</f>
        <v>2</v>
      </c>
      <c r="I68" s="15" t="str">
        <f>_xlfn.XLOOKUP(A68,'Medical Examinations'!$P$3:$P$2337,'Medical Examinations'!$W$3:$W$2337)</f>
        <v>Yes</v>
      </c>
      <c r="J68" s="15" t="str">
        <f>_xlfn.XLOOKUP(A68,'Medical Examinations'!$P$3:$P$2337,'Medical Examinations'!$X$3:$X$2337)</f>
        <v>Obesity</v>
      </c>
      <c r="K68" s="15"/>
      <c r="L68" s="74">
        <f>_xlfn.XLOOKUP(A68,'Hospitalisation Details'!$U$4:$U$2346,'Hospitalisation Details'!$V$4:$V$2346)</f>
        <v>26925</v>
      </c>
      <c r="M68" s="75">
        <f>_xlfn.XLOOKUP(A68,'Hospitalisation Details'!$U$4:$U$2346,'Hospitalisation Details'!$X$4:$X$2346)</f>
        <v>42188.15</v>
      </c>
      <c r="N68" s="15">
        <f>_xlfn.XLOOKUP(A68,'Hospitalisation Details'!$U$4:$U$2346,'Hospitalisation Details'!$Y$4:$Y$2346)</f>
        <v>240</v>
      </c>
      <c r="O68" s="15">
        <f>_xlfn.XLOOKUP(A68,'Hospitalisation Details'!$U$4:$U$2346,'Hospitalisation Details'!$Z$4:$Z$2346)</f>
        <v>2</v>
      </c>
      <c r="P68" s="15" t="str">
        <f>_xlfn.XLOOKUP(A68,'Hospitalisation Details'!$U$4:$U$2346,'Hospitalisation Details'!$AA$4:$AA$2346)</f>
        <v>R1011</v>
      </c>
      <c r="Q68" s="15">
        <f>_xlfn.XLOOKUP(A68,'Hospitalisation Details'!$U$4:$U$2346,'Hospitalisation Details'!$AB$4:$AB$2346)</f>
        <v>50</v>
      </c>
    </row>
    <row r="69" spans="1:17" ht="15.5" x14ac:dyDescent="0.35">
      <c r="A69" s="73" t="s">
        <v>2306</v>
      </c>
      <c r="B69" s="40" t="str">
        <f>_xlfn.XLOOKUP(A69,'Customer Names'!$A$3:$A$2337,'Customer Names'!$E$3:$E$2337)</f>
        <v>Daniel</v>
      </c>
      <c r="C69" s="29">
        <f>_xlfn.XLOOKUP(A69,'Medical Examinations'!$P$3:$P$2337,'Medical Examinations'!$Q$3:$Q$2337)</f>
        <v>35.97</v>
      </c>
      <c r="D69" s="15">
        <f>_xlfn.XLOOKUP(A69,'Medical Examinations'!$P$3:$P$2337,'Medical Examinations'!$R$3:$R$2337)</f>
        <v>6.12</v>
      </c>
      <c r="E69" s="15" t="str">
        <f>_xlfn.XLOOKUP(A69,'Medical Examinations'!$P$3:$P$2337,'Medical Examinations'!$S$3:$S$2337)</f>
        <v>No</v>
      </c>
      <c r="F69" s="15" t="str">
        <f>_xlfn.XLOOKUP(A69,'Medical Examinations'!$P$3:$P$2337,'Medical Examinations'!$T$3:$T$2337)</f>
        <v>No</v>
      </c>
      <c r="G69" s="15" t="str">
        <f>_xlfn.XLOOKUP(A69,'Medical Examinations'!$P$3:$P$2337,'Medical Examinations'!$U$3:$U$2337)</f>
        <v>Yes</v>
      </c>
      <c r="H69" s="15">
        <f>_xlfn.XLOOKUP(A69,'Medical Examinations'!$P$3:$P$2337,'Medical Examinations'!$V$3:$V$2337)</f>
        <v>1</v>
      </c>
      <c r="I69" s="15" t="str">
        <f>_xlfn.XLOOKUP(A69,'Medical Examinations'!$P$3:$P$2337,'Medical Examinations'!$W$3:$W$2337)</f>
        <v>Yes</v>
      </c>
      <c r="J69" s="15" t="str">
        <f>_xlfn.XLOOKUP(A69,'Medical Examinations'!$P$3:$P$2337,'Medical Examinations'!$X$3:$X$2337)</f>
        <v>Obesity</v>
      </c>
      <c r="K69" s="15"/>
      <c r="L69" s="74">
        <f>_xlfn.XLOOKUP(A69,'Hospitalisation Details'!$U$4:$U$2346,'Hospitalisation Details'!$V$4:$V$2346)</f>
        <v>29039</v>
      </c>
      <c r="M69" s="75">
        <f>_xlfn.XLOOKUP(A69,'Hospitalisation Details'!$U$4:$U$2346,'Hospitalisation Details'!$X$4:$X$2346)</f>
        <v>42124.52</v>
      </c>
      <c r="N69" s="15">
        <f>_xlfn.XLOOKUP(A69,'Hospitalisation Details'!$U$4:$U$2346,'Hospitalisation Details'!$Y$4:$Y$2346)</f>
        <v>240</v>
      </c>
      <c r="O69" s="15">
        <f>_xlfn.XLOOKUP(A69,'Hospitalisation Details'!$U$4:$U$2346,'Hospitalisation Details'!$Z$4:$Z$2346)</f>
        <v>2</v>
      </c>
      <c r="P69" s="15" t="str">
        <f>_xlfn.XLOOKUP(A69,'Hospitalisation Details'!$U$4:$U$2346,'Hospitalisation Details'!$AA$4:$AA$2346)</f>
        <v>R1013</v>
      </c>
      <c r="Q69" s="15">
        <f>_xlfn.XLOOKUP(A69,'Hospitalisation Details'!$U$4:$U$2346,'Hospitalisation Details'!$AB$4:$AB$2346)</f>
        <v>44</v>
      </c>
    </row>
    <row r="70" spans="1:17" ht="15.5" x14ac:dyDescent="0.35">
      <c r="A70" s="73" t="s">
        <v>2305</v>
      </c>
      <c r="B70" s="40" t="str">
        <f>_xlfn.XLOOKUP(A70,'Customer Names'!$A$3:$A$2337,'Customer Names'!$E$3:$E$2337)</f>
        <v>Steven M.</v>
      </c>
      <c r="C70" s="29">
        <f>_xlfn.XLOOKUP(A70,'Medical Examinations'!$P$3:$P$2337,'Medical Examinations'!$Q$3:$Q$2337)</f>
        <v>45.54</v>
      </c>
      <c r="D70" s="15">
        <f>_xlfn.XLOOKUP(A70,'Medical Examinations'!$P$3:$P$2337,'Medical Examinations'!$R$3:$R$2337)</f>
        <v>5.4</v>
      </c>
      <c r="E70" s="15" t="str">
        <f>_xlfn.XLOOKUP(A70,'Medical Examinations'!$P$3:$P$2337,'Medical Examinations'!$S$3:$S$2337)</f>
        <v>Yes</v>
      </c>
      <c r="F70" s="15" t="str">
        <f>_xlfn.XLOOKUP(A70,'Medical Examinations'!$P$3:$P$2337,'Medical Examinations'!$T$3:$T$2337)</f>
        <v>No</v>
      </c>
      <c r="G70" s="15" t="str">
        <f>_xlfn.XLOOKUP(A70,'Medical Examinations'!$P$3:$P$2337,'Medical Examinations'!$U$3:$U$2337)</f>
        <v>Yes</v>
      </c>
      <c r="H70" s="15">
        <f>_xlfn.XLOOKUP(A70,'Medical Examinations'!$P$3:$P$2337,'Medical Examinations'!$V$3:$V$2337)</f>
        <v>1</v>
      </c>
      <c r="I70" s="15" t="str">
        <f>_xlfn.XLOOKUP(A70,'Medical Examinations'!$P$3:$P$2337,'Medical Examinations'!$W$3:$W$2337)</f>
        <v>Yes</v>
      </c>
      <c r="J70" s="15" t="str">
        <f>_xlfn.XLOOKUP(A70,'Medical Examinations'!$P$3:$P$2337,'Medical Examinations'!$X$3:$X$2337)</f>
        <v>Obesity</v>
      </c>
      <c r="K70" s="15"/>
      <c r="L70" s="74">
        <f>_xlfn.XLOOKUP(A70,'Hospitalisation Details'!$U$4:$U$2346,'Hospitalisation Details'!$V$4:$V$2346)</f>
        <v>35773</v>
      </c>
      <c r="M70" s="75">
        <f>_xlfn.XLOOKUP(A70,'Hospitalisation Details'!$U$4:$U$2346,'Hospitalisation Details'!$X$4:$X$2346)</f>
        <v>42112.24</v>
      </c>
      <c r="N70" s="15">
        <f>_xlfn.XLOOKUP(A70,'Hospitalisation Details'!$U$4:$U$2346,'Hospitalisation Details'!$Y$4:$Y$2346)</f>
        <v>240</v>
      </c>
      <c r="O70" s="15">
        <f>_xlfn.XLOOKUP(A70,'Hospitalisation Details'!$U$4:$U$2346,'Hospitalisation Details'!$Z$4:$Z$2346)</f>
        <v>1</v>
      </c>
      <c r="P70" s="15" t="str">
        <f>_xlfn.XLOOKUP(A70,'Hospitalisation Details'!$U$4:$U$2346,'Hospitalisation Details'!$AA$4:$AA$2346)</f>
        <v>R1013</v>
      </c>
      <c r="Q70" s="15">
        <f>_xlfn.XLOOKUP(A70,'Hospitalisation Details'!$U$4:$U$2346,'Hospitalisation Details'!$AB$4:$AB$2346)</f>
        <v>26</v>
      </c>
    </row>
    <row r="71" spans="1:17" ht="15.5" x14ac:dyDescent="0.35">
      <c r="A71" s="73" t="s">
        <v>2304</v>
      </c>
      <c r="B71" s="40" t="str">
        <f>_xlfn.XLOOKUP(A71,'Customer Names'!$A$3:$A$2337,'Customer Names'!$E$3:$E$2337)</f>
        <v>Jenna L.</v>
      </c>
      <c r="C71" s="29">
        <f>_xlfn.XLOOKUP(A71,'Medical Examinations'!$P$3:$P$2337,'Medical Examinations'!$Q$3:$Q$2337)</f>
        <v>35.53</v>
      </c>
      <c r="D71" s="15">
        <f>_xlfn.XLOOKUP(A71,'Medical Examinations'!$P$3:$P$2337,'Medical Examinations'!$R$3:$R$2337)</f>
        <v>4.3600000000000003</v>
      </c>
      <c r="E71" s="15" t="str">
        <f>_xlfn.XLOOKUP(A71,'Medical Examinations'!$P$3:$P$2337,'Medical Examinations'!$S$3:$S$2337)</f>
        <v>Yes</v>
      </c>
      <c r="F71" s="15" t="str">
        <f>_xlfn.XLOOKUP(A71,'Medical Examinations'!$P$3:$P$2337,'Medical Examinations'!$T$3:$T$2337)</f>
        <v>No</v>
      </c>
      <c r="G71" s="15" t="str">
        <f>_xlfn.XLOOKUP(A71,'Medical Examinations'!$P$3:$P$2337,'Medical Examinations'!$U$3:$U$2337)</f>
        <v>No</v>
      </c>
      <c r="H71" s="15">
        <f>_xlfn.XLOOKUP(A71,'Medical Examinations'!$P$3:$P$2337,'Medical Examinations'!$V$3:$V$2337)</f>
        <v>0</v>
      </c>
      <c r="I71" s="15" t="str">
        <f>_xlfn.XLOOKUP(A71,'Medical Examinations'!$P$3:$P$2337,'Medical Examinations'!$W$3:$W$2337)</f>
        <v>Yes</v>
      </c>
      <c r="J71" s="15" t="str">
        <f>_xlfn.XLOOKUP(A71,'Medical Examinations'!$P$3:$P$2337,'Medical Examinations'!$X$3:$X$2337)</f>
        <v>Obesity</v>
      </c>
      <c r="K71" s="15"/>
      <c r="L71" s="74">
        <f>_xlfn.XLOOKUP(A71,'Hospitalisation Details'!$U$4:$U$2346,'Hospitalisation Details'!$V$4:$V$2346)</f>
        <v>28092</v>
      </c>
      <c r="M71" s="75">
        <f>_xlfn.XLOOKUP(A71,'Hospitalisation Details'!$U$4:$U$2346,'Hospitalisation Details'!$X$4:$X$2346)</f>
        <v>42111.66</v>
      </c>
      <c r="N71" s="15">
        <f>_xlfn.XLOOKUP(A71,'Hospitalisation Details'!$U$4:$U$2346,'Hospitalisation Details'!$Y$4:$Y$2346)</f>
        <v>240</v>
      </c>
      <c r="O71" s="15">
        <f>_xlfn.XLOOKUP(A71,'Hospitalisation Details'!$U$4:$U$2346,'Hospitalisation Details'!$Z$4:$Z$2346)</f>
        <v>2</v>
      </c>
      <c r="P71" s="15" t="str">
        <f>_xlfn.XLOOKUP(A71,'Hospitalisation Details'!$U$4:$U$2346,'Hospitalisation Details'!$AA$4:$AA$2346)</f>
        <v>R1024</v>
      </c>
      <c r="Q71" s="15">
        <f>_xlfn.XLOOKUP(A71,'Hospitalisation Details'!$U$4:$U$2346,'Hospitalisation Details'!$AB$4:$AB$2346)</f>
        <v>47</v>
      </c>
    </row>
    <row r="72" spans="1:17" ht="15.5" x14ac:dyDescent="0.35">
      <c r="A72" s="73" t="s">
        <v>2303</v>
      </c>
      <c r="B72" s="40" t="str">
        <f>_xlfn.XLOOKUP(A72,'Customer Names'!$A$3:$A$2337,'Customer Names'!$E$3:$E$2337)</f>
        <v>Freeman</v>
      </c>
      <c r="C72" s="29">
        <f>_xlfn.XLOOKUP(A72,'Medical Examinations'!$P$3:$P$2337,'Medical Examinations'!$Q$3:$Q$2337)</f>
        <v>30.8</v>
      </c>
      <c r="D72" s="15">
        <f>_xlfn.XLOOKUP(A72,'Medical Examinations'!$P$3:$P$2337,'Medical Examinations'!$R$3:$R$2337)</f>
        <v>9.77</v>
      </c>
      <c r="E72" s="15" t="str">
        <f>_xlfn.XLOOKUP(A72,'Medical Examinations'!$P$3:$P$2337,'Medical Examinations'!$S$3:$S$2337)</f>
        <v>No</v>
      </c>
      <c r="F72" s="15" t="str">
        <f>_xlfn.XLOOKUP(A72,'Medical Examinations'!$P$3:$P$2337,'Medical Examinations'!$T$3:$T$2337)</f>
        <v>No</v>
      </c>
      <c r="G72" s="15" t="str">
        <f>_xlfn.XLOOKUP(A72,'Medical Examinations'!$P$3:$P$2337,'Medical Examinations'!$U$3:$U$2337)</f>
        <v>No</v>
      </c>
      <c r="H72" s="15">
        <f>_xlfn.XLOOKUP(A72,'Medical Examinations'!$P$3:$P$2337,'Medical Examinations'!$V$3:$V$2337)</f>
        <v>0</v>
      </c>
      <c r="I72" s="15" t="str">
        <f>_xlfn.XLOOKUP(A72,'Medical Examinations'!$P$3:$P$2337,'Medical Examinations'!$W$3:$W$2337)</f>
        <v>Yes</v>
      </c>
      <c r="J72" s="15" t="str">
        <f>_xlfn.XLOOKUP(A72,'Medical Examinations'!$P$3:$P$2337,'Medical Examinations'!$X$3:$X$2337)</f>
        <v>Obesity</v>
      </c>
      <c r="K72" s="15"/>
      <c r="L72" s="74">
        <f>_xlfn.XLOOKUP(A72,'Hospitalisation Details'!$U$4:$U$2346,'Hospitalisation Details'!$V$4:$V$2346)</f>
        <v>25191</v>
      </c>
      <c r="M72" s="75">
        <f>_xlfn.XLOOKUP(A72,'Hospitalisation Details'!$U$4:$U$2346,'Hospitalisation Details'!$X$4:$X$2346)</f>
        <v>41999.519999999997</v>
      </c>
      <c r="N72" s="15">
        <f>_xlfn.XLOOKUP(A72,'Hospitalisation Details'!$U$4:$U$2346,'Hospitalisation Details'!$Y$4:$Y$2346)</f>
        <v>240</v>
      </c>
      <c r="O72" s="15">
        <f>_xlfn.XLOOKUP(A72,'Hospitalisation Details'!$U$4:$U$2346,'Hospitalisation Details'!$Z$4:$Z$2346)</f>
        <v>1</v>
      </c>
      <c r="P72" s="15" t="str">
        <f>_xlfn.XLOOKUP(A72,'Hospitalisation Details'!$U$4:$U$2346,'Hospitalisation Details'!$AA$4:$AA$2346)</f>
        <v>R1013</v>
      </c>
      <c r="Q72" s="15">
        <f>_xlfn.XLOOKUP(A72,'Hospitalisation Details'!$U$4:$U$2346,'Hospitalisation Details'!$AB$4:$AB$2346)</f>
        <v>55</v>
      </c>
    </row>
    <row r="73" spans="1:17" ht="15.5" x14ac:dyDescent="0.35">
      <c r="A73" s="73" t="s">
        <v>2302</v>
      </c>
      <c r="B73" s="40" t="str">
        <f>_xlfn.XLOOKUP(A73,'Customer Names'!$A$3:$A$2337,'Customer Names'!$E$3:$E$2337)</f>
        <v>Jeff</v>
      </c>
      <c r="C73" s="29">
        <f>_xlfn.XLOOKUP(A73,'Medical Examinations'!$P$3:$P$2337,'Medical Examinations'!$Q$3:$Q$2337)</f>
        <v>38.39</v>
      </c>
      <c r="D73" s="15">
        <f>_xlfn.XLOOKUP(A73,'Medical Examinations'!$P$3:$P$2337,'Medical Examinations'!$R$3:$R$2337)</f>
        <v>4.25</v>
      </c>
      <c r="E73" s="15" t="str">
        <f>_xlfn.XLOOKUP(A73,'Medical Examinations'!$P$3:$P$2337,'Medical Examinations'!$S$3:$S$2337)</f>
        <v>No</v>
      </c>
      <c r="F73" s="15" t="str">
        <f>_xlfn.XLOOKUP(A73,'Medical Examinations'!$P$3:$P$2337,'Medical Examinations'!$T$3:$T$2337)</f>
        <v>No</v>
      </c>
      <c r="G73" s="15" t="str">
        <f>_xlfn.XLOOKUP(A73,'Medical Examinations'!$P$3:$P$2337,'Medical Examinations'!$U$3:$U$2337)</f>
        <v>No</v>
      </c>
      <c r="H73" s="15">
        <f>_xlfn.XLOOKUP(A73,'Medical Examinations'!$P$3:$P$2337,'Medical Examinations'!$V$3:$V$2337)</f>
        <v>1</v>
      </c>
      <c r="I73" s="15" t="str">
        <f>_xlfn.XLOOKUP(A73,'Medical Examinations'!$P$3:$P$2337,'Medical Examinations'!$W$3:$W$2337)</f>
        <v>Yes</v>
      </c>
      <c r="J73" s="15" t="str">
        <f>_xlfn.XLOOKUP(A73,'Medical Examinations'!$P$3:$P$2337,'Medical Examinations'!$X$3:$X$2337)</f>
        <v>Obesity</v>
      </c>
      <c r="K73" s="15"/>
      <c r="L73" s="74">
        <f>_xlfn.XLOOKUP(A73,'Hospitalisation Details'!$U$4:$U$2346,'Hospitalisation Details'!$V$4:$V$2346)</f>
        <v>30996</v>
      </c>
      <c r="M73" s="75">
        <f>_xlfn.XLOOKUP(A73,'Hospitalisation Details'!$U$4:$U$2346,'Hospitalisation Details'!$X$4:$X$2346)</f>
        <v>41949.24</v>
      </c>
      <c r="N73" s="15">
        <f>_xlfn.XLOOKUP(A73,'Hospitalisation Details'!$U$4:$U$2346,'Hospitalisation Details'!$Y$4:$Y$2346)</f>
        <v>240</v>
      </c>
      <c r="O73" s="15">
        <f>_xlfn.XLOOKUP(A73,'Hospitalisation Details'!$U$4:$U$2346,'Hospitalisation Details'!$Z$4:$Z$2346)</f>
        <v>2</v>
      </c>
      <c r="P73" s="15" t="str">
        <f>_xlfn.XLOOKUP(A73,'Hospitalisation Details'!$U$4:$U$2346,'Hospitalisation Details'!$AA$4:$AA$2346)</f>
        <v>R1013</v>
      </c>
      <c r="Q73" s="15">
        <f>_xlfn.XLOOKUP(A73,'Hospitalisation Details'!$U$4:$U$2346,'Hospitalisation Details'!$AB$4:$AB$2346)</f>
        <v>39</v>
      </c>
    </row>
    <row r="74" spans="1:17" ht="15.5" x14ac:dyDescent="0.35">
      <c r="A74" s="73" t="s">
        <v>2301</v>
      </c>
      <c r="B74" s="40" t="str">
        <f>_xlfn.XLOOKUP(A74,'Customer Names'!$A$3:$A$2337,'Customer Names'!$E$3:$E$2337)</f>
        <v>Elenilton V. Sr.</v>
      </c>
      <c r="C74" s="29">
        <f>_xlfn.XLOOKUP(A74,'Medical Examinations'!$P$3:$P$2337,'Medical Examinations'!$Q$3:$Q$2337)</f>
        <v>32.299999999999997</v>
      </c>
      <c r="D74" s="15">
        <f>_xlfn.XLOOKUP(A74,'Medical Examinations'!$P$3:$P$2337,'Medical Examinations'!$R$3:$R$2337)</f>
        <v>4.76</v>
      </c>
      <c r="E74" s="15" t="str">
        <f>_xlfn.XLOOKUP(A74,'Medical Examinations'!$P$3:$P$2337,'Medical Examinations'!$S$3:$S$2337)</f>
        <v>No</v>
      </c>
      <c r="F74" s="15" t="str">
        <f>_xlfn.XLOOKUP(A74,'Medical Examinations'!$P$3:$P$2337,'Medical Examinations'!$T$3:$T$2337)</f>
        <v>No</v>
      </c>
      <c r="G74" s="15" t="str">
        <f>_xlfn.XLOOKUP(A74,'Medical Examinations'!$P$3:$P$2337,'Medical Examinations'!$U$3:$U$2337)</f>
        <v>No</v>
      </c>
      <c r="H74" s="15">
        <f>_xlfn.XLOOKUP(A74,'Medical Examinations'!$P$3:$P$2337,'Medical Examinations'!$V$3:$V$2337)</f>
        <v>2</v>
      </c>
      <c r="I74" s="15" t="str">
        <f>_xlfn.XLOOKUP(A74,'Medical Examinations'!$P$3:$P$2337,'Medical Examinations'!$W$3:$W$2337)</f>
        <v>Yes</v>
      </c>
      <c r="J74" s="15" t="str">
        <f>_xlfn.XLOOKUP(A74,'Medical Examinations'!$P$3:$P$2337,'Medical Examinations'!$X$3:$X$2337)</f>
        <v>Obesity</v>
      </c>
      <c r="K74" s="15"/>
      <c r="L74" s="74">
        <f>_xlfn.XLOOKUP(A74,'Hospitalisation Details'!$U$4:$U$2346,'Hospitalisation Details'!$V$4:$V$2346)</f>
        <v>26458</v>
      </c>
      <c r="M74" s="75">
        <f>_xlfn.XLOOKUP(A74,'Hospitalisation Details'!$U$4:$U$2346,'Hospitalisation Details'!$X$4:$X$2346)</f>
        <v>41919.1</v>
      </c>
      <c r="N74" s="15">
        <f>_xlfn.XLOOKUP(A74,'Hospitalisation Details'!$U$4:$U$2346,'Hospitalisation Details'!$Y$4:$Y$2346)</f>
        <v>240</v>
      </c>
      <c r="O74" s="15">
        <f>_xlfn.XLOOKUP(A74,'Hospitalisation Details'!$U$4:$U$2346,'Hospitalisation Details'!$Z$4:$Z$2346)</f>
        <v>2</v>
      </c>
      <c r="P74" s="15" t="str">
        <f>_xlfn.XLOOKUP(A74,'Hospitalisation Details'!$U$4:$U$2346,'Hospitalisation Details'!$AA$4:$AA$2346)</f>
        <v>R1016</v>
      </c>
      <c r="Q74" s="15">
        <f>_xlfn.XLOOKUP(A74,'Hospitalisation Details'!$U$4:$U$2346,'Hospitalisation Details'!$AB$4:$AB$2346)</f>
        <v>51</v>
      </c>
    </row>
    <row r="75" spans="1:17" ht="15.5" x14ac:dyDescent="0.35">
      <c r="A75" s="73" t="s">
        <v>2300</v>
      </c>
      <c r="B75" s="40" t="str">
        <f>_xlfn.XLOOKUP(A75,'Customer Names'!$A$3:$A$2337,'Customer Names'!$E$3:$E$2337)</f>
        <v>Maurya</v>
      </c>
      <c r="C75" s="29">
        <f>_xlfn.XLOOKUP(A75,'Medical Examinations'!$P$3:$P$2337,'Medical Examinations'!$Q$3:$Q$2337)</f>
        <v>48.8</v>
      </c>
      <c r="D75" s="15">
        <f>_xlfn.XLOOKUP(A75,'Medical Examinations'!$P$3:$P$2337,'Medical Examinations'!$R$3:$R$2337)</f>
        <v>6.22</v>
      </c>
      <c r="E75" s="15" t="str">
        <f>_xlfn.XLOOKUP(A75,'Medical Examinations'!$P$3:$P$2337,'Medical Examinations'!$S$3:$S$2337)</f>
        <v>Yes</v>
      </c>
      <c r="F75" s="15" t="str">
        <f>_xlfn.XLOOKUP(A75,'Medical Examinations'!$P$3:$P$2337,'Medical Examinations'!$T$3:$T$2337)</f>
        <v>No</v>
      </c>
      <c r="G75" s="15" t="str">
        <f>_xlfn.XLOOKUP(A75,'Medical Examinations'!$P$3:$P$2337,'Medical Examinations'!$U$3:$U$2337)</f>
        <v>No</v>
      </c>
      <c r="H75" s="15">
        <f>_xlfn.XLOOKUP(A75,'Medical Examinations'!$P$3:$P$2337,'Medical Examinations'!$V$3:$V$2337)</f>
        <v>2</v>
      </c>
      <c r="I75" s="15" t="str">
        <f>_xlfn.XLOOKUP(A75,'Medical Examinations'!$P$3:$P$2337,'Medical Examinations'!$W$3:$W$2337)</f>
        <v>Yes</v>
      </c>
      <c r="J75" s="15" t="str">
        <f>_xlfn.XLOOKUP(A75,'Medical Examinations'!$P$3:$P$2337,'Medical Examinations'!$X$3:$X$2337)</f>
        <v>Obesity</v>
      </c>
      <c r="K75" s="15"/>
      <c r="L75" s="74">
        <f>_xlfn.XLOOKUP(A75,'Hospitalisation Details'!$U$4:$U$2346,'Hospitalisation Details'!$V$4:$V$2346)</f>
        <v>24371</v>
      </c>
      <c r="M75" s="75">
        <f>_xlfn.XLOOKUP(A75,'Hospitalisation Details'!$U$4:$U$2346,'Hospitalisation Details'!$X$4:$X$2346)</f>
        <v>41886.54</v>
      </c>
      <c r="N75" s="15">
        <f>_xlfn.XLOOKUP(A75,'Hospitalisation Details'!$U$4:$U$2346,'Hospitalisation Details'!$Y$4:$Y$2346)</f>
        <v>240</v>
      </c>
      <c r="O75" s="15">
        <f>_xlfn.XLOOKUP(A75,'Hospitalisation Details'!$U$4:$U$2346,'Hospitalisation Details'!$Z$4:$Z$2346)</f>
        <v>1</v>
      </c>
      <c r="P75" s="15" t="str">
        <f>_xlfn.XLOOKUP(A75,'Hospitalisation Details'!$U$4:$U$2346,'Hospitalisation Details'!$AA$4:$AA$2346)</f>
        <v>R1011</v>
      </c>
      <c r="Q75" s="15">
        <f>_xlfn.XLOOKUP(A75,'Hospitalisation Details'!$U$4:$U$2346,'Hospitalisation Details'!$AB$4:$AB$2346)</f>
        <v>57</v>
      </c>
    </row>
    <row r="76" spans="1:17" ht="15.5" x14ac:dyDescent="0.35">
      <c r="A76" s="73" t="s">
        <v>2299</v>
      </c>
      <c r="B76" s="40" t="str">
        <f>_xlfn.XLOOKUP(A76,'Customer Names'!$A$3:$A$2337,'Customer Names'!$E$3:$E$2337)</f>
        <v>Samantha C</v>
      </c>
      <c r="C76" s="29">
        <f>_xlfn.XLOOKUP(A76,'Medical Examinations'!$P$3:$P$2337,'Medical Examinations'!$Q$3:$Q$2337)</f>
        <v>45.5</v>
      </c>
      <c r="D76" s="15">
        <f>_xlfn.XLOOKUP(A76,'Medical Examinations'!$P$3:$P$2337,'Medical Examinations'!$R$3:$R$2337)</f>
        <v>7.96</v>
      </c>
      <c r="E76" s="15" t="str">
        <f>_xlfn.XLOOKUP(A76,'Medical Examinations'!$P$3:$P$2337,'Medical Examinations'!$S$3:$S$2337)</f>
        <v>No</v>
      </c>
      <c r="F76" s="15" t="str">
        <f>_xlfn.XLOOKUP(A76,'Medical Examinations'!$P$3:$P$2337,'Medical Examinations'!$T$3:$T$2337)</f>
        <v>No</v>
      </c>
      <c r="G76" s="15" t="str">
        <f>_xlfn.XLOOKUP(A76,'Medical Examinations'!$P$3:$P$2337,'Medical Examinations'!$U$3:$U$2337)</f>
        <v>No</v>
      </c>
      <c r="H76" s="15">
        <f>_xlfn.XLOOKUP(A76,'Medical Examinations'!$P$3:$P$2337,'Medical Examinations'!$V$3:$V$2337)</f>
        <v>0</v>
      </c>
      <c r="I76" s="15" t="str">
        <f>_xlfn.XLOOKUP(A76,'Medical Examinations'!$P$3:$P$2337,'Medical Examinations'!$W$3:$W$2337)</f>
        <v>Yes</v>
      </c>
      <c r="J76" s="15" t="str">
        <f>_xlfn.XLOOKUP(A76,'Medical Examinations'!$P$3:$P$2337,'Medical Examinations'!$X$3:$X$2337)</f>
        <v>Obesity</v>
      </c>
      <c r="K76" s="15"/>
      <c r="L76" s="74">
        <f>_xlfn.XLOOKUP(A76,'Hospitalisation Details'!$U$4:$U$2346,'Hospitalisation Details'!$V$4:$V$2346)</f>
        <v>22911</v>
      </c>
      <c r="M76" s="75">
        <f>_xlfn.XLOOKUP(A76,'Hospitalisation Details'!$U$4:$U$2346,'Hospitalisation Details'!$X$4:$X$2346)</f>
        <v>41794.629999999997</v>
      </c>
      <c r="N76" s="15">
        <f>_xlfn.XLOOKUP(A76,'Hospitalisation Details'!$U$4:$U$2346,'Hospitalisation Details'!$Y$4:$Y$2346)</f>
        <v>240</v>
      </c>
      <c r="O76" s="15">
        <f>_xlfn.XLOOKUP(A76,'Hospitalisation Details'!$U$4:$U$2346,'Hospitalisation Details'!$Z$4:$Z$2346)</f>
        <v>1</v>
      </c>
      <c r="P76" s="15" t="str">
        <f>_xlfn.XLOOKUP(A76,'Hospitalisation Details'!$U$4:$U$2346,'Hospitalisation Details'!$AA$4:$AA$2346)</f>
        <v>R1011</v>
      </c>
      <c r="Q76" s="15">
        <f>_xlfn.XLOOKUP(A76,'Hospitalisation Details'!$U$4:$U$2346,'Hospitalisation Details'!$AB$4:$AB$2346)</f>
        <v>61</v>
      </c>
    </row>
    <row r="77" spans="1:17" ht="15.5" x14ac:dyDescent="0.35">
      <c r="A77" s="73" t="s">
        <v>2298</v>
      </c>
      <c r="B77" s="40" t="str">
        <f>_xlfn.XLOOKUP(A77,'Customer Names'!$A$3:$A$2337,'Customer Names'!$E$3:$E$2337)</f>
        <v>Bethany A</v>
      </c>
      <c r="C77" s="29">
        <f>_xlfn.XLOOKUP(A77,'Medical Examinations'!$P$3:$P$2337,'Medical Examinations'!$Q$3:$Q$2337)</f>
        <v>53.61</v>
      </c>
      <c r="D77" s="15">
        <f>_xlfn.XLOOKUP(A77,'Medical Examinations'!$P$3:$P$2337,'Medical Examinations'!$R$3:$R$2337)</f>
        <v>10.92</v>
      </c>
      <c r="E77" s="15" t="str">
        <f>_xlfn.XLOOKUP(A77,'Medical Examinations'!$P$3:$P$2337,'Medical Examinations'!$S$3:$S$2337)</f>
        <v>Yes</v>
      </c>
      <c r="F77" s="15" t="str">
        <f>_xlfn.XLOOKUP(A77,'Medical Examinations'!$P$3:$P$2337,'Medical Examinations'!$T$3:$T$2337)</f>
        <v>No</v>
      </c>
      <c r="G77" s="15" t="str">
        <f>_xlfn.XLOOKUP(A77,'Medical Examinations'!$P$3:$P$2337,'Medical Examinations'!$U$3:$U$2337)</f>
        <v>No</v>
      </c>
      <c r="H77" s="15">
        <f>_xlfn.XLOOKUP(A77,'Medical Examinations'!$P$3:$P$2337,'Medical Examinations'!$V$3:$V$2337)</f>
        <v>1</v>
      </c>
      <c r="I77" s="15" t="str">
        <f>_xlfn.XLOOKUP(A77,'Medical Examinations'!$P$3:$P$2337,'Medical Examinations'!$W$3:$W$2337)</f>
        <v>Yes</v>
      </c>
      <c r="J77" s="15" t="str">
        <f>_xlfn.XLOOKUP(A77,'Medical Examinations'!$P$3:$P$2337,'Medical Examinations'!$X$3:$X$2337)</f>
        <v>Obesity</v>
      </c>
      <c r="K77" s="15"/>
      <c r="L77" s="74">
        <f>_xlfn.XLOOKUP(A77,'Hospitalisation Details'!$U$4:$U$2346,'Hospitalisation Details'!$V$4:$V$2346)</f>
        <v>27666</v>
      </c>
      <c r="M77" s="75">
        <f>_xlfn.XLOOKUP(A77,'Hospitalisation Details'!$U$4:$U$2346,'Hospitalisation Details'!$X$4:$X$2346)</f>
        <v>41681.86</v>
      </c>
      <c r="N77" s="15">
        <f>_xlfn.XLOOKUP(A77,'Hospitalisation Details'!$U$4:$U$2346,'Hospitalisation Details'!$Y$4:$Y$2346)</f>
        <v>240</v>
      </c>
      <c r="O77" s="15">
        <f>_xlfn.XLOOKUP(A77,'Hospitalisation Details'!$U$4:$U$2346,'Hospitalisation Details'!$Z$4:$Z$2346)</f>
        <v>2</v>
      </c>
      <c r="P77" s="15" t="str">
        <f>_xlfn.XLOOKUP(A77,'Hospitalisation Details'!$U$4:$U$2346,'Hospitalisation Details'!$AA$4:$AA$2346)</f>
        <v>R1011</v>
      </c>
      <c r="Q77" s="15">
        <f>_xlfn.XLOOKUP(A77,'Hospitalisation Details'!$U$4:$U$2346,'Hospitalisation Details'!$AB$4:$AB$2346)</f>
        <v>48</v>
      </c>
    </row>
    <row r="78" spans="1:17" ht="15.5" x14ac:dyDescent="0.35">
      <c r="A78" s="73" t="s">
        <v>2297</v>
      </c>
      <c r="B78" s="40" t="str">
        <f>_xlfn.XLOOKUP(A78,'Customer Names'!$A$3:$A$2337,'Customer Names'!$E$3:$E$2337)</f>
        <v>Yves</v>
      </c>
      <c r="C78" s="29">
        <f>_xlfn.XLOOKUP(A78,'Medical Examinations'!$P$3:$P$2337,'Medical Examinations'!$Q$3:$Q$2337)</f>
        <v>36.19</v>
      </c>
      <c r="D78" s="15">
        <f>_xlfn.XLOOKUP(A78,'Medical Examinations'!$P$3:$P$2337,'Medical Examinations'!$R$3:$R$2337)</f>
        <v>11.51</v>
      </c>
      <c r="E78" s="15" t="str">
        <f>_xlfn.XLOOKUP(A78,'Medical Examinations'!$P$3:$P$2337,'Medical Examinations'!$S$3:$S$2337)</f>
        <v>Yes</v>
      </c>
      <c r="F78" s="15" t="str">
        <f>_xlfn.XLOOKUP(A78,'Medical Examinations'!$P$3:$P$2337,'Medical Examinations'!$T$3:$T$2337)</f>
        <v>No</v>
      </c>
      <c r="G78" s="15" t="str">
        <f>_xlfn.XLOOKUP(A78,'Medical Examinations'!$P$3:$P$2337,'Medical Examinations'!$U$3:$U$2337)</f>
        <v>No</v>
      </c>
      <c r="H78" s="15">
        <f>_xlfn.XLOOKUP(A78,'Medical Examinations'!$P$3:$P$2337,'Medical Examinations'!$V$3:$V$2337)</f>
        <v>1</v>
      </c>
      <c r="I78" s="15" t="str">
        <f>_xlfn.XLOOKUP(A78,'Medical Examinations'!$P$3:$P$2337,'Medical Examinations'!$W$3:$W$2337)</f>
        <v>Yes</v>
      </c>
      <c r="J78" s="15" t="str">
        <f>_xlfn.XLOOKUP(A78,'Medical Examinations'!$P$3:$P$2337,'Medical Examinations'!$X$3:$X$2337)</f>
        <v>Obesity</v>
      </c>
      <c r="K78" s="15"/>
      <c r="L78" s="74">
        <f>_xlfn.XLOOKUP(A78,'Hospitalisation Details'!$U$4:$U$2346,'Hospitalisation Details'!$V$4:$V$2346)</f>
        <v>27712</v>
      </c>
      <c r="M78" s="75">
        <f>_xlfn.XLOOKUP(A78,'Hospitalisation Details'!$U$4:$U$2346,'Hospitalisation Details'!$X$4:$X$2346)</f>
        <v>41676.080000000002</v>
      </c>
      <c r="N78" s="15">
        <f>_xlfn.XLOOKUP(A78,'Hospitalisation Details'!$U$4:$U$2346,'Hospitalisation Details'!$Y$4:$Y$2346)</f>
        <v>240</v>
      </c>
      <c r="O78" s="15">
        <f>_xlfn.XLOOKUP(A78,'Hospitalisation Details'!$U$4:$U$2346,'Hospitalisation Details'!$Z$4:$Z$2346)</f>
        <v>9</v>
      </c>
      <c r="P78" s="15" t="str">
        <f>_xlfn.XLOOKUP(A78,'Hospitalisation Details'!$U$4:$U$2346,'Hospitalisation Details'!$AA$4:$AA$2346)</f>
        <v>R1013</v>
      </c>
      <c r="Q78" s="15">
        <f>_xlfn.XLOOKUP(A78,'Hospitalisation Details'!$U$4:$U$2346,'Hospitalisation Details'!$AB$4:$AB$2346)</f>
        <v>48</v>
      </c>
    </row>
    <row r="79" spans="1:17" ht="15.5" x14ac:dyDescent="0.35">
      <c r="A79" s="73" t="s">
        <v>2296</v>
      </c>
      <c r="B79" s="40" t="str">
        <f>_xlfn.XLOOKUP(A79,'Customer Names'!$A$3:$A$2337,'Customer Names'!$E$3:$E$2337)</f>
        <v>Danielle</v>
      </c>
      <c r="C79" s="29">
        <f>_xlfn.XLOOKUP(A79,'Medical Examinations'!$P$3:$P$2337,'Medical Examinations'!$Q$3:$Q$2337)</f>
        <v>34.6</v>
      </c>
      <c r="D79" s="15">
        <f>_xlfn.XLOOKUP(A79,'Medical Examinations'!$P$3:$P$2337,'Medical Examinations'!$R$3:$R$2337)</f>
        <v>5.99</v>
      </c>
      <c r="E79" s="15" t="str">
        <f>_xlfn.XLOOKUP(A79,'Medical Examinations'!$P$3:$P$2337,'Medical Examinations'!$S$3:$S$2337)</f>
        <v>Yes</v>
      </c>
      <c r="F79" s="15" t="str">
        <f>_xlfn.XLOOKUP(A79,'Medical Examinations'!$P$3:$P$2337,'Medical Examinations'!$T$3:$T$2337)</f>
        <v>No</v>
      </c>
      <c r="G79" s="15" t="str">
        <f>_xlfn.XLOOKUP(A79,'Medical Examinations'!$P$3:$P$2337,'Medical Examinations'!$U$3:$U$2337)</f>
        <v>No</v>
      </c>
      <c r="H79" s="15">
        <f>_xlfn.XLOOKUP(A79,'Medical Examinations'!$P$3:$P$2337,'Medical Examinations'!$V$3:$V$2337)</f>
        <v>0</v>
      </c>
      <c r="I79" s="15" t="str">
        <f>_xlfn.XLOOKUP(A79,'Medical Examinations'!$P$3:$P$2337,'Medical Examinations'!$W$3:$W$2337)</f>
        <v>Yes</v>
      </c>
      <c r="J79" s="15" t="str">
        <f>_xlfn.XLOOKUP(A79,'Medical Examinations'!$P$3:$P$2337,'Medical Examinations'!$X$3:$X$2337)</f>
        <v>Obesity</v>
      </c>
      <c r="K79" s="15"/>
      <c r="L79" s="74">
        <f>_xlfn.XLOOKUP(A79,'Hospitalisation Details'!$U$4:$U$2346,'Hospitalisation Details'!$V$4:$V$2346)</f>
        <v>28062</v>
      </c>
      <c r="M79" s="75">
        <f>_xlfn.XLOOKUP(A79,'Hospitalisation Details'!$U$4:$U$2346,'Hospitalisation Details'!$X$4:$X$2346)</f>
        <v>41661.599999999999</v>
      </c>
      <c r="N79" s="15">
        <f>_xlfn.XLOOKUP(A79,'Hospitalisation Details'!$U$4:$U$2346,'Hospitalisation Details'!$Y$4:$Y$2346)</f>
        <v>240</v>
      </c>
      <c r="O79" s="15">
        <f>_xlfn.XLOOKUP(A79,'Hospitalisation Details'!$U$4:$U$2346,'Hospitalisation Details'!$Z$4:$Z$2346)</f>
        <v>1</v>
      </c>
      <c r="P79" s="15" t="str">
        <f>_xlfn.XLOOKUP(A79,'Hospitalisation Details'!$U$4:$U$2346,'Hospitalisation Details'!$AA$4:$AA$2346)</f>
        <v>R1011</v>
      </c>
      <c r="Q79" s="15">
        <f>_xlfn.XLOOKUP(A79,'Hospitalisation Details'!$U$4:$U$2346,'Hospitalisation Details'!$AB$4:$AB$2346)</f>
        <v>47</v>
      </c>
    </row>
    <row r="80" spans="1:17" ht="15.5" x14ac:dyDescent="0.35">
      <c r="A80" s="73" t="s">
        <v>2295</v>
      </c>
      <c r="B80" s="40" t="str">
        <f>_xlfn.XLOOKUP(A80,'Customer Names'!$A$3:$A$2337,'Customer Names'!$E$3:$E$2337)</f>
        <v>Julia</v>
      </c>
      <c r="C80" s="29">
        <f>_xlfn.XLOOKUP(A80,'Medical Examinations'!$P$3:$P$2337,'Medical Examinations'!$Q$3:$Q$2337)</f>
        <v>54.12</v>
      </c>
      <c r="D80" s="15">
        <f>_xlfn.XLOOKUP(A80,'Medical Examinations'!$P$3:$P$2337,'Medical Examinations'!$R$3:$R$2337)</f>
        <v>11.57</v>
      </c>
      <c r="E80" s="15" t="str">
        <f>_xlfn.XLOOKUP(A80,'Medical Examinations'!$P$3:$P$2337,'Medical Examinations'!$S$3:$S$2337)</f>
        <v>No</v>
      </c>
      <c r="F80" s="15" t="str">
        <f>_xlfn.XLOOKUP(A80,'Medical Examinations'!$P$3:$P$2337,'Medical Examinations'!$T$3:$T$2337)</f>
        <v>No</v>
      </c>
      <c r="G80" s="15" t="str">
        <f>_xlfn.XLOOKUP(A80,'Medical Examinations'!$P$3:$P$2337,'Medical Examinations'!$U$3:$U$2337)</f>
        <v>No</v>
      </c>
      <c r="H80" s="15">
        <f>_xlfn.XLOOKUP(A80,'Medical Examinations'!$P$3:$P$2337,'Medical Examinations'!$V$3:$V$2337)</f>
        <v>0</v>
      </c>
      <c r="I80" s="15" t="str">
        <f>_xlfn.XLOOKUP(A80,'Medical Examinations'!$P$3:$P$2337,'Medical Examinations'!$W$3:$W$2337)</f>
        <v>Yes</v>
      </c>
      <c r="J80" s="15" t="str">
        <f>_xlfn.XLOOKUP(A80,'Medical Examinations'!$P$3:$P$2337,'Medical Examinations'!$X$3:$X$2337)</f>
        <v>Obesity</v>
      </c>
      <c r="K80" s="15"/>
      <c r="L80" s="74">
        <f>_xlfn.XLOOKUP(A80,'Hospitalisation Details'!$U$4:$U$2346,'Hospitalisation Details'!$V$4:$V$2346)</f>
        <v>27357</v>
      </c>
      <c r="M80" s="75">
        <f>_xlfn.XLOOKUP(A80,'Hospitalisation Details'!$U$4:$U$2346,'Hospitalisation Details'!$X$4:$X$2346)</f>
        <v>41636.199999999997</v>
      </c>
      <c r="N80" s="15">
        <f>_xlfn.XLOOKUP(A80,'Hospitalisation Details'!$U$4:$U$2346,'Hospitalisation Details'!$Y$4:$Y$2346)</f>
        <v>240</v>
      </c>
      <c r="O80" s="15">
        <f>_xlfn.XLOOKUP(A80,'Hospitalisation Details'!$U$4:$U$2346,'Hospitalisation Details'!$Z$4:$Z$2346)</f>
        <v>2</v>
      </c>
      <c r="P80" s="15" t="str">
        <f>_xlfn.XLOOKUP(A80,'Hospitalisation Details'!$U$4:$U$2346,'Hospitalisation Details'!$AA$4:$AA$2346)</f>
        <v>R1011</v>
      </c>
      <c r="Q80" s="15">
        <f>_xlfn.XLOOKUP(A80,'Hospitalisation Details'!$U$4:$U$2346,'Hospitalisation Details'!$AB$4:$AB$2346)</f>
        <v>49</v>
      </c>
    </row>
    <row r="81" spans="1:17" ht="15.5" x14ac:dyDescent="0.35">
      <c r="A81" s="73" t="s">
        <v>2294</v>
      </c>
      <c r="B81" s="40" t="str">
        <f>_xlfn.XLOOKUP(A81,'Customer Names'!$A$3:$A$2337,'Customer Names'!$E$3:$E$2337)</f>
        <v>Joshua</v>
      </c>
      <c r="C81" s="29">
        <f>_xlfn.XLOOKUP(A81,'Medical Examinations'!$P$3:$P$2337,'Medical Examinations'!$Q$3:$Q$2337)</f>
        <v>48.82</v>
      </c>
      <c r="D81" s="15">
        <f>_xlfn.XLOOKUP(A81,'Medical Examinations'!$P$3:$P$2337,'Medical Examinations'!$R$3:$R$2337)</f>
        <v>6.67</v>
      </c>
      <c r="E81" s="15" t="str">
        <f>_xlfn.XLOOKUP(A81,'Medical Examinations'!$P$3:$P$2337,'Medical Examinations'!$S$3:$S$2337)</f>
        <v>Yes</v>
      </c>
      <c r="F81" s="15" t="str">
        <f>_xlfn.XLOOKUP(A81,'Medical Examinations'!$P$3:$P$2337,'Medical Examinations'!$T$3:$T$2337)</f>
        <v>No</v>
      </c>
      <c r="G81" s="15" t="str">
        <f>_xlfn.XLOOKUP(A81,'Medical Examinations'!$P$3:$P$2337,'Medical Examinations'!$U$3:$U$2337)</f>
        <v>No</v>
      </c>
      <c r="H81" s="15">
        <f>_xlfn.XLOOKUP(A81,'Medical Examinations'!$P$3:$P$2337,'Medical Examinations'!$V$3:$V$2337)</f>
        <v>0</v>
      </c>
      <c r="I81" s="15" t="str">
        <f>_xlfn.XLOOKUP(A81,'Medical Examinations'!$P$3:$P$2337,'Medical Examinations'!$W$3:$W$2337)</f>
        <v>Yes</v>
      </c>
      <c r="J81" s="15" t="str">
        <f>_xlfn.XLOOKUP(A81,'Medical Examinations'!$P$3:$P$2337,'Medical Examinations'!$X$3:$X$2337)</f>
        <v>Obesity</v>
      </c>
      <c r="K81" s="15"/>
      <c r="L81" s="74">
        <f>_xlfn.XLOOKUP(A81,'Hospitalisation Details'!$U$4:$U$2346,'Hospitalisation Details'!$V$4:$V$2346)</f>
        <v>24828</v>
      </c>
      <c r="M81" s="75">
        <f>_xlfn.XLOOKUP(A81,'Hospitalisation Details'!$U$4:$U$2346,'Hospitalisation Details'!$X$4:$X$2346)</f>
        <v>41505.15</v>
      </c>
      <c r="N81" s="15">
        <f>_xlfn.XLOOKUP(A81,'Hospitalisation Details'!$U$4:$U$2346,'Hospitalisation Details'!$Y$4:$Y$2346)</f>
        <v>240</v>
      </c>
      <c r="O81" s="15">
        <f>_xlfn.XLOOKUP(A81,'Hospitalisation Details'!$U$4:$U$2346,'Hospitalisation Details'!$Z$4:$Z$2346)</f>
        <v>9</v>
      </c>
      <c r="P81" s="15" t="str">
        <f>_xlfn.XLOOKUP(A81,'Hospitalisation Details'!$U$4:$U$2346,'Hospitalisation Details'!$AA$4:$AA$2346)</f>
        <v>R1011</v>
      </c>
      <c r="Q81" s="15">
        <f>_xlfn.XLOOKUP(A81,'Hospitalisation Details'!$U$4:$U$2346,'Hospitalisation Details'!$AB$4:$AB$2346)</f>
        <v>55</v>
      </c>
    </row>
    <row r="82" spans="1:17" ht="15.5" x14ac:dyDescent="0.35">
      <c r="A82" s="73" t="s">
        <v>2293</v>
      </c>
      <c r="B82" s="40" t="str">
        <f>_xlfn.XLOOKUP(A82,'Customer Names'!$A$3:$A$2337,'Customer Names'!$E$3:$E$2337)</f>
        <v>Jennifer</v>
      </c>
      <c r="C82" s="29">
        <f>_xlfn.XLOOKUP(A82,'Medical Examinations'!$P$3:$P$2337,'Medical Examinations'!$Q$3:$Q$2337)</f>
        <v>51.01</v>
      </c>
      <c r="D82" s="15">
        <f>_xlfn.XLOOKUP(A82,'Medical Examinations'!$P$3:$P$2337,'Medical Examinations'!$R$3:$R$2337)</f>
        <v>9.1999999999999993</v>
      </c>
      <c r="E82" s="15" t="str">
        <f>_xlfn.XLOOKUP(A82,'Medical Examinations'!$P$3:$P$2337,'Medical Examinations'!$S$3:$S$2337)</f>
        <v>No</v>
      </c>
      <c r="F82" s="15" t="str">
        <f>_xlfn.XLOOKUP(A82,'Medical Examinations'!$P$3:$P$2337,'Medical Examinations'!$T$3:$T$2337)</f>
        <v>No</v>
      </c>
      <c r="G82" s="15" t="str">
        <f>_xlfn.XLOOKUP(A82,'Medical Examinations'!$P$3:$P$2337,'Medical Examinations'!$U$3:$U$2337)</f>
        <v>No</v>
      </c>
      <c r="H82" s="15">
        <f>_xlfn.XLOOKUP(A82,'Medical Examinations'!$P$3:$P$2337,'Medical Examinations'!$V$3:$V$2337)</f>
        <v>0</v>
      </c>
      <c r="I82" s="15" t="str">
        <f>_xlfn.XLOOKUP(A82,'Medical Examinations'!$P$3:$P$2337,'Medical Examinations'!$W$3:$W$2337)</f>
        <v>Yes</v>
      </c>
      <c r="J82" s="15" t="str">
        <f>_xlfn.XLOOKUP(A82,'Medical Examinations'!$P$3:$P$2337,'Medical Examinations'!$X$3:$X$2337)</f>
        <v>Obesity</v>
      </c>
      <c r="K82" s="15"/>
      <c r="L82" s="74">
        <f>_xlfn.XLOOKUP(A82,'Hospitalisation Details'!$U$4:$U$2346,'Hospitalisation Details'!$V$4:$V$2346)</f>
        <v>26222</v>
      </c>
      <c r="M82" s="75">
        <f>_xlfn.XLOOKUP(A82,'Hospitalisation Details'!$U$4:$U$2346,'Hospitalisation Details'!$X$4:$X$2346)</f>
        <v>41351.879999999997</v>
      </c>
      <c r="N82" s="15">
        <f>_xlfn.XLOOKUP(A82,'Hospitalisation Details'!$U$4:$U$2346,'Hospitalisation Details'!$Y$4:$Y$2346)</f>
        <v>240</v>
      </c>
      <c r="O82" s="15">
        <f>_xlfn.XLOOKUP(A82,'Hospitalisation Details'!$U$4:$U$2346,'Hospitalisation Details'!$Z$4:$Z$2346)</f>
        <v>9</v>
      </c>
      <c r="P82" s="15" t="str">
        <f>_xlfn.XLOOKUP(A82,'Hospitalisation Details'!$U$4:$U$2346,'Hospitalisation Details'!$AA$4:$AA$2346)</f>
        <v>R1011</v>
      </c>
      <c r="Q82" s="15">
        <f>_xlfn.XLOOKUP(A82,'Hospitalisation Details'!$U$4:$U$2346,'Hospitalisation Details'!$AB$4:$AB$2346)</f>
        <v>52</v>
      </c>
    </row>
    <row r="83" spans="1:17" ht="15.5" x14ac:dyDescent="0.35">
      <c r="A83" s="73" t="s">
        <v>2292</v>
      </c>
      <c r="B83" s="40" t="str">
        <f>_xlfn.XLOOKUP(A83,'Customer Names'!$A$3:$A$2337,'Customer Names'!$E$3:$E$2337)</f>
        <v>Gwen M.</v>
      </c>
      <c r="C83" s="29">
        <f>_xlfn.XLOOKUP(A83,'Medical Examinations'!$P$3:$P$2337,'Medical Examinations'!$Q$3:$Q$2337)</f>
        <v>45.65</v>
      </c>
      <c r="D83" s="15">
        <f>_xlfn.XLOOKUP(A83,'Medical Examinations'!$P$3:$P$2337,'Medical Examinations'!$R$3:$R$2337)</f>
        <v>5.1100000000000003</v>
      </c>
      <c r="E83" s="15" t="str">
        <f>_xlfn.XLOOKUP(A83,'Medical Examinations'!$P$3:$P$2337,'Medical Examinations'!$S$3:$S$2337)</f>
        <v>Yes</v>
      </c>
      <c r="F83" s="15" t="str">
        <f>_xlfn.XLOOKUP(A83,'Medical Examinations'!$P$3:$P$2337,'Medical Examinations'!$T$3:$T$2337)</f>
        <v>No</v>
      </c>
      <c r="G83" s="15" t="str">
        <f>_xlfn.XLOOKUP(A83,'Medical Examinations'!$P$3:$P$2337,'Medical Examinations'!$U$3:$U$2337)</f>
        <v>No</v>
      </c>
      <c r="H83" s="15">
        <f>_xlfn.XLOOKUP(A83,'Medical Examinations'!$P$3:$P$2337,'Medical Examinations'!$V$3:$V$2337)</f>
        <v>1</v>
      </c>
      <c r="I83" s="15" t="str">
        <f>_xlfn.XLOOKUP(A83,'Medical Examinations'!$P$3:$P$2337,'Medical Examinations'!$W$3:$W$2337)</f>
        <v>Yes</v>
      </c>
      <c r="J83" s="15" t="str">
        <f>_xlfn.XLOOKUP(A83,'Medical Examinations'!$P$3:$P$2337,'Medical Examinations'!$X$3:$X$2337)</f>
        <v>Obesity</v>
      </c>
      <c r="K83" s="15"/>
      <c r="L83" s="74">
        <f>_xlfn.XLOOKUP(A83,'Hospitalisation Details'!$U$4:$U$2346,'Hospitalisation Details'!$V$4:$V$2346)</f>
        <v>23657</v>
      </c>
      <c r="M83" s="75">
        <f>_xlfn.XLOOKUP(A83,'Hospitalisation Details'!$U$4:$U$2346,'Hospitalisation Details'!$X$4:$X$2346)</f>
        <v>41331.79</v>
      </c>
      <c r="N83" s="15">
        <f>_xlfn.XLOOKUP(A83,'Hospitalisation Details'!$U$4:$U$2346,'Hospitalisation Details'!$Y$4:$Y$2346)</f>
        <v>240</v>
      </c>
      <c r="O83" s="15">
        <f>_xlfn.XLOOKUP(A83,'Hospitalisation Details'!$U$4:$U$2346,'Hospitalisation Details'!$Z$4:$Z$2346)</f>
        <v>9</v>
      </c>
      <c r="P83" s="15" t="str">
        <f>_xlfn.XLOOKUP(A83,'Hospitalisation Details'!$U$4:$U$2346,'Hospitalisation Details'!$AA$4:$AA$2346)</f>
        <v>R1011</v>
      </c>
      <c r="Q83" s="15">
        <f>_xlfn.XLOOKUP(A83,'Hospitalisation Details'!$U$4:$U$2346,'Hospitalisation Details'!$AB$4:$AB$2346)</f>
        <v>59</v>
      </c>
    </row>
    <row r="84" spans="1:17" ht="15.5" x14ac:dyDescent="0.35">
      <c r="A84" s="73" t="s">
        <v>2291</v>
      </c>
      <c r="B84" s="40" t="str">
        <f>_xlfn.XLOOKUP(A84,'Customer Names'!$A$3:$A$2337,'Customer Names'!$E$3:$E$2337)</f>
        <v>Patrick</v>
      </c>
      <c r="C84" s="29">
        <f>_xlfn.XLOOKUP(A84,'Medical Examinations'!$P$3:$P$2337,'Medical Examinations'!$Q$3:$Q$2337)</f>
        <v>52.9</v>
      </c>
      <c r="D84" s="15">
        <f>_xlfn.XLOOKUP(A84,'Medical Examinations'!$P$3:$P$2337,'Medical Examinations'!$R$3:$R$2337)</f>
        <v>5.34</v>
      </c>
      <c r="E84" s="15" t="str">
        <f>_xlfn.XLOOKUP(A84,'Medical Examinations'!$P$3:$P$2337,'Medical Examinations'!$S$3:$S$2337)</f>
        <v>No</v>
      </c>
      <c r="F84" s="15" t="str">
        <f>_xlfn.XLOOKUP(A84,'Medical Examinations'!$P$3:$P$2337,'Medical Examinations'!$T$3:$T$2337)</f>
        <v>No</v>
      </c>
      <c r="G84" s="15" t="str">
        <f>_xlfn.XLOOKUP(A84,'Medical Examinations'!$P$3:$P$2337,'Medical Examinations'!$U$3:$U$2337)</f>
        <v>No</v>
      </c>
      <c r="H84" s="15">
        <f>_xlfn.XLOOKUP(A84,'Medical Examinations'!$P$3:$P$2337,'Medical Examinations'!$V$3:$V$2337)</f>
        <v>0</v>
      </c>
      <c r="I84" s="15" t="str">
        <f>_xlfn.XLOOKUP(A84,'Medical Examinations'!$P$3:$P$2337,'Medical Examinations'!$W$3:$W$2337)</f>
        <v>Yes</v>
      </c>
      <c r="J84" s="15" t="str">
        <f>_xlfn.XLOOKUP(A84,'Medical Examinations'!$P$3:$P$2337,'Medical Examinations'!$X$3:$X$2337)</f>
        <v>Obesity</v>
      </c>
      <c r="K84" s="15"/>
      <c r="L84" s="74">
        <f>_xlfn.XLOOKUP(A84,'Hospitalisation Details'!$U$4:$U$2346,'Hospitalisation Details'!$V$4:$V$2346)</f>
        <v>28364</v>
      </c>
      <c r="M84" s="75">
        <f>_xlfn.XLOOKUP(A84,'Hospitalisation Details'!$U$4:$U$2346,'Hospitalisation Details'!$X$4:$X$2346)</f>
        <v>41271.5</v>
      </c>
      <c r="N84" s="15">
        <f>_xlfn.XLOOKUP(A84,'Hospitalisation Details'!$U$4:$U$2346,'Hospitalisation Details'!$Y$4:$Y$2346)</f>
        <v>240</v>
      </c>
      <c r="O84" s="15">
        <f>_xlfn.XLOOKUP(A84,'Hospitalisation Details'!$U$4:$U$2346,'Hospitalisation Details'!$Z$4:$Z$2346)</f>
        <v>9</v>
      </c>
      <c r="P84" s="15" t="str">
        <f>_xlfn.XLOOKUP(A84,'Hospitalisation Details'!$U$4:$U$2346,'Hospitalisation Details'!$AA$4:$AA$2346)</f>
        <v>R1011</v>
      </c>
      <c r="Q84" s="15">
        <f>_xlfn.XLOOKUP(A84,'Hospitalisation Details'!$U$4:$U$2346,'Hospitalisation Details'!$AB$4:$AB$2346)</f>
        <v>46</v>
      </c>
    </row>
    <row r="85" spans="1:17" ht="15.5" x14ac:dyDescent="0.35">
      <c r="A85" s="73" t="s">
        <v>2290</v>
      </c>
      <c r="B85" s="40" t="str">
        <f>_xlfn.XLOOKUP(A85,'Customer Names'!$A$3:$A$2337,'Customer Names'!$E$3:$E$2337)</f>
        <v>Kate</v>
      </c>
      <c r="C85" s="29">
        <f>_xlfn.XLOOKUP(A85,'Medical Examinations'!$P$3:$P$2337,'Medical Examinations'!$Q$3:$Q$2337)</f>
        <v>45.41</v>
      </c>
      <c r="D85" s="15">
        <f>_xlfn.XLOOKUP(A85,'Medical Examinations'!$P$3:$P$2337,'Medical Examinations'!$R$3:$R$2337)</f>
        <v>4.03</v>
      </c>
      <c r="E85" s="15" t="str">
        <f>_xlfn.XLOOKUP(A85,'Medical Examinations'!$P$3:$P$2337,'Medical Examinations'!$S$3:$S$2337)</f>
        <v>Yes</v>
      </c>
      <c r="F85" s="15" t="str">
        <f>_xlfn.XLOOKUP(A85,'Medical Examinations'!$P$3:$P$2337,'Medical Examinations'!$T$3:$T$2337)</f>
        <v>No</v>
      </c>
      <c r="G85" s="15" t="str">
        <f>_xlfn.XLOOKUP(A85,'Medical Examinations'!$P$3:$P$2337,'Medical Examinations'!$U$3:$U$2337)</f>
        <v>No</v>
      </c>
      <c r="H85" s="15">
        <f>_xlfn.XLOOKUP(A85,'Medical Examinations'!$P$3:$P$2337,'Medical Examinations'!$V$3:$V$2337)</f>
        <v>1</v>
      </c>
      <c r="I85" s="15" t="str">
        <f>_xlfn.XLOOKUP(A85,'Medical Examinations'!$P$3:$P$2337,'Medical Examinations'!$W$3:$W$2337)</f>
        <v>Yes</v>
      </c>
      <c r="J85" s="15" t="str">
        <f>_xlfn.XLOOKUP(A85,'Medical Examinations'!$P$3:$P$2337,'Medical Examinations'!$X$3:$X$2337)</f>
        <v>Obesity</v>
      </c>
      <c r="K85" s="15"/>
      <c r="L85" s="74">
        <f>_xlfn.XLOOKUP(A85,'Hospitalisation Details'!$U$4:$U$2346,'Hospitalisation Details'!$V$4:$V$2346)</f>
        <v>23534</v>
      </c>
      <c r="M85" s="75">
        <f>_xlfn.XLOOKUP(A85,'Hospitalisation Details'!$U$4:$U$2346,'Hospitalisation Details'!$X$4:$X$2346)</f>
        <v>41250.39</v>
      </c>
      <c r="N85" s="15">
        <f>_xlfn.XLOOKUP(A85,'Hospitalisation Details'!$U$4:$U$2346,'Hospitalisation Details'!$Y$4:$Y$2346)</f>
        <v>240</v>
      </c>
      <c r="O85" s="15">
        <f>_xlfn.XLOOKUP(A85,'Hospitalisation Details'!$U$4:$U$2346,'Hospitalisation Details'!$Z$4:$Z$2346)</f>
        <v>1</v>
      </c>
      <c r="P85" s="15" t="str">
        <f>_xlfn.XLOOKUP(A85,'Hospitalisation Details'!$U$4:$U$2346,'Hospitalisation Details'!$AA$4:$AA$2346)</f>
        <v>R1011</v>
      </c>
      <c r="Q85" s="15">
        <f>_xlfn.XLOOKUP(A85,'Hospitalisation Details'!$U$4:$U$2346,'Hospitalisation Details'!$AB$4:$AB$2346)</f>
        <v>59</v>
      </c>
    </row>
    <row r="86" spans="1:17" ht="15.5" x14ac:dyDescent="0.35">
      <c r="A86" s="73" t="s">
        <v>2289</v>
      </c>
      <c r="B86" s="40" t="str">
        <f>_xlfn.XLOOKUP(A86,'Customer Names'!$A$3:$A$2337,'Customer Names'!$E$3:$E$2337)</f>
        <v>Kevin</v>
      </c>
      <c r="C86" s="29">
        <f>_xlfn.XLOOKUP(A86,'Medical Examinations'!$P$3:$P$2337,'Medical Examinations'!$Q$3:$Q$2337)</f>
        <v>49.41</v>
      </c>
      <c r="D86" s="15">
        <f>_xlfn.XLOOKUP(A86,'Medical Examinations'!$P$3:$P$2337,'Medical Examinations'!$R$3:$R$2337)</f>
        <v>4.2300000000000004</v>
      </c>
      <c r="E86" s="15" t="str">
        <f>_xlfn.XLOOKUP(A86,'Medical Examinations'!$P$3:$P$2337,'Medical Examinations'!$S$3:$S$2337)</f>
        <v>Yes</v>
      </c>
      <c r="F86" s="15" t="str">
        <f>_xlfn.XLOOKUP(A86,'Medical Examinations'!$P$3:$P$2337,'Medical Examinations'!$T$3:$T$2337)</f>
        <v>No</v>
      </c>
      <c r="G86" s="15" t="str">
        <f>_xlfn.XLOOKUP(A86,'Medical Examinations'!$P$3:$P$2337,'Medical Examinations'!$U$3:$U$2337)</f>
        <v>Yes</v>
      </c>
      <c r="H86" s="15">
        <f>_xlfn.XLOOKUP(A86,'Medical Examinations'!$P$3:$P$2337,'Medical Examinations'!$V$3:$V$2337)</f>
        <v>1</v>
      </c>
      <c r="I86" s="15" t="str">
        <f>_xlfn.XLOOKUP(A86,'Medical Examinations'!$P$3:$P$2337,'Medical Examinations'!$W$3:$W$2337)</f>
        <v>Yes</v>
      </c>
      <c r="J86" s="15" t="str">
        <f>_xlfn.XLOOKUP(A86,'Medical Examinations'!$P$3:$P$2337,'Medical Examinations'!$X$3:$X$2337)</f>
        <v>Obesity</v>
      </c>
      <c r="K86" s="15"/>
      <c r="L86" s="74">
        <f>_xlfn.XLOOKUP(A86,'Hospitalisation Details'!$U$4:$U$2346,'Hospitalisation Details'!$V$4:$V$2346)</f>
        <v>25423</v>
      </c>
      <c r="M86" s="75">
        <f>_xlfn.XLOOKUP(A86,'Hospitalisation Details'!$U$4:$U$2346,'Hospitalisation Details'!$X$4:$X$2346)</f>
        <v>41191.57</v>
      </c>
      <c r="N86" s="15">
        <f>_xlfn.XLOOKUP(A86,'Hospitalisation Details'!$U$4:$U$2346,'Hospitalisation Details'!$Y$4:$Y$2346)</f>
        <v>240</v>
      </c>
      <c r="O86" s="15">
        <f>_xlfn.XLOOKUP(A86,'Hospitalisation Details'!$U$4:$U$2346,'Hospitalisation Details'!$Z$4:$Z$2346)</f>
        <v>9</v>
      </c>
      <c r="P86" s="15" t="str">
        <f>_xlfn.XLOOKUP(A86,'Hospitalisation Details'!$U$4:$U$2346,'Hospitalisation Details'!$AA$4:$AA$2346)</f>
        <v>R1011</v>
      </c>
      <c r="Q86" s="15">
        <f>_xlfn.XLOOKUP(A86,'Hospitalisation Details'!$U$4:$U$2346,'Hospitalisation Details'!$AB$4:$AB$2346)</f>
        <v>54</v>
      </c>
    </row>
    <row r="87" spans="1:17" ht="15.5" x14ac:dyDescent="0.35">
      <c r="A87" s="73" t="s">
        <v>2288</v>
      </c>
      <c r="B87" s="40" t="str">
        <f>_xlfn.XLOOKUP(A87,'Customer Names'!$A$3:$A$2337,'Customer Names'!$E$3:$E$2337)</f>
        <v>Stephen II</v>
      </c>
      <c r="C87" s="29">
        <f>_xlfn.XLOOKUP(A87,'Medical Examinations'!$P$3:$P$2337,'Medical Examinations'!$Q$3:$Q$2337)</f>
        <v>31.824999999999999</v>
      </c>
      <c r="D87" s="15">
        <f>_xlfn.XLOOKUP(A87,'Medical Examinations'!$P$3:$P$2337,'Medical Examinations'!$R$3:$R$2337)</f>
        <v>4.0599999999999996</v>
      </c>
      <c r="E87" s="15" t="str">
        <f>_xlfn.XLOOKUP(A87,'Medical Examinations'!$P$3:$P$2337,'Medical Examinations'!$S$3:$S$2337)</f>
        <v>No</v>
      </c>
      <c r="F87" s="15" t="str">
        <f>_xlfn.XLOOKUP(A87,'Medical Examinations'!$P$3:$P$2337,'Medical Examinations'!$T$3:$T$2337)</f>
        <v>No</v>
      </c>
      <c r="G87" s="15" t="str">
        <f>_xlfn.XLOOKUP(A87,'Medical Examinations'!$P$3:$P$2337,'Medical Examinations'!$U$3:$U$2337)</f>
        <v>No</v>
      </c>
      <c r="H87" s="15">
        <f>_xlfn.XLOOKUP(A87,'Medical Examinations'!$P$3:$P$2337,'Medical Examinations'!$V$3:$V$2337)</f>
        <v>2</v>
      </c>
      <c r="I87" s="15" t="str">
        <f>_xlfn.XLOOKUP(A87,'Medical Examinations'!$P$3:$P$2337,'Medical Examinations'!$W$3:$W$2337)</f>
        <v>Yes</v>
      </c>
      <c r="J87" s="15" t="str">
        <f>_xlfn.XLOOKUP(A87,'Medical Examinations'!$P$3:$P$2337,'Medical Examinations'!$X$3:$X$2337)</f>
        <v>Obesity</v>
      </c>
      <c r="K87" s="15"/>
      <c r="L87" s="74">
        <f>_xlfn.XLOOKUP(A87,'Hospitalisation Details'!$U$4:$U$2346,'Hospitalisation Details'!$V$4:$V$2346)</f>
        <v>26548</v>
      </c>
      <c r="M87" s="75">
        <f>_xlfn.XLOOKUP(A87,'Hospitalisation Details'!$U$4:$U$2346,'Hospitalisation Details'!$X$4:$X$2346)</f>
        <v>41097.160000000003</v>
      </c>
      <c r="N87" s="15">
        <f>_xlfn.XLOOKUP(A87,'Hospitalisation Details'!$U$4:$U$2346,'Hospitalisation Details'!$Y$4:$Y$2346)</f>
        <v>240</v>
      </c>
      <c r="O87" s="15">
        <f>_xlfn.XLOOKUP(A87,'Hospitalisation Details'!$U$4:$U$2346,'Hospitalisation Details'!$Z$4:$Z$2346)</f>
        <v>1</v>
      </c>
      <c r="P87" s="15" t="str">
        <f>_xlfn.XLOOKUP(A87,'Hospitalisation Details'!$U$4:$U$2346,'Hospitalisation Details'!$AA$4:$AA$2346)</f>
        <v>R1016</v>
      </c>
      <c r="Q87" s="15">
        <f>_xlfn.XLOOKUP(A87,'Hospitalisation Details'!$U$4:$U$2346,'Hospitalisation Details'!$AB$4:$AB$2346)</f>
        <v>51</v>
      </c>
    </row>
    <row r="88" spans="1:17" ht="15.5" x14ac:dyDescent="0.35">
      <c r="A88" s="73" t="s">
        <v>2287</v>
      </c>
      <c r="B88" s="40" t="str">
        <f>_xlfn.XLOOKUP(A88,'Customer Names'!$A$3:$A$2337,'Customer Names'!$E$3:$E$2337)</f>
        <v>Philip</v>
      </c>
      <c r="C88" s="29">
        <f>_xlfn.XLOOKUP(A88,'Medical Examinations'!$P$3:$P$2337,'Medical Examinations'!$Q$3:$Q$2337)</f>
        <v>51.28</v>
      </c>
      <c r="D88" s="15">
        <f>_xlfn.XLOOKUP(A88,'Medical Examinations'!$P$3:$P$2337,'Medical Examinations'!$R$3:$R$2337)</f>
        <v>4.68</v>
      </c>
      <c r="E88" s="15" t="str">
        <f>_xlfn.XLOOKUP(A88,'Medical Examinations'!$P$3:$P$2337,'Medical Examinations'!$S$3:$S$2337)</f>
        <v>No</v>
      </c>
      <c r="F88" s="15" t="str">
        <f>_xlfn.XLOOKUP(A88,'Medical Examinations'!$P$3:$P$2337,'Medical Examinations'!$T$3:$T$2337)</f>
        <v>No</v>
      </c>
      <c r="G88" s="15" t="str">
        <f>_xlfn.XLOOKUP(A88,'Medical Examinations'!$P$3:$P$2337,'Medical Examinations'!$U$3:$U$2337)</f>
        <v>No</v>
      </c>
      <c r="H88" s="15">
        <f>_xlfn.XLOOKUP(A88,'Medical Examinations'!$P$3:$P$2337,'Medical Examinations'!$V$3:$V$2337)</f>
        <v>2</v>
      </c>
      <c r="I88" s="15" t="str">
        <f>_xlfn.XLOOKUP(A88,'Medical Examinations'!$P$3:$P$2337,'Medical Examinations'!$W$3:$W$2337)</f>
        <v>Yes</v>
      </c>
      <c r="J88" s="15" t="str">
        <f>_xlfn.XLOOKUP(A88,'Medical Examinations'!$P$3:$P$2337,'Medical Examinations'!$X$3:$X$2337)</f>
        <v>Obesity</v>
      </c>
      <c r="K88" s="15"/>
      <c r="L88" s="74">
        <f>_xlfn.XLOOKUP(A88,'Hospitalisation Details'!$U$4:$U$2346,'Hospitalisation Details'!$V$4:$V$2346)</f>
        <v>26523</v>
      </c>
      <c r="M88" s="75">
        <f>_xlfn.XLOOKUP(A88,'Hospitalisation Details'!$U$4:$U$2346,'Hospitalisation Details'!$X$4:$X$2346)</f>
        <v>41055.29</v>
      </c>
      <c r="N88" s="15">
        <f>_xlfn.XLOOKUP(A88,'Hospitalisation Details'!$U$4:$U$2346,'Hospitalisation Details'!$Y$4:$Y$2346)</f>
        <v>240</v>
      </c>
      <c r="O88" s="15">
        <f>_xlfn.XLOOKUP(A88,'Hospitalisation Details'!$U$4:$U$2346,'Hospitalisation Details'!$Z$4:$Z$2346)</f>
        <v>9</v>
      </c>
      <c r="P88" s="15" t="str">
        <f>_xlfn.XLOOKUP(A88,'Hospitalisation Details'!$U$4:$U$2346,'Hospitalisation Details'!$AA$4:$AA$2346)</f>
        <v>R1011</v>
      </c>
      <c r="Q88" s="15">
        <f>_xlfn.XLOOKUP(A88,'Hospitalisation Details'!$U$4:$U$2346,'Hospitalisation Details'!$AB$4:$AB$2346)</f>
        <v>51</v>
      </c>
    </row>
    <row r="89" spans="1:17" ht="15.5" x14ac:dyDescent="0.35">
      <c r="A89" s="73" t="s">
        <v>2286</v>
      </c>
      <c r="B89" s="40" t="str">
        <f>_xlfn.XLOOKUP(A89,'Customer Names'!$A$3:$A$2337,'Customer Names'!$E$3:$E$2337)</f>
        <v>Brett A</v>
      </c>
      <c r="C89" s="29">
        <f>_xlfn.XLOOKUP(A89,'Medical Examinations'!$P$3:$P$2337,'Medical Examinations'!$Q$3:$Q$2337)</f>
        <v>34.96</v>
      </c>
      <c r="D89" s="15">
        <f>_xlfn.XLOOKUP(A89,'Medical Examinations'!$P$3:$P$2337,'Medical Examinations'!$R$3:$R$2337)</f>
        <v>4.34</v>
      </c>
      <c r="E89" s="15" t="str">
        <f>_xlfn.XLOOKUP(A89,'Medical Examinations'!$P$3:$P$2337,'Medical Examinations'!$S$3:$S$2337)</f>
        <v>No</v>
      </c>
      <c r="F89" s="15" t="str">
        <f>_xlfn.XLOOKUP(A89,'Medical Examinations'!$P$3:$P$2337,'Medical Examinations'!$T$3:$T$2337)</f>
        <v>No</v>
      </c>
      <c r="G89" s="15" t="str">
        <f>_xlfn.XLOOKUP(A89,'Medical Examinations'!$P$3:$P$2337,'Medical Examinations'!$U$3:$U$2337)</f>
        <v>Yes</v>
      </c>
      <c r="H89" s="15">
        <f>_xlfn.XLOOKUP(A89,'Medical Examinations'!$P$3:$P$2337,'Medical Examinations'!$V$3:$V$2337)</f>
        <v>1</v>
      </c>
      <c r="I89" s="15" t="str">
        <f>_xlfn.XLOOKUP(A89,'Medical Examinations'!$P$3:$P$2337,'Medical Examinations'!$W$3:$W$2337)</f>
        <v>Yes</v>
      </c>
      <c r="J89" s="15" t="str">
        <f>_xlfn.XLOOKUP(A89,'Medical Examinations'!$P$3:$P$2337,'Medical Examinations'!$X$3:$X$2337)</f>
        <v>Obesity</v>
      </c>
      <c r="K89" s="15"/>
      <c r="L89" s="74">
        <f>_xlfn.XLOOKUP(A89,'Hospitalisation Details'!$U$4:$U$2346,'Hospitalisation Details'!$V$4:$V$2346)</f>
        <v>29139</v>
      </c>
      <c r="M89" s="75">
        <f>_xlfn.XLOOKUP(A89,'Hospitalisation Details'!$U$4:$U$2346,'Hospitalisation Details'!$X$4:$X$2346)</f>
        <v>41034.22</v>
      </c>
      <c r="N89" s="15">
        <f>_xlfn.XLOOKUP(A89,'Hospitalisation Details'!$U$4:$U$2346,'Hospitalisation Details'!$Y$4:$Y$2346)</f>
        <v>240</v>
      </c>
      <c r="O89" s="15">
        <f>_xlfn.XLOOKUP(A89,'Hospitalisation Details'!$U$4:$U$2346,'Hospitalisation Details'!$Z$4:$Z$2346)</f>
        <v>1</v>
      </c>
      <c r="P89" s="15" t="str">
        <f>_xlfn.XLOOKUP(A89,'Hospitalisation Details'!$U$4:$U$2346,'Hospitalisation Details'!$AA$4:$AA$2346)</f>
        <v>R1017</v>
      </c>
      <c r="Q89" s="15">
        <f>_xlfn.XLOOKUP(A89,'Hospitalisation Details'!$U$4:$U$2346,'Hospitalisation Details'!$AB$4:$AB$2346)</f>
        <v>44</v>
      </c>
    </row>
    <row r="90" spans="1:17" ht="15.5" x14ac:dyDescent="0.35">
      <c r="A90" s="73" t="s">
        <v>2285</v>
      </c>
      <c r="B90" s="40" t="str">
        <f>_xlfn.XLOOKUP(A90,'Customer Names'!$A$3:$A$2337,'Customer Names'!$E$3:$E$2337)</f>
        <v>Rebecca</v>
      </c>
      <c r="C90" s="29">
        <f>_xlfn.XLOOKUP(A90,'Medical Examinations'!$P$3:$P$2337,'Medical Examinations'!$Q$3:$Q$2337)</f>
        <v>33.11</v>
      </c>
      <c r="D90" s="15">
        <f>_xlfn.XLOOKUP(A90,'Medical Examinations'!$P$3:$P$2337,'Medical Examinations'!$R$3:$R$2337)</f>
        <v>10.51</v>
      </c>
      <c r="E90" s="15" t="str">
        <f>_xlfn.XLOOKUP(A90,'Medical Examinations'!$P$3:$P$2337,'Medical Examinations'!$S$3:$S$2337)</f>
        <v>No</v>
      </c>
      <c r="F90" s="15" t="str">
        <f>_xlfn.XLOOKUP(A90,'Medical Examinations'!$P$3:$P$2337,'Medical Examinations'!$T$3:$T$2337)</f>
        <v>No</v>
      </c>
      <c r="G90" s="15" t="str">
        <f>_xlfn.XLOOKUP(A90,'Medical Examinations'!$P$3:$P$2337,'Medical Examinations'!$U$3:$U$2337)</f>
        <v>No</v>
      </c>
      <c r="H90" s="15">
        <f>_xlfn.XLOOKUP(A90,'Medical Examinations'!$P$3:$P$2337,'Medical Examinations'!$V$3:$V$2337)</f>
        <v>0</v>
      </c>
      <c r="I90" s="15" t="str">
        <f>_xlfn.XLOOKUP(A90,'Medical Examinations'!$P$3:$P$2337,'Medical Examinations'!$W$3:$W$2337)</f>
        <v>Yes</v>
      </c>
      <c r="J90" s="15" t="str">
        <f>_xlfn.XLOOKUP(A90,'Medical Examinations'!$P$3:$P$2337,'Medical Examinations'!$X$3:$X$2337)</f>
        <v>Obesity</v>
      </c>
      <c r="K90" s="15"/>
      <c r="L90" s="74">
        <f>_xlfn.XLOOKUP(A90,'Hospitalisation Details'!$U$4:$U$2346,'Hospitalisation Details'!$V$4:$V$2346)</f>
        <v>27185</v>
      </c>
      <c r="M90" s="75">
        <f>_xlfn.XLOOKUP(A90,'Hospitalisation Details'!$U$4:$U$2346,'Hospitalisation Details'!$X$4:$X$2346)</f>
        <v>40974.160000000003</v>
      </c>
      <c r="N90" s="15">
        <f>_xlfn.XLOOKUP(A90,'Hospitalisation Details'!$U$4:$U$2346,'Hospitalisation Details'!$Y$4:$Y$2346)</f>
        <v>240</v>
      </c>
      <c r="O90" s="15">
        <f>_xlfn.XLOOKUP(A90,'Hospitalisation Details'!$U$4:$U$2346,'Hospitalisation Details'!$Z$4:$Z$2346)</f>
        <v>9</v>
      </c>
      <c r="P90" s="15" t="str">
        <f>_xlfn.XLOOKUP(A90,'Hospitalisation Details'!$U$4:$U$2346,'Hospitalisation Details'!$AA$4:$AA$2346)</f>
        <v>R1013</v>
      </c>
      <c r="Q90" s="15">
        <f>_xlfn.XLOOKUP(A90,'Hospitalisation Details'!$U$4:$U$2346,'Hospitalisation Details'!$AB$4:$AB$2346)</f>
        <v>49</v>
      </c>
    </row>
    <row r="91" spans="1:17" ht="15.5" x14ac:dyDescent="0.35">
      <c r="A91" s="73" t="s">
        <v>2284</v>
      </c>
      <c r="B91" s="40" t="str">
        <f>_xlfn.XLOOKUP(A91,'Customer Names'!$A$3:$A$2337,'Customer Names'!$E$3:$E$2337)</f>
        <v>Kelley</v>
      </c>
      <c r="C91" s="29">
        <f>_xlfn.XLOOKUP(A91,'Medical Examinations'!$P$3:$P$2337,'Medical Examinations'!$Q$3:$Q$2337)</f>
        <v>54.74</v>
      </c>
      <c r="D91" s="15">
        <f>_xlfn.XLOOKUP(A91,'Medical Examinations'!$P$3:$P$2337,'Medical Examinations'!$R$3:$R$2337)</f>
        <v>5.84</v>
      </c>
      <c r="E91" s="15" t="str">
        <f>_xlfn.XLOOKUP(A91,'Medical Examinations'!$P$3:$P$2337,'Medical Examinations'!$S$3:$S$2337)</f>
        <v>Yes</v>
      </c>
      <c r="F91" s="15" t="str">
        <f>_xlfn.XLOOKUP(A91,'Medical Examinations'!$P$3:$P$2337,'Medical Examinations'!$T$3:$T$2337)</f>
        <v>No</v>
      </c>
      <c r="G91" s="15" t="str">
        <f>_xlfn.XLOOKUP(A91,'Medical Examinations'!$P$3:$P$2337,'Medical Examinations'!$U$3:$U$2337)</f>
        <v>Yes</v>
      </c>
      <c r="H91" s="15">
        <f>_xlfn.XLOOKUP(A91,'Medical Examinations'!$P$3:$P$2337,'Medical Examinations'!$V$3:$V$2337)</f>
        <v>1</v>
      </c>
      <c r="I91" s="15" t="str">
        <f>_xlfn.XLOOKUP(A91,'Medical Examinations'!$P$3:$P$2337,'Medical Examinations'!$W$3:$W$2337)</f>
        <v>Yes</v>
      </c>
      <c r="J91" s="15" t="str">
        <f>_xlfn.XLOOKUP(A91,'Medical Examinations'!$P$3:$P$2337,'Medical Examinations'!$X$3:$X$2337)</f>
        <v>Obesity</v>
      </c>
      <c r="K91" s="15"/>
      <c r="L91" s="74">
        <f>_xlfn.XLOOKUP(A91,'Hospitalisation Details'!$U$4:$U$2346,'Hospitalisation Details'!$V$4:$V$2346)</f>
        <v>30567</v>
      </c>
      <c r="M91" s="75">
        <f>_xlfn.XLOOKUP(A91,'Hospitalisation Details'!$U$4:$U$2346,'Hospitalisation Details'!$X$4:$X$2346)</f>
        <v>40961.29</v>
      </c>
      <c r="N91" s="15">
        <f>_xlfn.XLOOKUP(A91,'Hospitalisation Details'!$U$4:$U$2346,'Hospitalisation Details'!$Y$4:$Y$2346)</f>
        <v>240</v>
      </c>
      <c r="O91" s="15">
        <f>_xlfn.XLOOKUP(A91,'Hospitalisation Details'!$U$4:$U$2346,'Hospitalisation Details'!$Z$4:$Z$2346)</f>
        <v>9</v>
      </c>
      <c r="P91" s="15" t="str">
        <f>_xlfn.XLOOKUP(A91,'Hospitalisation Details'!$U$4:$U$2346,'Hospitalisation Details'!$AA$4:$AA$2346)</f>
        <v>R1011</v>
      </c>
      <c r="Q91" s="15">
        <f>_xlfn.XLOOKUP(A91,'Hospitalisation Details'!$U$4:$U$2346,'Hospitalisation Details'!$AB$4:$AB$2346)</f>
        <v>40</v>
      </c>
    </row>
    <row r="92" spans="1:17" ht="15.5" x14ac:dyDescent="0.35">
      <c r="A92" s="73" t="s">
        <v>2283</v>
      </c>
      <c r="B92" s="40" t="str">
        <f>_xlfn.XLOOKUP(A92,'Customer Names'!$A$3:$A$2337,'Customer Names'!$E$3:$E$2337)</f>
        <v>Abigail K</v>
      </c>
      <c r="C92" s="29">
        <f>_xlfn.XLOOKUP(A92,'Medical Examinations'!$P$3:$P$2337,'Medical Examinations'!$Q$3:$Q$2337)</f>
        <v>32.56</v>
      </c>
      <c r="D92" s="15">
        <f>_xlfn.XLOOKUP(A92,'Medical Examinations'!$P$3:$P$2337,'Medical Examinations'!$R$3:$R$2337)</f>
        <v>5.41</v>
      </c>
      <c r="E92" s="15" t="str">
        <f>_xlfn.XLOOKUP(A92,'Medical Examinations'!$P$3:$P$2337,'Medical Examinations'!$S$3:$S$2337)</f>
        <v>No</v>
      </c>
      <c r="F92" s="15" t="str">
        <f>_xlfn.XLOOKUP(A92,'Medical Examinations'!$P$3:$P$2337,'Medical Examinations'!$T$3:$T$2337)</f>
        <v>No</v>
      </c>
      <c r="G92" s="15" t="str">
        <f>_xlfn.XLOOKUP(A92,'Medical Examinations'!$P$3:$P$2337,'Medical Examinations'!$U$3:$U$2337)</f>
        <v>Yes</v>
      </c>
      <c r="H92" s="15">
        <f>_xlfn.XLOOKUP(A92,'Medical Examinations'!$P$3:$P$2337,'Medical Examinations'!$V$3:$V$2337)</f>
        <v>1</v>
      </c>
      <c r="I92" s="15" t="str">
        <f>_xlfn.XLOOKUP(A92,'Medical Examinations'!$P$3:$P$2337,'Medical Examinations'!$W$3:$W$2337)</f>
        <v>Yes</v>
      </c>
      <c r="J92" s="15" t="str">
        <f>_xlfn.XLOOKUP(A92,'Medical Examinations'!$P$3:$P$2337,'Medical Examinations'!$X$3:$X$2337)</f>
        <v>Obesity</v>
      </c>
      <c r="K92" s="15"/>
      <c r="L92" s="74">
        <f>_xlfn.XLOOKUP(A92,'Hospitalisation Details'!$U$4:$U$2346,'Hospitalisation Details'!$V$4:$V$2346)</f>
        <v>29114</v>
      </c>
      <c r="M92" s="75">
        <f>_xlfn.XLOOKUP(A92,'Hospitalisation Details'!$U$4:$U$2346,'Hospitalisation Details'!$X$4:$X$2346)</f>
        <v>40941.29</v>
      </c>
      <c r="N92" s="15">
        <f>_xlfn.XLOOKUP(A92,'Hospitalisation Details'!$U$4:$U$2346,'Hospitalisation Details'!$Y$4:$Y$2346)</f>
        <v>240</v>
      </c>
      <c r="O92" s="15">
        <f>_xlfn.XLOOKUP(A92,'Hospitalisation Details'!$U$4:$U$2346,'Hospitalisation Details'!$Z$4:$Z$2346)</f>
        <v>9</v>
      </c>
      <c r="P92" s="15" t="str">
        <f>_xlfn.XLOOKUP(A92,'Hospitalisation Details'!$U$4:$U$2346,'Hospitalisation Details'!$AA$4:$AA$2346)</f>
        <v>R1013</v>
      </c>
      <c r="Q92" s="15">
        <f>_xlfn.XLOOKUP(A92,'Hospitalisation Details'!$U$4:$U$2346,'Hospitalisation Details'!$AB$4:$AB$2346)</f>
        <v>44</v>
      </c>
    </row>
    <row r="93" spans="1:17" ht="15.5" x14ac:dyDescent="0.35">
      <c r="A93" s="73" t="s">
        <v>2282</v>
      </c>
      <c r="B93" s="40" t="str">
        <f>_xlfn.XLOOKUP(A93,'Customer Names'!$A$3:$A$2337,'Customer Names'!$E$3:$E$2337)</f>
        <v>Hope</v>
      </c>
      <c r="C93" s="29">
        <f>_xlfn.XLOOKUP(A93,'Medical Examinations'!$P$3:$P$2337,'Medical Examinations'!$Q$3:$Q$2337)</f>
        <v>39.049999999999997</v>
      </c>
      <c r="D93" s="15">
        <f>_xlfn.XLOOKUP(A93,'Medical Examinations'!$P$3:$P$2337,'Medical Examinations'!$R$3:$R$2337)</f>
        <v>6.06</v>
      </c>
      <c r="E93" s="15" t="str">
        <f>_xlfn.XLOOKUP(A93,'Medical Examinations'!$P$3:$P$2337,'Medical Examinations'!$S$3:$S$2337)</f>
        <v>No</v>
      </c>
      <c r="F93" s="15" t="str">
        <f>_xlfn.XLOOKUP(A93,'Medical Examinations'!$P$3:$P$2337,'Medical Examinations'!$T$3:$T$2337)</f>
        <v>No</v>
      </c>
      <c r="G93" s="15" t="str">
        <f>_xlfn.XLOOKUP(A93,'Medical Examinations'!$P$3:$P$2337,'Medical Examinations'!$U$3:$U$2337)</f>
        <v>No</v>
      </c>
      <c r="H93" s="15">
        <f>_xlfn.XLOOKUP(A93,'Medical Examinations'!$P$3:$P$2337,'Medical Examinations'!$V$3:$V$2337)</f>
        <v>1</v>
      </c>
      <c r="I93" s="15" t="str">
        <f>_xlfn.XLOOKUP(A93,'Medical Examinations'!$P$3:$P$2337,'Medical Examinations'!$W$3:$W$2337)</f>
        <v>Yes</v>
      </c>
      <c r="J93" s="15" t="str">
        <f>_xlfn.XLOOKUP(A93,'Medical Examinations'!$P$3:$P$2337,'Medical Examinations'!$X$3:$X$2337)</f>
        <v>Obesity</v>
      </c>
      <c r="K93" s="15"/>
      <c r="L93" s="74">
        <f>_xlfn.XLOOKUP(A93,'Hospitalisation Details'!$U$4:$U$2346,'Hospitalisation Details'!$V$4:$V$2346)</f>
        <v>33820</v>
      </c>
      <c r="M93" s="75">
        <f>_xlfn.XLOOKUP(A93,'Hospitalisation Details'!$U$4:$U$2346,'Hospitalisation Details'!$X$4:$X$2346)</f>
        <v>40932.43</v>
      </c>
      <c r="N93" s="15">
        <f>_xlfn.XLOOKUP(A93,'Hospitalisation Details'!$U$4:$U$2346,'Hospitalisation Details'!$Y$4:$Y$2346)</f>
        <v>240</v>
      </c>
      <c r="O93" s="15">
        <f>_xlfn.XLOOKUP(A93,'Hospitalisation Details'!$U$4:$U$2346,'Hospitalisation Details'!$Z$4:$Z$2346)</f>
        <v>9</v>
      </c>
      <c r="P93" s="15" t="str">
        <f>_xlfn.XLOOKUP(A93,'Hospitalisation Details'!$U$4:$U$2346,'Hospitalisation Details'!$AA$4:$AA$2346)</f>
        <v>R1013</v>
      </c>
      <c r="Q93" s="15">
        <f>_xlfn.XLOOKUP(A93,'Hospitalisation Details'!$U$4:$U$2346,'Hospitalisation Details'!$AB$4:$AB$2346)</f>
        <v>31</v>
      </c>
    </row>
    <row r="94" spans="1:17" ht="15.5" x14ac:dyDescent="0.35">
      <c r="A94" s="73" t="s">
        <v>2281</v>
      </c>
      <c r="B94" s="40" t="str">
        <f>_xlfn.XLOOKUP(A94,'Customer Names'!$A$3:$A$2337,'Customer Names'!$E$3:$E$2337)</f>
        <v>Elyse M.</v>
      </c>
      <c r="C94" s="29">
        <f>_xlfn.XLOOKUP(A94,'Medical Examinations'!$P$3:$P$2337,'Medical Examinations'!$Q$3:$Q$2337)</f>
        <v>42.75</v>
      </c>
      <c r="D94" s="15">
        <f>_xlfn.XLOOKUP(A94,'Medical Examinations'!$P$3:$P$2337,'Medical Examinations'!$R$3:$R$2337)</f>
        <v>4.22</v>
      </c>
      <c r="E94" s="15" t="str">
        <f>_xlfn.XLOOKUP(A94,'Medical Examinations'!$P$3:$P$2337,'Medical Examinations'!$S$3:$S$2337)</f>
        <v>No</v>
      </c>
      <c r="F94" s="15" t="str">
        <f>_xlfn.XLOOKUP(A94,'Medical Examinations'!$P$3:$P$2337,'Medical Examinations'!$T$3:$T$2337)</f>
        <v>No</v>
      </c>
      <c r="G94" s="15" t="str">
        <f>_xlfn.XLOOKUP(A94,'Medical Examinations'!$P$3:$P$2337,'Medical Examinations'!$U$3:$U$2337)</f>
        <v>No</v>
      </c>
      <c r="H94" s="15">
        <f>_xlfn.XLOOKUP(A94,'Medical Examinations'!$P$3:$P$2337,'Medical Examinations'!$V$3:$V$2337)</f>
        <v>0</v>
      </c>
      <c r="I94" s="15" t="str">
        <f>_xlfn.XLOOKUP(A94,'Medical Examinations'!$P$3:$P$2337,'Medical Examinations'!$W$3:$W$2337)</f>
        <v>Yes</v>
      </c>
      <c r="J94" s="15" t="str">
        <f>_xlfn.XLOOKUP(A94,'Medical Examinations'!$P$3:$P$2337,'Medical Examinations'!$X$3:$X$2337)</f>
        <v>Obesity</v>
      </c>
      <c r="K94" s="15"/>
      <c r="L94" s="74">
        <f>_xlfn.XLOOKUP(A94,'Hospitalisation Details'!$U$4:$U$2346,'Hospitalisation Details'!$V$4:$V$2346)</f>
        <v>36343</v>
      </c>
      <c r="M94" s="75">
        <f>_xlfn.XLOOKUP(A94,'Hospitalisation Details'!$U$4:$U$2346,'Hospitalisation Details'!$X$4:$X$2346)</f>
        <v>40904.199999999997</v>
      </c>
      <c r="N94" s="15">
        <f>_xlfn.XLOOKUP(A94,'Hospitalisation Details'!$U$4:$U$2346,'Hospitalisation Details'!$Y$4:$Y$2346)</f>
        <v>240</v>
      </c>
      <c r="O94" s="15">
        <f>_xlfn.XLOOKUP(A94,'Hospitalisation Details'!$U$4:$U$2346,'Hospitalisation Details'!$Z$4:$Z$2346)</f>
        <v>2</v>
      </c>
      <c r="P94" s="15" t="str">
        <f>_xlfn.XLOOKUP(A94,'Hospitalisation Details'!$U$4:$U$2346,'Hospitalisation Details'!$AA$4:$AA$2346)</f>
        <v>R1024</v>
      </c>
      <c r="Q94" s="15">
        <f>_xlfn.XLOOKUP(A94,'Hospitalisation Details'!$U$4:$U$2346,'Hospitalisation Details'!$AB$4:$AB$2346)</f>
        <v>24</v>
      </c>
    </row>
    <row r="95" spans="1:17" ht="15.5" x14ac:dyDescent="0.35">
      <c r="A95" s="73" t="s">
        <v>2280</v>
      </c>
      <c r="B95" s="40" t="str">
        <f>_xlfn.XLOOKUP(A95,'Customer Names'!$A$3:$A$2337,'Customer Names'!$E$3:$E$2337)</f>
        <v>Nicholas</v>
      </c>
      <c r="C95" s="29">
        <f>_xlfn.XLOOKUP(A95,'Medical Examinations'!$P$3:$P$2337,'Medical Examinations'!$Q$3:$Q$2337)</f>
        <v>50.58</v>
      </c>
      <c r="D95" s="15">
        <f>_xlfn.XLOOKUP(A95,'Medical Examinations'!$P$3:$P$2337,'Medical Examinations'!$R$3:$R$2337)</f>
        <v>5.12</v>
      </c>
      <c r="E95" s="15" t="str">
        <f>_xlfn.XLOOKUP(A95,'Medical Examinations'!$P$3:$P$2337,'Medical Examinations'!$S$3:$S$2337)</f>
        <v>No</v>
      </c>
      <c r="F95" s="15" t="str">
        <f>_xlfn.XLOOKUP(A95,'Medical Examinations'!$P$3:$P$2337,'Medical Examinations'!$T$3:$T$2337)</f>
        <v>No</v>
      </c>
      <c r="G95" s="15" t="str">
        <f>_xlfn.XLOOKUP(A95,'Medical Examinations'!$P$3:$P$2337,'Medical Examinations'!$U$3:$U$2337)</f>
        <v>No</v>
      </c>
      <c r="H95" s="15">
        <f>_xlfn.XLOOKUP(A95,'Medical Examinations'!$P$3:$P$2337,'Medical Examinations'!$V$3:$V$2337)</f>
        <v>2</v>
      </c>
      <c r="I95" s="15" t="str">
        <f>_xlfn.XLOOKUP(A95,'Medical Examinations'!$P$3:$P$2337,'Medical Examinations'!$W$3:$W$2337)</f>
        <v>Yes</v>
      </c>
      <c r="J95" s="15" t="str">
        <f>_xlfn.XLOOKUP(A95,'Medical Examinations'!$P$3:$P$2337,'Medical Examinations'!$X$3:$X$2337)</f>
        <v>Obesity</v>
      </c>
      <c r="K95" s="15"/>
      <c r="L95" s="74">
        <f>_xlfn.XLOOKUP(A95,'Hospitalisation Details'!$U$4:$U$2346,'Hospitalisation Details'!$V$4:$V$2346)</f>
        <v>26460</v>
      </c>
      <c r="M95" s="75">
        <f>_xlfn.XLOOKUP(A95,'Hospitalisation Details'!$U$4:$U$2346,'Hospitalisation Details'!$X$4:$X$2346)</f>
        <v>40817.85</v>
      </c>
      <c r="N95" s="15">
        <f>_xlfn.XLOOKUP(A95,'Hospitalisation Details'!$U$4:$U$2346,'Hospitalisation Details'!$Y$4:$Y$2346)</f>
        <v>240</v>
      </c>
      <c r="O95" s="15">
        <f>_xlfn.XLOOKUP(A95,'Hospitalisation Details'!$U$4:$U$2346,'Hospitalisation Details'!$Z$4:$Z$2346)</f>
        <v>1</v>
      </c>
      <c r="P95" s="15" t="str">
        <f>_xlfn.XLOOKUP(A95,'Hospitalisation Details'!$U$4:$U$2346,'Hospitalisation Details'!$AA$4:$AA$2346)</f>
        <v>R1011</v>
      </c>
      <c r="Q95" s="15">
        <f>_xlfn.XLOOKUP(A95,'Hospitalisation Details'!$U$4:$U$2346,'Hospitalisation Details'!$AB$4:$AB$2346)</f>
        <v>51</v>
      </c>
    </row>
    <row r="96" spans="1:17" ht="15.5" x14ac:dyDescent="0.35">
      <c r="A96" s="73" t="s">
        <v>2279</v>
      </c>
      <c r="B96" s="40" t="str">
        <f>_xlfn.XLOOKUP(A96,'Customer Names'!$A$3:$A$2337,'Customer Names'!$E$3:$E$2337)</f>
        <v>David</v>
      </c>
      <c r="C96" s="29">
        <f>_xlfn.XLOOKUP(A96,'Medical Examinations'!$P$3:$P$2337,'Medical Examinations'!$Q$3:$Q$2337)</f>
        <v>30.495000000000001</v>
      </c>
      <c r="D96" s="15">
        <f>_xlfn.XLOOKUP(A96,'Medical Examinations'!$P$3:$P$2337,'Medical Examinations'!$R$3:$R$2337)</f>
        <v>4.57</v>
      </c>
      <c r="E96" s="15" t="str">
        <f>_xlfn.XLOOKUP(A96,'Medical Examinations'!$P$3:$P$2337,'Medical Examinations'!$S$3:$S$2337)</f>
        <v>Yes</v>
      </c>
      <c r="F96" s="15" t="str">
        <f>_xlfn.XLOOKUP(A96,'Medical Examinations'!$P$3:$P$2337,'Medical Examinations'!$T$3:$T$2337)</f>
        <v>No</v>
      </c>
      <c r="G96" s="15" t="str">
        <f>_xlfn.XLOOKUP(A96,'Medical Examinations'!$P$3:$P$2337,'Medical Examinations'!$U$3:$U$2337)</f>
        <v>No</v>
      </c>
      <c r="H96" s="15">
        <f>_xlfn.XLOOKUP(A96,'Medical Examinations'!$P$3:$P$2337,'Medical Examinations'!$V$3:$V$2337)</f>
        <v>0</v>
      </c>
      <c r="I96" s="15" t="str">
        <f>_xlfn.XLOOKUP(A96,'Medical Examinations'!$P$3:$P$2337,'Medical Examinations'!$W$3:$W$2337)</f>
        <v>Yes</v>
      </c>
      <c r="J96" s="15" t="str">
        <f>_xlfn.XLOOKUP(A96,'Medical Examinations'!$P$3:$P$2337,'Medical Examinations'!$X$3:$X$2337)</f>
        <v>Obesity</v>
      </c>
      <c r="K96" s="15"/>
      <c r="L96" s="74">
        <f>_xlfn.XLOOKUP(A96,'Hospitalisation Details'!$U$4:$U$2346,'Hospitalisation Details'!$V$4:$V$2346)</f>
        <v>28120</v>
      </c>
      <c r="M96" s="75">
        <f>_xlfn.XLOOKUP(A96,'Hospitalisation Details'!$U$4:$U$2346,'Hospitalisation Details'!$X$4:$X$2346)</f>
        <v>40720.550000000003</v>
      </c>
      <c r="N96" s="15">
        <f>_xlfn.XLOOKUP(A96,'Hospitalisation Details'!$U$4:$U$2346,'Hospitalisation Details'!$Y$4:$Y$2346)</f>
        <v>240</v>
      </c>
      <c r="O96" s="15">
        <f>_xlfn.XLOOKUP(A96,'Hospitalisation Details'!$U$4:$U$2346,'Hospitalisation Details'!$Z$4:$Z$2346)</f>
        <v>1</v>
      </c>
      <c r="P96" s="15" t="str">
        <f>_xlfn.XLOOKUP(A96,'Hospitalisation Details'!$U$4:$U$2346,'Hospitalisation Details'!$AA$4:$AA$2346)</f>
        <v>R1012</v>
      </c>
      <c r="Q96" s="15">
        <f>_xlfn.XLOOKUP(A96,'Hospitalisation Details'!$U$4:$U$2346,'Hospitalisation Details'!$AB$4:$AB$2346)</f>
        <v>46</v>
      </c>
    </row>
    <row r="97" spans="1:17" ht="15.5" x14ac:dyDescent="0.35">
      <c r="A97" s="73" t="s">
        <v>2278</v>
      </c>
      <c r="B97" s="40" t="str">
        <f>_xlfn.XLOOKUP(A97,'Customer Names'!$A$3:$A$2337,'Customer Names'!$E$3:$E$2337)</f>
        <v>Natalie</v>
      </c>
      <c r="C97" s="29">
        <f>_xlfn.XLOOKUP(A97,'Medical Examinations'!$P$3:$P$2337,'Medical Examinations'!$Q$3:$Q$2337)</f>
        <v>48.31</v>
      </c>
      <c r="D97" s="15">
        <f>_xlfn.XLOOKUP(A97,'Medical Examinations'!$P$3:$P$2337,'Medical Examinations'!$R$3:$R$2337)</f>
        <v>9.58</v>
      </c>
      <c r="E97" s="15" t="str">
        <f>_xlfn.XLOOKUP(A97,'Medical Examinations'!$P$3:$P$2337,'Medical Examinations'!$S$3:$S$2337)</f>
        <v>Yes</v>
      </c>
      <c r="F97" s="15" t="str">
        <f>_xlfn.XLOOKUP(A97,'Medical Examinations'!$P$3:$P$2337,'Medical Examinations'!$T$3:$T$2337)</f>
        <v>No</v>
      </c>
      <c r="G97" s="15" t="str">
        <f>_xlfn.XLOOKUP(A97,'Medical Examinations'!$P$3:$P$2337,'Medical Examinations'!$U$3:$U$2337)</f>
        <v>No</v>
      </c>
      <c r="H97" s="15">
        <f>_xlfn.XLOOKUP(A97,'Medical Examinations'!$P$3:$P$2337,'Medical Examinations'!$V$3:$V$2337)</f>
        <v>2</v>
      </c>
      <c r="I97" s="15" t="str">
        <f>_xlfn.XLOOKUP(A97,'Medical Examinations'!$P$3:$P$2337,'Medical Examinations'!$W$3:$W$2337)</f>
        <v>Yes</v>
      </c>
      <c r="J97" s="15" t="str">
        <f>_xlfn.XLOOKUP(A97,'Medical Examinations'!$P$3:$P$2337,'Medical Examinations'!$X$3:$X$2337)</f>
        <v>Obesity</v>
      </c>
      <c r="K97" s="15"/>
      <c r="L97" s="74">
        <f>_xlfn.XLOOKUP(A97,'Hospitalisation Details'!$U$4:$U$2346,'Hospitalisation Details'!$V$4:$V$2346)</f>
        <v>25836</v>
      </c>
      <c r="M97" s="75">
        <f>_xlfn.XLOOKUP(A97,'Hospitalisation Details'!$U$4:$U$2346,'Hospitalisation Details'!$X$4:$X$2346)</f>
        <v>40692.910000000003</v>
      </c>
      <c r="N97" s="15">
        <f>_xlfn.XLOOKUP(A97,'Hospitalisation Details'!$U$4:$U$2346,'Hospitalisation Details'!$Y$4:$Y$2346)</f>
        <v>240</v>
      </c>
      <c r="O97" s="15">
        <f>_xlfn.XLOOKUP(A97,'Hospitalisation Details'!$U$4:$U$2346,'Hospitalisation Details'!$Z$4:$Z$2346)</f>
        <v>2</v>
      </c>
      <c r="P97" s="15" t="str">
        <f>_xlfn.XLOOKUP(A97,'Hospitalisation Details'!$U$4:$U$2346,'Hospitalisation Details'!$AA$4:$AA$2346)</f>
        <v>R1011</v>
      </c>
      <c r="Q97" s="15">
        <f>_xlfn.XLOOKUP(A97,'Hospitalisation Details'!$U$4:$U$2346,'Hospitalisation Details'!$AB$4:$AB$2346)</f>
        <v>53</v>
      </c>
    </row>
    <row r="98" spans="1:17" ht="15.5" x14ac:dyDescent="0.35">
      <c r="A98" s="73" t="s">
        <v>2277</v>
      </c>
      <c r="B98" s="40" t="str">
        <f>_xlfn.XLOOKUP(A98,'Customer Names'!$A$3:$A$2337,'Customer Names'!$E$3:$E$2337)</f>
        <v>Thomas</v>
      </c>
      <c r="C98" s="29">
        <f>_xlfn.XLOOKUP(A98,'Medical Examinations'!$P$3:$P$2337,'Medical Examinations'!$Q$3:$Q$2337)</f>
        <v>48.99</v>
      </c>
      <c r="D98" s="15">
        <f>_xlfn.XLOOKUP(A98,'Medical Examinations'!$P$3:$P$2337,'Medical Examinations'!$R$3:$R$2337)</f>
        <v>9.7799999999999994</v>
      </c>
      <c r="E98" s="15" t="str">
        <f>_xlfn.XLOOKUP(A98,'Medical Examinations'!$P$3:$P$2337,'Medical Examinations'!$S$3:$S$2337)</f>
        <v>Yes</v>
      </c>
      <c r="F98" s="15" t="str">
        <f>_xlfn.XLOOKUP(A98,'Medical Examinations'!$P$3:$P$2337,'Medical Examinations'!$T$3:$T$2337)</f>
        <v>No</v>
      </c>
      <c r="G98" s="15" t="str">
        <f>_xlfn.XLOOKUP(A98,'Medical Examinations'!$P$3:$P$2337,'Medical Examinations'!$U$3:$U$2337)</f>
        <v>No</v>
      </c>
      <c r="H98" s="15">
        <f>_xlfn.XLOOKUP(A98,'Medical Examinations'!$P$3:$P$2337,'Medical Examinations'!$V$3:$V$2337)</f>
        <v>1</v>
      </c>
      <c r="I98" s="15" t="str">
        <f>_xlfn.XLOOKUP(A98,'Medical Examinations'!$P$3:$P$2337,'Medical Examinations'!$W$3:$W$2337)</f>
        <v>Yes</v>
      </c>
      <c r="J98" s="15" t="str">
        <f>_xlfn.XLOOKUP(A98,'Medical Examinations'!$P$3:$P$2337,'Medical Examinations'!$X$3:$X$2337)</f>
        <v>Obesity</v>
      </c>
      <c r="K98" s="15"/>
      <c r="L98" s="74">
        <f>_xlfn.XLOOKUP(A98,'Hospitalisation Details'!$U$4:$U$2346,'Hospitalisation Details'!$V$4:$V$2346)</f>
        <v>27585</v>
      </c>
      <c r="M98" s="75">
        <f>_xlfn.XLOOKUP(A98,'Hospitalisation Details'!$U$4:$U$2346,'Hospitalisation Details'!$X$4:$X$2346)</f>
        <v>40590.550000000003</v>
      </c>
      <c r="N98" s="15">
        <f>_xlfn.XLOOKUP(A98,'Hospitalisation Details'!$U$4:$U$2346,'Hospitalisation Details'!$Y$4:$Y$2346)</f>
        <v>240</v>
      </c>
      <c r="O98" s="15">
        <f>_xlfn.XLOOKUP(A98,'Hospitalisation Details'!$U$4:$U$2346,'Hospitalisation Details'!$Z$4:$Z$2346)</f>
        <v>1</v>
      </c>
      <c r="P98" s="15" t="str">
        <f>_xlfn.XLOOKUP(A98,'Hospitalisation Details'!$U$4:$U$2346,'Hospitalisation Details'!$AA$4:$AA$2346)</f>
        <v>R1012</v>
      </c>
      <c r="Q98" s="15">
        <f>_xlfn.XLOOKUP(A98,'Hospitalisation Details'!$U$4:$U$2346,'Hospitalisation Details'!$AB$4:$AB$2346)</f>
        <v>48</v>
      </c>
    </row>
    <row r="99" spans="1:17" ht="15.5" x14ac:dyDescent="0.35">
      <c r="A99" s="73" t="s">
        <v>2276</v>
      </c>
      <c r="B99" s="40" t="str">
        <f>_xlfn.XLOOKUP(A99,'Customer Names'!$A$3:$A$2337,'Customer Names'!$E$3:$E$2337)</f>
        <v>Pamela J.</v>
      </c>
      <c r="C99" s="29">
        <f>_xlfn.XLOOKUP(A99,'Medical Examinations'!$P$3:$P$2337,'Medical Examinations'!$Q$3:$Q$2337)</f>
        <v>38.39</v>
      </c>
      <c r="D99" s="15">
        <f>_xlfn.XLOOKUP(A99,'Medical Examinations'!$P$3:$P$2337,'Medical Examinations'!$R$3:$R$2337)</f>
        <v>4.1100000000000003</v>
      </c>
      <c r="E99" s="15" t="str">
        <f>_xlfn.XLOOKUP(A99,'Medical Examinations'!$P$3:$P$2337,'Medical Examinations'!$S$3:$S$2337)</f>
        <v>Yes</v>
      </c>
      <c r="F99" s="15" t="str">
        <f>_xlfn.XLOOKUP(A99,'Medical Examinations'!$P$3:$P$2337,'Medical Examinations'!$T$3:$T$2337)</f>
        <v>No</v>
      </c>
      <c r="G99" s="15" t="str">
        <f>_xlfn.XLOOKUP(A99,'Medical Examinations'!$P$3:$P$2337,'Medical Examinations'!$U$3:$U$2337)</f>
        <v>No</v>
      </c>
      <c r="H99" s="15">
        <f>_xlfn.XLOOKUP(A99,'Medical Examinations'!$P$3:$P$2337,'Medical Examinations'!$V$3:$V$2337)</f>
        <v>0</v>
      </c>
      <c r="I99" s="15" t="str">
        <f>_xlfn.XLOOKUP(A99,'Medical Examinations'!$P$3:$P$2337,'Medical Examinations'!$W$3:$W$2337)</f>
        <v>Yes</v>
      </c>
      <c r="J99" s="15" t="str">
        <f>_xlfn.XLOOKUP(A99,'Medical Examinations'!$P$3:$P$2337,'Medical Examinations'!$X$3:$X$2337)</f>
        <v>Obesity</v>
      </c>
      <c r="K99" s="15"/>
      <c r="L99" s="74">
        <f>_xlfn.XLOOKUP(A99,'Hospitalisation Details'!$U$4:$U$2346,'Hospitalisation Details'!$V$4:$V$2346)</f>
        <v>31354</v>
      </c>
      <c r="M99" s="75">
        <f>_xlfn.XLOOKUP(A99,'Hospitalisation Details'!$U$4:$U$2346,'Hospitalisation Details'!$X$4:$X$2346)</f>
        <v>40419.019999999997</v>
      </c>
      <c r="N99" s="15">
        <f>_xlfn.XLOOKUP(A99,'Hospitalisation Details'!$U$4:$U$2346,'Hospitalisation Details'!$Y$4:$Y$2346)</f>
        <v>240</v>
      </c>
      <c r="O99" s="15">
        <f>_xlfn.XLOOKUP(A99,'Hospitalisation Details'!$U$4:$U$2346,'Hospitalisation Details'!$Z$4:$Z$2346)</f>
        <v>9</v>
      </c>
      <c r="P99" s="15" t="str">
        <f>_xlfn.XLOOKUP(A99,'Hospitalisation Details'!$U$4:$U$2346,'Hospitalisation Details'!$AA$4:$AA$2346)</f>
        <v>R1013</v>
      </c>
      <c r="Q99" s="15">
        <f>_xlfn.XLOOKUP(A99,'Hospitalisation Details'!$U$4:$U$2346,'Hospitalisation Details'!$AB$4:$AB$2346)</f>
        <v>38</v>
      </c>
    </row>
    <row r="100" spans="1:17" ht="15.5" x14ac:dyDescent="0.35">
      <c r="A100" s="73" t="s">
        <v>2275</v>
      </c>
      <c r="B100" s="40" t="str">
        <f>_xlfn.XLOOKUP(A100,'Customer Names'!$A$3:$A$2337,'Customer Names'!$E$3:$E$2337)</f>
        <v>Jessica</v>
      </c>
      <c r="C100" s="29">
        <f>_xlfn.XLOOKUP(A100,'Medical Examinations'!$P$3:$P$2337,'Medical Examinations'!$Q$3:$Q$2337)</f>
        <v>44.34</v>
      </c>
      <c r="D100" s="15">
        <f>_xlfn.XLOOKUP(A100,'Medical Examinations'!$P$3:$P$2337,'Medical Examinations'!$R$3:$R$2337)</f>
        <v>4.0199999999999996</v>
      </c>
      <c r="E100" s="15" t="str">
        <f>_xlfn.XLOOKUP(A100,'Medical Examinations'!$P$3:$P$2337,'Medical Examinations'!$S$3:$S$2337)</f>
        <v>Yes</v>
      </c>
      <c r="F100" s="15" t="str">
        <f>_xlfn.XLOOKUP(A100,'Medical Examinations'!$P$3:$P$2337,'Medical Examinations'!$T$3:$T$2337)</f>
        <v>No</v>
      </c>
      <c r="G100" s="15" t="str">
        <f>_xlfn.XLOOKUP(A100,'Medical Examinations'!$P$3:$P$2337,'Medical Examinations'!$U$3:$U$2337)</f>
        <v>No</v>
      </c>
      <c r="H100" s="15">
        <f>_xlfn.XLOOKUP(A100,'Medical Examinations'!$P$3:$P$2337,'Medical Examinations'!$V$3:$V$2337)</f>
        <v>2</v>
      </c>
      <c r="I100" s="15" t="str">
        <f>_xlfn.XLOOKUP(A100,'Medical Examinations'!$P$3:$P$2337,'Medical Examinations'!$W$3:$W$2337)</f>
        <v>Yes</v>
      </c>
      <c r="J100" s="15" t="str">
        <f>_xlfn.XLOOKUP(A100,'Medical Examinations'!$P$3:$P$2337,'Medical Examinations'!$X$3:$X$2337)</f>
        <v>Obesity</v>
      </c>
      <c r="K100" s="15"/>
      <c r="L100" s="74">
        <f>_xlfn.XLOOKUP(A100,'Hospitalisation Details'!$U$4:$U$2346,'Hospitalisation Details'!$V$4:$V$2346)</f>
        <v>24331</v>
      </c>
      <c r="M100" s="75">
        <f>_xlfn.XLOOKUP(A100,'Hospitalisation Details'!$U$4:$U$2346,'Hospitalisation Details'!$X$4:$X$2346)</f>
        <v>40373.74</v>
      </c>
      <c r="N100" s="15">
        <f>_xlfn.XLOOKUP(A100,'Hospitalisation Details'!$U$4:$U$2346,'Hospitalisation Details'!$Y$4:$Y$2346)</f>
        <v>240</v>
      </c>
      <c r="O100" s="15">
        <f>_xlfn.XLOOKUP(A100,'Hospitalisation Details'!$U$4:$U$2346,'Hospitalisation Details'!$Z$4:$Z$2346)</f>
        <v>1</v>
      </c>
      <c r="P100" s="15" t="str">
        <f>_xlfn.XLOOKUP(A100,'Hospitalisation Details'!$U$4:$U$2346,'Hospitalisation Details'!$AA$4:$AA$2346)</f>
        <v>R1011</v>
      </c>
      <c r="Q100" s="15">
        <f>_xlfn.XLOOKUP(A100,'Hospitalisation Details'!$U$4:$U$2346,'Hospitalisation Details'!$AB$4:$AB$2346)</f>
        <v>57</v>
      </c>
    </row>
    <row r="101" spans="1:17" ht="15.5" x14ac:dyDescent="0.35">
      <c r="A101" s="73" t="s">
        <v>2274</v>
      </c>
      <c r="B101" s="40" t="str">
        <f>_xlfn.XLOOKUP(A101,'Customer Names'!$A$3:$A$2337,'Customer Names'!$E$3:$E$2337)</f>
        <v>Ron N</v>
      </c>
      <c r="C101" s="29">
        <f>_xlfn.XLOOKUP(A101,'Medical Examinations'!$P$3:$P$2337,'Medical Examinations'!$Q$3:$Q$2337)</f>
        <v>41.51</v>
      </c>
      <c r="D101" s="15">
        <f>_xlfn.XLOOKUP(A101,'Medical Examinations'!$P$3:$P$2337,'Medical Examinations'!$R$3:$R$2337)</f>
        <v>6.92</v>
      </c>
      <c r="E101" s="15" t="str">
        <f>_xlfn.XLOOKUP(A101,'Medical Examinations'!$P$3:$P$2337,'Medical Examinations'!$S$3:$S$2337)</f>
        <v>No</v>
      </c>
      <c r="F101" s="15" t="str">
        <f>_xlfn.XLOOKUP(A101,'Medical Examinations'!$P$3:$P$2337,'Medical Examinations'!$T$3:$T$2337)</f>
        <v>No</v>
      </c>
      <c r="G101" s="15" t="str">
        <f>_xlfn.XLOOKUP(A101,'Medical Examinations'!$P$3:$P$2337,'Medical Examinations'!$U$3:$U$2337)</f>
        <v>No</v>
      </c>
      <c r="H101" s="15">
        <f>_xlfn.XLOOKUP(A101,'Medical Examinations'!$P$3:$P$2337,'Medical Examinations'!$V$3:$V$2337)</f>
        <v>0</v>
      </c>
      <c r="I101" s="15" t="str">
        <f>_xlfn.XLOOKUP(A101,'Medical Examinations'!$P$3:$P$2337,'Medical Examinations'!$W$3:$W$2337)</f>
        <v>Yes</v>
      </c>
      <c r="J101" s="15" t="str">
        <f>_xlfn.XLOOKUP(A101,'Medical Examinations'!$P$3:$P$2337,'Medical Examinations'!$X$3:$X$2337)</f>
        <v>Obesity</v>
      </c>
      <c r="K101" s="15"/>
      <c r="L101" s="74">
        <f>_xlfn.XLOOKUP(A101,'Hospitalisation Details'!$U$4:$U$2346,'Hospitalisation Details'!$V$4:$V$2346)</f>
        <v>22893</v>
      </c>
      <c r="M101" s="75">
        <f>_xlfn.XLOOKUP(A101,'Hospitalisation Details'!$U$4:$U$2346,'Hospitalisation Details'!$X$4:$X$2346)</f>
        <v>40309.93</v>
      </c>
      <c r="N101" s="15">
        <f>_xlfn.XLOOKUP(A101,'Hospitalisation Details'!$U$4:$U$2346,'Hospitalisation Details'!$Y$4:$Y$2346)</f>
        <v>240</v>
      </c>
      <c r="O101" s="15">
        <f>_xlfn.XLOOKUP(A101,'Hospitalisation Details'!$U$4:$U$2346,'Hospitalisation Details'!$Z$4:$Z$2346)</f>
        <v>1</v>
      </c>
      <c r="P101" s="15" t="str">
        <f>_xlfn.XLOOKUP(A101,'Hospitalisation Details'!$U$4:$U$2346,'Hospitalisation Details'!$AA$4:$AA$2346)</f>
        <v>R1011</v>
      </c>
      <c r="Q101" s="15">
        <f>_xlfn.XLOOKUP(A101,'Hospitalisation Details'!$U$4:$U$2346,'Hospitalisation Details'!$AB$4:$AB$2346)</f>
        <v>61</v>
      </c>
    </row>
    <row r="102" spans="1:17" ht="15.5" x14ac:dyDescent="0.35">
      <c r="A102" s="73" t="s">
        <v>2273</v>
      </c>
      <c r="B102" s="40" t="str">
        <f>_xlfn.XLOOKUP(A102,'Customer Names'!$A$3:$A$2337,'Customer Names'!$E$3:$E$2337)</f>
        <v>Daniel</v>
      </c>
      <c r="C102" s="29">
        <f>_xlfn.XLOOKUP(A102,'Medical Examinations'!$P$3:$P$2337,'Medical Examinations'!$Q$3:$Q$2337)</f>
        <v>48.2</v>
      </c>
      <c r="D102" s="15">
        <f>_xlfn.XLOOKUP(A102,'Medical Examinations'!$P$3:$P$2337,'Medical Examinations'!$R$3:$R$2337)</f>
        <v>4.84</v>
      </c>
      <c r="E102" s="15" t="str">
        <f>_xlfn.XLOOKUP(A102,'Medical Examinations'!$P$3:$P$2337,'Medical Examinations'!$S$3:$S$2337)</f>
        <v>No</v>
      </c>
      <c r="F102" s="15" t="str">
        <f>_xlfn.XLOOKUP(A102,'Medical Examinations'!$P$3:$P$2337,'Medical Examinations'!$T$3:$T$2337)</f>
        <v>No</v>
      </c>
      <c r="G102" s="15" t="str">
        <f>_xlfn.XLOOKUP(A102,'Medical Examinations'!$P$3:$P$2337,'Medical Examinations'!$U$3:$U$2337)</f>
        <v>No</v>
      </c>
      <c r="H102" s="15">
        <f>_xlfn.XLOOKUP(A102,'Medical Examinations'!$P$3:$P$2337,'Medical Examinations'!$V$3:$V$2337)</f>
        <v>0</v>
      </c>
      <c r="I102" s="15" t="str">
        <f>_xlfn.XLOOKUP(A102,'Medical Examinations'!$P$3:$P$2337,'Medical Examinations'!$W$3:$W$2337)</f>
        <v>Yes</v>
      </c>
      <c r="J102" s="15" t="str">
        <f>_xlfn.XLOOKUP(A102,'Medical Examinations'!$P$3:$P$2337,'Medical Examinations'!$X$3:$X$2337)</f>
        <v>Obesity</v>
      </c>
      <c r="K102" s="15"/>
      <c r="L102" s="74">
        <f>_xlfn.XLOOKUP(A102,'Hospitalisation Details'!$U$4:$U$2346,'Hospitalisation Details'!$V$4:$V$2346)</f>
        <v>28303</v>
      </c>
      <c r="M102" s="75">
        <f>_xlfn.XLOOKUP(A102,'Hospitalisation Details'!$U$4:$U$2346,'Hospitalisation Details'!$X$4:$X$2346)</f>
        <v>40284.379999999997</v>
      </c>
      <c r="N102" s="15">
        <f>_xlfn.XLOOKUP(A102,'Hospitalisation Details'!$U$4:$U$2346,'Hospitalisation Details'!$Y$4:$Y$2346)</f>
        <v>240</v>
      </c>
      <c r="O102" s="15">
        <f>_xlfn.XLOOKUP(A102,'Hospitalisation Details'!$U$4:$U$2346,'Hospitalisation Details'!$Z$4:$Z$2346)</f>
        <v>1</v>
      </c>
      <c r="P102" s="15" t="str">
        <f>_xlfn.XLOOKUP(A102,'Hospitalisation Details'!$U$4:$U$2346,'Hospitalisation Details'!$AA$4:$AA$2346)</f>
        <v>R1012</v>
      </c>
      <c r="Q102" s="15">
        <f>_xlfn.XLOOKUP(A102,'Hospitalisation Details'!$U$4:$U$2346,'Hospitalisation Details'!$AB$4:$AB$2346)</f>
        <v>46</v>
      </c>
    </row>
    <row r="103" spans="1:17" ht="15.5" x14ac:dyDescent="0.35">
      <c r="A103" s="73" t="s">
        <v>2272</v>
      </c>
      <c r="B103" s="40" t="str">
        <f>_xlfn.XLOOKUP(A103,'Customer Names'!$A$3:$A$2337,'Customer Names'!$E$3:$E$2337)</f>
        <v>Brian</v>
      </c>
      <c r="C103" s="29">
        <f>_xlfn.XLOOKUP(A103,'Medical Examinations'!$P$3:$P$2337,'Medical Examinations'!$Q$3:$Q$2337)</f>
        <v>35.75</v>
      </c>
      <c r="D103" s="15">
        <f>_xlfn.XLOOKUP(A103,'Medical Examinations'!$P$3:$P$2337,'Medical Examinations'!$R$3:$R$2337)</f>
        <v>8</v>
      </c>
      <c r="E103" s="15" t="str">
        <f>_xlfn.XLOOKUP(A103,'Medical Examinations'!$P$3:$P$2337,'Medical Examinations'!$S$3:$S$2337)</f>
        <v>Yes</v>
      </c>
      <c r="F103" s="15" t="str">
        <f>_xlfn.XLOOKUP(A103,'Medical Examinations'!$P$3:$P$2337,'Medical Examinations'!$T$3:$T$2337)</f>
        <v>No</v>
      </c>
      <c r="G103" s="15" t="str">
        <f>_xlfn.XLOOKUP(A103,'Medical Examinations'!$P$3:$P$2337,'Medical Examinations'!$U$3:$U$2337)</f>
        <v>No</v>
      </c>
      <c r="H103" s="15">
        <f>_xlfn.XLOOKUP(A103,'Medical Examinations'!$P$3:$P$2337,'Medical Examinations'!$V$3:$V$2337)</f>
        <v>0</v>
      </c>
      <c r="I103" s="15" t="str">
        <f>_xlfn.XLOOKUP(A103,'Medical Examinations'!$P$3:$P$2337,'Medical Examinations'!$W$3:$W$2337)</f>
        <v>Yes</v>
      </c>
      <c r="J103" s="15" t="str">
        <f>_xlfn.XLOOKUP(A103,'Medical Examinations'!$P$3:$P$2337,'Medical Examinations'!$X$3:$X$2337)</f>
        <v>Obesity</v>
      </c>
      <c r="K103" s="15"/>
      <c r="L103" s="74">
        <f>_xlfn.XLOOKUP(A103,'Hospitalisation Details'!$U$4:$U$2346,'Hospitalisation Details'!$V$4:$V$2346)</f>
        <v>29863</v>
      </c>
      <c r="M103" s="75">
        <f>_xlfn.XLOOKUP(A103,'Hospitalisation Details'!$U$4:$U$2346,'Hospitalisation Details'!$X$4:$X$2346)</f>
        <v>40273.65</v>
      </c>
      <c r="N103" s="15">
        <f>_xlfn.XLOOKUP(A103,'Hospitalisation Details'!$U$4:$U$2346,'Hospitalisation Details'!$Y$4:$Y$2346)</f>
        <v>240</v>
      </c>
      <c r="O103" s="15">
        <f>_xlfn.XLOOKUP(A103,'Hospitalisation Details'!$U$4:$U$2346,'Hospitalisation Details'!$Z$4:$Z$2346)</f>
        <v>1</v>
      </c>
      <c r="P103" s="15" t="str">
        <f>_xlfn.XLOOKUP(A103,'Hospitalisation Details'!$U$4:$U$2346,'Hospitalisation Details'!$AA$4:$AA$2346)</f>
        <v>R1013</v>
      </c>
      <c r="Q103" s="15">
        <f>_xlfn.XLOOKUP(A103,'Hospitalisation Details'!$U$4:$U$2346,'Hospitalisation Details'!$AB$4:$AB$2346)</f>
        <v>42</v>
      </c>
    </row>
    <row r="104" spans="1:17" ht="15.5" x14ac:dyDescent="0.35">
      <c r="A104" s="73" t="s">
        <v>2271</v>
      </c>
      <c r="B104" s="40" t="str">
        <f>_xlfn.XLOOKUP(A104,'Customer Names'!$A$3:$A$2337,'Customer Names'!$E$3:$E$2337)</f>
        <v>Sari</v>
      </c>
      <c r="C104" s="29">
        <f>_xlfn.XLOOKUP(A104,'Medical Examinations'!$P$3:$P$2337,'Medical Examinations'!$Q$3:$Q$2337)</f>
        <v>53.81</v>
      </c>
      <c r="D104" s="15">
        <f>_xlfn.XLOOKUP(A104,'Medical Examinations'!$P$3:$P$2337,'Medical Examinations'!$R$3:$R$2337)</f>
        <v>8.77</v>
      </c>
      <c r="E104" s="15" t="str">
        <f>_xlfn.XLOOKUP(A104,'Medical Examinations'!$P$3:$P$2337,'Medical Examinations'!$S$3:$S$2337)</f>
        <v>Yes</v>
      </c>
      <c r="F104" s="15" t="str">
        <f>_xlfn.XLOOKUP(A104,'Medical Examinations'!$P$3:$P$2337,'Medical Examinations'!$T$3:$T$2337)</f>
        <v>No</v>
      </c>
      <c r="G104" s="15" t="str">
        <f>_xlfn.XLOOKUP(A104,'Medical Examinations'!$P$3:$P$2337,'Medical Examinations'!$U$3:$U$2337)</f>
        <v>No</v>
      </c>
      <c r="H104" s="15">
        <f>_xlfn.XLOOKUP(A104,'Medical Examinations'!$P$3:$P$2337,'Medical Examinations'!$V$3:$V$2337)</f>
        <v>0</v>
      </c>
      <c r="I104" s="15" t="str">
        <f>_xlfn.XLOOKUP(A104,'Medical Examinations'!$P$3:$P$2337,'Medical Examinations'!$W$3:$W$2337)</f>
        <v>Yes</v>
      </c>
      <c r="J104" s="15" t="str">
        <f>_xlfn.XLOOKUP(A104,'Medical Examinations'!$P$3:$P$2337,'Medical Examinations'!$X$3:$X$2337)</f>
        <v>Obesity</v>
      </c>
      <c r="K104" s="15"/>
      <c r="L104" s="74">
        <f>_xlfn.XLOOKUP(A104,'Hospitalisation Details'!$U$4:$U$2346,'Hospitalisation Details'!$V$4:$V$2346)</f>
        <v>29795</v>
      </c>
      <c r="M104" s="75">
        <f>_xlfn.XLOOKUP(A104,'Hospitalisation Details'!$U$4:$U$2346,'Hospitalisation Details'!$X$4:$X$2346)</f>
        <v>40208.559999999998</v>
      </c>
      <c r="N104" s="15">
        <f>_xlfn.XLOOKUP(A104,'Hospitalisation Details'!$U$4:$U$2346,'Hospitalisation Details'!$Y$4:$Y$2346)</f>
        <v>240</v>
      </c>
      <c r="O104" s="15">
        <f>_xlfn.XLOOKUP(A104,'Hospitalisation Details'!$U$4:$U$2346,'Hospitalisation Details'!$Z$4:$Z$2346)</f>
        <v>9</v>
      </c>
      <c r="P104" s="15" t="str">
        <f>_xlfn.XLOOKUP(A104,'Hospitalisation Details'!$U$4:$U$2346,'Hospitalisation Details'!$AA$4:$AA$2346)</f>
        <v>R1011</v>
      </c>
      <c r="Q104" s="15">
        <f>_xlfn.XLOOKUP(A104,'Hospitalisation Details'!$U$4:$U$2346,'Hospitalisation Details'!$AB$4:$AB$2346)</f>
        <v>42</v>
      </c>
    </row>
    <row r="105" spans="1:17" ht="15.5" x14ac:dyDescent="0.35">
      <c r="A105" s="73" t="s">
        <v>2270</v>
      </c>
      <c r="B105" s="40" t="str">
        <f>_xlfn.XLOOKUP(A105,'Customer Names'!$A$3:$A$2337,'Customer Names'!$E$3:$E$2337)</f>
        <v>Robert M.</v>
      </c>
      <c r="C105" s="29">
        <f>_xlfn.XLOOKUP(A105,'Medical Examinations'!$P$3:$P$2337,'Medical Examinations'!$Q$3:$Q$2337)</f>
        <v>49.48</v>
      </c>
      <c r="D105" s="15">
        <f>_xlfn.XLOOKUP(A105,'Medical Examinations'!$P$3:$P$2337,'Medical Examinations'!$R$3:$R$2337)</f>
        <v>4.96</v>
      </c>
      <c r="E105" s="15" t="str">
        <f>_xlfn.XLOOKUP(A105,'Medical Examinations'!$P$3:$P$2337,'Medical Examinations'!$S$3:$S$2337)</f>
        <v>No</v>
      </c>
      <c r="F105" s="15" t="str">
        <f>_xlfn.XLOOKUP(A105,'Medical Examinations'!$P$3:$P$2337,'Medical Examinations'!$T$3:$T$2337)</f>
        <v>No</v>
      </c>
      <c r="G105" s="15" t="str">
        <f>_xlfn.XLOOKUP(A105,'Medical Examinations'!$P$3:$P$2337,'Medical Examinations'!$U$3:$U$2337)</f>
        <v>Yes</v>
      </c>
      <c r="H105" s="15">
        <f>_xlfn.XLOOKUP(A105,'Medical Examinations'!$P$3:$P$2337,'Medical Examinations'!$V$3:$V$2337)</f>
        <v>1</v>
      </c>
      <c r="I105" s="15" t="str">
        <f>_xlfn.XLOOKUP(A105,'Medical Examinations'!$P$3:$P$2337,'Medical Examinations'!$W$3:$W$2337)</f>
        <v>Yes</v>
      </c>
      <c r="J105" s="15" t="str">
        <f>_xlfn.XLOOKUP(A105,'Medical Examinations'!$P$3:$P$2337,'Medical Examinations'!$X$3:$X$2337)</f>
        <v>Obesity</v>
      </c>
      <c r="K105" s="15"/>
      <c r="L105" s="74">
        <f>_xlfn.XLOOKUP(A105,'Hospitalisation Details'!$U$4:$U$2346,'Hospitalisation Details'!$V$4:$V$2346)</f>
        <v>29085</v>
      </c>
      <c r="M105" s="75">
        <f>_xlfn.XLOOKUP(A105,'Hospitalisation Details'!$U$4:$U$2346,'Hospitalisation Details'!$X$4:$X$2346)</f>
        <v>40204.83</v>
      </c>
      <c r="N105" s="15">
        <f>_xlfn.XLOOKUP(A105,'Hospitalisation Details'!$U$4:$U$2346,'Hospitalisation Details'!$Y$4:$Y$2346)</f>
        <v>240</v>
      </c>
      <c r="O105" s="15">
        <f>_xlfn.XLOOKUP(A105,'Hospitalisation Details'!$U$4:$U$2346,'Hospitalisation Details'!$Z$4:$Z$2346)</f>
        <v>1</v>
      </c>
      <c r="P105" s="15" t="str">
        <f>_xlfn.XLOOKUP(A105,'Hospitalisation Details'!$U$4:$U$2346,'Hospitalisation Details'!$AA$4:$AA$2346)</f>
        <v>R1012</v>
      </c>
      <c r="Q105" s="15">
        <f>_xlfn.XLOOKUP(A105,'Hospitalisation Details'!$U$4:$U$2346,'Hospitalisation Details'!$AB$4:$AB$2346)</f>
        <v>44</v>
      </c>
    </row>
    <row r="106" spans="1:17" ht="15.5" x14ac:dyDescent="0.35">
      <c r="A106" s="73" t="s">
        <v>2269</v>
      </c>
      <c r="B106" s="40" t="str">
        <f>_xlfn.XLOOKUP(A106,'Customer Names'!$A$3:$A$2337,'Customer Names'!$E$3:$E$2337)</f>
        <v>Ricardo</v>
      </c>
      <c r="C106" s="29">
        <f>_xlfn.XLOOKUP(A106,'Medical Examinations'!$P$3:$P$2337,'Medical Examinations'!$Q$3:$Q$2337)</f>
        <v>34.1</v>
      </c>
      <c r="D106" s="15">
        <f>_xlfn.XLOOKUP(A106,'Medical Examinations'!$P$3:$P$2337,'Medical Examinations'!$R$3:$R$2337)</f>
        <v>4.43</v>
      </c>
      <c r="E106" s="15" t="str">
        <f>_xlfn.XLOOKUP(A106,'Medical Examinations'!$P$3:$P$2337,'Medical Examinations'!$S$3:$S$2337)</f>
        <v>Yes</v>
      </c>
      <c r="F106" s="15" t="str">
        <f>_xlfn.XLOOKUP(A106,'Medical Examinations'!$P$3:$P$2337,'Medical Examinations'!$T$3:$T$2337)</f>
        <v>No</v>
      </c>
      <c r="G106" s="15" t="str">
        <f>_xlfn.XLOOKUP(A106,'Medical Examinations'!$P$3:$P$2337,'Medical Examinations'!$U$3:$U$2337)</f>
        <v>No</v>
      </c>
      <c r="H106" s="15">
        <f>_xlfn.XLOOKUP(A106,'Medical Examinations'!$P$3:$P$2337,'Medical Examinations'!$V$3:$V$2337)</f>
        <v>0</v>
      </c>
      <c r="I106" s="15" t="str">
        <f>_xlfn.XLOOKUP(A106,'Medical Examinations'!$P$3:$P$2337,'Medical Examinations'!$W$3:$W$2337)</f>
        <v>Yes</v>
      </c>
      <c r="J106" s="15" t="str">
        <f>_xlfn.XLOOKUP(A106,'Medical Examinations'!$P$3:$P$2337,'Medical Examinations'!$X$3:$X$2337)</f>
        <v>Obesity</v>
      </c>
      <c r="K106" s="15"/>
      <c r="L106" s="74">
        <f>_xlfn.XLOOKUP(A106,'Hospitalisation Details'!$U$4:$U$2346,'Hospitalisation Details'!$V$4:$V$2346)</f>
        <v>31341</v>
      </c>
      <c r="M106" s="75">
        <f>_xlfn.XLOOKUP(A106,'Hospitalisation Details'!$U$4:$U$2346,'Hospitalisation Details'!$X$4:$X$2346)</f>
        <v>40182.25</v>
      </c>
      <c r="N106" s="15">
        <f>_xlfn.XLOOKUP(A106,'Hospitalisation Details'!$U$4:$U$2346,'Hospitalisation Details'!$Y$4:$Y$2346)</f>
        <v>240</v>
      </c>
      <c r="O106" s="15">
        <f>_xlfn.XLOOKUP(A106,'Hospitalisation Details'!$U$4:$U$2346,'Hospitalisation Details'!$Z$4:$Z$2346)</f>
        <v>9</v>
      </c>
      <c r="P106" s="15" t="str">
        <f>_xlfn.XLOOKUP(A106,'Hospitalisation Details'!$U$4:$U$2346,'Hospitalisation Details'!$AA$4:$AA$2346)</f>
        <v>R1011</v>
      </c>
      <c r="Q106" s="15">
        <f>_xlfn.XLOOKUP(A106,'Hospitalisation Details'!$U$4:$U$2346,'Hospitalisation Details'!$AB$4:$AB$2346)</f>
        <v>38</v>
      </c>
    </row>
    <row r="107" spans="1:17" ht="15.5" x14ac:dyDescent="0.35">
      <c r="A107" s="73" t="s">
        <v>2268</v>
      </c>
      <c r="B107" s="40" t="str">
        <f>_xlfn.XLOOKUP(A107,'Customer Names'!$A$3:$A$2337,'Customer Names'!$E$3:$E$2337)</f>
        <v>Gedion</v>
      </c>
      <c r="C107" s="29">
        <f>_xlfn.XLOOKUP(A107,'Medical Examinations'!$P$3:$P$2337,'Medical Examinations'!$Q$3:$Q$2337)</f>
        <v>35.299999999999997</v>
      </c>
      <c r="D107" s="15">
        <f>_xlfn.XLOOKUP(A107,'Medical Examinations'!$P$3:$P$2337,'Medical Examinations'!$R$3:$R$2337)</f>
        <v>5.82</v>
      </c>
      <c r="E107" s="15" t="str">
        <f>_xlfn.XLOOKUP(A107,'Medical Examinations'!$P$3:$P$2337,'Medical Examinations'!$S$3:$S$2337)</f>
        <v>Yes</v>
      </c>
      <c r="F107" s="15" t="str">
        <f>_xlfn.XLOOKUP(A107,'Medical Examinations'!$P$3:$P$2337,'Medical Examinations'!$T$3:$T$2337)</f>
        <v>No</v>
      </c>
      <c r="G107" s="15" t="str">
        <f>_xlfn.XLOOKUP(A107,'Medical Examinations'!$P$3:$P$2337,'Medical Examinations'!$U$3:$U$2337)</f>
        <v>Yes</v>
      </c>
      <c r="H107" s="15">
        <f>_xlfn.XLOOKUP(A107,'Medical Examinations'!$P$3:$P$2337,'Medical Examinations'!$V$3:$V$2337)</f>
        <v>1</v>
      </c>
      <c r="I107" s="15" t="str">
        <f>_xlfn.XLOOKUP(A107,'Medical Examinations'!$P$3:$P$2337,'Medical Examinations'!$W$3:$W$2337)</f>
        <v>Yes</v>
      </c>
      <c r="J107" s="15" t="str">
        <f>_xlfn.XLOOKUP(A107,'Medical Examinations'!$P$3:$P$2337,'Medical Examinations'!$X$3:$X$2337)</f>
        <v>Obesity</v>
      </c>
      <c r="K107" s="15"/>
      <c r="L107" s="74">
        <f>_xlfn.XLOOKUP(A107,'Hospitalisation Details'!$U$4:$U$2346,'Hospitalisation Details'!$V$4:$V$2346)</f>
        <v>30603</v>
      </c>
      <c r="M107" s="75">
        <f>_xlfn.XLOOKUP(A107,'Hospitalisation Details'!$U$4:$U$2346,'Hospitalisation Details'!$X$4:$X$2346)</f>
        <v>40103.89</v>
      </c>
      <c r="N107" s="15">
        <f>_xlfn.XLOOKUP(A107,'Hospitalisation Details'!$U$4:$U$2346,'Hospitalisation Details'!$Y$4:$Y$2346)</f>
        <v>240</v>
      </c>
      <c r="O107" s="15">
        <f>_xlfn.XLOOKUP(A107,'Hospitalisation Details'!$U$4:$U$2346,'Hospitalisation Details'!$Z$4:$Z$2346)</f>
        <v>9</v>
      </c>
      <c r="P107" s="15" t="str">
        <f>_xlfn.XLOOKUP(A107,'Hospitalisation Details'!$U$4:$U$2346,'Hospitalisation Details'!$AA$4:$AA$2346)</f>
        <v>R1011</v>
      </c>
      <c r="Q107" s="15">
        <f>_xlfn.XLOOKUP(A107,'Hospitalisation Details'!$U$4:$U$2346,'Hospitalisation Details'!$AB$4:$AB$2346)</f>
        <v>40</v>
      </c>
    </row>
    <row r="108" spans="1:17" ht="15.5" x14ac:dyDescent="0.35">
      <c r="A108" s="73" t="s">
        <v>2267</v>
      </c>
      <c r="B108" s="40" t="str">
        <f>_xlfn.XLOOKUP(A108,'Customer Names'!$A$3:$A$2337,'Customer Names'!$E$3:$E$2337)</f>
        <v>Mark</v>
      </c>
      <c r="C108" s="29">
        <f>_xlfn.XLOOKUP(A108,'Medical Examinations'!$P$3:$P$2337,'Medical Examinations'!$Q$3:$Q$2337)</f>
        <v>43.83</v>
      </c>
      <c r="D108" s="15">
        <f>_xlfn.XLOOKUP(A108,'Medical Examinations'!$P$3:$P$2337,'Medical Examinations'!$R$3:$R$2337)</f>
        <v>6.03</v>
      </c>
      <c r="E108" s="15" t="str">
        <f>_xlfn.XLOOKUP(A108,'Medical Examinations'!$P$3:$P$2337,'Medical Examinations'!$S$3:$S$2337)</f>
        <v>Yes</v>
      </c>
      <c r="F108" s="15" t="str">
        <f>_xlfn.XLOOKUP(A108,'Medical Examinations'!$P$3:$P$2337,'Medical Examinations'!$T$3:$T$2337)</f>
        <v>No</v>
      </c>
      <c r="G108" s="15" t="str">
        <f>_xlfn.XLOOKUP(A108,'Medical Examinations'!$P$3:$P$2337,'Medical Examinations'!$U$3:$U$2337)</f>
        <v>No</v>
      </c>
      <c r="H108" s="15">
        <f>_xlfn.XLOOKUP(A108,'Medical Examinations'!$P$3:$P$2337,'Medical Examinations'!$V$3:$V$2337)</f>
        <v>2</v>
      </c>
      <c r="I108" s="15" t="str">
        <f>_xlfn.XLOOKUP(A108,'Medical Examinations'!$P$3:$P$2337,'Medical Examinations'!$W$3:$W$2337)</f>
        <v>Yes</v>
      </c>
      <c r="J108" s="15" t="str">
        <f>_xlfn.XLOOKUP(A108,'Medical Examinations'!$P$3:$P$2337,'Medical Examinations'!$X$3:$X$2337)</f>
        <v>Obesity</v>
      </c>
      <c r="K108" s="15"/>
      <c r="L108" s="74">
        <f>_xlfn.XLOOKUP(A108,'Hospitalisation Details'!$U$4:$U$2346,'Hospitalisation Details'!$V$4:$V$2346)</f>
        <v>24331</v>
      </c>
      <c r="M108" s="75">
        <f>_xlfn.XLOOKUP(A108,'Hospitalisation Details'!$U$4:$U$2346,'Hospitalisation Details'!$X$4:$X$2346)</f>
        <v>40069.440000000002</v>
      </c>
      <c r="N108" s="15">
        <f>_xlfn.XLOOKUP(A108,'Hospitalisation Details'!$U$4:$U$2346,'Hospitalisation Details'!$Y$4:$Y$2346)</f>
        <v>240</v>
      </c>
      <c r="O108" s="15">
        <f>_xlfn.XLOOKUP(A108,'Hospitalisation Details'!$U$4:$U$2346,'Hospitalisation Details'!$Z$4:$Z$2346)</f>
        <v>1</v>
      </c>
      <c r="P108" s="15" t="str">
        <f>_xlfn.XLOOKUP(A108,'Hospitalisation Details'!$U$4:$U$2346,'Hospitalisation Details'!$AA$4:$AA$2346)</f>
        <v>R1011</v>
      </c>
      <c r="Q108" s="15">
        <f>_xlfn.XLOOKUP(A108,'Hospitalisation Details'!$U$4:$U$2346,'Hospitalisation Details'!$AB$4:$AB$2346)</f>
        <v>57</v>
      </c>
    </row>
    <row r="109" spans="1:17" ht="15.5" x14ac:dyDescent="0.35">
      <c r="A109" s="73" t="s">
        <v>2266</v>
      </c>
      <c r="B109" s="40" t="str">
        <f>_xlfn.XLOOKUP(A109,'Customer Names'!$A$3:$A$2337,'Customer Names'!$E$3:$E$2337)</f>
        <v>Gamini P.</v>
      </c>
      <c r="C109" s="29">
        <f>_xlfn.XLOOKUP(A109,'Medical Examinations'!$P$3:$P$2337,'Medical Examinations'!$Q$3:$Q$2337)</f>
        <v>50.07</v>
      </c>
      <c r="D109" s="15">
        <f>_xlfn.XLOOKUP(A109,'Medical Examinations'!$P$3:$P$2337,'Medical Examinations'!$R$3:$R$2337)</f>
        <v>9.27</v>
      </c>
      <c r="E109" s="15" t="str">
        <f>_xlfn.XLOOKUP(A109,'Medical Examinations'!$P$3:$P$2337,'Medical Examinations'!$S$3:$S$2337)</f>
        <v>No</v>
      </c>
      <c r="F109" s="15" t="str">
        <f>_xlfn.XLOOKUP(A109,'Medical Examinations'!$P$3:$P$2337,'Medical Examinations'!$T$3:$T$2337)</f>
        <v>No</v>
      </c>
      <c r="G109" s="15" t="str">
        <f>_xlfn.XLOOKUP(A109,'Medical Examinations'!$P$3:$P$2337,'Medical Examinations'!$U$3:$U$2337)</f>
        <v>No</v>
      </c>
      <c r="H109" s="15">
        <f>_xlfn.XLOOKUP(A109,'Medical Examinations'!$P$3:$P$2337,'Medical Examinations'!$V$3:$V$2337)</f>
        <v>0</v>
      </c>
      <c r="I109" s="15" t="str">
        <f>_xlfn.XLOOKUP(A109,'Medical Examinations'!$P$3:$P$2337,'Medical Examinations'!$W$3:$W$2337)</f>
        <v>Yes</v>
      </c>
      <c r="J109" s="15" t="str">
        <f>_xlfn.XLOOKUP(A109,'Medical Examinations'!$P$3:$P$2337,'Medical Examinations'!$X$3:$X$2337)</f>
        <v>Obesity</v>
      </c>
      <c r="K109" s="15"/>
      <c r="L109" s="74">
        <f>_xlfn.XLOOKUP(A109,'Hospitalisation Details'!$U$4:$U$2346,'Hospitalisation Details'!$V$4:$V$2346)</f>
        <v>28844</v>
      </c>
      <c r="M109" s="75">
        <f>_xlfn.XLOOKUP(A109,'Hospitalisation Details'!$U$4:$U$2346,'Hospitalisation Details'!$X$4:$X$2346)</f>
        <v>40054.730000000003</v>
      </c>
      <c r="N109" s="15">
        <f>_xlfn.XLOOKUP(A109,'Hospitalisation Details'!$U$4:$U$2346,'Hospitalisation Details'!$Y$4:$Y$2346)</f>
        <v>240</v>
      </c>
      <c r="O109" s="15">
        <f>_xlfn.XLOOKUP(A109,'Hospitalisation Details'!$U$4:$U$2346,'Hospitalisation Details'!$Z$4:$Z$2346)</f>
        <v>1</v>
      </c>
      <c r="P109" s="15" t="str">
        <f>_xlfn.XLOOKUP(A109,'Hospitalisation Details'!$U$4:$U$2346,'Hospitalisation Details'!$AA$4:$AA$2346)</f>
        <v>R1011</v>
      </c>
      <c r="Q109" s="15">
        <f>_xlfn.XLOOKUP(A109,'Hospitalisation Details'!$U$4:$U$2346,'Hospitalisation Details'!$AB$4:$AB$2346)</f>
        <v>44</v>
      </c>
    </row>
    <row r="110" spans="1:17" ht="15.5" x14ac:dyDescent="0.35">
      <c r="A110" s="73" t="s">
        <v>2265</v>
      </c>
      <c r="B110" s="40" t="str">
        <f>_xlfn.XLOOKUP(A110,'Customer Names'!$A$3:$A$2337,'Customer Names'!$E$3:$E$2337)</f>
        <v>Emily J</v>
      </c>
      <c r="C110" s="29">
        <f>_xlfn.XLOOKUP(A110,'Medical Examinations'!$P$3:$P$2337,'Medical Examinations'!$Q$3:$Q$2337)</f>
        <v>32.774999999999999</v>
      </c>
      <c r="D110" s="15">
        <f>_xlfn.XLOOKUP(A110,'Medical Examinations'!$P$3:$P$2337,'Medical Examinations'!$R$3:$R$2337)</f>
        <v>5.53</v>
      </c>
      <c r="E110" s="15" t="str">
        <f>_xlfn.XLOOKUP(A110,'Medical Examinations'!$P$3:$P$2337,'Medical Examinations'!$S$3:$S$2337)</f>
        <v>No</v>
      </c>
      <c r="F110" s="15" t="str">
        <f>_xlfn.XLOOKUP(A110,'Medical Examinations'!$P$3:$P$2337,'Medical Examinations'!$T$3:$T$2337)</f>
        <v>No</v>
      </c>
      <c r="G110" s="15" t="str">
        <f>_xlfn.XLOOKUP(A110,'Medical Examinations'!$P$3:$P$2337,'Medical Examinations'!$U$3:$U$2337)</f>
        <v>No</v>
      </c>
      <c r="H110" s="15">
        <f>_xlfn.XLOOKUP(A110,'Medical Examinations'!$P$3:$P$2337,'Medical Examinations'!$V$3:$V$2337)</f>
        <v>0</v>
      </c>
      <c r="I110" s="15" t="str">
        <f>_xlfn.XLOOKUP(A110,'Medical Examinations'!$P$3:$P$2337,'Medical Examinations'!$W$3:$W$2337)</f>
        <v>Yes</v>
      </c>
      <c r="J110" s="15" t="str">
        <f>_xlfn.XLOOKUP(A110,'Medical Examinations'!$P$3:$P$2337,'Medical Examinations'!$X$3:$X$2337)</f>
        <v>Obesity</v>
      </c>
      <c r="K110" s="15"/>
      <c r="L110" s="74">
        <f>_xlfn.XLOOKUP(A110,'Hospitalisation Details'!$U$4:$U$2346,'Hospitalisation Details'!$V$4:$V$2346)</f>
        <v>30310</v>
      </c>
      <c r="M110" s="75">
        <f>_xlfn.XLOOKUP(A110,'Hospitalisation Details'!$U$4:$U$2346,'Hospitalisation Details'!$X$4:$X$2346)</f>
        <v>40003.33</v>
      </c>
      <c r="N110" s="15">
        <f>_xlfn.XLOOKUP(A110,'Hospitalisation Details'!$U$4:$U$2346,'Hospitalisation Details'!$Y$4:$Y$2346)</f>
        <v>240</v>
      </c>
      <c r="O110" s="15">
        <f>_xlfn.XLOOKUP(A110,'Hospitalisation Details'!$U$4:$U$2346,'Hospitalisation Details'!$Z$4:$Z$2346)</f>
        <v>2</v>
      </c>
      <c r="P110" s="15" t="str">
        <f>_xlfn.XLOOKUP(A110,'Hospitalisation Details'!$U$4:$U$2346,'Hospitalisation Details'!$AA$4:$AA$2346)</f>
        <v>R1012</v>
      </c>
      <c r="Q110" s="15">
        <f>_xlfn.XLOOKUP(A110,'Hospitalisation Details'!$U$4:$U$2346,'Hospitalisation Details'!$AB$4:$AB$2346)</f>
        <v>40</v>
      </c>
    </row>
    <row r="111" spans="1:17" ht="15.5" x14ac:dyDescent="0.35">
      <c r="A111" s="73" t="s">
        <v>2264</v>
      </c>
      <c r="B111" s="40" t="str">
        <f>_xlfn.XLOOKUP(A111,'Customer Names'!$A$3:$A$2337,'Customer Names'!$E$3:$E$2337)</f>
        <v>Amanda</v>
      </c>
      <c r="C111" s="29">
        <f>_xlfn.XLOOKUP(A111,'Medical Examinations'!$P$3:$P$2337,'Medical Examinations'!$Q$3:$Q$2337)</f>
        <v>34.104999999999997</v>
      </c>
      <c r="D111" s="15">
        <f>_xlfn.XLOOKUP(A111,'Medical Examinations'!$P$3:$P$2337,'Medical Examinations'!$R$3:$R$2337)</f>
        <v>5.07</v>
      </c>
      <c r="E111" s="15" t="str">
        <f>_xlfn.XLOOKUP(A111,'Medical Examinations'!$P$3:$P$2337,'Medical Examinations'!$S$3:$S$2337)</f>
        <v>No</v>
      </c>
      <c r="F111" s="15" t="str">
        <f>_xlfn.XLOOKUP(A111,'Medical Examinations'!$P$3:$P$2337,'Medical Examinations'!$T$3:$T$2337)</f>
        <v>No</v>
      </c>
      <c r="G111" s="15" t="str">
        <f>_xlfn.XLOOKUP(A111,'Medical Examinations'!$P$3:$P$2337,'Medical Examinations'!$U$3:$U$2337)</f>
        <v>No</v>
      </c>
      <c r="H111" s="15">
        <f>_xlfn.XLOOKUP(A111,'Medical Examinations'!$P$3:$P$2337,'Medical Examinations'!$V$3:$V$2337)</f>
        <v>1</v>
      </c>
      <c r="I111" s="15" t="str">
        <f>_xlfn.XLOOKUP(A111,'Medical Examinations'!$P$3:$P$2337,'Medical Examinations'!$W$3:$W$2337)</f>
        <v>Yes</v>
      </c>
      <c r="J111" s="15" t="str">
        <f>_xlfn.XLOOKUP(A111,'Medical Examinations'!$P$3:$P$2337,'Medical Examinations'!$X$3:$X$2337)</f>
        <v>Obesity</v>
      </c>
      <c r="K111" s="15"/>
      <c r="L111" s="74">
        <f>_xlfn.XLOOKUP(A111,'Hospitalisation Details'!$U$4:$U$2346,'Hospitalisation Details'!$V$4:$V$2346)</f>
        <v>31997</v>
      </c>
      <c r="M111" s="75">
        <f>_xlfn.XLOOKUP(A111,'Hospitalisation Details'!$U$4:$U$2346,'Hospitalisation Details'!$X$4:$X$2346)</f>
        <v>39983.43</v>
      </c>
      <c r="N111" s="15">
        <f>_xlfn.XLOOKUP(A111,'Hospitalisation Details'!$U$4:$U$2346,'Hospitalisation Details'!$Y$4:$Y$2346)</f>
        <v>1</v>
      </c>
      <c r="O111" s="15">
        <f>_xlfn.XLOOKUP(A111,'Hospitalisation Details'!$U$4:$U$2346,'Hospitalisation Details'!$Z$4:$Z$2346)</f>
        <v>1</v>
      </c>
      <c r="P111" s="15" t="str">
        <f>_xlfn.XLOOKUP(A111,'Hospitalisation Details'!$U$4:$U$2346,'Hospitalisation Details'!$AA$4:$AA$2346)</f>
        <v>R1012</v>
      </c>
      <c r="Q111" s="15">
        <f>_xlfn.XLOOKUP(A111,'Hospitalisation Details'!$U$4:$U$2346,'Hospitalisation Details'!$AB$4:$AB$2346)</f>
        <v>36</v>
      </c>
    </row>
    <row r="112" spans="1:17" ht="15.5" x14ac:dyDescent="0.35">
      <c r="A112" s="73" t="s">
        <v>2263</v>
      </c>
      <c r="B112" s="40" t="str">
        <f>_xlfn.XLOOKUP(A112,'Customer Names'!$A$3:$A$2337,'Customer Names'!$E$3:$E$2337)</f>
        <v>Nicholas</v>
      </c>
      <c r="C112" s="29">
        <f>_xlfn.XLOOKUP(A112,'Medical Examinations'!$P$3:$P$2337,'Medical Examinations'!$Q$3:$Q$2337)</f>
        <v>48.93</v>
      </c>
      <c r="D112" s="15">
        <f>_xlfn.XLOOKUP(A112,'Medical Examinations'!$P$3:$P$2337,'Medical Examinations'!$R$3:$R$2337)</f>
        <v>11.17</v>
      </c>
      <c r="E112" s="15" t="str">
        <f>_xlfn.XLOOKUP(A112,'Medical Examinations'!$P$3:$P$2337,'Medical Examinations'!$S$3:$S$2337)</f>
        <v>Yes</v>
      </c>
      <c r="F112" s="15" t="str">
        <f>_xlfn.XLOOKUP(A112,'Medical Examinations'!$P$3:$P$2337,'Medical Examinations'!$T$3:$T$2337)</f>
        <v>No</v>
      </c>
      <c r="G112" s="15" t="str">
        <f>_xlfn.XLOOKUP(A112,'Medical Examinations'!$P$3:$P$2337,'Medical Examinations'!$U$3:$U$2337)</f>
        <v>No</v>
      </c>
      <c r="H112" s="15">
        <f>_xlfn.XLOOKUP(A112,'Medical Examinations'!$P$3:$P$2337,'Medical Examinations'!$V$3:$V$2337)</f>
        <v>1</v>
      </c>
      <c r="I112" s="15" t="str">
        <f>_xlfn.XLOOKUP(A112,'Medical Examinations'!$P$3:$P$2337,'Medical Examinations'!$W$3:$W$2337)</f>
        <v>Yes</v>
      </c>
      <c r="J112" s="15" t="str">
        <f>_xlfn.XLOOKUP(A112,'Medical Examinations'!$P$3:$P$2337,'Medical Examinations'!$X$3:$X$2337)</f>
        <v>Obesity</v>
      </c>
      <c r="K112" s="15"/>
      <c r="L112" s="74">
        <f>_xlfn.XLOOKUP(A112,'Hospitalisation Details'!$U$4:$U$2346,'Hospitalisation Details'!$V$4:$V$2346)</f>
        <v>27730</v>
      </c>
      <c r="M112" s="75">
        <f>_xlfn.XLOOKUP(A112,'Hospitalisation Details'!$U$4:$U$2346,'Hospitalisation Details'!$X$4:$X$2346)</f>
        <v>39963.120000000003</v>
      </c>
      <c r="N112" s="15">
        <f>_xlfn.XLOOKUP(A112,'Hospitalisation Details'!$U$4:$U$2346,'Hospitalisation Details'!$Y$4:$Y$2346)</f>
        <v>1</v>
      </c>
      <c r="O112" s="15">
        <f>_xlfn.XLOOKUP(A112,'Hospitalisation Details'!$U$4:$U$2346,'Hospitalisation Details'!$Z$4:$Z$2346)</f>
        <v>9</v>
      </c>
      <c r="P112" s="15" t="str">
        <f>_xlfn.XLOOKUP(A112,'Hospitalisation Details'!$U$4:$U$2346,'Hospitalisation Details'!$AA$4:$AA$2346)</f>
        <v>R1011</v>
      </c>
      <c r="Q112" s="15">
        <f>_xlfn.XLOOKUP(A112,'Hospitalisation Details'!$U$4:$U$2346,'Hospitalisation Details'!$AB$4:$AB$2346)</f>
        <v>48</v>
      </c>
    </row>
    <row r="113" spans="1:17" ht="15.5" x14ac:dyDescent="0.35">
      <c r="A113" s="73" t="s">
        <v>2262</v>
      </c>
      <c r="B113" s="40" t="str">
        <f>_xlfn.XLOOKUP(A113,'Customer Names'!$A$3:$A$2337,'Customer Names'!$E$3:$E$2337)</f>
        <v>Knox</v>
      </c>
      <c r="C113" s="29">
        <f>_xlfn.XLOOKUP(A113,'Medical Examinations'!$P$3:$P$2337,'Medical Examinations'!$Q$3:$Q$2337)</f>
        <v>37.07</v>
      </c>
      <c r="D113" s="15">
        <f>_xlfn.XLOOKUP(A113,'Medical Examinations'!$P$3:$P$2337,'Medical Examinations'!$R$3:$R$2337)</f>
        <v>6.14</v>
      </c>
      <c r="E113" s="15" t="str">
        <f>_xlfn.XLOOKUP(A113,'Medical Examinations'!$P$3:$P$2337,'Medical Examinations'!$S$3:$S$2337)</f>
        <v>Yes</v>
      </c>
      <c r="F113" s="15" t="str">
        <f>_xlfn.XLOOKUP(A113,'Medical Examinations'!$P$3:$P$2337,'Medical Examinations'!$T$3:$T$2337)</f>
        <v>No</v>
      </c>
      <c r="G113" s="15" t="str">
        <f>_xlfn.XLOOKUP(A113,'Medical Examinations'!$P$3:$P$2337,'Medical Examinations'!$U$3:$U$2337)</f>
        <v>No</v>
      </c>
      <c r="H113" s="15">
        <f>_xlfn.XLOOKUP(A113,'Medical Examinations'!$P$3:$P$2337,'Medical Examinations'!$V$3:$V$2337)</f>
        <v>0</v>
      </c>
      <c r="I113" s="15" t="str">
        <f>_xlfn.XLOOKUP(A113,'Medical Examinations'!$P$3:$P$2337,'Medical Examinations'!$W$3:$W$2337)</f>
        <v>Yes</v>
      </c>
      <c r="J113" s="15" t="str">
        <f>_xlfn.XLOOKUP(A113,'Medical Examinations'!$P$3:$P$2337,'Medical Examinations'!$X$3:$X$2337)</f>
        <v>Obesity</v>
      </c>
      <c r="K113" s="15"/>
      <c r="L113" s="74">
        <f>_xlfn.XLOOKUP(A113,'Hospitalisation Details'!$U$4:$U$2346,'Hospitalisation Details'!$V$4:$V$2346)</f>
        <v>31281</v>
      </c>
      <c r="M113" s="75">
        <f>_xlfn.XLOOKUP(A113,'Hospitalisation Details'!$U$4:$U$2346,'Hospitalisation Details'!$X$4:$X$2346)</f>
        <v>39871.699999999997</v>
      </c>
      <c r="N113" s="15">
        <f>_xlfn.XLOOKUP(A113,'Hospitalisation Details'!$U$4:$U$2346,'Hospitalisation Details'!$Y$4:$Y$2346)</f>
        <v>240</v>
      </c>
      <c r="O113" s="15">
        <f>_xlfn.XLOOKUP(A113,'Hospitalisation Details'!$U$4:$U$2346,'Hospitalisation Details'!$Z$4:$Z$2346)</f>
        <v>9</v>
      </c>
      <c r="P113" s="15" t="str">
        <f>_xlfn.XLOOKUP(A113,'Hospitalisation Details'!$U$4:$U$2346,'Hospitalisation Details'!$AA$4:$AA$2346)</f>
        <v>R1013</v>
      </c>
      <c r="Q113" s="15">
        <f>_xlfn.XLOOKUP(A113,'Hospitalisation Details'!$U$4:$U$2346,'Hospitalisation Details'!$AB$4:$AB$2346)</f>
        <v>38</v>
      </c>
    </row>
    <row r="114" spans="1:17" ht="15.5" x14ac:dyDescent="0.35">
      <c r="A114" s="73" t="s">
        <v>2261</v>
      </c>
      <c r="B114" s="40" t="str">
        <f>_xlfn.XLOOKUP(A114,'Customer Names'!$A$3:$A$2337,'Customer Names'!$E$3:$E$2337)</f>
        <v>Yianna</v>
      </c>
      <c r="C114" s="29">
        <f>_xlfn.XLOOKUP(A114,'Medical Examinations'!$P$3:$P$2337,'Medical Examinations'!$Q$3:$Q$2337)</f>
        <v>51.51</v>
      </c>
      <c r="D114" s="15">
        <f>_xlfn.XLOOKUP(A114,'Medical Examinations'!$P$3:$P$2337,'Medical Examinations'!$R$3:$R$2337)</f>
        <v>6.26</v>
      </c>
      <c r="E114" s="15" t="str">
        <f>_xlfn.XLOOKUP(A114,'Medical Examinations'!$P$3:$P$2337,'Medical Examinations'!$S$3:$S$2337)</f>
        <v>Yes</v>
      </c>
      <c r="F114" s="15" t="str">
        <f>_xlfn.XLOOKUP(A114,'Medical Examinations'!$P$3:$P$2337,'Medical Examinations'!$T$3:$T$2337)</f>
        <v>No</v>
      </c>
      <c r="G114" s="15" t="str">
        <f>_xlfn.XLOOKUP(A114,'Medical Examinations'!$P$3:$P$2337,'Medical Examinations'!$U$3:$U$2337)</f>
        <v>Yes</v>
      </c>
      <c r="H114" s="15">
        <f>_xlfn.XLOOKUP(A114,'Medical Examinations'!$P$3:$P$2337,'Medical Examinations'!$V$3:$V$2337)</f>
        <v>1</v>
      </c>
      <c r="I114" s="15" t="str">
        <f>_xlfn.XLOOKUP(A114,'Medical Examinations'!$P$3:$P$2337,'Medical Examinations'!$W$3:$W$2337)</f>
        <v>Yes</v>
      </c>
      <c r="J114" s="15" t="str">
        <f>_xlfn.XLOOKUP(A114,'Medical Examinations'!$P$3:$P$2337,'Medical Examinations'!$X$3:$X$2337)</f>
        <v>Obesity</v>
      </c>
      <c r="K114" s="15"/>
      <c r="L114" s="74">
        <f>_xlfn.XLOOKUP(A114,'Hospitalisation Details'!$U$4:$U$2346,'Hospitalisation Details'!$V$4:$V$2346)</f>
        <v>30468</v>
      </c>
      <c r="M114" s="75">
        <f>_xlfn.XLOOKUP(A114,'Hospitalisation Details'!$U$4:$U$2346,'Hospitalisation Details'!$X$4:$X$2346)</f>
        <v>39865.699999999997</v>
      </c>
      <c r="N114" s="15">
        <f>_xlfn.XLOOKUP(A114,'Hospitalisation Details'!$U$4:$U$2346,'Hospitalisation Details'!$Y$4:$Y$2346)</f>
        <v>1</v>
      </c>
      <c r="O114" s="15">
        <f>_xlfn.XLOOKUP(A114,'Hospitalisation Details'!$U$4:$U$2346,'Hospitalisation Details'!$Z$4:$Z$2346)</f>
        <v>9</v>
      </c>
      <c r="P114" s="15" t="str">
        <f>_xlfn.XLOOKUP(A114,'Hospitalisation Details'!$U$4:$U$2346,'Hospitalisation Details'!$AA$4:$AA$2346)</f>
        <v>R1011</v>
      </c>
      <c r="Q114" s="15">
        <f>_xlfn.XLOOKUP(A114,'Hospitalisation Details'!$U$4:$U$2346,'Hospitalisation Details'!$AB$4:$AB$2346)</f>
        <v>40</v>
      </c>
    </row>
    <row r="115" spans="1:17" ht="15.5" x14ac:dyDescent="0.35">
      <c r="A115" s="73" t="s">
        <v>2260</v>
      </c>
      <c r="B115" s="40" t="str">
        <f>_xlfn.XLOOKUP(A115,'Customer Names'!$A$3:$A$2337,'Customer Names'!$E$3:$E$2337)</f>
        <v>Roberta</v>
      </c>
      <c r="C115" s="29">
        <f>_xlfn.XLOOKUP(A115,'Medical Examinations'!$P$3:$P$2337,'Medical Examinations'!$Q$3:$Q$2337)</f>
        <v>34.799999999999997</v>
      </c>
      <c r="D115" s="15">
        <f>_xlfn.XLOOKUP(A115,'Medical Examinations'!$P$3:$P$2337,'Medical Examinations'!$R$3:$R$2337)</f>
        <v>4.72</v>
      </c>
      <c r="E115" s="15" t="str">
        <f>_xlfn.XLOOKUP(A115,'Medical Examinations'!$P$3:$P$2337,'Medical Examinations'!$S$3:$S$2337)</f>
        <v>Yes</v>
      </c>
      <c r="F115" s="15" t="str">
        <f>_xlfn.XLOOKUP(A115,'Medical Examinations'!$P$3:$P$2337,'Medical Examinations'!$T$3:$T$2337)</f>
        <v>No</v>
      </c>
      <c r="G115" s="15" t="str">
        <f>_xlfn.XLOOKUP(A115,'Medical Examinations'!$P$3:$P$2337,'Medical Examinations'!$U$3:$U$2337)</f>
        <v>No</v>
      </c>
      <c r="H115" s="15">
        <f>_xlfn.XLOOKUP(A115,'Medical Examinations'!$P$3:$P$2337,'Medical Examinations'!$V$3:$V$2337)</f>
        <v>0</v>
      </c>
      <c r="I115" s="15" t="str">
        <f>_xlfn.XLOOKUP(A115,'Medical Examinations'!$P$3:$P$2337,'Medical Examinations'!$W$3:$W$2337)</f>
        <v>Yes</v>
      </c>
      <c r="J115" s="15" t="str">
        <f>_xlfn.XLOOKUP(A115,'Medical Examinations'!$P$3:$P$2337,'Medical Examinations'!$X$3:$X$2337)</f>
        <v>Obesity</v>
      </c>
      <c r="K115" s="15"/>
      <c r="L115" s="74">
        <f>_xlfn.XLOOKUP(A115,'Hospitalisation Details'!$U$4:$U$2346,'Hospitalisation Details'!$V$4:$V$2346)</f>
        <v>31245</v>
      </c>
      <c r="M115" s="75">
        <f>_xlfn.XLOOKUP(A115,'Hospitalisation Details'!$U$4:$U$2346,'Hospitalisation Details'!$X$4:$X$2346)</f>
        <v>39836.519999999997</v>
      </c>
      <c r="N115" s="15">
        <f>_xlfn.XLOOKUP(A115,'Hospitalisation Details'!$U$4:$U$2346,'Hospitalisation Details'!$Y$4:$Y$2346)</f>
        <v>1</v>
      </c>
      <c r="O115" s="15">
        <f>_xlfn.XLOOKUP(A115,'Hospitalisation Details'!$U$4:$U$2346,'Hospitalisation Details'!$Z$4:$Z$2346)</f>
        <v>2</v>
      </c>
      <c r="P115" s="15" t="str">
        <f>_xlfn.XLOOKUP(A115,'Hospitalisation Details'!$U$4:$U$2346,'Hospitalisation Details'!$AA$4:$AA$2346)</f>
        <v>R1011</v>
      </c>
      <c r="Q115" s="15">
        <f>_xlfn.XLOOKUP(A115,'Hospitalisation Details'!$U$4:$U$2346,'Hospitalisation Details'!$AB$4:$AB$2346)</f>
        <v>38</v>
      </c>
    </row>
    <row r="116" spans="1:17" ht="15.5" x14ac:dyDescent="0.35">
      <c r="A116" s="73" t="s">
        <v>2259</v>
      </c>
      <c r="B116" s="40" t="str">
        <f>_xlfn.XLOOKUP(A116,'Customer Names'!$A$3:$A$2337,'Customer Names'!$E$3:$E$2337)</f>
        <v>Benjamin P.</v>
      </c>
      <c r="C116" s="29">
        <f>_xlfn.XLOOKUP(A116,'Medical Examinations'!$P$3:$P$2337,'Medical Examinations'!$Q$3:$Q$2337)</f>
        <v>36.67</v>
      </c>
      <c r="D116" s="15">
        <f>_xlfn.XLOOKUP(A116,'Medical Examinations'!$P$3:$P$2337,'Medical Examinations'!$R$3:$R$2337)</f>
        <v>5.18</v>
      </c>
      <c r="E116" s="15" t="str">
        <f>_xlfn.XLOOKUP(A116,'Medical Examinations'!$P$3:$P$2337,'Medical Examinations'!$S$3:$S$2337)</f>
        <v>No</v>
      </c>
      <c r="F116" s="15" t="str">
        <f>_xlfn.XLOOKUP(A116,'Medical Examinations'!$P$3:$P$2337,'Medical Examinations'!$T$3:$T$2337)</f>
        <v>No</v>
      </c>
      <c r="G116" s="15" t="str">
        <f>_xlfn.XLOOKUP(A116,'Medical Examinations'!$P$3:$P$2337,'Medical Examinations'!$U$3:$U$2337)</f>
        <v>No</v>
      </c>
      <c r="H116" s="15">
        <f>_xlfn.XLOOKUP(A116,'Medical Examinations'!$P$3:$P$2337,'Medical Examinations'!$V$3:$V$2337)</f>
        <v>1</v>
      </c>
      <c r="I116" s="15" t="str">
        <f>_xlfn.XLOOKUP(A116,'Medical Examinations'!$P$3:$P$2337,'Medical Examinations'!$W$3:$W$2337)</f>
        <v>Yes</v>
      </c>
      <c r="J116" s="15" t="str">
        <f>_xlfn.XLOOKUP(A116,'Medical Examinations'!$P$3:$P$2337,'Medical Examinations'!$X$3:$X$2337)</f>
        <v>Obesity</v>
      </c>
      <c r="K116" s="15"/>
      <c r="L116" s="74">
        <f>_xlfn.XLOOKUP(A116,'Hospitalisation Details'!$U$4:$U$2346,'Hospitalisation Details'!$V$4:$V$2346)</f>
        <v>31982</v>
      </c>
      <c r="M116" s="75">
        <f>_xlfn.XLOOKUP(A116,'Hospitalisation Details'!$U$4:$U$2346,'Hospitalisation Details'!$X$4:$X$2346)</f>
        <v>39774.28</v>
      </c>
      <c r="N116" s="15">
        <f>_xlfn.XLOOKUP(A116,'Hospitalisation Details'!$U$4:$U$2346,'Hospitalisation Details'!$Y$4:$Y$2346)</f>
        <v>240</v>
      </c>
      <c r="O116" s="15">
        <f>_xlfn.XLOOKUP(A116,'Hospitalisation Details'!$U$4:$U$2346,'Hospitalisation Details'!$Z$4:$Z$2346)</f>
        <v>2</v>
      </c>
      <c r="P116" s="15" t="str">
        <f>_xlfn.XLOOKUP(A116,'Hospitalisation Details'!$U$4:$U$2346,'Hospitalisation Details'!$AA$4:$AA$2346)</f>
        <v>R1014</v>
      </c>
      <c r="Q116" s="15">
        <f>_xlfn.XLOOKUP(A116,'Hospitalisation Details'!$U$4:$U$2346,'Hospitalisation Details'!$AB$4:$AB$2346)</f>
        <v>36</v>
      </c>
    </row>
    <row r="117" spans="1:17" ht="15.5" x14ac:dyDescent="0.35">
      <c r="A117" s="73" t="s">
        <v>2258</v>
      </c>
      <c r="B117" s="40" t="str">
        <f>_xlfn.XLOOKUP(A117,'Customer Names'!$A$3:$A$2337,'Customer Names'!$E$3:$E$2337)</f>
        <v>Craig</v>
      </c>
      <c r="C117" s="29">
        <f>_xlfn.XLOOKUP(A117,'Medical Examinations'!$P$3:$P$2337,'Medical Examinations'!$Q$3:$Q$2337)</f>
        <v>30.9</v>
      </c>
      <c r="D117" s="15">
        <f>_xlfn.XLOOKUP(A117,'Medical Examinations'!$P$3:$P$2337,'Medical Examinations'!$R$3:$R$2337)</f>
        <v>9.4</v>
      </c>
      <c r="E117" s="15" t="str">
        <f>_xlfn.XLOOKUP(A117,'Medical Examinations'!$P$3:$P$2337,'Medical Examinations'!$S$3:$S$2337)</f>
        <v>No</v>
      </c>
      <c r="F117" s="15" t="str">
        <f>_xlfn.XLOOKUP(A117,'Medical Examinations'!$P$3:$P$2337,'Medical Examinations'!$T$3:$T$2337)</f>
        <v>No</v>
      </c>
      <c r="G117" s="15" t="str">
        <f>_xlfn.XLOOKUP(A117,'Medical Examinations'!$P$3:$P$2337,'Medical Examinations'!$U$3:$U$2337)</f>
        <v>No</v>
      </c>
      <c r="H117" s="15">
        <f>_xlfn.XLOOKUP(A117,'Medical Examinations'!$P$3:$P$2337,'Medical Examinations'!$V$3:$V$2337)</f>
        <v>2</v>
      </c>
      <c r="I117" s="15" t="str">
        <f>_xlfn.XLOOKUP(A117,'Medical Examinations'!$P$3:$P$2337,'Medical Examinations'!$W$3:$W$2337)</f>
        <v>Yes</v>
      </c>
      <c r="J117" s="15" t="str">
        <f>_xlfn.XLOOKUP(A117,'Medical Examinations'!$P$3:$P$2337,'Medical Examinations'!$X$3:$X$2337)</f>
        <v>Obesity</v>
      </c>
      <c r="K117" s="15"/>
      <c r="L117" s="74">
        <f>_xlfn.XLOOKUP(A117,'Hospitalisation Details'!$U$4:$U$2346,'Hospitalisation Details'!$V$4:$V$2346)</f>
        <v>27015</v>
      </c>
      <c r="M117" s="75">
        <f>_xlfn.XLOOKUP(A117,'Hospitalisation Details'!$U$4:$U$2346,'Hospitalisation Details'!$X$4:$X$2346)</f>
        <v>39727.61</v>
      </c>
      <c r="N117" s="15">
        <f>_xlfn.XLOOKUP(A117,'Hospitalisation Details'!$U$4:$U$2346,'Hospitalisation Details'!$Y$4:$Y$2346)</f>
        <v>240</v>
      </c>
      <c r="O117" s="15">
        <f>_xlfn.XLOOKUP(A117,'Hospitalisation Details'!$U$4:$U$2346,'Hospitalisation Details'!$Z$4:$Z$2346)</f>
        <v>9</v>
      </c>
      <c r="P117" s="15" t="str">
        <f>_xlfn.XLOOKUP(A117,'Hospitalisation Details'!$U$4:$U$2346,'Hospitalisation Details'!$AA$4:$AA$2346)</f>
        <v>R1011</v>
      </c>
      <c r="Q117" s="15">
        <f>_xlfn.XLOOKUP(A117,'Hospitalisation Details'!$U$4:$U$2346,'Hospitalisation Details'!$AB$4:$AB$2346)</f>
        <v>50</v>
      </c>
    </row>
    <row r="118" spans="1:17" ht="15.5" x14ac:dyDescent="0.35">
      <c r="A118" s="73" t="s">
        <v>2257</v>
      </c>
      <c r="B118" s="40" t="str">
        <f>_xlfn.XLOOKUP(A118,'Customer Names'!$A$3:$A$2337,'Customer Names'!$E$3:$E$2337)</f>
        <v>Ann</v>
      </c>
      <c r="C118" s="29">
        <f>_xlfn.XLOOKUP(A118,'Medical Examinations'!$P$3:$P$2337,'Medical Examinations'!$Q$3:$Q$2337)</f>
        <v>30.495000000000001</v>
      </c>
      <c r="D118" s="15">
        <f>_xlfn.XLOOKUP(A118,'Medical Examinations'!$P$3:$P$2337,'Medical Examinations'!$R$3:$R$2337)</f>
        <v>6.29</v>
      </c>
      <c r="E118" s="15" t="str">
        <f>_xlfn.XLOOKUP(A118,'Medical Examinations'!$P$3:$P$2337,'Medical Examinations'!$S$3:$S$2337)</f>
        <v>No</v>
      </c>
      <c r="F118" s="15" t="str">
        <f>_xlfn.XLOOKUP(A118,'Medical Examinations'!$P$3:$P$2337,'Medical Examinations'!$T$3:$T$2337)</f>
        <v>No</v>
      </c>
      <c r="G118" s="15" t="str">
        <f>_xlfn.XLOOKUP(A118,'Medical Examinations'!$P$3:$P$2337,'Medical Examinations'!$U$3:$U$2337)</f>
        <v>No</v>
      </c>
      <c r="H118" s="15">
        <f>_xlfn.XLOOKUP(A118,'Medical Examinations'!$P$3:$P$2337,'Medical Examinations'!$V$3:$V$2337)</f>
        <v>0</v>
      </c>
      <c r="I118" s="15" t="str">
        <f>_xlfn.XLOOKUP(A118,'Medical Examinations'!$P$3:$P$2337,'Medical Examinations'!$W$3:$W$2337)</f>
        <v>Yes</v>
      </c>
      <c r="J118" s="15" t="str">
        <f>_xlfn.XLOOKUP(A118,'Medical Examinations'!$P$3:$P$2337,'Medical Examinations'!$X$3:$X$2337)</f>
        <v>Obesity</v>
      </c>
      <c r="K118" s="15"/>
      <c r="L118" s="74">
        <f>_xlfn.XLOOKUP(A118,'Hospitalisation Details'!$U$4:$U$2346,'Hospitalisation Details'!$V$4:$V$2346)</f>
        <v>28349</v>
      </c>
      <c r="M118" s="75">
        <f>_xlfn.XLOOKUP(A118,'Hospitalisation Details'!$U$4:$U$2346,'Hospitalisation Details'!$X$4:$X$2346)</f>
        <v>39725.519999999997</v>
      </c>
      <c r="N118" s="15">
        <f>_xlfn.XLOOKUP(A118,'Hospitalisation Details'!$U$4:$U$2346,'Hospitalisation Details'!$Y$4:$Y$2346)</f>
        <v>1</v>
      </c>
      <c r="O118" s="15">
        <f>_xlfn.XLOOKUP(A118,'Hospitalisation Details'!$U$4:$U$2346,'Hospitalisation Details'!$Z$4:$Z$2346)</f>
        <v>2</v>
      </c>
      <c r="P118" s="15" t="str">
        <f>_xlfn.XLOOKUP(A118,'Hospitalisation Details'!$U$4:$U$2346,'Hospitalisation Details'!$AA$4:$AA$2346)</f>
        <v>R1012</v>
      </c>
      <c r="Q118" s="15">
        <f>_xlfn.XLOOKUP(A118,'Hospitalisation Details'!$U$4:$U$2346,'Hospitalisation Details'!$AB$4:$AB$2346)</f>
        <v>46</v>
      </c>
    </row>
    <row r="119" spans="1:17" ht="15.5" x14ac:dyDescent="0.35">
      <c r="A119" s="73" t="s">
        <v>2256</v>
      </c>
      <c r="B119" s="40" t="str">
        <f>_xlfn.XLOOKUP(A119,'Customer Names'!$A$3:$A$2337,'Customer Names'!$E$3:$E$2337)</f>
        <v>Jamie P</v>
      </c>
      <c r="C119" s="29">
        <f>_xlfn.XLOOKUP(A119,'Medical Examinations'!$P$3:$P$2337,'Medical Examinations'!$Q$3:$Q$2337)</f>
        <v>44.88</v>
      </c>
      <c r="D119" s="15">
        <f>_xlfn.XLOOKUP(A119,'Medical Examinations'!$P$3:$P$2337,'Medical Examinations'!$R$3:$R$2337)</f>
        <v>6.04</v>
      </c>
      <c r="E119" s="15" t="str">
        <f>_xlfn.XLOOKUP(A119,'Medical Examinations'!$P$3:$P$2337,'Medical Examinations'!$S$3:$S$2337)</f>
        <v>No</v>
      </c>
      <c r="F119" s="15" t="str">
        <f>_xlfn.XLOOKUP(A119,'Medical Examinations'!$P$3:$P$2337,'Medical Examinations'!$T$3:$T$2337)</f>
        <v>No</v>
      </c>
      <c r="G119" s="15" t="str">
        <f>_xlfn.XLOOKUP(A119,'Medical Examinations'!$P$3:$P$2337,'Medical Examinations'!$U$3:$U$2337)</f>
        <v>Yes</v>
      </c>
      <c r="H119" s="15">
        <f>_xlfn.XLOOKUP(A119,'Medical Examinations'!$P$3:$P$2337,'Medical Examinations'!$V$3:$V$2337)</f>
        <v>1</v>
      </c>
      <c r="I119" s="15" t="str">
        <f>_xlfn.XLOOKUP(A119,'Medical Examinations'!$P$3:$P$2337,'Medical Examinations'!$W$3:$W$2337)</f>
        <v>Yes</v>
      </c>
      <c r="J119" s="15" t="str">
        <f>_xlfn.XLOOKUP(A119,'Medical Examinations'!$P$3:$P$2337,'Medical Examinations'!$X$3:$X$2337)</f>
        <v>Obesity</v>
      </c>
      <c r="K119" s="15"/>
      <c r="L119" s="74">
        <f>_xlfn.XLOOKUP(A119,'Hospitalisation Details'!$U$4:$U$2346,'Hospitalisation Details'!$V$4:$V$2346)</f>
        <v>37818</v>
      </c>
      <c r="M119" s="75">
        <f>_xlfn.XLOOKUP(A119,'Hospitalisation Details'!$U$4:$U$2346,'Hospitalisation Details'!$X$4:$X$2346)</f>
        <v>39722.75</v>
      </c>
      <c r="N119" s="15">
        <f>_xlfn.XLOOKUP(A119,'Hospitalisation Details'!$U$4:$U$2346,'Hospitalisation Details'!$Y$4:$Y$2346)</f>
        <v>240</v>
      </c>
      <c r="O119" s="15">
        <f>_xlfn.XLOOKUP(A119,'Hospitalisation Details'!$U$4:$U$2346,'Hospitalisation Details'!$Z$4:$Z$2346)</f>
        <v>2</v>
      </c>
      <c r="P119" s="15" t="str">
        <f>_xlfn.XLOOKUP(A119,'Hospitalisation Details'!$U$4:$U$2346,'Hospitalisation Details'!$AA$4:$AA$2346)</f>
        <v>R1013</v>
      </c>
      <c r="Q119" s="15">
        <f>_xlfn.XLOOKUP(A119,'Hospitalisation Details'!$U$4:$U$2346,'Hospitalisation Details'!$AB$4:$AB$2346)</f>
        <v>20</v>
      </c>
    </row>
    <row r="120" spans="1:17" ht="15.5" x14ac:dyDescent="0.35">
      <c r="A120" s="73" t="s">
        <v>2255</v>
      </c>
      <c r="B120" s="40" t="str">
        <f>_xlfn.XLOOKUP(A120,'Customer Names'!$A$3:$A$2337,'Customer Names'!$E$3:$E$2337)</f>
        <v>John</v>
      </c>
      <c r="C120" s="29">
        <f>_xlfn.XLOOKUP(A120,'Medical Examinations'!$P$3:$P$2337,'Medical Examinations'!$Q$3:$Q$2337)</f>
        <v>44.32</v>
      </c>
      <c r="D120" s="15">
        <f>_xlfn.XLOOKUP(A120,'Medical Examinations'!$P$3:$P$2337,'Medical Examinations'!$R$3:$R$2337)</f>
        <v>10.55</v>
      </c>
      <c r="E120" s="15" t="str">
        <f>_xlfn.XLOOKUP(A120,'Medical Examinations'!$P$3:$P$2337,'Medical Examinations'!$S$3:$S$2337)</f>
        <v>No</v>
      </c>
      <c r="F120" s="15" t="str">
        <f>_xlfn.XLOOKUP(A120,'Medical Examinations'!$P$3:$P$2337,'Medical Examinations'!$T$3:$T$2337)</f>
        <v>No</v>
      </c>
      <c r="G120" s="15" t="str">
        <f>_xlfn.XLOOKUP(A120,'Medical Examinations'!$P$3:$P$2337,'Medical Examinations'!$U$3:$U$2337)</f>
        <v>No</v>
      </c>
      <c r="H120" s="15">
        <f>_xlfn.XLOOKUP(A120,'Medical Examinations'!$P$3:$P$2337,'Medical Examinations'!$V$3:$V$2337)</f>
        <v>0</v>
      </c>
      <c r="I120" s="15" t="str">
        <f>_xlfn.XLOOKUP(A120,'Medical Examinations'!$P$3:$P$2337,'Medical Examinations'!$W$3:$W$2337)</f>
        <v>Yes</v>
      </c>
      <c r="J120" s="15" t="str">
        <f>_xlfn.XLOOKUP(A120,'Medical Examinations'!$P$3:$P$2337,'Medical Examinations'!$X$3:$X$2337)</f>
        <v>Obesity</v>
      </c>
      <c r="K120" s="15"/>
      <c r="L120" s="74">
        <f>_xlfn.XLOOKUP(A120,'Hospitalisation Details'!$U$4:$U$2346,'Hospitalisation Details'!$V$4:$V$2346)</f>
        <v>25110</v>
      </c>
      <c r="M120" s="75">
        <f>_xlfn.XLOOKUP(A120,'Hospitalisation Details'!$U$4:$U$2346,'Hospitalisation Details'!$X$4:$X$2346)</f>
        <v>39721.93</v>
      </c>
      <c r="N120" s="15">
        <f>_xlfn.XLOOKUP(A120,'Hospitalisation Details'!$U$4:$U$2346,'Hospitalisation Details'!$Y$4:$Y$2346)</f>
        <v>1</v>
      </c>
      <c r="O120" s="15">
        <f>_xlfn.XLOOKUP(A120,'Hospitalisation Details'!$U$4:$U$2346,'Hospitalisation Details'!$Z$4:$Z$2346)</f>
        <v>9</v>
      </c>
      <c r="P120" s="15" t="str">
        <f>_xlfn.XLOOKUP(A120,'Hospitalisation Details'!$U$4:$U$2346,'Hospitalisation Details'!$AA$4:$AA$2346)</f>
        <v>R1011</v>
      </c>
      <c r="Q120" s="15">
        <f>_xlfn.XLOOKUP(A120,'Hospitalisation Details'!$U$4:$U$2346,'Hospitalisation Details'!$AB$4:$AB$2346)</f>
        <v>55</v>
      </c>
    </row>
    <row r="121" spans="1:17" ht="15.5" x14ac:dyDescent="0.35">
      <c r="A121" s="73" t="s">
        <v>2254</v>
      </c>
      <c r="B121" s="40" t="str">
        <f>_xlfn.XLOOKUP(A121,'Customer Names'!$A$3:$A$2337,'Customer Names'!$E$3:$E$2337)</f>
        <v>Charlie</v>
      </c>
      <c r="C121" s="29">
        <f>_xlfn.XLOOKUP(A121,'Medical Examinations'!$P$3:$P$2337,'Medical Examinations'!$Q$3:$Q$2337)</f>
        <v>46.39</v>
      </c>
      <c r="D121" s="15">
        <f>_xlfn.XLOOKUP(A121,'Medical Examinations'!$P$3:$P$2337,'Medical Examinations'!$R$3:$R$2337)</f>
        <v>5.09</v>
      </c>
      <c r="E121" s="15" t="str">
        <f>_xlfn.XLOOKUP(A121,'Medical Examinations'!$P$3:$P$2337,'Medical Examinations'!$S$3:$S$2337)</f>
        <v>No</v>
      </c>
      <c r="F121" s="15" t="str">
        <f>_xlfn.XLOOKUP(A121,'Medical Examinations'!$P$3:$P$2337,'Medical Examinations'!$T$3:$T$2337)</f>
        <v>No</v>
      </c>
      <c r="G121" s="15" t="str">
        <f>_xlfn.XLOOKUP(A121,'Medical Examinations'!$P$3:$P$2337,'Medical Examinations'!$U$3:$U$2337)</f>
        <v>No</v>
      </c>
      <c r="H121" s="15">
        <f>_xlfn.XLOOKUP(A121,'Medical Examinations'!$P$3:$P$2337,'Medical Examinations'!$V$3:$V$2337)</f>
        <v>0</v>
      </c>
      <c r="I121" s="15" t="str">
        <f>_xlfn.XLOOKUP(A121,'Medical Examinations'!$P$3:$P$2337,'Medical Examinations'!$W$3:$W$2337)</f>
        <v>Yes</v>
      </c>
      <c r="J121" s="15" t="str">
        <f>_xlfn.XLOOKUP(A121,'Medical Examinations'!$P$3:$P$2337,'Medical Examinations'!$X$3:$X$2337)</f>
        <v>Obesity</v>
      </c>
      <c r="K121" s="15"/>
      <c r="L121" s="74">
        <f>_xlfn.XLOOKUP(A121,'Hospitalisation Details'!$U$4:$U$2346,'Hospitalisation Details'!$V$4:$V$2346)</f>
        <v>28476</v>
      </c>
      <c r="M121" s="75">
        <f>_xlfn.XLOOKUP(A121,'Hospitalisation Details'!$U$4:$U$2346,'Hospitalisation Details'!$X$4:$X$2346)</f>
        <v>39670.44</v>
      </c>
      <c r="N121" s="15">
        <f>_xlfn.XLOOKUP(A121,'Hospitalisation Details'!$U$4:$U$2346,'Hospitalisation Details'!$Y$4:$Y$2346)</f>
        <v>1</v>
      </c>
      <c r="O121" s="15">
        <f>_xlfn.XLOOKUP(A121,'Hospitalisation Details'!$U$4:$U$2346,'Hospitalisation Details'!$Z$4:$Z$2346)</f>
        <v>2</v>
      </c>
      <c r="P121" s="15" t="str">
        <f>_xlfn.XLOOKUP(A121,'Hospitalisation Details'!$U$4:$U$2346,'Hospitalisation Details'!$AA$4:$AA$2346)</f>
        <v>R1012</v>
      </c>
      <c r="Q121" s="15">
        <f>_xlfn.XLOOKUP(A121,'Hospitalisation Details'!$U$4:$U$2346,'Hospitalisation Details'!$AB$4:$AB$2346)</f>
        <v>46</v>
      </c>
    </row>
    <row r="122" spans="1:17" ht="15.5" x14ac:dyDescent="0.35">
      <c r="A122" s="73" t="s">
        <v>2253</v>
      </c>
      <c r="B122" s="40" t="str">
        <f>_xlfn.XLOOKUP(A122,'Customer Names'!$A$3:$A$2337,'Customer Names'!$E$3:$E$2337)</f>
        <v>Meb</v>
      </c>
      <c r="C122" s="29">
        <f>_xlfn.XLOOKUP(A122,'Medical Examinations'!$P$3:$P$2337,'Medical Examinations'!$Q$3:$Q$2337)</f>
        <v>42.13</v>
      </c>
      <c r="D122" s="15">
        <f>_xlfn.XLOOKUP(A122,'Medical Examinations'!$P$3:$P$2337,'Medical Examinations'!$R$3:$R$2337)</f>
        <v>5.2</v>
      </c>
      <c r="E122" s="15" t="str">
        <f>_xlfn.XLOOKUP(A122,'Medical Examinations'!$P$3:$P$2337,'Medical Examinations'!$S$3:$S$2337)</f>
        <v>Yes</v>
      </c>
      <c r="F122" s="15" t="str">
        <f>_xlfn.XLOOKUP(A122,'Medical Examinations'!$P$3:$P$2337,'Medical Examinations'!$T$3:$T$2337)</f>
        <v>No</v>
      </c>
      <c r="G122" s="15" t="str">
        <f>_xlfn.XLOOKUP(A122,'Medical Examinations'!$P$3:$P$2337,'Medical Examinations'!$U$3:$U$2337)</f>
        <v>No</v>
      </c>
      <c r="H122" s="15">
        <f>_xlfn.XLOOKUP(A122,'Medical Examinations'!$P$3:$P$2337,'Medical Examinations'!$V$3:$V$2337)</f>
        <v>1</v>
      </c>
      <c r="I122" s="15" t="str">
        <f>_xlfn.XLOOKUP(A122,'Medical Examinations'!$P$3:$P$2337,'Medical Examinations'!$W$3:$W$2337)</f>
        <v>Yes</v>
      </c>
      <c r="J122" s="15" t="str">
        <f>_xlfn.XLOOKUP(A122,'Medical Examinations'!$P$3:$P$2337,'Medical Examinations'!$X$3:$X$2337)</f>
        <v>Obesity</v>
      </c>
      <c r="K122" s="15"/>
      <c r="L122" s="74">
        <f>_xlfn.XLOOKUP(A122,'Hospitalisation Details'!$U$4:$U$2346,'Hospitalisation Details'!$V$4:$V$2346)</f>
        <v>34918</v>
      </c>
      <c r="M122" s="75">
        <f>_xlfn.XLOOKUP(A122,'Hospitalisation Details'!$U$4:$U$2346,'Hospitalisation Details'!$X$4:$X$2346)</f>
        <v>39611.760000000002</v>
      </c>
      <c r="N122" s="15">
        <f>_xlfn.XLOOKUP(A122,'Hospitalisation Details'!$U$4:$U$2346,'Hospitalisation Details'!$Y$4:$Y$2346)</f>
        <v>240</v>
      </c>
      <c r="O122" s="15">
        <f>_xlfn.XLOOKUP(A122,'Hospitalisation Details'!$U$4:$U$2346,'Hospitalisation Details'!$Z$4:$Z$2346)</f>
        <v>1</v>
      </c>
      <c r="P122" s="15" t="str">
        <f>_xlfn.XLOOKUP(A122,'Hospitalisation Details'!$U$4:$U$2346,'Hospitalisation Details'!$AA$4:$AA$2346)</f>
        <v>R1013</v>
      </c>
      <c r="Q122" s="15">
        <f>_xlfn.XLOOKUP(A122,'Hospitalisation Details'!$U$4:$U$2346,'Hospitalisation Details'!$AB$4:$AB$2346)</f>
        <v>28</v>
      </c>
    </row>
    <row r="123" spans="1:17" ht="15.5" x14ac:dyDescent="0.35">
      <c r="A123" s="73" t="s">
        <v>2252</v>
      </c>
      <c r="B123" s="40" t="str">
        <f>_xlfn.XLOOKUP(A123,'Customer Names'!$A$3:$A$2337,'Customer Names'!$E$3:$E$2337)</f>
        <v>Aaqib L.</v>
      </c>
      <c r="C123" s="29">
        <f>_xlfn.XLOOKUP(A123,'Medical Examinations'!$P$3:$P$2337,'Medical Examinations'!$Q$3:$Q$2337)</f>
        <v>30.78</v>
      </c>
      <c r="D123" s="15">
        <f>_xlfn.XLOOKUP(A123,'Medical Examinations'!$P$3:$P$2337,'Medical Examinations'!$R$3:$R$2337)</f>
        <v>8.4499999999999993</v>
      </c>
      <c r="E123" s="15" t="str">
        <f>_xlfn.XLOOKUP(A123,'Medical Examinations'!$P$3:$P$2337,'Medical Examinations'!$S$3:$S$2337)</f>
        <v>Yes</v>
      </c>
      <c r="F123" s="15" t="str">
        <f>_xlfn.XLOOKUP(A123,'Medical Examinations'!$P$3:$P$2337,'Medical Examinations'!$T$3:$T$2337)</f>
        <v>No</v>
      </c>
      <c r="G123" s="15" t="str">
        <f>_xlfn.XLOOKUP(A123,'Medical Examinations'!$P$3:$P$2337,'Medical Examinations'!$U$3:$U$2337)</f>
        <v>No</v>
      </c>
      <c r="H123" s="15">
        <f>_xlfn.XLOOKUP(A123,'Medical Examinations'!$P$3:$P$2337,'Medical Examinations'!$V$3:$V$2337)</f>
        <v>0</v>
      </c>
      <c r="I123" s="15" t="str">
        <f>_xlfn.XLOOKUP(A123,'Medical Examinations'!$P$3:$P$2337,'Medical Examinations'!$W$3:$W$2337)</f>
        <v>Yes</v>
      </c>
      <c r="J123" s="15" t="str">
        <f>_xlfn.XLOOKUP(A123,'Medical Examinations'!$P$3:$P$2337,'Medical Examinations'!$X$3:$X$2337)</f>
        <v>Obesity</v>
      </c>
      <c r="K123" s="15"/>
      <c r="L123" s="74">
        <f>_xlfn.XLOOKUP(A123,'Hospitalisation Details'!$U$4:$U$2346,'Hospitalisation Details'!$V$4:$V$2346)</f>
        <v>29772</v>
      </c>
      <c r="M123" s="75">
        <f>_xlfn.XLOOKUP(A123,'Hospitalisation Details'!$U$4:$U$2346,'Hospitalisation Details'!$X$4:$X$2346)</f>
        <v>39597.410000000003</v>
      </c>
      <c r="N123" s="15">
        <f>_xlfn.XLOOKUP(A123,'Hospitalisation Details'!$U$4:$U$2346,'Hospitalisation Details'!$Y$4:$Y$2346)</f>
        <v>240</v>
      </c>
      <c r="O123" s="15">
        <f>_xlfn.XLOOKUP(A123,'Hospitalisation Details'!$U$4:$U$2346,'Hospitalisation Details'!$Z$4:$Z$2346)</f>
        <v>9</v>
      </c>
      <c r="P123" s="15" t="str">
        <f>_xlfn.XLOOKUP(A123,'Hospitalisation Details'!$U$4:$U$2346,'Hospitalisation Details'!$AA$4:$AA$2346)</f>
        <v>R1017</v>
      </c>
      <c r="Q123" s="15">
        <f>_xlfn.XLOOKUP(A123,'Hospitalisation Details'!$U$4:$U$2346,'Hospitalisation Details'!$AB$4:$AB$2346)</f>
        <v>42</v>
      </c>
    </row>
    <row r="124" spans="1:17" ht="15.5" x14ac:dyDescent="0.35">
      <c r="A124" s="73" t="s">
        <v>2251</v>
      </c>
      <c r="B124" s="40" t="str">
        <f>_xlfn.XLOOKUP(A124,'Customer Names'!$A$3:$A$2337,'Customer Names'!$E$3:$E$2337)</f>
        <v>Craig A.</v>
      </c>
      <c r="C124" s="29">
        <f>_xlfn.XLOOKUP(A124,'Medical Examinations'!$P$3:$P$2337,'Medical Examinations'!$Q$3:$Q$2337)</f>
        <v>31.35</v>
      </c>
      <c r="D124" s="15">
        <f>_xlfn.XLOOKUP(A124,'Medical Examinations'!$P$3:$P$2337,'Medical Examinations'!$R$3:$R$2337)</f>
        <v>9.5399999999999991</v>
      </c>
      <c r="E124" s="15" t="str">
        <f>_xlfn.XLOOKUP(A124,'Medical Examinations'!$P$3:$P$2337,'Medical Examinations'!$S$3:$S$2337)</f>
        <v>No</v>
      </c>
      <c r="F124" s="15" t="str">
        <f>_xlfn.XLOOKUP(A124,'Medical Examinations'!$P$3:$P$2337,'Medical Examinations'!$T$3:$T$2337)</f>
        <v>No</v>
      </c>
      <c r="G124" s="15" t="str">
        <f>_xlfn.XLOOKUP(A124,'Medical Examinations'!$P$3:$P$2337,'Medical Examinations'!$U$3:$U$2337)</f>
        <v>No</v>
      </c>
      <c r="H124" s="15">
        <f>_xlfn.XLOOKUP(A124,'Medical Examinations'!$P$3:$P$2337,'Medical Examinations'!$V$3:$V$2337)</f>
        <v>0</v>
      </c>
      <c r="I124" s="15" t="str">
        <f>_xlfn.XLOOKUP(A124,'Medical Examinations'!$P$3:$P$2337,'Medical Examinations'!$W$3:$W$2337)</f>
        <v>Yes</v>
      </c>
      <c r="J124" s="15" t="str">
        <f>_xlfn.XLOOKUP(A124,'Medical Examinations'!$P$3:$P$2337,'Medical Examinations'!$X$3:$X$2337)</f>
        <v>Obesity</v>
      </c>
      <c r="K124" s="15"/>
      <c r="L124" s="74">
        <f>_xlfn.XLOOKUP(A124,'Hospitalisation Details'!$U$4:$U$2346,'Hospitalisation Details'!$V$4:$V$2346)</f>
        <v>28683</v>
      </c>
      <c r="M124" s="75">
        <f>_xlfn.XLOOKUP(A124,'Hospitalisation Details'!$U$4:$U$2346,'Hospitalisation Details'!$X$4:$X$2346)</f>
        <v>39556.49</v>
      </c>
      <c r="N124" s="15">
        <f>_xlfn.XLOOKUP(A124,'Hospitalisation Details'!$U$4:$U$2346,'Hospitalisation Details'!$Y$4:$Y$2346)</f>
        <v>240</v>
      </c>
      <c r="O124" s="15">
        <f>_xlfn.XLOOKUP(A124,'Hospitalisation Details'!$U$4:$U$2346,'Hospitalisation Details'!$Z$4:$Z$2346)</f>
        <v>9</v>
      </c>
      <c r="P124" s="15" t="str">
        <f>_xlfn.XLOOKUP(A124,'Hospitalisation Details'!$U$4:$U$2346,'Hospitalisation Details'!$AA$4:$AA$2346)</f>
        <v>R1015</v>
      </c>
      <c r="Q124" s="15">
        <f>_xlfn.XLOOKUP(A124,'Hospitalisation Details'!$U$4:$U$2346,'Hospitalisation Details'!$AB$4:$AB$2346)</f>
        <v>45</v>
      </c>
    </row>
    <row r="125" spans="1:17" ht="15.5" x14ac:dyDescent="0.35">
      <c r="A125" s="73" t="s">
        <v>2250</v>
      </c>
      <c r="B125" s="40" t="str">
        <f>_xlfn.XLOOKUP(A125,'Customer Names'!$A$3:$A$2337,'Customer Names'!$E$3:$E$2337)</f>
        <v>Meredith</v>
      </c>
      <c r="C125" s="29">
        <f>_xlfn.XLOOKUP(A125,'Medical Examinations'!$P$3:$P$2337,'Medical Examinations'!$Q$3:$Q$2337)</f>
        <v>41.46</v>
      </c>
      <c r="D125" s="15">
        <f>_xlfn.XLOOKUP(A125,'Medical Examinations'!$P$3:$P$2337,'Medical Examinations'!$R$3:$R$2337)</f>
        <v>4.99</v>
      </c>
      <c r="E125" s="15" t="str">
        <f>_xlfn.XLOOKUP(A125,'Medical Examinations'!$P$3:$P$2337,'Medical Examinations'!$S$3:$S$2337)</f>
        <v>Yes</v>
      </c>
      <c r="F125" s="15" t="str">
        <f>_xlfn.XLOOKUP(A125,'Medical Examinations'!$P$3:$P$2337,'Medical Examinations'!$T$3:$T$2337)</f>
        <v>No</v>
      </c>
      <c r="G125" s="15" t="str">
        <f>_xlfn.XLOOKUP(A125,'Medical Examinations'!$P$3:$P$2337,'Medical Examinations'!$U$3:$U$2337)</f>
        <v>No</v>
      </c>
      <c r="H125" s="15">
        <f>_xlfn.XLOOKUP(A125,'Medical Examinations'!$P$3:$P$2337,'Medical Examinations'!$V$3:$V$2337)</f>
        <v>2</v>
      </c>
      <c r="I125" s="15" t="str">
        <f>_xlfn.XLOOKUP(A125,'Medical Examinations'!$P$3:$P$2337,'Medical Examinations'!$W$3:$W$2337)</f>
        <v>Yes</v>
      </c>
      <c r="J125" s="15" t="str">
        <f>_xlfn.XLOOKUP(A125,'Medical Examinations'!$P$3:$P$2337,'Medical Examinations'!$X$3:$X$2337)</f>
        <v>Obesity</v>
      </c>
      <c r="K125" s="15"/>
      <c r="L125" s="74">
        <f>_xlfn.XLOOKUP(A125,'Hospitalisation Details'!$U$4:$U$2346,'Hospitalisation Details'!$V$4:$V$2346)</f>
        <v>24282</v>
      </c>
      <c r="M125" s="75">
        <f>_xlfn.XLOOKUP(A125,'Hospitalisation Details'!$U$4:$U$2346,'Hospitalisation Details'!$X$4:$X$2346)</f>
        <v>39396.86</v>
      </c>
      <c r="N125" s="15">
        <f>_xlfn.XLOOKUP(A125,'Hospitalisation Details'!$U$4:$U$2346,'Hospitalisation Details'!$Y$4:$Y$2346)</f>
        <v>1</v>
      </c>
      <c r="O125" s="15">
        <f>_xlfn.XLOOKUP(A125,'Hospitalisation Details'!$U$4:$U$2346,'Hospitalisation Details'!$Z$4:$Z$2346)</f>
        <v>9</v>
      </c>
      <c r="P125" s="15" t="str">
        <f>_xlfn.XLOOKUP(A125,'Hospitalisation Details'!$U$4:$U$2346,'Hospitalisation Details'!$AA$4:$AA$2346)</f>
        <v>R1011</v>
      </c>
      <c r="Q125" s="15">
        <f>_xlfn.XLOOKUP(A125,'Hospitalisation Details'!$U$4:$U$2346,'Hospitalisation Details'!$AB$4:$AB$2346)</f>
        <v>57</v>
      </c>
    </row>
    <row r="126" spans="1:17" ht="15.5" x14ac:dyDescent="0.35">
      <c r="A126" s="73" t="s">
        <v>2249</v>
      </c>
      <c r="B126" s="40" t="str">
        <f>_xlfn.XLOOKUP(A126,'Customer Names'!$A$3:$A$2337,'Customer Names'!$E$3:$E$2337)</f>
        <v>Doug</v>
      </c>
      <c r="C126" s="29">
        <f>_xlfn.XLOOKUP(A126,'Medical Examinations'!$P$3:$P$2337,'Medical Examinations'!$Q$3:$Q$2337)</f>
        <v>48</v>
      </c>
      <c r="D126" s="15">
        <f>_xlfn.XLOOKUP(A126,'Medical Examinations'!$P$3:$P$2337,'Medical Examinations'!$R$3:$R$2337)</f>
        <v>10.54</v>
      </c>
      <c r="E126" s="15" t="str">
        <f>_xlfn.XLOOKUP(A126,'Medical Examinations'!$P$3:$P$2337,'Medical Examinations'!$S$3:$S$2337)</f>
        <v>No</v>
      </c>
      <c r="F126" s="15" t="str">
        <f>_xlfn.XLOOKUP(A126,'Medical Examinations'!$P$3:$P$2337,'Medical Examinations'!$T$3:$T$2337)</f>
        <v>No</v>
      </c>
      <c r="G126" s="15" t="str">
        <f>_xlfn.XLOOKUP(A126,'Medical Examinations'!$P$3:$P$2337,'Medical Examinations'!$U$3:$U$2337)</f>
        <v>No</v>
      </c>
      <c r="H126" s="15">
        <f>_xlfn.XLOOKUP(A126,'Medical Examinations'!$P$3:$P$2337,'Medical Examinations'!$V$3:$V$2337)</f>
        <v>0</v>
      </c>
      <c r="I126" s="15" t="str">
        <f>_xlfn.XLOOKUP(A126,'Medical Examinations'!$P$3:$P$2337,'Medical Examinations'!$W$3:$W$2337)</f>
        <v>Yes</v>
      </c>
      <c r="J126" s="15" t="str">
        <f>_xlfn.XLOOKUP(A126,'Medical Examinations'!$P$3:$P$2337,'Medical Examinations'!$X$3:$X$2337)</f>
        <v>Obesity</v>
      </c>
      <c r="K126" s="15"/>
      <c r="L126" s="74">
        <f>_xlfn.XLOOKUP(A126,'Hospitalisation Details'!$U$4:$U$2346,'Hospitalisation Details'!$V$4:$V$2346)</f>
        <v>28707</v>
      </c>
      <c r="M126" s="75">
        <f>_xlfn.XLOOKUP(A126,'Hospitalisation Details'!$U$4:$U$2346,'Hospitalisation Details'!$X$4:$X$2346)</f>
        <v>39352.6</v>
      </c>
      <c r="N126" s="15">
        <f>_xlfn.XLOOKUP(A126,'Hospitalisation Details'!$U$4:$U$2346,'Hospitalisation Details'!$Y$4:$Y$2346)</f>
        <v>1</v>
      </c>
      <c r="O126" s="15">
        <f>_xlfn.XLOOKUP(A126,'Hospitalisation Details'!$U$4:$U$2346,'Hospitalisation Details'!$Z$4:$Z$2346)</f>
        <v>1</v>
      </c>
      <c r="P126" s="15" t="str">
        <f>_xlfn.XLOOKUP(A126,'Hospitalisation Details'!$U$4:$U$2346,'Hospitalisation Details'!$AA$4:$AA$2346)</f>
        <v>R1011</v>
      </c>
      <c r="Q126" s="15">
        <f>_xlfn.XLOOKUP(A126,'Hospitalisation Details'!$U$4:$U$2346,'Hospitalisation Details'!$AB$4:$AB$2346)</f>
        <v>45</v>
      </c>
    </row>
    <row r="127" spans="1:17" ht="15.5" x14ac:dyDescent="0.35">
      <c r="A127" s="73" t="s">
        <v>2248</v>
      </c>
      <c r="B127" s="40" t="str">
        <f>_xlfn.XLOOKUP(A127,'Customer Names'!$A$3:$A$2337,'Customer Names'!$E$3:$E$2337)</f>
        <v>Elizabeth J.</v>
      </c>
      <c r="C127" s="29">
        <f>_xlfn.XLOOKUP(A127,'Medical Examinations'!$P$3:$P$2337,'Medical Examinations'!$Q$3:$Q$2337)</f>
        <v>49.13</v>
      </c>
      <c r="D127" s="15">
        <f>_xlfn.XLOOKUP(A127,'Medical Examinations'!$P$3:$P$2337,'Medical Examinations'!$R$3:$R$2337)</f>
        <v>4.54</v>
      </c>
      <c r="E127" s="15" t="str">
        <f>_xlfn.XLOOKUP(A127,'Medical Examinations'!$P$3:$P$2337,'Medical Examinations'!$S$3:$S$2337)</f>
        <v>No</v>
      </c>
      <c r="F127" s="15" t="str">
        <f>_xlfn.XLOOKUP(A127,'Medical Examinations'!$P$3:$P$2337,'Medical Examinations'!$T$3:$T$2337)</f>
        <v>No</v>
      </c>
      <c r="G127" s="15" t="str">
        <f>_xlfn.XLOOKUP(A127,'Medical Examinations'!$P$3:$P$2337,'Medical Examinations'!$U$3:$U$2337)</f>
        <v>No</v>
      </c>
      <c r="H127" s="15">
        <f>_xlfn.XLOOKUP(A127,'Medical Examinations'!$P$3:$P$2337,'Medical Examinations'!$V$3:$V$2337)</f>
        <v>0</v>
      </c>
      <c r="I127" s="15" t="str">
        <f>_xlfn.XLOOKUP(A127,'Medical Examinations'!$P$3:$P$2337,'Medical Examinations'!$W$3:$W$2337)</f>
        <v>Yes</v>
      </c>
      <c r="J127" s="15" t="str">
        <f>_xlfn.XLOOKUP(A127,'Medical Examinations'!$P$3:$P$2337,'Medical Examinations'!$X$3:$X$2337)</f>
        <v>Obesity</v>
      </c>
      <c r="K127" s="15"/>
      <c r="L127" s="74">
        <f>_xlfn.XLOOKUP(A127,'Hospitalisation Details'!$U$4:$U$2346,'Hospitalisation Details'!$V$4:$V$2346)</f>
        <v>30179</v>
      </c>
      <c r="M127" s="75">
        <f>_xlfn.XLOOKUP(A127,'Hospitalisation Details'!$U$4:$U$2346,'Hospitalisation Details'!$X$4:$X$2346)</f>
        <v>39315.279999999999</v>
      </c>
      <c r="N127" s="15">
        <f>_xlfn.XLOOKUP(A127,'Hospitalisation Details'!$U$4:$U$2346,'Hospitalisation Details'!$Y$4:$Y$2346)</f>
        <v>1</v>
      </c>
      <c r="O127" s="15">
        <f>_xlfn.XLOOKUP(A127,'Hospitalisation Details'!$U$4:$U$2346,'Hospitalisation Details'!$Z$4:$Z$2346)</f>
        <v>1</v>
      </c>
      <c r="P127" s="15" t="str">
        <f>_xlfn.XLOOKUP(A127,'Hospitalisation Details'!$U$4:$U$2346,'Hospitalisation Details'!$AA$4:$AA$2346)</f>
        <v>R1011</v>
      </c>
      <c r="Q127" s="15">
        <f>_xlfn.XLOOKUP(A127,'Hospitalisation Details'!$U$4:$U$2346,'Hospitalisation Details'!$AB$4:$AB$2346)</f>
        <v>41</v>
      </c>
    </row>
    <row r="128" spans="1:17" ht="15.5" x14ac:dyDescent="0.35">
      <c r="A128" s="73" t="s">
        <v>2247</v>
      </c>
      <c r="B128" s="40" t="str">
        <f>_xlfn.XLOOKUP(A128,'Customer Names'!$A$3:$A$2337,'Customer Names'!$E$3:$E$2337)</f>
        <v>Matthew P</v>
      </c>
      <c r="C128" s="29">
        <f>_xlfn.XLOOKUP(A128,'Medical Examinations'!$P$3:$P$2337,'Medical Examinations'!$Q$3:$Q$2337)</f>
        <v>37.799999999999997</v>
      </c>
      <c r="D128" s="15">
        <f>_xlfn.XLOOKUP(A128,'Medical Examinations'!$P$3:$P$2337,'Medical Examinations'!$R$3:$R$2337)</f>
        <v>6.29</v>
      </c>
      <c r="E128" s="15" t="str">
        <f>_xlfn.XLOOKUP(A128,'Medical Examinations'!$P$3:$P$2337,'Medical Examinations'!$S$3:$S$2337)</f>
        <v>No</v>
      </c>
      <c r="F128" s="15" t="str">
        <f>_xlfn.XLOOKUP(A128,'Medical Examinations'!$P$3:$P$2337,'Medical Examinations'!$T$3:$T$2337)</f>
        <v>No</v>
      </c>
      <c r="G128" s="15" t="str">
        <f>_xlfn.XLOOKUP(A128,'Medical Examinations'!$P$3:$P$2337,'Medical Examinations'!$U$3:$U$2337)</f>
        <v>No</v>
      </c>
      <c r="H128" s="15">
        <f>_xlfn.XLOOKUP(A128,'Medical Examinations'!$P$3:$P$2337,'Medical Examinations'!$V$3:$V$2337)</f>
        <v>1</v>
      </c>
      <c r="I128" s="15" t="str">
        <f>_xlfn.XLOOKUP(A128,'Medical Examinations'!$P$3:$P$2337,'Medical Examinations'!$W$3:$W$2337)</f>
        <v>Yes</v>
      </c>
      <c r="J128" s="15" t="str">
        <f>_xlfn.XLOOKUP(A128,'Medical Examinations'!$P$3:$P$2337,'Medical Examinations'!$X$3:$X$2337)</f>
        <v>Obesity</v>
      </c>
      <c r="K128" s="15"/>
      <c r="L128" s="74">
        <f>_xlfn.XLOOKUP(A128,'Hospitalisation Details'!$U$4:$U$2346,'Hospitalisation Details'!$V$4:$V$2346)</f>
        <v>33938</v>
      </c>
      <c r="M128" s="75">
        <f>_xlfn.XLOOKUP(A128,'Hospitalisation Details'!$U$4:$U$2346,'Hospitalisation Details'!$X$4:$X$2346)</f>
        <v>39241.440000000002</v>
      </c>
      <c r="N128" s="15">
        <f>_xlfn.XLOOKUP(A128,'Hospitalisation Details'!$U$4:$U$2346,'Hospitalisation Details'!$Y$4:$Y$2346)</f>
        <v>240</v>
      </c>
      <c r="O128" s="15">
        <f>_xlfn.XLOOKUP(A128,'Hospitalisation Details'!$U$4:$U$2346,'Hospitalisation Details'!$Z$4:$Z$2346)</f>
        <v>1</v>
      </c>
      <c r="P128" s="15" t="str">
        <f>_xlfn.XLOOKUP(A128,'Hospitalisation Details'!$U$4:$U$2346,'Hospitalisation Details'!$AA$4:$AA$2346)</f>
        <v>R1011</v>
      </c>
      <c r="Q128" s="15">
        <f>_xlfn.XLOOKUP(A128,'Hospitalisation Details'!$U$4:$U$2346,'Hospitalisation Details'!$AB$4:$AB$2346)</f>
        <v>31</v>
      </c>
    </row>
    <row r="129" spans="1:17" ht="15.5" x14ac:dyDescent="0.35">
      <c r="A129" s="73" t="s">
        <v>2246</v>
      </c>
      <c r="B129" s="40" t="str">
        <f>_xlfn.XLOOKUP(A129,'Customer Names'!$A$3:$A$2337,'Customer Names'!$E$3:$E$2337)</f>
        <v>Guillermo Sr.</v>
      </c>
      <c r="C129" s="29">
        <f>_xlfn.XLOOKUP(A129,'Medical Examinations'!$P$3:$P$2337,'Medical Examinations'!$Q$3:$Q$2337)</f>
        <v>38.299999999999997</v>
      </c>
      <c r="D129" s="15">
        <f>_xlfn.XLOOKUP(A129,'Medical Examinations'!$P$3:$P$2337,'Medical Examinations'!$R$3:$R$2337)</f>
        <v>9.51</v>
      </c>
      <c r="E129" s="15" t="str">
        <f>_xlfn.XLOOKUP(A129,'Medical Examinations'!$P$3:$P$2337,'Medical Examinations'!$S$3:$S$2337)</f>
        <v>No</v>
      </c>
      <c r="F129" s="15" t="str">
        <f>_xlfn.XLOOKUP(A129,'Medical Examinations'!$P$3:$P$2337,'Medical Examinations'!$T$3:$T$2337)</f>
        <v>No</v>
      </c>
      <c r="G129" s="15" t="str">
        <f>_xlfn.XLOOKUP(A129,'Medical Examinations'!$P$3:$P$2337,'Medical Examinations'!$U$3:$U$2337)</f>
        <v>No</v>
      </c>
      <c r="H129" s="15">
        <f>_xlfn.XLOOKUP(A129,'Medical Examinations'!$P$3:$P$2337,'Medical Examinations'!$V$3:$V$2337)</f>
        <v>0</v>
      </c>
      <c r="I129" s="15" t="str">
        <f>_xlfn.XLOOKUP(A129,'Medical Examinations'!$P$3:$P$2337,'Medical Examinations'!$W$3:$W$2337)</f>
        <v>Yes</v>
      </c>
      <c r="J129" s="15" t="str">
        <f>_xlfn.XLOOKUP(A129,'Medical Examinations'!$P$3:$P$2337,'Medical Examinations'!$X$3:$X$2337)</f>
        <v>Obesity</v>
      </c>
      <c r="K129" s="15"/>
      <c r="L129" s="74">
        <f>_xlfn.XLOOKUP(A129,'Hospitalisation Details'!$U$4:$U$2346,'Hospitalisation Details'!$V$4:$V$2346)</f>
        <v>22834</v>
      </c>
      <c r="M129" s="75">
        <f>_xlfn.XLOOKUP(A129,'Hospitalisation Details'!$U$4:$U$2346,'Hospitalisation Details'!$X$4:$X$2346)</f>
        <v>39221.120000000003</v>
      </c>
      <c r="N129" s="15">
        <f>_xlfn.XLOOKUP(A129,'Hospitalisation Details'!$U$4:$U$2346,'Hospitalisation Details'!$Y$4:$Y$2346)</f>
        <v>1</v>
      </c>
      <c r="O129" s="15">
        <f>_xlfn.XLOOKUP(A129,'Hospitalisation Details'!$U$4:$U$2346,'Hospitalisation Details'!$Z$4:$Z$2346)</f>
        <v>2</v>
      </c>
      <c r="P129" s="15" t="str">
        <f>_xlfn.XLOOKUP(A129,'Hospitalisation Details'!$U$4:$U$2346,'Hospitalisation Details'!$AA$4:$AA$2346)</f>
        <v>R1011</v>
      </c>
      <c r="Q129" s="15">
        <f>_xlfn.XLOOKUP(A129,'Hospitalisation Details'!$U$4:$U$2346,'Hospitalisation Details'!$AB$4:$AB$2346)</f>
        <v>61</v>
      </c>
    </row>
    <row r="130" spans="1:17" ht="15.5" x14ac:dyDescent="0.35">
      <c r="A130" s="73" t="s">
        <v>2245</v>
      </c>
      <c r="B130" s="40" t="str">
        <f>_xlfn.XLOOKUP(A130,'Customer Names'!$A$3:$A$2337,'Customer Names'!$E$3:$E$2337)</f>
        <v>Ryan C</v>
      </c>
      <c r="C130" s="29">
        <f>_xlfn.XLOOKUP(A130,'Medical Examinations'!$P$3:$P$2337,'Medical Examinations'!$Q$3:$Q$2337)</f>
        <v>32.774999999999999</v>
      </c>
      <c r="D130" s="15">
        <f>_xlfn.XLOOKUP(A130,'Medical Examinations'!$P$3:$P$2337,'Medical Examinations'!$R$3:$R$2337)</f>
        <v>4.72</v>
      </c>
      <c r="E130" s="15" t="str">
        <f>_xlfn.XLOOKUP(A130,'Medical Examinations'!$P$3:$P$2337,'Medical Examinations'!$S$3:$S$2337)</f>
        <v>No</v>
      </c>
      <c r="F130" s="15" t="str">
        <f>_xlfn.XLOOKUP(A130,'Medical Examinations'!$P$3:$P$2337,'Medical Examinations'!$T$3:$T$2337)</f>
        <v>No</v>
      </c>
      <c r="G130" s="15" t="str">
        <f>_xlfn.XLOOKUP(A130,'Medical Examinations'!$P$3:$P$2337,'Medical Examinations'!$U$3:$U$2337)</f>
        <v>No</v>
      </c>
      <c r="H130" s="15">
        <f>_xlfn.XLOOKUP(A130,'Medical Examinations'!$P$3:$P$2337,'Medical Examinations'!$V$3:$V$2337)</f>
        <v>0</v>
      </c>
      <c r="I130" s="15" t="str">
        <f>_xlfn.XLOOKUP(A130,'Medical Examinations'!$P$3:$P$2337,'Medical Examinations'!$W$3:$W$2337)</f>
        <v>Yes</v>
      </c>
      <c r="J130" s="15" t="str">
        <f>_xlfn.XLOOKUP(A130,'Medical Examinations'!$P$3:$P$2337,'Medical Examinations'!$X$3:$X$2337)</f>
        <v>Obesity</v>
      </c>
      <c r="K130" s="15"/>
      <c r="L130" s="74">
        <f>_xlfn.XLOOKUP(A130,'Hospitalisation Details'!$U$4:$U$2346,'Hospitalisation Details'!$V$4:$V$2346)</f>
        <v>30167</v>
      </c>
      <c r="M130" s="75">
        <f>_xlfn.XLOOKUP(A130,'Hospitalisation Details'!$U$4:$U$2346,'Hospitalisation Details'!$X$4:$X$2346)</f>
        <v>39125.33</v>
      </c>
      <c r="N130" s="15">
        <f>_xlfn.XLOOKUP(A130,'Hospitalisation Details'!$U$4:$U$2346,'Hospitalisation Details'!$Y$4:$Y$2346)</f>
        <v>240</v>
      </c>
      <c r="O130" s="15">
        <f>_xlfn.XLOOKUP(A130,'Hospitalisation Details'!$U$4:$U$2346,'Hospitalisation Details'!$Z$4:$Z$2346)</f>
        <v>2</v>
      </c>
      <c r="P130" s="15" t="str">
        <f>_xlfn.XLOOKUP(A130,'Hospitalisation Details'!$U$4:$U$2346,'Hospitalisation Details'!$AA$4:$AA$2346)</f>
        <v>R1016</v>
      </c>
      <c r="Q130" s="15">
        <f>_xlfn.XLOOKUP(A130,'Hospitalisation Details'!$U$4:$U$2346,'Hospitalisation Details'!$AB$4:$AB$2346)</f>
        <v>41</v>
      </c>
    </row>
    <row r="131" spans="1:17" ht="15.5" x14ac:dyDescent="0.35">
      <c r="A131" s="73" t="s">
        <v>2244</v>
      </c>
      <c r="B131" s="40" t="str">
        <f>_xlfn.XLOOKUP(A131,'Customer Names'!$A$3:$A$2337,'Customer Names'!$E$3:$E$2337)</f>
        <v>Dane</v>
      </c>
      <c r="C131" s="29">
        <f>_xlfn.XLOOKUP(A131,'Medical Examinations'!$P$3:$P$2337,'Medical Examinations'!$Q$3:$Q$2337)</f>
        <v>34.200000000000003</v>
      </c>
      <c r="D131" s="15">
        <f>_xlfn.XLOOKUP(A131,'Medical Examinations'!$P$3:$P$2337,'Medical Examinations'!$R$3:$R$2337)</f>
        <v>5.91</v>
      </c>
      <c r="E131" s="15" t="str">
        <f>_xlfn.XLOOKUP(A131,'Medical Examinations'!$P$3:$P$2337,'Medical Examinations'!$S$3:$S$2337)</f>
        <v>Yes</v>
      </c>
      <c r="F131" s="15" t="str">
        <f>_xlfn.XLOOKUP(A131,'Medical Examinations'!$P$3:$P$2337,'Medical Examinations'!$T$3:$T$2337)</f>
        <v>No</v>
      </c>
      <c r="G131" s="15" t="str">
        <f>_xlfn.XLOOKUP(A131,'Medical Examinations'!$P$3:$P$2337,'Medical Examinations'!$U$3:$U$2337)</f>
        <v>No</v>
      </c>
      <c r="H131" s="15">
        <f>_xlfn.XLOOKUP(A131,'Medical Examinations'!$P$3:$P$2337,'Medical Examinations'!$V$3:$V$2337)</f>
        <v>0</v>
      </c>
      <c r="I131" s="15" t="str">
        <f>_xlfn.XLOOKUP(A131,'Medical Examinations'!$P$3:$P$2337,'Medical Examinations'!$W$3:$W$2337)</f>
        <v>Yes</v>
      </c>
      <c r="J131" s="15" t="str">
        <f>_xlfn.XLOOKUP(A131,'Medical Examinations'!$P$3:$P$2337,'Medical Examinations'!$X$3:$X$2337)</f>
        <v>Obesity</v>
      </c>
      <c r="K131" s="15"/>
      <c r="L131" s="74">
        <f>_xlfn.XLOOKUP(A131,'Hospitalisation Details'!$U$4:$U$2346,'Hospitalisation Details'!$V$4:$V$2346)</f>
        <v>31310</v>
      </c>
      <c r="M131" s="75">
        <f>_xlfn.XLOOKUP(A131,'Hospitalisation Details'!$U$4:$U$2346,'Hospitalisation Details'!$X$4:$X$2346)</f>
        <v>39047.29</v>
      </c>
      <c r="N131" s="15">
        <f>_xlfn.XLOOKUP(A131,'Hospitalisation Details'!$U$4:$U$2346,'Hospitalisation Details'!$Y$4:$Y$2346)</f>
        <v>240</v>
      </c>
      <c r="O131" s="15">
        <f>_xlfn.XLOOKUP(A131,'Hospitalisation Details'!$U$4:$U$2346,'Hospitalisation Details'!$Z$4:$Z$2346)</f>
        <v>1</v>
      </c>
      <c r="P131" s="15" t="str">
        <f>_xlfn.XLOOKUP(A131,'Hospitalisation Details'!$U$4:$U$2346,'Hospitalisation Details'!$AA$4:$AA$2346)</f>
        <v>R1017</v>
      </c>
      <c r="Q131" s="15">
        <f>_xlfn.XLOOKUP(A131,'Hospitalisation Details'!$U$4:$U$2346,'Hospitalisation Details'!$AB$4:$AB$2346)</f>
        <v>38</v>
      </c>
    </row>
    <row r="132" spans="1:17" ht="15.5" x14ac:dyDescent="0.35">
      <c r="A132" s="73" t="s">
        <v>2243</v>
      </c>
      <c r="B132" s="40" t="str">
        <f>_xlfn.XLOOKUP(A132,'Customer Names'!$A$3:$A$2337,'Customer Names'!$E$3:$E$2337)</f>
        <v>Jonas</v>
      </c>
      <c r="C132" s="29">
        <f>_xlfn.XLOOKUP(A132,'Medical Examinations'!$P$3:$P$2337,'Medical Examinations'!$Q$3:$Q$2337)</f>
        <v>30.2</v>
      </c>
      <c r="D132" s="15">
        <f>_xlfn.XLOOKUP(A132,'Medical Examinations'!$P$3:$P$2337,'Medical Examinations'!$R$3:$R$2337)</f>
        <v>9.58</v>
      </c>
      <c r="E132" s="15" t="str">
        <f>_xlfn.XLOOKUP(A132,'Medical Examinations'!$P$3:$P$2337,'Medical Examinations'!$S$3:$S$2337)</f>
        <v>No</v>
      </c>
      <c r="F132" s="15" t="str">
        <f>_xlfn.XLOOKUP(A132,'Medical Examinations'!$P$3:$P$2337,'Medical Examinations'!$T$3:$T$2337)</f>
        <v>No</v>
      </c>
      <c r="G132" s="15" t="str">
        <f>_xlfn.XLOOKUP(A132,'Medical Examinations'!$P$3:$P$2337,'Medical Examinations'!$U$3:$U$2337)</f>
        <v>No</v>
      </c>
      <c r="H132" s="15">
        <f>_xlfn.XLOOKUP(A132,'Medical Examinations'!$P$3:$P$2337,'Medical Examinations'!$V$3:$V$2337)</f>
        <v>0</v>
      </c>
      <c r="I132" s="15" t="str">
        <f>_xlfn.XLOOKUP(A132,'Medical Examinations'!$P$3:$P$2337,'Medical Examinations'!$W$3:$W$2337)</f>
        <v>Yes</v>
      </c>
      <c r="J132" s="15" t="str">
        <f>_xlfn.XLOOKUP(A132,'Medical Examinations'!$P$3:$P$2337,'Medical Examinations'!$X$3:$X$2337)</f>
        <v>Obesity</v>
      </c>
      <c r="K132" s="15"/>
      <c r="L132" s="74">
        <f>_xlfn.XLOOKUP(A132,'Hospitalisation Details'!$U$4:$U$2346,'Hospitalisation Details'!$V$4:$V$2346)</f>
        <v>28775</v>
      </c>
      <c r="M132" s="75">
        <f>_xlfn.XLOOKUP(A132,'Hospitalisation Details'!$U$4:$U$2346,'Hospitalisation Details'!$X$4:$X$2346)</f>
        <v>38998.550000000003</v>
      </c>
      <c r="N132" s="15">
        <f>_xlfn.XLOOKUP(A132,'Hospitalisation Details'!$U$4:$U$2346,'Hospitalisation Details'!$Y$4:$Y$2346)</f>
        <v>240</v>
      </c>
      <c r="O132" s="15">
        <f>_xlfn.XLOOKUP(A132,'Hospitalisation Details'!$U$4:$U$2346,'Hospitalisation Details'!$Z$4:$Z$2346)</f>
        <v>2</v>
      </c>
      <c r="P132" s="15" t="str">
        <f>_xlfn.XLOOKUP(A132,'Hospitalisation Details'!$U$4:$U$2346,'Hospitalisation Details'!$AA$4:$AA$2346)</f>
        <v>R1011</v>
      </c>
      <c r="Q132" s="15">
        <f>_xlfn.XLOOKUP(A132,'Hospitalisation Details'!$U$4:$U$2346,'Hospitalisation Details'!$AB$4:$AB$2346)</f>
        <v>45</v>
      </c>
    </row>
    <row r="133" spans="1:17" ht="15.5" x14ac:dyDescent="0.35">
      <c r="A133" s="73" t="s">
        <v>2242</v>
      </c>
      <c r="B133" s="40" t="str">
        <f>_xlfn.XLOOKUP(A133,'Customer Names'!$A$3:$A$2337,'Customer Names'!$E$3:$E$2337)</f>
        <v>George E</v>
      </c>
      <c r="C133" s="29">
        <f>_xlfn.XLOOKUP(A133,'Medical Examinations'!$P$3:$P$2337,'Medical Examinations'!$Q$3:$Q$2337)</f>
        <v>48.32</v>
      </c>
      <c r="D133" s="15">
        <f>_xlfn.XLOOKUP(A133,'Medical Examinations'!$P$3:$P$2337,'Medical Examinations'!$R$3:$R$2337)</f>
        <v>5.77</v>
      </c>
      <c r="E133" s="15" t="str">
        <f>_xlfn.XLOOKUP(A133,'Medical Examinations'!$P$3:$P$2337,'Medical Examinations'!$S$3:$S$2337)</f>
        <v>No</v>
      </c>
      <c r="F133" s="15" t="str">
        <f>_xlfn.XLOOKUP(A133,'Medical Examinations'!$P$3:$P$2337,'Medical Examinations'!$T$3:$T$2337)</f>
        <v>No</v>
      </c>
      <c r="G133" s="15" t="str">
        <f>_xlfn.XLOOKUP(A133,'Medical Examinations'!$P$3:$P$2337,'Medical Examinations'!$U$3:$U$2337)</f>
        <v>No</v>
      </c>
      <c r="H133" s="15">
        <f>_xlfn.XLOOKUP(A133,'Medical Examinations'!$P$3:$P$2337,'Medical Examinations'!$V$3:$V$2337)</f>
        <v>0</v>
      </c>
      <c r="I133" s="15" t="str">
        <f>_xlfn.XLOOKUP(A133,'Medical Examinations'!$P$3:$P$2337,'Medical Examinations'!$W$3:$W$2337)</f>
        <v>Yes</v>
      </c>
      <c r="J133" s="15" t="str">
        <f>_xlfn.XLOOKUP(A133,'Medical Examinations'!$P$3:$P$2337,'Medical Examinations'!$X$3:$X$2337)</f>
        <v>Obesity</v>
      </c>
      <c r="K133" s="15"/>
      <c r="L133" s="74">
        <f>_xlfn.XLOOKUP(A133,'Hospitalisation Details'!$U$4:$U$2346,'Hospitalisation Details'!$V$4:$V$2346)</f>
        <v>29488</v>
      </c>
      <c r="M133" s="75">
        <f>_xlfn.XLOOKUP(A133,'Hospitalisation Details'!$U$4:$U$2346,'Hospitalisation Details'!$X$4:$X$2346)</f>
        <v>38947.43</v>
      </c>
      <c r="N133" s="15">
        <f>_xlfn.XLOOKUP(A133,'Hospitalisation Details'!$U$4:$U$2346,'Hospitalisation Details'!$Y$4:$Y$2346)</f>
        <v>1</v>
      </c>
      <c r="O133" s="15">
        <f>_xlfn.XLOOKUP(A133,'Hospitalisation Details'!$U$4:$U$2346,'Hospitalisation Details'!$Z$4:$Z$2346)</f>
        <v>1</v>
      </c>
      <c r="P133" s="15" t="str">
        <f>_xlfn.XLOOKUP(A133,'Hospitalisation Details'!$U$4:$U$2346,'Hospitalisation Details'!$AA$4:$AA$2346)</f>
        <v>R1011</v>
      </c>
      <c r="Q133" s="15">
        <f>_xlfn.XLOOKUP(A133,'Hospitalisation Details'!$U$4:$U$2346,'Hospitalisation Details'!$AB$4:$AB$2346)</f>
        <v>43</v>
      </c>
    </row>
    <row r="134" spans="1:17" ht="15.5" x14ac:dyDescent="0.35">
      <c r="A134" s="73" t="s">
        <v>2241</v>
      </c>
      <c r="B134" s="40" t="str">
        <f>_xlfn.XLOOKUP(A134,'Customer Names'!$A$3:$A$2337,'Customer Names'!$E$3:$E$2337)</f>
        <v>Sara S</v>
      </c>
      <c r="C134" s="29">
        <f>_xlfn.XLOOKUP(A134,'Medical Examinations'!$P$3:$P$2337,'Medical Examinations'!$Q$3:$Q$2337)</f>
        <v>44.86</v>
      </c>
      <c r="D134" s="15">
        <f>_xlfn.XLOOKUP(A134,'Medical Examinations'!$P$3:$P$2337,'Medical Examinations'!$R$3:$R$2337)</f>
        <v>4.38</v>
      </c>
      <c r="E134" s="15" t="str">
        <f>_xlfn.XLOOKUP(A134,'Medical Examinations'!$P$3:$P$2337,'Medical Examinations'!$S$3:$S$2337)</f>
        <v>Yes</v>
      </c>
      <c r="F134" s="15" t="str">
        <f>_xlfn.XLOOKUP(A134,'Medical Examinations'!$P$3:$P$2337,'Medical Examinations'!$T$3:$T$2337)</f>
        <v>No</v>
      </c>
      <c r="G134" s="15" t="str">
        <f>_xlfn.XLOOKUP(A134,'Medical Examinations'!$P$3:$P$2337,'Medical Examinations'!$U$3:$U$2337)</f>
        <v>No</v>
      </c>
      <c r="H134" s="15">
        <f>_xlfn.XLOOKUP(A134,'Medical Examinations'!$P$3:$P$2337,'Medical Examinations'!$V$3:$V$2337)</f>
        <v>0</v>
      </c>
      <c r="I134" s="15" t="str">
        <f>_xlfn.XLOOKUP(A134,'Medical Examinations'!$P$3:$P$2337,'Medical Examinations'!$W$3:$W$2337)</f>
        <v>Yes</v>
      </c>
      <c r="J134" s="15" t="str">
        <f>_xlfn.XLOOKUP(A134,'Medical Examinations'!$P$3:$P$2337,'Medical Examinations'!$X$3:$X$2337)</f>
        <v>Obesity</v>
      </c>
      <c r="K134" s="15"/>
      <c r="L134" s="74">
        <f>_xlfn.XLOOKUP(A134,'Hospitalisation Details'!$U$4:$U$2346,'Hospitalisation Details'!$V$4:$V$2346)</f>
        <v>28109</v>
      </c>
      <c r="M134" s="75">
        <f>_xlfn.XLOOKUP(A134,'Hospitalisation Details'!$U$4:$U$2346,'Hospitalisation Details'!$X$4:$X$2346)</f>
        <v>38932.559999999998</v>
      </c>
      <c r="N134" s="15">
        <f>_xlfn.XLOOKUP(A134,'Hospitalisation Details'!$U$4:$U$2346,'Hospitalisation Details'!$Y$4:$Y$2346)</f>
        <v>1</v>
      </c>
      <c r="O134" s="15">
        <f>_xlfn.XLOOKUP(A134,'Hospitalisation Details'!$U$4:$U$2346,'Hospitalisation Details'!$Z$4:$Z$2346)</f>
        <v>1</v>
      </c>
      <c r="P134" s="15" t="str">
        <f>_xlfn.XLOOKUP(A134,'Hospitalisation Details'!$U$4:$U$2346,'Hospitalisation Details'!$AA$4:$AA$2346)</f>
        <v>R1011</v>
      </c>
      <c r="Q134" s="15">
        <f>_xlfn.XLOOKUP(A134,'Hospitalisation Details'!$U$4:$U$2346,'Hospitalisation Details'!$AB$4:$AB$2346)</f>
        <v>47</v>
      </c>
    </row>
    <row r="135" spans="1:17" ht="15.5" x14ac:dyDescent="0.35">
      <c r="A135" s="73" t="s">
        <v>2240</v>
      </c>
      <c r="B135" s="40" t="str">
        <f>_xlfn.XLOOKUP(A135,'Customer Names'!$A$3:$A$2337,'Customer Names'!$E$3:$E$2337)</f>
        <v>Nick</v>
      </c>
      <c r="C135" s="29">
        <f>_xlfn.XLOOKUP(A135,'Medical Examinations'!$P$3:$P$2337,'Medical Examinations'!$Q$3:$Q$2337)</f>
        <v>52.15</v>
      </c>
      <c r="D135" s="15">
        <f>_xlfn.XLOOKUP(A135,'Medical Examinations'!$P$3:$P$2337,'Medical Examinations'!$R$3:$R$2337)</f>
        <v>5.65</v>
      </c>
      <c r="E135" s="15" t="str">
        <f>_xlfn.XLOOKUP(A135,'Medical Examinations'!$P$3:$P$2337,'Medical Examinations'!$S$3:$S$2337)</f>
        <v>No</v>
      </c>
      <c r="F135" s="15" t="str">
        <f>_xlfn.XLOOKUP(A135,'Medical Examinations'!$P$3:$P$2337,'Medical Examinations'!$T$3:$T$2337)</f>
        <v>No</v>
      </c>
      <c r="G135" s="15" t="str">
        <f>_xlfn.XLOOKUP(A135,'Medical Examinations'!$P$3:$P$2337,'Medical Examinations'!$U$3:$U$2337)</f>
        <v>No</v>
      </c>
      <c r="H135" s="15">
        <f>_xlfn.XLOOKUP(A135,'Medical Examinations'!$P$3:$P$2337,'Medical Examinations'!$V$3:$V$2337)</f>
        <v>1</v>
      </c>
      <c r="I135" s="15" t="str">
        <f>_xlfn.XLOOKUP(A135,'Medical Examinations'!$P$3:$P$2337,'Medical Examinations'!$W$3:$W$2337)</f>
        <v>Yes</v>
      </c>
      <c r="J135" s="15" t="str">
        <f>_xlfn.XLOOKUP(A135,'Medical Examinations'!$P$3:$P$2337,'Medical Examinations'!$X$3:$X$2337)</f>
        <v>Obesity</v>
      </c>
      <c r="K135" s="15"/>
      <c r="L135" s="74">
        <f>_xlfn.XLOOKUP(A135,'Hospitalisation Details'!$U$4:$U$2346,'Hospitalisation Details'!$V$4:$V$2346)</f>
        <v>31944</v>
      </c>
      <c r="M135" s="75">
        <f>_xlfn.XLOOKUP(A135,'Hospitalisation Details'!$U$4:$U$2346,'Hospitalisation Details'!$X$4:$X$2346)</f>
        <v>38924.04</v>
      </c>
      <c r="N135" s="15">
        <f>_xlfn.XLOOKUP(A135,'Hospitalisation Details'!$U$4:$U$2346,'Hospitalisation Details'!$Y$4:$Y$2346)</f>
        <v>1</v>
      </c>
      <c r="O135" s="15">
        <f>_xlfn.XLOOKUP(A135,'Hospitalisation Details'!$U$4:$U$2346,'Hospitalisation Details'!$Z$4:$Z$2346)</f>
        <v>9</v>
      </c>
      <c r="P135" s="15" t="str">
        <f>_xlfn.XLOOKUP(A135,'Hospitalisation Details'!$U$4:$U$2346,'Hospitalisation Details'!$AA$4:$AA$2346)</f>
        <v>R1011</v>
      </c>
      <c r="Q135" s="15">
        <f>_xlfn.XLOOKUP(A135,'Hospitalisation Details'!$U$4:$U$2346,'Hospitalisation Details'!$AB$4:$AB$2346)</f>
        <v>36</v>
      </c>
    </row>
    <row r="136" spans="1:17" ht="15.5" x14ac:dyDescent="0.35">
      <c r="A136" s="73" t="s">
        <v>2239</v>
      </c>
      <c r="B136" s="40" t="str">
        <f>_xlfn.XLOOKUP(A136,'Customer Names'!$A$3:$A$2337,'Customer Names'!$E$3:$E$2337)</f>
        <v>Timothy</v>
      </c>
      <c r="C136" s="29">
        <f>_xlfn.XLOOKUP(A136,'Medical Examinations'!$P$3:$P$2337,'Medical Examinations'!$Q$3:$Q$2337)</f>
        <v>41.12</v>
      </c>
      <c r="D136" s="15">
        <f>_xlfn.XLOOKUP(A136,'Medical Examinations'!$P$3:$P$2337,'Medical Examinations'!$R$3:$R$2337)</f>
        <v>7.54</v>
      </c>
      <c r="E136" s="15" t="str">
        <f>_xlfn.XLOOKUP(A136,'Medical Examinations'!$P$3:$P$2337,'Medical Examinations'!$S$3:$S$2337)</f>
        <v>Yes</v>
      </c>
      <c r="F136" s="15" t="str">
        <f>_xlfn.XLOOKUP(A136,'Medical Examinations'!$P$3:$P$2337,'Medical Examinations'!$T$3:$T$2337)</f>
        <v>No</v>
      </c>
      <c r="G136" s="15" t="str">
        <f>_xlfn.XLOOKUP(A136,'Medical Examinations'!$P$3:$P$2337,'Medical Examinations'!$U$3:$U$2337)</f>
        <v>No</v>
      </c>
      <c r="H136" s="15">
        <f>_xlfn.XLOOKUP(A136,'Medical Examinations'!$P$3:$P$2337,'Medical Examinations'!$V$3:$V$2337)</f>
        <v>0</v>
      </c>
      <c r="I136" s="15" t="str">
        <f>_xlfn.XLOOKUP(A136,'Medical Examinations'!$P$3:$P$2337,'Medical Examinations'!$W$3:$W$2337)</f>
        <v>Yes</v>
      </c>
      <c r="J136" s="15" t="str">
        <f>_xlfn.XLOOKUP(A136,'Medical Examinations'!$P$3:$P$2337,'Medical Examinations'!$X$3:$X$2337)</f>
        <v>Obesity</v>
      </c>
      <c r="K136" s="15"/>
      <c r="L136" s="74">
        <f>_xlfn.XLOOKUP(A136,'Hospitalisation Details'!$U$4:$U$2346,'Hospitalisation Details'!$V$4:$V$2346)</f>
        <v>24683</v>
      </c>
      <c r="M136" s="75">
        <f>_xlfn.XLOOKUP(A136,'Hospitalisation Details'!$U$4:$U$2346,'Hospitalisation Details'!$X$4:$X$2346)</f>
        <v>38893.360000000001</v>
      </c>
      <c r="N136" s="15">
        <f>_xlfn.XLOOKUP(A136,'Hospitalisation Details'!$U$4:$U$2346,'Hospitalisation Details'!$Y$4:$Y$2346)</f>
        <v>240</v>
      </c>
      <c r="O136" s="15">
        <f>_xlfn.XLOOKUP(A136,'Hospitalisation Details'!$U$4:$U$2346,'Hospitalisation Details'!$Z$4:$Z$2346)</f>
        <v>9</v>
      </c>
      <c r="P136" s="15" t="str">
        <f>_xlfn.XLOOKUP(A136,'Hospitalisation Details'!$U$4:$U$2346,'Hospitalisation Details'!$AA$4:$AA$2346)</f>
        <v>R1011</v>
      </c>
      <c r="Q136" s="15">
        <f>_xlfn.XLOOKUP(A136,'Hospitalisation Details'!$U$4:$U$2346,'Hospitalisation Details'!$AB$4:$AB$2346)</f>
        <v>56</v>
      </c>
    </row>
    <row r="137" spans="1:17" ht="15.5" x14ac:dyDescent="0.35">
      <c r="A137" s="73" t="s">
        <v>2238</v>
      </c>
      <c r="B137" s="40" t="str">
        <f>_xlfn.XLOOKUP(A137,'Customer Names'!$A$3:$A$2337,'Customer Names'!$E$3:$E$2337)</f>
        <v>Becky L</v>
      </c>
      <c r="C137" s="29">
        <f>_xlfn.XLOOKUP(A137,'Medical Examinations'!$P$3:$P$2337,'Medical Examinations'!$Q$3:$Q$2337)</f>
        <v>38.39</v>
      </c>
      <c r="D137" s="15">
        <f>_xlfn.XLOOKUP(A137,'Medical Examinations'!$P$3:$P$2337,'Medical Examinations'!$R$3:$R$2337)</f>
        <v>5.1100000000000003</v>
      </c>
      <c r="E137" s="15" t="str">
        <f>_xlfn.XLOOKUP(A137,'Medical Examinations'!$P$3:$P$2337,'Medical Examinations'!$S$3:$S$2337)</f>
        <v>Yes</v>
      </c>
      <c r="F137" s="15" t="str">
        <f>_xlfn.XLOOKUP(A137,'Medical Examinations'!$P$3:$P$2337,'Medical Examinations'!$T$3:$T$2337)</f>
        <v>No</v>
      </c>
      <c r="G137" s="15" t="str">
        <f>_xlfn.XLOOKUP(A137,'Medical Examinations'!$P$3:$P$2337,'Medical Examinations'!$U$3:$U$2337)</f>
        <v>No</v>
      </c>
      <c r="H137" s="15">
        <f>_xlfn.XLOOKUP(A137,'Medical Examinations'!$P$3:$P$2337,'Medical Examinations'!$V$3:$V$2337)</f>
        <v>1</v>
      </c>
      <c r="I137" s="15" t="str">
        <f>_xlfn.XLOOKUP(A137,'Medical Examinations'!$P$3:$P$2337,'Medical Examinations'!$W$3:$W$2337)</f>
        <v>Yes</v>
      </c>
      <c r="J137" s="15" t="str">
        <f>_xlfn.XLOOKUP(A137,'Medical Examinations'!$P$3:$P$2337,'Medical Examinations'!$X$3:$X$2337)</f>
        <v>Obesity</v>
      </c>
      <c r="K137" s="15"/>
      <c r="L137" s="74">
        <f>_xlfn.XLOOKUP(A137,'Hospitalisation Details'!$U$4:$U$2346,'Hospitalisation Details'!$V$4:$V$2346)</f>
        <v>23534</v>
      </c>
      <c r="M137" s="75">
        <f>_xlfn.XLOOKUP(A137,'Hospitalisation Details'!$U$4:$U$2346,'Hospitalisation Details'!$X$4:$X$2346)</f>
        <v>38869.25</v>
      </c>
      <c r="N137" s="15">
        <f>_xlfn.XLOOKUP(A137,'Hospitalisation Details'!$U$4:$U$2346,'Hospitalisation Details'!$Y$4:$Y$2346)</f>
        <v>1</v>
      </c>
      <c r="O137" s="15">
        <f>_xlfn.XLOOKUP(A137,'Hospitalisation Details'!$U$4:$U$2346,'Hospitalisation Details'!$Z$4:$Z$2346)</f>
        <v>9</v>
      </c>
      <c r="P137" s="15" t="str">
        <f>_xlfn.XLOOKUP(A137,'Hospitalisation Details'!$U$4:$U$2346,'Hospitalisation Details'!$AA$4:$AA$2346)</f>
        <v>R1011</v>
      </c>
      <c r="Q137" s="15">
        <f>_xlfn.XLOOKUP(A137,'Hospitalisation Details'!$U$4:$U$2346,'Hospitalisation Details'!$AB$4:$AB$2346)</f>
        <v>59</v>
      </c>
    </row>
    <row r="138" spans="1:17" ht="15.5" x14ac:dyDescent="0.35">
      <c r="A138" s="73" t="s">
        <v>2237</v>
      </c>
      <c r="B138" s="40" t="str">
        <f>_xlfn.XLOOKUP(A138,'Customer Names'!$A$3:$A$2337,'Customer Names'!$E$3:$E$2337)</f>
        <v>Steph K.</v>
      </c>
      <c r="C138" s="29">
        <f>_xlfn.XLOOKUP(A138,'Medical Examinations'!$P$3:$P$2337,'Medical Examinations'!$Q$3:$Q$2337)</f>
        <v>46.85</v>
      </c>
      <c r="D138" s="15">
        <f>_xlfn.XLOOKUP(A138,'Medical Examinations'!$P$3:$P$2337,'Medical Examinations'!$R$3:$R$2337)</f>
        <v>4.25</v>
      </c>
      <c r="E138" s="15" t="str">
        <f>_xlfn.XLOOKUP(A138,'Medical Examinations'!$P$3:$P$2337,'Medical Examinations'!$S$3:$S$2337)</f>
        <v>No</v>
      </c>
      <c r="F138" s="15" t="str">
        <f>_xlfn.XLOOKUP(A138,'Medical Examinations'!$P$3:$P$2337,'Medical Examinations'!$T$3:$T$2337)</f>
        <v>No</v>
      </c>
      <c r="G138" s="15" t="str">
        <f>_xlfn.XLOOKUP(A138,'Medical Examinations'!$P$3:$P$2337,'Medical Examinations'!$U$3:$U$2337)</f>
        <v>Yes</v>
      </c>
      <c r="H138" s="15">
        <f>_xlfn.XLOOKUP(A138,'Medical Examinations'!$P$3:$P$2337,'Medical Examinations'!$V$3:$V$2337)</f>
        <v>1</v>
      </c>
      <c r="I138" s="15" t="str">
        <f>_xlfn.XLOOKUP(A138,'Medical Examinations'!$P$3:$P$2337,'Medical Examinations'!$W$3:$W$2337)</f>
        <v>Yes</v>
      </c>
      <c r="J138" s="15" t="str">
        <f>_xlfn.XLOOKUP(A138,'Medical Examinations'!$P$3:$P$2337,'Medical Examinations'!$X$3:$X$2337)</f>
        <v>Obesity</v>
      </c>
      <c r="K138" s="15"/>
      <c r="L138" s="74">
        <f>_xlfn.XLOOKUP(A138,'Hospitalisation Details'!$U$4:$U$2346,'Hospitalisation Details'!$V$4:$V$2346)</f>
        <v>29192</v>
      </c>
      <c r="M138" s="75">
        <f>_xlfn.XLOOKUP(A138,'Hospitalisation Details'!$U$4:$U$2346,'Hospitalisation Details'!$X$4:$X$2346)</f>
        <v>38836.980000000003</v>
      </c>
      <c r="N138" s="15">
        <f>_xlfn.XLOOKUP(A138,'Hospitalisation Details'!$U$4:$U$2346,'Hospitalisation Details'!$Y$4:$Y$2346)</f>
        <v>1</v>
      </c>
      <c r="O138" s="15">
        <f>_xlfn.XLOOKUP(A138,'Hospitalisation Details'!$U$4:$U$2346,'Hospitalisation Details'!$Z$4:$Z$2346)</f>
        <v>2</v>
      </c>
      <c r="P138" s="15" t="str">
        <f>_xlfn.XLOOKUP(A138,'Hospitalisation Details'!$U$4:$U$2346,'Hospitalisation Details'!$AA$4:$AA$2346)</f>
        <v>R1011</v>
      </c>
      <c r="Q138" s="15">
        <f>_xlfn.XLOOKUP(A138,'Hospitalisation Details'!$U$4:$U$2346,'Hospitalisation Details'!$AB$4:$AB$2346)</f>
        <v>44</v>
      </c>
    </row>
    <row r="139" spans="1:17" ht="15.5" x14ac:dyDescent="0.35">
      <c r="A139" s="73" t="s">
        <v>2236</v>
      </c>
      <c r="B139" s="40" t="str">
        <f>_xlfn.XLOOKUP(A139,'Customer Names'!$A$3:$A$2337,'Customer Names'!$E$3:$E$2337)</f>
        <v>Kristine B.</v>
      </c>
      <c r="C139" s="29">
        <f>_xlfn.XLOOKUP(A139,'Medical Examinations'!$P$3:$P$2337,'Medical Examinations'!$Q$3:$Q$2337)</f>
        <v>42.24</v>
      </c>
      <c r="D139" s="15">
        <f>_xlfn.XLOOKUP(A139,'Medical Examinations'!$P$3:$P$2337,'Medical Examinations'!$R$3:$R$2337)</f>
        <v>5.55</v>
      </c>
      <c r="E139" s="15" t="str">
        <f>_xlfn.XLOOKUP(A139,'Medical Examinations'!$P$3:$P$2337,'Medical Examinations'!$S$3:$S$2337)</f>
        <v>No</v>
      </c>
      <c r="F139" s="15" t="str">
        <f>_xlfn.XLOOKUP(A139,'Medical Examinations'!$P$3:$P$2337,'Medical Examinations'!$T$3:$T$2337)</f>
        <v>yes</v>
      </c>
      <c r="G139" s="15" t="str">
        <f>_xlfn.XLOOKUP(A139,'Medical Examinations'!$P$3:$P$2337,'Medical Examinations'!$U$3:$U$2337)</f>
        <v>No</v>
      </c>
      <c r="H139" s="15">
        <f>_xlfn.XLOOKUP(A139,'Medical Examinations'!$P$3:$P$2337,'Medical Examinations'!$V$3:$V$2337)</f>
        <v>1</v>
      </c>
      <c r="I139" s="15" t="str">
        <f>_xlfn.XLOOKUP(A139,'Medical Examinations'!$P$3:$P$2337,'Medical Examinations'!$W$3:$W$2337)</f>
        <v>Yes</v>
      </c>
      <c r="J139" s="15" t="str">
        <f>_xlfn.XLOOKUP(A139,'Medical Examinations'!$P$3:$P$2337,'Medical Examinations'!$X$3:$X$2337)</f>
        <v>Obesity</v>
      </c>
      <c r="K139" s="15"/>
      <c r="L139" s="74">
        <f>_xlfn.XLOOKUP(A139,'Hospitalisation Details'!$U$4:$U$2346,'Hospitalisation Details'!$V$4:$V$2346)</f>
        <v>38326</v>
      </c>
      <c r="M139" s="75">
        <f>_xlfn.XLOOKUP(A139,'Hospitalisation Details'!$U$4:$U$2346,'Hospitalisation Details'!$X$4:$X$2346)</f>
        <v>38792.69</v>
      </c>
      <c r="N139" s="15">
        <f>_xlfn.XLOOKUP(A139,'Hospitalisation Details'!$U$4:$U$2346,'Hospitalisation Details'!$Y$4:$Y$2346)</f>
        <v>1</v>
      </c>
      <c r="O139" s="15">
        <f>_xlfn.XLOOKUP(A139,'Hospitalisation Details'!$U$4:$U$2346,'Hospitalisation Details'!$Z$4:$Z$2346)</f>
        <v>9</v>
      </c>
      <c r="P139" s="15" t="str">
        <f>_xlfn.XLOOKUP(A139,'Hospitalisation Details'!$U$4:$U$2346,'Hospitalisation Details'!$AA$4:$AA$2346)</f>
        <v>R1013</v>
      </c>
      <c r="Q139" s="15">
        <f>_xlfn.XLOOKUP(A139,'Hospitalisation Details'!$U$4:$U$2346,'Hospitalisation Details'!$AB$4:$AB$2346)</f>
        <v>19</v>
      </c>
    </row>
    <row r="140" spans="1:17" ht="15.5" x14ac:dyDescent="0.35">
      <c r="A140" s="73" t="s">
        <v>2235</v>
      </c>
      <c r="B140" s="40" t="str">
        <f>_xlfn.XLOOKUP(A140,'Customer Names'!$A$3:$A$2337,'Customer Names'!$E$3:$E$2337)</f>
        <v>Taylor B</v>
      </c>
      <c r="C140" s="29">
        <f>_xlfn.XLOOKUP(A140,'Medical Examinations'!$P$3:$P$2337,'Medical Examinations'!$Q$3:$Q$2337)</f>
        <v>34.39</v>
      </c>
      <c r="D140" s="15">
        <f>_xlfn.XLOOKUP(A140,'Medical Examinations'!$P$3:$P$2337,'Medical Examinations'!$R$3:$R$2337)</f>
        <v>5.78</v>
      </c>
      <c r="E140" s="15" t="str">
        <f>_xlfn.XLOOKUP(A140,'Medical Examinations'!$P$3:$P$2337,'Medical Examinations'!$S$3:$S$2337)</f>
        <v>No</v>
      </c>
      <c r="F140" s="15" t="str">
        <f>_xlfn.XLOOKUP(A140,'Medical Examinations'!$P$3:$P$2337,'Medical Examinations'!$T$3:$T$2337)</f>
        <v>No</v>
      </c>
      <c r="G140" s="15" t="str">
        <f>_xlfn.XLOOKUP(A140,'Medical Examinations'!$P$3:$P$2337,'Medical Examinations'!$U$3:$U$2337)</f>
        <v>No</v>
      </c>
      <c r="H140" s="15">
        <f>_xlfn.XLOOKUP(A140,'Medical Examinations'!$P$3:$P$2337,'Medical Examinations'!$V$3:$V$2337)</f>
        <v>0</v>
      </c>
      <c r="I140" s="15" t="str">
        <f>_xlfn.XLOOKUP(A140,'Medical Examinations'!$P$3:$P$2337,'Medical Examinations'!$W$3:$W$2337)</f>
        <v>Yes</v>
      </c>
      <c r="J140" s="15" t="str">
        <f>_xlfn.XLOOKUP(A140,'Medical Examinations'!$P$3:$P$2337,'Medical Examinations'!$X$3:$X$2337)</f>
        <v>Obesity</v>
      </c>
      <c r="K140" s="15"/>
      <c r="L140" s="74">
        <f>_xlfn.XLOOKUP(A140,'Hospitalisation Details'!$U$4:$U$2346,'Hospitalisation Details'!$V$4:$V$2346)</f>
        <v>33550</v>
      </c>
      <c r="M140" s="75">
        <f>_xlfn.XLOOKUP(A140,'Hospitalisation Details'!$U$4:$U$2346,'Hospitalisation Details'!$X$4:$X$2346)</f>
        <v>38746.36</v>
      </c>
      <c r="N140" s="15">
        <f>_xlfn.XLOOKUP(A140,'Hospitalisation Details'!$U$4:$U$2346,'Hospitalisation Details'!$Y$4:$Y$2346)</f>
        <v>240</v>
      </c>
      <c r="O140" s="15">
        <f>_xlfn.XLOOKUP(A140,'Hospitalisation Details'!$U$4:$U$2346,'Hospitalisation Details'!$Z$4:$Z$2346)</f>
        <v>9</v>
      </c>
      <c r="P140" s="15" t="str">
        <f>_xlfn.XLOOKUP(A140,'Hospitalisation Details'!$U$4:$U$2346,'Hospitalisation Details'!$AA$4:$AA$2346)</f>
        <v>R1012</v>
      </c>
      <c r="Q140" s="15">
        <f>_xlfn.XLOOKUP(A140,'Hospitalisation Details'!$U$4:$U$2346,'Hospitalisation Details'!$AB$4:$AB$2346)</f>
        <v>32</v>
      </c>
    </row>
    <row r="141" spans="1:17" ht="15.5" x14ac:dyDescent="0.35">
      <c r="A141" s="73" t="s">
        <v>2234</v>
      </c>
      <c r="B141" s="40" t="str">
        <f>_xlfn.XLOOKUP(A141,'Customer Names'!$A$3:$A$2337,'Customer Names'!$E$3:$E$2337)</f>
        <v>William</v>
      </c>
      <c r="C141" s="29">
        <f>_xlfn.XLOOKUP(A141,'Medical Examinations'!$P$3:$P$2337,'Medical Examinations'!$Q$3:$Q$2337)</f>
        <v>42.89</v>
      </c>
      <c r="D141" s="15">
        <f>_xlfn.XLOOKUP(A141,'Medical Examinations'!$P$3:$P$2337,'Medical Examinations'!$R$3:$R$2337)</f>
        <v>5.28</v>
      </c>
      <c r="E141" s="15" t="str">
        <f>_xlfn.XLOOKUP(A141,'Medical Examinations'!$P$3:$P$2337,'Medical Examinations'!$S$3:$S$2337)</f>
        <v>Yes</v>
      </c>
      <c r="F141" s="15" t="str">
        <f>_xlfn.XLOOKUP(A141,'Medical Examinations'!$P$3:$P$2337,'Medical Examinations'!$T$3:$T$2337)</f>
        <v>No</v>
      </c>
      <c r="G141" s="15" t="str">
        <f>_xlfn.XLOOKUP(A141,'Medical Examinations'!$P$3:$P$2337,'Medical Examinations'!$U$3:$U$2337)</f>
        <v>No</v>
      </c>
      <c r="H141" s="15">
        <f>_xlfn.XLOOKUP(A141,'Medical Examinations'!$P$3:$P$2337,'Medical Examinations'!$V$3:$V$2337)</f>
        <v>0</v>
      </c>
      <c r="I141" s="15" t="str">
        <f>_xlfn.XLOOKUP(A141,'Medical Examinations'!$P$3:$P$2337,'Medical Examinations'!$W$3:$W$2337)</f>
        <v>Yes</v>
      </c>
      <c r="J141" s="15" t="str">
        <f>_xlfn.XLOOKUP(A141,'Medical Examinations'!$P$3:$P$2337,'Medical Examinations'!$X$3:$X$2337)</f>
        <v>Obesity</v>
      </c>
      <c r="K141" s="15"/>
      <c r="L141" s="74">
        <f>_xlfn.XLOOKUP(A141,'Hospitalisation Details'!$U$4:$U$2346,'Hospitalisation Details'!$V$4:$V$2346)</f>
        <v>27926</v>
      </c>
      <c r="M141" s="75">
        <f>_xlfn.XLOOKUP(A141,'Hospitalisation Details'!$U$4:$U$2346,'Hospitalisation Details'!$X$4:$X$2346)</f>
        <v>38740.120000000003</v>
      </c>
      <c r="N141" s="15">
        <f>_xlfn.XLOOKUP(A141,'Hospitalisation Details'!$U$4:$U$2346,'Hospitalisation Details'!$Y$4:$Y$2346)</f>
        <v>1</v>
      </c>
      <c r="O141" s="15">
        <f>_xlfn.XLOOKUP(A141,'Hospitalisation Details'!$U$4:$U$2346,'Hospitalisation Details'!$Z$4:$Z$2346)</f>
        <v>9</v>
      </c>
      <c r="P141" s="15" t="str">
        <f>_xlfn.XLOOKUP(A141,'Hospitalisation Details'!$U$4:$U$2346,'Hospitalisation Details'!$AA$4:$AA$2346)</f>
        <v>R1012</v>
      </c>
      <c r="Q141" s="15">
        <f>_xlfn.XLOOKUP(A141,'Hospitalisation Details'!$U$4:$U$2346,'Hospitalisation Details'!$AB$4:$AB$2346)</f>
        <v>47</v>
      </c>
    </row>
    <row r="142" spans="1:17" ht="15.5" x14ac:dyDescent="0.35">
      <c r="A142" s="73" t="s">
        <v>2233</v>
      </c>
      <c r="B142" s="40" t="str">
        <f>_xlfn.XLOOKUP(A142,'Customer Names'!$A$3:$A$2337,'Customer Names'!$E$3:$E$2337)</f>
        <v>Sage</v>
      </c>
      <c r="C142" s="29">
        <f>_xlfn.XLOOKUP(A142,'Medical Examinations'!$P$3:$P$2337,'Medical Examinations'!$Q$3:$Q$2337)</f>
        <v>36.299999999999997</v>
      </c>
      <c r="D142" s="15">
        <f>_xlfn.XLOOKUP(A142,'Medical Examinations'!$P$3:$P$2337,'Medical Examinations'!$R$3:$R$2337)</f>
        <v>5.39</v>
      </c>
      <c r="E142" s="15" t="str">
        <f>_xlfn.XLOOKUP(A142,'Medical Examinations'!$P$3:$P$2337,'Medical Examinations'!$S$3:$S$2337)</f>
        <v>No</v>
      </c>
      <c r="F142" s="15" t="str">
        <f>_xlfn.XLOOKUP(A142,'Medical Examinations'!$P$3:$P$2337,'Medical Examinations'!$T$3:$T$2337)</f>
        <v>No</v>
      </c>
      <c r="G142" s="15" t="str">
        <f>_xlfn.XLOOKUP(A142,'Medical Examinations'!$P$3:$P$2337,'Medical Examinations'!$U$3:$U$2337)</f>
        <v>No</v>
      </c>
      <c r="H142" s="15">
        <f>_xlfn.XLOOKUP(A142,'Medical Examinations'!$P$3:$P$2337,'Medical Examinations'!$V$3:$V$2337)</f>
        <v>0</v>
      </c>
      <c r="I142" s="15" t="str">
        <f>_xlfn.XLOOKUP(A142,'Medical Examinations'!$P$3:$P$2337,'Medical Examinations'!$W$3:$W$2337)</f>
        <v>Yes</v>
      </c>
      <c r="J142" s="15" t="str">
        <f>_xlfn.XLOOKUP(A142,'Medical Examinations'!$P$3:$P$2337,'Medical Examinations'!$X$3:$X$2337)</f>
        <v>Obesity</v>
      </c>
      <c r="K142" s="15"/>
      <c r="L142" s="74">
        <f>_xlfn.XLOOKUP(A142,'Hospitalisation Details'!$U$4:$U$2346,'Hospitalisation Details'!$V$4:$V$2346)</f>
        <v>33544</v>
      </c>
      <c r="M142" s="75">
        <f>_xlfn.XLOOKUP(A142,'Hospitalisation Details'!$U$4:$U$2346,'Hospitalisation Details'!$X$4:$X$2346)</f>
        <v>38711</v>
      </c>
      <c r="N142" s="15">
        <f>_xlfn.XLOOKUP(A142,'Hospitalisation Details'!$U$4:$U$2346,'Hospitalisation Details'!$Y$4:$Y$2346)</f>
        <v>1</v>
      </c>
      <c r="O142" s="15">
        <f>_xlfn.XLOOKUP(A142,'Hospitalisation Details'!$U$4:$U$2346,'Hospitalisation Details'!$Z$4:$Z$2346)</f>
        <v>9</v>
      </c>
      <c r="P142" s="15" t="str">
        <f>_xlfn.XLOOKUP(A142,'Hospitalisation Details'!$U$4:$U$2346,'Hospitalisation Details'!$AA$4:$AA$2346)</f>
        <v>R1011</v>
      </c>
      <c r="Q142" s="15">
        <f>_xlfn.XLOOKUP(A142,'Hospitalisation Details'!$U$4:$U$2346,'Hospitalisation Details'!$AB$4:$AB$2346)</f>
        <v>32</v>
      </c>
    </row>
    <row r="143" spans="1:17" ht="15.5" x14ac:dyDescent="0.35">
      <c r="A143" s="73" t="s">
        <v>2232</v>
      </c>
      <c r="B143" s="40" t="str">
        <f>_xlfn.XLOOKUP(A143,'Customer Names'!$A$3:$A$2337,'Customer Names'!$E$3:$E$2337)</f>
        <v>Cole</v>
      </c>
      <c r="C143" s="29">
        <f>_xlfn.XLOOKUP(A143,'Medical Examinations'!$P$3:$P$2337,'Medical Examinations'!$Q$3:$Q$2337)</f>
        <v>35.200000000000003</v>
      </c>
      <c r="D143" s="15">
        <f>_xlfn.XLOOKUP(A143,'Medical Examinations'!$P$3:$P$2337,'Medical Examinations'!$R$3:$R$2337)</f>
        <v>8.01</v>
      </c>
      <c r="E143" s="15" t="str">
        <f>_xlfn.XLOOKUP(A143,'Medical Examinations'!$P$3:$P$2337,'Medical Examinations'!$S$3:$S$2337)</f>
        <v>Yes</v>
      </c>
      <c r="F143" s="15" t="str">
        <f>_xlfn.XLOOKUP(A143,'Medical Examinations'!$P$3:$P$2337,'Medical Examinations'!$T$3:$T$2337)</f>
        <v>No</v>
      </c>
      <c r="G143" s="15" t="str">
        <f>_xlfn.XLOOKUP(A143,'Medical Examinations'!$P$3:$P$2337,'Medical Examinations'!$U$3:$U$2337)</f>
        <v>No</v>
      </c>
      <c r="H143" s="15">
        <f>_xlfn.XLOOKUP(A143,'Medical Examinations'!$P$3:$P$2337,'Medical Examinations'!$V$3:$V$2337)</f>
        <v>1</v>
      </c>
      <c r="I143" s="15" t="str">
        <f>_xlfn.XLOOKUP(A143,'Medical Examinations'!$P$3:$P$2337,'Medical Examinations'!$W$3:$W$2337)</f>
        <v>Yes</v>
      </c>
      <c r="J143" s="15" t="str">
        <f>_xlfn.XLOOKUP(A143,'Medical Examinations'!$P$3:$P$2337,'Medical Examinations'!$X$3:$X$2337)</f>
        <v>Obesity</v>
      </c>
      <c r="K143" s="15"/>
      <c r="L143" s="74">
        <f>_xlfn.XLOOKUP(A143,'Hospitalisation Details'!$U$4:$U$2346,'Hospitalisation Details'!$V$4:$V$2346)</f>
        <v>31613</v>
      </c>
      <c r="M143" s="75">
        <f>_xlfn.XLOOKUP(A143,'Hospitalisation Details'!$U$4:$U$2346,'Hospitalisation Details'!$X$4:$X$2346)</f>
        <v>38709.18</v>
      </c>
      <c r="N143" s="15">
        <f>_xlfn.XLOOKUP(A143,'Hospitalisation Details'!$U$4:$U$2346,'Hospitalisation Details'!$Y$4:$Y$2346)</f>
        <v>240</v>
      </c>
      <c r="O143" s="15">
        <f>_xlfn.XLOOKUP(A143,'Hospitalisation Details'!$U$4:$U$2346,'Hospitalisation Details'!$Z$4:$Z$2346)</f>
        <v>1</v>
      </c>
      <c r="P143" s="15" t="str">
        <f>_xlfn.XLOOKUP(A143,'Hospitalisation Details'!$U$4:$U$2346,'Hospitalisation Details'!$AA$4:$AA$2346)</f>
        <v>R1013</v>
      </c>
      <c r="Q143" s="15">
        <f>_xlfn.XLOOKUP(A143,'Hospitalisation Details'!$U$4:$U$2346,'Hospitalisation Details'!$AB$4:$AB$2346)</f>
        <v>37</v>
      </c>
    </row>
    <row r="144" spans="1:17" ht="15.5" x14ac:dyDescent="0.35">
      <c r="A144" s="73" t="s">
        <v>2231</v>
      </c>
      <c r="B144" s="40" t="str">
        <f>_xlfn.XLOOKUP(A144,'Customer Names'!$A$3:$A$2337,'Customer Names'!$E$3:$E$2337)</f>
        <v>Jesse</v>
      </c>
      <c r="C144" s="29">
        <f>_xlfn.XLOOKUP(A144,'Medical Examinations'!$P$3:$P$2337,'Medical Examinations'!$Q$3:$Q$2337)</f>
        <v>53.62</v>
      </c>
      <c r="D144" s="15">
        <f>_xlfn.XLOOKUP(A144,'Medical Examinations'!$P$3:$P$2337,'Medical Examinations'!$R$3:$R$2337)</f>
        <v>5.21</v>
      </c>
      <c r="E144" s="15" t="str">
        <f>_xlfn.XLOOKUP(A144,'Medical Examinations'!$P$3:$P$2337,'Medical Examinations'!$S$3:$S$2337)</f>
        <v>No</v>
      </c>
      <c r="F144" s="15" t="str">
        <f>_xlfn.XLOOKUP(A144,'Medical Examinations'!$P$3:$P$2337,'Medical Examinations'!$T$3:$T$2337)</f>
        <v>No</v>
      </c>
      <c r="G144" s="15" t="str">
        <f>_xlfn.XLOOKUP(A144,'Medical Examinations'!$P$3:$P$2337,'Medical Examinations'!$U$3:$U$2337)</f>
        <v>No</v>
      </c>
      <c r="H144" s="15">
        <f>_xlfn.XLOOKUP(A144,'Medical Examinations'!$P$3:$P$2337,'Medical Examinations'!$V$3:$V$2337)</f>
        <v>0</v>
      </c>
      <c r="I144" s="15" t="str">
        <f>_xlfn.XLOOKUP(A144,'Medical Examinations'!$P$3:$P$2337,'Medical Examinations'!$W$3:$W$2337)</f>
        <v>Yes</v>
      </c>
      <c r="J144" s="15" t="str">
        <f>_xlfn.XLOOKUP(A144,'Medical Examinations'!$P$3:$P$2337,'Medical Examinations'!$X$3:$X$2337)</f>
        <v>Obesity</v>
      </c>
      <c r="K144" s="15"/>
      <c r="L144" s="74">
        <f>_xlfn.XLOOKUP(A144,'Hospitalisation Details'!$U$4:$U$2346,'Hospitalisation Details'!$V$4:$V$2346)</f>
        <v>33067</v>
      </c>
      <c r="M144" s="75">
        <f>_xlfn.XLOOKUP(A144,'Hospitalisation Details'!$U$4:$U$2346,'Hospitalisation Details'!$X$4:$X$2346)</f>
        <v>38652.089999999997</v>
      </c>
      <c r="N144" s="15">
        <f>_xlfn.XLOOKUP(A144,'Hospitalisation Details'!$U$4:$U$2346,'Hospitalisation Details'!$Y$4:$Y$2346)</f>
        <v>1</v>
      </c>
      <c r="O144" s="15">
        <f>_xlfn.XLOOKUP(A144,'Hospitalisation Details'!$U$4:$U$2346,'Hospitalisation Details'!$Z$4:$Z$2346)</f>
        <v>9</v>
      </c>
      <c r="P144" s="15" t="str">
        <f>_xlfn.XLOOKUP(A144,'Hospitalisation Details'!$U$4:$U$2346,'Hospitalisation Details'!$AA$4:$AA$2346)</f>
        <v>R1011</v>
      </c>
      <c r="Q144" s="15">
        <f>_xlfn.XLOOKUP(A144,'Hospitalisation Details'!$U$4:$U$2346,'Hospitalisation Details'!$AB$4:$AB$2346)</f>
        <v>33</v>
      </c>
    </row>
    <row r="145" spans="1:17" ht="15.5" x14ac:dyDescent="0.35">
      <c r="A145" s="73" t="s">
        <v>2230</v>
      </c>
      <c r="B145" s="40" t="str">
        <f>_xlfn.XLOOKUP(A145,'Customer Names'!$A$3:$A$2337,'Customer Names'!$E$3:$E$2337)</f>
        <v>Tammi J.</v>
      </c>
      <c r="C145" s="29">
        <f>_xlfn.XLOOKUP(A145,'Medical Examinations'!$P$3:$P$2337,'Medical Examinations'!$Q$3:$Q$2337)</f>
        <v>36.67</v>
      </c>
      <c r="D145" s="15">
        <f>_xlfn.XLOOKUP(A145,'Medical Examinations'!$P$3:$P$2337,'Medical Examinations'!$R$3:$R$2337)</f>
        <v>6.27</v>
      </c>
      <c r="E145" s="15" t="str">
        <f>_xlfn.XLOOKUP(A145,'Medical Examinations'!$P$3:$P$2337,'Medical Examinations'!$S$3:$S$2337)</f>
        <v>No</v>
      </c>
      <c r="F145" s="15" t="str">
        <f>_xlfn.XLOOKUP(A145,'Medical Examinations'!$P$3:$P$2337,'Medical Examinations'!$T$3:$T$2337)</f>
        <v>No</v>
      </c>
      <c r="G145" s="15" t="str">
        <f>_xlfn.XLOOKUP(A145,'Medical Examinations'!$P$3:$P$2337,'Medical Examinations'!$U$3:$U$2337)</f>
        <v>No</v>
      </c>
      <c r="H145" s="15">
        <f>_xlfn.XLOOKUP(A145,'Medical Examinations'!$P$3:$P$2337,'Medical Examinations'!$V$3:$V$2337)</f>
        <v>0</v>
      </c>
      <c r="I145" s="15" t="str">
        <f>_xlfn.XLOOKUP(A145,'Medical Examinations'!$P$3:$P$2337,'Medical Examinations'!$W$3:$W$2337)</f>
        <v>Yes</v>
      </c>
      <c r="J145" s="15" t="str">
        <f>_xlfn.XLOOKUP(A145,'Medical Examinations'!$P$3:$P$2337,'Medical Examinations'!$X$3:$X$2337)</f>
        <v>Obesity</v>
      </c>
      <c r="K145" s="15"/>
      <c r="L145" s="74">
        <f>_xlfn.XLOOKUP(A145,'Hospitalisation Details'!$U$4:$U$2346,'Hospitalisation Details'!$V$4:$V$2346)</f>
        <v>36476</v>
      </c>
      <c r="M145" s="75">
        <f>_xlfn.XLOOKUP(A145,'Hospitalisation Details'!$U$4:$U$2346,'Hospitalisation Details'!$X$4:$X$2346)</f>
        <v>38511.629999999997</v>
      </c>
      <c r="N145" s="15">
        <f>_xlfn.XLOOKUP(A145,'Hospitalisation Details'!$U$4:$U$2346,'Hospitalisation Details'!$Y$4:$Y$2346)</f>
        <v>1</v>
      </c>
      <c r="O145" s="15">
        <f>_xlfn.XLOOKUP(A145,'Hospitalisation Details'!$U$4:$U$2346,'Hospitalisation Details'!$Z$4:$Z$2346)</f>
        <v>9</v>
      </c>
      <c r="P145" s="15" t="str">
        <f>_xlfn.XLOOKUP(A145,'Hospitalisation Details'!$U$4:$U$2346,'Hospitalisation Details'!$AA$4:$AA$2346)</f>
        <v>R1024</v>
      </c>
      <c r="Q145" s="15">
        <f>_xlfn.XLOOKUP(A145,'Hospitalisation Details'!$U$4:$U$2346,'Hospitalisation Details'!$AB$4:$AB$2346)</f>
        <v>24</v>
      </c>
    </row>
    <row r="146" spans="1:17" ht="15.5" x14ac:dyDescent="0.35">
      <c r="A146" s="73" t="s">
        <v>2229</v>
      </c>
      <c r="B146" s="40" t="str">
        <f>_xlfn.XLOOKUP(A146,'Customer Names'!$A$3:$A$2337,'Customer Names'!$E$3:$E$2337)</f>
        <v>Matthew S.</v>
      </c>
      <c r="C146" s="29">
        <f>_xlfn.XLOOKUP(A146,'Medical Examinations'!$P$3:$P$2337,'Medical Examinations'!$Q$3:$Q$2337)</f>
        <v>33.4</v>
      </c>
      <c r="D146" s="15">
        <f>_xlfn.XLOOKUP(A146,'Medical Examinations'!$P$3:$P$2337,'Medical Examinations'!$R$3:$R$2337)</f>
        <v>10.73</v>
      </c>
      <c r="E146" s="15" t="str">
        <f>_xlfn.XLOOKUP(A146,'Medical Examinations'!$P$3:$P$2337,'Medical Examinations'!$S$3:$S$2337)</f>
        <v>Yes</v>
      </c>
      <c r="F146" s="15" t="str">
        <f>_xlfn.XLOOKUP(A146,'Medical Examinations'!$P$3:$P$2337,'Medical Examinations'!$T$3:$T$2337)</f>
        <v>No</v>
      </c>
      <c r="G146" s="15" t="str">
        <f>_xlfn.XLOOKUP(A146,'Medical Examinations'!$P$3:$P$2337,'Medical Examinations'!$U$3:$U$2337)</f>
        <v>No</v>
      </c>
      <c r="H146" s="15">
        <f>_xlfn.XLOOKUP(A146,'Medical Examinations'!$P$3:$P$2337,'Medical Examinations'!$V$3:$V$2337)</f>
        <v>1</v>
      </c>
      <c r="I146" s="15" t="str">
        <f>_xlfn.XLOOKUP(A146,'Medical Examinations'!$P$3:$P$2337,'Medical Examinations'!$W$3:$W$2337)</f>
        <v>Yes</v>
      </c>
      <c r="J146" s="15" t="str">
        <f>_xlfn.XLOOKUP(A146,'Medical Examinations'!$P$3:$P$2337,'Medical Examinations'!$X$3:$X$2337)</f>
        <v>Obesity</v>
      </c>
      <c r="K146" s="15"/>
      <c r="L146" s="74">
        <f>_xlfn.XLOOKUP(A146,'Hospitalisation Details'!$U$4:$U$2346,'Hospitalisation Details'!$V$4:$V$2346)</f>
        <v>31584</v>
      </c>
      <c r="M146" s="75">
        <f>_xlfn.XLOOKUP(A146,'Hospitalisation Details'!$U$4:$U$2346,'Hospitalisation Details'!$X$4:$X$2346)</f>
        <v>38415.47</v>
      </c>
      <c r="N146" s="15">
        <f>_xlfn.XLOOKUP(A146,'Hospitalisation Details'!$U$4:$U$2346,'Hospitalisation Details'!$Y$4:$Y$2346)</f>
        <v>240</v>
      </c>
      <c r="O146" s="15">
        <f>_xlfn.XLOOKUP(A146,'Hospitalisation Details'!$U$4:$U$2346,'Hospitalisation Details'!$Z$4:$Z$2346)</f>
        <v>9</v>
      </c>
      <c r="P146" s="15" t="str">
        <f>_xlfn.XLOOKUP(A146,'Hospitalisation Details'!$U$4:$U$2346,'Hospitalisation Details'!$AA$4:$AA$2346)</f>
        <v>R1011</v>
      </c>
      <c r="Q146" s="15">
        <f>_xlfn.XLOOKUP(A146,'Hospitalisation Details'!$U$4:$U$2346,'Hospitalisation Details'!$AB$4:$AB$2346)</f>
        <v>37</v>
      </c>
    </row>
    <row r="147" spans="1:17" ht="15.5" x14ac:dyDescent="0.35">
      <c r="A147" s="73" t="s">
        <v>2228</v>
      </c>
      <c r="B147" s="40" t="str">
        <f>_xlfn.XLOOKUP(A147,'Customer Names'!$A$3:$A$2337,'Customer Names'!$E$3:$E$2337)</f>
        <v>Eric</v>
      </c>
      <c r="C147" s="29">
        <f>_xlfn.XLOOKUP(A147,'Medical Examinations'!$P$3:$P$2337,'Medical Examinations'!$Q$3:$Q$2337)</f>
        <v>42.71</v>
      </c>
      <c r="D147" s="15">
        <f>_xlfn.XLOOKUP(A147,'Medical Examinations'!$P$3:$P$2337,'Medical Examinations'!$R$3:$R$2337)</f>
        <v>10.52</v>
      </c>
      <c r="E147" s="15" t="str">
        <f>_xlfn.XLOOKUP(A147,'Medical Examinations'!$P$3:$P$2337,'Medical Examinations'!$S$3:$S$2337)</f>
        <v>No</v>
      </c>
      <c r="F147" s="15" t="str">
        <f>_xlfn.XLOOKUP(A147,'Medical Examinations'!$P$3:$P$2337,'Medical Examinations'!$T$3:$T$2337)</f>
        <v>No</v>
      </c>
      <c r="G147" s="15" t="str">
        <f>_xlfn.XLOOKUP(A147,'Medical Examinations'!$P$3:$P$2337,'Medical Examinations'!$U$3:$U$2337)</f>
        <v>No</v>
      </c>
      <c r="H147" s="15">
        <f>_xlfn.XLOOKUP(A147,'Medical Examinations'!$P$3:$P$2337,'Medical Examinations'!$V$3:$V$2337)</f>
        <v>0</v>
      </c>
      <c r="I147" s="15" t="str">
        <f>_xlfn.XLOOKUP(A147,'Medical Examinations'!$P$3:$P$2337,'Medical Examinations'!$W$3:$W$2337)</f>
        <v>Yes</v>
      </c>
      <c r="J147" s="15" t="str">
        <f>_xlfn.XLOOKUP(A147,'Medical Examinations'!$P$3:$P$2337,'Medical Examinations'!$X$3:$X$2337)</f>
        <v>Obesity</v>
      </c>
      <c r="K147" s="15"/>
      <c r="L147" s="74">
        <f>_xlfn.XLOOKUP(A147,'Hospitalisation Details'!$U$4:$U$2346,'Hospitalisation Details'!$V$4:$V$2346)</f>
        <v>26290</v>
      </c>
      <c r="M147" s="75">
        <f>_xlfn.XLOOKUP(A147,'Hospitalisation Details'!$U$4:$U$2346,'Hospitalisation Details'!$X$4:$X$2346)</f>
        <v>38405.26</v>
      </c>
      <c r="N147" s="15">
        <f>_xlfn.XLOOKUP(A147,'Hospitalisation Details'!$U$4:$U$2346,'Hospitalisation Details'!$Y$4:$Y$2346)</f>
        <v>1</v>
      </c>
      <c r="O147" s="15">
        <f>_xlfn.XLOOKUP(A147,'Hospitalisation Details'!$U$4:$U$2346,'Hospitalisation Details'!$Z$4:$Z$2346)</f>
        <v>2</v>
      </c>
      <c r="P147" s="15" t="str">
        <f>_xlfn.XLOOKUP(A147,'Hospitalisation Details'!$U$4:$U$2346,'Hospitalisation Details'!$AA$4:$AA$2346)</f>
        <v>R1011</v>
      </c>
      <c r="Q147" s="15">
        <f>_xlfn.XLOOKUP(A147,'Hospitalisation Details'!$U$4:$U$2346,'Hospitalisation Details'!$AB$4:$AB$2346)</f>
        <v>51</v>
      </c>
    </row>
    <row r="148" spans="1:17" ht="15.5" x14ac:dyDescent="0.35">
      <c r="A148" s="73" t="s">
        <v>2227</v>
      </c>
      <c r="B148" s="40" t="str">
        <f>_xlfn.XLOOKUP(A148,'Customer Names'!$A$3:$A$2337,'Customer Names'!$E$3:$E$2337)</f>
        <v>Valeria R</v>
      </c>
      <c r="C148" s="29">
        <f>_xlfn.XLOOKUP(A148,'Medical Examinations'!$P$3:$P$2337,'Medical Examinations'!$Q$3:$Q$2337)</f>
        <v>41.52</v>
      </c>
      <c r="D148" s="15">
        <f>_xlfn.XLOOKUP(A148,'Medical Examinations'!$P$3:$P$2337,'Medical Examinations'!$R$3:$R$2337)</f>
        <v>11.82</v>
      </c>
      <c r="E148" s="15" t="str">
        <f>_xlfn.XLOOKUP(A148,'Medical Examinations'!$P$3:$P$2337,'Medical Examinations'!$S$3:$S$2337)</f>
        <v>Yes</v>
      </c>
      <c r="F148" s="15" t="str">
        <f>_xlfn.XLOOKUP(A148,'Medical Examinations'!$P$3:$P$2337,'Medical Examinations'!$T$3:$T$2337)</f>
        <v>No</v>
      </c>
      <c r="G148" s="15" t="str">
        <f>_xlfn.XLOOKUP(A148,'Medical Examinations'!$P$3:$P$2337,'Medical Examinations'!$U$3:$U$2337)</f>
        <v>No</v>
      </c>
      <c r="H148" s="15">
        <f>_xlfn.XLOOKUP(A148,'Medical Examinations'!$P$3:$P$2337,'Medical Examinations'!$V$3:$V$2337)</f>
        <v>2</v>
      </c>
      <c r="I148" s="15" t="str">
        <f>_xlfn.XLOOKUP(A148,'Medical Examinations'!$P$3:$P$2337,'Medical Examinations'!$W$3:$W$2337)</f>
        <v>Yes</v>
      </c>
      <c r="J148" s="15" t="str">
        <f>_xlfn.XLOOKUP(A148,'Medical Examinations'!$P$3:$P$2337,'Medical Examinations'!$X$3:$X$2337)</f>
        <v>Obesity</v>
      </c>
      <c r="K148" s="15"/>
      <c r="L148" s="74">
        <f>_xlfn.XLOOKUP(A148,'Hospitalisation Details'!$U$4:$U$2346,'Hospitalisation Details'!$V$4:$V$2346)</f>
        <v>25802</v>
      </c>
      <c r="M148" s="75">
        <f>_xlfn.XLOOKUP(A148,'Hospitalisation Details'!$U$4:$U$2346,'Hospitalisation Details'!$X$4:$X$2346)</f>
        <v>38389.79</v>
      </c>
      <c r="N148" s="15">
        <f>_xlfn.XLOOKUP(A148,'Hospitalisation Details'!$U$4:$U$2346,'Hospitalisation Details'!$Y$4:$Y$2346)</f>
        <v>1</v>
      </c>
      <c r="O148" s="15">
        <f>_xlfn.XLOOKUP(A148,'Hospitalisation Details'!$U$4:$U$2346,'Hospitalisation Details'!$Z$4:$Z$2346)</f>
        <v>1</v>
      </c>
      <c r="P148" s="15" t="str">
        <f>_xlfn.XLOOKUP(A148,'Hospitalisation Details'!$U$4:$U$2346,'Hospitalisation Details'!$AA$4:$AA$2346)</f>
        <v>R1011</v>
      </c>
      <c r="Q148" s="15">
        <f>_xlfn.XLOOKUP(A148,'Hospitalisation Details'!$U$4:$U$2346,'Hospitalisation Details'!$AB$4:$AB$2346)</f>
        <v>53</v>
      </c>
    </row>
    <row r="149" spans="1:17" ht="15.5" x14ac:dyDescent="0.35">
      <c r="A149" s="73" t="s">
        <v>2226</v>
      </c>
      <c r="B149" s="40" t="str">
        <f>_xlfn.XLOOKUP(A149,'Customer Names'!$A$3:$A$2337,'Customer Names'!$E$3:$E$2337)</f>
        <v>Michael P</v>
      </c>
      <c r="C149" s="29">
        <f>_xlfn.XLOOKUP(A149,'Medical Examinations'!$P$3:$P$2337,'Medical Examinations'!$Q$3:$Q$2337)</f>
        <v>39.4</v>
      </c>
      <c r="D149" s="15">
        <f>_xlfn.XLOOKUP(A149,'Medical Examinations'!$P$3:$P$2337,'Medical Examinations'!$R$3:$R$2337)</f>
        <v>6.76</v>
      </c>
      <c r="E149" s="15" t="str">
        <f>_xlfn.XLOOKUP(A149,'Medical Examinations'!$P$3:$P$2337,'Medical Examinations'!$S$3:$S$2337)</f>
        <v>No</v>
      </c>
      <c r="F149" s="15" t="str">
        <f>_xlfn.XLOOKUP(A149,'Medical Examinations'!$P$3:$P$2337,'Medical Examinations'!$T$3:$T$2337)</f>
        <v>No</v>
      </c>
      <c r="G149" s="15" t="str">
        <f>_xlfn.XLOOKUP(A149,'Medical Examinations'!$P$3:$P$2337,'Medical Examinations'!$U$3:$U$2337)</f>
        <v>No</v>
      </c>
      <c r="H149" s="15">
        <f>_xlfn.XLOOKUP(A149,'Medical Examinations'!$P$3:$P$2337,'Medical Examinations'!$V$3:$V$2337)</f>
        <v>0</v>
      </c>
      <c r="I149" s="15" t="str">
        <f>_xlfn.XLOOKUP(A149,'Medical Examinations'!$P$3:$P$2337,'Medical Examinations'!$W$3:$W$2337)</f>
        <v>Yes</v>
      </c>
      <c r="J149" s="15" t="str">
        <f>_xlfn.XLOOKUP(A149,'Medical Examinations'!$P$3:$P$2337,'Medical Examinations'!$X$3:$X$2337)</f>
        <v>Obesity</v>
      </c>
      <c r="K149" s="15"/>
      <c r="L149" s="74">
        <f>_xlfn.XLOOKUP(A149,'Hospitalisation Details'!$U$4:$U$2346,'Hospitalisation Details'!$V$4:$V$2346)</f>
        <v>37516</v>
      </c>
      <c r="M149" s="75">
        <f>_xlfn.XLOOKUP(A149,'Hospitalisation Details'!$U$4:$U$2346,'Hospitalisation Details'!$X$4:$X$2346)</f>
        <v>38344.57</v>
      </c>
      <c r="N149" s="15">
        <f>_xlfn.XLOOKUP(A149,'Hospitalisation Details'!$U$4:$U$2346,'Hospitalisation Details'!$Y$4:$Y$2346)</f>
        <v>240</v>
      </c>
      <c r="O149" s="15">
        <f>_xlfn.XLOOKUP(A149,'Hospitalisation Details'!$U$4:$U$2346,'Hospitalisation Details'!$Z$4:$Z$2346)</f>
        <v>1</v>
      </c>
      <c r="P149" s="15" t="str">
        <f>_xlfn.XLOOKUP(A149,'Hospitalisation Details'!$U$4:$U$2346,'Hospitalisation Details'!$AA$4:$AA$2346)</f>
        <v>R1011</v>
      </c>
      <c r="Q149" s="15">
        <f>_xlfn.XLOOKUP(A149,'Hospitalisation Details'!$U$4:$U$2346,'Hospitalisation Details'!$AB$4:$AB$2346)</f>
        <v>21</v>
      </c>
    </row>
    <row r="150" spans="1:17" ht="15.5" x14ac:dyDescent="0.35">
      <c r="A150" s="73" t="s">
        <v>2225</v>
      </c>
      <c r="B150" s="40" t="str">
        <f>_xlfn.XLOOKUP(A150,'Customer Names'!$A$3:$A$2337,'Customer Names'!$E$3:$E$2337)</f>
        <v>Rami</v>
      </c>
      <c r="C150" s="29">
        <f>_xlfn.XLOOKUP(A150,'Medical Examinations'!$P$3:$P$2337,'Medical Examinations'!$Q$3:$Q$2337)</f>
        <v>46.45</v>
      </c>
      <c r="D150" s="15">
        <f>_xlfn.XLOOKUP(A150,'Medical Examinations'!$P$3:$P$2337,'Medical Examinations'!$R$3:$R$2337)</f>
        <v>5.62</v>
      </c>
      <c r="E150" s="15" t="str">
        <f>_xlfn.XLOOKUP(A150,'Medical Examinations'!$P$3:$P$2337,'Medical Examinations'!$S$3:$S$2337)</f>
        <v>No</v>
      </c>
      <c r="F150" s="15" t="str">
        <f>_xlfn.XLOOKUP(A150,'Medical Examinations'!$P$3:$P$2337,'Medical Examinations'!$T$3:$T$2337)</f>
        <v>No</v>
      </c>
      <c r="G150" s="15" t="str">
        <f>_xlfn.XLOOKUP(A150,'Medical Examinations'!$P$3:$P$2337,'Medical Examinations'!$U$3:$U$2337)</f>
        <v>No</v>
      </c>
      <c r="H150" s="15">
        <f>_xlfn.XLOOKUP(A150,'Medical Examinations'!$P$3:$P$2337,'Medical Examinations'!$V$3:$V$2337)</f>
        <v>0</v>
      </c>
      <c r="I150" s="15" t="str">
        <f>_xlfn.XLOOKUP(A150,'Medical Examinations'!$P$3:$P$2337,'Medical Examinations'!$W$3:$W$2337)</f>
        <v>Yes</v>
      </c>
      <c r="J150" s="15" t="str">
        <f>_xlfn.XLOOKUP(A150,'Medical Examinations'!$P$3:$P$2337,'Medical Examinations'!$X$3:$X$2337)</f>
        <v>Obesity</v>
      </c>
      <c r="K150" s="15"/>
      <c r="L150" s="74">
        <f>_xlfn.XLOOKUP(A150,'Hospitalisation Details'!$U$4:$U$2346,'Hospitalisation Details'!$V$4:$V$2346)</f>
        <v>29384</v>
      </c>
      <c r="M150" s="75">
        <f>_xlfn.XLOOKUP(A150,'Hospitalisation Details'!$U$4:$U$2346,'Hospitalisation Details'!$X$4:$X$2346)</f>
        <v>38313.129999999997</v>
      </c>
      <c r="N150" s="15">
        <f>_xlfn.XLOOKUP(A150,'Hospitalisation Details'!$U$4:$U$2346,'Hospitalisation Details'!$Y$4:$Y$2346)</f>
        <v>240</v>
      </c>
      <c r="O150" s="15">
        <f>_xlfn.XLOOKUP(A150,'Hospitalisation Details'!$U$4:$U$2346,'Hospitalisation Details'!$Z$4:$Z$2346)</f>
        <v>1</v>
      </c>
      <c r="P150" s="15" t="str">
        <f>_xlfn.XLOOKUP(A150,'Hospitalisation Details'!$U$4:$U$2346,'Hospitalisation Details'!$AA$4:$AA$2346)</f>
        <v>R1011</v>
      </c>
      <c r="Q150" s="15">
        <f>_xlfn.XLOOKUP(A150,'Hospitalisation Details'!$U$4:$U$2346,'Hospitalisation Details'!$AB$4:$AB$2346)</f>
        <v>43</v>
      </c>
    </row>
    <row r="151" spans="1:17" ht="15.5" x14ac:dyDescent="0.35">
      <c r="A151" s="73" t="s">
        <v>2224</v>
      </c>
      <c r="B151" s="40" t="str">
        <f>_xlfn.XLOOKUP(A151,'Customer Names'!$A$3:$A$2337,'Customer Names'!$E$3:$E$2337)</f>
        <v>Denis</v>
      </c>
      <c r="C151" s="29">
        <f>_xlfn.XLOOKUP(A151,'Medical Examinations'!$P$3:$P$2337,'Medical Examinations'!$Q$3:$Q$2337)</f>
        <v>35.75</v>
      </c>
      <c r="D151" s="15">
        <f>_xlfn.XLOOKUP(A151,'Medical Examinations'!$P$3:$P$2337,'Medical Examinations'!$R$3:$R$2337)</f>
        <v>4.1900000000000004</v>
      </c>
      <c r="E151" s="15" t="str">
        <f>_xlfn.XLOOKUP(A151,'Medical Examinations'!$P$3:$P$2337,'Medical Examinations'!$S$3:$S$2337)</f>
        <v>No</v>
      </c>
      <c r="F151" s="15" t="str">
        <f>_xlfn.XLOOKUP(A151,'Medical Examinations'!$P$3:$P$2337,'Medical Examinations'!$T$3:$T$2337)</f>
        <v>No</v>
      </c>
      <c r="G151" s="15" t="str">
        <f>_xlfn.XLOOKUP(A151,'Medical Examinations'!$P$3:$P$2337,'Medical Examinations'!$U$3:$U$2337)</f>
        <v>No</v>
      </c>
      <c r="H151" s="15">
        <f>_xlfn.XLOOKUP(A151,'Medical Examinations'!$P$3:$P$2337,'Medical Examinations'!$V$3:$V$2337)</f>
        <v>0</v>
      </c>
      <c r="I151" s="15" t="str">
        <f>_xlfn.XLOOKUP(A151,'Medical Examinations'!$P$3:$P$2337,'Medical Examinations'!$W$3:$W$2337)</f>
        <v>Yes</v>
      </c>
      <c r="J151" s="15" t="str">
        <f>_xlfn.XLOOKUP(A151,'Medical Examinations'!$P$3:$P$2337,'Medical Examinations'!$X$3:$X$2337)</f>
        <v>Obesity</v>
      </c>
      <c r="K151" s="15"/>
      <c r="L151" s="74">
        <f>_xlfn.XLOOKUP(A151,'Hospitalisation Details'!$U$4:$U$2346,'Hospitalisation Details'!$V$4:$V$2346)</f>
        <v>32811</v>
      </c>
      <c r="M151" s="75">
        <f>_xlfn.XLOOKUP(A151,'Hospitalisation Details'!$U$4:$U$2346,'Hospitalisation Details'!$X$4:$X$2346)</f>
        <v>38282.75</v>
      </c>
      <c r="N151" s="15">
        <f>_xlfn.XLOOKUP(A151,'Hospitalisation Details'!$U$4:$U$2346,'Hospitalisation Details'!$Y$4:$Y$2346)</f>
        <v>240</v>
      </c>
      <c r="O151" s="15">
        <f>_xlfn.XLOOKUP(A151,'Hospitalisation Details'!$U$4:$U$2346,'Hospitalisation Details'!$Z$4:$Z$2346)</f>
        <v>9</v>
      </c>
      <c r="P151" s="15" t="str">
        <f>_xlfn.XLOOKUP(A151,'Hospitalisation Details'!$U$4:$U$2346,'Hospitalisation Details'!$AA$4:$AA$2346)</f>
        <v>R1013</v>
      </c>
      <c r="Q151" s="15">
        <f>_xlfn.XLOOKUP(A151,'Hospitalisation Details'!$U$4:$U$2346,'Hospitalisation Details'!$AB$4:$AB$2346)</f>
        <v>34</v>
      </c>
    </row>
    <row r="152" spans="1:17" ht="15.5" x14ac:dyDescent="0.35">
      <c r="A152" s="73" t="s">
        <v>2223</v>
      </c>
      <c r="B152" s="40" t="str">
        <f>_xlfn.XLOOKUP(A152,'Customer Names'!$A$3:$A$2337,'Customer Names'!$E$3:$E$2337)</f>
        <v>Brian E</v>
      </c>
      <c r="C152" s="29">
        <f>_xlfn.XLOOKUP(A152,'Medical Examinations'!$P$3:$P$2337,'Medical Examinations'!$Q$3:$Q$2337)</f>
        <v>26.07</v>
      </c>
      <c r="D152" s="15">
        <f>_xlfn.XLOOKUP(A152,'Medical Examinations'!$P$3:$P$2337,'Medical Examinations'!$R$3:$R$2337)</f>
        <v>5.32</v>
      </c>
      <c r="E152" s="15" t="str">
        <f>_xlfn.XLOOKUP(A152,'Medical Examinations'!$P$3:$P$2337,'Medical Examinations'!$S$3:$S$2337)</f>
        <v>No</v>
      </c>
      <c r="F152" s="15" t="str">
        <f>_xlfn.XLOOKUP(A152,'Medical Examinations'!$P$3:$P$2337,'Medical Examinations'!$T$3:$T$2337)</f>
        <v>No</v>
      </c>
      <c r="G152" s="15" t="str">
        <f>_xlfn.XLOOKUP(A152,'Medical Examinations'!$P$3:$P$2337,'Medical Examinations'!$U$3:$U$2337)</f>
        <v>No</v>
      </c>
      <c r="H152" s="15">
        <f>_xlfn.XLOOKUP(A152,'Medical Examinations'!$P$3:$P$2337,'Medical Examinations'!$V$3:$V$2337)</f>
        <v>0</v>
      </c>
      <c r="I152" s="15" t="str">
        <f>_xlfn.XLOOKUP(A152,'Medical Examinations'!$P$3:$P$2337,'Medical Examinations'!$W$3:$W$2337)</f>
        <v>Yes</v>
      </c>
      <c r="J152" s="15" t="str">
        <f>_xlfn.XLOOKUP(A152,'Medical Examinations'!$P$3:$P$2337,'Medical Examinations'!$X$3:$X$2337)</f>
        <v>Overweight</v>
      </c>
      <c r="K152" s="15"/>
      <c r="L152" s="74">
        <f>_xlfn.XLOOKUP(A152,'Hospitalisation Details'!$U$4:$U$2346,'Hospitalisation Details'!$V$4:$V$2346)</f>
        <v>29449</v>
      </c>
      <c r="M152" s="75">
        <f>_xlfn.XLOOKUP(A152,'Hospitalisation Details'!$U$4:$U$2346,'Hospitalisation Details'!$X$4:$X$2346)</f>
        <v>38245.589999999997</v>
      </c>
      <c r="N152" s="15">
        <f>_xlfn.XLOOKUP(A152,'Hospitalisation Details'!$U$4:$U$2346,'Hospitalisation Details'!$Y$4:$Y$2346)</f>
        <v>240</v>
      </c>
      <c r="O152" s="15">
        <f>_xlfn.XLOOKUP(A152,'Hospitalisation Details'!$U$4:$U$2346,'Hospitalisation Details'!$Z$4:$Z$2346)</f>
        <v>9</v>
      </c>
      <c r="P152" s="15" t="str">
        <f>_xlfn.XLOOKUP(A152,'Hospitalisation Details'!$U$4:$U$2346,'Hospitalisation Details'!$AA$4:$AA$2346)</f>
        <v>R1013</v>
      </c>
      <c r="Q152" s="15">
        <f>_xlfn.XLOOKUP(A152,'Hospitalisation Details'!$U$4:$U$2346,'Hospitalisation Details'!$AB$4:$AB$2346)</f>
        <v>43</v>
      </c>
    </row>
    <row r="153" spans="1:17" ht="15.5" x14ac:dyDescent="0.35">
      <c r="A153" s="73" t="s">
        <v>2222</v>
      </c>
      <c r="B153" s="40" t="str">
        <f>_xlfn.XLOOKUP(A153,'Customer Names'!$A$3:$A$2337,'Customer Names'!$E$3:$E$2337)</f>
        <v>Bonnie</v>
      </c>
      <c r="C153" s="29">
        <f>_xlfn.XLOOKUP(A153,'Medical Examinations'!$P$3:$P$2337,'Medical Examinations'!$Q$3:$Q$2337)</f>
        <v>36.54</v>
      </c>
      <c r="D153" s="15">
        <f>_xlfn.XLOOKUP(A153,'Medical Examinations'!$P$3:$P$2337,'Medical Examinations'!$R$3:$R$2337)</f>
        <v>4.46</v>
      </c>
      <c r="E153" s="15" t="str">
        <f>_xlfn.XLOOKUP(A153,'Medical Examinations'!$P$3:$P$2337,'Medical Examinations'!$S$3:$S$2337)</f>
        <v>Yes</v>
      </c>
      <c r="F153" s="15" t="str">
        <f>_xlfn.XLOOKUP(A153,'Medical Examinations'!$P$3:$P$2337,'Medical Examinations'!$T$3:$T$2337)</f>
        <v>No</v>
      </c>
      <c r="G153" s="15" t="str">
        <f>_xlfn.XLOOKUP(A153,'Medical Examinations'!$P$3:$P$2337,'Medical Examinations'!$U$3:$U$2337)</f>
        <v>No</v>
      </c>
      <c r="H153" s="15">
        <f>_xlfn.XLOOKUP(A153,'Medical Examinations'!$P$3:$P$2337,'Medical Examinations'!$V$3:$V$2337)</f>
        <v>1</v>
      </c>
      <c r="I153" s="15" t="str">
        <f>_xlfn.XLOOKUP(A153,'Medical Examinations'!$P$3:$P$2337,'Medical Examinations'!$W$3:$W$2337)</f>
        <v>Yes</v>
      </c>
      <c r="J153" s="15" t="str">
        <f>_xlfn.XLOOKUP(A153,'Medical Examinations'!$P$3:$P$2337,'Medical Examinations'!$X$3:$X$2337)</f>
        <v>Obesity</v>
      </c>
      <c r="K153" s="15"/>
      <c r="L153" s="74">
        <f>_xlfn.XLOOKUP(A153,'Hospitalisation Details'!$U$4:$U$2346,'Hospitalisation Details'!$V$4:$V$2346)</f>
        <v>23544</v>
      </c>
      <c r="M153" s="75">
        <f>_xlfn.XLOOKUP(A153,'Hospitalisation Details'!$U$4:$U$2346,'Hospitalisation Details'!$X$4:$X$2346)</f>
        <v>38241.74</v>
      </c>
      <c r="N153" s="15">
        <f>_xlfn.XLOOKUP(A153,'Hospitalisation Details'!$U$4:$U$2346,'Hospitalisation Details'!$Y$4:$Y$2346)</f>
        <v>1</v>
      </c>
      <c r="O153" s="15">
        <f>_xlfn.XLOOKUP(A153,'Hospitalisation Details'!$U$4:$U$2346,'Hospitalisation Details'!$Z$4:$Z$2346)</f>
        <v>1</v>
      </c>
      <c r="P153" s="15" t="str">
        <f>_xlfn.XLOOKUP(A153,'Hospitalisation Details'!$U$4:$U$2346,'Hospitalisation Details'!$AA$4:$AA$2346)</f>
        <v>R1011</v>
      </c>
      <c r="Q153" s="15">
        <f>_xlfn.XLOOKUP(A153,'Hospitalisation Details'!$U$4:$U$2346,'Hospitalisation Details'!$AB$4:$AB$2346)</f>
        <v>59</v>
      </c>
    </row>
    <row r="154" spans="1:17" ht="15.5" x14ac:dyDescent="0.35">
      <c r="A154" s="73" t="s">
        <v>2221</v>
      </c>
      <c r="B154" s="40" t="str">
        <f>_xlfn.XLOOKUP(A154,'Customer Names'!$A$3:$A$2337,'Customer Names'!$E$3:$E$2337)</f>
        <v>Michael P</v>
      </c>
      <c r="C154" s="29">
        <f>_xlfn.XLOOKUP(A154,'Medical Examinations'!$P$3:$P$2337,'Medical Examinations'!$Q$3:$Q$2337)</f>
        <v>51.64</v>
      </c>
      <c r="D154" s="15">
        <f>_xlfn.XLOOKUP(A154,'Medical Examinations'!$P$3:$P$2337,'Medical Examinations'!$R$3:$R$2337)</f>
        <v>5.65</v>
      </c>
      <c r="E154" s="15" t="str">
        <f>_xlfn.XLOOKUP(A154,'Medical Examinations'!$P$3:$P$2337,'Medical Examinations'!$S$3:$S$2337)</f>
        <v>No</v>
      </c>
      <c r="F154" s="15" t="str">
        <f>_xlfn.XLOOKUP(A154,'Medical Examinations'!$P$3:$P$2337,'Medical Examinations'!$T$3:$T$2337)</f>
        <v>No</v>
      </c>
      <c r="G154" s="15" t="str">
        <f>_xlfn.XLOOKUP(A154,'Medical Examinations'!$P$3:$P$2337,'Medical Examinations'!$U$3:$U$2337)</f>
        <v>No</v>
      </c>
      <c r="H154" s="15">
        <f>_xlfn.XLOOKUP(A154,'Medical Examinations'!$P$3:$P$2337,'Medical Examinations'!$V$3:$V$2337)</f>
        <v>0</v>
      </c>
      <c r="I154" s="15" t="str">
        <f>_xlfn.XLOOKUP(A154,'Medical Examinations'!$P$3:$P$2337,'Medical Examinations'!$W$3:$W$2337)</f>
        <v>Yes</v>
      </c>
      <c r="J154" s="15" t="str">
        <f>_xlfn.XLOOKUP(A154,'Medical Examinations'!$P$3:$P$2337,'Medical Examinations'!$X$3:$X$2337)</f>
        <v>Obesity</v>
      </c>
      <c r="K154" s="15"/>
      <c r="L154" s="74">
        <f>_xlfn.XLOOKUP(A154,'Hospitalisation Details'!$U$4:$U$2346,'Hospitalisation Details'!$V$4:$V$2346)</f>
        <v>32759</v>
      </c>
      <c r="M154" s="75">
        <f>_xlfn.XLOOKUP(A154,'Hospitalisation Details'!$U$4:$U$2346,'Hospitalisation Details'!$X$4:$X$2346)</f>
        <v>38237.339999999997</v>
      </c>
      <c r="N154" s="15">
        <f>_xlfn.XLOOKUP(A154,'Hospitalisation Details'!$U$4:$U$2346,'Hospitalisation Details'!$Y$4:$Y$2346)</f>
        <v>1</v>
      </c>
      <c r="O154" s="15">
        <f>_xlfn.XLOOKUP(A154,'Hospitalisation Details'!$U$4:$U$2346,'Hospitalisation Details'!$Z$4:$Z$2346)</f>
        <v>1</v>
      </c>
      <c r="P154" s="15" t="str">
        <f>_xlfn.XLOOKUP(A154,'Hospitalisation Details'!$U$4:$U$2346,'Hospitalisation Details'!$AA$4:$AA$2346)</f>
        <v>R1011</v>
      </c>
      <c r="Q154" s="15">
        <f>_xlfn.XLOOKUP(A154,'Hospitalisation Details'!$U$4:$U$2346,'Hospitalisation Details'!$AB$4:$AB$2346)</f>
        <v>34</v>
      </c>
    </row>
    <row r="155" spans="1:17" ht="15.5" x14ac:dyDescent="0.35">
      <c r="A155" s="73" t="s">
        <v>2220</v>
      </c>
      <c r="B155" s="40" t="str">
        <f>_xlfn.XLOOKUP(A155,'Customer Names'!$A$3:$A$2337,'Customer Names'!$E$3:$E$2337)</f>
        <v>Paul</v>
      </c>
      <c r="C155" s="29">
        <f>_xlfn.XLOOKUP(A155,'Medical Examinations'!$P$3:$P$2337,'Medical Examinations'!$Q$3:$Q$2337)</f>
        <v>42.83</v>
      </c>
      <c r="D155" s="15">
        <f>_xlfn.XLOOKUP(A155,'Medical Examinations'!$P$3:$P$2337,'Medical Examinations'!$R$3:$R$2337)</f>
        <v>6.04</v>
      </c>
      <c r="E155" s="15" t="str">
        <f>_xlfn.XLOOKUP(A155,'Medical Examinations'!$P$3:$P$2337,'Medical Examinations'!$S$3:$S$2337)</f>
        <v>No</v>
      </c>
      <c r="F155" s="15" t="str">
        <f>_xlfn.XLOOKUP(A155,'Medical Examinations'!$P$3:$P$2337,'Medical Examinations'!$T$3:$T$2337)</f>
        <v>No</v>
      </c>
      <c r="G155" s="15" t="str">
        <f>_xlfn.XLOOKUP(A155,'Medical Examinations'!$P$3:$P$2337,'Medical Examinations'!$U$3:$U$2337)</f>
        <v>No</v>
      </c>
      <c r="H155" s="15">
        <f>_xlfn.XLOOKUP(A155,'Medical Examinations'!$P$3:$P$2337,'Medical Examinations'!$V$3:$V$2337)</f>
        <v>2</v>
      </c>
      <c r="I155" s="15" t="str">
        <f>_xlfn.XLOOKUP(A155,'Medical Examinations'!$P$3:$P$2337,'Medical Examinations'!$W$3:$W$2337)</f>
        <v>Yes</v>
      </c>
      <c r="J155" s="15" t="str">
        <f>_xlfn.XLOOKUP(A155,'Medical Examinations'!$P$3:$P$2337,'Medical Examinations'!$X$3:$X$2337)</f>
        <v>Obesity</v>
      </c>
      <c r="K155" s="15"/>
      <c r="L155" s="74">
        <f>_xlfn.XLOOKUP(A155,'Hospitalisation Details'!$U$4:$U$2346,'Hospitalisation Details'!$V$4:$V$2346)</f>
        <v>26622</v>
      </c>
      <c r="M155" s="75">
        <f>_xlfn.XLOOKUP(A155,'Hospitalisation Details'!$U$4:$U$2346,'Hospitalisation Details'!$X$4:$X$2346)</f>
        <v>38189.1</v>
      </c>
      <c r="N155" s="15">
        <f>_xlfn.XLOOKUP(A155,'Hospitalisation Details'!$U$4:$U$2346,'Hospitalisation Details'!$Y$4:$Y$2346)</f>
        <v>1</v>
      </c>
      <c r="O155" s="15">
        <f>_xlfn.XLOOKUP(A155,'Hospitalisation Details'!$U$4:$U$2346,'Hospitalisation Details'!$Z$4:$Z$2346)</f>
        <v>9</v>
      </c>
      <c r="P155" s="15" t="str">
        <f>_xlfn.XLOOKUP(A155,'Hospitalisation Details'!$U$4:$U$2346,'Hospitalisation Details'!$AA$4:$AA$2346)</f>
        <v>R1011</v>
      </c>
      <c r="Q155" s="15">
        <f>_xlfn.XLOOKUP(A155,'Hospitalisation Details'!$U$4:$U$2346,'Hospitalisation Details'!$AB$4:$AB$2346)</f>
        <v>51</v>
      </c>
    </row>
    <row r="156" spans="1:17" ht="15.5" x14ac:dyDescent="0.35">
      <c r="A156" s="73" t="s">
        <v>2219</v>
      </c>
      <c r="B156" s="40" t="str">
        <f>_xlfn.XLOOKUP(A156,'Customer Names'!$A$3:$A$2337,'Customer Names'!$E$3:$E$2337)</f>
        <v>Michael</v>
      </c>
      <c r="C156" s="29">
        <f>_xlfn.XLOOKUP(A156,'Medical Examinations'!$P$3:$P$2337,'Medical Examinations'!$Q$3:$Q$2337)</f>
        <v>40.15</v>
      </c>
      <c r="D156" s="15">
        <f>_xlfn.XLOOKUP(A156,'Medical Examinations'!$P$3:$P$2337,'Medical Examinations'!$R$3:$R$2337)</f>
        <v>5.76</v>
      </c>
      <c r="E156" s="15" t="str">
        <f>_xlfn.XLOOKUP(A156,'Medical Examinations'!$P$3:$P$2337,'Medical Examinations'!$S$3:$S$2337)</f>
        <v>No</v>
      </c>
      <c r="F156" s="15" t="str">
        <f>_xlfn.XLOOKUP(A156,'Medical Examinations'!$P$3:$P$2337,'Medical Examinations'!$T$3:$T$2337)</f>
        <v>No</v>
      </c>
      <c r="G156" s="15" t="str">
        <f>_xlfn.XLOOKUP(A156,'Medical Examinations'!$P$3:$P$2337,'Medical Examinations'!$U$3:$U$2337)</f>
        <v>No</v>
      </c>
      <c r="H156" s="15">
        <f>_xlfn.XLOOKUP(A156,'Medical Examinations'!$P$3:$P$2337,'Medical Examinations'!$V$3:$V$2337)</f>
        <v>1</v>
      </c>
      <c r="I156" s="15" t="str">
        <f>_xlfn.XLOOKUP(A156,'Medical Examinations'!$P$3:$P$2337,'Medical Examinations'!$W$3:$W$2337)</f>
        <v>Yes</v>
      </c>
      <c r="J156" s="15" t="str">
        <f>_xlfn.XLOOKUP(A156,'Medical Examinations'!$P$3:$P$2337,'Medical Examinations'!$X$3:$X$2337)</f>
        <v>Obesity</v>
      </c>
      <c r="K156" s="15"/>
      <c r="L156" s="74">
        <f>_xlfn.XLOOKUP(A156,'Hospitalisation Details'!$U$4:$U$2346,'Hospitalisation Details'!$V$4:$V$2346)</f>
        <v>36005</v>
      </c>
      <c r="M156" s="75">
        <f>_xlfn.XLOOKUP(A156,'Hospitalisation Details'!$U$4:$U$2346,'Hospitalisation Details'!$X$4:$X$2346)</f>
        <v>38126.25</v>
      </c>
      <c r="N156" s="15">
        <f>_xlfn.XLOOKUP(A156,'Hospitalisation Details'!$U$4:$U$2346,'Hospitalisation Details'!$Y$4:$Y$2346)</f>
        <v>240</v>
      </c>
      <c r="O156" s="15">
        <f>_xlfn.XLOOKUP(A156,'Hospitalisation Details'!$U$4:$U$2346,'Hospitalisation Details'!$Z$4:$Z$2346)</f>
        <v>1</v>
      </c>
      <c r="P156" s="15" t="str">
        <f>_xlfn.XLOOKUP(A156,'Hospitalisation Details'!$U$4:$U$2346,'Hospitalisation Details'!$AA$4:$AA$2346)</f>
        <v>R1013</v>
      </c>
      <c r="Q156" s="15">
        <f>_xlfn.XLOOKUP(A156,'Hospitalisation Details'!$U$4:$U$2346,'Hospitalisation Details'!$AB$4:$AB$2346)</f>
        <v>25</v>
      </c>
    </row>
    <row r="157" spans="1:17" ht="15.5" x14ac:dyDescent="0.35">
      <c r="A157" s="73" t="s">
        <v>2218</v>
      </c>
      <c r="B157" s="40" t="str">
        <f>_xlfn.XLOOKUP(A157,'Customer Names'!$A$3:$A$2337,'Customer Names'!$E$3:$E$2337)</f>
        <v>Samuel</v>
      </c>
      <c r="C157" s="29">
        <f>_xlfn.XLOOKUP(A157,'Medical Examinations'!$P$3:$P$2337,'Medical Examinations'!$Q$3:$Q$2337)</f>
        <v>27.8</v>
      </c>
      <c r="D157" s="15">
        <f>_xlfn.XLOOKUP(A157,'Medical Examinations'!$P$3:$P$2337,'Medical Examinations'!$R$3:$R$2337)</f>
        <v>4.3600000000000003</v>
      </c>
      <c r="E157" s="15" t="str">
        <f>_xlfn.XLOOKUP(A157,'Medical Examinations'!$P$3:$P$2337,'Medical Examinations'!$S$3:$S$2337)</f>
        <v>No</v>
      </c>
      <c r="F157" s="15" t="str">
        <f>_xlfn.XLOOKUP(A157,'Medical Examinations'!$P$3:$P$2337,'Medical Examinations'!$T$3:$T$2337)</f>
        <v>No</v>
      </c>
      <c r="G157" s="15" t="str">
        <f>_xlfn.XLOOKUP(A157,'Medical Examinations'!$P$3:$P$2337,'Medical Examinations'!$U$3:$U$2337)</f>
        <v>Yes</v>
      </c>
      <c r="H157" s="15">
        <f>_xlfn.XLOOKUP(A157,'Medical Examinations'!$P$3:$P$2337,'Medical Examinations'!$V$3:$V$2337)</f>
        <v>1</v>
      </c>
      <c r="I157" s="15" t="str">
        <f>_xlfn.XLOOKUP(A157,'Medical Examinations'!$P$3:$P$2337,'Medical Examinations'!$W$3:$W$2337)</f>
        <v>Yes</v>
      </c>
      <c r="J157" s="15" t="str">
        <f>_xlfn.XLOOKUP(A157,'Medical Examinations'!$P$3:$P$2337,'Medical Examinations'!$X$3:$X$2337)</f>
        <v>Overweight</v>
      </c>
      <c r="K157" s="15"/>
      <c r="L157" s="74">
        <f>_xlfn.XLOOKUP(A157,'Hospitalisation Details'!$U$4:$U$2346,'Hospitalisation Details'!$V$4:$V$2346)</f>
        <v>29107</v>
      </c>
      <c r="M157" s="75">
        <f>_xlfn.XLOOKUP(A157,'Hospitalisation Details'!$U$4:$U$2346,'Hospitalisation Details'!$X$4:$X$2346)</f>
        <v>37829.72</v>
      </c>
      <c r="N157" s="15">
        <f>_xlfn.XLOOKUP(A157,'Hospitalisation Details'!$U$4:$U$2346,'Hospitalisation Details'!$Y$4:$Y$2346)</f>
        <v>240</v>
      </c>
      <c r="O157" s="15">
        <f>_xlfn.XLOOKUP(A157,'Hospitalisation Details'!$U$4:$U$2346,'Hospitalisation Details'!$Z$4:$Z$2346)</f>
        <v>9</v>
      </c>
      <c r="P157" s="15" t="str">
        <f>_xlfn.XLOOKUP(A157,'Hospitalisation Details'!$U$4:$U$2346,'Hospitalisation Details'!$AA$4:$AA$2346)</f>
        <v>R1011</v>
      </c>
      <c r="Q157" s="15">
        <f>_xlfn.XLOOKUP(A157,'Hospitalisation Details'!$U$4:$U$2346,'Hospitalisation Details'!$AB$4:$AB$2346)</f>
        <v>44</v>
      </c>
    </row>
    <row r="158" spans="1:17" ht="15.5" x14ac:dyDescent="0.35">
      <c r="A158" s="73" t="s">
        <v>2217</v>
      </c>
      <c r="B158" s="40" t="str">
        <f>_xlfn.XLOOKUP(A158,'Customer Names'!$A$3:$A$2337,'Customer Names'!$E$3:$E$2337)</f>
        <v>Matthew</v>
      </c>
      <c r="C158" s="29">
        <f>_xlfn.XLOOKUP(A158,'Medical Examinations'!$P$3:$P$2337,'Medical Examinations'!$Q$3:$Q$2337)</f>
        <v>45.81</v>
      </c>
      <c r="D158" s="15">
        <f>_xlfn.XLOOKUP(A158,'Medical Examinations'!$P$3:$P$2337,'Medical Examinations'!$R$3:$R$2337)</f>
        <v>4.76</v>
      </c>
      <c r="E158" s="15" t="str">
        <f>_xlfn.XLOOKUP(A158,'Medical Examinations'!$P$3:$P$2337,'Medical Examinations'!$S$3:$S$2337)</f>
        <v>Yes</v>
      </c>
      <c r="F158" s="15" t="str">
        <f>_xlfn.XLOOKUP(A158,'Medical Examinations'!$P$3:$P$2337,'Medical Examinations'!$T$3:$T$2337)</f>
        <v>No</v>
      </c>
      <c r="G158" s="15" t="str">
        <f>_xlfn.XLOOKUP(A158,'Medical Examinations'!$P$3:$P$2337,'Medical Examinations'!$U$3:$U$2337)</f>
        <v>Yes</v>
      </c>
      <c r="H158" s="15">
        <f>_xlfn.XLOOKUP(A158,'Medical Examinations'!$P$3:$P$2337,'Medical Examinations'!$V$3:$V$2337)</f>
        <v>1</v>
      </c>
      <c r="I158" s="15" t="str">
        <f>_xlfn.XLOOKUP(A158,'Medical Examinations'!$P$3:$P$2337,'Medical Examinations'!$W$3:$W$2337)</f>
        <v>Yes</v>
      </c>
      <c r="J158" s="15" t="str">
        <f>_xlfn.XLOOKUP(A158,'Medical Examinations'!$P$3:$P$2337,'Medical Examinations'!$X$3:$X$2337)</f>
        <v>Obesity</v>
      </c>
      <c r="K158" s="15"/>
      <c r="L158" s="74">
        <f>_xlfn.XLOOKUP(A158,'Hospitalisation Details'!$U$4:$U$2346,'Hospitalisation Details'!$V$4:$V$2346)</f>
        <v>30523</v>
      </c>
      <c r="M158" s="75">
        <f>_xlfn.XLOOKUP(A158,'Hospitalisation Details'!$U$4:$U$2346,'Hospitalisation Details'!$X$4:$X$2346)</f>
        <v>37800.980000000003</v>
      </c>
      <c r="N158" s="15">
        <f>_xlfn.XLOOKUP(A158,'Hospitalisation Details'!$U$4:$U$2346,'Hospitalisation Details'!$Y$4:$Y$2346)</f>
        <v>1</v>
      </c>
      <c r="O158" s="15">
        <f>_xlfn.XLOOKUP(A158,'Hospitalisation Details'!$U$4:$U$2346,'Hospitalisation Details'!$Z$4:$Z$2346)</f>
        <v>9</v>
      </c>
      <c r="P158" s="15" t="str">
        <f>_xlfn.XLOOKUP(A158,'Hospitalisation Details'!$U$4:$U$2346,'Hospitalisation Details'!$AA$4:$AA$2346)</f>
        <v>R1011</v>
      </c>
      <c r="Q158" s="15">
        <f>_xlfn.XLOOKUP(A158,'Hospitalisation Details'!$U$4:$U$2346,'Hospitalisation Details'!$AB$4:$AB$2346)</f>
        <v>40</v>
      </c>
    </row>
    <row r="159" spans="1:17" ht="15.5" x14ac:dyDescent="0.35">
      <c r="A159" s="73" t="s">
        <v>2216</v>
      </c>
      <c r="B159" s="40" t="str">
        <f>_xlfn.XLOOKUP(A159,'Customer Names'!$A$3:$A$2337,'Customer Names'!$E$3:$E$2337)</f>
        <v>Daniel</v>
      </c>
      <c r="C159" s="29">
        <f>_xlfn.XLOOKUP(A159,'Medical Examinations'!$P$3:$P$2337,'Medical Examinations'!$Q$3:$Q$2337)</f>
        <v>34.43</v>
      </c>
      <c r="D159" s="15">
        <f>_xlfn.XLOOKUP(A159,'Medical Examinations'!$P$3:$P$2337,'Medical Examinations'!$R$3:$R$2337)</f>
        <v>10.82</v>
      </c>
      <c r="E159" s="15" t="str">
        <f>_xlfn.XLOOKUP(A159,'Medical Examinations'!$P$3:$P$2337,'Medical Examinations'!$S$3:$S$2337)</f>
        <v>Yes</v>
      </c>
      <c r="F159" s="15" t="str">
        <f>_xlfn.XLOOKUP(A159,'Medical Examinations'!$P$3:$P$2337,'Medical Examinations'!$T$3:$T$2337)</f>
        <v>No</v>
      </c>
      <c r="G159" s="15" t="str">
        <f>_xlfn.XLOOKUP(A159,'Medical Examinations'!$P$3:$P$2337,'Medical Examinations'!$U$3:$U$2337)</f>
        <v>No</v>
      </c>
      <c r="H159" s="15">
        <f>_xlfn.XLOOKUP(A159,'Medical Examinations'!$P$3:$P$2337,'Medical Examinations'!$V$3:$V$2337)</f>
        <v>1</v>
      </c>
      <c r="I159" s="15" t="str">
        <f>_xlfn.XLOOKUP(A159,'Medical Examinations'!$P$3:$P$2337,'Medical Examinations'!$W$3:$W$2337)</f>
        <v>Yes</v>
      </c>
      <c r="J159" s="15" t="str">
        <f>_xlfn.XLOOKUP(A159,'Medical Examinations'!$P$3:$P$2337,'Medical Examinations'!$X$3:$X$2337)</f>
        <v>Obesity</v>
      </c>
      <c r="K159" s="15"/>
      <c r="L159" s="74">
        <f>_xlfn.XLOOKUP(A159,'Hospitalisation Details'!$U$4:$U$2346,'Hospitalisation Details'!$V$4:$V$2346)</f>
        <v>31639</v>
      </c>
      <c r="M159" s="75">
        <f>_xlfn.XLOOKUP(A159,'Hospitalisation Details'!$U$4:$U$2346,'Hospitalisation Details'!$X$4:$X$2346)</f>
        <v>37742.58</v>
      </c>
      <c r="N159" s="15">
        <f>_xlfn.XLOOKUP(A159,'Hospitalisation Details'!$U$4:$U$2346,'Hospitalisation Details'!$Y$4:$Y$2346)</f>
        <v>240</v>
      </c>
      <c r="O159" s="15">
        <f>_xlfn.XLOOKUP(A159,'Hospitalisation Details'!$U$4:$U$2346,'Hospitalisation Details'!$Z$4:$Z$2346)</f>
        <v>2</v>
      </c>
      <c r="P159" s="15" t="str">
        <f>_xlfn.XLOOKUP(A159,'Hospitalisation Details'!$U$4:$U$2346,'Hospitalisation Details'!$AA$4:$AA$2346)</f>
        <v>R1013</v>
      </c>
      <c r="Q159" s="15">
        <f>_xlfn.XLOOKUP(A159,'Hospitalisation Details'!$U$4:$U$2346,'Hospitalisation Details'!$AB$4:$AB$2346)</f>
        <v>37</v>
      </c>
    </row>
    <row r="160" spans="1:17" ht="15.5" x14ac:dyDescent="0.35">
      <c r="A160" s="73" t="s">
        <v>2215</v>
      </c>
      <c r="B160" s="40" t="str">
        <f>_xlfn.XLOOKUP(A160,'Customer Names'!$A$3:$A$2337,'Customer Names'!$E$3:$E$2337)</f>
        <v>Syndy</v>
      </c>
      <c r="C160" s="29">
        <f>_xlfn.XLOOKUP(A160,'Medical Examinations'!$P$3:$P$2337,'Medical Examinations'!$Q$3:$Q$2337)</f>
        <v>41.33</v>
      </c>
      <c r="D160" s="15">
        <f>_xlfn.XLOOKUP(A160,'Medical Examinations'!$P$3:$P$2337,'Medical Examinations'!$R$3:$R$2337)</f>
        <v>4.01</v>
      </c>
      <c r="E160" s="15" t="str">
        <f>_xlfn.XLOOKUP(A160,'Medical Examinations'!$P$3:$P$2337,'Medical Examinations'!$S$3:$S$2337)</f>
        <v>Yes</v>
      </c>
      <c r="F160" s="15" t="str">
        <f>_xlfn.XLOOKUP(A160,'Medical Examinations'!$P$3:$P$2337,'Medical Examinations'!$T$3:$T$2337)</f>
        <v>No</v>
      </c>
      <c r="G160" s="15" t="str">
        <f>_xlfn.XLOOKUP(A160,'Medical Examinations'!$P$3:$P$2337,'Medical Examinations'!$U$3:$U$2337)</f>
        <v>No</v>
      </c>
      <c r="H160" s="15">
        <f>_xlfn.XLOOKUP(A160,'Medical Examinations'!$P$3:$P$2337,'Medical Examinations'!$V$3:$V$2337)</f>
        <v>0</v>
      </c>
      <c r="I160" s="15" t="str">
        <f>_xlfn.XLOOKUP(A160,'Medical Examinations'!$P$3:$P$2337,'Medical Examinations'!$W$3:$W$2337)</f>
        <v>Yes</v>
      </c>
      <c r="J160" s="15" t="str">
        <f>_xlfn.XLOOKUP(A160,'Medical Examinations'!$P$3:$P$2337,'Medical Examinations'!$X$3:$X$2337)</f>
        <v>Obesity</v>
      </c>
      <c r="K160" s="15"/>
      <c r="L160" s="74">
        <f>_xlfn.XLOOKUP(A160,'Hospitalisation Details'!$U$4:$U$2346,'Hospitalisation Details'!$V$4:$V$2346)</f>
        <v>28021</v>
      </c>
      <c r="M160" s="75">
        <f>_xlfn.XLOOKUP(A160,'Hospitalisation Details'!$U$4:$U$2346,'Hospitalisation Details'!$X$4:$X$2346)</f>
        <v>37735.199999999997</v>
      </c>
      <c r="N160" s="15">
        <f>_xlfn.XLOOKUP(A160,'Hospitalisation Details'!$U$4:$U$2346,'Hospitalisation Details'!$Y$4:$Y$2346)</f>
        <v>1</v>
      </c>
      <c r="O160" s="15">
        <f>_xlfn.XLOOKUP(A160,'Hospitalisation Details'!$U$4:$U$2346,'Hospitalisation Details'!$Z$4:$Z$2346)</f>
        <v>9</v>
      </c>
      <c r="P160" s="15" t="str">
        <f>_xlfn.XLOOKUP(A160,'Hospitalisation Details'!$U$4:$U$2346,'Hospitalisation Details'!$AA$4:$AA$2346)</f>
        <v>R1011</v>
      </c>
      <c r="Q160" s="15">
        <f>_xlfn.XLOOKUP(A160,'Hospitalisation Details'!$U$4:$U$2346,'Hospitalisation Details'!$AB$4:$AB$2346)</f>
        <v>47</v>
      </c>
    </row>
    <row r="161" spans="1:17" ht="15.5" x14ac:dyDescent="0.35">
      <c r="A161" s="73" t="s">
        <v>2214</v>
      </c>
      <c r="B161" s="40" t="str">
        <f>_xlfn.XLOOKUP(A161,'Customer Names'!$A$3:$A$2337,'Customer Names'!$E$3:$E$2337)</f>
        <v>Aleksandra</v>
      </c>
      <c r="C161" s="29">
        <f>_xlfn.XLOOKUP(A161,'Medical Examinations'!$P$3:$P$2337,'Medical Examinations'!$Q$3:$Q$2337)</f>
        <v>31.92</v>
      </c>
      <c r="D161" s="15">
        <f>_xlfn.XLOOKUP(A161,'Medical Examinations'!$P$3:$P$2337,'Medical Examinations'!$R$3:$R$2337)</f>
        <v>5.12</v>
      </c>
      <c r="E161" s="15" t="str">
        <f>_xlfn.XLOOKUP(A161,'Medical Examinations'!$P$3:$P$2337,'Medical Examinations'!$S$3:$S$2337)</f>
        <v>Yes</v>
      </c>
      <c r="F161" s="15" t="str">
        <f>_xlfn.XLOOKUP(A161,'Medical Examinations'!$P$3:$P$2337,'Medical Examinations'!$T$3:$T$2337)</f>
        <v>No</v>
      </c>
      <c r="G161" s="15" t="str">
        <f>_xlfn.XLOOKUP(A161,'Medical Examinations'!$P$3:$P$2337,'Medical Examinations'!$U$3:$U$2337)</f>
        <v>No</v>
      </c>
      <c r="H161" s="15">
        <f>_xlfn.XLOOKUP(A161,'Medical Examinations'!$P$3:$P$2337,'Medical Examinations'!$V$3:$V$2337)</f>
        <v>1</v>
      </c>
      <c r="I161" s="15" t="str">
        <f>_xlfn.XLOOKUP(A161,'Medical Examinations'!$P$3:$P$2337,'Medical Examinations'!$W$3:$W$2337)</f>
        <v>Yes</v>
      </c>
      <c r="J161" s="15" t="str">
        <f>_xlfn.XLOOKUP(A161,'Medical Examinations'!$P$3:$P$2337,'Medical Examinations'!$X$3:$X$2337)</f>
        <v>Obesity</v>
      </c>
      <c r="K161" s="15"/>
      <c r="L161" s="74">
        <f>_xlfn.XLOOKUP(A161,'Hospitalisation Details'!$U$4:$U$2346,'Hospitalisation Details'!$V$4:$V$2346)</f>
        <v>32426</v>
      </c>
      <c r="M161" s="75">
        <f>_xlfn.XLOOKUP(A161,'Hospitalisation Details'!$U$4:$U$2346,'Hospitalisation Details'!$X$4:$X$2346)</f>
        <v>37701.879999999997</v>
      </c>
      <c r="N161" s="15">
        <f>_xlfn.XLOOKUP(A161,'Hospitalisation Details'!$U$4:$U$2346,'Hospitalisation Details'!$Y$4:$Y$2346)</f>
        <v>1</v>
      </c>
      <c r="O161" s="15">
        <f>_xlfn.XLOOKUP(A161,'Hospitalisation Details'!$U$4:$U$2346,'Hospitalisation Details'!$Z$4:$Z$2346)</f>
        <v>1</v>
      </c>
      <c r="P161" s="15" t="str">
        <f>_xlfn.XLOOKUP(A161,'Hospitalisation Details'!$U$4:$U$2346,'Hospitalisation Details'!$AA$4:$AA$2346)</f>
        <v>R1023</v>
      </c>
      <c r="Q161" s="15">
        <f>_xlfn.XLOOKUP(A161,'Hospitalisation Details'!$U$4:$U$2346,'Hospitalisation Details'!$AB$4:$AB$2346)</f>
        <v>35</v>
      </c>
    </row>
    <row r="162" spans="1:17" ht="15.5" x14ac:dyDescent="0.35">
      <c r="A162" s="73" t="s">
        <v>2213</v>
      </c>
      <c r="B162" s="40" t="str">
        <f>_xlfn.XLOOKUP(A162,'Customer Names'!$A$3:$A$2337,'Customer Names'!$E$3:$E$2337)</f>
        <v>Steeve T Sr.</v>
      </c>
      <c r="C162" s="29">
        <f>_xlfn.XLOOKUP(A162,'Medical Examinations'!$P$3:$P$2337,'Medical Examinations'!$Q$3:$Q$2337)</f>
        <v>39.799999999999997</v>
      </c>
      <c r="D162" s="15">
        <f>_xlfn.XLOOKUP(A162,'Medical Examinations'!$P$3:$P$2337,'Medical Examinations'!$R$3:$R$2337)</f>
        <v>10.54</v>
      </c>
      <c r="E162" s="15" t="str">
        <f>_xlfn.XLOOKUP(A162,'Medical Examinations'!$P$3:$P$2337,'Medical Examinations'!$S$3:$S$2337)</f>
        <v>Yes</v>
      </c>
      <c r="F162" s="15" t="str">
        <f>_xlfn.XLOOKUP(A162,'Medical Examinations'!$P$3:$P$2337,'Medical Examinations'!$T$3:$T$2337)</f>
        <v>No</v>
      </c>
      <c r="G162" s="15" t="str">
        <f>_xlfn.XLOOKUP(A162,'Medical Examinations'!$P$3:$P$2337,'Medical Examinations'!$U$3:$U$2337)</f>
        <v>No</v>
      </c>
      <c r="H162" s="15">
        <f>_xlfn.XLOOKUP(A162,'Medical Examinations'!$P$3:$P$2337,'Medical Examinations'!$V$3:$V$2337)</f>
        <v>2</v>
      </c>
      <c r="I162" s="15" t="str">
        <f>_xlfn.XLOOKUP(A162,'Medical Examinations'!$P$3:$P$2337,'Medical Examinations'!$W$3:$W$2337)</f>
        <v>Yes</v>
      </c>
      <c r="J162" s="15" t="str">
        <f>_xlfn.XLOOKUP(A162,'Medical Examinations'!$P$3:$P$2337,'Medical Examinations'!$X$3:$X$2337)</f>
        <v>Obesity</v>
      </c>
      <c r="K162" s="15"/>
      <c r="L162" s="74">
        <f>_xlfn.XLOOKUP(A162,'Hospitalisation Details'!$U$4:$U$2346,'Hospitalisation Details'!$V$4:$V$2346)</f>
        <v>25869</v>
      </c>
      <c r="M162" s="75">
        <f>_xlfn.XLOOKUP(A162,'Hospitalisation Details'!$U$4:$U$2346,'Hospitalisation Details'!$X$4:$X$2346)</f>
        <v>37675.06</v>
      </c>
      <c r="N162" s="15">
        <f>_xlfn.XLOOKUP(A162,'Hospitalisation Details'!$U$4:$U$2346,'Hospitalisation Details'!$Y$4:$Y$2346)</f>
        <v>1</v>
      </c>
      <c r="O162" s="15">
        <f>_xlfn.XLOOKUP(A162,'Hospitalisation Details'!$U$4:$U$2346,'Hospitalisation Details'!$Z$4:$Z$2346)</f>
        <v>1</v>
      </c>
      <c r="P162" s="15" t="str">
        <f>_xlfn.XLOOKUP(A162,'Hospitalisation Details'!$U$4:$U$2346,'Hospitalisation Details'!$AA$4:$AA$2346)</f>
        <v>R1011</v>
      </c>
      <c r="Q162" s="15">
        <f>_xlfn.XLOOKUP(A162,'Hospitalisation Details'!$U$4:$U$2346,'Hospitalisation Details'!$AB$4:$AB$2346)</f>
        <v>53</v>
      </c>
    </row>
    <row r="163" spans="1:17" ht="15.5" x14ac:dyDescent="0.35">
      <c r="A163" s="73" t="s">
        <v>2212</v>
      </c>
      <c r="B163" s="40" t="str">
        <f>_xlfn.XLOOKUP(A163,'Customer Names'!$A$3:$A$2337,'Customer Names'!$E$3:$E$2337)</f>
        <v>Richard</v>
      </c>
      <c r="C163" s="29">
        <f>_xlfn.XLOOKUP(A163,'Medical Examinations'!$P$3:$P$2337,'Medical Examinations'!$Q$3:$Q$2337)</f>
        <v>42.82</v>
      </c>
      <c r="D163" s="15">
        <f>_xlfn.XLOOKUP(A163,'Medical Examinations'!$P$3:$P$2337,'Medical Examinations'!$R$3:$R$2337)</f>
        <v>4.21</v>
      </c>
      <c r="E163" s="15" t="str">
        <f>_xlfn.XLOOKUP(A163,'Medical Examinations'!$P$3:$P$2337,'Medical Examinations'!$S$3:$S$2337)</f>
        <v>No</v>
      </c>
      <c r="F163" s="15" t="str">
        <f>_xlfn.XLOOKUP(A163,'Medical Examinations'!$P$3:$P$2337,'Medical Examinations'!$T$3:$T$2337)</f>
        <v>No</v>
      </c>
      <c r="G163" s="15" t="str">
        <f>_xlfn.XLOOKUP(A163,'Medical Examinations'!$P$3:$P$2337,'Medical Examinations'!$U$3:$U$2337)</f>
        <v>No</v>
      </c>
      <c r="H163" s="15">
        <f>_xlfn.XLOOKUP(A163,'Medical Examinations'!$P$3:$P$2337,'Medical Examinations'!$V$3:$V$2337)</f>
        <v>0</v>
      </c>
      <c r="I163" s="15" t="str">
        <f>_xlfn.XLOOKUP(A163,'Medical Examinations'!$P$3:$P$2337,'Medical Examinations'!$W$3:$W$2337)</f>
        <v>Yes</v>
      </c>
      <c r="J163" s="15" t="str">
        <f>_xlfn.XLOOKUP(A163,'Medical Examinations'!$P$3:$P$2337,'Medical Examinations'!$X$3:$X$2337)</f>
        <v>Obesity</v>
      </c>
      <c r="K163" s="15"/>
      <c r="L163" s="74">
        <f>_xlfn.XLOOKUP(A163,'Hospitalisation Details'!$U$4:$U$2346,'Hospitalisation Details'!$V$4:$V$2346)</f>
        <v>30122</v>
      </c>
      <c r="M163" s="75">
        <f>_xlfn.XLOOKUP(A163,'Hospitalisation Details'!$U$4:$U$2346,'Hospitalisation Details'!$X$4:$X$2346)</f>
        <v>37650.74</v>
      </c>
      <c r="N163" s="15">
        <f>_xlfn.XLOOKUP(A163,'Hospitalisation Details'!$U$4:$U$2346,'Hospitalisation Details'!$Y$4:$Y$2346)</f>
        <v>1</v>
      </c>
      <c r="O163" s="15">
        <f>_xlfn.XLOOKUP(A163,'Hospitalisation Details'!$U$4:$U$2346,'Hospitalisation Details'!$Z$4:$Z$2346)</f>
        <v>9</v>
      </c>
      <c r="P163" s="15" t="str">
        <f>_xlfn.XLOOKUP(A163,'Hospitalisation Details'!$U$4:$U$2346,'Hospitalisation Details'!$AA$4:$AA$2346)</f>
        <v>R1012</v>
      </c>
      <c r="Q163" s="15">
        <f>_xlfn.XLOOKUP(A163,'Hospitalisation Details'!$U$4:$U$2346,'Hospitalisation Details'!$AB$4:$AB$2346)</f>
        <v>41</v>
      </c>
    </row>
    <row r="164" spans="1:17" ht="15.5" x14ac:dyDescent="0.35">
      <c r="A164" s="73" t="s">
        <v>2211</v>
      </c>
      <c r="B164" s="40" t="str">
        <f>_xlfn.XLOOKUP(A164,'Customer Names'!$A$3:$A$2337,'Customer Names'!$E$3:$E$2337)</f>
        <v>Aaron T</v>
      </c>
      <c r="C164" s="29">
        <f>_xlfn.XLOOKUP(A164,'Medical Examinations'!$P$3:$P$2337,'Medical Examinations'!$Q$3:$Q$2337)</f>
        <v>33.630000000000003</v>
      </c>
      <c r="D164" s="15">
        <f>_xlfn.XLOOKUP(A164,'Medical Examinations'!$P$3:$P$2337,'Medical Examinations'!$R$3:$R$2337)</f>
        <v>5.42</v>
      </c>
      <c r="E164" s="15" t="str">
        <f>_xlfn.XLOOKUP(A164,'Medical Examinations'!$P$3:$P$2337,'Medical Examinations'!$S$3:$S$2337)</f>
        <v>No</v>
      </c>
      <c r="F164" s="15" t="str">
        <f>_xlfn.XLOOKUP(A164,'Medical Examinations'!$P$3:$P$2337,'Medical Examinations'!$T$3:$T$2337)</f>
        <v>No</v>
      </c>
      <c r="G164" s="15" t="str">
        <f>_xlfn.XLOOKUP(A164,'Medical Examinations'!$P$3:$P$2337,'Medical Examinations'!$U$3:$U$2337)</f>
        <v>No</v>
      </c>
      <c r="H164" s="15">
        <f>_xlfn.XLOOKUP(A164,'Medical Examinations'!$P$3:$P$2337,'Medical Examinations'!$V$3:$V$2337)</f>
        <v>0</v>
      </c>
      <c r="I164" s="15" t="str">
        <f>_xlfn.XLOOKUP(A164,'Medical Examinations'!$P$3:$P$2337,'Medical Examinations'!$W$3:$W$2337)</f>
        <v>Yes</v>
      </c>
      <c r="J164" s="15" t="str">
        <f>_xlfn.XLOOKUP(A164,'Medical Examinations'!$P$3:$P$2337,'Medical Examinations'!$X$3:$X$2337)</f>
        <v>Obesity</v>
      </c>
      <c r="K164" s="15"/>
      <c r="L164" s="74">
        <f>_xlfn.XLOOKUP(A164,'Hospitalisation Details'!$U$4:$U$2346,'Hospitalisation Details'!$V$4:$V$2346)</f>
        <v>33193</v>
      </c>
      <c r="M164" s="75">
        <f>_xlfn.XLOOKUP(A164,'Hospitalisation Details'!$U$4:$U$2346,'Hospitalisation Details'!$X$4:$X$2346)</f>
        <v>37607.53</v>
      </c>
      <c r="N164" s="15">
        <f>_xlfn.XLOOKUP(A164,'Hospitalisation Details'!$U$4:$U$2346,'Hospitalisation Details'!$Y$4:$Y$2346)</f>
        <v>240</v>
      </c>
      <c r="O164" s="15">
        <f>_xlfn.XLOOKUP(A164,'Hospitalisation Details'!$U$4:$U$2346,'Hospitalisation Details'!$Z$4:$Z$2346)</f>
        <v>9</v>
      </c>
      <c r="P164" s="15" t="str">
        <f>_xlfn.XLOOKUP(A164,'Hospitalisation Details'!$U$4:$U$2346,'Hospitalisation Details'!$AA$4:$AA$2346)</f>
        <v>R1019</v>
      </c>
      <c r="Q164" s="15">
        <f>_xlfn.XLOOKUP(A164,'Hospitalisation Details'!$U$4:$U$2346,'Hospitalisation Details'!$AB$4:$AB$2346)</f>
        <v>33</v>
      </c>
    </row>
    <row r="165" spans="1:17" ht="15.5" x14ac:dyDescent="0.35">
      <c r="A165" s="73" t="s">
        <v>2210</v>
      </c>
      <c r="B165" s="40" t="str">
        <f>_xlfn.XLOOKUP(A165,'Customer Names'!$A$3:$A$2337,'Customer Names'!$E$3:$E$2337)</f>
        <v>Akira</v>
      </c>
      <c r="C165" s="29">
        <f>_xlfn.XLOOKUP(A165,'Medical Examinations'!$P$3:$P$2337,'Medical Examinations'!$Q$3:$Q$2337)</f>
        <v>37.07</v>
      </c>
      <c r="D165" s="15">
        <f>_xlfn.XLOOKUP(A165,'Medical Examinations'!$P$3:$P$2337,'Medical Examinations'!$R$3:$R$2337)</f>
        <v>4.28</v>
      </c>
      <c r="E165" s="15" t="str">
        <f>_xlfn.XLOOKUP(A165,'Medical Examinations'!$P$3:$P$2337,'Medical Examinations'!$S$3:$S$2337)</f>
        <v>No</v>
      </c>
      <c r="F165" s="15" t="str">
        <f>_xlfn.XLOOKUP(A165,'Medical Examinations'!$P$3:$P$2337,'Medical Examinations'!$T$3:$T$2337)</f>
        <v>yes</v>
      </c>
      <c r="G165" s="15" t="str">
        <f>_xlfn.XLOOKUP(A165,'Medical Examinations'!$P$3:$P$2337,'Medical Examinations'!$U$3:$U$2337)</f>
        <v>No</v>
      </c>
      <c r="H165" s="15">
        <f>_xlfn.XLOOKUP(A165,'Medical Examinations'!$P$3:$P$2337,'Medical Examinations'!$V$3:$V$2337)</f>
        <v>1</v>
      </c>
      <c r="I165" s="15" t="str">
        <f>_xlfn.XLOOKUP(A165,'Medical Examinations'!$P$3:$P$2337,'Medical Examinations'!$W$3:$W$2337)</f>
        <v>Yes</v>
      </c>
      <c r="J165" s="15" t="str">
        <f>_xlfn.XLOOKUP(A165,'Medical Examinations'!$P$3:$P$2337,'Medical Examinations'!$X$3:$X$2337)</f>
        <v>Obesity</v>
      </c>
      <c r="K165" s="15"/>
      <c r="L165" s="74">
        <f>_xlfn.XLOOKUP(A165,'Hospitalisation Details'!$U$4:$U$2346,'Hospitalisation Details'!$V$4:$V$2346)</f>
        <v>36811</v>
      </c>
      <c r="M165" s="75">
        <f>_xlfn.XLOOKUP(A165,'Hospitalisation Details'!$U$4:$U$2346,'Hospitalisation Details'!$X$4:$X$2346)</f>
        <v>37484.449999999997</v>
      </c>
      <c r="N165" s="15">
        <f>_xlfn.XLOOKUP(A165,'Hospitalisation Details'!$U$4:$U$2346,'Hospitalisation Details'!$Y$4:$Y$2346)</f>
        <v>240</v>
      </c>
      <c r="O165" s="15">
        <f>_xlfn.XLOOKUP(A165,'Hospitalisation Details'!$U$4:$U$2346,'Hospitalisation Details'!$Z$4:$Z$2346)</f>
        <v>2</v>
      </c>
      <c r="P165" s="15" t="str">
        <f>_xlfn.XLOOKUP(A165,'Hospitalisation Details'!$U$4:$U$2346,'Hospitalisation Details'!$AA$4:$AA$2346)</f>
        <v>R1013</v>
      </c>
      <c r="Q165" s="15">
        <f>_xlfn.XLOOKUP(A165,'Hospitalisation Details'!$U$4:$U$2346,'Hospitalisation Details'!$AB$4:$AB$2346)</f>
        <v>23</v>
      </c>
    </row>
    <row r="166" spans="1:17" ht="15.5" x14ac:dyDescent="0.35">
      <c r="A166" s="73" t="s">
        <v>2209</v>
      </c>
      <c r="B166" s="40" t="str">
        <f>_xlfn.XLOOKUP(A166,'Customer Names'!$A$3:$A$2337,'Customer Names'!$E$3:$E$2337)</f>
        <v>Ben</v>
      </c>
      <c r="C166" s="29">
        <f>_xlfn.XLOOKUP(A166,'Medical Examinations'!$P$3:$P$2337,'Medical Examinations'!$Q$3:$Q$2337)</f>
        <v>35.625</v>
      </c>
      <c r="D166" s="15">
        <f>_xlfn.XLOOKUP(A166,'Medical Examinations'!$P$3:$P$2337,'Medical Examinations'!$R$3:$R$2337)</f>
        <v>8.9</v>
      </c>
      <c r="E166" s="15" t="str">
        <f>_xlfn.XLOOKUP(A166,'Medical Examinations'!$P$3:$P$2337,'Medical Examinations'!$S$3:$S$2337)</f>
        <v>No</v>
      </c>
      <c r="F166" s="15" t="str">
        <f>_xlfn.XLOOKUP(A166,'Medical Examinations'!$P$3:$P$2337,'Medical Examinations'!$T$3:$T$2337)</f>
        <v>No</v>
      </c>
      <c r="G166" s="15" t="str">
        <f>_xlfn.XLOOKUP(A166,'Medical Examinations'!$P$3:$P$2337,'Medical Examinations'!$U$3:$U$2337)</f>
        <v>No</v>
      </c>
      <c r="H166" s="15">
        <f>_xlfn.XLOOKUP(A166,'Medical Examinations'!$P$3:$P$2337,'Medical Examinations'!$V$3:$V$2337)</f>
        <v>0</v>
      </c>
      <c r="I166" s="15" t="str">
        <f>_xlfn.XLOOKUP(A166,'Medical Examinations'!$P$3:$P$2337,'Medical Examinations'!$W$3:$W$2337)</f>
        <v>Yes</v>
      </c>
      <c r="J166" s="15" t="str">
        <f>_xlfn.XLOOKUP(A166,'Medical Examinations'!$P$3:$P$2337,'Medical Examinations'!$X$3:$X$2337)</f>
        <v>Obesity</v>
      </c>
      <c r="K166" s="15"/>
      <c r="L166" s="74">
        <f>_xlfn.XLOOKUP(A166,'Hospitalisation Details'!$U$4:$U$2346,'Hospitalisation Details'!$V$4:$V$2346)</f>
        <v>37526</v>
      </c>
      <c r="M166" s="75">
        <f>_xlfn.XLOOKUP(A166,'Hospitalisation Details'!$U$4:$U$2346,'Hospitalisation Details'!$X$4:$X$2346)</f>
        <v>37465.339999999997</v>
      </c>
      <c r="N166" s="15">
        <f>_xlfn.XLOOKUP(A166,'Hospitalisation Details'!$U$4:$U$2346,'Hospitalisation Details'!$Y$4:$Y$2346)</f>
        <v>240</v>
      </c>
      <c r="O166" s="15">
        <f>_xlfn.XLOOKUP(A166,'Hospitalisation Details'!$U$4:$U$2346,'Hospitalisation Details'!$Z$4:$Z$2346)</f>
        <v>9</v>
      </c>
      <c r="P166" s="15" t="str">
        <f>_xlfn.XLOOKUP(A166,'Hospitalisation Details'!$U$4:$U$2346,'Hospitalisation Details'!$AA$4:$AA$2346)</f>
        <v>R1012</v>
      </c>
      <c r="Q166" s="15">
        <f>_xlfn.XLOOKUP(A166,'Hospitalisation Details'!$U$4:$U$2346,'Hospitalisation Details'!$AB$4:$AB$2346)</f>
        <v>21</v>
      </c>
    </row>
    <row r="167" spans="1:17" ht="15.5" x14ac:dyDescent="0.35">
      <c r="A167" s="73" t="s">
        <v>2208</v>
      </c>
      <c r="B167" s="40" t="str">
        <f>_xlfn.XLOOKUP(A167,'Customer Names'!$A$3:$A$2337,'Customer Names'!$E$3:$E$2337)</f>
        <v>Jana</v>
      </c>
      <c r="C167" s="29">
        <f>_xlfn.XLOOKUP(A167,'Medical Examinations'!$P$3:$P$2337,'Medical Examinations'!$Q$3:$Q$2337)</f>
        <v>42.69</v>
      </c>
      <c r="D167" s="15">
        <f>_xlfn.XLOOKUP(A167,'Medical Examinations'!$P$3:$P$2337,'Medical Examinations'!$R$3:$R$2337)</f>
        <v>4.8899999999999997</v>
      </c>
      <c r="E167" s="15" t="str">
        <f>_xlfn.XLOOKUP(A167,'Medical Examinations'!$P$3:$P$2337,'Medical Examinations'!$S$3:$S$2337)</f>
        <v>No</v>
      </c>
      <c r="F167" s="15" t="str">
        <f>_xlfn.XLOOKUP(A167,'Medical Examinations'!$P$3:$P$2337,'Medical Examinations'!$T$3:$T$2337)</f>
        <v>No</v>
      </c>
      <c r="G167" s="15" t="str">
        <f>_xlfn.XLOOKUP(A167,'Medical Examinations'!$P$3:$P$2337,'Medical Examinations'!$U$3:$U$2337)</f>
        <v>Yes</v>
      </c>
      <c r="H167" s="15">
        <f>_xlfn.XLOOKUP(A167,'Medical Examinations'!$P$3:$P$2337,'Medical Examinations'!$V$3:$V$2337)</f>
        <v>1</v>
      </c>
      <c r="I167" s="15" t="str">
        <f>_xlfn.XLOOKUP(A167,'Medical Examinations'!$P$3:$P$2337,'Medical Examinations'!$W$3:$W$2337)</f>
        <v>Yes</v>
      </c>
      <c r="J167" s="15" t="str">
        <f>_xlfn.XLOOKUP(A167,'Medical Examinations'!$P$3:$P$2337,'Medical Examinations'!$X$3:$X$2337)</f>
        <v>Obesity</v>
      </c>
      <c r="K167" s="15"/>
      <c r="L167" s="74">
        <f>_xlfn.XLOOKUP(A167,'Hospitalisation Details'!$U$4:$U$2346,'Hospitalisation Details'!$V$4:$V$2346)</f>
        <v>29070</v>
      </c>
      <c r="M167" s="75">
        <f>_xlfn.XLOOKUP(A167,'Hospitalisation Details'!$U$4:$U$2346,'Hospitalisation Details'!$X$4:$X$2346)</f>
        <v>37425.94</v>
      </c>
      <c r="N167" s="15">
        <f>_xlfn.XLOOKUP(A167,'Hospitalisation Details'!$U$4:$U$2346,'Hospitalisation Details'!$Y$4:$Y$2346)</f>
        <v>1</v>
      </c>
      <c r="O167" s="15">
        <f>_xlfn.XLOOKUP(A167,'Hospitalisation Details'!$U$4:$U$2346,'Hospitalisation Details'!$Z$4:$Z$2346)</f>
        <v>2</v>
      </c>
      <c r="P167" s="15" t="str">
        <f>_xlfn.XLOOKUP(A167,'Hospitalisation Details'!$U$4:$U$2346,'Hospitalisation Details'!$AA$4:$AA$2346)</f>
        <v>R1011</v>
      </c>
      <c r="Q167" s="15">
        <f>_xlfn.XLOOKUP(A167,'Hospitalisation Details'!$U$4:$U$2346,'Hospitalisation Details'!$AB$4:$AB$2346)</f>
        <v>44</v>
      </c>
    </row>
    <row r="168" spans="1:17" ht="15.5" x14ac:dyDescent="0.35">
      <c r="A168" s="73" t="s">
        <v>2207</v>
      </c>
      <c r="B168" s="40" t="str">
        <f>_xlfn.XLOOKUP(A168,'Customer Names'!$A$3:$A$2337,'Customer Names'!$E$3:$E$2337)</f>
        <v>Jay T.</v>
      </c>
      <c r="C168" s="29">
        <f>_xlfn.XLOOKUP(A168,'Medical Examinations'!$P$3:$P$2337,'Medical Examinations'!$Q$3:$Q$2337)</f>
        <v>37.869999999999997</v>
      </c>
      <c r="D168" s="15">
        <f>_xlfn.XLOOKUP(A168,'Medical Examinations'!$P$3:$P$2337,'Medical Examinations'!$R$3:$R$2337)</f>
        <v>4.29</v>
      </c>
      <c r="E168" s="15" t="str">
        <f>_xlfn.XLOOKUP(A168,'Medical Examinations'!$P$3:$P$2337,'Medical Examinations'!$S$3:$S$2337)</f>
        <v>Yes</v>
      </c>
      <c r="F168" s="15" t="str">
        <f>_xlfn.XLOOKUP(A168,'Medical Examinations'!$P$3:$P$2337,'Medical Examinations'!$T$3:$T$2337)</f>
        <v>No</v>
      </c>
      <c r="G168" s="15" t="str">
        <f>_xlfn.XLOOKUP(A168,'Medical Examinations'!$P$3:$P$2337,'Medical Examinations'!$U$3:$U$2337)</f>
        <v>Yes</v>
      </c>
      <c r="H168" s="15">
        <f>_xlfn.XLOOKUP(A168,'Medical Examinations'!$P$3:$P$2337,'Medical Examinations'!$V$3:$V$2337)</f>
        <v>1</v>
      </c>
      <c r="I168" s="15" t="str">
        <f>_xlfn.XLOOKUP(A168,'Medical Examinations'!$P$3:$P$2337,'Medical Examinations'!$W$3:$W$2337)</f>
        <v>Yes</v>
      </c>
      <c r="J168" s="15" t="str">
        <f>_xlfn.XLOOKUP(A168,'Medical Examinations'!$P$3:$P$2337,'Medical Examinations'!$X$3:$X$2337)</f>
        <v>Obesity</v>
      </c>
      <c r="K168" s="15"/>
      <c r="L168" s="74">
        <f>_xlfn.XLOOKUP(A168,'Hospitalisation Details'!$U$4:$U$2346,'Hospitalisation Details'!$V$4:$V$2346)</f>
        <v>25506</v>
      </c>
      <c r="M168" s="75">
        <f>_xlfn.XLOOKUP(A168,'Hospitalisation Details'!$U$4:$U$2346,'Hospitalisation Details'!$X$4:$X$2346)</f>
        <v>37277.269999999997</v>
      </c>
      <c r="N168" s="15">
        <f>_xlfn.XLOOKUP(A168,'Hospitalisation Details'!$U$4:$U$2346,'Hospitalisation Details'!$Y$4:$Y$2346)</f>
        <v>240</v>
      </c>
      <c r="O168" s="15">
        <f>_xlfn.XLOOKUP(A168,'Hospitalisation Details'!$U$4:$U$2346,'Hospitalisation Details'!$Z$4:$Z$2346)</f>
        <v>1</v>
      </c>
      <c r="P168" s="15" t="str">
        <f>_xlfn.XLOOKUP(A168,'Hospitalisation Details'!$U$4:$U$2346,'Hospitalisation Details'!$AA$4:$AA$2346)</f>
        <v>R1011</v>
      </c>
      <c r="Q168" s="15">
        <f>_xlfn.XLOOKUP(A168,'Hospitalisation Details'!$U$4:$U$2346,'Hospitalisation Details'!$AB$4:$AB$2346)</f>
        <v>54</v>
      </c>
    </row>
    <row r="169" spans="1:17" ht="15.5" x14ac:dyDescent="0.35">
      <c r="A169" s="73" t="s">
        <v>2206</v>
      </c>
      <c r="B169" s="40" t="str">
        <f>_xlfn.XLOOKUP(A169,'Customer Names'!$A$3:$A$2337,'Customer Names'!$E$3:$E$2337)</f>
        <v>Marie-Helene</v>
      </c>
      <c r="C169" s="29">
        <f>_xlfn.XLOOKUP(A169,'Medical Examinations'!$P$3:$P$2337,'Medical Examinations'!$Q$3:$Q$2337)</f>
        <v>40.61</v>
      </c>
      <c r="D169" s="15">
        <f>_xlfn.XLOOKUP(A169,'Medical Examinations'!$P$3:$P$2337,'Medical Examinations'!$R$3:$R$2337)</f>
        <v>8</v>
      </c>
      <c r="E169" s="15" t="str">
        <f>_xlfn.XLOOKUP(A169,'Medical Examinations'!$P$3:$P$2337,'Medical Examinations'!$S$3:$S$2337)</f>
        <v>Yes</v>
      </c>
      <c r="F169" s="15" t="str">
        <f>_xlfn.XLOOKUP(A169,'Medical Examinations'!$P$3:$P$2337,'Medical Examinations'!$T$3:$T$2337)</f>
        <v>No</v>
      </c>
      <c r="G169" s="15" t="str">
        <f>_xlfn.XLOOKUP(A169,'Medical Examinations'!$P$3:$P$2337,'Medical Examinations'!$U$3:$U$2337)</f>
        <v>No</v>
      </c>
      <c r="H169" s="15">
        <f>_xlfn.XLOOKUP(A169,'Medical Examinations'!$P$3:$P$2337,'Medical Examinations'!$V$3:$V$2337)</f>
        <v>1</v>
      </c>
      <c r="I169" s="15" t="str">
        <f>_xlfn.XLOOKUP(A169,'Medical Examinations'!$P$3:$P$2337,'Medical Examinations'!$W$3:$W$2337)</f>
        <v>Yes</v>
      </c>
      <c r="J169" s="15" t="str">
        <f>_xlfn.XLOOKUP(A169,'Medical Examinations'!$P$3:$P$2337,'Medical Examinations'!$X$3:$X$2337)</f>
        <v>Obesity</v>
      </c>
      <c r="K169" s="15"/>
      <c r="L169" s="74">
        <f>_xlfn.XLOOKUP(A169,'Hospitalisation Details'!$U$4:$U$2346,'Hospitalisation Details'!$V$4:$V$2346)</f>
        <v>27707</v>
      </c>
      <c r="M169" s="75">
        <f>_xlfn.XLOOKUP(A169,'Hospitalisation Details'!$U$4:$U$2346,'Hospitalisation Details'!$X$4:$X$2346)</f>
        <v>37272.339999999997</v>
      </c>
      <c r="N169" s="15">
        <f>_xlfn.XLOOKUP(A169,'Hospitalisation Details'!$U$4:$U$2346,'Hospitalisation Details'!$Y$4:$Y$2346)</f>
        <v>1</v>
      </c>
      <c r="O169" s="15">
        <f>_xlfn.XLOOKUP(A169,'Hospitalisation Details'!$U$4:$U$2346,'Hospitalisation Details'!$Z$4:$Z$2346)</f>
        <v>1</v>
      </c>
      <c r="P169" s="15" t="str">
        <f>_xlfn.XLOOKUP(A169,'Hospitalisation Details'!$U$4:$U$2346,'Hospitalisation Details'!$AA$4:$AA$2346)</f>
        <v>R1011</v>
      </c>
      <c r="Q169" s="15">
        <f>_xlfn.XLOOKUP(A169,'Hospitalisation Details'!$U$4:$U$2346,'Hospitalisation Details'!$AB$4:$AB$2346)</f>
        <v>48</v>
      </c>
    </row>
    <row r="170" spans="1:17" ht="15.5" x14ac:dyDescent="0.35">
      <c r="A170" s="73" t="s">
        <v>2205</v>
      </c>
      <c r="B170" s="40" t="str">
        <f>_xlfn.XLOOKUP(A170,'Customer Names'!$A$3:$A$2337,'Customer Names'!$E$3:$E$2337)</f>
        <v>Bret R</v>
      </c>
      <c r="C170" s="29">
        <f>_xlfn.XLOOKUP(A170,'Medical Examinations'!$P$3:$P$2337,'Medical Examinations'!$Q$3:$Q$2337)</f>
        <v>30.78</v>
      </c>
      <c r="D170" s="15">
        <f>_xlfn.XLOOKUP(A170,'Medical Examinations'!$P$3:$P$2337,'Medical Examinations'!$R$3:$R$2337)</f>
        <v>4.67</v>
      </c>
      <c r="E170" s="15" t="str">
        <f>_xlfn.XLOOKUP(A170,'Medical Examinations'!$P$3:$P$2337,'Medical Examinations'!$S$3:$S$2337)</f>
        <v>Yes</v>
      </c>
      <c r="F170" s="15" t="str">
        <f>_xlfn.XLOOKUP(A170,'Medical Examinations'!$P$3:$P$2337,'Medical Examinations'!$T$3:$T$2337)</f>
        <v>No</v>
      </c>
      <c r="G170" s="15" t="str">
        <f>_xlfn.XLOOKUP(A170,'Medical Examinations'!$P$3:$P$2337,'Medical Examinations'!$U$3:$U$2337)</f>
        <v>No</v>
      </c>
      <c r="H170" s="15">
        <f>_xlfn.XLOOKUP(A170,'Medical Examinations'!$P$3:$P$2337,'Medical Examinations'!$V$3:$V$2337)</f>
        <v>0</v>
      </c>
      <c r="I170" s="15" t="str">
        <f>_xlfn.XLOOKUP(A170,'Medical Examinations'!$P$3:$P$2337,'Medical Examinations'!$W$3:$W$2337)</f>
        <v>Yes</v>
      </c>
      <c r="J170" s="15" t="str">
        <f>_xlfn.XLOOKUP(A170,'Medical Examinations'!$P$3:$P$2337,'Medical Examinations'!$X$3:$X$2337)</f>
        <v>Obesity</v>
      </c>
      <c r="K170" s="15"/>
      <c r="L170" s="74">
        <f>_xlfn.XLOOKUP(A170,'Hospitalisation Details'!$U$4:$U$2346,'Hospitalisation Details'!$V$4:$V$2346)</f>
        <v>31368</v>
      </c>
      <c r="M170" s="75">
        <f>_xlfn.XLOOKUP(A170,'Hospitalisation Details'!$U$4:$U$2346,'Hospitalisation Details'!$X$4:$X$2346)</f>
        <v>37270.15</v>
      </c>
      <c r="N170" s="15">
        <f>_xlfn.XLOOKUP(A170,'Hospitalisation Details'!$U$4:$U$2346,'Hospitalisation Details'!$Y$4:$Y$2346)</f>
        <v>1</v>
      </c>
      <c r="O170" s="15">
        <f>_xlfn.XLOOKUP(A170,'Hospitalisation Details'!$U$4:$U$2346,'Hospitalisation Details'!$Z$4:$Z$2346)</f>
        <v>2</v>
      </c>
      <c r="P170" s="15" t="str">
        <f>_xlfn.XLOOKUP(A170,'Hospitalisation Details'!$U$4:$U$2346,'Hospitalisation Details'!$AA$4:$AA$2346)</f>
        <v>R1024</v>
      </c>
      <c r="Q170" s="15">
        <f>_xlfn.XLOOKUP(A170,'Hospitalisation Details'!$U$4:$U$2346,'Hospitalisation Details'!$AB$4:$AB$2346)</f>
        <v>38</v>
      </c>
    </row>
    <row r="171" spans="1:17" ht="15.5" x14ac:dyDescent="0.35">
      <c r="A171" s="73" t="s">
        <v>2204</v>
      </c>
      <c r="B171" s="40" t="str">
        <f>_xlfn.XLOOKUP(A171,'Customer Names'!$A$3:$A$2337,'Customer Names'!$E$3:$E$2337)</f>
        <v>Gardner L</v>
      </c>
      <c r="C171" s="29">
        <f>_xlfn.XLOOKUP(A171,'Medical Examinations'!$P$3:$P$2337,'Medical Examinations'!$Q$3:$Q$2337)</f>
        <v>49.49</v>
      </c>
      <c r="D171" s="15">
        <f>_xlfn.XLOOKUP(A171,'Medical Examinations'!$P$3:$P$2337,'Medical Examinations'!$R$3:$R$2337)</f>
        <v>4.5</v>
      </c>
      <c r="E171" s="15" t="str">
        <f>_xlfn.XLOOKUP(A171,'Medical Examinations'!$P$3:$P$2337,'Medical Examinations'!$S$3:$S$2337)</f>
        <v>No</v>
      </c>
      <c r="F171" s="15" t="str">
        <f>_xlfn.XLOOKUP(A171,'Medical Examinations'!$P$3:$P$2337,'Medical Examinations'!$T$3:$T$2337)</f>
        <v>No</v>
      </c>
      <c r="G171" s="15" t="str">
        <f>_xlfn.XLOOKUP(A171,'Medical Examinations'!$P$3:$P$2337,'Medical Examinations'!$U$3:$U$2337)</f>
        <v>No</v>
      </c>
      <c r="H171" s="15">
        <f>_xlfn.XLOOKUP(A171,'Medical Examinations'!$P$3:$P$2337,'Medical Examinations'!$V$3:$V$2337)</f>
        <v>0</v>
      </c>
      <c r="I171" s="15" t="str">
        <f>_xlfn.XLOOKUP(A171,'Medical Examinations'!$P$3:$P$2337,'Medical Examinations'!$W$3:$W$2337)</f>
        <v>Yes</v>
      </c>
      <c r="J171" s="15" t="str">
        <f>_xlfn.XLOOKUP(A171,'Medical Examinations'!$P$3:$P$2337,'Medical Examinations'!$X$3:$X$2337)</f>
        <v>Obesity</v>
      </c>
      <c r="K171" s="15"/>
      <c r="L171" s="74">
        <f>_xlfn.XLOOKUP(A171,'Hospitalisation Details'!$U$4:$U$2346,'Hospitalisation Details'!$V$4:$V$2346)</f>
        <v>33163</v>
      </c>
      <c r="M171" s="75">
        <f>_xlfn.XLOOKUP(A171,'Hospitalisation Details'!$U$4:$U$2346,'Hospitalisation Details'!$X$4:$X$2346)</f>
        <v>37251.22</v>
      </c>
      <c r="N171" s="15">
        <f>_xlfn.XLOOKUP(A171,'Hospitalisation Details'!$U$4:$U$2346,'Hospitalisation Details'!$Y$4:$Y$2346)</f>
        <v>1</v>
      </c>
      <c r="O171" s="15">
        <f>_xlfn.XLOOKUP(A171,'Hospitalisation Details'!$U$4:$U$2346,'Hospitalisation Details'!$Z$4:$Z$2346)</f>
        <v>9</v>
      </c>
      <c r="P171" s="15" t="str">
        <f>_xlfn.XLOOKUP(A171,'Hospitalisation Details'!$U$4:$U$2346,'Hospitalisation Details'!$AA$4:$AA$2346)</f>
        <v>R1011</v>
      </c>
      <c r="Q171" s="15">
        <f>_xlfn.XLOOKUP(A171,'Hospitalisation Details'!$U$4:$U$2346,'Hospitalisation Details'!$AB$4:$AB$2346)</f>
        <v>33</v>
      </c>
    </row>
    <row r="172" spans="1:17" ht="15.5" x14ac:dyDescent="0.35">
      <c r="A172" s="73" t="s">
        <v>2203</v>
      </c>
      <c r="B172" s="40" t="str">
        <f>_xlfn.XLOOKUP(A172,'Customer Names'!$A$3:$A$2337,'Customer Names'!$E$3:$E$2337)</f>
        <v>Bobby</v>
      </c>
      <c r="C172" s="29">
        <f>_xlfn.XLOOKUP(A172,'Medical Examinations'!$P$3:$P$2337,'Medical Examinations'!$Q$3:$Q$2337)</f>
        <v>37.619999999999997</v>
      </c>
      <c r="D172" s="15">
        <f>_xlfn.XLOOKUP(A172,'Medical Examinations'!$P$3:$P$2337,'Medical Examinations'!$R$3:$R$2337)</f>
        <v>6.32</v>
      </c>
      <c r="E172" s="15" t="str">
        <f>_xlfn.XLOOKUP(A172,'Medical Examinations'!$P$3:$P$2337,'Medical Examinations'!$S$3:$S$2337)</f>
        <v>Yes</v>
      </c>
      <c r="F172" s="15" t="str">
        <f>_xlfn.XLOOKUP(A172,'Medical Examinations'!$P$3:$P$2337,'Medical Examinations'!$T$3:$T$2337)</f>
        <v>yes</v>
      </c>
      <c r="G172" s="15" t="str">
        <f>_xlfn.XLOOKUP(A172,'Medical Examinations'!$P$3:$P$2337,'Medical Examinations'!$U$3:$U$2337)</f>
        <v>No</v>
      </c>
      <c r="H172" s="15">
        <f>_xlfn.XLOOKUP(A172,'Medical Examinations'!$P$3:$P$2337,'Medical Examinations'!$V$3:$V$2337)</f>
        <v>2</v>
      </c>
      <c r="I172" s="15" t="str">
        <f>_xlfn.XLOOKUP(A172,'Medical Examinations'!$P$3:$P$2337,'Medical Examinations'!$W$3:$W$2337)</f>
        <v>Yes</v>
      </c>
      <c r="J172" s="15" t="str">
        <f>_xlfn.XLOOKUP(A172,'Medical Examinations'!$P$3:$P$2337,'Medical Examinations'!$X$3:$X$2337)</f>
        <v>Obesity</v>
      </c>
      <c r="K172" s="15"/>
      <c r="L172" s="74">
        <f>_xlfn.XLOOKUP(A172,'Hospitalisation Details'!$U$4:$U$2346,'Hospitalisation Details'!$V$4:$V$2346)</f>
        <v>36774</v>
      </c>
      <c r="M172" s="75">
        <f>_xlfn.XLOOKUP(A172,'Hospitalisation Details'!$U$4:$U$2346,'Hospitalisation Details'!$X$4:$X$2346)</f>
        <v>37165.160000000003</v>
      </c>
      <c r="N172" s="15">
        <f>_xlfn.XLOOKUP(A172,'Hospitalisation Details'!$U$4:$U$2346,'Hospitalisation Details'!$Y$4:$Y$2346)</f>
        <v>240</v>
      </c>
      <c r="O172" s="15">
        <f>_xlfn.XLOOKUP(A172,'Hospitalisation Details'!$U$4:$U$2346,'Hospitalisation Details'!$Z$4:$Z$2346)</f>
        <v>1</v>
      </c>
      <c r="P172" s="15" t="str">
        <f>_xlfn.XLOOKUP(A172,'Hospitalisation Details'!$U$4:$U$2346,'Hospitalisation Details'!$AA$4:$AA$2346)</f>
        <v>Unknown</v>
      </c>
      <c r="Q172" s="15">
        <f>_xlfn.XLOOKUP(A172,'Hospitalisation Details'!$U$4:$U$2346,'Hospitalisation Details'!$AB$4:$AB$2346)</f>
        <v>23</v>
      </c>
    </row>
    <row r="173" spans="1:17" ht="15.5" x14ac:dyDescent="0.35">
      <c r="A173" s="73" t="s">
        <v>2202</v>
      </c>
      <c r="B173" s="40" t="str">
        <f>_xlfn.XLOOKUP(A173,'Customer Names'!$A$3:$A$2337,'Customer Names'!$E$3:$E$2337)</f>
        <v>Natalie</v>
      </c>
      <c r="C173" s="29">
        <f>_xlfn.XLOOKUP(A173,'Medical Examinations'!$P$3:$P$2337,'Medical Examinations'!$Q$3:$Q$2337)</f>
        <v>36.08</v>
      </c>
      <c r="D173" s="15">
        <f>_xlfn.XLOOKUP(A173,'Medical Examinations'!$P$3:$P$2337,'Medical Examinations'!$R$3:$R$2337)</f>
        <v>6.1</v>
      </c>
      <c r="E173" s="15" t="str">
        <f>_xlfn.XLOOKUP(A173,'Medical Examinations'!$P$3:$P$2337,'Medical Examinations'!$S$3:$S$2337)</f>
        <v>Yes</v>
      </c>
      <c r="F173" s="15" t="str">
        <f>_xlfn.XLOOKUP(A173,'Medical Examinations'!$P$3:$P$2337,'Medical Examinations'!$T$3:$T$2337)</f>
        <v>No</v>
      </c>
      <c r="G173" s="15" t="str">
        <f>_xlfn.XLOOKUP(A173,'Medical Examinations'!$P$3:$P$2337,'Medical Examinations'!$U$3:$U$2337)</f>
        <v>No</v>
      </c>
      <c r="H173" s="15">
        <f>_xlfn.XLOOKUP(A173,'Medical Examinations'!$P$3:$P$2337,'Medical Examinations'!$V$3:$V$2337)</f>
        <v>1</v>
      </c>
      <c r="I173" s="15" t="str">
        <f>_xlfn.XLOOKUP(A173,'Medical Examinations'!$P$3:$P$2337,'Medical Examinations'!$W$3:$W$2337)</f>
        <v>Yes</v>
      </c>
      <c r="J173" s="15" t="str">
        <f>_xlfn.XLOOKUP(A173,'Medical Examinations'!$P$3:$P$2337,'Medical Examinations'!$X$3:$X$2337)</f>
        <v>Obesity</v>
      </c>
      <c r="K173" s="15"/>
      <c r="L173" s="74">
        <f>_xlfn.XLOOKUP(A173,'Hospitalisation Details'!$U$4:$U$2346,'Hospitalisation Details'!$V$4:$V$2346)</f>
        <v>35002</v>
      </c>
      <c r="M173" s="75">
        <f>_xlfn.XLOOKUP(A173,'Hospitalisation Details'!$U$4:$U$2346,'Hospitalisation Details'!$X$4:$X$2346)</f>
        <v>37133.9</v>
      </c>
      <c r="N173" s="15">
        <f>_xlfn.XLOOKUP(A173,'Hospitalisation Details'!$U$4:$U$2346,'Hospitalisation Details'!$Y$4:$Y$2346)</f>
        <v>1</v>
      </c>
      <c r="O173" s="15">
        <f>_xlfn.XLOOKUP(A173,'Hospitalisation Details'!$U$4:$U$2346,'Hospitalisation Details'!$Z$4:$Z$2346)</f>
        <v>9</v>
      </c>
      <c r="P173" s="15" t="str">
        <f>_xlfn.XLOOKUP(A173,'Hospitalisation Details'!$U$4:$U$2346,'Hospitalisation Details'!$AA$4:$AA$2346)</f>
        <v>R1013</v>
      </c>
      <c r="Q173" s="15">
        <f>_xlfn.XLOOKUP(A173,'Hospitalisation Details'!$U$4:$U$2346,'Hospitalisation Details'!$AB$4:$AB$2346)</f>
        <v>28</v>
      </c>
    </row>
    <row r="174" spans="1:17" ht="15.5" x14ac:dyDescent="0.35">
      <c r="A174" s="73" t="s">
        <v>2201</v>
      </c>
      <c r="B174" s="40" t="str">
        <f>_xlfn.XLOOKUP(A174,'Customer Names'!$A$3:$A$2337,'Customer Names'!$E$3:$E$2337)</f>
        <v>Lina</v>
      </c>
      <c r="C174" s="29">
        <f>_xlfn.XLOOKUP(A174,'Medical Examinations'!$P$3:$P$2337,'Medical Examinations'!$Q$3:$Q$2337)</f>
        <v>33.5</v>
      </c>
      <c r="D174" s="15">
        <f>_xlfn.XLOOKUP(A174,'Medical Examinations'!$P$3:$P$2337,'Medical Examinations'!$R$3:$R$2337)</f>
        <v>5.4</v>
      </c>
      <c r="E174" s="15" t="str">
        <f>_xlfn.XLOOKUP(A174,'Medical Examinations'!$P$3:$P$2337,'Medical Examinations'!$S$3:$S$2337)</f>
        <v>No</v>
      </c>
      <c r="F174" s="15" t="str">
        <f>_xlfn.XLOOKUP(A174,'Medical Examinations'!$P$3:$P$2337,'Medical Examinations'!$T$3:$T$2337)</f>
        <v>No</v>
      </c>
      <c r="G174" s="15" t="str">
        <f>_xlfn.XLOOKUP(A174,'Medical Examinations'!$P$3:$P$2337,'Medical Examinations'!$U$3:$U$2337)</f>
        <v>No</v>
      </c>
      <c r="H174" s="15">
        <f>_xlfn.XLOOKUP(A174,'Medical Examinations'!$P$3:$P$2337,'Medical Examinations'!$V$3:$V$2337)</f>
        <v>0</v>
      </c>
      <c r="I174" s="15" t="str">
        <f>_xlfn.XLOOKUP(A174,'Medical Examinations'!$P$3:$P$2337,'Medical Examinations'!$W$3:$W$2337)</f>
        <v>Yes</v>
      </c>
      <c r="J174" s="15" t="str">
        <f>_xlfn.XLOOKUP(A174,'Medical Examinations'!$P$3:$P$2337,'Medical Examinations'!$X$3:$X$2337)</f>
        <v>Obesity</v>
      </c>
      <c r="K174" s="15"/>
      <c r="L174" s="74">
        <f>_xlfn.XLOOKUP(A174,'Hospitalisation Details'!$U$4:$U$2346,'Hospitalisation Details'!$V$4:$V$2346)</f>
        <v>32669</v>
      </c>
      <c r="M174" s="75">
        <f>_xlfn.XLOOKUP(A174,'Hospitalisation Details'!$U$4:$U$2346,'Hospitalisation Details'!$X$4:$X$2346)</f>
        <v>37079.370000000003</v>
      </c>
      <c r="N174" s="15">
        <f>_xlfn.XLOOKUP(A174,'Hospitalisation Details'!$U$4:$U$2346,'Hospitalisation Details'!$Y$4:$Y$2346)</f>
        <v>1</v>
      </c>
      <c r="O174" s="15">
        <f>_xlfn.XLOOKUP(A174,'Hospitalisation Details'!$U$4:$U$2346,'Hospitalisation Details'!$Z$4:$Z$2346)</f>
        <v>1</v>
      </c>
      <c r="P174" s="15" t="str">
        <f>_xlfn.XLOOKUP(A174,'Hospitalisation Details'!$U$4:$U$2346,'Hospitalisation Details'!$AA$4:$AA$2346)</f>
        <v>R1011</v>
      </c>
      <c r="Q174" s="15">
        <f>_xlfn.XLOOKUP(A174,'Hospitalisation Details'!$U$4:$U$2346,'Hospitalisation Details'!$AB$4:$AB$2346)</f>
        <v>34</v>
      </c>
    </row>
    <row r="175" spans="1:17" ht="15.5" x14ac:dyDescent="0.35">
      <c r="A175" s="73" t="s">
        <v>2200</v>
      </c>
      <c r="B175" s="40" t="str">
        <f>_xlfn.XLOOKUP(A175,'Customer Names'!$A$3:$A$2337,'Customer Names'!$E$3:$E$2337)</f>
        <v>Zebulon</v>
      </c>
      <c r="C175" s="29">
        <f>_xlfn.XLOOKUP(A175,'Medical Examinations'!$P$3:$P$2337,'Medical Examinations'!$Q$3:$Q$2337)</f>
        <v>47.46</v>
      </c>
      <c r="D175" s="15">
        <f>_xlfn.XLOOKUP(A175,'Medical Examinations'!$P$3:$P$2337,'Medical Examinations'!$R$3:$R$2337)</f>
        <v>6.24</v>
      </c>
      <c r="E175" s="15" t="str">
        <f>_xlfn.XLOOKUP(A175,'Medical Examinations'!$P$3:$P$2337,'Medical Examinations'!$S$3:$S$2337)</f>
        <v>Yes</v>
      </c>
      <c r="F175" s="15" t="str">
        <f>_xlfn.XLOOKUP(A175,'Medical Examinations'!$P$3:$P$2337,'Medical Examinations'!$T$3:$T$2337)</f>
        <v>No</v>
      </c>
      <c r="G175" s="15" t="str">
        <f>_xlfn.XLOOKUP(A175,'Medical Examinations'!$P$3:$P$2337,'Medical Examinations'!$U$3:$U$2337)</f>
        <v>No</v>
      </c>
      <c r="H175" s="15">
        <f>_xlfn.XLOOKUP(A175,'Medical Examinations'!$P$3:$P$2337,'Medical Examinations'!$V$3:$V$2337)</f>
        <v>1</v>
      </c>
      <c r="I175" s="15" t="str">
        <f>_xlfn.XLOOKUP(A175,'Medical Examinations'!$P$3:$P$2337,'Medical Examinations'!$W$3:$W$2337)</f>
        <v>Yes</v>
      </c>
      <c r="J175" s="15" t="str">
        <f>_xlfn.XLOOKUP(A175,'Medical Examinations'!$P$3:$P$2337,'Medical Examinations'!$X$3:$X$2337)</f>
        <v>Obesity</v>
      </c>
      <c r="K175" s="15"/>
      <c r="L175" s="74">
        <f>_xlfn.XLOOKUP(A175,'Hospitalisation Details'!$U$4:$U$2346,'Hospitalisation Details'!$V$4:$V$2346)</f>
        <v>32494</v>
      </c>
      <c r="M175" s="75">
        <f>_xlfn.XLOOKUP(A175,'Hospitalisation Details'!$U$4:$U$2346,'Hospitalisation Details'!$X$4:$X$2346)</f>
        <v>37076.370000000003</v>
      </c>
      <c r="N175" s="15">
        <f>_xlfn.XLOOKUP(A175,'Hospitalisation Details'!$U$4:$U$2346,'Hospitalisation Details'!$Y$4:$Y$2346)</f>
        <v>1</v>
      </c>
      <c r="O175" s="15">
        <f>_xlfn.XLOOKUP(A175,'Hospitalisation Details'!$U$4:$U$2346,'Hospitalisation Details'!$Z$4:$Z$2346)</f>
        <v>2</v>
      </c>
      <c r="P175" s="15" t="str">
        <f>_xlfn.XLOOKUP(A175,'Hospitalisation Details'!$U$4:$U$2346,'Hospitalisation Details'!$AA$4:$AA$2346)</f>
        <v>R1011</v>
      </c>
      <c r="Q175" s="15">
        <f>_xlfn.XLOOKUP(A175,'Hospitalisation Details'!$U$4:$U$2346,'Hospitalisation Details'!$AB$4:$AB$2346)</f>
        <v>34</v>
      </c>
    </row>
    <row r="176" spans="1:17" ht="15.5" x14ac:dyDescent="0.35">
      <c r="A176" s="73" t="s">
        <v>2199</v>
      </c>
      <c r="B176" s="40" t="str">
        <f>_xlfn.XLOOKUP(A176,'Customer Names'!$A$3:$A$2337,'Customer Names'!$E$3:$E$2337)</f>
        <v>Amanda</v>
      </c>
      <c r="C176" s="29">
        <f>_xlfn.XLOOKUP(A176,'Medical Examinations'!$P$3:$P$2337,'Medical Examinations'!$Q$3:$Q$2337)</f>
        <v>49.24</v>
      </c>
      <c r="D176" s="15">
        <f>_xlfn.XLOOKUP(A176,'Medical Examinations'!$P$3:$P$2337,'Medical Examinations'!$R$3:$R$2337)</f>
        <v>4.45</v>
      </c>
      <c r="E176" s="15" t="str">
        <f>_xlfn.XLOOKUP(A176,'Medical Examinations'!$P$3:$P$2337,'Medical Examinations'!$S$3:$S$2337)</f>
        <v>No</v>
      </c>
      <c r="F176" s="15" t="str">
        <f>_xlfn.XLOOKUP(A176,'Medical Examinations'!$P$3:$P$2337,'Medical Examinations'!$T$3:$T$2337)</f>
        <v>No</v>
      </c>
      <c r="G176" s="15" t="str">
        <f>_xlfn.XLOOKUP(A176,'Medical Examinations'!$P$3:$P$2337,'Medical Examinations'!$U$3:$U$2337)</f>
        <v>No</v>
      </c>
      <c r="H176" s="15">
        <f>_xlfn.XLOOKUP(A176,'Medical Examinations'!$P$3:$P$2337,'Medical Examinations'!$V$3:$V$2337)</f>
        <v>0</v>
      </c>
      <c r="I176" s="15" t="str">
        <f>_xlfn.XLOOKUP(A176,'Medical Examinations'!$P$3:$P$2337,'Medical Examinations'!$W$3:$W$2337)</f>
        <v>Yes</v>
      </c>
      <c r="J176" s="15" t="str">
        <f>_xlfn.XLOOKUP(A176,'Medical Examinations'!$P$3:$P$2337,'Medical Examinations'!$X$3:$X$2337)</f>
        <v>Obesity</v>
      </c>
      <c r="K176" s="15"/>
      <c r="L176" s="74">
        <f>_xlfn.XLOOKUP(A176,'Hospitalisation Details'!$U$4:$U$2346,'Hospitalisation Details'!$V$4:$V$2346)</f>
        <v>33543</v>
      </c>
      <c r="M176" s="75">
        <f>_xlfn.XLOOKUP(A176,'Hospitalisation Details'!$U$4:$U$2346,'Hospitalisation Details'!$X$4:$X$2346)</f>
        <v>37040.879999999997</v>
      </c>
      <c r="N176" s="15">
        <f>_xlfn.XLOOKUP(A176,'Hospitalisation Details'!$U$4:$U$2346,'Hospitalisation Details'!$Y$4:$Y$2346)</f>
        <v>1</v>
      </c>
      <c r="O176" s="15">
        <f>_xlfn.XLOOKUP(A176,'Hospitalisation Details'!$U$4:$U$2346,'Hospitalisation Details'!$Z$4:$Z$2346)</f>
        <v>9</v>
      </c>
      <c r="P176" s="15" t="str">
        <f>_xlfn.XLOOKUP(A176,'Hospitalisation Details'!$U$4:$U$2346,'Hospitalisation Details'!$AA$4:$AA$2346)</f>
        <v>R1011</v>
      </c>
      <c r="Q176" s="15">
        <f>_xlfn.XLOOKUP(A176,'Hospitalisation Details'!$U$4:$U$2346,'Hospitalisation Details'!$AB$4:$AB$2346)</f>
        <v>32</v>
      </c>
    </row>
    <row r="177" spans="1:17" ht="15.5" x14ac:dyDescent="0.35">
      <c r="A177" s="73" t="s">
        <v>2198</v>
      </c>
      <c r="B177" s="40" t="str">
        <f>_xlfn.XLOOKUP(A177,'Customer Names'!$A$3:$A$2337,'Customer Names'!$E$3:$E$2337)</f>
        <v>Greg</v>
      </c>
      <c r="C177" s="29">
        <f>_xlfn.XLOOKUP(A177,'Medical Examinations'!$P$3:$P$2337,'Medical Examinations'!$Q$3:$Q$2337)</f>
        <v>54.4</v>
      </c>
      <c r="D177" s="15">
        <f>_xlfn.XLOOKUP(A177,'Medical Examinations'!$P$3:$P$2337,'Medical Examinations'!$R$3:$R$2337)</f>
        <v>5.22</v>
      </c>
      <c r="E177" s="15" t="str">
        <f>_xlfn.XLOOKUP(A177,'Medical Examinations'!$P$3:$P$2337,'Medical Examinations'!$S$3:$S$2337)</f>
        <v>No</v>
      </c>
      <c r="F177" s="15" t="str">
        <f>_xlfn.XLOOKUP(A177,'Medical Examinations'!$P$3:$P$2337,'Medical Examinations'!$T$3:$T$2337)</f>
        <v>No</v>
      </c>
      <c r="G177" s="15" t="str">
        <f>_xlfn.XLOOKUP(A177,'Medical Examinations'!$P$3:$P$2337,'Medical Examinations'!$U$3:$U$2337)</f>
        <v>No</v>
      </c>
      <c r="H177" s="15">
        <f>_xlfn.XLOOKUP(A177,'Medical Examinations'!$P$3:$P$2337,'Medical Examinations'!$V$3:$V$2337)</f>
        <v>1</v>
      </c>
      <c r="I177" s="15" t="str">
        <f>_xlfn.XLOOKUP(A177,'Medical Examinations'!$P$3:$P$2337,'Medical Examinations'!$W$3:$W$2337)</f>
        <v>Yes</v>
      </c>
      <c r="J177" s="15" t="str">
        <f>_xlfn.XLOOKUP(A177,'Medical Examinations'!$P$3:$P$2337,'Medical Examinations'!$X$3:$X$2337)</f>
        <v>Obesity</v>
      </c>
      <c r="K177" s="15"/>
      <c r="L177" s="74">
        <f>_xlfn.XLOOKUP(A177,'Hospitalisation Details'!$U$4:$U$2346,'Hospitalisation Details'!$V$4:$V$2346)</f>
        <v>33860</v>
      </c>
      <c r="M177" s="75">
        <f>_xlfn.XLOOKUP(A177,'Hospitalisation Details'!$U$4:$U$2346,'Hospitalisation Details'!$X$4:$X$2346)</f>
        <v>36976.449999999997</v>
      </c>
      <c r="N177" s="15">
        <f>_xlfn.XLOOKUP(A177,'Hospitalisation Details'!$U$4:$U$2346,'Hospitalisation Details'!$Y$4:$Y$2346)</f>
        <v>1</v>
      </c>
      <c r="O177" s="15">
        <f>_xlfn.XLOOKUP(A177,'Hospitalisation Details'!$U$4:$U$2346,'Hospitalisation Details'!$Z$4:$Z$2346)</f>
        <v>1</v>
      </c>
      <c r="P177" s="15" t="str">
        <f>_xlfn.XLOOKUP(A177,'Hospitalisation Details'!$U$4:$U$2346,'Hospitalisation Details'!$AA$4:$AA$2346)</f>
        <v>R1011</v>
      </c>
      <c r="Q177" s="15">
        <f>_xlfn.XLOOKUP(A177,'Hospitalisation Details'!$U$4:$U$2346,'Hospitalisation Details'!$AB$4:$AB$2346)</f>
        <v>31</v>
      </c>
    </row>
    <row r="178" spans="1:17" ht="15.5" x14ac:dyDescent="0.35">
      <c r="A178" s="73" t="s">
        <v>2197</v>
      </c>
      <c r="B178" s="40" t="str">
        <f>_xlfn.XLOOKUP(A178,'Customer Names'!$A$3:$A$2337,'Customer Names'!$E$3:$E$2337)</f>
        <v>John</v>
      </c>
      <c r="C178" s="29">
        <f>_xlfn.XLOOKUP(A178,'Medical Examinations'!$P$3:$P$2337,'Medical Examinations'!$Q$3:$Q$2337)</f>
        <v>35.53</v>
      </c>
      <c r="D178" s="15">
        <f>_xlfn.XLOOKUP(A178,'Medical Examinations'!$P$3:$P$2337,'Medical Examinations'!$R$3:$R$2337)</f>
        <v>4.6100000000000003</v>
      </c>
      <c r="E178" s="15" t="str">
        <f>_xlfn.XLOOKUP(A178,'Medical Examinations'!$P$3:$P$2337,'Medical Examinations'!$S$3:$S$2337)</f>
        <v>No</v>
      </c>
      <c r="F178" s="15" t="str">
        <f>_xlfn.XLOOKUP(A178,'Medical Examinations'!$P$3:$P$2337,'Medical Examinations'!$T$3:$T$2337)</f>
        <v>No</v>
      </c>
      <c r="G178" s="15" t="str">
        <f>_xlfn.XLOOKUP(A178,'Medical Examinations'!$P$3:$P$2337,'Medical Examinations'!$U$3:$U$2337)</f>
        <v>No</v>
      </c>
      <c r="H178" s="15">
        <f>_xlfn.XLOOKUP(A178,'Medical Examinations'!$P$3:$P$2337,'Medical Examinations'!$V$3:$V$2337)</f>
        <v>1</v>
      </c>
      <c r="I178" s="15" t="str">
        <f>_xlfn.XLOOKUP(A178,'Medical Examinations'!$P$3:$P$2337,'Medical Examinations'!$W$3:$W$2337)</f>
        <v>Yes</v>
      </c>
      <c r="J178" s="15" t="str">
        <f>_xlfn.XLOOKUP(A178,'Medical Examinations'!$P$3:$P$2337,'Medical Examinations'!$X$3:$X$2337)</f>
        <v>Obesity</v>
      </c>
      <c r="K178" s="15"/>
      <c r="L178" s="74">
        <f>_xlfn.XLOOKUP(A178,'Hospitalisation Details'!$U$4:$U$2346,'Hospitalisation Details'!$V$4:$V$2346)</f>
        <v>33841</v>
      </c>
      <c r="M178" s="75">
        <f>_xlfn.XLOOKUP(A178,'Hospitalisation Details'!$U$4:$U$2346,'Hospitalisation Details'!$X$4:$X$2346)</f>
        <v>36950.26</v>
      </c>
      <c r="N178" s="15">
        <f>_xlfn.XLOOKUP(A178,'Hospitalisation Details'!$U$4:$U$2346,'Hospitalisation Details'!$Y$4:$Y$2346)</f>
        <v>240</v>
      </c>
      <c r="O178" s="15">
        <f>_xlfn.XLOOKUP(A178,'Hospitalisation Details'!$U$4:$U$2346,'Hospitalisation Details'!$Z$4:$Z$2346)</f>
        <v>2</v>
      </c>
      <c r="P178" s="15" t="str">
        <f>_xlfn.XLOOKUP(A178,'Hospitalisation Details'!$U$4:$U$2346,'Hospitalisation Details'!$AA$4:$AA$2346)</f>
        <v>R1013</v>
      </c>
      <c r="Q178" s="15">
        <f>_xlfn.XLOOKUP(A178,'Hospitalisation Details'!$U$4:$U$2346,'Hospitalisation Details'!$AB$4:$AB$2346)</f>
        <v>31</v>
      </c>
    </row>
    <row r="179" spans="1:17" ht="15.5" x14ac:dyDescent="0.35">
      <c r="A179" s="73" t="s">
        <v>2196</v>
      </c>
      <c r="B179" s="40" t="str">
        <f>_xlfn.XLOOKUP(A179,'Customer Names'!$A$3:$A$2337,'Customer Names'!$E$3:$E$2337)</f>
        <v>Kelsey A.</v>
      </c>
      <c r="C179" s="29">
        <f>_xlfn.XLOOKUP(A179,'Medical Examinations'!$P$3:$P$2337,'Medical Examinations'!$Q$3:$Q$2337)</f>
        <v>39.729999999999997</v>
      </c>
      <c r="D179" s="15">
        <f>_xlfn.XLOOKUP(A179,'Medical Examinations'!$P$3:$P$2337,'Medical Examinations'!$R$3:$R$2337)</f>
        <v>6.24</v>
      </c>
      <c r="E179" s="15" t="str">
        <f>_xlfn.XLOOKUP(A179,'Medical Examinations'!$P$3:$P$2337,'Medical Examinations'!$S$3:$S$2337)</f>
        <v>No</v>
      </c>
      <c r="F179" s="15" t="str">
        <f>_xlfn.XLOOKUP(A179,'Medical Examinations'!$P$3:$P$2337,'Medical Examinations'!$T$3:$T$2337)</f>
        <v>No</v>
      </c>
      <c r="G179" s="15" t="str">
        <f>_xlfn.XLOOKUP(A179,'Medical Examinations'!$P$3:$P$2337,'Medical Examinations'!$U$3:$U$2337)</f>
        <v>No</v>
      </c>
      <c r="H179" s="15">
        <f>_xlfn.XLOOKUP(A179,'Medical Examinations'!$P$3:$P$2337,'Medical Examinations'!$V$3:$V$2337)</f>
        <v>0</v>
      </c>
      <c r="I179" s="15" t="str">
        <f>_xlfn.XLOOKUP(A179,'Medical Examinations'!$P$3:$P$2337,'Medical Examinations'!$W$3:$W$2337)</f>
        <v>Yes</v>
      </c>
      <c r="J179" s="15" t="str">
        <f>_xlfn.XLOOKUP(A179,'Medical Examinations'!$P$3:$P$2337,'Medical Examinations'!$X$3:$X$2337)</f>
        <v>Obesity</v>
      </c>
      <c r="K179" s="15"/>
      <c r="L179" s="74">
        <f>_xlfn.XLOOKUP(A179,'Hospitalisation Details'!$U$4:$U$2346,'Hospitalisation Details'!$V$4:$V$2346)</f>
        <v>28350</v>
      </c>
      <c r="M179" s="75">
        <f>_xlfn.XLOOKUP(A179,'Hospitalisation Details'!$U$4:$U$2346,'Hospitalisation Details'!$X$4:$X$2346)</f>
        <v>36935.64</v>
      </c>
      <c r="N179" s="15">
        <f>_xlfn.XLOOKUP(A179,'Hospitalisation Details'!$U$4:$U$2346,'Hospitalisation Details'!$Y$4:$Y$2346)</f>
        <v>1</v>
      </c>
      <c r="O179" s="15">
        <f>_xlfn.XLOOKUP(A179,'Hospitalisation Details'!$U$4:$U$2346,'Hospitalisation Details'!$Z$4:$Z$2346)</f>
        <v>2</v>
      </c>
      <c r="P179" s="15" t="str">
        <f>_xlfn.XLOOKUP(A179,'Hospitalisation Details'!$U$4:$U$2346,'Hospitalisation Details'!$AA$4:$AA$2346)</f>
        <v>R1011</v>
      </c>
      <c r="Q179" s="15">
        <f>_xlfn.XLOOKUP(A179,'Hospitalisation Details'!$U$4:$U$2346,'Hospitalisation Details'!$AB$4:$AB$2346)</f>
        <v>46</v>
      </c>
    </row>
    <row r="180" spans="1:17" ht="15.5" x14ac:dyDescent="0.35">
      <c r="A180" s="73" t="s">
        <v>2195</v>
      </c>
      <c r="B180" s="40" t="str">
        <f>_xlfn.XLOOKUP(A180,'Customer Names'!$A$3:$A$2337,'Customer Names'!$E$3:$E$2337)</f>
        <v>Bronwen L</v>
      </c>
      <c r="C180" s="29">
        <f>_xlfn.XLOOKUP(A180,'Medical Examinations'!$P$3:$P$2337,'Medical Examinations'!$Q$3:$Q$2337)</f>
        <v>35.68</v>
      </c>
      <c r="D180" s="15">
        <f>_xlfn.XLOOKUP(A180,'Medical Examinations'!$P$3:$P$2337,'Medical Examinations'!$R$3:$R$2337)</f>
        <v>10.039999999999999</v>
      </c>
      <c r="E180" s="15" t="str">
        <f>_xlfn.XLOOKUP(A180,'Medical Examinations'!$P$3:$P$2337,'Medical Examinations'!$S$3:$S$2337)</f>
        <v>No</v>
      </c>
      <c r="F180" s="15" t="str">
        <f>_xlfn.XLOOKUP(A180,'Medical Examinations'!$P$3:$P$2337,'Medical Examinations'!$T$3:$T$2337)</f>
        <v>No</v>
      </c>
      <c r="G180" s="15" t="str">
        <f>_xlfn.XLOOKUP(A180,'Medical Examinations'!$P$3:$P$2337,'Medical Examinations'!$U$3:$U$2337)</f>
        <v>No</v>
      </c>
      <c r="H180" s="15">
        <f>_xlfn.XLOOKUP(A180,'Medical Examinations'!$P$3:$P$2337,'Medical Examinations'!$V$3:$V$2337)</f>
        <v>0</v>
      </c>
      <c r="I180" s="15" t="str">
        <f>_xlfn.XLOOKUP(A180,'Medical Examinations'!$P$3:$P$2337,'Medical Examinations'!$W$3:$W$2337)</f>
        <v>Yes</v>
      </c>
      <c r="J180" s="15" t="str">
        <f>_xlfn.XLOOKUP(A180,'Medical Examinations'!$P$3:$P$2337,'Medical Examinations'!$X$3:$X$2337)</f>
        <v>Obesity</v>
      </c>
      <c r="K180" s="15"/>
      <c r="L180" s="74">
        <f>_xlfn.XLOOKUP(A180,'Hospitalisation Details'!$U$4:$U$2346,'Hospitalisation Details'!$V$4:$V$2346)</f>
        <v>25133</v>
      </c>
      <c r="M180" s="75">
        <f>_xlfn.XLOOKUP(A180,'Hospitalisation Details'!$U$4:$U$2346,'Hospitalisation Details'!$X$4:$X$2346)</f>
        <v>36922.61</v>
      </c>
      <c r="N180" s="15">
        <f>_xlfn.XLOOKUP(A180,'Hospitalisation Details'!$U$4:$U$2346,'Hospitalisation Details'!$Y$4:$Y$2346)</f>
        <v>1</v>
      </c>
      <c r="O180" s="15">
        <f>_xlfn.XLOOKUP(A180,'Hospitalisation Details'!$U$4:$U$2346,'Hospitalisation Details'!$Z$4:$Z$2346)</f>
        <v>2</v>
      </c>
      <c r="P180" s="15" t="str">
        <f>_xlfn.XLOOKUP(A180,'Hospitalisation Details'!$U$4:$U$2346,'Hospitalisation Details'!$AA$4:$AA$2346)</f>
        <v>R1011</v>
      </c>
      <c r="Q180" s="15">
        <f>_xlfn.XLOOKUP(A180,'Hospitalisation Details'!$U$4:$U$2346,'Hospitalisation Details'!$AB$4:$AB$2346)</f>
        <v>55</v>
      </c>
    </row>
    <row r="181" spans="1:17" ht="15.5" x14ac:dyDescent="0.35">
      <c r="A181" s="73" t="s">
        <v>2194</v>
      </c>
      <c r="B181" s="40" t="str">
        <f>_xlfn.XLOOKUP(A181,'Customer Names'!$A$3:$A$2337,'Customer Names'!$E$3:$E$2337)</f>
        <v>Manuela</v>
      </c>
      <c r="C181" s="29">
        <f>_xlfn.XLOOKUP(A181,'Medical Examinations'!$P$3:$P$2337,'Medical Examinations'!$Q$3:$Q$2337)</f>
        <v>48.86</v>
      </c>
      <c r="D181" s="15">
        <f>_xlfn.XLOOKUP(A181,'Medical Examinations'!$P$3:$P$2337,'Medical Examinations'!$R$3:$R$2337)</f>
        <v>6.09</v>
      </c>
      <c r="E181" s="15" t="str">
        <f>_xlfn.XLOOKUP(A181,'Medical Examinations'!$P$3:$P$2337,'Medical Examinations'!$S$3:$S$2337)</f>
        <v>No</v>
      </c>
      <c r="F181" s="15" t="str">
        <f>_xlfn.XLOOKUP(A181,'Medical Examinations'!$P$3:$P$2337,'Medical Examinations'!$T$3:$T$2337)</f>
        <v>No</v>
      </c>
      <c r="G181" s="15" t="str">
        <f>_xlfn.XLOOKUP(A181,'Medical Examinations'!$P$3:$P$2337,'Medical Examinations'!$U$3:$U$2337)</f>
        <v>No</v>
      </c>
      <c r="H181" s="15">
        <f>_xlfn.XLOOKUP(A181,'Medical Examinations'!$P$3:$P$2337,'Medical Examinations'!$V$3:$V$2337)</f>
        <v>0</v>
      </c>
      <c r="I181" s="15" t="str">
        <f>_xlfn.XLOOKUP(A181,'Medical Examinations'!$P$3:$P$2337,'Medical Examinations'!$W$3:$W$2337)</f>
        <v>Yes</v>
      </c>
      <c r="J181" s="15" t="str">
        <f>_xlfn.XLOOKUP(A181,'Medical Examinations'!$P$3:$P$2337,'Medical Examinations'!$X$3:$X$2337)</f>
        <v>Obesity</v>
      </c>
      <c r="K181" s="15"/>
      <c r="L181" s="74">
        <f>_xlfn.XLOOKUP(A181,'Hospitalisation Details'!$U$4:$U$2346,'Hospitalisation Details'!$V$4:$V$2346)</f>
        <v>33399</v>
      </c>
      <c r="M181" s="75">
        <f>_xlfn.XLOOKUP(A181,'Hospitalisation Details'!$U$4:$U$2346,'Hospitalisation Details'!$X$4:$X$2346)</f>
        <v>36911.99</v>
      </c>
      <c r="N181" s="15">
        <f>_xlfn.XLOOKUP(A181,'Hospitalisation Details'!$U$4:$U$2346,'Hospitalisation Details'!$Y$4:$Y$2346)</f>
        <v>1</v>
      </c>
      <c r="O181" s="15">
        <f>_xlfn.XLOOKUP(A181,'Hospitalisation Details'!$U$4:$U$2346,'Hospitalisation Details'!$Z$4:$Z$2346)</f>
        <v>9</v>
      </c>
      <c r="P181" s="15" t="str">
        <f>_xlfn.XLOOKUP(A181,'Hospitalisation Details'!$U$4:$U$2346,'Hospitalisation Details'!$AA$4:$AA$2346)</f>
        <v>R1011</v>
      </c>
      <c r="Q181" s="15">
        <f>_xlfn.XLOOKUP(A181,'Hospitalisation Details'!$U$4:$U$2346,'Hospitalisation Details'!$AB$4:$AB$2346)</f>
        <v>32</v>
      </c>
    </row>
    <row r="182" spans="1:17" ht="15.5" x14ac:dyDescent="0.35">
      <c r="A182" s="73" t="s">
        <v>2193</v>
      </c>
      <c r="B182" s="40" t="str">
        <f>_xlfn.XLOOKUP(A182,'Customer Names'!$A$3:$A$2337,'Customer Names'!$E$3:$E$2337)</f>
        <v>Jennifer L</v>
      </c>
      <c r="C182" s="29">
        <f>_xlfn.XLOOKUP(A182,'Medical Examinations'!$P$3:$P$2337,'Medical Examinations'!$Q$3:$Q$2337)</f>
        <v>34.799999999999997</v>
      </c>
      <c r="D182" s="15">
        <f>_xlfn.XLOOKUP(A182,'Medical Examinations'!$P$3:$P$2337,'Medical Examinations'!$R$3:$R$2337)</f>
        <v>11.4</v>
      </c>
      <c r="E182" s="15" t="str">
        <f>_xlfn.XLOOKUP(A182,'Medical Examinations'!$P$3:$P$2337,'Medical Examinations'!$S$3:$S$2337)</f>
        <v>Yes</v>
      </c>
      <c r="F182" s="15" t="str">
        <f>_xlfn.XLOOKUP(A182,'Medical Examinations'!$P$3:$P$2337,'Medical Examinations'!$T$3:$T$2337)</f>
        <v>No</v>
      </c>
      <c r="G182" s="15" t="str">
        <f>_xlfn.XLOOKUP(A182,'Medical Examinations'!$P$3:$P$2337,'Medical Examinations'!$U$3:$U$2337)</f>
        <v>Yes</v>
      </c>
      <c r="H182" s="15">
        <f>_xlfn.XLOOKUP(A182,'Medical Examinations'!$P$3:$P$2337,'Medical Examinations'!$V$3:$V$2337)</f>
        <v>1</v>
      </c>
      <c r="I182" s="15" t="str">
        <f>_xlfn.XLOOKUP(A182,'Medical Examinations'!$P$3:$P$2337,'Medical Examinations'!$W$3:$W$2337)</f>
        <v>No</v>
      </c>
      <c r="J182" s="15" t="str">
        <f>_xlfn.XLOOKUP(A182,'Medical Examinations'!$P$3:$P$2337,'Medical Examinations'!$X$3:$X$2337)</f>
        <v>Obesity</v>
      </c>
      <c r="K182" s="15"/>
      <c r="L182" s="74">
        <f>_xlfn.XLOOKUP(A182,'Hospitalisation Details'!$U$4:$U$2346,'Hospitalisation Details'!$V$4:$V$2346)</f>
        <v>23216</v>
      </c>
      <c r="M182" s="75">
        <f>_xlfn.XLOOKUP(A182,'Hospitalisation Details'!$U$4:$U$2346,'Hospitalisation Details'!$X$4:$X$2346)</f>
        <v>36910.61</v>
      </c>
      <c r="N182" s="15">
        <f>_xlfn.XLOOKUP(A182,'Hospitalisation Details'!$U$4:$U$2346,'Hospitalisation Details'!$Y$4:$Y$2346)</f>
        <v>1</v>
      </c>
      <c r="O182" s="15">
        <f>_xlfn.XLOOKUP(A182,'Hospitalisation Details'!$U$4:$U$2346,'Hospitalisation Details'!$Z$4:$Z$2346)</f>
        <v>9</v>
      </c>
      <c r="P182" s="15" t="str">
        <f>_xlfn.XLOOKUP(A182,'Hospitalisation Details'!$U$4:$U$2346,'Hospitalisation Details'!$AA$4:$AA$2346)</f>
        <v>R1011</v>
      </c>
      <c r="Q182" s="15">
        <f>_xlfn.XLOOKUP(A182,'Hospitalisation Details'!$U$4:$U$2346,'Hospitalisation Details'!$AB$4:$AB$2346)</f>
        <v>60</v>
      </c>
    </row>
    <row r="183" spans="1:17" ht="15.5" x14ac:dyDescent="0.35">
      <c r="A183" s="73" t="s">
        <v>2192</v>
      </c>
      <c r="B183" s="40" t="str">
        <f>_xlfn.XLOOKUP(A183,'Customer Names'!$A$3:$A$2337,'Customer Names'!$E$3:$E$2337)</f>
        <v>Abby W.</v>
      </c>
      <c r="C183" s="29">
        <f>_xlfn.XLOOKUP(A183,'Medical Examinations'!$P$3:$P$2337,'Medical Examinations'!$Q$3:$Q$2337)</f>
        <v>32.49</v>
      </c>
      <c r="D183" s="15">
        <f>_xlfn.XLOOKUP(A183,'Medical Examinations'!$P$3:$P$2337,'Medical Examinations'!$R$3:$R$2337)</f>
        <v>4.29</v>
      </c>
      <c r="E183" s="15" t="str">
        <f>_xlfn.XLOOKUP(A183,'Medical Examinations'!$P$3:$P$2337,'Medical Examinations'!$S$3:$S$2337)</f>
        <v>No</v>
      </c>
      <c r="F183" s="15" t="str">
        <f>_xlfn.XLOOKUP(A183,'Medical Examinations'!$P$3:$P$2337,'Medical Examinations'!$T$3:$T$2337)</f>
        <v>No</v>
      </c>
      <c r="G183" s="15" t="str">
        <f>_xlfn.XLOOKUP(A183,'Medical Examinations'!$P$3:$P$2337,'Medical Examinations'!$U$3:$U$2337)</f>
        <v>Yes</v>
      </c>
      <c r="H183" s="15">
        <f>_xlfn.XLOOKUP(A183,'Medical Examinations'!$P$3:$P$2337,'Medical Examinations'!$V$3:$V$2337)</f>
        <v>1</v>
      </c>
      <c r="I183" s="15" t="str">
        <f>_xlfn.XLOOKUP(A183,'Medical Examinations'!$P$3:$P$2337,'Medical Examinations'!$W$3:$W$2337)</f>
        <v>Yes</v>
      </c>
      <c r="J183" s="15" t="str">
        <f>_xlfn.XLOOKUP(A183,'Medical Examinations'!$P$3:$P$2337,'Medical Examinations'!$X$3:$X$2337)</f>
        <v>Obesity</v>
      </c>
      <c r="K183" s="15"/>
      <c r="L183" s="74">
        <f>_xlfn.XLOOKUP(A183,'Hospitalisation Details'!$U$4:$U$2346,'Hospitalisation Details'!$V$4:$V$2346)</f>
        <v>37793</v>
      </c>
      <c r="M183" s="75">
        <f>_xlfn.XLOOKUP(A183,'Hospitalisation Details'!$U$4:$U$2346,'Hospitalisation Details'!$X$4:$X$2346)</f>
        <v>36898.730000000003</v>
      </c>
      <c r="N183" s="15">
        <f>_xlfn.XLOOKUP(A183,'Hospitalisation Details'!$U$4:$U$2346,'Hospitalisation Details'!$Y$4:$Y$2346)</f>
        <v>1</v>
      </c>
      <c r="O183" s="15">
        <f>_xlfn.XLOOKUP(A183,'Hospitalisation Details'!$U$4:$U$2346,'Hospitalisation Details'!$Z$4:$Z$2346)</f>
        <v>2</v>
      </c>
      <c r="P183" s="15" t="str">
        <f>_xlfn.XLOOKUP(A183,'Hospitalisation Details'!$U$4:$U$2346,'Hospitalisation Details'!$AA$4:$AA$2346)</f>
        <v>R1012</v>
      </c>
      <c r="Q183" s="15">
        <f>_xlfn.XLOOKUP(A183,'Hospitalisation Details'!$U$4:$U$2346,'Hospitalisation Details'!$AB$4:$AB$2346)</f>
        <v>20</v>
      </c>
    </row>
    <row r="184" spans="1:17" ht="15.5" x14ac:dyDescent="0.35">
      <c r="A184" s="73" t="s">
        <v>2191</v>
      </c>
      <c r="B184" s="40" t="str">
        <f>_xlfn.XLOOKUP(A184,'Customer Names'!$A$3:$A$2337,'Customer Names'!$E$3:$E$2337)</f>
        <v>Tyler</v>
      </c>
      <c r="C184" s="29">
        <f>_xlfn.XLOOKUP(A184,'Medical Examinations'!$P$3:$P$2337,'Medical Examinations'!$Q$3:$Q$2337)</f>
        <v>39</v>
      </c>
      <c r="D184" s="15">
        <f>_xlfn.XLOOKUP(A184,'Medical Examinations'!$P$3:$P$2337,'Medical Examinations'!$R$3:$R$2337)</f>
        <v>5.7</v>
      </c>
      <c r="E184" s="15" t="str">
        <f>_xlfn.XLOOKUP(A184,'Medical Examinations'!$P$3:$P$2337,'Medical Examinations'!$S$3:$S$2337)</f>
        <v>No</v>
      </c>
      <c r="F184" s="15" t="str">
        <f>_xlfn.XLOOKUP(A184,'Medical Examinations'!$P$3:$P$2337,'Medical Examinations'!$T$3:$T$2337)</f>
        <v>No</v>
      </c>
      <c r="G184" s="15" t="str">
        <f>_xlfn.XLOOKUP(A184,'Medical Examinations'!$P$3:$P$2337,'Medical Examinations'!$U$3:$U$2337)</f>
        <v>No</v>
      </c>
      <c r="H184" s="15">
        <f>_xlfn.XLOOKUP(A184,'Medical Examinations'!$P$3:$P$2337,'Medical Examinations'!$V$3:$V$2337)</f>
        <v>2</v>
      </c>
      <c r="I184" s="15" t="str">
        <f>_xlfn.XLOOKUP(A184,'Medical Examinations'!$P$3:$P$2337,'Medical Examinations'!$W$3:$W$2337)</f>
        <v>Yes</v>
      </c>
      <c r="J184" s="15" t="str">
        <f>_xlfn.XLOOKUP(A184,'Medical Examinations'!$P$3:$P$2337,'Medical Examinations'!$X$3:$X$2337)</f>
        <v>Obesity</v>
      </c>
      <c r="K184" s="15"/>
      <c r="L184" s="74">
        <f>_xlfn.XLOOKUP(A184,'Hospitalisation Details'!$U$4:$U$2346,'Hospitalisation Details'!$V$4:$V$2346)</f>
        <v>26638</v>
      </c>
      <c r="M184" s="75">
        <f>_xlfn.XLOOKUP(A184,'Hospitalisation Details'!$U$4:$U$2346,'Hospitalisation Details'!$X$4:$X$2346)</f>
        <v>36889.99</v>
      </c>
      <c r="N184" s="15">
        <f>_xlfn.XLOOKUP(A184,'Hospitalisation Details'!$U$4:$U$2346,'Hospitalisation Details'!$Y$4:$Y$2346)</f>
        <v>240</v>
      </c>
      <c r="O184" s="15">
        <f>_xlfn.XLOOKUP(A184,'Hospitalisation Details'!$U$4:$U$2346,'Hospitalisation Details'!$Z$4:$Z$2346)</f>
        <v>1</v>
      </c>
      <c r="P184" s="15" t="str">
        <f>_xlfn.XLOOKUP(A184,'Hospitalisation Details'!$U$4:$U$2346,'Hospitalisation Details'!$AA$4:$AA$2346)</f>
        <v>R1011</v>
      </c>
      <c r="Q184" s="15">
        <f>_xlfn.XLOOKUP(A184,'Hospitalisation Details'!$U$4:$U$2346,'Hospitalisation Details'!$AB$4:$AB$2346)</f>
        <v>51</v>
      </c>
    </row>
    <row r="185" spans="1:17" ht="15.5" x14ac:dyDescent="0.35">
      <c r="A185" s="73" t="s">
        <v>2190</v>
      </c>
      <c r="B185" s="40" t="str">
        <f>_xlfn.XLOOKUP(A185,'Customer Names'!$A$3:$A$2337,'Customer Names'!$E$3:$E$2337)</f>
        <v>Jeffrey</v>
      </c>
      <c r="C185" s="29">
        <f>_xlfn.XLOOKUP(A185,'Medical Examinations'!$P$3:$P$2337,'Medical Examinations'!$Q$3:$Q$2337)</f>
        <v>35.299999999999997</v>
      </c>
      <c r="D185" s="15">
        <f>_xlfn.XLOOKUP(A185,'Medical Examinations'!$P$3:$P$2337,'Medical Examinations'!$R$3:$R$2337)</f>
        <v>6.09</v>
      </c>
      <c r="E185" s="15" t="str">
        <f>_xlfn.XLOOKUP(A185,'Medical Examinations'!$P$3:$P$2337,'Medical Examinations'!$S$3:$S$2337)</f>
        <v>No</v>
      </c>
      <c r="F185" s="15" t="str">
        <f>_xlfn.XLOOKUP(A185,'Medical Examinations'!$P$3:$P$2337,'Medical Examinations'!$T$3:$T$2337)</f>
        <v>No</v>
      </c>
      <c r="G185" s="15" t="str">
        <f>_xlfn.XLOOKUP(A185,'Medical Examinations'!$P$3:$P$2337,'Medical Examinations'!$U$3:$U$2337)</f>
        <v>No</v>
      </c>
      <c r="H185" s="15">
        <f>_xlfn.XLOOKUP(A185,'Medical Examinations'!$P$3:$P$2337,'Medical Examinations'!$V$3:$V$2337)</f>
        <v>1</v>
      </c>
      <c r="I185" s="15" t="str">
        <f>_xlfn.XLOOKUP(A185,'Medical Examinations'!$P$3:$P$2337,'Medical Examinations'!$W$3:$W$2337)</f>
        <v>Yes</v>
      </c>
      <c r="J185" s="15" t="str">
        <f>_xlfn.XLOOKUP(A185,'Medical Examinations'!$P$3:$P$2337,'Medical Examinations'!$X$3:$X$2337)</f>
        <v>Obesity</v>
      </c>
      <c r="K185" s="15"/>
      <c r="L185" s="74">
        <f>_xlfn.XLOOKUP(A185,'Hospitalisation Details'!$U$4:$U$2346,'Hospitalisation Details'!$V$4:$V$2346)</f>
        <v>33789</v>
      </c>
      <c r="M185" s="75">
        <f>_xlfn.XLOOKUP(A185,'Hospitalisation Details'!$U$4:$U$2346,'Hospitalisation Details'!$X$4:$X$2346)</f>
        <v>36837.47</v>
      </c>
      <c r="N185" s="15">
        <f>_xlfn.XLOOKUP(A185,'Hospitalisation Details'!$U$4:$U$2346,'Hospitalisation Details'!$Y$4:$Y$2346)</f>
        <v>1</v>
      </c>
      <c r="O185" s="15">
        <f>_xlfn.XLOOKUP(A185,'Hospitalisation Details'!$U$4:$U$2346,'Hospitalisation Details'!$Z$4:$Z$2346)</f>
        <v>1</v>
      </c>
      <c r="P185" s="15" t="str">
        <f>_xlfn.XLOOKUP(A185,'Hospitalisation Details'!$U$4:$U$2346,'Hospitalisation Details'!$AA$4:$AA$2346)</f>
        <v>R1011</v>
      </c>
      <c r="Q185" s="15">
        <f>_xlfn.XLOOKUP(A185,'Hospitalisation Details'!$U$4:$U$2346,'Hospitalisation Details'!$AB$4:$AB$2346)</f>
        <v>31</v>
      </c>
    </row>
    <row r="186" spans="1:17" ht="15.5" x14ac:dyDescent="0.35">
      <c r="A186" s="73" t="s">
        <v>2189</v>
      </c>
      <c r="B186" s="40" t="str">
        <f>_xlfn.XLOOKUP(A186,'Customer Names'!$A$3:$A$2337,'Customer Names'!$E$3:$E$2337)</f>
        <v>Matthew F</v>
      </c>
      <c r="C186" s="29">
        <f>_xlfn.XLOOKUP(A186,'Medical Examinations'!$P$3:$P$2337,'Medical Examinations'!$Q$3:$Q$2337)</f>
        <v>33.42</v>
      </c>
      <c r="D186" s="15">
        <f>_xlfn.XLOOKUP(A186,'Medical Examinations'!$P$3:$P$2337,'Medical Examinations'!$R$3:$R$2337)</f>
        <v>10.67</v>
      </c>
      <c r="E186" s="15" t="str">
        <f>_xlfn.XLOOKUP(A186,'Medical Examinations'!$P$3:$P$2337,'Medical Examinations'!$S$3:$S$2337)</f>
        <v>No</v>
      </c>
      <c r="F186" s="15" t="str">
        <f>_xlfn.XLOOKUP(A186,'Medical Examinations'!$P$3:$P$2337,'Medical Examinations'!$T$3:$T$2337)</f>
        <v>No</v>
      </c>
      <c r="G186" s="15" t="str">
        <f>_xlfn.XLOOKUP(A186,'Medical Examinations'!$P$3:$P$2337,'Medical Examinations'!$U$3:$U$2337)</f>
        <v>No</v>
      </c>
      <c r="H186" s="15">
        <f>_xlfn.XLOOKUP(A186,'Medical Examinations'!$P$3:$P$2337,'Medical Examinations'!$V$3:$V$2337)</f>
        <v>0</v>
      </c>
      <c r="I186" s="15" t="str">
        <f>_xlfn.XLOOKUP(A186,'Medical Examinations'!$P$3:$P$2337,'Medical Examinations'!$W$3:$W$2337)</f>
        <v>Yes</v>
      </c>
      <c r="J186" s="15" t="str">
        <f>_xlfn.XLOOKUP(A186,'Medical Examinations'!$P$3:$P$2337,'Medical Examinations'!$X$3:$X$2337)</f>
        <v>Obesity</v>
      </c>
      <c r="K186" s="15"/>
      <c r="L186" s="74">
        <f>_xlfn.XLOOKUP(A186,'Hospitalisation Details'!$U$4:$U$2346,'Hospitalisation Details'!$V$4:$V$2346)</f>
        <v>24104</v>
      </c>
      <c r="M186" s="75">
        <f>_xlfn.XLOOKUP(A186,'Hospitalisation Details'!$U$4:$U$2346,'Hospitalisation Details'!$X$4:$X$2346)</f>
        <v>36795.29</v>
      </c>
      <c r="N186" s="15">
        <f>_xlfn.XLOOKUP(A186,'Hospitalisation Details'!$U$4:$U$2346,'Hospitalisation Details'!$Y$4:$Y$2346)</f>
        <v>1</v>
      </c>
      <c r="O186" s="15">
        <f>_xlfn.XLOOKUP(A186,'Hospitalisation Details'!$U$4:$U$2346,'Hospitalisation Details'!$Z$4:$Z$2346)</f>
        <v>2</v>
      </c>
      <c r="P186" s="15" t="str">
        <f>_xlfn.XLOOKUP(A186,'Hospitalisation Details'!$U$4:$U$2346,'Hospitalisation Details'!$AA$4:$AA$2346)</f>
        <v>R1011</v>
      </c>
      <c r="Q186" s="15">
        <f>_xlfn.XLOOKUP(A186,'Hospitalisation Details'!$U$4:$U$2346,'Hospitalisation Details'!$AB$4:$AB$2346)</f>
        <v>57</v>
      </c>
    </row>
    <row r="187" spans="1:17" ht="15.5" x14ac:dyDescent="0.35">
      <c r="A187" s="73" t="s">
        <v>2188</v>
      </c>
      <c r="B187" s="40" t="str">
        <f>_xlfn.XLOOKUP(A187,'Customer Names'!$A$3:$A$2337,'Customer Names'!$E$3:$E$2337)</f>
        <v>Ryan J.</v>
      </c>
      <c r="C187" s="29">
        <f>_xlfn.XLOOKUP(A187,'Medical Examinations'!$P$3:$P$2337,'Medical Examinations'!$Q$3:$Q$2337)</f>
        <v>37.18</v>
      </c>
      <c r="D187" s="15">
        <f>_xlfn.XLOOKUP(A187,'Medical Examinations'!$P$3:$P$2337,'Medical Examinations'!$R$3:$R$2337)</f>
        <v>6.75</v>
      </c>
      <c r="E187" s="15" t="str">
        <f>_xlfn.XLOOKUP(A187,'Medical Examinations'!$P$3:$P$2337,'Medical Examinations'!$S$3:$S$2337)</f>
        <v>Yes</v>
      </c>
      <c r="F187" s="15" t="str">
        <f>_xlfn.XLOOKUP(A187,'Medical Examinations'!$P$3:$P$2337,'Medical Examinations'!$T$3:$T$2337)</f>
        <v>No</v>
      </c>
      <c r="G187" s="15" t="str">
        <f>_xlfn.XLOOKUP(A187,'Medical Examinations'!$P$3:$P$2337,'Medical Examinations'!$U$3:$U$2337)</f>
        <v>No</v>
      </c>
      <c r="H187" s="15">
        <f>_xlfn.XLOOKUP(A187,'Medical Examinations'!$P$3:$P$2337,'Medical Examinations'!$V$3:$V$2337)</f>
        <v>2</v>
      </c>
      <c r="I187" s="15" t="str">
        <f>_xlfn.XLOOKUP(A187,'Medical Examinations'!$P$3:$P$2337,'Medical Examinations'!$W$3:$W$2337)</f>
        <v>Yes</v>
      </c>
      <c r="J187" s="15" t="str">
        <f>_xlfn.XLOOKUP(A187,'Medical Examinations'!$P$3:$P$2337,'Medical Examinations'!$X$3:$X$2337)</f>
        <v>Obesity</v>
      </c>
      <c r="K187" s="15"/>
      <c r="L187" s="74">
        <f>_xlfn.XLOOKUP(A187,'Hospitalisation Details'!$U$4:$U$2346,'Hospitalisation Details'!$V$4:$V$2346)</f>
        <v>25763</v>
      </c>
      <c r="M187" s="75">
        <f>_xlfn.XLOOKUP(A187,'Hospitalisation Details'!$U$4:$U$2346,'Hospitalisation Details'!$X$4:$X$2346)</f>
        <v>36786.370000000003</v>
      </c>
      <c r="N187" s="15">
        <f>_xlfn.XLOOKUP(A187,'Hospitalisation Details'!$U$4:$U$2346,'Hospitalisation Details'!$Y$4:$Y$2346)</f>
        <v>240</v>
      </c>
      <c r="O187" s="15">
        <f>_xlfn.XLOOKUP(A187,'Hospitalisation Details'!$U$4:$U$2346,'Hospitalisation Details'!$Z$4:$Z$2346)</f>
        <v>2</v>
      </c>
      <c r="P187" s="15" t="str">
        <f>_xlfn.XLOOKUP(A187,'Hospitalisation Details'!$U$4:$U$2346,'Hospitalisation Details'!$AA$4:$AA$2346)</f>
        <v>R1011</v>
      </c>
      <c r="Q187" s="15">
        <f>_xlfn.XLOOKUP(A187,'Hospitalisation Details'!$U$4:$U$2346,'Hospitalisation Details'!$AB$4:$AB$2346)</f>
        <v>53</v>
      </c>
    </row>
    <row r="188" spans="1:17" ht="15.5" x14ac:dyDescent="0.35">
      <c r="A188" s="73" t="s">
        <v>2187</v>
      </c>
      <c r="B188" s="40" t="str">
        <f>_xlfn.XLOOKUP(A188,'Customer Names'!$A$3:$A$2337,'Customer Names'!$E$3:$E$2337)</f>
        <v>Amy</v>
      </c>
      <c r="C188" s="29">
        <f>_xlfn.XLOOKUP(A188,'Medical Examinations'!$P$3:$P$2337,'Medical Examinations'!$Q$3:$Q$2337)</f>
        <v>33.33</v>
      </c>
      <c r="D188" s="15">
        <f>_xlfn.XLOOKUP(A188,'Medical Examinations'!$P$3:$P$2337,'Medical Examinations'!$R$3:$R$2337)</f>
        <v>9.26</v>
      </c>
      <c r="E188" s="15" t="str">
        <f>_xlfn.XLOOKUP(A188,'Medical Examinations'!$P$3:$P$2337,'Medical Examinations'!$S$3:$S$2337)</f>
        <v>Yes</v>
      </c>
      <c r="F188" s="15" t="str">
        <f>_xlfn.XLOOKUP(A188,'Medical Examinations'!$P$3:$P$2337,'Medical Examinations'!$T$3:$T$2337)</f>
        <v>No</v>
      </c>
      <c r="G188" s="15" t="str">
        <f>_xlfn.XLOOKUP(A188,'Medical Examinations'!$P$3:$P$2337,'Medical Examinations'!$U$3:$U$2337)</f>
        <v>No</v>
      </c>
      <c r="H188" s="15">
        <f>_xlfn.XLOOKUP(A188,'Medical Examinations'!$P$3:$P$2337,'Medical Examinations'!$V$3:$V$2337)</f>
        <v>2</v>
      </c>
      <c r="I188" s="15" t="str">
        <f>_xlfn.XLOOKUP(A188,'Medical Examinations'!$P$3:$P$2337,'Medical Examinations'!$W$3:$W$2337)</f>
        <v>No</v>
      </c>
      <c r="J188" s="15" t="str">
        <f>_xlfn.XLOOKUP(A188,'Medical Examinations'!$P$3:$P$2337,'Medical Examinations'!$X$3:$X$2337)</f>
        <v>Obesity</v>
      </c>
      <c r="K188" s="15"/>
      <c r="L188" s="74">
        <f>_xlfn.XLOOKUP(A188,'Hospitalisation Details'!$U$4:$U$2346,'Hospitalisation Details'!$V$4:$V$2346)</f>
        <v>22491</v>
      </c>
      <c r="M188" s="75">
        <f>_xlfn.XLOOKUP(A188,'Hospitalisation Details'!$U$4:$U$2346,'Hospitalisation Details'!$X$4:$X$2346)</f>
        <v>36580.28</v>
      </c>
      <c r="N188" s="15">
        <f>_xlfn.XLOOKUP(A188,'Hospitalisation Details'!$U$4:$U$2346,'Hospitalisation Details'!$Y$4:$Y$2346)</f>
        <v>1</v>
      </c>
      <c r="O188" s="15">
        <f>_xlfn.XLOOKUP(A188,'Hospitalisation Details'!$U$4:$U$2346,'Hospitalisation Details'!$Z$4:$Z$2346)</f>
        <v>9</v>
      </c>
      <c r="P188" s="15" t="str">
        <f>_xlfn.XLOOKUP(A188,'Hospitalisation Details'!$U$4:$U$2346,'Hospitalisation Details'!$AA$4:$AA$2346)</f>
        <v>R1013</v>
      </c>
      <c r="Q188" s="15">
        <f>_xlfn.XLOOKUP(A188,'Hospitalisation Details'!$U$4:$U$2346,'Hospitalisation Details'!$AB$4:$AB$2346)</f>
        <v>62</v>
      </c>
    </row>
    <row r="189" spans="1:17" ht="15.5" x14ac:dyDescent="0.35">
      <c r="A189" s="73" t="s">
        <v>2186</v>
      </c>
      <c r="B189" s="40" t="str">
        <f>_xlfn.XLOOKUP(A189,'Customer Names'!$A$3:$A$2337,'Customer Names'!$E$3:$E$2337)</f>
        <v>Andrew P</v>
      </c>
      <c r="C189" s="29">
        <f>_xlfn.XLOOKUP(A189,'Medical Examinations'!$P$3:$P$2337,'Medical Examinations'!$Q$3:$Q$2337)</f>
        <v>53.21</v>
      </c>
      <c r="D189" s="15">
        <f>_xlfn.XLOOKUP(A189,'Medical Examinations'!$P$3:$P$2337,'Medical Examinations'!$R$3:$R$2337)</f>
        <v>4.2699999999999996</v>
      </c>
      <c r="E189" s="15" t="str">
        <f>_xlfn.XLOOKUP(A189,'Medical Examinations'!$P$3:$P$2337,'Medical Examinations'!$S$3:$S$2337)</f>
        <v>No</v>
      </c>
      <c r="F189" s="15" t="str">
        <f>_xlfn.XLOOKUP(A189,'Medical Examinations'!$P$3:$P$2337,'Medical Examinations'!$T$3:$T$2337)</f>
        <v>No</v>
      </c>
      <c r="G189" s="15" t="str">
        <f>_xlfn.XLOOKUP(A189,'Medical Examinations'!$P$3:$P$2337,'Medical Examinations'!$U$3:$U$2337)</f>
        <v>No</v>
      </c>
      <c r="H189" s="15">
        <f>_xlfn.XLOOKUP(A189,'Medical Examinations'!$P$3:$P$2337,'Medical Examinations'!$V$3:$V$2337)</f>
        <v>1</v>
      </c>
      <c r="I189" s="15" t="str">
        <f>_xlfn.XLOOKUP(A189,'Medical Examinations'!$P$3:$P$2337,'Medical Examinations'!$W$3:$W$2337)</f>
        <v>Yes</v>
      </c>
      <c r="J189" s="15" t="str">
        <f>_xlfn.XLOOKUP(A189,'Medical Examinations'!$P$3:$P$2337,'Medical Examinations'!$X$3:$X$2337)</f>
        <v>Obesity</v>
      </c>
      <c r="K189" s="15"/>
      <c r="L189" s="74">
        <f>_xlfn.XLOOKUP(A189,'Hospitalisation Details'!$U$4:$U$2346,'Hospitalisation Details'!$V$4:$V$2346)</f>
        <v>33886</v>
      </c>
      <c r="M189" s="75">
        <f>_xlfn.XLOOKUP(A189,'Hospitalisation Details'!$U$4:$U$2346,'Hospitalisation Details'!$X$4:$X$2346)</f>
        <v>36572.800000000003</v>
      </c>
      <c r="N189" s="15">
        <f>_xlfn.XLOOKUP(A189,'Hospitalisation Details'!$U$4:$U$2346,'Hospitalisation Details'!$Y$4:$Y$2346)</f>
        <v>240</v>
      </c>
      <c r="O189" s="15">
        <f>_xlfn.XLOOKUP(A189,'Hospitalisation Details'!$U$4:$U$2346,'Hospitalisation Details'!$Z$4:$Z$2346)</f>
        <v>9</v>
      </c>
      <c r="P189" s="15" t="str">
        <f>_xlfn.XLOOKUP(A189,'Hospitalisation Details'!$U$4:$U$2346,'Hospitalisation Details'!$AA$4:$AA$2346)</f>
        <v>R1011</v>
      </c>
      <c r="Q189" s="15">
        <f>_xlfn.XLOOKUP(A189,'Hospitalisation Details'!$U$4:$U$2346,'Hospitalisation Details'!$AB$4:$AB$2346)</f>
        <v>31</v>
      </c>
    </row>
    <row r="190" spans="1:17" ht="15.5" x14ac:dyDescent="0.35">
      <c r="A190" s="73" t="s">
        <v>2185</v>
      </c>
      <c r="B190" s="40" t="str">
        <f>_xlfn.XLOOKUP(A190,'Customer Names'!$A$3:$A$2337,'Customer Names'!$E$3:$E$2337)</f>
        <v>George M. V</v>
      </c>
      <c r="C190" s="29">
        <f>_xlfn.XLOOKUP(A190,'Medical Examinations'!$P$3:$P$2337,'Medical Examinations'!$Q$3:$Q$2337)</f>
        <v>38.729999999999997</v>
      </c>
      <c r="D190" s="15">
        <f>_xlfn.XLOOKUP(A190,'Medical Examinations'!$P$3:$P$2337,'Medical Examinations'!$R$3:$R$2337)</f>
        <v>11.51</v>
      </c>
      <c r="E190" s="15" t="str">
        <f>_xlfn.XLOOKUP(A190,'Medical Examinations'!$P$3:$P$2337,'Medical Examinations'!$S$3:$S$2337)</f>
        <v>No</v>
      </c>
      <c r="F190" s="15" t="str">
        <f>_xlfn.XLOOKUP(A190,'Medical Examinations'!$P$3:$P$2337,'Medical Examinations'!$T$3:$T$2337)</f>
        <v>No</v>
      </c>
      <c r="G190" s="15" t="str">
        <f>_xlfn.XLOOKUP(A190,'Medical Examinations'!$P$3:$P$2337,'Medical Examinations'!$U$3:$U$2337)</f>
        <v>No</v>
      </c>
      <c r="H190" s="15">
        <f>_xlfn.XLOOKUP(A190,'Medical Examinations'!$P$3:$P$2337,'Medical Examinations'!$V$3:$V$2337)</f>
        <v>2</v>
      </c>
      <c r="I190" s="15" t="str">
        <f>_xlfn.XLOOKUP(A190,'Medical Examinations'!$P$3:$P$2337,'Medical Examinations'!$W$3:$W$2337)</f>
        <v>Yes</v>
      </c>
      <c r="J190" s="15" t="str">
        <f>_xlfn.XLOOKUP(A190,'Medical Examinations'!$P$3:$P$2337,'Medical Examinations'!$X$3:$X$2337)</f>
        <v>Obesity</v>
      </c>
      <c r="K190" s="15"/>
      <c r="L190" s="74">
        <f>_xlfn.XLOOKUP(A190,'Hospitalisation Details'!$U$4:$U$2346,'Hospitalisation Details'!$V$4:$V$2346)</f>
        <v>26885</v>
      </c>
      <c r="M190" s="75">
        <f>_xlfn.XLOOKUP(A190,'Hospitalisation Details'!$U$4:$U$2346,'Hospitalisation Details'!$X$4:$X$2346)</f>
        <v>36541.550000000003</v>
      </c>
      <c r="N190" s="15">
        <f>_xlfn.XLOOKUP(A190,'Hospitalisation Details'!$U$4:$U$2346,'Hospitalisation Details'!$Y$4:$Y$2346)</f>
        <v>1</v>
      </c>
      <c r="O190" s="15">
        <f>_xlfn.XLOOKUP(A190,'Hospitalisation Details'!$U$4:$U$2346,'Hospitalisation Details'!$Z$4:$Z$2346)</f>
        <v>1</v>
      </c>
      <c r="P190" s="15" t="str">
        <f>_xlfn.XLOOKUP(A190,'Hospitalisation Details'!$U$4:$U$2346,'Hospitalisation Details'!$AA$4:$AA$2346)</f>
        <v>R1011</v>
      </c>
      <c r="Q190" s="15">
        <f>_xlfn.XLOOKUP(A190,'Hospitalisation Details'!$U$4:$U$2346,'Hospitalisation Details'!$AB$4:$AB$2346)</f>
        <v>50</v>
      </c>
    </row>
    <row r="191" spans="1:17" ht="15.5" x14ac:dyDescent="0.35">
      <c r="A191" s="73" t="s">
        <v>2184</v>
      </c>
      <c r="B191" s="40" t="str">
        <f>_xlfn.XLOOKUP(A191,'Customer Names'!$A$3:$A$2337,'Customer Names'!$E$3:$E$2337)</f>
        <v>Sarah</v>
      </c>
      <c r="C191" s="29">
        <f>_xlfn.XLOOKUP(A191,'Medical Examinations'!$P$3:$P$2337,'Medical Examinations'!$Q$3:$Q$2337)</f>
        <v>29.73</v>
      </c>
      <c r="D191" s="15">
        <f>_xlfn.XLOOKUP(A191,'Medical Examinations'!$P$3:$P$2337,'Medical Examinations'!$R$3:$R$2337)</f>
        <v>7.22</v>
      </c>
      <c r="E191" s="15" t="str">
        <f>_xlfn.XLOOKUP(A191,'Medical Examinations'!$P$3:$P$2337,'Medical Examinations'!$S$3:$S$2337)</f>
        <v>No</v>
      </c>
      <c r="F191" s="15" t="str">
        <f>_xlfn.XLOOKUP(A191,'Medical Examinations'!$P$3:$P$2337,'Medical Examinations'!$T$3:$T$2337)</f>
        <v>No</v>
      </c>
      <c r="G191" s="15" t="str">
        <f>_xlfn.XLOOKUP(A191,'Medical Examinations'!$P$3:$P$2337,'Medical Examinations'!$U$3:$U$2337)</f>
        <v>No</v>
      </c>
      <c r="H191" s="15">
        <f>_xlfn.XLOOKUP(A191,'Medical Examinations'!$P$3:$P$2337,'Medical Examinations'!$V$3:$V$2337)</f>
        <v>0</v>
      </c>
      <c r="I191" s="15" t="str">
        <f>_xlfn.XLOOKUP(A191,'Medical Examinations'!$P$3:$P$2337,'Medical Examinations'!$W$3:$W$2337)</f>
        <v>Yes</v>
      </c>
      <c r="J191" s="15" t="str">
        <f>_xlfn.XLOOKUP(A191,'Medical Examinations'!$P$3:$P$2337,'Medical Examinations'!$X$3:$X$2337)</f>
        <v>Overweight</v>
      </c>
      <c r="K191" s="15"/>
      <c r="L191" s="74">
        <f>_xlfn.XLOOKUP(A191,'Hospitalisation Details'!$U$4:$U$2346,'Hospitalisation Details'!$V$4:$V$2346)</f>
        <v>22969</v>
      </c>
      <c r="M191" s="75">
        <f>_xlfn.XLOOKUP(A191,'Hospitalisation Details'!$U$4:$U$2346,'Hospitalisation Details'!$X$4:$X$2346)</f>
        <v>36445.550000000003</v>
      </c>
      <c r="N191" s="15">
        <f>_xlfn.XLOOKUP(A191,'Hospitalisation Details'!$U$4:$U$2346,'Hospitalisation Details'!$Y$4:$Y$2346)</f>
        <v>1</v>
      </c>
      <c r="O191" s="15">
        <f>_xlfn.XLOOKUP(A191,'Hospitalisation Details'!$U$4:$U$2346,'Hospitalisation Details'!$Z$4:$Z$2346)</f>
        <v>9</v>
      </c>
      <c r="P191" s="15" t="str">
        <f>_xlfn.XLOOKUP(A191,'Hospitalisation Details'!$U$4:$U$2346,'Hospitalisation Details'!$AA$4:$AA$2346)</f>
        <v>R1011</v>
      </c>
      <c r="Q191" s="15">
        <f>_xlfn.XLOOKUP(A191,'Hospitalisation Details'!$U$4:$U$2346,'Hospitalisation Details'!$AB$4:$AB$2346)</f>
        <v>61</v>
      </c>
    </row>
    <row r="192" spans="1:17" ht="15.5" x14ac:dyDescent="0.35">
      <c r="A192" s="73" t="s">
        <v>2183</v>
      </c>
      <c r="B192" s="40" t="str">
        <f>_xlfn.XLOOKUP(A192,'Customer Names'!$A$3:$A$2337,'Customer Names'!$E$3:$E$2337)</f>
        <v>Lara</v>
      </c>
      <c r="C192" s="29">
        <f>_xlfn.XLOOKUP(A192,'Medical Examinations'!$P$3:$P$2337,'Medical Examinations'!$Q$3:$Q$2337)</f>
        <v>34.700000000000003</v>
      </c>
      <c r="D192" s="15">
        <f>_xlfn.XLOOKUP(A192,'Medical Examinations'!$P$3:$P$2337,'Medical Examinations'!$R$3:$R$2337)</f>
        <v>4.37</v>
      </c>
      <c r="E192" s="15" t="str">
        <f>_xlfn.XLOOKUP(A192,'Medical Examinations'!$P$3:$P$2337,'Medical Examinations'!$S$3:$S$2337)</f>
        <v>No</v>
      </c>
      <c r="F192" s="15" t="str">
        <f>_xlfn.XLOOKUP(A192,'Medical Examinations'!$P$3:$P$2337,'Medical Examinations'!$T$3:$T$2337)</f>
        <v>No</v>
      </c>
      <c r="G192" s="15" t="str">
        <f>_xlfn.XLOOKUP(A192,'Medical Examinations'!$P$3:$P$2337,'Medical Examinations'!$U$3:$U$2337)</f>
        <v>Yes</v>
      </c>
      <c r="H192" s="15">
        <f>_xlfn.XLOOKUP(A192,'Medical Examinations'!$P$3:$P$2337,'Medical Examinations'!$V$3:$V$2337)</f>
        <v>1</v>
      </c>
      <c r="I192" s="15" t="str">
        <f>_xlfn.XLOOKUP(A192,'Medical Examinations'!$P$3:$P$2337,'Medical Examinations'!$W$3:$W$2337)</f>
        <v>Yes</v>
      </c>
      <c r="J192" s="15" t="str">
        <f>_xlfn.XLOOKUP(A192,'Medical Examinations'!$P$3:$P$2337,'Medical Examinations'!$X$3:$X$2337)</f>
        <v>Obesity</v>
      </c>
      <c r="K192" s="15"/>
      <c r="L192" s="74">
        <f>_xlfn.XLOOKUP(A192,'Hospitalisation Details'!$U$4:$U$2346,'Hospitalisation Details'!$V$4:$V$2346)</f>
        <v>37964</v>
      </c>
      <c r="M192" s="75">
        <f>_xlfn.XLOOKUP(A192,'Hospitalisation Details'!$U$4:$U$2346,'Hospitalisation Details'!$X$4:$X$2346)</f>
        <v>36397.58</v>
      </c>
      <c r="N192" s="15">
        <f>_xlfn.XLOOKUP(A192,'Hospitalisation Details'!$U$4:$U$2346,'Hospitalisation Details'!$Y$4:$Y$2346)</f>
        <v>1</v>
      </c>
      <c r="O192" s="15">
        <f>_xlfn.XLOOKUP(A192,'Hospitalisation Details'!$U$4:$U$2346,'Hospitalisation Details'!$Z$4:$Z$2346)</f>
        <v>1</v>
      </c>
      <c r="P192" s="15" t="str">
        <f>_xlfn.XLOOKUP(A192,'Hospitalisation Details'!$U$4:$U$2346,'Hospitalisation Details'!$AA$4:$AA$2346)</f>
        <v>R1011</v>
      </c>
      <c r="Q192" s="15">
        <f>_xlfn.XLOOKUP(A192,'Hospitalisation Details'!$U$4:$U$2346,'Hospitalisation Details'!$AB$4:$AB$2346)</f>
        <v>20</v>
      </c>
    </row>
    <row r="193" spans="1:17" ht="15.5" x14ac:dyDescent="0.35">
      <c r="A193" s="73" t="s">
        <v>2182</v>
      </c>
      <c r="B193" s="40" t="str">
        <f>_xlfn.XLOOKUP(A193,'Customer Names'!$A$3:$A$2337,'Customer Names'!$E$3:$E$2337)</f>
        <v>Sebastien</v>
      </c>
      <c r="C193" s="29">
        <f>_xlfn.XLOOKUP(A193,'Medical Examinations'!$P$3:$P$2337,'Medical Examinations'!$Q$3:$Q$2337)</f>
        <v>38.28</v>
      </c>
      <c r="D193" s="15">
        <f>_xlfn.XLOOKUP(A193,'Medical Examinations'!$P$3:$P$2337,'Medical Examinations'!$R$3:$R$2337)</f>
        <v>11.56</v>
      </c>
      <c r="E193" s="15" t="str">
        <f>_xlfn.XLOOKUP(A193,'Medical Examinations'!$P$3:$P$2337,'Medical Examinations'!$S$3:$S$2337)</f>
        <v>Yes</v>
      </c>
      <c r="F193" s="15" t="str">
        <f>_xlfn.XLOOKUP(A193,'Medical Examinations'!$P$3:$P$2337,'Medical Examinations'!$T$3:$T$2337)</f>
        <v>No</v>
      </c>
      <c r="G193" s="15" t="str">
        <f>_xlfn.XLOOKUP(A193,'Medical Examinations'!$P$3:$P$2337,'Medical Examinations'!$U$3:$U$2337)</f>
        <v>No</v>
      </c>
      <c r="H193" s="15">
        <f>_xlfn.XLOOKUP(A193,'Medical Examinations'!$P$3:$P$2337,'Medical Examinations'!$V$3:$V$2337)</f>
        <v>1</v>
      </c>
      <c r="I193" s="15" t="str">
        <f>_xlfn.XLOOKUP(A193,'Medical Examinations'!$P$3:$P$2337,'Medical Examinations'!$W$3:$W$2337)</f>
        <v>Yes</v>
      </c>
      <c r="J193" s="15" t="str">
        <f>_xlfn.XLOOKUP(A193,'Medical Examinations'!$P$3:$P$2337,'Medical Examinations'!$X$3:$X$2337)</f>
        <v>Obesity</v>
      </c>
      <c r="K193" s="15"/>
      <c r="L193" s="74">
        <f>_xlfn.XLOOKUP(A193,'Hospitalisation Details'!$U$4:$U$2346,'Hospitalisation Details'!$V$4:$V$2346)</f>
        <v>27550</v>
      </c>
      <c r="M193" s="75">
        <f>_xlfn.XLOOKUP(A193,'Hospitalisation Details'!$U$4:$U$2346,'Hospitalisation Details'!$X$4:$X$2346)</f>
        <v>36350.71</v>
      </c>
      <c r="N193" s="15">
        <f>_xlfn.XLOOKUP(A193,'Hospitalisation Details'!$U$4:$U$2346,'Hospitalisation Details'!$Y$4:$Y$2346)</f>
        <v>240</v>
      </c>
      <c r="O193" s="15">
        <f>_xlfn.XLOOKUP(A193,'Hospitalisation Details'!$U$4:$U$2346,'Hospitalisation Details'!$Z$4:$Z$2346)</f>
        <v>9</v>
      </c>
      <c r="P193" s="15" t="str">
        <f>_xlfn.XLOOKUP(A193,'Hospitalisation Details'!$U$4:$U$2346,'Hospitalisation Details'!$AA$4:$AA$2346)</f>
        <v>R1011</v>
      </c>
      <c r="Q193" s="15">
        <f>_xlfn.XLOOKUP(A193,'Hospitalisation Details'!$U$4:$U$2346,'Hospitalisation Details'!$AB$4:$AB$2346)</f>
        <v>48</v>
      </c>
    </row>
    <row r="194" spans="1:17" ht="15.5" x14ac:dyDescent="0.35">
      <c r="A194" s="73" t="s">
        <v>2181</v>
      </c>
      <c r="B194" s="40" t="str">
        <f>_xlfn.XLOOKUP(A194,'Customer Names'!$A$3:$A$2337,'Customer Names'!$E$3:$E$2337)</f>
        <v>Padraig</v>
      </c>
      <c r="C194" s="29">
        <f>_xlfn.XLOOKUP(A194,'Medical Examinations'!$P$3:$P$2337,'Medical Examinations'!$Q$3:$Q$2337)</f>
        <v>33.57</v>
      </c>
      <c r="D194" s="15">
        <f>_xlfn.XLOOKUP(A194,'Medical Examinations'!$P$3:$P$2337,'Medical Examinations'!$R$3:$R$2337)</f>
        <v>8.82</v>
      </c>
      <c r="E194" s="15" t="str">
        <f>_xlfn.XLOOKUP(A194,'Medical Examinations'!$P$3:$P$2337,'Medical Examinations'!$S$3:$S$2337)</f>
        <v>Yes</v>
      </c>
      <c r="F194" s="15" t="str">
        <f>_xlfn.XLOOKUP(A194,'Medical Examinations'!$P$3:$P$2337,'Medical Examinations'!$T$3:$T$2337)</f>
        <v>No</v>
      </c>
      <c r="G194" s="15" t="str">
        <f>_xlfn.XLOOKUP(A194,'Medical Examinations'!$P$3:$P$2337,'Medical Examinations'!$U$3:$U$2337)</f>
        <v>No</v>
      </c>
      <c r="H194" s="15">
        <f>_xlfn.XLOOKUP(A194,'Medical Examinations'!$P$3:$P$2337,'Medical Examinations'!$V$3:$V$2337)</f>
        <v>0</v>
      </c>
      <c r="I194" s="15" t="str">
        <f>_xlfn.XLOOKUP(A194,'Medical Examinations'!$P$3:$P$2337,'Medical Examinations'!$W$3:$W$2337)</f>
        <v>Yes</v>
      </c>
      <c r="J194" s="15" t="str">
        <f>_xlfn.XLOOKUP(A194,'Medical Examinations'!$P$3:$P$2337,'Medical Examinations'!$X$3:$X$2337)</f>
        <v>Obesity</v>
      </c>
      <c r="K194" s="15"/>
      <c r="L194" s="74">
        <f>_xlfn.XLOOKUP(A194,'Hospitalisation Details'!$U$4:$U$2346,'Hospitalisation Details'!$V$4:$V$2346)</f>
        <v>24763</v>
      </c>
      <c r="M194" s="75">
        <f>_xlfn.XLOOKUP(A194,'Hospitalisation Details'!$U$4:$U$2346,'Hospitalisation Details'!$X$4:$X$2346)</f>
        <v>36332.449999999997</v>
      </c>
      <c r="N194" s="15">
        <f>_xlfn.XLOOKUP(A194,'Hospitalisation Details'!$U$4:$U$2346,'Hospitalisation Details'!$Y$4:$Y$2346)</f>
        <v>240</v>
      </c>
      <c r="O194" s="15">
        <f>_xlfn.XLOOKUP(A194,'Hospitalisation Details'!$U$4:$U$2346,'Hospitalisation Details'!$Z$4:$Z$2346)</f>
        <v>1</v>
      </c>
      <c r="P194" s="15" t="str">
        <f>_xlfn.XLOOKUP(A194,'Hospitalisation Details'!$U$4:$U$2346,'Hospitalisation Details'!$AA$4:$AA$2346)</f>
        <v>R1011</v>
      </c>
      <c r="Q194" s="15">
        <f>_xlfn.XLOOKUP(A194,'Hospitalisation Details'!$U$4:$U$2346,'Hospitalisation Details'!$AB$4:$AB$2346)</f>
        <v>56</v>
      </c>
    </row>
    <row r="195" spans="1:17" ht="15.5" x14ac:dyDescent="0.35">
      <c r="A195" s="73" t="s">
        <v>2180</v>
      </c>
      <c r="B195" s="40" t="str">
        <f>_xlfn.XLOOKUP(A195,'Customer Names'!$A$3:$A$2337,'Customer Names'!$E$3:$E$2337)</f>
        <v>Heather</v>
      </c>
      <c r="C195" s="29">
        <f>_xlfn.XLOOKUP(A195,'Medical Examinations'!$P$3:$P$2337,'Medical Examinations'!$Q$3:$Q$2337)</f>
        <v>52.06</v>
      </c>
      <c r="D195" s="15">
        <f>_xlfn.XLOOKUP(A195,'Medical Examinations'!$P$3:$P$2337,'Medical Examinations'!$R$3:$R$2337)</f>
        <v>4.6900000000000004</v>
      </c>
      <c r="E195" s="15" t="str">
        <f>_xlfn.XLOOKUP(A195,'Medical Examinations'!$P$3:$P$2337,'Medical Examinations'!$S$3:$S$2337)</f>
        <v>No</v>
      </c>
      <c r="F195" s="15" t="str">
        <f>_xlfn.XLOOKUP(A195,'Medical Examinations'!$P$3:$P$2337,'Medical Examinations'!$T$3:$T$2337)</f>
        <v>No</v>
      </c>
      <c r="G195" s="15" t="str">
        <f>_xlfn.XLOOKUP(A195,'Medical Examinations'!$P$3:$P$2337,'Medical Examinations'!$U$3:$U$2337)</f>
        <v>No</v>
      </c>
      <c r="H195" s="15">
        <f>_xlfn.XLOOKUP(A195,'Medical Examinations'!$P$3:$P$2337,'Medical Examinations'!$V$3:$V$2337)</f>
        <v>1</v>
      </c>
      <c r="I195" s="15" t="str">
        <f>_xlfn.XLOOKUP(A195,'Medical Examinations'!$P$3:$P$2337,'Medical Examinations'!$W$3:$W$2337)</f>
        <v>Yes</v>
      </c>
      <c r="J195" s="15" t="str">
        <f>_xlfn.XLOOKUP(A195,'Medical Examinations'!$P$3:$P$2337,'Medical Examinations'!$X$3:$X$2337)</f>
        <v>Obesity</v>
      </c>
      <c r="K195" s="15"/>
      <c r="L195" s="74">
        <f>_xlfn.XLOOKUP(A195,'Hospitalisation Details'!$U$4:$U$2346,'Hospitalisation Details'!$V$4:$V$2346)</f>
        <v>33771</v>
      </c>
      <c r="M195" s="75">
        <f>_xlfn.XLOOKUP(A195,'Hospitalisation Details'!$U$4:$U$2346,'Hospitalisation Details'!$X$4:$X$2346)</f>
        <v>36314.050000000003</v>
      </c>
      <c r="N195" s="15">
        <f>_xlfn.XLOOKUP(A195,'Hospitalisation Details'!$U$4:$U$2346,'Hospitalisation Details'!$Y$4:$Y$2346)</f>
        <v>1</v>
      </c>
      <c r="O195" s="15">
        <f>_xlfn.XLOOKUP(A195,'Hospitalisation Details'!$U$4:$U$2346,'Hospitalisation Details'!$Z$4:$Z$2346)</f>
        <v>9</v>
      </c>
      <c r="P195" s="15" t="str">
        <f>_xlfn.XLOOKUP(A195,'Hospitalisation Details'!$U$4:$U$2346,'Hospitalisation Details'!$AA$4:$AA$2346)</f>
        <v>R1011</v>
      </c>
      <c r="Q195" s="15">
        <f>_xlfn.XLOOKUP(A195,'Hospitalisation Details'!$U$4:$U$2346,'Hospitalisation Details'!$AB$4:$AB$2346)</f>
        <v>31</v>
      </c>
    </row>
    <row r="196" spans="1:17" ht="15.5" x14ac:dyDescent="0.35">
      <c r="A196" s="73" t="s">
        <v>2179</v>
      </c>
      <c r="B196" s="40" t="str">
        <f>_xlfn.XLOOKUP(A196,'Customer Names'!$A$3:$A$2337,'Customer Names'!$E$3:$E$2337)</f>
        <v>Jorge</v>
      </c>
      <c r="C196" s="29">
        <f>_xlfn.XLOOKUP(A196,'Medical Examinations'!$P$3:$P$2337,'Medical Examinations'!$Q$3:$Q$2337)</f>
        <v>38.17</v>
      </c>
      <c r="D196" s="15">
        <f>_xlfn.XLOOKUP(A196,'Medical Examinations'!$P$3:$P$2337,'Medical Examinations'!$R$3:$R$2337)</f>
        <v>4.53</v>
      </c>
      <c r="E196" s="15" t="str">
        <f>_xlfn.XLOOKUP(A196,'Medical Examinations'!$P$3:$P$2337,'Medical Examinations'!$S$3:$S$2337)</f>
        <v>No</v>
      </c>
      <c r="F196" s="15" t="str">
        <f>_xlfn.XLOOKUP(A196,'Medical Examinations'!$P$3:$P$2337,'Medical Examinations'!$T$3:$T$2337)</f>
        <v>yes</v>
      </c>
      <c r="G196" s="15" t="str">
        <f>_xlfn.XLOOKUP(A196,'Medical Examinations'!$P$3:$P$2337,'Medical Examinations'!$U$3:$U$2337)</f>
        <v>No</v>
      </c>
      <c r="H196" s="15">
        <f>_xlfn.XLOOKUP(A196,'Medical Examinations'!$P$3:$P$2337,'Medical Examinations'!$V$3:$V$2337)</f>
        <v>1</v>
      </c>
      <c r="I196" s="15" t="str">
        <f>_xlfn.XLOOKUP(A196,'Medical Examinations'!$P$3:$P$2337,'Medical Examinations'!$W$3:$W$2337)</f>
        <v>Yes</v>
      </c>
      <c r="J196" s="15" t="str">
        <f>_xlfn.XLOOKUP(A196,'Medical Examinations'!$P$3:$P$2337,'Medical Examinations'!$X$3:$X$2337)</f>
        <v>Obesity</v>
      </c>
      <c r="K196" s="15"/>
      <c r="L196" s="74">
        <f>_xlfn.XLOOKUP(A196,'Hospitalisation Details'!$U$4:$U$2346,'Hospitalisation Details'!$V$4:$V$2346)</f>
        <v>38346</v>
      </c>
      <c r="M196" s="75">
        <f>_xlfn.XLOOKUP(A196,'Hospitalisation Details'!$U$4:$U$2346,'Hospitalisation Details'!$X$4:$X$2346)</f>
        <v>36307.800000000003</v>
      </c>
      <c r="N196" s="15">
        <f>_xlfn.XLOOKUP(A196,'Hospitalisation Details'!$U$4:$U$2346,'Hospitalisation Details'!$Y$4:$Y$2346)</f>
        <v>240</v>
      </c>
      <c r="O196" s="15">
        <f>_xlfn.XLOOKUP(A196,'Hospitalisation Details'!$U$4:$U$2346,'Hospitalisation Details'!$Z$4:$Z$2346)</f>
        <v>9</v>
      </c>
      <c r="P196" s="15" t="str">
        <f>_xlfn.XLOOKUP(A196,'Hospitalisation Details'!$U$4:$U$2346,'Hospitalisation Details'!$AA$4:$AA$2346)</f>
        <v>R1013</v>
      </c>
      <c r="Q196" s="15">
        <f>_xlfn.XLOOKUP(A196,'Hospitalisation Details'!$U$4:$U$2346,'Hospitalisation Details'!$AB$4:$AB$2346)</f>
        <v>18</v>
      </c>
    </row>
    <row r="197" spans="1:17" ht="15.5" x14ac:dyDescent="0.35">
      <c r="A197" s="73" t="s">
        <v>2178</v>
      </c>
      <c r="B197" s="40" t="str">
        <f>_xlfn.XLOOKUP(A197,'Customer Names'!$A$3:$A$2337,'Customer Names'!$E$3:$E$2337)</f>
        <v>Jack R</v>
      </c>
      <c r="C197" s="29">
        <f>_xlfn.XLOOKUP(A197,'Medical Examinations'!$P$3:$P$2337,'Medical Examinations'!$Q$3:$Q$2337)</f>
        <v>36.954999999999998</v>
      </c>
      <c r="D197" s="15">
        <f>_xlfn.XLOOKUP(A197,'Medical Examinations'!$P$3:$P$2337,'Medical Examinations'!$R$3:$R$2337)</f>
        <v>5.84</v>
      </c>
      <c r="E197" s="15" t="str">
        <f>_xlfn.XLOOKUP(A197,'Medical Examinations'!$P$3:$P$2337,'Medical Examinations'!$S$3:$S$2337)</f>
        <v>No</v>
      </c>
      <c r="F197" s="15" t="str">
        <f>_xlfn.XLOOKUP(A197,'Medical Examinations'!$P$3:$P$2337,'Medical Examinations'!$T$3:$T$2337)</f>
        <v>No</v>
      </c>
      <c r="G197" s="15" t="str">
        <f>_xlfn.XLOOKUP(A197,'Medical Examinations'!$P$3:$P$2337,'Medical Examinations'!$U$3:$U$2337)</f>
        <v>Yes</v>
      </c>
      <c r="H197" s="15">
        <f>_xlfn.XLOOKUP(A197,'Medical Examinations'!$P$3:$P$2337,'Medical Examinations'!$V$3:$V$2337)</f>
        <v>1</v>
      </c>
      <c r="I197" s="15" t="str">
        <f>_xlfn.XLOOKUP(A197,'Medical Examinations'!$P$3:$P$2337,'Medical Examinations'!$W$3:$W$2337)</f>
        <v>Yes</v>
      </c>
      <c r="J197" s="15" t="str">
        <f>_xlfn.XLOOKUP(A197,'Medical Examinations'!$P$3:$P$2337,'Medical Examinations'!$X$3:$X$2337)</f>
        <v>Obesity</v>
      </c>
      <c r="K197" s="15"/>
      <c r="L197" s="74">
        <f>_xlfn.XLOOKUP(A197,'Hospitalisation Details'!$U$4:$U$2346,'Hospitalisation Details'!$V$4:$V$2346)</f>
        <v>37869</v>
      </c>
      <c r="M197" s="75">
        <f>_xlfn.XLOOKUP(A197,'Hospitalisation Details'!$U$4:$U$2346,'Hospitalisation Details'!$X$4:$X$2346)</f>
        <v>36219.410000000003</v>
      </c>
      <c r="N197" s="15">
        <f>_xlfn.XLOOKUP(A197,'Hospitalisation Details'!$U$4:$U$2346,'Hospitalisation Details'!$Y$4:$Y$2346)</f>
        <v>240</v>
      </c>
      <c r="O197" s="15">
        <f>_xlfn.XLOOKUP(A197,'Hospitalisation Details'!$U$4:$U$2346,'Hospitalisation Details'!$Z$4:$Z$2346)</f>
        <v>2</v>
      </c>
      <c r="P197" s="15" t="str">
        <f>_xlfn.XLOOKUP(A197,'Hospitalisation Details'!$U$4:$U$2346,'Hospitalisation Details'!$AA$4:$AA$2346)</f>
        <v>R1012</v>
      </c>
      <c r="Q197" s="15">
        <f>_xlfn.XLOOKUP(A197,'Hospitalisation Details'!$U$4:$U$2346,'Hospitalisation Details'!$AB$4:$AB$2346)</f>
        <v>20</v>
      </c>
    </row>
    <row r="198" spans="1:17" ht="15.5" x14ac:dyDescent="0.35">
      <c r="A198" s="73" t="s">
        <v>2177</v>
      </c>
      <c r="B198" s="40" t="str">
        <f>_xlfn.XLOOKUP(A198,'Customer Names'!$A$3:$A$2337,'Customer Names'!$E$3:$E$2337)</f>
        <v>Felix</v>
      </c>
      <c r="C198" s="29">
        <f>_xlfn.XLOOKUP(A198,'Medical Examinations'!$P$3:$P$2337,'Medical Examinations'!$Q$3:$Q$2337)</f>
        <v>34.4</v>
      </c>
      <c r="D198" s="15">
        <f>_xlfn.XLOOKUP(A198,'Medical Examinations'!$P$3:$P$2337,'Medical Examinations'!$R$3:$R$2337)</f>
        <v>4.9000000000000004</v>
      </c>
      <c r="E198" s="15" t="str">
        <f>_xlfn.XLOOKUP(A198,'Medical Examinations'!$P$3:$P$2337,'Medical Examinations'!$S$3:$S$2337)</f>
        <v>No</v>
      </c>
      <c r="F198" s="15" t="str">
        <f>_xlfn.XLOOKUP(A198,'Medical Examinations'!$P$3:$P$2337,'Medical Examinations'!$T$3:$T$2337)</f>
        <v>No</v>
      </c>
      <c r="G198" s="15" t="str">
        <f>_xlfn.XLOOKUP(A198,'Medical Examinations'!$P$3:$P$2337,'Medical Examinations'!$U$3:$U$2337)</f>
        <v>Yes</v>
      </c>
      <c r="H198" s="15">
        <f>_xlfn.XLOOKUP(A198,'Medical Examinations'!$P$3:$P$2337,'Medical Examinations'!$V$3:$V$2337)</f>
        <v>1</v>
      </c>
      <c r="I198" s="15" t="str">
        <f>_xlfn.XLOOKUP(A198,'Medical Examinations'!$P$3:$P$2337,'Medical Examinations'!$W$3:$W$2337)</f>
        <v>Yes</v>
      </c>
      <c r="J198" s="15" t="str">
        <f>_xlfn.XLOOKUP(A198,'Medical Examinations'!$P$3:$P$2337,'Medical Examinations'!$X$3:$X$2337)</f>
        <v>Obesity</v>
      </c>
      <c r="K198" s="15"/>
      <c r="L198" s="74">
        <f>_xlfn.XLOOKUP(A198,'Hospitalisation Details'!$U$4:$U$2346,'Hospitalisation Details'!$V$4:$V$2346)</f>
        <v>34331</v>
      </c>
      <c r="M198" s="75">
        <f>_xlfn.XLOOKUP(A198,'Hospitalisation Details'!$U$4:$U$2346,'Hospitalisation Details'!$X$4:$X$2346)</f>
        <v>36197.699999999997</v>
      </c>
      <c r="N198" s="15">
        <f>_xlfn.XLOOKUP(A198,'Hospitalisation Details'!$U$4:$U$2346,'Hospitalisation Details'!$Y$4:$Y$2346)</f>
        <v>240</v>
      </c>
      <c r="O198" s="15">
        <f>_xlfn.XLOOKUP(A198,'Hospitalisation Details'!$U$4:$U$2346,'Hospitalisation Details'!$Z$4:$Z$2346)</f>
        <v>1</v>
      </c>
      <c r="P198" s="15" t="str">
        <f>_xlfn.XLOOKUP(A198,'Hospitalisation Details'!$U$4:$U$2346,'Hospitalisation Details'!$AA$4:$AA$2346)</f>
        <v>R1011</v>
      </c>
      <c r="Q198" s="15">
        <f>_xlfn.XLOOKUP(A198,'Hospitalisation Details'!$U$4:$U$2346,'Hospitalisation Details'!$AB$4:$AB$2346)</f>
        <v>29</v>
      </c>
    </row>
    <row r="199" spans="1:17" ht="15.5" x14ac:dyDescent="0.35">
      <c r="A199" s="73" t="s">
        <v>2176</v>
      </c>
      <c r="B199" s="40" t="str">
        <f>_xlfn.XLOOKUP(A199,'Customer Names'!$A$3:$A$2337,'Customer Names'!$E$3:$E$2337)</f>
        <v>Christopher C</v>
      </c>
      <c r="C199" s="29">
        <f>_xlfn.XLOOKUP(A199,'Medical Examinations'!$P$3:$P$2337,'Medical Examinations'!$Q$3:$Q$2337)</f>
        <v>31.73</v>
      </c>
      <c r="D199" s="15">
        <f>_xlfn.XLOOKUP(A199,'Medical Examinations'!$P$3:$P$2337,'Medical Examinations'!$R$3:$R$2337)</f>
        <v>4.3</v>
      </c>
      <c r="E199" s="15" t="str">
        <f>_xlfn.XLOOKUP(A199,'Medical Examinations'!$P$3:$P$2337,'Medical Examinations'!$S$3:$S$2337)</f>
        <v>No</v>
      </c>
      <c r="F199" s="15" t="str">
        <f>_xlfn.XLOOKUP(A199,'Medical Examinations'!$P$3:$P$2337,'Medical Examinations'!$T$3:$T$2337)</f>
        <v>No</v>
      </c>
      <c r="G199" s="15" t="str">
        <f>_xlfn.XLOOKUP(A199,'Medical Examinations'!$P$3:$P$2337,'Medical Examinations'!$U$3:$U$2337)</f>
        <v>No</v>
      </c>
      <c r="H199" s="15">
        <f>_xlfn.XLOOKUP(A199,'Medical Examinations'!$P$3:$P$2337,'Medical Examinations'!$V$3:$V$2337)</f>
        <v>0</v>
      </c>
      <c r="I199" s="15" t="str">
        <f>_xlfn.XLOOKUP(A199,'Medical Examinations'!$P$3:$P$2337,'Medical Examinations'!$W$3:$W$2337)</f>
        <v>Yes</v>
      </c>
      <c r="J199" s="15" t="str">
        <f>_xlfn.XLOOKUP(A199,'Medical Examinations'!$P$3:$P$2337,'Medical Examinations'!$X$3:$X$2337)</f>
        <v>Obesity</v>
      </c>
      <c r="K199" s="15"/>
      <c r="L199" s="74">
        <f>_xlfn.XLOOKUP(A199,'Hospitalisation Details'!$U$4:$U$2346,'Hospitalisation Details'!$V$4:$V$2346)</f>
        <v>36434</v>
      </c>
      <c r="M199" s="75">
        <f>_xlfn.XLOOKUP(A199,'Hospitalisation Details'!$U$4:$U$2346,'Hospitalisation Details'!$X$4:$X$2346)</f>
        <v>36189.1</v>
      </c>
      <c r="N199" s="15">
        <f>_xlfn.XLOOKUP(A199,'Hospitalisation Details'!$U$4:$U$2346,'Hospitalisation Details'!$Y$4:$Y$2346)</f>
        <v>240</v>
      </c>
      <c r="O199" s="15">
        <f>_xlfn.XLOOKUP(A199,'Hospitalisation Details'!$U$4:$U$2346,'Hospitalisation Details'!$Z$4:$Z$2346)</f>
        <v>1</v>
      </c>
      <c r="P199" s="15" t="str">
        <f>_xlfn.XLOOKUP(A199,'Hospitalisation Details'!$U$4:$U$2346,'Hospitalisation Details'!$AA$4:$AA$2346)</f>
        <v>R1016</v>
      </c>
      <c r="Q199" s="15">
        <f>_xlfn.XLOOKUP(A199,'Hospitalisation Details'!$U$4:$U$2346,'Hospitalisation Details'!$AB$4:$AB$2346)</f>
        <v>24</v>
      </c>
    </row>
    <row r="200" spans="1:17" ht="15.5" x14ac:dyDescent="0.35">
      <c r="A200" s="73" t="s">
        <v>2175</v>
      </c>
      <c r="B200" s="40" t="str">
        <f>_xlfn.XLOOKUP(A200,'Customer Names'!$A$3:$A$2337,'Customer Names'!$E$3:$E$2337)</f>
        <v>Jesse</v>
      </c>
      <c r="C200" s="29">
        <f>_xlfn.XLOOKUP(A200,'Medical Examinations'!$P$3:$P$2337,'Medical Examinations'!$Q$3:$Q$2337)</f>
        <v>36.64</v>
      </c>
      <c r="D200" s="15">
        <f>_xlfn.XLOOKUP(A200,'Medical Examinations'!$P$3:$P$2337,'Medical Examinations'!$R$3:$R$2337)</f>
        <v>11.34</v>
      </c>
      <c r="E200" s="15" t="str">
        <f>_xlfn.XLOOKUP(A200,'Medical Examinations'!$P$3:$P$2337,'Medical Examinations'!$S$3:$S$2337)</f>
        <v>No</v>
      </c>
      <c r="F200" s="15" t="str">
        <f>_xlfn.XLOOKUP(A200,'Medical Examinations'!$P$3:$P$2337,'Medical Examinations'!$T$3:$T$2337)</f>
        <v>No</v>
      </c>
      <c r="G200" s="15" t="str">
        <f>_xlfn.XLOOKUP(A200,'Medical Examinations'!$P$3:$P$2337,'Medical Examinations'!$U$3:$U$2337)</f>
        <v>No</v>
      </c>
      <c r="H200" s="15">
        <f>_xlfn.XLOOKUP(A200,'Medical Examinations'!$P$3:$P$2337,'Medical Examinations'!$V$3:$V$2337)</f>
        <v>0</v>
      </c>
      <c r="I200" s="15" t="str">
        <f>_xlfn.XLOOKUP(A200,'Medical Examinations'!$P$3:$P$2337,'Medical Examinations'!$W$3:$W$2337)</f>
        <v>Yes</v>
      </c>
      <c r="J200" s="15" t="str">
        <f>_xlfn.XLOOKUP(A200,'Medical Examinations'!$P$3:$P$2337,'Medical Examinations'!$X$3:$X$2337)</f>
        <v>Obesity</v>
      </c>
      <c r="K200" s="15"/>
      <c r="L200" s="74">
        <f>_xlfn.XLOOKUP(A200,'Hospitalisation Details'!$U$4:$U$2346,'Hospitalisation Details'!$V$4:$V$2346)</f>
        <v>27369</v>
      </c>
      <c r="M200" s="75">
        <f>_xlfn.XLOOKUP(A200,'Hospitalisation Details'!$U$4:$U$2346,'Hospitalisation Details'!$X$4:$X$2346)</f>
        <v>36182.870000000003</v>
      </c>
      <c r="N200" s="15">
        <f>_xlfn.XLOOKUP(A200,'Hospitalisation Details'!$U$4:$U$2346,'Hospitalisation Details'!$Y$4:$Y$2346)</f>
        <v>1</v>
      </c>
      <c r="O200" s="15">
        <f>_xlfn.XLOOKUP(A200,'Hospitalisation Details'!$U$4:$U$2346,'Hospitalisation Details'!$Z$4:$Z$2346)</f>
        <v>1</v>
      </c>
      <c r="P200" s="15" t="str">
        <f>_xlfn.XLOOKUP(A200,'Hospitalisation Details'!$U$4:$U$2346,'Hospitalisation Details'!$AA$4:$AA$2346)</f>
        <v>R1012</v>
      </c>
      <c r="Q200" s="15">
        <f>_xlfn.XLOOKUP(A200,'Hospitalisation Details'!$U$4:$U$2346,'Hospitalisation Details'!$AB$4:$AB$2346)</f>
        <v>49</v>
      </c>
    </row>
    <row r="201" spans="1:17" ht="15.5" x14ac:dyDescent="0.35">
      <c r="A201" s="73" t="s">
        <v>2174</v>
      </c>
      <c r="B201" s="40" t="str">
        <f>_xlfn.XLOOKUP(A201,'Customer Names'!$A$3:$A$2337,'Customer Names'!$E$3:$E$2337)</f>
        <v>Jill</v>
      </c>
      <c r="C201" s="29">
        <f>_xlfn.XLOOKUP(A201,'Medical Examinations'!$P$3:$P$2337,'Medical Examinations'!$Q$3:$Q$2337)</f>
        <v>36.85</v>
      </c>
      <c r="D201" s="15">
        <f>_xlfn.XLOOKUP(A201,'Medical Examinations'!$P$3:$P$2337,'Medical Examinations'!$R$3:$R$2337)</f>
        <v>5.88</v>
      </c>
      <c r="E201" s="15" t="str">
        <f>_xlfn.XLOOKUP(A201,'Medical Examinations'!$P$3:$P$2337,'Medical Examinations'!$S$3:$S$2337)</f>
        <v>No</v>
      </c>
      <c r="F201" s="15" t="str">
        <f>_xlfn.XLOOKUP(A201,'Medical Examinations'!$P$3:$P$2337,'Medical Examinations'!$T$3:$T$2337)</f>
        <v>yes</v>
      </c>
      <c r="G201" s="15" t="str">
        <f>_xlfn.XLOOKUP(A201,'Medical Examinations'!$P$3:$P$2337,'Medical Examinations'!$U$3:$U$2337)</f>
        <v>No</v>
      </c>
      <c r="H201" s="15">
        <f>_xlfn.XLOOKUP(A201,'Medical Examinations'!$P$3:$P$2337,'Medical Examinations'!$V$3:$V$2337)</f>
        <v>1</v>
      </c>
      <c r="I201" s="15" t="str">
        <f>_xlfn.XLOOKUP(A201,'Medical Examinations'!$P$3:$P$2337,'Medical Examinations'!$W$3:$W$2337)</f>
        <v>Yes</v>
      </c>
      <c r="J201" s="15" t="str">
        <f>_xlfn.XLOOKUP(A201,'Medical Examinations'!$P$3:$P$2337,'Medical Examinations'!$X$3:$X$2337)</f>
        <v>Obesity</v>
      </c>
      <c r="K201" s="15"/>
      <c r="L201" s="74">
        <f>_xlfn.XLOOKUP(A201,'Hospitalisation Details'!$U$4:$U$2346,'Hospitalisation Details'!$V$4:$V$2346)</f>
        <v>38229</v>
      </c>
      <c r="M201" s="75">
        <f>_xlfn.XLOOKUP(A201,'Hospitalisation Details'!$U$4:$U$2346,'Hospitalisation Details'!$X$4:$X$2346)</f>
        <v>36149.480000000003</v>
      </c>
      <c r="N201" s="15">
        <f>_xlfn.XLOOKUP(A201,'Hospitalisation Details'!$U$4:$U$2346,'Hospitalisation Details'!$Y$4:$Y$2346)</f>
        <v>1</v>
      </c>
      <c r="O201" s="15">
        <f>_xlfn.XLOOKUP(A201,'Hospitalisation Details'!$U$4:$U$2346,'Hospitalisation Details'!$Z$4:$Z$2346)</f>
        <v>9</v>
      </c>
      <c r="P201" s="15" t="str">
        <f>_xlfn.XLOOKUP(A201,'Hospitalisation Details'!$U$4:$U$2346,'Hospitalisation Details'!$AA$4:$AA$2346)</f>
        <v>R1013</v>
      </c>
      <c r="Q201" s="15">
        <f>_xlfn.XLOOKUP(A201,'Hospitalisation Details'!$U$4:$U$2346,'Hospitalisation Details'!$AB$4:$AB$2346)</f>
        <v>19</v>
      </c>
    </row>
    <row r="202" spans="1:17" ht="15.5" x14ac:dyDescent="0.35">
      <c r="A202" s="73" t="s">
        <v>2173</v>
      </c>
      <c r="B202" s="40" t="str">
        <f>_xlfn.XLOOKUP(A202,'Customer Names'!$A$3:$A$2337,'Customer Names'!$E$3:$E$2337)</f>
        <v>William</v>
      </c>
      <c r="C202" s="29">
        <f>_xlfn.XLOOKUP(A202,'Medical Examinations'!$P$3:$P$2337,'Medical Examinations'!$Q$3:$Q$2337)</f>
        <v>33.33</v>
      </c>
      <c r="D202" s="15">
        <f>_xlfn.XLOOKUP(A202,'Medical Examinations'!$P$3:$P$2337,'Medical Examinations'!$R$3:$R$2337)</f>
        <v>5.01</v>
      </c>
      <c r="E202" s="15" t="str">
        <f>_xlfn.XLOOKUP(A202,'Medical Examinations'!$P$3:$P$2337,'Medical Examinations'!$S$3:$S$2337)</f>
        <v>Yes</v>
      </c>
      <c r="F202" s="15" t="str">
        <f>_xlfn.XLOOKUP(A202,'Medical Examinations'!$P$3:$P$2337,'Medical Examinations'!$T$3:$T$2337)</f>
        <v>No</v>
      </c>
      <c r="G202" s="15" t="str">
        <f>_xlfn.XLOOKUP(A202,'Medical Examinations'!$P$3:$P$2337,'Medical Examinations'!$U$3:$U$2337)</f>
        <v>Yes</v>
      </c>
      <c r="H202" s="15">
        <f>_xlfn.XLOOKUP(A202,'Medical Examinations'!$P$3:$P$2337,'Medical Examinations'!$V$3:$V$2337)</f>
        <v>1</v>
      </c>
      <c r="I202" s="15" t="str">
        <f>_xlfn.XLOOKUP(A202,'Medical Examinations'!$P$3:$P$2337,'Medical Examinations'!$W$3:$W$2337)</f>
        <v>Yes</v>
      </c>
      <c r="J202" s="15" t="str">
        <f>_xlfn.XLOOKUP(A202,'Medical Examinations'!$P$3:$P$2337,'Medical Examinations'!$X$3:$X$2337)</f>
        <v>Obesity</v>
      </c>
      <c r="K202" s="15"/>
      <c r="L202" s="74">
        <f>_xlfn.XLOOKUP(A202,'Hospitalisation Details'!$U$4:$U$2346,'Hospitalisation Details'!$V$4:$V$2346)</f>
        <v>35593</v>
      </c>
      <c r="M202" s="75">
        <f>_xlfn.XLOOKUP(A202,'Hospitalisation Details'!$U$4:$U$2346,'Hospitalisation Details'!$X$4:$X$2346)</f>
        <v>36124.57</v>
      </c>
      <c r="N202" s="15">
        <f>_xlfn.XLOOKUP(A202,'Hospitalisation Details'!$U$4:$U$2346,'Hospitalisation Details'!$Y$4:$Y$2346)</f>
        <v>240</v>
      </c>
      <c r="O202" s="15">
        <f>_xlfn.XLOOKUP(A202,'Hospitalisation Details'!$U$4:$U$2346,'Hospitalisation Details'!$Z$4:$Z$2346)</f>
        <v>1</v>
      </c>
      <c r="P202" s="15" t="str">
        <f>_xlfn.XLOOKUP(A202,'Hospitalisation Details'!$U$4:$U$2346,'Hospitalisation Details'!$AA$4:$AA$2346)</f>
        <v>R1013</v>
      </c>
      <c r="Q202" s="15">
        <f>_xlfn.XLOOKUP(A202,'Hospitalisation Details'!$U$4:$U$2346,'Hospitalisation Details'!$AB$4:$AB$2346)</f>
        <v>26</v>
      </c>
    </row>
    <row r="203" spans="1:17" ht="15.5" x14ac:dyDescent="0.35">
      <c r="A203" s="73" t="s">
        <v>2172</v>
      </c>
      <c r="B203" s="40" t="str">
        <f>_xlfn.XLOOKUP(A203,'Customer Names'!$A$3:$A$2337,'Customer Names'!$E$3:$E$2337)</f>
        <v>Alejandro</v>
      </c>
      <c r="C203" s="29">
        <f>_xlfn.XLOOKUP(A203,'Medical Examinations'!$P$3:$P$2337,'Medical Examinations'!$Q$3:$Q$2337)</f>
        <v>39.14</v>
      </c>
      <c r="D203" s="15">
        <f>_xlfn.XLOOKUP(A203,'Medical Examinations'!$P$3:$P$2337,'Medical Examinations'!$R$3:$R$2337)</f>
        <v>4.4000000000000004</v>
      </c>
      <c r="E203" s="15" t="str">
        <f>_xlfn.XLOOKUP(A203,'Medical Examinations'!$P$3:$P$2337,'Medical Examinations'!$S$3:$S$2337)</f>
        <v>No</v>
      </c>
      <c r="F203" s="15" t="str">
        <f>_xlfn.XLOOKUP(A203,'Medical Examinations'!$P$3:$P$2337,'Medical Examinations'!$T$3:$T$2337)</f>
        <v>No</v>
      </c>
      <c r="G203" s="15" t="str">
        <f>_xlfn.XLOOKUP(A203,'Medical Examinations'!$P$3:$P$2337,'Medical Examinations'!$U$3:$U$2337)</f>
        <v>Yes</v>
      </c>
      <c r="H203" s="15">
        <f>_xlfn.XLOOKUP(A203,'Medical Examinations'!$P$3:$P$2337,'Medical Examinations'!$V$3:$V$2337)</f>
        <v>1</v>
      </c>
      <c r="I203" s="15" t="str">
        <f>_xlfn.XLOOKUP(A203,'Medical Examinations'!$P$3:$P$2337,'Medical Examinations'!$W$3:$W$2337)</f>
        <v>Yes</v>
      </c>
      <c r="J203" s="15" t="str">
        <f>_xlfn.XLOOKUP(A203,'Medical Examinations'!$P$3:$P$2337,'Medical Examinations'!$X$3:$X$2337)</f>
        <v>Obesity</v>
      </c>
      <c r="K203" s="15"/>
      <c r="L203" s="74">
        <f>_xlfn.XLOOKUP(A203,'Hospitalisation Details'!$U$4:$U$2346,'Hospitalisation Details'!$V$4:$V$2346)</f>
        <v>29163</v>
      </c>
      <c r="M203" s="75">
        <f>_xlfn.XLOOKUP(A203,'Hospitalisation Details'!$U$4:$U$2346,'Hospitalisation Details'!$X$4:$X$2346)</f>
        <v>36090.49</v>
      </c>
      <c r="N203" s="15">
        <f>_xlfn.XLOOKUP(A203,'Hospitalisation Details'!$U$4:$U$2346,'Hospitalisation Details'!$Y$4:$Y$2346)</f>
        <v>1</v>
      </c>
      <c r="O203" s="15">
        <f>_xlfn.XLOOKUP(A203,'Hospitalisation Details'!$U$4:$U$2346,'Hospitalisation Details'!$Z$4:$Z$2346)</f>
        <v>9</v>
      </c>
      <c r="P203" s="15" t="str">
        <f>_xlfn.XLOOKUP(A203,'Hospitalisation Details'!$U$4:$U$2346,'Hospitalisation Details'!$AA$4:$AA$2346)</f>
        <v>R1011</v>
      </c>
      <c r="Q203" s="15">
        <f>_xlfn.XLOOKUP(A203,'Hospitalisation Details'!$U$4:$U$2346,'Hospitalisation Details'!$AB$4:$AB$2346)</f>
        <v>44</v>
      </c>
    </row>
    <row r="204" spans="1:17" ht="15.5" x14ac:dyDescent="0.35">
      <c r="A204" s="73" t="s">
        <v>2171</v>
      </c>
      <c r="B204" s="40" t="str">
        <f>_xlfn.XLOOKUP(A204,'Customer Names'!$A$3:$A$2337,'Customer Names'!$E$3:$E$2337)</f>
        <v>Ian E.</v>
      </c>
      <c r="C204" s="29">
        <f>_xlfn.XLOOKUP(A204,'Medical Examinations'!$P$3:$P$2337,'Medical Examinations'!$Q$3:$Q$2337)</f>
        <v>32.9</v>
      </c>
      <c r="D204" s="15">
        <f>_xlfn.XLOOKUP(A204,'Medical Examinations'!$P$3:$P$2337,'Medical Examinations'!$R$3:$R$2337)</f>
        <v>6.26</v>
      </c>
      <c r="E204" s="15" t="str">
        <f>_xlfn.XLOOKUP(A204,'Medical Examinations'!$P$3:$P$2337,'Medical Examinations'!$S$3:$S$2337)</f>
        <v>Yes</v>
      </c>
      <c r="F204" s="15" t="str">
        <f>_xlfn.XLOOKUP(A204,'Medical Examinations'!$P$3:$P$2337,'Medical Examinations'!$T$3:$T$2337)</f>
        <v>No</v>
      </c>
      <c r="G204" s="15" t="str">
        <f>_xlfn.XLOOKUP(A204,'Medical Examinations'!$P$3:$P$2337,'Medical Examinations'!$U$3:$U$2337)</f>
        <v>No</v>
      </c>
      <c r="H204" s="15">
        <f>_xlfn.XLOOKUP(A204,'Medical Examinations'!$P$3:$P$2337,'Medical Examinations'!$V$3:$V$2337)</f>
        <v>0</v>
      </c>
      <c r="I204" s="15" t="str">
        <f>_xlfn.XLOOKUP(A204,'Medical Examinations'!$P$3:$P$2337,'Medical Examinations'!$W$3:$W$2337)</f>
        <v>Yes</v>
      </c>
      <c r="J204" s="15" t="str">
        <f>_xlfn.XLOOKUP(A204,'Medical Examinations'!$P$3:$P$2337,'Medical Examinations'!$X$3:$X$2337)</f>
        <v>Obesity</v>
      </c>
      <c r="K204" s="15"/>
      <c r="L204" s="74">
        <f>_xlfn.XLOOKUP(A204,'Hospitalisation Details'!$U$4:$U$2346,'Hospitalisation Details'!$V$4:$V$2346)</f>
        <v>35297</v>
      </c>
      <c r="M204" s="75">
        <f>_xlfn.XLOOKUP(A204,'Hospitalisation Details'!$U$4:$U$2346,'Hospitalisation Details'!$X$4:$X$2346)</f>
        <v>36085.22</v>
      </c>
      <c r="N204" s="15">
        <f>_xlfn.XLOOKUP(A204,'Hospitalisation Details'!$U$4:$U$2346,'Hospitalisation Details'!$Y$4:$Y$2346)</f>
        <v>240</v>
      </c>
      <c r="O204" s="15">
        <f>_xlfn.XLOOKUP(A204,'Hospitalisation Details'!$U$4:$U$2346,'Hospitalisation Details'!$Z$4:$Z$2346)</f>
        <v>2</v>
      </c>
      <c r="P204" s="15" t="str">
        <f>_xlfn.XLOOKUP(A204,'Hospitalisation Details'!$U$4:$U$2346,'Hospitalisation Details'!$AA$4:$AA$2346)</f>
        <v>R1011</v>
      </c>
      <c r="Q204" s="15">
        <f>_xlfn.XLOOKUP(A204,'Hospitalisation Details'!$U$4:$U$2346,'Hospitalisation Details'!$AB$4:$AB$2346)</f>
        <v>27</v>
      </c>
    </row>
    <row r="205" spans="1:17" ht="15.5" x14ac:dyDescent="0.35">
      <c r="A205" s="73" t="s">
        <v>2170</v>
      </c>
      <c r="B205" s="40" t="str">
        <f>_xlfn.XLOOKUP(A205,'Customer Names'!$A$3:$A$2337,'Customer Names'!$E$3:$E$2337)</f>
        <v>Hector Sr.</v>
      </c>
      <c r="C205" s="29">
        <f>_xlfn.XLOOKUP(A205,'Medical Examinations'!$P$3:$P$2337,'Medical Examinations'!$Q$3:$Q$2337)</f>
        <v>29.78</v>
      </c>
      <c r="D205" s="15">
        <f>_xlfn.XLOOKUP(A205,'Medical Examinations'!$P$3:$P$2337,'Medical Examinations'!$R$3:$R$2337)</f>
        <v>10.27</v>
      </c>
      <c r="E205" s="15" t="str">
        <f>_xlfn.XLOOKUP(A205,'Medical Examinations'!$P$3:$P$2337,'Medical Examinations'!$S$3:$S$2337)</f>
        <v>Yes</v>
      </c>
      <c r="F205" s="15" t="str">
        <f>_xlfn.XLOOKUP(A205,'Medical Examinations'!$P$3:$P$2337,'Medical Examinations'!$T$3:$T$2337)</f>
        <v>No</v>
      </c>
      <c r="G205" s="15" t="str">
        <f>_xlfn.XLOOKUP(A205,'Medical Examinations'!$P$3:$P$2337,'Medical Examinations'!$U$3:$U$2337)</f>
        <v>Yes</v>
      </c>
      <c r="H205" s="15">
        <f>_xlfn.XLOOKUP(A205,'Medical Examinations'!$P$3:$P$2337,'Medical Examinations'!$V$3:$V$2337)</f>
        <v>1</v>
      </c>
      <c r="I205" s="15" t="str">
        <f>_xlfn.XLOOKUP(A205,'Medical Examinations'!$P$3:$P$2337,'Medical Examinations'!$W$3:$W$2337)</f>
        <v>Yes</v>
      </c>
      <c r="J205" s="15" t="str">
        <f>_xlfn.XLOOKUP(A205,'Medical Examinations'!$P$3:$P$2337,'Medical Examinations'!$X$3:$X$2337)</f>
        <v>Overweight</v>
      </c>
      <c r="K205" s="15"/>
      <c r="L205" s="74">
        <f>_xlfn.XLOOKUP(A205,'Hospitalisation Details'!$U$4:$U$2346,'Hospitalisation Details'!$V$4:$V$2346)</f>
        <v>23214</v>
      </c>
      <c r="M205" s="75">
        <f>_xlfn.XLOOKUP(A205,'Hospitalisation Details'!$U$4:$U$2346,'Hospitalisation Details'!$X$4:$X$2346)</f>
        <v>36074.339999999997</v>
      </c>
      <c r="N205" s="15">
        <f>_xlfn.XLOOKUP(A205,'Hospitalisation Details'!$U$4:$U$2346,'Hospitalisation Details'!$Y$4:$Y$2346)</f>
        <v>1</v>
      </c>
      <c r="O205" s="15">
        <f>_xlfn.XLOOKUP(A205,'Hospitalisation Details'!$U$4:$U$2346,'Hospitalisation Details'!$Z$4:$Z$2346)</f>
        <v>2</v>
      </c>
      <c r="P205" s="15" t="str">
        <f>_xlfn.XLOOKUP(A205,'Hospitalisation Details'!$U$4:$U$2346,'Hospitalisation Details'!$AA$4:$AA$2346)</f>
        <v>R1011</v>
      </c>
      <c r="Q205" s="15">
        <f>_xlfn.XLOOKUP(A205,'Hospitalisation Details'!$U$4:$U$2346,'Hospitalisation Details'!$AB$4:$AB$2346)</f>
        <v>60</v>
      </c>
    </row>
    <row r="206" spans="1:17" ht="15.5" x14ac:dyDescent="0.35">
      <c r="A206" s="73" t="s">
        <v>2169</v>
      </c>
      <c r="B206" s="40" t="str">
        <f>_xlfn.XLOOKUP(A206,'Customer Names'!$A$3:$A$2337,'Customer Names'!$E$3:$E$2337)</f>
        <v>Rebecca</v>
      </c>
      <c r="C206" s="29">
        <f>_xlfn.XLOOKUP(A206,'Medical Examinations'!$P$3:$P$2337,'Medical Examinations'!$Q$3:$Q$2337)</f>
        <v>32.78</v>
      </c>
      <c r="D206" s="15">
        <f>_xlfn.XLOOKUP(A206,'Medical Examinations'!$P$3:$P$2337,'Medical Examinations'!$R$3:$R$2337)</f>
        <v>5.27</v>
      </c>
      <c r="E206" s="15" t="str">
        <f>_xlfn.XLOOKUP(A206,'Medical Examinations'!$P$3:$P$2337,'Medical Examinations'!$S$3:$S$2337)</f>
        <v>No</v>
      </c>
      <c r="F206" s="15" t="str">
        <f>_xlfn.XLOOKUP(A206,'Medical Examinations'!$P$3:$P$2337,'Medical Examinations'!$T$3:$T$2337)</f>
        <v>No</v>
      </c>
      <c r="G206" s="15" t="str">
        <f>_xlfn.XLOOKUP(A206,'Medical Examinations'!$P$3:$P$2337,'Medical Examinations'!$U$3:$U$2337)</f>
        <v>No</v>
      </c>
      <c r="H206" s="15">
        <f>_xlfn.XLOOKUP(A206,'Medical Examinations'!$P$3:$P$2337,'Medical Examinations'!$V$3:$V$2337)</f>
        <v>0</v>
      </c>
      <c r="I206" s="15" t="str">
        <f>_xlfn.XLOOKUP(A206,'Medical Examinations'!$P$3:$P$2337,'Medical Examinations'!$W$3:$W$2337)</f>
        <v>Yes</v>
      </c>
      <c r="J206" s="15" t="str">
        <f>_xlfn.XLOOKUP(A206,'Medical Examinations'!$P$3:$P$2337,'Medical Examinations'!$X$3:$X$2337)</f>
        <v>Obesity</v>
      </c>
      <c r="K206" s="15"/>
      <c r="L206" s="74">
        <f>_xlfn.XLOOKUP(A206,'Hospitalisation Details'!$U$4:$U$2346,'Hospitalisation Details'!$V$4:$V$2346)</f>
        <v>36407</v>
      </c>
      <c r="M206" s="75">
        <f>_xlfn.XLOOKUP(A206,'Hospitalisation Details'!$U$4:$U$2346,'Hospitalisation Details'!$X$4:$X$2346)</f>
        <v>36021.01</v>
      </c>
      <c r="N206" s="15">
        <f>_xlfn.XLOOKUP(A206,'Hospitalisation Details'!$U$4:$U$2346,'Hospitalisation Details'!$Y$4:$Y$2346)</f>
        <v>1</v>
      </c>
      <c r="O206" s="15">
        <f>_xlfn.XLOOKUP(A206,'Hospitalisation Details'!$U$4:$U$2346,'Hospitalisation Details'!$Z$4:$Z$2346)</f>
        <v>1</v>
      </c>
      <c r="P206" s="15" t="str">
        <f>_xlfn.XLOOKUP(A206,'Hospitalisation Details'!$U$4:$U$2346,'Hospitalisation Details'!$AA$4:$AA$2346)</f>
        <v>R1013</v>
      </c>
      <c r="Q206" s="15">
        <f>_xlfn.XLOOKUP(A206,'Hospitalisation Details'!$U$4:$U$2346,'Hospitalisation Details'!$AB$4:$AB$2346)</f>
        <v>24</v>
      </c>
    </row>
    <row r="207" spans="1:17" ht="15.5" x14ac:dyDescent="0.35">
      <c r="A207" s="73" t="s">
        <v>2168</v>
      </c>
      <c r="B207" s="40" t="str">
        <f>_xlfn.XLOOKUP(A207,'Customer Names'!$A$3:$A$2337,'Customer Names'!$E$3:$E$2337)</f>
        <v>Matt</v>
      </c>
      <c r="C207" s="29">
        <f>_xlfn.XLOOKUP(A207,'Medical Examinations'!$P$3:$P$2337,'Medical Examinations'!$Q$3:$Q$2337)</f>
        <v>41.65</v>
      </c>
      <c r="D207" s="15">
        <f>_xlfn.XLOOKUP(A207,'Medical Examinations'!$P$3:$P$2337,'Medical Examinations'!$R$3:$R$2337)</f>
        <v>10.73</v>
      </c>
      <c r="E207" s="15" t="str">
        <f>_xlfn.XLOOKUP(A207,'Medical Examinations'!$P$3:$P$2337,'Medical Examinations'!$S$3:$S$2337)</f>
        <v>Yes</v>
      </c>
      <c r="F207" s="15" t="str">
        <f>_xlfn.XLOOKUP(A207,'Medical Examinations'!$P$3:$P$2337,'Medical Examinations'!$T$3:$T$2337)</f>
        <v>No</v>
      </c>
      <c r="G207" s="15" t="str">
        <f>_xlfn.XLOOKUP(A207,'Medical Examinations'!$P$3:$P$2337,'Medical Examinations'!$U$3:$U$2337)</f>
        <v>No</v>
      </c>
      <c r="H207" s="15">
        <f>_xlfn.XLOOKUP(A207,'Medical Examinations'!$P$3:$P$2337,'Medical Examinations'!$V$3:$V$2337)</f>
        <v>0</v>
      </c>
      <c r="I207" s="15" t="str">
        <f>_xlfn.XLOOKUP(A207,'Medical Examinations'!$P$3:$P$2337,'Medical Examinations'!$W$3:$W$2337)</f>
        <v>Yes</v>
      </c>
      <c r="J207" s="15" t="str">
        <f>_xlfn.XLOOKUP(A207,'Medical Examinations'!$P$3:$P$2337,'Medical Examinations'!$X$3:$X$2337)</f>
        <v>Obesity</v>
      </c>
      <c r="K207" s="15"/>
      <c r="L207" s="74">
        <f>_xlfn.XLOOKUP(A207,'Hospitalisation Details'!$U$4:$U$2346,'Hospitalisation Details'!$V$4:$V$2346)</f>
        <v>29912</v>
      </c>
      <c r="M207" s="75">
        <f>_xlfn.XLOOKUP(A207,'Hospitalisation Details'!$U$4:$U$2346,'Hospitalisation Details'!$X$4:$X$2346)</f>
        <v>35952.65</v>
      </c>
      <c r="N207" s="15">
        <f>_xlfn.XLOOKUP(A207,'Hospitalisation Details'!$U$4:$U$2346,'Hospitalisation Details'!$Y$4:$Y$2346)</f>
        <v>240</v>
      </c>
      <c r="O207" s="15">
        <f>_xlfn.XLOOKUP(A207,'Hospitalisation Details'!$U$4:$U$2346,'Hospitalisation Details'!$Z$4:$Z$2346)</f>
        <v>1</v>
      </c>
      <c r="P207" s="15" t="str">
        <f>_xlfn.XLOOKUP(A207,'Hospitalisation Details'!$U$4:$U$2346,'Hospitalisation Details'!$AA$4:$AA$2346)</f>
        <v>R1011</v>
      </c>
      <c r="Q207" s="15">
        <f>_xlfn.XLOOKUP(A207,'Hospitalisation Details'!$U$4:$U$2346,'Hospitalisation Details'!$AB$4:$AB$2346)</f>
        <v>42</v>
      </c>
    </row>
    <row r="208" spans="1:17" ht="15.5" x14ac:dyDescent="0.35">
      <c r="A208" s="73" t="s">
        <v>2167</v>
      </c>
      <c r="B208" s="40" t="str">
        <f>_xlfn.XLOOKUP(A208,'Customer Names'!$A$3:$A$2337,'Customer Names'!$E$3:$E$2337)</f>
        <v>Elizabeth H</v>
      </c>
      <c r="C208" s="29">
        <f>_xlfn.XLOOKUP(A208,'Medical Examinations'!$P$3:$P$2337,'Medical Examinations'!$Q$3:$Q$2337)</f>
        <v>50.79</v>
      </c>
      <c r="D208" s="15">
        <f>_xlfn.XLOOKUP(A208,'Medical Examinations'!$P$3:$P$2337,'Medical Examinations'!$R$3:$R$2337)</f>
        <v>4.45</v>
      </c>
      <c r="E208" s="15" t="str">
        <f>_xlfn.XLOOKUP(A208,'Medical Examinations'!$P$3:$P$2337,'Medical Examinations'!$S$3:$S$2337)</f>
        <v>No</v>
      </c>
      <c r="F208" s="15" t="str">
        <f>_xlfn.XLOOKUP(A208,'Medical Examinations'!$P$3:$P$2337,'Medical Examinations'!$T$3:$T$2337)</f>
        <v>No</v>
      </c>
      <c r="G208" s="15" t="str">
        <f>_xlfn.XLOOKUP(A208,'Medical Examinations'!$P$3:$P$2337,'Medical Examinations'!$U$3:$U$2337)</f>
        <v>No</v>
      </c>
      <c r="H208" s="15">
        <f>_xlfn.XLOOKUP(A208,'Medical Examinations'!$P$3:$P$2337,'Medical Examinations'!$V$3:$V$2337)</f>
        <v>1</v>
      </c>
      <c r="I208" s="15" t="str">
        <f>_xlfn.XLOOKUP(A208,'Medical Examinations'!$P$3:$P$2337,'Medical Examinations'!$W$3:$W$2337)</f>
        <v>Yes</v>
      </c>
      <c r="J208" s="15" t="str">
        <f>_xlfn.XLOOKUP(A208,'Medical Examinations'!$P$3:$P$2337,'Medical Examinations'!$X$3:$X$2337)</f>
        <v>Obesity</v>
      </c>
      <c r="K208" s="15"/>
      <c r="L208" s="74">
        <f>_xlfn.XLOOKUP(A208,'Hospitalisation Details'!$U$4:$U$2346,'Hospitalisation Details'!$V$4:$V$2346)</f>
        <v>33773</v>
      </c>
      <c r="M208" s="75">
        <f>_xlfn.XLOOKUP(A208,'Hospitalisation Details'!$U$4:$U$2346,'Hospitalisation Details'!$X$4:$X$2346)</f>
        <v>35883.269999999997</v>
      </c>
      <c r="N208" s="15">
        <f>_xlfn.XLOOKUP(A208,'Hospitalisation Details'!$U$4:$U$2346,'Hospitalisation Details'!$Y$4:$Y$2346)</f>
        <v>1</v>
      </c>
      <c r="O208" s="15">
        <f>_xlfn.XLOOKUP(A208,'Hospitalisation Details'!$U$4:$U$2346,'Hospitalisation Details'!$Z$4:$Z$2346)</f>
        <v>2</v>
      </c>
      <c r="P208" s="15" t="str">
        <f>_xlfn.XLOOKUP(A208,'Hospitalisation Details'!$U$4:$U$2346,'Hospitalisation Details'!$AA$4:$AA$2346)</f>
        <v>R1011</v>
      </c>
      <c r="Q208" s="15">
        <f>_xlfn.XLOOKUP(A208,'Hospitalisation Details'!$U$4:$U$2346,'Hospitalisation Details'!$AB$4:$AB$2346)</f>
        <v>31</v>
      </c>
    </row>
    <row r="209" spans="1:17" ht="15.5" x14ac:dyDescent="0.35">
      <c r="A209" s="73" t="s">
        <v>2166</v>
      </c>
      <c r="B209" s="40" t="str">
        <f>_xlfn.XLOOKUP(A209,'Customer Names'!$A$3:$A$2337,'Customer Names'!$E$3:$E$2337)</f>
        <v>Grace</v>
      </c>
      <c r="C209" s="29">
        <f>_xlfn.XLOOKUP(A209,'Medical Examinations'!$P$3:$P$2337,'Medical Examinations'!$Q$3:$Q$2337)</f>
        <v>35.43</v>
      </c>
      <c r="D209" s="15">
        <f>_xlfn.XLOOKUP(A209,'Medical Examinations'!$P$3:$P$2337,'Medical Examinations'!$R$3:$R$2337)</f>
        <v>5.25</v>
      </c>
      <c r="E209" s="15" t="str">
        <f>_xlfn.XLOOKUP(A209,'Medical Examinations'!$P$3:$P$2337,'Medical Examinations'!$S$3:$S$2337)</f>
        <v>Yes</v>
      </c>
      <c r="F209" s="15" t="str">
        <f>_xlfn.XLOOKUP(A209,'Medical Examinations'!$P$3:$P$2337,'Medical Examinations'!$T$3:$T$2337)</f>
        <v>No</v>
      </c>
      <c r="G209" s="15" t="str">
        <f>_xlfn.XLOOKUP(A209,'Medical Examinations'!$P$3:$P$2337,'Medical Examinations'!$U$3:$U$2337)</f>
        <v>No</v>
      </c>
      <c r="H209" s="15">
        <f>_xlfn.XLOOKUP(A209,'Medical Examinations'!$P$3:$P$2337,'Medical Examinations'!$V$3:$V$2337)</f>
        <v>0</v>
      </c>
      <c r="I209" s="15" t="str">
        <f>_xlfn.XLOOKUP(A209,'Medical Examinations'!$P$3:$P$2337,'Medical Examinations'!$W$3:$W$2337)</f>
        <v>Yes</v>
      </c>
      <c r="J209" s="15" t="str">
        <f>_xlfn.XLOOKUP(A209,'Medical Examinations'!$P$3:$P$2337,'Medical Examinations'!$X$3:$X$2337)</f>
        <v>Obesity</v>
      </c>
      <c r="K209" s="15"/>
      <c r="L209" s="74">
        <f>_xlfn.XLOOKUP(A209,'Hospitalisation Details'!$U$4:$U$2346,'Hospitalisation Details'!$V$4:$V$2346)</f>
        <v>28037</v>
      </c>
      <c r="M209" s="75">
        <f>_xlfn.XLOOKUP(A209,'Hospitalisation Details'!$U$4:$U$2346,'Hospitalisation Details'!$X$4:$X$2346)</f>
        <v>35733.96</v>
      </c>
      <c r="N209" s="15">
        <f>_xlfn.XLOOKUP(A209,'Hospitalisation Details'!$U$4:$U$2346,'Hospitalisation Details'!$Y$4:$Y$2346)</f>
        <v>1</v>
      </c>
      <c r="O209" s="15">
        <f>_xlfn.XLOOKUP(A209,'Hospitalisation Details'!$U$4:$U$2346,'Hospitalisation Details'!$Z$4:$Z$2346)</f>
        <v>9</v>
      </c>
      <c r="P209" s="15" t="str">
        <f>_xlfn.XLOOKUP(A209,'Hospitalisation Details'!$U$4:$U$2346,'Hospitalisation Details'!$AA$4:$AA$2346)</f>
        <v>R1011</v>
      </c>
      <c r="Q209" s="15">
        <f>_xlfn.XLOOKUP(A209,'Hospitalisation Details'!$U$4:$U$2346,'Hospitalisation Details'!$AB$4:$AB$2346)</f>
        <v>47</v>
      </c>
    </row>
    <row r="210" spans="1:17" ht="15.5" x14ac:dyDescent="0.35">
      <c r="A210" s="73" t="s">
        <v>2165</v>
      </c>
      <c r="B210" s="40" t="str">
        <f>_xlfn.XLOOKUP(A210,'Customer Names'!$A$3:$A$2337,'Customer Names'!$E$3:$E$2337)</f>
        <v>Jaime</v>
      </c>
      <c r="C210" s="29">
        <f>_xlfn.XLOOKUP(A210,'Medical Examinations'!$P$3:$P$2337,'Medical Examinations'!$Q$3:$Q$2337)</f>
        <v>35.25</v>
      </c>
      <c r="D210" s="15">
        <f>_xlfn.XLOOKUP(A210,'Medical Examinations'!$P$3:$P$2337,'Medical Examinations'!$R$3:$R$2337)</f>
        <v>9.51</v>
      </c>
      <c r="E210" s="15" t="str">
        <f>_xlfn.XLOOKUP(A210,'Medical Examinations'!$P$3:$P$2337,'Medical Examinations'!$S$3:$S$2337)</f>
        <v>No</v>
      </c>
      <c r="F210" s="15" t="str">
        <f>_xlfn.XLOOKUP(A210,'Medical Examinations'!$P$3:$P$2337,'Medical Examinations'!$T$3:$T$2337)</f>
        <v>No</v>
      </c>
      <c r="G210" s="15" t="str">
        <f>_xlfn.XLOOKUP(A210,'Medical Examinations'!$P$3:$P$2337,'Medical Examinations'!$U$3:$U$2337)</f>
        <v>No</v>
      </c>
      <c r="H210" s="15">
        <f>_xlfn.XLOOKUP(A210,'Medical Examinations'!$P$3:$P$2337,'Medical Examinations'!$V$3:$V$2337)</f>
        <v>0</v>
      </c>
      <c r="I210" s="15" t="str">
        <f>_xlfn.XLOOKUP(A210,'Medical Examinations'!$P$3:$P$2337,'Medical Examinations'!$W$3:$W$2337)</f>
        <v>Yes</v>
      </c>
      <c r="J210" s="15" t="str">
        <f>_xlfn.XLOOKUP(A210,'Medical Examinations'!$P$3:$P$2337,'Medical Examinations'!$X$3:$X$2337)</f>
        <v>Obesity</v>
      </c>
      <c r="K210" s="15"/>
      <c r="L210" s="74">
        <f>_xlfn.XLOOKUP(A210,'Hospitalisation Details'!$U$4:$U$2346,'Hospitalisation Details'!$V$4:$V$2346)</f>
        <v>27225</v>
      </c>
      <c r="M210" s="75">
        <f>_xlfn.XLOOKUP(A210,'Hospitalisation Details'!$U$4:$U$2346,'Hospitalisation Details'!$X$4:$X$2346)</f>
        <v>35711.39</v>
      </c>
      <c r="N210" s="15">
        <f>_xlfn.XLOOKUP(A210,'Hospitalisation Details'!$U$4:$U$2346,'Hospitalisation Details'!$Y$4:$Y$2346)</f>
        <v>1</v>
      </c>
      <c r="O210" s="15">
        <f>_xlfn.XLOOKUP(A210,'Hospitalisation Details'!$U$4:$U$2346,'Hospitalisation Details'!$Z$4:$Z$2346)</f>
        <v>1</v>
      </c>
      <c r="P210" s="15" t="str">
        <f>_xlfn.XLOOKUP(A210,'Hospitalisation Details'!$U$4:$U$2346,'Hospitalisation Details'!$AA$4:$AA$2346)</f>
        <v>R1012</v>
      </c>
      <c r="Q210" s="15">
        <f>_xlfn.XLOOKUP(A210,'Hospitalisation Details'!$U$4:$U$2346,'Hospitalisation Details'!$AB$4:$AB$2346)</f>
        <v>49</v>
      </c>
    </row>
    <row r="211" spans="1:17" ht="15.5" x14ac:dyDescent="0.35">
      <c r="A211" s="73" t="s">
        <v>2164</v>
      </c>
      <c r="B211" s="40" t="str">
        <f>_xlfn.XLOOKUP(A211,'Customer Names'!$A$3:$A$2337,'Customer Names'!$E$3:$E$2337)</f>
        <v>Calesse</v>
      </c>
      <c r="C211" s="29">
        <f>_xlfn.XLOOKUP(A211,'Medical Examinations'!$P$3:$P$2337,'Medical Examinations'!$Q$3:$Q$2337)</f>
        <v>36.85</v>
      </c>
      <c r="D211" s="15">
        <f>_xlfn.XLOOKUP(A211,'Medical Examinations'!$P$3:$P$2337,'Medical Examinations'!$R$3:$R$2337)</f>
        <v>11.12</v>
      </c>
      <c r="E211" s="15" t="str">
        <f>_xlfn.XLOOKUP(A211,'Medical Examinations'!$P$3:$P$2337,'Medical Examinations'!$S$3:$S$2337)</f>
        <v>No</v>
      </c>
      <c r="F211" s="15" t="str">
        <f>_xlfn.XLOOKUP(A211,'Medical Examinations'!$P$3:$P$2337,'Medical Examinations'!$T$3:$T$2337)</f>
        <v>No</v>
      </c>
      <c r="G211" s="15" t="str">
        <f>_xlfn.XLOOKUP(A211,'Medical Examinations'!$P$3:$P$2337,'Medical Examinations'!$U$3:$U$2337)</f>
        <v>No</v>
      </c>
      <c r="H211" s="15">
        <f>_xlfn.XLOOKUP(A211,'Medical Examinations'!$P$3:$P$2337,'Medical Examinations'!$V$3:$V$2337)</f>
        <v>0</v>
      </c>
      <c r="I211" s="15" t="str">
        <f>_xlfn.XLOOKUP(A211,'Medical Examinations'!$P$3:$P$2337,'Medical Examinations'!$W$3:$W$2337)</f>
        <v>Yes</v>
      </c>
      <c r="J211" s="15" t="str">
        <f>_xlfn.XLOOKUP(A211,'Medical Examinations'!$P$3:$P$2337,'Medical Examinations'!$X$3:$X$2337)</f>
        <v>Obesity</v>
      </c>
      <c r="K211" s="15"/>
      <c r="L211" s="74">
        <f>_xlfn.XLOOKUP(A211,'Hospitalisation Details'!$U$4:$U$2346,'Hospitalisation Details'!$V$4:$V$2346)</f>
        <v>28843</v>
      </c>
      <c r="M211" s="75">
        <f>_xlfn.XLOOKUP(A211,'Hospitalisation Details'!$U$4:$U$2346,'Hospitalisation Details'!$X$4:$X$2346)</f>
        <v>35701.9</v>
      </c>
      <c r="N211" s="15">
        <f>_xlfn.XLOOKUP(A211,'Hospitalisation Details'!$U$4:$U$2346,'Hospitalisation Details'!$Y$4:$Y$2346)</f>
        <v>1</v>
      </c>
      <c r="O211" s="15">
        <f>_xlfn.XLOOKUP(A211,'Hospitalisation Details'!$U$4:$U$2346,'Hospitalisation Details'!$Z$4:$Z$2346)</f>
        <v>2</v>
      </c>
      <c r="P211" s="15" t="str">
        <f>_xlfn.XLOOKUP(A211,'Hospitalisation Details'!$U$4:$U$2346,'Hospitalisation Details'!$AA$4:$AA$2346)</f>
        <v>R1011</v>
      </c>
      <c r="Q211" s="15">
        <f>_xlfn.XLOOKUP(A211,'Hospitalisation Details'!$U$4:$U$2346,'Hospitalisation Details'!$AB$4:$AB$2346)</f>
        <v>44</v>
      </c>
    </row>
    <row r="212" spans="1:17" ht="15.5" x14ac:dyDescent="0.35">
      <c r="A212" s="73" t="s">
        <v>2163</v>
      </c>
      <c r="B212" s="40" t="str">
        <f>_xlfn.XLOOKUP(A212,'Customer Names'!$A$3:$A$2337,'Customer Names'!$E$3:$E$2337)</f>
        <v>Kate L</v>
      </c>
      <c r="C212" s="29">
        <f>_xlfn.XLOOKUP(A212,'Medical Examinations'!$P$3:$P$2337,'Medical Examinations'!$Q$3:$Q$2337)</f>
        <v>31.02</v>
      </c>
      <c r="D212" s="15">
        <f>_xlfn.XLOOKUP(A212,'Medical Examinations'!$P$3:$P$2337,'Medical Examinations'!$R$3:$R$2337)</f>
        <v>4.5599999999999996</v>
      </c>
      <c r="E212" s="15" t="str">
        <f>_xlfn.XLOOKUP(A212,'Medical Examinations'!$P$3:$P$2337,'Medical Examinations'!$S$3:$S$2337)</f>
        <v>No</v>
      </c>
      <c r="F212" s="15" t="str">
        <f>_xlfn.XLOOKUP(A212,'Medical Examinations'!$P$3:$P$2337,'Medical Examinations'!$T$3:$T$2337)</f>
        <v>yes</v>
      </c>
      <c r="G212" s="15" t="str">
        <f>_xlfn.XLOOKUP(A212,'Medical Examinations'!$P$3:$P$2337,'Medical Examinations'!$U$3:$U$2337)</f>
        <v>No</v>
      </c>
      <c r="H212" s="15">
        <f>_xlfn.XLOOKUP(A212,'Medical Examinations'!$P$3:$P$2337,'Medical Examinations'!$V$3:$V$2337)</f>
        <v>1</v>
      </c>
      <c r="I212" s="15" t="str">
        <f>_xlfn.XLOOKUP(A212,'Medical Examinations'!$P$3:$P$2337,'Medical Examinations'!$W$3:$W$2337)</f>
        <v>Yes</v>
      </c>
      <c r="J212" s="15" t="str">
        <f>_xlfn.XLOOKUP(A212,'Medical Examinations'!$P$3:$P$2337,'Medical Examinations'!$X$3:$X$2337)</f>
        <v>Obesity</v>
      </c>
      <c r="K212" s="15"/>
      <c r="L212" s="74">
        <f>_xlfn.XLOOKUP(A212,'Hospitalisation Details'!$U$4:$U$2346,'Hospitalisation Details'!$V$4:$V$2346)</f>
        <v>36877</v>
      </c>
      <c r="M212" s="75">
        <f>_xlfn.XLOOKUP(A212,'Hospitalisation Details'!$U$4:$U$2346,'Hospitalisation Details'!$X$4:$X$2346)</f>
        <v>35595.589999999997</v>
      </c>
      <c r="N212" s="15">
        <f>_xlfn.XLOOKUP(A212,'Hospitalisation Details'!$U$4:$U$2346,'Hospitalisation Details'!$Y$4:$Y$2346)</f>
        <v>1</v>
      </c>
      <c r="O212" s="15">
        <f>_xlfn.XLOOKUP(A212,'Hospitalisation Details'!$U$4:$U$2346,'Hospitalisation Details'!$Z$4:$Z$2346)</f>
        <v>1</v>
      </c>
      <c r="P212" s="15" t="str">
        <f>_xlfn.XLOOKUP(A212,'Hospitalisation Details'!$U$4:$U$2346,'Hospitalisation Details'!$AA$4:$AA$2346)</f>
        <v>R1013</v>
      </c>
      <c r="Q212" s="15">
        <f>_xlfn.XLOOKUP(A212,'Hospitalisation Details'!$U$4:$U$2346,'Hospitalisation Details'!$AB$4:$AB$2346)</f>
        <v>22</v>
      </c>
    </row>
    <row r="213" spans="1:17" ht="15.5" x14ac:dyDescent="0.35">
      <c r="A213" s="73" t="s">
        <v>2162</v>
      </c>
      <c r="B213" s="40" t="str">
        <f>_xlfn.XLOOKUP(A213,'Customer Names'!$A$3:$A$2337,'Customer Names'!$E$3:$E$2337)</f>
        <v>Sergey</v>
      </c>
      <c r="C213" s="29">
        <f>_xlfn.XLOOKUP(A213,'Medical Examinations'!$P$3:$P$2337,'Medical Examinations'!$Q$3:$Q$2337)</f>
        <v>35.6</v>
      </c>
      <c r="D213" s="15">
        <f>_xlfn.XLOOKUP(A213,'Medical Examinations'!$P$3:$P$2337,'Medical Examinations'!$R$3:$R$2337)</f>
        <v>4.0199999999999996</v>
      </c>
      <c r="E213" s="15" t="str">
        <f>_xlfn.XLOOKUP(A213,'Medical Examinations'!$P$3:$P$2337,'Medical Examinations'!$S$3:$S$2337)</f>
        <v>Yes</v>
      </c>
      <c r="F213" s="15" t="str">
        <f>_xlfn.XLOOKUP(A213,'Medical Examinations'!$P$3:$P$2337,'Medical Examinations'!$T$3:$T$2337)</f>
        <v>yes</v>
      </c>
      <c r="G213" s="15" t="str">
        <f>_xlfn.XLOOKUP(A213,'Medical Examinations'!$P$3:$P$2337,'Medical Examinations'!$U$3:$U$2337)</f>
        <v>No</v>
      </c>
      <c r="H213" s="15">
        <f>_xlfn.XLOOKUP(A213,'Medical Examinations'!$P$3:$P$2337,'Medical Examinations'!$V$3:$V$2337)</f>
        <v>2</v>
      </c>
      <c r="I213" s="15" t="str">
        <f>_xlfn.XLOOKUP(A213,'Medical Examinations'!$P$3:$P$2337,'Medical Examinations'!$W$3:$W$2337)</f>
        <v>Yes</v>
      </c>
      <c r="J213" s="15" t="str">
        <f>_xlfn.XLOOKUP(A213,'Medical Examinations'!$P$3:$P$2337,'Medical Examinations'!$X$3:$X$2337)</f>
        <v>Obesity</v>
      </c>
      <c r="K213" s="15"/>
      <c r="L213" s="74">
        <f>_xlfn.XLOOKUP(A213,'Hospitalisation Details'!$U$4:$U$2346,'Hospitalisation Details'!$V$4:$V$2346)</f>
        <v>36849</v>
      </c>
      <c r="M213" s="75">
        <f>_xlfn.XLOOKUP(A213,'Hospitalisation Details'!$U$4:$U$2346,'Hospitalisation Details'!$X$4:$X$2346)</f>
        <v>35585.58</v>
      </c>
      <c r="N213" s="15">
        <f>_xlfn.XLOOKUP(A213,'Hospitalisation Details'!$U$4:$U$2346,'Hospitalisation Details'!$Y$4:$Y$2346)</f>
        <v>1</v>
      </c>
      <c r="O213" s="15">
        <f>_xlfn.XLOOKUP(A213,'Hospitalisation Details'!$U$4:$U$2346,'Hospitalisation Details'!$Z$4:$Z$2346)</f>
        <v>1</v>
      </c>
      <c r="P213" s="15" t="str">
        <f>_xlfn.XLOOKUP(A213,'Hospitalisation Details'!$U$4:$U$2346,'Hospitalisation Details'!$AA$4:$AA$2346)</f>
        <v>R1011</v>
      </c>
      <c r="Q213" s="15">
        <f>_xlfn.XLOOKUP(A213,'Hospitalisation Details'!$U$4:$U$2346,'Hospitalisation Details'!$AB$4:$AB$2346)</f>
        <v>23</v>
      </c>
    </row>
    <row r="214" spans="1:17" ht="15.5" x14ac:dyDescent="0.35">
      <c r="A214" s="73" t="s">
        <v>2161</v>
      </c>
      <c r="B214" s="40" t="str">
        <f>_xlfn.XLOOKUP(A214,'Customer Names'!$A$3:$A$2337,'Customer Names'!$E$3:$E$2337)</f>
        <v>Timothy V</v>
      </c>
      <c r="C214" s="29">
        <f>_xlfn.XLOOKUP(A214,'Medical Examinations'!$P$3:$P$2337,'Medical Examinations'!$Q$3:$Q$2337)</f>
        <v>34.39</v>
      </c>
      <c r="D214" s="15">
        <f>_xlfn.XLOOKUP(A214,'Medical Examinations'!$P$3:$P$2337,'Medical Examinations'!$R$3:$R$2337)</f>
        <v>8.7200000000000006</v>
      </c>
      <c r="E214" s="15" t="str">
        <f>_xlfn.XLOOKUP(A214,'Medical Examinations'!$P$3:$P$2337,'Medical Examinations'!$S$3:$S$2337)</f>
        <v>No</v>
      </c>
      <c r="F214" s="15" t="str">
        <f>_xlfn.XLOOKUP(A214,'Medical Examinations'!$P$3:$P$2337,'Medical Examinations'!$T$3:$T$2337)</f>
        <v>No</v>
      </c>
      <c r="G214" s="15" t="str">
        <f>_xlfn.XLOOKUP(A214,'Medical Examinations'!$P$3:$P$2337,'Medical Examinations'!$U$3:$U$2337)</f>
        <v>No</v>
      </c>
      <c r="H214" s="15">
        <f>_xlfn.XLOOKUP(A214,'Medical Examinations'!$P$3:$P$2337,'Medical Examinations'!$V$3:$V$2337)</f>
        <v>0</v>
      </c>
      <c r="I214" s="15" t="str">
        <f>_xlfn.XLOOKUP(A214,'Medical Examinations'!$P$3:$P$2337,'Medical Examinations'!$W$3:$W$2337)</f>
        <v>Yes</v>
      </c>
      <c r="J214" s="15" t="str">
        <f>_xlfn.XLOOKUP(A214,'Medical Examinations'!$P$3:$P$2337,'Medical Examinations'!$X$3:$X$2337)</f>
        <v>Obesity</v>
      </c>
      <c r="K214" s="15"/>
      <c r="L214" s="74">
        <f>_xlfn.XLOOKUP(A214,'Hospitalisation Details'!$U$4:$U$2346,'Hospitalisation Details'!$V$4:$V$2346)</f>
        <v>26155</v>
      </c>
      <c r="M214" s="75">
        <f>_xlfn.XLOOKUP(A214,'Hospitalisation Details'!$U$4:$U$2346,'Hospitalisation Details'!$X$4:$X$2346)</f>
        <v>35583.17</v>
      </c>
      <c r="N214" s="15">
        <f>_xlfn.XLOOKUP(A214,'Hospitalisation Details'!$U$4:$U$2346,'Hospitalisation Details'!$Y$4:$Y$2346)</f>
        <v>240</v>
      </c>
      <c r="O214" s="15">
        <f>_xlfn.XLOOKUP(A214,'Hospitalisation Details'!$U$4:$U$2346,'Hospitalisation Details'!$Z$4:$Z$2346)</f>
        <v>1</v>
      </c>
      <c r="P214" s="15" t="str">
        <f>_xlfn.XLOOKUP(A214,'Hospitalisation Details'!$U$4:$U$2346,'Hospitalisation Details'!$AA$4:$AA$2346)</f>
        <v>R1011</v>
      </c>
      <c r="Q214" s="15">
        <f>_xlfn.XLOOKUP(A214,'Hospitalisation Details'!$U$4:$U$2346,'Hospitalisation Details'!$AB$4:$AB$2346)</f>
        <v>52</v>
      </c>
    </row>
    <row r="215" spans="1:17" ht="15.5" x14ac:dyDescent="0.35">
      <c r="A215" s="73" t="s">
        <v>2160</v>
      </c>
      <c r="B215" s="40" t="str">
        <f>_xlfn.XLOOKUP(A215,'Customer Names'!$A$3:$A$2337,'Customer Names'!$E$3:$E$2337)</f>
        <v>Andrew S</v>
      </c>
      <c r="C215" s="29">
        <f>_xlfn.XLOOKUP(A215,'Medical Examinations'!$P$3:$P$2337,'Medical Examinations'!$Q$3:$Q$2337)</f>
        <v>29.06</v>
      </c>
      <c r="D215" s="15">
        <f>_xlfn.XLOOKUP(A215,'Medical Examinations'!$P$3:$P$2337,'Medical Examinations'!$R$3:$R$2337)</f>
        <v>6.25</v>
      </c>
      <c r="E215" s="15" t="str">
        <f>_xlfn.XLOOKUP(A215,'Medical Examinations'!$P$3:$P$2337,'Medical Examinations'!$S$3:$S$2337)</f>
        <v>Yes</v>
      </c>
      <c r="F215" s="15" t="str">
        <f>_xlfn.XLOOKUP(A215,'Medical Examinations'!$P$3:$P$2337,'Medical Examinations'!$T$3:$T$2337)</f>
        <v>No</v>
      </c>
      <c r="G215" s="15" t="str">
        <f>_xlfn.XLOOKUP(A215,'Medical Examinations'!$P$3:$P$2337,'Medical Examinations'!$U$3:$U$2337)</f>
        <v>No</v>
      </c>
      <c r="H215" s="15">
        <f>_xlfn.XLOOKUP(A215,'Medical Examinations'!$P$3:$P$2337,'Medical Examinations'!$V$3:$V$2337)</f>
        <v>1</v>
      </c>
      <c r="I215" s="15" t="str">
        <f>_xlfn.XLOOKUP(A215,'Medical Examinations'!$P$3:$P$2337,'Medical Examinations'!$W$3:$W$2337)</f>
        <v>Yes</v>
      </c>
      <c r="J215" s="15" t="str">
        <f>_xlfn.XLOOKUP(A215,'Medical Examinations'!$P$3:$P$2337,'Medical Examinations'!$X$3:$X$2337)</f>
        <v>Overweight</v>
      </c>
      <c r="K215" s="15"/>
      <c r="L215" s="74">
        <f>_xlfn.XLOOKUP(A215,'Hospitalisation Details'!$U$4:$U$2346,'Hospitalisation Details'!$V$4:$V$2346)</f>
        <v>23618</v>
      </c>
      <c r="M215" s="75">
        <f>_xlfn.XLOOKUP(A215,'Hospitalisation Details'!$U$4:$U$2346,'Hospitalisation Details'!$X$4:$X$2346)</f>
        <v>35573.26</v>
      </c>
      <c r="N215" s="15">
        <f>_xlfn.XLOOKUP(A215,'Hospitalisation Details'!$U$4:$U$2346,'Hospitalisation Details'!$Y$4:$Y$2346)</f>
        <v>1</v>
      </c>
      <c r="O215" s="15">
        <f>_xlfn.XLOOKUP(A215,'Hospitalisation Details'!$U$4:$U$2346,'Hospitalisation Details'!$Z$4:$Z$2346)</f>
        <v>2</v>
      </c>
      <c r="P215" s="15" t="str">
        <f>_xlfn.XLOOKUP(A215,'Hospitalisation Details'!$U$4:$U$2346,'Hospitalisation Details'!$AA$4:$AA$2346)</f>
        <v>R1011</v>
      </c>
      <c r="Q215" s="15">
        <f>_xlfn.XLOOKUP(A215,'Hospitalisation Details'!$U$4:$U$2346,'Hospitalisation Details'!$AB$4:$AB$2346)</f>
        <v>59</v>
      </c>
    </row>
    <row r="216" spans="1:17" ht="15.5" x14ac:dyDescent="0.35">
      <c r="A216" s="73" t="s">
        <v>2159</v>
      </c>
      <c r="B216" s="40" t="str">
        <f>_xlfn.XLOOKUP(A216,'Customer Names'!$A$3:$A$2337,'Customer Names'!$E$3:$E$2337)</f>
        <v>Matthew D</v>
      </c>
      <c r="C216" s="29">
        <f>_xlfn.XLOOKUP(A216,'Medical Examinations'!$P$3:$P$2337,'Medical Examinations'!$Q$3:$Q$2337)</f>
        <v>35.799999999999997</v>
      </c>
      <c r="D216" s="15">
        <f>_xlfn.XLOOKUP(A216,'Medical Examinations'!$P$3:$P$2337,'Medical Examinations'!$R$3:$R$2337)</f>
        <v>7.32</v>
      </c>
      <c r="E216" s="15" t="str">
        <f>_xlfn.XLOOKUP(A216,'Medical Examinations'!$P$3:$P$2337,'Medical Examinations'!$S$3:$S$2337)</f>
        <v>No</v>
      </c>
      <c r="F216" s="15" t="str">
        <f>_xlfn.XLOOKUP(A216,'Medical Examinations'!$P$3:$P$2337,'Medical Examinations'!$T$3:$T$2337)</f>
        <v>No</v>
      </c>
      <c r="G216" s="15" t="str">
        <f>_xlfn.XLOOKUP(A216,'Medical Examinations'!$P$3:$P$2337,'Medical Examinations'!$U$3:$U$2337)</f>
        <v>No</v>
      </c>
      <c r="H216" s="15">
        <f>_xlfn.XLOOKUP(A216,'Medical Examinations'!$P$3:$P$2337,'Medical Examinations'!$V$3:$V$2337)</f>
        <v>2</v>
      </c>
      <c r="I216" s="15" t="str">
        <f>_xlfn.XLOOKUP(A216,'Medical Examinations'!$P$3:$P$2337,'Medical Examinations'!$W$3:$W$2337)</f>
        <v>Yes</v>
      </c>
      <c r="J216" s="15" t="str">
        <f>_xlfn.XLOOKUP(A216,'Medical Examinations'!$P$3:$P$2337,'Medical Examinations'!$X$3:$X$2337)</f>
        <v>Obesity</v>
      </c>
      <c r="K216" s="15"/>
      <c r="L216" s="74">
        <f>_xlfn.XLOOKUP(A216,'Hospitalisation Details'!$U$4:$U$2346,'Hospitalisation Details'!$V$4:$V$2346)</f>
        <v>26964</v>
      </c>
      <c r="M216" s="75">
        <f>_xlfn.XLOOKUP(A216,'Hospitalisation Details'!$U$4:$U$2346,'Hospitalisation Details'!$X$4:$X$2346)</f>
        <v>35547.72</v>
      </c>
      <c r="N216" s="15">
        <f>_xlfn.XLOOKUP(A216,'Hospitalisation Details'!$U$4:$U$2346,'Hospitalisation Details'!$Y$4:$Y$2346)</f>
        <v>240</v>
      </c>
      <c r="O216" s="15">
        <f>_xlfn.XLOOKUP(A216,'Hospitalisation Details'!$U$4:$U$2346,'Hospitalisation Details'!$Z$4:$Z$2346)</f>
        <v>2</v>
      </c>
      <c r="P216" s="15" t="str">
        <f>_xlfn.XLOOKUP(A216,'Hospitalisation Details'!$U$4:$U$2346,'Hospitalisation Details'!$AA$4:$AA$2346)</f>
        <v>R1011</v>
      </c>
      <c r="Q216" s="15">
        <f>_xlfn.XLOOKUP(A216,'Hospitalisation Details'!$U$4:$U$2346,'Hospitalisation Details'!$AB$4:$AB$2346)</f>
        <v>50</v>
      </c>
    </row>
    <row r="217" spans="1:17" ht="15.5" x14ac:dyDescent="0.35">
      <c r="A217" s="73" t="s">
        <v>2158</v>
      </c>
      <c r="B217" s="40" t="str">
        <f>_xlfn.XLOOKUP(A217,'Customer Names'!$A$3:$A$2337,'Customer Names'!$E$3:$E$2337)</f>
        <v>Jessica</v>
      </c>
      <c r="C217" s="29">
        <f>_xlfn.XLOOKUP(A217,'Medical Examinations'!$P$3:$P$2337,'Medical Examinations'!$Q$3:$Q$2337)</f>
        <v>49.8</v>
      </c>
      <c r="D217" s="15">
        <f>_xlfn.XLOOKUP(A217,'Medical Examinations'!$P$3:$P$2337,'Medical Examinations'!$R$3:$R$2337)</f>
        <v>4.24</v>
      </c>
      <c r="E217" s="15" t="str">
        <f>_xlfn.XLOOKUP(A217,'Medical Examinations'!$P$3:$P$2337,'Medical Examinations'!$S$3:$S$2337)</f>
        <v>No</v>
      </c>
      <c r="F217" s="15" t="str">
        <f>_xlfn.XLOOKUP(A217,'Medical Examinations'!$P$3:$P$2337,'Medical Examinations'!$T$3:$T$2337)</f>
        <v>No</v>
      </c>
      <c r="G217" s="15" t="str">
        <f>_xlfn.XLOOKUP(A217,'Medical Examinations'!$P$3:$P$2337,'Medical Examinations'!$U$3:$U$2337)</f>
        <v>No</v>
      </c>
      <c r="H217" s="15">
        <f>_xlfn.XLOOKUP(A217,'Medical Examinations'!$P$3:$P$2337,'Medical Examinations'!$V$3:$V$2337)</f>
        <v>1</v>
      </c>
      <c r="I217" s="15" t="str">
        <f>_xlfn.XLOOKUP(A217,'Medical Examinations'!$P$3:$P$2337,'Medical Examinations'!$W$3:$W$2337)</f>
        <v>Yes</v>
      </c>
      <c r="J217" s="15" t="str">
        <f>_xlfn.XLOOKUP(A217,'Medical Examinations'!$P$3:$P$2337,'Medical Examinations'!$X$3:$X$2337)</f>
        <v>Obesity</v>
      </c>
      <c r="K217" s="15"/>
      <c r="L217" s="74">
        <f>_xlfn.XLOOKUP(A217,'Hospitalisation Details'!$U$4:$U$2346,'Hospitalisation Details'!$V$4:$V$2346)</f>
        <v>33860</v>
      </c>
      <c r="M217" s="75">
        <f>_xlfn.XLOOKUP(A217,'Hospitalisation Details'!$U$4:$U$2346,'Hospitalisation Details'!$X$4:$X$2346)</f>
        <v>35547.47</v>
      </c>
      <c r="N217" s="15">
        <f>_xlfn.XLOOKUP(A217,'Hospitalisation Details'!$U$4:$U$2346,'Hospitalisation Details'!$Y$4:$Y$2346)</f>
        <v>1</v>
      </c>
      <c r="O217" s="15">
        <f>_xlfn.XLOOKUP(A217,'Hospitalisation Details'!$U$4:$U$2346,'Hospitalisation Details'!$Z$4:$Z$2346)</f>
        <v>1</v>
      </c>
      <c r="P217" s="15" t="str">
        <f>_xlfn.XLOOKUP(A217,'Hospitalisation Details'!$U$4:$U$2346,'Hospitalisation Details'!$AA$4:$AA$2346)</f>
        <v>R1011</v>
      </c>
      <c r="Q217" s="15">
        <f>_xlfn.XLOOKUP(A217,'Hospitalisation Details'!$U$4:$U$2346,'Hospitalisation Details'!$AB$4:$AB$2346)</f>
        <v>31</v>
      </c>
    </row>
    <row r="218" spans="1:17" ht="15.5" x14ac:dyDescent="0.35">
      <c r="A218" s="73" t="s">
        <v>2157</v>
      </c>
      <c r="B218" s="40" t="str">
        <f>_xlfn.XLOOKUP(A218,'Customer Names'!$A$3:$A$2337,'Customer Names'!$E$3:$E$2337)</f>
        <v>Lawrence</v>
      </c>
      <c r="C218" s="29">
        <f>_xlfn.XLOOKUP(A218,'Medical Examinations'!$P$3:$P$2337,'Medical Examinations'!$Q$3:$Q$2337)</f>
        <v>35.71</v>
      </c>
      <c r="D218" s="15">
        <f>_xlfn.XLOOKUP(A218,'Medical Examinations'!$P$3:$P$2337,'Medical Examinations'!$R$3:$R$2337)</f>
        <v>6.84</v>
      </c>
      <c r="E218" s="15" t="str">
        <f>_xlfn.XLOOKUP(A218,'Medical Examinations'!$P$3:$P$2337,'Medical Examinations'!$S$3:$S$2337)</f>
        <v>No</v>
      </c>
      <c r="F218" s="15" t="str">
        <f>_xlfn.XLOOKUP(A218,'Medical Examinations'!$P$3:$P$2337,'Medical Examinations'!$T$3:$T$2337)</f>
        <v>No</v>
      </c>
      <c r="G218" s="15" t="str">
        <f>_xlfn.XLOOKUP(A218,'Medical Examinations'!$P$3:$P$2337,'Medical Examinations'!$U$3:$U$2337)</f>
        <v>No</v>
      </c>
      <c r="H218" s="15">
        <f>_xlfn.XLOOKUP(A218,'Medical Examinations'!$P$3:$P$2337,'Medical Examinations'!$V$3:$V$2337)</f>
        <v>2</v>
      </c>
      <c r="I218" s="15" t="str">
        <f>_xlfn.XLOOKUP(A218,'Medical Examinations'!$P$3:$P$2337,'Medical Examinations'!$W$3:$W$2337)</f>
        <v>Yes</v>
      </c>
      <c r="J218" s="15" t="str">
        <f>_xlfn.XLOOKUP(A218,'Medical Examinations'!$P$3:$P$2337,'Medical Examinations'!$X$3:$X$2337)</f>
        <v>Obesity</v>
      </c>
      <c r="K218" s="15"/>
      <c r="L218" s="74">
        <f>_xlfn.XLOOKUP(A218,'Hospitalisation Details'!$U$4:$U$2346,'Hospitalisation Details'!$V$4:$V$2346)</f>
        <v>27014</v>
      </c>
      <c r="M218" s="75">
        <f>_xlfn.XLOOKUP(A218,'Hospitalisation Details'!$U$4:$U$2346,'Hospitalisation Details'!$X$4:$X$2346)</f>
        <v>35517.19</v>
      </c>
      <c r="N218" s="15">
        <f>_xlfn.XLOOKUP(A218,'Hospitalisation Details'!$U$4:$U$2346,'Hospitalisation Details'!$Y$4:$Y$2346)</f>
        <v>1</v>
      </c>
      <c r="O218" s="15">
        <f>_xlfn.XLOOKUP(A218,'Hospitalisation Details'!$U$4:$U$2346,'Hospitalisation Details'!$Z$4:$Z$2346)</f>
        <v>9</v>
      </c>
      <c r="P218" s="15" t="str">
        <f>_xlfn.XLOOKUP(A218,'Hospitalisation Details'!$U$4:$U$2346,'Hospitalisation Details'!$AA$4:$AA$2346)</f>
        <v>R1011</v>
      </c>
      <c r="Q218" s="15">
        <f>_xlfn.XLOOKUP(A218,'Hospitalisation Details'!$U$4:$U$2346,'Hospitalisation Details'!$AB$4:$AB$2346)</f>
        <v>50</v>
      </c>
    </row>
    <row r="219" spans="1:17" ht="15.5" x14ac:dyDescent="0.35">
      <c r="A219" s="73" t="s">
        <v>2156</v>
      </c>
      <c r="B219" s="40" t="str">
        <f>_xlfn.XLOOKUP(A219,'Customer Names'!$A$3:$A$2337,'Customer Names'!$E$3:$E$2337)</f>
        <v>Alex</v>
      </c>
      <c r="C219" s="29">
        <f>_xlfn.XLOOKUP(A219,'Medical Examinations'!$P$3:$P$2337,'Medical Examinations'!$Q$3:$Q$2337)</f>
        <v>30.8</v>
      </c>
      <c r="D219" s="15">
        <f>_xlfn.XLOOKUP(A219,'Medical Examinations'!$P$3:$P$2337,'Medical Examinations'!$R$3:$R$2337)</f>
        <v>5.23</v>
      </c>
      <c r="E219" s="15" t="str">
        <f>_xlfn.XLOOKUP(A219,'Medical Examinations'!$P$3:$P$2337,'Medical Examinations'!$S$3:$S$2337)</f>
        <v>Yes</v>
      </c>
      <c r="F219" s="15" t="str">
        <f>_xlfn.XLOOKUP(A219,'Medical Examinations'!$P$3:$P$2337,'Medical Examinations'!$T$3:$T$2337)</f>
        <v>No</v>
      </c>
      <c r="G219" s="15" t="str">
        <f>_xlfn.XLOOKUP(A219,'Medical Examinations'!$P$3:$P$2337,'Medical Examinations'!$U$3:$U$2337)</f>
        <v>No</v>
      </c>
      <c r="H219" s="15">
        <f>_xlfn.XLOOKUP(A219,'Medical Examinations'!$P$3:$P$2337,'Medical Examinations'!$V$3:$V$2337)</f>
        <v>1</v>
      </c>
      <c r="I219" s="15" t="str">
        <f>_xlfn.XLOOKUP(A219,'Medical Examinations'!$P$3:$P$2337,'Medical Examinations'!$W$3:$W$2337)</f>
        <v>Yes</v>
      </c>
      <c r="J219" s="15" t="str">
        <f>_xlfn.XLOOKUP(A219,'Medical Examinations'!$P$3:$P$2337,'Medical Examinations'!$X$3:$X$2337)</f>
        <v>Obesity</v>
      </c>
      <c r="K219" s="15"/>
      <c r="L219" s="74">
        <f>_xlfn.XLOOKUP(A219,'Hospitalisation Details'!$U$4:$U$2346,'Hospitalisation Details'!$V$4:$V$2346)</f>
        <v>32467</v>
      </c>
      <c r="M219" s="75">
        <f>_xlfn.XLOOKUP(A219,'Hospitalisation Details'!$U$4:$U$2346,'Hospitalisation Details'!$X$4:$X$2346)</f>
        <v>35491.64</v>
      </c>
      <c r="N219" s="15">
        <f>_xlfn.XLOOKUP(A219,'Hospitalisation Details'!$U$4:$U$2346,'Hospitalisation Details'!$Y$4:$Y$2346)</f>
        <v>240</v>
      </c>
      <c r="O219" s="15">
        <f>_xlfn.XLOOKUP(A219,'Hospitalisation Details'!$U$4:$U$2346,'Hospitalisation Details'!$Z$4:$Z$2346)</f>
        <v>9</v>
      </c>
      <c r="P219" s="15" t="str">
        <f>_xlfn.XLOOKUP(A219,'Hospitalisation Details'!$U$4:$U$2346,'Hospitalisation Details'!$AA$4:$AA$2346)</f>
        <v>R1011</v>
      </c>
      <c r="Q219" s="15">
        <f>_xlfn.XLOOKUP(A219,'Hospitalisation Details'!$U$4:$U$2346,'Hospitalisation Details'!$AB$4:$AB$2346)</f>
        <v>35</v>
      </c>
    </row>
    <row r="220" spans="1:17" ht="15.5" x14ac:dyDescent="0.35">
      <c r="A220" s="73" t="s">
        <v>2155</v>
      </c>
      <c r="B220" s="40" t="str">
        <f>_xlfn.XLOOKUP(A220,'Customer Names'!$A$3:$A$2337,'Customer Names'!$E$3:$E$2337)</f>
        <v>Kevin</v>
      </c>
      <c r="C220" s="29">
        <f>_xlfn.XLOOKUP(A220,'Medical Examinations'!$P$3:$P$2337,'Medical Examinations'!$Q$3:$Q$2337)</f>
        <v>33.69</v>
      </c>
      <c r="D220" s="15">
        <f>_xlfn.XLOOKUP(A220,'Medical Examinations'!$P$3:$P$2337,'Medical Examinations'!$R$3:$R$2337)</f>
        <v>9.68</v>
      </c>
      <c r="E220" s="15" t="str">
        <f>_xlfn.XLOOKUP(A220,'Medical Examinations'!$P$3:$P$2337,'Medical Examinations'!$S$3:$S$2337)</f>
        <v>No</v>
      </c>
      <c r="F220" s="15" t="str">
        <f>_xlfn.XLOOKUP(A220,'Medical Examinations'!$P$3:$P$2337,'Medical Examinations'!$T$3:$T$2337)</f>
        <v>No</v>
      </c>
      <c r="G220" s="15" t="str">
        <f>_xlfn.XLOOKUP(A220,'Medical Examinations'!$P$3:$P$2337,'Medical Examinations'!$U$3:$U$2337)</f>
        <v>No</v>
      </c>
      <c r="H220" s="15">
        <f>_xlfn.XLOOKUP(A220,'Medical Examinations'!$P$3:$P$2337,'Medical Examinations'!$V$3:$V$2337)</f>
        <v>0</v>
      </c>
      <c r="I220" s="15" t="str">
        <f>_xlfn.XLOOKUP(A220,'Medical Examinations'!$P$3:$P$2337,'Medical Examinations'!$W$3:$W$2337)</f>
        <v>Yes</v>
      </c>
      <c r="J220" s="15" t="str">
        <f>_xlfn.XLOOKUP(A220,'Medical Examinations'!$P$3:$P$2337,'Medical Examinations'!$X$3:$X$2337)</f>
        <v>Obesity</v>
      </c>
      <c r="K220" s="15"/>
      <c r="L220" s="74">
        <f>_xlfn.XLOOKUP(A220,'Hospitalisation Details'!$U$4:$U$2346,'Hospitalisation Details'!$V$4:$V$2346)</f>
        <v>26198</v>
      </c>
      <c r="M220" s="75">
        <f>_xlfn.XLOOKUP(A220,'Hospitalisation Details'!$U$4:$U$2346,'Hospitalisation Details'!$X$4:$X$2346)</f>
        <v>35345.730000000003</v>
      </c>
      <c r="N220" s="15">
        <f>_xlfn.XLOOKUP(A220,'Hospitalisation Details'!$U$4:$U$2346,'Hospitalisation Details'!$Y$4:$Y$2346)</f>
        <v>1</v>
      </c>
      <c r="O220" s="15">
        <f>_xlfn.XLOOKUP(A220,'Hospitalisation Details'!$U$4:$U$2346,'Hospitalisation Details'!$Z$4:$Z$2346)</f>
        <v>1</v>
      </c>
      <c r="P220" s="15" t="str">
        <f>_xlfn.XLOOKUP(A220,'Hospitalisation Details'!$U$4:$U$2346,'Hospitalisation Details'!$AA$4:$AA$2346)</f>
        <v>R1011</v>
      </c>
      <c r="Q220" s="15">
        <f>_xlfn.XLOOKUP(A220,'Hospitalisation Details'!$U$4:$U$2346,'Hospitalisation Details'!$AB$4:$AB$2346)</f>
        <v>52</v>
      </c>
    </row>
    <row r="221" spans="1:17" ht="15.5" x14ac:dyDescent="0.35">
      <c r="A221" s="73" t="s">
        <v>2154</v>
      </c>
      <c r="B221" s="40" t="str">
        <f>_xlfn.XLOOKUP(A221,'Customer Names'!$A$3:$A$2337,'Customer Names'!$E$3:$E$2337)</f>
        <v>Gavin M.</v>
      </c>
      <c r="C221" s="29">
        <f>_xlfn.XLOOKUP(A221,'Medical Examinations'!$P$3:$P$2337,'Medical Examinations'!$Q$3:$Q$2337)</f>
        <v>42.27</v>
      </c>
      <c r="D221" s="15">
        <f>_xlfn.XLOOKUP(A221,'Medical Examinations'!$P$3:$P$2337,'Medical Examinations'!$R$3:$R$2337)</f>
        <v>6.05</v>
      </c>
      <c r="E221" s="15" t="str">
        <f>_xlfn.XLOOKUP(A221,'Medical Examinations'!$P$3:$P$2337,'Medical Examinations'!$S$3:$S$2337)</f>
        <v>Yes</v>
      </c>
      <c r="F221" s="15" t="str">
        <f>_xlfn.XLOOKUP(A221,'Medical Examinations'!$P$3:$P$2337,'Medical Examinations'!$T$3:$T$2337)</f>
        <v>No</v>
      </c>
      <c r="G221" s="15" t="str">
        <f>_xlfn.XLOOKUP(A221,'Medical Examinations'!$P$3:$P$2337,'Medical Examinations'!$U$3:$U$2337)</f>
        <v>No</v>
      </c>
      <c r="H221" s="15">
        <f>_xlfn.XLOOKUP(A221,'Medical Examinations'!$P$3:$P$2337,'Medical Examinations'!$V$3:$V$2337)</f>
        <v>1</v>
      </c>
      <c r="I221" s="15" t="str">
        <f>_xlfn.XLOOKUP(A221,'Medical Examinations'!$P$3:$P$2337,'Medical Examinations'!$W$3:$W$2337)</f>
        <v>Yes</v>
      </c>
      <c r="J221" s="15" t="str">
        <f>_xlfn.XLOOKUP(A221,'Medical Examinations'!$P$3:$P$2337,'Medical Examinations'!$X$3:$X$2337)</f>
        <v>Obesity</v>
      </c>
      <c r="K221" s="15"/>
      <c r="L221" s="74">
        <f>_xlfn.XLOOKUP(A221,'Hospitalisation Details'!$U$4:$U$2346,'Hospitalisation Details'!$V$4:$V$2346)</f>
        <v>32405</v>
      </c>
      <c r="M221" s="75">
        <f>_xlfn.XLOOKUP(A221,'Hospitalisation Details'!$U$4:$U$2346,'Hospitalisation Details'!$X$4:$X$2346)</f>
        <v>35315.96</v>
      </c>
      <c r="N221" s="15">
        <f>_xlfn.XLOOKUP(A221,'Hospitalisation Details'!$U$4:$U$2346,'Hospitalisation Details'!$Y$4:$Y$2346)</f>
        <v>1</v>
      </c>
      <c r="O221" s="15">
        <f>_xlfn.XLOOKUP(A221,'Hospitalisation Details'!$U$4:$U$2346,'Hospitalisation Details'!$Z$4:$Z$2346)</f>
        <v>2</v>
      </c>
      <c r="P221" s="15" t="str">
        <f>_xlfn.XLOOKUP(A221,'Hospitalisation Details'!$U$4:$U$2346,'Hospitalisation Details'!$AA$4:$AA$2346)</f>
        <v>R1011</v>
      </c>
      <c r="Q221" s="15">
        <f>_xlfn.XLOOKUP(A221,'Hospitalisation Details'!$U$4:$U$2346,'Hospitalisation Details'!$AB$4:$AB$2346)</f>
        <v>35</v>
      </c>
    </row>
    <row r="222" spans="1:17" ht="15.5" x14ac:dyDescent="0.35">
      <c r="A222" s="73" t="s">
        <v>2153</v>
      </c>
      <c r="B222" s="40" t="str">
        <f>_xlfn.XLOOKUP(A222,'Customer Names'!$A$3:$A$2337,'Customer Names'!$E$3:$E$2337)</f>
        <v>Rick E</v>
      </c>
      <c r="C222" s="29">
        <f>_xlfn.XLOOKUP(A222,'Medical Examinations'!$P$3:$P$2337,'Medical Examinations'!$Q$3:$Q$2337)</f>
        <v>53.25</v>
      </c>
      <c r="D222" s="15">
        <f>_xlfn.XLOOKUP(A222,'Medical Examinations'!$P$3:$P$2337,'Medical Examinations'!$R$3:$R$2337)</f>
        <v>6.11</v>
      </c>
      <c r="E222" s="15" t="str">
        <f>_xlfn.XLOOKUP(A222,'Medical Examinations'!$P$3:$P$2337,'Medical Examinations'!$S$3:$S$2337)</f>
        <v>Yes</v>
      </c>
      <c r="F222" s="15" t="str">
        <f>_xlfn.XLOOKUP(A222,'Medical Examinations'!$P$3:$P$2337,'Medical Examinations'!$T$3:$T$2337)</f>
        <v>No</v>
      </c>
      <c r="G222" s="15" t="str">
        <f>_xlfn.XLOOKUP(A222,'Medical Examinations'!$P$3:$P$2337,'Medical Examinations'!$U$3:$U$2337)</f>
        <v>Yes</v>
      </c>
      <c r="H222" s="15">
        <f>_xlfn.XLOOKUP(A222,'Medical Examinations'!$P$3:$P$2337,'Medical Examinations'!$V$3:$V$2337)</f>
        <v>1</v>
      </c>
      <c r="I222" s="15" t="str">
        <f>_xlfn.XLOOKUP(A222,'Medical Examinations'!$P$3:$P$2337,'Medical Examinations'!$W$3:$W$2337)</f>
        <v>Yes</v>
      </c>
      <c r="J222" s="15" t="str">
        <f>_xlfn.XLOOKUP(A222,'Medical Examinations'!$P$3:$P$2337,'Medical Examinations'!$X$3:$X$2337)</f>
        <v>Obesity</v>
      </c>
      <c r="K222" s="15"/>
      <c r="L222" s="74">
        <f>_xlfn.XLOOKUP(A222,'Hospitalisation Details'!$U$4:$U$2346,'Hospitalisation Details'!$V$4:$V$2346)</f>
        <v>35620</v>
      </c>
      <c r="M222" s="75">
        <f>_xlfn.XLOOKUP(A222,'Hospitalisation Details'!$U$4:$U$2346,'Hospitalisation Details'!$X$4:$X$2346)</f>
        <v>35302.089999999997</v>
      </c>
      <c r="N222" s="15">
        <f>_xlfn.XLOOKUP(A222,'Hospitalisation Details'!$U$4:$U$2346,'Hospitalisation Details'!$Y$4:$Y$2346)</f>
        <v>240</v>
      </c>
      <c r="O222" s="15">
        <f>_xlfn.XLOOKUP(A222,'Hospitalisation Details'!$U$4:$U$2346,'Hospitalisation Details'!$Z$4:$Z$2346)</f>
        <v>9</v>
      </c>
      <c r="P222" s="15" t="str">
        <f>_xlfn.XLOOKUP(A222,'Hospitalisation Details'!$U$4:$U$2346,'Hospitalisation Details'!$AA$4:$AA$2346)</f>
        <v>R1011</v>
      </c>
      <c r="Q222" s="15">
        <f>_xlfn.XLOOKUP(A222,'Hospitalisation Details'!$U$4:$U$2346,'Hospitalisation Details'!$AB$4:$AB$2346)</f>
        <v>26</v>
      </c>
    </row>
    <row r="223" spans="1:17" ht="15.5" x14ac:dyDescent="0.35">
      <c r="A223" s="73" t="s">
        <v>2152</v>
      </c>
      <c r="B223" s="40" t="str">
        <f>_xlfn.XLOOKUP(A223,'Customer Names'!$A$3:$A$2337,'Customer Names'!$E$3:$E$2337)</f>
        <v>Andrea H.</v>
      </c>
      <c r="C223" s="29">
        <f>_xlfn.XLOOKUP(A223,'Medical Examinations'!$P$3:$P$2337,'Medical Examinations'!$Q$3:$Q$2337)</f>
        <v>26.8</v>
      </c>
      <c r="D223" s="15">
        <f>_xlfn.XLOOKUP(A223,'Medical Examinations'!$P$3:$P$2337,'Medical Examinations'!$R$3:$R$2337)</f>
        <v>10.93</v>
      </c>
      <c r="E223" s="15" t="str">
        <f>_xlfn.XLOOKUP(A223,'Medical Examinations'!$P$3:$P$2337,'Medical Examinations'!$S$3:$S$2337)</f>
        <v>Yes</v>
      </c>
      <c r="F223" s="15" t="str">
        <f>_xlfn.XLOOKUP(A223,'Medical Examinations'!$P$3:$P$2337,'Medical Examinations'!$T$3:$T$2337)</f>
        <v>No</v>
      </c>
      <c r="G223" s="15" t="str">
        <f>_xlfn.XLOOKUP(A223,'Medical Examinations'!$P$3:$P$2337,'Medical Examinations'!$U$3:$U$2337)</f>
        <v>No</v>
      </c>
      <c r="H223" s="15">
        <f>_xlfn.XLOOKUP(A223,'Medical Examinations'!$P$3:$P$2337,'Medical Examinations'!$V$3:$V$2337)</f>
        <v>0</v>
      </c>
      <c r="I223" s="15" t="str">
        <f>_xlfn.XLOOKUP(A223,'Medical Examinations'!$P$3:$P$2337,'Medical Examinations'!$W$3:$W$2337)</f>
        <v>No</v>
      </c>
      <c r="J223" s="15" t="str">
        <f>_xlfn.XLOOKUP(A223,'Medical Examinations'!$P$3:$P$2337,'Medical Examinations'!$X$3:$X$2337)</f>
        <v>Overweight</v>
      </c>
      <c r="K223" s="15"/>
      <c r="L223" s="74">
        <f>_xlfn.XLOOKUP(A223,'Hospitalisation Details'!$U$4:$U$2346,'Hospitalisation Details'!$V$4:$V$2346)</f>
        <v>24836</v>
      </c>
      <c r="M223" s="75">
        <f>_xlfn.XLOOKUP(A223,'Hospitalisation Details'!$U$4:$U$2346,'Hospitalisation Details'!$X$4:$X$2346)</f>
        <v>35160.129999999997</v>
      </c>
      <c r="N223" s="15">
        <f>_xlfn.XLOOKUP(A223,'Hospitalisation Details'!$U$4:$U$2346,'Hospitalisation Details'!$Y$4:$Y$2346)</f>
        <v>1</v>
      </c>
      <c r="O223" s="15">
        <f>_xlfn.XLOOKUP(A223,'Hospitalisation Details'!$U$4:$U$2346,'Hospitalisation Details'!$Z$4:$Z$2346)</f>
        <v>9</v>
      </c>
      <c r="P223" s="15" t="str">
        <f>_xlfn.XLOOKUP(A223,'Hospitalisation Details'!$U$4:$U$2346,'Hospitalisation Details'!$AA$4:$AA$2346)</f>
        <v>R1011</v>
      </c>
      <c r="Q223" s="15">
        <f>_xlfn.XLOOKUP(A223,'Hospitalisation Details'!$U$4:$U$2346,'Hospitalisation Details'!$AB$4:$AB$2346)</f>
        <v>55</v>
      </c>
    </row>
    <row r="224" spans="1:17" ht="15.5" x14ac:dyDescent="0.35">
      <c r="A224" s="73" t="s">
        <v>2151</v>
      </c>
      <c r="B224" s="40" t="str">
        <f>_xlfn.XLOOKUP(A224,'Customer Names'!$A$3:$A$2337,'Customer Names'!$E$3:$E$2337)</f>
        <v>Anthony S</v>
      </c>
      <c r="C224" s="29">
        <f>_xlfn.XLOOKUP(A224,'Medical Examinations'!$P$3:$P$2337,'Medical Examinations'!$Q$3:$Q$2337)</f>
        <v>28.5</v>
      </c>
      <c r="D224" s="15">
        <f>_xlfn.XLOOKUP(A224,'Medical Examinations'!$P$3:$P$2337,'Medical Examinations'!$R$3:$R$2337)</f>
        <v>5.12</v>
      </c>
      <c r="E224" s="15" t="str">
        <f>_xlfn.XLOOKUP(A224,'Medical Examinations'!$P$3:$P$2337,'Medical Examinations'!$S$3:$S$2337)</f>
        <v>No</v>
      </c>
      <c r="F224" s="15" t="str">
        <f>_xlfn.XLOOKUP(A224,'Medical Examinations'!$P$3:$P$2337,'Medical Examinations'!$T$3:$T$2337)</f>
        <v>No</v>
      </c>
      <c r="G224" s="15" t="str">
        <f>_xlfn.XLOOKUP(A224,'Medical Examinations'!$P$3:$P$2337,'Medical Examinations'!$U$3:$U$2337)</f>
        <v>No</v>
      </c>
      <c r="H224" s="15">
        <f>_xlfn.XLOOKUP(A224,'Medical Examinations'!$P$3:$P$2337,'Medical Examinations'!$V$3:$V$2337)</f>
        <v>1</v>
      </c>
      <c r="I224" s="15" t="str">
        <f>_xlfn.XLOOKUP(A224,'Medical Examinations'!$P$3:$P$2337,'Medical Examinations'!$W$3:$W$2337)</f>
        <v>Yes</v>
      </c>
      <c r="J224" s="15" t="str">
        <f>_xlfn.XLOOKUP(A224,'Medical Examinations'!$P$3:$P$2337,'Medical Examinations'!$X$3:$X$2337)</f>
        <v>Overweight</v>
      </c>
      <c r="K224" s="15"/>
      <c r="L224" s="74">
        <f>_xlfn.XLOOKUP(A224,'Hospitalisation Details'!$U$4:$U$2346,'Hospitalisation Details'!$V$4:$V$2346)</f>
        <v>36151</v>
      </c>
      <c r="M224" s="75">
        <f>_xlfn.XLOOKUP(A224,'Hospitalisation Details'!$U$4:$U$2346,'Hospitalisation Details'!$X$4:$X$2346)</f>
        <v>35147.53</v>
      </c>
      <c r="N224" s="15">
        <f>_xlfn.XLOOKUP(A224,'Hospitalisation Details'!$U$4:$U$2346,'Hospitalisation Details'!$Y$4:$Y$2346)</f>
        <v>240</v>
      </c>
      <c r="O224" s="15">
        <f>_xlfn.XLOOKUP(A224,'Hospitalisation Details'!$U$4:$U$2346,'Hospitalisation Details'!$Z$4:$Z$2346)</f>
        <v>2</v>
      </c>
      <c r="P224" s="15" t="str">
        <f>_xlfn.XLOOKUP(A224,'Hospitalisation Details'!$U$4:$U$2346,'Hospitalisation Details'!$AA$4:$AA$2346)</f>
        <v>R1016</v>
      </c>
      <c r="Q224" s="15">
        <f>_xlfn.XLOOKUP(A224,'Hospitalisation Details'!$U$4:$U$2346,'Hospitalisation Details'!$AB$4:$AB$2346)</f>
        <v>24</v>
      </c>
    </row>
    <row r="225" spans="1:17" ht="15.5" x14ac:dyDescent="0.35">
      <c r="A225" s="73" t="s">
        <v>2150</v>
      </c>
      <c r="B225" s="40" t="str">
        <f>_xlfn.XLOOKUP(A225,'Customer Names'!$A$3:$A$2337,'Customer Names'!$E$3:$E$2337)</f>
        <v>Erik</v>
      </c>
      <c r="C225" s="29">
        <f>_xlfn.XLOOKUP(A225,'Medical Examinations'!$P$3:$P$2337,'Medical Examinations'!$Q$3:$Q$2337)</f>
        <v>22.895</v>
      </c>
      <c r="D225" s="15">
        <f>_xlfn.XLOOKUP(A225,'Medical Examinations'!$P$3:$P$2337,'Medical Examinations'!$R$3:$R$2337)</f>
        <v>5.72</v>
      </c>
      <c r="E225" s="15" t="str">
        <f>_xlfn.XLOOKUP(A225,'Medical Examinations'!$P$3:$P$2337,'Medical Examinations'!$S$3:$S$2337)</f>
        <v>No</v>
      </c>
      <c r="F225" s="15" t="str">
        <f>_xlfn.XLOOKUP(A225,'Medical Examinations'!$P$3:$P$2337,'Medical Examinations'!$T$3:$T$2337)</f>
        <v>No</v>
      </c>
      <c r="G225" s="15" t="str">
        <f>_xlfn.XLOOKUP(A225,'Medical Examinations'!$P$3:$P$2337,'Medical Examinations'!$U$3:$U$2337)</f>
        <v>No</v>
      </c>
      <c r="H225" s="15">
        <f>_xlfn.XLOOKUP(A225,'Medical Examinations'!$P$3:$P$2337,'Medical Examinations'!$V$3:$V$2337)</f>
        <v>0</v>
      </c>
      <c r="I225" s="15" t="str">
        <f>_xlfn.XLOOKUP(A225,'Medical Examinations'!$P$3:$P$2337,'Medical Examinations'!$W$3:$W$2337)</f>
        <v>Yes</v>
      </c>
      <c r="J225" s="15" t="str">
        <f>_xlfn.XLOOKUP(A225,'Medical Examinations'!$P$3:$P$2337,'Medical Examinations'!$X$3:$X$2337)</f>
        <v>Normalweight</v>
      </c>
      <c r="K225" s="15"/>
      <c r="L225" s="74">
        <f>_xlfn.XLOOKUP(A225,'Hospitalisation Details'!$U$4:$U$2346,'Hospitalisation Details'!$V$4:$V$2346)</f>
        <v>28305</v>
      </c>
      <c r="M225" s="75">
        <f>_xlfn.XLOOKUP(A225,'Hospitalisation Details'!$U$4:$U$2346,'Hospitalisation Details'!$X$4:$X$2346)</f>
        <v>35069.370000000003</v>
      </c>
      <c r="N225" s="15">
        <f>_xlfn.XLOOKUP(A225,'Hospitalisation Details'!$U$4:$U$2346,'Hospitalisation Details'!$Y$4:$Y$2346)</f>
        <v>240</v>
      </c>
      <c r="O225" s="15">
        <f>_xlfn.XLOOKUP(A225,'Hospitalisation Details'!$U$4:$U$2346,'Hospitalisation Details'!$Z$4:$Z$2346)</f>
        <v>2</v>
      </c>
      <c r="P225" s="15" t="str">
        <f>_xlfn.XLOOKUP(A225,'Hospitalisation Details'!$U$4:$U$2346,'Hospitalisation Details'!$AA$4:$AA$2346)</f>
        <v>R1017</v>
      </c>
      <c r="Q225" s="15">
        <f>_xlfn.XLOOKUP(A225,'Hospitalisation Details'!$U$4:$U$2346,'Hospitalisation Details'!$AB$4:$AB$2346)</f>
        <v>46</v>
      </c>
    </row>
    <row r="226" spans="1:17" ht="15.5" x14ac:dyDescent="0.35">
      <c r="A226" s="73" t="s">
        <v>2149</v>
      </c>
      <c r="B226" s="40" t="str">
        <f>_xlfn.XLOOKUP(A226,'Customer Names'!$A$3:$A$2337,'Customer Names'!$E$3:$E$2337)</f>
        <v>Kiley D</v>
      </c>
      <c r="C226" s="29">
        <f>_xlfn.XLOOKUP(A226,'Medical Examinations'!$P$3:$P$2337,'Medical Examinations'!$Q$3:$Q$2337)</f>
        <v>34.06</v>
      </c>
      <c r="D226" s="15">
        <f>_xlfn.XLOOKUP(A226,'Medical Examinations'!$P$3:$P$2337,'Medical Examinations'!$R$3:$R$2337)</f>
        <v>11.83</v>
      </c>
      <c r="E226" s="15" t="str">
        <f>_xlfn.XLOOKUP(A226,'Medical Examinations'!$P$3:$P$2337,'Medical Examinations'!$S$3:$S$2337)</f>
        <v>Yes</v>
      </c>
      <c r="F226" s="15" t="str">
        <f>_xlfn.XLOOKUP(A226,'Medical Examinations'!$P$3:$P$2337,'Medical Examinations'!$T$3:$T$2337)</f>
        <v>No</v>
      </c>
      <c r="G226" s="15" t="str">
        <f>_xlfn.XLOOKUP(A226,'Medical Examinations'!$P$3:$P$2337,'Medical Examinations'!$U$3:$U$2337)</f>
        <v>No</v>
      </c>
      <c r="H226" s="15">
        <f>_xlfn.XLOOKUP(A226,'Medical Examinations'!$P$3:$P$2337,'Medical Examinations'!$V$3:$V$2337)</f>
        <v>1</v>
      </c>
      <c r="I226" s="15" t="str">
        <f>_xlfn.XLOOKUP(A226,'Medical Examinations'!$P$3:$P$2337,'Medical Examinations'!$W$3:$W$2337)</f>
        <v>Yes</v>
      </c>
      <c r="J226" s="15" t="str">
        <f>_xlfn.XLOOKUP(A226,'Medical Examinations'!$P$3:$P$2337,'Medical Examinations'!$X$3:$X$2337)</f>
        <v>Obesity</v>
      </c>
      <c r="K226" s="15"/>
      <c r="L226" s="74">
        <f>_xlfn.XLOOKUP(A226,'Hospitalisation Details'!$U$4:$U$2346,'Hospitalisation Details'!$V$4:$V$2346)</f>
        <v>27635</v>
      </c>
      <c r="M226" s="75">
        <f>_xlfn.XLOOKUP(A226,'Hospitalisation Details'!$U$4:$U$2346,'Hospitalisation Details'!$X$4:$X$2346)</f>
        <v>35050.620000000003</v>
      </c>
      <c r="N226" s="15">
        <f>_xlfn.XLOOKUP(A226,'Hospitalisation Details'!$U$4:$U$2346,'Hospitalisation Details'!$Y$4:$Y$2346)</f>
        <v>1</v>
      </c>
      <c r="O226" s="15">
        <f>_xlfn.XLOOKUP(A226,'Hospitalisation Details'!$U$4:$U$2346,'Hospitalisation Details'!$Z$4:$Z$2346)</f>
        <v>2</v>
      </c>
      <c r="P226" s="15" t="str">
        <f>_xlfn.XLOOKUP(A226,'Hospitalisation Details'!$U$4:$U$2346,'Hospitalisation Details'!$AA$4:$AA$2346)</f>
        <v>R1011</v>
      </c>
      <c r="Q226" s="15">
        <f>_xlfn.XLOOKUP(A226,'Hospitalisation Details'!$U$4:$U$2346,'Hospitalisation Details'!$AB$4:$AB$2346)</f>
        <v>48</v>
      </c>
    </row>
    <row r="227" spans="1:17" ht="15.5" x14ac:dyDescent="0.35">
      <c r="A227" s="73" t="s">
        <v>2148</v>
      </c>
      <c r="B227" s="40" t="str">
        <f>_xlfn.XLOOKUP(A227,'Customer Names'!$A$3:$A$2337,'Customer Names'!$E$3:$E$2337)</f>
        <v>Jennifer</v>
      </c>
      <c r="C227" s="29">
        <f>_xlfn.XLOOKUP(A227,'Medical Examinations'!$P$3:$P$2337,'Medical Examinations'!$Q$3:$Q$2337)</f>
        <v>36.409999999999997</v>
      </c>
      <c r="D227" s="15">
        <f>_xlfn.XLOOKUP(A227,'Medical Examinations'!$P$3:$P$2337,'Medical Examinations'!$R$3:$R$2337)</f>
        <v>4.55</v>
      </c>
      <c r="E227" s="15" t="str">
        <f>_xlfn.XLOOKUP(A227,'Medical Examinations'!$P$3:$P$2337,'Medical Examinations'!$S$3:$S$2337)</f>
        <v>No</v>
      </c>
      <c r="F227" s="15" t="str">
        <f>_xlfn.XLOOKUP(A227,'Medical Examinations'!$P$3:$P$2337,'Medical Examinations'!$T$3:$T$2337)</f>
        <v>No</v>
      </c>
      <c r="G227" s="15" t="str">
        <f>_xlfn.XLOOKUP(A227,'Medical Examinations'!$P$3:$P$2337,'Medical Examinations'!$U$3:$U$2337)</f>
        <v>No</v>
      </c>
      <c r="H227" s="15">
        <f>_xlfn.XLOOKUP(A227,'Medical Examinations'!$P$3:$P$2337,'Medical Examinations'!$V$3:$V$2337)</f>
        <v>0</v>
      </c>
      <c r="I227" s="15" t="str">
        <f>_xlfn.XLOOKUP(A227,'Medical Examinations'!$P$3:$P$2337,'Medical Examinations'!$W$3:$W$2337)</f>
        <v>Yes</v>
      </c>
      <c r="J227" s="15" t="str">
        <f>_xlfn.XLOOKUP(A227,'Medical Examinations'!$P$3:$P$2337,'Medical Examinations'!$X$3:$X$2337)</f>
        <v>Obesity</v>
      </c>
      <c r="K227" s="15"/>
      <c r="L227" s="74">
        <f>_xlfn.XLOOKUP(A227,'Hospitalisation Details'!$U$4:$U$2346,'Hospitalisation Details'!$V$4:$V$2346)</f>
        <v>30137</v>
      </c>
      <c r="M227" s="75">
        <f>_xlfn.XLOOKUP(A227,'Hospitalisation Details'!$U$4:$U$2346,'Hospitalisation Details'!$X$4:$X$2346)</f>
        <v>35000.730000000003</v>
      </c>
      <c r="N227" s="15">
        <f>_xlfn.XLOOKUP(A227,'Hospitalisation Details'!$U$4:$U$2346,'Hospitalisation Details'!$Y$4:$Y$2346)</f>
        <v>1</v>
      </c>
      <c r="O227" s="15">
        <f>_xlfn.XLOOKUP(A227,'Hospitalisation Details'!$U$4:$U$2346,'Hospitalisation Details'!$Z$4:$Z$2346)</f>
        <v>1</v>
      </c>
      <c r="P227" s="15" t="str">
        <f>_xlfn.XLOOKUP(A227,'Hospitalisation Details'!$U$4:$U$2346,'Hospitalisation Details'!$AA$4:$AA$2346)</f>
        <v>R1011</v>
      </c>
      <c r="Q227" s="15">
        <f>_xlfn.XLOOKUP(A227,'Hospitalisation Details'!$U$4:$U$2346,'Hospitalisation Details'!$AB$4:$AB$2346)</f>
        <v>41</v>
      </c>
    </row>
    <row r="228" spans="1:17" ht="15.5" x14ac:dyDescent="0.35">
      <c r="A228" s="73" t="s">
        <v>2147</v>
      </c>
      <c r="B228" s="40" t="str">
        <f>_xlfn.XLOOKUP(A228,'Customer Names'!$A$3:$A$2337,'Customer Names'!$E$3:$E$2337)</f>
        <v>Chris</v>
      </c>
      <c r="C228" s="29">
        <f>_xlfn.XLOOKUP(A228,'Medical Examinations'!$P$3:$P$2337,'Medical Examinations'!$Q$3:$Q$2337)</f>
        <v>52.3</v>
      </c>
      <c r="D228" s="15">
        <f>_xlfn.XLOOKUP(A228,'Medical Examinations'!$P$3:$P$2337,'Medical Examinations'!$R$3:$R$2337)</f>
        <v>4.87</v>
      </c>
      <c r="E228" s="15" t="str">
        <f>_xlfn.XLOOKUP(A228,'Medical Examinations'!$P$3:$P$2337,'Medical Examinations'!$S$3:$S$2337)</f>
        <v>Yes</v>
      </c>
      <c r="F228" s="15" t="str">
        <f>_xlfn.XLOOKUP(A228,'Medical Examinations'!$P$3:$P$2337,'Medical Examinations'!$T$3:$T$2337)</f>
        <v>No</v>
      </c>
      <c r="G228" s="15" t="str">
        <f>_xlfn.XLOOKUP(A228,'Medical Examinations'!$P$3:$P$2337,'Medical Examinations'!$U$3:$U$2337)</f>
        <v>Yes</v>
      </c>
      <c r="H228" s="15">
        <f>_xlfn.XLOOKUP(A228,'Medical Examinations'!$P$3:$P$2337,'Medical Examinations'!$V$3:$V$2337)</f>
        <v>1</v>
      </c>
      <c r="I228" s="15" t="str">
        <f>_xlfn.XLOOKUP(A228,'Medical Examinations'!$P$3:$P$2337,'Medical Examinations'!$W$3:$W$2337)</f>
        <v>Yes</v>
      </c>
      <c r="J228" s="15" t="str">
        <f>_xlfn.XLOOKUP(A228,'Medical Examinations'!$P$3:$P$2337,'Medical Examinations'!$X$3:$X$2337)</f>
        <v>Obesity</v>
      </c>
      <c r="K228" s="15"/>
      <c r="L228" s="74">
        <f>_xlfn.XLOOKUP(A228,'Hospitalisation Details'!$U$4:$U$2346,'Hospitalisation Details'!$V$4:$V$2346)</f>
        <v>35664</v>
      </c>
      <c r="M228" s="75">
        <f>_xlfn.XLOOKUP(A228,'Hospitalisation Details'!$U$4:$U$2346,'Hospitalisation Details'!$X$4:$X$2346)</f>
        <v>34979.86</v>
      </c>
      <c r="N228" s="15">
        <f>_xlfn.XLOOKUP(A228,'Hospitalisation Details'!$U$4:$U$2346,'Hospitalisation Details'!$Y$4:$Y$2346)</f>
        <v>1</v>
      </c>
      <c r="O228" s="15">
        <f>_xlfn.XLOOKUP(A228,'Hospitalisation Details'!$U$4:$U$2346,'Hospitalisation Details'!$Z$4:$Z$2346)</f>
        <v>9</v>
      </c>
      <c r="P228" s="15" t="str">
        <f>_xlfn.XLOOKUP(A228,'Hospitalisation Details'!$U$4:$U$2346,'Hospitalisation Details'!$AA$4:$AA$2346)</f>
        <v>R1011</v>
      </c>
      <c r="Q228" s="15">
        <f>_xlfn.XLOOKUP(A228,'Hospitalisation Details'!$U$4:$U$2346,'Hospitalisation Details'!$AB$4:$AB$2346)</f>
        <v>26</v>
      </c>
    </row>
    <row r="229" spans="1:17" ht="15.5" x14ac:dyDescent="0.35">
      <c r="A229" s="73" t="s">
        <v>2146</v>
      </c>
      <c r="B229" s="40" t="str">
        <f>_xlfn.XLOOKUP(A229,'Customer Names'!$A$3:$A$2337,'Customer Names'!$E$3:$E$2337)</f>
        <v>Marian M.</v>
      </c>
      <c r="C229" s="29">
        <f>_xlfn.XLOOKUP(A229,'Medical Examinations'!$P$3:$P$2337,'Medical Examinations'!$Q$3:$Q$2337)</f>
        <v>52.66</v>
      </c>
      <c r="D229" s="15">
        <f>_xlfn.XLOOKUP(A229,'Medical Examinations'!$P$3:$P$2337,'Medical Examinations'!$R$3:$R$2337)</f>
        <v>4.45</v>
      </c>
      <c r="E229" s="15" t="str">
        <f>_xlfn.XLOOKUP(A229,'Medical Examinations'!$P$3:$P$2337,'Medical Examinations'!$S$3:$S$2337)</f>
        <v>No</v>
      </c>
      <c r="F229" s="15" t="str">
        <f>_xlfn.XLOOKUP(A229,'Medical Examinations'!$P$3:$P$2337,'Medical Examinations'!$T$3:$T$2337)</f>
        <v>No</v>
      </c>
      <c r="G229" s="15" t="str">
        <f>_xlfn.XLOOKUP(A229,'Medical Examinations'!$P$3:$P$2337,'Medical Examinations'!$U$3:$U$2337)</f>
        <v>No</v>
      </c>
      <c r="H229" s="15">
        <f>_xlfn.XLOOKUP(A229,'Medical Examinations'!$P$3:$P$2337,'Medical Examinations'!$V$3:$V$2337)</f>
        <v>1</v>
      </c>
      <c r="I229" s="15" t="str">
        <f>_xlfn.XLOOKUP(A229,'Medical Examinations'!$P$3:$P$2337,'Medical Examinations'!$W$3:$W$2337)</f>
        <v>Yes</v>
      </c>
      <c r="J229" s="15" t="str">
        <f>_xlfn.XLOOKUP(A229,'Medical Examinations'!$P$3:$P$2337,'Medical Examinations'!$X$3:$X$2337)</f>
        <v>Obesity</v>
      </c>
      <c r="K229" s="15"/>
      <c r="L229" s="74">
        <f>_xlfn.XLOOKUP(A229,'Hospitalisation Details'!$U$4:$U$2346,'Hospitalisation Details'!$V$4:$V$2346)</f>
        <v>36029</v>
      </c>
      <c r="M229" s="75">
        <f>_xlfn.XLOOKUP(A229,'Hospitalisation Details'!$U$4:$U$2346,'Hospitalisation Details'!$X$4:$X$2346)</f>
        <v>34976.42</v>
      </c>
      <c r="N229" s="15">
        <f>_xlfn.XLOOKUP(A229,'Hospitalisation Details'!$U$4:$U$2346,'Hospitalisation Details'!$Y$4:$Y$2346)</f>
        <v>1</v>
      </c>
      <c r="O229" s="15">
        <f>_xlfn.XLOOKUP(A229,'Hospitalisation Details'!$U$4:$U$2346,'Hospitalisation Details'!$Z$4:$Z$2346)</f>
        <v>2</v>
      </c>
      <c r="P229" s="15" t="str">
        <f>_xlfn.XLOOKUP(A229,'Hospitalisation Details'!$U$4:$U$2346,'Hospitalisation Details'!$AA$4:$AA$2346)</f>
        <v>R1011</v>
      </c>
      <c r="Q229" s="15">
        <f>_xlfn.XLOOKUP(A229,'Hospitalisation Details'!$U$4:$U$2346,'Hospitalisation Details'!$AB$4:$AB$2346)</f>
        <v>25</v>
      </c>
    </row>
    <row r="230" spans="1:17" ht="15.5" x14ac:dyDescent="0.35">
      <c r="A230" s="73" t="s">
        <v>2145</v>
      </c>
      <c r="B230" s="40" t="str">
        <f>_xlfn.XLOOKUP(A230,'Customer Names'!$A$3:$A$2337,'Customer Names'!$E$3:$E$2337)</f>
        <v>Jeremy</v>
      </c>
      <c r="C230" s="29">
        <f>_xlfn.XLOOKUP(A230,'Medical Examinations'!$P$3:$P$2337,'Medical Examinations'!$Q$3:$Q$2337)</f>
        <v>29.57</v>
      </c>
      <c r="D230" s="15">
        <f>_xlfn.XLOOKUP(A230,'Medical Examinations'!$P$3:$P$2337,'Medical Examinations'!$R$3:$R$2337)</f>
        <v>9.42</v>
      </c>
      <c r="E230" s="15" t="str">
        <f>_xlfn.XLOOKUP(A230,'Medical Examinations'!$P$3:$P$2337,'Medical Examinations'!$S$3:$S$2337)</f>
        <v>Yes</v>
      </c>
      <c r="F230" s="15" t="str">
        <f>_xlfn.XLOOKUP(A230,'Medical Examinations'!$P$3:$P$2337,'Medical Examinations'!$T$3:$T$2337)</f>
        <v>No</v>
      </c>
      <c r="G230" s="15" t="str">
        <f>_xlfn.XLOOKUP(A230,'Medical Examinations'!$P$3:$P$2337,'Medical Examinations'!$U$3:$U$2337)</f>
        <v>No</v>
      </c>
      <c r="H230" s="15">
        <f>_xlfn.XLOOKUP(A230,'Medical Examinations'!$P$3:$P$2337,'Medical Examinations'!$V$3:$V$2337)</f>
        <v>0</v>
      </c>
      <c r="I230" s="15" t="str">
        <f>_xlfn.XLOOKUP(A230,'Medical Examinations'!$P$3:$P$2337,'Medical Examinations'!$W$3:$W$2337)</f>
        <v>Yes</v>
      </c>
      <c r="J230" s="15" t="str">
        <f>_xlfn.XLOOKUP(A230,'Medical Examinations'!$P$3:$P$2337,'Medical Examinations'!$X$3:$X$2337)</f>
        <v>Overweight</v>
      </c>
      <c r="K230" s="15"/>
      <c r="L230" s="74">
        <f>_xlfn.XLOOKUP(A230,'Hospitalisation Details'!$U$4:$U$2346,'Hospitalisation Details'!$V$4:$V$2346)</f>
        <v>24752</v>
      </c>
      <c r="M230" s="75">
        <f>_xlfn.XLOOKUP(A230,'Hospitalisation Details'!$U$4:$U$2346,'Hospitalisation Details'!$X$4:$X$2346)</f>
        <v>34975.68</v>
      </c>
      <c r="N230" s="15">
        <f>_xlfn.XLOOKUP(A230,'Hospitalisation Details'!$U$4:$U$2346,'Hospitalisation Details'!$Y$4:$Y$2346)</f>
        <v>1</v>
      </c>
      <c r="O230" s="15">
        <f>_xlfn.XLOOKUP(A230,'Hospitalisation Details'!$U$4:$U$2346,'Hospitalisation Details'!$Z$4:$Z$2346)</f>
        <v>9</v>
      </c>
      <c r="P230" s="15" t="str">
        <f>_xlfn.XLOOKUP(A230,'Hospitalisation Details'!$U$4:$U$2346,'Hospitalisation Details'!$AA$4:$AA$2346)</f>
        <v>R1011</v>
      </c>
      <c r="Q230" s="15">
        <f>_xlfn.XLOOKUP(A230,'Hospitalisation Details'!$U$4:$U$2346,'Hospitalisation Details'!$AB$4:$AB$2346)</f>
        <v>56</v>
      </c>
    </row>
    <row r="231" spans="1:17" ht="15.5" x14ac:dyDescent="0.35">
      <c r="A231" s="73" t="s">
        <v>2144</v>
      </c>
      <c r="B231" s="40" t="str">
        <f>_xlfn.XLOOKUP(A231,'Customer Names'!$A$3:$A$2337,'Customer Names'!$E$3:$E$2337)</f>
        <v>Allison H</v>
      </c>
      <c r="C231" s="29">
        <f>_xlfn.XLOOKUP(A231,'Medical Examinations'!$P$3:$P$2337,'Medical Examinations'!$Q$3:$Q$2337)</f>
        <v>36.99</v>
      </c>
      <c r="D231" s="15">
        <f>_xlfn.XLOOKUP(A231,'Medical Examinations'!$P$3:$P$2337,'Medical Examinations'!$R$3:$R$2337)</f>
        <v>5.37</v>
      </c>
      <c r="E231" s="15" t="str">
        <f>_xlfn.XLOOKUP(A231,'Medical Examinations'!$P$3:$P$2337,'Medical Examinations'!$S$3:$S$2337)</f>
        <v>Yes</v>
      </c>
      <c r="F231" s="15" t="str">
        <f>_xlfn.XLOOKUP(A231,'Medical Examinations'!$P$3:$P$2337,'Medical Examinations'!$T$3:$T$2337)</f>
        <v>No</v>
      </c>
      <c r="G231" s="15" t="str">
        <f>_xlfn.XLOOKUP(A231,'Medical Examinations'!$P$3:$P$2337,'Medical Examinations'!$U$3:$U$2337)</f>
        <v>Yes</v>
      </c>
      <c r="H231" s="15">
        <f>_xlfn.XLOOKUP(A231,'Medical Examinations'!$P$3:$P$2337,'Medical Examinations'!$V$3:$V$2337)</f>
        <v>1</v>
      </c>
      <c r="I231" s="15" t="str">
        <f>_xlfn.XLOOKUP(A231,'Medical Examinations'!$P$3:$P$2337,'Medical Examinations'!$W$3:$W$2337)</f>
        <v>Yes</v>
      </c>
      <c r="J231" s="15" t="str">
        <f>_xlfn.XLOOKUP(A231,'Medical Examinations'!$P$3:$P$2337,'Medical Examinations'!$X$3:$X$2337)</f>
        <v>Obesity</v>
      </c>
      <c r="K231" s="15"/>
      <c r="L231" s="74">
        <f>_xlfn.XLOOKUP(A231,'Hospitalisation Details'!$U$4:$U$2346,'Hospitalisation Details'!$V$4:$V$2346)</f>
        <v>30526</v>
      </c>
      <c r="M231" s="75">
        <f>_xlfn.XLOOKUP(A231,'Hospitalisation Details'!$U$4:$U$2346,'Hospitalisation Details'!$X$4:$X$2346)</f>
        <v>34940.61</v>
      </c>
      <c r="N231" s="15">
        <f>_xlfn.XLOOKUP(A231,'Hospitalisation Details'!$U$4:$U$2346,'Hospitalisation Details'!$Y$4:$Y$2346)</f>
        <v>1</v>
      </c>
      <c r="O231" s="15">
        <f>_xlfn.XLOOKUP(A231,'Hospitalisation Details'!$U$4:$U$2346,'Hospitalisation Details'!$Z$4:$Z$2346)</f>
        <v>1</v>
      </c>
      <c r="P231" s="15" t="str">
        <f>_xlfn.XLOOKUP(A231,'Hospitalisation Details'!$U$4:$U$2346,'Hospitalisation Details'!$AA$4:$AA$2346)</f>
        <v>R1011</v>
      </c>
      <c r="Q231" s="15">
        <f>_xlfn.XLOOKUP(A231,'Hospitalisation Details'!$U$4:$U$2346,'Hospitalisation Details'!$AB$4:$AB$2346)</f>
        <v>40</v>
      </c>
    </row>
    <row r="232" spans="1:17" ht="15.5" x14ac:dyDescent="0.35">
      <c r="A232" s="73" t="s">
        <v>2143</v>
      </c>
      <c r="B232" s="40" t="str">
        <f>_xlfn.XLOOKUP(A232,'Customer Names'!$A$3:$A$2337,'Customer Names'!$E$3:$E$2337)</f>
        <v>Elizabeth</v>
      </c>
      <c r="C232" s="29">
        <f>_xlfn.XLOOKUP(A232,'Medical Examinations'!$P$3:$P$2337,'Medical Examinations'!$Q$3:$Q$2337)</f>
        <v>31.4</v>
      </c>
      <c r="D232" s="15">
        <f>_xlfn.XLOOKUP(A232,'Medical Examinations'!$P$3:$P$2337,'Medical Examinations'!$R$3:$R$2337)</f>
        <v>4.5999999999999996</v>
      </c>
      <c r="E232" s="15" t="str">
        <f>_xlfn.XLOOKUP(A232,'Medical Examinations'!$P$3:$P$2337,'Medical Examinations'!$S$3:$S$2337)</f>
        <v>Yes</v>
      </c>
      <c r="F232" s="15" t="str">
        <f>_xlfn.XLOOKUP(A232,'Medical Examinations'!$P$3:$P$2337,'Medical Examinations'!$T$3:$T$2337)</f>
        <v>No</v>
      </c>
      <c r="G232" s="15" t="str">
        <f>_xlfn.XLOOKUP(A232,'Medical Examinations'!$P$3:$P$2337,'Medical Examinations'!$U$3:$U$2337)</f>
        <v>No</v>
      </c>
      <c r="H232" s="15">
        <f>_xlfn.XLOOKUP(A232,'Medical Examinations'!$P$3:$P$2337,'Medical Examinations'!$V$3:$V$2337)</f>
        <v>1</v>
      </c>
      <c r="I232" s="15" t="str">
        <f>_xlfn.XLOOKUP(A232,'Medical Examinations'!$P$3:$P$2337,'Medical Examinations'!$W$3:$W$2337)</f>
        <v>Yes</v>
      </c>
      <c r="J232" s="15" t="str">
        <f>_xlfn.XLOOKUP(A232,'Medical Examinations'!$P$3:$P$2337,'Medical Examinations'!$X$3:$X$2337)</f>
        <v>Obesity</v>
      </c>
      <c r="K232" s="15"/>
      <c r="L232" s="74">
        <f>_xlfn.XLOOKUP(A232,'Hospitalisation Details'!$U$4:$U$2346,'Hospitalisation Details'!$V$4:$V$2346)</f>
        <v>34989</v>
      </c>
      <c r="M232" s="75">
        <f>_xlfn.XLOOKUP(A232,'Hospitalisation Details'!$U$4:$U$2346,'Hospitalisation Details'!$X$4:$X$2346)</f>
        <v>34838.870000000003</v>
      </c>
      <c r="N232" s="15">
        <f>_xlfn.XLOOKUP(A232,'Hospitalisation Details'!$U$4:$U$2346,'Hospitalisation Details'!$Y$4:$Y$2346)</f>
        <v>1</v>
      </c>
      <c r="O232" s="15">
        <f>_xlfn.XLOOKUP(A232,'Hospitalisation Details'!$U$4:$U$2346,'Hospitalisation Details'!$Z$4:$Z$2346)</f>
        <v>1</v>
      </c>
      <c r="P232" s="15" t="str">
        <f>_xlfn.XLOOKUP(A232,'Hospitalisation Details'!$U$4:$U$2346,'Hospitalisation Details'!$AA$4:$AA$2346)</f>
        <v>R1011</v>
      </c>
      <c r="Q232" s="15">
        <f>_xlfn.XLOOKUP(A232,'Hospitalisation Details'!$U$4:$U$2346,'Hospitalisation Details'!$AB$4:$AB$2346)</f>
        <v>28</v>
      </c>
    </row>
    <row r="233" spans="1:17" ht="15.5" x14ac:dyDescent="0.35">
      <c r="A233" s="73" t="s">
        <v>2142</v>
      </c>
      <c r="B233" s="40" t="str">
        <f>_xlfn.XLOOKUP(A233,'Customer Names'!$A$3:$A$2337,'Customer Names'!$E$3:$E$2337)</f>
        <v>Andrew</v>
      </c>
      <c r="C233" s="29">
        <f>_xlfn.XLOOKUP(A233,'Medical Examinations'!$P$3:$P$2337,'Medical Examinations'!$Q$3:$Q$2337)</f>
        <v>34.9</v>
      </c>
      <c r="D233" s="15">
        <f>_xlfn.XLOOKUP(A233,'Medical Examinations'!$P$3:$P$2337,'Medical Examinations'!$R$3:$R$2337)</f>
        <v>6.22</v>
      </c>
      <c r="E233" s="15" t="str">
        <f>_xlfn.XLOOKUP(A233,'Medical Examinations'!$P$3:$P$2337,'Medical Examinations'!$S$3:$S$2337)</f>
        <v>No</v>
      </c>
      <c r="F233" s="15" t="str">
        <f>_xlfn.XLOOKUP(A233,'Medical Examinations'!$P$3:$P$2337,'Medical Examinations'!$T$3:$T$2337)</f>
        <v>No</v>
      </c>
      <c r="G233" s="15" t="str">
        <f>_xlfn.XLOOKUP(A233,'Medical Examinations'!$P$3:$P$2337,'Medical Examinations'!$U$3:$U$2337)</f>
        <v>Yes</v>
      </c>
      <c r="H233" s="15">
        <f>_xlfn.XLOOKUP(A233,'Medical Examinations'!$P$3:$P$2337,'Medical Examinations'!$V$3:$V$2337)</f>
        <v>1</v>
      </c>
      <c r="I233" s="15" t="str">
        <f>_xlfn.XLOOKUP(A233,'Medical Examinations'!$P$3:$P$2337,'Medical Examinations'!$W$3:$W$2337)</f>
        <v>Yes</v>
      </c>
      <c r="J233" s="15" t="str">
        <f>_xlfn.XLOOKUP(A233,'Medical Examinations'!$P$3:$P$2337,'Medical Examinations'!$X$3:$X$2337)</f>
        <v>Obesity</v>
      </c>
      <c r="K233" s="15"/>
      <c r="L233" s="74">
        <f>_xlfn.XLOOKUP(A233,'Hospitalisation Details'!$U$4:$U$2346,'Hospitalisation Details'!$V$4:$V$2346)</f>
        <v>37881</v>
      </c>
      <c r="M233" s="75">
        <f>_xlfn.XLOOKUP(A233,'Hospitalisation Details'!$U$4:$U$2346,'Hospitalisation Details'!$X$4:$X$2346)</f>
        <v>34828.65</v>
      </c>
      <c r="N233" s="15">
        <f>_xlfn.XLOOKUP(A233,'Hospitalisation Details'!$U$4:$U$2346,'Hospitalisation Details'!$Y$4:$Y$2346)</f>
        <v>240</v>
      </c>
      <c r="O233" s="15">
        <f>_xlfn.XLOOKUP(A233,'Hospitalisation Details'!$U$4:$U$2346,'Hospitalisation Details'!$Z$4:$Z$2346)</f>
        <v>1</v>
      </c>
      <c r="P233" s="15" t="str">
        <f>_xlfn.XLOOKUP(A233,'Hospitalisation Details'!$U$4:$U$2346,'Hospitalisation Details'!$AA$4:$AA$2346)</f>
        <v>R1011</v>
      </c>
      <c r="Q233" s="15">
        <f>_xlfn.XLOOKUP(A233,'Hospitalisation Details'!$U$4:$U$2346,'Hospitalisation Details'!$AB$4:$AB$2346)</f>
        <v>20</v>
      </c>
    </row>
    <row r="234" spans="1:17" ht="15.5" x14ac:dyDescent="0.35">
      <c r="A234" s="73" t="s">
        <v>2141</v>
      </c>
      <c r="B234" s="40" t="str">
        <f>_xlfn.XLOOKUP(A234,'Customer Names'!$A$3:$A$2337,'Customer Names'!$E$3:$E$2337)</f>
        <v>Anders J</v>
      </c>
      <c r="C234" s="29">
        <f>_xlfn.XLOOKUP(A234,'Medical Examinations'!$P$3:$P$2337,'Medical Examinations'!$Q$3:$Q$2337)</f>
        <v>31.13</v>
      </c>
      <c r="D234" s="15">
        <f>_xlfn.XLOOKUP(A234,'Medical Examinations'!$P$3:$P$2337,'Medical Examinations'!$R$3:$R$2337)</f>
        <v>4.5199999999999996</v>
      </c>
      <c r="E234" s="15" t="str">
        <f>_xlfn.XLOOKUP(A234,'Medical Examinations'!$P$3:$P$2337,'Medical Examinations'!$S$3:$S$2337)</f>
        <v>Yes</v>
      </c>
      <c r="F234" s="15" t="str">
        <f>_xlfn.XLOOKUP(A234,'Medical Examinations'!$P$3:$P$2337,'Medical Examinations'!$T$3:$T$2337)</f>
        <v>No</v>
      </c>
      <c r="G234" s="15" t="str">
        <f>_xlfn.XLOOKUP(A234,'Medical Examinations'!$P$3:$P$2337,'Medical Examinations'!$U$3:$U$2337)</f>
        <v>No</v>
      </c>
      <c r="H234" s="15">
        <f>_xlfn.XLOOKUP(A234,'Medical Examinations'!$P$3:$P$2337,'Medical Examinations'!$V$3:$V$2337)</f>
        <v>1</v>
      </c>
      <c r="I234" s="15" t="str">
        <f>_xlfn.XLOOKUP(A234,'Medical Examinations'!$P$3:$P$2337,'Medical Examinations'!$W$3:$W$2337)</f>
        <v>Yes</v>
      </c>
      <c r="J234" s="15" t="str">
        <f>_xlfn.XLOOKUP(A234,'Medical Examinations'!$P$3:$P$2337,'Medical Examinations'!$X$3:$X$2337)</f>
        <v>Obesity</v>
      </c>
      <c r="K234" s="15"/>
      <c r="L234" s="74">
        <f>_xlfn.XLOOKUP(A234,'Hospitalisation Details'!$U$4:$U$2346,'Hospitalisation Details'!$V$4:$V$2346)</f>
        <v>35060</v>
      </c>
      <c r="M234" s="75">
        <f>_xlfn.XLOOKUP(A234,'Hospitalisation Details'!$U$4:$U$2346,'Hospitalisation Details'!$X$4:$X$2346)</f>
        <v>34806.47</v>
      </c>
      <c r="N234" s="15">
        <f>_xlfn.XLOOKUP(A234,'Hospitalisation Details'!$U$4:$U$2346,'Hospitalisation Details'!$Y$4:$Y$2346)</f>
        <v>240</v>
      </c>
      <c r="O234" s="15">
        <f>_xlfn.XLOOKUP(A234,'Hospitalisation Details'!$U$4:$U$2346,'Hospitalisation Details'!$Z$4:$Z$2346)</f>
        <v>9</v>
      </c>
      <c r="P234" s="15" t="str">
        <f>_xlfn.XLOOKUP(A234,'Hospitalisation Details'!$U$4:$U$2346,'Hospitalisation Details'!$AA$4:$AA$2346)</f>
        <v>R1013</v>
      </c>
      <c r="Q234" s="15">
        <f>_xlfn.XLOOKUP(A234,'Hospitalisation Details'!$U$4:$U$2346,'Hospitalisation Details'!$AB$4:$AB$2346)</f>
        <v>27</v>
      </c>
    </row>
    <row r="235" spans="1:17" ht="15.5" x14ac:dyDescent="0.35">
      <c r="A235" s="73" t="s">
        <v>2140</v>
      </c>
      <c r="B235" s="40" t="str">
        <f>_xlfn.XLOOKUP(A235,'Customer Names'!$A$3:$A$2337,'Customer Names'!$E$3:$E$2337)</f>
        <v>Sean</v>
      </c>
      <c r="C235" s="29">
        <f>_xlfn.XLOOKUP(A235,'Medical Examinations'!$P$3:$P$2337,'Medical Examinations'!$Q$3:$Q$2337)</f>
        <v>34.799999999999997</v>
      </c>
      <c r="D235" s="15">
        <f>_xlfn.XLOOKUP(A235,'Medical Examinations'!$P$3:$P$2337,'Medical Examinations'!$R$3:$R$2337)</f>
        <v>6.18</v>
      </c>
      <c r="E235" s="15" t="str">
        <f>_xlfn.XLOOKUP(A235,'Medical Examinations'!$P$3:$P$2337,'Medical Examinations'!$S$3:$S$2337)</f>
        <v>No</v>
      </c>
      <c r="F235" s="15" t="str">
        <f>_xlfn.XLOOKUP(A235,'Medical Examinations'!$P$3:$P$2337,'Medical Examinations'!$T$3:$T$2337)</f>
        <v>No</v>
      </c>
      <c r="G235" s="15" t="str">
        <f>_xlfn.XLOOKUP(A235,'Medical Examinations'!$P$3:$P$2337,'Medical Examinations'!$U$3:$U$2337)</f>
        <v>Yes</v>
      </c>
      <c r="H235" s="15">
        <f>_xlfn.XLOOKUP(A235,'Medical Examinations'!$P$3:$P$2337,'Medical Examinations'!$V$3:$V$2337)</f>
        <v>1</v>
      </c>
      <c r="I235" s="15" t="str">
        <f>_xlfn.XLOOKUP(A235,'Medical Examinations'!$P$3:$P$2337,'Medical Examinations'!$W$3:$W$2337)</f>
        <v>Yes</v>
      </c>
      <c r="J235" s="15" t="str">
        <f>_xlfn.XLOOKUP(A235,'Medical Examinations'!$P$3:$P$2337,'Medical Examinations'!$X$3:$X$2337)</f>
        <v>Obesity</v>
      </c>
      <c r="K235" s="15"/>
      <c r="L235" s="74">
        <f>_xlfn.XLOOKUP(A235,'Hospitalisation Details'!$U$4:$U$2346,'Hospitalisation Details'!$V$4:$V$2346)</f>
        <v>37805</v>
      </c>
      <c r="M235" s="75">
        <f>_xlfn.XLOOKUP(A235,'Hospitalisation Details'!$U$4:$U$2346,'Hospitalisation Details'!$X$4:$X$2346)</f>
        <v>34779.620000000003</v>
      </c>
      <c r="N235" s="15">
        <f>_xlfn.XLOOKUP(A235,'Hospitalisation Details'!$U$4:$U$2346,'Hospitalisation Details'!$Y$4:$Y$2346)</f>
        <v>240</v>
      </c>
      <c r="O235" s="15">
        <f>_xlfn.XLOOKUP(A235,'Hospitalisation Details'!$U$4:$U$2346,'Hospitalisation Details'!$Z$4:$Z$2346)</f>
        <v>9</v>
      </c>
      <c r="P235" s="15" t="str">
        <f>_xlfn.XLOOKUP(A235,'Hospitalisation Details'!$U$4:$U$2346,'Hospitalisation Details'!$AA$4:$AA$2346)</f>
        <v>R1011</v>
      </c>
      <c r="Q235" s="15">
        <f>_xlfn.XLOOKUP(A235,'Hospitalisation Details'!$U$4:$U$2346,'Hospitalisation Details'!$AB$4:$AB$2346)</f>
        <v>20</v>
      </c>
    </row>
    <row r="236" spans="1:17" ht="15.5" x14ac:dyDescent="0.35">
      <c r="A236" s="73" t="s">
        <v>2139</v>
      </c>
      <c r="B236" s="40" t="str">
        <f>_xlfn.XLOOKUP(A236,'Customer Names'!$A$3:$A$2337,'Customer Names'!$E$3:$E$2337)</f>
        <v>Brian M.</v>
      </c>
      <c r="C236" s="29">
        <f>_xlfn.XLOOKUP(A236,'Medical Examinations'!$P$3:$P$2337,'Medical Examinations'!$Q$3:$Q$2337)</f>
        <v>31.68</v>
      </c>
      <c r="D236" s="15">
        <f>_xlfn.XLOOKUP(A236,'Medical Examinations'!$P$3:$P$2337,'Medical Examinations'!$R$3:$R$2337)</f>
        <v>4.4000000000000004</v>
      </c>
      <c r="E236" s="15" t="str">
        <f>_xlfn.XLOOKUP(A236,'Medical Examinations'!$P$3:$P$2337,'Medical Examinations'!$S$3:$S$2337)</f>
        <v>No</v>
      </c>
      <c r="F236" s="15" t="str">
        <f>_xlfn.XLOOKUP(A236,'Medical Examinations'!$P$3:$P$2337,'Medical Examinations'!$T$3:$T$2337)</f>
        <v>No</v>
      </c>
      <c r="G236" s="15" t="str">
        <f>_xlfn.XLOOKUP(A236,'Medical Examinations'!$P$3:$P$2337,'Medical Examinations'!$U$3:$U$2337)</f>
        <v>No</v>
      </c>
      <c r="H236" s="15">
        <f>_xlfn.XLOOKUP(A236,'Medical Examinations'!$P$3:$P$2337,'Medical Examinations'!$V$3:$V$2337)</f>
        <v>0</v>
      </c>
      <c r="I236" s="15" t="str">
        <f>_xlfn.XLOOKUP(A236,'Medical Examinations'!$P$3:$P$2337,'Medical Examinations'!$W$3:$W$2337)</f>
        <v>Yes</v>
      </c>
      <c r="J236" s="15" t="str">
        <f>_xlfn.XLOOKUP(A236,'Medical Examinations'!$P$3:$P$2337,'Medical Examinations'!$X$3:$X$2337)</f>
        <v>Obesity</v>
      </c>
      <c r="K236" s="15"/>
      <c r="L236" s="74">
        <f>_xlfn.XLOOKUP(A236,'Hospitalisation Details'!$U$4:$U$2346,'Hospitalisation Details'!$V$4:$V$2346)</f>
        <v>34522</v>
      </c>
      <c r="M236" s="75">
        <f>_xlfn.XLOOKUP(A236,'Hospitalisation Details'!$U$4:$U$2346,'Hospitalisation Details'!$X$4:$X$2346)</f>
        <v>34672.15</v>
      </c>
      <c r="N236" s="15">
        <f>_xlfn.XLOOKUP(A236,'Hospitalisation Details'!$U$4:$U$2346,'Hospitalisation Details'!$Y$4:$Y$2346)</f>
        <v>240</v>
      </c>
      <c r="O236" s="15">
        <f>_xlfn.XLOOKUP(A236,'Hospitalisation Details'!$U$4:$U$2346,'Hospitalisation Details'!$Z$4:$Z$2346)</f>
        <v>1</v>
      </c>
      <c r="P236" s="15" t="str">
        <f>_xlfn.XLOOKUP(A236,'Hospitalisation Details'!$U$4:$U$2346,'Hospitalisation Details'!$AA$4:$AA$2346)</f>
        <v>R1013</v>
      </c>
      <c r="Q236" s="15">
        <f>_xlfn.XLOOKUP(A236,'Hospitalisation Details'!$U$4:$U$2346,'Hospitalisation Details'!$AB$4:$AB$2346)</f>
        <v>29</v>
      </c>
    </row>
    <row r="237" spans="1:17" ht="15.5" x14ac:dyDescent="0.35">
      <c r="A237" s="73" t="s">
        <v>2138</v>
      </c>
      <c r="B237" s="40" t="str">
        <f>_xlfn.XLOOKUP(A237,'Customer Names'!$A$3:$A$2337,'Customer Names'!$E$3:$E$2337)</f>
        <v>Jeremy</v>
      </c>
      <c r="C237" s="29">
        <f>_xlfn.XLOOKUP(A237,'Medical Examinations'!$P$3:$P$2337,'Medical Examinations'!$Q$3:$Q$2337)</f>
        <v>33.534999999999997</v>
      </c>
      <c r="D237" s="15">
        <f>_xlfn.XLOOKUP(A237,'Medical Examinations'!$P$3:$P$2337,'Medical Examinations'!$R$3:$R$2337)</f>
        <v>6.23</v>
      </c>
      <c r="E237" s="15" t="str">
        <f>_xlfn.XLOOKUP(A237,'Medical Examinations'!$P$3:$P$2337,'Medical Examinations'!$S$3:$S$2337)</f>
        <v>No</v>
      </c>
      <c r="F237" s="15" t="str">
        <f>_xlfn.XLOOKUP(A237,'Medical Examinations'!$P$3:$P$2337,'Medical Examinations'!$T$3:$T$2337)</f>
        <v>yes</v>
      </c>
      <c r="G237" s="15" t="str">
        <f>_xlfn.XLOOKUP(A237,'Medical Examinations'!$P$3:$P$2337,'Medical Examinations'!$U$3:$U$2337)</f>
        <v>No</v>
      </c>
      <c r="H237" s="15">
        <f>_xlfn.XLOOKUP(A237,'Medical Examinations'!$P$3:$P$2337,'Medical Examinations'!$V$3:$V$2337)</f>
        <v>1</v>
      </c>
      <c r="I237" s="15" t="str">
        <f>_xlfn.XLOOKUP(A237,'Medical Examinations'!$P$3:$P$2337,'Medical Examinations'!$W$3:$W$2337)</f>
        <v>Yes</v>
      </c>
      <c r="J237" s="15" t="str">
        <f>_xlfn.XLOOKUP(A237,'Medical Examinations'!$P$3:$P$2337,'Medical Examinations'!$X$3:$X$2337)</f>
        <v>Obesity</v>
      </c>
      <c r="K237" s="15"/>
      <c r="L237" s="74">
        <f>_xlfn.XLOOKUP(A237,'Hospitalisation Details'!$U$4:$U$2346,'Hospitalisation Details'!$V$4:$V$2346)</f>
        <v>38269</v>
      </c>
      <c r="M237" s="75">
        <f>_xlfn.XLOOKUP(A237,'Hospitalisation Details'!$U$4:$U$2346,'Hospitalisation Details'!$X$4:$X$2346)</f>
        <v>34617.839999999997</v>
      </c>
      <c r="N237" s="15">
        <f>_xlfn.XLOOKUP(A237,'Hospitalisation Details'!$U$4:$U$2346,'Hospitalisation Details'!$Y$4:$Y$2346)</f>
        <v>240</v>
      </c>
      <c r="O237" s="15">
        <f>_xlfn.XLOOKUP(A237,'Hospitalisation Details'!$U$4:$U$2346,'Hospitalisation Details'!$Z$4:$Z$2346)</f>
        <v>1</v>
      </c>
      <c r="P237" s="15" t="str">
        <f>_xlfn.XLOOKUP(A237,'Hospitalisation Details'!$U$4:$U$2346,'Hospitalisation Details'!$AA$4:$AA$2346)</f>
        <v>R1016</v>
      </c>
      <c r="Q237" s="15">
        <f>_xlfn.XLOOKUP(A237,'Hospitalisation Details'!$U$4:$U$2346,'Hospitalisation Details'!$AB$4:$AB$2346)</f>
        <v>19</v>
      </c>
    </row>
    <row r="238" spans="1:17" ht="15.5" x14ac:dyDescent="0.35">
      <c r="A238" s="73" t="s">
        <v>2137</v>
      </c>
      <c r="B238" s="40" t="str">
        <f>_xlfn.XLOOKUP(A238,'Customer Names'!$A$3:$A$2337,'Customer Names'!$E$3:$E$2337)</f>
        <v>Susannah</v>
      </c>
      <c r="C238" s="29">
        <f>_xlfn.XLOOKUP(A238,'Medical Examinations'!$P$3:$P$2337,'Medical Examinations'!$Q$3:$Q$2337)</f>
        <v>31.92</v>
      </c>
      <c r="D238" s="15">
        <f>_xlfn.XLOOKUP(A238,'Medical Examinations'!$P$3:$P$2337,'Medical Examinations'!$R$3:$R$2337)</f>
        <v>5.33</v>
      </c>
      <c r="E238" s="15" t="str">
        <f>_xlfn.XLOOKUP(A238,'Medical Examinations'!$P$3:$P$2337,'Medical Examinations'!$S$3:$S$2337)</f>
        <v>Yes</v>
      </c>
      <c r="F238" s="15" t="str">
        <f>_xlfn.XLOOKUP(A238,'Medical Examinations'!$P$3:$P$2337,'Medical Examinations'!$T$3:$T$2337)</f>
        <v>No</v>
      </c>
      <c r="G238" s="15" t="str">
        <f>_xlfn.XLOOKUP(A238,'Medical Examinations'!$P$3:$P$2337,'Medical Examinations'!$U$3:$U$2337)</f>
        <v>No</v>
      </c>
      <c r="H238" s="15">
        <f>_xlfn.XLOOKUP(A238,'Medical Examinations'!$P$3:$P$2337,'Medical Examinations'!$V$3:$V$2337)</f>
        <v>0</v>
      </c>
      <c r="I238" s="15" t="str">
        <f>_xlfn.XLOOKUP(A238,'Medical Examinations'!$P$3:$P$2337,'Medical Examinations'!$W$3:$W$2337)</f>
        <v>Yes</v>
      </c>
      <c r="J238" s="15" t="str">
        <f>_xlfn.XLOOKUP(A238,'Medical Examinations'!$P$3:$P$2337,'Medical Examinations'!$X$3:$X$2337)</f>
        <v>Obesity</v>
      </c>
      <c r="K238" s="15"/>
      <c r="L238" s="74">
        <f>_xlfn.XLOOKUP(A238,'Hospitalisation Details'!$U$4:$U$2346,'Hospitalisation Details'!$V$4:$V$2346)</f>
        <v>28089</v>
      </c>
      <c r="M238" s="75">
        <f>_xlfn.XLOOKUP(A238,'Hospitalisation Details'!$U$4:$U$2346,'Hospitalisation Details'!$X$4:$X$2346)</f>
        <v>34543.39</v>
      </c>
      <c r="N238" s="15">
        <f>_xlfn.XLOOKUP(A238,'Hospitalisation Details'!$U$4:$U$2346,'Hospitalisation Details'!$Y$4:$Y$2346)</f>
        <v>1</v>
      </c>
      <c r="O238" s="15">
        <f>_xlfn.XLOOKUP(A238,'Hospitalisation Details'!$U$4:$U$2346,'Hospitalisation Details'!$Z$4:$Z$2346)</f>
        <v>1</v>
      </c>
      <c r="P238" s="15" t="str">
        <f>_xlfn.XLOOKUP(A238,'Hospitalisation Details'!$U$4:$U$2346,'Hospitalisation Details'!$AA$4:$AA$2346)</f>
        <v>R1011</v>
      </c>
      <c r="Q238" s="15">
        <f>_xlfn.XLOOKUP(A238,'Hospitalisation Details'!$U$4:$U$2346,'Hospitalisation Details'!$AB$4:$AB$2346)</f>
        <v>47</v>
      </c>
    </row>
    <row r="239" spans="1:17" ht="15.5" x14ac:dyDescent="0.35">
      <c r="A239" s="73" t="s">
        <v>2136</v>
      </c>
      <c r="B239" s="40" t="str">
        <f>_xlfn.XLOOKUP(A239,'Customer Names'!$A$3:$A$2337,'Customer Names'!$E$3:$E$2337)</f>
        <v>Randy</v>
      </c>
      <c r="C239" s="29">
        <f>_xlfn.XLOOKUP(A239,'Medical Examinations'!$P$3:$P$2337,'Medical Examinations'!$Q$3:$Q$2337)</f>
        <v>32.700000000000003</v>
      </c>
      <c r="D239" s="15">
        <f>_xlfn.XLOOKUP(A239,'Medical Examinations'!$P$3:$P$2337,'Medical Examinations'!$R$3:$R$2337)</f>
        <v>4.09</v>
      </c>
      <c r="E239" s="15" t="str">
        <f>_xlfn.XLOOKUP(A239,'Medical Examinations'!$P$3:$P$2337,'Medical Examinations'!$S$3:$S$2337)</f>
        <v>No</v>
      </c>
      <c r="F239" s="15" t="str">
        <f>_xlfn.XLOOKUP(A239,'Medical Examinations'!$P$3:$P$2337,'Medical Examinations'!$T$3:$T$2337)</f>
        <v>No</v>
      </c>
      <c r="G239" s="15" t="str">
        <f>_xlfn.XLOOKUP(A239,'Medical Examinations'!$P$3:$P$2337,'Medical Examinations'!$U$3:$U$2337)</f>
        <v>No</v>
      </c>
      <c r="H239" s="15">
        <f>_xlfn.XLOOKUP(A239,'Medical Examinations'!$P$3:$P$2337,'Medical Examinations'!$V$3:$V$2337)</f>
        <v>1</v>
      </c>
      <c r="I239" s="15" t="str">
        <f>_xlfn.XLOOKUP(A239,'Medical Examinations'!$P$3:$P$2337,'Medical Examinations'!$W$3:$W$2337)</f>
        <v>Yes</v>
      </c>
      <c r="J239" s="15" t="str">
        <f>_xlfn.XLOOKUP(A239,'Medical Examinations'!$P$3:$P$2337,'Medical Examinations'!$X$3:$X$2337)</f>
        <v>Obesity</v>
      </c>
      <c r="K239" s="15"/>
      <c r="L239" s="74">
        <f>_xlfn.XLOOKUP(A239,'Hospitalisation Details'!$U$4:$U$2346,'Hospitalisation Details'!$V$4:$V$2346)</f>
        <v>35970</v>
      </c>
      <c r="M239" s="75">
        <f>_xlfn.XLOOKUP(A239,'Hospitalisation Details'!$U$4:$U$2346,'Hospitalisation Details'!$X$4:$X$2346)</f>
        <v>34472.839999999997</v>
      </c>
      <c r="N239" s="15">
        <f>_xlfn.XLOOKUP(A239,'Hospitalisation Details'!$U$4:$U$2346,'Hospitalisation Details'!$Y$4:$Y$2346)</f>
        <v>240</v>
      </c>
      <c r="O239" s="15">
        <f>_xlfn.XLOOKUP(A239,'Hospitalisation Details'!$U$4:$U$2346,'Hospitalisation Details'!$Z$4:$Z$2346)</f>
        <v>1</v>
      </c>
      <c r="P239" s="15" t="str">
        <f>_xlfn.XLOOKUP(A239,'Hospitalisation Details'!$U$4:$U$2346,'Hospitalisation Details'!$AA$4:$AA$2346)</f>
        <v>R1011</v>
      </c>
      <c r="Q239" s="15">
        <f>_xlfn.XLOOKUP(A239,'Hospitalisation Details'!$U$4:$U$2346,'Hospitalisation Details'!$AB$4:$AB$2346)</f>
        <v>25</v>
      </c>
    </row>
    <row r="240" spans="1:17" ht="15.5" x14ac:dyDescent="0.35">
      <c r="A240" s="73" t="s">
        <v>2135</v>
      </c>
      <c r="B240" s="40" t="str">
        <f>_xlfn.XLOOKUP(A240,'Customer Names'!$A$3:$A$2337,'Customer Names'!$E$3:$E$2337)</f>
        <v>Leslie</v>
      </c>
      <c r="C240" s="29">
        <f>_xlfn.XLOOKUP(A240,'Medical Examinations'!$P$3:$P$2337,'Medical Examinations'!$Q$3:$Q$2337)</f>
        <v>41.25</v>
      </c>
      <c r="D240" s="15">
        <f>_xlfn.XLOOKUP(A240,'Medical Examinations'!$P$3:$P$2337,'Medical Examinations'!$R$3:$R$2337)</f>
        <v>5.19</v>
      </c>
      <c r="E240" s="15" t="str">
        <f>_xlfn.XLOOKUP(A240,'Medical Examinations'!$P$3:$P$2337,'Medical Examinations'!$S$3:$S$2337)</f>
        <v>No</v>
      </c>
      <c r="F240" s="15" t="str">
        <f>_xlfn.XLOOKUP(A240,'Medical Examinations'!$P$3:$P$2337,'Medical Examinations'!$T$3:$T$2337)</f>
        <v>No</v>
      </c>
      <c r="G240" s="15" t="str">
        <f>_xlfn.XLOOKUP(A240,'Medical Examinations'!$P$3:$P$2337,'Medical Examinations'!$U$3:$U$2337)</f>
        <v>No</v>
      </c>
      <c r="H240" s="15">
        <f>_xlfn.XLOOKUP(A240,'Medical Examinations'!$P$3:$P$2337,'Medical Examinations'!$V$3:$V$2337)</f>
        <v>0</v>
      </c>
      <c r="I240" s="15" t="str">
        <f>_xlfn.XLOOKUP(A240,'Medical Examinations'!$P$3:$P$2337,'Medical Examinations'!$W$3:$W$2337)</f>
        <v>Yes</v>
      </c>
      <c r="J240" s="15" t="str">
        <f>_xlfn.XLOOKUP(A240,'Medical Examinations'!$P$3:$P$2337,'Medical Examinations'!$X$3:$X$2337)</f>
        <v>Obesity</v>
      </c>
      <c r="K240" s="15"/>
      <c r="L240" s="74">
        <f>_xlfn.XLOOKUP(A240,'Hospitalisation Details'!$U$4:$U$2346,'Hospitalisation Details'!$V$4:$V$2346)</f>
        <v>33140</v>
      </c>
      <c r="M240" s="75">
        <f>_xlfn.XLOOKUP(A240,'Hospitalisation Details'!$U$4:$U$2346,'Hospitalisation Details'!$X$4:$X$2346)</f>
        <v>34456.269999999997</v>
      </c>
      <c r="N240" s="15">
        <f>_xlfn.XLOOKUP(A240,'Hospitalisation Details'!$U$4:$U$2346,'Hospitalisation Details'!$Y$4:$Y$2346)</f>
        <v>240</v>
      </c>
      <c r="O240" s="15">
        <f>_xlfn.XLOOKUP(A240,'Hospitalisation Details'!$U$4:$U$2346,'Hospitalisation Details'!$Z$4:$Z$2346)</f>
        <v>9</v>
      </c>
      <c r="P240" s="15" t="str">
        <f>_xlfn.XLOOKUP(A240,'Hospitalisation Details'!$U$4:$U$2346,'Hospitalisation Details'!$AA$4:$AA$2346)</f>
        <v>R1011</v>
      </c>
      <c r="Q240" s="15">
        <f>_xlfn.XLOOKUP(A240,'Hospitalisation Details'!$U$4:$U$2346,'Hospitalisation Details'!$AB$4:$AB$2346)</f>
        <v>33</v>
      </c>
    </row>
    <row r="241" spans="1:17" ht="15.5" x14ac:dyDescent="0.35">
      <c r="A241" s="73" t="s">
        <v>2134</v>
      </c>
      <c r="B241" s="40" t="str">
        <f>_xlfn.XLOOKUP(A241,'Customer Names'!$A$3:$A$2337,'Customer Names'!$E$3:$E$2337)</f>
        <v>Brittany L.</v>
      </c>
      <c r="C241" s="29">
        <f>_xlfn.XLOOKUP(A241,'Medical Examinations'!$P$3:$P$2337,'Medical Examinations'!$Q$3:$Q$2337)</f>
        <v>33.11</v>
      </c>
      <c r="D241" s="15">
        <f>_xlfn.XLOOKUP(A241,'Medical Examinations'!$P$3:$P$2337,'Medical Examinations'!$R$3:$R$2337)</f>
        <v>4.12</v>
      </c>
      <c r="E241" s="15" t="str">
        <f>_xlfn.XLOOKUP(A241,'Medical Examinations'!$P$3:$P$2337,'Medical Examinations'!$S$3:$S$2337)</f>
        <v>No</v>
      </c>
      <c r="F241" s="15" t="str">
        <f>_xlfn.XLOOKUP(A241,'Medical Examinations'!$P$3:$P$2337,'Medical Examinations'!$T$3:$T$2337)</f>
        <v>No</v>
      </c>
      <c r="G241" s="15" t="str">
        <f>_xlfn.XLOOKUP(A241,'Medical Examinations'!$P$3:$P$2337,'Medical Examinations'!$U$3:$U$2337)</f>
        <v>Yes</v>
      </c>
      <c r="H241" s="15">
        <f>_xlfn.XLOOKUP(A241,'Medical Examinations'!$P$3:$P$2337,'Medical Examinations'!$V$3:$V$2337)</f>
        <v>1</v>
      </c>
      <c r="I241" s="15" t="str">
        <f>_xlfn.XLOOKUP(A241,'Medical Examinations'!$P$3:$P$2337,'Medical Examinations'!$W$3:$W$2337)</f>
        <v>Yes</v>
      </c>
      <c r="J241" s="15" t="str">
        <f>_xlfn.XLOOKUP(A241,'Medical Examinations'!$P$3:$P$2337,'Medical Examinations'!$X$3:$X$2337)</f>
        <v>Obesity</v>
      </c>
      <c r="K241" s="15"/>
      <c r="L241" s="74">
        <f>_xlfn.XLOOKUP(A241,'Hospitalisation Details'!$U$4:$U$2346,'Hospitalisation Details'!$V$4:$V$2346)</f>
        <v>37899</v>
      </c>
      <c r="M241" s="75">
        <f>_xlfn.XLOOKUP(A241,'Hospitalisation Details'!$U$4:$U$2346,'Hospitalisation Details'!$X$4:$X$2346)</f>
        <v>34439.86</v>
      </c>
      <c r="N241" s="15">
        <f>_xlfn.XLOOKUP(A241,'Hospitalisation Details'!$U$4:$U$2346,'Hospitalisation Details'!$Y$4:$Y$2346)</f>
        <v>1</v>
      </c>
      <c r="O241" s="15">
        <f>_xlfn.XLOOKUP(A241,'Hospitalisation Details'!$U$4:$U$2346,'Hospitalisation Details'!$Z$4:$Z$2346)</f>
        <v>2</v>
      </c>
      <c r="P241" s="15" t="str">
        <f>_xlfn.XLOOKUP(A241,'Hospitalisation Details'!$U$4:$U$2346,'Hospitalisation Details'!$AA$4:$AA$2346)</f>
        <v>R1013</v>
      </c>
      <c r="Q241" s="15">
        <f>_xlfn.XLOOKUP(A241,'Hospitalisation Details'!$U$4:$U$2346,'Hospitalisation Details'!$AB$4:$AB$2346)</f>
        <v>20</v>
      </c>
    </row>
    <row r="242" spans="1:17" ht="15.5" x14ac:dyDescent="0.35">
      <c r="A242" s="73" t="s">
        <v>2133</v>
      </c>
      <c r="B242" s="40" t="str">
        <f>_xlfn.XLOOKUP(A242,'Customer Names'!$A$3:$A$2337,'Customer Names'!$E$3:$E$2337)</f>
        <v>Cassie J.</v>
      </c>
      <c r="C242" s="29">
        <f>_xlfn.XLOOKUP(A242,'Medical Examinations'!$P$3:$P$2337,'Medical Examinations'!$Q$3:$Q$2337)</f>
        <v>36.159999999999997</v>
      </c>
      <c r="D242" s="15">
        <f>_xlfn.XLOOKUP(A242,'Medical Examinations'!$P$3:$P$2337,'Medical Examinations'!$R$3:$R$2337)</f>
        <v>5.0999999999999996</v>
      </c>
      <c r="E242" s="15" t="str">
        <f>_xlfn.XLOOKUP(A242,'Medical Examinations'!$P$3:$P$2337,'Medical Examinations'!$S$3:$S$2337)</f>
        <v>No</v>
      </c>
      <c r="F242" s="15" t="str">
        <f>_xlfn.XLOOKUP(A242,'Medical Examinations'!$P$3:$P$2337,'Medical Examinations'!$T$3:$T$2337)</f>
        <v>No</v>
      </c>
      <c r="G242" s="15" t="str">
        <f>_xlfn.XLOOKUP(A242,'Medical Examinations'!$P$3:$P$2337,'Medical Examinations'!$U$3:$U$2337)</f>
        <v>No</v>
      </c>
      <c r="H242" s="15">
        <f>_xlfn.XLOOKUP(A242,'Medical Examinations'!$P$3:$P$2337,'Medical Examinations'!$V$3:$V$2337)</f>
        <v>1</v>
      </c>
      <c r="I242" s="15" t="str">
        <f>_xlfn.XLOOKUP(A242,'Medical Examinations'!$P$3:$P$2337,'Medical Examinations'!$W$3:$W$2337)</f>
        <v>Yes</v>
      </c>
      <c r="J242" s="15" t="str">
        <f>_xlfn.XLOOKUP(A242,'Medical Examinations'!$P$3:$P$2337,'Medical Examinations'!$X$3:$X$2337)</f>
        <v>Obesity</v>
      </c>
      <c r="K242" s="15"/>
      <c r="L242" s="74">
        <f>_xlfn.XLOOKUP(A242,'Hospitalisation Details'!$U$4:$U$2346,'Hospitalisation Details'!$V$4:$V$2346)</f>
        <v>30956</v>
      </c>
      <c r="M242" s="75">
        <f>_xlfn.XLOOKUP(A242,'Hospitalisation Details'!$U$4:$U$2346,'Hospitalisation Details'!$X$4:$X$2346)</f>
        <v>34402.22</v>
      </c>
      <c r="N242" s="15">
        <f>_xlfn.XLOOKUP(A242,'Hospitalisation Details'!$U$4:$U$2346,'Hospitalisation Details'!$Y$4:$Y$2346)</f>
        <v>1</v>
      </c>
      <c r="O242" s="15">
        <f>_xlfn.XLOOKUP(A242,'Hospitalisation Details'!$U$4:$U$2346,'Hospitalisation Details'!$Z$4:$Z$2346)</f>
        <v>1</v>
      </c>
      <c r="P242" s="15" t="str">
        <f>_xlfn.XLOOKUP(A242,'Hospitalisation Details'!$U$4:$U$2346,'Hospitalisation Details'!$AA$4:$AA$2346)</f>
        <v>R1011</v>
      </c>
      <c r="Q242" s="15">
        <f>_xlfn.XLOOKUP(A242,'Hospitalisation Details'!$U$4:$U$2346,'Hospitalisation Details'!$AB$4:$AB$2346)</f>
        <v>39</v>
      </c>
    </row>
    <row r="243" spans="1:17" ht="15.5" x14ac:dyDescent="0.35">
      <c r="A243" s="73" t="s">
        <v>2132</v>
      </c>
      <c r="B243" s="40" t="str">
        <f>_xlfn.XLOOKUP(A243,'Customer Names'!$A$3:$A$2337,'Customer Names'!$E$3:$E$2337)</f>
        <v>Peter W</v>
      </c>
      <c r="C243" s="29">
        <f>_xlfn.XLOOKUP(A243,'Medical Examinations'!$P$3:$P$2337,'Medical Examinations'!$Q$3:$Q$2337)</f>
        <v>33.72</v>
      </c>
      <c r="D243" s="15">
        <f>_xlfn.XLOOKUP(A243,'Medical Examinations'!$P$3:$P$2337,'Medical Examinations'!$R$3:$R$2337)</f>
        <v>6.21</v>
      </c>
      <c r="E243" s="15" t="str">
        <f>_xlfn.XLOOKUP(A243,'Medical Examinations'!$P$3:$P$2337,'Medical Examinations'!$S$3:$S$2337)</f>
        <v>Yes</v>
      </c>
      <c r="F243" s="15" t="str">
        <f>_xlfn.XLOOKUP(A243,'Medical Examinations'!$P$3:$P$2337,'Medical Examinations'!$T$3:$T$2337)</f>
        <v>No</v>
      </c>
      <c r="G243" s="15" t="str">
        <f>_xlfn.XLOOKUP(A243,'Medical Examinations'!$P$3:$P$2337,'Medical Examinations'!$U$3:$U$2337)</f>
        <v>Yes</v>
      </c>
      <c r="H243" s="15">
        <f>_xlfn.XLOOKUP(A243,'Medical Examinations'!$P$3:$P$2337,'Medical Examinations'!$V$3:$V$2337)</f>
        <v>1</v>
      </c>
      <c r="I243" s="15" t="str">
        <f>_xlfn.XLOOKUP(A243,'Medical Examinations'!$P$3:$P$2337,'Medical Examinations'!$W$3:$W$2337)</f>
        <v>Yes</v>
      </c>
      <c r="J243" s="15" t="str">
        <f>_xlfn.XLOOKUP(A243,'Medical Examinations'!$P$3:$P$2337,'Medical Examinations'!$X$3:$X$2337)</f>
        <v>Obesity</v>
      </c>
      <c r="K243" s="15"/>
      <c r="L243" s="74">
        <f>_xlfn.XLOOKUP(A243,'Hospitalisation Details'!$U$4:$U$2346,'Hospitalisation Details'!$V$4:$V$2346)</f>
        <v>30591</v>
      </c>
      <c r="M243" s="75">
        <f>_xlfn.XLOOKUP(A243,'Hospitalisation Details'!$U$4:$U$2346,'Hospitalisation Details'!$X$4:$X$2346)</f>
        <v>34307.22</v>
      </c>
      <c r="N243" s="15">
        <f>_xlfn.XLOOKUP(A243,'Hospitalisation Details'!$U$4:$U$2346,'Hospitalisation Details'!$Y$4:$Y$2346)</f>
        <v>1</v>
      </c>
      <c r="O243" s="15">
        <f>_xlfn.XLOOKUP(A243,'Hospitalisation Details'!$U$4:$U$2346,'Hospitalisation Details'!$Z$4:$Z$2346)</f>
        <v>9</v>
      </c>
      <c r="P243" s="15" t="str">
        <f>_xlfn.XLOOKUP(A243,'Hospitalisation Details'!$U$4:$U$2346,'Hospitalisation Details'!$AA$4:$AA$2346)</f>
        <v>R1012</v>
      </c>
      <c r="Q243" s="15">
        <f>_xlfn.XLOOKUP(A243,'Hospitalisation Details'!$U$4:$U$2346,'Hospitalisation Details'!$AB$4:$AB$2346)</f>
        <v>40</v>
      </c>
    </row>
    <row r="244" spans="1:17" ht="15.5" x14ac:dyDescent="0.35">
      <c r="A244" s="73" t="s">
        <v>2130</v>
      </c>
      <c r="B244" s="40" t="str">
        <f>_xlfn.XLOOKUP(A244,'Customer Names'!$A$3:$A$2337,'Customer Names'!$E$3:$E$2337)</f>
        <v>Douglas</v>
      </c>
      <c r="C244" s="29">
        <f>_xlfn.XLOOKUP(A244,'Medical Examinations'!$P$3:$P$2337,'Medical Examinations'!$Q$3:$Q$2337)</f>
        <v>37.74</v>
      </c>
      <c r="D244" s="15">
        <f>_xlfn.XLOOKUP(A244,'Medical Examinations'!$P$3:$P$2337,'Medical Examinations'!$R$3:$R$2337)</f>
        <v>9.5299999999999994</v>
      </c>
      <c r="E244" s="15" t="str">
        <f>_xlfn.XLOOKUP(A244,'Medical Examinations'!$P$3:$P$2337,'Medical Examinations'!$S$3:$S$2337)</f>
        <v>Yes</v>
      </c>
      <c r="F244" s="15" t="str">
        <f>_xlfn.XLOOKUP(A244,'Medical Examinations'!$P$3:$P$2337,'Medical Examinations'!$T$3:$T$2337)</f>
        <v>No</v>
      </c>
      <c r="G244" s="15" t="str">
        <f>_xlfn.XLOOKUP(A244,'Medical Examinations'!$P$3:$P$2337,'Medical Examinations'!$U$3:$U$2337)</f>
        <v>No</v>
      </c>
      <c r="H244" s="15">
        <f>_xlfn.XLOOKUP(A244,'Medical Examinations'!$P$3:$P$2337,'Medical Examinations'!$V$3:$V$2337)</f>
        <v>1</v>
      </c>
      <c r="I244" s="15" t="str">
        <f>_xlfn.XLOOKUP(A244,'Medical Examinations'!$P$3:$P$2337,'Medical Examinations'!$W$3:$W$2337)</f>
        <v>Yes</v>
      </c>
      <c r="J244" s="15" t="str">
        <f>_xlfn.XLOOKUP(A244,'Medical Examinations'!$P$3:$P$2337,'Medical Examinations'!$X$3:$X$2337)</f>
        <v>Obesity</v>
      </c>
      <c r="K244" s="15"/>
      <c r="L244" s="74">
        <f>_xlfn.XLOOKUP(A244,'Hospitalisation Details'!$U$4:$U$2346,'Hospitalisation Details'!$V$4:$V$2346)</f>
        <v>31696</v>
      </c>
      <c r="M244" s="75">
        <f>_xlfn.XLOOKUP(A244,'Hospitalisation Details'!$U$4:$U$2346,'Hospitalisation Details'!$X$4:$X$2346)</f>
        <v>34293.120000000003</v>
      </c>
      <c r="N244" s="15">
        <f>_xlfn.XLOOKUP(A244,'Hospitalisation Details'!$U$4:$U$2346,'Hospitalisation Details'!$Y$4:$Y$2346)</f>
        <v>240</v>
      </c>
      <c r="O244" s="15">
        <f>_xlfn.XLOOKUP(A244,'Hospitalisation Details'!$U$4:$U$2346,'Hospitalisation Details'!$Z$4:$Z$2346)</f>
        <v>9</v>
      </c>
      <c r="P244" s="15" t="str">
        <f>_xlfn.XLOOKUP(A244,'Hospitalisation Details'!$U$4:$U$2346,'Hospitalisation Details'!$AA$4:$AA$2346)</f>
        <v>R1011</v>
      </c>
      <c r="Q244" s="15">
        <f>_xlfn.XLOOKUP(A244,'Hospitalisation Details'!$U$4:$U$2346,'Hospitalisation Details'!$AB$4:$AB$2346)</f>
        <v>37</v>
      </c>
    </row>
    <row r="245" spans="1:17" ht="15.5" x14ac:dyDescent="0.35">
      <c r="A245" s="73" t="s">
        <v>2129</v>
      </c>
      <c r="B245" s="40" t="str">
        <f>_xlfn.XLOOKUP(A245,'Customer Names'!$A$3:$A$2337,'Customer Names'!$E$3:$E$2337)</f>
        <v>Dan</v>
      </c>
      <c r="C245" s="29">
        <f>_xlfn.XLOOKUP(A245,'Medical Examinations'!$P$3:$P$2337,'Medical Examinations'!$Q$3:$Q$2337)</f>
        <v>48.75</v>
      </c>
      <c r="D245" s="15">
        <f>_xlfn.XLOOKUP(A245,'Medical Examinations'!$P$3:$P$2337,'Medical Examinations'!$R$3:$R$2337)</f>
        <v>4.6399999999999997</v>
      </c>
      <c r="E245" s="15" t="str">
        <f>_xlfn.XLOOKUP(A245,'Medical Examinations'!$P$3:$P$2337,'Medical Examinations'!$S$3:$S$2337)</f>
        <v>Yes</v>
      </c>
      <c r="F245" s="15" t="str">
        <f>_xlfn.XLOOKUP(A245,'Medical Examinations'!$P$3:$P$2337,'Medical Examinations'!$T$3:$T$2337)</f>
        <v>No</v>
      </c>
      <c r="G245" s="15" t="str">
        <f>_xlfn.XLOOKUP(A245,'Medical Examinations'!$P$3:$P$2337,'Medical Examinations'!$U$3:$U$2337)</f>
        <v>No</v>
      </c>
      <c r="H245" s="15">
        <f>_xlfn.XLOOKUP(A245,'Medical Examinations'!$P$3:$P$2337,'Medical Examinations'!$V$3:$V$2337)</f>
        <v>1</v>
      </c>
      <c r="I245" s="15" t="str">
        <f>_xlfn.XLOOKUP(A245,'Medical Examinations'!$P$3:$P$2337,'Medical Examinations'!$W$3:$W$2337)</f>
        <v>Yes</v>
      </c>
      <c r="J245" s="15" t="str">
        <f>_xlfn.XLOOKUP(A245,'Medical Examinations'!$P$3:$P$2337,'Medical Examinations'!$X$3:$X$2337)</f>
        <v>Obesity</v>
      </c>
      <c r="K245" s="15"/>
      <c r="L245" s="74">
        <f>_xlfn.XLOOKUP(A245,'Hospitalisation Details'!$U$4:$U$2346,'Hospitalisation Details'!$V$4:$V$2346)</f>
        <v>35002</v>
      </c>
      <c r="M245" s="75">
        <f>_xlfn.XLOOKUP(A245,'Hospitalisation Details'!$U$4:$U$2346,'Hospitalisation Details'!$X$4:$X$2346)</f>
        <v>34289.43</v>
      </c>
      <c r="N245" s="15">
        <f>_xlfn.XLOOKUP(A245,'Hospitalisation Details'!$U$4:$U$2346,'Hospitalisation Details'!$Y$4:$Y$2346)</f>
        <v>240</v>
      </c>
      <c r="O245" s="15">
        <f>_xlfn.XLOOKUP(A245,'Hospitalisation Details'!$U$4:$U$2346,'Hospitalisation Details'!$Z$4:$Z$2346)</f>
        <v>2</v>
      </c>
      <c r="P245" s="15" t="str">
        <f>_xlfn.XLOOKUP(A245,'Hospitalisation Details'!$U$4:$U$2346,'Hospitalisation Details'!$AA$4:$AA$2346)</f>
        <v>R1011</v>
      </c>
      <c r="Q245" s="15">
        <f>_xlfn.XLOOKUP(A245,'Hospitalisation Details'!$U$4:$U$2346,'Hospitalisation Details'!$AB$4:$AB$2346)</f>
        <v>28</v>
      </c>
    </row>
    <row r="246" spans="1:17" ht="15.5" x14ac:dyDescent="0.35">
      <c r="A246" s="73" t="s">
        <v>2128</v>
      </c>
      <c r="B246" s="40" t="str">
        <f>_xlfn.XLOOKUP(A246,'Customer Names'!$A$3:$A$2337,'Customer Names'!$E$3:$E$2337)</f>
        <v>Dan M.</v>
      </c>
      <c r="C246" s="29">
        <f>_xlfn.XLOOKUP(A246,'Medical Examinations'!$P$3:$P$2337,'Medical Examinations'!$Q$3:$Q$2337)</f>
        <v>31.065000000000001</v>
      </c>
      <c r="D246" s="15">
        <f>_xlfn.XLOOKUP(A246,'Medical Examinations'!$P$3:$P$2337,'Medical Examinations'!$R$3:$R$2337)</f>
        <v>5.05</v>
      </c>
      <c r="E246" s="15" t="str">
        <f>_xlfn.XLOOKUP(A246,'Medical Examinations'!$P$3:$P$2337,'Medical Examinations'!$S$3:$S$2337)</f>
        <v>No</v>
      </c>
      <c r="F246" s="15" t="str">
        <f>_xlfn.XLOOKUP(A246,'Medical Examinations'!$P$3:$P$2337,'Medical Examinations'!$T$3:$T$2337)</f>
        <v>No</v>
      </c>
      <c r="G246" s="15" t="str">
        <f>_xlfn.XLOOKUP(A246,'Medical Examinations'!$P$3:$P$2337,'Medical Examinations'!$U$3:$U$2337)</f>
        <v>No</v>
      </c>
      <c r="H246" s="15">
        <f>_xlfn.XLOOKUP(A246,'Medical Examinations'!$P$3:$P$2337,'Medical Examinations'!$V$3:$V$2337)</f>
        <v>1</v>
      </c>
      <c r="I246" s="15" t="str">
        <f>_xlfn.XLOOKUP(A246,'Medical Examinations'!$P$3:$P$2337,'Medical Examinations'!$W$3:$W$2337)</f>
        <v>Yes</v>
      </c>
      <c r="J246" s="15" t="str">
        <f>_xlfn.XLOOKUP(A246,'Medical Examinations'!$P$3:$P$2337,'Medical Examinations'!$X$3:$X$2337)</f>
        <v>Obesity</v>
      </c>
      <c r="K246" s="15"/>
      <c r="L246" s="74">
        <f>_xlfn.XLOOKUP(A246,'Hospitalisation Details'!$U$4:$U$2346,'Hospitalisation Details'!$V$4:$V$2346)</f>
        <v>35957</v>
      </c>
      <c r="M246" s="75">
        <f>_xlfn.XLOOKUP(A246,'Hospitalisation Details'!$U$4:$U$2346,'Hospitalisation Details'!$X$4:$X$2346)</f>
        <v>34254.050000000003</v>
      </c>
      <c r="N246" s="15">
        <f>_xlfn.XLOOKUP(A246,'Hospitalisation Details'!$U$4:$U$2346,'Hospitalisation Details'!$Y$4:$Y$2346)</f>
        <v>240</v>
      </c>
      <c r="O246" s="15">
        <f>_xlfn.XLOOKUP(A246,'Hospitalisation Details'!$U$4:$U$2346,'Hospitalisation Details'!$Z$4:$Z$2346)</f>
        <v>1</v>
      </c>
      <c r="P246" s="15" t="str">
        <f>_xlfn.XLOOKUP(A246,'Hospitalisation Details'!$U$4:$U$2346,'Hospitalisation Details'!$AA$4:$AA$2346)</f>
        <v>R1019</v>
      </c>
      <c r="Q246" s="15">
        <f>_xlfn.XLOOKUP(A246,'Hospitalisation Details'!$U$4:$U$2346,'Hospitalisation Details'!$AB$4:$AB$2346)</f>
        <v>25</v>
      </c>
    </row>
    <row r="247" spans="1:17" ht="15.5" x14ac:dyDescent="0.35">
      <c r="A247" s="73" t="s">
        <v>2127</v>
      </c>
      <c r="B247" s="40" t="str">
        <f>_xlfn.XLOOKUP(A247,'Customer Names'!$A$3:$A$2337,'Customer Names'!$E$3:$E$2337)</f>
        <v>Eric L.</v>
      </c>
      <c r="C247" s="29">
        <f>_xlfn.XLOOKUP(A247,'Medical Examinations'!$P$3:$P$2337,'Medical Examinations'!$Q$3:$Q$2337)</f>
        <v>23.55</v>
      </c>
      <c r="D247" s="15">
        <f>_xlfn.XLOOKUP(A247,'Medical Examinations'!$P$3:$P$2337,'Medical Examinations'!$R$3:$R$2337)</f>
        <v>10.38</v>
      </c>
      <c r="E247" s="15" t="str">
        <f>_xlfn.XLOOKUP(A247,'Medical Examinations'!$P$3:$P$2337,'Medical Examinations'!$S$3:$S$2337)</f>
        <v>No</v>
      </c>
      <c r="F247" s="15" t="str">
        <f>_xlfn.XLOOKUP(A247,'Medical Examinations'!$P$3:$P$2337,'Medical Examinations'!$T$3:$T$2337)</f>
        <v>No</v>
      </c>
      <c r="G247" s="15" t="str">
        <f>_xlfn.XLOOKUP(A247,'Medical Examinations'!$P$3:$P$2337,'Medical Examinations'!$U$3:$U$2337)</f>
        <v>No</v>
      </c>
      <c r="H247" s="15">
        <f>_xlfn.XLOOKUP(A247,'Medical Examinations'!$P$3:$P$2337,'Medical Examinations'!$V$3:$V$2337)</f>
        <v>0</v>
      </c>
      <c r="I247" s="15" t="str">
        <f>_xlfn.XLOOKUP(A247,'Medical Examinations'!$P$3:$P$2337,'Medical Examinations'!$W$3:$W$2337)</f>
        <v>Yes</v>
      </c>
      <c r="J247" s="15" t="str">
        <f>_xlfn.XLOOKUP(A247,'Medical Examinations'!$P$3:$P$2337,'Medical Examinations'!$X$3:$X$2337)</f>
        <v>Normalweight</v>
      </c>
      <c r="K247" s="15"/>
      <c r="L247" s="74">
        <f>_xlfn.XLOOKUP(A247,'Hospitalisation Details'!$U$4:$U$2346,'Hospitalisation Details'!$V$4:$V$2346)</f>
        <v>22832</v>
      </c>
      <c r="M247" s="75">
        <f>_xlfn.XLOOKUP(A247,'Hospitalisation Details'!$U$4:$U$2346,'Hospitalisation Details'!$X$4:$X$2346)</f>
        <v>34218.019999999997</v>
      </c>
      <c r="N247" s="15">
        <f>_xlfn.XLOOKUP(A247,'Hospitalisation Details'!$U$4:$U$2346,'Hospitalisation Details'!$Y$4:$Y$2346)</f>
        <v>240</v>
      </c>
      <c r="O247" s="15">
        <f>_xlfn.XLOOKUP(A247,'Hospitalisation Details'!$U$4:$U$2346,'Hospitalisation Details'!$Z$4:$Z$2346)</f>
        <v>2</v>
      </c>
      <c r="P247" s="15" t="str">
        <f>_xlfn.XLOOKUP(A247,'Hospitalisation Details'!$U$4:$U$2346,'Hospitalisation Details'!$AA$4:$AA$2346)</f>
        <v>R1011</v>
      </c>
      <c r="Q247" s="15">
        <f>_xlfn.XLOOKUP(A247,'Hospitalisation Details'!$U$4:$U$2346,'Hospitalisation Details'!$AB$4:$AB$2346)</f>
        <v>61</v>
      </c>
    </row>
    <row r="248" spans="1:17" ht="15.5" x14ac:dyDescent="0.35">
      <c r="A248" s="73" t="s">
        <v>2126</v>
      </c>
      <c r="B248" s="40" t="str">
        <f>_xlfn.XLOOKUP(A248,'Customer Names'!$A$3:$A$2337,'Customer Names'!$E$3:$E$2337)</f>
        <v>Les J</v>
      </c>
      <c r="C248" s="29">
        <f>_xlfn.XLOOKUP(A248,'Medical Examinations'!$P$3:$P$2337,'Medical Examinations'!$Q$3:$Q$2337)</f>
        <v>30.18</v>
      </c>
      <c r="D248" s="15">
        <f>_xlfn.XLOOKUP(A248,'Medical Examinations'!$P$3:$P$2337,'Medical Examinations'!$R$3:$R$2337)</f>
        <v>8.31</v>
      </c>
      <c r="E248" s="15" t="str">
        <f>_xlfn.XLOOKUP(A248,'Medical Examinations'!$P$3:$P$2337,'Medical Examinations'!$S$3:$S$2337)</f>
        <v>Yes</v>
      </c>
      <c r="F248" s="15" t="str">
        <f>_xlfn.XLOOKUP(A248,'Medical Examinations'!$P$3:$P$2337,'Medical Examinations'!$T$3:$T$2337)</f>
        <v>No</v>
      </c>
      <c r="G248" s="15" t="str">
        <f>_xlfn.XLOOKUP(A248,'Medical Examinations'!$P$3:$P$2337,'Medical Examinations'!$U$3:$U$2337)</f>
        <v>No</v>
      </c>
      <c r="H248" s="15">
        <f>_xlfn.XLOOKUP(A248,'Medical Examinations'!$P$3:$P$2337,'Medical Examinations'!$V$3:$V$2337)</f>
        <v>1</v>
      </c>
      <c r="I248" s="15" t="str">
        <f>_xlfn.XLOOKUP(A248,'Medical Examinations'!$P$3:$P$2337,'Medical Examinations'!$W$3:$W$2337)</f>
        <v>Yes</v>
      </c>
      <c r="J248" s="15" t="str">
        <f>_xlfn.XLOOKUP(A248,'Medical Examinations'!$P$3:$P$2337,'Medical Examinations'!$X$3:$X$2337)</f>
        <v>Obesity</v>
      </c>
      <c r="K248" s="15"/>
      <c r="L248" s="74">
        <f>_xlfn.XLOOKUP(A248,'Hospitalisation Details'!$U$4:$U$2346,'Hospitalisation Details'!$V$4:$V$2346)</f>
        <v>27596</v>
      </c>
      <c r="M248" s="75">
        <f>_xlfn.XLOOKUP(A248,'Hospitalisation Details'!$U$4:$U$2346,'Hospitalisation Details'!$X$4:$X$2346)</f>
        <v>34210.33</v>
      </c>
      <c r="N248" s="15">
        <f>_xlfn.XLOOKUP(A248,'Hospitalisation Details'!$U$4:$U$2346,'Hospitalisation Details'!$Y$4:$Y$2346)</f>
        <v>1</v>
      </c>
      <c r="O248" s="15">
        <f>_xlfn.XLOOKUP(A248,'Hospitalisation Details'!$U$4:$U$2346,'Hospitalisation Details'!$Z$4:$Z$2346)</f>
        <v>2</v>
      </c>
      <c r="P248" s="15" t="str">
        <f>_xlfn.XLOOKUP(A248,'Hospitalisation Details'!$U$4:$U$2346,'Hospitalisation Details'!$AA$4:$AA$2346)</f>
        <v>R1012</v>
      </c>
      <c r="Q248" s="15">
        <f>_xlfn.XLOOKUP(A248,'Hospitalisation Details'!$U$4:$U$2346,'Hospitalisation Details'!$AB$4:$AB$2346)</f>
        <v>48</v>
      </c>
    </row>
    <row r="249" spans="1:17" ht="15.5" x14ac:dyDescent="0.35">
      <c r="A249" s="73" t="s">
        <v>2125</v>
      </c>
      <c r="B249" s="40" t="str">
        <f>_xlfn.XLOOKUP(A249,'Customer Names'!$A$3:$A$2337,'Customer Names'!$E$3:$E$2337)</f>
        <v>Stephanie</v>
      </c>
      <c r="C249" s="29">
        <f>_xlfn.XLOOKUP(A249,'Medical Examinations'!$P$3:$P$2337,'Medical Examinations'!$Q$3:$Q$2337)</f>
        <v>29.94</v>
      </c>
      <c r="D249" s="15">
        <f>_xlfn.XLOOKUP(A249,'Medical Examinations'!$P$3:$P$2337,'Medical Examinations'!$R$3:$R$2337)</f>
        <v>7.59</v>
      </c>
      <c r="E249" s="15" t="str">
        <f>_xlfn.XLOOKUP(A249,'Medical Examinations'!$P$3:$P$2337,'Medical Examinations'!$S$3:$S$2337)</f>
        <v>No</v>
      </c>
      <c r="F249" s="15" t="str">
        <f>_xlfn.XLOOKUP(A249,'Medical Examinations'!$P$3:$P$2337,'Medical Examinations'!$T$3:$T$2337)</f>
        <v>No</v>
      </c>
      <c r="G249" s="15" t="str">
        <f>_xlfn.XLOOKUP(A249,'Medical Examinations'!$P$3:$P$2337,'Medical Examinations'!$U$3:$U$2337)</f>
        <v>No</v>
      </c>
      <c r="H249" s="15">
        <f>_xlfn.XLOOKUP(A249,'Medical Examinations'!$P$3:$P$2337,'Medical Examinations'!$V$3:$V$2337)</f>
        <v>0</v>
      </c>
      <c r="I249" s="15" t="str">
        <f>_xlfn.XLOOKUP(A249,'Medical Examinations'!$P$3:$P$2337,'Medical Examinations'!$W$3:$W$2337)</f>
        <v>Yes</v>
      </c>
      <c r="J249" s="15" t="str">
        <f>_xlfn.XLOOKUP(A249,'Medical Examinations'!$P$3:$P$2337,'Medical Examinations'!$X$3:$X$2337)</f>
        <v>Overweight</v>
      </c>
      <c r="K249" s="15"/>
      <c r="L249" s="74">
        <f>_xlfn.XLOOKUP(A249,'Hospitalisation Details'!$U$4:$U$2346,'Hospitalisation Details'!$V$4:$V$2346)</f>
        <v>26170</v>
      </c>
      <c r="M249" s="75">
        <f>_xlfn.XLOOKUP(A249,'Hospitalisation Details'!$U$4:$U$2346,'Hospitalisation Details'!$X$4:$X$2346)</f>
        <v>34205.07</v>
      </c>
      <c r="N249" s="15">
        <f>_xlfn.XLOOKUP(A249,'Hospitalisation Details'!$U$4:$U$2346,'Hospitalisation Details'!$Y$4:$Y$2346)</f>
        <v>1</v>
      </c>
      <c r="O249" s="15">
        <f>_xlfn.XLOOKUP(A249,'Hospitalisation Details'!$U$4:$U$2346,'Hospitalisation Details'!$Z$4:$Z$2346)</f>
        <v>9</v>
      </c>
      <c r="P249" s="15" t="str">
        <f>_xlfn.XLOOKUP(A249,'Hospitalisation Details'!$U$4:$U$2346,'Hospitalisation Details'!$AA$4:$AA$2346)</f>
        <v>R1011</v>
      </c>
      <c r="Q249" s="15">
        <f>_xlfn.XLOOKUP(A249,'Hospitalisation Details'!$U$4:$U$2346,'Hospitalisation Details'!$AB$4:$AB$2346)</f>
        <v>52</v>
      </c>
    </row>
    <row r="250" spans="1:17" ht="15.5" x14ac:dyDescent="0.35">
      <c r="A250" s="73" t="s">
        <v>2124</v>
      </c>
      <c r="B250" s="40" t="str">
        <f>_xlfn.XLOOKUP(A250,'Customer Names'!$A$3:$A$2337,'Customer Names'!$E$3:$E$2337)</f>
        <v>Melissa Y</v>
      </c>
      <c r="C250" s="29">
        <f>_xlfn.XLOOKUP(A250,'Medical Examinations'!$P$3:$P$2337,'Medical Examinations'!$Q$3:$Q$2337)</f>
        <v>31.4</v>
      </c>
      <c r="D250" s="15">
        <f>_xlfn.XLOOKUP(A250,'Medical Examinations'!$P$3:$P$2337,'Medical Examinations'!$R$3:$R$2337)</f>
        <v>5.49</v>
      </c>
      <c r="E250" s="15" t="str">
        <f>_xlfn.XLOOKUP(A250,'Medical Examinations'!$P$3:$P$2337,'Medical Examinations'!$S$3:$S$2337)</f>
        <v>No</v>
      </c>
      <c r="F250" s="15" t="str">
        <f>_xlfn.XLOOKUP(A250,'Medical Examinations'!$P$3:$P$2337,'Medical Examinations'!$T$3:$T$2337)</f>
        <v>No</v>
      </c>
      <c r="G250" s="15" t="str">
        <f>_xlfn.XLOOKUP(A250,'Medical Examinations'!$P$3:$P$2337,'Medical Examinations'!$U$3:$U$2337)</f>
        <v>No</v>
      </c>
      <c r="H250" s="15">
        <f>_xlfn.XLOOKUP(A250,'Medical Examinations'!$P$3:$P$2337,'Medical Examinations'!$V$3:$V$2337)</f>
        <v>0</v>
      </c>
      <c r="I250" s="15" t="str">
        <f>_xlfn.XLOOKUP(A250,'Medical Examinations'!$P$3:$P$2337,'Medical Examinations'!$W$3:$W$2337)</f>
        <v>Yes</v>
      </c>
      <c r="J250" s="15" t="str">
        <f>_xlfn.XLOOKUP(A250,'Medical Examinations'!$P$3:$P$2337,'Medical Examinations'!$X$3:$X$2337)</f>
        <v>Obesity</v>
      </c>
      <c r="K250" s="15"/>
      <c r="L250" s="74">
        <f>_xlfn.XLOOKUP(A250,'Hospitalisation Details'!$U$4:$U$2346,'Hospitalisation Details'!$V$4:$V$2346)</f>
        <v>36470</v>
      </c>
      <c r="M250" s="75">
        <f>_xlfn.XLOOKUP(A250,'Hospitalisation Details'!$U$4:$U$2346,'Hospitalisation Details'!$X$4:$X$2346)</f>
        <v>34166.269999999997</v>
      </c>
      <c r="N250" s="15">
        <f>_xlfn.XLOOKUP(A250,'Hospitalisation Details'!$U$4:$U$2346,'Hospitalisation Details'!$Y$4:$Y$2346)</f>
        <v>1</v>
      </c>
      <c r="O250" s="15">
        <f>_xlfn.XLOOKUP(A250,'Hospitalisation Details'!$U$4:$U$2346,'Hospitalisation Details'!$Z$4:$Z$2346)</f>
        <v>1</v>
      </c>
      <c r="P250" s="15" t="str">
        <f>_xlfn.XLOOKUP(A250,'Hospitalisation Details'!$U$4:$U$2346,'Hospitalisation Details'!$AA$4:$AA$2346)</f>
        <v>R1011</v>
      </c>
      <c r="Q250" s="15">
        <f>_xlfn.XLOOKUP(A250,'Hospitalisation Details'!$U$4:$U$2346,'Hospitalisation Details'!$AB$4:$AB$2346)</f>
        <v>24</v>
      </c>
    </row>
    <row r="251" spans="1:17" ht="15.5" x14ac:dyDescent="0.35">
      <c r="A251" s="73" t="s">
        <v>2123</v>
      </c>
      <c r="B251" s="40" t="str">
        <f>_xlfn.XLOOKUP(A251,'Customer Names'!$A$3:$A$2337,'Customer Names'!$E$3:$E$2337)</f>
        <v>Ashley</v>
      </c>
      <c r="C251" s="29">
        <f>_xlfn.XLOOKUP(A251,'Medical Examinations'!$P$3:$P$2337,'Medical Examinations'!$Q$3:$Q$2337)</f>
        <v>53.06</v>
      </c>
      <c r="D251" s="15">
        <f>_xlfn.XLOOKUP(A251,'Medical Examinations'!$P$3:$P$2337,'Medical Examinations'!$R$3:$R$2337)</f>
        <v>11.68</v>
      </c>
      <c r="E251" s="15" t="str">
        <f>_xlfn.XLOOKUP(A251,'Medical Examinations'!$P$3:$P$2337,'Medical Examinations'!$S$3:$S$2337)</f>
        <v>No</v>
      </c>
      <c r="F251" s="15" t="str">
        <f>_xlfn.XLOOKUP(A251,'Medical Examinations'!$P$3:$P$2337,'Medical Examinations'!$T$3:$T$2337)</f>
        <v>No</v>
      </c>
      <c r="G251" s="15" t="str">
        <f>_xlfn.XLOOKUP(A251,'Medical Examinations'!$P$3:$P$2337,'Medical Examinations'!$U$3:$U$2337)</f>
        <v>No</v>
      </c>
      <c r="H251" s="15">
        <f>_xlfn.XLOOKUP(A251,'Medical Examinations'!$P$3:$P$2337,'Medical Examinations'!$V$3:$V$2337)</f>
        <v>0</v>
      </c>
      <c r="I251" s="15" t="str">
        <f>_xlfn.XLOOKUP(A251,'Medical Examinations'!$P$3:$P$2337,'Medical Examinations'!$W$3:$W$2337)</f>
        <v>Yes</v>
      </c>
      <c r="J251" s="15" t="str">
        <f>_xlfn.XLOOKUP(A251,'Medical Examinations'!$P$3:$P$2337,'Medical Examinations'!$X$3:$X$2337)</f>
        <v>Obesity</v>
      </c>
      <c r="K251" s="15"/>
      <c r="L251" s="74">
        <f>_xlfn.XLOOKUP(A251,'Hospitalisation Details'!$U$4:$U$2346,'Hospitalisation Details'!$V$4:$V$2346)</f>
        <v>37616</v>
      </c>
      <c r="M251" s="75">
        <f>_xlfn.XLOOKUP(A251,'Hospitalisation Details'!$U$4:$U$2346,'Hospitalisation Details'!$X$4:$X$2346)</f>
        <v>34084.68</v>
      </c>
      <c r="N251" s="15">
        <f>_xlfn.XLOOKUP(A251,'Hospitalisation Details'!$U$4:$U$2346,'Hospitalisation Details'!$Y$4:$Y$2346)</f>
        <v>1</v>
      </c>
      <c r="O251" s="15">
        <f>_xlfn.XLOOKUP(A251,'Hospitalisation Details'!$U$4:$U$2346,'Hospitalisation Details'!$Z$4:$Z$2346)</f>
        <v>1</v>
      </c>
      <c r="P251" s="15" t="str">
        <f>_xlfn.XLOOKUP(A251,'Hospitalisation Details'!$U$4:$U$2346,'Hospitalisation Details'!$AA$4:$AA$2346)</f>
        <v>R1011</v>
      </c>
      <c r="Q251" s="15">
        <f>_xlfn.XLOOKUP(A251,'Hospitalisation Details'!$U$4:$U$2346,'Hospitalisation Details'!$AB$4:$AB$2346)</f>
        <v>20</v>
      </c>
    </row>
    <row r="252" spans="1:17" ht="15.5" x14ac:dyDescent="0.35">
      <c r="A252" s="73" t="s">
        <v>2122</v>
      </c>
      <c r="B252" s="40" t="str">
        <f>_xlfn.XLOOKUP(A252,'Customer Names'!$A$3:$A$2337,'Customer Names'!$E$3:$E$2337)</f>
        <v>Stephanie M.</v>
      </c>
      <c r="C252" s="29">
        <f>_xlfn.XLOOKUP(A252,'Medical Examinations'!$P$3:$P$2337,'Medical Examinations'!$Q$3:$Q$2337)</f>
        <v>30.25</v>
      </c>
      <c r="D252" s="15">
        <f>_xlfn.XLOOKUP(A252,'Medical Examinations'!$P$3:$P$2337,'Medical Examinations'!$R$3:$R$2337)</f>
        <v>4.1900000000000004</v>
      </c>
      <c r="E252" s="15" t="str">
        <f>_xlfn.XLOOKUP(A252,'Medical Examinations'!$P$3:$P$2337,'Medical Examinations'!$S$3:$S$2337)</f>
        <v>No</v>
      </c>
      <c r="F252" s="15" t="str">
        <f>_xlfn.XLOOKUP(A252,'Medical Examinations'!$P$3:$P$2337,'Medical Examinations'!$T$3:$T$2337)</f>
        <v>No</v>
      </c>
      <c r="G252" s="15" t="str">
        <f>_xlfn.XLOOKUP(A252,'Medical Examinations'!$P$3:$P$2337,'Medical Examinations'!$U$3:$U$2337)</f>
        <v>No</v>
      </c>
      <c r="H252" s="15">
        <f>_xlfn.XLOOKUP(A252,'Medical Examinations'!$P$3:$P$2337,'Medical Examinations'!$V$3:$V$2337)</f>
        <v>2</v>
      </c>
      <c r="I252" s="15" t="str">
        <f>_xlfn.XLOOKUP(A252,'Medical Examinations'!$P$3:$P$2337,'Medical Examinations'!$W$3:$W$2337)</f>
        <v>Yes</v>
      </c>
      <c r="J252" s="15" t="str">
        <f>_xlfn.XLOOKUP(A252,'Medical Examinations'!$P$3:$P$2337,'Medical Examinations'!$X$3:$X$2337)</f>
        <v>Obesity</v>
      </c>
      <c r="K252" s="15"/>
      <c r="L252" s="74">
        <f>_xlfn.XLOOKUP(A252,'Hospitalisation Details'!$U$4:$U$2346,'Hospitalisation Details'!$V$4:$V$2346)</f>
        <v>26506</v>
      </c>
      <c r="M252" s="75">
        <f>_xlfn.XLOOKUP(A252,'Hospitalisation Details'!$U$4:$U$2346,'Hospitalisation Details'!$X$4:$X$2346)</f>
        <v>34053.360000000001</v>
      </c>
      <c r="N252" s="15">
        <f>_xlfn.XLOOKUP(A252,'Hospitalisation Details'!$U$4:$U$2346,'Hospitalisation Details'!$Y$4:$Y$2346)</f>
        <v>1</v>
      </c>
      <c r="O252" s="15">
        <f>_xlfn.XLOOKUP(A252,'Hospitalisation Details'!$U$4:$U$2346,'Hospitalisation Details'!$Z$4:$Z$2346)</f>
        <v>9</v>
      </c>
      <c r="P252" s="15" t="str">
        <f>_xlfn.XLOOKUP(A252,'Hospitalisation Details'!$U$4:$U$2346,'Hospitalisation Details'!$AA$4:$AA$2346)</f>
        <v>R1011</v>
      </c>
      <c r="Q252" s="15">
        <f>_xlfn.XLOOKUP(A252,'Hospitalisation Details'!$U$4:$U$2346,'Hospitalisation Details'!$AB$4:$AB$2346)</f>
        <v>51</v>
      </c>
    </row>
    <row r="253" spans="1:17" ht="15.5" x14ac:dyDescent="0.35">
      <c r="A253" s="73" t="s">
        <v>2121</v>
      </c>
      <c r="B253" s="40" t="str">
        <f>_xlfn.XLOOKUP(A253,'Customer Names'!$A$3:$A$2337,'Customer Names'!$E$3:$E$2337)</f>
        <v>Kylie</v>
      </c>
      <c r="C253" s="29">
        <f>_xlfn.XLOOKUP(A253,'Medical Examinations'!$P$3:$P$2337,'Medical Examinations'!$Q$3:$Q$2337)</f>
        <v>46.68</v>
      </c>
      <c r="D253" s="15">
        <f>_xlfn.XLOOKUP(A253,'Medical Examinations'!$P$3:$P$2337,'Medical Examinations'!$R$3:$R$2337)</f>
        <v>4.01</v>
      </c>
      <c r="E253" s="15" t="str">
        <f>_xlfn.XLOOKUP(A253,'Medical Examinations'!$P$3:$P$2337,'Medical Examinations'!$S$3:$S$2337)</f>
        <v>No</v>
      </c>
      <c r="F253" s="15" t="str">
        <f>_xlfn.XLOOKUP(A253,'Medical Examinations'!$P$3:$P$2337,'Medical Examinations'!$T$3:$T$2337)</f>
        <v>No</v>
      </c>
      <c r="G253" s="15" t="str">
        <f>_xlfn.XLOOKUP(A253,'Medical Examinations'!$P$3:$P$2337,'Medical Examinations'!$U$3:$U$2337)</f>
        <v>No</v>
      </c>
      <c r="H253" s="15">
        <f>_xlfn.XLOOKUP(A253,'Medical Examinations'!$P$3:$P$2337,'Medical Examinations'!$V$3:$V$2337)</f>
        <v>0</v>
      </c>
      <c r="I253" s="15" t="str">
        <f>_xlfn.XLOOKUP(A253,'Medical Examinations'!$P$3:$P$2337,'Medical Examinations'!$W$3:$W$2337)</f>
        <v>Yes</v>
      </c>
      <c r="J253" s="15" t="str">
        <f>_xlfn.XLOOKUP(A253,'Medical Examinations'!$P$3:$P$2337,'Medical Examinations'!$X$3:$X$2337)</f>
        <v>Obesity</v>
      </c>
      <c r="K253" s="15"/>
      <c r="L253" s="74">
        <f>_xlfn.XLOOKUP(A253,'Hospitalisation Details'!$U$4:$U$2346,'Hospitalisation Details'!$V$4:$V$2346)</f>
        <v>34602</v>
      </c>
      <c r="M253" s="75">
        <f>_xlfn.XLOOKUP(A253,'Hospitalisation Details'!$U$4:$U$2346,'Hospitalisation Details'!$X$4:$X$2346)</f>
        <v>33975.47</v>
      </c>
      <c r="N253" s="15">
        <f>_xlfn.XLOOKUP(A253,'Hospitalisation Details'!$U$4:$U$2346,'Hospitalisation Details'!$Y$4:$Y$2346)</f>
        <v>1</v>
      </c>
      <c r="O253" s="15">
        <f>_xlfn.XLOOKUP(A253,'Hospitalisation Details'!$U$4:$U$2346,'Hospitalisation Details'!$Z$4:$Z$2346)</f>
        <v>9</v>
      </c>
      <c r="P253" s="15" t="str">
        <f>_xlfn.XLOOKUP(A253,'Hospitalisation Details'!$U$4:$U$2346,'Hospitalisation Details'!$AA$4:$AA$2346)</f>
        <v>R1011</v>
      </c>
      <c r="Q253" s="15">
        <f>_xlfn.XLOOKUP(A253,'Hospitalisation Details'!$U$4:$U$2346,'Hospitalisation Details'!$AB$4:$AB$2346)</f>
        <v>29</v>
      </c>
    </row>
    <row r="254" spans="1:17" ht="15.5" x14ac:dyDescent="0.35">
      <c r="A254" s="73" t="s">
        <v>2120</v>
      </c>
      <c r="B254" s="40" t="str">
        <f>_xlfn.XLOOKUP(A254,'Customer Names'!$A$3:$A$2337,'Customer Names'!$E$3:$E$2337)</f>
        <v>Kelly</v>
      </c>
      <c r="C254" s="29">
        <f>_xlfn.XLOOKUP(A254,'Medical Examinations'!$P$3:$P$2337,'Medical Examinations'!$Q$3:$Q$2337)</f>
        <v>30.4</v>
      </c>
      <c r="D254" s="15">
        <f>_xlfn.XLOOKUP(A254,'Medical Examinations'!$P$3:$P$2337,'Medical Examinations'!$R$3:$R$2337)</f>
        <v>5.91</v>
      </c>
      <c r="E254" s="15" t="str">
        <f>_xlfn.XLOOKUP(A254,'Medical Examinations'!$P$3:$P$2337,'Medical Examinations'!$S$3:$S$2337)</f>
        <v>No</v>
      </c>
      <c r="F254" s="15" t="str">
        <f>_xlfn.XLOOKUP(A254,'Medical Examinations'!$P$3:$P$2337,'Medical Examinations'!$T$3:$T$2337)</f>
        <v>yes</v>
      </c>
      <c r="G254" s="15" t="str">
        <f>_xlfn.XLOOKUP(A254,'Medical Examinations'!$P$3:$P$2337,'Medical Examinations'!$U$3:$U$2337)</f>
        <v>No</v>
      </c>
      <c r="H254" s="15">
        <f>_xlfn.XLOOKUP(A254,'Medical Examinations'!$P$3:$P$2337,'Medical Examinations'!$V$3:$V$2337)</f>
        <v>2</v>
      </c>
      <c r="I254" s="15" t="str">
        <f>_xlfn.XLOOKUP(A254,'Medical Examinations'!$P$3:$P$2337,'Medical Examinations'!$W$3:$W$2337)</f>
        <v>Yes</v>
      </c>
      <c r="J254" s="15" t="str">
        <f>_xlfn.XLOOKUP(A254,'Medical Examinations'!$P$3:$P$2337,'Medical Examinations'!$X$3:$X$2337)</f>
        <v>Obesity</v>
      </c>
      <c r="K254" s="15"/>
      <c r="L254" s="74">
        <f>_xlfn.XLOOKUP(A254,'Hospitalisation Details'!$U$4:$U$2346,'Hospitalisation Details'!$V$4:$V$2346)</f>
        <v>36887</v>
      </c>
      <c r="M254" s="75">
        <f>_xlfn.XLOOKUP(A254,'Hospitalisation Details'!$U$4:$U$2346,'Hospitalisation Details'!$X$4:$X$2346)</f>
        <v>33907.550000000003</v>
      </c>
      <c r="N254" s="15">
        <f>_xlfn.XLOOKUP(A254,'Hospitalisation Details'!$U$4:$U$2346,'Hospitalisation Details'!$Y$4:$Y$2346)</f>
        <v>1</v>
      </c>
      <c r="O254" s="15">
        <f>_xlfn.XLOOKUP(A254,'Hospitalisation Details'!$U$4:$U$2346,'Hospitalisation Details'!$Z$4:$Z$2346)</f>
        <v>9</v>
      </c>
      <c r="P254" s="15" t="str">
        <f>_xlfn.XLOOKUP(A254,'Hospitalisation Details'!$U$4:$U$2346,'Hospitalisation Details'!$AA$4:$AA$2346)</f>
        <v>R1012</v>
      </c>
      <c r="Q254" s="15">
        <f>_xlfn.XLOOKUP(A254,'Hospitalisation Details'!$U$4:$U$2346,'Hospitalisation Details'!$AB$4:$AB$2346)</f>
        <v>22</v>
      </c>
    </row>
    <row r="255" spans="1:17" ht="15.5" x14ac:dyDescent="0.35">
      <c r="A255" s="73" t="s">
        <v>2119</v>
      </c>
      <c r="B255" s="40" t="str">
        <f>_xlfn.XLOOKUP(A255,'Customer Names'!$A$3:$A$2337,'Customer Names'!$E$3:$E$2337)</f>
        <v>Carrie</v>
      </c>
      <c r="C255" s="29">
        <f>_xlfn.XLOOKUP(A255,'Medical Examinations'!$P$3:$P$2337,'Medical Examinations'!$Q$3:$Q$2337)</f>
        <v>30.2</v>
      </c>
      <c r="D255" s="15">
        <f>_xlfn.XLOOKUP(A255,'Medical Examinations'!$P$3:$P$2337,'Medical Examinations'!$R$3:$R$2337)</f>
        <v>4.47</v>
      </c>
      <c r="E255" s="15" t="str">
        <f>_xlfn.XLOOKUP(A255,'Medical Examinations'!$P$3:$P$2337,'Medical Examinations'!$S$3:$S$2337)</f>
        <v>Yes</v>
      </c>
      <c r="F255" s="15" t="str">
        <f>_xlfn.XLOOKUP(A255,'Medical Examinations'!$P$3:$P$2337,'Medical Examinations'!$T$3:$T$2337)</f>
        <v>No</v>
      </c>
      <c r="G255" s="15" t="str">
        <f>_xlfn.XLOOKUP(A255,'Medical Examinations'!$P$3:$P$2337,'Medical Examinations'!$U$3:$U$2337)</f>
        <v>Yes</v>
      </c>
      <c r="H255" s="15">
        <f>_xlfn.XLOOKUP(A255,'Medical Examinations'!$P$3:$P$2337,'Medical Examinations'!$V$3:$V$2337)</f>
        <v>1</v>
      </c>
      <c r="I255" s="15" t="str">
        <f>_xlfn.XLOOKUP(A255,'Medical Examinations'!$P$3:$P$2337,'Medical Examinations'!$W$3:$W$2337)</f>
        <v>Yes</v>
      </c>
      <c r="J255" s="15" t="str">
        <f>_xlfn.XLOOKUP(A255,'Medical Examinations'!$P$3:$P$2337,'Medical Examinations'!$X$3:$X$2337)</f>
        <v>Obesity</v>
      </c>
      <c r="K255" s="15"/>
      <c r="L255" s="74">
        <f>_xlfn.XLOOKUP(A255,'Hospitalisation Details'!$U$4:$U$2346,'Hospitalisation Details'!$V$4:$V$2346)</f>
        <v>35651</v>
      </c>
      <c r="M255" s="75">
        <f>_xlfn.XLOOKUP(A255,'Hospitalisation Details'!$U$4:$U$2346,'Hospitalisation Details'!$X$4:$X$2346)</f>
        <v>33900.65</v>
      </c>
      <c r="N255" s="15">
        <f>_xlfn.XLOOKUP(A255,'Hospitalisation Details'!$U$4:$U$2346,'Hospitalisation Details'!$Y$4:$Y$2346)</f>
        <v>1</v>
      </c>
      <c r="O255" s="15">
        <f>_xlfn.XLOOKUP(A255,'Hospitalisation Details'!$U$4:$U$2346,'Hospitalisation Details'!$Z$4:$Z$2346)</f>
        <v>1</v>
      </c>
      <c r="P255" s="15" t="str">
        <f>_xlfn.XLOOKUP(A255,'Hospitalisation Details'!$U$4:$U$2346,'Hospitalisation Details'!$AA$4:$AA$2346)</f>
        <v>R1011</v>
      </c>
      <c r="Q255" s="15">
        <f>_xlfn.XLOOKUP(A255,'Hospitalisation Details'!$U$4:$U$2346,'Hospitalisation Details'!$AB$4:$AB$2346)</f>
        <v>26</v>
      </c>
    </row>
    <row r="256" spans="1:17" ht="15.5" x14ac:dyDescent="0.35">
      <c r="A256" s="73" t="s">
        <v>2118</v>
      </c>
      <c r="B256" s="40" t="str">
        <f>_xlfn.XLOOKUP(A256,'Customer Names'!$A$3:$A$2337,'Customer Names'!$E$3:$E$2337)</f>
        <v>Alex</v>
      </c>
      <c r="C256" s="29">
        <f>_xlfn.XLOOKUP(A256,'Medical Examinations'!$P$3:$P$2337,'Medical Examinations'!$Q$3:$Q$2337)</f>
        <v>51.18</v>
      </c>
      <c r="D256" s="15">
        <f>_xlfn.XLOOKUP(A256,'Medical Examinations'!$P$3:$P$2337,'Medical Examinations'!$R$3:$R$2337)</f>
        <v>4.5599999999999996</v>
      </c>
      <c r="E256" s="15" t="str">
        <f>_xlfn.XLOOKUP(A256,'Medical Examinations'!$P$3:$P$2337,'Medical Examinations'!$S$3:$S$2337)</f>
        <v>Yes</v>
      </c>
      <c r="F256" s="15" t="str">
        <f>_xlfn.XLOOKUP(A256,'Medical Examinations'!$P$3:$P$2337,'Medical Examinations'!$T$3:$T$2337)</f>
        <v>yes</v>
      </c>
      <c r="G256" s="15" t="str">
        <f>_xlfn.XLOOKUP(A256,'Medical Examinations'!$P$3:$P$2337,'Medical Examinations'!$U$3:$U$2337)</f>
        <v>No</v>
      </c>
      <c r="H256" s="15">
        <f>_xlfn.XLOOKUP(A256,'Medical Examinations'!$P$3:$P$2337,'Medical Examinations'!$V$3:$V$2337)</f>
        <v>2</v>
      </c>
      <c r="I256" s="15" t="str">
        <f>_xlfn.XLOOKUP(A256,'Medical Examinations'!$P$3:$P$2337,'Medical Examinations'!$W$3:$W$2337)</f>
        <v>Yes</v>
      </c>
      <c r="J256" s="15" t="str">
        <f>_xlfn.XLOOKUP(A256,'Medical Examinations'!$P$3:$P$2337,'Medical Examinations'!$X$3:$X$2337)</f>
        <v>Obesity</v>
      </c>
      <c r="K256" s="15"/>
      <c r="L256" s="74">
        <f>_xlfn.XLOOKUP(A256,'Hospitalisation Details'!$U$4:$U$2346,'Hospitalisation Details'!$V$4:$V$2346)</f>
        <v>36825</v>
      </c>
      <c r="M256" s="75">
        <f>_xlfn.XLOOKUP(A256,'Hospitalisation Details'!$U$4:$U$2346,'Hospitalisation Details'!$X$4:$X$2346)</f>
        <v>33829.39</v>
      </c>
      <c r="N256" s="15">
        <f>_xlfn.XLOOKUP(A256,'Hospitalisation Details'!$U$4:$U$2346,'Hospitalisation Details'!$Y$4:$Y$2346)</f>
        <v>1</v>
      </c>
      <c r="O256" s="15">
        <f>_xlfn.XLOOKUP(A256,'Hospitalisation Details'!$U$4:$U$2346,'Hospitalisation Details'!$Z$4:$Z$2346)</f>
        <v>1</v>
      </c>
      <c r="P256" s="15" t="str">
        <f>_xlfn.XLOOKUP(A256,'Hospitalisation Details'!$U$4:$U$2346,'Hospitalisation Details'!$AA$4:$AA$2346)</f>
        <v>R1011</v>
      </c>
      <c r="Q256" s="15">
        <f>_xlfn.XLOOKUP(A256,'Hospitalisation Details'!$U$4:$U$2346,'Hospitalisation Details'!$AB$4:$AB$2346)</f>
        <v>23</v>
      </c>
    </row>
    <row r="257" spans="1:17" ht="15.5" x14ac:dyDescent="0.35">
      <c r="A257" s="73" t="s">
        <v>2117</v>
      </c>
      <c r="B257" s="40" t="str">
        <f>_xlfn.XLOOKUP(A257,'Customer Names'!$A$3:$A$2337,'Customer Names'!$E$3:$E$2337)</f>
        <v>Zach S</v>
      </c>
      <c r="C257" s="29">
        <f>_xlfn.XLOOKUP(A257,'Medical Examinations'!$P$3:$P$2337,'Medical Examinations'!$Q$3:$Q$2337)</f>
        <v>22.18</v>
      </c>
      <c r="D257" s="15">
        <f>_xlfn.XLOOKUP(A257,'Medical Examinations'!$P$3:$P$2337,'Medical Examinations'!$R$3:$R$2337)</f>
        <v>9.9</v>
      </c>
      <c r="E257" s="15" t="str">
        <f>_xlfn.XLOOKUP(A257,'Medical Examinations'!$P$3:$P$2337,'Medical Examinations'!$S$3:$S$2337)</f>
        <v>No</v>
      </c>
      <c r="F257" s="15" t="str">
        <f>_xlfn.XLOOKUP(A257,'Medical Examinations'!$P$3:$P$2337,'Medical Examinations'!$T$3:$T$2337)</f>
        <v>No</v>
      </c>
      <c r="G257" s="15" t="str">
        <f>_xlfn.XLOOKUP(A257,'Medical Examinations'!$P$3:$P$2337,'Medical Examinations'!$U$3:$U$2337)</f>
        <v>No</v>
      </c>
      <c r="H257" s="15">
        <f>_xlfn.XLOOKUP(A257,'Medical Examinations'!$P$3:$P$2337,'Medical Examinations'!$V$3:$V$2337)</f>
        <v>0</v>
      </c>
      <c r="I257" s="15" t="str">
        <f>_xlfn.XLOOKUP(A257,'Medical Examinations'!$P$3:$P$2337,'Medical Examinations'!$W$3:$W$2337)</f>
        <v>Yes</v>
      </c>
      <c r="J257" s="15" t="str">
        <f>_xlfn.XLOOKUP(A257,'Medical Examinations'!$P$3:$P$2337,'Medical Examinations'!$X$3:$X$2337)</f>
        <v>Normalweight</v>
      </c>
      <c r="K257" s="15"/>
      <c r="L257" s="74">
        <f>_xlfn.XLOOKUP(A257,'Hospitalisation Details'!$U$4:$U$2346,'Hospitalisation Details'!$V$4:$V$2346)</f>
        <v>22991</v>
      </c>
      <c r="M257" s="75">
        <f>_xlfn.XLOOKUP(A257,'Hospitalisation Details'!$U$4:$U$2346,'Hospitalisation Details'!$X$4:$X$2346)</f>
        <v>33753.32</v>
      </c>
      <c r="N257" s="15">
        <f>_xlfn.XLOOKUP(A257,'Hospitalisation Details'!$U$4:$U$2346,'Hospitalisation Details'!$Y$4:$Y$2346)</f>
        <v>240</v>
      </c>
      <c r="O257" s="15">
        <f>_xlfn.XLOOKUP(A257,'Hospitalisation Details'!$U$4:$U$2346,'Hospitalisation Details'!$Z$4:$Z$2346)</f>
        <v>1</v>
      </c>
      <c r="P257" s="15" t="str">
        <f>_xlfn.XLOOKUP(A257,'Hospitalisation Details'!$U$4:$U$2346,'Hospitalisation Details'!$AA$4:$AA$2346)</f>
        <v>R1011</v>
      </c>
      <c r="Q257" s="15">
        <f>_xlfn.XLOOKUP(A257,'Hospitalisation Details'!$U$4:$U$2346,'Hospitalisation Details'!$AB$4:$AB$2346)</f>
        <v>61</v>
      </c>
    </row>
    <row r="258" spans="1:17" ht="15.5" x14ac:dyDescent="0.35">
      <c r="A258" s="73" t="s">
        <v>2116</v>
      </c>
      <c r="B258" s="40" t="str">
        <f>_xlfn.XLOOKUP(A258,'Customer Names'!$A$3:$A$2337,'Customer Names'!$E$3:$E$2337)</f>
        <v>Alan</v>
      </c>
      <c r="C258" s="29">
        <f>_xlfn.XLOOKUP(A258,'Medical Examinations'!$P$3:$P$2337,'Medical Examinations'!$Q$3:$Q$2337)</f>
        <v>31.92</v>
      </c>
      <c r="D258" s="15">
        <f>_xlfn.XLOOKUP(A258,'Medical Examinations'!$P$3:$P$2337,'Medical Examinations'!$R$3:$R$2337)</f>
        <v>5.1100000000000003</v>
      </c>
      <c r="E258" s="15" t="str">
        <f>_xlfn.XLOOKUP(A258,'Medical Examinations'!$P$3:$P$2337,'Medical Examinations'!$S$3:$S$2337)</f>
        <v>No</v>
      </c>
      <c r="F258" s="15" t="str">
        <f>_xlfn.XLOOKUP(A258,'Medical Examinations'!$P$3:$P$2337,'Medical Examinations'!$T$3:$T$2337)</f>
        <v>No</v>
      </c>
      <c r="G258" s="15" t="str">
        <f>_xlfn.XLOOKUP(A258,'Medical Examinations'!$P$3:$P$2337,'Medical Examinations'!$U$3:$U$2337)</f>
        <v>Yes</v>
      </c>
      <c r="H258" s="15">
        <f>_xlfn.XLOOKUP(A258,'Medical Examinations'!$P$3:$P$2337,'Medical Examinations'!$V$3:$V$2337)</f>
        <v>1</v>
      </c>
      <c r="I258" s="15" t="str">
        <f>_xlfn.XLOOKUP(A258,'Medical Examinations'!$P$3:$P$2337,'Medical Examinations'!$W$3:$W$2337)</f>
        <v>Yes</v>
      </c>
      <c r="J258" s="15" t="str">
        <f>_xlfn.XLOOKUP(A258,'Medical Examinations'!$P$3:$P$2337,'Medical Examinations'!$X$3:$X$2337)</f>
        <v>Obesity</v>
      </c>
      <c r="K258" s="15"/>
      <c r="L258" s="74">
        <f>_xlfn.XLOOKUP(A258,'Hospitalisation Details'!$U$4:$U$2346,'Hospitalisation Details'!$V$4:$V$2346)</f>
        <v>37876</v>
      </c>
      <c r="M258" s="75">
        <f>_xlfn.XLOOKUP(A258,'Hospitalisation Details'!$U$4:$U$2346,'Hospitalisation Details'!$X$4:$X$2346)</f>
        <v>33750.29</v>
      </c>
      <c r="N258" s="15">
        <f>_xlfn.XLOOKUP(A258,'Hospitalisation Details'!$U$4:$U$2346,'Hospitalisation Details'!$Y$4:$Y$2346)</f>
        <v>240</v>
      </c>
      <c r="O258" s="15">
        <f>_xlfn.XLOOKUP(A258,'Hospitalisation Details'!$U$4:$U$2346,'Hospitalisation Details'!$Z$4:$Z$2346)</f>
        <v>1</v>
      </c>
      <c r="P258" s="15" t="str">
        <f>_xlfn.XLOOKUP(A258,'Hospitalisation Details'!$U$4:$U$2346,'Hospitalisation Details'!$AA$4:$AA$2346)</f>
        <v>R1012</v>
      </c>
      <c r="Q258" s="15">
        <f>_xlfn.XLOOKUP(A258,'Hospitalisation Details'!$U$4:$U$2346,'Hospitalisation Details'!$AB$4:$AB$2346)</f>
        <v>20</v>
      </c>
    </row>
    <row r="259" spans="1:17" ht="15.5" x14ac:dyDescent="0.35">
      <c r="A259" s="73" t="s">
        <v>2115</v>
      </c>
      <c r="B259" s="40" t="str">
        <f>_xlfn.XLOOKUP(A259,'Customer Names'!$A$3:$A$2337,'Customer Names'!$E$3:$E$2337)</f>
        <v>Nate</v>
      </c>
      <c r="C259" s="29">
        <f>_xlfn.XLOOKUP(A259,'Medical Examinations'!$P$3:$P$2337,'Medical Examinations'!$Q$3:$Q$2337)</f>
        <v>31.73</v>
      </c>
      <c r="D259" s="15">
        <f>_xlfn.XLOOKUP(A259,'Medical Examinations'!$P$3:$P$2337,'Medical Examinations'!$R$3:$R$2337)</f>
        <v>5.73</v>
      </c>
      <c r="E259" s="15" t="str">
        <f>_xlfn.XLOOKUP(A259,'Medical Examinations'!$P$3:$P$2337,'Medical Examinations'!$S$3:$S$2337)</f>
        <v>No</v>
      </c>
      <c r="F259" s="15" t="str">
        <f>_xlfn.XLOOKUP(A259,'Medical Examinations'!$P$3:$P$2337,'Medical Examinations'!$T$3:$T$2337)</f>
        <v>yes</v>
      </c>
      <c r="G259" s="15" t="str">
        <f>_xlfn.XLOOKUP(A259,'Medical Examinations'!$P$3:$P$2337,'Medical Examinations'!$U$3:$U$2337)</f>
        <v>No</v>
      </c>
      <c r="H259" s="15">
        <f>_xlfn.XLOOKUP(A259,'Medical Examinations'!$P$3:$P$2337,'Medical Examinations'!$V$3:$V$2337)</f>
        <v>1</v>
      </c>
      <c r="I259" s="15" t="str">
        <f>_xlfn.XLOOKUP(A259,'Medical Examinations'!$P$3:$P$2337,'Medical Examinations'!$W$3:$W$2337)</f>
        <v>Yes</v>
      </c>
      <c r="J259" s="15" t="str">
        <f>_xlfn.XLOOKUP(A259,'Medical Examinations'!$P$3:$P$2337,'Medical Examinations'!$X$3:$X$2337)</f>
        <v>Obesity</v>
      </c>
      <c r="K259" s="15"/>
      <c r="L259" s="74">
        <f>_xlfn.XLOOKUP(A259,'Hospitalisation Details'!$U$4:$U$2346,'Hospitalisation Details'!$V$4:$V$2346)</f>
        <v>38292</v>
      </c>
      <c r="M259" s="75">
        <f>_xlfn.XLOOKUP(A259,'Hospitalisation Details'!$U$4:$U$2346,'Hospitalisation Details'!$X$4:$X$2346)</f>
        <v>33732.69</v>
      </c>
      <c r="N259" s="15">
        <f>_xlfn.XLOOKUP(A259,'Hospitalisation Details'!$U$4:$U$2346,'Hospitalisation Details'!$Y$4:$Y$2346)</f>
        <v>240</v>
      </c>
      <c r="O259" s="15">
        <f>_xlfn.XLOOKUP(A259,'Hospitalisation Details'!$U$4:$U$2346,'Hospitalisation Details'!$Z$4:$Z$2346)</f>
        <v>2</v>
      </c>
      <c r="P259" s="15" t="str">
        <f>_xlfn.XLOOKUP(A259,'Hospitalisation Details'!$U$4:$U$2346,'Hospitalisation Details'!$AA$4:$AA$2346)</f>
        <v>R1017</v>
      </c>
      <c r="Q259" s="15">
        <f>_xlfn.XLOOKUP(A259,'Hospitalisation Details'!$U$4:$U$2346,'Hospitalisation Details'!$AB$4:$AB$2346)</f>
        <v>19</v>
      </c>
    </row>
    <row r="260" spans="1:17" ht="15.5" x14ac:dyDescent="0.35">
      <c r="A260" s="73" t="s">
        <v>2114</v>
      </c>
      <c r="B260" s="40" t="str">
        <f>_xlfn.XLOOKUP(A260,'Customer Names'!$A$3:$A$2337,'Customer Names'!$E$3:$E$2337)</f>
        <v>Jesse G.</v>
      </c>
      <c r="C260" s="29">
        <f>_xlfn.XLOOKUP(A260,'Medical Examinations'!$P$3:$P$2337,'Medical Examinations'!$Q$3:$Q$2337)</f>
        <v>45.52</v>
      </c>
      <c r="D260" s="15">
        <f>_xlfn.XLOOKUP(A260,'Medical Examinations'!$P$3:$P$2337,'Medical Examinations'!$R$3:$R$2337)</f>
        <v>6.04</v>
      </c>
      <c r="E260" s="15" t="str">
        <f>_xlfn.XLOOKUP(A260,'Medical Examinations'!$P$3:$P$2337,'Medical Examinations'!$S$3:$S$2337)</f>
        <v>No</v>
      </c>
      <c r="F260" s="15" t="str">
        <f>_xlfn.XLOOKUP(A260,'Medical Examinations'!$P$3:$P$2337,'Medical Examinations'!$T$3:$T$2337)</f>
        <v>No</v>
      </c>
      <c r="G260" s="15" t="str">
        <f>_xlfn.XLOOKUP(A260,'Medical Examinations'!$P$3:$P$2337,'Medical Examinations'!$U$3:$U$2337)</f>
        <v>Yes</v>
      </c>
      <c r="H260" s="15">
        <f>_xlfn.XLOOKUP(A260,'Medical Examinations'!$P$3:$P$2337,'Medical Examinations'!$V$3:$V$2337)</f>
        <v>1</v>
      </c>
      <c r="I260" s="15" t="str">
        <f>_xlfn.XLOOKUP(A260,'Medical Examinations'!$P$3:$P$2337,'Medical Examinations'!$W$3:$W$2337)</f>
        <v>Yes</v>
      </c>
      <c r="J260" s="15" t="str">
        <f>_xlfn.XLOOKUP(A260,'Medical Examinations'!$P$3:$P$2337,'Medical Examinations'!$X$3:$X$2337)</f>
        <v>Obesity</v>
      </c>
      <c r="K260" s="15"/>
      <c r="L260" s="74">
        <f>_xlfn.XLOOKUP(A260,'Hospitalisation Details'!$U$4:$U$2346,'Hospitalisation Details'!$V$4:$V$2346)</f>
        <v>34301</v>
      </c>
      <c r="M260" s="75">
        <f>_xlfn.XLOOKUP(A260,'Hospitalisation Details'!$U$4:$U$2346,'Hospitalisation Details'!$X$4:$X$2346)</f>
        <v>33707.550000000003</v>
      </c>
      <c r="N260" s="15">
        <f>_xlfn.XLOOKUP(A260,'Hospitalisation Details'!$U$4:$U$2346,'Hospitalisation Details'!$Y$4:$Y$2346)</f>
        <v>1</v>
      </c>
      <c r="O260" s="15">
        <f>_xlfn.XLOOKUP(A260,'Hospitalisation Details'!$U$4:$U$2346,'Hospitalisation Details'!$Z$4:$Z$2346)</f>
        <v>9</v>
      </c>
      <c r="P260" s="15" t="str">
        <f>_xlfn.XLOOKUP(A260,'Hospitalisation Details'!$U$4:$U$2346,'Hospitalisation Details'!$AA$4:$AA$2346)</f>
        <v>R1011</v>
      </c>
      <c r="Q260" s="15">
        <f>_xlfn.XLOOKUP(A260,'Hospitalisation Details'!$U$4:$U$2346,'Hospitalisation Details'!$AB$4:$AB$2346)</f>
        <v>30</v>
      </c>
    </row>
    <row r="261" spans="1:17" ht="15.5" x14ac:dyDescent="0.35">
      <c r="A261" s="73" t="s">
        <v>2113</v>
      </c>
      <c r="B261" s="40" t="str">
        <f>_xlfn.XLOOKUP(A261,'Customer Names'!$A$3:$A$2337,'Customer Names'!$E$3:$E$2337)</f>
        <v>Jason</v>
      </c>
      <c r="C261" s="29">
        <f>_xlfn.XLOOKUP(A261,'Medical Examinations'!$P$3:$P$2337,'Medical Examinations'!$Q$3:$Q$2337)</f>
        <v>52.81</v>
      </c>
      <c r="D261" s="15">
        <f>_xlfn.XLOOKUP(A261,'Medical Examinations'!$P$3:$P$2337,'Medical Examinations'!$R$3:$R$2337)</f>
        <v>5.19</v>
      </c>
      <c r="E261" s="15" t="str">
        <f>_xlfn.XLOOKUP(A261,'Medical Examinations'!$P$3:$P$2337,'Medical Examinations'!$S$3:$S$2337)</f>
        <v>No</v>
      </c>
      <c r="F261" s="15" t="str">
        <f>_xlfn.XLOOKUP(A261,'Medical Examinations'!$P$3:$P$2337,'Medical Examinations'!$T$3:$T$2337)</f>
        <v>No</v>
      </c>
      <c r="G261" s="15" t="str">
        <f>_xlfn.XLOOKUP(A261,'Medical Examinations'!$P$3:$P$2337,'Medical Examinations'!$U$3:$U$2337)</f>
        <v>Yes</v>
      </c>
      <c r="H261" s="15">
        <f>_xlfn.XLOOKUP(A261,'Medical Examinations'!$P$3:$P$2337,'Medical Examinations'!$V$3:$V$2337)</f>
        <v>1</v>
      </c>
      <c r="I261" s="15" t="str">
        <f>_xlfn.XLOOKUP(A261,'Medical Examinations'!$P$3:$P$2337,'Medical Examinations'!$W$3:$W$2337)</f>
        <v>Yes</v>
      </c>
      <c r="J261" s="15" t="str">
        <f>_xlfn.XLOOKUP(A261,'Medical Examinations'!$P$3:$P$2337,'Medical Examinations'!$X$3:$X$2337)</f>
        <v>Obesity</v>
      </c>
      <c r="K261" s="15"/>
      <c r="L261" s="74">
        <f>_xlfn.XLOOKUP(A261,'Hospitalisation Details'!$U$4:$U$2346,'Hospitalisation Details'!$V$4:$V$2346)</f>
        <v>37873</v>
      </c>
      <c r="M261" s="75">
        <f>_xlfn.XLOOKUP(A261,'Hospitalisation Details'!$U$4:$U$2346,'Hospitalisation Details'!$X$4:$X$2346)</f>
        <v>33611.71</v>
      </c>
      <c r="N261" s="15">
        <f>_xlfn.XLOOKUP(A261,'Hospitalisation Details'!$U$4:$U$2346,'Hospitalisation Details'!$Y$4:$Y$2346)</f>
        <v>240</v>
      </c>
      <c r="O261" s="15">
        <f>_xlfn.XLOOKUP(A261,'Hospitalisation Details'!$U$4:$U$2346,'Hospitalisation Details'!$Z$4:$Z$2346)</f>
        <v>9</v>
      </c>
      <c r="P261" s="15" t="str">
        <f>_xlfn.XLOOKUP(A261,'Hospitalisation Details'!$U$4:$U$2346,'Hospitalisation Details'!$AA$4:$AA$2346)</f>
        <v>R1011</v>
      </c>
      <c r="Q261" s="15">
        <f>_xlfn.XLOOKUP(A261,'Hospitalisation Details'!$U$4:$U$2346,'Hospitalisation Details'!$AB$4:$AB$2346)</f>
        <v>20</v>
      </c>
    </row>
    <row r="262" spans="1:17" ht="15.5" x14ac:dyDescent="0.35">
      <c r="A262" s="73" t="s">
        <v>2112</v>
      </c>
      <c r="B262" s="40" t="str">
        <f>_xlfn.XLOOKUP(A262,'Customer Names'!$A$3:$A$2337,'Customer Names'!$E$3:$E$2337)</f>
        <v>Megan A.</v>
      </c>
      <c r="C262" s="29">
        <f>_xlfn.XLOOKUP(A262,'Medical Examinations'!$P$3:$P$2337,'Medical Examinations'!$Q$3:$Q$2337)</f>
        <v>33.58</v>
      </c>
      <c r="D262" s="15">
        <f>_xlfn.XLOOKUP(A262,'Medical Examinations'!$P$3:$P$2337,'Medical Examinations'!$R$3:$R$2337)</f>
        <v>5.56</v>
      </c>
      <c r="E262" s="15" t="str">
        <f>_xlfn.XLOOKUP(A262,'Medical Examinations'!$P$3:$P$2337,'Medical Examinations'!$S$3:$S$2337)</f>
        <v>No</v>
      </c>
      <c r="F262" s="15" t="str">
        <f>_xlfn.XLOOKUP(A262,'Medical Examinations'!$P$3:$P$2337,'Medical Examinations'!$T$3:$T$2337)</f>
        <v>No</v>
      </c>
      <c r="G262" s="15" t="str">
        <f>_xlfn.XLOOKUP(A262,'Medical Examinations'!$P$3:$P$2337,'Medical Examinations'!$U$3:$U$2337)</f>
        <v>No</v>
      </c>
      <c r="H262" s="15">
        <f>_xlfn.XLOOKUP(A262,'Medical Examinations'!$P$3:$P$2337,'Medical Examinations'!$V$3:$V$2337)</f>
        <v>1</v>
      </c>
      <c r="I262" s="15" t="str">
        <f>_xlfn.XLOOKUP(A262,'Medical Examinations'!$P$3:$P$2337,'Medical Examinations'!$W$3:$W$2337)</f>
        <v>Yes</v>
      </c>
      <c r="J262" s="15" t="str">
        <f>_xlfn.XLOOKUP(A262,'Medical Examinations'!$P$3:$P$2337,'Medical Examinations'!$X$3:$X$2337)</f>
        <v>Obesity</v>
      </c>
      <c r="K262" s="15"/>
      <c r="L262" s="74">
        <f>_xlfn.XLOOKUP(A262,'Hospitalisation Details'!$U$4:$U$2346,'Hospitalisation Details'!$V$4:$V$2346)</f>
        <v>30885</v>
      </c>
      <c r="M262" s="75">
        <f>_xlfn.XLOOKUP(A262,'Hospitalisation Details'!$U$4:$U$2346,'Hospitalisation Details'!$X$4:$X$2346)</f>
        <v>33527.1</v>
      </c>
      <c r="N262" s="15">
        <f>_xlfn.XLOOKUP(A262,'Hospitalisation Details'!$U$4:$U$2346,'Hospitalisation Details'!$Y$4:$Y$2346)</f>
        <v>1</v>
      </c>
      <c r="O262" s="15">
        <f>_xlfn.XLOOKUP(A262,'Hospitalisation Details'!$U$4:$U$2346,'Hospitalisation Details'!$Z$4:$Z$2346)</f>
        <v>1</v>
      </c>
      <c r="P262" s="15" t="str">
        <f>_xlfn.XLOOKUP(A262,'Hospitalisation Details'!$U$4:$U$2346,'Hospitalisation Details'!$AA$4:$AA$2346)</f>
        <v>R1011</v>
      </c>
      <c r="Q262" s="15">
        <f>_xlfn.XLOOKUP(A262,'Hospitalisation Details'!$U$4:$U$2346,'Hospitalisation Details'!$AB$4:$AB$2346)</f>
        <v>39</v>
      </c>
    </row>
    <row r="263" spans="1:17" ht="15.5" x14ac:dyDescent="0.35">
      <c r="A263" s="73" t="s">
        <v>2111</v>
      </c>
      <c r="B263" s="40" t="str">
        <f>_xlfn.XLOOKUP(A263,'Customer Names'!$A$3:$A$2337,'Customer Names'!$E$3:$E$2337)</f>
        <v>Luke M</v>
      </c>
      <c r="C263" s="29">
        <f>_xlfn.XLOOKUP(A263,'Medical Examinations'!$P$3:$P$2337,'Medical Examinations'!$Q$3:$Q$2337)</f>
        <v>30.684999999999999</v>
      </c>
      <c r="D263" s="15">
        <f>_xlfn.XLOOKUP(A263,'Medical Examinations'!$P$3:$P$2337,'Medical Examinations'!$R$3:$R$2337)</f>
        <v>8.23</v>
      </c>
      <c r="E263" s="15" t="str">
        <f>_xlfn.XLOOKUP(A263,'Medical Examinations'!$P$3:$P$2337,'Medical Examinations'!$S$3:$S$2337)</f>
        <v>No</v>
      </c>
      <c r="F263" s="15" t="str">
        <f>_xlfn.XLOOKUP(A263,'Medical Examinations'!$P$3:$P$2337,'Medical Examinations'!$T$3:$T$2337)</f>
        <v>No</v>
      </c>
      <c r="G263" s="15" t="str">
        <f>_xlfn.XLOOKUP(A263,'Medical Examinations'!$P$3:$P$2337,'Medical Examinations'!$U$3:$U$2337)</f>
        <v>No</v>
      </c>
      <c r="H263" s="15">
        <f>_xlfn.XLOOKUP(A263,'Medical Examinations'!$P$3:$P$2337,'Medical Examinations'!$V$3:$V$2337)</f>
        <v>0</v>
      </c>
      <c r="I263" s="15" t="str">
        <f>_xlfn.XLOOKUP(A263,'Medical Examinations'!$P$3:$P$2337,'Medical Examinations'!$W$3:$W$2337)</f>
        <v>Yes</v>
      </c>
      <c r="J263" s="15" t="str">
        <f>_xlfn.XLOOKUP(A263,'Medical Examinations'!$P$3:$P$2337,'Medical Examinations'!$X$3:$X$2337)</f>
        <v>Obesity</v>
      </c>
      <c r="K263" s="15"/>
      <c r="L263" s="74">
        <f>_xlfn.XLOOKUP(A263,'Hospitalisation Details'!$U$4:$U$2346,'Hospitalisation Details'!$V$4:$V$2346)</f>
        <v>37493</v>
      </c>
      <c r="M263" s="75">
        <f>_xlfn.XLOOKUP(A263,'Hospitalisation Details'!$U$4:$U$2346,'Hospitalisation Details'!$X$4:$X$2346)</f>
        <v>33475.82</v>
      </c>
      <c r="N263" s="15">
        <f>_xlfn.XLOOKUP(A263,'Hospitalisation Details'!$U$4:$U$2346,'Hospitalisation Details'!$Y$4:$Y$2346)</f>
        <v>240</v>
      </c>
      <c r="O263" s="15">
        <f>_xlfn.XLOOKUP(A263,'Hospitalisation Details'!$U$4:$U$2346,'Hospitalisation Details'!$Z$4:$Z$2346)</f>
        <v>2</v>
      </c>
      <c r="P263" s="15" t="str">
        <f>_xlfn.XLOOKUP(A263,'Hospitalisation Details'!$U$4:$U$2346,'Hospitalisation Details'!$AA$4:$AA$2346)</f>
        <v>R1018</v>
      </c>
      <c r="Q263" s="15">
        <f>_xlfn.XLOOKUP(A263,'Hospitalisation Details'!$U$4:$U$2346,'Hospitalisation Details'!$AB$4:$AB$2346)</f>
        <v>21</v>
      </c>
    </row>
    <row r="264" spans="1:17" ht="15.5" x14ac:dyDescent="0.35">
      <c r="A264" s="73" t="s">
        <v>2110</v>
      </c>
      <c r="B264" s="40" t="str">
        <f>_xlfn.XLOOKUP(A264,'Customer Names'!$A$3:$A$2337,'Customer Names'!$E$3:$E$2337)</f>
        <v>Jacy D</v>
      </c>
      <c r="C264" s="29">
        <f>_xlfn.XLOOKUP(A264,'Medical Examinations'!$P$3:$P$2337,'Medical Examinations'!$Q$3:$Q$2337)</f>
        <v>37.524999999999999</v>
      </c>
      <c r="D264" s="15">
        <f>_xlfn.XLOOKUP(A264,'Medical Examinations'!$P$3:$P$2337,'Medical Examinations'!$R$3:$R$2337)</f>
        <v>9.0299999999999994</v>
      </c>
      <c r="E264" s="15" t="str">
        <f>_xlfn.XLOOKUP(A264,'Medical Examinations'!$P$3:$P$2337,'Medical Examinations'!$S$3:$S$2337)</f>
        <v>Yes</v>
      </c>
      <c r="F264" s="15" t="str">
        <f>_xlfn.XLOOKUP(A264,'Medical Examinations'!$P$3:$P$2337,'Medical Examinations'!$T$3:$T$2337)</f>
        <v>No</v>
      </c>
      <c r="G264" s="15" t="str">
        <f>_xlfn.XLOOKUP(A264,'Medical Examinations'!$P$3:$P$2337,'Medical Examinations'!$U$3:$U$2337)</f>
        <v>No</v>
      </c>
      <c r="H264" s="15">
        <f>_xlfn.XLOOKUP(A264,'Medical Examinations'!$P$3:$P$2337,'Medical Examinations'!$V$3:$V$2337)</f>
        <v>2</v>
      </c>
      <c r="I264" s="15" t="str">
        <f>_xlfn.XLOOKUP(A264,'Medical Examinations'!$P$3:$P$2337,'Medical Examinations'!$W$3:$W$2337)</f>
        <v>No</v>
      </c>
      <c r="J264" s="15" t="str">
        <f>_xlfn.XLOOKUP(A264,'Medical Examinations'!$P$3:$P$2337,'Medical Examinations'!$X$3:$X$2337)</f>
        <v>Obesity</v>
      </c>
      <c r="K264" s="15"/>
      <c r="L264" s="74">
        <f>_xlfn.XLOOKUP(A264,'Hospitalisation Details'!$U$4:$U$2346,'Hospitalisation Details'!$V$4:$V$2346)</f>
        <v>25737</v>
      </c>
      <c r="M264" s="75">
        <f>_xlfn.XLOOKUP(A264,'Hospitalisation Details'!$U$4:$U$2346,'Hospitalisation Details'!$X$4:$X$2346)</f>
        <v>33471.97</v>
      </c>
      <c r="N264" s="15">
        <f>_xlfn.XLOOKUP(A264,'Hospitalisation Details'!$U$4:$U$2346,'Hospitalisation Details'!$Y$4:$Y$2346)</f>
        <v>1</v>
      </c>
      <c r="O264" s="15">
        <f>_xlfn.XLOOKUP(A264,'Hospitalisation Details'!$U$4:$U$2346,'Hospitalisation Details'!$Z$4:$Z$2346)</f>
        <v>9</v>
      </c>
      <c r="P264" s="15" t="str">
        <f>_xlfn.XLOOKUP(A264,'Hospitalisation Details'!$U$4:$U$2346,'Hospitalisation Details'!$AA$4:$AA$2346)</f>
        <v>R1012</v>
      </c>
      <c r="Q264" s="15">
        <f>_xlfn.XLOOKUP(A264,'Hospitalisation Details'!$U$4:$U$2346,'Hospitalisation Details'!$AB$4:$AB$2346)</f>
        <v>53</v>
      </c>
    </row>
    <row r="265" spans="1:17" ht="15.5" x14ac:dyDescent="0.35">
      <c r="A265" s="73" t="s">
        <v>2109</v>
      </c>
      <c r="B265" s="40" t="str">
        <f>_xlfn.XLOOKUP(A265,'Customer Names'!$A$3:$A$2337,'Customer Names'!$E$3:$E$2337)</f>
        <v>Simon G.</v>
      </c>
      <c r="C265" s="29">
        <f>_xlfn.XLOOKUP(A265,'Medical Examinations'!$P$3:$P$2337,'Medical Examinations'!$Q$3:$Q$2337)</f>
        <v>34.5</v>
      </c>
      <c r="D265" s="15">
        <f>_xlfn.XLOOKUP(A265,'Medical Examinations'!$P$3:$P$2337,'Medical Examinations'!$R$3:$R$2337)</f>
        <v>4.07</v>
      </c>
      <c r="E265" s="15" t="str">
        <f>_xlfn.XLOOKUP(A265,'Medical Examinations'!$P$3:$P$2337,'Medical Examinations'!$S$3:$S$2337)</f>
        <v>Yes</v>
      </c>
      <c r="F265" s="15" t="str">
        <f>_xlfn.XLOOKUP(A265,'Medical Examinations'!$P$3:$P$2337,'Medical Examinations'!$T$3:$T$2337)</f>
        <v>No</v>
      </c>
      <c r="G265" s="15" t="str">
        <f>_xlfn.XLOOKUP(A265,'Medical Examinations'!$P$3:$P$2337,'Medical Examinations'!$U$3:$U$2337)</f>
        <v>No</v>
      </c>
      <c r="H265" s="15">
        <f>_xlfn.XLOOKUP(A265,'Medical Examinations'!$P$3:$P$2337,'Medical Examinations'!$V$3:$V$2337)</f>
        <v>0</v>
      </c>
      <c r="I265" s="15" t="str">
        <f>_xlfn.XLOOKUP(A265,'Medical Examinations'!$P$3:$P$2337,'Medical Examinations'!$W$3:$W$2337)</f>
        <v>Yes</v>
      </c>
      <c r="J265" s="15" t="str">
        <f>_xlfn.XLOOKUP(A265,'Medical Examinations'!$P$3:$P$2337,'Medical Examinations'!$X$3:$X$2337)</f>
        <v>Obesity</v>
      </c>
      <c r="K265" s="15"/>
      <c r="L265" s="74">
        <f>_xlfn.XLOOKUP(A265,'Hospitalisation Details'!$U$4:$U$2346,'Hospitalisation Details'!$V$4:$V$2346)</f>
        <v>31388</v>
      </c>
      <c r="M265" s="75">
        <f>_xlfn.XLOOKUP(A265,'Hospitalisation Details'!$U$4:$U$2346,'Hospitalisation Details'!$X$4:$X$2346)</f>
        <v>33450.99</v>
      </c>
      <c r="N265" s="15">
        <f>_xlfn.XLOOKUP(A265,'Hospitalisation Details'!$U$4:$U$2346,'Hospitalisation Details'!$Y$4:$Y$2346)</f>
        <v>1</v>
      </c>
      <c r="O265" s="15">
        <f>_xlfn.XLOOKUP(A265,'Hospitalisation Details'!$U$4:$U$2346,'Hospitalisation Details'!$Z$4:$Z$2346)</f>
        <v>9</v>
      </c>
      <c r="P265" s="15" t="str">
        <f>_xlfn.XLOOKUP(A265,'Hospitalisation Details'!$U$4:$U$2346,'Hospitalisation Details'!$AA$4:$AA$2346)</f>
        <v>R1011</v>
      </c>
      <c r="Q265" s="15">
        <f>_xlfn.XLOOKUP(A265,'Hospitalisation Details'!$U$4:$U$2346,'Hospitalisation Details'!$AB$4:$AB$2346)</f>
        <v>38</v>
      </c>
    </row>
    <row r="266" spans="1:17" ht="15.5" x14ac:dyDescent="0.35">
      <c r="A266" s="73" t="s">
        <v>2108</v>
      </c>
      <c r="B266" s="40" t="str">
        <f>_xlfn.XLOOKUP(A266,'Customer Names'!$A$3:$A$2337,'Customer Names'!$E$3:$E$2337)</f>
        <v>Ainsley E.</v>
      </c>
      <c r="C266" s="29">
        <f>_xlfn.XLOOKUP(A266,'Medical Examinations'!$P$3:$P$2337,'Medical Examinations'!$Q$3:$Q$2337)</f>
        <v>28.16</v>
      </c>
      <c r="D266" s="15">
        <f>_xlfn.XLOOKUP(A266,'Medical Examinations'!$P$3:$P$2337,'Medical Examinations'!$R$3:$R$2337)</f>
        <v>5.77</v>
      </c>
      <c r="E266" s="15" t="str">
        <f>_xlfn.XLOOKUP(A266,'Medical Examinations'!$P$3:$P$2337,'Medical Examinations'!$S$3:$S$2337)</f>
        <v>No</v>
      </c>
      <c r="F266" s="15" t="str">
        <f>_xlfn.XLOOKUP(A266,'Medical Examinations'!$P$3:$P$2337,'Medical Examinations'!$T$3:$T$2337)</f>
        <v>No</v>
      </c>
      <c r="G266" s="15" t="str">
        <f>_xlfn.XLOOKUP(A266,'Medical Examinations'!$P$3:$P$2337,'Medical Examinations'!$U$3:$U$2337)</f>
        <v>No</v>
      </c>
      <c r="H266" s="15">
        <f>_xlfn.XLOOKUP(A266,'Medical Examinations'!$P$3:$P$2337,'Medical Examinations'!$V$3:$V$2337)</f>
        <v>2</v>
      </c>
      <c r="I266" s="15" t="str">
        <f>_xlfn.XLOOKUP(A266,'Medical Examinations'!$P$3:$P$2337,'Medical Examinations'!$W$3:$W$2337)</f>
        <v>Yes</v>
      </c>
      <c r="J266" s="15" t="str">
        <f>_xlfn.XLOOKUP(A266,'Medical Examinations'!$P$3:$P$2337,'Medical Examinations'!$X$3:$X$2337)</f>
        <v>Overweight</v>
      </c>
      <c r="K266" s="15"/>
      <c r="L266" s="74">
        <f>_xlfn.XLOOKUP(A266,'Hospitalisation Details'!$U$4:$U$2346,'Hospitalisation Details'!$V$4:$V$2346)</f>
        <v>26547</v>
      </c>
      <c r="M266" s="75">
        <f>_xlfn.XLOOKUP(A266,'Hospitalisation Details'!$U$4:$U$2346,'Hospitalisation Details'!$X$4:$X$2346)</f>
        <v>33344.449999999997</v>
      </c>
      <c r="N266" s="15">
        <f>_xlfn.XLOOKUP(A266,'Hospitalisation Details'!$U$4:$U$2346,'Hospitalisation Details'!$Y$4:$Y$2346)</f>
        <v>1</v>
      </c>
      <c r="O266" s="15">
        <f>_xlfn.XLOOKUP(A266,'Hospitalisation Details'!$U$4:$U$2346,'Hospitalisation Details'!$Z$4:$Z$2346)</f>
        <v>1</v>
      </c>
      <c r="P266" s="15" t="str">
        <f>_xlfn.XLOOKUP(A266,'Hospitalisation Details'!$U$4:$U$2346,'Hospitalisation Details'!$AA$4:$AA$2346)</f>
        <v>R1011</v>
      </c>
      <c r="Q266" s="15">
        <f>_xlfn.XLOOKUP(A266,'Hospitalisation Details'!$U$4:$U$2346,'Hospitalisation Details'!$AB$4:$AB$2346)</f>
        <v>51</v>
      </c>
    </row>
    <row r="267" spans="1:17" ht="15.5" x14ac:dyDescent="0.35">
      <c r="A267" s="73" t="s">
        <v>2107</v>
      </c>
      <c r="B267" s="40" t="str">
        <f>_xlfn.XLOOKUP(A267,'Customer Names'!$A$3:$A$2337,'Customer Names'!$E$3:$E$2337)</f>
        <v>Erica A.</v>
      </c>
      <c r="C267" s="29">
        <f>_xlfn.XLOOKUP(A267,'Medical Examinations'!$P$3:$P$2337,'Medical Examinations'!$Q$3:$Q$2337)</f>
        <v>30.02</v>
      </c>
      <c r="D267" s="15">
        <f>_xlfn.XLOOKUP(A267,'Medical Examinations'!$P$3:$P$2337,'Medical Examinations'!$R$3:$R$2337)</f>
        <v>5.98</v>
      </c>
      <c r="E267" s="15" t="str">
        <f>_xlfn.XLOOKUP(A267,'Medical Examinations'!$P$3:$P$2337,'Medical Examinations'!$S$3:$S$2337)</f>
        <v>No</v>
      </c>
      <c r="F267" s="15" t="str">
        <f>_xlfn.XLOOKUP(A267,'Medical Examinations'!$P$3:$P$2337,'Medical Examinations'!$T$3:$T$2337)</f>
        <v>No</v>
      </c>
      <c r="G267" s="15" t="str">
        <f>_xlfn.XLOOKUP(A267,'Medical Examinations'!$P$3:$P$2337,'Medical Examinations'!$U$3:$U$2337)</f>
        <v>Yes</v>
      </c>
      <c r="H267" s="15">
        <f>_xlfn.XLOOKUP(A267,'Medical Examinations'!$P$3:$P$2337,'Medical Examinations'!$V$3:$V$2337)</f>
        <v>1</v>
      </c>
      <c r="I267" s="15" t="str">
        <f>_xlfn.XLOOKUP(A267,'Medical Examinations'!$P$3:$P$2337,'Medical Examinations'!$W$3:$W$2337)</f>
        <v>Yes</v>
      </c>
      <c r="J267" s="15" t="str">
        <f>_xlfn.XLOOKUP(A267,'Medical Examinations'!$P$3:$P$2337,'Medical Examinations'!$X$3:$X$2337)</f>
        <v>Obesity</v>
      </c>
      <c r="K267" s="15"/>
      <c r="L267" s="74">
        <f>_xlfn.XLOOKUP(A267,'Hospitalisation Details'!$U$4:$U$2346,'Hospitalisation Details'!$V$4:$V$2346)</f>
        <v>37953</v>
      </c>
      <c r="M267" s="75">
        <f>_xlfn.XLOOKUP(A267,'Hospitalisation Details'!$U$4:$U$2346,'Hospitalisation Details'!$X$4:$X$2346)</f>
        <v>33307.550000000003</v>
      </c>
      <c r="N267" s="15">
        <f>_xlfn.XLOOKUP(A267,'Hospitalisation Details'!$U$4:$U$2346,'Hospitalisation Details'!$Y$4:$Y$2346)</f>
        <v>1</v>
      </c>
      <c r="O267" s="15">
        <f>_xlfn.XLOOKUP(A267,'Hospitalisation Details'!$U$4:$U$2346,'Hospitalisation Details'!$Z$4:$Z$2346)</f>
        <v>1</v>
      </c>
      <c r="P267" s="15" t="str">
        <f>_xlfn.XLOOKUP(A267,'Hospitalisation Details'!$U$4:$U$2346,'Hospitalisation Details'!$AA$4:$AA$2346)</f>
        <v>R1012</v>
      </c>
      <c r="Q267" s="15">
        <f>_xlfn.XLOOKUP(A267,'Hospitalisation Details'!$U$4:$U$2346,'Hospitalisation Details'!$AB$4:$AB$2346)</f>
        <v>20</v>
      </c>
    </row>
    <row r="268" spans="1:17" ht="15.5" x14ac:dyDescent="0.35">
      <c r="A268" s="73" t="s">
        <v>2106</v>
      </c>
      <c r="B268" s="40" t="str">
        <f>_xlfn.XLOOKUP(A268,'Customer Names'!$A$3:$A$2337,'Customer Names'!$E$3:$E$2337)</f>
        <v>Erik</v>
      </c>
      <c r="C268" s="29">
        <f>_xlfn.XLOOKUP(A268,'Medical Examinations'!$P$3:$P$2337,'Medical Examinations'!$Q$3:$Q$2337)</f>
        <v>37.82</v>
      </c>
      <c r="D268" s="15">
        <f>_xlfn.XLOOKUP(A268,'Medical Examinations'!$P$3:$P$2337,'Medical Examinations'!$R$3:$R$2337)</f>
        <v>6.01</v>
      </c>
      <c r="E268" s="15" t="str">
        <f>_xlfn.XLOOKUP(A268,'Medical Examinations'!$P$3:$P$2337,'Medical Examinations'!$S$3:$S$2337)</f>
        <v>No</v>
      </c>
      <c r="F268" s="15" t="str">
        <f>_xlfn.XLOOKUP(A268,'Medical Examinations'!$P$3:$P$2337,'Medical Examinations'!$T$3:$T$2337)</f>
        <v>No</v>
      </c>
      <c r="G268" s="15" t="str">
        <f>_xlfn.XLOOKUP(A268,'Medical Examinations'!$P$3:$P$2337,'Medical Examinations'!$U$3:$U$2337)</f>
        <v>No</v>
      </c>
      <c r="H268" s="15">
        <f>_xlfn.XLOOKUP(A268,'Medical Examinations'!$P$3:$P$2337,'Medical Examinations'!$V$3:$V$2337)</f>
        <v>0</v>
      </c>
      <c r="I268" s="15" t="str">
        <f>_xlfn.XLOOKUP(A268,'Medical Examinations'!$P$3:$P$2337,'Medical Examinations'!$W$3:$W$2337)</f>
        <v>Yes</v>
      </c>
      <c r="J268" s="15" t="str">
        <f>_xlfn.XLOOKUP(A268,'Medical Examinations'!$P$3:$P$2337,'Medical Examinations'!$X$3:$X$2337)</f>
        <v>Obesity</v>
      </c>
      <c r="K268" s="15"/>
      <c r="L268" s="74">
        <f>_xlfn.XLOOKUP(A268,'Hospitalisation Details'!$U$4:$U$2346,'Hospitalisation Details'!$V$4:$V$2346)</f>
        <v>33158</v>
      </c>
      <c r="M268" s="75">
        <f>_xlfn.XLOOKUP(A268,'Hospitalisation Details'!$U$4:$U$2346,'Hospitalisation Details'!$X$4:$X$2346)</f>
        <v>33292.83</v>
      </c>
      <c r="N268" s="15">
        <f>_xlfn.XLOOKUP(A268,'Hospitalisation Details'!$U$4:$U$2346,'Hospitalisation Details'!$Y$4:$Y$2346)</f>
        <v>1</v>
      </c>
      <c r="O268" s="15">
        <f>_xlfn.XLOOKUP(A268,'Hospitalisation Details'!$U$4:$U$2346,'Hospitalisation Details'!$Z$4:$Z$2346)</f>
        <v>2</v>
      </c>
      <c r="P268" s="15" t="str">
        <f>_xlfn.XLOOKUP(A268,'Hospitalisation Details'!$U$4:$U$2346,'Hospitalisation Details'!$AA$4:$AA$2346)</f>
        <v>R1011</v>
      </c>
      <c r="Q268" s="15">
        <f>_xlfn.XLOOKUP(A268,'Hospitalisation Details'!$U$4:$U$2346,'Hospitalisation Details'!$AB$4:$AB$2346)</f>
        <v>33</v>
      </c>
    </row>
    <row r="269" spans="1:17" ht="15.5" x14ac:dyDescent="0.35">
      <c r="A269" s="73" t="s">
        <v>2105</v>
      </c>
      <c r="B269" s="40" t="str">
        <f>_xlfn.XLOOKUP(A269,'Customer Names'!$A$3:$A$2337,'Customer Names'!$E$3:$E$2337)</f>
        <v>Erin C.</v>
      </c>
      <c r="C269" s="29">
        <f>_xlfn.XLOOKUP(A269,'Medical Examinations'!$P$3:$P$2337,'Medical Examinations'!$Q$3:$Q$2337)</f>
        <v>33.14</v>
      </c>
      <c r="D269" s="15">
        <f>_xlfn.XLOOKUP(A269,'Medical Examinations'!$P$3:$P$2337,'Medical Examinations'!$R$3:$R$2337)</f>
        <v>5.67</v>
      </c>
      <c r="E269" s="15" t="str">
        <f>_xlfn.XLOOKUP(A269,'Medical Examinations'!$P$3:$P$2337,'Medical Examinations'!$S$3:$S$2337)</f>
        <v>Yes</v>
      </c>
      <c r="F269" s="15" t="str">
        <f>_xlfn.XLOOKUP(A269,'Medical Examinations'!$P$3:$P$2337,'Medical Examinations'!$T$3:$T$2337)</f>
        <v>No</v>
      </c>
      <c r="G269" s="15" t="str">
        <f>_xlfn.XLOOKUP(A269,'Medical Examinations'!$P$3:$P$2337,'Medical Examinations'!$U$3:$U$2337)</f>
        <v>No</v>
      </c>
      <c r="H269" s="15">
        <f>_xlfn.XLOOKUP(A269,'Medical Examinations'!$P$3:$P$2337,'Medical Examinations'!$V$3:$V$2337)</f>
        <v>0</v>
      </c>
      <c r="I269" s="15" t="str">
        <f>_xlfn.XLOOKUP(A269,'Medical Examinations'!$P$3:$P$2337,'Medical Examinations'!$W$3:$W$2337)</f>
        <v>Yes</v>
      </c>
      <c r="J269" s="15" t="str">
        <f>_xlfn.XLOOKUP(A269,'Medical Examinations'!$P$3:$P$2337,'Medical Examinations'!$X$3:$X$2337)</f>
        <v>Obesity</v>
      </c>
      <c r="K269" s="15"/>
      <c r="L269" s="74">
        <f>_xlfn.XLOOKUP(A269,'Hospitalisation Details'!$U$4:$U$2346,'Hospitalisation Details'!$V$4:$V$2346)</f>
        <v>31243</v>
      </c>
      <c r="M269" s="75">
        <f>_xlfn.XLOOKUP(A269,'Hospitalisation Details'!$U$4:$U$2346,'Hospitalisation Details'!$X$4:$X$2346)</f>
        <v>33121</v>
      </c>
      <c r="N269" s="15">
        <f>_xlfn.XLOOKUP(A269,'Hospitalisation Details'!$U$4:$U$2346,'Hospitalisation Details'!$Y$4:$Y$2346)</f>
        <v>1</v>
      </c>
      <c r="O269" s="15">
        <f>_xlfn.XLOOKUP(A269,'Hospitalisation Details'!$U$4:$U$2346,'Hospitalisation Details'!$Z$4:$Z$2346)</f>
        <v>2</v>
      </c>
      <c r="P269" s="15" t="str">
        <f>_xlfn.XLOOKUP(A269,'Hospitalisation Details'!$U$4:$U$2346,'Hospitalisation Details'!$AA$4:$AA$2346)</f>
        <v>R1011</v>
      </c>
      <c r="Q269" s="15">
        <f>_xlfn.XLOOKUP(A269,'Hospitalisation Details'!$U$4:$U$2346,'Hospitalisation Details'!$AB$4:$AB$2346)</f>
        <v>38</v>
      </c>
    </row>
    <row r="270" spans="1:17" ht="15.5" x14ac:dyDescent="0.35">
      <c r="A270" s="73" t="s">
        <v>2104</v>
      </c>
      <c r="B270" s="40" t="str">
        <f>_xlfn.XLOOKUP(A270,'Customer Names'!$A$3:$A$2337,'Customer Names'!$E$3:$E$2337)</f>
        <v>Adrienne</v>
      </c>
      <c r="C270" s="29">
        <f>_xlfn.XLOOKUP(A270,'Medical Examinations'!$P$3:$P$2337,'Medical Examinations'!$Q$3:$Q$2337)</f>
        <v>25.14</v>
      </c>
      <c r="D270" s="15">
        <f>_xlfn.XLOOKUP(A270,'Medical Examinations'!$P$3:$P$2337,'Medical Examinations'!$R$3:$R$2337)</f>
        <v>6.02</v>
      </c>
      <c r="E270" s="15" t="str">
        <f>_xlfn.XLOOKUP(A270,'Medical Examinations'!$P$3:$P$2337,'Medical Examinations'!$S$3:$S$2337)</f>
        <v>Yes</v>
      </c>
      <c r="F270" s="15" t="str">
        <f>_xlfn.XLOOKUP(A270,'Medical Examinations'!$P$3:$P$2337,'Medical Examinations'!$T$3:$T$2337)</f>
        <v>No</v>
      </c>
      <c r="G270" s="15" t="str">
        <f>_xlfn.XLOOKUP(A270,'Medical Examinations'!$P$3:$P$2337,'Medical Examinations'!$U$3:$U$2337)</f>
        <v>Yes</v>
      </c>
      <c r="H270" s="15">
        <f>_xlfn.XLOOKUP(A270,'Medical Examinations'!$P$3:$P$2337,'Medical Examinations'!$V$3:$V$2337)</f>
        <v>1</v>
      </c>
      <c r="I270" s="15" t="str">
        <f>_xlfn.XLOOKUP(A270,'Medical Examinations'!$P$3:$P$2337,'Medical Examinations'!$W$3:$W$2337)</f>
        <v>Yes</v>
      </c>
      <c r="J270" s="15" t="str">
        <f>_xlfn.XLOOKUP(A270,'Medical Examinations'!$P$3:$P$2337,'Medical Examinations'!$X$3:$X$2337)</f>
        <v>Overweight</v>
      </c>
      <c r="K270" s="15"/>
      <c r="L270" s="74">
        <f>_xlfn.XLOOKUP(A270,'Hospitalisation Details'!$U$4:$U$2346,'Hospitalisation Details'!$V$4:$V$2346)</f>
        <v>25506</v>
      </c>
      <c r="M270" s="75">
        <f>_xlfn.XLOOKUP(A270,'Hospitalisation Details'!$U$4:$U$2346,'Hospitalisation Details'!$X$4:$X$2346)</f>
        <v>33090.660000000003</v>
      </c>
      <c r="N270" s="15">
        <f>_xlfn.XLOOKUP(A270,'Hospitalisation Details'!$U$4:$U$2346,'Hospitalisation Details'!$Y$4:$Y$2346)</f>
        <v>1</v>
      </c>
      <c r="O270" s="15">
        <f>_xlfn.XLOOKUP(A270,'Hospitalisation Details'!$U$4:$U$2346,'Hospitalisation Details'!$Z$4:$Z$2346)</f>
        <v>9</v>
      </c>
      <c r="P270" s="15" t="str">
        <f>_xlfn.XLOOKUP(A270,'Hospitalisation Details'!$U$4:$U$2346,'Hospitalisation Details'!$AA$4:$AA$2346)</f>
        <v>R1011</v>
      </c>
      <c r="Q270" s="15">
        <f>_xlfn.XLOOKUP(A270,'Hospitalisation Details'!$U$4:$U$2346,'Hospitalisation Details'!$AB$4:$AB$2346)</f>
        <v>54</v>
      </c>
    </row>
    <row r="271" spans="1:17" ht="15.5" x14ac:dyDescent="0.35">
      <c r="A271" s="73" t="s">
        <v>2103</v>
      </c>
      <c r="B271" s="40" t="str">
        <f>_xlfn.XLOOKUP(A271,'Customer Names'!$A$3:$A$2337,'Customer Names'!$E$3:$E$2337)</f>
        <v>Adam</v>
      </c>
      <c r="C271" s="29">
        <f>_xlfn.XLOOKUP(A271,'Medical Examinations'!$P$3:$P$2337,'Medical Examinations'!$Q$3:$Q$2337)</f>
        <v>20.18</v>
      </c>
      <c r="D271" s="15">
        <f>_xlfn.XLOOKUP(A271,'Medical Examinations'!$P$3:$P$2337,'Medical Examinations'!$R$3:$R$2337)</f>
        <v>11.19</v>
      </c>
      <c r="E271" s="15" t="str">
        <f>_xlfn.XLOOKUP(A271,'Medical Examinations'!$P$3:$P$2337,'Medical Examinations'!$S$3:$S$2337)</f>
        <v>No</v>
      </c>
      <c r="F271" s="15" t="str">
        <f>_xlfn.XLOOKUP(A271,'Medical Examinations'!$P$3:$P$2337,'Medical Examinations'!$T$3:$T$2337)</f>
        <v>No</v>
      </c>
      <c r="G271" s="15" t="str">
        <f>_xlfn.XLOOKUP(A271,'Medical Examinations'!$P$3:$P$2337,'Medical Examinations'!$U$3:$U$2337)</f>
        <v>No</v>
      </c>
      <c r="H271" s="15">
        <f>_xlfn.XLOOKUP(A271,'Medical Examinations'!$P$3:$P$2337,'Medical Examinations'!$V$3:$V$2337)</f>
        <v>0</v>
      </c>
      <c r="I271" s="15" t="str">
        <f>_xlfn.XLOOKUP(A271,'Medical Examinations'!$P$3:$P$2337,'Medical Examinations'!$W$3:$W$2337)</f>
        <v>Yes</v>
      </c>
      <c r="J271" s="15" t="str">
        <f>_xlfn.XLOOKUP(A271,'Medical Examinations'!$P$3:$P$2337,'Medical Examinations'!$X$3:$X$2337)</f>
        <v>Normalweight</v>
      </c>
      <c r="K271" s="15"/>
      <c r="L271" s="74">
        <f>_xlfn.XLOOKUP(A271,'Hospitalisation Details'!$U$4:$U$2346,'Hospitalisation Details'!$V$4:$V$2346)</f>
        <v>22828</v>
      </c>
      <c r="M271" s="75">
        <f>_xlfn.XLOOKUP(A271,'Hospitalisation Details'!$U$4:$U$2346,'Hospitalisation Details'!$X$4:$X$2346)</f>
        <v>33074.94</v>
      </c>
      <c r="N271" s="15">
        <f>_xlfn.XLOOKUP(A271,'Hospitalisation Details'!$U$4:$U$2346,'Hospitalisation Details'!$Y$4:$Y$2346)</f>
        <v>240</v>
      </c>
      <c r="O271" s="15">
        <f>_xlfn.XLOOKUP(A271,'Hospitalisation Details'!$U$4:$U$2346,'Hospitalisation Details'!$Z$4:$Z$2346)</f>
        <v>9</v>
      </c>
      <c r="P271" s="15" t="str">
        <f>_xlfn.XLOOKUP(A271,'Hospitalisation Details'!$U$4:$U$2346,'Hospitalisation Details'!$AA$4:$AA$2346)</f>
        <v>R1011</v>
      </c>
      <c r="Q271" s="15">
        <f>_xlfn.XLOOKUP(A271,'Hospitalisation Details'!$U$4:$U$2346,'Hospitalisation Details'!$AB$4:$AB$2346)</f>
        <v>61</v>
      </c>
    </row>
    <row r="272" spans="1:17" ht="15.5" x14ac:dyDescent="0.35">
      <c r="A272" s="73" t="s">
        <v>2102</v>
      </c>
      <c r="B272" s="40" t="str">
        <f>_xlfn.XLOOKUP(A272,'Customer Names'!$A$3:$A$2337,'Customer Names'!$E$3:$E$2337)</f>
        <v>Yutaka</v>
      </c>
      <c r="C272" s="29">
        <f>_xlfn.XLOOKUP(A272,'Medical Examinations'!$P$3:$P$2337,'Medical Examinations'!$Q$3:$Q$2337)</f>
        <v>44.36</v>
      </c>
      <c r="D272" s="15">
        <f>_xlfn.XLOOKUP(A272,'Medical Examinations'!$P$3:$P$2337,'Medical Examinations'!$R$3:$R$2337)</f>
        <v>5.1100000000000003</v>
      </c>
      <c r="E272" s="15" t="str">
        <f>_xlfn.XLOOKUP(A272,'Medical Examinations'!$P$3:$P$2337,'Medical Examinations'!$S$3:$S$2337)</f>
        <v>No</v>
      </c>
      <c r="F272" s="15" t="str">
        <f>_xlfn.XLOOKUP(A272,'Medical Examinations'!$P$3:$P$2337,'Medical Examinations'!$T$3:$T$2337)</f>
        <v>No</v>
      </c>
      <c r="G272" s="15" t="str">
        <f>_xlfn.XLOOKUP(A272,'Medical Examinations'!$P$3:$P$2337,'Medical Examinations'!$U$3:$U$2337)</f>
        <v>No</v>
      </c>
      <c r="H272" s="15">
        <f>_xlfn.XLOOKUP(A272,'Medical Examinations'!$P$3:$P$2337,'Medical Examinations'!$V$3:$V$2337)</f>
        <v>0</v>
      </c>
      <c r="I272" s="15" t="str">
        <f>_xlfn.XLOOKUP(A272,'Medical Examinations'!$P$3:$P$2337,'Medical Examinations'!$W$3:$W$2337)</f>
        <v>Yes</v>
      </c>
      <c r="J272" s="15" t="str">
        <f>_xlfn.XLOOKUP(A272,'Medical Examinations'!$P$3:$P$2337,'Medical Examinations'!$X$3:$X$2337)</f>
        <v>Obesity</v>
      </c>
      <c r="K272" s="15"/>
      <c r="L272" s="74">
        <f>_xlfn.XLOOKUP(A272,'Hospitalisation Details'!$U$4:$U$2346,'Hospitalisation Details'!$V$4:$V$2346)</f>
        <v>34543</v>
      </c>
      <c r="M272" s="75">
        <f>_xlfn.XLOOKUP(A272,'Hospitalisation Details'!$U$4:$U$2346,'Hospitalisation Details'!$X$4:$X$2346)</f>
        <v>33057.230000000003</v>
      </c>
      <c r="N272" s="15">
        <f>_xlfn.XLOOKUP(A272,'Hospitalisation Details'!$U$4:$U$2346,'Hospitalisation Details'!$Y$4:$Y$2346)</f>
        <v>240</v>
      </c>
      <c r="O272" s="15">
        <f>_xlfn.XLOOKUP(A272,'Hospitalisation Details'!$U$4:$U$2346,'Hospitalisation Details'!$Z$4:$Z$2346)</f>
        <v>9</v>
      </c>
      <c r="P272" s="15" t="str">
        <f>_xlfn.XLOOKUP(A272,'Hospitalisation Details'!$U$4:$U$2346,'Hospitalisation Details'!$AA$4:$AA$2346)</f>
        <v>R1011</v>
      </c>
      <c r="Q272" s="15">
        <f>_xlfn.XLOOKUP(A272,'Hospitalisation Details'!$U$4:$U$2346,'Hospitalisation Details'!$AB$4:$AB$2346)</f>
        <v>29</v>
      </c>
    </row>
    <row r="273" spans="1:17" ht="15.5" x14ac:dyDescent="0.35">
      <c r="A273" s="73" t="s">
        <v>2101</v>
      </c>
      <c r="B273" s="40" t="str">
        <f>_xlfn.XLOOKUP(A273,'Customer Names'!$A$3:$A$2337,'Customer Names'!$E$3:$E$2337)</f>
        <v>Tyler M</v>
      </c>
      <c r="C273" s="29">
        <f>_xlfn.XLOOKUP(A273,'Medical Examinations'!$P$3:$P$2337,'Medical Examinations'!$Q$3:$Q$2337)</f>
        <v>23.82</v>
      </c>
      <c r="D273" s="15">
        <f>_xlfn.XLOOKUP(A273,'Medical Examinations'!$P$3:$P$2337,'Medical Examinations'!$R$3:$R$2337)</f>
        <v>10.85</v>
      </c>
      <c r="E273" s="15" t="str">
        <f>_xlfn.XLOOKUP(A273,'Medical Examinations'!$P$3:$P$2337,'Medical Examinations'!$S$3:$S$2337)</f>
        <v>Yes</v>
      </c>
      <c r="F273" s="15" t="str">
        <f>_xlfn.XLOOKUP(A273,'Medical Examinations'!$P$3:$P$2337,'Medical Examinations'!$T$3:$T$2337)</f>
        <v>No</v>
      </c>
      <c r="G273" s="15" t="str">
        <f>_xlfn.XLOOKUP(A273,'Medical Examinations'!$P$3:$P$2337,'Medical Examinations'!$U$3:$U$2337)</f>
        <v>No</v>
      </c>
      <c r="H273" s="15">
        <f>_xlfn.XLOOKUP(A273,'Medical Examinations'!$P$3:$P$2337,'Medical Examinations'!$V$3:$V$2337)</f>
        <v>0</v>
      </c>
      <c r="I273" s="15" t="str">
        <f>_xlfn.XLOOKUP(A273,'Medical Examinations'!$P$3:$P$2337,'Medical Examinations'!$W$3:$W$2337)</f>
        <v>Yes</v>
      </c>
      <c r="J273" s="15" t="str">
        <f>_xlfn.XLOOKUP(A273,'Medical Examinations'!$P$3:$P$2337,'Medical Examinations'!$X$3:$X$2337)</f>
        <v>Normalweight</v>
      </c>
      <c r="K273" s="15"/>
      <c r="L273" s="74">
        <f>_xlfn.XLOOKUP(A273,'Hospitalisation Details'!$U$4:$U$2346,'Hospitalisation Details'!$V$4:$V$2346)</f>
        <v>24663</v>
      </c>
      <c r="M273" s="75">
        <f>_xlfn.XLOOKUP(A273,'Hospitalisation Details'!$U$4:$U$2346,'Hospitalisation Details'!$X$4:$X$2346)</f>
        <v>33025.32</v>
      </c>
      <c r="N273" s="15">
        <f>_xlfn.XLOOKUP(A273,'Hospitalisation Details'!$U$4:$U$2346,'Hospitalisation Details'!$Y$4:$Y$2346)</f>
        <v>1</v>
      </c>
      <c r="O273" s="15">
        <f>_xlfn.XLOOKUP(A273,'Hospitalisation Details'!$U$4:$U$2346,'Hospitalisation Details'!$Z$4:$Z$2346)</f>
        <v>1</v>
      </c>
      <c r="P273" s="15" t="str">
        <f>_xlfn.XLOOKUP(A273,'Hospitalisation Details'!$U$4:$U$2346,'Hospitalisation Details'!$AA$4:$AA$2346)</f>
        <v>R1011</v>
      </c>
      <c r="Q273" s="15">
        <f>_xlfn.XLOOKUP(A273,'Hospitalisation Details'!$U$4:$U$2346,'Hospitalisation Details'!$AB$4:$AB$2346)</f>
        <v>56</v>
      </c>
    </row>
    <row r="274" spans="1:17" ht="15.5" x14ac:dyDescent="0.35">
      <c r="A274" s="73" t="s">
        <v>2100</v>
      </c>
      <c r="B274" s="40" t="str">
        <f>_xlfn.XLOOKUP(A274,'Customer Names'!$A$3:$A$2337,'Customer Names'!$E$3:$E$2337)</f>
        <v>Stephen</v>
      </c>
      <c r="C274" s="29">
        <f>_xlfn.XLOOKUP(A274,'Medical Examinations'!$P$3:$P$2337,'Medical Examinations'!$Q$3:$Q$2337)</f>
        <v>45</v>
      </c>
      <c r="D274" s="15">
        <f>_xlfn.XLOOKUP(A274,'Medical Examinations'!$P$3:$P$2337,'Medical Examinations'!$R$3:$R$2337)</f>
        <v>5.24</v>
      </c>
      <c r="E274" s="15" t="str">
        <f>_xlfn.XLOOKUP(A274,'Medical Examinations'!$P$3:$P$2337,'Medical Examinations'!$S$3:$S$2337)</f>
        <v>Yes</v>
      </c>
      <c r="F274" s="15" t="str">
        <f>_xlfn.XLOOKUP(A274,'Medical Examinations'!$P$3:$P$2337,'Medical Examinations'!$T$3:$T$2337)</f>
        <v>No</v>
      </c>
      <c r="G274" s="15" t="str">
        <f>_xlfn.XLOOKUP(A274,'Medical Examinations'!$P$3:$P$2337,'Medical Examinations'!$U$3:$U$2337)</f>
        <v>No</v>
      </c>
      <c r="H274" s="15">
        <f>_xlfn.XLOOKUP(A274,'Medical Examinations'!$P$3:$P$2337,'Medical Examinations'!$V$3:$V$2337)</f>
        <v>1</v>
      </c>
      <c r="I274" s="15" t="str">
        <f>_xlfn.XLOOKUP(A274,'Medical Examinations'!$P$3:$P$2337,'Medical Examinations'!$W$3:$W$2337)</f>
        <v>Yes</v>
      </c>
      <c r="J274" s="15" t="str">
        <f>_xlfn.XLOOKUP(A274,'Medical Examinations'!$P$3:$P$2337,'Medical Examinations'!$X$3:$X$2337)</f>
        <v>Obesity</v>
      </c>
      <c r="K274" s="15"/>
      <c r="L274" s="74">
        <f>_xlfn.XLOOKUP(A274,'Hospitalisation Details'!$U$4:$U$2346,'Hospitalisation Details'!$V$4:$V$2346)</f>
        <v>34888</v>
      </c>
      <c r="M274" s="75">
        <f>_xlfn.XLOOKUP(A274,'Hospitalisation Details'!$U$4:$U$2346,'Hospitalisation Details'!$X$4:$X$2346)</f>
        <v>33017.46</v>
      </c>
      <c r="N274" s="15">
        <f>_xlfn.XLOOKUP(A274,'Hospitalisation Details'!$U$4:$U$2346,'Hospitalisation Details'!$Y$4:$Y$2346)</f>
        <v>240</v>
      </c>
      <c r="O274" s="15">
        <f>_xlfn.XLOOKUP(A274,'Hospitalisation Details'!$U$4:$U$2346,'Hospitalisation Details'!$Z$4:$Z$2346)</f>
        <v>2</v>
      </c>
      <c r="P274" s="15" t="str">
        <f>_xlfn.XLOOKUP(A274,'Hospitalisation Details'!$U$4:$U$2346,'Hospitalisation Details'!$AA$4:$AA$2346)</f>
        <v>R1011</v>
      </c>
      <c r="Q274" s="15">
        <f>_xlfn.XLOOKUP(A274,'Hospitalisation Details'!$U$4:$U$2346,'Hospitalisation Details'!$AB$4:$AB$2346)</f>
        <v>28</v>
      </c>
    </row>
    <row r="275" spans="1:17" ht="15.5" x14ac:dyDescent="0.35">
      <c r="A275" s="73" t="s">
        <v>2099</v>
      </c>
      <c r="B275" s="40" t="str">
        <f>_xlfn.XLOOKUP(A275,'Customer Names'!$A$3:$A$2337,'Customer Names'!$E$3:$E$2337)</f>
        <v>Andrew B.</v>
      </c>
      <c r="C275" s="29">
        <f>_xlfn.XLOOKUP(A275,'Medical Examinations'!$P$3:$P$2337,'Medical Examinations'!$Q$3:$Q$2337)</f>
        <v>26.62</v>
      </c>
      <c r="D275" s="15">
        <f>_xlfn.XLOOKUP(A275,'Medical Examinations'!$P$3:$P$2337,'Medical Examinations'!$R$3:$R$2337)</f>
        <v>10.08</v>
      </c>
      <c r="E275" s="15" t="str">
        <f>_xlfn.XLOOKUP(A275,'Medical Examinations'!$P$3:$P$2337,'Medical Examinations'!$S$3:$S$2337)</f>
        <v>No</v>
      </c>
      <c r="F275" s="15" t="str">
        <f>_xlfn.XLOOKUP(A275,'Medical Examinations'!$P$3:$P$2337,'Medical Examinations'!$T$3:$T$2337)</f>
        <v>No</v>
      </c>
      <c r="G275" s="15" t="str">
        <f>_xlfn.XLOOKUP(A275,'Medical Examinations'!$P$3:$P$2337,'Medical Examinations'!$U$3:$U$2337)</f>
        <v>No</v>
      </c>
      <c r="H275" s="15">
        <f>_xlfn.XLOOKUP(A275,'Medical Examinations'!$P$3:$P$2337,'Medical Examinations'!$V$3:$V$2337)</f>
        <v>0</v>
      </c>
      <c r="I275" s="15" t="str">
        <f>_xlfn.XLOOKUP(A275,'Medical Examinations'!$P$3:$P$2337,'Medical Examinations'!$W$3:$W$2337)</f>
        <v>Yes</v>
      </c>
      <c r="J275" s="15" t="str">
        <f>_xlfn.XLOOKUP(A275,'Medical Examinations'!$P$3:$P$2337,'Medical Examinations'!$X$3:$X$2337)</f>
        <v>Overweight</v>
      </c>
      <c r="K275" s="15"/>
      <c r="L275" s="74">
        <f>_xlfn.XLOOKUP(A275,'Hospitalisation Details'!$U$4:$U$2346,'Hospitalisation Details'!$V$4:$V$2346)</f>
        <v>26169</v>
      </c>
      <c r="M275" s="75">
        <f>_xlfn.XLOOKUP(A275,'Hospitalisation Details'!$U$4:$U$2346,'Hospitalisation Details'!$X$4:$X$2346)</f>
        <v>32947.629999999997</v>
      </c>
      <c r="N275" s="15">
        <f>_xlfn.XLOOKUP(A275,'Hospitalisation Details'!$U$4:$U$2346,'Hospitalisation Details'!$Y$4:$Y$2346)</f>
        <v>1</v>
      </c>
      <c r="O275" s="15">
        <f>_xlfn.XLOOKUP(A275,'Hospitalisation Details'!$U$4:$U$2346,'Hospitalisation Details'!$Z$4:$Z$2346)</f>
        <v>2</v>
      </c>
      <c r="P275" s="15" t="str">
        <f>_xlfn.XLOOKUP(A275,'Hospitalisation Details'!$U$4:$U$2346,'Hospitalisation Details'!$AA$4:$AA$2346)</f>
        <v>R1011</v>
      </c>
      <c r="Q275" s="15">
        <f>_xlfn.XLOOKUP(A275,'Hospitalisation Details'!$U$4:$U$2346,'Hospitalisation Details'!$AB$4:$AB$2346)</f>
        <v>52</v>
      </c>
    </row>
    <row r="276" spans="1:17" ht="15.5" x14ac:dyDescent="0.35">
      <c r="A276" s="73" t="s">
        <v>2098</v>
      </c>
      <c r="B276" s="40" t="str">
        <f>_xlfn.XLOOKUP(A276,'Customer Names'!$A$3:$A$2337,'Customer Names'!$E$3:$E$2337)</f>
        <v>James</v>
      </c>
      <c r="C276" s="29">
        <f>_xlfn.XLOOKUP(A276,'Medical Examinations'!$P$3:$P$2337,'Medical Examinations'!$Q$3:$Q$2337)</f>
        <v>32.67</v>
      </c>
      <c r="D276" s="15">
        <f>_xlfn.XLOOKUP(A276,'Medical Examinations'!$P$3:$P$2337,'Medical Examinations'!$R$3:$R$2337)</f>
        <v>10.97</v>
      </c>
      <c r="E276" s="15" t="str">
        <f>_xlfn.XLOOKUP(A276,'Medical Examinations'!$P$3:$P$2337,'Medical Examinations'!$S$3:$S$2337)</f>
        <v>Yes</v>
      </c>
      <c r="F276" s="15" t="str">
        <f>_xlfn.XLOOKUP(A276,'Medical Examinations'!$P$3:$P$2337,'Medical Examinations'!$T$3:$T$2337)</f>
        <v>No</v>
      </c>
      <c r="G276" s="15" t="str">
        <f>_xlfn.XLOOKUP(A276,'Medical Examinations'!$P$3:$P$2337,'Medical Examinations'!$U$3:$U$2337)</f>
        <v>No</v>
      </c>
      <c r="H276" s="15">
        <f>_xlfn.XLOOKUP(A276,'Medical Examinations'!$P$3:$P$2337,'Medical Examinations'!$V$3:$V$2337)</f>
        <v>0</v>
      </c>
      <c r="I276" s="15" t="str">
        <f>_xlfn.XLOOKUP(A276,'Medical Examinations'!$P$3:$P$2337,'Medical Examinations'!$W$3:$W$2337)</f>
        <v>Yes</v>
      </c>
      <c r="J276" s="15" t="str">
        <f>_xlfn.XLOOKUP(A276,'Medical Examinations'!$P$3:$P$2337,'Medical Examinations'!$X$3:$X$2337)</f>
        <v>Obesity</v>
      </c>
      <c r="K276" s="15"/>
      <c r="L276" s="74">
        <f>_xlfn.XLOOKUP(A276,'Hospitalisation Details'!$U$4:$U$2346,'Hospitalisation Details'!$V$4:$V$2346)</f>
        <v>29907</v>
      </c>
      <c r="M276" s="75">
        <f>_xlfn.XLOOKUP(A276,'Hospitalisation Details'!$U$4:$U$2346,'Hospitalisation Details'!$X$4:$X$2346)</f>
        <v>32906.69</v>
      </c>
      <c r="N276" s="15">
        <f>_xlfn.XLOOKUP(A276,'Hospitalisation Details'!$U$4:$U$2346,'Hospitalisation Details'!$Y$4:$Y$2346)</f>
        <v>1</v>
      </c>
      <c r="O276" s="15">
        <f>_xlfn.XLOOKUP(A276,'Hospitalisation Details'!$U$4:$U$2346,'Hospitalisation Details'!$Z$4:$Z$2346)</f>
        <v>1</v>
      </c>
      <c r="P276" s="15" t="str">
        <f>_xlfn.XLOOKUP(A276,'Hospitalisation Details'!$U$4:$U$2346,'Hospitalisation Details'!$AA$4:$AA$2346)</f>
        <v>R1011</v>
      </c>
      <c r="Q276" s="15">
        <f>_xlfn.XLOOKUP(A276,'Hospitalisation Details'!$U$4:$U$2346,'Hospitalisation Details'!$AB$4:$AB$2346)</f>
        <v>42</v>
      </c>
    </row>
    <row r="277" spans="1:17" ht="15.5" x14ac:dyDescent="0.35">
      <c r="A277" s="73" t="s">
        <v>2097</v>
      </c>
      <c r="B277" s="40" t="str">
        <f>_xlfn.XLOOKUP(A277,'Customer Names'!$A$3:$A$2337,'Customer Names'!$E$3:$E$2337)</f>
        <v>Shawn P.</v>
      </c>
      <c r="C277" s="29">
        <f>_xlfn.XLOOKUP(A277,'Medical Examinations'!$P$3:$P$2337,'Medical Examinations'!$Q$3:$Q$2337)</f>
        <v>44.44</v>
      </c>
      <c r="D277" s="15">
        <f>_xlfn.XLOOKUP(A277,'Medical Examinations'!$P$3:$P$2337,'Medical Examinations'!$R$3:$R$2337)</f>
        <v>4.9000000000000004</v>
      </c>
      <c r="E277" s="15" t="str">
        <f>_xlfn.XLOOKUP(A277,'Medical Examinations'!$P$3:$P$2337,'Medical Examinations'!$S$3:$S$2337)</f>
        <v>Yes</v>
      </c>
      <c r="F277" s="15" t="str">
        <f>_xlfn.XLOOKUP(A277,'Medical Examinations'!$P$3:$P$2337,'Medical Examinations'!$T$3:$T$2337)</f>
        <v>No</v>
      </c>
      <c r="G277" s="15" t="str">
        <f>_xlfn.XLOOKUP(A277,'Medical Examinations'!$P$3:$P$2337,'Medical Examinations'!$U$3:$U$2337)</f>
        <v>No</v>
      </c>
      <c r="H277" s="15">
        <f>_xlfn.XLOOKUP(A277,'Medical Examinations'!$P$3:$P$2337,'Medical Examinations'!$V$3:$V$2337)</f>
        <v>1</v>
      </c>
      <c r="I277" s="15" t="str">
        <f>_xlfn.XLOOKUP(A277,'Medical Examinations'!$P$3:$P$2337,'Medical Examinations'!$W$3:$W$2337)</f>
        <v>Yes</v>
      </c>
      <c r="J277" s="15" t="str">
        <f>_xlfn.XLOOKUP(A277,'Medical Examinations'!$P$3:$P$2337,'Medical Examinations'!$X$3:$X$2337)</f>
        <v>Obesity</v>
      </c>
      <c r="K277" s="15"/>
      <c r="L277" s="74">
        <f>_xlfn.XLOOKUP(A277,'Hospitalisation Details'!$U$4:$U$2346,'Hospitalisation Details'!$V$4:$V$2346)</f>
        <v>35037</v>
      </c>
      <c r="M277" s="75">
        <f>_xlfn.XLOOKUP(A277,'Hospitalisation Details'!$U$4:$U$2346,'Hospitalisation Details'!$X$4:$X$2346)</f>
        <v>32827.51</v>
      </c>
      <c r="N277" s="15">
        <f>_xlfn.XLOOKUP(A277,'Hospitalisation Details'!$U$4:$U$2346,'Hospitalisation Details'!$Y$4:$Y$2346)</f>
        <v>240</v>
      </c>
      <c r="O277" s="15">
        <f>_xlfn.XLOOKUP(A277,'Hospitalisation Details'!$U$4:$U$2346,'Hospitalisation Details'!$Z$4:$Z$2346)</f>
        <v>9</v>
      </c>
      <c r="P277" s="15" t="str">
        <f>_xlfn.XLOOKUP(A277,'Hospitalisation Details'!$U$4:$U$2346,'Hospitalisation Details'!$AA$4:$AA$2346)</f>
        <v>R1011</v>
      </c>
      <c r="Q277" s="15">
        <f>_xlfn.XLOOKUP(A277,'Hospitalisation Details'!$U$4:$U$2346,'Hospitalisation Details'!$AB$4:$AB$2346)</f>
        <v>28</v>
      </c>
    </row>
    <row r="278" spans="1:17" ht="15.5" x14ac:dyDescent="0.35">
      <c r="A278" s="73" t="s">
        <v>2096</v>
      </c>
      <c r="B278" s="40" t="str">
        <f>_xlfn.XLOOKUP(A278,'Customer Names'!$A$3:$A$2337,'Customer Names'!$E$3:$E$2337)</f>
        <v>Matt</v>
      </c>
      <c r="C278" s="29">
        <f>_xlfn.XLOOKUP(A278,'Medical Examinations'!$P$3:$P$2337,'Medical Examinations'!$Q$3:$Q$2337)</f>
        <v>28.31</v>
      </c>
      <c r="D278" s="15">
        <f>_xlfn.XLOOKUP(A278,'Medical Examinations'!$P$3:$P$2337,'Medical Examinations'!$R$3:$R$2337)</f>
        <v>5.33</v>
      </c>
      <c r="E278" s="15" t="str">
        <f>_xlfn.XLOOKUP(A278,'Medical Examinations'!$P$3:$P$2337,'Medical Examinations'!$S$3:$S$2337)</f>
        <v>No</v>
      </c>
      <c r="F278" s="15" t="str">
        <f>_xlfn.XLOOKUP(A278,'Medical Examinations'!$P$3:$P$2337,'Medical Examinations'!$T$3:$T$2337)</f>
        <v>No</v>
      </c>
      <c r="G278" s="15" t="str">
        <f>_xlfn.XLOOKUP(A278,'Medical Examinations'!$P$3:$P$2337,'Medical Examinations'!$U$3:$U$2337)</f>
        <v>No</v>
      </c>
      <c r="H278" s="15">
        <f>_xlfn.XLOOKUP(A278,'Medical Examinations'!$P$3:$P$2337,'Medical Examinations'!$V$3:$V$2337)</f>
        <v>0</v>
      </c>
      <c r="I278" s="15" t="str">
        <f>_xlfn.XLOOKUP(A278,'Medical Examinations'!$P$3:$P$2337,'Medical Examinations'!$W$3:$W$2337)</f>
        <v>Yes</v>
      </c>
      <c r="J278" s="15" t="str">
        <f>_xlfn.XLOOKUP(A278,'Medical Examinations'!$P$3:$P$2337,'Medical Examinations'!$X$3:$X$2337)</f>
        <v>Overweight</v>
      </c>
      <c r="K278" s="15"/>
      <c r="L278" s="74">
        <f>_xlfn.XLOOKUP(A278,'Hospitalisation Details'!$U$4:$U$2346,'Hospitalisation Details'!$V$4:$V$2346)</f>
        <v>29567</v>
      </c>
      <c r="M278" s="75">
        <f>_xlfn.XLOOKUP(A278,'Hospitalisation Details'!$U$4:$U$2346,'Hospitalisation Details'!$X$4:$X$2346)</f>
        <v>32787.46</v>
      </c>
      <c r="N278" s="15">
        <f>_xlfn.XLOOKUP(A278,'Hospitalisation Details'!$U$4:$U$2346,'Hospitalisation Details'!$Y$4:$Y$2346)</f>
        <v>240</v>
      </c>
      <c r="O278" s="15">
        <f>_xlfn.XLOOKUP(A278,'Hospitalisation Details'!$U$4:$U$2346,'Hospitalisation Details'!$Z$4:$Z$2346)</f>
        <v>1</v>
      </c>
      <c r="P278" s="15" t="str">
        <f>_xlfn.XLOOKUP(A278,'Hospitalisation Details'!$U$4:$U$2346,'Hospitalisation Details'!$AA$4:$AA$2346)</f>
        <v>R1012</v>
      </c>
      <c r="Q278" s="15">
        <f>_xlfn.XLOOKUP(A278,'Hospitalisation Details'!$U$4:$U$2346,'Hospitalisation Details'!$AB$4:$AB$2346)</f>
        <v>43</v>
      </c>
    </row>
    <row r="279" spans="1:17" ht="15.5" x14ac:dyDescent="0.35">
      <c r="A279" s="73" t="s">
        <v>2095</v>
      </c>
      <c r="B279" s="40" t="str">
        <f>_xlfn.XLOOKUP(A279,'Customer Names'!$A$3:$A$2337,'Customer Names'!$E$3:$E$2337)</f>
        <v>Nathaniel</v>
      </c>
      <c r="C279" s="29">
        <f>_xlfn.XLOOKUP(A279,'Medical Examinations'!$P$3:$P$2337,'Medical Examinations'!$Q$3:$Q$2337)</f>
        <v>25.05</v>
      </c>
      <c r="D279" s="15">
        <f>_xlfn.XLOOKUP(A279,'Medical Examinations'!$P$3:$P$2337,'Medical Examinations'!$R$3:$R$2337)</f>
        <v>4.6100000000000003</v>
      </c>
      <c r="E279" s="15" t="str">
        <f>_xlfn.XLOOKUP(A279,'Medical Examinations'!$P$3:$P$2337,'Medical Examinations'!$S$3:$S$2337)</f>
        <v>No</v>
      </c>
      <c r="F279" s="15" t="str">
        <f>_xlfn.XLOOKUP(A279,'Medical Examinations'!$P$3:$P$2337,'Medical Examinations'!$T$3:$T$2337)</f>
        <v>No</v>
      </c>
      <c r="G279" s="15" t="str">
        <f>_xlfn.XLOOKUP(A279,'Medical Examinations'!$P$3:$P$2337,'Medical Examinations'!$U$3:$U$2337)</f>
        <v>No</v>
      </c>
      <c r="H279" s="15">
        <f>_xlfn.XLOOKUP(A279,'Medical Examinations'!$P$3:$P$2337,'Medical Examinations'!$V$3:$V$2337)</f>
        <v>2</v>
      </c>
      <c r="I279" s="15" t="str">
        <f>_xlfn.XLOOKUP(A279,'Medical Examinations'!$P$3:$P$2337,'Medical Examinations'!$W$3:$W$2337)</f>
        <v>Yes</v>
      </c>
      <c r="J279" s="15" t="str">
        <f>_xlfn.XLOOKUP(A279,'Medical Examinations'!$P$3:$P$2337,'Medical Examinations'!$X$3:$X$2337)</f>
        <v>Overweight</v>
      </c>
      <c r="K279" s="15"/>
      <c r="L279" s="74">
        <f>_xlfn.XLOOKUP(A279,'Hospitalisation Details'!$U$4:$U$2346,'Hospitalisation Details'!$V$4:$V$2346)</f>
        <v>26610</v>
      </c>
      <c r="M279" s="75">
        <f>_xlfn.XLOOKUP(A279,'Hospitalisation Details'!$U$4:$U$2346,'Hospitalisation Details'!$X$4:$X$2346)</f>
        <v>32765.33</v>
      </c>
      <c r="N279" s="15">
        <f>_xlfn.XLOOKUP(A279,'Hospitalisation Details'!$U$4:$U$2346,'Hospitalisation Details'!$Y$4:$Y$2346)</f>
        <v>1</v>
      </c>
      <c r="O279" s="15">
        <f>_xlfn.XLOOKUP(A279,'Hospitalisation Details'!$U$4:$U$2346,'Hospitalisation Details'!$Z$4:$Z$2346)</f>
        <v>9</v>
      </c>
      <c r="P279" s="15" t="str">
        <f>_xlfn.XLOOKUP(A279,'Hospitalisation Details'!$U$4:$U$2346,'Hospitalisation Details'!$AA$4:$AA$2346)</f>
        <v>R1012</v>
      </c>
      <c r="Q279" s="15">
        <f>_xlfn.XLOOKUP(A279,'Hospitalisation Details'!$U$4:$U$2346,'Hospitalisation Details'!$AB$4:$AB$2346)</f>
        <v>51</v>
      </c>
    </row>
    <row r="280" spans="1:17" ht="15.5" x14ac:dyDescent="0.35">
      <c r="A280" s="73" t="s">
        <v>2094</v>
      </c>
      <c r="B280" s="40" t="str">
        <f>_xlfn.XLOOKUP(A280,'Customer Names'!$A$3:$A$2337,'Customer Names'!$E$3:$E$2337)</f>
        <v>Kevin D.</v>
      </c>
      <c r="C280" s="29">
        <f>_xlfn.XLOOKUP(A280,'Medical Examinations'!$P$3:$P$2337,'Medical Examinations'!$Q$3:$Q$2337)</f>
        <v>28.34</v>
      </c>
      <c r="D280" s="15">
        <f>_xlfn.XLOOKUP(A280,'Medical Examinations'!$P$3:$P$2337,'Medical Examinations'!$R$3:$R$2337)</f>
        <v>8.18</v>
      </c>
      <c r="E280" s="15" t="str">
        <f>_xlfn.XLOOKUP(A280,'Medical Examinations'!$P$3:$P$2337,'Medical Examinations'!$S$3:$S$2337)</f>
        <v>No</v>
      </c>
      <c r="F280" s="15" t="str">
        <f>_xlfn.XLOOKUP(A280,'Medical Examinations'!$P$3:$P$2337,'Medical Examinations'!$T$3:$T$2337)</f>
        <v>No</v>
      </c>
      <c r="G280" s="15" t="str">
        <f>_xlfn.XLOOKUP(A280,'Medical Examinations'!$P$3:$P$2337,'Medical Examinations'!$U$3:$U$2337)</f>
        <v>No</v>
      </c>
      <c r="H280" s="15">
        <f>_xlfn.XLOOKUP(A280,'Medical Examinations'!$P$3:$P$2337,'Medical Examinations'!$V$3:$V$2337)</f>
        <v>0</v>
      </c>
      <c r="I280" s="15" t="str">
        <f>_xlfn.XLOOKUP(A280,'Medical Examinations'!$P$3:$P$2337,'Medical Examinations'!$W$3:$W$2337)</f>
        <v>Yes</v>
      </c>
      <c r="J280" s="15" t="str">
        <f>_xlfn.XLOOKUP(A280,'Medical Examinations'!$P$3:$P$2337,'Medical Examinations'!$X$3:$X$2337)</f>
        <v>Overweight</v>
      </c>
      <c r="K280" s="15"/>
      <c r="L280" s="74">
        <f>_xlfn.XLOOKUP(A280,'Hospitalisation Details'!$U$4:$U$2346,'Hospitalisation Details'!$V$4:$V$2346)</f>
        <v>27369</v>
      </c>
      <c r="M280" s="75">
        <f>_xlfn.XLOOKUP(A280,'Hospitalisation Details'!$U$4:$U$2346,'Hospitalisation Details'!$X$4:$X$2346)</f>
        <v>32760.48</v>
      </c>
      <c r="N280" s="15">
        <f>_xlfn.XLOOKUP(A280,'Hospitalisation Details'!$U$4:$U$2346,'Hospitalisation Details'!$Y$4:$Y$2346)</f>
        <v>240</v>
      </c>
      <c r="O280" s="15">
        <f>_xlfn.XLOOKUP(A280,'Hospitalisation Details'!$U$4:$U$2346,'Hospitalisation Details'!$Z$4:$Z$2346)</f>
        <v>2</v>
      </c>
      <c r="P280" s="15" t="str">
        <f>_xlfn.XLOOKUP(A280,'Hospitalisation Details'!$U$4:$U$2346,'Hospitalisation Details'!$AA$4:$AA$2346)</f>
        <v>R1011</v>
      </c>
      <c r="Q280" s="15">
        <f>_xlfn.XLOOKUP(A280,'Hospitalisation Details'!$U$4:$U$2346,'Hospitalisation Details'!$AB$4:$AB$2346)</f>
        <v>49</v>
      </c>
    </row>
    <row r="281" spans="1:17" ht="15.5" x14ac:dyDescent="0.35">
      <c r="A281" s="73" t="s">
        <v>2093</v>
      </c>
      <c r="B281" s="40" t="str">
        <f>_xlfn.XLOOKUP(A281,'Customer Names'!$A$3:$A$2337,'Customer Names'!$E$3:$E$2337)</f>
        <v>Joan</v>
      </c>
      <c r="C281" s="29">
        <f>_xlfn.XLOOKUP(A281,'Medical Examinations'!$P$3:$P$2337,'Medical Examinations'!$Q$3:$Q$2337)</f>
        <v>17.765000000000001</v>
      </c>
      <c r="D281" s="15">
        <f>_xlfn.XLOOKUP(A281,'Medical Examinations'!$P$3:$P$2337,'Medical Examinations'!$R$3:$R$2337)</f>
        <v>5.62</v>
      </c>
      <c r="E281" s="15" t="str">
        <f>_xlfn.XLOOKUP(A281,'Medical Examinations'!$P$3:$P$2337,'Medical Examinations'!$S$3:$S$2337)</f>
        <v>No</v>
      </c>
      <c r="F281" s="15" t="str">
        <f>_xlfn.XLOOKUP(A281,'Medical Examinations'!$P$3:$P$2337,'Medical Examinations'!$T$3:$T$2337)</f>
        <v>No</v>
      </c>
      <c r="G281" s="15" t="str">
        <f>_xlfn.XLOOKUP(A281,'Medical Examinations'!$P$3:$P$2337,'Medical Examinations'!$U$3:$U$2337)</f>
        <v>No</v>
      </c>
      <c r="H281" s="15">
        <f>_xlfn.XLOOKUP(A281,'Medical Examinations'!$P$3:$P$2337,'Medical Examinations'!$V$3:$V$2337)</f>
        <v>0</v>
      </c>
      <c r="I281" s="15" t="str">
        <f>_xlfn.XLOOKUP(A281,'Medical Examinations'!$P$3:$P$2337,'Medical Examinations'!$W$3:$W$2337)</f>
        <v>Yes</v>
      </c>
      <c r="J281" s="15" t="str">
        <f>_xlfn.XLOOKUP(A281,'Medical Examinations'!$P$3:$P$2337,'Medical Examinations'!$X$3:$X$2337)</f>
        <v>Underweight</v>
      </c>
      <c r="K281" s="15"/>
      <c r="L281" s="74">
        <f>_xlfn.XLOOKUP(A281,'Hospitalisation Details'!$U$4:$U$2346,'Hospitalisation Details'!$V$4:$V$2346)</f>
        <v>33063</v>
      </c>
      <c r="M281" s="75">
        <f>_xlfn.XLOOKUP(A281,'Hospitalisation Details'!$U$4:$U$2346,'Hospitalisation Details'!$X$4:$X$2346)</f>
        <v>32734.19</v>
      </c>
      <c r="N281" s="15">
        <f>_xlfn.XLOOKUP(A281,'Hospitalisation Details'!$U$4:$U$2346,'Hospitalisation Details'!$Y$4:$Y$2346)</f>
        <v>1</v>
      </c>
      <c r="O281" s="15">
        <f>_xlfn.XLOOKUP(A281,'Hospitalisation Details'!$U$4:$U$2346,'Hospitalisation Details'!$Z$4:$Z$2346)</f>
        <v>2</v>
      </c>
      <c r="P281" s="15" t="str">
        <f>_xlfn.XLOOKUP(A281,'Hospitalisation Details'!$U$4:$U$2346,'Hospitalisation Details'!$AA$4:$AA$2346)</f>
        <v>R1012</v>
      </c>
      <c r="Q281" s="15">
        <f>_xlfn.XLOOKUP(A281,'Hospitalisation Details'!$U$4:$U$2346,'Hospitalisation Details'!$AB$4:$AB$2346)</f>
        <v>33</v>
      </c>
    </row>
    <row r="282" spans="1:17" ht="15.5" x14ac:dyDescent="0.35">
      <c r="A282" s="73" t="s">
        <v>2092</v>
      </c>
      <c r="B282" s="40" t="str">
        <f>_xlfn.XLOOKUP(A282,'Customer Names'!$A$3:$A$2337,'Customer Names'!$E$3:$E$2337)</f>
        <v>Christopher A</v>
      </c>
      <c r="C282" s="29">
        <f>_xlfn.XLOOKUP(A282,'Medical Examinations'!$P$3:$P$2337,'Medical Examinations'!$Q$3:$Q$2337)</f>
        <v>36.119999999999997</v>
      </c>
      <c r="D282" s="15">
        <f>_xlfn.XLOOKUP(A282,'Medical Examinations'!$P$3:$P$2337,'Medical Examinations'!$R$3:$R$2337)</f>
        <v>5.82</v>
      </c>
      <c r="E282" s="15" t="str">
        <f>_xlfn.XLOOKUP(A282,'Medical Examinations'!$P$3:$P$2337,'Medical Examinations'!$S$3:$S$2337)</f>
        <v>No</v>
      </c>
      <c r="F282" s="15" t="str">
        <f>_xlfn.XLOOKUP(A282,'Medical Examinations'!$P$3:$P$2337,'Medical Examinations'!$T$3:$T$2337)</f>
        <v>No</v>
      </c>
      <c r="G282" s="15" t="str">
        <f>_xlfn.XLOOKUP(A282,'Medical Examinations'!$P$3:$P$2337,'Medical Examinations'!$U$3:$U$2337)</f>
        <v>No</v>
      </c>
      <c r="H282" s="15">
        <f>_xlfn.XLOOKUP(A282,'Medical Examinations'!$P$3:$P$2337,'Medical Examinations'!$V$3:$V$2337)</f>
        <v>0</v>
      </c>
      <c r="I282" s="15" t="str">
        <f>_xlfn.XLOOKUP(A282,'Medical Examinations'!$P$3:$P$2337,'Medical Examinations'!$W$3:$W$2337)</f>
        <v>Yes</v>
      </c>
      <c r="J282" s="15" t="str">
        <f>_xlfn.XLOOKUP(A282,'Medical Examinations'!$P$3:$P$2337,'Medical Examinations'!$X$3:$X$2337)</f>
        <v>Obesity</v>
      </c>
      <c r="K282" s="15"/>
      <c r="L282" s="74">
        <f>_xlfn.XLOOKUP(A282,'Hospitalisation Details'!$U$4:$U$2346,'Hospitalisation Details'!$V$4:$V$2346)</f>
        <v>33146</v>
      </c>
      <c r="M282" s="75">
        <f>_xlfn.XLOOKUP(A282,'Hospitalisation Details'!$U$4:$U$2346,'Hospitalisation Details'!$X$4:$X$2346)</f>
        <v>32716.2</v>
      </c>
      <c r="N282" s="15">
        <f>_xlfn.XLOOKUP(A282,'Hospitalisation Details'!$U$4:$U$2346,'Hospitalisation Details'!$Y$4:$Y$2346)</f>
        <v>240</v>
      </c>
      <c r="O282" s="15">
        <f>_xlfn.XLOOKUP(A282,'Hospitalisation Details'!$U$4:$U$2346,'Hospitalisation Details'!$Z$4:$Z$2346)</f>
        <v>9</v>
      </c>
      <c r="P282" s="15" t="str">
        <f>_xlfn.XLOOKUP(A282,'Hospitalisation Details'!$U$4:$U$2346,'Hospitalisation Details'!$AA$4:$AA$2346)</f>
        <v>R1011</v>
      </c>
      <c r="Q282" s="15">
        <f>_xlfn.XLOOKUP(A282,'Hospitalisation Details'!$U$4:$U$2346,'Hospitalisation Details'!$AB$4:$AB$2346)</f>
        <v>33</v>
      </c>
    </row>
    <row r="283" spans="1:17" ht="15.5" x14ac:dyDescent="0.35">
      <c r="A283" s="73" t="s">
        <v>2091</v>
      </c>
      <c r="B283" s="40" t="str">
        <f>_xlfn.XLOOKUP(A283,'Customer Names'!$A$3:$A$2337,'Customer Names'!$E$3:$E$2337)</f>
        <v>Kacy L.</v>
      </c>
      <c r="C283" s="29">
        <f>_xlfn.XLOOKUP(A283,'Medical Examinations'!$P$3:$P$2337,'Medical Examinations'!$Q$3:$Q$2337)</f>
        <v>23.19</v>
      </c>
      <c r="D283" s="15">
        <f>_xlfn.XLOOKUP(A283,'Medical Examinations'!$P$3:$P$2337,'Medical Examinations'!$R$3:$R$2337)</f>
        <v>7.66</v>
      </c>
      <c r="E283" s="15" t="str">
        <f>_xlfn.XLOOKUP(A283,'Medical Examinations'!$P$3:$P$2337,'Medical Examinations'!$S$3:$S$2337)</f>
        <v>No</v>
      </c>
      <c r="F283" s="15" t="str">
        <f>_xlfn.XLOOKUP(A283,'Medical Examinations'!$P$3:$P$2337,'Medical Examinations'!$T$3:$T$2337)</f>
        <v>No</v>
      </c>
      <c r="G283" s="15" t="str">
        <f>_xlfn.XLOOKUP(A283,'Medical Examinations'!$P$3:$P$2337,'Medical Examinations'!$U$3:$U$2337)</f>
        <v>No</v>
      </c>
      <c r="H283" s="15">
        <f>_xlfn.XLOOKUP(A283,'Medical Examinations'!$P$3:$P$2337,'Medical Examinations'!$V$3:$V$2337)</f>
        <v>0</v>
      </c>
      <c r="I283" s="15" t="str">
        <f>_xlfn.XLOOKUP(A283,'Medical Examinations'!$P$3:$P$2337,'Medical Examinations'!$W$3:$W$2337)</f>
        <v>Yes</v>
      </c>
      <c r="J283" s="15" t="str">
        <f>_xlfn.XLOOKUP(A283,'Medical Examinations'!$P$3:$P$2337,'Medical Examinations'!$X$3:$X$2337)</f>
        <v>Normalweight</v>
      </c>
      <c r="K283" s="15"/>
      <c r="L283" s="74">
        <f>_xlfn.XLOOKUP(A283,'Hospitalisation Details'!$U$4:$U$2346,'Hospitalisation Details'!$V$4:$V$2346)</f>
        <v>25143</v>
      </c>
      <c r="M283" s="75">
        <f>_xlfn.XLOOKUP(A283,'Hospitalisation Details'!$U$4:$U$2346,'Hospitalisation Details'!$X$4:$X$2346)</f>
        <v>32686.080000000002</v>
      </c>
      <c r="N283" s="15">
        <f>_xlfn.XLOOKUP(A283,'Hospitalisation Details'!$U$4:$U$2346,'Hospitalisation Details'!$Y$4:$Y$2346)</f>
        <v>1</v>
      </c>
      <c r="O283" s="15">
        <f>_xlfn.XLOOKUP(A283,'Hospitalisation Details'!$U$4:$U$2346,'Hospitalisation Details'!$Z$4:$Z$2346)</f>
        <v>1</v>
      </c>
      <c r="P283" s="15" t="str">
        <f>_xlfn.XLOOKUP(A283,'Hospitalisation Details'!$U$4:$U$2346,'Hospitalisation Details'!$AA$4:$AA$2346)</f>
        <v>R1011</v>
      </c>
      <c r="Q283" s="15">
        <f>_xlfn.XLOOKUP(A283,'Hospitalisation Details'!$U$4:$U$2346,'Hospitalisation Details'!$AB$4:$AB$2346)</f>
        <v>55</v>
      </c>
    </row>
    <row r="284" spans="1:17" ht="15.5" x14ac:dyDescent="0.35">
      <c r="A284" s="73" t="s">
        <v>2090</v>
      </c>
      <c r="B284" s="40" t="str">
        <f>_xlfn.XLOOKUP(A284,'Customer Names'!$A$3:$A$2337,'Customer Names'!$E$3:$E$2337)</f>
        <v>Benjamin H.</v>
      </c>
      <c r="C284" s="29">
        <f>_xlfn.XLOOKUP(A284,'Medical Examinations'!$P$3:$P$2337,'Medical Examinations'!$Q$3:$Q$2337)</f>
        <v>35.99</v>
      </c>
      <c r="D284" s="15">
        <f>_xlfn.XLOOKUP(A284,'Medical Examinations'!$P$3:$P$2337,'Medical Examinations'!$R$3:$R$2337)</f>
        <v>4.2300000000000004</v>
      </c>
      <c r="E284" s="15" t="str">
        <f>_xlfn.XLOOKUP(A284,'Medical Examinations'!$P$3:$P$2337,'Medical Examinations'!$S$3:$S$2337)</f>
        <v>No</v>
      </c>
      <c r="F284" s="15" t="str">
        <f>_xlfn.XLOOKUP(A284,'Medical Examinations'!$P$3:$P$2337,'Medical Examinations'!$T$3:$T$2337)</f>
        <v>No</v>
      </c>
      <c r="G284" s="15" t="str">
        <f>_xlfn.XLOOKUP(A284,'Medical Examinations'!$P$3:$P$2337,'Medical Examinations'!$U$3:$U$2337)</f>
        <v>No</v>
      </c>
      <c r="H284" s="15">
        <f>_xlfn.XLOOKUP(A284,'Medical Examinations'!$P$3:$P$2337,'Medical Examinations'!$V$3:$V$2337)</f>
        <v>0</v>
      </c>
      <c r="I284" s="15" t="str">
        <f>_xlfn.XLOOKUP(A284,'Medical Examinations'!$P$3:$P$2337,'Medical Examinations'!$W$3:$W$2337)</f>
        <v>Yes</v>
      </c>
      <c r="J284" s="15" t="str">
        <f>_xlfn.XLOOKUP(A284,'Medical Examinations'!$P$3:$P$2337,'Medical Examinations'!$X$3:$X$2337)</f>
        <v>Obesity</v>
      </c>
      <c r="K284" s="15"/>
      <c r="L284" s="74">
        <f>_xlfn.XLOOKUP(A284,'Hospitalisation Details'!$U$4:$U$2346,'Hospitalisation Details'!$V$4:$V$2346)</f>
        <v>33067</v>
      </c>
      <c r="M284" s="75">
        <f>_xlfn.XLOOKUP(A284,'Hospitalisation Details'!$U$4:$U$2346,'Hospitalisation Details'!$X$4:$X$2346)</f>
        <v>32672.11</v>
      </c>
      <c r="N284" s="15">
        <f>_xlfn.XLOOKUP(A284,'Hospitalisation Details'!$U$4:$U$2346,'Hospitalisation Details'!$Y$4:$Y$2346)</f>
        <v>240</v>
      </c>
      <c r="O284" s="15">
        <f>_xlfn.XLOOKUP(A284,'Hospitalisation Details'!$U$4:$U$2346,'Hospitalisation Details'!$Z$4:$Z$2346)</f>
        <v>2</v>
      </c>
      <c r="P284" s="15" t="str">
        <f>_xlfn.XLOOKUP(A284,'Hospitalisation Details'!$U$4:$U$2346,'Hospitalisation Details'!$AA$4:$AA$2346)</f>
        <v>R1011</v>
      </c>
      <c r="Q284" s="15">
        <f>_xlfn.XLOOKUP(A284,'Hospitalisation Details'!$U$4:$U$2346,'Hospitalisation Details'!$AB$4:$AB$2346)</f>
        <v>33</v>
      </c>
    </row>
    <row r="285" spans="1:17" ht="15.5" x14ac:dyDescent="0.35">
      <c r="A285" s="73" t="s">
        <v>2089</v>
      </c>
      <c r="B285" s="40" t="str">
        <f>_xlfn.XLOOKUP(A285,'Customer Names'!$A$3:$A$2337,'Customer Names'!$E$3:$E$2337)</f>
        <v>Xaviour J.</v>
      </c>
      <c r="C285" s="29">
        <f>_xlfn.XLOOKUP(A285,'Medical Examinations'!$P$3:$P$2337,'Medical Examinations'!$Q$3:$Q$2337)</f>
        <v>30.25</v>
      </c>
      <c r="D285" s="15">
        <f>_xlfn.XLOOKUP(A285,'Medical Examinations'!$P$3:$P$2337,'Medical Examinations'!$R$3:$R$2337)</f>
        <v>5.58</v>
      </c>
      <c r="E285" s="15" t="str">
        <f>_xlfn.XLOOKUP(A285,'Medical Examinations'!$P$3:$P$2337,'Medical Examinations'!$S$3:$S$2337)</f>
        <v>No</v>
      </c>
      <c r="F285" s="15" t="str">
        <f>_xlfn.XLOOKUP(A285,'Medical Examinations'!$P$3:$P$2337,'Medical Examinations'!$T$3:$T$2337)</f>
        <v>No</v>
      </c>
      <c r="G285" s="15" t="str">
        <f>_xlfn.XLOOKUP(A285,'Medical Examinations'!$P$3:$P$2337,'Medical Examinations'!$U$3:$U$2337)</f>
        <v>Yes</v>
      </c>
      <c r="H285" s="15">
        <f>_xlfn.XLOOKUP(A285,'Medical Examinations'!$P$3:$P$2337,'Medical Examinations'!$V$3:$V$2337)</f>
        <v>1</v>
      </c>
      <c r="I285" s="15" t="str">
        <f>_xlfn.XLOOKUP(A285,'Medical Examinations'!$P$3:$P$2337,'Medical Examinations'!$W$3:$W$2337)</f>
        <v>Yes</v>
      </c>
      <c r="J285" s="15" t="str">
        <f>_xlfn.XLOOKUP(A285,'Medical Examinations'!$P$3:$P$2337,'Medical Examinations'!$X$3:$X$2337)</f>
        <v>Obesity</v>
      </c>
      <c r="K285" s="15"/>
      <c r="L285" s="74">
        <f>_xlfn.XLOOKUP(A285,'Hospitalisation Details'!$U$4:$U$2346,'Hospitalisation Details'!$V$4:$V$2346)</f>
        <v>37902</v>
      </c>
      <c r="M285" s="75">
        <f>_xlfn.XLOOKUP(A285,'Hospitalisation Details'!$U$4:$U$2346,'Hospitalisation Details'!$X$4:$X$2346)</f>
        <v>32548.34</v>
      </c>
      <c r="N285" s="15">
        <f>_xlfn.XLOOKUP(A285,'Hospitalisation Details'!$U$4:$U$2346,'Hospitalisation Details'!$Y$4:$Y$2346)</f>
        <v>240</v>
      </c>
      <c r="O285" s="15">
        <f>_xlfn.XLOOKUP(A285,'Hospitalisation Details'!$U$4:$U$2346,'Hospitalisation Details'!$Z$4:$Z$2346)</f>
        <v>9</v>
      </c>
      <c r="P285" s="15" t="str">
        <f>_xlfn.XLOOKUP(A285,'Hospitalisation Details'!$U$4:$U$2346,'Hospitalisation Details'!$AA$4:$AA$2346)</f>
        <v>R1013</v>
      </c>
      <c r="Q285" s="15">
        <f>_xlfn.XLOOKUP(A285,'Hospitalisation Details'!$U$4:$U$2346,'Hospitalisation Details'!$AB$4:$AB$2346)</f>
        <v>20</v>
      </c>
    </row>
    <row r="286" spans="1:17" ht="15.5" x14ac:dyDescent="0.35">
      <c r="A286" s="73" t="s">
        <v>2088</v>
      </c>
      <c r="B286" s="40" t="str">
        <f>_xlfn.XLOOKUP(A286,'Customer Names'!$A$3:$A$2337,'Customer Names'!$E$3:$E$2337)</f>
        <v>Michael T.</v>
      </c>
      <c r="C286" s="29">
        <f>_xlfn.XLOOKUP(A286,'Medical Examinations'!$P$3:$P$2337,'Medical Examinations'!$Q$3:$Q$2337)</f>
        <v>26.24</v>
      </c>
      <c r="D286" s="15">
        <f>_xlfn.XLOOKUP(A286,'Medical Examinations'!$P$3:$P$2337,'Medical Examinations'!$R$3:$R$2337)</f>
        <v>6.26</v>
      </c>
      <c r="E286" s="15" t="str">
        <f>_xlfn.XLOOKUP(A286,'Medical Examinations'!$P$3:$P$2337,'Medical Examinations'!$S$3:$S$2337)</f>
        <v>Yes</v>
      </c>
      <c r="F286" s="15" t="str">
        <f>_xlfn.XLOOKUP(A286,'Medical Examinations'!$P$3:$P$2337,'Medical Examinations'!$T$3:$T$2337)</f>
        <v>No</v>
      </c>
      <c r="G286" s="15" t="str">
        <f>_xlfn.XLOOKUP(A286,'Medical Examinations'!$P$3:$P$2337,'Medical Examinations'!$U$3:$U$2337)</f>
        <v>No</v>
      </c>
      <c r="H286" s="15">
        <f>_xlfn.XLOOKUP(A286,'Medical Examinations'!$P$3:$P$2337,'Medical Examinations'!$V$3:$V$2337)</f>
        <v>0</v>
      </c>
      <c r="I286" s="15" t="str">
        <f>_xlfn.XLOOKUP(A286,'Medical Examinations'!$P$3:$P$2337,'Medical Examinations'!$W$3:$W$2337)</f>
        <v>Yes</v>
      </c>
      <c r="J286" s="15" t="str">
        <f>_xlfn.XLOOKUP(A286,'Medical Examinations'!$P$3:$P$2337,'Medical Examinations'!$X$3:$X$2337)</f>
        <v>Overweight</v>
      </c>
      <c r="K286" s="15"/>
      <c r="L286" s="74">
        <f>_xlfn.XLOOKUP(A286,'Hospitalisation Details'!$U$4:$U$2346,'Hospitalisation Details'!$V$4:$V$2346)</f>
        <v>28022</v>
      </c>
      <c r="M286" s="75">
        <f>_xlfn.XLOOKUP(A286,'Hospitalisation Details'!$U$4:$U$2346,'Hospitalisation Details'!$X$4:$X$2346)</f>
        <v>32485.46</v>
      </c>
      <c r="N286" s="15">
        <f>_xlfn.XLOOKUP(A286,'Hospitalisation Details'!$U$4:$U$2346,'Hospitalisation Details'!$Y$4:$Y$2346)</f>
        <v>1</v>
      </c>
      <c r="O286" s="15">
        <f>_xlfn.XLOOKUP(A286,'Hospitalisation Details'!$U$4:$U$2346,'Hospitalisation Details'!$Z$4:$Z$2346)</f>
        <v>2</v>
      </c>
      <c r="P286" s="15" t="str">
        <f>_xlfn.XLOOKUP(A286,'Hospitalisation Details'!$U$4:$U$2346,'Hospitalisation Details'!$AA$4:$AA$2346)</f>
        <v>R1011</v>
      </c>
      <c r="Q286" s="15">
        <f>_xlfn.XLOOKUP(A286,'Hospitalisation Details'!$U$4:$U$2346,'Hospitalisation Details'!$AB$4:$AB$2346)</f>
        <v>47</v>
      </c>
    </row>
    <row r="287" spans="1:17" ht="15.5" x14ac:dyDescent="0.35">
      <c r="A287" s="73" t="s">
        <v>2087</v>
      </c>
      <c r="B287" s="40" t="str">
        <f>_xlfn.XLOOKUP(A287,'Customer Names'!$A$3:$A$2337,'Customer Names'!$E$3:$E$2337)</f>
        <v>Bradley</v>
      </c>
      <c r="C287" s="29">
        <f>_xlfn.XLOOKUP(A287,'Medical Examinations'!$P$3:$P$2337,'Medical Examinations'!$Q$3:$Q$2337)</f>
        <v>31.36</v>
      </c>
      <c r="D287" s="15">
        <f>_xlfn.XLOOKUP(A287,'Medical Examinations'!$P$3:$P$2337,'Medical Examinations'!$R$3:$R$2337)</f>
        <v>10.6</v>
      </c>
      <c r="E287" s="15" t="str">
        <f>_xlfn.XLOOKUP(A287,'Medical Examinations'!$P$3:$P$2337,'Medical Examinations'!$S$3:$S$2337)</f>
        <v>Yes</v>
      </c>
      <c r="F287" s="15" t="str">
        <f>_xlfn.XLOOKUP(A287,'Medical Examinations'!$P$3:$P$2337,'Medical Examinations'!$T$3:$T$2337)</f>
        <v>No</v>
      </c>
      <c r="G287" s="15" t="str">
        <f>_xlfn.XLOOKUP(A287,'Medical Examinations'!$P$3:$P$2337,'Medical Examinations'!$U$3:$U$2337)</f>
        <v>No</v>
      </c>
      <c r="H287" s="15">
        <f>_xlfn.XLOOKUP(A287,'Medical Examinations'!$P$3:$P$2337,'Medical Examinations'!$V$3:$V$2337)</f>
        <v>0</v>
      </c>
      <c r="I287" s="15" t="str">
        <f>_xlfn.XLOOKUP(A287,'Medical Examinations'!$P$3:$P$2337,'Medical Examinations'!$W$3:$W$2337)</f>
        <v>Yes</v>
      </c>
      <c r="J287" s="15" t="str">
        <f>_xlfn.XLOOKUP(A287,'Medical Examinations'!$P$3:$P$2337,'Medical Examinations'!$X$3:$X$2337)</f>
        <v>Obesity</v>
      </c>
      <c r="K287" s="15"/>
      <c r="L287" s="74">
        <f>_xlfn.XLOOKUP(A287,'Hospitalisation Details'!$U$4:$U$2346,'Hospitalisation Details'!$V$4:$V$2346)</f>
        <v>29856</v>
      </c>
      <c r="M287" s="75">
        <f>_xlfn.XLOOKUP(A287,'Hospitalisation Details'!$U$4:$U$2346,'Hospitalisation Details'!$X$4:$X$2346)</f>
        <v>32462.35</v>
      </c>
      <c r="N287" s="15">
        <f>_xlfn.XLOOKUP(A287,'Hospitalisation Details'!$U$4:$U$2346,'Hospitalisation Details'!$Y$4:$Y$2346)</f>
        <v>1</v>
      </c>
      <c r="O287" s="15">
        <f>_xlfn.XLOOKUP(A287,'Hospitalisation Details'!$U$4:$U$2346,'Hospitalisation Details'!$Z$4:$Z$2346)</f>
        <v>9</v>
      </c>
      <c r="P287" s="15" t="str">
        <f>_xlfn.XLOOKUP(A287,'Hospitalisation Details'!$U$4:$U$2346,'Hospitalisation Details'!$AA$4:$AA$2346)</f>
        <v>R1011</v>
      </c>
      <c r="Q287" s="15">
        <f>_xlfn.XLOOKUP(A287,'Hospitalisation Details'!$U$4:$U$2346,'Hospitalisation Details'!$AB$4:$AB$2346)</f>
        <v>42</v>
      </c>
    </row>
    <row r="288" spans="1:17" ht="15.5" x14ac:dyDescent="0.35">
      <c r="A288" s="73" t="s">
        <v>2086</v>
      </c>
      <c r="B288" s="40" t="str">
        <f>_xlfn.XLOOKUP(A288,'Customer Names'!$A$3:$A$2337,'Customer Names'!$E$3:$E$2337)</f>
        <v>Andrea</v>
      </c>
      <c r="C288" s="29">
        <f>_xlfn.XLOOKUP(A288,'Medical Examinations'!$P$3:$P$2337,'Medical Examinations'!$Q$3:$Q$2337)</f>
        <v>25.69</v>
      </c>
      <c r="D288" s="15">
        <f>_xlfn.XLOOKUP(A288,'Medical Examinations'!$P$3:$P$2337,'Medical Examinations'!$R$3:$R$2337)</f>
        <v>4.78</v>
      </c>
      <c r="E288" s="15" t="str">
        <f>_xlfn.XLOOKUP(A288,'Medical Examinations'!$P$3:$P$2337,'Medical Examinations'!$S$3:$S$2337)</f>
        <v>Yes</v>
      </c>
      <c r="F288" s="15" t="str">
        <f>_xlfn.XLOOKUP(A288,'Medical Examinations'!$P$3:$P$2337,'Medical Examinations'!$T$3:$T$2337)</f>
        <v>No</v>
      </c>
      <c r="G288" s="15" t="str">
        <f>_xlfn.XLOOKUP(A288,'Medical Examinations'!$P$3:$P$2337,'Medical Examinations'!$U$3:$U$2337)</f>
        <v>No</v>
      </c>
      <c r="H288" s="15">
        <f>_xlfn.XLOOKUP(A288,'Medical Examinations'!$P$3:$P$2337,'Medical Examinations'!$V$3:$V$2337)</f>
        <v>0</v>
      </c>
      <c r="I288" s="15" t="str">
        <f>_xlfn.XLOOKUP(A288,'Medical Examinations'!$P$3:$P$2337,'Medical Examinations'!$W$3:$W$2337)</f>
        <v>Yes</v>
      </c>
      <c r="J288" s="15" t="str">
        <f>_xlfn.XLOOKUP(A288,'Medical Examinations'!$P$3:$P$2337,'Medical Examinations'!$X$3:$X$2337)</f>
        <v>Overweight</v>
      </c>
      <c r="K288" s="15"/>
      <c r="L288" s="74">
        <f>_xlfn.XLOOKUP(A288,'Hospitalisation Details'!$U$4:$U$2346,'Hospitalisation Details'!$V$4:$V$2346)</f>
        <v>27981</v>
      </c>
      <c r="M288" s="75">
        <f>_xlfn.XLOOKUP(A288,'Hospitalisation Details'!$U$4:$U$2346,'Hospitalisation Details'!$X$4:$X$2346)</f>
        <v>32430.22</v>
      </c>
      <c r="N288" s="15">
        <f>_xlfn.XLOOKUP(A288,'Hospitalisation Details'!$U$4:$U$2346,'Hospitalisation Details'!$Y$4:$Y$2346)</f>
        <v>1</v>
      </c>
      <c r="O288" s="15">
        <f>_xlfn.XLOOKUP(A288,'Hospitalisation Details'!$U$4:$U$2346,'Hospitalisation Details'!$Z$4:$Z$2346)</f>
        <v>1</v>
      </c>
      <c r="P288" s="15" t="str">
        <f>_xlfn.XLOOKUP(A288,'Hospitalisation Details'!$U$4:$U$2346,'Hospitalisation Details'!$AA$4:$AA$2346)</f>
        <v>R1011</v>
      </c>
      <c r="Q288" s="15">
        <f>_xlfn.XLOOKUP(A288,'Hospitalisation Details'!$U$4:$U$2346,'Hospitalisation Details'!$AB$4:$AB$2346)</f>
        <v>47</v>
      </c>
    </row>
    <row r="289" spans="1:17" ht="15.5" x14ac:dyDescent="0.35">
      <c r="A289" s="73" t="s">
        <v>2085</v>
      </c>
      <c r="B289" s="40" t="str">
        <f>_xlfn.XLOOKUP(A289,'Customer Names'!$A$3:$A$2337,'Customer Names'!$E$3:$E$2337)</f>
        <v>Nancy M</v>
      </c>
      <c r="C289" s="29">
        <f>_xlfn.XLOOKUP(A289,'Medical Examinations'!$P$3:$P$2337,'Medical Examinations'!$Q$3:$Q$2337)</f>
        <v>25.46</v>
      </c>
      <c r="D289" s="15">
        <f>_xlfn.XLOOKUP(A289,'Medical Examinations'!$P$3:$P$2337,'Medical Examinations'!$R$3:$R$2337)</f>
        <v>6.03</v>
      </c>
      <c r="E289" s="15" t="str">
        <f>_xlfn.XLOOKUP(A289,'Medical Examinations'!$P$3:$P$2337,'Medical Examinations'!$S$3:$S$2337)</f>
        <v>No</v>
      </c>
      <c r="F289" s="15" t="str">
        <f>_xlfn.XLOOKUP(A289,'Medical Examinations'!$P$3:$P$2337,'Medical Examinations'!$T$3:$T$2337)</f>
        <v>No</v>
      </c>
      <c r="G289" s="15" t="str">
        <f>_xlfn.XLOOKUP(A289,'Medical Examinations'!$P$3:$P$2337,'Medical Examinations'!$U$3:$U$2337)</f>
        <v>No</v>
      </c>
      <c r="H289" s="15">
        <f>_xlfn.XLOOKUP(A289,'Medical Examinations'!$P$3:$P$2337,'Medical Examinations'!$V$3:$V$2337)</f>
        <v>2</v>
      </c>
      <c r="I289" s="15" t="str">
        <f>_xlfn.XLOOKUP(A289,'Medical Examinations'!$P$3:$P$2337,'Medical Examinations'!$W$3:$W$2337)</f>
        <v>Yes</v>
      </c>
      <c r="J289" s="15" t="str">
        <f>_xlfn.XLOOKUP(A289,'Medical Examinations'!$P$3:$P$2337,'Medical Examinations'!$X$3:$X$2337)</f>
        <v>Overweight</v>
      </c>
      <c r="K289" s="15"/>
      <c r="L289" s="74">
        <f>_xlfn.XLOOKUP(A289,'Hospitalisation Details'!$U$4:$U$2346,'Hospitalisation Details'!$V$4:$V$2346)</f>
        <v>26591</v>
      </c>
      <c r="M289" s="75">
        <f>_xlfn.XLOOKUP(A289,'Hospitalisation Details'!$U$4:$U$2346,'Hospitalisation Details'!$X$4:$X$2346)</f>
        <v>32428.63</v>
      </c>
      <c r="N289" s="15">
        <f>_xlfn.XLOOKUP(A289,'Hospitalisation Details'!$U$4:$U$2346,'Hospitalisation Details'!$Y$4:$Y$2346)</f>
        <v>1</v>
      </c>
      <c r="O289" s="15">
        <f>_xlfn.XLOOKUP(A289,'Hospitalisation Details'!$U$4:$U$2346,'Hospitalisation Details'!$Z$4:$Z$2346)</f>
        <v>9</v>
      </c>
      <c r="P289" s="15" t="str">
        <f>_xlfn.XLOOKUP(A289,'Hospitalisation Details'!$U$4:$U$2346,'Hospitalisation Details'!$AA$4:$AA$2346)</f>
        <v>R1011</v>
      </c>
      <c r="Q289" s="15">
        <f>_xlfn.XLOOKUP(A289,'Hospitalisation Details'!$U$4:$U$2346,'Hospitalisation Details'!$AB$4:$AB$2346)</f>
        <v>51</v>
      </c>
    </row>
    <row r="290" spans="1:17" ht="15.5" x14ac:dyDescent="0.35">
      <c r="A290" s="73" t="s">
        <v>2084</v>
      </c>
      <c r="B290" s="40" t="str">
        <f>_xlfn.XLOOKUP(A290,'Customer Names'!$A$3:$A$2337,'Customer Names'!$E$3:$E$2337)</f>
        <v>Matt</v>
      </c>
      <c r="C290" s="29">
        <f>_xlfn.XLOOKUP(A290,'Medical Examinations'!$P$3:$P$2337,'Medical Examinations'!$Q$3:$Q$2337)</f>
        <v>31.83</v>
      </c>
      <c r="D290" s="15">
        <f>_xlfn.XLOOKUP(A290,'Medical Examinations'!$P$3:$P$2337,'Medical Examinations'!$R$3:$R$2337)</f>
        <v>11.55</v>
      </c>
      <c r="E290" s="15" t="str">
        <f>_xlfn.XLOOKUP(A290,'Medical Examinations'!$P$3:$P$2337,'Medical Examinations'!$S$3:$S$2337)</f>
        <v>Yes</v>
      </c>
      <c r="F290" s="15" t="str">
        <f>_xlfn.XLOOKUP(A290,'Medical Examinations'!$P$3:$P$2337,'Medical Examinations'!$T$3:$T$2337)</f>
        <v>No</v>
      </c>
      <c r="G290" s="15" t="str">
        <f>_xlfn.XLOOKUP(A290,'Medical Examinations'!$P$3:$P$2337,'Medical Examinations'!$U$3:$U$2337)</f>
        <v>No</v>
      </c>
      <c r="H290" s="15">
        <f>_xlfn.XLOOKUP(A290,'Medical Examinations'!$P$3:$P$2337,'Medical Examinations'!$V$3:$V$2337)</f>
        <v>1</v>
      </c>
      <c r="I290" s="15" t="str">
        <f>_xlfn.XLOOKUP(A290,'Medical Examinations'!$P$3:$P$2337,'Medical Examinations'!$W$3:$W$2337)</f>
        <v>Yes</v>
      </c>
      <c r="J290" s="15" t="str">
        <f>_xlfn.XLOOKUP(A290,'Medical Examinations'!$P$3:$P$2337,'Medical Examinations'!$X$3:$X$2337)</f>
        <v>Obesity</v>
      </c>
      <c r="K290" s="15"/>
      <c r="L290" s="74">
        <f>_xlfn.XLOOKUP(A290,'Hospitalisation Details'!$U$4:$U$2346,'Hospitalisation Details'!$V$4:$V$2346)</f>
        <v>31748</v>
      </c>
      <c r="M290" s="75">
        <f>_xlfn.XLOOKUP(A290,'Hospitalisation Details'!$U$4:$U$2346,'Hospitalisation Details'!$X$4:$X$2346)</f>
        <v>32288.49</v>
      </c>
      <c r="N290" s="15">
        <f>_xlfn.XLOOKUP(A290,'Hospitalisation Details'!$U$4:$U$2346,'Hospitalisation Details'!$Y$4:$Y$2346)</f>
        <v>1</v>
      </c>
      <c r="O290" s="15">
        <f>_xlfn.XLOOKUP(A290,'Hospitalisation Details'!$U$4:$U$2346,'Hospitalisation Details'!$Z$4:$Z$2346)</f>
        <v>9</v>
      </c>
      <c r="P290" s="15" t="str">
        <f>_xlfn.XLOOKUP(A290,'Hospitalisation Details'!$U$4:$U$2346,'Hospitalisation Details'!$AA$4:$AA$2346)</f>
        <v>R1011</v>
      </c>
      <c r="Q290" s="15">
        <f>_xlfn.XLOOKUP(A290,'Hospitalisation Details'!$U$4:$U$2346,'Hospitalisation Details'!$AB$4:$AB$2346)</f>
        <v>37</v>
      </c>
    </row>
    <row r="291" spans="1:17" ht="15.5" x14ac:dyDescent="0.35">
      <c r="A291" s="73" t="s">
        <v>2083</v>
      </c>
      <c r="B291" s="40" t="str">
        <f>_xlfn.XLOOKUP(A291,'Customer Names'!$A$3:$A$2337,'Customer Names'!$E$3:$E$2337)</f>
        <v>Lee</v>
      </c>
      <c r="C291" s="29">
        <f>_xlfn.XLOOKUP(A291,'Medical Examinations'!$P$3:$P$2337,'Medical Examinations'!$Q$3:$Q$2337)</f>
        <v>24.43</v>
      </c>
      <c r="D291" s="15">
        <f>_xlfn.XLOOKUP(A291,'Medical Examinations'!$P$3:$P$2337,'Medical Examinations'!$R$3:$R$2337)</f>
        <v>7.59</v>
      </c>
      <c r="E291" s="15" t="str">
        <f>_xlfn.XLOOKUP(A291,'Medical Examinations'!$P$3:$P$2337,'Medical Examinations'!$S$3:$S$2337)</f>
        <v>Yes</v>
      </c>
      <c r="F291" s="15" t="str">
        <f>_xlfn.XLOOKUP(A291,'Medical Examinations'!$P$3:$P$2337,'Medical Examinations'!$T$3:$T$2337)</f>
        <v>No</v>
      </c>
      <c r="G291" s="15" t="str">
        <f>_xlfn.XLOOKUP(A291,'Medical Examinations'!$P$3:$P$2337,'Medical Examinations'!$U$3:$U$2337)</f>
        <v>No</v>
      </c>
      <c r="H291" s="15">
        <f>_xlfn.XLOOKUP(A291,'Medical Examinations'!$P$3:$P$2337,'Medical Examinations'!$V$3:$V$2337)</f>
        <v>1</v>
      </c>
      <c r="I291" s="15" t="str">
        <f>_xlfn.XLOOKUP(A291,'Medical Examinations'!$P$3:$P$2337,'Medical Examinations'!$W$3:$W$2337)</f>
        <v>Yes</v>
      </c>
      <c r="J291" s="15" t="str">
        <f>_xlfn.XLOOKUP(A291,'Medical Examinations'!$P$3:$P$2337,'Medical Examinations'!$X$3:$X$2337)</f>
        <v>Normalweight</v>
      </c>
      <c r="K291" s="15"/>
      <c r="L291" s="74">
        <f>_xlfn.XLOOKUP(A291,'Hospitalisation Details'!$U$4:$U$2346,'Hospitalisation Details'!$V$4:$V$2346)</f>
        <v>27745</v>
      </c>
      <c r="M291" s="75">
        <f>_xlfn.XLOOKUP(A291,'Hospitalisation Details'!$U$4:$U$2346,'Hospitalisation Details'!$X$4:$X$2346)</f>
        <v>32259.96</v>
      </c>
      <c r="N291" s="15">
        <f>_xlfn.XLOOKUP(A291,'Hospitalisation Details'!$U$4:$U$2346,'Hospitalisation Details'!$Y$4:$Y$2346)</f>
        <v>1</v>
      </c>
      <c r="O291" s="15">
        <f>_xlfn.XLOOKUP(A291,'Hospitalisation Details'!$U$4:$U$2346,'Hospitalisation Details'!$Z$4:$Z$2346)</f>
        <v>1</v>
      </c>
      <c r="P291" s="15" t="str">
        <f>_xlfn.XLOOKUP(A291,'Hospitalisation Details'!$U$4:$U$2346,'Hospitalisation Details'!$AA$4:$AA$2346)</f>
        <v>R1012</v>
      </c>
      <c r="Q291" s="15">
        <f>_xlfn.XLOOKUP(A291,'Hospitalisation Details'!$U$4:$U$2346,'Hospitalisation Details'!$AB$4:$AB$2346)</f>
        <v>48</v>
      </c>
    </row>
    <row r="292" spans="1:17" ht="15.5" x14ac:dyDescent="0.35">
      <c r="A292" s="73" t="s">
        <v>2082</v>
      </c>
      <c r="B292" s="40" t="str">
        <f>_xlfn.XLOOKUP(A292,'Customer Names'!$A$3:$A$2337,'Customer Names'!$E$3:$E$2337)</f>
        <v>Chris</v>
      </c>
      <c r="C292" s="29">
        <f>_xlfn.XLOOKUP(A292,'Medical Examinations'!$P$3:$P$2337,'Medical Examinations'!$Q$3:$Q$2337)</f>
        <v>41.9</v>
      </c>
      <c r="D292" s="15">
        <f>_xlfn.XLOOKUP(A292,'Medical Examinations'!$P$3:$P$2337,'Medical Examinations'!$R$3:$R$2337)</f>
        <v>4.26</v>
      </c>
      <c r="E292" s="15" t="str">
        <f>_xlfn.XLOOKUP(A292,'Medical Examinations'!$P$3:$P$2337,'Medical Examinations'!$S$3:$S$2337)</f>
        <v>No</v>
      </c>
      <c r="F292" s="15" t="str">
        <f>_xlfn.XLOOKUP(A292,'Medical Examinations'!$P$3:$P$2337,'Medical Examinations'!$T$3:$T$2337)</f>
        <v>No</v>
      </c>
      <c r="G292" s="15" t="str">
        <f>_xlfn.XLOOKUP(A292,'Medical Examinations'!$P$3:$P$2337,'Medical Examinations'!$U$3:$U$2337)</f>
        <v>No</v>
      </c>
      <c r="H292" s="15">
        <f>_xlfn.XLOOKUP(A292,'Medical Examinations'!$P$3:$P$2337,'Medical Examinations'!$V$3:$V$2337)</f>
        <v>0</v>
      </c>
      <c r="I292" s="15" t="str">
        <f>_xlfn.XLOOKUP(A292,'Medical Examinations'!$P$3:$P$2337,'Medical Examinations'!$W$3:$W$2337)</f>
        <v>Yes</v>
      </c>
      <c r="J292" s="15" t="str">
        <f>_xlfn.XLOOKUP(A292,'Medical Examinations'!$P$3:$P$2337,'Medical Examinations'!$X$3:$X$2337)</f>
        <v>Obesity</v>
      </c>
      <c r="K292" s="15"/>
      <c r="L292" s="74">
        <f>_xlfn.XLOOKUP(A292,'Hospitalisation Details'!$U$4:$U$2346,'Hospitalisation Details'!$V$4:$V$2346)</f>
        <v>34585</v>
      </c>
      <c r="M292" s="75">
        <f>_xlfn.XLOOKUP(A292,'Hospitalisation Details'!$U$4:$U$2346,'Hospitalisation Details'!$X$4:$X$2346)</f>
        <v>32222.81</v>
      </c>
      <c r="N292" s="15">
        <f>_xlfn.XLOOKUP(A292,'Hospitalisation Details'!$U$4:$U$2346,'Hospitalisation Details'!$Y$4:$Y$2346)</f>
        <v>1</v>
      </c>
      <c r="O292" s="15">
        <f>_xlfn.XLOOKUP(A292,'Hospitalisation Details'!$U$4:$U$2346,'Hospitalisation Details'!$Z$4:$Z$2346)</f>
        <v>2</v>
      </c>
      <c r="P292" s="15" t="str">
        <f>_xlfn.XLOOKUP(A292,'Hospitalisation Details'!$U$4:$U$2346,'Hospitalisation Details'!$AA$4:$AA$2346)</f>
        <v>R1011</v>
      </c>
      <c r="Q292" s="15">
        <f>_xlfn.XLOOKUP(A292,'Hospitalisation Details'!$U$4:$U$2346,'Hospitalisation Details'!$AB$4:$AB$2346)</f>
        <v>29</v>
      </c>
    </row>
    <row r="293" spans="1:17" ht="15.5" x14ac:dyDescent="0.35">
      <c r="A293" s="73" t="s">
        <v>2081</v>
      </c>
      <c r="B293" s="40" t="str">
        <f>_xlfn.XLOOKUP(A293,'Customer Names'!$A$3:$A$2337,'Customer Names'!$E$3:$E$2337)</f>
        <v>Erik T.</v>
      </c>
      <c r="C293" s="29">
        <f>_xlfn.XLOOKUP(A293,'Medical Examinations'!$P$3:$P$2337,'Medical Examinations'!$Q$3:$Q$2337)</f>
        <v>22.88</v>
      </c>
      <c r="D293" s="15">
        <f>_xlfn.XLOOKUP(A293,'Medical Examinations'!$P$3:$P$2337,'Medical Examinations'!$R$3:$R$2337)</f>
        <v>5.9</v>
      </c>
      <c r="E293" s="15" t="str">
        <f>_xlfn.XLOOKUP(A293,'Medical Examinations'!$P$3:$P$2337,'Medical Examinations'!$S$3:$S$2337)</f>
        <v>Yes</v>
      </c>
      <c r="F293" s="15" t="str">
        <f>_xlfn.XLOOKUP(A293,'Medical Examinations'!$P$3:$P$2337,'Medical Examinations'!$T$3:$T$2337)</f>
        <v>No</v>
      </c>
      <c r="G293" s="15" t="str">
        <f>_xlfn.XLOOKUP(A293,'Medical Examinations'!$P$3:$P$2337,'Medical Examinations'!$U$3:$U$2337)</f>
        <v>Yes</v>
      </c>
      <c r="H293" s="15">
        <f>_xlfn.XLOOKUP(A293,'Medical Examinations'!$P$3:$P$2337,'Medical Examinations'!$V$3:$V$2337)</f>
        <v>1</v>
      </c>
      <c r="I293" s="15" t="str">
        <f>_xlfn.XLOOKUP(A293,'Medical Examinations'!$P$3:$P$2337,'Medical Examinations'!$W$3:$W$2337)</f>
        <v>Yes</v>
      </c>
      <c r="J293" s="15" t="str">
        <f>_xlfn.XLOOKUP(A293,'Medical Examinations'!$P$3:$P$2337,'Medical Examinations'!$X$3:$X$2337)</f>
        <v>Normalweight</v>
      </c>
      <c r="K293" s="15"/>
      <c r="L293" s="74">
        <f>_xlfn.XLOOKUP(A293,'Hospitalisation Details'!$U$4:$U$2346,'Hospitalisation Details'!$V$4:$V$2346)</f>
        <v>25457</v>
      </c>
      <c r="M293" s="75">
        <f>_xlfn.XLOOKUP(A293,'Hospitalisation Details'!$U$4:$U$2346,'Hospitalisation Details'!$X$4:$X$2346)</f>
        <v>32192.76</v>
      </c>
      <c r="N293" s="15">
        <f>_xlfn.XLOOKUP(A293,'Hospitalisation Details'!$U$4:$U$2346,'Hospitalisation Details'!$Y$4:$Y$2346)</f>
        <v>240</v>
      </c>
      <c r="O293" s="15">
        <f>_xlfn.XLOOKUP(A293,'Hospitalisation Details'!$U$4:$U$2346,'Hospitalisation Details'!$Z$4:$Z$2346)</f>
        <v>9</v>
      </c>
      <c r="P293" s="15" t="str">
        <f>_xlfn.XLOOKUP(A293,'Hospitalisation Details'!$U$4:$U$2346,'Hospitalisation Details'!$AA$4:$AA$2346)</f>
        <v>R1011</v>
      </c>
      <c r="Q293" s="15">
        <f>_xlfn.XLOOKUP(A293,'Hospitalisation Details'!$U$4:$U$2346,'Hospitalisation Details'!$AB$4:$AB$2346)</f>
        <v>54</v>
      </c>
    </row>
    <row r="294" spans="1:17" ht="15.5" x14ac:dyDescent="0.35">
      <c r="A294" s="73" t="s">
        <v>2080</v>
      </c>
      <c r="B294" s="40" t="str">
        <f>_xlfn.XLOOKUP(A294,'Customer Names'!$A$3:$A$2337,'Customer Names'!$E$3:$E$2337)</f>
        <v>Rod W</v>
      </c>
      <c r="C294" s="29">
        <f>_xlfn.XLOOKUP(A294,'Medical Examinations'!$P$3:$P$2337,'Medical Examinations'!$Q$3:$Q$2337)</f>
        <v>29.734999999999999</v>
      </c>
      <c r="D294" s="15">
        <f>_xlfn.XLOOKUP(A294,'Medical Examinations'!$P$3:$P$2337,'Medical Examinations'!$R$3:$R$2337)</f>
        <v>7.79</v>
      </c>
      <c r="E294" s="15" t="str">
        <f>_xlfn.XLOOKUP(A294,'Medical Examinations'!$P$3:$P$2337,'Medical Examinations'!$S$3:$S$2337)</f>
        <v>No</v>
      </c>
      <c r="F294" s="15" t="str">
        <f>_xlfn.XLOOKUP(A294,'Medical Examinations'!$P$3:$P$2337,'Medical Examinations'!$T$3:$T$2337)</f>
        <v>No</v>
      </c>
      <c r="G294" s="15" t="str">
        <f>_xlfn.XLOOKUP(A294,'Medical Examinations'!$P$3:$P$2337,'Medical Examinations'!$U$3:$U$2337)</f>
        <v>No</v>
      </c>
      <c r="H294" s="15">
        <f>_xlfn.XLOOKUP(A294,'Medical Examinations'!$P$3:$P$2337,'Medical Examinations'!$V$3:$V$2337)</f>
        <v>0</v>
      </c>
      <c r="I294" s="15" t="str">
        <f>_xlfn.XLOOKUP(A294,'Medical Examinations'!$P$3:$P$2337,'Medical Examinations'!$W$3:$W$2337)</f>
        <v>No</v>
      </c>
      <c r="J294" s="15" t="str">
        <f>_xlfn.XLOOKUP(A294,'Medical Examinations'!$P$3:$P$2337,'Medical Examinations'!$X$3:$X$2337)</f>
        <v>Overweight</v>
      </c>
      <c r="K294" s="15"/>
      <c r="L294" s="74">
        <f>_xlfn.XLOOKUP(A294,'Hospitalisation Details'!$U$4:$U$2346,'Hospitalisation Details'!$V$4:$V$2346)</f>
        <v>28804</v>
      </c>
      <c r="M294" s="75">
        <f>_xlfn.XLOOKUP(A294,'Hospitalisation Details'!$U$4:$U$2346,'Hospitalisation Details'!$X$4:$X$2346)</f>
        <v>32108.66</v>
      </c>
      <c r="N294" s="15">
        <f>_xlfn.XLOOKUP(A294,'Hospitalisation Details'!$U$4:$U$2346,'Hospitalisation Details'!$Y$4:$Y$2346)</f>
        <v>240</v>
      </c>
      <c r="O294" s="15">
        <f>_xlfn.XLOOKUP(A294,'Hospitalisation Details'!$U$4:$U$2346,'Hospitalisation Details'!$Z$4:$Z$2346)</f>
        <v>1</v>
      </c>
      <c r="P294" s="15" t="str">
        <f>_xlfn.XLOOKUP(A294,'Hospitalisation Details'!$U$4:$U$2346,'Hospitalisation Details'!$AA$4:$AA$2346)</f>
        <v>R1017</v>
      </c>
      <c r="Q294" s="15">
        <f>_xlfn.XLOOKUP(A294,'Hospitalisation Details'!$U$4:$U$2346,'Hospitalisation Details'!$AB$4:$AB$2346)</f>
        <v>45</v>
      </c>
    </row>
    <row r="295" spans="1:17" ht="15.5" x14ac:dyDescent="0.35">
      <c r="A295" s="73" t="s">
        <v>2079</v>
      </c>
      <c r="B295" s="40" t="str">
        <f>_xlfn.XLOOKUP(A295,'Customer Names'!$A$3:$A$2337,'Customer Names'!$E$3:$E$2337)</f>
        <v>Joey</v>
      </c>
      <c r="C295" s="29">
        <f>_xlfn.XLOOKUP(A295,'Medical Examinations'!$P$3:$P$2337,'Medical Examinations'!$Q$3:$Q$2337)</f>
        <v>40.74</v>
      </c>
      <c r="D295" s="15">
        <f>_xlfn.XLOOKUP(A295,'Medical Examinations'!$P$3:$P$2337,'Medical Examinations'!$R$3:$R$2337)</f>
        <v>5.28</v>
      </c>
      <c r="E295" s="15" t="str">
        <f>_xlfn.XLOOKUP(A295,'Medical Examinations'!$P$3:$P$2337,'Medical Examinations'!$S$3:$S$2337)</f>
        <v>No</v>
      </c>
      <c r="F295" s="15" t="str">
        <f>_xlfn.XLOOKUP(A295,'Medical Examinations'!$P$3:$P$2337,'Medical Examinations'!$T$3:$T$2337)</f>
        <v>No</v>
      </c>
      <c r="G295" s="15" t="str">
        <f>_xlfn.XLOOKUP(A295,'Medical Examinations'!$P$3:$P$2337,'Medical Examinations'!$U$3:$U$2337)</f>
        <v>Yes</v>
      </c>
      <c r="H295" s="15">
        <f>_xlfn.XLOOKUP(A295,'Medical Examinations'!$P$3:$P$2337,'Medical Examinations'!$V$3:$V$2337)</f>
        <v>1</v>
      </c>
      <c r="I295" s="15" t="str">
        <f>_xlfn.XLOOKUP(A295,'Medical Examinations'!$P$3:$P$2337,'Medical Examinations'!$W$3:$W$2337)</f>
        <v>Yes</v>
      </c>
      <c r="J295" s="15" t="str">
        <f>_xlfn.XLOOKUP(A295,'Medical Examinations'!$P$3:$P$2337,'Medical Examinations'!$X$3:$X$2337)</f>
        <v>Obesity</v>
      </c>
      <c r="K295" s="15"/>
      <c r="L295" s="74">
        <f>_xlfn.XLOOKUP(A295,'Hospitalisation Details'!$U$4:$U$2346,'Hospitalisation Details'!$V$4:$V$2346)</f>
        <v>34225</v>
      </c>
      <c r="M295" s="75">
        <f>_xlfn.XLOOKUP(A295,'Hospitalisation Details'!$U$4:$U$2346,'Hospitalisation Details'!$X$4:$X$2346)</f>
        <v>32086.21</v>
      </c>
      <c r="N295" s="15">
        <f>_xlfn.XLOOKUP(A295,'Hospitalisation Details'!$U$4:$U$2346,'Hospitalisation Details'!$Y$4:$Y$2346)</f>
        <v>240</v>
      </c>
      <c r="O295" s="15">
        <f>_xlfn.XLOOKUP(A295,'Hospitalisation Details'!$U$4:$U$2346,'Hospitalisation Details'!$Z$4:$Z$2346)</f>
        <v>1</v>
      </c>
      <c r="P295" s="15" t="str">
        <f>_xlfn.XLOOKUP(A295,'Hospitalisation Details'!$U$4:$U$2346,'Hospitalisation Details'!$AA$4:$AA$2346)</f>
        <v>R1011</v>
      </c>
      <c r="Q295" s="15">
        <f>_xlfn.XLOOKUP(A295,'Hospitalisation Details'!$U$4:$U$2346,'Hospitalisation Details'!$AB$4:$AB$2346)</f>
        <v>30</v>
      </c>
    </row>
    <row r="296" spans="1:17" ht="15.5" x14ac:dyDescent="0.35">
      <c r="A296" s="73" t="s">
        <v>2078</v>
      </c>
      <c r="B296" s="40" t="str">
        <f>_xlfn.XLOOKUP(A296,'Customer Names'!$A$3:$A$2337,'Customer Names'!$E$3:$E$2337)</f>
        <v>Hillary L.</v>
      </c>
      <c r="C296" s="29">
        <f>_xlfn.XLOOKUP(A296,'Medical Examinations'!$P$3:$P$2337,'Medical Examinations'!$Q$3:$Q$2337)</f>
        <v>24.14</v>
      </c>
      <c r="D296" s="15">
        <f>_xlfn.XLOOKUP(A296,'Medical Examinations'!$P$3:$P$2337,'Medical Examinations'!$R$3:$R$2337)</f>
        <v>5.87</v>
      </c>
      <c r="E296" s="15" t="str">
        <f>_xlfn.XLOOKUP(A296,'Medical Examinations'!$P$3:$P$2337,'Medical Examinations'!$S$3:$S$2337)</f>
        <v>No</v>
      </c>
      <c r="F296" s="15" t="str">
        <f>_xlfn.XLOOKUP(A296,'Medical Examinations'!$P$3:$P$2337,'Medical Examinations'!$T$3:$T$2337)</f>
        <v>No</v>
      </c>
      <c r="G296" s="15" t="str">
        <f>_xlfn.XLOOKUP(A296,'Medical Examinations'!$P$3:$P$2337,'Medical Examinations'!$U$3:$U$2337)</f>
        <v>No</v>
      </c>
      <c r="H296" s="15">
        <f>_xlfn.XLOOKUP(A296,'Medical Examinations'!$P$3:$P$2337,'Medical Examinations'!$V$3:$V$2337)</f>
        <v>2</v>
      </c>
      <c r="I296" s="15" t="str">
        <f>_xlfn.XLOOKUP(A296,'Medical Examinations'!$P$3:$P$2337,'Medical Examinations'!$W$3:$W$2337)</f>
        <v>Yes</v>
      </c>
      <c r="J296" s="15" t="str">
        <f>_xlfn.XLOOKUP(A296,'Medical Examinations'!$P$3:$P$2337,'Medical Examinations'!$X$3:$X$2337)</f>
        <v>Normalweight</v>
      </c>
      <c r="K296" s="15"/>
      <c r="L296" s="74">
        <f>_xlfn.XLOOKUP(A296,'Hospitalisation Details'!$U$4:$U$2346,'Hospitalisation Details'!$V$4:$V$2346)</f>
        <v>26563</v>
      </c>
      <c r="M296" s="75">
        <f>_xlfn.XLOOKUP(A296,'Hospitalisation Details'!$U$4:$U$2346,'Hospitalisation Details'!$X$4:$X$2346)</f>
        <v>31980.89</v>
      </c>
      <c r="N296" s="15">
        <f>_xlfn.XLOOKUP(A296,'Hospitalisation Details'!$U$4:$U$2346,'Hospitalisation Details'!$Y$4:$Y$2346)</f>
        <v>1</v>
      </c>
      <c r="O296" s="15">
        <f>_xlfn.XLOOKUP(A296,'Hospitalisation Details'!$U$4:$U$2346,'Hospitalisation Details'!$Z$4:$Z$2346)</f>
        <v>2</v>
      </c>
      <c r="P296" s="15" t="str">
        <f>_xlfn.XLOOKUP(A296,'Hospitalisation Details'!$U$4:$U$2346,'Hospitalisation Details'!$AA$4:$AA$2346)</f>
        <v>R1011</v>
      </c>
      <c r="Q296" s="15">
        <f>_xlfn.XLOOKUP(A296,'Hospitalisation Details'!$U$4:$U$2346,'Hospitalisation Details'!$AB$4:$AB$2346)</f>
        <v>51</v>
      </c>
    </row>
    <row r="297" spans="1:17" ht="15.5" x14ac:dyDescent="0.35">
      <c r="A297" s="73" t="s">
        <v>2077</v>
      </c>
      <c r="B297" s="40" t="str">
        <f>_xlfn.XLOOKUP(A297,'Customer Names'!$A$3:$A$2337,'Customer Names'!$E$3:$E$2337)</f>
        <v>Eric J</v>
      </c>
      <c r="C297" s="29">
        <f>_xlfn.XLOOKUP(A297,'Medical Examinations'!$P$3:$P$2337,'Medical Examinations'!$Q$3:$Q$2337)</f>
        <v>25.15</v>
      </c>
      <c r="D297" s="15">
        <f>_xlfn.XLOOKUP(A297,'Medical Examinations'!$P$3:$P$2337,'Medical Examinations'!$R$3:$R$2337)</f>
        <v>9.08</v>
      </c>
      <c r="E297" s="15" t="str">
        <f>_xlfn.XLOOKUP(A297,'Medical Examinations'!$P$3:$P$2337,'Medical Examinations'!$S$3:$S$2337)</f>
        <v>Yes</v>
      </c>
      <c r="F297" s="15" t="str">
        <f>_xlfn.XLOOKUP(A297,'Medical Examinations'!$P$3:$P$2337,'Medical Examinations'!$T$3:$T$2337)</f>
        <v>No</v>
      </c>
      <c r="G297" s="15" t="str">
        <f>_xlfn.XLOOKUP(A297,'Medical Examinations'!$P$3:$P$2337,'Medical Examinations'!$U$3:$U$2337)</f>
        <v>No</v>
      </c>
      <c r="H297" s="15">
        <f>_xlfn.XLOOKUP(A297,'Medical Examinations'!$P$3:$P$2337,'Medical Examinations'!$V$3:$V$2337)</f>
        <v>1</v>
      </c>
      <c r="I297" s="15" t="str">
        <f>_xlfn.XLOOKUP(A297,'Medical Examinations'!$P$3:$P$2337,'Medical Examinations'!$W$3:$W$2337)</f>
        <v>Yes</v>
      </c>
      <c r="J297" s="15" t="str">
        <f>_xlfn.XLOOKUP(A297,'Medical Examinations'!$P$3:$P$2337,'Medical Examinations'!$X$3:$X$2337)</f>
        <v>Overweight</v>
      </c>
      <c r="K297" s="15"/>
      <c r="L297" s="74">
        <f>_xlfn.XLOOKUP(A297,'Hospitalisation Details'!$U$4:$U$2346,'Hospitalisation Details'!$V$4:$V$2346)</f>
        <v>27662</v>
      </c>
      <c r="M297" s="75">
        <f>_xlfn.XLOOKUP(A297,'Hospitalisation Details'!$U$4:$U$2346,'Hospitalisation Details'!$X$4:$X$2346)</f>
        <v>31897.1</v>
      </c>
      <c r="N297" s="15">
        <f>_xlfn.XLOOKUP(A297,'Hospitalisation Details'!$U$4:$U$2346,'Hospitalisation Details'!$Y$4:$Y$2346)</f>
        <v>1</v>
      </c>
      <c r="O297" s="15">
        <f>_xlfn.XLOOKUP(A297,'Hospitalisation Details'!$U$4:$U$2346,'Hospitalisation Details'!$Z$4:$Z$2346)</f>
        <v>1</v>
      </c>
      <c r="P297" s="15" t="str">
        <f>_xlfn.XLOOKUP(A297,'Hospitalisation Details'!$U$4:$U$2346,'Hospitalisation Details'!$AA$4:$AA$2346)</f>
        <v>R1011</v>
      </c>
      <c r="Q297" s="15">
        <f>_xlfn.XLOOKUP(A297,'Hospitalisation Details'!$U$4:$U$2346,'Hospitalisation Details'!$AB$4:$AB$2346)</f>
        <v>48</v>
      </c>
    </row>
    <row r="298" spans="1:17" ht="15.5" x14ac:dyDescent="0.35">
      <c r="A298" s="73" t="s">
        <v>2076</v>
      </c>
      <c r="B298" s="40" t="str">
        <f>_xlfn.XLOOKUP(A298,'Customer Names'!$A$3:$A$2337,'Customer Names'!$E$3:$E$2337)</f>
        <v>Nicolas</v>
      </c>
      <c r="C298" s="29">
        <f>_xlfn.XLOOKUP(A298,'Medical Examinations'!$P$3:$P$2337,'Medical Examinations'!$Q$3:$Q$2337)</f>
        <v>28.71</v>
      </c>
      <c r="D298" s="15">
        <f>_xlfn.XLOOKUP(A298,'Medical Examinations'!$P$3:$P$2337,'Medical Examinations'!$R$3:$R$2337)</f>
        <v>5.2</v>
      </c>
      <c r="E298" s="15" t="str">
        <f>_xlfn.XLOOKUP(A298,'Medical Examinations'!$P$3:$P$2337,'Medical Examinations'!$S$3:$S$2337)</f>
        <v>No</v>
      </c>
      <c r="F298" s="15" t="str">
        <f>_xlfn.XLOOKUP(A298,'Medical Examinations'!$P$3:$P$2337,'Medical Examinations'!$T$3:$T$2337)</f>
        <v>No</v>
      </c>
      <c r="G298" s="15" t="str">
        <f>_xlfn.XLOOKUP(A298,'Medical Examinations'!$P$3:$P$2337,'Medical Examinations'!$U$3:$U$2337)</f>
        <v>No</v>
      </c>
      <c r="H298" s="15">
        <f>_xlfn.XLOOKUP(A298,'Medical Examinations'!$P$3:$P$2337,'Medical Examinations'!$V$3:$V$2337)</f>
        <v>1</v>
      </c>
      <c r="I298" s="15" t="str">
        <f>_xlfn.XLOOKUP(A298,'Medical Examinations'!$P$3:$P$2337,'Medical Examinations'!$W$3:$W$2337)</f>
        <v>Yes</v>
      </c>
      <c r="J298" s="15" t="str">
        <f>_xlfn.XLOOKUP(A298,'Medical Examinations'!$P$3:$P$2337,'Medical Examinations'!$X$3:$X$2337)</f>
        <v>Overweight</v>
      </c>
      <c r="K298" s="15"/>
      <c r="L298" s="74">
        <f>_xlfn.XLOOKUP(A298,'Hospitalisation Details'!$U$4:$U$2346,'Hospitalisation Details'!$V$4:$V$2346)</f>
        <v>30935</v>
      </c>
      <c r="M298" s="75">
        <f>_xlfn.XLOOKUP(A298,'Hospitalisation Details'!$U$4:$U$2346,'Hospitalisation Details'!$X$4:$X$2346)</f>
        <v>31743.919999999998</v>
      </c>
      <c r="N298" s="15">
        <f>_xlfn.XLOOKUP(A298,'Hospitalisation Details'!$U$4:$U$2346,'Hospitalisation Details'!$Y$4:$Y$2346)</f>
        <v>1</v>
      </c>
      <c r="O298" s="15">
        <f>_xlfn.XLOOKUP(A298,'Hospitalisation Details'!$U$4:$U$2346,'Hospitalisation Details'!$Z$4:$Z$2346)</f>
        <v>2</v>
      </c>
      <c r="P298" s="15" t="str">
        <f>_xlfn.XLOOKUP(A298,'Hospitalisation Details'!$U$4:$U$2346,'Hospitalisation Details'!$AA$4:$AA$2346)</f>
        <v>R1011</v>
      </c>
      <c r="Q298" s="15">
        <f>_xlfn.XLOOKUP(A298,'Hospitalisation Details'!$U$4:$U$2346,'Hospitalisation Details'!$AB$4:$AB$2346)</f>
        <v>39</v>
      </c>
    </row>
    <row r="299" spans="1:17" ht="15.5" x14ac:dyDescent="0.35">
      <c r="A299" s="73" t="s">
        <v>2075</v>
      </c>
      <c r="B299" s="40" t="str">
        <f>_xlfn.XLOOKUP(A299,'Customer Names'!$A$3:$A$2337,'Customer Names'!$E$3:$E$2337)</f>
        <v>Marcel</v>
      </c>
      <c r="C299" s="29">
        <f>_xlfn.XLOOKUP(A299,'Medical Examinations'!$P$3:$P$2337,'Medical Examinations'!$Q$3:$Q$2337)</f>
        <v>23</v>
      </c>
      <c r="D299" s="15">
        <f>_xlfn.XLOOKUP(A299,'Medical Examinations'!$P$3:$P$2337,'Medical Examinations'!$R$3:$R$2337)</f>
        <v>5.48</v>
      </c>
      <c r="E299" s="15" t="str">
        <f>_xlfn.XLOOKUP(A299,'Medical Examinations'!$P$3:$P$2337,'Medical Examinations'!$S$3:$S$2337)</f>
        <v>No</v>
      </c>
      <c r="F299" s="15" t="str">
        <f>_xlfn.XLOOKUP(A299,'Medical Examinations'!$P$3:$P$2337,'Medical Examinations'!$T$3:$T$2337)</f>
        <v>No</v>
      </c>
      <c r="G299" s="15" t="str">
        <f>_xlfn.XLOOKUP(A299,'Medical Examinations'!$P$3:$P$2337,'Medical Examinations'!$U$3:$U$2337)</f>
        <v>No</v>
      </c>
      <c r="H299" s="15">
        <f>_xlfn.XLOOKUP(A299,'Medical Examinations'!$P$3:$P$2337,'Medical Examinations'!$V$3:$V$2337)</f>
        <v>0</v>
      </c>
      <c r="I299" s="15" t="str">
        <f>_xlfn.XLOOKUP(A299,'Medical Examinations'!$P$3:$P$2337,'Medical Examinations'!$W$3:$W$2337)</f>
        <v>Yes</v>
      </c>
      <c r="J299" s="15" t="str">
        <f>_xlfn.XLOOKUP(A299,'Medical Examinations'!$P$3:$P$2337,'Medical Examinations'!$X$3:$X$2337)</f>
        <v>Normalweight</v>
      </c>
      <c r="K299" s="15"/>
      <c r="L299" s="74">
        <f>_xlfn.XLOOKUP(A299,'Hospitalisation Details'!$U$4:$U$2346,'Hospitalisation Details'!$V$4:$V$2346)</f>
        <v>28412</v>
      </c>
      <c r="M299" s="75">
        <f>_xlfn.XLOOKUP(A299,'Hospitalisation Details'!$U$4:$U$2346,'Hospitalisation Details'!$X$4:$X$2346)</f>
        <v>31736.7</v>
      </c>
      <c r="N299" s="15">
        <f>_xlfn.XLOOKUP(A299,'Hospitalisation Details'!$U$4:$U$2346,'Hospitalisation Details'!$Y$4:$Y$2346)</f>
        <v>1</v>
      </c>
      <c r="O299" s="15">
        <f>_xlfn.XLOOKUP(A299,'Hospitalisation Details'!$U$4:$U$2346,'Hospitalisation Details'!$Z$4:$Z$2346)</f>
        <v>9</v>
      </c>
      <c r="P299" s="15" t="str">
        <f>_xlfn.XLOOKUP(A299,'Hospitalisation Details'!$U$4:$U$2346,'Hospitalisation Details'!$AA$4:$AA$2346)</f>
        <v>R1012</v>
      </c>
      <c r="Q299" s="15">
        <f>_xlfn.XLOOKUP(A299,'Hospitalisation Details'!$U$4:$U$2346,'Hospitalisation Details'!$AB$4:$AB$2346)</f>
        <v>46</v>
      </c>
    </row>
    <row r="300" spans="1:17" ht="15.5" x14ac:dyDescent="0.35">
      <c r="A300" s="73" t="s">
        <v>2074</v>
      </c>
      <c r="B300" s="40" t="str">
        <f>_xlfn.XLOOKUP(A300,'Customer Names'!$A$3:$A$2337,'Customer Names'!$E$3:$E$2337)</f>
        <v>Ashley N</v>
      </c>
      <c r="C300" s="29">
        <f>_xlfn.XLOOKUP(A300,'Medical Examinations'!$P$3:$P$2337,'Medical Examinations'!$Q$3:$Q$2337)</f>
        <v>36.86</v>
      </c>
      <c r="D300" s="15">
        <f>_xlfn.XLOOKUP(A300,'Medical Examinations'!$P$3:$P$2337,'Medical Examinations'!$R$3:$R$2337)</f>
        <v>11.95</v>
      </c>
      <c r="E300" s="15" t="str">
        <f>_xlfn.XLOOKUP(A300,'Medical Examinations'!$P$3:$P$2337,'Medical Examinations'!$S$3:$S$2337)</f>
        <v>No</v>
      </c>
      <c r="F300" s="15" t="str">
        <f>_xlfn.XLOOKUP(A300,'Medical Examinations'!$P$3:$P$2337,'Medical Examinations'!$T$3:$T$2337)</f>
        <v>No</v>
      </c>
      <c r="G300" s="15" t="str">
        <f>_xlfn.XLOOKUP(A300,'Medical Examinations'!$P$3:$P$2337,'Medical Examinations'!$U$3:$U$2337)</f>
        <v>No</v>
      </c>
      <c r="H300" s="15">
        <f>_xlfn.XLOOKUP(A300,'Medical Examinations'!$P$3:$P$2337,'Medical Examinations'!$V$3:$V$2337)</f>
        <v>0</v>
      </c>
      <c r="I300" s="15" t="str">
        <f>_xlfn.XLOOKUP(A300,'Medical Examinations'!$P$3:$P$2337,'Medical Examinations'!$W$3:$W$2337)</f>
        <v>No</v>
      </c>
      <c r="J300" s="15" t="str">
        <f>_xlfn.XLOOKUP(A300,'Medical Examinations'!$P$3:$P$2337,'Medical Examinations'!$X$3:$X$2337)</f>
        <v>Obesity</v>
      </c>
      <c r="K300" s="15"/>
      <c r="L300" s="74">
        <f>_xlfn.XLOOKUP(A300,'Hospitalisation Details'!$U$4:$U$2346,'Hospitalisation Details'!$V$4:$V$2346)</f>
        <v>22263</v>
      </c>
      <c r="M300" s="75">
        <f>_xlfn.XLOOKUP(A300,'Hospitalisation Details'!$U$4:$U$2346,'Hospitalisation Details'!$X$4:$X$2346)</f>
        <v>31620</v>
      </c>
      <c r="N300" s="15">
        <f>_xlfn.XLOOKUP(A300,'Hospitalisation Details'!$U$4:$U$2346,'Hospitalisation Details'!$Y$4:$Y$2346)</f>
        <v>1</v>
      </c>
      <c r="O300" s="15">
        <f>_xlfn.XLOOKUP(A300,'Hospitalisation Details'!$U$4:$U$2346,'Hospitalisation Details'!$Z$4:$Z$2346)</f>
        <v>2</v>
      </c>
      <c r="P300" s="15" t="str">
        <f>_xlfn.XLOOKUP(A300,'Hospitalisation Details'!$U$4:$U$2346,'Hospitalisation Details'!$AA$4:$AA$2346)</f>
        <v>R1024</v>
      </c>
      <c r="Q300" s="15">
        <f>_xlfn.XLOOKUP(A300,'Hospitalisation Details'!$U$4:$U$2346,'Hospitalisation Details'!$AB$4:$AB$2346)</f>
        <v>63</v>
      </c>
    </row>
    <row r="301" spans="1:17" ht="15.5" x14ac:dyDescent="0.35">
      <c r="A301" s="73" t="s">
        <v>2073</v>
      </c>
      <c r="B301" s="40" t="str">
        <f>_xlfn.XLOOKUP(A301,'Customer Names'!$A$3:$A$2337,'Customer Names'!$E$3:$E$2337)</f>
        <v>Evan D</v>
      </c>
      <c r="C301" s="29">
        <f>_xlfn.XLOOKUP(A301,'Medical Examinations'!$P$3:$P$2337,'Medical Examinations'!$Q$3:$Q$2337)</f>
        <v>24.25</v>
      </c>
      <c r="D301" s="15">
        <f>_xlfn.XLOOKUP(A301,'Medical Examinations'!$P$3:$P$2337,'Medical Examinations'!$R$3:$R$2337)</f>
        <v>8.6999999999999993</v>
      </c>
      <c r="E301" s="15" t="str">
        <f>_xlfn.XLOOKUP(A301,'Medical Examinations'!$P$3:$P$2337,'Medical Examinations'!$S$3:$S$2337)</f>
        <v>Yes</v>
      </c>
      <c r="F301" s="15" t="str">
        <f>_xlfn.XLOOKUP(A301,'Medical Examinations'!$P$3:$P$2337,'Medical Examinations'!$T$3:$T$2337)</f>
        <v>No</v>
      </c>
      <c r="G301" s="15" t="str">
        <f>_xlfn.XLOOKUP(A301,'Medical Examinations'!$P$3:$P$2337,'Medical Examinations'!$U$3:$U$2337)</f>
        <v>No</v>
      </c>
      <c r="H301" s="15">
        <f>_xlfn.XLOOKUP(A301,'Medical Examinations'!$P$3:$P$2337,'Medical Examinations'!$V$3:$V$2337)</f>
        <v>1</v>
      </c>
      <c r="I301" s="15" t="str">
        <f>_xlfn.XLOOKUP(A301,'Medical Examinations'!$P$3:$P$2337,'Medical Examinations'!$W$3:$W$2337)</f>
        <v>Yes</v>
      </c>
      <c r="J301" s="15" t="str">
        <f>_xlfn.XLOOKUP(A301,'Medical Examinations'!$P$3:$P$2337,'Medical Examinations'!$X$3:$X$2337)</f>
        <v>Normalweight</v>
      </c>
      <c r="K301" s="15"/>
      <c r="L301" s="74">
        <f>_xlfn.XLOOKUP(A301,'Hospitalisation Details'!$U$4:$U$2346,'Hospitalisation Details'!$V$4:$V$2346)</f>
        <v>27696</v>
      </c>
      <c r="M301" s="75">
        <f>_xlfn.XLOOKUP(A301,'Hospitalisation Details'!$U$4:$U$2346,'Hospitalisation Details'!$X$4:$X$2346)</f>
        <v>31591.82</v>
      </c>
      <c r="N301" s="15">
        <f>_xlfn.XLOOKUP(A301,'Hospitalisation Details'!$U$4:$U$2346,'Hospitalisation Details'!$Y$4:$Y$2346)</f>
        <v>1</v>
      </c>
      <c r="O301" s="15">
        <f>_xlfn.XLOOKUP(A301,'Hospitalisation Details'!$U$4:$U$2346,'Hospitalisation Details'!$Z$4:$Z$2346)</f>
        <v>2</v>
      </c>
      <c r="P301" s="15" t="str">
        <f>_xlfn.XLOOKUP(A301,'Hospitalisation Details'!$U$4:$U$2346,'Hospitalisation Details'!$AA$4:$AA$2346)</f>
        <v>R1011</v>
      </c>
      <c r="Q301" s="15">
        <f>_xlfn.XLOOKUP(A301,'Hospitalisation Details'!$U$4:$U$2346,'Hospitalisation Details'!$AB$4:$AB$2346)</f>
        <v>48</v>
      </c>
    </row>
    <row r="302" spans="1:17" ht="15.5" x14ac:dyDescent="0.35">
      <c r="A302" s="73" t="s">
        <v>2072</v>
      </c>
      <c r="B302" s="40" t="str">
        <f>_xlfn.XLOOKUP(A302,'Customer Names'!$A$3:$A$2337,'Customer Names'!$E$3:$E$2337)</f>
        <v>Krisana</v>
      </c>
      <c r="C302" s="29">
        <f>_xlfn.XLOOKUP(A302,'Medical Examinations'!$P$3:$P$2337,'Medical Examinations'!$Q$3:$Q$2337)</f>
        <v>23.85</v>
      </c>
      <c r="D302" s="15">
        <f>_xlfn.XLOOKUP(A302,'Medical Examinations'!$P$3:$P$2337,'Medical Examinations'!$R$3:$R$2337)</f>
        <v>7.84</v>
      </c>
      <c r="E302" s="15" t="str">
        <f>_xlfn.XLOOKUP(A302,'Medical Examinations'!$P$3:$P$2337,'Medical Examinations'!$S$3:$S$2337)</f>
        <v>No</v>
      </c>
      <c r="F302" s="15" t="str">
        <f>_xlfn.XLOOKUP(A302,'Medical Examinations'!$P$3:$P$2337,'Medical Examinations'!$T$3:$T$2337)</f>
        <v>No</v>
      </c>
      <c r="G302" s="15" t="str">
        <f>_xlfn.XLOOKUP(A302,'Medical Examinations'!$P$3:$P$2337,'Medical Examinations'!$U$3:$U$2337)</f>
        <v>No</v>
      </c>
      <c r="H302" s="15">
        <f>_xlfn.XLOOKUP(A302,'Medical Examinations'!$P$3:$P$2337,'Medical Examinations'!$V$3:$V$2337)</f>
        <v>0</v>
      </c>
      <c r="I302" s="15" t="str">
        <f>_xlfn.XLOOKUP(A302,'Medical Examinations'!$P$3:$P$2337,'Medical Examinations'!$W$3:$W$2337)</f>
        <v>Yes</v>
      </c>
      <c r="J302" s="15" t="str">
        <f>_xlfn.XLOOKUP(A302,'Medical Examinations'!$P$3:$P$2337,'Medical Examinations'!$X$3:$X$2337)</f>
        <v>Normalweight</v>
      </c>
      <c r="K302" s="15"/>
      <c r="L302" s="74">
        <f>_xlfn.XLOOKUP(A302,'Hospitalisation Details'!$U$4:$U$2346,'Hospitalisation Details'!$V$4:$V$2346)</f>
        <v>27310</v>
      </c>
      <c r="M302" s="75">
        <f>_xlfn.XLOOKUP(A302,'Hospitalisation Details'!$U$4:$U$2346,'Hospitalisation Details'!$X$4:$X$2346)</f>
        <v>31368.81</v>
      </c>
      <c r="N302" s="15">
        <f>_xlfn.XLOOKUP(A302,'Hospitalisation Details'!$U$4:$U$2346,'Hospitalisation Details'!$Y$4:$Y$2346)</f>
        <v>1</v>
      </c>
      <c r="O302" s="15">
        <f>_xlfn.XLOOKUP(A302,'Hospitalisation Details'!$U$4:$U$2346,'Hospitalisation Details'!$Z$4:$Z$2346)</f>
        <v>1</v>
      </c>
      <c r="P302" s="15" t="str">
        <f>_xlfn.XLOOKUP(A302,'Hospitalisation Details'!$U$4:$U$2346,'Hospitalisation Details'!$AA$4:$AA$2346)</f>
        <v>R1011</v>
      </c>
      <c r="Q302" s="15">
        <f>_xlfn.XLOOKUP(A302,'Hospitalisation Details'!$U$4:$U$2346,'Hospitalisation Details'!$AB$4:$AB$2346)</f>
        <v>49</v>
      </c>
    </row>
    <row r="303" spans="1:17" ht="15.5" x14ac:dyDescent="0.35">
      <c r="A303" s="73" t="s">
        <v>2071</v>
      </c>
      <c r="B303" s="40" t="str">
        <f>_xlfn.XLOOKUP(A303,'Customer Names'!$A$3:$A$2337,'Customer Names'!$E$3:$E$2337)</f>
        <v>Kyle</v>
      </c>
      <c r="C303" s="29">
        <f>_xlfn.XLOOKUP(A303,'Medical Examinations'!$P$3:$P$2337,'Medical Examinations'!$Q$3:$Q$2337)</f>
        <v>40.020000000000003</v>
      </c>
      <c r="D303" s="15">
        <f>_xlfn.XLOOKUP(A303,'Medical Examinations'!$P$3:$P$2337,'Medical Examinations'!$R$3:$R$2337)</f>
        <v>5.19</v>
      </c>
      <c r="E303" s="15" t="str">
        <f>_xlfn.XLOOKUP(A303,'Medical Examinations'!$P$3:$P$2337,'Medical Examinations'!$S$3:$S$2337)</f>
        <v>Yes</v>
      </c>
      <c r="F303" s="15" t="str">
        <f>_xlfn.XLOOKUP(A303,'Medical Examinations'!$P$3:$P$2337,'Medical Examinations'!$T$3:$T$2337)</f>
        <v>No</v>
      </c>
      <c r="G303" s="15" t="str">
        <f>_xlfn.XLOOKUP(A303,'Medical Examinations'!$P$3:$P$2337,'Medical Examinations'!$U$3:$U$2337)</f>
        <v>No</v>
      </c>
      <c r="H303" s="15">
        <f>_xlfn.XLOOKUP(A303,'Medical Examinations'!$P$3:$P$2337,'Medical Examinations'!$V$3:$V$2337)</f>
        <v>1</v>
      </c>
      <c r="I303" s="15" t="str">
        <f>_xlfn.XLOOKUP(A303,'Medical Examinations'!$P$3:$P$2337,'Medical Examinations'!$W$3:$W$2337)</f>
        <v>Yes</v>
      </c>
      <c r="J303" s="15" t="str">
        <f>_xlfn.XLOOKUP(A303,'Medical Examinations'!$P$3:$P$2337,'Medical Examinations'!$X$3:$X$2337)</f>
        <v>Obesity</v>
      </c>
      <c r="K303" s="15"/>
      <c r="L303" s="74">
        <f>_xlfn.XLOOKUP(A303,'Hospitalisation Details'!$U$4:$U$2346,'Hospitalisation Details'!$V$4:$V$2346)</f>
        <v>34969</v>
      </c>
      <c r="M303" s="75">
        <f>_xlfn.XLOOKUP(A303,'Hospitalisation Details'!$U$4:$U$2346,'Hospitalisation Details'!$X$4:$X$2346)</f>
        <v>31328.27</v>
      </c>
      <c r="N303" s="15">
        <f>_xlfn.XLOOKUP(A303,'Hospitalisation Details'!$U$4:$U$2346,'Hospitalisation Details'!$Y$4:$Y$2346)</f>
        <v>1</v>
      </c>
      <c r="O303" s="15">
        <f>_xlfn.XLOOKUP(A303,'Hospitalisation Details'!$U$4:$U$2346,'Hospitalisation Details'!$Z$4:$Z$2346)</f>
        <v>9</v>
      </c>
      <c r="P303" s="15" t="str">
        <f>_xlfn.XLOOKUP(A303,'Hospitalisation Details'!$U$4:$U$2346,'Hospitalisation Details'!$AA$4:$AA$2346)</f>
        <v>R1011</v>
      </c>
      <c r="Q303" s="15">
        <f>_xlfn.XLOOKUP(A303,'Hospitalisation Details'!$U$4:$U$2346,'Hospitalisation Details'!$AB$4:$AB$2346)</f>
        <v>28</v>
      </c>
    </row>
    <row r="304" spans="1:17" ht="15.5" x14ac:dyDescent="0.35">
      <c r="A304" s="73" t="s">
        <v>2070</v>
      </c>
      <c r="B304" s="40" t="str">
        <f>_xlfn.XLOOKUP(A304,'Customer Names'!$A$3:$A$2337,'Customer Names'!$E$3:$E$2337)</f>
        <v>Kate</v>
      </c>
      <c r="C304" s="29">
        <f>_xlfn.XLOOKUP(A304,'Medical Examinations'!$P$3:$P$2337,'Medical Examinations'!$Q$3:$Q$2337)</f>
        <v>19.170000000000002</v>
      </c>
      <c r="D304" s="15">
        <f>_xlfn.XLOOKUP(A304,'Medical Examinations'!$P$3:$P$2337,'Medical Examinations'!$R$3:$R$2337)</f>
        <v>8.41</v>
      </c>
      <c r="E304" s="15" t="str">
        <f>_xlfn.XLOOKUP(A304,'Medical Examinations'!$P$3:$P$2337,'Medical Examinations'!$S$3:$S$2337)</f>
        <v>No</v>
      </c>
      <c r="F304" s="15" t="str">
        <f>_xlfn.XLOOKUP(A304,'Medical Examinations'!$P$3:$P$2337,'Medical Examinations'!$T$3:$T$2337)</f>
        <v>No</v>
      </c>
      <c r="G304" s="15" t="str">
        <f>_xlfn.XLOOKUP(A304,'Medical Examinations'!$P$3:$P$2337,'Medical Examinations'!$U$3:$U$2337)</f>
        <v>No</v>
      </c>
      <c r="H304" s="15">
        <f>_xlfn.XLOOKUP(A304,'Medical Examinations'!$P$3:$P$2337,'Medical Examinations'!$V$3:$V$2337)</f>
        <v>0</v>
      </c>
      <c r="I304" s="15" t="str">
        <f>_xlfn.XLOOKUP(A304,'Medical Examinations'!$P$3:$P$2337,'Medical Examinations'!$W$3:$W$2337)</f>
        <v>Yes</v>
      </c>
      <c r="J304" s="15" t="str">
        <f>_xlfn.XLOOKUP(A304,'Medical Examinations'!$P$3:$P$2337,'Medical Examinations'!$X$3:$X$2337)</f>
        <v>Normalweight</v>
      </c>
      <c r="K304" s="15"/>
      <c r="L304" s="74">
        <f>_xlfn.XLOOKUP(A304,'Hospitalisation Details'!$U$4:$U$2346,'Hospitalisation Details'!$V$4:$V$2346)</f>
        <v>25028</v>
      </c>
      <c r="M304" s="75">
        <f>_xlfn.XLOOKUP(A304,'Hospitalisation Details'!$U$4:$U$2346,'Hospitalisation Details'!$X$4:$X$2346)</f>
        <v>31322.53</v>
      </c>
      <c r="N304" s="15">
        <f>_xlfn.XLOOKUP(A304,'Hospitalisation Details'!$U$4:$U$2346,'Hospitalisation Details'!$Y$4:$Y$2346)</f>
        <v>1</v>
      </c>
      <c r="O304" s="15">
        <f>_xlfn.XLOOKUP(A304,'Hospitalisation Details'!$U$4:$U$2346,'Hospitalisation Details'!$Z$4:$Z$2346)</f>
        <v>2</v>
      </c>
      <c r="P304" s="15" t="str">
        <f>_xlfn.XLOOKUP(A304,'Hospitalisation Details'!$U$4:$U$2346,'Hospitalisation Details'!$AA$4:$AA$2346)</f>
        <v>R1011</v>
      </c>
      <c r="Q304" s="15">
        <f>_xlfn.XLOOKUP(A304,'Hospitalisation Details'!$U$4:$U$2346,'Hospitalisation Details'!$AB$4:$AB$2346)</f>
        <v>55</v>
      </c>
    </row>
    <row r="305" spans="1:17" ht="15.5" x14ac:dyDescent="0.35">
      <c r="A305" s="73" t="s">
        <v>2069</v>
      </c>
      <c r="B305" s="40" t="str">
        <f>_xlfn.XLOOKUP(A305,'Customer Names'!$A$3:$A$2337,'Customer Names'!$E$3:$E$2337)</f>
        <v>Martin A.</v>
      </c>
      <c r="C305" s="29">
        <f>_xlfn.XLOOKUP(A305,'Medical Examinations'!$P$3:$P$2337,'Medical Examinations'!$Q$3:$Q$2337)</f>
        <v>43.53</v>
      </c>
      <c r="D305" s="15">
        <f>_xlfn.XLOOKUP(A305,'Medical Examinations'!$P$3:$P$2337,'Medical Examinations'!$R$3:$R$2337)</f>
        <v>5.86</v>
      </c>
      <c r="E305" s="15" t="str">
        <f>_xlfn.XLOOKUP(A305,'Medical Examinations'!$P$3:$P$2337,'Medical Examinations'!$S$3:$S$2337)</f>
        <v>Yes</v>
      </c>
      <c r="F305" s="15" t="str">
        <f>_xlfn.XLOOKUP(A305,'Medical Examinations'!$P$3:$P$2337,'Medical Examinations'!$T$3:$T$2337)</f>
        <v>yes</v>
      </c>
      <c r="G305" s="15" t="str">
        <f>_xlfn.XLOOKUP(A305,'Medical Examinations'!$P$3:$P$2337,'Medical Examinations'!$U$3:$U$2337)</f>
        <v>No</v>
      </c>
      <c r="H305" s="15">
        <f>_xlfn.XLOOKUP(A305,'Medical Examinations'!$P$3:$P$2337,'Medical Examinations'!$V$3:$V$2337)</f>
        <v>2</v>
      </c>
      <c r="I305" s="15" t="str">
        <f>_xlfn.XLOOKUP(A305,'Medical Examinations'!$P$3:$P$2337,'Medical Examinations'!$W$3:$W$2337)</f>
        <v>Yes</v>
      </c>
      <c r="J305" s="15" t="str">
        <f>_xlfn.XLOOKUP(A305,'Medical Examinations'!$P$3:$P$2337,'Medical Examinations'!$X$3:$X$2337)</f>
        <v>Obesity</v>
      </c>
      <c r="K305" s="15"/>
      <c r="L305" s="74">
        <f>_xlfn.XLOOKUP(A305,'Hospitalisation Details'!$U$4:$U$2346,'Hospitalisation Details'!$V$4:$V$2346)</f>
        <v>36729</v>
      </c>
      <c r="M305" s="75">
        <f>_xlfn.XLOOKUP(A305,'Hospitalisation Details'!$U$4:$U$2346,'Hospitalisation Details'!$X$4:$X$2346)</f>
        <v>31234.560000000001</v>
      </c>
      <c r="N305" s="15">
        <f>_xlfn.XLOOKUP(A305,'Hospitalisation Details'!$U$4:$U$2346,'Hospitalisation Details'!$Y$4:$Y$2346)</f>
        <v>240</v>
      </c>
      <c r="O305" s="15">
        <f>_xlfn.XLOOKUP(A305,'Hospitalisation Details'!$U$4:$U$2346,'Hospitalisation Details'!$Z$4:$Z$2346)</f>
        <v>2</v>
      </c>
      <c r="P305" s="15" t="str">
        <f>_xlfn.XLOOKUP(A305,'Hospitalisation Details'!$U$4:$U$2346,'Hospitalisation Details'!$AA$4:$AA$2346)</f>
        <v>R1011</v>
      </c>
      <c r="Q305" s="15">
        <f>_xlfn.XLOOKUP(A305,'Hospitalisation Details'!$U$4:$U$2346,'Hospitalisation Details'!$AB$4:$AB$2346)</f>
        <v>23</v>
      </c>
    </row>
    <row r="306" spans="1:17" ht="15.5" x14ac:dyDescent="0.35">
      <c r="A306" s="73" t="s">
        <v>2068</v>
      </c>
      <c r="B306" s="40" t="str">
        <f>_xlfn.XLOOKUP(A306,'Customer Names'!$A$3:$A$2337,'Customer Names'!$E$3:$E$2337)</f>
        <v>Stacey</v>
      </c>
      <c r="C306" s="29">
        <f>_xlfn.XLOOKUP(A306,'Medical Examinations'!$P$3:$P$2337,'Medical Examinations'!$Q$3:$Q$2337)</f>
        <v>46.06</v>
      </c>
      <c r="D306" s="15">
        <f>_xlfn.XLOOKUP(A306,'Medical Examinations'!$P$3:$P$2337,'Medical Examinations'!$R$3:$R$2337)</f>
        <v>4.18</v>
      </c>
      <c r="E306" s="15" t="str">
        <f>_xlfn.XLOOKUP(A306,'Medical Examinations'!$P$3:$P$2337,'Medical Examinations'!$S$3:$S$2337)</f>
        <v>No</v>
      </c>
      <c r="F306" s="15" t="str">
        <f>_xlfn.XLOOKUP(A306,'Medical Examinations'!$P$3:$P$2337,'Medical Examinations'!$T$3:$T$2337)</f>
        <v>yes</v>
      </c>
      <c r="G306" s="15" t="str">
        <f>_xlfn.XLOOKUP(A306,'Medical Examinations'!$P$3:$P$2337,'Medical Examinations'!$U$3:$U$2337)</f>
        <v>No</v>
      </c>
      <c r="H306" s="15">
        <f>_xlfn.XLOOKUP(A306,'Medical Examinations'!$P$3:$P$2337,'Medical Examinations'!$V$3:$V$2337)</f>
        <v>1</v>
      </c>
      <c r="I306" s="15" t="str">
        <f>_xlfn.XLOOKUP(A306,'Medical Examinations'!$P$3:$P$2337,'Medical Examinations'!$W$3:$W$2337)</f>
        <v>Yes</v>
      </c>
      <c r="J306" s="15" t="str">
        <f>_xlfn.XLOOKUP(A306,'Medical Examinations'!$P$3:$P$2337,'Medical Examinations'!$X$3:$X$2337)</f>
        <v>Obesity</v>
      </c>
      <c r="K306" s="15"/>
      <c r="L306" s="74">
        <f>_xlfn.XLOOKUP(A306,'Hospitalisation Details'!$U$4:$U$2346,'Hospitalisation Details'!$V$4:$V$2346)</f>
        <v>38300</v>
      </c>
      <c r="M306" s="75">
        <f>_xlfn.XLOOKUP(A306,'Hospitalisation Details'!$U$4:$U$2346,'Hospitalisation Details'!$X$4:$X$2346)</f>
        <v>31196.61</v>
      </c>
      <c r="N306" s="15">
        <f>_xlfn.XLOOKUP(A306,'Hospitalisation Details'!$U$4:$U$2346,'Hospitalisation Details'!$Y$4:$Y$2346)</f>
        <v>1</v>
      </c>
      <c r="O306" s="15">
        <f>_xlfn.XLOOKUP(A306,'Hospitalisation Details'!$U$4:$U$2346,'Hospitalisation Details'!$Z$4:$Z$2346)</f>
        <v>2</v>
      </c>
      <c r="P306" s="15" t="str">
        <f>_xlfn.XLOOKUP(A306,'Hospitalisation Details'!$U$4:$U$2346,'Hospitalisation Details'!$AA$4:$AA$2346)</f>
        <v>R1011</v>
      </c>
      <c r="Q306" s="15">
        <f>_xlfn.XLOOKUP(A306,'Hospitalisation Details'!$U$4:$U$2346,'Hospitalisation Details'!$AB$4:$AB$2346)</f>
        <v>19</v>
      </c>
    </row>
    <row r="307" spans="1:17" ht="15.5" x14ac:dyDescent="0.35">
      <c r="A307" s="73" t="s">
        <v>2067</v>
      </c>
      <c r="B307" s="40" t="str">
        <f>_xlfn.XLOOKUP(A307,'Customer Names'!$A$3:$A$2337,'Customer Names'!$E$3:$E$2337)</f>
        <v>Christine</v>
      </c>
      <c r="C307" s="29">
        <f>_xlfn.XLOOKUP(A307,'Medical Examinations'!$P$3:$P$2337,'Medical Examinations'!$Q$3:$Q$2337)</f>
        <v>29.92</v>
      </c>
      <c r="D307" s="15">
        <f>_xlfn.XLOOKUP(A307,'Medical Examinations'!$P$3:$P$2337,'Medical Examinations'!$R$3:$R$2337)</f>
        <v>11.99</v>
      </c>
      <c r="E307" s="15" t="str">
        <f>_xlfn.XLOOKUP(A307,'Medical Examinations'!$P$3:$P$2337,'Medical Examinations'!$S$3:$S$2337)</f>
        <v>Yes</v>
      </c>
      <c r="F307" s="15" t="str">
        <f>_xlfn.XLOOKUP(A307,'Medical Examinations'!$P$3:$P$2337,'Medical Examinations'!$T$3:$T$2337)</f>
        <v>No</v>
      </c>
      <c r="G307" s="15" t="str">
        <f>_xlfn.XLOOKUP(A307,'Medical Examinations'!$P$3:$P$2337,'Medical Examinations'!$U$3:$U$2337)</f>
        <v>No</v>
      </c>
      <c r="H307" s="15">
        <f>_xlfn.XLOOKUP(A307,'Medical Examinations'!$P$3:$P$2337,'Medical Examinations'!$V$3:$V$2337)</f>
        <v>2</v>
      </c>
      <c r="I307" s="15" t="str">
        <f>_xlfn.XLOOKUP(A307,'Medical Examinations'!$P$3:$P$2337,'Medical Examinations'!$W$3:$W$2337)</f>
        <v>Yes</v>
      </c>
      <c r="J307" s="15" t="str">
        <f>_xlfn.XLOOKUP(A307,'Medical Examinations'!$P$3:$P$2337,'Medical Examinations'!$X$3:$X$2337)</f>
        <v>Overweight</v>
      </c>
      <c r="K307" s="15"/>
      <c r="L307" s="74">
        <f>_xlfn.XLOOKUP(A307,'Hospitalisation Details'!$U$4:$U$2346,'Hospitalisation Details'!$V$4:$V$2346)</f>
        <v>22533</v>
      </c>
      <c r="M307" s="75">
        <f>_xlfn.XLOOKUP(A307,'Hospitalisation Details'!$U$4:$U$2346,'Hospitalisation Details'!$X$4:$X$2346)</f>
        <v>30942.19</v>
      </c>
      <c r="N307" s="15">
        <f>_xlfn.XLOOKUP(A307,'Hospitalisation Details'!$U$4:$U$2346,'Hospitalisation Details'!$Y$4:$Y$2346)</f>
        <v>1</v>
      </c>
      <c r="O307" s="15">
        <f>_xlfn.XLOOKUP(A307,'Hospitalisation Details'!$U$4:$U$2346,'Hospitalisation Details'!$Z$4:$Z$2346)</f>
        <v>9</v>
      </c>
      <c r="P307" s="15" t="str">
        <f>_xlfn.XLOOKUP(A307,'Hospitalisation Details'!$U$4:$U$2346,'Hospitalisation Details'!$AA$4:$AA$2346)</f>
        <v>R1013</v>
      </c>
      <c r="Q307" s="15">
        <f>_xlfn.XLOOKUP(A307,'Hospitalisation Details'!$U$4:$U$2346,'Hospitalisation Details'!$AB$4:$AB$2346)</f>
        <v>62</v>
      </c>
    </row>
    <row r="308" spans="1:17" ht="15.5" x14ac:dyDescent="0.35">
      <c r="A308" s="73" t="s">
        <v>2066</v>
      </c>
      <c r="B308" s="40" t="str">
        <f>_xlfn.XLOOKUP(A308,'Customer Names'!$A$3:$A$2337,'Customer Names'!$E$3:$E$2337)</f>
        <v>Sarah C.</v>
      </c>
      <c r="C308" s="29">
        <f>_xlfn.XLOOKUP(A308,'Medical Examinations'!$P$3:$P$2337,'Medical Examinations'!$Q$3:$Q$2337)</f>
        <v>28.46</v>
      </c>
      <c r="D308" s="15">
        <f>_xlfn.XLOOKUP(A308,'Medical Examinations'!$P$3:$P$2337,'Medical Examinations'!$R$3:$R$2337)</f>
        <v>4.8499999999999996</v>
      </c>
      <c r="E308" s="15" t="str">
        <f>_xlfn.XLOOKUP(A308,'Medical Examinations'!$P$3:$P$2337,'Medical Examinations'!$S$3:$S$2337)</f>
        <v>Yes</v>
      </c>
      <c r="F308" s="15" t="str">
        <f>_xlfn.XLOOKUP(A308,'Medical Examinations'!$P$3:$P$2337,'Medical Examinations'!$T$3:$T$2337)</f>
        <v>No</v>
      </c>
      <c r="G308" s="15" t="str">
        <f>_xlfn.XLOOKUP(A308,'Medical Examinations'!$P$3:$P$2337,'Medical Examinations'!$U$3:$U$2337)</f>
        <v>No</v>
      </c>
      <c r="H308" s="15">
        <f>_xlfn.XLOOKUP(A308,'Medical Examinations'!$P$3:$P$2337,'Medical Examinations'!$V$3:$V$2337)</f>
        <v>1</v>
      </c>
      <c r="I308" s="15" t="str">
        <f>_xlfn.XLOOKUP(A308,'Medical Examinations'!$P$3:$P$2337,'Medical Examinations'!$W$3:$W$2337)</f>
        <v>Yes</v>
      </c>
      <c r="J308" s="15" t="str">
        <f>_xlfn.XLOOKUP(A308,'Medical Examinations'!$P$3:$P$2337,'Medical Examinations'!$X$3:$X$2337)</f>
        <v>Overweight</v>
      </c>
      <c r="K308" s="15"/>
      <c r="L308" s="74">
        <f>_xlfn.XLOOKUP(A308,'Hospitalisation Details'!$U$4:$U$2346,'Hospitalisation Details'!$V$4:$V$2346)</f>
        <v>32391</v>
      </c>
      <c r="M308" s="75">
        <f>_xlfn.XLOOKUP(A308,'Hospitalisation Details'!$U$4:$U$2346,'Hospitalisation Details'!$X$4:$X$2346)</f>
        <v>30763.01</v>
      </c>
      <c r="N308" s="15">
        <f>_xlfn.XLOOKUP(A308,'Hospitalisation Details'!$U$4:$U$2346,'Hospitalisation Details'!$Y$4:$Y$2346)</f>
        <v>1</v>
      </c>
      <c r="O308" s="15">
        <f>_xlfn.XLOOKUP(A308,'Hospitalisation Details'!$U$4:$U$2346,'Hospitalisation Details'!$Z$4:$Z$2346)</f>
        <v>2</v>
      </c>
      <c r="P308" s="15" t="str">
        <f>_xlfn.XLOOKUP(A308,'Hospitalisation Details'!$U$4:$U$2346,'Hospitalisation Details'!$AA$4:$AA$2346)</f>
        <v>R1011</v>
      </c>
      <c r="Q308" s="15">
        <f>_xlfn.XLOOKUP(A308,'Hospitalisation Details'!$U$4:$U$2346,'Hospitalisation Details'!$AB$4:$AB$2346)</f>
        <v>35</v>
      </c>
    </row>
    <row r="309" spans="1:17" ht="15.5" x14ac:dyDescent="0.35">
      <c r="A309" s="73" t="s">
        <v>2065</v>
      </c>
      <c r="B309" s="40" t="str">
        <f>_xlfn.XLOOKUP(A309,'Customer Names'!$A$3:$A$2337,'Customer Names'!$E$3:$E$2337)</f>
        <v>Megan</v>
      </c>
      <c r="C309" s="29">
        <f>_xlfn.XLOOKUP(A309,'Medical Examinations'!$P$3:$P$2337,'Medical Examinations'!$Q$3:$Q$2337)</f>
        <v>24.56</v>
      </c>
      <c r="D309" s="15">
        <f>_xlfn.XLOOKUP(A309,'Medical Examinations'!$P$3:$P$2337,'Medical Examinations'!$R$3:$R$2337)</f>
        <v>6.18</v>
      </c>
      <c r="E309" s="15" t="str">
        <f>_xlfn.XLOOKUP(A309,'Medical Examinations'!$P$3:$P$2337,'Medical Examinations'!$S$3:$S$2337)</f>
        <v>Yes</v>
      </c>
      <c r="F309" s="15" t="str">
        <f>_xlfn.XLOOKUP(A309,'Medical Examinations'!$P$3:$P$2337,'Medical Examinations'!$T$3:$T$2337)</f>
        <v>No</v>
      </c>
      <c r="G309" s="15" t="str">
        <f>_xlfn.XLOOKUP(A309,'Medical Examinations'!$P$3:$P$2337,'Medical Examinations'!$U$3:$U$2337)</f>
        <v>Yes</v>
      </c>
      <c r="H309" s="15">
        <f>_xlfn.XLOOKUP(A309,'Medical Examinations'!$P$3:$P$2337,'Medical Examinations'!$V$3:$V$2337)</f>
        <v>1</v>
      </c>
      <c r="I309" s="15" t="str">
        <f>_xlfn.XLOOKUP(A309,'Medical Examinations'!$P$3:$P$2337,'Medical Examinations'!$W$3:$W$2337)</f>
        <v>Yes</v>
      </c>
      <c r="J309" s="15" t="str">
        <f>_xlfn.XLOOKUP(A309,'Medical Examinations'!$P$3:$P$2337,'Medical Examinations'!$X$3:$X$2337)</f>
        <v>Normalweight</v>
      </c>
      <c r="K309" s="15"/>
      <c r="L309" s="74">
        <f>_xlfn.XLOOKUP(A309,'Hospitalisation Details'!$U$4:$U$2346,'Hospitalisation Details'!$V$4:$V$2346)</f>
        <v>30671</v>
      </c>
      <c r="M309" s="75">
        <f>_xlfn.XLOOKUP(A309,'Hospitalisation Details'!$U$4:$U$2346,'Hospitalisation Details'!$X$4:$X$2346)</f>
        <v>30724.44</v>
      </c>
      <c r="N309" s="15">
        <f>_xlfn.XLOOKUP(A309,'Hospitalisation Details'!$U$4:$U$2346,'Hospitalisation Details'!$Y$4:$Y$2346)</f>
        <v>1</v>
      </c>
      <c r="O309" s="15">
        <f>_xlfn.XLOOKUP(A309,'Hospitalisation Details'!$U$4:$U$2346,'Hospitalisation Details'!$Z$4:$Z$2346)</f>
        <v>1</v>
      </c>
      <c r="P309" s="15" t="str">
        <f>_xlfn.XLOOKUP(A309,'Hospitalisation Details'!$U$4:$U$2346,'Hospitalisation Details'!$AA$4:$AA$2346)</f>
        <v>R1011</v>
      </c>
      <c r="Q309" s="15">
        <f>_xlfn.XLOOKUP(A309,'Hospitalisation Details'!$U$4:$U$2346,'Hospitalisation Details'!$AB$4:$AB$2346)</f>
        <v>39</v>
      </c>
    </row>
    <row r="310" spans="1:17" ht="15.5" x14ac:dyDescent="0.35">
      <c r="A310" s="73" t="s">
        <v>2064</v>
      </c>
      <c r="B310" s="40" t="str">
        <f>_xlfn.XLOOKUP(A310,'Customer Names'!$A$3:$A$2337,'Customer Names'!$E$3:$E$2337)</f>
        <v>Jason W</v>
      </c>
      <c r="C310" s="29">
        <f>_xlfn.XLOOKUP(A310,'Medical Examinations'!$P$3:$P$2337,'Medical Examinations'!$Q$3:$Q$2337)</f>
        <v>41.19</v>
      </c>
      <c r="D310" s="15">
        <f>_xlfn.XLOOKUP(A310,'Medical Examinations'!$P$3:$P$2337,'Medical Examinations'!$R$3:$R$2337)</f>
        <v>6.37</v>
      </c>
      <c r="E310" s="15" t="str">
        <f>_xlfn.XLOOKUP(A310,'Medical Examinations'!$P$3:$P$2337,'Medical Examinations'!$S$3:$S$2337)</f>
        <v>No</v>
      </c>
      <c r="F310" s="15" t="str">
        <f>_xlfn.XLOOKUP(A310,'Medical Examinations'!$P$3:$P$2337,'Medical Examinations'!$T$3:$T$2337)</f>
        <v>No</v>
      </c>
      <c r="G310" s="15" t="str">
        <f>_xlfn.XLOOKUP(A310,'Medical Examinations'!$P$3:$P$2337,'Medical Examinations'!$U$3:$U$2337)</f>
        <v>No</v>
      </c>
      <c r="H310" s="15">
        <f>_xlfn.XLOOKUP(A310,'Medical Examinations'!$P$3:$P$2337,'Medical Examinations'!$V$3:$V$2337)</f>
        <v>0</v>
      </c>
      <c r="I310" s="15" t="str">
        <f>_xlfn.XLOOKUP(A310,'Medical Examinations'!$P$3:$P$2337,'Medical Examinations'!$W$3:$W$2337)</f>
        <v>Yes</v>
      </c>
      <c r="J310" s="15" t="str">
        <f>_xlfn.XLOOKUP(A310,'Medical Examinations'!$P$3:$P$2337,'Medical Examinations'!$X$3:$X$2337)</f>
        <v>Obesity</v>
      </c>
      <c r="K310" s="15"/>
      <c r="L310" s="74">
        <f>_xlfn.XLOOKUP(A310,'Hospitalisation Details'!$U$4:$U$2346,'Hospitalisation Details'!$V$4:$V$2346)</f>
        <v>36424</v>
      </c>
      <c r="M310" s="75">
        <f>_xlfn.XLOOKUP(A310,'Hospitalisation Details'!$U$4:$U$2346,'Hospitalisation Details'!$X$4:$X$2346)</f>
        <v>30697.71</v>
      </c>
      <c r="N310" s="15">
        <f>_xlfn.XLOOKUP(A310,'Hospitalisation Details'!$U$4:$U$2346,'Hospitalisation Details'!$Y$4:$Y$2346)</f>
        <v>240</v>
      </c>
      <c r="O310" s="15">
        <f>_xlfn.XLOOKUP(A310,'Hospitalisation Details'!$U$4:$U$2346,'Hospitalisation Details'!$Z$4:$Z$2346)</f>
        <v>9</v>
      </c>
      <c r="P310" s="15" t="str">
        <f>_xlfn.XLOOKUP(A310,'Hospitalisation Details'!$U$4:$U$2346,'Hospitalisation Details'!$AA$4:$AA$2346)</f>
        <v>R1011</v>
      </c>
      <c r="Q310" s="15">
        <f>_xlfn.XLOOKUP(A310,'Hospitalisation Details'!$U$4:$U$2346,'Hospitalisation Details'!$AB$4:$AB$2346)</f>
        <v>24</v>
      </c>
    </row>
    <row r="311" spans="1:17" ht="15.5" x14ac:dyDescent="0.35">
      <c r="A311" s="73" t="s">
        <v>2063</v>
      </c>
      <c r="B311" s="40" t="str">
        <f>_xlfn.XLOOKUP(A311,'Customer Names'!$A$3:$A$2337,'Customer Names'!$E$3:$E$2337)</f>
        <v>Michele</v>
      </c>
      <c r="C311" s="29">
        <f>_xlfn.XLOOKUP(A311,'Medical Examinations'!$P$3:$P$2337,'Medical Examinations'!$Q$3:$Q$2337)</f>
        <v>18.63</v>
      </c>
      <c r="D311" s="15">
        <f>_xlfn.XLOOKUP(A311,'Medical Examinations'!$P$3:$P$2337,'Medical Examinations'!$R$3:$R$2337)</f>
        <v>9.81</v>
      </c>
      <c r="E311" s="15" t="str">
        <f>_xlfn.XLOOKUP(A311,'Medical Examinations'!$P$3:$P$2337,'Medical Examinations'!$S$3:$S$2337)</f>
        <v>Yes</v>
      </c>
      <c r="F311" s="15" t="str">
        <f>_xlfn.XLOOKUP(A311,'Medical Examinations'!$P$3:$P$2337,'Medical Examinations'!$T$3:$T$2337)</f>
        <v>No</v>
      </c>
      <c r="G311" s="15" t="str">
        <f>_xlfn.XLOOKUP(A311,'Medical Examinations'!$P$3:$P$2337,'Medical Examinations'!$U$3:$U$2337)</f>
        <v>No</v>
      </c>
      <c r="H311" s="15">
        <f>_xlfn.XLOOKUP(A311,'Medical Examinations'!$P$3:$P$2337,'Medical Examinations'!$V$3:$V$2337)</f>
        <v>2</v>
      </c>
      <c r="I311" s="15" t="str">
        <f>_xlfn.XLOOKUP(A311,'Medical Examinations'!$P$3:$P$2337,'Medical Examinations'!$W$3:$W$2337)</f>
        <v>Yes</v>
      </c>
      <c r="J311" s="15" t="str">
        <f>_xlfn.XLOOKUP(A311,'Medical Examinations'!$P$3:$P$2337,'Medical Examinations'!$X$3:$X$2337)</f>
        <v>Normalweight</v>
      </c>
      <c r="K311" s="15"/>
      <c r="L311" s="74">
        <f>_xlfn.XLOOKUP(A311,'Hospitalisation Details'!$U$4:$U$2346,'Hospitalisation Details'!$V$4:$V$2346)</f>
        <v>25883</v>
      </c>
      <c r="M311" s="75">
        <f>_xlfn.XLOOKUP(A311,'Hospitalisation Details'!$U$4:$U$2346,'Hospitalisation Details'!$X$4:$X$2346)</f>
        <v>30625.65</v>
      </c>
      <c r="N311" s="15">
        <f>_xlfn.XLOOKUP(A311,'Hospitalisation Details'!$U$4:$U$2346,'Hospitalisation Details'!$Y$4:$Y$2346)</f>
        <v>1</v>
      </c>
      <c r="O311" s="15">
        <f>_xlfn.XLOOKUP(A311,'Hospitalisation Details'!$U$4:$U$2346,'Hospitalisation Details'!$Z$4:$Z$2346)</f>
        <v>1</v>
      </c>
      <c r="P311" s="15" t="str">
        <f>_xlfn.XLOOKUP(A311,'Hospitalisation Details'!$U$4:$U$2346,'Hospitalisation Details'!$AA$4:$AA$2346)</f>
        <v>R1011</v>
      </c>
      <c r="Q311" s="15">
        <f>_xlfn.XLOOKUP(A311,'Hospitalisation Details'!$U$4:$U$2346,'Hospitalisation Details'!$AB$4:$AB$2346)</f>
        <v>53</v>
      </c>
    </row>
    <row r="312" spans="1:17" ht="15.5" x14ac:dyDescent="0.35">
      <c r="A312" s="73" t="s">
        <v>2062</v>
      </c>
      <c r="B312" s="40" t="str">
        <f>_xlfn.XLOOKUP(A312,'Customer Names'!$A$3:$A$2337,'Customer Names'!$E$3:$E$2337)</f>
        <v>Nikki</v>
      </c>
      <c r="C312" s="29">
        <f>_xlfn.XLOOKUP(A312,'Medical Examinations'!$P$3:$P$2337,'Medical Examinations'!$Q$3:$Q$2337)</f>
        <v>26.26</v>
      </c>
      <c r="D312" s="15">
        <f>_xlfn.XLOOKUP(A312,'Medical Examinations'!$P$3:$P$2337,'Medical Examinations'!$R$3:$R$2337)</f>
        <v>11.8</v>
      </c>
      <c r="E312" s="15" t="str">
        <f>_xlfn.XLOOKUP(A312,'Medical Examinations'!$P$3:$P$2337,'Medical Examinations'!$S$3:$S$2337)</f>
        <v>Yes</v>
      </c>
      <c r="F312" s="15" t="str">
        <f>_xlfn.XLOOKUP(A312,'Medical Examinations'!$P$3:$P$2337,'Medical Examinations'!$T$3:$T$2337)</f>
        <v>No</v>
      </c>
      <c r="G312" s="15" t="str">
        <f>_xlfn.XLOOKUP(A312,'Medical Examinations'!$P$3:$P$2337,'Medical Examinations'!$U$3:$U$2337)</f>
        <v>No</v>
      </c>
      <c r="H312" s="15">
        <f>_xlfn.XLOOKUP(A312,'Medical Examinations'!$P$3:$P$2337,'Medical Examinations'!$V$3:$V$2337)</f>
        <v>1</v>
      </c>
      <c r="I312" s="15" t="str">
        <f>_xlfn.XLOOKUP(A312,'Medical Examinations'!$P$3:$P$2337,'Medical Examinations'!$W$3:$W$2337)</f>
        <v>Yes</v>
      </c>
      <c r="J312" s="15" t="str">
        <f>_xlfn.XLOOKUP(A312,'Medical Examinations'!$P$3:$P$2337,'Medical Examinations'!$X$3:$X$2337)</f>
        <v>Overweight</v>
      </c>
      <c r="K312" s="15"/>
      <c r="L312" s="74">
        <f>_xlfn.XLOOKUP(A312,'Hospitalisation Details'!$U$4:$U$2346,'Hospitalisation Details'!$V$4:$V$2346)</f>
        <v>31634</v>
      </c>
      <c r="M312" s="75">
        <f>_xlfn.XLOOKUP(A312,'Hospitalisation Details'!$U$4:$U$2346,'Hospitalisation Details'!$X$4:$X$2346)</f>
        <v>30530.5</v>
      </c>
      <c r="N312" s="15">
        <f>_xlfn.XLOOKUP(A312,'Hospitalisation Details'!$U$4:$U$2346,'Hospitalisation Details'!$Y$4:$Y$2346)</f>
        <v>1</v>
      </c>
      <c r="O312" s="15">
        <f>_xlfn.XLOOKUP(A312,'Hospitalisation Details'!$U$4:$U$2346,'Hospitalisation Details'!$Z$4:$Z$2346)</f>
        <v>2</v>
      </c>
      <c r="P312" s="15" t="str">
        <f>_xlfn.XLOOKUP(A312,'Hospitalisation Details'!$U$4:$U$2346,'Hospitalisation Details'!$AA$4:$AA$2346)</f>
        <v>R1011</v>
      </c>
      <c r="Q312" s="15">
        <f>_xlfn.XLOOKUP(A312,'Hospitalisation Details'!$U$4:$U$2346,'Hospitalisation Details'!$AB$4:$AB$2346)</f>
        <v>37</v>
      </c>
    </row>
    <row r="313" spans="1:17" ht="15.5" x14ac:dyDescent="0.35">
      <c r="A313" s="73" t="s">
        <v>2061</v>
      </c>
      <c r="B313" s="40" t="str">
        <f>_xlfn.XLOOKUP(A313,'Customer Names'!$A$3:$A$2337,'Customer Names'!$E$3:$E$2337)</f>
        <v>Philip J.</v>
      </c>
      <c r="C313" s="29">
        <f>_xlfn.XLOOKUP(A313,'Medical Examinations'!$P$3:$P$2337,'Medical Examinations'!$Q$3:$Q$2337)</f>
        <v>22.37</v>
      </c>
      <c r="D313" s="15">
        <f>_xlfn.XLOOKUP(A313,'Medical Examinations'!$P$3:$P$2337,'Medical Examinations'!$R$3:$R$2337)</f>
        <v>5.86</v>
      </c>
      <c r="E313" s="15" t="str">
        <f>_xlfn.XLOOKUP(A313,'Medical Examinations'!$P$3:$P$2337,'Medical Examinations'!$S$3:$S$2337)</f>
        <v>Yes</v>
      </c>
      <c r="F313" s="15" t="str">
        <f>_xlfn.XLOOKUP(A313,'Medical Examinations'!$P$3:$P$2337,'Medical Examinations'!$T$3:$T$2337)</f>
        <v>No</v>
      </c>
      <c r="G313" s="15" t="str">
        <f>_xlfn.XLOOKUP(A313,'Medical Examinations'!$P$3:$P$2337,'Medical Examinations'!$U$3:$U$2337)</f>
        <v>Yes</v>
      </c>
      <c r="H313" s="15">
        <f>_xlfn.XLOOKUP(A313,'Medical Examinations'!$P$3:$P$2337,'Medical Examinations'!$V$3:$V$2337)</f>
        <v>1</v>
      </c>
      <c r="I313" s="15" t="str">
        <f>_xlfn.XLOOKUP(A313,'Medical Examinations'!$P$3:$P$2337,'Medical Examinations'!$W$3:$W$2337)</f>
        <v>Yes</v>
      </c>
      <c r="J313" s="15" t="str">
        <f>_xlfn.XLOOKUP(A313,'Medical Examinations'!$P$3:$P$2337,'Medical Examinations'!$X$3:$X$2337)</f>
        <v>Normalweight</v>
      </c>
      <c r="K313" s="15"/>
      <c r="L313" s="74">
        <f>_xlfn.XLOOKUP(A313,'Hospitalisation Details'!$U$4:$U$2346,'Hospitalisation Details'!$V$4:$V$2346)</f>
        <v>30562</v>
      </c>
      <c r="M313" s="75">
        <f>_xlfn.XLOOKUP(A313,'Hospitalisation Details'!$U$4:$U$2346,'Hospitalisation Details'!$X$4:$X$2346)</f>
        <v>30457.37</v>
      </c>
      <c r="N313" s="15">
        <f>_xlfn.XLOOKUP(A313,'Hospitalisation Details'!$U$4:$U$2346,'Hospitalisation Details'!$Y$4:$Y$2346)</f>
        <v>1</v>
      </c>
      <c r="O313" s="15">
        <f>_xlfn.XLOOKUP(A313,'Hospitalisation Details'!$U$4:$U$2346,'Hospitalisation Details'!$Z$4:$Z$2346)</f>
        <v>2</v>
      </c>
      <c r="P313" s="15" t="str">
        <f>_xlfn.XLOOKUP(A313,'Hospitalisation Details'!$U$4:$U$2346,'Hospitalisation Details'!$AA$4:$AA$2346)</f>
        <v>R1012</v>
      </c>
      <c r="Q313" s="15">
        <f>_xlfn.XLOOKUP(A313,'Hospitalisation Details'!$U$4:$U$2346,'Hospitalisation Details'!$AB$4:$AB$2346)</f>
        <v>40</v>
      </c>
    </row>
    <row r="314" spans="1:17" ht="15.5" x14ac:dyDescent="0.35">
      <c r="A314" s="73" t="s">
        <v>2060</v>
      </c>
      <c r="B314" s="40" t="str">
        <f>_xlfn.XLOOKUP(A314,'Customer Names'!$A$3:$A$2337,'Customer Names'!$E$3:$E$2337)</f>
        <v>Bryan L</v>
      </c>
      <c r="C314" s="29">
        <f>_xlfn.XLOOKUP(A314,'Medical Examinations'!$P$3:$P$2337,'Medical Examinations'!$Q$3:$Q$2337)</f>
        <v>39.619999999999997</v>
      </c>
      <c r="D314" s="15">
        <f>_xlfn.XLOOKUP(A314,'Medical Examinations'!$P$3:$P$2337,'Medical Examinations'!$R$3:$R$2337)</f>
        <v>4.28</v>
      </c>
      <c r="E314" s="15" t="str">
        <f>_xlfn.XLOOKUP(A314,'Medical Examinations'!$P$3:$P$2337,'Medical Examinations'!$S$3:$S$2337)</f>
        <v>No</v>
      </c>
      <c r="F314" s="15" t="str">
        <f>_xlfn.XLOOKUP(A314,'Medical Examinations'!$P$3:$P$2337,'Medical Examinations'!$T$3:$T$2337)</f>
        <v>No</v>
      </c>
      <c r="G314" s="15" t="str">
        <f>_xlfn.XLOOKUP(A314,'Medical Examinations'!$P$3:$P$2337,'Medical Examinations'!$U$3:$U$2337)</f>
        <v>No</v>
      </c>
      <c r="H314" s="15">
        <f>_xlfn.XLOOKUP(A314,'Medical Examinations'!$P$3:$P$2337,'Medical Examinations'!$V$3:$V$2337)</f>
        <v>1</v>
      </c>
      <c r="I314" s="15" t="str">
        <f>_xlfn.XLOOKUP(A314,'Medical Examinations'!$P$3:$P$2337,'Medical Examinations'!$W$3:$W$2337)</f>
        <v>Yes</v>
      </c>
      <c r="J314" s="15" t="str">
        <f>_xlfn.XLOOKUP(A314,'Medical Examinations'!$P$3:$P$2337,'Medical Examinations'!$X$3:$X$2337)</f>
        <v>Obesity</v>
      </c>
      <c r="K314" s="15"/>
      <c r="L314" s="74">
        <f>_xlfn.XLOOKUP(A314,'Hospitalisation Details'!$U$4:$U$2346,'Hospitalisation Details'!$V$4:$V$2346)</f>
        <v>36096</v>
      </c>
      <c r="M314" s="75">
        <f>_xlfn.XLOOKUP(A314,'Hospitalisation Details'!$U$4:$U$2346,'Hospitalisation Details'!$X$4:$X$2346)</f>
        <v>30422.03</v>
      </c>
      <c r="N314" s="15">
        <f>_xlfn.XLOOKUP(A314,'Hospitalisation Details'!$U$4:$U$2346,'Hospitalisation Details'!$Y$4:$Y$2346)</f>
        <v>1</v>
      </c>
      <c r="O314" s="15">
        <f>_xlfn.XLOOKUP(A314,'Hospitalisation Details'!$U$4:$U$2346,'Hospitalisation Details'!$Z$4:$Z$2346)</f>
        <v>1</v>
      </c>
      <c r="P314" s="15" t="str">
        <f>_xlfn.XLOOKUP(A314,'Hospitalisation Details'!$U$4:$U$2346,'Hospitalisation Details'!$AA$4:$AA$2346)</f>
        <v>R1011</v>
      </c>
      <c r="Q314" s="15">
        <f>_xlfn.XLOOKUP(A314,'Hospitalisation Details'!$U$4:$U$2346,'Hospitalisation Details'!$AB$4:$AB$2346)</f>
        <v>25</v>
      </c>
    </row>
    <row r="315" spans="1:17" ht="15.5" x14ac:dyDescent="0.35">
      <c r="A315" s="73" t="s">
        <v>2059</v>
      </c>
      <c r="B315" s="40" t="str">
        <f>_xlfn.XLOOKUP(A315,'Customer Names'!$A$3:$A$2337,'Customer Names'!$E$3:$E$2337)</f>
        <v>Timothy F</v>
      </c>
      <c r="C315" s="29">
        <f>_xlfn.XLOOKUP(A315,'Medical Examinations'!$P$3:$P$2337,'Medical Examinations'!$Q$3:$Q$2337)</f>
        <v>18.329999999999998</v>
      </c>
      <c r="D315" s="15">
        <f>_xlfn.XLOOKUP(A315,'Medical Examinations'!$P$3:$P$2337,'Medical Examinations'!$R$3:$R$2337)</f>
        <v>4.16</v>
      </c>
      <c r="E315" s="15" t="str">
        <f>_xlfn.XLOOKUP(A315,'Medical Examinations'!$P$3:$P$2337,'Medical Examinations'!$S$3:$S$2337)</f>
        <v>Yes</v>
      </c>
      <c r="F315" s="15" t="str">
        <f>_xlfn.XLOOKUP(A315,'Medical Examinations'!$P$3:$P$2337,'Medical Examinations'!$T$3:$T$2337)</f>
        <v>No</v>
      </c>
      <c r="G315" s="15" t="str">
        <f>_xlfn.XLOOKUP(A315,'Medical Examinations'!$P$3:$P$2337,'Medical Examinations'!$U$3:$U$2337)</f>
        <v>No</v>
      </c>
      <c r="H315" s="15">
        <f>_xlfn.XLOOKUP(A315,'Medical Examinations'!$P$3:$P$2337,'Medical Examinations'!$V$3:$V$2337)</f>
        <v>0</v>
      </c>
      <c r="I315" s="15" t="str">
        <f>_xlfn.XLOOKUP(A315,'Medical Examinations'!$P$3:$P$2337,'Medical Examinations'!$W$3:$W$2337)</f>
        <v>Yes</v>
      </c>
      <c r="J315" s="15" t="str">
        <f>_xlfn.XLOOKUP(A315,'Medical Examinations'!$P$3:$P$2337,'Medical Examinations'!$X$3:$X$2337)</f>
        <v>Underweight</v>
      </c>
      <c r="K315" s="15"/>
      <c r="L315" s="74">
        <f>_xlfn.XLOOKUP(A315,'Hospitalisation Details'!$U$4:$U$2346,'Hospitalisation Details'!$V$4:$V$2346)</f>
        <v>28006</v>
      </c>
      <c r="M315" s="75">
        <f>_xlfn.XLOOKUP(A315,'Hospitalisation Details'!$U$4:$U$2346,'Hospitalisation Details'!$X$4:$X$2346)</f>
        <v>30409.53</v>
      </c>
      <c r="N315" s="15">
        <f>_xlfn.XLOOKUP(A315,'Hospitalisation Details'!$U$4:$U$2346,'Hospitalisation Details'!$Y$4:$Y$2346)</f>
        <v>1</v>
      </c>
      <c r="O315" s="15">
        <f>_xlfn.XLOOKUP(A315,'Hospitalisation Details'!$U$4:$U$2346,'Hospitalisation Details'!$Z$4:$Z$2346)</f>
        <v>1</v>
      </c>
      <c r="P315" s="15" t="str">
        <f>_xlfn.XLOOKUP(A315,'Hospitalisation Details'!$U$4:$U$2346,'Hospitalisation Details'!$AA$4:$AA$2346)</f>
        <v>R1012</v>
      </c>
      <c r="Q315" s="15">
        <f>_xlfn.XLOOKUP(A315,'Hospitalisation Details'!$U$4:$U$2346,'Hospitalisation Details'!$AB$4:$AB$2346)</f>
        <v>47</v>
      </c>
    </row>
    <row r="316" spans="1:17" ht="15.5" x14ac:dyDescent="0.35">
      <c r="A316" s="73" t="s">
        <v>2058</v>
      </c>
      <c r="B316" s="40" t="str">
        <f>_xlfn.XLOOKUP(A316,'Customer Names'!$A$3:$A$2337,'Customer Names'!$E$3:$E$2337)</f>
        <v>Angielyn M</v>
      </c>
      <c r="C316" s="29">
        <f>_xlfn.XLOOKUP(A316,'Medical Examinations'!$P$3:$P$2337,'Medical Examinations'!$Q$3:$Q$2337)</f>
        <v>17.11</v>
      </c>
      <c r="D316" s="15">
        <f>_xlfn.XLOOKUP(A316,'Medical Examinations'!$P$3:$P$2337,'Medical Examinations'!$R$3:$R$2337)</f>
        <v>4.9800000000000004</v>
      </c>
      <c r="E316" s="15" t="str">
        <f>_xlfn.XLOOKUP(A316,'Medical Examinations'!$P$3:$P$2337,'Medical Examinations'!$S$3:$S$2337)</f>
        <v>Yes</v>
      </c>
      <c r="F316" s="15" t="str">
        <f>_xlfn.XLOOKUP(A316,'Medical Examinations'!$P$3:$P$2337,'Medical Examinations'!$T$3:$T$2337)</f>
        <v>No</v>
      </c>
      <c r="G316" s="15" t="str">
        <f>_xlfn.XLOOKUP(A316,'Medical Examinations'!$P$3:$P$2337,'Medical Examinations'!$U$3:$U$2337)</f>
        <v>Yes</v>
      </c>
      <c r="H316" s="15">
        <f>_xlfn.XLOOKUP(A316,'Medical Examinations'!$P$3:$P$2337,'Medical Examinations'!$V$3:$V$2337)</f>
        <v>1</v>
      </c>
      <c r="I316" s="15" t="str">
        <f>_xlfn.XLOOKUP(A316,'Medical Examinations'!$P$3:$P$2337,'Medical Examinations'!$W$3:$W$2337)</f>
        <v>Yes</v>
      </c>
      <c r="J316" s="15" t="str">
        <f>_xlfn.XLOOKUP(A316,'Medical Examinations'!$P$3:$P$2337,'Medical Examinations'!$X$3:$X$2337)</f>
        <v>Underweight</v>
      </c>
      <c r="K316" s="15"/>
      <c r="L316" s="74">
        <f>_xlfn.XLOOKUP(A316,'Hospitalisation Details'!$U$4:$U$2346,'Hospitalisation Details'!$V$4:$V$2346)</f>
        <v>25414</v>
      </c>
      <c r="M316" s="75">
        <f>_xlfn.XLOOKUP(A316,'Hospitalisation Details'!$U$4:$U$2346,'Hospitalisation Details'!$X$4:$X$2346)</f>
        <v>30366.93</v>
      </c>
      <c r="N316" s="15">
        <f>_xlfn.XLOOKUP(A316,'Hospitalisation Details'!$U$4:$U$2346,'Hospitalisation Details'!$Y$4:$Y$2346)</f>
        <v>1</v>
      </c>
      <c r="O316" s="15">
        <f>_xlfn.XLOOKUP(A316,'Hospitalisation Details'!$U$4:$U$2346,'Hospitalisation Details'!$Z$4:$Z$2346)</f>
        <v>9</v>
      </c>
      <c r="P316" s="15" t="str">
        <f>_xlfn.XLOOKUP(A316,'Hospitalisation Details'!$U$4:$U$2346,'Hospitalisation Details'!$AA$4:$AA$2346)</f>
        <v>R1011</v>
      </c>
      <c r="Q316" s="15">
        <f>_xlfn.XLOOKUP(A316,'Hospitalisation Details'!$U$4:$U$2346,'Hospitalisation Details'!$AB$4:$AB$2346)</f>
        <v>54</v>
      </c>
    </row>
    <row r="317" spans="1:17" ht="15.5" x14ac:dyDescent="0.35">
      <c r="A317" s="73" t="s">
        <v>2057</v>
      </c>
      <c r="B317" s="40" t="str">
        <f>_xlfn.XLOOKUP(A317,'Customer Names'!$A$3:$A$2337,'Customer Names'!$E$3:$E$2337)</f>
        <v>Jeanie M.</v>
      </c>
      <c r="C317" s="29">
        <f>_xlfn.XLOOKUP(A317,'Medical Examinations'!$P$3:$P$2337,'Medical Examinations'!$Q$3:$Q$2337)</f>
        <v>43.5</v>
      </c>
      <c r="D317" s="15">
        <f>_xlfn.XLOOKUP(A317,'Medical Examinations'!$P$3:$P$2337,'Medical Examinations'!$R$3:$R$2337)</f>
        <v>6.38</v>
      </c>
      <c r="E317" s="15" t="str">
        <f>_xlfn.XLOOKUP(A317,'Medical Examinations'!$P$3:$P$2337,'Medical Examinations'!$S$3:$S$2337)</f>
        <v>No</v>
      </c>
      <c r="F317" s="15" t="str">
        <f>_xlfn.XLOOKUP(A317,'Medical Examinations'!$P$3:$P$2337,'Medical Examinations'!$T$3:$T$2337)</f>
        <v>yes</v>
      </c>
      <c r="G317" s="15" t="str">
        <f>_xlfn.XLOOKUP(A317,'Medical Examinations'!$P$3:$P$2337,'Medical Examinations'!$U$3:$U$2337)</f>
        <v>No</v>
      </c>
      <c r="H317" s="15">
        <f>_xlfn.XLOOKUP(A317,'Medical Examinations'!$P$3:$P$2337,'Medical Examinations'!$V$3:$V$2337)</f>
        <v>1</v>
      </c>
      <c r="I317" s="15" t="str">
        <f>_xlfn.XLOOKUP(A317,'Medical Examinations'!$P$3:$P$2337,'Medical Examinations'!$W$3:$W$2337)</f>
        <v>Yes</v>
      </c>
      <c r="J317" s="15" t="str">
        <f>_xlfn.XLOOKUP(A317,'Medical Examinations'!$P$3:$P$2337,'Medical Examinations'!$X$3:$X$2337)</f>
        <v>Obesity</v>
      </c>
      <c r="K317" s="15"/>
      <c r="L317" s="74">
        <f>_xlfn.XLOOKUP(A317,'Hospitalisation Details'!$U$4:$U$2346,'Hospitalisation Details'!$V$4:$V$2346)</f>
        <v>38139</v>
      </c>
      <c r="M317" s="75">
        <f>_xlfn.XLOOKUP(A317,'Hospitalisation Details'!$U$4:$U$2346,'Hospitalisation Details'!$X$4:$X$2346)</f>
        <v>30328.27</v>
      </c>
      <c r="N317" s="15">
        <f>_xlfn.XLOOKUP(A317,'Hospitalisation Details'!$U$4:$U$2346,'Hospitalisation Details'!$Y$4:$Y$2346)</f>
        <v>1</v>
      </c>
      <c r="O317" s="15">
        <f>_xlfn.XLOOKUP(A317,'Hospitalisation Details'!$U$4:$U$2346,'Hospitalisation Details'!$Z$4:$Z$2346)</f>
        <v>9</v>
      </c>
      <c r="P317" s="15" t="str">
        <f>_xlfn.XLOOKUP(A317,'Hospitalisation Details'!$U$4:$U$2346,'Hospitalisation Details'!$AA$4:$AA$2346)</f>
        <v>R1011</v>
      </c>
      <c r="Q317" s="15">
        <f>_xlfn.XLOOKUP(A317,'Hospitalisation Details'!$U$4:$U$2346,'Hospitalisation Details'!$AB$4:$AB$2346)</f>
        <v>19</v>
      </c>
    </row>
    <row r="318" spans="1:17" ht="15.5" x14ac:dyDescent="0.35">
      <c r="A318" s="73" t="s">
        <v>2056</v>
      </c>
      <c r="B318" s="40" t="str">
        <f>_xlfn.XLOOKUP(A318,'Customer Names'!$A$3:$A$2337,'Customer Names'!$E$3:$E$2337)</f>
        <v>Greg</v>
      </c>
      <c r="C318" s="29">
        <f>_xlfn.XLOOKUP(A318,'Medical Examinations'!$P$3:$P$2337,'Medical Examinations'!$Q$3:$Q$2337)</f>
        <v>25.364999999999998</v>
      </c>
      <c r="D318" s="15">
        <f>_xlfn.XLOOKUP(A318,'Medical Examinations'!$P$3:$P$2337,'Medical Examinations'!$R$3:$R$2337)</f>
        <v>5.19</v>
      </c>
      <c r="E318" s="15" t="str">
        <f>_xlfn.XLOOKUP(A318,'Medical Examinations'!$P$3:$P$2337,'Medical Examinations'!$S$3:$S$2337)</f>
        <v>No</v>
      </c>
      <c r="F318" s="15" t="str">
        <f>_xlfn.XLOOKUP(A318,'Medical Examinations'!$P$3:$P$2337,'Medical Examinations'!$T$3:$T$2337)</f>
        <v>No</v>
      </c>
      <c r="G318" s="15" t="str">
        <f>_xlfn.XLOOKUP(A318,'Medical Examinations'!$P$3:$P$2337,'Medical Examinations'!$U$3:$U$2337)</f>
        <v>No</v>
      </c>
      <c r="H318" s="15">
        <f>_xlfn.XLOOKUP(A318,'Medical Examinations'!$P$3:$P$2337,'Medical Examinations'!$V$3:$V$2337)</f>
        <v>2</v>
      </c>
      <c r="I318" s="15" t="str">
        <f>_xlfn.XLOOKUP(A318,'Medical Examinations'!$P$3:$P$2337,'Medical Examinations'!$W$3:$W$2337)</f>
        <v>No</v>
      </c>
      <c r="J318" s="15" t="str">
        <f>_xlfn.XLOOKUP(A318,'Medical Examinations'!$P$3:$P$2337,'Medical Examinations'!$X$3:$X$2337)</f>
        <v>Overweight</v>
      </c>
      <c r="K318" s="15"/>
      <c r="L318" s="74">
        <f>_xlfn.XLOOKUP(A318,'Hospitalisation Details'!$U$4:$U$2346,'Hospitalisation Details'!$V$4:$V$2346)</f>
        <v>26504</v>
      </c>
      <c r="M318" s="75">
        <f>_xlfn.XLOOKUP(A318,'Hospitalisation Details'!$U$4:$U$2346,'Hospitalisation Details'!$X$4:$X$2346)</f>
        <v>30284.639999999999</v>
      </c>
      <c r="N318" s="15">
        <f>_xlfn.XLOOKUP(A318,'Hospitalisation Details'!$U$4:$U$2346,'Hospitalisation Details'!$Y$4:$Y$2346)</f>
        <v>240</v>
      </c>
      <c r="O318" s="15">
        <f>_xlfn.XLOOKUP(A318,'Hospitalisation Details'!$U$4:$U$2346,'Hospitalisation Details'!$Z$4:$Z$2346)</f>
        <v>2</v>
      </c>
      <c r="P318" s="15" t="str">
        <f>_xlfn.XLOOKUP(A318,'Hospitalisation Details'!$U$4:$U$2346,'Hospitalisation Details'!$AA$4:$AA$2346)</f>
        <v>R1012</v>
      </c>
      <c r="Q318" s="15">
        <f>_xlfn.XLOOKUP(A318,'Hospitalisation Details'!$U$4:$U$2346,'Hospitalisation Details'!$AB$4:$AB$2346)</f>
        <v>51</v>
      </c>
    </row>
    <row r="319" spans="1:17" ht="15.5" x14ac:dyDescent="0.35">
      <c r="A319" s="73" t="s">
        <v>2055</v>
      </c>
      <c r="B319" s="40" t="str">
        <f>_xlfn.XLOOKUP(A319,'Customer Names'!$A$3:$A$2337,'Customer Names'!$E$3:$E$2337)</f>
        <v>John</v>
      </c>
      <c r="C319" s="29">
        <f>_xlfn.XLOOKUP(A319,'Medical Examinations'!$P$3:$P$2337,'Medical Examinations'!$Q$3:$Q$2337)</f>
        <v>28.594999999999999</v>
      </c>
      <c r="D319" s="15">
        <f>_xlfn.XLOOKUP(A319,'Medical Examinations'!$P$3:$P$2337,'Medical Examinations'!$R$3:$R$2337)</f>
        <v>10.210000000000001</v>
      </c>
      <c r="E319" s="15" t="str">
        <f>_xlfn.XLOOKUP(A319,'Medical Examinations'!$P$3:$P$2337,'Medical Examinations'!$S$3:$S$2337)</f>
        <v>No</v>
      </c>
      <c r="F319" s="15" t="str">
        <f>_xlfn.XLOOKUP(A319,'Medical Examinations'!$P$3:$P$2337,'Medical Examinations'!$T$3:$T$2337)</f>
        <v>No</v>
      </c>
      <c r="G319" s="15" t="str">
        <f>_xlfn.XLOOKUP(A319,'Medical Examinations'!$P$3:$P$2337,'Medical Examinations'!$U$3:$U$2337)</f>
        <v>No</v>
      </c>
      <c r="H319" s="15">
        <f>_xlfn.XLOOKUP(A319,'Medical Examinations'!$P$3:$P$2337,'Medical Examinations'!$V$3:$V$2337)</f>
        <v>0</v>
      </c>
      <c r="I319" s="15" t="str">
        <f>_xlfn.XLOOKUP(A319,'Medical Examinations'!$P$3:$P$2337,'Medical Examinations'!$W$3:$W$2337)</f>
        <v>No</v>
      </c>
      <c r="J319" s="15" t="str">
        <f>_xlfn.XLOOKUP(A319,'Medical Examinations'!$P$3:$P$2337,'Medical Examinations'!$X$3:$X$2337)</f>
        <v>Overweight</v>
      </c>
      <c r="K319" s="15"/>
      <c r="L319" s="74">
        <f>_xlfn.XLOOKUP(A319,'Hospitalisation Details'!$U$4:$U$2346,'Hospitalisation Details'!$V$4:$V$2346)</f>
        <v>22904</v>
      </c>
      <c r="M319" s="75">
        <f>_xlfn.XLOOKUP(A319,'Hospitalisation Details'!$U$4:$U$2346,'Hospitalisation Details'!$X$4:$X$2346)</f>
        <v>30260</v>
      </c>
      <c r="N319" s="15">
        <f>_xlfn.XLOOKUP(A319,'Hospitalisation Details'!$U$4:$U$2346,'Hospitalisation Details'!$Y$4:$Y$2346)</f>
        <v>240</v>
      </c>
      <c r="O319" s="15">
        <f>_xlfn.XLOOKUP(A319,'Hospitalisation Details'!$U$4:$U$2346,'Hospitalisation Details'!$Z$4:$Z$2346)</f>
        <v>2</v>
      </c>
      <c r="P319" s="15" t="str">
        <f>_xlfn.XLOOKUP(A319,'Hospitalisation Details'!$U$4:$U$2346,'Hospitalisation Details'!$AA$4:$AA$2346)</f>
        <v>R1014</v>
      </c>
      <c r="Q319" s="15">
        <f>_xlfn.XLOOKUP(A319,'Hospitalisation Details'!$U$4:$U$2346,'Hospitalisation Details'!$AB$4:$AB$2346)</f>
        <v>61</v>
      </c>
    </row>
    <row r="320" spans="1:17" ht="15.5" x14ac:dyDescent="0.35">
      <c r="A320" s="73" t="s">
        <v>2054</v>
      </c>
      <c r="B320" s="40" t="str">
        <f>_xlfn.XLOOKUP(A320,'Customer Names'!$A$3:$A$2337,'Customer Names'!$E$3:$E$2337)</f>
        <v>Aliaksandr</v>
      </c>
      <c r="C320" s="29">
        <f>_xlfn.XLOOKUP(A320,'Medical Examinations'!$P$3:$P$2337,'Medical Examinations'!$Q$3:$Q$2337)</f>
        <v>29.83</v>
      </c>
      <c r="D320" s="15">
        <f>_xlfn.XLOOKUP(A320,'Medical Examinations'!$P$3:$P$2337,'Medical Examinations'!$R$3:$R$2337)</f>
        <v>9.6999999999999993</v>
      </c>
      <c r="E320" s="15" t="str">
        <f>_xlfn.XLOOKUP(A320,'Medical Examinations'!$P$3:$P$2337,'Medical Examinations'!$S$3:$S$2337)</f>
        <v>Yes</v>
      </c>
      <c r="F320" s="15" t="str">
        <f>_xlfn.XLOOKUP(A320,'Medical Examinations'!$P$3:$P$2337,'Medical Examinations'!$T$3:$T$2337)</f>
        <v>No</v>
      </c>
      <c r="G320" s="15" t="str">
        <f>_xlfn.XLOOKUP(A320,'Medical Examinations'!$P$3:$P$2337,'Medical Examinations'!$U$3:$U$2337)</f>
        <v>Yes</v>
      </c>
      <c r="H320" s="15">
        <f>_xlfn.XLOOKUP(A320,'Medical Examinations'!$P$3:$P$2337,'Medical Examinations'!$V$3:$V$2337)</f>
        <v>1</v>
      </c>
      <c r="I320" s="15" t="str">
        <f>_xlfn.XLOOKUP(A320,'Medical Examinations'!$P$3:$P$2337,'Medical Examinations'!$W$3:$W$2337)</f>
        <v>Yes</v>
      </c>
      <c r="J320" s="15" t="str">
        <f>_xlfn.XLOOKUP(A320,'Medical Examinations'!$P$3:$P$2337,'Medical Examinations'!$X$3:$X$2337)</f>
        <v>Overweight</v>
      </c>
      <c r="K320" s="15"/>
      <c r="L320" s="74">
        <f>_xlfn.XLOOKUP(A320,'Hospitalisation Details'!$U$4:$U$2346,'Hospitalisation Details'!$V$4:$V$2346)</f>
        <v>23267</v>
      </c>
      <c r="M320" s="75">
        <f>_xlfn.XLOOKUP(A320,'Hospitalisation Details'!$U$4:$U$2346,'Hospitalisation Details'!$X$4:$X$2346)</f>
        <v>30184.94</v>
      </c>
      <c r="N320" s="15">
        <f>_xlfn.XLOOKUP(A320,'Hospitalisation Details'!$U$4:$U$2346,'Hospitalisation Details'!$Y$4:$Y$2346)</f>
        <v>240</v>
      </c>
      <c r="O320" s="15">
        <f>_xlfn.XLOOKUP(A320,'Hospitalisation Details'!$U$4:$U$2346,'Hospitalisation Details'!$Z$4:$Z$2346)</f>
        <v>2</v>
      </c>
      <c r="P320" s="15" t="str">
        <f>_xlfn.XLOOKUP(A320,'Hospitalisation Details'!$U$4:$U$2346,'Hospitalisation Details'!$AA$4:$AA$2346)</f>
        <v>R1014</v>
      </c>
      <c r="Q320" s="15">
        <f>_xlfn.XLOOKUP(A320,'Hospitalisation Details'!$U$4:$U$2346,'Hospitalisation Details'!$AB$4:$AB$2346)</f>
        <v>60</v>
      </c>
    </row>
    <row r="321" spans="1:17" ht="15.5" x14ac:dyDescent="0.35">
      <c r="A321" s="73" t="s">
        <v>2053</v>
      </c>
      <c r="B321" s="40" t="str">
        <f>_xlfn.XLOOKUP(A321,'Customer Names'!$A$3:$A$2337,'Customer Names'!$E$3:$E$2337)</f>
        <v>Jason M.</v>
      </c>
      <c r="C321" s="29">
        <f>_xlfn.XLOOKUP(A321,'Medical Examinations'!$P$3:$P$2337,'Medical Examinations'!$Q$3:$Q$2337)</f>
        <v>24.7</v>
      </c>
      <c r="D321" s="15">
        <f>_xlfn.XLOOKUP(A321,'Medical Examinations'!$P$3:$P$2337,'Medical Examinations'!$R$3:$R$2337)</f>
        <v>10.25</v>
      </c>
      <c r="E321" s="15" t="str">
        <f>_xlfn.XLOOKUP(A321,'Medical Examinations'!$P$3:$P$2337,'Medical Examinations'!$S$3:$S$2337)</f>
        <v>No</v>
      </c>
      <c r="F321" s="15" t="str">
        <f>_xlfn.XLOOKUP(A321,'Medical Examinations'!$P$3:$P$2337,'Medical Examinations'!$T$3:$T$2337)</f>
        <v>No</v>
      </c>
      <c r="G321" s="15" t="str">
        <f>_xlfn.XLOOKUP(A321,'Medical Examinations'!$P$3:$P$2337,'Medical Examinations'!$U$3:$U$2337)</f>
        <v>No</v>
      </c>
      <c r="H321" s="15">
        <f>_xlfn.XLOOKUP(A321,'Medical Examinations'!$P$3:$P$2337,'Medical Examinations'!$V$3:$V$2337)</f>
        <v>3</v>
      </c>
      <c r="I321" s="15" t="str">
        <f>_xlfn.XLOOKUP(A321,'Medical Examinations'!$P$3:$P$2337,'Medical Examinations'!$W$3:$W$2337)</f>
        <v>No</v>
      </c>
      <c r="J321" s="15" t="str">
        <f>_xlfn.XLOOKUP(A321,'Medical Examinations'!$P$3:$P$2337,'Medical Examinations'!$X$3:$X$2337)</f>
        <v>Normalweight</v>
      </c>
      <c r="K321" s="15"/>
      <c r="L321" s="74">
        <f>_xlfn.XLOOKUP(A321,'Hospitalisation Details'!$U$4:$U$2346,'Hospitalisation Details'!$V$4:$V$2346)</f>
        <v>21408</v>
      </c>
      <c r="M321" s="75">
        <f>_xlfn.XLOOKUP(A321,'Hospitalisation Details'!$U$4:$U$2346,'Hospitalisation Details'!$X$4:$X$2346)</f>
        <v>30166.62</v>
      </c>
      <c r="N321" s="15">
        <f>_xlfn.XLOOKUP(A321,'Hospitalisation Details'!$U$4:$U$2346,'Hospitalisation Details'!$Y$4:$Y$2346)</f>
        <v>240</v>
      </c>
      <c r="O321" s="15">
        <f>_xlfn.XLOOKUP(A321,'Hospitalisation Details'!$U$4:$U$2346,'Hospitalisation Details'!$Z$4:$Z$2346)</f>
        <v>1</v>
      </c>
      <c r="P321" s="15" t="str">
        <f>_xlfn.XLOOKUP(A321,'Hospitalisation Details'!$U$4:$U$2346,'Hospitalisation Details'!$AA$4:$AA$2346)</f>
        <v>R1012</v>
      </c>
      <c r="Q321" s="15">
        <f>_xlfn.XLOOKUP(A321,'Hospitalisation Details'!$U$4:$U$2346,'Hospitalisation Details'!$AB$4:$AB$2346)</f>
        <v>65</v>
      </c>
    </row>
    <row r="322" spans="1:17" ht="15.5" x14ac:dyDescent="0.35">
      <c r="A322" s="73" t="s">
        <v>2052</v>
      </c>
      <c r="B322" s="40" t="str">
        <f>_xlfn.XLOOKUP(A322,'Customer Names'!$A$3:$A$2337,'Customer Names'!$E$3:$E$2337)</f>
        <v>Sheera K</v>
      </c>
      <c r="C322" s="29">
        <f>_xlfn.XLOOKUP(A322,'Medical Examinations'!$P$3:$P$2337,'Medical Examinations'!$Q$3:$Q$2337)</f>
        <v>17.940000000000001</v>
      </c>
      <c r="D322" s="15">
        <f>_xlfn.XLOOKUP(A322,'Medical Examinations'!$P$3:$P$2337,'Medical Examinations'!$R$3:$R$2337)</f>
        <v>9.77</v>
      </c>
      <c r="E322" s="15" t="str">
        <f>_xlfn.XLOOKUP(A322,'Medical Examinations'!$P$3:$P$2337,'Medical Examinations'!$S$3:$S$2337)</f>
        <v>No</v>
      </c>
      <c r="F322" s="15" t="str">
        <f>_xlfn.XLOOKUP(A322,'Medical Examinations'!$P$3:$P$2337,'Medical Examinations'!$T$3:$T$2337)</f>
        <v>No</v>
      </c>
      <c r="G322" s="15" t="str">
        <f>_xlfn.XLOOKUP(A322,'Medical Examinations'!$P$3:$P$2337,'Medical Examinations'!$U$3:$U$2337)</f>
        <v>No</v>
      </c>
      <c r="H322" s="15">
        <f>_xlfn.XLOOKUP(A322,'Medical Examinations'!$P$3:$P$2337,'Medical Examinations'!$V$3:$V$2337)</f>
        <v>0</v>
      </c>
      <c r="I322" s="15" t="str">
        <f>_xlfn.XLOOKUP(A322,'Medical Examinations'!$P$3:$P$2337,'Medical Examinations'!$W$3:$W$2337)</f>
        <v>Yes</v>
      </c>
      <c r="J322" s="15" t="str">
        <f>_xlfn.XLOOKUP(A322,'Medical Examinations'!$P$3:$P$2337,'Medical Examinations'!$X$3:$X$2337)</f>
        <v>Underweight</v>
      </c>
      <c r="K322" s="15"/>
      <c r="L322" s="74">
        <f>_xlfn.XLOOKUP(A322,'Hospitalisation Details'!$U$4:$U$2346,'Hospitalisation Details'!$V$4:$V$2346)</f>
        <v>26292</v>
      </c>
      <c r="M322" s="75">
        <f>_xlfn.XLOOKUP(A322,'Hospitalisation Details'!$U$4:$U$2346,'Hospitalisation Details'!$X$4:$X$2346)</f>
        <v>30134.75</v>
      </c>
      <c r="N322" s="15">
        <f>_xlfn.XLOOKUP(A322,'Hospitalisation Details'!$U$4:$U$2346,'Hospitalisation Details'!$Y$4:$Y$2346)</f>
        <v>1</v>
      </c>
      <c r="O322" s="15">
        <f>_xlfn.XLOOKUP(A322,'Hospitalisation Details'!$U$4:$U$2346,'Hospitalisation Details'!$Z$4:$Z$2346)</f>
        <v>1</v>
      </c>
      <c r="P322" s="15" t="str">
        <f>_xlfn.XLOOKUP(A322,'Hospitalisation Details'!$U$4:$U$2346,'Hospitalisation Details'!$AA$4:$AA$2346)</f>
        <v>R1011</v>
      </c>
      <c r="Q322" s="15">
        <f>_xlfn.XLOOKUP(A322,'Hospitalisation Details'!$U$4:$U$2346,'Hospitalisation Details'!$AB$4:$AB$2346)</f>
        <v>51</v>
      </c>
    </row>
    <row r="323" spans="1:17" ht="15.5" x14ac:dyDescent="0.35">
      <c r="A323" s="73" t="s">
        <v>2051</v>
      </c>
      <c r="B323" s="40" t="str">
        <f>_xlfn.XLOOKUP(A323,'Customer Names'!$A$3:$A$2337,'Customer Names'!$E$3:$E$2337)</f>
        <v>Janice</v>
      </c>
      <c r="C323" s="29">
        <f>_xlfn.XLOOKUP(A323,'Medical Examinations'!$P$3:$P$2337,'Medical Examinations'!$Q$3:$Q$2337)</f>
        <v>21.08</v>
      </c>
      <c r="D323" s="15">
        <f>_xlfn.XLOOKUP(A323,'Medical Examinations'!$P$3:$P$2337,'Medical Examinations'!$R$3:$R$2337)</f>
        <v>4.83</v>
      </c>
      <c r="E323" s="15" t="str">
        <f>_xlfn.XLOOKUP(A323,'Medical Examinations'!$P$3:$P$2337,'Medical Examinations'!$S$3:$S$2337)</f>
        <v>No</v>
      </c>
      <c r="F323" s="15" t="str">
        <f>_xlfn.XLOOKUP(A323,'Medical Examinations'!$P$3:$P$2337,'Medical Examinations'!$T$3:$T$2337)</f>
        <v>No</v>
      </c>
      <c r="G323" s="15" t="str">
        <f>_xlfn.XLOOKUP(A323,'Medical Examinations'!$P$3:$P$2337,'Medical Examinations'!$U$3:$U$2337)</f>
        <v>Yes</v>
      </c>
      <c r="H323" s="15">
        <f>_xlfn.XLOOKUP(A323,'Medical Examinations'!$P$3:$P$2337,'Medical Examinations'!$V$3:$V$2337)</f>
        <v>1</v>
      </c>
      <c r="I323" s="15" t="str">
        <f>_xlfn.XLOOKUP(A323,'Medical Examinations'!$P$3:$P$2337,'Medical Examinations'!$W$3:$W$2337)</f>
        <v>Yes</v>
      </c>
      <c r="J323" s="15" t="str">
        <f>_xlfn.XLOOKUP(A323,'Medical Examinations'!$P$3:$P$2337,'Medical Examinations'!$X$3:$X$2337)</f>
        <v>Normalweight</v>
      </c>
      <c r="K323" s="15"/>
      <c r="L323" s="74">
        <f>_xlfn.XLOOKUP(A323,'Hospitalisation Details'!$U$4:$U$2346,'Hospitalisation Details'!$V$4:$V$2346)</f>
        <v>29100</v>
      </c>
      <c r="M323" s="75">
        <f>_xlfn.XLOOKUP(A323,'Hospitalisation Details'!$U$4:$U$2346,'Hospitalisation Details'!$X$4:$X$2346)</f>
        <v>30095.97</v>
      </c>
      <c r="N323" s="15">
        <f>_xlfn.XLOOKUP(A323,'Hospitalisation Details'!$U$4:$U$2346,'Hospitalisation Details'!$Y$4:$Y$2346)</f>
        <v>1</v>
      </c>
      <c r="O323" s="15">
        <f>_xlfn.XLOOKUP(A323,'Hospitalisation Details'!$U$4:$U$2346,'Hospitalisation Details'!$Z$4:$Z$2346)</f>
        <v>1</v>
      </c>
      <c r="P323" s="15" t="str">
        <f>_xlfn.XLOOKUP(A323,'Hospitalisation Details'!$U$4:$U$2346,'Hospitalisation Details'!$AA$4:$AA$2346)</f>
        <v>R1011</v>
      </c>
      <c r="Q323" s="15">
        <f>_xlfn.XLOOKUP(A323,'Hospitalisation Details'!$U$4:$U$2346,'Hospitalisation Details'!$AB$4:$AB$2346)</f>
        <v>44</v>
      </c>
    </row>
    <row r="324" spans="1:17" ht="15.5" x14ac:dyDescent="0.35">
      <c r="A324" s="73" t="s">
        <v>2050</v>
      </c>
      <c r="B324" s="40" t="str">
        <f>_xlfn.XLOOKUP(A324,'Customer Names'!$A$3:$A$2337,'Customer Names'!$E$3:$E$2337)</f>
        <v>Timothy G.</v>
      </c>
      <c r="C324" s="29">
        <f>_xlfn.XLOOKUP(A324,'Medical Examinations'!$P$3:$P$2337,'Medical Examinations'!$Q$3:$Q$2337)</f>
        <v>37.715000000000003</v>
      </c>
      <c r="D324" s="15">
        <f>_xlfn.XLOOKUP(A324,'Medical Examinations'!$P$3:$P$2337,'Medical Examinations'!$R$3:$R$2337)</f>
        <v>10.86</v>
      </c>
      <c r="E324" s="15" t="str">
        <f>_xlfn.XLOOKUP(A324,'Medical Examinations'!$P$3:$P$2337,'Medical Examinations'!$S$3:$S$2337)</f>
        <v>Yes</v>
      </c>
      <c r="F324" s="15" t="str">
        <f>_xlfn.XLOOKUP(A324,'Medical Examinations'!$P$3:$P$2337,'Medical Examinations'!$T$3:$T$2337)</f>
        <v>No</v>
      </c>
      <c r="G324" s="15" t="str">
        <f>_xlfn.XLOOKUP(A324,'Medical Examinations'!$P$3:$P$2337,'Medical Examinations'!$U$3:$U$2337)</f>
        <v>No</v>
      </c>
      <c r="H324" s="15">
        <f>_xlfn.XLOOKUP(A324,'Medical Examinations'!$P$3:$P$2337,'Medical Examinations'!$V$3:$V$2337)</f>
        <v>0</v>
      </c>
      <c r="I324" s="15" t="str">
        <f>_xlfn.XLOOKUP(A324,'Medical Examinations'!$P$3:$P$2337,'Medical Examinations'!$W$3:$W$2337)</f>
        <v>No</v>
      </c>
      <c r="J324" s="15" t="str">
        <f>_xlfn.XLOOKUP(A324,'Medical Examinations'!$P$3:$P$2337,'Medical Examinations'!$X$3:$X$2337)</f>
        <v>Obesity</v>
      </c>
      <c r="K324" s="15"/>
      <c r="L324" s="74">
        <f>_xlfn.XLOOKUP(A324,'Hospitalisation Details'!$U$4:$U$2346,'Hospitalisation Details'!$V$4:$V$2346)</f>
        <v>24639</v>
      </c>
      <c r="M324" s="75">
        <f>_xlfn.XLOOKUP(A324,'Hospitalisation Details'!$U$4:$U$2346,'Hospitalisation Details'!$X$4:$X$2346)</f>
        <v>30063.58</v>
      </c>
      <c r="N324" s="15">
        <f>_xlfn.XLOOKUP(A324,'Hospitalisation Details'!$U$4:$U$2346,'Hospitalisation Details'!$Y$4:$Y$2346)</f>
        <v>240</v>
      </c>
      <c r="O324" s="15">
        <f>_xlfn.XLOOKUP(A324,'Hospitalisation Details'!$U$4:$U$2346,'Hospitalisation Details'!$Z$4:$Z$2346)</f>
        <v>2</v>
      </c>
      <c r="P324" s="15" t="str">
        <f>_xlfn.XLOOKUP(A324,'Hospitalisation Details'!$U$4:$U$2346,'Hospitalisation Details'!$AA$4:$AA$2346)</f>
        <v>R1012</v>
      </c>
      <c r="Q324" s="15">
        <f>_xlfn.XLOOKUP(A324,'Hospitalisation Details'!$U$4:$U$2346,'Hospitalisation Details'!$AB$4:$AB$2346)</f>
        <v>56</v>
      </c>
    </row>
    <row r="325" spans="1:17" ht="15.5" x14ac:dyDescent="0.35">
      <c r="A325" s="73" t="s">
        <v>2049</v>
      </c>
      <c r="B325" s="40" t="str">
        <f>_xlfn.XLOOKUP(A325,'Customer Names'!$A$3:$A$2337,'Customer Names'!$E$3:$E$2337)</f>
        <v>Alan R</v>
      </c>
      <c r="C325" s="29">
        <f>_xlfn.XLOOKUP(A325,'Medical Examinations'!$P$3:$P$2337,'Medical Examinations'!$Q$3:$Q$2337)</f>
        <v>22.39</v>
      </c>
      <c r="D325" s="15">
        <f>_xlfn.XLOOKUP(A325,'Medical Examinations'!$P$3:$P$2337,'Medical Examinations'!$R$3:$R$2337)</f>
        <v>9.5299999999999994</v>
      </c>
      <c r="E325" s="15" t="str">
        <f>_xlfn.XLOOKUP(A325,'Medical Examinations'!$P$3:$P$2337,'Medical Examinations'!$S$3:$S$2337)</f>
        <v>Yes</v>
      </c>
      <c r="F325" s="15" t="str">
        <f>_xlfn.XLOOKUP(A325,'Medical Examinations'!$P$3:$P$2337,'Medical Examinations'!$T$3:$T$2337)</f>
        <v>No</v>
      </c>
      <c r="G325" s="15" t="str">
        <f>_xlfn.XLOOKUP(A325,'Medical Examinations'!$P$3:$P$2337,'Medical Examinations'!$U$3:$U$2337)</f>
        <v>No</v>
      </c>
      <c r="H325" s="15">
        <f>_xlfn.XLOOKUP(A325,'Medical Examinations'!$P$3:$P$2337,'Medical Examinations'!$V$3:$V$2337)</f>
        <v>0</v>
      </c>
      <c r="I325" s="15" t="str">
        <f>_xlfn.XLOOKUP(A325,'Medical Examinations'!$P$3:$P$2337,'Medical Examinations'!$W$3:$W$2337)</f>
        <v>Yes</v>
      </c>
      <c r="J325" s="15" t="str">
        <f>_xlfn.XLOOKUP(A325,'Medical Examinations'!$P$3:$P$2337,'Medical Examinations'!$X$3:$X$2337)</f>
        <v>Normalweight</v>
      </c>
      <c r="K325" s="15"/>
      <c r="L325" s="74">
        <f>_xlfn.XLOOKUP(A325,'Hospitalisation Details'!$U$4:$U$2346,'Hospitalisation Details'!$V$4:$V$2346)</f>
        <v>29802</v>
      </c>
      <c r="M325" s="75">
        <f>_xlfn.XLOOKUP(A325,'Hospitalisation Details'!$U$4:$U$2346,'Hospitalisation Details'!$X$4:$X$2346)</f>
        <v>30026.87</v>
      </c>
      <c r="N325" s="15">
        <f>_xlfn.XLOOKUP(A325,'Hospitalisation Details'!$U$4:$U$2346,'Hospitalisation Details'!$Y$4:$Y$2346)</f>
        <v>1</v>
      </c>
      <c r="O325" s="15">
        <f>_xlfn.XLOOKUP(A325,'Hospitalisation Details'!$U$4:$U$2346,'Hospitalisation Details'!$Z$4:$Z$2346)</f>
        <v>1</v>
      </c>
      <c r="P325" s="15" t="str">
        <f>_xlfn.XLOOKUP(A325,'Hospitalisation Details'!$U$4:$U$2346,'Hospitalisation Details'!$AA$4:$AA$2346)</f>
        <v>R1012</v>
      </c>
      <c r="Q325" s="15">
        <f>_xlfn.XLOOKUP(A325,'Hospitalisation Details'!$U$4:$U$2346,'Hospitalisation Details'!$AB$4:$AB$2346)</f>
        <v>42</v>
      </c>
    </row>
    <row r="326" spans="1:17" ht="15.5" x14ac:dyDescent="0.35">
      <c r="A326" s="73" t="s">
        <v>2048</v>
      </c>
      <c r="B326" s="40" t="str">
        <f>_xlfn.XLOOKUP(A326,'Customer Names'!$A$3:$A$2337,'Customer Names'!$E$3:$E$2337)</f>
        <v>Michael</v>
      </c>
      <c r="C326" s="29">
        <f>_xlfn.XLOOKUP(A326,'Medical Examinations'!$P$3:$P$2337,'Medical Examinations'!$Q$3:$Q$2337)</f>
        <v>28.78</v>
      </c>
      <c r="D326" s="15">
        <f>_xlfn.XLOOKUP(A326,'Medical Examinations'!$P$3:$P$2337,'Medical Examinations'!$R$3:$R$2337)</f>
        <v>5.68</v>
      </c>
      <c r="E326" s="15" t="str">
        <f>_xlfn.XLOOKUP(A326,'Medical Examinations'!$P$3:$P$2337,'Medical Examinations'!$S$3:$S$2337)</f>
        <v>No</v>
      </c>
      <c r="F326" s="15" t="str">
        <f>_xlfn.XLOOKUP(A326,'Medical Examinations'!$P$3:$P$2337,'Medical Examinations'!$T$3:$T$2337)</f>
        <v>No</v>
      </c>
      <c r="G326" s="15" t="str">
        <f>_xlfn.XLOOKUP(A326,'Medical Examinations'!$P$3:$P$2337,'Medical Examinations'!$U$3:$U$2337)</f>
        <v>No</v>
      </c>
      <c r="H326" s="15">
        <f>_xlfn.XLOOKUP(A326,'Medical Examinations'!$P$3:$P$2337,'Medical Examinations'!$V$3:$V$2337)</f>
        <v>0</v>
      </c>
      <c r="I326" s="15" t="str">
        <f>_xlfn.XLOOKUP(A326,'Medical Examinations'!$P$3:$P$2337,'Medical Examinations'!$W$3:$W$2337)</f>
        <v>Yes</v>
      </c>
      <c r="J326" s="15" t="str">
        <f>_xlfn.XLOOKUP(A326,'Medical Examinations'!$P$3:$P$2337,'Medical Examinations'!$X$3:$X$2337)</f>
        <v>Overweight</v>
      </c>
      <c r="K326" s="15"/>
      <c r="L326" s="74">
        <f>_xlfn.XLOOKUP(A326,'Hospitalisation Details'!$U$4:$U$2346,'Hospitalisation Details'!$V$4:$V$2346)</f>
        <v>33516</v>
      </c>
      <c r="M326" s="75">
        <f>_xlfn.XLOOKUP(A326,'Hospitalisation Details'!$U$4:$U$2346,'Hospitalisation Details'!$X$4:$X$2346)</f>
        <v>29969.67</v>
      </c>
      <c r="N326" s="15">
        <f>_xlfn.XLOOKUP(A326,'Hospitalisation Details'!$U$4:$U$2346,'Hospitalisation Details'!$Y$4:$Y$2346)</f>
        <v>240</v>
      </c>
      <c r="O326" s="15">
        <f>_xlfn.XLOOKUP(A326,'Hospitalisation Details'!$U$4:$U$2346,'Hospitalisation Details'!$Z$4:$Z$2346)</f>
        <v>2</v>
      </c>
      <c r="P326" s="15" t="str">
        <f>_xlfn.XLOOKUP(A326,'Hospitalisation Details'!$U$4:$U$2346,'Hospitalisation Details'!$AA$4:$AA$2346)</f>
        <v>R1011</v>
      </c>
      <c r="Q326" s="15">
        <f>_xlfn.XLOOKUP(A326,'Hospitalisation Details'!$U$4:$U$2346,'Hospitalisation Details'!$AB$4:$AB$2346)</f>
        <v>32</v>
      </c>
    </row>
    <row r="327" spans="1:17" ht="15.5" x14ac:dyDescent="0.35">
      <c r="A327" s="73" t="s">
        <v>2047</v>
      </c>
      <c r="B327" s="40" t="str">
        <f>_xlfn.XLOOKUP(A327,'Customer Names'!$A$3:$A$2337,'Customer Names'!$E$3:$E$2337)</f>
        <v>Marie-France</v>
      </c>
      <c r="C327" s="29">
        <f>_xlfn.XLOOKUP(A327,'Medical Examinations'!$P$3:$P$2337,'Medical Examinations'!$Q$3:$Q$2337)</f>
        <v>18.329999999999998</v>
      </c>
      <c r="D327" s="15">
        <f>_xlfn.XLOOKUP(A327,'Medical Examinations'!$P$3:$P$2337,'Medical Examinations'!$R$3:$R$2337)</f>
        <v>5.57</v>
      </c>
      <c r="E327" s="15" t="str">
        <f>_xlfn.XLOOKUP(A327,'Medical Examinations'!$P$3:$P$2337,'Medical Examinations'!$S$3:$S$2337)</f>
        <v>Yes</v>
      </c>
      <c r="F327" s="15" t="str">
        <f>_xlfn.XLOOKUP(A327,'Medical Examinations'!$P$3:$P$2337,'Medical Examinations'!$T$3:$T$2337)</f>
        <v>No</v>
      </c>
      <c r="G327" s="15" t="str">
        <f>_xlfn.XLOOKUP(A327,'Medical Examinations'!$P$3:$P$2337,'Medical Examinations'!$U$3:$U$2337)</f>
        <v>No</v>
      </c>
      <c r="H327" s="15">
        <f>_xlfn.XLOOKUP(A327,'Medical Examinations'!$P$3:$P$2337,'Medical Examinations'!$V$3:$V$2337)</f>
        <v>0</v>
      </c>
      <c r="I327" s="15" t="str">
        <f>_xlfn.XLOOKUP(A327,'Medical Examinations'!$P$3:$P$2337,'Medical Examinations'!$W$3:$W$2337)</f>
        <v>Yes</v>
      </c>
      <c r="J327" s="15" t="str">
        <f>_xlfn.XLOOKUP(A327,'Medical Examinations'!$P$3:$P$2337,'Medical Examinations'!$X$3:$X$2337)</f>
        <v>Underweight</v>
      </c>
      <c r="K327" s="15"/>
      <c r="L327" s="74">
        <f>_xlfn.XLOOKUP(A327,'Hospitalisation Details'!$U$4:$U$2346,'Hospitalisation Details'!$V$4:$V$2346)</f>
        <v>27923</v>
      </c>
      <c r="M327" s="75">
        <f>_xlfn.XLOOKUP(A327,'Hospitalisation Details'!$U$4:$U$2346,'Hospitalisation Details'!$X$4:$X$2346)</f>
        <v>29933.75</v>
      </c>
      <c r="N327" s="15">
        <f>_xlfn.XLOOKUP(A327,'Hospitalisation Details'!$U$4:$U$2346,'Hospitalisation Details'!$Y$4:$Y$2346)</f>
        <v>240</v>
      </c>
      <c r="O327" s="15">
        <f>_xlfn.XLOOKUP(A327,'Hospitalisation Details'!$U$4:$U$2346,'Hospitalisation Details'!$Z$4:$Z$2346)</f>
        <v>2</v>
      </c>
      <c r="P327" s="15" t="str">
        <f>_xlfn.XLOOKUP(A327,'Hospitalisation Details'!$U$4:$U$2346,'Hospitalisation Details'!$AA$4:$AA$2346)</f>
        <v>R1011</v>
      </c>
      <c r="Q327" s="15">
        <f>_xlfn.XLOOKUP(A327,'Hospitalisation Details'!$U$4:$U$2346,'Hospitalisation Details'!$AB$4:$AB$2346)</f>
        <v>47</v>
      </c>
    </row>
    <row r="328" spans="1:17" ht="15.5" x14ac:dyDescent="0.35">
      <c r="A328" s="73" t="s">
        <v>2046</v>
      </c>
      <c r="B328" s="40" t="str">
        <f>_xlfn.XLOOKUP(A328,'Customer Names'!$A$3:$A$2337,'Customer Names'!$E$3:$E$2337)</f>
        <v>Erik F.</v>
      </c>
      <c r="C328" s="29">
        <f>_xlfn.XLOOKUP(A328,'Medical Examinations'!$P$3:$P$2337,'Medical Examinations'!$Q$3:$Q$2337)</f>
        <v>26.39</v>
      </c>
      <c r="D328" s="15">
        <f>_xlfn.XLOOKUP(A328,'Medical Examinations'!$P$3:$P$2337,'Medical Examinations'!$R$3:$R$2337)</f>
        <v>4.58</v>
      </c>
      <c r="E328" s="15" t="str">
        <f>_xlfn.XLOOKUP(A328,'Medical Examinations'!$P$3:$P$2337,'Medical Examinations'!$S$3:$S$2337)</f>
        <v>Yes</v>
      </c>
      <c r="F328" s="15" t="str">
        <f>_xlfn.XLOOKUP(A328,'Medical Examinations'!$P$3:$P$2337,'Medical Examinations'!$T$3:$T$2337)</f>
        <v>No</v>
      </c>
      <c r="G328" s="15" t="str">
        <f>_xlfn.XLOOKUP(A328,'Medical Examinations'!$P$3:$P$2337,'Medical Examinations'!$U$3:$U$2337)</f>
        <v>No</v>
      </c>
      <c r="H328" s="15">
        <f>_xlfn.XLOOKUP(A328,'Medical Examinations'!$P$3:$P$2337,'Medical Examinations'!$V$3:$V$2337)</f>
        <v>1</v>
      </c>
      <c r="I328" s="15" t="str">
        <f>_xlfn.XLOOKUP(A328,'Medical Examinations'!$P$3:$P$2337,'Medical Examinations'!$W$3:$W$2337)</f>
        <v>Yes</v>
      </c>
      <c r="J328" s="15" t="str">
        <f>_xlfn.XLOOKUP(A328,'Medical Examinations'!$P$3:$P$2337,'Medical Examinations'!$X$3:$X$2337)</f>
        <v>Overweight</v>
      </c>
      <c r="K328" s="15"/>
      <c r="L328" s="74">
        <f>_xlfn.XLOOKUP(A328,'Hospitalisation Details'!$U$4:$U$2346,'Hospitalisation Details'!$V$4:$V$2346)</f>
        <v>32507</v>
      </c>
      <c r="M328" s="75">
        <f>_xlfn.XLOOKUP(A328,'Hospitalisation Details'!$U$4:$U$2346,'Hospitalisation Details'!$X$4:$X$2346)</f>
        <v>29929.56</v>
      </c>
      <c r="N328" s="15">
        <f>_xlfn.XLOOKUP(A328,'Hospitalisation Details'!$U$4:$U$2346,'Hospitalisation Details'!$Y$4:$Y$2346)</f>
        <v>240</v>
      </c>
      <c r="O328" s="15">
        <f>_xlfn.XLOOKUP(A328,'Hospitalisation Details'!$U$4:$U$2346,'Hospitalisation Details'!$Z$4:$Z$2346)</f>
        <v>2</v>
      </c>
      <c r="P328" s="15" t="str">
        <f>_xlfn.XLOOKUP(A328,'Hospitalisation Details'!$U$4:$U$2346,'Hospitalisation Details'!$AA$4:$AA$2346)</f>
        <v>R1011</v>
      </c>
      <c r="Q328" s="15">
        <f>_xlfn.XLOOKUP(A328,'Hospitalisation Details'!$U$4:$U$2346,'Hospitalisation Details'!$AB$4:$AB$2346)</f>
        <v>34</v>
      </c>
    </row>
    <row r="329" spans="1:17" ht="15.5" x14ac:dyDescent="0.35">
      <c r="A329" s="73" t="s">
        <v>2045</v>
      </c>
      <c r="B329" s="40" t="str">
        <f>_xlfn.XLOOKUP(A329,'Customer Names'!$A$3:$A$2337,'Customer Names'!$E$3:$E$2337)</f>
        <v>Andrew</v>
      </c>
      <c r="C329" s="29">
        <f>_xlfn.XLOOKUP(A329,'Medical Examinations'!$P$3:$P$2337,'Medical Examinations'!$Q$3:$Q$2337)</f>
        <v>19.260000000000002</v>
      </c>
      <c r="D329" s="15">
        <f>_xlfn.XLOOKUP(A329,'Medical Examinations'!$P$3:$P$2337,'Medical Examinations'!$R$3:$R$2337)</f>
        <v>8.9600000000000009</v>
      </c>
      <c r="E329" s="15" t="str">
        <f>_xlfn.XLOOKUP(A329,'Medical Examinations'!$P$3:$P$2337,'Medical Examinations'!$S$3:$S$2337)</f>
        <v>Yes</v>
      </c>
      <c r="F329" s="15" t="str">
        <f>_xlfn.XLOOKUP(A329,'Medical Examinations'!$P$3:$P$2337,'Medical Examinations'!$T$3:$T$2337)</f>
        <v>No</v>
      </c>
      <c r="G329" s="15" t="str">
        <f>_xlfn.XLOOKUP(A329,'Medical Examinations'!$P$3:$P$2337,'Medical Examinations'!$U$3:$U$2337)</f>
        <v>No</v>
      </c>
      <c r="H329" s="15">
        <f>_xlfn.XLOOKUP(A329,'Medical Examinations'!$P$3:$P$2337,'Medical Examinations'!$V$3:$V$2337)</f>
        <v>1</v>
      </c>
      <c r="I329" s="15" t="str">
        <f>_xlfn.XLOOKUP(A329,'Medical Examinations'!$P$3:$P$2337,'Medical Examinations'!$W$3:$W$2337)</f>
        <v>Yes</v>
      </c>
      <c r="J329" s="15" t="str">
        <f>_xlfn.XLOOKUP(A329,'Medical Examinations'!$P$3:$P$2337,'Medical Examinations'!$X$3:$X$2337)</f>
        <v>Normalweight</v>
      </c>
      <c r="K329" s="15"/>
      <c r="L329" s="74">
        <f>_xlfn.XLOOKUP(A329,'Hospitalisation Details'!$U$4:$U$2346,'Hospitalisation Details'!$V$4:$V$2346)</f>
        <v>27625</v>
      </c>
      <c r="M329" s="75">
        <f>_xlfn.XLOOKUP(A329,'Hospitalisation Details'!$U$4:$U$2346,'Hospitalisation Details'!$X$4:$X$2346)</f>
        <v>29899.25</v>
      </c>
      <c r="N329" s="15">
        <f>_xlfn.XLOOKUP(A329,'Hospitalisation Details'!$U$4:$U$2346,'Hospitalisation Details'!$Y$4:$Y$2346)</f>
        <v>240</v>
      </c>
      <c r="O329" s="15">
        <f>_xlfn.XLOOKUP(A329,'Hospitalisation Details'!$U$4:$U$2346,'Hospitalisation Details'!$Z$4:$Z$2346)</f>
        <v>1</v>
      </c>
      <c r="P329" s="15" t="str">
        <f>_xlfn.XLOOKUP(A329,'Hospitalisation Details'!$U$4:$U$2346,'Hospitalisation Details'!$AA$4:$AA$2346)</f>
        <v>R1011</v>
      </c>
      <c r="Q329" s="15">
        <f>_xlfn.XLOOKUP(A329,'Hospitalisation Details'!$U$4:$U$2346,'Hospitalisation Details'!$AB$4:$AB$2346)</f>
        <v>48</v>
      </c>
    </row>
    <row r="330" spans="1:17" ht="15.5" x14ac:dyDescent="0.35">
      <c r="A330" s="73" t="s">
        <v>2044</v>
      </c>
      <c r="B330" s="40" t="str">
        <f>_xlfn.XLOOKUP(A330,'Customer Names'!$A$3:$A$2337,'Customer Names'!$E$3:$E$2337)</f>
        <v>Anthony</v>
      </c>
      <c r="C330" s="29">
        <f>_xlfn.XLOOKUP(A330,'Medical Examinations'!$P$3:$P$2337,'Medical Examinations'!$Q$3:$Q$2337)</f>
        <v>26.92</v>
      </c>
      <c r="D330" s="15">
        <f>_xlfn.XLOOKUP(A330,'Medical Examinations'!$P$3:$P$2337,'Medical Examinations'!$R$3:$R$2337)</f>
        <v>6.09</v>
      </c>
      <c r="E330" s="15" t="str">
        <f>_xlfn.XLOOKUP(A330,'Medical Examinations'!$P$3:$P$2337,'Medical Examinations'!$S$3:$S$2337)</f>
        <v>No</v>
      </c>
      <c r="F330" s="15" t="str">
        <f>_xlfn.XLOOKUP(A330,'Medical Examinations'!$P$3:$P$2337,'Medical Examinations'!$T$3:$T$2337)</f>
        <v>No</v>
      </c>
      <c r="G330" s="15" t="str">
        <f>_xlfn.XLOOKUP(A330,'Medical Examinations'!$P$3:$P$2337,'Medical Examinations'!$U$3:$U$2337)</f>
        <v>No</v>
      </c>
      <c r="H330" s="15">
        <f>_xlfn.XLOOKUP(A330,'Medical Examinations'!$P$3:$P$2337,'Medical Examinations'!$V$3:$V$2337)</f>
        <v>0</v>
      </c>
      <c r="I330" s="15" t="str">
        <f>_xlfn.XLOOKUP(A330,'Medical Examinations'!$P$3:$P$2337,'Medical Examinations'!$W$3:$W$2337)</f>
        <v>Yes</v>
      </c>
      <c r="J330" s="15" t="str">
        <f>_xlfn.XLOOKUP(A330,'Medical Examinations'!$P$3:$P$2337,'Medical Examinations'!$X$3:$X$2337)</f>
        <v>Overweight</v>
      </c>
      <c r="K330" s="15"/>
      <c r="L330" s="74">
        <f>_xlfn.XLOOKUP(A330,'Hospitalisation Details'!$U$4:$U$2346,'Hospitalisation Details'!$V$4:$V$2346)</f>
        <v>32872</v>
      </c>
      <c r="M330" s="75">
        <f>_xlfn.XLOOKUP(A330,'Hospitalisation Details'!$U$4:$U$2346,'Hospitalisation Details'!$X$4:$X$2346)</f>
        <v>29852.48</v>
      </c>
      <c r="N330" s="15">
        <f>_xlfn.XLOOKUP(A330,'Hospitalisation Details'!$U$4:$U$2346,'Hospitalisation Details'!$Y$4:$Y$2346)</f>
        <v>240</v>
      </c>
      <c r="O330" s="15">
        <f>_xlfn.XLOOKUP(A330,'Hospitalisation Details'!$U$4:$U$2346,'Hospitalisation Details'!$Z$4:$Z$2346)</f>
        <v>1</v>
      </c>
      <c r="P330" s="15" t="str">
        <f>_xlfn.XLOOKUP(A330,'Hospitalisation Details'!$U$4:$U$2346,'Hospitalisation Details'!$AA$4:$AA$2346)</f>
        <v>R1011</v>
      </c>
      <c r="Q330" s="15">
        <f>_xlfn.XLOOKUP(A330,'Hospitalisation Details'!$U$4:$U$2346,'Hospitalisation Details'!$AB$4:$AB$2346)</f>
        <v>33</v>
      </c>
    </row>
    <row r="331" spans="1:17" ht="15.5" x14ac:dyDescent="0.35">
      <c r="A331" s="73" t="s">
        <v>2043</v>
      </c>
      <c r="B331" s="40" t="str">
        <f>_xlfn.XLOOKUP(A331,'Customer Names'!$A$3:$A$2337,'Customer Names'!$E$3:$E$2337)</f>
        <v>Chris</v>
      </c>
      <c r="C331" s="29">
        <f>_xlfn.XLOOKUP(A331,'Medical Examinations'!$P$3:$P$2337,'Medical Examinations'!$Q$3:$Q$2337)</f>
        <v>19.73</v>
      </c>
      <c r="D331" s="15">
        <f>_xlfn.XLOOKUP(A331,'Medical Examinations'!$P$3:$P$2337,'Medical Examinations'!$R$3:$R$2337)</f>
        <v>4.3600000000000003</v>
      </c>
      <c r="E331" s="15" t="str">
        <f>_xlfn.XLOOKUP(A331,'Medical Examinations'!$P$3:$P$2337,'Medical Examinations'!$S$3:$S$2337)</f>
        <v>No</v>
      </c>
      <c r="F331" s="15" t="str">
        <f>_xlfn.XLOOKUP(A331,'Medical Examinations'!$P$3:$P$2337,'Medical Examinations'!$T$3:$T$2337)</f>
        <v>No</v>
      </c>
      <c r="G331" s="15" t="str">
        <f>_xlfn.XLOOKUP(A331,'Medical Examinations'!$P$3:$P$2337,'Medical Examinations'!$U$3:$U$2337)</f>
        <v>No</v>
      </c>
      <c r="H331" s="15">
        <f>_xlfn.XLOOKUP(A331,'Medical Examinations'!$P$3:$P$2337,'Medical Examinations'!$V$3:$V$2337)</f>
        <v>0</v>
      </c>
      <c r="I331" s="15" t="str">
        <f>_xlfn.XLOOKUP(A331,'Medical Examinations'!$P$3:$P$2337,'Medical Examinations'!$W$3:$W$2337)</f>
        <v>Yes</v>
      </c>
      <c r="J331" s="15" t="str">
        <f>_xlfn.XLOOKUP(A331,'Medical Examinations'!$P$3:$P$2337,'Medical Examinations'!$X$3:$X$2337)</f>
        <v>Normalweight</v>
      </c>
      <c r="K331" s="15"/>
      <c r="L331" s="74">
        <f>_xlfn.XLOOKUP(A331,'Hospitalisation Details'!$U$4:$U$2346,'Hospitalisation Details'!$V$4:$V$2346)</f>
        <v>30253</v>
      </c>
      <c r="M331" s="75">
        <f>_xlfn.XLOOKUP(A331,'Hospitalisation Details'!$U$4:$U$2346,'Hospitalisation Details'!$X$4:$X$2346)</f>
        <v>29818.76</v>
      </c>
      <c r="N331" s="15">
        <f>_xlfn.XLOOKUP(A331,'Hospitalisation Details'!$U$4:$U$2346,'Hospitalisation Details'!$Y$4:$Y$2346)</f>
        <v>240</v>
      </c>
      <c r="O331" s="15">
        <f>_xlfn.XLOOKUP(A331,'Hospitalisation Details'!$U$4:$U$2346,'Hospitalisation Details'!$Z$4:$Z$2346)</f>
        <v>2</v>
      </c>
      <c r="P331" s="15" t="str">
        <f>_xlfn.XLOOKUP(A331,'Hospitalisation Details'!$U$4:$U$2346,'Hospitalisation Details'!$AA$4:$AA$2346)</f>
        <v>R1012</v>
      </c>
      <c r="Q331" s="15">
        <f>_xlfn.XLOOKUP(A331,'Hospitalisation Details'!$U$4:$U$2346,'Hospitalisation Details'!$AB$4:$AB$2346)</f>
        <v>41</v>
      </c>
    </row>
    <row r="332" spans="1:17" ht="15.5" x14ac:dyDescent="0.35">
      <c r="A332" s="73" t="s">
        <v>2042</v>
      </c>
      <c r="B332" s="40" t="str">
        <f>_xlfn.XLOOKUP(A332,'Customer Names'!$A$3:$A$2337,'Customer Names'!$E$3:$E$2337)</f>
        <v>Yu</v>
      </c>
      <c r="C332" s="29">
        <f>_xlfn.XLOOKUP(A332,'Medical Examinations'!$P$3:$P$2337,'Medical Examinations'!$Q$3:$Q$2337)</f>
        <v>23.56</v>
      </c>
      <c r="D332" s="15">
        <f>_xlfn.XLOOKUP(A332,'Medical Examinations'!$P$3:$P$2337,'Medical Examinations'!$R$3:$R$2337)</f>
        <v>11.74</v>
      </c>
      <c r="E332" s="15" t="str">
        <f>_xlfn.XLOOKUP(A332,'Medical Examinations'!$P$3:$P$2337,'Medical Examinations'!$S$3:$S$2337)</f>
        <v>Yes</v>
      </c>
      <c r="F332" s="15" t="str">
        <f>_xlfn.XLOOKUP(A332,'Medical Examinations'!$P$3:$P$2337,'Medical Examinations'!$T$3:$T$2337)</f>
        <v>No</v>
      </c>
      <c r="G332" s="15" t="str">
        <f>_xlfn.XLOOKUP(A332,'Medical Examinations'!$P$3:$P$2337,'Medical Examinations'!$U$3:$U$2337)</f>
        <v>No</v>
      </c>
      <c r="H332" s="15">
        <f>_xlfn.XLOOKUP(A332,'Medical Examinations'!$P$3:$P$2337,'Medical Examinations'!$V$3:$V$2337)</f>
        <v>0</v>
      </c>
      <c r="I332" s="15" t="str">
        <f>_xlfn.XLOOKUP(A332,'Medical Examinations'!$P$3:$P$2337,'Medical Examinations'!$W$3:$W$2337)</f>
        <v>Yes</v>
      </c>
      <c r="J332" s="15" t="str">
        <f>_xlfn.XLOOKUP(A332,'Medical Examinations'!$P$3:$P$2337,'Medical Examinations'!$X$3:$X$2337)</f>
        <v>Normalweight</v>
      </c>
      <c r="K332" s="15"/>
      <c r="L332" s="74">
        <f>_xlfn.XLOOKUP(A332,'Hospitalisation Details'!$U$4:$U$2346,'Hospitalisation Details'!$V$4:$V$2346)</f>
        <v>29811</v>
      </c>
      <c r="M332" s="75">
        <f>_xlfn.XLOOKUP(A332,'Hospitalisation Details'!$U$4:$U$2346,'Hospitalisation Details'!$X$4:$X$2346)</f>
        <v>29816.639999999999</v>
      </c>
      <c r="N332" s="15">
        <f>_xlfn.XLOOKUP(A332,'Hospitalisation Details'!$U$4:$U$2346,'Hospitalisation Details'!$Y$4:$Y$2346)</f>
        <v>240</v>
      </c>
      <c r="O332" s="15">
        <f>_xlfn.XLOOKUP(A332,'Hospitalisation Details'!$U$4:$U$2346,'Hospitalisation Details'!$Z$4:$Z$2346)</f>
        <v>9</v>
      </c>
      <c r="P332" s="15" t="str">
        <f>_xlfn.XLOOKUP(A332,'Hospitalisation Details'!$U$4:$U$2346,'Hospitalisation Details'!$AA$4:$AA$2346)</f>
        <v>R1011</v>
      </c>
      <c r="Q332" s="15">
        <f>_xlfn.XLOOKUP(A332,'Hospitalisation Details'!$U$4:$U$2346,'Hospitalisation Details'!$AB$4:$AB$2346)</f>
        <v>42</v>
      </c>
    </row>
    <row r="333" spans="1:17" ht="15.5" x14ac:dyDescent="0.35">
      <c r="A333" s="73" t="s">
        <v>2041</v>
      </c>
      <c r="B333" s="40" t="str">
        <f>_xlfn.XLOOKUP(A333,'Customer Names'!$A$3:$A$2337,'Customer Names'!$E$3:$E$2337)</f>
        <v>Caleb N</v>
      </c>
      <c r="C333" s="29">
        <f>_xlfn.XLOOKUP(A333,'Medical Examinations'!$P$3:$P$2337,'Medical Examinations'!$Q$3:$Q$2337)</f>
        <v>37.67</v>
      </c>
      <c r="D333" s="15">
        <f>_xlfn.XLOOKUP(A333,'Medical Examinations'!$P$3:$P$2337,'Medical Examinations'!$R$3:$R$2337)</f>
        <v>5.89</v>
      </c>
      <c r="E333" s="15" t="str">
        <f>_xlfn.XLOOKUP(A333,'Medical Examinations'!$P$3:$P$2337,'Medical Examinations'!$S$3:$S$2337)</f>
        <v>No</v>
      </c>
      <c r="F333" s="15" t="str">
        <f>_xlfn.XLOOKUP(A333,'Medical Examinations'!$P$3:$P$2337,'Medical Examinations'!$T$3:$T$2337)</f>
        <v>No</v>
      </c>
      <c r="G333" s="15" t="str">
        <f>_xlfn.XLOOKUP(A333,'Medical Examinations'!$P$3:$P$2337,'Medical Examinations'!$U$3:$U$2337)</f>
        <v>No</v>
      </c>
      <c r="H333" s="15">
        <f>_xlfn.XLOOKUP(A333,'Medical Examinations'!$P$3:$P$2337,'Medical Examinations'!$V$3:$V$2337)</f>
        <v>1</v>
      </c>
      <c r="I333" s="15" t="str">
        <f>_xlfn.XLOOKUP(A333,'Medical Examinations'!$P$3:$P$2337,'Medical Examinations'!$W$3:$W$2337)</f>
        <v>Yes</v>
      </c>
      <c r="J333" s="15" t="str">
        <f>_xlfn.XLOOKUP(A333,'Medical Examinations'!$P$3:$P$2337,'Medical Examinations'!$X$3:$X$2337)</f>
        <v>Obesity</v>
      </c>
      <c r="K333" s="15"/>
      <c r="L333" s="74">
        <f>_xlfn.XLOOKUP(A333,'Hospitalisation Details'!$U$4:$U$2346,'Hospitalisation Details'!$V$4:$V$2346)</f>
        <v>35966</v>
      </c>
      <c r="M333" s="75">
        <f>_xlfn.XLOOKUP(A333,'Hospitalisation Details'!$U$4:$U$2346,'Hospitalisation Details'!$X$4:$X$2346)</f>
        <v>29760.6</v>
      </c>
      <c r="N333" s="15">
        <f>_xlfn.XLOOKUP(A333,'Hospitalisation Details'!$U$4:$U$2346,'Hospitalisation Details'!$Y$4:$Y$2346)</f>
        <v>240</v>
      </c>
      <c r="O333" s="15">
        <f>_xlfn.XLOOKUP(A333,'Hospitalisation Details'!$U$4:$U$2346,'Hospitalisation Details'!$Z$4:$Z$2346)</f>
        <v>9</v>
      </c>
      <c r="P333" s="15" t="str">
        <f>_xlfn.XLOOKUP(A333,'Hospitalisation Details'!$U$4:$U$2346,'Hospitalisation Details'!$AA$4:$AA$2346)</f>
        <v>R1011</v>
      </c>
      <c r="Q333" s="15">
        <f>_xlfn.XLOOKUP(A333,'Hospitalisation Details'!$U$4:$U$2346,'Hospitalisation Details'!$AB$4:$AB$2346)</f>
        <v>25</v>
      </c>
    </row>
    <row r="334" spans="1:17" ht="15.5" x14ac:dyDescent="0.35">
      <c r="A334" s="73" t="s">
        <v>2040</v>
      </c>
      <c r="B334" s="40" t="str">
        <f>_xlfn.XLOOKUP(A334,'Customer Names'!$A$3:$A$2337,'Customer Names'!$E$3:$E$2337)</f>
        <v>Jason M.</v>
      </c>
      <c r="C334" s="29">
        <f>_xlfn.XLOOKUP(A334,'Medical Examinations'!$P$3:$P$2337,'Medical Examinations'!$Q$3:$Q$2337)</f>
        <v>18.73</v>
      </c>
      <c r="D334" s="15">
        <f>_xlfn.XLOOKUP(A334,'Medical Examinations'!$P$3:$P$2337,'Medical Examinations'!$R$3:$R$2337)</f>
        <v>10.64</v>
      </c>
      <c r="E334" s="15" t="str">
        <f>_xlfn.XLOOKUP(A334,'Medical Examinations'!$P$3:$P$2337,'Medical Examinations'!$S$3:$S$2337)</f>
        <v>No</v>
      </c>
      <c r="F334" s="15" t="str">
        <f>_xlfn.XLOOKUP(A334,'Medical Examinations'!$P$3:$P$2337,'Medical Examinations'!$T$3:$T$2337)</f>
        <v>No</v>
      </c>
      <c r="G334" s="15" t="str">
        <f>_xlfn.XLOOKUP(A334,'Medical Examinations'!$P$3:$P$2337,'Medical Examinations'!$U$3:$U$2337)</f>
        <v>No</v>
      </c>
      <c r="H334" s="15">
        <f>_xlfn.XLOOKUP(A334,'Medical Examinations'!$P$3:$P$2337,'Medical Examinations'!$V$3:$V$2337)</f>
        <v>2</v>
      </c>
      <c r="I334" s="15" t="str">
        <f>_xlfn.XLOOKUP(A334,'Medical Examinations'!$P$3:$P$2337,'Medical Examinations'!$W$3:$W$2337)</f>
        <v>Yes</v>
      </c>
      <c r="J334" s="15" t="str">
        <f>_xlfn.XLOOKUP(A334,'Medical Examinations'!$P$3:$P$2337,'Medical Examinations'!$X$3:$X$2337)</f>
        <v>Normalweight</v>
      </c>
      <c r="K334" s="15"/>
      <c r="L334" s="74">
        <f>_xlfn.XLOOKUP(A334,'Hospitalisation Details'!$U$4:$U$2346,'Hospitalisation Details'!$V$4:$V$2346)</f>
        <v>26899</v>
      </c>
      <c r="M334" s="75">
        <f>_xlfn.XLOOKUP(A334,'Hospitalisation Details'!$U$4:$U$2346,'Hospitalisation Details'!$X$4:$X$2346)</f>
        <v>29757.69</v>
      </c>
      <c r="N334" s="15">
        <f>_xlfn.XLOOKUP(A334,'Hospitalisation Details'!$U$4:$U$2346,'Hospitalisation Details'!$Y$4:$Y$2346)</f>
        <v>240</v>
      </c>
      <c r="O334" s="15">
        <f>_xlfn.XLOOKUP(A334,'Hospitalisation Details'!$U$4:$U$2346,'Hospitalisation Details'!$Z$4:$Z$2346)</f>
        <v>1</v>
      </c>
      <c r="P334" s="15" t="str">
        <f>_xlfn.XLOOKUP(A334,'Hospitalisation Details'!$U$4:$U$2346,'Hospitalisation Details'!$AA$4:$AA$2346)</f>
        <v>R1011</v>
      </c>
      <c r="Q334" s="15">
        <f>_xlfn.XLOOKUP(A334,'Hospitalisation Details'!$U$4:$U$2346,'Hospitalisation Details'!$AB$4:$AB$2346)</f>
        <v>50</v>
      </c>
    </row>
    <row r="335" spans="1:17" ht="15.5" x14ac:dyDescent="0.35">
      <c r="A335" s="73" t="s">
        <v>2039</v>
      </c>
      <c r="B335" s="40" t="str">
        <f>_xlfn.XLOOKUP(A335,'Customer Names'!$A$3:$A$2337,'Customer Names'!$E$3:$E$2337)</f>
        <v>Angela R</v>
      </c>
      <c r="C335" s="29">
        <f>_xlfn.XLOOKUP(A335,'Medical Examinations'!$P$3:$P$2337,'Medical Examinations'!$Q$3:$Q$2337)</f>
        <v>33.090000000000003</v>
      </c>
      <c r="D335" s="15">
        <f>_xlfn.XLOOKUP(A335,'Medical Examinations'!$P$3:$P$2337,'Medical Examinations'!$R$3:$R$2337)</f>
        <v>6.06</v>
      </c>
      <c r="E335" s="15" t="str">
        <f>_xlfn.XLOOKUP(A335,'Medical Examinations'!$P$3:$P$2337,'Medical Examinations'!$S$3:$S$2337)</f>
        <v>No</v>
      </c>
      <c r="F335" s="15" t="str">
        <f>_xlfn.XLOOKUP(A335,'Medical Examinations'!$P$3:$P$2337,'Medical Examinations'!$T$3:$T$2337)</f>
        <v>No</v>
      </c>
      <c r="G335" s="15" t="str">
        <f>_xlfn.XLOOKUP(A335,'Medical Examinations'!$P$3:$P$2337,'Medical Examinations'!$U$3:$U$2337)</f>
        <v>Yes</v>
      </c>
      <c r="H335" s="15">
        <f>_xlfn.XLOOKUP(A335,'Medical Examinations'!$P$3:$P$2337,'Medical Examinations'!$V$3:$V$2337)</f>
        <v>1</v>
      </c>
      <c r="I335" s="15" t="str">
        <f>_xlfn.XLOOKUP(A335,'Medical Examinations'!$P$3:$P$2337,'Medical Examinations'!$W$3:$W$2337)</f>
        <v>Yes</v>
      </c>
      <c r="J335" s="15" t="str">
        <f>_xlfn.XLOOKUP(A335,'Medical Examinations'!$P$3:$P$2337,'Medical Examinations'!$X$3:$X$2337)</f>
        <v>Obesity</v>
      </c>
      <c r="K335" s="15"/>
      <c r="L335" s="74">
        <f>_xlfn.XLOOKUP(A335,'Hospitalisation Details'!$U$4:$U$2346,'Hospitalisation Details'!$V$4:$V$2346)</f>
        <v>34177</v>
      </c>
      <c r="M335" s="75">
        <f>_xlfn.XLOOKUP(A335,'Hospitalisation Details'!$U$4:$U$2346,'Hospitalisation Details'!$X$4:$X$2346)</f>
        <v>29622.69</v>
      </c>
      <c r="N335" s="15">
        <f>_xlfn.XLOOKUP(A335,'Hospitalisation Details'!$U$4:$U$2346,'Hospitalisation Details'!$Y$4:$Y$2346)</f>
        <v>240</v>
      </c>
      <c r="O335" s="15">
        <f>_xlfn.XLOOKUP(A335,'Hospitalisation Details'!$U$4:$U$2346,'Hospitalisation Details'!$Z$4:$Z$2346)</f>
        <v>2</v>
      </c>
      <c r="P335" s="15" t="str">
        <f>_xlfn.XLOOKUP(A335,'Hospitalisation Details'!$U$4:$U$2346,'Hospitalisation Details'!$AA$4:$AA$2346)</f>
        <v>R1011</v>
      </c>
      <c r="Q335" s="15">
        <f>_xlfn.XLOOKUP(A335,'Hospitalisation Details'!$U$4:$U$2346,'Hospitalisation Details'!$AB$4:$AB$2346)</f>
        <v>30</v>
      </c>
    </row>
    <row r="336" spans="1:17" ht="15.5" x14ac:dyDescent="0.35">
      <c r="A336" s="73" t="s">
        <v>2038</v>
      </c>
      <c r="B336" s="40" t="str">
        <f>_xlfn.XLOOKUP(A336,'Customer Names'!$A$3:$A$2337,'Customer Names'!$E$3:$E$2337)</f>
        <v>Keith J</v>
      </c>
      <c r="C336" s="29">
        <f>_xlfn.XLOOKUP(A336,'Medical Examinations'!$P$3:$P$2337,'Medical Examinations'!$Q$3:$Q$2337)</f>
        <v>18.329999999999998</v>
      </c>
      <c r="D336" s="15">
        <f>_xlfn.XLOOKUP(A336,'Medical Examinations'!$P$3:$P$2337,'Medical Examinations'!$R$3:$R$2337)</f>
        <v>7.46</v>
      </c>
      <c r="E336" s="15" t="str">
        <f>_xlfn.XLOOKUP(A336,'Medical Examinations'!$P$3:$P$2337,'Medical Examinations'!$S$3:$S$2337)</f>
        <v>Yes</v>
      </c>
      <c r="F336" s="15" t="str">
        <f>_xlfn.XLOOKUP(A336,'Medical Examinations'!$P$3:$P$2337,'Medical Examinations'!$T$3:$T$2337)</f>
        <v>No</v>
      </c>
      <c r="G336" s="15" t="str">
        <f>_xlfn.XLOOKUP(A336,'Medical Examinations'!$P$3:$P$2337,'Medical Examinations'!$U$3:$U$2337)</f>
        <v>No</v>
      </c>
      <c r="H336" s="15">
        <f>_xlfn.XLOOKUP(A336,'Medical Examinations'!$P$3:$P$2337,'Medical Examinations'!$V$3:$V$2337)</f>
        <v>1</v>
      </c>
      <c r="I336" s="15" t="str">
        <f>_xlfn.XLOOKUP(A336,'Medical Examinations'!$P$3:$P$2337,'Medical Examinations'!$W$3:$W$2337)</f>
        <v>Yes</v>
      </c>
      <c r="J336" s="15" t="str">
        <f>_xlfn.XLOOKUP(A336,'Medical Examinations'!$P$3:$P$2337,'Medical Examinations'!$X$3:$X$2337)</f>
        <v>Underweight</v>
      </c>
      <c r="K336" s="15"/>
      <c r="L336" s="74">
        <f>_xlfn.XLOOKUP(A336,'Hospitalisation Details'!$U$4:$U$2346,'Hospitalisation Details'!$V$4:$V$2346)</f>
        <v>27701</v>
      </c>
      <c r="M336" s="75">
        <f>_xlfn.XLOOKUP(A336,'Hospitalisation Details'!$U$4:$U$2346,'Hospitalisation Details'!$X$4:$X$2346)</f>
        <v>29583.8</v>
      </c>
      <c r="N336" s="15">
        <f>_xlfn.XLOOKUP(A336,'Hospitalisation Details'!$U$4:$U$2346,'Hospitalisation Details'!$Y$4:$Y$2346)</f>
        <v>240</v>
      </c>
      <c r="O336" s="15">
        <f>_xlfn.XLOOKUP(A336,'Hospitalisation Details'!$U$4:$U$2346,'Hospitalisation Details'!$Z$4:$Z$2346)</f>
        <v>2</v>
      </c>
      <c r="P336" s="15" t="str">
        <f>_xlfn.XLOOKUP(A336,'Hospitalisation Details'!$U$4:$U$2346,'Hospitalisation Details'!$AA$4:$AA$2346)</f>
        <v>R1011</v>
      </c>
      <c r="Q336" s="15">
        <f>_xlfn.XLOOKUP(A336,'Hospitalisation Details'!$U$4:$U$2346,'Hospitalisation Details'!$AB$4:$AB$2346)</f>
        <v>48</v>
      </c>
    </row>
    <row r="337" spans="1:17" ht="15.5" x14ac:dyDescent="0.35">
      <c r="A337" s="73" t="s">
        <v>2037</v>
      </c>
      <c r="B337" s="40" t="str">
        <f>_xlfn.XLOOKUP(A337,'Customer Names'!$A$3:$A$2337,'Customer Names'!$E$3:$E$2337)</f>
        <v>Emma</v>
      </c>
      <c r="C337" s="29">
        <f>_xlfn.XLOOKUP(A337,'Medical Examinations'!$P$3:$P$2337,'Medical Examinations'!$Q$3:$Q$2337)</f>
        <v>27.74</v>
      </c>
      <c r="D337" s="15">
        <f>_xlfn.XLOOKUP(A337,'Medical Examinations'!$P$3:$P$2337,'Medical Examinations'!$R$3:$R$2337)</f>
        <v>4.68</v>
      </c>
      <c r="E337" s="15" t="str">
        <f>_xlfn.XLOOKUP(A337,'Medical Examinations'!$P$3:$P$2337,'Medical Examinations'!$S$3:$S$2337)</f>
        <v>Yes</v>
      </c>
      <c r="F337" s="15" t="str">
        <f>_xlfn.XLOOKUP(A337,'Medical Examinations'!$P$3:$P$2337,'Medical Examinations'!$T$3:$T$2337)</f>
        <v>No</v>
      </c>
      <c r="G337" s="15" t="str">
        <f>_xlfn.XLOOKUP(A337,'Medical Examinations'!$P$3:$P$2337,'Medical Examinations'!$U$3:$U$2337)</f>
        <v>No</v>
      </c>
      <c r="H337" s="15">
        <f>_xlfn.XLOOKUP(A337,'Medical Examinations'!$P$3:$P$2337,'Medical Examinations'!$V$3:$V$2337)</f>
        <v>2</v>
      </c>
      <c r="I337" s="15" t="str">
        <f>_xlfn.XLOOKUP(A337,'Medical Examinations'!$P$3:$P$2337,'Medical Examinations'!$W$3:$W$2337)</f>
        <v>Yes</v>
      </c>
      <c r="J337" s="15" t="str">
        <f>_xlfn.XLOOKUP(A337,'Medical Examinations'!$P$3:$P$2337,'Medical Examinations'!$X$3:$X$2337)</f>
        <v>Overweight</v>
      </c>
      <c r="K337" s="15"/>
      <c r="L337" s="74">
        <f>_xlfn.XLOOKUP(A337,'Hospitalisation Details'!$U$4:$U$2346,'Hospitalisation Details'!$V$4:$V$2346)</f>
        <v>21843</v>
      </c>
      <c r="M337" s="75">
        <f>_xlfn.XLOOKUP(A337,'Hospitalisation Details'!$U$4:$U$2346,'Hospitalisation Details'!$X$4:$X$2346)</f>
        <v>29523.17</v>
      </c>
      <c r="N337" s="15">
        <f>_xlfn.XLOOKUP(A337,'Hospitalisation Details'!$U$4:$U$2346,'Hospitalisation Details'!$Y$4:$Y$2346)</f>
        <v>240</v>
      </c>
      <c r="O337" s="15">
        <f>_xlfn.XLOOKUP(A337,'Hospitalisation Details'!$U$4:$U$2346,'Hospitalisation Details'!$Z$4:$Z$2346)</f>
        <v>9</v>
      </c>
      <c r="P337" s="15" t="str">
        <f>_xlfn.XLOOKUP(A337,'Hospitalisation Details'!$U$4:$U$2346,'Hospitalisation Details'!$AA$4:$AA$2346)</f>
        <v>R1024</v>
      </c>
      <c r="Q337" s="15">
        <f>_xlfn.XLOOKUP(A337,'Hospitalisation Details'!$U$4:$U$2346,'Hospitalisation Details'!$AB$4:$AB$2346)</f>
        <v>64</v>
      </c>
    </row>
    <row r="338" spans="1:17" ht="15.5" x14ac:dyDescent="0.35">
      <c r="A338" s="73" t="s">
        <v>2036</v>
      </c>
      <c r="B338" s="40" t="str">
        <f>_xlfn.XLOOKUP(A338,'Customer Names'!$A$3:$A$2337,'Customer Names'!$E$3:$E$2337)</f>
        <v>Nathan A</v>
      </c>
      <c r="C338" s="29">
        <f>_xlfn.XLOOKUP(A338,'Medical Examinations'!$P$3:$P$2337,'Medical Examinations'!$Q$3:$Q$2337)</f>
        <v>24.2</v>
      </c>
      <c r="D338" s="15">
        <f>_xlfn.XLOOKUP(A338,'Medical Examinations'!$P$3:$P$2337,'Medical Examinations'!$R$3:$R$2337)</f>
        <v>6.15</v>
      </c>
      <c r="E338" s="15" t="str">
        <f>_xlfn.XLOOKUP(A338,'Medical Examinations'!$P$3:$P$2337,'Medical Examinations'!$S$3:$S$2337)</f>
        <v>No</v>
      </c>
      <c r="F338" s="15" t="str">
        <f>_xlfn.XLOOKUP(A338,'Medical Examinations'!$P$3:$P$2337,'Medical Examinations'!$T$3:$T$2337)</f>
        <v>No</v>
      </c>
      <c r="G338" s="15" t="str">
        <f>_xlfn.XLOOKUP(A338,'Medical Examinations'!$P$3:$P$2337,'Medical Examinations'!$U$3:$U$2337)</f>
        <v>No</v>
      </c>
      <c r="H338" s="15">
        <f>_xlfn.XLOOKUP(A338,'Medical Examinations'!$P$3:$P$2337,'Medical Examinations'!$V$3:$V$2337)</f>
        <v>1</v>
      </c>
      <c r="I338" s="15" t="str">
        <f>_xlfn.XLOOKUP(A338,'Medical Examinations'!$P$3:$P$2337,'Medical Examinations'!$W$3:$W$2337)</f>
        <v>Yes</v>
      </c>
      <c r="J338" s="15" t="str">
        <f>_xlfn.XLOOKUP(A338,'Medical Examinations'!$P$3:$P$2337,'Medical Examinations'!$X$3:$X$2337)</f>
        <v>Normalweight</v>
      </c>
      <c r="K338" s="15"/>
      <c r="L338" s="74">
        <f>_xlfn.XLOOKUP(A338,'Hospitalisation Details'!$U$4:$U$2346,'Hospitalisation Details'!$V$4:$V$2346)</f>
        <v>31974</v>
      </c>
      <c r="M338" s="75">
        <f>_xlfn.XLOOKUP(A338,'Hospitalisation Details'!$U$4:$U$2346,'Hospitalisation Details'!$X$4:$X$2346)</f>
        <v>29443.59</v>
      </c>
      <c r="N338" s="15">
        <f>_xlfn.XLOOKUP(A338,'Hospitalisation Details'!$U$4:$U$2346,'Hospitalisation Details'!$Y$4:$Y$2346)</f>
        <v>240</v>
      </c>
      <c r="O338" s="15">
        <f>_xlfn.XLOOKUP(A338,'Hospitalisation Details'!$U$4:$U$2346,'Hospitalisation Details'!$Z$4:$Z$2346)</f>
        <v>2</v>
      </c>
      <c r="P338" s="15" t="str">
        <f>_xlfn.XLOOKUP(A338,'Hospitalisation Details'!$U$4:$U$2346,'Hospitalisation Details'!$AA$4:$AA$2346)</f>
        <v>R1011</v>
      </c>
      <c r="Q338" s="15">
        <f>_xlfn.XLOOKUP(A338,'Hospitalisation Details'!$U$4:$U$2346,'Hospitalisation Details'!$AB$4:$AB$2346)</f>
        <v>36</v>
      </c>
    </row>
    <row r="339" spans="1:17" ht="15.5" x14ac:dyDescent="0.35">
      <c r="A339" s="73" t="s">
        <v>2035</v>
      </c>
      <c r="B339" s="40" t="str">
        <f>_xlfn.XLOOKUP(A339,'Customer Names'!$A$3:$A$2337,'Customer Names'!$E$3:$E$2337)</f>
        <v>Kathryn</v>
      </c>
      <c r="C339" s="29">
        <f>_xlfn.XLOOKUP(A339,'Medical Examinations'!$P$3:$P$2337,'Medical Examinations'!$Q$3:$Q$2337)</f>
        <v>22.03</v>
      </c>
      <c r="D339" s="15">
        <f>_xlfn.XLOOKUP(A339,'Medical Examinations'!$P$3:$P$2337,'Medical Examinations'!$R$3:$R$2337)</f>
        <v>4.28</v>
      </c>
      <c r="E339" s="15" t="str">
        <f>_xlfn.XLOOKUP(A339,'Medical Examinations'!$P$3:$P$2337,'Medical Examinations'!$S$3:$S$2337)</f>
        <v>Yes</v>
      </c>
      <c r="F339" s="15" t="str">
        <f>_xlfn.XLOOKUP(A339,'Medical Examinations'!$P$3:$P$2337,'Medical Examinations'!$T$3:$T$2337)</f>
        <v>No</v>
      </c>
      <c r="G339" s="15" t="str">
        <f>_xlfn.XLOOKUP(A339,'Medical Examinations'!$P$3:$P$2337,'Medical Examinations'!$U$3:$U$2337)</f>
        <v>No</v>
      </c>
      <c r="H339" s="15">
        <f>_xlfn.XLOOKUP(A339,'Medical Examinations'!$P$3:$P$2337,'Medical Examinations'!$V$3:$V$2337)</f>
        <v>0</v>
      </c>
      <c r="I339" s="15" t="str">
        <f>_xlfn.XLOOKUP(A339,'Medical Examinations'!$P$3:$P$2337,'Medical Examinations'!$W$3:$W$2337)</f>
        <v>Yes</v>
      </c>
      <c r="J339" s="15" t="str">
        <f>_xlfn.XLOOKUP(A339,'Medical Examinations'!$P$3:$P$2337,'Medical Examinations'!$X$3:$X$2337)</f>
        <v>Normalweight</v>
      </c>
      <c r="K339" s="15"/>
      <c r="L339" s="74">
        <f>_xlfn.XLOOKUP(A339,'Hospitalisation Details'!$U$4:$U$2346,'Hospitalisation Details'!$V$4:$V$2346)</f>
        <v>31358</v>
      </c>
      <c r="M339" s="75">
        <f>_xlfn.XLOOKUP(A339,'Hospitalisation Details'!$U$4:$U$2346,'Hospitalisation Details'!$X$4:$X$2346)</f>
        <v>29352.560000000001</v>
      </c>
      <c r="N339" s="15">
        <f>_xlfn.XLOOKUP(A339,'Hospitalisation Details'!$U$4:$U$2346,'Hospitalisation Details'!$Y$4:$Y$2346)</f>
        <v>240</v>
      </c>
      <c r="O339" s="15">
        <f>_xlfn.XLOOKUP(A339,'Hospitalisation Details'!$U$4:$U$2346,'Hospitalisation Details'!$Z$4:$Z$2346)</f>
        <v>2</v>
      </c>
      <c r="P339" s="15" t="str">
        <f>_xlfn.XLOOKUP(A339,'Hospitalisation Details'!$U$4:$U$2346,'Hospitalisation Details'!$AA$4:$AA$2346)</f>
        <v>R1011</v>
      </c>
      <c r="Q339" s="15">
        <f>_xlfn.XLOOKUP(A339,'Hospitalisation Details'!$U$4:$U$2346,'Hospitalisation Details'!$AB$4:$AB$2346)</f>
        <v>38</v>
      </c>
    </row>
    <row r="340" spans="1:17" ht="15.5" x14ac:dyDescent="0.35">
      <c r="A340" s="73" t="s">
        <v>2034</v>
      </c>
      <c r="B340" s="40" t="str">
        <f>_xlfn.XLOOKUP(A340,'Customer Names'!$A$3:$A$2337,'Customer Names'!$E$3:$E$2337)</f>
        <v>Elizabeth H.</v>
      </c>
      <c r="C340" s="29">
        <f>_xlfn.XLOOKUP(A340,'Medical Examinations'!$P$3:$P$2337,'Medical Examinations'!$Q$3:$Q$2337)</f>
        <v>26.885000000000002</v>
      </c>
      <c r="D340" s="15">
        <f>_xlfn.XLOOKUP(A340,'Medical Examinations'!$P$3:$P$2337,'Medical Examinations'!$R$3:$R$2337)</f>
        <v>9.86</v>
      </c>
      <c r="E340" s="15" t="str">
        <f>_xlfn.XLOOKUP(A340,'Medical Examinations'!$P$3:$P$2337,'Medical Examinations'!$S$3:$S$2337)</f>
        <v>No</v>
      </c>
      <c r="F340" s="15" t="str">
        <f>_xlfn.XLOOKUP(A340,'Medical Examinations'!$P$3:$P$2337,'Medical Examinations'!$T$3:$T$2337)</f>
        <v>No</v>
      </c>
      <c r="G340" s="15" t="str">
        <f>_xlfn.XLOOKUP(A340,'Medical Examinations'!$P$3:$P$2337,'Medical Examinations'!$U$3:$U$2337)</f>
        <v>No</v>
      </c>
      <c r="H340" s="15">
        <f>_xlfn.XLOOKUP(A340,'Medical Examinations'!$P$3:$P$2337,'Medical Examinations'!$V$3:$V$2337)</f>
        <v>3</v>
      </c>
      <c r="I340" s="15" t="str">
        <f>_xlfn.XLOOKUP(A340,'Medical Examinations'!$P$3:$P$2337,'Medical Examinations'!$W$3:$W$2337)</f>
        <v>Yes</v>
      </c>
      <c r="J340" s="15" t="str">
        <f>_xlfn.XLOOKUP(A340,'Medical Examinations'!$P$3:$P$2337,'Medical Examinations'!$X$3:$X$2337)</f>
        <v>Overweight</v>
      </c>
      <c r="K340" s="15"/>
      <c r="L340" s="74">
        <f>_xlfn.XLOOKUP(A340,'Hospitalisation Details'!$U$4:$U$2346,'Hospitalisation Details'!$V$4:$V$2346)</f>
        <v>21341</v>
      </c>
      <c r="M340" s="75">
        <f>_xlfn.XLOOKUP(A340,'Hospitalisation Details'!$U$4:$U$2346,'Hospitalisation Details'!$X$4:$X$2346)</f>
        <v>29330.98</v>
      </c>
      <c r="N340" s="15">
        <f>_xlfn.XLOOKUP(A340,'Hospitalisation Details'!$U$4:$U$2346,'Hospitalisation Details'!$Y$4:$Y$2346)</f>
        <v>240</v>
      </c>
      <c r="O340" s="15">
        <f>_xlfn.XLOOKUP(A340,'Hospitalisation Details'!$U$4:$U$2346,'Hospitalisation Details'!$Z$4:$Z$2346)</f>
        <v>9</v>
      </c>
      <c r="P340" s="15" t="str">
        <f>_xlfn.XLOOKUP(A340,'Hospitalisation Details'!$U$4:$U$2346,'Hospitalisation Details'!$AA$4:$AA$2346)</f>
        <v>R1012</v>
      </c>
      <c r="Q340" s="15">
        <f>_xlfn.XLOOKUP(A340,'Hospitalisation Details'!$U$4:$U$2346,'Hospitalisation Details'!$AB$4:$AB$2346)</f>
        <v>65</v>
      </c>
    </row>
    <row r="341" spans="1:17" ht="15.5" x14ac:dyDescent="0.35">
      <c r="A341" s="73" t="s">
        <v>2033</v>
      </c>
      <c r="B341" s="40" t="str">
        <f>_xlfn.XLOOKUP(A341,'Customer Names'!$A$3:$A$2337,'Customer Names'!$E$3:$E$2337)</f>
        <v>Ben</v>
      </c>
      <c r="C341" s="29">
        <f>_xlfn.XLOOKUP(A341,'Medical Examinations'!$P$3:$P$2337,'Medical Examinations'!$Q$3:$Q$2337)</f>
        <v>16.36</v>
      </c>
      <c r="D341" s="15">
        <f>_xlfn.XLOOKUP(A341,'Medical Examinations'!$P$3:$P$2337,'Medical Examinations'!$R$3:$R$2337)</f>
        <v>11.19</v>
      </c>
      <c r="E341" s="15" t="str">
        <f>_xlfn.XLOOKUP(A341,'Medical Examinations'!$P$3:$P$2337,'Medical Examinations'!$S$3:$S$2337)</f>
        <v>No</v>
      </c>
      <c r="F341" s="15" t="str">
        <f>_xlfn.XLOOKUP(A341,'Medical Examinations'!$P$3:$P$2337,'Medical Examinations'!$T$3:$T$2337)</f>
        <v>No</v>
      </c>
      <c r="G341" s="15" t="str">
        <f>_xlfn.XLOOKUP(A341,'Medical Examinations'!$P$3:$P$2337,'Medical Examinations'!$U$3:$U$2337)</f>
        <v>No</v>
      </c>
      <c r="H341" s="15">
        <f>_xlfn.XLOOKUP(A341,'Medical Examinations'!$P$3:$P$2337,'Medical Examinations'!$V$3:$V$2337)</f>
        <v>0</v>
      </c>
      <c r="I341" s="15" t="str">
        <f>_xlfn.XLOOKUP(A341,'Medical Examinations'!$P$3:$P$2337,'Medical Examinations'!$W$3:$W$2337)</f>
        <v>Yes</v>
      </c>
      <c r="J341" s="15" t="str">
        <f>_xlfn.XLOOKUP(A341,'Medical Examinations'!$P$3:$P$2337,'Medical Examinations'!$X$3:$X$2337)</f>
        <v>Underweight</v>
      </c>
      <c r="K341" s="15"/>
      <c r="L341" s="74">
        <f>_xlfn.XLOOKUP(A341,'Hospitalisation Details'!$U$4:$U$2346,'Hospitalisation Details'!$V$4:$V$2346)</f>
        <v>28692</v>
      </c>
      <c r="M341" s="75">
        <f>_xlfn.XLOOKUP(A341,'Hospitalisation Details'!$U$4:$U$2346,'Hospitalisation Details'!$X$4:$X$2346)</f>
        <v>29227.599999999999</v>
      </c>
      <c r="N341" s="15">
        <f>_xlfn.XLOOKUP(A341,'Hospitalisation Details'!$U$4:$U$2346,'Hospitalisation Details'!$Y$4:$Y$2346)</f>
        <v>240</v>
      </c>
      <c r="O341" s="15">
        <f>_xlfn.XLOOKUP(A341,'Hospitalisation Details'!$U$4:$U$2346,'Hospitalisation Details'!$Z$4:$Z$2346)</f>
        <v>1</v>
      </c>
      <c r="P341" s="15" t="str">
        <f>_xlfn.XLOOKUP(A341,'Hospitalisation Details'!$U$4:$U$2346,'Hospitalisation Details'!$AA$4:$AA$2346)</f>
        <v>R1012</v>
      </c>
      <c r="Q341" s="15">
        <f>_xlfn.XLOOKUP(A341,'Hospitalisation Details'!$U$4:$U$2346,'Hospitalisation Details'!$AB$4:$AB$2346)</f>
        <v>45</v>
      </c>
    </row>
    <row r="342" spans="1:17" ht="15.5" x14ac:dyDescent="0.35">
      <c r="A342" s="73" t="s">
        <v>2032</v>
      </c>
      <c r="B342" s="40" t="str">
        <f>_xlfn.XLOOKUP(A342,'Customer Names'!$A$3:$A$2337,'Customer Names'!$E$3:$E$2337)</f>
        <v>Cheryl A</v>
      </c>
      <c r="C342" s="29">
        <f>_xlfn.XLOOKUP(A342,'Medical Examinations'!$P$3:$P$2337,'Medical Examinations'!$Q$3:$Q$2337)</f>
        <v>32.299999999999997</v>
      </c>
      <c r="D342" s="15">
        <f>_xlfn.XLOOKUP(A342,'Medical Examinations'!$P$3:$P$2337,'Medical Examinations'!$R$3:$R$2337)</f>
        <v>4.8899999999999997</v>
      </c>
      <c r="E342" s="15" t="str">
        <f>_xlfn.XLOOKUP(A342,'Medical Examinations'!$P$3:$P$2337,'Medical Examinations'!$S$3:$S$2337)</f>
        <v>Yes</v>
      </c>
      <c r="F342" s="15" t="str">
        <f>_xlfn.XLOOKUP(A342,'Medical Examinations'!$P$3:$P$2337,'Medical Examinations'!$T$3:$T$2337)</f>
        <v>No</v>
      </c>
      <c r="G342" s="15" t="str">
        <f>_xlfn.XLOOKUP(A342,'Medical Examinations'!$P$3:$P$2337,'Medical Examinations'!$U$3:$U$2337)</f>
        <v>Yes</v>
      </c>
      <c r="H342" s="15">
        <f>_xlfn.XLOOKUP(A342,'Medical Examinations'!$P$3:$P$2337,'Medical Examinations'!$V$3:$V$2337)</f>
        <v>1</v>
      </c>
      <c r="I342" s="15" t="str">
        <f>_xlfn.XLOOKUP(A342,'Medical Examinations'!$P$3:$P$2337,'Medical Examinations'!$W$3:$W$2337)</f>
        <v>No</v>
      </c>
      <c r="J342" s="15" t="str">
        <f>_xlfn.XLOOKUP(A342,'Medical Examinations'!$P$3:$P$2337,'Medical Examinations'!$X$3:$X$2337)</f>
        <v>Obesity</v>
      </c>
      <c r="K342" s="15"/>
      <c r="L342" s="74">
        <f>_xlfn.XLOOKUP(A342,'Hospitalisation Details'!$U$4:$U$2346,'Hospitalisation Details'!$V$4:$V$2346)</f>
        <v>25393</v>
      </c>
      <c r="M342" s="75">
        <f>_xlfn.XLOOKUP(A342,'Hospitalisation Details'!$U$4:$U$2346,'Hospitalisation Details'!$X$4:$X$2346)</f>
        <v>29186.48</v>
      </c>
      <c r="N342" s="15">
        <f>_xlfn.XLOOKUP(A342,'Hospitalisation Details'!$U$4:$U$2346,'Hospitalisation Details'!$Y$4:$Y$2346)</f>
        <v>240</v>
      </c>
      <c r="O342" s="15">
        <f>_xlfn.XLOOKUP(A342,'Hospitalisation Details'!$U$4:$U$2346,'Hospitalisation Details'!$Z$4:$Z$2346)</f>
        <v>1</v>
      </c>
      <c r="P342" s="15" t="str">
        <f>_xlfn.XLOOKUP(A342,'Hospitalisation Details'!$U$4:$U$2346,'Hospitalisation Details'!$AA$4:$AA$2346)</f>
        <v>R1024</v>
      </c>
      <c r="Q342" s="15">
        <f>_xlfn.XLOOKUP(A342,'Hospitalisation Details'!$U$4:$U$2346,'Hospitalisation Details'!$AB$4:$AB$2346)</f>
        <v>54</v>
      </c>
    </row>
    <row r="343" spans="1:17" ht="15.5" x14ac:dyDescent="0.35">
      <c r="A343" s="73" t="s">
        <v>2031</v>
      </c>
      <c r="B343" s="40" t="str">
        <f>_xlfn.XLOOKUP(A343,'Customer Names'!$A$3:$A$2337,'Customer Names'!$E$3:$E$2337)</f>
        <v>Kimberly A</v>
      </c>
      <c r="C343" s="29">
        <f>_xlfn.XLOOKUP(A343,'Medical Examinations'!$P$3:$P$2337,'Medical Examinations'!$Q$3:$Q$2337)</f>
        <v>16.05</v>
      </c>
      <c r="D343" s="15">
        <f>_xlfn.XLOOKUP(A343,'Medical Examinations'!$P$3:$P$2337,'Medical Examinations'!$R$3:$R$2337)</f>
        <v>4.3499999999999996</v>
      </c>
      <c r="E343" s="15" t="str">
        <f>_xlfn.XLOOKUP(A343,'Medical Examinations'!$P$3:$P$2337,'Medical Examinations'!$S$3:$S$2337)</f>
        <v>Yes</v>
      </c>
      <c r="F343" s="15" t="str">
        <f>_xlfn.XLOOKUP(A343,'Medical Examinations'!$P$3:$P$2337,'Medical Examinations'!$T$3:$T$2337)</f>
        <v>No</v>
      </c>
      <c r="G343" s="15" t="str">
        <f>_xlfn.XLOOKUP(A343,'Medical Examinations'!$P$3:$P$2337,'Medical Examinations'!$U$3:$U$2337)</f>
        <v>No</v>
      </c>
      <c r="H343" s="15">
        <f>_xlfn.XLOOKUP(A343,'Medical Examinations'!$P$3:$P$2337,'Medical Examinations'!$V$3:$V$2337)</f>
        <v>0</v>
      </c>
      <c r="I343" s="15" t="str">
        <f>_xlfn.XLOOKUP(A343,'Medical Examinations'!$P$3:$P$2337,'Medical Examinations'!$W$3:$W$2337)</f>
        <v>Yes</v>
      </c>
      <c r="J343" s="15" t="str">
        <f>_xlfn.XLOOKUP(A343,'Medical Examinations'!$P$3:$P$2337,'Medical Examinations'!$X$3:$X$2337)</f>
        <v>Underweight</v>
      </c>
      <c r="K343" s="15"/>
      <c r="L343" s="74">
        <f>_xlfn.XLOOKUP(A343,'Hospitalisation Details'!$U$4:$U$2346,'Hospitalisation Details'!$V$4:$V$2346)</f>
        <v>28072</v>
      </c>
      <c r="M343" s="75">
        <f>_xlfn.XLOOKUP(A343,'Hospitalisation Details'!$U$4:$U$2346,'Hospitalisation Details'!$X$4:$X$2346)</f>
        <v>29160.39</v>
      </c>
      <c r="N343" s="15">
        <f>_xlfn.XLOOKUP(A343,'Hospitalisation Details'!$U$4:$U$2346,'Hospitalisation Details'!$Y$4:$Y$2346)</f>
        <v>240</v>
      </c>
      <c r="O343" s="15">
        <f>_xlfn.XLOOKUP(A343,'Hospitalisation Details'!$U$4:$U$2346,'Hospitalisation Details'!$Z$4:$Z$2346)</f>
        <v>9</v>
      </c>
      <c r="P343" s="15" t="str">
        <f>_xlfn.XLOOKUP(A343,'Hospitalisation Details'!$U$4:$U$2346,'Hospitalisation Details'!$AA$4:$AA$2346)</f>
        <v>R1011</v>
      </c>
      <c r="Q343" s="15">
        <f>_xlfn.XLOOKUP(A343,'Hospitalisation Details'!$U$4:$U$2346,'Hospitalisation Details'!$AB$4:$AB$2346)</f>
        <v>47</v>
      </c>
    </row>
    <row r="344" spans="1:17" ht="15.5" x14ac:dyDescent="0.35">
      <c r="A344" s="73" t="s">
        <v>2030</v>
      </c>
      <c r="B344" s="40" t="str">
        <f>_xlfn.XLOOKUP(A344,'Customer Names'!$A$3:$A$2337,'Customer Names'!$E$3:$E$2337)</f>
        <v>Cynthia</v>
      </c>
      <c r="C344" s="29">
        <f>_xlfn.XLOOKUP(A344,'Medical Examinations'!$P$3:$P$2337,'Medical Examinations'!$Q$3:$Q$2337)</f>
        <v>29.07</v>
      </c>
      <c r="D344" s="15">
        <f>_xlfn.XLOOKUP(A344,'Medical Examinations'!$P$3:$P$2337,'Medical Examinations'!$R$3:$R$2337)</f>
        <v>8.66</v>
      </c>
      <c r="E344" s="15" t="str">
        <f>_xlfn.XLOOKUP(A344,'Medical Examinations'!$P$3:$P$2337,'Medical Examinations'!$S$3:$S$2337)</f>
        <v>Yes</v>
      </c>
      <c r="F344" s="15" t="str">
        <f>_xlfn.XLOOKUP(A344,'Medical Examinations'!$P$3:$P$2337,'Medical Examinations'!$T$3:$T$2337)</f>
        <v>No</v>
      </c>
      <c r="G344" s="15" t="str">
        <f>_xlfn.XLOOKUP(A344,'Medical Examinations'!$P$3:$P$2337,'Medical Examinations'!$U$3:$U$2337)</f>
        <v>No</v>
      </c>
      <c r="H344" s="15">
        <f>_xlfn.XLOOKUP(A344,'Medical Examinations'!$P$3:$P$2337,'Medical Examinations'!$V$3:$V$2337)</f>
        <v>2</v>
      </c>
      <c r="I344" s="15" t="str">
        <f>_xlfn.XLOOKUP(A344,'Medical Examinations'!$P$3:$P$2337,'Medical Examinations'!$W$3:$W$2337)</f>
        <v>Yes</v>
      </c>
      <c r="J344" s="15" t="str">
        <f>_xlfn.XLOOKUP(A344,'Medical Examinations'!$P$3:$P$2337,'Medical Examinations'!$X$3:$X$2337)</f>
        <v>Overweight</v>
      </c>
      <c r="K344" s="15"/>
      <c r="L344" s="74">
        <f>_xlfn.XLOOKUP(A344,'Hospitalisation Details'!$U$4:$U$2346,'Hospitalisation Details'!$V$4:$V$2346)</f>
        <v>22639</v>
      </c>
      <c r="M344" s="75">
        <f>_xlfn.XLOOKUP(A344,'Hospitalisation Details'!$U$4:$U$2346,'Hospitalisation Details'!$X$4:$X$2346)</f>
        <v>29141.360000000001</v>
      </c>
      <c r="N344" s="15">
        <f>_xlfn.XLOOKUP(A344,'Hospitalisation Details'!$U$4:$U$2346,'Hospitalisation Details'!$Y$4:$Y$2346)</f>
        <v>240</v>
      </c>
      <c r="O344" s="15">
        <f>_xlfn.XLOOKUP(A344,'Hospitalisation Details'!$U$4:$U$2346,'Hospitalisation Details'!$Z$4:$Z$2346)</f>
        <v>1</v>
      </c>
      <c r="P344" s="15" t="str">
        <f>_xlfn.XLOOKUP(A344,'Hospitalisation Details'!$U$4:$U$2346,'Hospitalisation Details'!$AA$4:$AA$2346)</f>
        <v>R1012</v>
      </c>
      <c r="Q344" s="15">
        <f>_xlfn.XLOOKUP(A344,'Hospitalisation Details'!$U$4:$U$2346,'Hospitalisation Details'!$AB$4:$AB$2346)</f>
        <v>61</v>
      </c>
    </row>
    <row r="345" spans="1:17" ht="15.5" x14ac:dyDescent="0.35">
      <c r="A345" s="73" t="s">
        <v>2029</v>
      </c>
      <c r="B345" s="40" t="str">
        <f>_xlfn.XLOOKUP(A345,'Customer Names'!$A$3:$A$2337,'Customer Names'!$E$3:$E$2337)</f>
        <v>Jessica</v>
      </c>
      <c r="C345" s="29">
        <f>_xlfn.XLOOKUP(A345,'Medical Examinations'!$P$3:$P$2337,'Medical Examinations'!$Q$3:$Q$2337)</f>
        <v>17.43</v>
      </c>
      <c r="D345" s="15">
        <f>_xlfn.XLOOKUP(A345,'Medical Examinations'!$P$3:$P$2337,'Medical Examinations'!$R$3:$R$2337)</f>
        <v>8.64</v>
      </c>
      <c r="E345" s="15" t="str">
        <f>_xlfn.XLOOKUP(A345,'Medical Examinations'!$P$3:$P$2337,'Medical Examinations'!$S$3:$S$2337)</f>
        <v>No</v>
      </c>
      <c r="F345" s="15" t="str">
        <f>_xlfn.XLOOKUP(A345,'Medical Examinations'!$P$3:$P$2337,'Medical Examinations'!$T$3:$T$2337)</f>
        <v>No</v>
      </c>
      <c r="G345" s="15" t="str">
        <f>_xlfn.XLOOKUP(A345,'Medical Examinations'!$P$3:$P$2337,'Medical Examinations'!$U$3:$U$2337)</f>
        <v>No</v>
      </c>
      <c r="H345" s="15">
        <f>_xlfn.XLOOKUP(A345,'Medical Examinations'!$P$3:$P$2337,'Medical Examinations'!$V$3:$V$2337)</f>
        <v>0</v>
      </c>
      <c r="I345" s="15" t="str">
        <f>_xlfn.XLOOKUP(A345,'Medical Examinations'!$P$3:$P$2337,'Medical Examinations'!$W$3:$W$2337)</f>
        <v>Yes</v>
      </c>
      <c r="J345" s="15" t="str">
        <f>_xlfn.XLOOKUP(A345,'Medical Examinations'!$P$3:$P$2337,'Medical Examinations'!$X$3:$X$2337)</f>
        <v>Underweight</v>
      </c>
      <c r="K345" s="15"/>
      <c r="L345" s="74">
        <f>_xlfn.XLOOKUP(A345,'Hospitalisation Details'!$U$4:$U$2346,'Hospitalisation Details'!$V$4:$V$2346)</f>
        <v>28823</v>
      </c>
      <c r="M345" s="75">
        <f>_xlfn.XLOOKUP(A345,'Hospitalisation Details'!$U$4:$U$2346,'Hospitalisation Details'!$X$4:$X$2346)</f>
        <v>29114.77</v>
      </c>
      <c r="N345" s="15">
        <f>_xlfn.XLOOKUP(A345,'Hospitalisation Details'!$U$4:$U$2346,'Hospitalisation Details'!$Y$4:$Y$2346)</f>
        <v>240</v>
      </c>
      <c r="O345" s="15">
        <f>_xlfn.XLOOKUP(A345,'Hospitalisation Details'!$U$4:$U$2346,'Hospitalisation Details'!$Z$4:$Z$2346)</f>
        <v>2</v>
      </c>
      <c r="P345" s="15" t="str">
        <f>_xlfn.XLOOKUP(A345,'Hospitalisation Details'!$U$4:$U$2346,'Hospitalisation Details'!$AA$4:$AA$2346)</f>
        <v>R1011</v>
      </c>
      <c r="Q345" s="15">
        <f>_xlfn.XLOOKUP(A345,'Hospitalisation Details'!$U$4:$U$2346,'Hospitalisation Details'!$AB$4:$AB$2346)</f>
        <v>45</v>
      </c>
    </row>
    <row r="346" spans="1:17" ht="15.5" x14ac:dyDescent="0.35">
      <c r="A346" s="73" t="s">
        <v>2028</v>
      </c>
      <c r="B346" s="40" t="str">
        <f>_xlfn.XLOOKUP(A346,'Customer Names'!$A$3:$A$2337,'Customer Names'!$E$3:$E$2337)</f>
        <v>Bruce</v>
      </c>
      <c r="C346" s="29">
        <f>_xlfn.XLOOKUP(A346,'Medical Examinations'!$P$3:$P$2337,'Medical Examinations'!$Q$3:$Q$2337)</f>
        <v>19.329999999999998</v>
      </c>
      <c r="D346" s="15">
        <f>_xlfn.XLOOKUP(A346,'Medical Examinations'!$P$3:$P$2337,'Medical Examinations'!$R$3:$R$2337)</f>
        <v>4.2699999999999996</v>
      </c>
      <c r="E346" s="15" t="str">
        <f>_xlfn.XLOOKUP(A346,'Medical Examinations'!$P$3:$P$2337,'Medical Examinations'!$S$3:$S$2337)</f>
        <v>No</v>
      </c>
      <c r="F346" s="15" t="str">
        <f>_xlfn.XLOOKUP(A346,'Medical Examinations'!$P$3:$P$2337,'Medical Examinations'!$T$3:$T$2337)</f>
        <v>No</v>
      </c>
      <c r="G346" s="15" t="str">
        <f>_xlfn.XLOOKUP(A346,'Medical Examinations'!$P$3:$P$2337,'Medical Examinations'!$U$3:$U$2337)</f>
        <v>No</v>
      </c>
      <c r="H346" s="15">
        <f>_xlfn.XLOOKUP(A346,'Medical Examinations'!$P$3:$P$2337,'Medical Examinations'!$V$3:$V$2337)</f>
        <v>0</v>
      </c>
      <c r="I346" s="15" t="str">
        <f>_xlfn.XLOOKUP(A346,'Medical Examinations'!$P$3:$P$2337,'Medical Examinations'!$W$3:$W$2337)</f>
        <v>Yes</v>
      </c>
      <c r="J346" s="15" t="str">
        <f>_xlfn.XLOOKUP(A346,'Medical Examinations'!$P$3:$P$2337,'Medical Examinations'!$X$3:$X$2337)</f>
        <v>Normalweight</v>
      </c>
      <c r="K346" s="15"/>
      <c r="L346" s="74">
        <f>_xlfn.XLOOKUP(A346,'Hospitalisation Details'!$U$4:$U$2346,'Hospitalisation Details'!$V$4:$V$2346)</f>
        <v>29416</v>
      </c>
      <c r="M346" s="75">
        <f>_xlfn.XLOOKUP(A346,'Hospitalisation Details'!$U$4:$U$2346,'Hospitalisation Details'!$X$4:$X$2346)</f>
        <v>29114.21</v>
      </c>
      <c r="N346" s="15">
        <f>_xlfn.XLOOKUP(A346,'Hospitalisation Details'!$U$4:$U$2346,'Hospitalisation Details'!$Y$4:$Y$2346)</f>
        <v>240</v>
      </c>
      <c r="O346" s="15">
        <f>_xlfn.XLOOKUP(A346,'Hospitalisation Details'!$U$4:$U$2346,'Hospitalisation Details'!$Z$4:$Z$2346)</f>
        <v>1</v>
      </c>
      <c r="P346" s="15" t="str">
        <f>_xlfn.XLOOKUP(A346,'Hospitalisation Details'!$U$4:$U$2346,'Hospitalisation Details'!$AA$4:$AA$2346)</f>
        <v>R1011</v>
      </c>
      <c r="Q346" s="15">
        <f>_xlfn.XLOOKUP(A346,'Hospitalisation Details'!$U$4:$U$2346,'Hospitalisation Details'!$AB$4:$AB$2346)</f>
        <v>43</v>
      </c>
    </row>
    <row r="347" spans="1:17" ht="15.5" x14ac:dyDescent="0.35">
      <c r="A347" s="73" t="s">
        <v>2027</v>
      </c>
      <c r="B347" s="40" t="str">
        <f>_xlfn.XLOOKUP(A347,'Customer Names'!$A$3:$A$2337,'Customer Names'!$E$3:$E$2337)</f>
        <v>Allison</v>
      </c>
      <c r="C347" s="29">
        <f>_xlfn.XLOOKUP(A347,'Medical Examinations'!$P$3:$P$2337,'Medical Examinations'!$Q$3:$Q$2337)</f>
        <v>30.52</v>
      </c>
      <c r="D347" s="15">
        <f>_xlfn.XLOOKUP(A347,'Medical Examinations'!$P$3:$P$2337,'Medical Examinations'!$R$3:$R$2337)</f>
        <v>4.21</v>
      </c>
      <c r="E347" s="15" t="str">
        <f>_xlfn.XLOOKUP(A347,'Medical Examinations'!$P$3:$P$2337,'Medical Examinations'!$S$3:$S$2337)</f>
        <v>No</v>
      </c>
      <c r="F347" s="15" t="str">
        <f>_xlfn.XLOOKUP(A347,'Medical Examinations'!$P$3:$P$2337,'Medical Examinations'!$T$3:$T$2337)</f>
        <v>No</v>
      </c>
      <c r="G347" s="15" t="str">
        <f>_xlfn.XLOOKUP(A347,'Medical Examinations'!$P$3:$P$2337,'Medical Examinations'!$U$3:$U$2337)</f>
        <v>No</v>
      </c>
      <c r="H347" s="15">
        <f>_xlfn.XLOOKUP(A347,'Medical Examinations'!$P$3:$P$2337,'Medical Examinations'!$V$3:$V$2337)</f>
        <v>1</v>
      </c>
      <c r="I347" s="15" t="str">
        <f>_xlfn.XLOOKUP(A347,'Medical Examinations'!$P$3:$P$2337,'Medical Examinations'!$W$3:$W$2337)</f>
        <v>Yes</v>
      </c>
      <c r="J347" s="15" t="str">
        <f>_xlfn.XLOOKUP(A347,'Medical Examinations'!$P$3:$P$2337,'Medical Examinations'!$X$3:$X$2337)</f>
        <v>Obesity</v>
      </c>
      <c r="K347" s="15"/>
      <c r="L347" s="74">
        <f>_xlfn.XLOOKUP(A347,'Hospitalisation Details'!$U$4:$U$2346,'Hospitalisation Details'!$V$4:$V$2346)</f>
        <v>33792</v>
      </c>
      <c r="M347" s="75">
        <f>_xlfn.XLOOKUP(A347,'Hospitalisation Details'!$U$4:$U$2346,'Hospitalisation Details'!$X$4:$X$2346)</f>
        <v>29007.82</v>
      </c>
      <c r="N347" s="15">
        <f>_xlfn.XLOOKUP(A347,'Hospitalisation Details'!$U$4:$U$2346,'Hospitalisation Details'!$Y$4:$Y$2346)</f>
        <v>240</v>
      </c>
      <c r="O347" s="15">
        <f>_xlfn.XLOOKUP(A347,'Hospitalisation Details'!$U$4:$U$2346,'Hospitalisation Details'!$Z$4:$Z$2346)</f>
        <v>1</v>
      </c>
      <c r="P347" s="15" t="str">
        <f>_xlfn.XLOOKUP(A347,'Hospitalisation Details'!$U$4:$U$2346,'Hospitalisation Details'!$AA$4:$AA$2346)</f>
        <v>R1011</v>
      </c>
      <c r="Q347" s="15">
        <f>_xlfn.XLOOKUP(A347,'Hospitalisation Details'!$U$4:$U$2346,'Hospitalisation Details'!$AB$4:$AB$2346)</f>
        <v>31</v>
      </c>
    </row>
    <row r="348" spans="1:17" ht="15.5" x14ac:dyDescent="0.35">
      <c r="A348" s="73" t="s">
        <v>2026</v>
      </c>
      <c r="B348" s="40" t="str">
        <f>_xlfn.XLOOKUP(A348,'Customer Names'!$A$3:$A$2337,'Customer Names'!$E$3:$E$2337)</f>
        <v>Alex</v>
      </c>
      <c r="C348" s="29">
        <f>_xlfn.XLOOKUP(A348,'Medical Examinations'!$P$3:$P$2337,'Medical Examinations'!$Q$3:$Q$2337)</f>
        <v>39.21</v>
      </c>
      <c r="D348" s="15">
        <f>_xlfn.XLOOKUP(A348,'Medical Examinations'!$P$3:$P$2337,'Medical Examinations'!$R$3:$R$2337)</f>
        <v>5.04</v>
      </c>
      <c r="E348" s="15" t="str">
        <f>_xlfn.XLOOKUP(A348,'Medical Examinations'!$P$3:$P$2337,'Medical Examinations'!$S$3:$S$2337)</f>
        <v>No</v>
      </c>
      <c r="F348" s="15" t="str">
        <f>_xlfn.XLOOKUP(A348,'Medical Examinations'!$P$3:$P$2337,'Medical Examinations'!$T$3:$T$2337)</f>
        <v>No</v>
      </c>
      <c r="G348" s="15" t="str">
        <f>_xlfn.XLOOKUP(A348,'Medical Examinations'!$P$3:$P$2337,'Medical Examinations'!$U$3:$U$2337)</f>
        <v>Yes</v>
      </c>
      <c r="H348" s="15">
        <f>_xlfn.XLOOKUP(A348,'Medical Examinations'!$P$3:$P$2337,'Medical Examinations'!$V$3:$V$2337)</f>
        <v>1</v>
      </c>
      <c r="I348" s="15" t="str">
        <f>_xlfn.XLOOKUP(A348,'Medical Examinations'!$P$3:$P$2337,'Medical Examinations'!$W$3:$W$2337)</f>
        <v>Yes</v>
      </c>
      <c r="J348" s="15" t="str">
        <f>_xlfn.XLOOKUP(A348,'Medical Examinations'!$P$3:$P$2337,'Medical Examinations'!$X$3:$X$2337)</f>
        <v>Obesity</v>
      </c>
      <c r="K348" s="15"/>
      <c r="L348" s="74">
        <f>_xlfn.XLOOKUP(A348,'Hospitalisation Details'!$U$4:$U$2346,'Hospitalisation Details'!$V$4:$V$2346)</f>
        <v>37865</v>
      </c>
      <c r="M348" s="75">
        <f>_xlfn.XLOOKUP(A348,'Hospitalisation Details'!$U$4:$U$2346,'Hospitalisation Details'!$X$4:$X$2346)</f>
        <v>28998.68</v>
      </c>
      <c r="N348" s="15">
        <f>_xlfn.XLOOKUP(A348,'Hospitalisation Details'!$U$4:$U$2346,'Hospitalisation Details'!$Y$4:$Y$2346)</f>
        <v>240</v>
      </c>
      <c r="O348" s="15">
        <f>_xlfn.XLOOKUP(A348,'Hospitalisation Details'!$U$4:$U$2346,'Hospitalisation Details'!$Z$4:$Z$2346)</f>
        <v>1</v>
      </c>
      <c r="P348" s="15" t="str">
        <f>_xlfn.XLOOKUP(A348,'Hospitalisation Details'!$U$4:$U$2346,'Hospitalisation Details'!$AA$4:$AA$2346)</f>
        <v>R1011</v>
      </c>
      <c r="Q348" s="15">
        <f>_xlfn.XLOOKUP(A348,'Hospitalisation Details'!$U$4:$U$2346,'Hospitalisation Details'!$AB$4:$AB$2346)</f>
        <v>20</v>
      </c>
    </row>
    <row r="349" spans="1:17" ht="15.5" x14ac:dyDescent="0.35">
      <c r="A349" s="73" t="s">
        <v>2025</v>
      </c>
      <c r="B349" s="40" t="str">
        <f>_xlfn.XLOOKUP(A349,'Customer Names'!$A$3:$A$2337,'Customer Names'!$E$3:$E$2337)</f>
        <v>Gabriela</v>
      </c>
      <c r="C349" s="29">
        <f>_xlfn.XLOOKUP(A349,'Medical Examinations'!$P$3:$P$2337,'Medical Examinations'!$Q$3:$Q$2337)</f>
        <v>26.98</v>
      </c>
      <c r="D349" s="15">
        <f>_xlfn.XLOOKUP(A349,'Medical Examinations'!$P$3:$P$2337,'Medical Examinations'!$R$3:$R$2337)</f>
        <v>5.21</v>
      </c>
      <c r="E349" s="15" t="str">
        <f>_xlfn.XLOOKUP(A349,'Medical Examinations'!$P$3:$P$2337,'Medical Examinations'!$S$3:$S$2337)</f>
        <v>Yes</v>
      </c>
      <c r="F349" s="15" t="str">
        <f>_xlfn.XLOOKUP(A349,'Medical Examinations'!$P$3:$P$2337,'Medical Examinations'!$T$3:$T$2337)</f>
        <v>No</v>
      </c>
      <c r="G349" s="15" t="str">
        <f>_xlfn.XLOOKUP(A349,'Medical Examinations'!$P$3:$P$2337,'Medical Examinations'!$U$3:$U$2337)</f>
        <v>No</v>
      </c>
      <c r="H349" s="15">
        <f>_xlfn.XLOOKUP(A349,'Medical Examinations'!$P$3:$P$2337,'Medical Examinations'!$V$3:$V$2337)</f>
        <v>2</v>
      </c>
      <c r="I349" s="15" t="str">
        <f>_xlfn.XLOOKUP(A349,'Medical Examinations'!$P$3:$P$2337,'Medical Examinations'!$W$3:$W$2337)</f>
        <v>Yes</v>
      </c>
      <c r="J349" s="15" t="str">
        <f>_xlfn.XLOOKUP(A349,'Medical Examinations'!$P$3:$P$2337,'Medical Examinations'!$X$3:$X$2337)</f>
        <v>Overweight</v>
      </c>
      <c r="K349" s="15"/>
      <c r="L349" s="74">
        <f>_xlfn.XLOOKUP(A349,'Hospitalisation Details'!$U$4:$U$2346,'Hospitalisation Details'!$V$4:$V$2346)</f>
        <v>21889</v>
      </c>
      <c r="M349" s="75">
        <f>_xlfn.XLOOKUP(A349,'Hospitalisation Details'!$U$4:$U$2346,'Hospitalisation Details'!$X$4:$X$2346)</f>
        <v>28950.47</v>
      </c>
      <c r="N349" s="15">
        <f>_xlfn.XLOOKUP(A349,'Hospitalisation Details'!$U$4:$U$2346,'Hospitalisation Details'!$Y$4:$Y$2346)</f>
        <v>240</v>
      </c>
      <c r="O349" s="15">
        <f>_xlfn.XLOOKUP(A349,'Hospitalisation Details'!$U$4:$U$2346,'Hospitalisation Details'!$Z$4:$Z$2346)</f>
        <v>2</v>
      </c>
      <c r="P349" s="15" t="str">
        <f>_xlfn.XLOOKUP(A349,'Hospitalisation Details'!$U$4:$U$2346,'Hospitalisation Details'!$AA$4:$AA$2346)</f>
        <v>R1012</v>
      </c>
      <c r="Q349" s="15">
        <f>_xlfn.XLOOKUP(A349,'Hospitalisation Details'!$U$4:$U$2346,'Hospitalisation Details'!$AB$4:$AB$2346)</f>
        <v>64</v>
      </c>
    </row>
    <row r="350" spans="1:17" ht="15.5" x14ac:dyDescent="0.35">
      <c r="A350" s="73" t="s">
        <v>2024</v>
      </c>
      <c r="B350" s="40" t="str">
        <f>_xlfn.XLOOKUP(A350,'Customer Names'!$A$3:$A$2337,'Customer Names'!$E$3:$E$2337)</f>
        <v>Sharon</v>
      </c>
      <c r="C350" s="29">
        <f>_xlfn.XLOOKUP(A350,'Medical Examinations'!$P$3:$P$2337,'Medical Examinations'!$Q$3:$Q$2337)</f>
        <v>25.84</v>
      </c>
      <c r="D350" s="15">
        <f>_xlfn.XLOOKUP(A350,'Medical Examinations'!$P$3:$P$2337,'Medical Examinations'!$R$3:$R$2337)</f>
        <v>8.83</v>
      </c>
      <c r="E350" s="15" t="str">
        <f>_xlfn.XLOOKUP(A350,'Medical Examinations'!$P$3:$P$2337,'Medical Examinations'!$S$3:$S$2337)</f>
        <v>No</v>
      </c>
      <c r="F350" s="15" t="str">
        <f>_xlfn.XLOOKUP(A350,'Medical Examinations'!$P$3:$P$2337,'Medical Examinations'!$T$3:$T$2337)</f>
        <v>No</v>
      </c>
      <c r="G350" s="15" t="str">
        <f>_xlfn.XLOOKUP(A350,'Medical Examinations'!$P$3:$P$2337,'Medical Examinations'!$U$3:$U$2337)</f>
        <v>No</v>
      </c>
      <c r="H350" s="15">
        <f>_xlfn.XLOOKUP(A350,'Medical Examinations'!$P$3:$P$2337,'Medical Examinations'!$V$3:$V$2337)</f>
        <v>0</v>
      </c>
      <c r="I350" s="15" t="str">
        <f>_xlfn.XLOOKUP(A350,'Medical Examinations'!$P$3:$P$2337,'Medical Examinations'!$W$3:$W$2337)</f>
        <v>No</v>
      </c>
      <c r="J350" s="15" t="str">
        <f>_xlfn.XLOOKUP(A350,'Medical Examinations'!$P$3:$P$2337,'Medical Examinations'!$X$3:$X$2337)</f>
        <v>Overweight</v>
      </c>
      <c r="K350" s="15"/>
      <c r="L350" s="74">
        <f>_xlfn.XLOOKUP(A350,'Hospitalisation Details'!$U$4:$U$2346,'Hospitalisation Details'!$V$4:$V$2346)</f>
        <v>22852</v>
      </c>
      <c r="M350" s="75">
        <f>_xlfn.XLOOKUP(A350,'Hospitalisation Details'!$U$4:$U$2346,'Hospitalisation Details'!$X$4:$X$2346)</f>
        <v>28923.14</v>
      </c>
      <c r="N350" s="15">
        <f>_xlfn.XLOOKUP(A350,'Hospitalisation Details'!$U$4:$U$2346,'Hospitalisation Details'!$Y$4:$Y$2346)</f>
        <v>240</v>
      </c>
      <c r="O350" s="15">
        <f>_xlfn.XLOOKUP(A350,'Hospitalisation Details'!$U$4:$U$2346,'Hospitalisation Details'!$Z$4:$Z$2346)</f>
        <v>2</v>
      </c>
      <c r="P350" s="15" t="str">
        <f>_xlfn.XLOOKUP(A350,'Hospitalisation Details'!$U$4:$U$2346,'Hospitalisation Details'!$AA$4:$AA$2346)</f>
        <v>R1012</v>
      </c>
      <c r="Q350" s="15">
        <f>_xlfn.XLOOKUP(A350,'Hospitalisation Details'!$U$4:$U$2346,'Hospitalisation Details'!$AB$4:$AB$2346)</f>
        <v>61</v>
      </c>
    </row>
    <row r="351" spans="1:17" ht="15.5" x14ac:dyDescent="0.35">
      <c r="A351" s="73" t="s">
        <v>2023</v>
      </c>
      <c r="B351" s="40" t="str">
        <f>_xlfn.XLOOKUP(A351,'Customer Names'!$A$3:$A$2337,'Customer Names'!$E$3:$E$2337)</f>
        <v>Jason A</v>
      </c>
      <c r="C351" s="29">
        <f>_xlfn.XLOOKUP(A351,'Medical Examinations'!$P$3:$P$2337,'Medical Examinations'!$Q$3:$Q$2337)</f>
        <v>28.31</v>
      </c>
      <c r="D351" s="15">
        <f>_xlfn.XLOOKUP(A351,'Medical Examinations'!$P$3:$P$2337,'Medical Examinations'!$R$3:$R$2337)</f>
        <v>8.4700000000000006</v>
      </c>
      <c r="E351" s="15" t="str">
        <f>_xlfn.XLOOKUP(A351,'Medical Examinations'!$P$3:$P$2337,'Medical Examinations'!$S$3:$S$2337)</f>
        <v>Yes</v>
      </c>
      <c r="F351" s="15" t="str">
        <f>_xlfn.XLOOKUP(A351,'Medical Examinations'!$P$3:$P$2337,'Medical Examinations'!$T$3:$T$2337)</f>
        <v>No</v>
      </c>
      <c r="G351" s="15" t="str">
        <f>_xlfn.XLOOKUP(A351,'Medical Examinations'!$P$3:$P$2337,'Medical Examinations'!$U$3:$U$2337)</f>
        <v>No</v>
      </c>
      <c r="H351" s="15">
        <f>_xlfn.XLOOKUP(A351,'Medical Examinations'!$P$3:$P$2337,'Medical Examinations'!$V$3:$V$2337)</f>
        <v>2</v>
      </c>
      <c r="I351" s="15" t="str">
        <f>_xlfn.XLOOKUP(A351,'Medical Examinations'!$P$3:$P$2337,'Medical Examinations'!$W$3:$W$2337)</f>
        <v>Yes</v>
      </c>
      <c r="J351" s="15" t="str">
        <f>_xlfn.XLOOKUP(A351,'Medical Examinations'!$P$3:$P$2337,'Medical Examinations'!$X$3:$X$2337)</f>
        <v>Overweight</v>
      </c>
      <c r="K351" s="15"/>
      <c r="L351" s="74">
        <f>_xlfn.XLOOKUP(A351,'Hospitalisation Details'!$U$4:$U$2346,'Hospitalisation Details'!$V$4:$V$2346)</f>
        <v>22496</v>
      </c>
      <c r="M351" s="75">
        <f>_xlfn.XLOOKUP(A351,'Hospitalisation Details'!$U$4:$U$2346,'Hospitalisation Details'!$X$4:$X$2346)</f>
        <v>28868.66</v>
      </c>
      <c r="N351" s="15">
        <f>_xlfn.XLOOKUP(A351,'Hospitalisation Details'!$U$4:$U$2346,'Hospitalisation Details'!$Y$4:$Y$2346)</f>
        <v>240</v>
      </c>
      <c r="O351" s="15">
        <f>_xlfn.XLOOKUP(A351,'Hospitalisation Details'!$U$4:$U$2346,'Hospitalisation Details'!$Z$4:$Z$2346)</f>
        <v>9</v>
      </c>
      <c r="P351" s="15" t="str">
        <f>_xlfn.XLOOKUP(A351,'Hospitalisation Details'!$U$4:$U$2346,'Hospitalisation Details'!$AA$4:$AA$2346)</f>
        <v>R1012</v>
      </c>
      <c r="Q351" s="15">
        <f>_xlfn.XLOOKUP(A351,'Hospitalisation Details'!$U$4:$U$2346,'Hospitalisation Details'!$AB$4:$AB$2346)</f>
        <v>62</v>
      </c>
    </row>
    <row r="352" spans="1:17" ht="15.5" x14ac:dyDescent="0.35">
      <c r="A352" s="73" t="s">
        <v>2022</v>
      </c>
      <c r="B352" s="40" t="str">
        <f>_xlfn.XLOOKUP(A352,'Customer Names'!$A$3:$A$2337,'Customer Names'!$E$3:$E$2337)</f>
        <v>Chelsey C.</v>
      </c>
      <c r="C352" s="29">
        <f>_xlfn.XLOOKUP(A352,'Medical Examinations'!$P$3:$P$2337,'Medical Examinations'!$Q$3:$Q$2337)</f>
        <v>23.94</v>
      </c>
      <c r="D352" s="15">
        <f>_xlfn.XLOOKUP(A352,'Medical Examinations'!$P$3:$P$2337,'Medical Examinations'!$R$3:$R$2337)</f>
        <v>4.2</v>
      </c>
      <c r="E352" s="15" t="str">
        <f>_xlfn.XLOOKUP(A352,'Medical Examinations'!$P$3:$P$2337,'Medical Examinations'!$S$3:$S$2337)</f>
        <v>No</v>
      </c>
      <c r="F352" s="15" t="str">
        <f>_xlfn.XLOOKUP(A352,'Medical Examinations'!$P$3:$P$2337,'Medical Examinations'!$T$3:$T$2337)</f>
        <v>No</v>
      </c>
      <c r="G352" s="15" t="str">
        <f>_xlfn.XLOOKUP(A352,'Medical Examinations'!$P$3:$P$2337,'Medical Examinations'!$U$3:$U$2337)</f>
        <v>No</v>
      </c>
      <c r="H352" s="15">
        <f>_xlfn.XLOOKUP(A352,'Medical Examinations'!$P$3:$P$2337,'Medical Examinations'!$V$3:$V$2337)</f>
        <v>0</v>
      </c>
      <c r="I352" s="15" t="str">
        <f>_xlfn.XLOOKUP(A352,'Medical Examinations'!$P$3:$P$2337,'Medical Examinations'!$W$3:$W$2337)</f>
        <v>Yes</v>
      </c>
      <c r="J352" s="15" t="str">
        <f>_xlfn.XLOOKUP(A352,'Medical Examinations'!$P$3:$P$2337,'Medical Examinations'!$X$3:$X$2337)</f>
        <v>Normalweight</v>
      </c>
      <c r="K352" s="15"/>
      <c r="L352" s="74">
        <f>_xlfn.XLOOKUP(A352,'Hospitalisation Details'!$U$4:$U$2346,'Hospitalisation Details'!$V$4:$V$2346)</f>
        <v>33212</v>
      </c>
      <c r="M352" s="75">
        <f>_xlfn.XLOOKUP(A352,'Hospitalisation Details'!$U$4:$U$2346,'Hospitalisation Details'!$X$4:$X$2346)</f>
        <v>28716.14</v>
      </c>
      <c r="N352" s="15">
        <f>_xlfn.XLOOKUP(A352,'Hospitalisation Details'!$U$4:$U$2346,'Hospitalisation Details'!$Y$4:$Y$2346)</f>
        <v>240</v>
      </c>
      <c r="O352" s="15">
        <f>_xlfn.XLOOKUP(A352,'Hospitalisation Details'!$U$4:$U$2346,'Hospitalisation Details'!$Z$4:$Z$2346)</f>
        <v>1</v>
      </c>
      <c r="P352" s="15" t="str">
        <f>_xlfn.XLOOKUP(A352,'Hospitalisation Details'!$U$4:$U$2346,'Hospitalisation Details'!$AA$4:$AA$2346)</f>
        <v>R1011</v>
      </c>
      <c r="Q352" s="15">
        <f>_xlfn.XLOOKUP(A352,'Hospitalisation Details'!$U$4:$U$2346,'Hospitalisation Details'!$AB$4:$AB$2346)</f>
        <v>33</v>
      </c>
    </row>
    <row r="353" spans="1:17" ht="15.5" x14ac:dyDescent="0.35">
      <c r="A353" s="73" t="s">
        <v>2021</v>
      </c>
      <c r="B353" s="40" t="str">
        <f>_xlfn.XLOOKUP(A353,'Customer Names'!$A$3:$A$2337,'Customer Names'!$E$3:$E$2337)</f>
        <v>Devon A.</v>
      </c>
      <c r="C353" s="29">
        <f>_xlfn.XLOOKUP(A353,'Medical Examinations'!$P$3:$P$2337,'Medical Examinations'!$Q$3:$Q$2337)</f>
        <v>20.03</v>
      </c>
      <c r="D353" s="15">
        <f>_xlfn.XLOOKUP(A353,'Medical Examinations'!$P$3:$P$2337,'Medical Examinations'!$R$3:$R$2337)</f>
        <v>6.14</v>
      </c>
      <c r="E353" s="15" t="str">
        <f>_xlfn.XLOOKUP(A353,'Medical Examinations'!$P$3:$P$2337,'Medical Examinations'!$S$3:$S$2337)</f>
        <v>Yes</v>
      </c>
      <c r="F353" s="15" t="str">
        <f>_xlfn.XLOOKUP(A353,'Medical Examinations'!$P$3:$P$2337,'Medical Examinations'!$T$3:$T$2337)</f>
        <v>No</v>
      </c>
      <c r="G353" s="15" t="str">
        <f>_xlfn.XLOOKUP(A353,'Medical Examinations'!$P$3:$P$2337,'Medical Examinations'!$U$3:$U$2337)</f>
        <v>No</v>
      </c>
      <c r="H353" s="15">
        <f>_xlfn.XLOOKUP(A353,'Medical Examinations'!$P$3:$P$2337,'Medical Examinations'!$V$3:$V$2337)</f>
        <v>0</v>
      </c>
      <c r="I353" s="15" t="str">
        <f>_xlfn.XLOOKUP(A353,'Medical Examinations'!$P$3:$P$2337,'Medical Examinations'!$W$3:$W$2337)</f>
        <v>Yes</v>
      </c>
      <c r="J353" s="15" t="str">
        <f>_xlfn.XLOOKUP(A353,'Medical Examinations'!$P$3:$P$2337,'Medical Examinations'!$X$3:$X$2337)</f>
        <v>Normalweight</v>
      </c>
      <c r="K353" s="15"/>
      <c r="L353" s="74">
        <f>_xlfn.XLOOKUP(A353,'Hospitalisation Details'!$U$4:$U$2346,'Hospitalisation Details'!$V$4:$V$2346)</f>
        <v>31317</v>
      </c>
      <c r="M353" s="75">
        <f>_xlfn.XLOOKUP(A353,'Hospitalisation Details'!$U$4:$U$2346,'Hospitalisation Details'!$X$4:$X$2346)</f>
        <v>28542.86</v>
      </c>
      <c r="N353" s="15">
        <f>_xlfn.XLOOKUP(A353,'Hospitalisation Details'!$U$4:$U$2346,'Hospitalisation Details'!$Y$4:$Y$2346)</f>
        <v>240</v>
      </c>
      <c r="O353" s="15">
        <f>_xlfn.XLOOKUP(A353,'Hospitalisation Details'!$U$4:$U$2346,'Hospitalisation Details'!$Z$4:$Z$2346)</f>
        <v>1</v>
      </c>
      <c r="P353" s="15" t="str">
        <f>_xlfn.XLOOKUP(A353,'Hospitalisation Details'!$U$4:$U$2346,'Hospitalisation Details'!$AA$4:$AA$2346)</f>
        <v>R1011</v>
      </c>
      <c r="Q353" s="15">
        <f>_xlfn.XLOOKUP(A353,'Hospitalisation Details'!$U$4:$U$2346,'Hospitalisation Details'!$AB$4:$AB$2346)</f>
        <v>38</v>
      </c>
    </row>
    <row r="354" spans="1:17" ht="15.5" x14ac:dyDescent="0.35">
      <c r="A354" s="73" t="s">
        <v>2020</v>
      </c>
      <c r="B354" s="40" t="str">
        <f>_xlfn.XLOOKUP(A354,'Customer Names'!$A$3:$A$2337,'Customer Names'!$E$3:$E$2337)</f>
        <v>Joni L</v>
      </c>
      <c r="C354" s="29">
        <f>_xlfn.XLOOKUP(A354,'Medical Examinations'!$P$3:$P$2337,'Medical Examinations'!$Q$3:$Q$2337)</f>
        <v>41.42</v>
      </c>
      <c r="D354" s="15">
        <f>_xlfn.XLOOKUP(A354,'Medical Examinations'!$P$3:$P$2337,'Medical Examinations'!$R$3:$R$2337)</f>
        <v>6.07</v>
      </c>
      <c r="E354" s="15" t="str">
        <f>_xlfn.XLOOKUP(A354,'Medical Examinations'!$P$3:$P$2337,'Medical Examinations'!$S$3:$S$2337)</f>
        <v>No</v>
      </c>
      <c r="F354" s="15" t="str">
        <f>_xlfn.XLOOKUP(A354,'Medical Examinations'!$P$3:$P$2337,'Medical Examinations'!$T$3:$T$2337)</f>
        <v>No</v>
      </c>
      <c r="G354" s="15" t="str">
        <f>_xlfn.XLOOKUP(A354,'Medical Examinations'!$P$3:$P$2337,'Medical Examinations'!$U$3:$U$2337)</f>
        <v>No</v>
      </c>
      <c r="H354" s="15">
        <f>_xlfn.XLOOKUP(A354,'Medical Examinations'!$P$3:$P$2337,'Medical Examinations'!$V$3:$V$2337)</f>
        <v>0</v>
      </c>
      <c r="I354" s="15" t="str">
        <f>_xlfn.XLOOKUP(A354,'Medical Examinations'!$P$3:$P$2337,'Medical Examinations'!$W$3:$W$2337)</f>
        <v>No</v>
      </c>
      <c r="J354" s="15" t="str">
        <f>_xlfn.XLOOKUP(A354,'Medical Examinations'!$P$3:$P$2337,'Medical Examinations'!$X$3:$X$2337)</f>
        <v>Obesity</v>
      </c>
      <c r="K354" s="15"/>
      <c r="L354" s="74">
        <f>_xlfn.XLOOKUP(A354,'Hospitalisation Details'!$U$4:$U$2346,'Hospitalisation Details'!$V$4:$V$2346)</f>
        <v>30296</v>
      </c>
      <c r="M354" s="75">
        <f>_xlfn.XLOOKUP(A354,'Hospitalisation Details'!$U$4:$U$2346,'Hospitalisation Details'!$X$4:$X$2346)</f>
        <v>28476.73</v>
      </c>
      <c r="N354" s="15">
        <f>_xlfn.XLOOKUP(A354,'Hospitalisation Details'!$U$4:$U$2346,'Hospitalisation Details'!$Y$4:$Y$2346)</f>
        <v>240</v>
      </c>
      <c r="O354" s="15">
        <f>_xlfn.XLOOKUP(A354,'Hospitalisation Details'!$U$4:$U$2346,'Hospitalisation Details'!$Z$4:$Z$2346)</f>
        <v>9</v>
      </c>
      <c r="P354" s="15" t="str">
        <f>_xlfn.XLOOKUP(A354,'Hospitalisation Details'!$U$4:$U$2346,'Hospitalisation Details'!$AA$4:$AA$2346)</f>
        <v>R1012</v>
      </c>
      <c r="Q354" s="15">
        <f>_xlfn.XLOOKUP(A354,'Hospitalisation Details'!$U$4:$U$2346,'Hospitalisation Details'!$AB$4:$AB$2346)</f>
        <v>41</v>
      </c>
    </row>
    <row r="355" spans="1:17" ht="15.5" x14ac:dyDescent="0.35">
      <c r="A355" s="73" t="s">
        <v>2019</v>
      </c>
      <c r="B355" s="40" t="str">
        <f>_xlfn.XLOOKUP(A355,'Customer Names'!$A$3:$A$2337,'Customer Names'!$E$3:$E$2337)</f>
        <v>Colin</v>
      </c>
      <c r="C355" s="29">
        <f>_xlfn.XLOOKUP(A355,'Medical Examinations'!$P$3:$P$2337,'Medical Examinations'!$Q$3:$Q$2337)</f>
        <v>36.67</v>
      </c>
      <c r="D355" s="15">
        <f>_xlfn.XLOOKUP(A355,'Medical Examinations'!$P$3:$P$2337,'Medical Examinations'!$R$3:$R$2337)</f>
        <v>10.210000000000001</v>
      </c>
      <c r="E355" s="15" t="str">
        <f>_xlfn.XLOOKUP(A355,'Medical Examinations'!$P$3:$P$2337,'Medical Examinations'!$S$3:$S$2337)</f>
        <v>No</v>
      </c>
      <c r="F355" s="15" t="str">
        <f>_xlfn.XLOOKUP(A355,'Medical Examinations'!$P$3:$P$2337,'Medical Examinations'!$T$3:$T$2337)</f>
        <v>No</v>
      </c>
      <c r="G355" s="15" t="str">
        <f>_xlfn.XLOOKUP(A355,'Medical Examinations'!$P$3:$P$2337,'Medical Examinations'!$U$3:$U$2337)</f>
        <v>No</v>
      </c>
      <c r="H355" s="15">
        <f>_xlfn.XLOOKUP(A355,'Medical Examinations'!$P$3:$P$2337,'Medical Examinations'!$V$3:$V$2337)</f>
        <v>0</v>
      </c>
      <c r="I355" s="15" t="str">
        <f>_xlfn.XLOOKUP(A355,'Medical Examinations'!$P$3:$P$2337,'Medical Examinations'!$W$3:$W$2337)</f>
        <v>No</v>
      </c>
      <c r="J355" s="15" t="str">
        <f>_xlfn.XLOOKUP(A355,'Medical Examinations'!$P$3:$P$2337,'Medical Examinations'!$X$3:$X$2337)</f>
        <v>Obesity</v>
      </c>
      <c r="K355" s="15"/>
      <c r="L355" s="74">
        <f>_xlfn.XLOOKUP(A355,'Hospitalisation Details'!$U$4:$U$2346,'Hospitalisation Details'!$V$4:$V$2346)</f>
        <v>27288</v>
      </c>
      <c r="M355" s="75">
        <f>_xlfn.XLOOKUP(A355,'Hospitalisation Details'!$U$4:$U$2346,'Hospitalisation Details'!$X$4:$X$2346)</f>
        <v>28468.92</v>
      </c>
      <c r="N355" s="15">
        <f>_xlfn.XLOOKUP(A355,'Hospitalisation Details'!$U$4:$U$2346,'Hospitalisation Details'!$Y$4:$Y$2346)</f>
        <v>240</v>
      </c>
      <c r="O355" s="15">
        <f>_xlfn.XLOOKUP(A355,'Hospitalisation Details'!$U$4:$U$2346,'Hospitalisation Details'!$Z$4:$Z$2346)</f>
        <v>2</v>
      </c>
      <c r="P355" s="15" t="str">
        <f>_xlfn.XLOOKUP(A355,'Hospitalisation Details'!$U$4:$U$2346,'Hospitalisation Details'!$AA$4:$AA$2346)</f>
        <v>R1012</v>
      </c>
      <c r="Q355" s="15">
        <f>_xlfn.XLOOKUP(A355,'Hospitalisation Details'!$U$4:$U$2346,'Hospitalisation Details'!$AB$4:$AB$2346)</f>
        <v>49</v>
      </c>
    </row>
    <row r="356" spans="1:17" ht="15.5" x14ac:dyDescent="0.35">
      <c r="A356" s="73" t="s">
        <v>2018</v>
      </c>
      <c r="B356" s="40" t="str">
        <f>_xlfn.XLOOKUP(A356,'Customer Names'!$A$3:$A$2337,'Customer Names'!$E$3:$E$2337)</f>
        <v>Rachael</v>
      </c>
      <c r="C356" s="29">
        <f>_xlfn.XLOOKUP(A356,'Medical Examinations'!$P$3:$P$2337,'Medical Examinations'!$Q$3:$Q$2337)</f>
        <v>27.645</v>
      </c>
      <c r="D356" s="15">
        <f>_xlfn.XLOOKUP(A356,'Medical Examinations'!$P$3:$P$2337,'Medical Examinations'!$R$3:$R$2337)</f>
        <v>4.6900000000000004</v>
      </c>
      <c r="E356" s="15" t="str">
        <f>_xlfn.XLOOKUP(A356,'Medical Examinations'!$P$3:$P$2337,'Medical Examinations'!$S$3:$S$2337)</f>
        <v>No</v>
      </c>
      <c r="F356" s="15" t="str">
        <f>_xlfn.XLOOKUP(A356,'Medical Examinations'!$P$3:$P$2337,'Medical Examinations'!$T$3:$T$2337)</f>
        <v>No</v>
      </c>
      <c r="G356" s="15" t="str">
        <f>_xlfn.XLOOKUP(A356,'Medical Examinations'!$P$3:$P$2337,'Medical Examinations'!$U$3:$U$2337)</f>
        <v>No</v>
      </c>
      <c r="H356" s="15">
        <f>_xlfn.XLOOKUP(A356,'Medical Examinations'!$P$3:$P$2337,'Medical Examinations'!$V$3:$V$2337)</f>
        <v>0</v>
      </c>
      <c r="I356" s="15" t="str">
        <f>_xlfn.XLOOKUP(A356,'Medical Examinations'!$P$3:$P$2337,'Medical Examinations'!$W$3:$W$2337)</f>
        <v>No</v>
      </c>
      <c r="J356" s="15" t="str">
        <f>_xlfn.XLOOKUP(A356,'Medical Examinations'!$P$3:$P$2337,'Medical Examinations'!$X$3:$X$2337)</f>
        <v>Overweight</v>
      </c>
      <c r="K356" s="15"/>
      <c r="L356" s="74">
        <f>_xlfn.XLOOKUP(A356,'Hospitalisation Details'!$U$4:$U$2346,'Hospitalisation Details'!$V$4:$V$2346)</f>
        <v>28461</v>
      </c>
      <c r="M356" s="75">
        <f>_xlfn.XLOOKUP(A356,'Hospitalisation Details'!$U$4:$U$2346,'Hospitalisation Details'!$X$4:$X$2346)</f>
        <v>28340.19</v>
      </c>
      <c r="N356" s="15">
        <f>_xlfn.XLOOKUP(A356,'Hospitalisation Details'!$U$4:$U$2346,'Hospitalisation Details'!$Y$4:$Y$2346)</f>
        <v>240</v>
      </c>
      <c r="O356" s="15">
        <f>_xlfn.XLOOKUP(A356,'Hospitalisation Details'!$U$4:$U$2346,'Hospitalisation Details'!$Z$4:$Z$2346)</f>
        <v>9</v>
      </c>
      <c r="P356" s="15" t="str">
        <f>_xlfn.XLOOKUP(A356,'Hospitalisation Details'!$U$4:$U$2346,'Hospitalisation Details'!$AA$4:$AA$2346)</f>
        <v>R1012</v>
      </c>
      <c r="Q356" s="15">
        <f>_xlfn.XLOOKUP(A356,'Hospitalisation Details'!$U$4:$U$2346,'Hospitalisation Details'!$AB$4:$AB$2346)</f>
        <v>46</v>
      </c>
    </row>
    <row r="357" spans="1:17" ht="15.5" x14ac:dyDescent="0.35">
      <c r="A357" s="73" t="s">
        <v>2017</v>
      </c>
      <c r="B357" s="40" t="str">
        <f>_xlfn.XLOOKUP(A357,'Customer Names'!$A$3:$A$2337,'Customer Names'!$E$3:$E$2337)</f>
        <v>Maricela</v>
      </c>
      <c r="C357" s="29">
        <f>_xlfn.XLOOKUP(A357,'Medical Examinations'!$P$3:$P$2337,'Medical Examinations'!$Q$3:$Q$2337)</f>
        <v>22.72</v>
      </c>
      <c r="D357" s="15">
        <f>_xlfn.XLOOKUP(A357,'Medical Examinations'!$P$3:$P$2337,'Medical Examinations'!$R$3:$R$2337)</f>
        <v>5.71</v>
      </c>
      <c r="E357" s="15" t="str">
        <f>_xlfn.XLOOKUP(A357,'Medical Examinations'!$P$3:$P$2337,'Medical Examinations'!$S$3:$S$2337)</f>
        <v>No</v>
      </c>
      <c r="F357" s="15" t="str">
        <f>_xlfn.XLOOKUP(A357,'Medical Examinations'!$P$3:$P$2337,'Medical Examinations'!$T$3:$T$2337)</f>
        <v>No</v>
      </c>
      <c r="G357" s="15" t="str">
        <f>_xlfn.XLOOKUP(A357,'Medical Examinations'!$P$3:$P$2337,'Medical Examinations'!$U$3:$U$2337)</f>
        <v>No</v>
      </c>
      <c r="H357" s="15">
        <f>_xlfn.XLOOKUP(A357,'Medical Examinations'!$P$3:$P$2337,'Medical Examinations'!$V$3:$V$2337)</f>
        <v>0</v>
      </c>
      <c r="I357" s="15" t="str">
        <f>_xlfn.XLOOKUP(A357,'Medical Examinations'!$P$3:$P$2337,'Medical Examinations'!$W$3:$W$2337)</f>
        <v>Yes</v>
      </c>
      <c r="J357" s="15" t="str">
        <f>_xlfn.XLOOKUP(A357,'Medical Examinations'!$P$3:$P$2337,'Medical Examinations'!$X$3:$X$2337)</f>
        <v>Normalweight</v>
      </c>
      <c r="K357" s="15"/>
      <c r="L357" s="74">
        <f>_xlfn.XLOOKUP(A357,'Hospitalisation Details'!$U$4:$U$2346,'Hospitalisation Details'!$V$4:$V$2346)</f>
        <v>33231</v>
      </c>
      <c r="M357" s="75">
        <f>_xlfn.XLOOKUP(A357,'Hospitalisation Details'!$U$4:$U$2346,'Hospitalisation Details'!$X$4:$X$2346)</f>
        <v>28302.33</v>
      </c>
      <c r="N357" s="15">
        <f>_xlfn.XLOOKUP(A357,'Hospitalisation Details'!$U$4:$U$2346,'Hospitalisation Details'!$Y$4:$Y$2346)</f>
        <v>240</v>
      </c>
      <c r="O357" s="15">
        <f>_xlfn.XLOOKUP(A357,'Hospitalisation Details'!$U$4:$U$2346,'Hospitalisation Details'!$Z$4:$Z$2346)</f>
        <v>9</v>
      </c>
      <c r="P357" s="15" t="str">
        <f>_xlfn.XLOOKUP(A357,'Hospitalisation Details'!$U$4:$U$2346,'Hospitalisation Details'!$AA$4:$AA$2346)</f>
        <v>R1011</v>
      </c>
      <c r="Q357" s="15">
        <f>_xlfn.XLOOKUP(A357,'Hospitalisation Details'!$U$4:$U$2346,'Hospitalisation Details'!$AB$4:$AB$2346)</f>
        <v>32</v>
      </c>
    </row>
    <row r="358" spans="1:17" ht="15.5" x14ac:dyDescent="0.35">
      <c r="A358" s="73" t="s">
        <v>2016</v>
      </c>
      <c r="B358" s="40" t="str">
        <f>_xlfn.XLOOKUP(A358,'Customer Names'!$A$3:$A$2337,'Customer Names'!$E$3:$E$2337)</f>
        <v>Marie</v>
      </c>
      <c r="C358" s="29">
        <f>_xlfn.XLOOKUP(A358,'Medical Examinations'!$P$3:$P$2337,'Medical Examinations'!$Q$3:$Q$2337)</f>
        <v>36.520000000000003</v>
      </c>
      <c r="D358" s="15">
        <f>_xlfn.XLOOKUP(A358,'Medical Examinations'!$P$3:$P$2337,'Medical Examinations'!$R$3:$R$2337)</f>
        <v>9.07</v>
      </c>
      <c r="E358" s="15" t="str">
        <f>_xlfn.XLOOKUP(A358,'Medical Examinations'!$P$3:$P$2337,'Medical Examinations'!$S$3:$S$2337)</f>
        <v>Yes</v>
      </c>
      <c r="F358" s="15" t="str">
        <f>_xlfn.XLOOKUP(A358,'Medical Examinations'!$P$3:$P$2337,'Medical Examinations'!$T$3:$T$2337)</f>
        <v>No</v>
      </c>
      <c r="G358" s="15" t="str">
        <f>_xlfn.XLOOKUP(A358,'Medical Examinations'!$P$3:$P$2337,'Medical Examinations'!$U$3:$U$2337)</f>
        <v>Yes</v>
      </c>
      <c r="H358" s="15">
        <f>_xlfn.XLOOKUP(A358,'Medical Examinations'!$P$3:$P$2337,'Medical Examinations'!$V$3:$V$2337)</f>
        <v>1</v>
      </c>
      <c r="I358" s="15" t="str">
        <f>_xlfn.XLOOKUP(A358,'Medical Examinations'!$P$3:$P$2337,'Medical Examinations'!$W$3:$W$2337)</f>
        <v>No</v>
      </c>
      <c r="J358" s="15" t="str">
        <f>_xlfn.XLOOKUP(A358,'Medical Examinations'!$P$3:$P$2337,'Medical Examinations'!$X$3:$X$2337)</f>
        <v>Obesity</v>
      </c>
      <c r="K358" s="15"/>
      <c r="L358" s="74">
        <f>_xlfn.XLOOKUP(A358,'Hospitalisation Details'!$U$4:$U$2346,'Hospitalisation Details'!$V$4:$V$2346)</f>
        <v>23340</v>
      </c>
      <c r="M358" s="75">
        <f>_xlfn.XLOOKUP(A358,'Hospitalisation Details'!$U$4:$U$2346,'Hospitalisation Details'!$X$4:$X$2346)</f>
        <v>28287.9</v>
      </c>
      <c r="N358" s="15">
        <f>_xlfn.XLOOKUP(A358,'Hospitalisation Details'!$U$4:$U$2346,'Hospitalisation Details'!$Y$4:$Y$2346)</f>
        <v>240</v>
      </c>
      <c r="O358" s="15">
        <f>_xlfn.XLOOKUP(A358,'Hospitalisation Details'!$U$4:$U$2346,'Hospitalisation Details'!$Z$4:$Z$2346)</f>
        <v>2</v>
      </c>
      <c r="P358" s="15" t="str">
        <f>_xlfn.XLOOKUP(A358,'Hospitalisation Details'!$U$4:$U$2346,'Hospitalisation Details'!$AA$4:$AA$2346)</f>
        <v>R1013</v>
      </c>
      <c r="Q358" s="15">
        <f>_xlfn.XLOOKUP(A358,'Hospitalisation Details'!$U$4:$U$2346,'Hospitalisation Details'!$AB$4:$AB$2346)</f>
        <v>60</v>
      </c>
    </row>
    <row r="359" spans="1:17" ht="15.5" x14ac:dyDescent="0.35">
      <c r="A359" s="73" t="s">
        <v>2015</v>
      </c>
      <c r="B359" s="40" t="str">
        <f>_xlfn.XLOOKUP(A359,'Customer Names'!$A$3:$A$2337,'Customer Names'!$E$3:$E$2337)</f>
        <v>Frank</v>
      </c>
      <c r="C359" s="29">
        <f>_xlfn.XLOOKUP(A359,'Medical Examinations'!$P$3:$P$2337,'Medical Examinations'!$Q$3:$Q$2337)</f>
        <v>33.96</v>
      </c>
      <c r="D359" s="15">
        <f>_xlfn.XLOOKUP(A359,'Medical Examinations'!$P$3:$P$2337,'Medical Examinations'!$R$3:$R$2337)</f>
        <v>4.99</v>
      </c>
      <c r="E359" s="15" t="str">
        <f>_xlfn.XLOOKUP(A359,'Medical Examinations'!$P$3:$P$2337,'Medical Examinations'!$S$3:$S$2337)</f>
        <v>No</v>
      </c>
      <c r="F359" s="15" t="str">
        <f>_xlfn.XLOOKUP(A359,'Medical Examinations'!$P$3:$P$2337,'Medical Examinations'!$T$3:$T$2337)</f>
        <v>No</v>
      </c>
      <c r="G359" s="15" t="str">
        <f>_xlfn.XLOOKUP(A359,'Medical Examinations'!$P$3:$P$2337,'Medical Examinations'!$U$3:$U$2337)</f>
        <v>No</v>
      </c>
      <c r="H359" s="15">
        <f>_xlfn.XLOOKUP(A359,'Medical Examinations'!$P$3:$P$2337,'Medical Examinations'!$V$3:$V$2337)</f>
        <v>0</v>
      </c>
      <c r="I359" s="15" t="str">
        <f>_xlfn.XLOOKUP(A359,'Medical Examinations'!$P$3:$P$2337,'Medical Examinations'!$W$3:$W$2337)</f>
        <v>Yes</v>
      </c>
      <c r="J359" s="15" t="str">
        <f>_xlfn.XLOOKUP(A359,'Medical Examinations'!$P$3:$P$2337,'Medical Examinations'!$X$3:$X$2337)</f>
        <v>Obesity</v>
      </c>
      <c r="K359" s="15"/>
      <c r="L359" s="74">
        <f>_xlfn.XLOOKUP(A359,'Hospitalisation Details'!$U$4:$U$2346,'Hospitalisation Details'!$V$4:$V$2346)</f>
        <v>36409</v>
      </c>
      <c r="M359" s="75">
        <f>_xlfn.XLOOKUP(A359,'Hospitalisation Details'!$U$4:$U$2346,'Hospitalisation Details'!$X$4:$X$2346)</f>
        <v>28245.34</v>
      </c>
      <c r="N359" s="15">
        <f>_xlfn.XLOOKUP(A359,'Hospitalisation Details'!$U$4:$U$2346,'Hospitalisation Details'!$Y$4:$Y$2346)</f>
        <v>240</v>
      </c>
      <c r="O359" s="15">
        <f>_xlfn.XLOOKUP(A359,'Hospitalisation Details'!$U$4:$U$2346,'Hospitalisation Details'!$Z$4:$Z$2346)</f>
        <v>1</v>
      </c>
      <c r="P359" s="15" t="str">
        <f>_xlfn.XLOOKUP(A359,'Hospitalisation Details'!$U$4:$U$2346,'Hospitalisation Details'!$AA$4:$AA$2346)</f>
        <v>R1011</v>
      </c>
      <c r="Q359" s="15">
        <f>_xlfn.XLOOKUP(A359,'Hospitalisation Details'!$U$4:$U$2346,'Hospitalisation Details'!$AB$4:$AB$2346)</f>
        <v>24</v>
      </c>
    </row>
    <row r="360" spans="1:17" ht="15.5" x14ac:dyDescent="0.35">
      <c r="A360" s="73" t="s">
        <v>2014</v>
      </c>
      <c r="B360" s="40" t="str">
        <f>_xlfn.XLOOKUP(A360,'Customer Names'!$A$3:$A$2337,'Customer Names'!$E$3:$E$2337)</f>
        <v>Jeffry</v>
      </c>
      <c r="C360" s="29">
        <f>_xlfn.XLOOKUP(A360,'Medical Examinations'!$P$3:$P$2337,'Medical Examinations'!$Q$3:$Q$2337)</f>
        <v>26.695</v>
      </c>
      <c r="D360" s="15">
        <f>_xlfn.XLOOKUP(A360,'Medical Examinations'!$P$3:$P$2337,'Medical Examinations'!$R$3:$R$2337)</f>
        <v>8.31</v>
      </c>
      <c r="E360" s="15" t="str">
        <f>_xlfn.XLOOKUP(A360,'Medical Examinations'!$P$3:$P$2337,'Medical Examinations'!$S$3:$S$2337)</f>
        <v>No</v>
      </c>
      <c r="F360" s="15" t="str">
        <f>_xlfn.XLOOKUP(A360,'Medical Examinations'!$P$3:$P$2337,'Medical Examinations'!$T$3:$T$2337)</f>
        <v>No</v>
      </c>
      <c r="G360" s="15" t="str">
        <f>_xlfn.XLOOKUP(A360,'Medical Examinations'!$P$3:$P$2337,'Medical Examinations'!$U$3:$U$2337)</f>
        <v>No</v>
      </c>
      <c r="H360" s="15">
        <f>_xlfn.XLOOKUP(A360,'Medical Examinations'!$P$3:$P$2337,'Medical Examinations'!$V$3:$V$2337)</f>
        <v>0</v>
      </c>
      <c r="I360" s="15" t="str">
        <f>_xlfn.XLOOKUP(A360,'Medical Examinations'!$P$3:$P$2337,'Medical Examinations'!$W$3:$W$2337)</f>
        <v>Yes</v>
      </c>
      <c r="J360" s="15" t="str">
        <f>_xlfn.XLOOKUP(A360,'Medical Examinations'!$P$3:$P$2337,'Medical Examinations'!$X$3:$X$2337)</f>
        <v>Overweight</v>
      </c>
      <c r="K360" s="15"/>
      <c r="L360" s="74">
        <f>_xlfn.XLOOKUP(A360,'Hospitalisation Details'!$U$4:$U$2346,'Hospitalisation Details'!$V$4:$V$2346)</f>
        <v>22242</v>
      </c>
      <c r="M360" s="75">
        <f>_xlfn.XLOOKUP(A360,'Hospitalisation Details'!$U$4:$U$2346,'Hospitalisation Details'!$X$4:$X$2346)</f>
        <v>28101.33</v>
      </c>
      <c r="N360" s="15">
        <f>_xlfn.XLOOKUP(A360,'Hospitalisation Details'!$U$4:$U$2346,'Hospitalisation Details'!$Y$4:$Y$2346)</f>
        <v>240</v>
      </c>
      <c r="O360" s="15">
        <f>_xlfn.XLOOKUP(A360,'Hospitalisation Details'!$U$4:$U$2346,'Hospitalisation Details'!$Z$4:$Z$2346)</f>
        <v>9</v>
      </c>
      <c r="P360" s="15" t="str">
        <f>_xlfn.XLOOKUP(A360,'Hospitalisation Details'!$U$4:$U$2346,'Hospitalisation Details'!$AA$4:$AA$2346)</f>
        <v>R1019</v>
      </c>
      <c r="Q360" s="15">
        <f>_xlfn.XLOOKUP(A360,'Hospitalisation Details'!$U$4:$U$2346,'Hospitalisation Details'!$AB$4:$AB$2346)</f>
        <v>63</v>
      </c>
    </row>
    <row r="361" spans="1:17" ht="15.5" x14ac:dyDescent="0.35">
      <c r="A361" s="73" t="s">
        <v>2013</v>
      </c>
      <c r="B361" s="40" t="str">
        <f>_xlfn.XLOOKUP(A361,'Customer Names'!$A$3:$A$2337,'Customer Names'!$E$3:$E$2337)</f>
        <v>Mike</v>
      </c>
      <c r="C361" s="29">
        <f>_xlfn.XLOOKUP(A361,'Medical Examinations'!$P$3:$P$2337,'Medical Examinations'!$Q$3:$Q$2337)</f>
        <v>18.45</v>
      </c>
      <c r="D361" s="15">
        <f>_xlfn.XLOOKUP(A361,'Medical Examinations'!$P$3:$P$2337,'Medical Examinations'!$R$3:$R$2337)</f>
        <v>5.07</v>
      </c>
      <c r="E361" s="15" t="str">
        <f>_xlfn.XLOOKUP(A361,'Medical Examinations'!$P$3:$P$2337,'Medical Examinations'!$S$3:$S$2337)</f>
        <v>Yes</v>
      </c>
      <c r="F361" s="15" t="str">
        <f>_xlfn.XLOOKUP(A361,'Medical Examinations'!$P$3:$P$2337,'Medical Examinations'!$T$3:$T$2337)</f>
        <v>No</v>
      </c>
      <c r="G361" s="15" t="str">
        <f>_xlfn.XLOOKUP(A361,'Medical Examinations'!$P$3:$P$2337,'Medical Examinations'!$U$3:$U$2337)</f>
        <v>No</v>
      </c>
      <c r="H361" s="15">
        <f>_xlfn.XLOOKUP(A361,'Medical Examinations'!$P$3:$P$2337,'Medical Examinations'!$V$3:$V$2337)</f>
        <v>0</v>
      </c>
      <c r="I361" s="15" t="str">
        <f>_xlfn.XLOOKUP(A361,'Medical Examinations'!$P$3:$P$2337,'Medical Examinations'!$W$3:$W$2337)</f>
        <v>Yes</v>
      </c>
      <c r="J361" s="15" t="str">
        <f>_xlfn.XLOOKUP(A361,'Medical Examinations'!$P$3:$P$2337,'Medical Examinations'!$X$3:$X$2337)</f>
        <v>Underweight</v>
      </c>
      <c r="K361" s="15"/>
      <c r="L361" s="74">
        <f>_xlfn.XLOOKUP(A361,'Hospitalisation Details'!$U$4:$U$2346,'Hospitalisation Details'!$V$4:$V$2346)</f>
        <v>31380</v>
      </c>
      <c r="M361" s="75">
        <f>_xlfn.XLOOKUP(A361,'Hospitalisation Details'!$U$4:$U$2346,'Hospitalisation Details'!$X$4:$X$2346)</f>
        <v>28006.94</v>
      </c>
      <c r="N361" s="15">
        <f>_xlfn.XLOOKUP(A361,'Hospitalisation Details'!$U$4:$U$2346,'Hospitalisation Details'!$Y$4:$Y$2346)</f>
        <v>240</v>
      </c>
      <c r="O361" s="15">
        <f>_xlfn.XLOOKUP(A361,'Hospitalisation Details'!$U$4:$U$2346,'Hospitalisation Details'!$Z$4:$Z$2346)</f>
        <v>9</v>
      </c>
      <c r="P361" s="15" t="str">
        <f>_xlfn.XLOOKUP(A361,'Hospitalisation Details'!$U$4:$U$2346,'Hospitalisation Details'!$AA$4:$AA$2346)</f>
        <v>R1011</v>
      </c>
      <c r="Q361" s="15">
        <f>_xlfn.XLOOKUP(A361,'Hospitalisation Details'!$U$4:$U$2346,'Hospitalisation Details'!$AB$4:$AB$2346)</f>
        <v>38</v>
      </c>
    </row>
    <row r="362" spans="1:17" ht="15.5" x14ac:dyDescent="0.35">
      <c r="A362" s="73" t="s">
        <v>2012</v>
      </c>
      <c r="B362" s="40" t="str">
        <f>_xlfn.XLOOKUP(A362,'Customer Names'!$A$3:$A$2337,'Customer Names'!$E$3:$E$2337)</f>
        <v>Rick</v>
      </c>
      <c r="C362" s="29">
        <f>_xlfn.XLOOKUP(A362,'Medical Examinations'!$P$3:$P$2337,'Medical Examinations'!$Q$3:$Q$2337)</f>
        <v>33.18</v>
      </c>
      <c r="D362" s="15">
        <f>_xlfn.XLOOKUP(A362,'Medical Examinations'!$P$3:$P$2337,'Medical Examinations'!$R$3:$R$2337)</f>
        <v>4.79</v>
      </c>
      <c r="E362" s="15" t="str">
        <f>_xlfn.XLOOKUP(A362,'Medical Examinations'!$P$3:$P$2337,'Medical Examinations'!$S$3:$S$2337)</f>
        <v>No</v>
      </c>
      <c r="F362" s="15" t="str">
        <f>_xlfn.XLOOKUP(A362,'Medical Examinations'!$P$3:$P$2337,'Medical Examinations'!$T$3:$T$2337)</f>
        <v>No</v>
      </c>
      <c r="G362" s="15" t="str">
        <f>_xlfn.XLOOKUP(A362,'Medical Examinations'!$P$3:$P$2337,'Medical Examinations'!$U$3:$U$2337)</f>
        <v>No</v>
      </c>
      <c r="H362" s="15">
        <f>_xlfn.XLOOKUP(A362,'Medical Examinations'!$P$3:$P$2337,'Medical Examinations'!$V$3:$V$2337)</f>
        <v>0</v>
      </c>
      <c r="I362" s="15" t="str">
        <f>_xlfn.XLOOKUP(A362,'Medical Examinations'!$P$3:$P$2337,'Medical Examinations'!$W$3:$W$2337)</f>
        <v>Yes</v>
      </c>
      <c r="J362" s="15" t="str">
        <f>_xlfn.XLOOKUP(A362,'Medical Examinations'!$P$3:$P$2337,'Medical Examinations'!$X$3:$X$2337)</f>
        <v>Obesity</v>
      </c>
      <c r="K362" s="15"/>
      <c r="L362" s="74">
        <f>_xlfn.XLOOKUP(A362,'Hospitalisation Details'!$U$4:$U$2346,'Hospitalisation Details'!$V$4:$V$2346)</f>
        <v>36515</v>
      </c>
      <c r="M362" s="75">
        <f>_xlfn.XLOOKUP(A362,'Hospitalisation Details'!$U$4:$U$2346,'Hospitalisation Details'!$X$4:$X$2346)</f>
        <v>27980.77</v>
      </c>
      <c r="N362" s="15">
        <f>_xlfn.XLOOKUP(A362,'Hospitalisation Details'!$U$4:$U$2346,'Hospitalisation Details'!$Y$4:$Y$2346)</f>
        <v>240</v>
      </c>
      <c r="O362" s="15">
        <f>_xlfn.XLOOKUP(A362,'Hospitalisation Details'!$U$4:$U$2346,'Hospitalisation Details'!$Z$4:$Z$2346)</f>
        <v>2</v>
      </c>
      <c r="P362" s="15" t="str">
        <f>_xlfn.XLOOKUP(A362,'Hospitalisation Details'!$U$4:$U$2346,'Hospitalisation Details'!$AA$4:$AA$2346)</f>
        <v>R1011</v>
      </c>
      <c r="Q362" s="15">
        <f>_xlfn.XLOOKUP(A362,'Hospitalisation Details'!$U$4:$U$2346,'Hospitalisation Details'!$AB$4:$AB$2346)</f>
        <v>23</v>
      </c>
    </row>
    <row r="363" spans="1:17" ht="15.5" x14ac:dyDescent="0.35">
      <c r="A363" s="73" t="s">
        <v>2011</v>
      </c>
      <c r="B363" s="40" t="str">
        <f>_xlfn.XLOOKUP(A363,'Customer Names'!$A$3:$A$2337,'Customer Names'!$E$3:$E$2337)</f>
        <v>Pierre-Michel</v>
      </c>
      <c r="C363" s="29">
        <f>_xlfn.XLOOKUP(A363,'Medical Examinations'!$P$3:$P$2337,'Medical Examinations'!$Q$3:$Q$2337)</f>
        <v>36.1</v>
      </c>
      <c r="D363" s="15">
        <f>_xlfn.XLOOKUP(A363,'Medical Examinations'!$P$3:$P$2337,'Medical Examinations'!$R$3:$R$2337)</f>
        <v>11.39</v>
      </c>
      <c r="E363" s="15" t="str">
        <f>_xlfn.XLOOKUP(A363,'Medical Examinations'!$P$3:$P$2337,'Medical Examinations'!$S$3:$S$2337)</f>
        <v>Yes</v>
      </c>
      <c r="F363" s="15" t="str">
        <f>_xlfn.XLOOKUP(A363,'Medical Examinations'!$P$3:$P$2337,'Medical Examinations'!$T$3:$T$2337)</f>
        <v>No</v>
      </c>
      <c r="G363" s="15" t="str">
        <f>_xlfn.XLOOKUP(A363,'Medical Examinations'!$P$3:$P$2337,'Medical Examinations'!$U$3:$U$2337)</f>
        <v>No</v>
      </c>
      <c r="H363" s="15">
        <f>_xlfn.XLOOKUP(A363,'Medical Examinations'!$P$3:$P$2337,'Medical Examinations'!$V$3:$V$2337)</f>
        <v>2</v>
      </c>
      <c r="I363" s="15" t="str">
        <f>_xlfn.XLOOKUP(A363,'Medical Examinations'!$P$3:$P$2337,'Medical Examinations'!$W$3:$W$2337)</f>
        <v>No</v>
      </c>
      <c r="J363" s="15" t="str">
        <f>_xlfn.XLOOKUP(A363,'Medical Examinations'!$P$3:$P$2337,'Medical Examinations'!$X$3:$X$2337)</f>
        <v>Obesity</v>
      </c>
      <c r="K363" s="15"/>
      <c r="L363" s="74">
        <f>_xlfn.XLOOKUP(A363,'Hospitalisation Details'!$U$4:$U$2346,'Hospitalisation Details'!$V$4:$V$2346)</f>
        <v>22490</v>
      </c>
      <c r="M363" s="75">
        <f>_xlfn.XLOOKUP(A363,'Hospitalisation Details'!$U$4:$U$2346,'Hospitalisation Details'!$X$4:$X$2346)</f>
        <v>27941.29</v>
      </c>
      <c r="N363" s="15">
        <f>_xlfn.XLOOKUP(A363,'Hospitalisation Details'!$U$4:$U$2346,'Hospitalisation Details'!$Y$4:$Y$2346)</f>
        <v>240</v>
      </c>
      <c r="O363" s="15">
        <f>_xlfn.XLOOKUP(A363,'Hospitalisation Details'!$U$4:$U$2346,'Hospitalisation Details'!$Z$4:$Z$2346)</f>
        <v>1</v>
      </c>
      <c r="P363" s="15" t="str">
        <f>_xlfn.XLOOKUP(A363,'Hospitalisation Details'!$U$4:$U$2346,'Hospitalisation Details'!$AA$4:$AA$2346)</f>
        <v>R1011</v>
      </c>
      <c r="Q363" s="15">
        <f>_xlfn.XLOOKUP(A363,'Hospitalisation Details'!$U$4:$U$2346,'Hospitalisation Details'!$AB$4:$AB$2346)</f>
        <v>62</v>
      </c>
    </row>
    <row r="364" spans="1:17" ht="15.5" x14ac:dyDescent="0.35">
      <c r="A364" s="73" t="s">
        <v>2010</v>
      </c>
      <c r="B364" s="40" t="str">
        <f>_xlfn.XLOOKUP(A364,'Customer Names'!$A$3:$A$2337,'Customer Names'!$E$3:$E$2337)</f>
        <v>Daniel</v>
      </c>
      <c r="C364" s="29">
        <f>_xlfn.XLOOKUP(A364,'Medical Examinations'!$P$3:$P$2337,'Medical Examinations'!$Q$3:$Q$2337)</f>
        <v>22.77</v>
      </c>
      <c r="D364" s="15">
        <f>_xlfn.XLOOKUP(A364,'Medical Examinations'!$P$3:$P$2337,'Medical Examinations'!$R$3:$R$2337)</f>
        <v>6</v>
      </c>
      <c r="E364" s="15" t="str">
        <f>_xlfn.XLOOKUP(A364,'Medical Examinations'!$P$3:$P$2337,'Medical Examinations'!$S$3:$S$2337)</f>
        <v>No</v>
      </c>
      <c r="F364" s="15" t="str">
        <f>_xlfn.XLOOKUP(A364,'Medical Examinations'!$P$3:$P$2337,'Medical Examinations'!$T$3:$T$2337)</f>
        <v>No</v>
      </c>
      <c r="G364" s="15" t="str">
        <f>_xlfn.XLOOKUP(A364,'Medical Examinations'!$P$3:$P$2337,'Medical Examinations'!$U$3:$U$2337)</f>
        <v>No</v>
      </c>
      <c r="H364" s="15">
        <f>_xlfn.XLOOKUP(A364,'Medical Examinations'!$P$3:$P$2337,'Medical Examinations'!$V$3:$V$2337)</f>
        <v>0</v>
      </c>
      <c r="I364" s="15" t="str">
        <f>_xlfn.XLOOKUP(A364,'Medical Examinations'!$P$3:$P$2337,'Medical Examinations'!$W$3:$W$2337)</f>
        <v>Yes</v>
      </c>
      <c r="J364" s="15" t="str">
        <f>_xlfn.XLOOKUP(A364,'Medical Examinations'!$P$3:$P$2337,'Medical Examinations'!$X$3:$X$2337)</f>
        <v>Normalweight</v>
      </c>
      <c r="K364" s="15"/>
      <c r="L364" s="74">
        <f>_xlfn.XLOOKUP(A364,'Hospitalisation Details'!$U$4:$U$2346,'Hospitalisation Details'!$V$4:$V$2346)</f>
        <v>33393</v>
      </c>
      <c r="M364" s="75">
        <f>_xlfn.XLOOKUP(A364,'Hospitalisation Details'!$U$4:$U$2346,'Hospitalisation Details'!$X$4:$X$2346)</f>
        <v>27931.11</v>
      </c>
      <c r="N364" s="15">
        <f>_xlfn.XLOOKUP(A364,'Hospitalisation Details'!$U$4:$U$2346,'Hospitalisation Details'!$Y$4:$Y$2346)</f>
        <v>240</v>
      </c>
      <c r="O364" s="15">
        <f>_xlfn.XLOOKUP(A364,'Hospitalisation Details'!$U$4:$U$2346,'Hospitalisation Details'!$Z$4:$Z$2346)</f>
        <v>1</v>
      </c>
      <c r="P364" s="15" t="str">
        <f>_xlfn.XLOOKUP(A364,'Hospitalisation Details'!$U$4:$U$2346,'Hospitalisation Details'!$AA$4:$AA$2346)</f>
        <v>R1011</v>
      </c>
      <c r="Q364" s="15">
        <f>_xlfn.XLOOKUP(A364,'Hospitalisation Details'!$U$4:$U$2346,'Hospitalisation Details'!$AB$4:$AB$2346)</f>
        <v>32</v>
      </c>
    </row>
    <row r="365" spans="1:17" ht="15.5" x14ac:dyDescent="0.35">
      <c r="A365" s="73" t="s">
        <v>2009</v>
      </c>
      <c r="B365" s="40" t="str">
        <f>_xlfn.XLOOKUP(A365,'Customer Names'!$A$3:$A$2337,'Customer Names'!$E$3:$E$2337)</f>
        <v>Brian L.</v>
      </c>
      <c r="C365" s="29">
        <f>_xlfn.XLOOKUP(A365,'Medical Examinations'!$P$3:$P$2337,'Medical Examinations'!$Q$3:$Q$2337)</f>
        <v>21.24</v>
      </c>
      <c r="D365" s="15">
        <f>_xlfn.XLOOKUP(A365,'Medical Examinations'!$P$3:$P$2337,'Medical Examinations'!$R$3:$R$2337)</f>
        <v>5.13</v>
      </c>
      <c r="E365" s="15" t="str">
        <f>_xlfn.XLOOKUP(A365,'Medical Examinations'!$P$3:$P$2337,'Medical Examinations'!$S$3:$S$2337)</f>
        <v>No</v>
      </c>
      <c r="F365" s="15" t="str">
        <f>_xlfn.XLOOKUP(A365,'Medical Examinations'!$P$3:$P$2337,'Medical Examinations'!$T$3:$T$2337)</f>
        <v>No</v>
      </c>
      <c r="G365" s="15" t="str">
        <f>_xlfn.XLOOKUP(A365,'Medical Examinations'!$P$3:$P$2337,'Medical Examinations'!$U$3:$U$2337)</f>
        <v>No</v>
      </c>
      <c r="H365" s="15">
        <f>_xlfn.XLOOKUP(A365,'Medical Examinations'!$P$3:$P$2337,'Medical Examinations'!$V$3:$V$2337)</f>
        <v>0</v>
      </c>
      <c r="I365" s="15" t="str">
        <f>_xlfn.XLOOKUP(A365,'Medical Examinations'!$P$3:$P$2337,'Medical Examinations'!$W$3:$W$2337)</f>
        <v>Yes</v>
      </c>
      <c r="J365" s="15" t="str">
        <f>_xlfn.XLOOKUP(A365,'Medical Examinations'!$P$3:$P$2337,'Medical Examinations'!$X$3:$X$2337)</f>
        <v>Normalweight</v>
      </c>
      <c r="K365" s="15"/>
      <c r="L365" s="74">
        <f>_xlfn.XLOOKUP(A365,'Hospitalisation Details'!$U$4:$U$2346,'Hospitalisation Details'!$V$4:$V$2346)</f>
        <v>32833</v>
      </c>
      <c r="M365" s="75">
        <f>_xlfn.XLOOKUP(A365,'Hospitalisation Details'!$U$4:$U$2346,'Hospitalisation Details'!$X$4:$X$2346)</f>
        <v>27925.86</v>
      </c>
      <c r="N365" s="15">
        <f>_xlfn.XLOOKUP(A365,'Hospitalisation Details'!$U$4:$U$2346,'Hospitalisation Details'!$Y$4:$Y$2346)</f>
        <v>240</v>
      </c>
      <c r="O365" s="15">
        <f>_xlfn.XLOOKUP(A365,'Hospitalisation Details'!$U$4:$U$2346,'Hospitalisation Details'!$Z$4:$Z$2346)</f>
        <v>9</v>
      </c>
      <c r="P365" s="15" t="str">
        <f>_xlfn.XLOOKUP(A365,'Hospitalisation Details'!$U$4:$U$2346,'Hospitalisation Details'!$AA$4:$AA$2346)</f>
        <v>R1011</v>
      </c>
      <c r="Q365" s="15">
        <f>_xlfn.XLOOKUP(A365,'Hospitalisation Details'!$U$4:$U$2346,'Hospitalisation Details'!$AB$4:$AB$2346)</f>
        <v>34</v>
      </c>
    </row>
    <row r="366" spans="1:17" ht="15.5" x14ac:dyDescent="0.35">
      <c r="A366" s="73" t="s">
        <v>2008</v>
      </c>
      <c r="B366" s="40" t="str">
        <f>_xlfn.XLOOKUP(A366,'Customer Names'!$A$3:$A$2337,'Customer Names'!$E$3:$E$2337)</f>
        <v>Morgan M.</v>
      </c>
      <c r="C366" s="29">
        <f>_xlfn.XLOOKUP(A366,'Medical Examinations'!$P$3:$P$2337,'Medical Examinations'!$Q$3:$Q$2337)</f>
        <v>17.600000000000001</v>
      </c>
      <c r="D366" s="15">
        <f>_xlfn.XLOOKUP(A366,'Medical Examinations'!$P$3:$P$2337,'Medical Examinations'!$R$3:$R$2337)</f>
        <v>5.26</v>
      </c>
      <c r="E366" s="15" t="str">
        <f>_xlfn.XLOOKUP(A366,'Medical Examinations'!$P$3:$P$2337,'Medical Examinations'!$S$3:$S$2337)</f>
        <v>Yes</v>
      </c>
      <c r="F366" s="15" t="str">
        <f>_xlfn.XLOOKUP(A366,'Medical Examinations'!$P$3:$P$2337,'Medical Examinations'!$T$3:$T$2337)</f>
        <v>No</v>
      </c>
      <c r="G366" s="15" t="str">
        <f>_xlfn.XLOOKUP(A366,'Medical Examinations'!$P$3:$P$2337,'Medical Examinations'!$U$3:$U$2337)</f>
        <v>No</v>
      </c>
      <c r="H366" s="15">
        <f>_xlfn.XLOOKUP(A366,'Medical Examinations'!$P$3:$P$2337,'Medical Examinations'!$V$3:$V$2337)</f>
        <v>0</v>
      </c>
      <c r="I366" s="15" t="str">
        <f>_xlfn.XLOOKUP(A366,'Medical Examinations'!$P$3:$P$2337,'Medical Examinations'!$W$3:$W$2337)</f>
        <v>Yes</v>
      </c>
      <c r="J366" s="15" t="str">
        <f>_xlfn.XLOOKUP(A366,'Medical Examinations'!$P$3:$P$2337,'Medical Examinations'!$X$3:$X$2337)</f>
        <v>Underweight</v>
      </c>
      <c r="K366" s="15"/>
      <c r="L366" s="74">
        <f>_xlfn.XLOOKUP(A366,'Hospitalisation Details'!$U$4:$U$2346,'Hospitalisation Details'!$V$4:$V$2346)</f>
        <v>31385</v>
      </c>
      <c r="M366" s="75">
        <f>_xlfn.XLOOKUP(A366,'Hospitalisation Details'!$U$4:$U$2346,'Hospitalisation Details'!$X$4:$X$2346)</f>
        <v>27849.94</v>
      </c>
      <c r="N366" s="15">
        <f>_xlfn.XLOOKUP(A366,'Hospitalisation Details'!$U$4:$U$2346,'Hospitalisation Details'!$Y$4:$Y$2346)</f>
        <v>240</v>
      </c>
      <c r="O366" s="15">
        <f>_xlfn.XLOOKUP(A366,'Hospitalisation Details'!$U$4:$U$2346,'Hospitalisation Details'!$Z$4:$Z$2346)</f>
        <v>2</v>
      </c>
      <c r="P366" s="15" t="str">
        <f>_xlfn.XLOOKUP(A366,'Hospitalisation Details'!$U$4:$U$2346,'Hospitalisation Details'!$AA$4:$AA$2346)</f>
        <v>R1011</v>
      </c>
      <c r="Q366" s="15">
        <f>_xlfn.XLOOKUP(A366,'Hospitalisation Details'!$U$4:$U$2346,'Hospitalisation Details'!$AB$4:$AB$2346)</f>
        <v>38</v>
      </c>
    </row>
    <row r="367" spans="1:17" ht="15.5" x14ac:dyDescent="0.35">
      <c r="A367" s="73" t="s">
        <v>2007</v>
      </c>
      <c r="B367" s="40" t="str">
        <f>_xlfn.XLOOKUP(A367,'Customer Names'!$A$3:$A$2337,'Customer Names'!$E$3:$E$2337)</f>
        <v>Caroline</v>
      </c>
      <c r="C367" s="29">
        <f>_xlfn.XLOOKUP(A367,'Medical Examinations'!$P$3:$P$2337,'Medical Examinations'!$Q$3:$Q$2337)</f>
        <v>26.29</v>
      </c>
      <c r="D367" s="15">
        <f>_xlfn.XLOOKUP(A367,'Medical Examinations'!$P$3:$P$2337,'Medical Examinations'!$R$3:$R$2337)</f>
        <v>6.84</v>
      </c>
      <c r="E367" s="15" t="str">
        <f>_xlfn.XLOOKUP(A367,'Medical Examinations'!$P$3:$P$2337,'Medical Examinations'!$S$3:$S$2337)</f>
        <v>No</v>
      </c>
      <c r="F367" s="15" t="str">
        <f>_xlfn.XLOOKUP(A367,'Medical Examinations'!$P$3:$P$2337,'Medical Examinations'!$T$3:$T$2337)</f>
        <v>No</v>
      </c>
      <c r="G367" s="15" t="str">
        <f>_xlfn.XLOOKUP(A367,'Medical Examinations'!$P$3:$P$2337,'Medical Examinations'!$U$3:$U$2337)</f>
        <v>No</v>
      </c>
      <c r="H367" s="15">
        <f>_xlfn.XLOOKUP(A367,'Medical Examinations'!$P$3:$P$2337,'Medical Examinations'!$V$3:$V$2337)</f>
        <v>0</v>
      </c>
      <c r="I367" s="15" t="str">
        <f>_xlfn.XLOOKUP(A367,'Medical Examinations'!$P$3:$P$2337,'Medical Examinations'!$W$3:$W$2337)</f>
        <v>Yes</v>
      </c>
      <c r="J367" s="15" t="str">
        <f>_xlfn.XLOOKUP(A367,'Medical Examinations'!$P$3:$P$2337,'Medical Examinations'!$X$3:$X$2337)</f>
        <v>Overweight</v>
      </c>
      <c r="K367" s="15"/>
      <c r="L367" s="74">
        <f>_xlfn.XLOOKUP(A367,'Hospitalisation Details'!$U$4:$U$2346,'Hospitalisation Details'!$V$4:$V$2346)</f>
        <v>22103</v>
      </c>
      <c r="M367" s="75">
        <f>_xlfn.XLOOKUP(A367,'Hospitalisation Details'!$U$4:$U$2346,'Hospitalisation Details'!$X$4:$X$2346)</f>
        <v>27808.73</v>
      </c>
      <c r="N367" s="15">
        <f>_xlfn.XLOOKUP(A367,'Hospitalisation Details'!$U$4:$U$2346,'Hospitalisation Details'!$Y$4:$Y$2346)</f>
        <v>240</v>
      </c>
      <c r="O367" s="15">
        <f>_xlfn.XLOOKUP(A367,'Hospitalisation Details'!$U$4:$U$2346,'Hospitalisation Details'!$Z$4:$Z$2346)</f>
        <v>2</v>
      </c>
      <c r="P367" s="15" t="str">
        <f>_xlfn.XLOOKUP(A367,'Hospitalisation Details'!$U$4:$U$2346,'Hospitalisation Details'!$AA$4:$AA$2346)</f>
        <v>R1013</v>
      </c>
      <c r="Q367" s="15">
        <f>_xlfn.XLOOKUP(A367,'Hospitalisation Details'!$U$4:$U$2346,'Hospitalisation Details'!$AB$4:$AB$2346)</f>
        <v>63</v>
      </c>
    </row>
    <row r="368" spans="1:17" ht="15.5" x14ac:dyDescent="0.35">
      <c r="A368" s="73" t="s">
        <v>2006</v>
      </c>
      <c r="B368" s="40" t="str">
        <f>_xlfn.XLOOKUP(A368,'Customer Names'!$A$3:$A$2337,'Customer Names'!$E$3:$E$2337)</f>
        <v>Drew T.</v>
      </c>
      <c r="C368" s="29">
        <f>_xlfn.XLOOKUP(A368,'Medical Examinations'!$P$3:$P$2337,'Medical Examinations'!$Q$3:$Q$2337)</f>
        <v>35.31</v>
      </c>
      <c r="D368" s="15">
        <f>_xlfn.XLOOKUP(A368,'Medical Examinations'!$P$3:$P$2337,'Medical Examinations'!$R$3:$R$2337)</f>
        <v>9.0399999999999991</v>
      </c>
      <c r="E368" s="15" t="str">
        <f>_xlfn.XLOOKUP(A368,'Medical Examinations'!$P$3:$P$2337,'Medical Examinations'!$S$3:$S$2337)</f>
        <v>No</v>
      </c>
      <c r="F368" s="15" t="str">
        <f>_xlfn.XLOOKUP(A368,'Medical Examinations'!$P$3:$P$2337,'Medical Examinations'!$T$3:$T$2337)</f>
        <v>No</v>
      </c>
      <c r="G368" s="15" t="str">
        <f>_xlfn.XLOOKUP(A368,'Medical Examinations'!$P$3:$P$2337,'Medical Examinations'!$U$3:$U$2337)</f>
        <v>No</v>
      </c>
      <c r="H368" s="15">
        <f>_xlfn.XLOOKUP(A368,'Medical Examinations'!$P$3:$P$2337,'Medical Examinations'!$V$3:$V$2337)</f>
        <v>0</v>
      </c>
      <c r="I368" s="15" t="str">
        <f>_xlfn.XLOOKUP(A368,'Medical Examinations'!$P$3:$P$2337,'Medical Examinations'!$W$3:$W$2337)</f>
        <v>No</v>
      </c>
      <c r="J368" s="15" t="str">
        <f>_xlfn.XLOOKUP(A368,'Medical Examinations'!$P$3:$P$2337,'Medical Examinations'!$X$3:$X$2337)</f>
        <v>Obesity</v>
      </c>
      <c r="K368" s="15"/>
      <c r="L368" s="74">
        <f>_xlfn.XLOOKUP(A368,'Hospitalisation Details'!$U$4:$U$2346,'Hospitalisation Details'!$V$4:$V$2346)</f>
        <v>37596</v>
      </c>
      <c r="M368" s="75">
        <f>_xlfn.XLOOKUP(A368,'Hospitalisation Details'!$U$4:$U$2346,'Hospitalisation Details'!$X$4:$X$2346)</f>
        <v>27724.29</v>
      </c>
      <c r="N368" s="15">
        <f>_xlfn.XLOOKUP(A368,'Hospitalisation Details'!$U$4:$U$2346,'Hospitalisation Details'!$Y$4:$Y$2346)</f>
        <v>240</v>
      </c>
      <c r="O368" s="15">
        <f>_xlfn.XLOOKUP(A368,'Hospitalisation Details'!$U$4:$U$2346,'Hospitalisation Details'!$Z$4:$Z$2346)</f>
        <v>1</v>
      </c>
      <c r="P368" s="15" t="str">
        <f>_xlfn.XLOOKUP(A368,'Hospitalisation Details'!$U$4:$U$2346,'Hospitalisation Details'!$AA$4:$AA$2346)</f>
        <v>R1013</v>
      </c>
      <c r="Q368" s="15">
        <f>_xlfn.XLOOKUP(A368,'Hospitalisation Details'!$U$4:$U$2346,'Hospitalisation Details'!$AB$4:$AB$2346)</f>
        <v>21</v>
      </c>
    </row>
    <row r="369" spans="1:17" ht="15.5" x14ac:dyDescent="0.35">
      <c r="A369" s="73" t="s">
        <v>2005</v>
      </c>
      <c r="B369" s="40" t="str">
        <f>_xlfn.XLOOKUP(A369,'Customer Names'!$A$3:$A$2337,'Customer Names'!$E$3:$E$2337)</f>
        <v>Austin W</v>
      </c>
      <c r="C369" s="29">
        <f>_xlfn.XLOOKUP(A369,'Medical Examinations'!$P$3:$P$2337,'Medical Examinations'!$Q$3:$Q$2337)</f>
        <v>27.04</v>
      </c>
      <c r="D369" s="15">
        <f>_xlfn.XLOOKUP(A369,'Medical Examinations'!$P$3:$P$2337,'Medical Examinations'!$R$3:$R$2337)</f>
        <v>4.0999999999999996</v>
      </c>
      <c r="E369" s="15" t="str">
        <f>_xlfn.XLOOKUP(A369,'Medical Examinations'!$P$3:$P$2337,'Medical Examinations'!$S$3:$S$2337)</f>
        <v>No</v>
      </c>
      <c r="F369" s="15" t="str">
        <f>_xlfn.XLOOKUP(A369,'Medical Examinations'!$P$3:$P$2337,'Medical Examinations'!$T$3:$T$2337)</f>
        <v>No</v>
      </c>
      <c r="G369" s="15" t="str">
        <f>_xlfn.XLOOKUP(A369,'Medical Examinations'!$P$3:$P$2337,'Medical Examinations'!$U$3:$U$2337)</f>
        <v>No</v>
      </c>
      <c r="H369" s="15">
        <f>_xlfn.XLOOKUP(A369,'Medical Examinations'!$P$3:$P$2337,'Medical Examinations'!$V$3:$V$2337)</f>
        <v>1</v>
      </c>
      <c r="I369" s="15" t="str">
        <f>_xlfn.XLOOKUP(A369,'Medical Examinations'!$P$3:$P$2337,'Medical Examinations'!$W$3:$W$2337)</f>
        <v>Yes</v>
      </c>
      <c r="J369" s="15" t="str">
        <f>_xlfn.XLOOKUP(A369,'Medical Examinations'!$P$3:$P$2337,'Medical Examinations'!$X$3:$X$2337)</f>
        <v>Overweight</v>
      </c>
      <c r="K369" s="15"/>
      <c r="L369" s="74">
        <f>_xlfn.XLOOKUP(A369,'Hospitalisation Details'!$U$4:$U$2346,'Hospitalisation Details'!$V$4:$V$2346)</f>
        <v>33788</v>
      </c>
      <c r="M369" s="75">
        <f>_xlfn.XLOOKUP(A369,'Hospitalisation Details'!$U$4:$U$2346,'Hospitalisation Details'!$X$4:$X$2346)</f>
        <v>27696.11</v>
      </c>
      <c r="N369" s="15">
        <f>_xlfn.XLOOKUP(A369,'Hospitalisation Details'!$U$4:$U$2346,'Hospitalisation Details'!$Y$4:$Y$2346)</f>
        <v>240</v>
      </c>
      <c r="O369" s="15">
        <f>_xlfn.XLOOKUP(A369,'Hospitalisation Details'!$U$4:$U$2346,'Hospitalisation Details'!$Z$4:$Z$2346)</f>
        <v>9</v>
      </c>
      <c r="P369" s="15" t="str">
        <f>_xlfn.XLOOKUP(A369,'Hospitalisation Details'!$U$4:$U$2346,'Hospitalisation Details'!$AA$4:$AA$2346)</f>
        <v>R1011</v>
      </c>
      <c r="Q369" s="15">
        <f>_xlfn.XLOOKUP(A369,'Hospitalisation Details'!$U$4:$U$2346,'Hospitalisation Details'!$AB$4:$AB$2346)</f>
        <v>31</v>
      </c>
    </row>
    <row r="370" spans="1:17" ht="15.5" x14ac:dyDescent="0.35">
      <c r="A370" s="73" t="s">
        <v>2004</v>
      </c>
      <c r="B370" s="40" t="str">
        <f>_xlfn.XLOOKUP(A370,'Customer Names'!$A$3:$A$2337,'Customer Names'!$E$3:$E$2337)</f>
        <v>Berenice</v>
      </c>
      <c r="C370" s="29">
        <f>_xlfn.XLOOKUP(A370,'Medical Examinations'!$P$3:$P$2337,'Medical Examinations'!$Q$3:$Q$2337)</f>
        <v>30.23</v>
      </c>
      <c r="D370" s="15">
        <f>_xlfn.XLOOKUP(A370,'Medical Examinations'!$P$3:$P$2337,'Medical Examinations'!$R$3:$R$2337)</f>
        <v>4.2300000000000004</v>
      </c>
      <c r="E370" s="15" t="str">
        <f>_xlfn.XLOOKUP(A370,'Medical Examinations'!$P$3:$P$2337,'Medical Examinations'!$S$3:$S$2337)</f>
        <v>Yes</v>
      </c>
      <c r="F370" s="15" t="str">
        <f>_xlfn.XLOOKUP(A370,'Medical Examinations'!$P$3:$P$2337,'Medical Examinations'!$T$3:$T$2337)</f>
        <v>No</v>
      </c>
      <c r="G370" s="15" t="str">
        <f>_xlfn.XLOOKUP(A370,'Medical Examinations'!$P$3:$P$2337,'Medical Examinations'!$U$3:$U$2337)</f>
        <v>Yes</v>
      </c>
      <c r="H370" s="15">
        <f>_xlfn.XLOOKUP(A370,'Medical Examinations'!$P$3:$P$2337,'Medical Examinations'!$V$3:$V$2337)</f>
        <v>1</v>
      </c>
      <c r="I370" s="15" t="str">
        <f>_xlfn.XLOOKUP(A370,'Medical Examinations'!$P$3:$P$2337,'Medical Examinations'!$W$3:$W$2337)</f>
        <v>Yes</v>
      </c>
      <c r="J370" s="15" t="str">
        <f>_xlfn.XLOOKUP(A370,'Medical Examinations'!$P$3:$P$2337,'Medical Examinations'!$X$3:$X$2337)</f>
        <v>Obesity</v>
      </c>
      <c r="K370" s="15"/>
      <c r="L370" s="74">
        <f>_xlfn.XLOOKUP(A370,'Hospitalisation Details'!$U$4:$U$2346,'Hospitalisation Details'!$V$4:$V$2346)</f>
        <v>35710</v>
      </c>
      <c r="M370" s="75">
        <f>_xlfn.XLOOKUP(A370,'Hospitalisation Details'!$U$4:$U$2346,'Hospitalisation Details'!$X$4:$X$2346)</f>
        <v>27625.17</v>
      </c>
      <c r="N370" s="15">
        <f>_xlfn.XLOOKUP(A370,'Hospitalisation Details'!$U$4:$U$2346,'Hospitalisation Details'!$Y$4:$Y$2346)</f>
        <v>240</v>
      </c>
      <c r="O370" s="15">
        <f>_xlfn.XLOOKUP(A370,'Hospitalisation Details'!$U$4:$U$2346,'Hospitalisation Details'!$Z$4:$Z$2346)</f>
        <v>2</v>
      </c>
      <c r="P370" s="15" t="str">
        <f>_xlfn.XLOOKUP(A370,'Hospitalisation Details'!$U$4:$U$2346,'Hospitalisation Details'!$AA$4:$AA$2346)</f>
        <v>R1011</v>
      </c>
      <c r="Q370" s="15">
        <f>_xlfn.XLOOKUP(A370,'Hospitalisation Details'!$U$4:$U$2346,'Hospitalisation Details'!$AB$4:$AB$2346)</f>
        <v>26</v>
      </c>
    </row>
    <row r="371" spans="1:17" ht="15.5" x14ac:dyDescent="0.35">
      <c r="A371" s="73" t="s">
        <v>2003</v>
      </c>
      <c r="B371" s="40" t="str">
        <f>_xlfn.XLOOKUP(A371,'Customer Names'!$A$3:$A$2337,'Customer Names'!$E$3:$E$2337)</f>
        <v>Kenneth A</v>
      </c>
      <c r="C371" s="29">
        <f>_xlfn.XLOOKUP(A371,'Medical Examinations'!$P$3:$P$2337,'Medical Examinations'!$Q$3:$Q$2337)</f>
        <v>30.6</v>
      </c>
      <c r="D371" s="15">
        <f>_xlfn.XLOOKUP(A371,'Medical Examinations'!$P$3:$P$2337,'Medical Examinations'!$R$3:$R$2337)</f>
        <v>6.48</v>
      </c>
      <c r="E371" s="15" t="str">
        <f>_xlfn.XLOOKUP(A371,'Medical Examinations'!$P$3:$P$2337,'Medical Examinations'!$S$3:$S$2337)</f>
        <v>Yes</v>
      </c>
      <c r="F371" s="15" t="str">
        <f>_xlfn.XLOOKUP(A371,'Medical Examinations'!$P$3:$P$2337,'Medical Examinations'!$T$3:$T$2337)</f>
        <v>No</v>
      </c>
      <c r="G371" s="15" t="str">
        <f>_xlfn.XLOOKUP(A371,'Medical Examinations'!$P$3:$P$2337,'Medical Examinations'!$U$3:$U$2337)</f>
        <v>Yes</v>
      </c>
      <c r="H371" s="15">
        <f>_xlfn.XLOOKUP(A371,'Medical Examinations'!$P$3:$P$2337,'Medical Examinations'!$V$3:$V$2337)</f>
        <v>1</v>
      </c>
      <c r="I371" s="15" t="str">
        <f>_xlfn.XLOOKUP(A371,'Medical Examinations'!$P$3:$P$2337,'Medical Examinations'!$W$3:$W$2337)</f>
        <v>Yes</v>
      </c>
      <c r="J371" s="15" t="str">
        <f>_xlfn.XLOOKUP(A371,'Medical Examinations'!$P$3:$P$2337,'Medical Examinations'!$X$3:$X$2337)</f>
        <v>Obesity</v>
      </c>
      <c r="K371" s="15"/>
      <c r="L371" s="74">
        <f>_xlfn.XLOOKUP(A371,'Hospitalisation Details'!$U$4:$U$2346,'Hospitalisation Details'!$V$4:$V$2346)</f>
        <v>35682</v>
      </c>
      <c r="M371" s="75">
        <f>_xlfn.XLOOKUP(A371,'Hospitalisation Details'!$U$4:$U$2346,'Hospitalisation Details'!$X$4:$X$2346)</f>
        <v>27619.360000000001</v>
      </c>
      <c r="N371" s="15">
        <f>_xlfn.XLOOKUP(A371,'Hospitalisation Details'!$U$4:$U$2346,'Hospitalisation Details'!$Y$4:$Y$2346)</f>
        <v>1</v>
      </c>
      <c r="O371" s="15">
        <f>_xlfn.XLOOKUP(A371,'Hospitalisation Details'!$U$4:$U$2346,'Hospitalisation Details'!$Z$4:$Z$2346)</f>
        <v>1</v>
      </c>
      <c r="P371" s="15" t="str">
        <f>_xlfn.XLOOKUP(A371,'Hospitalisation Details'!$U$4:$U$2346,'Hospitalisation Details'!$AA$4:$AA$2346)</f>
        <v>R1011</v>
      </c>
      <c r="Q371" s="15">
        <f>_xlfn.XLOOKUP(A371,'Hospitalisation Details'!$U$4:$U$2346,'Hospitalisation Details'!$AB$4:$AB$2346)</f>
        <v>26</v>
      </c>
    </row>
    <row r="372" spans="1:17" ht="15.5" x14ac:dyDescent="0.35">
      <c r="A372" s="73" t="s">
        <v>2002</v>
      </c>
      <c r="B372" s="40" t="str">
        <f>_xlfn.XLOOKUP(A372,'Customer Names'!$A$3:$A$2337,'Customer Names'!$E$3:$E$2337)</f>
        <v>Miguel</v>
      </c>
      <c r="C372" s="29">
        <f>_xlfn.XLOOKUP(A372,'Medical Examinations'!$P$3:$P$2337,'Medical Examinations'!$Q$3:$Q$2337)</f>
        <v>26.8</v>
      </c>
      <c r="D372" s="15">
        <f>_xlfn.XLOOKUP(A372,'Medical Examinations'!$P$3:$P$2337,'Medical Examinations'!$R$3:$R$2337)</f>
        <v>5.53</v>
      </c>
      <c r="E372" s="15" t="str">
        <f>_xlfn.XLOOKUP(A372,'Medical Examinations'!$P$3:$P$2337,'Medical Examinations'!$S$3:$S$2337)</f>
        <v>No</v>
      </c>
      <c r="F372" s="15" t="str">
        <f>_xlfn.XLOOKUP(A372,'Medical Examinations'!$P$3:$P$2337,'Medical Examinations'!$T$3:$T$2337)</f>
        <v>No</v>
      </c>
      <c r="G372" s="15" t="str">
        <f>_xlfn.XLOOKUP(A372,'Medical Examinations'!$P$3:$P$2337,'Medical Examinations'!$U$3:$U$2337)</f>
        <v>No</v>
      </c>
      <c r="H372" s="15">
        <f>_xlfn.XLOOKUP(A372,'Medical Examinations'!$P$3:$P$2337,'Medical Examinations'!$V$3:$V$2337)</f>
        <v>1</v>
      </c>
      <c r="I372" s="15" t="str">
        <f>_xlfn.XLOOKUP(A372,'Medical Examinations'!$P$3:$P$2337,'Medical Examinations'!$W$3:$W$2337)</f>
        <v>Yes</v>
      </c>
      <c r="J372" s="15" t="str">
        <f>_xlfn.XLOOKUP(A372,'Medical Examinations'!$P$3:$P$2337,'Medical Examinations'!$X$3:$X$2337)</f>
        <v>Overweight</v>
      </c>
      <c r="K372" s="15"/>
      <c r="L372" s="74">
        <f>_xlfn.XLOOKUP(A372,'Hospitalisation Details'!$U$4:$U$2346,'Hospitalisation Details'!$V$4:$V$2346)</f>
        <v>33766</v>
      </c>
      <c r="M372" s="75">
        <f>_xlfn.XLOOKUP(A372,'Hospitalisation Details'!$U$4:$U$2346,'Hospitalisation Details'!$X$4:$X$2346)</f>
        <v>27614.71</v>
      </c>
      <c r="N372" s="15">
        <f>_xlfn.XLOOKUP(A372,'Hospitalisation Details'!$U$4:$U$2346,'Hospitalisation Details'!$Y$4:$Y$2346)</f>
        <v>1</v>
      </c>
      <c r="O372" s="15">
        <f>_xlfn.XLOOKUP(A372,'Hospitalisation Details'!$U$4:$U$2346,'Hospitalisation Details'!$Z$4:$Z$2346)</f>
        <v>1</v>
      </c>
      <c r="P372" s="15" t="str">
        <f>_xlfn.XLOOKUP(A372,'Hospitalisation Details'!$U$4:$U$2346,'Hospitalisation Details'!$AA$4:$AA$2346)</f>
        <v>R1011</v>
      </c>
      <c r="Q372" s="15">
        <f>_xlfn.XLOOKUP(A372,'Hospitalisation Details'!$U$4:$U$2346,'Hospitalisation Details'!$AB$4:$AB$2346)</f>
        <v>31</v>
      </c>
    </row>
    <row r="373" spans="1:17" ht="15.5" x14ac:dyDescent="0.35">
      <c r="A373" s="73" t="s">
        <v>2001</v>
      </c>
      <c r="B373" s="40" t="str">
        <f>_xlfn.XLOOKUP(A373,'Customer Names'!$A$3:$A$2337,'Customer Names'!$E$3:$E$2337)</f>
        <v>Hadley T.</v>
      </c>
      <c r="C373" s="29">
        <f>_xlfn.XLOOKUP(A373,'Medical Examinations'!$P$3:$P$2337,'Medical Examinations'!$Q$3:$Q$2337)</f>
        <v>16.86</v>
      </c>
      <c r="D373" s="15">
        <f>_xlfn.XLOOKUP(A373,'Medical Examinations'!$P$3:$P$2337,'Medical Examinations'!$R$3:$R$2337)</f>
        <v>4.07</v>
      </c>
      <c r="E373" s="15" t="str">
        <f>_xlfn.XLOOKUP(A373,'Medical Examinations'!$P$3:$P$2337,'Medical Examinations'!$S$3:$S$2337)</f>
        <v>Yes</v>
      </c>
      <c r="F373" s="15" t="str">
        <f>_xlfn.XLOOKUP(A373,'Medical Examinations'!$P$3:$P$2337,'Medical Examinations'!$T$3:$T$2337)</f>
        <v>No</v>
      </c>
      <c r="G373" s="15" t="str">
        <f>_xlfn.XLOOKUP(A373,'Medical Examinations'!$P$3:$P$2337,'Medical Examinations'!$U$3:$U$2337)</f>
        <v>No</v>
      </c>
      <c r="H373" s="15">
        <f>_xlfn.XLOOKUP(A373,'Medical Examinations'!$P$3:$P$2337,'Medical Examinations'!$V$3:$V$2337)</f>
        <v>0</v>
      </c>
      <c r="I373" s="15" t="str">
        <f>_xlfn.XLOOKUP(A373,'Medical Examinations'!$P$3:$P$2337,'Medical Examinations'!$W$3:$W$2337)</f>
        <v>Yes</v>
      </c>
      <c r="J373" s="15" t="str">
        <f>_xlfn.XLOOKUP(A373,'Medical Examinations'!$P$3:$P$2337,'Medical Examinations'!$X$3:$X$2337)</f>
        <v>Underweight</v>
      </c>
      <c r="K373" s="15"/>
      <c r="L373" s="74">
        <f>_xlfn.XLOOKUP(A373,'Hospitalisation Details'!$U$4:$U$2346,'Hospitalisation Details'!$V$4:$V$2346)</f>
        <v>31357</v>
      </c>
      <c r="M373" s="75">
        <f>_xlfn.XLOOKUP(A373,'Hospitalisation Details'!$U$4:$U$2346,'Hospitalisation Details'!$X$4:$X$2346)</f>
        <v>27598.93</v>
      </c>
      <c r="N373" s="15">
        <f>_xlfn.XLOOKUP(A373,'Hospitalisation Details'!$U$4:$U$2346,'Hospitalisation Details'!$Y$4:$Y$2346)</f>
        <v>1</v>
      </c>
      <c r="O373" s="15">
        <f>_xlfn.XLOOKUP(A373,'Hospitalisation Details'!$U$4:$U$2346,'Hospitalisation Details'!$Z$4:$Z$2346)</f>
        <v>2</v>
      </c>
      <c r="P373" s="15" t="str">
        <f>_xlfn.XLOOKUP(A373,'Hospitalisation Details'!$U$4:$U$2346,'Hospitalisation Details'!$AA$4:$AA$2346)</f>
        <v>R1011</v>
      </c>
      <c r="Q373" s="15">
        <f>_xlfn.XLOOKUP(A373,'Hospitalisation Details'!$U$4:$U$2346,'Hospitalisation Details'!$AB$4:$AB$2346)</f>
        <v>38</v>
      </c>
    </row>
    <row r="374" spans="1:17" ht="15.5" x14ac:dyDescent="0.35">
      <c r="A374" s="73" t="s">
        <v>2000</v>
      </c>
      <c r="B374" s="40" t="str">
        <f>_xlfn.XLOOKUP(A374,'Customer Names'!$A$3:$A$2337,'Customer Names'!$E$3:$E$2337)</f>
        <v>Taylor</v>
      </c>
      <c r="C374" s="29">
        <f>_xlfn.XLOOKUP(A374,'Medical Examinations'!$P$3:$P$2337,'Medical Examinations'!$Q$3:$Q$2337)</f>
        <v>16.3</v>
      </c>
      <c r="D374" s="15">
        <f>_xlfn.XLOOKUP(A374,'Medical Examinations'!$P$3:$P$2337,'Medical Examinations'!$R$3:$R$2337)</f>
        <v>5.51</v>
      </c>
      <c r="E374" s="15" t="str">
        <f>_xlfn.XLOOKUP(A374,'Medical Examinations'!$P$3:$P$2337,'Medical Examinations'!$S$3:$S$2337)</f>
        <v>No</v>
      </c>
      <c r="F374" s="15" t="str">
        <f>_xlfn.XLOOKUP(A374,'Medical Examinations'!$P$3:$P$2337,'Medical Examinations'!$T$3:$T$2337)</f>
        <v>No</v>
      </c>
      <c r="G374" s="15" t="str">
        <f>_xlfn.XLOOKUP(A374,'Medical Examinations'!$P$3:$P$2337,'Medical Examinations'!$U$3:$U$2337)</f>
        <v>No</v>
      </c>
      <c r="H374" s="15">
        <f>_xlfn.XLOOKUP(A374,'Medical Examinations'!$P$3:$P$2337,'Medical Examinations'!$V$3:$V$2337)</f>
        <v>1</v>
      </c>
      <c r="I374" s="15" t="str">
        <f>_xlfn.XLOOKUP(A374,'Medical Examinations'!$P$3:$P$2337,'Medical Examinations'!$W$3:$W$2337)</f>
        <v>Yes</v>
      </c>
      <c r="J374" s="15" t="str">
        <f>_xlfn.XLOOKUP(A374,'Medical Examinations'!$P$3:$P$2337,'Medical Examinations'!$X$3:$X$2337)</f>
        <v>Underweight</v>
      </c>
      <c r="K374" s="15"/>
      <c r="L374" s="74">
        <f>_xlfn.XLOOKUP(A374,'Hospitalisation Details'!$U$4:$U$2346,'Hospitalisation Details'!$V$4:$V$2346)</f>
        <v>30885</v>
      </c>
      <c r="M374" s="75">
        <f>_xlfn.XLOOKUP(A374,'Hospitalisation Details'!$U$4:$U$2346,'Hospitalisation Details'!$X$4:$X$2346)</f>
        <v>27534.53</v>
      </c>
      <c r="N374" s="15">
        <f>_xlfn.XLOOKUP(A374,'Hospitalisation Details'!$U$4:$U$2346,'Hospitalisation Details'!$Y$4:$Y$2346)</f>
        <v>1</v>
      </c>
      <c r="O374" s="15">
        <f>_xlfn.XLOOKUP(A374,'Hospitalisation Details'!$U$4:$U$2346,'Hospitalisation Details'!$Z$4:$Z$2346)</f>
        <v>9</v>
      </c>
      <c r="P374" s="15" t="str">
        <f>_xlfn.XLOOKUP(A374,'Hospitalisation Details'!$U$4:$U$2346,'Hospitalisation Details'!$AA$4:$AA$2346)</f>
        <v>R1011</v>
      </c>
      <c r="Q374" s="15">
        <f>_xlfn.XLOOKUP(A374,'Hospitalisation Details'!$U$4:$U$2346,'Hospitalisation Details'!$AB$4:$AB$2346)</f>
        <v>39</v>
      </c>
    </row>
    <row r="375" spans="1:17" ht="15.5" x14ac:dyDescent="0.35">
      <c r="A375" s="73" t="s">
        <v>1999</v>
      </c>
      <c r="B375" s="40" t="str">
        <f>_xlfn.XLOOKUP(A375,'Customer Names'!$A$3:$A$2337,'Customer Names'!$E$3:$E$2337)</f>
        <v>Tenielle M</v>
      </c>
      <c r="C375" s="29">
        <f>_xlfn.XLOOKUP(A375,'Medical Examinations'!$P$3:$P$2337,'Medical Examinations'!$Q$3:$Q$2337)</f>
        <v>29.81</v>
      </c>
      <c r="D375" s="15">
        <f>_xlfn.XLOOKUP(A375,'Medical Examinations'!$P$3:$P$2337,'Medical Examinations'!$R$3:$R$2337)</f>
        <v>11.66</v>
      </c>
      <c r="E375" s="15" t="str">
        <f>_xlfn.XLOOKUP(A375,'Medical Examinations'!$P$3:$P$2337,'Medical Examinations'!$S$3:$S$2337)</f>
        <v>No</v>
      </c>
      <c r="F375" s="15" t="str">
        <f>_xlfn.XLOOKUP(A375,'Medical Examinations'!$P$3:$P$2337,'Medical Examinations'!$T$3:$T$2337)</f>
        <v>No</v>
      </c>
      <c r="G375" s="15" t="str">
        <f>_xlfn.XLOOKUP(A375,'Medical Examinations'!$P$3:$P$2337,'Medical Examinations'!$U$3:$U$2337)</f>
        <v>No</v>
      </c>
      <c r="H375" s="15">
        <f>_xlfn.XLOOKUP(A375,'Medical Examinations'!$P$3:$P$2337,'Medical Examinations'!$V$3:$V$2337)</f>
        <v>0</v>
      </c>
      <c r="I375" s="15" t="str">
        <f>_xlfn.XLOOKUP(A375,'Medical Examinations'!$P$3:$P$2337,'Medical Examinations'!$W$3:$W$2337)</f>
        <v>Yes</v>
      </c>
      <c r="J375" s="15" t="str">
        <f>_xlfn.XLOOKUP(A375,'Medical Examinations'!$P$3:$P$2337,'Medical Examinations'!$X$3:$X$2337)</f>
        <v>Overweight</v>
      </c>
      <c r="K375" s="15"/>
      <c r="L375" s="74">
        <f>_xlfn.XLOOKUP(A375,'Hospitalisation Details'!$U$4:$U$2346,'Hospitalisation Details'!$V$4:$V$2346)</f>
        <v>24034</v>
      </c>
      <c r="M375" s="75">
        <f>_xlfn.XLOOKUP(A375,'Hospitalisation Details'!$U$4:$U$2346,'Hospitalisation Details'!$X$4:$X$2346)</f>
        <v>27533.91</v>
      </c>
      <c r="N375" s="15">
        <f>_xlfn.XLOOKUP(A375,'Hospitalisation Details'!$U$4:$U$2346,'Hospitalisation Details'!$Y$4:$Y$2346)</f>
        <v>1</v>
      </c>
      <c r="O375" s="15">
        <f>_xlfn.XLOOKUP(A375,'Hospitalisation Details'!$U$4:$U$2346,'Hospitalisation Details'!$Z$4:$Z$2346)</f>
        <v>1</v>
      </c>
      <c r="P375" s="15" t="str">
        <f>_xlfn.XLOOKUP(A375,'Hospitalisation Details'!$U$4:$U$2346,'Hospitalisation Details'!$AA$4:$AA$2346)</f>
        <v>R1013</v>
      </c>
      <c r="Q375" s="15">
        <f>_xlfn.XLOOKUP(A375,'Hospitalisation Details'!$U$4:$U$2346,'Hospitalisation Details'!$AB$4:$AB$2346)</f>
        <v>58</v>
      </c>
    </row>
    <row r="376" spans="1:17" ht="15.5" x14ac:dyDescent="0.35">
      <c r="A376" s="73" t="s">
        <v>1998</v>
      </c>
      <c r="B376" s="40" t="str">
        <f>_xlfn.XLOOKUP(A376,'Customer Names'!$A$3:$A$2337,'Customer Names'!$E$3:$E$2337)</f>
        <v>Andrea</v>
      </c>
      <c r="C376" s="29">
        <f>_xlfn.XLOOKUP(A376,'Medical Examinations'!$P$3:$P$2337,'Medical Examinations'!$Q$3:$Q$2337)</f>
        <v>16.329999999999998</v>
      </c>
      <c r="D376" s="15">
        <f>_xlfn.XLOOKUP(A376,'Medical Examinations'!$P$3:$P$2337,'Medical Examinations'!$R$3:$R$2337)</f>
        <v>7.26</v>
      </c>
      <c r="E376" s="15" t="str">
        <f>_xlfn.XLOOKUP(A376,'Medical Examinations'!$P$3:$P$2337,'Medical Examinations'!$S$3:$S$2337)</f>
        <v>Yes</v>
      </c>
      <c r="F376" s="15" t="str">
        <f>_xlfn.XLOOKUP(A376,'Medical Examinations'!$P$3:$P$2337,'Medical Examinations'!$T$3:$T$2337)</f>
        <v>No</v>
      </c>
      <c r="G376" s="15" t="str">
        <f>_xlfn.XLOOKUP(A376,'Medical Examinations'!$P$3:$P$2337,'Medical Examinations'!$U$3:$U$2337)</f>
        <v>No</v>
      </c>
      <c r="H376" s="15">
        <f>_xlfn.XLOOKUP(A376,'Medical Examinations'!$P$3:$P$2337,'Medical Examinations'!$V$3:$V$2337)</f>
        <v>0</v>
      </c>
      <c r="I376" s="15" t="str">
        <f>_xlfn.XLOOKUP(A376,'Medical Examinations'!$P$3:$P$2337,'Medical Examinations'!$W$3:$W$2337)</f>
        <v>Yes</v>
      </c>
      <c r="J376" s="15" t="str">
        <f>_xlfn.XLOOKUP(A376,'Medical Examinations'!$P$3:$P$2337,'Medical Examinations'!$X$3:$X$2337)</f>
        <v>Underweight</v>
      </c>
      <c r="K376" s="15"/>
      <c r="L376" s="74">
        <f>_xlfn.XLOOKUP(A376,'Hospitalisation Details'!$U$4:$U$2346,'Hospitalisation Details'!$V$4:$V$2346)</f>
        <v>29862</v>
      </c>
      <c r="M376" s="75">
        <f>_xlfn.XLOOKUP(A376,'Hospitalisation Details'!$U$4:$U$2346,'Hospitalisation Details'!$X$4:$X$2346)</f>
        <v>27495.59</v>
      </c>
      <c r="N376" s="15">
        <f>_xlfn.XLOOKUP(A376,'Hospitalisation Details'!$U$4:$U$2346,'Hospitalisation Details'!$Y$4:$Y$2346)</f>
        <v>1</v>
      </c>
      <c r="O376" s="15">
        <f>_xlfn.XLOOKUP(A376,'Hospitalisation Details'!$U$4:$U$2346,'Hospitalisation Details'!$Z$4:$Z$2346)</f>
        <v>2</v>
      </c>
      <c r="P376" s="15" t="str">
        <f>_xlfn.XLOOKUP(A376,'Hospitalisation Details'!$U$4:$U$2346,'Hospitalisation Details'!$AA$4:$AA$2346)</f>
        <v>R1011</v>
      </c>
      <c r="Q376" s="15">
        <f>_xlfn.XLOOKUP(A376,'Hospitalisation Details'!$U$4:$U$2346,'Hospitalisation Details'!$AB$4:$AB$2346)</f>
        <v>42</v>
      </c>
    </row>
    <row r="377" spans="1:17" ht="15.5" x14ac:dyDescent="0.35">
      <c r="A377" s="73" t="s">
        <v>1997</v>
      </c>
      <c r="B377" s="40" t="str">
        <f>_xlfn.XLOOKUP(A377,'Customer Names'!$A$3:$A$2337,'Customer Names'!$E$3:$E$2337)</f>
        <v>Nora P</v>
      </c>
      <c r="C377" s="29">
        <f>_xlfn.XLOOKUP(A377,'Medical Examinations'!$P$3:$P$2337,'Medical Examinations'!$Q$3:$Q$2337)</f>
        <v>16.37</v>
      </c>
      <c r="D377" s="15">
        <f>_xlfn.XLOOKUP(A377,'Medical Examinations'!$P$3:$P$2337,'Medical Examinations'!$R$3:$R$2337)</f>
        <v>4.79</v>
      </c>
      <c r="E377" s="15" t="str">
        <f>_xlfn.XLOOKUP(A377,'Medical Examinations'!$P$3:$P$2337,'Medical Examinations'!$S$3:$S$2337)</f>
        <v>Yes</v>
      </c>
      <c r="F377" s="15" t="str">
        <f>_xlfn.XLOOKUP(A377,'Medical Examinations'!$P$3:$P$2337,'Medical Examinations'!$T$3:$T$2337)</f>
        <v>No</v>
      </c>
      <c r="G377" s="15" t="str">
        <f>_xlfn.XLOOKUP(A377,'Medical Examinations'!$P$3:$P$2337,'Medical Examinations'!$U$3:$U$2337)</f>
        <v>No</v>
      </c>
      <c r="H377" s="15">
        <f>_xlfn.XLOOKUP(A377,'Medical Examinations'!$P$3:$P$2337,'Medical Examinations'!$V$3:$V$2337)</f>
        <v>0</v>
      </c>
      <c r="I377" s="15" t="str">
        <f>_xlfn.XLOOKUP(A377,'Medical Examinations'!$P$3:$P$2337,'Medical Examinations'!$W$3:$W$2337)</f>
        <v>Yes</v>
      </c>
      <c r="J377" s="15" t="str">
        <f>_xlfn.XLOOKUP(A377,'Medical Examinations'!$P$3:$P$2337,'Medical Examinations'!$X$3:$X$2337)</f>
        <v>Underweight</v>
      </c>
      <c r="K377" s="15"/>
      <c r="L377" s="74">
        <f>_xlfn.XLOOKUP(A377,'Hospitalisation Details'!$U$4:$U$2346,'Hospitalisation Details'!$V$4:$V$2346)</f>
        <v>31386</v>
      </c>
      <c r="M377" s="75">
        <f>_xlfn.XLOOKUP(A377,'Hospitalisation Details'!$U$4:$U$2346,'Hospitalisation Details'!$X$4:$X$2346)</f>
        <v>27432.73</v>
      </c>
      <c r="N377" s="15">
        <f>_xlfn.XLOOKUP(A377,'Hospitalisation Details'!$U$4:$U$2346,'Hospitalisation Details'!$Y$4:$Y$2346)</f>
        <v>1</v>
      </c>
      <c r="O377" s="15">
        <f>_xlfn.XLOOKUP(A377,'Hospitalisation Details'!$U$4:$U$2346,'Hospitalisation Details'!$Z$4:$Z$2346)</f>
        <v>2</v>
      </c>
      <c r="P377" s="15" t="str">
        <f>_xlfn.XLOOKUP(A377,'Hospitalisation Details'!$U$4:$U$2346,'Hospitalisation Details'!$AA$4:$AA$2346)</f>
        <v>R1011</v>
      </c>
      <c r="Q377" s="15">
        <f>_xlfn.XLOOKUP(A377,'Hospitalisation Details'!$U$4:$U$2346,'Hospitalisation Details'!$AB$4:$AB$2346)</f>
        <v>38</v>
      </c>
    </row>
    <row r="378" spans="1:17" ht="15.5" x14ac:dyDescent="0.35">
      <c r="A378" s="73" t="s">
        <v>1996</v>
      </c>
      <c r="B378" s="40" t="str">
        <f>_xlfn.XLOOKUP(A378,'Customer Names'!$A$3:$A$2337,'Customer Names'!$E$3:$E$2337)</f>
        <v>Zachary</v>
      </c>
      <c r="C378" s="29">
        <f>_xlfn.XLOOKUP(A378,'Medical Examinations'!$P$3:$P$2337,'Medical Examinations'!$Q$3:$Q$2337)</f>
        <v>22.42</v>
      </c>
      <c r="D378" s="15">
        <f>_xlfn.XLOOKUP(A378,'Medical Examinations'!$P$3:$P$2337,'Medical Examinations'!$R$3:$R$2337)</f>
        <v>4.68</v>
      </c>
      <c r="E378" s="15" t="str">
        <f>_xlfn.XLOOKUP(A378,'Medical Examinations'!$P$3:$P$2337,'Medical Examinations'!$S$3:$S$2337)</f>
        <v>Yes</v>
      </c>
      <c r="F378" s="15" t="str">
        <f>_xlfn.XLOOKUP(A378,'Medical Examinations'!$P$3:$P$2337,'Medical Examinations'!$T$3:$T$2337)</f>
        <v>No</v>
      </c>
      <c r="G378" s="15" t="str">
        <f>_xlfn.XLOOKUP(A378,'Medical Examinations'!$P$3:$P$2337,'Medical Examinations'!$U$3:$U$2337)</f>
        <v>No</v>
      </c>
      <c r="H378" s="15">
        <f>_xlfn.XLOOKUP(A378,'Medical Examinations'!$P$3:$P$2337,'Medical Examinations'!$V$3:$V$2337)</f>
        <v>1</v>
      </c>
      <c r="I378" s="15" t="str">
        <f>_xlfn.XLOOKUP(A378,'Medical Examinations'!$P$3:$P$2337,'Medical Examinations'!$W$3:$W$2337)</f>
        <v>No</v>
      </c>
      <c r="J378" s="15" t="str">
        <f>_xlfn.XLOOKUP(A378,'Medical Examinations'!$P$3:$P$2337,'Medical Examinations'!$X$3:$X$2337)</f>
        <v>Normalweight</v>
      </c>
      <c r="K378" s="15"/>
      <c r="L378" s="74">
        <f>_xlfn.XLOOKUP(A378,'Hospitalisation Details'!$U$4:$U$2346,'Hospitalisation Details'!$V$4:$V$2346)</f>
        <v>32401</v>
      </c>
      <c r="M378" s="75">
        <f>_xlfn.XLOOKUP(A378,'Hospitalisation Details'!$U$4:$U$2346,'Hospitalisation Details'!$X$4:$X$2346)</f>
        <v>27375.9</v>
      </c>
      <c r="N378" s="15">
        <f>_xlfn.XLOOKUP(A378,'Hospitalisation Details'!$U$4:$U$2346,'Hospitalisation Details'!$Y$4:$Y$2346)</f>
        <v>1</v>
      </c>
      <c r="O378" s="15">
        <f>_xlfn.XLOOKUP(A378,'Hospitalisation Details'!$U$4:$U$2346,'Hospitalisation Details'!$Z$4:$Z$2346)</f>
        <v>1</v>
      </c>
      <c r="P378" s="15" t="str">
        <f>_xlfn.XLOOKUP(A378,'Hospitalisation Details'!$U$4:$U$2346,'Hospitalisation Details'!$AA$4:$AA$2346)</f>
        <v>R1015</v>
      </c>
      <c r="Q378" s="15">
        <f>_xlfn.XLOOKUP(A378,'Hospitalisation Details'!$U$4:$U$2346,'Hospitalisation Details'!$AB$4:$AB$2346)</f>
        <v>35</v>
      </c>
    </row>
    <row r="379" spans="1:17" ht="15.5" x14ac:dyDescent="0.35">
      <c r="A379" s="73" t="s">
        <v>1995</v>
      </c>
      <c r="B379" s="40" t="str">
        <f>_xlfn.XLOOKUP(A379,'Customer Names'!$A$3:$A$2337,'Customer Names'!$E$3:$E$2337)</f>
        <v>Michael</v>
      </c>
      <c r="C379" s="29">
        <f>_xlfn.XLOOKUP(A379,'Medical Examinations'!$P$3:$P$2337,'Medical Examinations'!$Q$3:$Q$2337)</f>
        <v>31.35</v>
      </c>
      <c r="D379" s="15">
        <f>_xlfn.XLOOKUP(A379,'Medical Examinations'!$P$3:$P$2337,'Medical Examinations'!$R$3:$R$2337)</f>
        <v>4.33</v>
      </c>
      <c r="E379" s="15" t="str">
        <f>_xlfn.XLOOKUP(A379,'Medical Examinations'!$P$3:$P$2337,'Medical Examinations'!$S$3:$S$2337)</f>
        <v>Yes</v>
      </c>
      <c r="F379" s="15" t="str">
        <f>_xlfn.XLOOKUP(A379,'Medical Examinations'!$P$3:$P$2337,'Medical Examinations'!$T$3:$T$2337)</f>
        <v>No</v>
      </c>
      <c r="G379" s="15" t="str">
        <f>_xlfn.XLOOKUP(A379,'Medical Examinations'!$P$3:$P$2337,'Medical Examinations'!$U$3:$U$2337)</f>
        <v>Yes</v>
      </c>
      <c r="H379" s="15">
        <f>_xlfn.XLOOKUP(A379,'Medical Examinations'!$P$3:$P$2337,'Medical Examinations'!$V$3:$V$2337)</f>
        <v>1</v>
      </c>
      <c r="I379" s="15" t="str">
        <f>_xlfn.XLOOKUP(A379,'Medical Examinations'!$P$3:$P$2337,'Medical Examinations'!$W$3:$W$2337)</f>
        <v>No</v>
      </c>
      <c r="J379" s="15" t="str">
        <f>_xlfn.XLOOKUP(A379,'Medical Examinations'!$P$3:$P$2337,'Medical Examinations'!$X$3:$X$2337)</f>
        <v>Obesity</v>
      </c>
      <c r="K379" s="15"/>
      <c r="L379" s="74">
        <f>_xlfn.XLOOKUP(A379,'Hospitalisation Details'!$U$4:$U$2346,'Hospitalisation Details'!$V$4:$V$2346)</f>
        <v>25492</v>
      </c>
      <c r="M379" s="75">
        <f>_xlfn.XLOOKUP(A379,'Hospitalisation Details'!$U$4:$U$2346,'Hospitalisation Details'!$X$4:$X$2346)</f>
        <v>27346.04</v>
      </c>
      <c r="N379" s="15">
        <f>_xlfn.XLOOKUP(A379,'Hospitalisation Details'!$U$4:$U$2346,'Hospitalisation Details'!$Y$4:$Y$2346)</f>
        <v>1</v>
      </c>
      <c r="O379" s="15">
        <f>_xlfn.XLOOKUP(A379,'Hospitalisation Details'!$U$4:$U$2346,'Hospitalisation Details'!$Z$4:$Z$2346)</f>
        <v>9</v>
      </c>
      <c r="P379" s="15" t="str">
        <f>_xlfn.XLOOKUP(A379,'Hospitalisation Details'!$U$4:$U$2346,'Hospitalisation Details'!$AA$4:$AA$2346)</f>
        <v>R1013</v>
      </c>
      <c r="Q379" s="15">
        <f>_xlfn.XLOOKUP(A379,'Hospitalisation Details'!$U$4:$U$2346,'Hospitalisation Details'!$AB$4:$AB$2346)</f>
        <v>54</v>
      </c>
    </row>
    <row r="380" spans="1:17" ht="15.5" x14ac:dyDescent="0.35">
      <c r="A380" s="73" t="s">
        <v>1994</v>
      </c>
      <c r="B380" s="40" t="str">
        <f>_xlfn.XLOOKUP(A380,'Customer Names'!$A$3:$A$2337,'Customer Names'!$E$3:$E$2337)</f>
        <v>Alyssa K.</v>
      </c>
      <c r="C380" s="29">
        <f>_xlfn.XLOOKUP(A380,'Medical Examinations'!$P$3:$P$2337,'Medical Examinations'!$Q$3:$Q$2337)</f>
        <v>31.9</v>
      </c>
      <c r="D380" s="15">
        <f>_xlfn.XLOOKUP(A380,'Medical Examinations'!$P$3:$P$2337,'Medical Examinations'!$R$3:$R$2337)</f>
        <v>11.89</v>
      </c>
      <c r="E380" s="15" t="str">
        <f>_xlfn.XLOOKUP(A380,'Medical Examinations'!$P$3:$P$2337,'Medical Examinations'!$S$3:$S$2337)</f>
        <v>No</v>
      </c>
      <c r="F380" s="15" t="str">
        <f>_xlfn.XLOOKUP(A380,'Medical Examinations'!$P$3:$P$2337,'Medical Examinations'!$T$3:$T$2337)</f>
        <v>No</v>
      </c>
      <c r="G380" s="15" t="str">
        <f>_xlfn.XLOOKUP(A380,'Medical Examinations'!$P$3:$P$2337,'Medical Examinations'!$U$3:$U$2337)</f>
        <v>No</v>
      </c>
      <c r="H380" s="15">
        <f>_xlfn.XLOOKUP(A380,'Medical Examinations'!$P$3:$P$2337,'Medical Examinations'!$V$3:$V$2337)</f>
        <v>0</v>
      </c>
      <c r="I380" s="15" t="str">
        <f>_xlfn.XLOOKUP(A380,'Medical Examinations'!$P$3:$P$2337,'Medical Examinations'!$W$3:$W$2337)</f>
        <v>No</v>
      </c>
      <c r="J380" s="15" t="str">
        <f>_xlfn.XLOOKUP(A380,'Medical Examinations'!$P$3:$P$2337,'Medical Examinations'!$X$3:$X$2337)</f>
        <v>Obesity</v>
      </c>
      <c r="K380" s="15"/>
      <c r="L380" s="74">
        <f>_xlfn.XLOOKUP(A380,'Hospitalisation Details'!$U$4:$U$2346,'Hospitalisation Details'!$V$4:$V$2346)</f>
        <v>24995</v>
      </c>
      <c r="M380" s="75">
        <f>_xlfn.XLOOKUP(A380,'Hospitalisation Details'!$U$4:$U$2346,'Hospitalisation Details'!$X$4:$X$2346)</f>
        <v>27322.73</v>
      </c>
      <c r="N380" s="15">
        <f>_xlfn.XLOOKUP(A380,'Hospitalisation Details'!$U$4:$U$2346,'Hospitalisation Details'!$Y$4:$Y$2346)</f>
        <v>1</v>
      </c>
      <c r="O380" s="15">
        <f>_xlfn.XLOOKUP(A380,'Hospitalisation Details'!$U$4:$U$2346,'Hospitalisation Details'!$Z$4:$Z$2346)</f>
        <v>9</v>
      </c>
      <c r="P380" s="15" t="str">
        <f>_xlfn.XLOOKUP(A380,'Hospitalisation Details'!$U$4:$U$2346,'Hospitalisation Details'!$AA$4:$AA$2346)</f>
        <v>R1013</v>
      </c>
      <c r="Q380" s="15">
        <f>_xlfn.XLOOKUP(A380,'Hospitalisation Details'!$U$4:$U$2346,'Hospitalisation Details'!$AB$4:$AB$2346)</f>
        <v>55</v>
      </c>
    </row>
    <row r="381" spans="1:17" ht="15.5" x14ac:dyDescent="0.35">
      <c r="A381" s="73" t="s">
        <v>1993</v>
      </c>
      <c r="B381" s="40" t="str">
        <f>_xlfn.XLOOKUP(A381,'Customer Names'!$A$3:$A$2337,'Customer Names'!$E$3:$E$2337)</f>
        <v>Heather</v>
      </c>
      <c r="C381" s="29">
        <f>_xlfn.XLOOKUP(A381,'Medical Examinations'!$P$3:$P$2337,'Medical Examinations'!$Q$3:$Q$2337)</f>
        <v>30.6</v>
      </c>
      <c r="D381" s="15">
        <f>_xlfn.XLOOKUP(A381,'Medical Examinations'!$P$3:$P$2337,'Medical Examinations'!$R$3:$R$2337)</f>
        <v>5.24</v>
      </c>
      <c r="E381" s="15" t="str">
        <f>_xlfn.XLOOKUP(A381,'Medical Examinations'!$P$3:$P$2337,'Medical Examinations'!$S$3:$S$2337)</f>
        <v>No</v>
      </c>
      <c r="F381" s="15" t="str">
        <f>_xlfn.XLOOKUP(A381,'Medical Examinations'!$P$3:$P$2337,'Medical Examinations'!$T$3:$T$2337)</f>
        <v>No</v>
      </c>
      <c r="G381" s="15" t="str">
        <f>_xlfn.XLOOKUP(A381,'Medical Examinations'!$P$3:$P$2337,'Medical Examinations'!$U$3:$U$2337)</f>
        <v>No</v>
      </c>
      <c r="H381" s="15">
        <f>_xlfn.XLOOKUP(A381,'Medical Examinations'!$P$3:$P$2337,'Medical Examinations'!$V$3:$V$2337)</f>
        <v>0</v>
      </c>
      <c r="I381" s="15" t="str">
        <f>_xlfn.XLOOKUP(A381,'Medical Examinations'!$P$3:$P$2337,'Medical Examinations'!$W$3:$W$2337)</f>
        <v>Yes</v>
      </c>
      <c r="J381" s="15" t="str">
        <f>_xlfn.XLOOKUP(A381,'Medical Examinations'!$P$3:$P$2337,'Medical Examinations'!$X$3:$X$2337)</f>
        <v>Obesity</v>
      </c>
      <c r="K381" s="15"/>
      <c r="L381" s="74">
        <f>_xlfn.XLOOKUP(A381,'Hospitalisation Details'!$U$4:$U$2346,'Hospitalisation Details'!$V$4:$V$2346)</f>
        <v>36496</v>
      </c>
      <c r="M381" s="75">
        <f>_xlfn.XLOOKUP(A381,'Hospitalisation Details'!$U$4:$U$2346,'Hospitalisation Details'!$X$4:$X$2346)</f>
        <v>27236.959999999999</v>
      </c>
      <c r="N381" s="15">
        <f>_xlfn.XLOOKUP(A381,'Hospitalisation Details'!$U$4:$U$2346,'Hospitalisation Details'!$Y$4:$Y$2346)</f>
        <v>1</v>
      </c>
      <c r="O381" s="15">
        <f>_xlfn.XLOOKUP(A381,'Hospitalisation Details'!$U$4:$U$2346,'Hospitalisation Details'!$Z$4:$Z$2346)</f>
        <v>2</v>
      </c>
      <c r="P381" s="15" t="str">
        <f>_xlfn.XLOOKUP(A381,'Hospitalisation Details'!$U$4:$U$2346,'Hospitalisation Details'!$AA$4:$AA$2346)</f>
        <v>R1011</v>
      </c>
      <c r="Q381" s="15">
        <f>_xlfn.XLOOKUP(A381,'Hospitalisation Details'!$U$4:$U$2346,'Hospitalisation Details'!$AB$4:$AB$2346)</f>
        <v>24</v>
      </c>
    </row>
    <row r="382" spans="1:17" ht="15.5" x14ac:dyDescent="0.35">
      <c r="A382" s="73" t="s">
        <v>1992</v>
      </c>
      <c r="B382" s="40" t="str">
        <f>_xlfn.XLOOKUP(A382,'Customer Names'!$A$3:$A$2337,'Customer Names'!$E$3:$E$2337)</f>
        <v>Dante</v>
      </c>
      <c r="C382" s="29">
        <f>_xlfn.XLOOKUP(A382,'Medical Examinations'!$P$3:$P$2337,'Medical Examinations'!$Q$3:$Q$2337)</f>
        <v>28.975000000000001</v>
      </c>
      <c r="D382" s="15">
        <f>_xlfn.XLOOKUP(A382,'Medical Examinations'!$P$3:$P$2337,'Medical Examinations'!$R$3:$R$2337)</f>
        <v>7.63</v>
      </c>
      <c r="E382" s="15" t="str">
        <f>_xlfn.XLOOKUP(A382,'Medical Examinations'!$P$3:$P$2337,'Medical Examinations'!$S$3:$S$2337)</f>
        <v>No</v>
      </c>
      <c r="F382" s="15" t="str">
        <f>_xlfn.XLOOKUP(A382,'Medical Examinations'!$P$3:$P$2337,'Medical Examinations'!$T$3:$T$2337)</f>
        <v>No</v>
      </c>
      <c r="G382" s="15" t="str">
        <f>_xlfn.XLOOKUP(A382,'Medical Examinations'!$P$3:$P$2337,'Medical Examinations'!$U$3:$U$2337)</f>
        <v>No</v>
      </c>
      <c r="H382" s="15">
        <f>_xlfn.XLOOKUP(A382,'Medical Examinations'!$P$3:$P$2337,'Medical Examinations'!$V$3:$V$2337)</f>
        <v>0</v>
      </c>
      <c r="I382" s="15" t="str">
        <f>_xlfn.XLOOKUP(A382,'Medical Examinations'!$P$3:$P$2337,'Medical Examinations'!$W$3:$W$2337)</f>
        <v>Yes</v>
      </c>
      <c r="J382" s="15" t="str">
        <f>_xlfn.XLOOKUP(A382,'Medical Examinations'!$P$3:$P$2337,'Medical Examinations'!$X$3:$X$2337)</f>
        <v>Overweight</v>
      </c>
      <c r="K382" s="15"/>
      <c r="L382" s="74">
        <f>_xlfn.XLOOKUP(A382,'Hospitalisation Details'!$U$4:$U$2346,'Hospitalisation Details'!$V$4:$V$2346)</f>
        <v>24097</v>
      </c>
      <c r="M382" s="75">
        <f>_xlfn.XLOOKUP(A382,'Hospitalisation Details'!$U$4:$U$2346,'Hospitalisation Details'!$X$4:$X$2346)</f>
        <v>27218.44</v>
      </c>
      <c r="N382" s="15">
        <f>_xlfn.XLOOKUP(A382,'Hospitalisation Details'!$U$4:$U$2346,'Hospitalisation Details'!$Y$4:$Y$2346)</f>
        <v>1</v>
      </c>
      <c r="O382" s="15">
        <f>_xlfn.XLOOKUP(A382,'Hospitalisation Details'!$U$4:$U$2346,'Hospitalisation Details'!$Z$4:$Z$2346)</f>
        <v>2</v>
      </c>
      <c r="P382" s="15" t="str">
        <f>_xlfn.XLOOKUP(A382,'Hospitalisation Details'!$U$4:$U$2346,'Hospitalisation Details'!$AA$4:$AA$2346)</f>
        <v>R1017</v>
      </c>
      <c r="Q382" s="15">
        <f>_xlfn.XLOOKUP(A382,'Hospitalisation Details'!$U$4:$U$2346,'Hospitalisation Details'!$AB$4:$AB$2346)</f>
        <v>58</v>
      </c>
    </row>
    <row r="383" spans="1:17" ht="15.5" x14ac:dyDescent="0.35">
      <c r="A383" s="73" t="s">
        <v>1991</v>
      </c>
      <c r="B383" s="40" t="str">
        <f>_xlfn.XLOOKUP(A383,'Customer Names'!$A$3:$A$2337,'Customer Names'!$E$3:$E$2337)</f>
        <v>Sara E.</v>
      </c>
      <c r="C383" s="29">
        <f>_xlfn.XLOOKUP(A383,'Medical Examinations'!$P$3:$P$2337,'Medical Examinations'!$Q$3:$Q$2337)</f>
        <v>24.86</v>
      </c>
      <c r="D383" s="15">
        <f>_xlfn.XLOOKUP(A383,'Medical Examinations'!$P$3:$P$2337,'Medical Examinations'!$R$3:$R$2337)</f>
        <v>8.92</v>
      </c>
      <c r="E383" s="15" t="str">
        <f>_xlfn.XLOOKUP(A383,'Medical Examinations'!$P$3:$P$2337,'Medical Examinations'!$S$3:$S$2337)</f>
        <v>Yes</v>
      </c>
      <c r="F383" s="15" t="str">
        <f>_xlfn.XLOOKUP(A383,'Medical Examinations'!$P$3:$P$2337,'Medical Examinations'!$T$3:$T$2337)</f>
        <v>No</v>
      </c>
      <c r="G383" s="15" t="str">
        <f>_xlfn.XLOOKUP(A383,'Medical Examinations'!$P$3:$P$2337,'Medical Examinations'!$U$3:$U$2337)</f>
        <v>No</v>
      </c>
      <c r="H383" s="15">
        <f>_xlfn.XLOOKUP(A383,'Medical Examinations'!$P$3:$P$2337,'Medical Examinations'!$V$3:$V$2337)</f>
        <v>2</v>
      </c>
      <c r="I383" s="15" t="str">
        <f>_xlfn.XLOOKUP(A383,'Medical Examinations'!$P$3:$P$2337,'Medical Examinations'!$W$3:$W$2337)</f>
        <v>No</v>
      </c>
      <c r="J383" s="15" t="str">
        <f>_xlfn.XLOOKUP(A383,'Medical Examinations'!$P$3:$P$2337,'Medical Examinations'!$X$3:$X$2337)</f>
        <v>Normalweight</v>
      </c>
      <c r="K383" s="15"/>
      <c r="L383" s="74">
        <f>_xlfn.XLOOKUP(A383,'Hospitalisation Details'!$U$4:$U$2346,'Hospitalisation Details'!$V$4:$V$2346)</f>
        <v>25843</v>
      </c>
      <c r="M383" s="75">
        <f>_xlfn.XLOOKUP(A383,'Hospitalisation Details'!$U$4:$U$2346,'Hospitalisation Details'!$X$4:$X$2346)</f>
        <v>27117.99</v>
      </c>
      <c r="N383" s="15">
        <f>_xlfn.XLOOKUP(A383,'Hospitalisation Details'!$U$4:$U$2346,'Hospitalisation Details'!$Y$4:$Y$2346)</f>
        <v>1</v>
      </c>
      <c r="O383" s="15">
        <f>_xlfn.XLOOKUP(A383,'Hospitalisation Details'!$U$4:$U$2346,'Hospitalisation Details'!$Z$4:$Z$2346)</f>
        <v>9</v>
      </c>
      <c r="P383" s="15" t="str">
        <f>_xlfn.XLOOKUP(A383,'Hospitalisation Details'!$U$4:$U$2346,'Hospitalisation Details'!$AA$4:$AA$2346)</f>
        <v>R1013</v>
      </c>
      <c r="Q383" s="15">
        <f>_xlfn.XLOOKUP(A383,'Hospitalisation Details'!$U$4:$U$2346,'Hospitalisation Details'!$AB$4:$AB$2346)</f>
        <v>53</v>
      </c>
    </row>
    <row r="384" spans="1:17" ht="15.5" x14ac:dyDescent="0.35">
      <c r="A384" s="73" t="s">
        <v>1990</v>
      </c>
      <c r="B384" s="40" t="str">
        <f>_xlfn.XLOOKUP(A384,'Customer Names'!$A$3:$A$2337,'Customer Names'!$E$3:$E$2337)</f>
        <v>Scott</v>
      </c>
      <c r="C384" s="29">
        <f>_xlfn.XLOOKUP(A384,'Medical Examinations'!$P$3:$P$2337,'Medical Examinations'!$Q$3:$Q$2337)</f>
        <v>19.54</v>
      </c>
      <c r="D384" s="15">
        <f>_xlfn.XLOOKUP(A384,'Medical Examinations'!$P$3:$P$2337,'Medical Examinations'!$R$3:$R$2337)</f>
        <v>5.37</v>
      </c>
      <c r="E384" s="15" t="str">
        <f>_xlfn.XLOOKUP(A384,'Medical Examinations'!$P$3:$P$2337,'Medical Examinations'!$S$3:$S$2337)</f>
        <v>No</v>
      </c>
      <c r="F384" s="15" t="str">
        <f>_xlfn.XLOOKUP(A384,'Medical Examinations'!$P$3:$P$2337,'Medical Examinations'!$T$3:$T$2337)</f>
        <v>No</v>
      </c>
      <c r="G384" s="15" t="str">
        <f>_xlfn.XLOOKUP(A384,'Medical Examinations'!$P$3:$P$2337,'Medical Examinations'!$U$3:$U$2337)</f>
        <v>No</v>
      </c>
      <c r="H384" s="15">
        <f>_xlfn.XLOOKUP(A384,'Medical Examinations'!$P$3:$P$2337,'Medical Examinations'!$V$3:$V$2337)</f>
        <v>0</v>
      </c>
      <c r="I384" s="15" t="str">
        <f>_xlfn.XLOOKUP(A384,'Medical Examinations'!$P$3:$P$2337,'Medical Examinations'!$W$3:$W$2337)</f>
        <v>Yes</v>
      </c>
      <c r="J384" s="15" t="str">
        <f>_xlfn.XLOOKUP(A384,'Medical Examinations'!$P$3:$P$2337,'Medical Examinations'!$X$3:$X$2337)</f>
        <v>Normalweight</v>
      </c>
      <c r="K384" s="15"/>
      <c r="L384" s="74">
        <f>_xlfn.XLOOKUP(A384,'Hospitalisation Details'!$U$4:$U$2346,'Hospitalisation Details'!$V$4:$V$2346)</f>
        <v>33220</v>
      </c>
      <c r="M384" s="75">
        <f>_xlfn.XLOOKUP(A384,'Hospitalisation Details'!$U$4:$U$2346,'Hospitalisation Details'!$X$4:$X$2346)</f>
        <v>27092.38</v>
      </c>
      <c r="N384" s="15">
        <f>_xlfn.XLOOKUP(A384,'Hospitalisation Details'!$U$4:$U$2346,'Hospitalisation Details'!$Y$4:$Y$2346)</f>
        <v>1</v>
      </c>
      <c r="O384" s="15">
        <f>_xlfn.XLOOKUP(A384,'Hospitalisation Details'!$U$4:$U$2346,'Hospitalisation Details'!$Z$4:$Z$2346)</f>
        <v>1</v>
      </c>
      <c r="P384" s="15" t="str">
        <f>_xlfn.XLOOKUP(A384,'Hospitalisation Details'!$U$4:$U$2346,'Hospitalisation Details'!$AA$4:$AA$2346)</f>
        <v>R1011</v>
      </c>
      <c r="Q384" s="15">
        <f>_xlfn.XLOOKUP(A384,'Hospitalisation Details'!$U$4:$U$2346,'Hospitalisation Details'!$AB$4:$AB$2346)</f>
        <v>33</v>
      </c>
    </row>
    <row r="385" spans="1:17" ht="15.5" x14ac:dyDescent="0.35">
      <c r="A385" s="73" t="s">
        <v>1989</v>
      </c>
      <c r="B385" s="40" t="str">
        <f>_xlfn.XLOOKUP(A385,'Customer Names'!$A$3:$A$2337,'Customer Names'!$E$3:$E$2337)</f>
        <v>Sean</v>
      </c>
      <c r="C385" s="29">
        <f>_xlfn.XLOOKUP(A385,'Medical Examinations'!$P$3:$P$2337,'Medical Examinations'!$Q$3:$Q$2337)</f>
        <v>26.74</v>
      </c>
      <c r="D385" s="15">
        <f>_xlfn.XLOOKUP(A385,'Medical Examinations'!$P$3:$P$2337,'Medical Examinations'!$R$3:$R$2337)</f>
        <v>4.3099999999999996</v>
      </c>
      <c r="E385" s="15" t="str">
        <f>_xlfn.XLOOKUP(A385,'Medical Examinations'!$P$3:$P$2337,'Medical Examinations'!$S$3:$S$2337)</f>
        <v>No</v>
      </c>
      <c r="F385" s="15" t="str">
        <f>_xlfn.XLOOKUP(A385,'Medical Examinations'!$P$3:$P$2337,'Medical Examinations'!$T$3:$T$2337)</f>
        <v>No</v>
      </c>
      <c r="G385" s="15" t="str">
        <f>_xlfn.XLOOKUP(A385,'Medical Examinations'!$P$3:$P$2337,'Medical Examinations'!$U$3:$U$2337)</f>
        <v>No</v>
      </c>
      <c r="H385" s="15">
        <f>_xlfn.XLOOKUP(A385,'Medical Examinations'!$P$3:$P$2337,'Medical Examinations'!$V$3:$V$2337)</f>
        <v>0</v>
      </c>
      <c r="I385" s="15" t="str">
        <f>_xlfn.XLOOKUP(A385,'Medical Examinations'!$P$3:$P$2337,'Medical Examinations'!$W$3:$W$2337)</f>
        <v>Yes</v>
      </c>
      <c r="J385" s="15" t="str">
        <f>_xlfn.XLOOKUP(A385,'Medical Examinations'!$P$3:$P$2337,'Medical Examinations'!$X$3:$X$2337)</f>
        <v>Overweight</v>
      </c>
      <c r="K385" s="15"/>
      <c r="L385" s="74">
        <f>_xlfn.XLOOKUP(A385,'Hospitalisation Details'!$U$4:$U$2346,'Hospitalisation Details'!$V$4:$V$2346)</f>
        <v>34517</v>
      </c>
      <c r="M385" s="75">
        <f>_xlfn.XLOOKUP(A385,'Hospitalisation Details'!$U$4:$U$2346,'Hospitalisation Details'!$X$4:$X$2346)</f>
        <v>27080.639999999999</v>
      </c>
      <c r="N385" s="15">
        <f>_xlfn.XLOOKUP(A385,'Hospitalisation Details'!$U$4:$U$2346,'Hospitalisation Details'!$Y$4:$Y$2346)</f>
        <v>1</v>
      </c>
      <c r="O385" s="15">
        <f>_xlfn.XLOOKUP(A385,'Hospitalisation Details'!$U$4:$U$2346,'Hospitalisation Details'!$Z$4:$Z$2346)</f>
        <v>9</v>
      </c>
      <c r="P385" s="15" t="str">
        <f>_xlfn.XLOOKUP(A385,'Hospitalisation Details'!$U$4:$U$2346,'Hospitalisation Details'!$AA$4:$AA$2346)</f>
        <v>R1011</v>
      </c>
      <c r="Q385" s="15">
        <f>_xlfn.XLOOKUP(A385,'Hospitalisation Details'!$U$4:$U$2346,'Hospitalisation Details'!$AB$4:$AB$2346)</f>
        <v>29</v>
      </c>
    </row>
    <row r="386" spans="1:17" ht="15.5" x14ac:dyDescent="0.35">
      <c r="A386" s="73" t="s">
        <v>1988</v>
      </c>
      <c r="B386" s="40" t="str">
        <f>_xlfn.XLOOKUP(A386,'Customer Names'!$A$3:$A$2337,'Customer Names'!$E$3:$E$2337)</f>
        <v>Danielle</v>
      </c>
      <c r="C386" s="29">
        <f>_xlfn.XLOOKUP(A386,'Medical Examinations'!$P$3:$P$2337,'Medical Examinations'!$Q$3:$Q$2337)</f>
        <v>22.99</v>
      </c>
      <c r="D386" s="15">
        <f>_xlfn.XLOOKUP(A386,'Medical Examinations'!$P$3:$P$2337,'Medical Examinations'!$R$3:$R$2337)</f>
        <v>10.46</v>
      </c>
      <c r="E386" s="15" t="str">
        <f>_xlfn.XLOOKUP(A386,'Medical Examinations'!$P$3:$P$2337,'Medical Examinations'!$S$3:$S$2337)</f>
        <v>No</v>
      </c>
      <c r="F386" s="15" t="str">
        <f>_xlfn.XLOOKUP(A386,'Medical Examinations'!$P$3:$P$2337,'Medical Examinations'!$T$3:$T$2337)</f>
        <v>No</v>
      </c>
      <c r="G386" s="15" t="str">
        <f>_xlfn.XLOOKUP(A386,'Medical Examinations'!$P$3:$P$2337,'Medical Examinations'!$U$3:$U$2337)</f>
        <v>No</v>
      </c>
      <c r="H386" s="15">
        <f>_xlfn.XLOOKUP(A386,'Medical Examinations'!$P$3:$P$2337,'Medical Examinations'!$V$3:$V$2337)</f>
        <v>3</v>
      </c>
      <c r="I386" s="15" t="str">
        <f>_xlfn.XLOOKUP(A386,'Medical Examinations'!$P$3:$P$2337,'Medical Examinations'!$W$3:$W$2337)</f>
        <v>Yes</v>
      </c>
      <c r="J386" s="15" t="str">
        <f>_xlfn.XLOOKUP(A386,'Medical Examinations'!$P$3:$P$2337,'Medical Examinations'!$X$3:$X$2337)</f>
        <v>Normalweight</v>
      </c>
      <c r="K386" s="15"/>
      <c r="L386" s="74">
        <f>_xlfn.XLOOKUP(A386,'Hospitalisation Details'!$U$4:$U$2346,'Hospitalisation Details'!$V$4:$V$2346)</f>
        <v>21366</v>
      </c>
      <c r="M386" s="75">
        <f>_xlfn.XLOOKUP(A386,'Hospitalisation Details'!$U$4:$U$2346,'Hospitalisation Details'!$X$4:$X$2346)</f>
        <v>27037.91</v>
      </c>
      <c r="N386" s="15">
        <f>_xlfn.XLOOKUP(A386,'Hospitalisation Details'!$U$4:$U$2346,'Hospitalisation Details'!$Y$4:$Y$2346)</f>
        <v>1</v>
      </c>
      <c r="O386" s="15">
        <f>_xlfn.XLOOKUP(A386,'Hospitalisation Details'!$U$4:$U$2346,'Hospitalisation Details'!$Z$4:$Z$2346)</f>
        <v>9</v>
      </c>
      <c r="P386" s="15" t="str">
        <f>_xlfn.XLOOKUP(A386,'Hospitalisation Details'!$U$4:$U$2346,'Hospitalisation Details'!$AA$4:$AA$2346)</f>
        <v>R1013</v>
      </c>
      <c r="Q386" s="15">
        <f>_xlfn.XLOOKUP(A386,'Hospitalisation Details'!$U$4:$U$2346,'Hospitalisation Details'!$AB$4:$AB$2346)</f>
        <v>65</v>
      </c>
    </row>
    <row r="387" spans="1:17" ht="15.5" x14ac:dyDescent="0.35">
      <c r="A387" s="73" t="s">
        <v>1987</v>
      </c>
      <c r="B387" s="40" t="str">
        <f>_xlfn.XLOOKUP(A387,'Customer Names'!$A$3:$A$2337,'Customer Names'!$E$3:$E$2337)</f>
        <v>Andrew D.</v>
      </c>
      <c r="C387" s="29">
        <f>_xlfn.XLOOKUP(A387,'Medical Examinations'!$P$3:$P$2337,'Medical Examinations'!$Q$3:$Q$2337)</f>
        <v>31.46</v>
      </c>
      <c r="D387" s="15">
        <f>_xlfn.XLOOKUP(A387,'Medical Examinations'!$P$3:$P$2337,'Medical Examinations'!$R$3:$R$2337)</f>
        <v>7.39</v>
      </c>
      <c r="E387" s="15" t="str">
        <f>_xlfn.XLOOKUP(A387,'Medical Examinations'!$P$3:$P$2337,'Medical Examinations'!$S$3:$S$2337)</f>
        <v>No</v>
      </c>
      <c r="F387" s="15" t="str">
        <f>_xlfn.XLOOKUP(A387,'Medical Examinations'!$P$3:$P$2337,'Medical Examinations'!$T$3:$T$2337)</f>
        <v>No</v>
      </c>
      <c r="G387" s="15" t="str">
        <f>_xlfn.XLOOKUP(A387,'Medical Examinations'!$P$3:$P$2337,'Medical Examinations'!$U$3:$U$2337)</f>
        <v>No</v>
      </c>
      <c r="H387" s="15">
        <f>_xlfn.XLOOKUP(A387,'Medical Examinations'!$P$3:$P$2337,'Medical Examinations'!$V$3:$V$2337)</f>
        <v>0</v>
      </c>
      <c r="I387" s="15" t="str">
        <f>_xlfn.XLOOKUP(A387,'Medical Examinations'!$P$3:$P$2337,'Medical Examinations'!$W$3:$W$2337)</f>
        <v>No</v>
      </c>
      <c r="J387" s="15" t="str">
        <f>_xlfn.XLOOKUP(A387,'Medical Examinations'!$P$3:$P$2337,'Medical Examinations'!$X$3:$X$2337)</f>
        <v>Obesity</v>
      </c>
      <c r="K387" s="15"/>
      <c r="L387" s="74">
        <f>_xlfn.XLOOKUP(A387,'Hospitalisation Details'!$U$4:$U$2346,'Hospitalisation Details'!$V$4:$V$2346)</f>
        <v>22106</v>
      </c>
      <c r="M387" s="75">
        <f>_xlfn.XLOOKUP(A387,'Hospitalisation Details'!$U$4:$U$2346,'Hospitalisation Details'!$X$4:$X$2346)</f>
        <v>27000.98</v>
      </c>
      <c r="N387" s="15">
        <f>_xlfn.XLOOKUP(A387,'Hospitalisation Details'!$U$4:$U$2346,'Hospitalisation Details'!$Y$4:$Y$2346)</f>
        <v>1</v>
      </c>
      <c r="O387" s="15">
        <f>_xlfn.XLOOKUP(A387,'Hospitalisation Details'!$U$4:$U$2346,'Hospitalisation Details'!$Z$4:$Z$2346)</f>
        <v>9</v>
      </c>
      <c r="P387" s="15" t="str">
        <f>_xlfn.XLOOKUP(A387,'Hospitalisation Details'!$U$4:$U$2346,'Hospitalisation Details'!$AA$4:$AA$2346)</f>
        <v>R1013</v>
      </c>
      <c r="Q387" s="15">
        <f>_xlfn.XLOOKUP(A387,'Hospitalisation Details'!$U$4:$U$2346,'Hospitalisation Details'!$AB$4:$AB$2346)</f>
        <v>63</v>
      </c>
    </row>
    <row r="388" spans="1:17" ht="15.5" x14ac:dyDescent="0.35">
      <c r="A388" s="73" t="s">
        <v>1986</v>
      </c>
      <c r="B388" s="40" t="str">
        <f>_xlfn.XLOOKUP(A388,'Customer Names'!$A$3:$A$2337,'Customer Names'!$E$3:$E$2337)</f>
        <v>Joel D</v>
      </c>
      <c r="C388" s="29">
        <f>_xlfn.XLOOKUP(A388,'Medical Examinations'!$P$3:$P$2337,'Medical Examinations'!$Q$3:$Q$2337)</f>
        <v>30.86</v>
      </c>
      <c r="D388" s="15">
        <f>_xlfn.XLOOKUP(A388,'Medical Examinations'!$P$3:$P$2337,'Medical Examinations'!$R$3:$R$2337)</f>
        <v>6.18</v>
      </c>
      <c r="E388" s="15" t="str">
        <f>_xlfn.XLOOKUP(A388,'Medical Examinations'!$P$3:$P$2337,'Medical Examinations'!$S$3:$S$2337)</f>
        <v>No</v>
      </c>
      <c r="F388" s="15" t="str">
        <f>_xlfn.XLOOKUP(A388,'Medical Examinations'!$P$3:$P$2337,'Medical Examinations'!$T$3:$T$2337)</f>
        <v>yes</v>
      </c>
      <c r="G388" s="15" t="str">
        <f>_xlfn.XLOOKUP(A388,'Medical Examinations'!$P$3:$P$2337,'Medical Examinations'!$U$3:$U$2337)</f>
        <v>No</v>
      </c>
      <c r="H388" s="15">
        <f>_xlfn.XLOOKUP(A388,'Medical Examinations'!$P$3:$P$2337,'Medical Examinations'!$V$3:$V$2337)</f>
        <v>2</v>
      </c>
      <c r="I388" s="15" t="str">
        <f>_xlfn.XLOOKUP(A388,'Medical Examinations'!$P$3:$P$2337,'Medical Examinations'!$W$3:$W$2337)</f>
        <v>Yes</v>
      </c>
      <c r="J388" s="15" t="str">
        <f>_xlfn.XLOOKUP(A388,'Medical Examinations'!$P$3:$P$2337,'Medical Examinations'!$X$3:$X$2337)</f>
        <v>Obesity</v>
      </c>
      <c r="K388" s="15"/>
      <c r="L388" s="74">
        <f>_xlfn.XLOOKUP(A388,'Hospitalisation Details'!$U$4:$U$2346,'Hospitalisation Details'!$V$4:$V$2346)</f>
        <v>36839</v>
      </c>
      <c r="M388" s="75">
        <f>_xlfn.XLOOKUP(A388,'Hospitalisation Details'!$U$4:$U$2346,'Hospitalisation Details'!$X$4:$X$2346)</f>
        <v>26936.98</v>
      </c>
      <c r="N388" s="15">
        <f>_xlfn.XLOOKUP(A388,'Hospitalisation Details'!$U$4:$U$2346,'Hospitalisation Details'!$Y$4:$Y$2346)</f>
        <v>1</v>
      </c>
      <c r="O388" s="15">
        <f>_xlfn.XLOOKUP(A388,'Hospitalisation Details'!$U$4:$U$2346,'Hospitalisation Details'!$Z$4:$Z$2346)</f>
        <v>1</v>
      </c>
      <c r="P388" s="15" t="str">
        <f>_xlfn.XLOOKUP(A388,'Hospitalisation Details'!$U$4:$U$2346,'Hospitalisation Details'!$AA$4:$AA$2346)</f>
        <v>R1011</v>
      </c>
      <c r="Q388" s="15">
        <f>_xlfn.XLOOKUP(A388,'Hospitalisation Details'!$U$4:$U$2346,'Hospitalisation Details'!$AB$4:$AB$2346)</f>
        <v>23</v>
      </c>
    </row>
    <row r="389" spans="1:17" ht="15.5" x14ac:dyDescent="0.35">
      <c r="A389" s="73" t="s">
        <v>1985</v>
      </c>
      <c r="B389" s="40" t="str">
        <f>_xlfn.XLOOKUP(A389,'Customer Names'!$A$3:$A$2337,'Customer Names'!$E$3:$E$2337)</f>
        <v>Michelle</v>
      </c>
      <c r="C389" s="29">
        <f>_xlfn.XLOOKUP(A389,'Medical Examinations'!$P$3:$P$2337,'Medical Examinations'!$Q$3:$Q$2337)</f>
        <v>31.96</v>
      </c>
      <c r="D389" s="15">
        <f>_xlfn.XLOOKUP(A389,'Medical Examinations'!$P$3:$P$2337,'Medical Examinations'!$R$3:$R$2337)</f>
        <v>8.86</v>
      </c>
      <c r="E389" s="15" t="str">
        <f>_xlfn.XLOOKUP(A389,'Medical Examinations'!$P$3:$P$2337,'Medical Examinations'!$S$3:$S$2337)</f>
        <v>No</v>
      </c>
      <c r="F389" s="15" t="str">
        <f>_xlfn.XLOOKUP(A389,'Medical Examinations'!$P$3:$P$2337,'Medical Examinations'!$T$3:$T$2337)</f>
        <v>No</v>
      </c>
      <c r="G389" s="15" t="str">
        <f>_xlfn.XLOOKUP(A389,'Medical Examinations'!$P$3:$P$2337,'Medical Examinations'!$U$3:$U$2337)</f>
        <v>No</v>
      </c>
      <c r="H389" s="15">
        <f>_xlfn.XLOOKUP(A389,'Medical Examinations'!$P$3:$P$2337,'Medical Examinations'!$V$3:$V$2337)</f>
        <v>0</v>
      </c>
      <c r="I389" s="15" t="str">
        <f>_xlfn.XLOOKUP(A389,'Medical Examinations'!$P$3:$P$2337,'Medical Examinations'!$W$3:$W$2337)</f>
        <v>Yes</v>
      </c>
      <c r="J389" s="15" t="str">
        <f>_xlfn.XLOOKUP(A389,'Medical Examinations'!$P$3:$P$2337,'Medical Examinations'!$X$3:$X$2337)</f>
        <v>Obesity</v>
      </c>
      <c r="K389" s="15"/>
      <c r="L389" s="74">
        <f>_xlfn.XLOOKUP(A389,'Hospitalisation Details'!$U$4:$U$2346,'Hospitalisation Details'!$V$4:$V$2346)</f>
        <v>37424</v>
      </c>
      <c r="M389" s="75">
        <f>_xlfn.XLOOKUP(A389,'Hospitalisation Details'!$U$4:$U$2346,'Hospitalisation Details'!$X$4:$X$2346)</f>
        <v>26927.69</v>
      </c>
      <c r="N389" s="15">
        <f>_xlfn.XLOOKUP(A389,'Hospitalisation Details'!$U$4:$U$2346,'Hospitalisation Details'!$Y$4:$Y$2346)</f>
        <v>1</v>
      </c>
      <c r="O389" s="15">
        <f>_xlfn.XLOOKUP(A389,'Hospitalisation Details'!$U$4:$U$2346,'Hospitalisation Details'!$Z$4:$Z$2346)</f>
        <v>9</v>
      </c>
      <c r="P389" s="15" t="str">
        <f>_xlfn.XLOOKUP(A389,'Hospitalisation Details'!$U$4:$U$2346,'Hospitalisation Details'!$AA$4:$AA$2346)</f>
        <v>R1011</v>
      </c>
      <c r="Q389" s="15">
        <f>_xlfn.XLOOKUP(A389,'Hospitalisation Details'!$U$4:$U$2346,'Hospitalisation Details'!$AB$4:$AB$2346)</f>
        <v>21</v>
      </c>
    </row>
    <row r="390" spans="1:17" ht="15.5" x14ac:dyDescent="0.35">
      <c r="A390" s="73" t="s">
        <v>1984</v>
      </c>
      <c r="B390" s="40" t="str">
        <f>_xlfn.XLOOKUP(A390,'Customer Names'!$A$3:$A$2337,'Customer Names'!$E$3:$E$2337)</f>
        <v>Michael J.</v>
      </c>
      <c r="C390" s="29">
        <f>_xlfn.XLOOKUP(A390,'Medical Examinations'!$P$3:$P$2337,'Medical Examinations'!$Q$3:$Q$2337)</f>
        <v>23.76</v>
      </c>
      <c r="D390" s="15">
        <f>_xlfn.XLOOKUP(A390,'Medical Examinations'!$P$3:$P$2337,'Medical Examinations'!$R$3:$R$2337)</f>
        <v>10.96</v>
      </c>
      <c r="E390" s="15" t="str">
        <f>_xlfn.XLOOKUP(A390,'Medical Examinations'!$P$3:$P$2337,'Medical Examinations'!$S$3:$S$2337)</f>
        <v>No</v>
      </c>
      <c r="F390" s="15" t="str">
        <f>_xlfn.XLOOKUP(A390,'Medical Examinations'!$P$3:$P$2337,'Medical Examinations'!$T$3:$T$2337)</f>
        <v>No</v>
      </c>
      <c r="G390" s="15" t="str">
        <f>_xlfn.XLOOKUP(A390,'Medical Examinations'!$P$3:$P$2337,'Medical Examinations'!$U$3:$U$2337)</f>
        <v>No</v>
      </c>
      <c r="H390" s="15">
        <f>_xlfn.XLOOKUP(A390,'Medical Examinations'!$P$3:$P$2337,'Medical Examinations'!$V$3:$V$2337)</f>
        <v>3</v>
      </c>
      <c r="I390" s="15" t="str">
        <f>_xlfn.XLOOKUP(A390,'Medical Examinations'!$P$3:$P$2337,'Medical Examinations'!$W$3:$W$2337)</f>
        <v>Yes</v>
      </c>
      <c r="J390" s="15" t="str">
        <f>_xlfn.XLOOKUP(A390,'Medical Examinations'!$P$3:$P$2337,'Medical Examinations'!$X$3:$X$2337)</f>
        <v>Normalweight</v>
      </c>
      <c r="K390" s="15"/>
      <c r="L390" s="74">
        <f>_xlfn.XLOOKUP(A390,'Hospitalisation Details'!$U$4:$U$2346,'Hospitalisation Details'!$V$4:$V$2346)</f>
        <v>21544</v>
      </c>
      <c r="M390" s="75">
        <f>_xlfn.XLOOKUP(A390,'Hospitalisation Details'!$U$4:$U$2346,'Hospitalisation Details'!$X$4:$X$2346)</f>
        <v>26926.51</v>
      </c>
      <c r="N390" s="15">
        <f>_xlfn.XLOOKUP(A390,'Hospitalisation Details'!$U$4:$U$2346,'Hospitalisation Details'!$Y$4:$Y$2346)</f>
        <v>1</v>
      </c>
      <c r="O390" s="15">
        <f>_xlfn.XLOOKUP(A390,'Hospitalisation Details'!$U$4:$U$2346,'Hospitalisation Details'!$Z$4:$Z$2346)</f>
        <v>2</v>
      </c>
      <c r="P390" s="15" t="str">
        <f>_xlfn.XLOOKUP(A390,'Hospitalisation Details'!$U$4:$U$2346,'Hospitalisation Details'!$AA$4:$AA$2346)</f>
        <v>R1013</v>
      </c>
      <c r="Q390" s="15">
        <f>_xlfn.XLOOKUP(A390,'Hospitalisation Details'!$U$4:$U$2346,'Hospitalisation Details'!$AB$4:$AB$2346)</f>
        <v>64</v>
      </c>
    </row>
    <row r="391" spans="1:17" ht="15.5" x14ac:dyDescent="0.35">
      <c r="A391" s="73" t="s">
        <v>1983</v>
      </c>
      <c r="B391" s="40" t="str">
        <f>_xlfn.XLOOKUP(A391,'Customer Names'!$A$3:$A$2337,'Customer Names'!$E$3:$E$2337)</f>
        <v>Nikki</v>
      </c>
      <c r="C391" s="29">
        <f>_xlfn.XLOOKUP(A391,'Medical Examinations'!$P$3:$P$2337,'Medical Examinations'!$Q$3:$Q$2337)</f>
        <v>19.38</v>
      </c>
      <c r="D391" s="15">
        <f>_xlfn.XLOOKUP(A391,'Medical Examinations'!$P$3:$P$2337,'Medical Examinations'!$R$3:$R$2337)</f>
        <v>6.28</v>
      </c>
      <c r="E391" s="15" t="str">
        <f>_xlfn.XLOOKUP(A391,'Medical Examinations'!$P$3:$P$2337,'Medical Examinations'!$S$3:$S$2337)</f>
        <v>No</v>
      </c>
      <c r="F391" s="15" t="str">
        <f>_xlfn.XLOOKUP(A391,'Medical Examinations'!$P$3:$P$2337,'Medical Examinations'!$T$3:$T$2337)</f>
        <v>No</v>
      </c>
      <c r="G391" s="15" t="str">
        <f>_xlfn.XLOOKUP(A391,'Medical Examinations'!$P$3:$P$2337,'Medical Examinations'!$U$3:$U$2337)</f>
        <v>No</v>
      </c>
      <c r="H391" s="15">
        <f>_xlfn.XLOOKUP(A391,'Medical Examinations'!$P$3:$P$2337,'Medical Examinations'!$V$3:$V$2337)</f>
        <v>0</v>
      </c>
      <c r="I391" s="15" t="str">
        <f>_xlfn.XLOOKUP(A391,'Medical Examinations'!$P$3:$P$2337,'Medical Examinations'!$W$3:$W$2337)</f>
        <v>Yes</v>
      </c>
      <c r="J391" s="15" t="str">
        <f>_xlfn.XLOOKUP(A391,'Medical Examinations'!$P$3:$P$2337,'Medical Examinations'!$X$3:$X$2337)</f>
        <v>Normalweight</v>
      </c>
      <c r="K391" s="15"/>
      <c r="L391" s="74">
        <f>_xlfn.XLOOKUP(A391,'Hospitalisation Details'!$U$4:$U$2346,'Hospitalisation Details'!$V$4:$V$2346)</f>
        <v>33472</v>
      </c>
      <c r="M391" s="75">
        <f>_xlfn.XLOOKUP(A391,'Hospitalisation Details'!$U$4:$U$2346,'Hospitalisation Details'!$X$4:$X$2346)</f>
        <v>26912.560000000001</v>
      </c>
      <c r="N391" s="15">
        <f>_xlfn.XLOOKUP(A391,'Hospitalisation Details'!$U$4:$U$2346,'Hospitalisation Details'!$Y$4:$Y$2346)</f>
        <v>1</v>
      </c>
      <c r="O391" s="15">
        <f>_xlfn.XLOOKUP(A391,'Hospitalisation Details'!$U$4:$U$2346,'Hospitalisation Details'!$Z$4:$Z$2346)</f>
        <v>9</v>
      </c>
      <c r="P391" s="15" t="str">
        <f>_xlfn.XLOOKUP(A391,'Hospitalisation Details'!$U$4:$U$2346,'Hospitalisation Details'!$AA$4:$AA$2346)</f>
        <v>R1011</v>
      </c>
      <c r="Q391" s="15">
        <f>_xlfn.XLOOKUP(A391,'Hospitalisation Details'!$U$4:$U$2346,'Hospitalisation Details'!$AB$4:$AB$2346)</f>
        <v>32</v>
      </c>
    </row>
    <row r="392" spans="1:17" ht="15.5" x14ac:dyDescent="0.35">
      <c r="A392" s="73" t="s">
        <v>1982</v>
      </c>
      <c r="B392" s="40" t="str">
        <f>_xlfn.XLOOKUP(A392,'Customer Names'!$A$3:$A$2337,'Customer Names'!$E$3:$E$2337)</f>
        <v>Summer B.</v>
      </c>
      <c r="C392" s="29">
        <f>_xlfn.XLOOKUP(A392,'Medical Examinations'!$P$3:$P$2337,'Medical Examinations'!$Q$3:$Q$2337)</f>
        <v>16.21</v>
      </c>
      <c r="D392" s="15">
        <f>_xlfn.XLOOKUP(A392,'Medical Examinations'!$P$3:$P$2337,'Medical Examinations'!$R$3:$R$2337)</f>
        <v>6.29</v>
      </c>
      <c r="E392" s="15" t="str">
        <f>_xlfn.XLOOKUP(A392,'Medical Examinations'!$P$3:$P$2337,'Medical Examinations'!$S$3:$S$2337)</f>
        <v>Yes</v>
      </c>
      <c r="F392" s="15" t="str">
        <f>_xlfn.XLOOKUP(A392,'Medical Examinations'!$P$3:$P$2337,'Medical Examinations'!$T$3:$T$2337)</f>
        <v>No</v>
      </c>
      <c r="G392" s="15" t="str">
        <f>_xlfn.XLOOKUP(A392,'Medical Examinations'!$P$3:$P$2337,'Medical Examinations'!$U$3:$U$2337)</f>
        <v>No</v>
      </c>
      <c r="H392" s="15">
        <f>_xlfn.XLOOKUP(A392,'Medical Examinations'!$P$3:$P$2337,'Medical Examinations'!$V$3:$V$2337)</f>
        <v>1</v>
      </c>
      <c r="I392" s="15" t="str">
        <f>_xlfn.XLOOKUP(A392,'Medical Examinations'!$P$3:$P$2337,'Medical Examinations'!$W$3:$W$2337)</f>
        <v>Yes</v>
      </c>
      <c r="J392" s="15" t="str">
        <f>_xlfn.XLOOKUP(A392,'Medical Examinations'!$P$3:$P$2337,'Medical Examinations'!$X$3:$X$2337)</f>
        <v>Underweight</v>
      </c>
      <c r="K392" s="15"/>
      <c r="L392" s="74">
        <f>_xlfn.XLOOKUP(A392,'Hospitalisation Details'!$U$4:$U$2346,'Hospitalisation Details'!$V$4:$V$2346)</f>
        <v>32346</v>
      </c>
      <c r="M392" s="75">
        <f>_xlfn.XLOOKUP(A392,'Hospitalisation Details'!$U$4:$U$2346,'Hospitalisation Details'!$X$4:$X$2346)</f>
        <v>26607.89</v>
      </c>
      <c r="N392" s="15">
        <f>_xlfn.XLOOKUP(A392,'Hospitalisation Details'!$U$4:$U$2346,'Hospitalisation Details'!$Y$4:$Y$2346)</f>
        <v>1</v>
      </c>
      <c r="O392" s="15">
        <f>_xlfn.XLOOKUP(A392,'Hospitalisation Details'!$U$4:$U$2346,'Hospitalisation Details'!$Z$4:$Z$2346)</f>
        <v>2</v>
      </c>
      <c r="P392" s="15" t="str">
        <f>_xlfn.XLOOKUP(A392,'Hospitalisation Details'!$U$4:$U$2346,'Hospitalisation Details'!$AA$4:$AA$2346)</f>
        <v>R1011</v>
      </c>
      <c r="Q392" s="15">
        <f>_xlfn.XLOOKUP(A392,'Hospitalisation Details'!$U$4:$U$2346,'Hospitalisation Details'!$AB$4:$AB$2346)</f>
        <v>35</v>
      </c>
    </row>
    <row r="393" spans="1:17" ht="15.5" x14ac:dyDescent="0.35">
      <c r="A393" s="73" t="s">
        <v>1981</v>
      </c>
      <c r="B393" s="40" t="str">
        <f>_xlfn.XLOOKUP(A393,'Customer Names'!$A$3:$A$2337,'Customer Names'!$E$3:$E$2337)</f>
        <v>Edward</v>
      </c>
      <c r="C393" s="29">
        <f>_xlfn.XLOOKUP(A393,'Medical Examinations'!$P$3:$P$2337,'Medical Examinations'!$Q$3:$Q$2337)</f>
        <v>32.54</v>
      </c>
      <c r="D393" s="15">
        <f>_xlfn.XLOOKUP(A393,'Medical Examinations'!$P$3:$P$2337,'Medical Examinations'!$R$3:$R$2337)</f>
        <v>4.0199999999999996</v>
      </c>
      <c r="E393" s="15" t="str">
        <f>_xlfn.XLOOKUP(A393,'Medical Examinations'!$P$3:$P$2337,'Medical Examinations'!$S$3:$S$2337)</f>
        <v>No</v>
      </c>
      <c r="F393" s="15" t="str">
        <f>_xlfn.XLOOKUP(A393,'Medical Examinations'!$P$3:$P$2337,'Medical Examinations'!$T$3:$T$2337)</f>
        <v>yes</v>
      </c>
      <c r="G393" s="15" t="str">
        <f>_xlfn.XLOOKUP(A393,'Medical Examinations'!$P$3:$P$2337,'Medical Examinations'!$U$3:$U$2337)</f>
        <v>No</v>
      </c>
      <c r="H393" s="15">
        <f>_xlfn.XLOOKUP(A393,'Medical Examinations'!$P$3:$P$2337,'Medical Examinations'!$V$3:$V$2337)</f>
        <v>1</v>
      </c>
      <c r="I393" s="15" t="str">
        <f>_xlfn.XLOOKUP(A393,'Medical Examinations'!$P$3:$P$2337,'Medical Examinations'!$W$3:$W$2337)</f>
        <v>Yes</v>
      </c>
      <c r="J393" s="15" t="str">
        <f>_xlfn.XLOOKUP(A393,'Medical Examinations'!$P$3:$P$2337,'Medical Examinations'!$X$3:$X$2337)</f>
        <v>Obesity</v>
      </c>
      <c r="K393" s="15"/>
      <c r="L393" s="74">
        <f>_xlfn.XLOOKUP(A393,'Hospitalisation Details'!$U$4:$U$2346,'Hospitalisation Details'!$V$4:$V$2346)</f>
        <v>38235</v>
      </c>
      <c r="M393" s="75">
        <f>_xlfn.XLOOKUP(A393,'Hospitalisation Details'!$U$4:$U$2346,'Hospitalisation Details'!$X$4:$X$2346)</f>
        <v>26479.4</v>
      </c>
      <c r="N393" s="15">
        <f>_xlfn.XLOOKUP(A393,'Hospitalisation Details'!$U$4:$U$2346,'Hospitalisation Details'!$Y$4:$Y$2346)</f>
        <v>1</v>
      </c>
      <c r="O393" s="15">
        <f>_xlfn.XLOOKUP(A393,'Hospitalisation Details'!$U$4:$U$2346,'Hospitalisation Details'!$Z$4:$Z$2346)</f>
        <v>9</v>
      </c>
      <c r="P393" s="15" t="str">
        <f>_xlfn.XLOOKUP(A393,'Hospitalisation Details'!$U$4:$U$2346,'Hospitalisation Details'!$AA$4:$AA$2346)</f>
        <v>R1011</v>
      </c>
      <c r="Q393" s="15">
        <f>_xlfn.XLOOKUP(A393,'Hospitalisation Details'!$U$4:$U$2346,'Hospitalisation Details'!$AB$4:$AB$2346)</f>
        <v>19</v>
      </c>
    </row>
    <row r="394" spans="1:17" ht="15.5" x14ac:dyDescent="0.35">
      <c r="A394" s="73" t="s">
        <v>1980</v>
      </c>
      <c r="B394" s="40" t="str">
        <f>_xlfn.XLOOKUP(A394,'Customer Names'!$A$3:$A$2337,'Customer Names'!$E$3:$E$2337)</f>
        <v>Ryan</v>
      </c>
      <c r="C394" s="29">
        <f>_xlfn.XLOOKUP(A394,'Medical Examinations'!$P$3:$P$2337,'Medical Examinations'!$Q$3:$Q$2337)</f>
        <v>36.765000000000001</v>
      </c>
      <c r="D394" s="15">
        <f>_xlfn.XLOOKUP(A394,'Medical Examinations'!$P$3:$P$2337,'Medical Examinations'!$R$3:$R$2337)</f>
        <v>11.95</v>
      </c>
      <c r="E394" s="15" t="str">
        <f>_xlfn.XLOOKUP(A394,'Medical Examinations'!$P$3:$P$2337,'Medical Examinations'!$S$3:$S$2337)</f>
        <v>Yes</v>
      </c>
      <c r="F394" s="15" t="str">
        <f>_xlfn.XLOOKUP(A394,'Medical Examinations'!$P$3:$P$2337,'Medical Examinations'!$T$3:$T$2337)</f>
        <v>No</v>
      </c>
      <c r="G394" s="15" t="str">
        <f>_xlfn.XLOOKUP(A394,'Medical Examinations'!$P$3:$P$2337,'Medical Examinations'!$U$3:$U$2337)</f>
        <v>No</v>
      </c>
      <c r="H394" s="15">
        <f>_xlfn.XLOOKUP(A394,'Medical Examinations'!$P$3:$P$2337,'Medical Examinations'!$V$3:$V$2337)</f>
        <v>2</v>
      </c>
      <c r="I394" s="15" t="str">
        <f>_xlfn.XLOOKUP(A394,'Medical Examinations'!$P$3:$P$2337,'Medical Examinations'!$W$3:$W$2337)</f>
        <v>No</v>
      </c>
      <c r="J394" s="15" t="str">
        <f>_xlfn.XLOOKUP(A394,'Medical Examinations'!$P$3:$P$2337,'Medical Examinations'!$X$3:$X$2337)</f>
        <v>Obesity</v>
      </c>
      <c r="K394" s="15"/>
      <c r="L394" s="74">
        <f>_xlfn.XLOOKUP(A394,'Hospitalisation Details'!$U$4:$U$2346,'Hospitalisation Details'!$V$4:$V$2346)</f>
        <v>25807</v>
      </c>
      <c r="M394" s="75">
        <f>_xlfn.XLOOKUP(A394,'Hospitalisation Details'!$U$4:$U$2346,'Hospitalisation Details'!$X$4:$X$2346)</f>
        <v>26467.1</v>
      </c>
      <c r="N394" s="15">
        <f>_xlfn.XLOOKUP(A394,'Hospitalisation Details'!$U$4:$U$2346,'Hospitalisation Details'!$Y$4:$Y$2346)</f>
        <v>1</v>
      </c>
      <c r="O394" s="15">
        <f>_xlfn.XLOOKUP(A394,'Hospitalisation Details'!$U$4:$U$2346,'Hospitalisation Details'!$Z$4:$Z$2346)</f>
        <v>1</v>
      </c>
      <c r="P394" s="15" t="str">
        <f>_xlfn.XLOOKUP(A394,'Hospitalisation Details'!$U$4:$U$2346,'Hospitalisation Details'!$AA$4:$AA$2346)</f>
        <v>R1012</v>
      </c>
      <c r="Q394" s="15">
        <f>_xlfn.XLOOKUP(A394,'Hospitalisation Details'!$U$4:$U$2346,'Hospitalisation Details'!$AB$4:$AB$2346)</f>
        <v>53</v>
      </c>
    </row>
    <row r="395" spans="1:17" ht="15.5" x14ac:dyDescent="0.35">
      <c r="A395" s="73" t="s">
        <v>1979</v>
      </c>
      <c r="B395" s="40" t="str">
        <f>_xlfn.XLOOKUP(A395,'Customer Names'!$A$3:$A$2337,'Customer Names'!$E$3:$E$2337)</f>
        <v>Kacee</v>
      </c>
      <c r="C395" s="29">
        <f>_xlfn.XLOOKUP(A395,'Medical Examinations'!$P$3:$P$2337,'Medical Examinations'!$Q$3:$Q$2337)</f>
        <v>35.909999999999997</v>
      </c>
      <c r="D395" s="15">
        <f>_xlfn.XLOOKUP(A395,'Medical Examinations'!$P$3:$P$2337,'Medical Examinations'!$R$3:$R$2337)</f>
        <v>8.7100000000000009</v>
      </c>
      <c r="E395" s="15" t="str">
        <f>_xlfn.XLOOKUP(A395,'Medical Examinations'!$P$3:$P$2337,'Medical Examinations'!$S$3:$S$2337)</f>
        <v>No</v>
      </c>
      <c r="F395" s="15" t="str">
        <f>_xlfn.XLOOKUP(A395,'Medical Examinations'!$P$3:$P$2337,'Medical Examinations'!$T$3:$T$2337)</f>
        <v>No</v>
      </c>
      <c r="G395" s="15" t="str">
        <f>_xlfn.XLOOKUP(A395,'Medical Examinations'!$P$3:$P$2337,'Medical Examinations'!$U$3:$U$2337)</f>
        <v>No</v>
      </c>
      <c r="H395" s="15">
        <f>_xlfn.XLOOKUP(A395,'Medical Examinations'!$P$3:$P$2337,'Medical Examinations'!$V$3:$V$2337)</f>
        <v>0</v>
      </c>
      <c r="I395" s="15" t="str">
        <f>_xlfn.XLOOKUP(A395,'Medical Examinations'!$P$3:$P$2337,'Medical Examinations'!$W$3:$W$2337)</f>
        <v>No</v>
      </c>
      <c r="J395" s="15" t="str">
        <f>_xlfn.XLOOKUP(A395,'Medical Examinations'!$P$3:$P$2337,'Medical Examinations'!$X$3:$X$2337)</f>
        <v>Obesity</v>
      </c>
      <c r="K395" s="15"/>
      <c r="L395" s="74">
        <f>_xlfn.XLOOKUP(A395,'Hospitalisation Details'!$U$4:$U$2346,'Hospitalisation Details'!$V$4:$V$2346)</f>
        <v>27293</v>
      </c>
      <c r="M395" s="75">
        <f>_xlfn.XLOOKUP(A395,'Hospitalisation Details'!$U$4:$U$2346,'Hospitalisation Details'!$X$4:$X$2346)</f>
        <v>26392.26</v>
      </c>
      <c r="N395" s="15">
        <f>_xlfn.XLOOKUP(A395,'Hospitalisation Details'!$U$4:$U$2346,'Hospitalisation Details'!$Y$4:$Y$2346)</f>
        <v>1</v>
      </c>
      <c r="O395" s="15">
        <f>_xlfn.XLOOKUP(A395,'Hospitalisation Details'!$U$4:$U$2346,'Hospitalisation Details'!$Z$4:$Z$2346)</f>
        <v>9</v>
      </c>
      <c r="P395" s="15" t="str">
        <f>_xlfn.XLOOKUP(A395,'Hospitalisation Details'!$U$4:$U$2346,'Hospitalisation Details'!$AA$4:$AA$2346)</f>
        <v>R1024</v>
      </c>
      <c r="Q395" s="15">
        <f>_xlfn.XLOOKUP(A395,'Hospitalisation Details'!$U$4:$U$2346,'Hospitalisation Details'!$AB$4:$AB$2346)</f>
        <v>49</v>
      </c>
    </row>
    <row r="396" spans="1:17" ht="15.5" x14ac:dyDescent="0.35">
      <c r="A396" s="73" t="s">
        <v>1978</v>
      </c>
      <c r="B396" s="40" t="str">
        <f>_xlfn.XLOOKUP(A396,'Customer Names'!$A$3:$A$2337,'Customer Names'!$E$3:$E$2337)</f>
        <v>Dave</v>
      </c>
      <c r="C396" s="29">
        <f>_xlfn.XLOOKUP(A396,'Medical Examinations'!$P$3:$P$2337,'Medical Examinations'!$Q$3:$Q$2337)</f>
        <v>32.06</v>
      </c>
      <c r="D396" s="15">
        <f>_xlfn.XLOOKUP(A396,'Medical Examinations'!$P$3:$P$2337,'Medical Examinations'!$R$3:$R$2337)</f>
        <v>4.67</v>
      </c>
      <c r="E396" s="15" t="str">
        <f>_xlfn.XLOOKUP(A396,'Medical Examinations'!$P$3:$P$2337,'Medical Examinations'!$S$3:$S$2337)</f>
        <v>No</v>
      </c>
      <c r="F396" s="15" t="str">
        <f>_xlfn.XLOOKUP(A396,'Medical Examinations'!$P$3:$P$2337,'Medical Examinations'!$T$3:$T$2337)</f>
        <v>yes</v>
      </c>
      <c r="G396" s="15" t="str">
        <f>_xlfn.XLOOKUP(A396,'Medical Examinations'!$P$3:$P$2337,'Medical Examinations'!$U$3:$U$2337)</f>
        <v>No</v>
      </c>
      <c r="H396" s="15">
        <f>_xlfn.XLOOKUP(A396,'Medical Examinations'!$P$3:$P$2337,'Medical Examinations'!$V$3:$V$2337)</f>
        <v>1</v>
      </c>
      <c r="I396" s="15" t="str">
        <f>_xlfn.XLOOKUP(A396,'Medical Examinations'!$P$3:$P$2337,'Medical Examinations'!$W$3:$W$2337)</f>
        <v>Yes</v>
      </c>
      <c r="J396" s="15" t="str">
        <f>_xlfn.XLOOKUP(A396,'Medical Examinations'!$P$3:$P$2337,'Medical Examinations'!$X$3:$X$2337)</f>
        <v>Obesity</v>
      </c>
      <c r="K396" s="15"/>
      <c r="L396" s="74">
        <f>_xlfn.XLOOKUP(A396,'Hospitalisation Details'!$U$4:$U$2346,'Hospitalisation Details'!$V$4:$V$2346)</f>
        <v>38326</v>
      </c>
      <c r="M396" s="75">
        <f>_xlfn.XLOOKUP(A396,'Hospitalisation Details'!$U$4:$U$2346,'Hospitalisation Details'!$X$4:$X$2346)</f>
        <v>26316.59</v>
      </c>
      <c r="N396" s="15">
        <f>_xlfn.XLOOKUP(A396,'Hospitalisation Details'!$U$4:$U$2346,'Hospitalisation Details'!$Y$4:$Y$2346)</f>
        <v>1</v>
      </c>
      <c r="O396" s="15">
        <f>_xlfn.XLOOKUP(A396,'Hospitalisation Details'!$U$4:$U$2346,'Hospitalisation Details'!$Z$4:$Z$2346)</f>
        <v>1</v>
      </c>
      <c r="P396" s="15" t="str">
        <f>_xlfn.XLOOKUP(A396,'Hospitalisation Details'!$U$4:$U$2346,'Hospitalisation Details'!$AA$4:$AA$2346)</f>
        <v>R1011</v>
      </c>
      <c r="Q396" s="15">
        <f>_xlfn.XLOOKUP(A396,'Hospitalisation Details'!$U$4:$U$2346,'Hospitalisation Details'!$AB$4:$AB$2346)</f>
        <v>19</v>
      </c>
    </row>
    <row r="397" spans="1:17" ht="15.5" x14ac:dyDescent="0.35">
      <c r="A397" s="73" t="s">
        <v>1977</v>
      </c>
      <c r="B397" s="40" t="str">
        <f>_xlfn.XLOOKUP(A397,'Customer Names'!$A$3:$A$2337,'Customer Names'!$E$3:$E$2337)</f>
        <v>Maryanna</v>
      </c>
      <c r="C397" s="29">
        <f>_xlfn.XLOOKUP(A397,'Medical Examinations'!$P$3:$P$2337,'Medical Examinations'!$Q$3:$Q$2337)</f>
        <v>24.1</v>
      </c>
      <c r="D397" s="15">
        <f>_xlfn.XLOOKUP(A397,'Medical Examinations'!$P$3:$P$2337,'Medical Examinations'!$R$3:$R$2337)</f>
        <v>11.14</v>
      </c>
      <c r="E397" s="15" t="str">
        <f>_xlfn.XLOOKUP(A397,'Medical Examinations'!$P$3:$P$2337,'Medical Examinations'!$S$3:$S$2337)</f>
        <v>Yes</v>
      </c>
      <c r="F397" s="15" t="str">
        <f>_xlfn.XLOOKUP(A397,'Medical Examinations'!$P$3:$P$2337,'Medical Examinations'!$T$3:$T$2337)</f>
        <v>No</v>
      </c>
      <c r="G397" s="15" t="str">
        <f>_xlfn.XLOOKUP(A397,'Medical Examinations'!$P$3:$P$2337,'Medical Examinations'!$U$3:$U$2337)</f>
        <v>No</v>
      </c>
      <c r="H397" s="15">
        <f>_xlfn.XLOOKUP(A397,'Medical Examinations'!$P$3:$P$2337,'Medical Examinations'!$V$3:$V$2337)</f>
        <v>1</v>
      </c>
      <c r="I397" s="15" t="str">
        <f>_xlfn.XLOOKUP(A397,'Medical Examinations'!$P$3:$P$2337,'Medical Examinations'!$W$3:$W$2337)</f>
        <v>No</v>
      </c>
      <c r="J397" s="15" t="str">
        <f>_xlfn.XLOOKUP(A397,'Medical Examinations'!$P$3:$P$2337,'Medical Examinations'!$X$3:$X$2337)</f>
        <v>Normalweight</v>
      </c>
      <c r="K397" s="15"/>
      <c r="L397" s="74">
        <f>_xlfn.XLOOKUP(A397,'Hospitalisation Details'!$U$4:$U$2346,'Hospitalisation Details'!$V$4:$V$2346)</f>
        <v>27549</v>
      </c>
      <c r="M397" s="75">
        <f>_xlfn.XLOOKUP(A397,'Hospitalisation Details'!$U$4:$U$2346,'Hospitalisation Details'!$X$4:$X$2346)</f>
        <v>26236.58</v>
      </c>
      <c r="N397" s="15">
        <f>_xlfn.XLOOKUP(A397,'Hospitalisation Details'!$U$4:$U$2346,'Hospitalisation Details'!$Y$4:$Y$2346)</f>
        <v>1</v>
      </c>
      <c r="O397" s="15">
        <f>_xlfn.XLOOKUP(A397,'Hospitalisation Details'!$U$4:$U$2346,'Hospitalisation Details'!$Z$4:$Z$2346)</f>
        <v>2</v>
      </c>
      <c r="P397" s="15" t="str">
        <f>_xlfn.XLOOKUP(A397,'Hospitalisation Details'!$U$4:$U$2346,'Hospitalisation Details'!$AA$4:$AA$2346)</f>
        <v>R1011</v>
      </c>
      <c r="Q397" s="15">
        <f>_xlfn.XLOOKUP(A397,'Hospitalisation Details'!$U$4:$U$2346,'Hospitalisation Details'!$AB$4:$AB$2346)</f>
        <v>48</v>
      </c>
    </row>
    <row r="398" spans="1:17" ht="15.5" x14ac:dyDescent="0.35">
      <c r="A398" s="73" t="s">
        <v>1976</v>
      </c>
      <c r="B398" s="40" t="str">
        <f>_xlfn.XLOOKUP(A398,'Customer Names'!$A$3:$A$2337,'Customer Names'!$E$3:$E$2337)</f>
        <v>Jessica H.</v>
      </c>
      <c r="C398" s="29">
        <f>_xlfn.XLOOKUP(A398,'Medical Examinations'!$P$3:$P$2337,'Medical Examinations'!$Q$3:$Q$2337)</f>
        <v>27.1</v>
      </c>
      <c r="D398" s="15">
        <f>_xlfn.XLOOKUP(A398,'Medical Examinations'!$P$3:$P$2337,'Medical Examinations'!$R$3:$R$2337)</f>
        <v>9.0500000000000007</v>
      </c>
      <c r="E398" s="15" t="str">
        <f>_xlfn.XLOOKUP(A398,'Medical Examinations'!$P$3:$P$2337,'Medical Examinations'!$S$3:$S$2337)</f>
        <v>No</v>
      </c>
      <c r="F398" s="15" t="str">
        <f>_xlfn.XLOOKUP(A398,'Medical Examinations'!$P$3:$P$2337,'Medical Examinations'!$T$3:$T$2337)</f>
        <v>No</v>
      </c>
      <c r="G398" s="15" t="str">
        <f>_xlfn.XLOOKUP(A398,'Medical Examinations'!$P$3:$P$2337,'Medical Examinations'!$U$3:$U$2337)</f>
        <v>No</v>
      </c>
      <c r="H398" s="15">
        <f>_xlfn.XLOOKUP(A398,'Medical Examinations'!$P$3:$P$2337,'Medical Examinations'!$V$3:$V$2337)</f>
        <v>2</v>
      </c>
      <c r="I398" s="15" t="str">
        <f>_xlfn.XLOOKUP(A398,'Medical Examinations'!$P$3:$P$2337,'Medical Examinations'!$W$3:$W$2337)</f>
        <v>No</v>
      </c>
      <c r="J398" s="15" t="str">
        <f>_xlfn.XLOOKUP(A398,'Medical Examinations'!$P$3:$P$2337,'Medical Examinations'!$X$3:$X$2337)</f>
        <v>Overweight</v>
      </c>
      <c r="K398" s="15"/>
      <c r="L398" s="74">
        <f>_xlfn.XLOOKUP(A398,'Hospitalisation Details'!$U$4:$U$2346,'Hospitalisation Details'!$V$4:$V$2346)</f>
        <v>26852</v>
      </c>
      <c r="M398" s="75">
        <f>_xlfn.XLOOKUP(A398,'Hospitalisation Details'!$U$4:$U$2346,'Hospitalisation Details'!$X$4:$X$2346)</f>
        <v>26140.36</v>
      </c>
      <c r="N398" s="15">
        <f>_xlfn.XLOOKUP(A398,'Hospitalisation Details'!$U$4:$U$2346,'Hospitalisation Details'!$Y$4:$Y$2346)</f>
        <v>1</v>
      </c>
      <c r="O398" s="15">
        <f>_xlfn.XLOOKUP(A398,'Hospitalisation Details'!$U$4:$U$2346,'Hospitalisation Details'!$Z$4:$Z$2346)</f>
        <v>1</v>
      </c>
      <c r="P398" s="15" t="str">
        <f>_xlfn.XLOOKUP(A398,'Hospitalisation Details'!$U$4:$U$2346,'Hospitalisation Details'!$AA$4:$AA$2346)</f>
        <v>R1011</v>
      </c>
      <c r="Q398" s="15">
        <f>_xlfn.XLOOKUP(A398,'Hospitalisation Details'!$U$4:$U$2346,'Hospitalisation Details'!$AB$4:$AB$2346)</f>
        <v>50</v>
      </c>
    </row>
    <row r="399" spans="1:17" ht="15.5" x14ac:dyDescent="0.35">
      <c r="A399" s="73" t="s">
        <v>1975</v>
      </c>
      <c r="B399" s="40" t="str">
        <f>_xlfn.XLOOKUP(A399,'Customer Names'!$A$3:$A$2337,'Customer Names'!$E$3:$E$2337)</f>
        <v>Deanna</v>
      </c>
      <c r="C399" s="29">
        <f>_xlfn.XLOOKUP(A399,'Medical Examinations'!$P$3:$P$2337,'Medical Examinations'!$Q$3:$Q$2337)</f>
        <v>24.42</v>
      </c>
      <c r="D399" s="15">
        <f>_xlfn.XLOOKUP(A399,'Medical Examinations'!$P$3:$P$2337,'Medical Examinations'!$R$3:$R$2337)</f>
        <v>11.31</v>
      </c>
      <c r="E399" s="15" t="str">
        <f>_xlfn.XLOOKUP(A399,'Medical Examinations'!$P$3:$P$2337,'Medical Examinations'!$S$3:$S$2337)</f>
        <v>No</v>
      </c>
      <c r="F399" s="15" t="str">
        <f>_xlfn.XLOOKUP(A399,'Medical Examinations'!$P$3:$P$2337,'Medical Examinations'!$T$3:$T$2337)</f>
        <v>No</v>
      </c>
      <c r="G399" s="15" t="str">
        <f>_xlfn.XLOOKUP(A399,'Medical Examinations'!$P$3:$P$2337,'Medical Examinations'!$U$3:$U$2337)</f>
        <v>No</v>
      </c>
      <c r="H399" s="15">
        <f>_xlfn.XLOOKUP(A399,'Medical Examinations'!$P$3:$P$2337,'Medical Examinations'!$V$3:$V$2337)</f>
        <v>0</v>
      </c>
      <c r="I399" s="15" t="str">
        <f>_xlfn.XLOOKUP(A399,'Medical Examinations'!$P$3:$P$2337,'Medical Examinations'!$W$3:$W$2337)</f>
        <v>Yes</v>
      </c>
      <c r="J399" s="15" t="str">
        <f>_xlfn.XLOOKUP(A399,'Medical Examinations'!$P$3:$P$2337,'Medical Examinations'!$X$3:$X$2337)</f>
        <v>Normalweight</v>
      </c>
      <c r="K399" s="15"/>
      <c r="L399" s="74">
        <f>_xlfn.XLOOKUP(A399,'Hospitalisation Details'!$U$4:$U$2346,'Hospitalisation Details'!$V$4:$V$2346)</f>
        <v>37540</v>
      </c>
      <c r="M399" s="75">
        <f>_xlfn.XLOOKUP(A399,'Hospitalisation Details'!$U$4:$U$2346,'Hospitalisation Details'!$X$4:$X$2346)</f>
        <v>26125.67</v>
      </c>
      <c r="N399" s="15">
        <f>_xlfn.XLOOKUP(A399,'Hospitalisation Details'!$U$4:$U$2346,'Hospitalisation Details'!$Y$4:$Y$2346)</f>
        <v>1</v>
      </c>
      <c r="O399" s="15">
        <f>_xlfn.XLOOKUP(A399,'Hospitalisation Details'!$U$4:$U$2346,'Hospitalisation Details'!$Z$4:$Z$2346)</f>
        <v>2</v>
      </c>
      <c r="P399" s="15" t="str">
        <f>_xlfn.XLOOKUP(A399,'Hospitalisation Details'!$U$4:$U$2346,'Hospitalisation Details'!$AA$4:$AA$2346)</f>
        <v>R1013</v>
      </c>
      <c r="Q399" s="15">
        <f>_xlfn.XLOOKUP(A399,'Hospitalisation Details'!$U$4:$U$2346,'Hospitalisation Details'!$AB$4:$AB$2346)</f>
        <v>21</v>
      </c>
    </row>
    <row r="400" spans="1:17" ht="15.5" x14ac:dyDescent="0.35">
      <c r="A400" s="73" t="s">
        <v>1974</v>
      </c>
      <c r="B400" s="40" t="str">
        <f>_xlfn.XLOOKUP(A400,'Customer Names'!$A$3:$A$2337,'Customer Names'!$E$3:$E$2337)</f>
        <v>Peter</v>
      </c>
      <c r="C400" s="29">
        <f>_xlfn.XLOOKUP(A400,'Medical Examinations'!$P$3:$P$2337,'Medical Examinations'!$Q$3:$Q$2337)</f>
        <v>26.695</v>
      </c>
      <c r="D400" s="15">
        <f>_xlfn.XLOOKUP(A400,'Medical Examinations'!$P$3:$P$2337,'Medical Examinations'!$R$3:$R$2337)</f>
        <v>4.68</v>
      </c>
      <c r="E400" s="15" t="str">
        <f>_xlfn.XLOOKUP(A400,'Medical Examinations'!$P$3:$P$2337,'Medical Examinations'!$S$3:$S$2337)</f>
        <v>Yes</v>
      </c>
      <c r="F400" s="15" t="str">
        <f>_xlfn.XLOOKUP(A400,'Medical Examinations'!$P$3:$P$2337,'Medical Examinations'!$T$3:$T$2337)</f>
        <v>No</v>
      </c>
      <c r="G400" s="15" t="str">
        <f>_xlfn.XLOOKUP(A400,'Medical Examinations'!$P$3:$P$2337,'Medical Examinations'!$U$3:$U$2337)</f>
        <v>No</v>
      </c>
      <c r="H400" s="15">
        <f>_xlfn.XLOOKUP(A400,'Medical Examinations'!$P$3:$P$2337,'Medical Examinations'!$V$3:$V$2337)</f>
        <v>2</v>
      </c>
      <c r="I400" s="15" t="str">
        <f>_xlfn.XLOOKUP(A400,'Medical Examinations'!$P$3:$P$2337,'Medical Examinations'!$W$3:$W$2337)</f>
        <v>Yes</v>
      </c>
      <c r="J400" s="15" t="str">
        <f>_xlfn.XLOOKUP(A400,'Medical Examinations'!$P$3:$P$2337,'Medical Examinations'!$X$3:$X$2337)</f>
        <v>Overweight</v>
      </c>
      <c r="K400" s="15"/>
      <c r="L400" s="74">
        <f>_xlfn.XLOOKUP(A400,'Hospitalisation Details'!$U$4:$U$2346,'Hospitalisation Details'!$V$4:$V$2346)</f>
        <v>24297</v>
      </c>
      <c r="M400" s="75">
        <f>_xlfn.XLOOKUP(A400,'Hospitalisation Details'!$U$4:$U$2346,'Hospitalisation Details'!$X$4:$X$2346)</f>
        <v>26109.33</v>
      </c>
      <c r="N400" s="15">
        <f>_xlfn.XLOOKUP(A400,'Hospitalisation Details'!$U$4:$U$2346,'Hospitalisation Details'!$Y$4:$Y$2346)</f>
        <v>1</v>
      </c>
      <c r="O400" s="15">
        <f>_xlfn.XLOOKUP(A400,'Hospitalisation Details'!$U$4:$U$2346,'Hospitalisation Details'!$Z$4:$Z$2346)</f>
        <v>1</v>
      </c>
      <c r="P400" s="15" t="str">
        <f>_xlfn.XLOOKUP(A400,'Hospitalisation Details'!$U$4:$U$2346,'Hospitalisation Details'!$AA$4:$AA$2346)</f>
        <v>R1012</v>
      </c>
      <c r="Q400" s="15">
        <f>_xlfn.XLOOKUP(A400,'Hospitalisation Details'!$U$4:$U$2346,'Hospitalisation Details'!$AB$4:$AB$2346)</f>
        <v>57</v>
      </c>
    </row>
    <row r="401" spans="1:17" ht="15.5" x14ac:dyDescent="0.35">
      <c r="A401" s="73" t="s">
        <v>1973</v>
      </c>
      <c r="B401" s="40" t="str">
        <f>_xlfn.XLOOKUP(A401,'Customer Names'!$A$3:$A$2337,'Customer Names'!$E$3:$E$2337)</f>
        <v>Rebecca</v>
      </c>
      <c r="C401" s="29">
        <f>_xlfn.XLOOKUP(A401,'Medical Examinations'!$P$3:$P$2337,'Medical Examinations'!$Q$3:$Q$2337)</f>
        <v>27.79</v>
      </c>
      <c r="D401" s="15">
        <f>_xlfn.XLOOKUP(A401,'Medical Examinations'!$P$3:$P$2337,'Medical Examinations'!$R$3:$R$2337)</f>
        <v>6.05</v>
      </c>
      <c r="E401" s="15" t="str">
        <f>_xlfn.XLOOKUP(A401,'Medical Examinations'!$P$3:$P$2337,'Medical Examinations'!$S$3:$S$2337)</f>
        <v>Yes</v>
      </c>
      <c r="F401" s="15" t="str">
        <f>_xlfn.XLOOKUP(A401,'Medical Examinations'!$P$3:$P$2337,'Medical Examinations'!$T$3:$T$2337)</f>
        <v>yes</v>
      </c>
      <c r="G401" s="15" t="str">
        <f>_xlfn.XLOOKUP(A401,'Medical Examinations'!$P$3:$P$2337,'Medical Examinations'!$U$3:$U$2337)</f>
        <v>No</v>
      </c>
      <c r="H401" s="15">
        <f>_xlfn.XLOOKUP(A401,'Medical Examinations'!$P$3:$P$2337,'Medical Examinations'!$V$3:$V$2337)</f>
        <v>1</v>
      </c>
      <c r="I401" s="15" t="str">
        <f>_xlfn.XLOOKUP(A401,'Medical Examinations'!$P$3:$P$2337,'Medical Examinations'!$W$3:$W$2337)</f>
        <v>Yes</v>
      </c>
      <c r="J401" s="15" t="str">
        <f>_xlfn.XLOOKUP(A401,'Medical Examinations'!$P$3:$P$2337,'Medical Examinations'!$X$3:$X$2337)</f>
        <v>Overweight</v>
      </c>
      <c r="K401" s="15"/>
      <c r="L401" s="74">
        <f>_xlfn.XLOOKUP(A401,'Hospitalisation Details'!$U$4:$U$2346,'Hospitalisation Details'!$V$4:$V$2346)</f>
        <v>36886</v>
      </c>
      <c r="M401" s="75">
        <f>_xlfn.XLOOKUP(A401,'Hospitalisation Details'!$U$4:$U$2346,'Hospitalisation Details'!$X$4:$X$2346)</f>
        <v>26026.97</v>
      </c>
      <c r="N401" s="15">
        <f>_xlfn.XLOOKUP(A401,'Hospitalisation Details'!$U$4:$U$2346,'Hospitalisation Details'!$Y$4:$Y$2346)</f>
        <v>1</v>
      </c>
      <c r="O401" s="15">
        <f>_xlfn.XLOOKUP(A401,'Hospitalisation Details'!$U$4:$U$2346,'Hospitalisation Details'!$Z$4:$Z$2346)</f>
        <v>1</v>
      </c>
      <c r="P401" s="15" t="str">
        <f>_xlfn.XLOOKUP(A401,'Hospitalisation Details'!$U$4:$U$2346,'Hospitalisation Details'!$AA$4:$AA$2346)</f>
        <v>R1011</v>
      </c>
      <c r="Q401" s="15">
        <f>_xlfn.XLOOKUP(A401,'Hospitalisation Details'!$U$4:$U$2346,'Hospitalisation Details'!$AB$4:$AB$2346)</f>
        <v>22</v>
      </c>
    </row>
    <row r="402" spans="1:17" ht="15.5" x14ac:dyDescent="0.35">
      <c r="A402" s="73" t="s">
        <v>1972</v>
      </c>
      <c r="B402" s="40" t="str">
        <f>_xlfn.XLOOKUP(A402,'Customer Names'!$A$3:$A$2337,'Customer Names'!$E$3:$E$2337)</f>
        <v>Elizabeth M.</v>
      </c>
      <c r="C402" s="29">
        <f>_xlfn.XLOOKUP(A402,'Medical Examinations'!$P$3:$P$2337,'Medical Examinations'!$Q$3:$Q$2337)</f>
        <v>32.68</v>
      </c>
      <c r="D402" s="15">
        <f>_xlfn.XLOOKUP(A402,'Medical Examinations'!$P$3:$P$2337,'Medical Examinations'!$R$3:$R$2337)</f>
        <v>4.68</v>
      </c>
      <c r="E402" s="15" t="str">
        <f>_xlfn.XLOOKUP(A402,'Medical Examinations'!$P$3:$P$2337,'Medical Examinations'!$S$3:$S$2337)</f>
        <v>Yes</v>
      </c>
      <c r="F402" s="15" t="str">
        <f>_xlfn.XLOOKUP(A402,'Medical Examinations'!$P$3:$P$2337,'Medical Examinations'!$T$3:$T$2337)</f>
        <v>No</v>
      </c>
      <c r="G402" s="15" t="str">
        <f>_xlfn.XLOOKUP(A402,'Medical Examinations'!$P$3:$P$2337,'Medical Examinations'!$U$3:$U$2337)</f>
        <v>No</v>
      </c>
      <c r="H402" s="15">
        <f>_xlfn.XLOOKUP(A402,'Medical Examinations'!$P$3:$P$2337,'Medical Examinations'!$V$3:$V$2337)</f>
        <v>0</v>
      </c>
      <c r="I402" s="15" t="str">
        <f>_xlfn.XLOOKUP(A402,'Medical Examinations'!$P$3:$P$2337,'Medical Examinations'!$W$3:$W$2337)</f>
        <v>No</v>
      </c>
      <c r="J402" s="15" t="str">
        <f>_xlfn.XLOOKUP(A402,'Medical Examinations'!$P$3:$P$2337,'Medical Examinations'!$X$3:$X$2337)</f>
        <v>Obesity</v>
      </c>
      <c r="K402" s="15"/>
      <c r="L402" s="74">
        <f>_xlfn.XLOOKUP(A402,'Hospitalisation Details'!$U$4:$U$2346,'Hospitalisation Details'!$V$4:$V$2346)</f>
        <v>37047</v>
      </c>
      <c r="M402" s="75">
        <f>_xlfn.XLOOKUP(A402,'Hospitalisation Details'!$U$4:$U$2346,'Hospitalisation Details'!$X$4:$X$2346)</f>
        <v>26018.95</v>
      </c>
      <c r="N402" s="15">
        <f>_xlfn.XLOOKUP(A402,'Hospitalisation Details'!$U$4:$U$2346,'Hospitalisation Details'!$Y$4:$Y$2346)</f>
        <v>1</v>
      </c>
      <c r="O402" s="15">
        <f>_xlfn.XLOOKUP(A402,'Hospitalisation Details'!$U$4:$U$2346,'Hospitalisation Details'!$Z$4:$Z$2346)</f>
        <v>9</v>
      </c>
      <c r="P402" s="15" t="str">
        <f>_xlfn.XLOOKUP(A402,'Hospitalisation Details'!$U$4:$U$2346,'Hospitalisation Details'!$AA$4:$AA$2346)</f>
        <v>R1012</v>
      </c>
      <c r="Q402" s="15">
        <f>_xlfn.XLOOKUP(A402,'Hospitalisation Details'!$U$4:$U$2346,'Hospitalisation Details'!$AB$4:$AB$2346)</f>
        <v>22</v>
      </c>
    </row>
    <row r="403" spans="1:17" ht="15.5" x14ac:dyDescent="0.35">
      <c r="A403" s="73" t="s">
        <v>1971</v>
      </c>
      <c r="B403" s="40" t="str">
        <f>_xlfn.XLOOKUP(A403,'Customer Names'!$A$3:$A$2337,'Customer Names'!$E$3:$E$2337)</f>
        <v>Gregory</v>
      </c>
      <c r="C403" s="29">
        <f>_xlfn.XLOOKUP(A403,'Medical Examinations'!$P$3:$P$2337,'Medical Examinations'!$Q$3:$Q$2337)</f>
        <v>26.4</v>
      </c>
      <c r="D403" s="15">
        <f>_xlfn.XLOOKUP(A403,'Medical Examinations'!$P$3:$P$2337,'Medical Examinations'!$R$3:$R$2337)</f>
        <v>9.5</v>
      </c>
      <c r="E403" s="15" t="str">
        <f>_xlfn.XLOOKUP(A403,'Medical Examinations'!$P$3:$P$2337,'Medical Examinations'!$S$3:$S$2337)</f>
        <v>Yes</v>
      </c>
      <c r="F403" s="15" t="str">
        <f>_xlfn.XLOOKUP(A403,'Medical Examinations'!$P$3:$P$2337,'Medical Examinations'!$T$3:$T$2337)</f>
        <v>No</v>
      </c>
      <c r="G403" s="15" t="str">
        <f>_xlfn.XLOOKUP(A403,'Medical Examinations'!$P$3:$P$2337,'Medical Examinations'!$U$3:$U$2337)</f>
        <v>No</v>
      </c>
      <c r="H403" s="15">
        <f>_xlfn.XLOOKUP(A403,'Medical Examinations'!$P$3:$P$2337,'Medical Examinations'!$V$3:$V$2337)</f>
        <v>2</v>
      </c>
      <c r="I403" s="15" t="str">
        <f>_xlfn.XLOOKUP(A403,'Medical Examinations'!$P$3:$P$2337,'Medical Examinations'!$W$3:$W$2337)</f>
        <v>No</v>
      </c>
      <c r="J403" s="15" t="str">
        <f>_xlfn.XLOOKUP(A403,'Medical Examinations'!$P$3:$P$2337,'Medical Examinations'!$X$3:$X$2337)</f>
        <v>Overweight</v>
      </c>
      <c r="K403" s="15"/>
      <c r="L403" s="74">
        <f>_xlfn.XLOOKUP(A403,'Hospitalisation Details'!$U$4:$U$2346,'Hospitalisation Details'!$V$4:$V$2346)</f>
        <v>25905</v>
      </c>
      <c r="M403" s="75">
        <f>_xlfn.XLOOKUP(A403,'Hospitalisation Details'!$U$4:$U$2346,'Hospitalisation Details'!$X$4:$X$2346)</f>
        <v>25992.82</v>
      </c>
      <c r="N403" s="15">
        <f>_xlfn.XLOOKUP(A403,'Hospitalisation Details'!$U$4:$U$2346,'Hospitalisation Details'!$Y$4:$Y$2346)</f>
        <v>1</v>
      </c>
      <c r="O403" s="15">
        <f>_xlfn.XLOOKUP(A403,'Hospitalisation Details'!$U$4:$U$2346,'Hospitalisation Details'!$Z$4:$Z$2346)</f>
        <v>9</v>
      </c>
      <c r="P403" s="15" t="str">
        <f>_xlfn.XLOOKUP(A403,'Hospitalisation Details'!$U$4:$U$2346,'Hospitalisation Details'!$AA$4:$AA$2346)</f>
        <v>R1013</v>
      </c>
      <c r="Q403" s="15">
        <f>_xlfn.XLOOKUP(A403,'Hospitalisation Details'!$U$4:$U$2346,'Hospitalisation Details'!$AB$4:$AB$2346)</f>
        <v>53</v>
      </c>
    </row>
    <row r="404" spans="1:17" ht="15.5" x14ac:dyDescent="0.35">
      <c r="A404" s="73" t="s">
        <v>1970</v>
      </c>
      <c r="B404" s="40" t="str">
        <f>_xlfn.XLOOKUP(A404,'Customer Names'!$A$3:$A$2337,'Customer Names'!$E$3:$E$2337)</f>
        <v>Sarah E.</v>
      </c>
      <c r="C404" s="29">
        <f>_xlfn.XLOOKUP(A404,'Medical Examinations'!$P$3:$P$2337,'Medical Examinations'!$Q$3:$Q$2337)</f>
        <v>23.655000000000001</v>
      </c>
      <c r="D404" s="15">
        <f>_xlfn.XLOOKUP(A404,'Medical Examinations'!$P$3:$P$2337,'Medical Examinations'!$R$3:$R$2337)</f>
        <v>10.84</v>
      </c>
      <c r="E404" s="15" t="str">
        <f>_xlfn.XLOOKUP(A404,'Medical Examinations'!$P$3:$P$2337,'Medical Examinations'!$S$3:$S$2337)</f>
        <v>Yes</v>
      </c>
      <c r="F404" s="15" t="str">
        <f>_xlfn.XLOOKUP(A404,'Medical Examinations'!$P$3:$P$2337,'Medical Examinations'!$T$3:$T$2337)</f>
        <v>No</v>
      </c>
      <c r="G404" s="15" t="str">
        <f>_xlfn.XLOOKUP(A404,'Medical Examinations'!$P$3:$P$2337,'Medical Examinations'!$U$3:$U$2337)</f>
        <v>Yes</v>
      </c>
      <c r="H404" s="15">
        <f>_xlfn.XLOOKUP(A404,'Medical Examinations'!$P$3:$P$2337,'Medical Examinations'!$V$3:$V$2337)</f>
        <v>1</v>
      </c>
      <c r="I404" s="15" t="str">
        <f>_xlfn.XLOOKUP(A404,'Medical Examinations'!$P$3:$P$2337,'Medical Examinations'!$W$3:$W$2337)</f>
        <v>Yes</v>
      </c>
      <c r="J404" s="15" t="str">
        <f>_xlfn.XLOOKUP(A404,'Medical Examinations'!$P$3:$P$2337,'Medical Examinations'!$X$3:$X$2337)</f>
        <v>Normalweight</v>
      </c>
      <c r="K404" s="15"/>
      <c r="L404" s="74">
        <f>_xlfn.XLOOKUP(A404,'Hospitalisation Details'!$U$4:$U$2346,'Hospitalisation Details'!$V$4:$V$2346)</f>
        <v>23244</v>
      </c>
      <c r="M404" s="75">
        <f>_xlfn.XLOOKUP(A404,'Hospitalisation Details'!$U$4:$U$2346,'Hospitalisation Details'!$X$4:$X$2346)</f>
        <v>25678.78</v>
      </c>
      <c r="N404" s="15">
        <f>_xlfn.XLOOKUP(A404,'Hospitalisation Details'!$U$4:$U$2346,'Hospitalisation Details'!$Y$4:$Y$2346)</f>
        <v>1</v>
      </c>
      <c r="O404" s="15">
        <f>_xlfn.XLOOKUP(A404,'Hospitalisation Details'!$U$4:$U$2346,'Hospitalisation Details'!$Z$4:$Z$2346)</f>
        <v>1</v>
      </c>
      <c r="P404" s="15" t="str">
        <f>_xlfn.XLOOKUP(A404,'Hospitalisation Details'!$U$4:$U$2346,'Hospitalisation Details'!$AA$4:$AA$2346)</f>
        <v>R1012</v>
      </c>
      <c r="Q404" s="15">
        <f>_xlfn.XLOOKUP(A404,'Hospitalisation Details'!$U$4:$U$2346,'Hospitalisation Details'!$AB$4:$AB$2346)</f>
        <v>60</v>
      </c>
    </row>
    <row r="405" spans="1:17" ht="15.5" x14ac:dyDescent="0.35">
      <c r="A405" s="73" t="s">
        <v>1969</v>
      </c>
      <c r="B405" s="40" t="str">
        <f>_xlfn.XLOOKUP(A405,'Customer Names'!$A$3:$A$2337,'Customer Names'!$E$3:$E$2337)</f>
        <v>Anne Elise</v>
      </c>
      <c r="C405" s="29">
        <f>_xlfn.XLOOKUP(A405,'Medical Examinations'!$P$3:$P$2337,'Medical Examinations'!$Q$3:$Q$2337)</f>
        <v>27.36</v>
      </c>
      <c r="D405" s="15">
        <f>_xlfn.XLOOKUP(A405,'Medical Examinations'!$P$3:$P$2337,'Medical Examinations'!$R$3:$R$2337)</f>
        <v>5.88</v>
      </c>
      <c r="E405" s="15" t="str">
        <f>_xlfn.XLOOKUP(A405,'Medical Examinations'!$P$3:$P$2337,'Medical Examinations'!$S$3:$S$2337)</f>
        <v>No</v>
      </c>
      <c r="F405" s="15" t="str">
        <f>_xlfn.XLOOKUP(A405,'Medical Examinations'!$P$3:$P$2337,'Medical Examinations'!$T$3:$T$2337)</f>
        <v>No</v>
      </c>
      <c r="G405" s="15" t="str">
        <f>_xlfn.XLOOKUP(A405,'Medical Examinations'!$P$3:$P$2337,'Medical Examinations'!$U$3:$U$2337)</f>
        <v>No</v>
      </c>
      <c r="H405" s="15">
        <f>_xlfn.XLOOKUP(A405,'Medical Examinations'!$P$3:$P$2337,'Medical Examinations'!$V$3:$V$2337)</f>
        <v>2</v>
      </c>
      <c r="I405" s="15" t="str">
        <f>_xlfn.XLOOKUP(A405,'Medical Examinations'!$P$3:$P$2337,'Medical Examinations'!$W$3:$W$2337)</f>
        <v>No</v>
      </c>
      <c r="J405" s="15" t="str">
        <f>_xlfn.XLOOKUP(A405,'Medical Examinations'!$P$3:$P$2337,'Medical Examinations'!$X$3:$X$2337)</f>
        <v>Overweight</v>
      </c>
      <c r="K405" s="15"/>
      <c r="L405" s="74">
        <f>_xlfn.XLOOKUP(A405,'Hospitalisation Details'!$U$4:$U$2346,'Hospitalisation Details'!$V$4:$V$2346)</f>
        <v>26497</v>
      </c>
      <c r="M405" s="75">
        <f>_xlfn.XLOOKUP(A405,'Hospitalisation Details'!$U$4:$U$2346,'Hospitalisation Details'!$X$4:$X$2346)</f>
        <v>25656.58</v>
      </c>
      <c r="N405" s="15">
        <f>_xlfn.XLOOKUP(A405,'Hospitalisation Details'!$U$4:$U$2346,'Hospitalisation Details'!$Y$4:$Y$2346)</f>
        <v>1</v>
      </c>
      <c r="O405" s="15">
        <f>_xlfn.XLOOKUP(A405,'Hospitalisation Details'!$U$4:$U$2346,'Hospitalisation Details'!$Z$4:$Z$2346)</f>
        <v>1</v>
      </c>
      <c r="P405" s="15" t="str">
        <f>_xlfn.XLOOKUP(A405,'Hospitalisation Details'!$U$4:$U$2346,'Hospitalisation Details'!$AA$4:$AA$2346)</f>
        <v>R1024</v>
      </c>
      <c r="Q405" s="15">
        <f>_xlfn.XLOOKUP(A405,'Hospitalisation Details'!$U$4:$U$2346,'Hospitalisation Details'!$AB$4:$AB$2346)</f>
        <v>51</v>
      </c>
    </row>
    <row r="406" spans="1:17" ht="15.5" x14ac:dyDescent="0.35">
      <c r="A406" s="73" t="s">
        <v>1968</v>
      </c>
      <c r="B406" s="40" t="str">
        <f>_xlfn.XLOOKUP(A406,'Customer Names'!$A$3:$A$2337,'Customer Names'!$E$3:$E$2337)</f>
        <v>Christopher R</v>
      </c>
      <c r="C406" s="29">
        <f>_xlfn.XLOOKUP(A406,'Medical Examinations'!$P$3:$P$2337,'Medical Examinations'!$Q$3:$Q$2337)</f>
        <v>27.82</v>
      </c>
      <c r="D406" s="15">
        <f>_xlfn.XLOOKUP(A406,'Medical Examinations'!$P$3:$P$2337,'Medical Examinations'!$R$3:$R$2337)</f>
        <v>5.24</v>
      </c>
      <c r="E406" s="15" t="str">
        <f>_xlfn.XLOOKUP(A406,'Medical Examinations'!$P$3:$P$2337,'Medical Examinations'!$S$3:$S$2337)</f>
        <v>Yes</v>
      </c>
      <c r="F406" s="15" t="str">
        <f>_xlfn.XLOOKUP(A406,'Medical Examinations'!$P$3:$P$2337,'Medical Examinations'!$T$3:$T$2337)</f>
        <v>No</v>
      </c>
      <c r="G406" s="15" t="str">
        <f>_xlfn.XLOOKUP(A406,'Medical Examinations'!$P$3:$P$2337,'Medical Examinations'!$U$3:$U$2337)</f>
        <v>No</v>
      </c>
      <c r="H406" s="15">
        <f>_xlfn.XLOOKUP(A406,'Medical Examinations'!$P$3:$P$2337,'Medical Examinations'!$V$3:$V$2337)</f>
        <v>0</v>
      </c>
      <c r="I406" s="15" t="str">
        <f>_xlfn.XLOOKUP(A406,'Medical Examinations'!$P$3:$P$2337,'Medical Examinations'!$W$3:$W$2337)</f>
        <v>Yes</v>
      </c>
      <c r="J406" s="15" t="str">
        <f>_xlfn.XLOOKUP(A406,'Medical Examinations'!$P$3:$P$2337,'Medical Examinations'!$X$3:$X$2337)</f>
        <v>Overweight</v>
      </c>
      <c r="K406" s="15"/>
      <c r="L406" s="74">
        <f>_xlfn.XLOOKUP(A406,'Hospitalisation Details'!$U$4:$U$2346,'Hospitalisation Details'!$V$4:$V$2346)</f>
        <v>37105</v>
      </c>
      <c r="M406" s="75">
        <f>_xlfn.XLOOKUP(A406,'Hospitalisation Details'!$U$4:$U$2346,'Hospitalisation Details'!$X$4:$X$2346)</f>
        <v>25648.98</v>
      </c>
      <c r="N406" s="15">
        <f>_xlfn.XLOOKUP(A406,'Hospitalisation Details'!$U$4:$U$2346,'Hospitalisation Details'!$Y$4:$Y$2346)</f>
        <v>1</v>
      </c>
      <c r="O406" s="15">
        <f>_xlfn.XLOOKUP(A406,'Hospitalisation Details'!$U$4:$U$2346,'Hospitalisation Details'!$Z$4:$Z$2346)</f>
        <v>2</v>
      </c>
      <c r="P406" s="15" t="str">
        <f>_xlfn.XLOOKUP(A406,'Hospitalisation Details'!$U$4:$U$2346,'Hospitalisation Details'!$AA$4:$AA$2346)</f>
        <v>R1011</v>
      </c>
      <c r="Q406" s="15">
        <f>_xlfn.XLOOKUP(A406,'Hospitalisation Details'!$U$4:$U$2346,'Hospitalisation Details'!$AB$4:$AB$2346)</f>
        <v>22</v>
      </c>
    </row>
    <row r="407" spans="1:17" ht="15.5" x14ac:dyDescent="0.35">
      <c r="A407" s="73" t="s">
        <v>1967</v>
      </c>
      <c r="B407" s="40" t="str">
        <f>_xlfn.XLOOKUP(A407,'Customer Names'!$A$3:$A$2337,'Customer Names'!$E$3:$E$2337)</f>
        <v>Elliot</v>
      </c>
      <c r="C407" s="29">
        <f>_xlfn.XLOOKUP(A407,'Medical Examinations'!$P$3:$P$2337,'Medical Examinations'!$Q$3:$Q$2337)</f>
        <v>25.46</v>
      </c>
      <c r="D407" s="15">
        <f>_xlfn.XLOOKUP(A407,'Medical Examinations'!$P$3:$P$2337,'Medical Examinations'!$R$3:$R$2337)</f>
        <v>11.75</v>
      </c>
      <c r="E407" s="15" t="str">
        <f>_xlfn.XLOOKUP(A407,'Medical Examinations'!$P$3:$P$2337,'Medical Examinations'!$S$3:$S$2337)</f>
        <v>No</v>
      </c>
      <c r="F407" s="15" t="str">
        <f>_xlfn.XLOOKUP(A407,'Medical Examinations'!$P$3:$P$2337,'Medical Examinations'!$T$3:$T$2337)</f>
        <v>No</v>
      </c>
      <c r="G407" s="15" t="str">
        <f>_xlfn.XLOOKUP(A407,'Medical Examinations'!$P$3:$P$2337,'Medical Examinations'!$U$3:$U$2337)</f>
        <v>No</v>
      </c>
      <c r="H407" s="15">
        <f>_xlfn.XLOOKUP(A407,'Medical Examinations'!$P$3:$P$2337,'Medical Examinations'!$V$3:$V$2337)</f>
        <v>0</v>
      </c>
      <c r="I407" s="15" t="str">
        <f>_xlfn.XLOOKUP(A407,'Medical Examinations'!$P$3:$P$2337,'Medical Examinations'!$W$3:$W$2337)</f>
        <v>No</v>
      </c>
      <c r="J407" s="15" t="str">
        <f>_xlfn.XLOOKUP(A407,'Medical Examinations'!$P$3:$P$2337,'Medical Examinations'!$X$3:$X$2337)</f>
        <v>Overweight</v>
      </c>
      <c r="K407" s="15"/>
      <c r="L407" s="74">
        <f>_xlfn.XLOOKUP(A407,'Hospitalisation Details'!$U$4:$U$2346,'Hospitalisation Details'!$V$4:$V$2346)</f>
        <v>25183</v>
      </c>
      <c r="M407" s="75">
        <f>_xlfn.XLOOKUP(A407,'Hospitalisation Details'!$U$4:$U$2346,'Hospitalisation Details'!$X$4:$X$2346)</f>
        <v>25517.11</v>
      </c>
      <c r="N407" s="15">
        <f>_xlfn.XLOOKUP(A407,'Hospitalisation Details'!$U$4:$U$2346,'Hospitalisation Details'!$Y$4:$Y$2346)</f>
        <v>1</v>
      </c>
      <c r="O407" s="15">
        <f>_xlfn.XLOOKUP(A407,'Hospitalisation Details'!$U$4:$U$2346,'Hospitalisation Details'!$Z$4:$Z$2346)</f>
        <v>1</v>
      </c>
      <c r="P407" s="15" t="str">
        <f>_xlfn.XLOOKUP(A407,'Hospitalisation Details'!$U$4:$U$2346,'Hospitalisation Details'!$AA$4:$AA$2346)</f>
        <v>R1017</v>
      </c>
      <c r="Q407" s="15">
        <f>_xlfn.XLOOKUP(A407,'Hospitalisation Details'!$U$4:$U$2346,'Hospitalisation Details'!$AB$4:$AB$2346)</f>
        <v>55</v>
      </c>
    </row>
    <row r="408" spans="1:17" ht="15.5" x14ac:dyDescent="0.35">
      <c r="A408" s="73" t="s">
        <v>1966</v>
      </c>
      <c r="B408" s="40" t="str">
        <f>_xlfn.XLOOKUP(A408,'Customer Names'!$A$3:$A$2337,'Customer Names'!$E$3:$E$2337)</f>
        <v>Christopher D.</v>
      </c>
      <c r="C408" s="29">
        <f>_xlfn.XLOOKUP(A408,'Medical Examinations'!$P$3:$P$2337,'Medical Examinations'!$Q$3:$Q$2337)</f>
        <v>25.1</v>
      </c>
      <c r="D408" s="15">
        <f>_xlfn.XLOOKUP(A408,'Medical Examinations'!$P$3:$P$2337,'Medical Examinations'!$R$3:$R$2337)</f>
        <v>6.97</v>
      </c>
      <c r="E408" s="15" t="str">
        <f>_xlfn.XLOOKUP(A408,'Medical Examinations'!$P$3:$P$2337,'Medical Examinations'!$S$3:$S$2337)</f>
        <v>No</v>
      </c>
      <c r="F408" s="15" t="str">
        <f>_xlfn.XLOOKUP(A408,'Medical Examinations'!$P$3:$P$2337,'Medical Examinations'!$T$3:$T$2337)</f>
        <v>No</v>
      </c>
      <c r="G408" s="15" t="str">
        <f>_xlfn.XLOOKUP(A408,'Medical Examinations'!$P$3:$P$2337,'Medical Examinations'!$U$3:$U$2337)</f>
        <v>No</v>
      </c>
      <c r="H408" s="15">
        <f>_xlfn.XLOOKUP(A408,'Medical Examinations'!$P$3:$P$2337,'Medical Examinations'!$V$3:$V$2337)</f>
        <v>0</v>
      </c>
      <c r="I408" s="15" t="str">
        <f>_xlfn.XLOOKUP(A408,'Medical Examinations'!$P$3:$P$2337,'Medical Examinations'!$W$3:$W$2337)</f>
        <v>Yes</v>
      </c>
      <c r="J408" s="15" t="str">
        <f>_xlfn.XLOOKUP(A408,'Medical Examinations'!$P$3:$P$2337,'Medical Examinations'!$X$3:$X$2337)</f>
        <v>Overweight</v>
      </c>
      <c r="K408" s="15"/>
      <c r="L408" s="74">
        <f>_xlfn.XLOOKUP(A408,'Hospitalisation Details'!$U$4:$U$2346,'Hospitalisation Details'!$V$4:$V$2346)</f>
        <v>25072</v>
      </c>
      <c r="M408" s="75">
        <f>_xlfn.XLOOKUP(A408,'Hospitalisation Details'!$U$4:$U$2346,'Hospitalisation Details'!$X$4:$X$2346)</f>
        <v>25382.3</v>
      </c>
      <c r="N408" s="15">
        <f>_xlfn.XLOOKUP(A408,'Hospitalisation Details'!$U$4:$U$2346,'Hospitalisation Details'!$Y$4:$Y$2346)</f>
        <v>1</v>
      </c>
      <c r="O408" s="15">
        <f>_xlfn.XLOOKUP(A408,'Hospitalisation Details'!$U$4:$U$2346,'Hospitalisation Details'!$Z$4:$Z$2346)</f>
        <v>9</v>
      </c>
      <c r="P408" s="15" t="str">
        <f>_xlfn.XLOOKUP(A408,'Hospitalisation Details'!$U$4:$U$2346,'Hospitalisation Details'!$AA$4:$AA$2346)</f>
        <v>R1011</v>
      </c>
      <c r="Q408" s="15">
        <f>_xlfn.XLOOKUP(A408,'Hospitalisation Details'!$U$4:$U$2346,'Hospitalisation Details'!$AB$4:$AB$2346)</f>
        <v>55</v>
      </c>
    </row>
    <row r="409" spans="1:17" ht="15.5" x14ac:dyDescent="0.35">
      <c r="A409" s="73" t="s">
        <v>1965</v>
      </c>
      <c r="B409" s="40" t="str">
        <f>_xlfn.XLOOKUP(A409,'Customer Names'!$A$3:$A$2337,'Customer Names'!$E$3:$E$2337)</f>
        <v>Corey</v>
      </c>
      <c r="C409" s="29">
        <f>_xlfn.XLOOKUP(A409,'Medical Examinations'!$P$3:$P$2337,'Medical Examinations'!$Q$3:$Q$2337)</f>
        <v>32.11</v>
      </c>
      <c r="D409" s="15">
        <f>_xlfn.XLOOKUP(A409,'Medical Examinations'!$P$3:$P$2337,'Medical Examinations'!$R$3:$R$2337)</f>
        <v>4.76</v>
      </c>
      <c r="E409" s="15" t="str">
        <f>_xlfn.XLOOKUP(A409,'Medical Examinations'!$P$3:$P$2337,'Medical Examinations'!$S$3:$S$2337)</f>
        <v>No</v>
      </c>
      <c r="F409" s="15" t="str">
        <f>_xlfn.XLOOKUP(A409,'Medical Examinations'!$P$3:$P$2337,'Medical Examinations'!$T$3:$T$2337)</f>
        <v>No</v>
      </c>
      <c r="G409" s="15" t="str">
        <f>_xlfn.XLOOKUP(A409,'Medical Examinations'!$P$3:$P$2337,'Medical Examinations'!$U$3:$U$2337)</f>
        <v>No</v>
      </c>
      <c r="H409" s="15">
        <f>_xlfn.XLOOKUP(A409,'Medical Examinations'!$P$3:$P$2337,'Medical Examinations'!$V$3:$V$2337)</f>
        <v>2</v>
      </c>
      <c r="I409" s="15" t="str">
        <f>_xlfn.XLOOKUP(A409,'Medical Examinations'!$P$3:$P$2337,'Medical Examinations'!$W$3:$W$2337)</f>
        <v>No</v>
      </c>
      <c r="J409" s="15" t="str">
        <f>_xlfn.XLOOKUP(A409,'Medical Examinations'!$P$3:$P$2337,'Medical Examinations'!$X$3:$X$2337)</f>
        <v>Obesity</v>
      </c>
      <c r="K409" s="15"/>
      <c r="L409" s="74">
        <f>_xlfn.XLOOKUP(A409,'Hospitalisation Details'!$U$4:$U$2346,'Hospitalisation Details'!$V$4:$V$2346)</f>
        <v>26568</v>
      </c>
      <c r="M409" s="75">
        <f>_xlfn.XLOOKUP(A409,'Hospitalisation Details'!$U$4:$U$2346,'Hospitalisation Details'!$X$4:$X$2346)</f>
        <v>25333.33</v>
      </c>
      <c r="N409" s="15">
        <f>_xlfn.XLOOKUP(A409,'Hospitalisation Details'!$U$4:$U$2346,'Hospitalisation Details'!$Y$4:$Y$2346)</f>
        <v>1</v>
      </c>
      <c r="O409" s="15">
        <f>_xlfn.XLOOKUP(A409,'Hospitalisation Details'!$U$4:$U$2346,'Hospitalisation Details'!$Z$4:$Z$2346)</f>
        <v>9</v>
      </c>
      <c r="P409" s="15" t="str">
        <f>_xlfn.XLOOKUP(A409,'Hospitalisation Details'!$U$4:$U$2346,'Hospitalisation Details'!$AA$4:$AA$2346)</f>
        <v>R1017</v>
      </c>
      <c r="Q409" s="15">
        <f>_xlfn.XLOOKUP(A409,'Hospitalisation Details'!$U$4:$U$2346,'Hospitalisation Details'!$AB$4:$AB$2346)</f>
        <v>51</v>
      </c>
    </row>
    <row r="410" spans="1:17" ht="15.5" x14ac:dyDescent="0.35">
      <c r="A410" s="73" t="s">
        <v>1964</v>
      </c>
      <c r="B410" s="40" t="str">
        <f>_xlfn.XLOOKUP(A410,'Customer Names'!$A$3:$A$2337,'Customer Names'!$E$3:$E$2337)</f>
        <v>Patrick D.</v>
      </c>
      <c r="C410" s="29">
        <f>_xlfn.XLOOKUP(A410,'Medical Examinations'!$P$3:$P$2337,'Medical Examinations'!$Q$3:$Q$2337)</f>
        <v>29.8</v>
      </c>
      <c r="D410" s="15">
        <f>_xlfn.XLOOKUP(A410,'Medical Examinations'!$P$3:$P$2337,'Medical Examinations'!$R$3:$R$2337)</f>
        <v>8.24</v>
      </c>
      <c r="E410" s="15" t="str">
        <f>_xlfn.XLOOKUP(A410,'Medical Examinations'!$P$3:$P$2337,'Medical Examinations'!$S$3:$S$2337)</f>
        <v>Yes</v>
      </c>
      <c r="F410" s="15" t="str">
        <f>_xlfn.XLOOKUP(A410,'Medical Examinations'!$P$3:$P$2337,'Medical Examinations'!$T$3:$T$2337)</f>
        <v>No</v>
      </c>
      <c r="G410" s="15" t="str">
        <f>_xlfn.XLOOKUP(A410,'Medical Examinations'!$P$3:$P$2337,'Medical Examinations'!$U$3:$U$2337)</f>
        <v>No</v>
      </c>
      <c r="H410" s="15">
        <f>_xlfn.XLOOKUP(A410,'Medical Examinations'!$P$3:$P$2337,'Medical Examinations'!$V$3:$V$2337)</f>
        <v>1</v>
      </c>
      <c r="I410" s="15" t="str">
        <f>_xlfn.XLOOKUP(A410,'Medical Examinations'!$P$3:$P$2337,'Medical Examinations'!$W$3:$W$2337)</f>
        <v>Yes</v>
      </c>
      <c r="J410" s="15" t="str">
        <f>_xlfn.XLOOKUP(A410,'Medical Examinations'!$P$3:$P$2337,'Medical Examinations'!$X$3:$X$2337)</f>
        <v>Overweight</v>
      </c>
      <c r="K410" s="15"/>
      <c r="L410" s="74">
        <f>_xlfn.XLOOKUP(A410,'Hospitalisation Details'!$U$4:$U$2346,'Hospitalisation Details'!$V$4:$V$2346)</f>
        <v>27742</v>
      </c>
      <c r="M410" s="75">
        <f>_xlfn.XLOOKUP(A410,'Hospitalisation Details'!$U$4:$U$2346,'Hospitalisation Details'!$X$4:$X$2346)</f>
        <v>25309.49</v>
      </c>
      <c r="N410" s="15">
        <f>_xlfn.XLOOKUP(A410,'Hospitalisation Details'!$U$4:$U$2346,'Hospitalisation Details'!$Y$4:$Y$2346)</f>
        <v>1</v>
      </c>
      <c r="O410" s="15">
        <f>_xlfn.XLOOKUP(A410,'Hospitalisation Details'!$U$4:$U$2346,'Hospitalisation Details'!$Z$4:$Z$2346)</f>
        <v>2</v>
      </c>
      <c r="P410" s="15" t="str">
        <f>_xlfn.XLOOKUP(A410,'Hospitalisation Details'!$U$4:$U$2346,'Hospitalisation Details'!$AA$4:$AA$2346)</f>
        <v>R1011</v>
      </c>
      <c r="Q410" s="15">
        <f>_xlfn.XLOOKUP(A410,'Hospitalisation Details'!$U$4:$U$2346,'Hospitalisation Details'!$AB$4:$AB$2346)</f>
        <v>48</v>
      </c>
    </row>
    <row r="411" spans="1:17" ht="15.5" x14ac:dyDescent="0.35">
      <c r="A411" s="73" t="s">
        <v>1963</v>
      </c>
      <c r="B411" s="40" t="str">
        <f>_xlfn.XLOOKUP(A411,'Customer Names'!$A$3:$A$2337,'Customer Names'!$E$3:$E$2337)</f>
        <v>Anthony D.</v>
      </c>
      <c r="C411" s="29">
        <f>_xlfn.XLOOKUP(A411,'Medical Examinations'!$P$3:$P$2337,'Medical Examinations'!$Q$3:$Q$2337)</f>
        <v>24.01</v>
      </c>
      <c r="D411" s="15">
        <f>_xlfn.XLOOKUP(A411,'Medical Examinations'!$P$3:$P$2337,'Medical Examinations'!$R$3:$R$2337)</f>
        <v>4.76</v>
      </c>
      <c r="E411" s="15" t="str">
        <f>_xlfn.XLOOKUP(A411,'Medical Examinations'!$P$3:$P$2337,'Medical Examinations'!$S$3:$S$2337)</f>
        <v>No</v>
      </c>
      <c r="F411" s="15" t="str">
        <f>_xlfn.XLOOKUP(A411,'Medical Examinations'!$P$3:$P$2337,'Medical Examinations'!$T$3:$T$2337)</f>
        <v>No</v>
      </c>
      <c r="G411" s="15" t="str">
        <f>_xlfn.XLOOKUP(A411,'Medical Examinations'!$P$3:$P$2337,'Medical Examinations'!$U$3:$U$2337)</f>
        <v>No</v>
      </c>
      <c r="H411" s="15">
        <f>_xlfn.XLOOKUP(A411,'Medical Examinations'!$P$3:$P$2337,'Medical Examinations'!$V$3:$V$2337)</f>
        <v>1</v>
      </c>
      <c r="I411" s="15" t="str">
        <f>_xlfn.XLOOKUP(A411,'Medical Examinations'!$P$3:$P$2337,'Medical Examinations'!$W$3:$W$2337)</f>
        <v>Yes</v>
      </c>
      <c r="J411" s="15" t="str">
        <f>_xlfn.XLOOKUP(A411,'Medical Examinations'!$P$3:$P$2337,'Medical Examinations'!$X$3:$X$2337)</f>
        <v>Normalweight</v>
      </c>
      <c r="K411" s="15"/>
      <c r="L411" s="74">
        <f>_xlfn.XLOOKUP(A411,'Hospitalisation Details'!$U$4:$U$2346,'Hospitalisation Details'!$V$4:$V$2346)</f>
        <v>36123</v>
      </c>
      <c r="M411" s="75">
        <f>_xlfn.XLOOKUP(A411,'Hospitalisation Details'!$U$4:$U$2346,'Hospitalisation Details'!$X$4:$X$2346)</f>
        <v>25127.22</v>
      </c>
      <c r="N411" s="15">
        <f>_xlfn.XLOOKUP(A411,'Hospitalisation Details'!$U$4:$U$2346,'Hospitalisation Details'!$Y$4:$Y$2346)</f>
        <v>1</v>
      </c>
      <c r="O411" s="15">
        <f>_xlfn.XLOOKUP(A411,'Hospitalisation Details'!$U$4:$U$2346,'Hospitalisation Details'!$Z$4:$Z$2346)</f>
        <v>1</v>
      </c>
      <c r="P411" s="15" t="str">
        <f>_xlfn.XLOOKUP(A411,'Hospitalisation Details'!$U$4:$U$2346,'Hospitalisation Details'!$AA$4:$AA$2346)</f>
        <v>R1011</v>
      </c>
      <c r="Q411" s="15">
        <f>_xlfn.XLOOKUP(A411,'Hospitalisation Details'!$U$4:$U$2346,'Hospitalisation Details'!$AB$4:$AB$2346)</f>
        <v>25</v>
      </c>
    </row>
    <row r="412" spans="1:17" ht="15.5" x14ac:dyDescent="0.35">
      <c r="A412" s="73" t="s">
        <v>1962</v>
      </c>
      <c r="B412" s="40" t="str">
        <f>_xlfn.XLOOKUP(A412,'Customer Names'!$A$3:$A$2337,'Customer Names'!$E$3:$E$2337)</f>
        <v>Melissa</v>
      </c>
      <c r="C412" s="29">
        <f>_xlfn.XLOOKUP(A412,'Medical Examinations'!$P$3:$P$2337,'Medical Examinations'!$Q$3:$Q$2337)</f>
        <v>23.21</v>
      </c>
      <c r="D412" s="15">
        <f>_xlfn.XLOOKUP(A412,'Medical Examinations'!$P$3:$P$2337,'Medical Examinations'!$R$3:$R$2337)</f>
        <v>6.03</v>
      </c>
      <c r="E412" s="15" t="str">
        <f>_xlfn.XLOOKUP(A412,'Medical Examinations'!$P$3:$P$2337,'Medical Examinations'!$S$3:$S$2337)</f>
        <v>No</v>
      </c>
      <c r="F412" s="15" t="str">
        <f>_xlfn.XLOOKUP(A412,'Medical Examinations'!$P$3:$P$2337,'Medical Examinations'!$T$3:$T$2337)</f>
        <v>No</v>
      </c>
      <c r="G412" s="15" t="str">
        <f>_xlfn.XLOOKUP(A412,'Medical Examinations'!$P$3:$P$2337,'Medical Examinations'!$U$3:$U$2337)</f>
        <v>No</v>
      </c>
      <c r="H412" s="15">
        <f>_xlfn.XLOOKUP(A412,'Medical Examinations'!$P$3:$P$2337,'Medical Examinations'!$V$3:$V$2337)</f>
        <v>1</v>
      </c>
      <c r="I412" s="15" t="str">
        <f>_xlfn.XLOOKUP(A412,'Medical Examinations'!$P$3:$P$2337,'Medical Examinations'!$W$3:$W$2337)</f>
        <v>No</v>
      </c>
      <c r="J412" s="15" t="str">
        <f>_xlfn.XLOOKUP(A412,'Medical Examinations'!$P$3:$P$2337,'Medical Examinations'!$X$3:$X$2337)</f>
        <v>Normalweight</v>
      </c>
      <c r="K412" s="15"/>
      <c r="L412" s="74">
        <f>_xlfn.XLOOKUP(A412,'Hospitalisation Details'!$U$4:$U$2346,'Hospitalisation Details'!$V$4:$V$2346)</f>
        <v>35960</v>
      </c>
      <c r="M412" s="75">
        <f>_xlfn.XLOOKUP(A412,'Hospitalisation Details'!$U$4:$U$2346,'Hospitalisation Details'!$X$4:$X$2346)</f>
        <v>25081.77</v>
      </c>
      <c r="N412" s="15">
        <f>_xlfn.XLOOKUP(A412,'Hospitalisation Details'!$U$4:$U$2346,'Hospitalisation Details'!$Y$4:$Y$2346)</f>
        <v>1</v>
      </c>
      <c r="O412" s="15">
        <f>_xlfn.XLOOKUP(A412,'Hospitalisation Details'!$U$4:$U$2346,'Hospitalisation Details'!$Z$4:$Z$2346)</f>
        <v>9</v>
      </c>
      <c r="P412" s="15" t="str">
        <f>_xlfn.XLOOKUP(A412,'Hospitalisation Details'!$U$4:$U$2346,'Hospitalisation Details'!$AA$4:$AA$2346)</f>
        <v>R1013</v>
      </c>
      <c r="Q412" s="15">
        <f>_xlfn.XLOOKUP(A412,'Hospitalisation Details'!$U$4:$U$2346,'Hospitalisation Details'!$AB$4:$AB$2346)</f>
        <v>25</v>
      </c>
    </row>
    <row r="413" spans="1:17" ht="15.5" x14ac:dyDescent="0.35">
      <c r="A413" s="73" t="s">
        <v>1961</v>
      </c>
      <c r="B413" s="40" t="str">
        <f>_xlfn.XLOOKUP(A413,'Customer Names'!$A$3:$A$2337,'Customer Names'!$E$3:$E$2337)</f>
        <v>Raven</v>
      </c>
      <c r="C413" s="29">
        <f>_xlfn.XLOOKUP(A413,'Medical Examinations'!$P$3:$P$2337,'Medical Examinations'!$Q$3:$Q$2337)</f>
        <v>21.2</v>
      </c>
      <c r="D413" s="15">
        <f>_xlfn.XLOOKUP(A413,'Medical Examinations'!$P$3:$P$2337,'Medical Examinations'!$R$3:$R$2337)</f>
        <v>4.07</v>
      </c>
      <c r="E413" s="15" t="str">
        <f>_xlfn.XLOOKUP(A413,'Medical Examinations'!$P$3:$P$2337,'Medical Examinations'!$S$3:$S$2337)</f>
        <v>Yes</v>
      </c>
      <c r="F413" s="15" t="str">
        <f>_xlfn.XLOOKUP(A413,'Medical Examinations'!$P$3:$P$2337,'Medical Examinations'!$T$3:$T$2337)</f>
        <v>No</v>
      </c>
      <c r="G413" s="15" t="str">
        <f>_xlfn.XLOOKUP(A413,'Medical Examinations'!$P$3:$P$2337,'Medical Examinations'!$U$3:$U$2337)</f>
        <v>No</v>
      </c>
      <c r="H413" s="15">
        <f>_xlfn.XLOOKUP(A413,'Medical Examinations'!$P$3:$P$2337,'Medical Examinations'!$V$3:$V$2337)</f>
        <v>1</v>
      </c>
      <c r="I413" s="15" t="str">
        <f>_xlfn.XLOOKUP(A413,'Medical Examinations'!$P$3:$P$2337,'Medical Examinations'!$W$3:$W$2337)</f>
        <v>Yes</v>
      </c>
      <c r="J413" s="15" t="str">
        <f>_xlfn.XLOOKUP(A413,'Medical Examinations'!$P$3:$P$2337,'Medical Examinations'!$X$3:$X$2337)</f>
        <v>Normalweight</v>
      </c>
      <c r="K413" s="15"/>
      <c r="L413" s="74">
        <f>_xlfn.XLOOKUP(A413,'Hospitalisation Details'!$U$4:$U$2346,'Hospitalisation Details'!$V$4:$V$2346)</f>
        <v>35037</v>
      </c>
      <c r="M413" s="75">
        <f>_xlfn.XLOOKUP(A413,'Hospitalisation Details'!$U$4:$U$2346,'Hospitalisation Details'!$X$4:$X$2346)</f>
        <v>25075.97</v>
      </c>
      <c r="N413" s="15">
        <f>_xlfn.XLOOKUP(A413,'Hospitalisation Details'!$U$4:$U$2346,'Hospitalisation Details'!$Y$4:$Y$2346)</f>
        <v>1</v>
      </c>
      <c r="O413" s="15">
        <f>_xlfn.XLOOKUP(A413,'Hospitalisation Details'!$U$4:$U$2346,'Hospitalisation Details'!$Z$4:$Z$2346)</f>
        <v>9</v>
      </c>
      <c r="P413" s="15" t="str">
        <f>_xlfn.XLOOKUP(A413,'Hospitalisation Details'!$U$4:$U$2346,'Hospitalisation Details'!$AA$4:$AA$2346)</f>
        <v>R1011</v>
      </c>
      <c r="Q413" s="15">
        <f>_xlfn.XLOOKUP(A413,'Hospitalisation Details'!$U$4:$U$2346,'Hospitalisation Details'!$AB$4:$AB$2346)</f>
        <v>28</v>
      </c>
    </row>
    <row r="414" spans="1:17" ht="15.5" x14ac:dyDescent="0.35">
      <c r="A414" s="73" t="s">
        <v>1960</v>
      </c>
      <c r="B414" s="40" t="str">
        <f>_xlfn.XLOOKUP(A414,'Customer Names'!$A$3:$A$2337,'Customer Names'!$E$3:$E$2337)</f>
        <v>Christopher</v>
      </c>
      <c r="C414" s="29">
        <f>_xlfn.XLOOKUP(A414,'Medical Examinations'!$P$3:$P$2337,'Medical Examinations'!$Q$3:$Q$2337)</f>
        <v>28.215</v>
      </c>
      <c r="D414" s="15">
        <f>_xlfn.XLOOKUP(A414,'Medical Examinations'!$P$3:$P$2337,'Medical Examinations'!$R$3:$R$2337)</f>
        <v>8.26</v>
      </c>
      <c r="E414" s="15" t="str">
        <f>_xlfn.XLOOKUP(A414,'Medical Examinations'!$P$3:$P$2337,'Medical Examinations'!$S$3:$S$2337)</f>
        <v>Yes</v>
      </c>
      <c r="F414" s="15" t="str">
        <f>_xlfn.XLOOKUP(A414,'Medical Examinations'!$P$3:$P$2337,'Medical Examinations'!$T$3:$T$2337)</f>
        <v>No</v>
      </c>
      <c r="G414" s="15" t="str">
        <f>_xlfn.XLOOKUP(A414,'Medical Examinations'!$P$3:$P$2337,'Medical Examinations'!$U$3:$U$2337)</f>
        <v>No</v>
      </c>
      <c r="H414" s="15">
        <f>_xlfn.XLOOKUP(A414,'Medical Examinations'!$P$3:$P$2337,'Medical Examinations'!$V$3:$V$2337)</f>
        <v>1</v>
      </c>
      <c r="I414" s="15" t="str">
        <f>_xlfn.XLOOKUP(A414,'Medical Examinations'!$P$3:$P$2337,'Medical Examinations'!$W$3:$W$2337)</f>
        <v>Yes</v>
      </c>
      <c r="J414" s="15" t="str">
        <f>_xlfn.XLOOKUP(A414,'Medical Examinations'!$P$3:$P$2337,'Medical Examinations'!$X$3:$X$2337)</f>
        <v>Overweight</v>
      </c>
      <c r="K414" s="15"/>
      <c r="L414" s="74">
        <f>_xlfn.XLOOKUP(A414,'Hospitalisation Details'!$U$4:$U$2346,'Hospitalisation Details'!$V$4:$V$2346)</f>
        <v>27712</v>
      </c>
      <c r="M414" s="75">
        <f>_xlfn.XLOOKUP(A414,'Hospitalisation Details'!$U$4:$U$2346,'Hospitalisation Details'!$X$4:$X$2346)</f>
        <v>24915.22</v>
      </c>
      <c r="N414" s="15">
        <f>_xlfn.XLOOKUP(A414,'Hospitalisation Details'!$U$4:$U$2346,'Hospitalisation Details'!$Y$4:$Y$2346)</f>
        <v>1</v>
      </c>
      <c r="O414" s="15">
        <f>_xlfn.XLOOKUP(A414,'Hospitalisation Details'!$U$4:$U$2346,'Hospitalisation Details'!$Z$4:$Z$2346)</f>
        <v>1</v>
      </c>
      <c r="P414" s="15" t="str">
        <f>_xlfn.XLOOKUP(A414,'Hospitalisation Details'!$U$4:$U$2346,'Hospitalisation Details'!$AA$4:$AA$2346)</f>
        <v>R1012</v>
      </c>
      <c r="Q414" s="15">
        <f>_xlfn.XLOOKUP(A414,'Hospitalisation Details'!$U$4:$U$2346,'Hospitalisation Details'!$AB$4:$AB$2346)</f>
        <v>48</v>
      </c>
    </row>
    <row r="415" spans="1:17" ht="15.5" x14ac:dyDescent="0.35">
      <c r="A415" s="73" t="s">
        <v>1959</v>
      </c>
      <c r="B415" s="40" t="str">
        <f>_xlfn.XLOOKUP(A415,'Customer Names'!$A$3:$A$2337,'Customer Names'!$E$3:$E$2337)</f>
        <v>Kendra A</v>
      </c>
      <c r="C415" s="29">
        <f>_xlfn.XLOOKUP(A415,'Medical Examinations'!$P$3:$P$2337,'Medical Examinations'!$Q$3:$Q$2337)</f>
        <v>38.094999999999999</v>
      </c>
      <c r="D415" s="15">
        <f>_xlfn.XLOOKUP(A415,'Medical Examinations'!$P$3:$P$2337,'Medical Examinations'!$R$3:$R$2337)</f>
        <v>4.76</v>
      </c>
      <c r="E415" s="15" t="str">
        <f>_xlfn.XLOOKUP(A415,'Medical Examinations'!$P$3:$P$2337,'Medical Examinations'!$S$3:$S$2337)</f>
        <v>No</v>
      </c>
      <c r="F415" s="15" t="str">
        <f>_xlfn.XLOOKUP(A415,'Medical Examinations'!$P$3:$P$2337,'Medical Examinations'!$T$3:$T$2337)</f>
        <v>No</v>
      </c>
      <c r="G415" s="15" t="str">
        <f>_xlfn.XLOOKUP(A415,'Medical Examinations'!$P$3:$P$2337,'Medical Examinations'!$U$3:$U$2337)</f>
        <v>No</v>
      </c>
      <c r="H415" s="15">
        <f>_xlfn.XLOOKUP(A415,'Medical Examinations'!$P$3:$P$2337,'Medical Examinations'!$V$3:$V$2337)</f>
        <v>1</v>
      </c>
      <c r="I415" s="15" t="str">
        <f>_xlfn.XLOOKUP(A415,'Medical Examinations'!$P$3:$P$2337,'Medical Examinations'!$W$3:$W$2337)</f>
        <v>No</v>
      </c>
      <c r="J415" s="15" t="str">
        <f>_xlfn.XLOOKUP(A415,'Medical Examinations'!$P$3:$P$2337,'Medical Examinations'!$X$3:$X$2337)</f>
        <v>Obesity</v>
      </c>
      <c r="K415" s="15"/>
      <c r="L415" s="74">
        <f>_xlfn.XLOOKUP(A415,'Hospitalisation Details'!$U$4:$U$2346,'Hospitalisation Details'!$V$4:$V$2346)</f>
        <v>31942</v>
      </c>
      <c r="M415" s="75">
        <f>_xlfn.XLOOKUP(A415,'Hospitalisation Details'!$U$4:$U$2346,'Hospitalisation Details'!$X$4:$X$2346)</f>
        <v>24915.05</v>
      </c>
      <c r="N415" s="15">
        <f>_xlfn.XLOOKUP(A415,'Hospitalisation Details'!$U$4:$U$2346,'Hospitalisation Details'!$Y$4:$Y$2346)</f>
        <v>1</v>
      </c>
      <c r="O415" s="15">
        <f>_xlfn.XLOOKUP(A415,'Hospitalisation Details'!$U$4:$U$2346,'Hospitalisation Details'!$Z$4:$Z$2346)</f>
        <v>2</v>
      </c>
      <c r="P415" s="15" t="str">
        <f>_xlfn.XLOOKUP(A415,'Hospitalisation Details'!$U$4:$U$2346,'Hospitalisation Details'!$AA$4:$AA$2346)</f>
        <v>R1024</v>
      </c>
      <c r="Q415" s="15">
        <f>_xlfn.XLOOKUP(A415,'Hospitalisation Details'!$U$4:$U$2346,'Hospitalisation Details'!$AB$4:$AB$2346)</f>
        <v>36</v>
      </c>
    </row>
    <row r="416" spans="1:17" ht="15.5" x14ac:dyDescent="0.35">
      <c r="A416" s="73" t="s">
        <v>1958</v>
      </c>
      <c r="B416" s="40" t="str">
        <f>_xlfn.XLOOKUP(A416,'Customer Names'!$A$3:$A$2337,'Customer Names'!$E$3:$E$2337)</f>
        <v>Jordan</v>
      </c>
      <c r="C416" s="29">
        <f>_xlfn.XLOOKUP(A416,'Medical Examinations'!$P$3:$P$2337,'Medical Examinations'!$Q$3:$Q$2337)</f>
        <v>22.61</v>
      </c>
      <c r="D416" s="15">
        <f>_xlfn.XLOOKUP(A416,'Medical Examinations'!$P$3:$P$2337,'Medical Examinations'!$R$3:$R$2337)</f>
        <v>6.13</v>
      </c>
      <c r="E416" s="15" t="str">
        <f>_xlfn.XLOOKUP(A416,'Medical Examinations'!$P$3:$P$2337,'Medical Examinations'!$S$3:$S$2337)</f>
        <v>Yes</v>
      </c>
      <c r="F416" s="15" t="str">
        <f>_xlfn.XLOOKUP(A416,'Medical Examinations'!$P$3:$P$2337,'Medical Examinations'!$T$3:$T$2337)</f>
        <v>No</v>
      </c>
      <c r="G416" s="15" t="str">
        <f>_xlfn.XLOOKUP(A416,'Medical Examinations'!$P$3:$P$2337,'Medical Examinations'!$U$3:$U$2337)</f>
        <v>Yes</v>
      </c>
      <c r="H416" s="15">
        <f>_xlfn.XLOOKUP(A416,'Medical Examinations'!$P$3:$P$2337,'Medical Examinations'!$V$3:$V$2337)</f>
        <v>1</v>
      </c>
      <c r="I416" s="15" t="str">
        <f>_xlfn.XLOOKUP(A416,'Medical Examinations'!$P$3:$P$2337,'Medical Examinations'!$W$3:$W$2337)</f>
        <v>Yes</v>
      </c>
      <c r="J416" s="15" t="str">
        <f>_xlfn.XLOOKUP(A416,'Medical Examinations'!$P$3:$P$2337,'Medical Examinations'!$X$3:$X$2337)</f>
        <v>Normalweight</v>
      </c>
      <c r="K416" s="15"/>
      <c r="L416" s="74">
        <f>_xlfn.XLOOKUP(A416,'Hospitalisation Details'!$U$4:$U$2346,'Hospitalisation Details'!$V$4:$V$2346)</f>
        <v>25407</v>
      </c>
      <c r="M416" s="75">
        <f>_xlfn.XLOOKUP(A416,'Hospitalisation Details'!$U$4:$U$2346,'Hospitalisation Details'!$X$4:$X$2346)</f>
        <v>24873.38</v>
      </c>
      <c r="N416" s="15">
        <f>_xlfn.XLOOKUP(A416,'Hospitalisation Details'!$U$4:$U$2346,'Hospitalisation Details'!$Y$4:$Y$2346)</f>
        <v>1</v>
      </c>
      <c r="O416" s="15">
        <f>_xlfn.XLOOKUP(A416,'Hospitalisation Details'!$U$4:$U$2346,'Hospitalisation Details'!$Z$4:$Z$2346)</f>
        <v>2</v>
      </c>
      <c r="P416" s="15" t="str">
        <f>_xlfn.XLOOKUP(A416,'Hospitalisation Details'!$U$4:$U$2346,'Hospitalisation Details'!$AA$4:$AA$2346)</f>
        <v>R1024</v>
      </c>
      <c r="Q416" s="15">
        <f>_xlfn.XLOOKUP(A416,'Hospitalisation Details'!$U$4:$U$2346,'Hospitalisation Details'!$AB$4:$AB$2346)</f>
        <v>54</v>
      </c>
    </row>
    <row r="417" spans="1:17" ht="15.5" x14ac:dyDescent="0.35">
      <c r="A417" s="73" t="s">
        <v>1957</v>
      </c>
      <c r="B417" s="40" t="str">
        <f>_xlfn.XLOOKUP(A417,'Customer Names'!$A$3:$A$2337,'Customer Names'!$E$3:$E$2337)</f>
        <v>Nils</v>
      </c>
      <c r="C417" s="29">
        <f>_xlfn.XLOOKUP(A417,'Medical Examinations'!$P$3:$P$2337,'Medical Examinations'!$Q$3:$Q$2337)</f>
        <v>24.32</v>
      </c>
      <c r="D417" s="15">
        <f>_xlfn.XLOOKUP(A417,'Medical Examinations'!$P$3:$P$2337,'Medical Examinations'!$R$3:$R$2337)</f>
        <v>10.47</v>
      </c>
      <c r="E417" s="15" t="str">
        <f>_xlfn.XLOOKUP(A417,'Medical Examinations'!$P$3:$P$2337,'Medical Examinations'!$S$3:$S$2337)</f>
        <v>Yes</v>
      </c>
      <c r="F417" s="15" t="str">
        <f>_xlfn.XLOOKUP(A417,'Medical Examinations'!$P$3:$P$2337,'Medical Examinations'!$T$3:$T$2337)</f>
        <v>No</v>
      </c>
      <c r="G417" s="15" t="str">
        <f>_xlfn.XLOOKUP(A417,'Medical Examinations'!$P$3:$P$2337,'Medical Examinations'!$U$3:$U$2337)</f>
        <v>No</v>
      </c>
      <c r="H417" s="15">
        <f>_xlfn.XLOOKUP(A417,'Medical Examinations'!$P$3:$P$2337,'Medical Examinations'!$V$3:$V$2337)</f>
        <v>2</v>
      </c>
      <c r="I417" s="15" t="str">
        <f>_xlfn.XLOOKUP(A417,'Medical Examinations'!$P$3:$P$2337,'Medical Examinations'!$W$3:$W$2337)</f>
        <v>Yes</v>
      </c>
      <c r="J417" s="15" t="str">
        <f>_xlfn.XLOOKUP(A417,'Medical Examinations'!$P$3:$P$2337,'Medical Examinations'!$X$3:$X$2337)</f>
        <v>Normalweight</v>
      </c>
      <c r="K417" s="15"/>
      <c r="L417" s="74">
        <f>_xlfn.XLOOKUP(A417,'Hospitalisation Details'!$U$4:$U$2346,'Hospitalisation Details'!$V$4:$V$2346)</f>
        <v>25898</v>
      </c>
      <c r="M417" s="75">
        <f>_xlfn.XLOOKUP(A417,'Hospitalisation Details'!$U$4:$U$2346,'Hospitalisation Details'!$X$4:$X$2346)</f>
        <v>24869.84</v>
      </c>
      <c r="N417" s="15">
        <f>_xlfn.XLOOKUP(A417,'Hospitalisation Details'!$U$4:$U$2346,'Hospitalisation Details'!$Y$4:$Y$2346)</f>
        <v>1</v>
      </c>
      <c r="O417" s="15">
        <f>_xlfn.XLOOKUP(A417,'Hospitalisation Details'!$U$4:$U$2346,'Hospitalisation Details'!$Z$4:$Z$2346)</f>
        <v>9</v>
      </c>
      <c r="P417" s="15" t="str">
        <f>_xlfn.XLOOKUP(A417,'Hospitalisation Details'!$U$4:$U$2346,'Hospitalisation Details'!$AA$4:$AA$2346)</f>
        <v>R1016</v>
      </c>
      <c r="Q417" s="15">
        <f>_xlfn.XLOOKUP(A417,'Hospitalisation Details'!$U$4:$U$2346,'Hospitalisation Details'!$AB$4:$AB$2346)</f>
        <v>53</v>
      </c>
    </row>
    <row r="418" spans="1:17" ht="15.5" x14ac:dyDescent="0.35">
      <c r="A418" s="73" t="s">
        <v>1956</v>
      </c>
      <c r="B418" s="40" t="str">
        <f>_xlfn.XLOOKUP(A418,'Customer Names'!$A$3:$A$2337,'Customer Names'!$E$3:$E$2337)</f>
        <v>Scott</v>
      </c>
      <c r="C418" s="29">
        <f>_xlfn.XLOOKUP(A418,'Medical Examinations'!$P$3:$P$2337,'Medical Examinations'!$Q$3:$Q$2337)</f>
        <v>20.96</v>
      </c>
      <c r="D418" s="15">
        <f>_xlfn.XLOOKUP(A418,'Medical Examinations'!$P$3:$P$2337,'Medical Examinations'!$R$3:$R$2337)</f>
        <v>4.04</v>
      </c>
      <c r="E418" s="15" t="str">
        <f>_xlfn.XLOOKUP(A418,'Medical Examinations'!$P$3:$P$2337,'Medical Examinations'!$S$3:$S$2337)</f>
        <v>Yes</v>
      </c>
      <c r="F418" s="15" t="str">
        <f>_xlfn.XLOOKUP(A418,'Medical Examinations'!$P$3:$P$2337,'Medical Examinations'!$T$3:$T$2337)</f>
        <v>No</v>
      </c>
      <c r="G418" s="15" t="str">
        <f>_xlfn.XLOOKUP(A418,'Medical Examinations'!$P$3:$P$2337,'Medical Examinations'!$U$3:$U$2337)</f>
        <v>No</v>
      </c>
      <c r="H418" s="15">
        <f>_xlfn.XLOOKUP(A418,'Medical Examinations'!$P$3:$P$2337,'Medical Examinations'!$V$3:$V$2337)</f>
        <v>1</v>
      </c>
      <c r="I418" s="15" t="str">
        <f>_xlfn.XLOOKUP(A418,'Medical Examinations'!$P$3:$P$2337,'Medical Examinations'!$W$3:$W$2337)</f>
        <v>Yes</v>
      </c>
      <c r="J418" s="15" t="str">
        <f>_xlfn.XLOOKUP(A418,'Medical Examinations'!$P$3:$P$2337,'Medical Examinations'!$X$3:$X$2337)</f>
        <v>Normalweight</v>
      </c>
      <c r="K418" s="15"/>
      <c r="L418" s="74">
        <f>_xlfn.XLOOKUP(A418,'Hospitalisation Details'!$U$4:$U$2346,'Hospitalisation Details'!$V$4:$V$2346)</f>
        <v>34860</v>
      </c>
      <c r="M418" s="75">
        <f>_xlfn.XLOOKUP(A418,'Hospitalisation Details'!$U$4:$U$2346,'Hospitalisation Details'!$X$4:$X$2346)</f>
        <v>24863.25</v>
      </c>
      <c r="N418" s="15">
        <f>_xlfn.XLOOKUP(A418,'Hospitalisation Details'!$U$4:$U$2346,'Hospitalisation Details'!$Y$4:$Y$2346)</f>
        <v>1</v>
      </c>
      <c r="O418" s="15">
        <f>_xlfn.XLOOKUP(A418,'Hospitalisation Details'!$U$4:$U$2346,'Hospitalisation Details'!$Z$4:$Z$2346)</f>
        <v>1</v>
      </c>
      <c r="P418" s="15" t="str">
        <f>_xlfn.XLOOKUP(A418,'Hospitalisation Details'!$U$4:$U$2346,'Hospitalisation Details'!$AA$4:$AA$2346)</f>
        <v>R1011</v>
      </c>
      <c r="Q418" s="15">
        <f>_xlfn.XLOOKUP(A418,'Hospitalisation Details'!$U$4:$U$2346,'Hospitalisation Details'!$AB$4:$AB$2346)</f>
        <v>28</v>
      </c>
    </row>
    <row r="419" spans="1:17" ht="15.5" x14ac:dyDescent="0.35">
      <c r="A419" s="73" t="s">
        <v>1955</v>
      </c>
      <c r="B419" s="40" t="str">
        <f>_xlfn.XLOOKUP(A419,'Customer Names'!$A$3:$A$2337,'Customer Names'!$E$3:$E$2337)</f>
        <v>Angela</v>
      </c>
      <c r="C419" s="29">
        <f>_xlfn.XLOOKUP(A419,'Medical Examinations'!$P$3:$P$2337,'Medical Examinations'!$Q$3:$Q$2337)</f>
        <v>19.68</v>
      </c>
      <c r="D419" s="15">
        <f>_xlfn.XLOOKUP(A419,'Medical Examinations'!$P$3:$P$2337,'Medical Examinations'!$R$3:$R$2337)</f>
        <v>5.74</v>
      </c>
      <c r="E419" s="15" t="str">
        <f>_xlfn.XLOOKUP(A419,'Medical Examinations'!$P$3:$P$2337,'Medical Examinations'!$S$3:$S$2337)</f>
        <v>No</v>
      </c>
      <c r="F419" s="15" t="str">
        <f>_xlfn.XLOOKUP(A419,'Medical Examinations'!$P$3:$P$2337,'Medical Examinations'!$T$3:$T$2337)</f>
        <v>No</v>
      </c>
      <c r="G419" s="15" t="str">
        <f>_xlfn.XLOOKUP(A419,'Medical Examinations'!$P$3:$P$2337,'Medical Examinations'!$U$3:$U$2337)</f>
        <v>No</v>
      </c>
      <c r="H419" s="15">
        <f>_xlfn.XLOOKUP(A419,'Medical Examinations'!$P$3:$P$2337,'Medical Examinations'!$V$3:$V$2337)</f>
        <v>0</v>
      </c>
      <c r="I419" s="15" t="str">
        <f>_xlfn.XLOOKUP(A419,'Medical Examinations'!$P$3:$P$2337,'Medical Examinations'!$W$3:$W$2337)</f>
        <v>Yes</v>
      </c>
      <c r="J419" s="15" t="str">
        <f>_xlfn.XLOOKUP(A419,'Medical Examinations'!$P$3:$P$2337,'Medical Examinations'!$X$3:$X$2337)</f>
        <v>Normalweight</v>
      </c>
      <c r="K419" s="15"/>
      <c r="L419" s="74">
        <f>_xlfn.XLOOKUP(A419,'Hospitalisation Details'!$U$4:$U$2346,'Hospitalisation Details'!$V$4:$V$2346)</f>
        <v>34586</v>
      </c>
      <c r="M419" s="75">
        <f>_xlfn.XLOOKUP(A419,'Hospitalisation Details'!$U$4:$U$2346,'Hospitalisation Details'!$X$4:$X$2346)</f>
        <v>24817.25</v>
      </c>
      <c r="N419" s="15">
        <f>_xlfn.XLOOKUP(A419,'Hospitalisation Details'!$U$4:$U$2346,'Hospitalisation Details'!$Y$4:$Y$2346)</f>
        <v>1</v>
      </c>
      <c r="O419" s="15">
        <f>_xlfn.XLOOKUP(A419,'Hospitalisation Details'!$U$4:$U$2346,'Hospitalisation Details'!$Z$4:$Z$2346)</f>
        <v>9</v>
      </c>
      <c r="P419" s="15" t="str">
        <f>_xlfn.XLOOKUP(A419,'Hospitalisation Details'!$U$4:$U$2346,'Hospitalisation Details'!$AA$4:$AA$2346)</f>
        <v>R1011</v>
      </c>
      <c r="Q419" s="15">
        <f>_xlfn.XLOOKUP(A419,'Hospitalisation Details'!$U$4:$U$2346,'Hospitalisation Details'!$AB$4:$AB$2346)</f>
        <v>29</v>
      </c>
    </row>
    <row r="420" spans="1:17" ht="15.5" x14ac:dyDescent="0.35">
      <c r="A420" s="73" t="s">
        <v>1954</v>
      </c>
      <c r="B420" s="40" t="str">
        <f>_xlfn.XLOOKUP(A420,'Customer Names'!$A$3:$A$2337,'Customer Names'!$E$3:$E$2337)</f>
        <v>Allison</v>
      </c>
      <c r="C420" s="29">
        <f>_xlfn.XLOOKUP(A420,'Medical Examinations'!$P$3:$P$2337,'Medical Examinations'!$Q$3:$Q$2337)</f>
        <v>18.100000000000001</v>
      </c>
      <c r="D420" s="15">
        <f>_xlfn.XLOOKUP(A420,'Medical Examinations'!$P$3:$P$2337,'Medical Examinations'!$R$3:$R$2337)</f>
        <v>6.33</v>
      </c>
      <c r="E420" s="15" t="str">
        <f>_xlfn.XLOOKUP(A420,'Medical Examinations'!$P$3:$P$2337,'Medical Examinations'!$S$3:$S$2337)</f>
        <v>No</v>
      </c>
      <c r="F420" s="15" t="str">
        <f>_xlfn.XLOOKUP(A420,'Medical Examinations'!$P$3:$P$2337,'Medical Examinations'!$T$3:$T$2337)</f>
        <v>No</v>
      </c>
      <c r="G420" s="15" t="str">
        <f>_xlfn.XLOOKUP(A420,'Medical Examinations'!$P$3:$P$2337,'Medical Examinations'!$U$3:$U$2337)</f>
        <v>No</v>
      </c>
      <c r="H420" s="15">
        <f>_xlfn.XLOOKUP(A420,'Medical Examinations'!$P$3:$P$2337,'Medical Examinations'!$V$3:$V$2337)</f>
        <v>1</v>
      </c>
      <c r="I420" s="15" t="str">
        <f>_xlfn.XLOOKUP(A420,'Medical Examinations'!$P$3:$P$2337,'Medical Examinations'!$W$3:$W$2337)</f>
        <v>Yes</v>
      </c>
      <c r="J420" s="15" t="str">
        <f>_xlfn.XLOOKUP(A420,'Medical Examinations'!$P$3:$P$2337,'Medical Examinations'!$X$3:$X$2337)</f>
        <v>Underweight</v>
      </c>
      <c r="K420" s="15"/>
      <c r="L420" s="74">
        <f>_xlfn.XLOOKUP(A420,'Hospitalisation Details'!$U$4:$U$2346,'Hospitalisation Details'!$V$4:$V$2346)</f>
        <v>33888</v>
      </c>
      <c r="M420" s="75">
        <f>_xlfn.XLOOKUP(A420,'Hospitalisation Details'!$U$4:$U$2346,'Hospitalisation Details'!$X$4:$X$2346)</f>
        <v>24795.040000000001</v>
      </c>
      <c r="N420" s="15">
        <f>_xlfn.XLOOKUP(A420,'Hospitalisation Details'!$U$4:$U$2346,'Hospitalisation Details'!$Y$4:$Y$2346)</f>
        <v>1</v>
      </c>
      <c r="O420" s="15">
        <f>_xlfn.XLOOKUP(A420,'Hospitalisation Details'!$U$4:$U$2346,'Hospitalisation Details'!$Z$4:$Z$2346)</f>
        <v>1</v>
      </c>
      <c r="P420" s="15" t="str">
        <f>_xlfn.XLOOKUP(A420,'Hospitalisation Details'!$U$4:$U$2346,'Hospitalisation Details'!$AA$4:$AA$2346)</f>
        <v>R1011</v>
      </c>
      <c r="Q420" s="15">
        <f>_xlfn.XLOOKUP(A420,'Hospitalisation Details'!$U$4:$U$2346,'Hospitalisation Details'!$AB$4:$AB$2346)</f>
        <v>31</v>
      </c>
    </row>
    <row r="421" spans="1:17" ht="15.5" x14ac:dyDescent="0.35">
      <c r="A421" s="73" t="s">
        <v>1953</v>
      </c>
      <c r="B421" s="40" t="str">
        <f>_xlfn.XLOOKUP(A421,'Customer Names'!$A$3:$A$2337,'Customer Names'!$E$3:$E$2337)</f>
        <v>Caitlin O.</v>
      </c>
      <c r="C421" s="29">
        <f>_xlfn.XLOOKUP(A421,'Medical Examinations'!$P$3:$P$2337,'Medical Examinations'!$Q$3:$Q$2337)</f>
        <v>29.64</v>
      </c>
      <c r="D421" s="15">
        <f>_xlfn.XLOOKUP(A421,'Medical Examinations'!$P$3:$P$2337,'Medical Examinations'!$R$3:$R$2337)</f>
        <v>4.28</v>
      </c>
      <c r="E421" s="15" t="str">
        <f>_xlfn.XLOOKUP(A421,'Medical Examinations'!$P$3:$P$2337,'Medical Examinations'!$S$3:$S$2337)</f>
        <v>Yes</v>
      </c>
      <c r="F421" s="15" t="str">
        <f>_xlfn.XLOOKUP(A421,'Medical Examinations'!$P$3:$P$2337,'Medical Examinations'!$T$3:$T$2337)</f>
        <v>No</v>
      </c>
      <c r="G421" s="15" t="str">
        <f>_xlfn.XLOOKUP(A421,'Medical Examinations'!$P$3:$P$2337,'Medical Examinations'!$U$3:$U$2337)</f>
        <v>No</v>
      </c>
      <c r="H421" s="15">
        <f>_xlfn.XLOOKUP(A421,'Medical Examinations'!$P$3:$P$2337,'Medical Examinations'!$V$3:$V$2337)</f>
        <v>0</v>
      </c>
      <c r="I421" s="15" t="str">
        <f>_xlfn.XLOOKUP(A421,'Medical Examinations'!$P$3:$P$2337,'Medical Examinations'!$W$3:$W$2337)</f>
        <v>No</v>
      </c>
      <c r="J421" s="15" t="str">
        <f>_xlfn.XLOOKUP(A421,'Medical Examinations'!$P$3:$P$2337,'Medical Examinations'!$X$3:$X$2337)</f>
        <v>Overweight</v>
      </c>
      <c r="K421" s="15"/>
      <c r="L421" s="74">
        <f>_xlfn.XLOOKUP(A421,'Hospitalisation Details'!$U$4:$U$2346,'Hospitalisation Details'!$V$4:$V$2346)</f>
        <v>35305</v>
      </c>
      <c r="M421" s="75">
        <f>_xlfn.XLOOKUP(A421,'Hospitalisation Details'!$U$4:$U$2346,'Hospitalisation Details'!$X$4:$X$2346)</f>
        <v>24671.66</v>
      </c>
      <c r="N421" s="15">
        <f>_xlfn.XLOOKUP(A421,'Hospitalisation Details'!$U$4:$U$2346,'Hospitalisation Details'!$Y$4:$Y$2346)</f>
        <v>1</v>
      </c>
      <c r="O421" s="15">
        <f>_xlfn.XLOOKUP(A421,'Hospitalisation Details'!$U$4:$U$2346,'Hospitalisation Details'!$Z$4:$Z$2346)</f>
        <v>2</v>
      </c>
      <c r="P421" s="15" t="str">
        <f>_xlfn.XLOOKUP(A421,'Hospitalisation Details'!$U$4:$U$2346,'Hospitalisation Details'!$AA$4:$AA$2346)</f>
        <v>R1024</v>
      </c>
      <c r="Q421" s="15">
        <f>_xlfn.XLOOKUP(A421,'Hospitalisation Details'!$U$4:$U$2346,'Hospitalisation Details'!$AB$4:$AB$2346)</f>
        <v>27</v>
      </c>
    </row>
    <row r="422" spans="1:17" ht="15.5" x14ac:dyDescent="0.35">
      <c r="A422" s="73" t="s">
        <v>1952</v>
      </c>
      <c r="B422" s="40" t="str">
        <f>_xlfn.XLOOKUP(A422,'Customer Names'!$A$3:$A$2337,'Customer Names'!$E$3:$E$2337)</f>
        <v>Tracy M</v>
      </c>
      <c r="C422" s="29">
        <f>_xlfn.XLOOKUP(A422,'Medical Examinations'!$P$3:$P$2337,'Medical Examinations'!$Q$3:$Q$2337)</f>
        <v>25.3</v>
      </c>
      <c r="D422" s="15">
        <f>_xlfn.XLOOKUP(A422,'Medical Examinations'!$P$3:$P$2337,'Medical Examinations'!$R$3:$R$2337)</f>
        <v>9.4700000000000006</v>
      </c>
      <c r="E422" s="15" t="str">
        <f>_xlfn.XLOOKUP(A422,'Medical Examinations'!$P$3:$P$2337,'Medical Examinations'!$S$3:$S$2337)</f>
        <v>Yes</v>
      </c>
      <c r="F422" s="15" t="str">
        <f>_xlfn.XLOOKUP(A422,'Medical Examinations'!$P$3:$P$2337,'Medical Examinations'!$T$3:$T$2337)</f>
        <v>No</v>
      </c>
      <c r="G422" s="15" t="str">
        <f>_xlfn.XLOOKUP(A422,'Medical Examinations'!$P$3:$P$2337,'Medical Examinations'!$U$3:$U$2337)</f>
        <v>No</v>
      </c>
      <c r="H422" s="15">
        <f>_xlfn.XLOOKUP(A422,'Medical Examinations'!$P$3:$P$2337,'Medical Examinations'!$V$3:$V$2337)</f>
        <v>2</v>
      </c>
      <c r="I422" s="15" t="str">
        <f>_xlfn.XLOOKUP(A422,'Medical Examinations'!$P$3:$P$2337,'Medical Examinations'!$W$3:$W$2337)</f>
        <v>Yes</v>
      </c>
      <c r="J422" s="15" t="str">
        <f>_xlfn.XLOOKUP(A422,'Medical Examinations'!$P$3:$P$2337,'Medical Examinations'!$X$3:$X$2337)</f>
        <v>Overweight</v>
      </c>
      <c r="K422" s="15"/>
      <c r="L422" s="74">
        <f>_xlfn.XLOOKUP(A422,'Hospitalisation Details'!$U$4:$U$2346,'Hospitalisation Details'!$V$4:$V$2346)</f>
        <v>25731</v>
      </c>
      <c r="M422" s="75">
        <f>_xlfn.XLOOKUP(A422,'Hospitalisation Details'!$U$4:$U$2346,'Hospitalisation Details'!$X$4:$X$2346)</f>
        <v>24667.42</v>
      </c>
      <c r="N422" s="15">
        <f>_xlfn.XLOOKUP(A422,'Hospitalisation Details'!$U$4:$U$2346,'Hospitalisation Details'!$Y$4:$Y$2346)</f>
        <v>1</v>
      </c>
      <c r="O422" s="15">
        <f>_xlfn.XLOOKUP(A422,'Hospitalisation Details'!$U$4:$U$2346,'Hospitalisation Details'!$Z$4:$Z$2346)</f>
        <v>1</v>
      </c>
      <c r="P422" s="15" t="str">
        <f>_xlfn.XLOOKUP(A422,'Hospitalisation Details'!$U$4:$U$2346,'Hospitalisation Details'!$AA$4:$AA$2346)</f>
        <v>R1013</v>
      </c>
      <c r="Q422" s="15">
        <f>_xlfn.XLOOKUP(A422,'Hospitalisation Details'!$U$4:$U$2346,'Hospitalisation Details'!$AB$4:$AB$2346)</f>
        <v>53</v>
      </c>
    </row>
    <row r="423" spans="1:17" ht="15.5" x14ac:dyDescent="0.35">
      <c r="A423" s="73" t="s">
        <v>1951</v>
      </c>
      <c r="B423" s="40" t="str">
        <f>_xlfn.XLOOKUP(A423,'Customer Names'!$A$3:$A$2337,'Customer Names'!$E$3:$E$2337)</f>
        <v>Dustin M.</v>
      </c>
      <c r="C423" s="29">
        <f>_xlfn.XLOOKUP(A423,'Medical Examinations'!$P$3:$P$2337,'Medical Examinations'!$Q$3:$Q$2337)</f>
        <v>27.6</v>
      </c>
      <c r="D423" s="15">
        <f>_xlfn.XLOOKUP(A423,'Medical Examinations'!$P$3:$P$2337,'Medical Examinations'!$R$3:$R$2337)</f>
        <v>4.8499999999999996</v>
      </c>
      <c r="E423" s="15" t="str">
        <f>_xlfn.XLOOKUP(A423,'Medical Examinations'!$P$3:$P$2337,'Medical Examinations'!$S$3:$S$2337)</f>
        <v>Yes</v>
      </c>
      <c r="F423" s="15" t="str">
        <f>_xlfn.XLOOKUP(A423,'Medical Examinations'!$P$3:$P$2337,'Medical Examinations'!$T$3:$T$2337)</f>
        <v>No</v>
      </c>
      <c r="G423" s="15" t="str">
        <f>_xlfn.XLOOKUP(A423,'Medical Examinations'!$P$3:$P$2337,'Medical Examinations'!$U$3:$U$2337)</f>
        <v>No</v>
      </c>
      <c r="H423" s="15">
        <f>_xlfn.XLOOKUP(A423,'Medical Examinations'!$P$3:$P$2337,'Medical Examinations'!$V$3:$V$2337)</f>
        <v>0</v>
      </c>
      <c r="I423" s="15" t="str">
        <f>_xlfn.XLOOKUP(A423,'Medical Examinations'!$P$3:$P$2337,'Medical Examinations'!$W$3:$W$2337)</f>
        <v>No</v>
      </c>
      <c r="J423" s="15" t="str">
        <f>_xlfn.XLOOKUP(A423,'Medical Examinations'!$P$3:$P$2337,'Medical Examinations'!$X$3:$X$2337)</f>
        <v>Overweight</v>
      </c>
      <c r="K423" s="15"/>
      <c r="L423" s="74">
        <f>_xlfn.XLOOKUP(A423,'Hospitalisation Details'!$U$4:$U$2346,'Hospitalisation Details'!$V$4:$V$2346)</f>
        <v>28045</v>
      </c>
      <c r="M423" s="75">
        <f>_xlfn.XLOOKUP(A423,'Hospitalisation Details'!$U$4:$U$2346,'Hospitalisation Details'!$X$4:$X$2346)</f>
        <v>24603.05</v>
      </c>
      <c r="N423" s="15">
        <f>_xlfn.XLOOKUP(A423,'Hospitalisation Details'!$U$4:$U$2346,'Hospitalisation Details'!$Y$4:$Y$2346)</f>
        <v>1</v>
      </c>
      <c r="O423" s="15">
        <f>_xlfn.XLOOKUP(A423,'Hospitalisation Details'!$U$4:$U$2346,'Hospitalisation Details'!$Z$4:$Z$2346)</f>
        <v>9</v>
      </c>
      <c r="P423" s="15" t="str">
        <f>_xlfn.XLOOKUP(A423,'Hospitalisation Details'!$U$4:$U$2346,'Hospitalisation Details'!$AA$4:$AA$2346)</f>
        <v>R1011</v>
      </c>
      <c r="Q423" s="15">
        <f>_xlfn.XLOOKUP(A423,'Hospitalisation Details'!$U$4:$U$2346,'Hospitalisation Details'!$AB$4:$AB$2346)</f>
        <v>47</v>
      </c>
    </row>
    <row r="424" spans="1:17" ht="15.5" x14ac:dyDescent="0.35">
      <c r="A424" s="73" t="s">
        <v>1950</v>
      </c>
      <c r="B424" s="40" t="str">
        <f>_xlfn.XLOOKUP(A424,'Customer Names'!$A$3:$A$2337,'Customer Names'!$E$3:$E$2337)</f>
        <v>Jenny</v>
      </c>
      <c r="C424" s="29">
        <f>_xlfn.XLOOKUP(A424,'Medical Examinations'!$P$3:$P$2337,'Medical Examinations'!$Q$3:$Q$2337)</f>
        <v>27.645</v>
      </c>
      <c r="D424" s="15">
        <f>_xlfn.XLOOKUP(A424,'Medical Examinations'!$P$3:$P$2337,'Medical Examinations'!$R$3:$R$2337)</f>
        <v>11.03</v>
      </c>
      <c r="E424" s="15" t="str">
        <f>_xlfn.XLOOKUP(A424,'Medical Examinations'!$P$3:$P$2337,'Medical Examinations'!$S$3:$S$2337)</f>
        <v>Yes</v>
      </c>
      <c r="F424" s="15" t="str">
        <f>_xlfn.XLOOKUP(A424,'Medical Examinations'!$P$3:$P$2337,'Medical Examinations'!$T$3:$T$2337)</f>
        <v>No</v>
      </c>
      <c r="G424" s="15" t="str">
        <f>_xlfn.XLOOKUP(A424,'Medical Examinations'!$P$3:$P$2337,'Medical Examinations'!$U$3:$U$2337)</f>
        <v>No</v>
      </c>
      <c r="H424" s="15">
        <f>_xlfn.XLOOKUP(A424,'Medical Examinations'!$P$3:$P$2337,'Medical Examinations'!$V$3:$V$2337)</f>
        <v>1</v>
      </c>
      <c r="I424" s="15" t="str">
        <f>_xlfn.XLOOKUP(A424,'Medical Examinations'!$P$3:$P$2337,'Medical Examinations'!$W$3:$W$2337)</f>
        <v>Yes</v>
      </c>
      <c r="J424" s="15" t="str">
        <f>_xlfn.XLOOKUP(A424,'Medical Examinations'!$P$3:$P$2337,'Medical Examinations'!$X$3:$X$2337)</f>
        <v>Overweight</v>
      </c>
      <c r="K424" s="15"/>
      <c r="L424" s="74">
        <f>_xlfn.XLOOKUP(A424,'Hospitalisation Details'!$U$4:$U$2346,'Hospitalisation Details'!$V$4:$V$2346)</f>
        <v>27558</v>
      </c>
      <c r="M424" s="75">
        <f>_xlfn.XLOOKUP(A424,'Hospitalisation Details'!$U$4:$U$2346,'Hospitalisation Details'!$X$4:$X$2346)</f>
        <v>24535.7</v>
      </c>
      <c r="N424" s="15">
        <f>_xlfn.XLOOKUP(A424,'Hospitalisation Details'!$U$4:$U$2346,'Hospitalisation Details'!$Y$4:$Y$2346)</f>
        <v>1</v>
      </c>
      <c r="O424" s="15">
        <f>_xlfn.XLOOKUP(A424,'Hospitalisation Details'!$U$4:$U$2346,'Hospitalisation Details'!$Z$4:$Z$2346)</f>
        <v>9</v>
      </c>
      <c r="P424" s="15" t="str">
        <f>_xlfn.XLOOKUP(A424,'Hospitalisation Details'!$U$4:$U$2346,'Hospitalisation Details'!$AA$4:$AA$2346)</f>
        <v>R1012</v>
      </c>
      <c r="Q424" s="15">
        <f>_xlfn.XLOOKUP(A424,'Hospitalisation Details'!$U$4:$U$2346,'Hospitalisation Details'!$AB$4:$AB$2346)</f>
        <v>48</v>
      </c>
    </row>
    <row r="425" spans="1:17" ht="15.5" x14ac:dyDescent="0.35">
      <c r="A425" s="73" t="s">
        <v>1949</v>
      </c>
      <c r="B425" s="40" t="str">
        <f>_xlfn.XLOOKUP(A425,'Customer Names'!$A$3:$A$2337,'Customer Names'!$E$3:$E$2337)</f>
        <v>Emily</v>
      </c>
      <c r="C425" s="29">
        <f>_xlfn.XLOOKUP(A425,'Medical Examinations'!$P$3:$P$2337,'Medical Examinations'!$Q$3:$Q$2337)</f>
        <v>27.6</v>
      </c>
      <c r="D425" s="15">
        <f>_xlfn.XLOOKUP(A425,'Medical Examinations'!$P$3:$P$2337,'Medical Examinations'!$R$3:$R$2337)</f>
        <v>5.22</v>
      </c>
      <c r="E425" s="15" t="str">
        <f>_xlfn.XLOOKUP(A425,'Medical Examinations'!$P$3:$P$2337,'Medical Examinations'!$S$3:$S$2337)</f>
        <v>No</v>
      </c>
      <c r="F425" s="15" t="str">
        <f>_xlfn.XLOOKUP(A425,'Medical Examinations'!$P$3:$P$2337,'Medical Examinations'!$T$3:$T$2337)</f>
        <v>No</v>
      </c>
      <c r="G425" s="15" t="str">
        <f>_xlfn.XLOOKUP(A425,'Medical Examinations'!$P$3:$P$2337,'Medical Examinations'!$U$3:$U$2337)</f>
        <v>No</v>
      </c>
      <c r="H425" s="15">
        <f>_xlfn.XLOOKUP(A425,'Medical Examinations'!$P$3:$P$2337,'Medical Examinations'!$V$3:$V$2337)</f>
        <v>2</v>
      </c>
      <c r="I425" s="15" t="str">
        <f>_xlfn.XLOOKUP(A425,'Medical Examinations'!$P$3:$P$2337,'Medical Examinations'!$W$3:$W$2337)</f>
        <v>Yes</v>
      </c>
      <c r="J425" s="15" t="str">
        <f>_xlfn.XLOOKUP(A425,'Medical Examinations'!$P$3:$P$2337,'Medical Examinations'!$X$3:$X$2337)</f>
        <v>Overweight</v>
      </c>
      <c r="K425" s="15"/>
      <c r="L425" s="74">
        <f>_xlfn.XLOOKUP(A425,'Hospitalisation Details'!$U$4:$U$2346,'Hospitalisation Details'!$V$4:$V$2346)</f>
        <v>26556</v>
      </c>
      <c r="M425" s="75">
        <f>_xlfn.XLOOKUP(A425,'Hospitalisation Details'!$U$4:$U$2346,'Hospitalisation Details'!$X$4:$X$2346)</f>
        <v>24520.26</v>
      </c>
      <c r="N425" s="15">
        <f>_xlfn.XLOOKUP(A425,'Hospitalisation Details'!$U$4:$U$2346,'Hospitalisation Details'!$Y$4:$Y$2346)</f>
        <v>1</v>
      </c>
      <c r="O425" s="15">
        <f>_xlfn.XLOOKUP(A425,'Hospitalisation Details'!$U$4:$U$2346,'Hospitalisation Details'!$Z$4:$Z$2346)</f>
        <v>1</v>
      </c>
      <c r="P425" s="15" t="str">
        <f>_xlfn.XLOOKUP(A425,'Hospitalisation Details'!$U$4:$U$2346,'Hospitalisation Details'!$AA$4:$AA$2346)</f>
        <v>R1011</v>
      </c>
      <c r="Q425" s="15">
        <f>_xlfn.XLOOKUP(A425,'Hospitalisation Details'!$U$4:$U$2346,'Hospitalisation Details'!$AB$4:$AB$2346)</f>
        <v>51</v>
      </c>
    </row>
    <row r="426" spans="1:17" ht="15.5" x14ac:dyDescent="0.35">
      <c r="A426" s="73" t="s">
        <v>1948</v>
      </c>
      <c r="B426" s="40" t="str">
        <f>_xlfn.XLOOKUP(A426,'Customer Names'!$A$3:$A$2337,'Customer Names'!$E$3:$E$2337)</f>
        <v>Fabienne</v>
      </c>
      <c r="C426" s="29">
        <f>_xlfn.XLOOKUP(A426,'Medical Examinations'!$P$3:$P$2337,'Medical Examinations'!$Q$3:$Q$2337)</f>
        <v>25.08</v>
      </c>
      <c r="D426" s="15">
        <f>_xlfn.XLOOKUP(A426,'Medical Examinations'!$P$3:$P$2337,'Medical Examinations'!$R$3:$R$2337)</f>
        <v>9.52</v>
      </c>
      <c r="E426" s="15" t="str">
        <f>_xlfn.XLOOKUP(A426,'Medical Examinations'!$P$3:$P$2337,'Medical Examinations'!$S$3:$S$2337)</f>
        <v>Yes</v>
      </c>
      <c r="F426" s="15" t="str">
        <f>_xlfn.XLOOKUP(A426,'Medical Examinations'!$P$3:$P$2337,'Medical Examinations'!$T$3:$T$2337)</f>
        <v>No</v>
      </c>
      <c r="G426" s="15" t="str">
        <f>_xlfn.XLOOKUP(A426,'Medical Examinations'!$P$3:$P$2337,'Medical Examinations'!$U$3:$U$2337)</f>
        <v>No</v>
      </c>
      <c r="H426" s="15">
        <f>_xlfn.XLOOKUP(A426,'Medical Examinations'!$P$3:$P$2337,'Medical Examinations'!$V$3:$V$2337)</f>
        <v>2</v>
      </c>
      <c r="I426" s="15" t="str">
        <f>_xlfn.XLOOKUP(A426,'Medical Examinations'!$P$3:$P$2337,'Medical Examinations'!$W$3:$W$2337)</f>
        <v>No</v>
      </c>
      <c r="J426" s="15" t="str">
        <f>_xlfn.XLOOKUP(A426,'Medical Examinations'!$P$3:$P$2337,'Medical Examinations'!$X$3:$X$2337)</f>
        <v>Overweight</v>
      </c>
      <c r="K426" s="15"/>
      <c r="L426" s="74">
        <f>_xlfn.XLOOKUP(A426,'Hospitalisation Details'!$U$4:$U$2346,'Hospitalisation Details'!$V$4:$V$2346)</f>
        <v>22575</v>
      </c>
      <c r="M426" s="75">
        <f>_xlfn.XLOOKUP(A426,'Hospitalisation Details'!$U$4:$U$2346,'Hospitalisation Details'!$X$4:$X$2346)</f>
        <v>24513.09</v>
      </c>
      <c r="N426" s="15">
        <f>_xlfn.XLOOKUP(A426,'Hospitalisation Details'!$U$4:$U$2346,'Hospitalisation Details'!$Y$4:$Y$2346)</f>
        <v>1</v>
      </c>
      <c r="O426" s="15">
        <f>_xlfn.XLOOKUP(A426,'Hospitalisation Details'!$U$4:$U$2346,'Hospitalisation Details'!$Z$4:$Z$2346)</f>
        <v>9</v>
      </c>
      <c r="P426" s="15" t="str">
        <f>_xlfn.XLOOKUP(A426,'Hospitalisation Details'!$U$4:$U$2346,'Hospitalisation Details'!$AA$4:$AA$2346)</f>
        <v>R1013</v>
      </c>
      <c r="Q426" s="15">
        <f>_xlfn.XLOOKUP(A426,'Hospitalisation Details'!$U$4:$U$2346,'Hospitalisation Details'!$AB$4:$AB$2346)</f>
        <v>62</v>
      </c>
    </row>
    <row r="427" spans="1:17" ht="15.5" x14ac:dyDescent="0.35">
      <c r="A427" s="73" t="s">
        <v>1947</v>
      </c>
      <c r="B427" s="40" t="str">
        <f>_xlfn.XLOOKUP(A427,'Customer Names'!$A$3:$A$2337,'Customer Names'!$E$3:$E$2337)</f>
        <v>Jordan</v>
      </c>
      <c r="C427" s="29">
        <f>_xlfn.XLOOKUP(A427,'Medical Examinations'!$P$3:$P$2337,'Medical Examinations'!$Q$3:$Q$2337)</f>
        <v>30.02</v>
      </c>
      <c r="D427" s="15">
        <f>_xlfn.XLOOKUP(A427,'Medical Examinations'!$P$3:$P$2337,'Medical Examinations'!$R$3:$R$2337)</f>
        <v>11.09</v>
      </c>
      <c r="E427" s="15" t="str">
        <f>_xlfn.XLOOKUP(A427,'Medical Examinations'!$P$3:$P$2337,'Medical Examinations'!$S$3:$S$2337)</f>
        <v>No</v>
      </c>
      <c r="F427" s="15" t="str">
        <f>_xlfn.XLOOKUP(A427,'Medical Examinations'!$P$3:$P$2337,'Medical Examinations'!$T$3:$T$2337)</f>
        <v>No</v>
      </c>
      <c r="G427" s="15" t="str">
        <f>_xlfn.XLOOKUP(A427,'Medical Examinations'!$P$3:$P$2337,'Medical Examinations'!$U$3:$U$2337)</f>
        <v>No</v>
      </c>
      <c r="H427" s="15">
        <f>_xlfn.XLOOKUP(A427,'Medical Examinations'!$P$3:$P$2337,'Medical Examinations'!$V$3:$V$2337)</f>
        <v>0</v>
      </c>
      <c r="I427" s="15" t="str">
        <f>_xlfn.XLOOKUP(A427,'Medical Examinations'!$P$3:$P$2337,'Medical Examinations'!$W$3:$W$2337)</f>
        <v>No</v>
      </c>
      <c r="J427" s="15" t="str">
        <f>_xlfn.XLOOKUP(A427,'Medical Examinations'!$P$3:$P$2337,'Medical Examinations'!$X$3:$X$2337)</f>
        <v>Obesity</v>
      </c>
      <c r="K427" s="15"/>
      <c r="L427" s="74">
        <f>_xlfn.XLOOKUP(A427,'Hospitalisation Details'!$U$4:$U$2346,'Hospitalisation Details'!$V$4:$V$2346)</f>
        <v>25025</v>
      </c>
      <c r="M427" s="75">
        <f>_xlfn.XLOOKUP(A427,'Hospitalisation Details'!$U$4:$U$2346,'Hospitalisation Details'!$X$4:$X$2346)</f>
        <v>24476.48</v>
      </c>
      <c r="N427" s="15">
        <f>_xlfn.XLOOKUP(A427,'Hospitalisation Details'!$U$4:$U$2346,'Hospitalisation Details'!$Y$4:$Y$2346)</f>
        <v>1</v>
      </c>
      <c r="O427" s="15">
        <f>_xlfn.XLOOKUP(A427,'Hospitalisation Details'!$U$4:$U$2346,'Hospitalisation Details'!$Z$4:$Z$2346)</f>
        <v>9</v>
      </c>
      <c r="P427" s="15" t="str">
        <f>_xlfn.XLOOKUP(A427,'Hospitalisation Details'!$U$4:$U$2346,'Hospitalisation Details'!$AA$4:$AA$2346)</f>
        <v>R1012</v>
      </c>
      <c r="Q427" s="15">
        <f>_xlfn.XLOOKUP(A427,'Hospitalisation Details'!$U$4:$U$2346,'Hospitalisation Details'!$AB$4:$AB$2346)</f>
        <v>55</v>
      </c>
    </row>
    <row r="428" spans="1:17" ht="15.5" x14ac:dyDescent="0.35">
      <c r="A428" s="73" t="s">
        <v>1946</v>
      </c>
      <c r="B428" s="40" t="str">
        <f>_xlfn.XLOOKUP(A428,'Customer Names'!$A$3:$A$2337,'Customer Names'!$E$3:$E$2337)</f>
        <v>Matt</v>
      </c>
      <c r="C428" s="29">
        <f>_xlfn.XLOOKUP(A428,'Medical Examinations'!$P$3:$P$2337,'Medical Examinations'!$Q$3:$Q$2337)</f>
        <v>27.36</v>
      </c>
      <c r="D428" s="15">
        <f>_xlfn.XLOOKUP(A428,'Medical Examinations'!$P$3:$P$2337,'Medical Examinations'!$R$3:$R$2337)</f>
        <v>9.4499999999999993</v>
      </c>
      <c r="E428" s="15" t="str">
        <f>_xlfn.XLOOKUP(A428,'Medical Examinations'!$P$3:$P$2337,'Medical Examinations'!$S$3:$S$2337)</f>
        <v>Yes</v>
      </c>
      <c r="F428" s="15" t="str">
        <f>_xlfn.XLOOKUP(A428,'Medical Examinations'!$P$3:$P$2337,'Medical Examinations'!$T$3:$T$2337)</f>
        <v>No</v>
      </c>
      <c r="G428" s="15" t="str">
        <f>_xlfn.XLOOKUP(A428,'Medical Examinations'!$P$3:$P$2337,'Medical Examinations'!$U$3:$U$2337)</f>
        <v>No</v>
      </c>
      <c r="H428" s="15">
        <f>_xlfn.XLOOKUP(A428,'Medical Examinations'!$P$3:$P$2337,'Medical Examinations'!$V$3:$V$2337)</f>
        <v>2</v>
      </c>
      <c r="I428" s="15" t="str">
        <f>_xlfn.XLOOKUP(A428,'Medical Examinations'!$P$3:$P$2337,'Medical Examinations'!$W$3:$W$2337)</f>
        <v>Yes</v>
      </c>
      <c r="J428" s="15" t="str">
        <f>_xlfn.XLOOKUP(A428,'Medical Examinations'!$P$3:$P$2337,'Medical Examinations'!$X$3:$X$2337)</f>
        <v>Overweight</v>
      </c>
      <c r="K428" s="15"/>
      <c r="L428" s="74">
        <f>_xlfn.XLOOKUP(A428,'Hospitalisation Details'!$U$4:$U$2346,'Hospitalisation Details'!$V$4:$V$2346)</f>
        <v>25902</v>
      </c>
      <c r="M428" s="75">
        <f>_xlfn.XLOOKUP(A428,'Hospitalisation Details'!$U$4:$U$2346,'Hospitalisation Details'!$X$4:$X$2346)</f>
        <v>24393.62</v>
      </c>
      <c r="N428" s="15">
        <f>_xlfn.XLOOKUP(A428,'Hospitalisation Details'!$U$4:$U$2346,'Hospitalisation Details'!$Y$4:$Y$2346)</f>
        <v>1</v>
      </c>
      <c r="O428" s="15">
        <f>_xlfn.XLOOKUP(A428,'Hospitalisation Details'!$U$4:$U$2346,'Hospitalisation Details'!$Z$4:$Z$2346)</f>
        <v>1</v>
      </c>
      <c r="P428" s="15" t="str">
        <f>_xlfn.XLOOKUP(A428,'Hospitalisation Details'!$U$4:$U$2346,'Hospitalisation Details'!$AA$4:$AA$2346)</f>
        <v>R1012</v>
      </c>
      <c r="Q428" s="15">
        <f>_xlfn.XLOOKUP(A428,'Hospitalisation Details'!$U$4:$U$2346,'Hospitalisation Details'!$AB$4:$AB$2346)</f>
        <v>53</v>
      </c>
    </row>
    <row r="429" spans="1:17" ht="15.5" x14ac:dyDescent="0.35">
      <c r="A429" s="73" t="s">
        <v>1945</v>
      </c>
      <c r="B429" s="40" t="str">
        <f>_xlfn.XLOOKUP(A429,'Customer Names'!$A$3:$A$2337,'Customer Names'!$E$3:$E$2337)</f>
        <v>Taryn L</v>
      </c>
      <c r="C429" s="29">
        <f>_xlfn.XLOOKUP(A429,'Medical Examinations'!$P$3:$P$2337,'Medical Examinations'!$Q$3:$Q$2337)</f>
        <v>22.2</v>
      </c>
      <c r="D429" s="15">
        <f>_xlfn.XLOOKUP(A429,'Medical Examinations'!$P$3:$P$2337,'Medical Examinations'!$R$3:$R$2337)</f>
        <v>5.51</v>
      </c>
      <c r="E429" s="15" t="str">
        <f>_xlfn.XLOOKUP(A429,'Medical Examinations'!$P$3:$P$2337,'Medical Examinations'!$S$3:$S$2337)</f>
        <v>No</v>
      </c>
      <c r="F429" s="15" t="str">
        <f>_xlfn.XLOOKUP(A429,'Medical Examinations'!$P$3:$P$2337,'Medical Examinations'!$T$3:$T$2337)</f>
        <v>No</v>
      </c>
      <c r="G429" s="15" t="str">
        <f>_xlfn.XLOOKUP(A429,'Medical Examinations'!$P$3:$P$2337,'Medical Examinations'!$U$3:$U$2337)</f>
        <v>No</v>
      </c>
      <c r="H429" s="15">
        <f>_xlfn.XLOOKUP(A429,'Medical Examinations'!$P$3:$P$2337,'Medical Examinations'!$V$3:$V$2337)</f>
        <v>0</v>
      </c>
      <c r="I429" s="15" t="str">
        <f>_xlfn.XLOOKUP(A429,'Medical Examinations'!$P$3:$P$2337,'Medical Examinations'!$W$3:$W$2337)</f>
        <v>Yes</v>
      </c>
      <c r="J429" s="15" t="str">
        <f>_xlfn.XLOOKUP(A429,'Medical Examinations'!$P$3:$P$2337,'Medical Examinations'!$X$3:$X$2337)</f>
        <v>Normalweight</v>
      </c>
      <c r="K429" s="15"/>
      <c r="L429" s="74">
        <f>_xlfn.XLOOKUP(A429,'Hospitalisation Details'!$U$4:$U$2346,'Hospitalisation Details'!$V$4:$V$2346)</f>
        <v>36440</v>
      </c>
      <c r="M429" s="75">
        <f>_xlfn.XLOOKUP(A429,'Hospitalisation Details'!$U$4:$U$2346,'Hospitalisation Details'!$X$4:$X$2346)</f>
        <v>24387.74</v>
      </c>
      <c r="N429" s="15">
        <f>_xlfn.XLOOKUP(A429,'Hospitalisation Details'!$U$4:$U$2346,'Hospitalisation Details'!$Y$4:$Y$2346)</f>
        <v>1</v>
      </c>
      <c r="O429" s="15">
        <f>_xlfn.XLOOKUP(A429,'Hospitalisation Details'!$U$4:$U$2346,'Hospitalisation Details'!$Z$4:$Z$2346)</f>
        <v>2</v>
      </c>
      <c r="P429" s="15" t="str">
        <f>_xlfn.XLOOKUP(A429,'Hospitalisation Details'!$U$4:$U$2346,'Hospitalisation Details'!$AA$4:$AA$2346)</f>
        <v>R1011</v>
      </c>
      <c r="Q429" s="15">
        <f>_xlfn.XLOOKUP(A429,'Hospitalisation Details'!$U$4:$U$2346,'Hospitalisation Details'!$AB$4:$AB$2346)</f>
        <v>24</v>
      </c>
    </row>
    <row r="430" spans="1:17" ht="15.5" x14ac:dyDescent="0.35">
      <c r="A430" s="73" t="s">
        <v>1944</v>
      </c>
      <c r="B430" s="40" t="str">
        <f>_xlfn.XLOOKUP(A430,'Customer Names'!$A$3:$A$2337,'Customer Names'!$E$3:$E$2337)</f>
        <v>Temima</v>
      </c>
      <c r="C430" s="29">
        <f>_xlfn.XLOOKUP(A430,'Medical Examinations'!$P$3:$P$2337,'Medical Examinations'!$Q$3:$Q$2337)</f>
        <v>25.71</v>
      </c>
      <c r="D430" s="15">
        <f>_xlfn.XLOOKUP(A430,'Medical Examinations'!$P$3:$P$2337,'Medical Examinations'!$R$3:$R$2337)</f>
        <v>4.18</v>
      </c>
      <c r="E430" s="15" t="str">
        <f>_xlfn.XLOOKUP(A430,'Medical Examinations'!$P$3:$P$2337,'Medical Examinations'!$S$3:$S$2337)</f>
        <v>No</v>
      </c>
      <c r="F430" s="15" t="str">
        <f>_xlfn.XLOOKUP(A430,'Medical Examinations'!$P$3:$P$2337,'Medical Examinations'!$T$3:$T$2337)</f>
        <v>yes</v>
      </c>
      <c r="G430" s="15" t="str">
        <f>_xlfn.XLOOKUP(A430,'Medical Examinations'!$P$3:$P$2337,'Medical Examinations'!$U$3:$U$2337)</f>
        <v>No</v>
      </c>
      <c r="H430" s="15">
        <f>_xlfn.XLOOKUP(A430,'Medical Examinations'!$P$3:$P$2337,'Medical Examinations'!$V$3:$V$2337)</f>
        <v>1</v>
      </c>
      <c r="I430" s="15" t="str">
        <f>_xlfn.XLOOKUP(A430,'Medical Examinations'!$P$3:$P$2337,'Medical Examinations'!$W$3:$W$2337)</f>
        <v>Yes</v>
      </c>
      <c r="J430" s="15" t="str">
        <f>_xlfn.XLOOKUP(A430,'Medical Examinations'!$P$3:$P$2337,'Medical Examinations'!$X$3:$X$2337)</f>
        <v>Overweight</v>
      </c>
      <c r="K430" s="15"/>
      <c r="L430" s="74">
        <f>_xlfn.XLOOKUP(A430,'Hospitalisation Details'!$U$4:$U$2346,'Hospitalisation Details'!$V$4:$V$2346)</f>
        <v>38202</v>
      </c>
      <c r="M430" s="75">
        <f>_xlfn.XLOOKUP(A430,'Hospitalisation Details'!$U$4:$U$2346,'Hospitalisation Details'!$X$4:$X$2346)</f>
        <v>24294.02</v>
      </c>
      <c r="N430" s="15">
        <f>_xlfn.XLOOKUP(A430,'Hospitalisation Details'!$U$4:$U$2346,'Hospitalisation Details'!$Y$4:$Y$2346)</f>
        <v>1</v>
      </c>
      <c r="O430" s="15">
        <f>_xlfn.XLOOKUP(A430,'Hospitalisation Details'!$U$4:$U$2346,'Hospitalisation Details'!$Z$4:$Z$2346)</f>
        <v>2</v>
      </c>
      <c r="P430" s="15" t="str">
        <f>_xlfn.XLOOKUP(A430,'Hospitalisation Details'!$U$4:$U$2346,'Hospitalisation Details'!$AA$4:$AA$2346)</f>
        <v>R1011</v>
      </c>
      <c r="Q430" s="15">
        <f>_xlfn.XLOOKUP(A430,'Hospitalisation Details'!$U$4:$U$2346,'Hospitalisation Details'!$AB$4:$AB$2346)</f>
        <v>19</v>
      </c>
    </row>
    <row r="431" spans="1:17" ht="15.5" x14ac:dyDescent="0.35">
      <c r="A431" s="73" t="s">
        <v>1943</v>
      </c>
      <c r="B431" s="40" t="str">
        <f>_xlfn.XLOOKUP(A431,'Customer Names'!$A$3:$A$2337,'Customer Names'!$E$3:$E$2337)</f>
        <v>Jennifer</v>
      </c>
      <c r="C431" s="29">
        <f>_xlfn.XLOOKUP(A431,'Medical Examinations'!$P$3:$P$2337,'Medical Examinations'!$Q$3:$Q$2337)</f>
        <v>41.91</v>
      </c>
      <c r="D431" s="15">
        <f>_xlfn.XLOOKUP(A431,'Medical Examinations'!$P$3:$P$2337,'Medical Examinations'!$R$3:$R$2337)</f>
        <v>5.98</v>
      </c>
      <c r="E431" s="15" t="str">
        <f>_xlfn.XLOOKUP(A431,'Medical Examinations'!$P$3:$P$2337,'Medical Examinations'!$S$3:$S$2337)</f>
        <v>Yes</v>
      </c>
      <c r="F431" s="15" t="str">
        <f>_xlfn.XLOOKUP(A431,'Medical Examinations'!$P$3:$P$2337,'Medical Examinations'!$T$3:$T$2337)</f>
        <v>No</v>
      </c>
      <c r="G431" s="15" t="str">
        <f>_xlfn.XLOOKUP(A431,'Medical Examinations'!$P$3:$P$2337,'Medical Examinations'!$U$3:$U$2337)</f>
        <v>No</v>
      </c>
      <c r="H431" s="15">
        <f>_xlfn.XLOOKUP(A431,'Medical Examinations'!$P$3:$P$2337,'Medical Examinations'!$V$3:$V$2337)</f>
        <v>1</v>
      </c>
      <c r="I431" s="15" t="str">
        <f>_xlfn.XLOOKUP(A431,'Medical Examinations'!$P$3:$P$2337,'Medical Examinations'!$W$3:$W$2337)</f>
        <v>No</v>
      </c>
      <c r="J431" s="15" t="str">
        <f>_xlfn.XLOOKUP(A431,'Medical Examinations'!$P$3:$P$2337,'Medical Examinations'!$X$3:$X$2337)</f>
        <v>Obesity</v>
      </c>
      <c r="K431" s="15"/>
      <c r="L431" s="74">
        <f>_xlfn.XLOOKUP(A431,'Hospitalisation Details'!$U$4:$U$2346,'Hospitalisation Details'!$V$4:$V$2346)</f>
        <v>23727</v>
      </c>
      <c r="M431" s="75">
        <f>_xlfn.XLOOKUP(A431,'Hospitalisation Details'!$U$4:$U$2346,'Hospitalisation Details'!$X$4:$X$2346)</f>
        <v>24227.34</v>
      </c>
      <c r="N431" s="15">
        <f>_xlfn.XLOOKUP(A431,'Hospitalisation Details'!$U$4:$U$2346,'Hospitalisation Details'!$Y$4:$Y$2346)</f>
        <v>1</v>
      </c>
      <c r="O431" s="15">
        <f>_xlfn.XLOOKUP(A431,'Hospitalisation Details'!$U$4:$U$2346,'Hospitalisation Details'!$Z$4:$Z$2346)</f>
        <v>2</v>
      </c>
      <c r="P431" s="15" t="str">
        <f>_xlfn.XLOOKUP(A431,'Hospitalisation Details'!$U$4:$U$2346,'Hospitalisation Details'!$AA$4:$AA$2346)</f>
        <v>R1013</v>
      </c>
      <c r="Q431" s="15">
        <f>_xlfn.XLOOKUP(A431,'Hospitalisation Details'!$U$4:$U$2346,'Hospitalisation Details'!$AB$4:$AB$2346)</f>
        <v>59</v>
      </c>
    </row>
    <row r="432" spans="1:17" ht="15.5" x14ac:dyDescent="0.35">
      <c r="A432" s="73" t="s">
        <v>1942</v>
      </c>
      <c r="B432" s="40" t="str">
        <f>_xlfn.XLOOKUP(A432,'Customer Names'!$A$3:$A$2337,'Customer Names'!$E$3:$E$2337)</f>
        <v>Serena M.</v>
      </c>
      <c r="C432" s="29">
        <f>_xlfn.XLOOKUP(A432,'Medical Examinations'!$P$3:$P$2337,'Medical Examinations'!$Q$3:$Q$2337)</f>
        <v>25.85</v>
      </c>
      <c r="D432" s="15">
        <f>_xlfn.XLOOKUP(A432,'Medical Examinations'!$P$3:$P$2337,'Medical Examinations'!$R$3:$R$2337)</f>
        <v>10.16</v>
      </c>
      <c r="E432" s="15" t="str">
        <f>_xlfn.XLOOKUP(A432,'Medical Examinations'!$P$3:$P$2337,'Medical Examinations'!$S$3:$S$2337)</f>
        <v>No</v>
      </c>
      <c r="F432" s="15" t="str">
        <f>_xlfn.XLOOKUP(A432,'Medical Examinations'!$P$3:$P$2337,'Medical Examinations'!$T$3:$T$2337)</f>
        <v>No</v>
      </c>
      <c r="G432" s="15" t="str">
        <f>_xlfn.XLOOKUP(A432,'Medical Examinations'!$P$3:$P$2337,'Medical Examinations'!$U$3:$U$2337)</f>
        <v>No</v>
      </c>
      <c r="H432" s="15">
        <f>_xlfn.XLOOKUP(A432,'Medical Examinations'!$P$3:$P$2337,'Medical Examinations'!$V$3:$V$2337)</f>
        <v>0</v>
      </c>
      <c r="I432" s="15" t="str">
        <f>_xlfn.XLOOKUP(A432,'Medical Examinations'!$P$3:$P$2337,'Medical Examinations'!$W$3:$W$2337)</f>
        <v>Yes</v>
      </c>
      <c r="J432" s="15" t="str">
        <f>_xlfn.XLOOKUP(A432,'Medical Examinations'!$P$3:$P$2337,'Medical Examinations'!$X$3:$X$2337)</f>
        <v>Overweight</v>
      </c>
      <c r="K432" s="15"/>
      <c r="L432" s="74">
        <f>_xlfn.XLOOKUP(A432,'Hospitalisation Details'!$U$4:$U$2346,'Hospitalisation Details'!$V$4:$V$2346)</f>
        <v>27282</v>
      </c>
      <c r="M432" s="75">
        <f>_xlfn.XLOOKUP(A432,'Hospitalisation Details'!$U$4:$U$2346,'Hospitalisation Details'!$X$4:$X$2346)</f>
        <v>24180.93</v>
      </c>
      <c r="N432" s="15">
        <f>_xlfn.XLOOKUP(A432,'Hospitalisation Details'!$U$4:$U$2346,'Hospitalisation Details'!$Y$4:$Y$2346)</f>
        <v>1</v>
      </c>
      <c r="O432" s="15">
        <f>_xlfn.XLOOKUP(A432,'Hospitalisation Details'!$U$4:$U$2346,'Hospitalisation Details'!$Z$4:$Z$2346)</f>
        <v>2</v>
      </c>
      <c r="P432" s="15" t="str">
        <f>_xlfn.XLOOKUP(A432,'Hospitalisation Details'!$U$4:$U$2346,'Hospitalisation Details'!$AA$4:$AA$2346)</f>
        <v>R1013</v>
      </c>
      <c r="Q432" s="15">
        <f>_xlfn.XLOOKUP(A432,'Hospitalisation Details'!$U$4:$U$2346,'Hospitalisation Details'!$AB$4:$AB$2346)</f>
        <v>49</v>
      </c>
    </row>
    <row r="433" spans="1:17" ht="15.5" x14ac:dyDescent="0.35">
      <c r="A433" s="73" t="s">
        <v>1941</v>
      </c>
      <c r="B433" s="40" t="str">
        <f>_xlfn.XLOOKUP(A433,'Customer Names'!$A$3:$A$2337,'Customer Names'!$E$3:$E$2337)</f>
        <v>Victoria M.</v>
      </c>
      <c r="C433" s="29">
        <f>_xlfn.XLOOKUP(A433,'Medical Examinations'!$P$3:$P$2337,'Medical Examinations'!$Q$3:$Q$2337)</f>
        <v>23.844999999999999</v>
      </c>
      <c r="D433" s="15">
        <f>_xlfn.XLOOKUP(A433,'Medical Examinations'!$P$3:$P$2337,'Medical Examinations'!$R$3:$R$2337)</f>
        <v>11.71</v>
      </c>
      <c r="E433" s="15" t="str">
        <f>_xlfn.XLOOKUP(A433,'Medical Examinations'!$P$3:$P$2337,'Medical Examinations'!$S$3:$S$2337)</f>
        <v>No</v>
      </c>
      <c r="F433" s="15" t="str">
        <f>_xlfn.XLOOKUP(A433,'Medical Examinations'!$P$3:$P$2337,'Medical Examinations'!$T$3:$T$2337)</f>
        <v>No</v>
      </c>
      <c r="G433" s="15" t="str">
        <f>_xlfn.XLOOKUP(A433,'Medical Examinations'!$P$3:$P$2337,'Medical Examinations'!$U$3:$U$2337)</f>
        <v>No</v>
      </c>
      <c r="H433" s="15">
        <f>_xlfn.XLOOKUP(A433,'Medical Examinations'!$P$3:$P$2337,'Medical Examinations'!$V$3:$V$2337)</f>
        <v>2</v>
      </c>
      <c r="I433" s="15" t="str">
        <f>_xlfn.XLOOKUP(A433,'Medical Examinations'!$P$3:$P$2337,'Medical Examinations'!$W$3:$W$2337)</f>
        <v>Yes</v>
      </c>
      <c r="J433" s="15" t="str">
        <f>_xlfn.XLOOKUP(A433,'Medical Examinations'!$P$3:$P$2337,'Medical Examinations'!$X$3:$X$2337)</f>
        <v>Normalweight</v>
      </c>
      <c r="K433" s="15"/>
      <c r="L433" s="74">
        <f>_xlfn.XLOOKUP(A433,'Hospitalisation Details'!$U$4:$U$2346,'Hospitalisation Details'!$V$4:$V$2346)</f>
        <v>26828</v>
      </c>
      <c r="M433" s="75">
        <f>_xlfn.XLOOKUP(A433,'Hospitalisation Details'!$U$4:$U$2346,'Hospitalisation Details'!$X$4:$X$2346)</f>
        <v>24106.91</v>
      </c>
      <c r="N433" s="15">
        <f>_xlfn.XLOOKUP(A433,'Hospitalisation Details'!$U$4:$U$2346,'Hospitalisation Details'!$Y$4:$Y$2346)</f>
        <v>1</v>
      </c>
      <c r="O433" s="15">
        <f>_xlfn.XLOOKUP(A433,'Hospitalisation Details'!$U$4:$U$2346,'Hospitalisation Details'!$Z$4:$Z$2346)</f>
        <v>9</v>
      </c>
      <c r="P433" s="15" t="str">
        <f>_xlfn.XLOOKUP(A433,'Hospitalisation Details'!$U$4:$U$2346,'Hospitalisation Details'!$AA$4:$AA$2346)</f>
        <v>R1024</v>
      </c>
      <c r="Q433" s="15">
        <f>_xlfn.XLOOKUP(A433,'Hospitalisation Details'!$U$4:$U$2346,'Hospitalisation Details'!$AB$4:$AB$2346)</f>
        <v>50</v>
      </c>
    </row>
    <row r="434" spans="1:17" ht="15.5" x14ac:dyDescent="0.35">
      <c r="A434" s="73" t="s">
        <v>1940</v>
      </c>
      <c r="B434" s="40" t="str">
        <f>_xlfn.XLOOKUP(A434,'Customer Names'!$A$3:$A$2337,'Customer Names'!$E$3:$E$2337)</f>
        <v>Phoebe</v>
      </c>
      <c r="C434" s="29">
        <f>_xlfn.XLOOKUP(A434,'Medical Examinations'!$P$3:$P$2337,'Medical Examinations'!$Q$3:$Q$2337)</f>
        <v>30.59</v>
      </c>
      <c r="D434" s="15">
        <f>_xlfn.XLOOKUP(A434,'Medical Examinations'!$P$3:$P$2337,'Medical Examinations'!$R$3:$R$2337)</f>
        <v>5.23</v>
      </c>
      <c r="E434" s="15" t="str">
        <f>_xlfn.XLOOKUP(A434,'Medical Examinations'!$P$3:$P$2337,'Medical Examinations'!$S$3:$S$2337)</f>
        <v>No</v>
      </c>
      <c r="F434" s="15" t="str">
        <f>_xlfn.XLOOKUP(A434,'Medical Examinations'!$P$3:$P$2337,'Medical Examinations'!$T$3:$T$2337)</f>
        <v>No</v>
      </c>
      <c r="G434" s="15" t="str">
        <f>_xlfn.XLOOKUP(A434,'Medical Examinations'!$P$3:$P$2337,'Medical Examinations'!$U$3:$U$2337)</f>
        <v>Yes</v>
      </c>
      <c r="H434" s="15">
        <f>_xlfn.XLOOKUP(A434,'Medical Examinations'!$P$3:$P$2337,'Medical Examinations'!$V$3:$V$2337)</f>
        <v>1</v>
      </c>
      <c r="I434" s="15" t="str">
        <f>_xlfn.XLOOKUP(A434,'Medical Examinations'!$P$3:$P$2337,'Medical Examinations'!$W$3:$W$2337)</f>
        <v>No</v>
      </c>
      <c r="J434" s="15" t="str">
        <f>_xlfn.XLOOKUP(A434,'Medical Examinations'!$P$3:$P$2337,'Medical Examinations'!$X$3:$X$2337)</f>
        <v>Obesity</v>
      </c>
      <c r="K434" s="15"/>
      <c r="L434" s="74">
        <f>_xlfn.XLOOKUP(A434,'Hospitalisation Details'!$U$4:$U$2346,'Hospitalisation Details'!$V$4:$V$2346)</f>
        <v>37985</v>
      </c>
      <c r="M434" s="75">
        <f>_xlfn.XLOOKUP(A434,'Hospitalisation Details'!$U$4:$U$2346,'Hospitalisation Details'!$X$4:$X$2346)</f>
        <v>24059.68</v>
      </c>
      <c r="N434" s="15">
        <f>_xlfn.XLOOKUP(A434,'Hospitalisation Details'!$U$4:$U$2346,'Hospitalisation Details'!$Y$4:$Y$2346)</f>
        <v>1</v>
      </c>
      <c r="O434" s="15">
        <f>_xlfn.XLOOKUP(A434,'Hospitalisation Details'!$U$4:$U$2346,'Hospitalisation Details'!$Z$4:$Z$2346)</f>
        <v>9</v>
      </c>
      <c r="P434" s="15" t="str">
        <f>_xlfn.XLOOKUP(A434,'Hospitalisation Details'!$U$4:$U$2346,'Hospitalisation Details'!$AA$4:$AA$2346)</f>
        <v>R1012</v>
      </c>
      <c r="Q434" s="15">
        <f>_xlfn.XLOOKUP(A434,'Hospitalisation Details'!$U$4:$U$2346,'Hospitalisation Details'!$AB$4:$AB$2346)</f>
        <v>19</v>
      </c>
    </row>
    <row r="435" spans="1:17" ht="15.5" x14ac:dyDescent="0.35">
      <c r="A435" s="73" t="s">
        <v>1939</v>
      </c>
      <c r="B435" s="40" t="str">
        <f>_xlfn.XLOOKUP(A435,'Customer Names'!$A$3:$A$2337,'Customer Names'!$E$3:$E$2337)</f>
        <v>Corey</v>
      </c>
      <c r="C435" s="29">
        <f>_xlfn.XLOOKUP(A435,'Medical Examinations'!$P$3:$P$2337,'Medical Examinations'!$Q$3:$Q$2337)</f>
        <v>24.795000000000002</v>
      </c>
      <c r="D435" s="15">
        <f>_xlfn.XLOOKUP(A435,'Medical Examinations'!$P$3:$P$2337,'Medical Examinations'!$R$3:$R$2337)</f>
        <v>6.85</v>
      </c>
      <c r="E435" s="15" t="str">
        <f>_xlfn.XLOOKUP(A435,'Medical Examinations'!$P$3:$P$2337,'Medical Examinations'!$S$3:$S$2337)</f>
        <v>No</v>
      </c>
      <c r="F435" s="15" t="str">
        <f>_xlfn.XLOOKUP(A435,'Medical Examinations'!$P$3:$P$2337,'Medical Examinations'!$T$3:$T$2337)</f>
        <v>No</v>
      </c>
      <c r="G435" s="15" t="str">
        <f>_xlfn.XLOOKUP(A435,'Medical Examinations'!$P$3:$P$2337,'Medical Examinations'!$U$3:$U$2337)</f>
        <v>No</v>
      </c>
      <c r="H435" s="15">
        <f>_xlfn.XLOOKUP(A435,'Medical Examinations'!$P$3:$P$2337,'Medical Examinations'!$V$3:$V$2337)</f>
        <v>0</v>
      </c>
      <c r="I435" s="15" t="str">
        <f>_xlfn.XLOOKUP(A435,'Medical Examinations'!$P$3:$P$2337,'Medical Examinations'!$W$3:$W$2337)</f>
        <v>Yes</v>
      </c>
      <c r="J435" s="15" t="str">
        <f>_xlfn.XLOOKUP(A435,'Medical Examinations'!$P$3:$P$2337,'Medical Examinations'!$X$3:$X$2337)</f>
        <v>Normalweight</v>
      </c>
      <c r="K435" s="15"/>
      <c r="L435" s="74">
        <f>_xlfn.XLOOKUP(A435,'Hospitalisation Details'!$U$4:$U$2346,'Hospitalisation Details'!$V$4:$V$2346)</f>
        <v>26124</v>
      </c>
      <c r="M435" s="75">
        <f>_xlfn.XLOOKUP(A435,'Hospitalisation Details'!$U$4:$U$2346,'Hospitalisation Details'!$X$4:$X$2346)</f>
        <v>23967.38</v>
      </c>
      <c r="N435" s="15">
        <f>_xlfn.XLOOKUP(A435,'Hospitalisation Details'!$U$4:$U$2346,'Hospitalisation Details'!$Y$4:$Y$2346)</f>
        <v>1</v>
      </c>
      <c r="O435" s="15">
        <f>_xlfn.XLOOKUP(A435,'Hospitalisation Details'!$U$4:$U$2346,'Hospitalisation Details'!$Z$4:$Z$2346)</f>
        <v>9</v>
      </c>
      <c r="P435" s="15" t="str">
        <f>_xlfn.XLOOKUP(A435,'Hospitalisation Details'!$U$4:$U$2346,'Hospitalisation Details'!$AA$4:$AA$2346)</f>
        <v>R1012</v>
      </c>
      <c r="Q435" s="15">
        <f>_xlfn.XLOOKUP(A435,'Hospitalisation Details'!$U$4:$U$2346,'Hospitalisation Details'!$AB$4:$AB$2346)</f>
        <v>52</v>
      </c>
    </row>
    <row r="436" spans="1:17" ht="15.5" x14ac:dyDescent="0.35">
      <c r="A436" s="73" t="s">
        <v>1938</v>
      </c>
      <c r="B436" s="40" t="str">
        <f>_xlfn.XLOOKUP(A436,'Customer Names'!$A$3:$A$2337,'Customer Names'!$E$3:$E$2337)</f>
        <v>Rebecca</v>
      </c>
      <c r="C436" s="29">
        <f>_xlfn.XLOOKUP(A436,'Medical Examinations'!$P$3:$P$2337,'Medical Examinations'!$Q$3:$Q$2337)</f>
        <v>24.13</v>
      </c>
      <c r="D436" s="15">
        <f>_xlfn.XLOOKUP(A436,'Medical Examinations'!$P$3:$P$2337,'Medical Examinations'!$R$3:$R$2337)</f>
        <v>7.05</v>
      </c>
      <c r="E436" s="15" t="str">
        <f>_xlfn.XLOOKUP(A436,'Medical Examinations'!$P$3:$P$2337,'Medical Examinations'!$S$3:$S$2337)</f>
        <v>Yes</v>
      </c>
      <c r="F436" s="15" t="str">
        <f>_xlfn.XLOOKUP(A436,'Medical Examinations'!$P$3:$P$2337,'Medical Examinations'!$T$3:$T$2337)</f>
        <v>No</v>
      </c>
      <c r="G436" s="15" t="str">
        <f>_xlfn.XLOOKUP(A436,'Medical Examinations'!$P$3:$P$2337,'Medical Examinations'!$U$3:$U$2337)</f>
        <v>No</v>
      </c>
      <c r="H436" s="15">
        <f>_xlfn.XLOOKUP(A436,'Medical Examinations'!$P$3:$P$2337,'Medical Examinations'!$V$3:$V$2337)</f>
        <v>2</v>
      </c>
      <c r="I436" s="15" t="str">
        <f>_xlfn.XLOOKUP(A436,'Medical Examinations'!$P$3:$P$2337,'Medical Examinations'!$W$3:$W$2337)</f>
        <v>Yes</v>
      </c>
      <c r="J436" s="15" t="str">
        <f>_xlfn.XLOOKUP(A436,'Medical Examinations'!$P$3:$P$2337,'Medical Examinations'!$X$3:$X$2337)</f>
        <v>Normalweight</v>
      </c>
      <c r="K436" s="15"/>
      <c r="L436" s="74">
        <f>_xlfn.XLOOKUP(A436,'Hospitalisation Details'!$U$4:$U$2346,'Hospitalisation Details'!$V$4:$V$2346)</f>
        <v>25788</v>
      </c>
      <c r="M436" s="75">
        <f>_xlfn.XLOOKUP(A436,'Hospitalisation Details'!$U$4:$U$2346,'Hospitalisation Details'!$X$4:$X$2346)</f>
        <v>23887.66</v>
      </c>
      <c r="N436" s="15">
        <f>_xlfn.XLOOKUP(A436,'Hospitalisation Details'!$U$4:$U$2346,'Hospitalisation Details'!$Y$4:$Y$2346)</f>
        <v>1</v>
      </c>
      <c r="O436" s="15">
        <f>_xlfn.XLOOKUP(A436,'Hospitalisation Details'!$U$4:$U$2346,'Hospitalisation Details'!$Z$4:$Z$2346)</f>
        <v>1</v>
      </c>
      <c r="P436" s="15" t="str">
        <f>_xlfn.XLOOKUP(A436,'Hospitalisation Details'!$U$4:$U$2346,'Hospitalisation Details'!$AA$4:$AA$2346)</f>
        <v>R1012</v>
      </c>
      <c r="Q436" s="15">
        <f>_xlfn.XLOOKUP(A436,'Hospitalisation Details'!$U$4:$U$2346,'Hospitalisation Details'!$AB$4:$AB$2346)</f>
        <v>53</v>
      </c>
    </row>
    <row r="437" spans="1:17" ht="15.5" x14ac:dyDescent="0.35">
      <c r="A437" s="73" t="s">
        <v>1937</v>
      </c>
      <c r="B437" s="40" t="str">
        <f>_xlfn.XLOOKUP(A437,'Customer Names'!$A$3:$A$2337,'Customer Names'!$E$3:$E$2337)</f>
        <v>Nicholas D</v>
      </c>
      <c r="C437" s="29">
        <f>_xlfn.XLOOKUP(A437,'Medical Examinations'!$P$3:$P$2337,'Medical Examinations'!$Q$3:$Q$2337)</f>
        <v>25.84</v>
      </c>
      <c r="D437" s="15">
        <f>_xlfn.XLOOKUP(A437,'Medical Examinations'!$P$3:$P$2337,'Medical Examinations'!$R$3:$R$2337)</f>
        <v>11.64</v>
      </c>
      <c r="E437" s="15" t="str">
        <f>_xlfn.XLOOKUP(A437,'Medical Examinations'!$P$3:$P$2337,'Medical Examinations'!$S$3:$S$2337)</f>
        <v>No</v>
      </c>
      <c r="F437" s="15" t="str">
        <f>_xlfn.XLOOKUP(A437,'Medical Examinations'!$P$3:$P$2337,'Medical Examinations'!$T$3:$T$2337)</f>
        <v>No</v>
      </c>
      <c r="G437" s="15" t="str">
        <f>_xlfn.XLOOKUP(A437,'Medical Examinations'!$P$3:$P$2337,'Medical Examinations'!$U$3:$U$2337)</f>
        <v>No</v>
      </c>
      <c r="H437" s="15">
        <f>_xlfn.XLOOKUP(A437,'Medical Examinations'!$P$3:$P$2337,'Medical Examinations'!$V$3:$V$2337)</f>
        <v>2</v>
      </c>
      <c r="I437" s="15" t="str">
        <f>_xlfn.XLOOKUP(A437,'Medical Examinations'!$P$3:$P$2337,'Medical Examinations'!$W$3:$W$2337)</f>
        <v>Yes</v>
      </c>
      <c r="J437" s="15" t="str">
        <f>_xlfn.XLOOKUP(A437,'Medical Examinations'!$P$3:$P$2337,'Medical Examinations'!$X$3:$X$2337)</f>
        <v>Overweight</v>
      </c>
      <c r="K437" s="15"/>
      <c r="L437" s="74">
        <f>_xlfn.XLOOKUP(A437,'Hospitalisation Details'!$U$4:$U$2346,'Hospitalisation Details'!$V$4:$V$2346)</f>
        <v>26842</v>
      </c>
      <c r="M437" s="75">
        <f>_xlfn.XLOOKUP(A437,'Hospitalisation Details'!$U$4:$U$2346,'Hospitalisation Details'!$X$4:$X$2346)</f>
        <v>23807.24</v>
      </c>
      <c r="N437" s="15">
        <f>_xlfn.XLOOKUP(A437,'Hospitalisation Details'!$U$4:$U$2346,'Hospitalisation Details'!$Y$4:$Y$2346)</f>
        <v>1</v>
      </c>
      <c r="O437" s="15">
        <f>_xlfn.XLOOKUP(A437,'Hospitalisation Details'!$U$4:$U$2346,'Hospitalisation Details'!$Z$4:$Z$2346)</f>
        <v>1</v>
      </c>
      <c r="P437" s="15" t="str">
        <f>_xlfn.XLOOKUP(A437,'Hospitalisation Details'!$U$4:$U$2346,'Hospitalisation Details'!$AA$4:$AA$2346)</f>
        <v>R1012</v>
      </c>
      <c r="Q437" s="15">
        <f>_xlfn.XLOOKUP(A437,'Hospitalisation Details'!$U$4:$U$2346,'Hospitalisation Details'!$AB$4:$AB$2346)</f>
        <v>50</v>
      </c>
    </row>
    <row r="438" spans="1:17" ht="15.5" x14ac:dyDescent="0.35">
      <c r="A438" s="73" t="s">
        <v>1936</v>
      </c>
      <c r="B438" s="40" t="str">
        <f>_xlfn.XLOOKUP(A438,'Customer Names'!$A$3:$A$2337,'Customer Names'!$E$3:$E$2337)</f>
        <v>Christian</v>
      </c>
      <c r="C438" s="29">
        <f>_xlfn.XLOOKUP(A438,'Medical Examinations'!$P$3:$P$2337,'Medical Examinations'!$Q$3:$Q$2337)</f>
        <v>28</v>
      </c>
      <c r="D438" s="15">
        <f>_xlfn.XLOOKUP(A438,'Medical Examinations'!$P$3:$P$2337,'Medical Examinations'!$R$3:$R$2337)</f>
        <v>10.52</v>
      </c>
      <c r="E438" s="15" t="str">
        <f>_xlfn.XLOOKUP(A438,'Medical Examinations'!$P$3:$P$2337,'Medical Examinations'!$S$3:$S$2337)</f>
        <v>No</v>
      </c>
      <c r="F438" s="15" t="str">
        <f>_xlfn.XLOOKUP(A438,'Medical Examinations'!$P$3:$P$2337,'Medical Examinations'!$T$3:$T$2337)</f>
        <v>No</v>
      </c>
      <c r="G438" s="15" t="str">
        <f>_xlfn.XLOOKUP(A438,'Medical Examinations'!$P$3:$P$2337,'Medical Examinations'!$U$3:$U$2337)</f>
        <v>No</v>
      </c>
      <c r="H438" s="15">
        <f>_xlfn.XLOOKUP(A438,'Medical Examinations'!$P$3:$P$2337,'Medical Examinations'!$V$3:$V$2337)</f>
        <v>0</v>
      </c>
      <c r="I438" s="15" t="str">
        <f>_xlfn.XLOOKUP(A438,'Medical Examinations'!$P$3:$P$2337,'Medical Examinations'!$W$3:$W$2337)</f>
        <v>Yes</v>
      </c>
      <c r="J438" s="15" t="str">
        <f>_xlfn.XLOOKUP(A438,'Medical Examinations'!$P$3:$P$2337,'Medical Examinations'!$X$3:$X$2337)</f>
        <v>Overweight</v>
      </c>
      <c r="K438" s="15"/>
      <c r="L438" s="74">
        <f>_xlfn.XLOOKUP(A438,'Hospitalisation Details'!$U$4:$U$2346,'Hospitalisation Details'!$V$4:$V$2346)</f>
        <v>27182</v>
      </c>
      <c r="M438" s="75">
        <f>_xlfn.XLOOKUP(A438,'Hospitalisation Details'!$U$4:$U$2346,'Hospitalisation Details'!$X$4:$X$2346)</f>
        <v>23568.27</v>
      </c>
      <c r="N438" s="15">
        <f>_xlfn.XLOOKUP(A438,'Hospitalisation Details'!$U$4:$U$2346,'Hospitalisation Details'!$Y$4:$Y$2346)</f>
        <v>1</v>
      </c>
      <c r="O438" s="15">
        <f>_xlfn.XLOOKUP(A438,'Hospitalisation Details'!$U$4:$U$2346,'Hospitalisation Details'!$Z$4:$Z$2346)</f>
        <v>9</v>
      </c>
      <c r="P438" s="15" t="str">
        <f>_xlfn.XLOOKUP(A438,'Hospitalisation Details'!$U$4:$U$2346,'Hospitalisation Details'!$AA$4:$AA$2346)</f>
        <v>R1011</v>
      </c>
      <c r="Q438" s="15">
        <f>_xlfn.XLOOKUP(A438,'Hospitalisation Details'!$U$4:$U$2346,'Hospitalisation Details'!$AB$4:$AB$2346)</f>
        <v>49</v>
      </c>
    </row>
    <row r="439" spans="1:17" ht="15.5" x14ac:dyDescent="0.35">
      <c r="A439" s="73" t="s">
        <v>1935</v>
      </c>
      <c r="B439" s="40" t="str">
        <f>_xlfn.XLOOKUP(A439,'Customer Names'!$A$3:$A$2337,'Customer Names'!$E$3:$E$2337)</f>
        <v>Jonathon S.</v>
      </c>
      <c r="C439" s="29">
        <f>_xlfn.XLOOKUP(A439,'Medical Examinations'!$P$3:$P$2337,'Medical Examinations'!$Q$3:$Q$2337)</f>
        <v>34.1</v>
      </c>
      <c r="D439" s="15">
        <f>_xlfn.XLOOKUP(A439,'Medical Examinations'!$P$3:$P$2337,'Medical Examinations'!$R$3:$R$2337)</f>
        <v>4.01</v>
      </c>
      <c r="E439" s="15" t="str">
        <f>_xlfn.XLOOKUP(A439,'Medical Examinations'!$P$3:$P$2337,'Medical Examinations'!$S$3:$S$2337)</f>
        <v>Yes</v>
      </c>
      <c r="F439" s="15" t="str">
        <f>_xlfn.XLOOKUP(A439,'Medical Examinations'!$P$3:$P$2337,'Medical Examinations'!$T$3:$T$2337)</f>
        <v>No</v>
      </c>
      <c r="G439" s="15" t="str">
        <f>_xlfn.XLOOKUP(A439,'Medical Examinations'!$P$3:$P$2337,'Medical Examinations'!$U$3:$U$2337)</f>
        <v>Yes</v>
      </c>
      <c r="H439" s="15">
        <f>_xlfn.XLOOKUP(A439,'Medical Examinations'!$P$3:$P$2337,'Medical Examinations'!$V$3:$V$2337)</f>
        <v>1</v>
      </c>
      <c r="I439" s="15" t="str">
        <f>_xlfn.XLOOKUP(A439,'Medical Examinations'!$P$3:$P$2337,'Medical Examinations'!$W$3:$W$2337)</f>
        <v>No</v>
      </c>
      <c r="J439" s="15" t="str">
        <f>_xlfn.XLOOKUP(A439,'Medical Examinations'!$P$3:$P$2337,'Medical Examinations'!$X$3:$X$2337)</f>
        <v>Obesity</v>
      </c>
      <c r="K439" s="15"/>
      <c r="L439" s="74">
        <f>_xlfn.XLOOKUP(A439,'Hospitalisation Details'!$U$4:$U$2346,'Hospitalisation Details'!$V$4:$V$2346)</f>
        <v>30554</v>
      </c>
      <c r="M439" s="75">
        <f>_xlfn.XLOOKUP(A439,'Hospitalisation Details'!$U$4:$U$2346,'Hospitalisation Details'!$X$4:$X$2346)</f>
        <v>23563.02</v>
      </c>
      <c r="N439" s="15">
        <f>_xlfn.XLOOKUP(A439,'Hospitalisation Details'!$U$4:$U$2346,'Hospitalisation Details'!$Y$4:$Y$2346)</f>
        <v>1</v>
      </c>
      <c r="O439" s="15">
        <f>_xlfn.XLOOKUP(A439,'Hospitalisation Details'!$U$4:$U$2346,'Hospitalisation Details'!$Z$4:$Z$2346)</f>
        <v>9</v>
      </c>
      <c r="P439" s="15" t="str">
        <f>_xlfn.XLOOKUP(A439,'Hospitalisation Details'!$U$4:$U$2346,'Hospitalisation Details'!$AA$4:$AA$2346)</f>
        <v>R1013</v>
      </c>
      <c r="Q439" s="15">
        <f>_xlfn.XLOOKUP(A439,'Hospitalisation Details'!$U$4:$U$2346,'Hospitalisation Details'!$AB$4:$AB$2346)</f>
        <v>40</v>
      </c>
    </row>
    <row r="440" spans="1:17" ht="15.5" x14ac:dyDescent="0.35">
      <c r="A440" s="73" t="s">
        <v>1934</v>
      </c>
      <c r="B440" s="40" t="str">
        <f>_xlfn.XLOOKUP(A440,'Customer Names'!$A$3:$A$2337,'Customer Names'!$E$3:$E$2337)</f>
        <v>Caroline</v>
      </c>
      <c r="C440" s="29">
        <f>_xlfn.XLOOKUP(A440,'Medical Examinations'!$P$3:$P$2337,'Medical Examinations'!$Q$3:$Q$2337)</f>
        <v>26.125</v>
      </c>
      <c r="D440" s="15">
        <f>_xlfn.XLOOKUP(A440,'Medical Examinations'!$P$3:$P$2337,'Medical Examinations'!$R$3:$R$2337)</f>
        <v>8.56</v>
      </c>
      <c r="E440" s="15" t="str">
        <f>_xlfn.XLOOKUP(A440,'Medical Examinations'!$P$3:$P$2337,'Medical Examinations'!$S$3:$S$2337)</f>
        <v>Yes</v>
      </c>
      <c r="F440" s="15" t="str">
        <f>_xlfn.XLOOKUP(A440,'Medical Examinations'!$P$3:$P$2337,'Medical Examinations'!$T$3:$T$2337)</f>
        <v>No</v>
      </c>
      <c r="G440" s="15" t="str">
        <f>_xlfn.XLOOKUP(A440,'Medical Examinations'!$P$3:$P$2337,'Medical Examinations'!$U$3:$U$2337)</f>
        <v>No</v>
      </c>
      <c r="H440" s="15">
        <f>_xlfn.XLOOKUP(A440,'Medical Examinations'!$P$3:$P$2337,'Medical Examinations'!$V$3:$V$2337)</f>
        <v>1</v>
      </c>
      <c r="I440" s="15" t="str">
        <f>_xlfn.XLOOKUP(A440,'Medical Examinations'!$P$3:$P$2337,'Medical Examinations'!$W$3:$W$2337)</f>
        <v>Yes</v>
      </c>
      <c r="J440" s="15" t="str">
        <f>_xlfn.XLOOKUP(A440,'Medical Examinations'!$P$3:$P$2337,'Medical Examinations'!$X$3:$X$2337)</f>
        <v>Overweight</v>
      </c>
      <c r="K440" s="15"/>
      <c r="L440" s="74">
        <f>_xlfn.XLOOKUP(A440,'Hospitalisation Details'!$U$4:$U$2346,'Hospitalisation Details'!$V$4:$V$2346)</f>
        <v>27711</v>
      </c>
      <c r="M440" s="75">
        <f>_xlfn.XLOOKUP(A440,'Hospitalisation Details'!$U$4:$U$2346,'Hospitalisation Details'!$X$4:$X$2346)</f>
        <v>23401.31</v>
      </c>
      <c r="N440" s="15">
        <f>_xlfn.XLOOKUP(A440,'Hospitalisation Details'!$U$4:$U$2346,'Hospitalisation Details'!$Y$4:$Y$2346)</f>
        <v>1</v>
      </c>
      <c r="O440" s="15">
        <f>_xlfn.XLOOKUP(A440,'Hospitalisation Details'!$U$4:$U$2346,'Hospitalisation Details'!$Z$4:$Z$2346)</f>
        <v>1</v>
      </c>
      <c r="P440" s="15" t="str">
        <f>_xlfn.XLOOKUP(A440,'Hospitalisation Details'!$U$4:$U$2346,'Hospitalisation Details'!$AA$4:$AA$2346)</f>
        <v>R1024</v>
      </c>
      <c r="Q440" s="15">
        <f>_xlfn.XLOOKUP(A440,'Hospitalisation Details'!$U$4:$U$2346,'Hospitalisation Details'!$AB$4:$AB$2346)</f>
        <v>48</v>
      </c>
    </row>
    <row r="441" spans="1:17" ht="15.5" x14ac:dyDescent="0.35">
      <c r="A441" s="73" t="s">
        <v>1933</v>
      </c>
      <c r="B441" s="40" t="str">
        <f>_xlfn.XLOOKUP(A441,'Customer Names'!$A$3:$A$2337,'Customer Names'!$E$3:$E$2337)</f>
        <v>Joshua D.</v>
      </c>
      <c r="C441" s="29">
        <f>_xlfn.XLOOKUP(A441,'Medical Examinations'!$P$3:$P$2337,'Medical Examinations'!$Q$3:$Q$2337)</f>
        <v>25.6</v>
      </c>
      <c r="D441" s="15">
        <f>_xlfn.XLOOKUP(A441,'Medical Examinations'!$P$3:$P$2337,'Medical Examinations'!$R$3:$R$2337)</f>
        <v>10.5</v>
      </c>
      <c r="E441" s="15" t="str">
        <f>_xlfn.XLOOKUP(A441,'Medical Examinations'!$P$3:$P$2337,'Medical Examinations'!$S$3:$S$2337)</f>
        <v>No</v>
      </c>
      <c r="F441" s="15" t="str">
        <f>_xlfn.XLOOKUP(A441,'Medical Examinations'!$P$3:$P$2337,'Medical Examinations'!$T$3:$T$2337)</f>
        <v>No</v>
      </c>
      <c r="G441" s="15" t="str">
        <f>_xlfn.XLOOKUP(A441,'Medical Examinations'!$P$3:$P$2337,'Medical Examinations'!$U$3:$U$2337)</f>
        <v>No</v>
      </c>
      <c r="H441" s="15">
        <f>_xlfn.XLOOKUP(A441,'Medical Examinations'!$P$3:$P$2337,'Medical Examinations'!$V$3:$V$2337)</f>
        <v>2</v>
      </c>
      <c r="I441" s="15" t="str">
        <f>_xlfn.XLOOKUP(A441,'Medical Examinations'!$P$3:$P$2337,'Medical Examinations'!$W$3:$W$2337)</f>
        <v>Yes</v>
      </c>
      <c r="J441" s="15" t="str">
        <f>_xlfn.XLOOKUP(A441,'Medical Examinations'!$P$3:$P$2337,'Medical Examinations'!$X$3:$X$2337)</f>
        <v>Overweight</v>
      </c>
      <c r="K441" s="15"/>
      <c r="L441" s="74">
        <f>_xlfn.XLOOKUP(A441,'Hospitalisation Details'!$U$4:$U$2346,'Hospitalisation Details'!$V$4:$V$2346)</f>
        <v>26959</v>
      </c>
      <c r="M441" s="75">
        <f>_xlfn.XLOOKUP(A441,'Hospitalisation Details'!$U$4:$U$2346,'Hospitalisation Details'!$X$4:$X$2346)</f>
        <v>23306.55</v>
      </c>
      <c r="N441" s="15">
        <f>_xlfn.XLOOKUP(A441,'Hospitalisation Details'!$U$4:$U$2346,'Hospitalisation Details'!$Y$4:$Y$2346)</f>
        <v>1</v>
      </c>
      <c r="O441" s="15">
        <f>_xlfn.XLOOKUP(A441,'Hospitalisation Details'!$U$4:$U$2346,'Hospitalisation Details'!$Z$4:$Z$2346)</f>
        <v>9</v>
      </c>
      <c r="P441" s="15" t="str">
        <f>_xlfn.XLOOKUP(A441,'Hospitalisation Details'!$U$4:$U$2346,'Hospitalisation Details'!$AA$4:$AA$2346)</f>
        <v>R1011</v>
      </c>
      <c r="Q441" s="15">
        <f>_xlfn.XLOOKUP(A441,'Hospitalisation Details'!$U$4:$U$2346,'Hospitalisation Details'!$AB$4:$AB$2346)</f>
        <v>50</v>
      </c>
    </row>
    <row r="442" spans="1:17" ht="15.5" x14ac:dyDescent="0.35">
      <c r="A442" s="73" t="s">
        <v>1932</v>
      </c>
      <c r="B442" s="40" t="str">
        <f>_xlfn.XLOOKUP(A442,'Customer Names'!$A$3:$A$2337,'Customer Names'!$E$3:$E$2337)</f>
        <v>Nichole</v>
      </c>
      <c r="C442" s="29">
        <f>_xlfn.XLOOKUP(A442,'Medical Examinations'!$P$3:$P$2337,'Medical Examinations'!$Q$3:$Q$2337)</f>
        <v>24.32</v>
      </c>
      <c r="D442" s="15">
        <f>_xlfn.XLOOKUP(A442,'Medical Examinations'!$P$3:$P$2337,'Medical Examinations'!$R$3:$R$2337)</f>
        <v>6.39</v>
      </c>
      <c r="E442" s="15" t="str">
        <f>_xlfn.XLOOKUP(A442,'Medical Examinations'!$P$3:$P$2337,'Medical Examinations'!$S$3:$S$2337)</f>
        <v>No</v>
      </c>
      <c r="F442" s="15" t="str">
        <f>_xlfn.XLOOKUP(A442,'Medical Examinations'!$P$3:$P$2337,'Medical Examinations'!$T$3:$T$2337)</f>
        <v>No</v>
      </c>
      <c r="G442" s="15" t="str">
        <f>_xlfn.XLOOKUP(A442,'Medical Examinations'!$P$3:$P$2337,'Medical Examinations'!$U$3:$U$2337)</f>
        <v>No</v>
      </c>
      <c r="H442" s="15">
        <f>_xlfn.XLOOKUP(A442,'Medical Examinations'!$P$3:$P$2337,'Medical Examinations'!$V$3:$V$2337)</f>
        <v>0</v>
      </c>
      <c r="I442" s="15" t="str">
        <f>_xlfn.XLOOKUP(A442,'Medical Examinations'!$P$3:$P$2337,'Medical Examinations'!$W$3:$W$2337)</f>
        <v>No</v>
      </c>
      <c r="J442" s="15" t="str">
        <f>_xlfn.XLOOKUP(A442,'Medical Examinations'!$P$3:$P$2337,'Medical Examinations'!$X$3:$X$2337)</f>
        <v>Normalweight</v>
      </c>
      <c r="K442" s="15"/>
      <c r="L442" s="74">
        <f>_xlfn.XLOOKUP(A442,'Hospitalisation Details'!$U$4:$U$2346,'Hospitalisation Details'!$V$4:$V$2346)</f>
        <v>34610</v>
      </c>
      <c r="M442" s="75">
        <f>_xlfn.XLOOKUP(A442,'Hospitalisation Details'!$U$4:$U$2346,'Hospitalisation Details'!$X$4:$X$2346)</f>
        <v>23288.93</v>
      </c>
      <c r="N442" s="15">
        <f>_xlfn.XLOOKUP(A442,'Hospitalisation Details'!$U$4:$U$2346,'Hospitalisation Details'!$Y$4:$Y$2346)</f>
        <v>1</v>
      </c>
      <c r="O442" s="15">
        <f>_xlfn.XLOOKUP(A442,'Hospitalisation Details'!$U$4:$U$2346,'Hospitalisation Details'!$Z$4:$Z$2346)</f>
        <v>1</v>
      </c>
      <c r="P442" s="15" t="str">
        <f>_xlfn.XLOOKUP(A442,'Hospitalisation Details'!$U$4:$U$2346,'Hospitalisation Details'!$AA$4:$AA$2346)</f>
        <v>R1024</v>
      </c>
      <c r="Q442" s="15">
        <f>_xlfn.XLOOKUP(A442,'Hospitalisation Details'!$U$4:$U$2346,'Hospitalisation Details'!$AB$4:$AB$2346)</f>
        <v>29</v>
      </c>
    </row>
    <row r="443" spans="1:17" ht="15.5" x14ac:dyDescent="0.35">
      <c r="A443" s="73" t="s">
        <v>1931</v>
      </c>
      <c r="B443" s="40" t="str">
        <f>_xlfn.XLOOKUP(A443,'Customer Names'!$A$3:$A$2337,'Customer Names'!$E$3:$E$2337)</f>
        <v>Denise M</v>
      </c>
      <c r="C443" s="29">
        <f>_xlfn.XLOOKUP(A443,'Medical Examinations'!$P$3:$P$2337,'Medical Examinations'!$Q$3:$Q$2337)</f>
        <v>22.88</v>
      </c>
      <c r="D443" s="15">
        <f>_xlfn.XLOOKUP(A443,'Medical Examinations'!$P$3:$P$2337,'Medical Examinations'!$R$3:$R$2337)</f>
        <v>5.71</v>
      </c>
      <c r="E443" s="15" t="str">
        <f>_xlfn.XLOOKUP(A443,'Medical Examinations'!$P$3:$P$2337,'Medical Examinations'!$S$3:$S$2337)</f>
        <v>Yes</v>
      </c>
      <c r="F443" s="15" t="str">
        <f>_xlfn.XLOOKUP(A443,'Medical Examinations'!$P$3:$P$2337,'Medical Examinations'!$T$3:$T$2337)</f>
        <v>No</v>
      </c>
      <c r="G443" s="15" t="str">
        <f>_xlfn.XLOOKUP(A443,'Medical Examinations'!$P$3:$P$2337,'Medical Examinations'!$U$3:$U$2337)</f>
        <v>Yes</v>
      </c>
      <c r="H443" s="15">
        <f>_xlfn.XLOOKUP(A443,'Medical Examinations'!$P$3:$P$2337,'Medical Examinations'!$V$3:$V$2337)</f>
        <v>1</v>
      </c>
      <c r="I443" s="15" t="str">
        <f>_xlfn.XLOOKUP(A443,'Medical Examinations'!$P$3:$P$2337,'Medical Examinations'!$W$3:$W$2337)</f>
        <v>Yes</v>
      </c>
      <c r="J443" s="15" t="str">
        <f>_xlfn.XLOOKUP(A443,'Medical Examinations'!$P$3:$P$2337,'Medical Examinations'!$X$3:$X$2337)</f>
        <v>Normalweight</v>
      </c>
      <c r="K443" s="15"/>
      <c r="L443" s="74">
        <f>_xlfn.XLOOKUP(A443,'Hospitalisation Details'!$U$4:$U$2346,'Hospitalisation Details'!$V$4:$V$2346)</f>
        <v>25521</v>
      </c>
      <c r="M443" s="75">
        <f>_xlfn.XLOOKUP(A443,'Hospitalisation Details'!$U$4:$U$2346,'Hospitalisation Details'!$X$4:$X$2346)</f>
        <v>23244.79</v>
      </c>
      <c r="N443" s="15">
        <f>_xlfn.XLOOKUP(A443,'Hospitalisation Details'!$U$4:$U$2346,'Hospitalisation Details'!$Y$4:$Y$2346)</f>
        <v>1</v>
      </c>
      <c r="O443" s="15">
        <f>_xlfn.XLOOKUP(A443,'Hospitalisation Details'!$U$4:$U$2346,'Hospitalisation Details'!$Z$4:$Z$2346)</f>
        <v>1</v>
      </c>
      <c r="P443" s="15" t="str">
        <f>_xlfn.XLOOKUP(A443,'Hospitalisation Details'!$U$4:$U$2346,'Hospitalisation Details'!$AA$4:$AA$2346)</f>
        <v>R1013</v>
      </c>
      <c r="Q443" s="15">
        <f>_xlfn.XLOOKUP(A443,'Hospitalisation Details'!$U$4:$U$2346,'Hospitalisation Details'!$AB$4:$AB$2346)</f>
        <v>54</v>
      </c>
    </row>
    <row r="444" spans="1:17" ht="15.5" x14ac:dyDescent="0.35">
      <c r="A444" s="73" t="s">
        <v>1930</v>
      </c>
      <c r="B444" s="40" t="str">
        <f>_xlfn.XLOOKUP(A444,'Customer Names'!$A$3:$A$2337,'Customer Names'!$E$3:$E$2337)</f>
        <v>Peter R.</v>
      </c>
      <c r="C444" s="29">
        <f>_xlfn.XLOOKUP(A444,'Medical Examinations'!$P$3:$P$2337,'Medical Examinations'!$Q$3:$Q$2337)</f>
        <v>24.984999999999999</v>
      </c>
      <c r="D444" s="15">
        <f>_xlfn.XLOOKUP(A444,'Medical Examinations'!$P$3:$P$2337,'Medical Examinations'!$R$3:$R$2337)</f>
        <v>4.43</v>
      </c>
      <c r="E444" s="15" t="str">
        <f>_xlfn.XLOOKUP(A444,'Medical Examinations'!$P$3:$P$2337,'Medical Examinations'!$S$3:$S$2337)</f>
        <v>Yes</v>
      </c>
      <c r="F444" s="15" t="str">
        <f>_xlfn.XLOOKUP(A444,'Medical Examinations'!$P$3:$P$2337,'Medical Examinations'!$T$3:$T$2337)</f>
        <v>No</v>
      </c>
      <c r="G444" s="15" t="str">
        <f>_xlfn.XLOOKUP(A444,'Medical Examinations'!$P$3:$P$2337,'Medical Examinations'!$U$3:$U$2337)</f>
        <v>Yes</v>
      </c>
      <c r="H444" s="15">
        <f>_xlfn.XLOOKUP(A444,'Medical Examinations'!$P$3:$P$2337,'Medical Examinations'!$V$3:$V$2337)</f>
        <v>1</v>
      </c>
      <c r="I444" s="15" t="str">
        <f>_xlfn.XLOOKUP(A444,'Medical Examinations'!$P$3:$P$2337,'Medical Examinations'!$W$3:$W$2337)</f>
        <v>No</v>
      </c>
      <c r="J444" s="15" t="str">
        <f>_xlfn.XLOOKUP(A444,'Medical Examinations'!$P$3:$P$2337,'Medical Examinations'!$X$3:$X$2337)</f>
        <v>Normalweight</v>
      </c>
      <c r="K444" s="15"/>
      <c r="L444" s="74">
        <f>_xlfn.XLOOKUP(A444,'Hospitalisation Details'!$U$4:$U$2346,'Hospitalisation Details'!$V$4:$V$2346)</f>
        <v>35649</v>
      </c>
      <c r="M444" s="75">
        <f>_xlfn.XLOOKUP(A444,'Hospitalisation Details'!$U$4:$U$2346,'Hospitalisation Details'!$X$4:$X$2346)</f>
        <v>23241.47</v>
      </c>
      <c r="N444" s="15">
        <f>_xlfn.XLOOKUP(A444,'Hospitalisation Details'!$U$4:$U$2346,'Hospitalisation Details'!$Y$4:$Y$2346)</f>
        <v>1</v>
      </c>
      <c r="O444" s="15">
        <f>_xlfn.XLOOKUP(A444,'Hospitalisation Details'!$U$4:$U$2346,'Hospitalisation Details'!$Z$4:$Z$2346)</f>
        <v>1</v>
      </c>
      <c r="P444" s="15" t="str">
        <f>_xlfn.XLOOKUP(A444,'Hospitalisation Details'!$U$4:$U$2346,'Hospitalisation Details'!$AA$4:$AA$2346)</f>
        <v>R1018</v>
      </c>
      <c r="Q444" s="15">
        <f>_xlfn.XLOOKUP(A444,'Hospitalisation Details'!$U$4:$U$2346,'Hospitalisation Details'!$AB$4:$AB$2346)</f>
        <v>26</v>
      </c>
    </row>
    <row r="445" spans="1:17" ht="15.5" x14ac:dyDescent="0.35">
      <c r="A445" s="73" t="s">
        <v>1929</v>
      </c>
      <c r="B445" s="40" t="str">
        <f>_xlfn.XLOOKUP(A445,'Customer Names'!$A$3:$A$2337,'Customer Names'!$E$3:$E$2337)</f>
        <v>Johnson K</v>
      </c>
      <c r="C445" s="29">
        <f>_xlfn.XLOOKUP(A445,'Medical Examinations'!$P$3:$P$2337,'Medical Examinations'!$Q$3:$Q$2337)</f>
        <v>33.1</v>
      </c>
      <c r="D445" s="15">
        <f>_xlfn.XLOOKUP(A445,'Medical Examinations'!$P$3:$P$2337,'Medical Examinations'!$R$3:$R$2337)</f>
        <v>5.52</v>
      </c>
      <c r="E445" s="15" t="str">
        <f>_xlfn.XLOOKUP(A445,'Medical Examinations'!$P$3:$P$2337,'Medical Examinations'!$S$3:$S$2337)</f>
        <v>No</v>
      </c>
      <c r="F445" s="15" t="str">
        <f>_xlfn.XLOOKUP(A445,'Medical Examinations'!$P$3:$P$2337,'Medical Examinations'!$T$3:$T$2337)</f>
        <v>No</v>
      </c>
      <c r="G445" s="15" t="str">
        <f>_xlfn.XLOOKUP(A445,'Medical Examinations'!$P$3:$P$2337,'Medical Examinations'!$U$3:$U$2337)</f>
        <v>Yes</v>
      </c>
      <c r="H445" s="15">
        <f>_xlfn.XLOOKUP(A445,'Medical Examinations'!$P$3:$P$2337,'Medical Examinations'!$V$3:$V$2337)</f>
        <v>1</v>
      </c>
      <c r="I445" s="15" t="str">
        <f>_xlfn.XLOOKUP(A445,'Medical Examinations'!$P$3:$P$2337,'Medical Examinations'!$W$3:$W$2337)</f>
        <v>No</v>
      </c>
      <c r="J445" s="15" t="str">
        <f>_xlfn.XLOOKUP(A445,'Medical Examinations'!$P$3:$P$2337,'Medical Examinations'!$X$3:$X$2337)</f>
        <v>Obesity</v>
      </c>
      <c r="K445" s="15"/>
      <c r="L445" s="74">
        <f>_xlfn.XLOOKUP(A445,'Hospitalisation Details'!$U$4:$U$2346,'Hospitalisation Details'!$V$4:$V$2346)</f>
        <v>37969</v>
      </c>
      <c r="M445" s="75">
        <f>_xlfn.XLOOKUP(A445,'Hospitalisation Details'!$U$4:$U$2346,'Hospitalisation Details'!$X$4:$X$2346)</f>
        <v>23082.959999999999</v>
      </c>
      <c r="N445" s="15">
        <f>_xlfn.XLOOKUP(A445,'Hospitalisation Details'!$U$4:$U$2346,'Hospitalisation Details'!$Y$4:$Y$2346)</f>
        <v>1</v>
      </c>
      <c r="O445" s="15">
        <f>_xlfn.XLOOKUP(A445,'Hospitalisation Details'!$U$4:$U$2346,'Hospitalisation Details'!$Z$4:$Z$2346)</f>
        <v>9</v>
      </c>
      <c r="P445" s="15" t="str">
        <f>_xlfn.XLOOKUP(A445,'Hospitalisation Details'!$U$4:$U$2346,'Hospitalisation Details'!$AA$4:$AA$2346)</f>
        <v>R1011</v>
      </c>
      <c r="Q445" s="15">
        <f>_xlfn.XLOOKUP(A445,'Hospitalisation Details'!$U$4:$U$2346,'Hospitalisation Details'!$AB$4:$AB$2346)</f>
        <v>19</v>
      </c>
    </row>
    <row r="446" spans="1:17" ht="15.5" x14ac:dyDescent="0.35">
      <c r="A446" s="73" t="s">
        <v>1928</v>
      </c>
      <c r="B446" s="40" t="str">
        <f>_xlfn.XLOOKUP(A446,'Customer Names'!$A$3:$A$2337,'Customer Names'!$E$3:$E$2337)</f>
        <v>Katherine</v>
      </c>
      <c r="C446" s="29">
        <f>_xlfn.XLOOKUP(A446,'Medical Examinations'!$P$3:$P$2337,'Medical Examinations'!$Q$3:$Q$2337)</f>
        <v>27.83</v>
      </c>
      <c r="D446" s="15">
        <f>_xlfn.XLOOKUP(A446,'Medical Examinations'!$P$3:$P$2337,'Medical Examinations'!$R$3:$R$2337)</f>
        <v>9.1999999999999993</v>
      </c>
      <c r="E446" s="15" t="str">
        <f>_xlfn.XLOOKUP(A446,'Medical Examinations'!$P$3:$P$2337,'Medical Examinations'!$S$3:$S$2337)</f>
        <v>Yes</v>
      </c>
      <c r="F446" s="15" t="str">
        <f>_xlfn.XLOOKUP(A446,'Medical Examinations'!$P$3:$P$2337,'Medical Examinations'!$T$3:$T$2337)</f>
        <v>No</v>
      </c>
      <c r="G446" s="15" t="str">
        <f>_xlfn.XLOOKUP(A446,'Medical Examinations'!$P$3:$P$2337,'Medical Examinations'!$U$3:$U$2337)</f>
        <v>No</v>
      </c>
      <c r="H446" s="15">
        <f>_xlfn.XLOOKUP(A446,'Medical Examinations'!$P$3:$P$2337,'Medical Examinations'!$V$3:$V$2337)</f>
        <v>1</v>
      </c>
      <c r="I446" s="15" t="str">
        <f>_xlfn.XLOOKUP(A446,'Medical Examinations'!$P$3:$P$2337,'Medical Examinations'!$W$3:$W$2337)</f>
        <v>Yes</v>
      </c>
      <c r="J446" s="15" t="str">
        <f>_xlfn.XLOOKUP(A446,'Medical Examinations'!$P$3:$P$2337,'Medical Examinations'!$X$3:$X$2337)</f>
        <v>Overweight</v>
      </c>
      <c r="K446" s="15"/>
      <c r="L446" s="74">
        <f>_xlfn.XLOOKUP(A446,'Hospitalisation Details'!$U$4:$U$2346,'Hospitalisation Details'!$V$4:$V$2346)</f>
        <v>27646</v>
      </c>
      <c r="M446" s="75">
        <f>_xlfn.XLOOKUP(A446,'Hospitalisation Details'!$U$4:$U$2346,'Hospitalisation Details'!$X$4:$X$2346)</f>
        <v>23065.42</v>
      </c>
      <c r="N446" s="15">
        <f>_xlfn.XLOOKUP(A446,'Hospitalisation Details'!$U$4:$U$2346,'Hospitalisation Details'!$Y$4:$Y$2346)</f>
        <v>1</v>
      </c>
      <c r="O446" s="15">
        <f>_xlfn.XLOOKUP(A446,'Hospitalisation Details'!$U$4:$U$2346,'Hospitalisation Details'!$Z$4:$Z$2346)</f>
        <v>9</v>
      </c>
      <c r="P446" s="15" t="str">
        <f>_xlfn.XLOOKUP(A446,'Hospitalisation Details'!$U$4:$U$2346,'Hospitalisation Details'!$AA$4:$AA$2346)</f>
        <v>R1013</v>
      </c>
      <c r="Q446" s="15">
        <f>_xlfn.XLOOKUP(A446,'Hospitalisation Details'!$U$4:$U$2346,'Hospitalisation Details'!$AB$4:$AB$2346)</f>
        <v>48</v>
      </c>
    </row>
    <row r="447" spans="1:17" ht="15.5" x14ac:dyDescent="0.35">
      <c r="A447" s="73" t="s">
        <v>1927</v>
      </c>
      <c r="B447" s="40" t="str">
        <f>_xlfn.XLOOKUP(A447,'Customer Names'!$A$3:$A$2337,'Customer Names'!$E$3:$E$2337)</f>
        <v>Lynda</v>
      </c>
      <c r="C447" s="29">
        <f>_xlfn.XLOOKUP(A447,'Medical Examinations'!$P$3:$P$2337,'Medical Examinations'!$Q$3:$Q$2337)</f>
        <v>30.875</v>
      </c>
      <c r="D447" s="15">
        <f>_xlfn.XLOOKUP(A447,'Medical Examinations'!$P$3:$P$2337,'Medical Examinations'!$R$3:$R$2337)</f>
        <v>10.97</v>
      </c>
      <c r="E447" s="15" t="str">
        <f>_xlfn.XLOOKUP(A447,'Medical Examinations'!$P$3:$P$2337,'Medical Examinations'!$S$3:$S$2337)</f>
        <v>Yes</v>
      </c>
      <c r="F447" s="15" t="str">
        <f>_xlfn.XLOOKUP(A447,'Medical Examinations'!$P$3:$P$2337,'Medical Examinations'!$T$3:$T$2337)</f>
        <v>No</v>
      </c>
      <c r="G447" s="15" t="str">
        <f>_xlfn.XLOOKUP(A447,'Medical Examinations'!$P$3:$P$2337,'Medical Examinations'!$U$3:$U$2337)</f>
        <v>No</v>
      </c>
      <c r="H447" s="15">
        <f>_xlfn.XLOOKUP(A447,'Medical Examinations'!$P$3:$P$2337,'Medical Examinations'!$V$3:$V$2337)</f>
        <v>2</v>
      </c>
      <c r="I447" s="15" t="str">
        <f>_xlfn.XLOOKUP(A447,'Medical Examinations'!$P$3:$P$2337,'Medical Examinations'!$W$3:$W$2337)</f>
        <v>No</v>
      </c>
      <c r="J447" s="15" t="str">
        <f>_xlfn.XLOOKUP(A447,'Medical Examinations'!$P$3:$P$2337,'Medical Examinations'!$X$3:$X$2337)</f>
        <v>Obesity</v>
      </c>
      <c r="K447" s="15"/>
      <c r="L447" s="74">
        <f>_xlfn.XLOOKUP(A447,'Hospitalisation Details'!$U$4:$U$2346,'Hospitalisation Details'!$V$4:$V$2346)</f>
        <v>25881</v>
      </c>
      <c r="M447" s="75">
        <f>_xlfn.XLOOKUP(A447,'Hospitalisation Details'!$U$4:$U$2346,'Hospitalisation Details'!$X$4:$X$2346)</f>
        <v>23045.57</v>
      </c>
      <c r="N447" s="15">
        <f>_xlfn.XLOOKUP(A447,'Hospitalisation Details'!$U$4:$U$2346,'Hospitalisation Details'!$Y$4:$Y$2346)</f>
        <v>1</v>
      </c>
      <c r="O447" s="15">
        <f>_xlfn.XLOOKUP(A447,'Hospitalisation Details'!$U$4:$U$2346,'Hospitalisation Details'!$Z$4:$Z$2346)</f>
        <v>9</v>
      </c>
      <c r="P447" s="15" t="str">
        <f>_xlfn.XLOOKUP(A447,'Hospitalisation Details'!$U$4:$U$2346,'Hospitalisation Details'!$AA$4:$AA$2346)</f>
        <v>R1024</v>
      </c>
      <c r="Q447" s="15">
        <f>_xlfn.XLOOKUP(A447,'Hospitalisation Details'!$U$4:$U$2346,'Hospitalisation Details'!$AB$4:$AB$2346)</f>
        <v>53</v>
      </c>
    </row>
    <row r="448" spans="1:17" ht="15.5" x14ac:dyDescent="0.35">
      <c r="A448" s="73" t="s">
        <v>1926</v>
      </c>
      <c r="B448" s="40" t="str">
        <f>_xlfn.XLOOKUP(A448,'Customer Names'!$A$3:$A$2337,'Customer Names'!$E$3:$E$2337)</f>
        <v>Anthony</v>
      </c>
      <c r="C448" s="29">
        <f>_xlfn.XLOOKUP(A448,'Medical Examinations'!$P$3:$P$2337,'Medical Examinations'!$Q$3:$Q$2337)</f>
        <v>27.265000000000001</v>
      </c>
      <c r="D448" s="15">
        <f>_xlfn.XLOOKUP(A448,'Medical Examinations'!$P$3:$P$2337,'Medical Examinations'!$R$3:$R$2337)</f>
        <v>4.25</v>
      </c>
      <c r="E448" s="15" t="str">
        <f>_xlfn.XLOOKUP(A448,'Medical Examinations'!$P$3:$P$2337,'Medical Examinations'!$S$3:$S$2337)</f>
        <v>No</v>
      </c>
      <c r="F448" s="15" t="str">
        <f>_xlfn.XLOOKUP(A448,'Medical Examinations'!$P$3:$P$2337,'Medical Examinations'!$T$3:$T$2337)</f>
        <v>No</v>
      </c>
      <c r="G448" s="15" t="str">
        <f>_xlfn.XLOOKUP(A448,'Medical Examinations'!$P$3:$P$2337,'Medical Examinations'!$U$3:$U$2337)</f>
        <v>Yes</v>
      </c>
      <c r="H448" s="15">
        <f>_xlfn.XLOOKUP(A448,'Medical Examinations'!$P$3:$P$2337,'Medical Examinations'!$V$3:$V$2337)</f>
        <v>1</v>
      </c>
      <c r="I448" s="15" t="str">
        <f>_xlfn.XLOOKUP(A448,'Medical Examinations'!$P$3:$P$2337,'Medical Examinations'!$W$3:$W$2337)</f>
        <v>No</v>
      </c>
      <c r="J448" s="15" t="str">
        <f>_xlfn.XLOOKUP(A448,'Medical Examinations'!$P$3:$P$2337,'Medical Examinations'!$X$3:$X$2337)</f>
        <v>Overweight</v>
      </c>
      <c r="K448" s="15"/>
      <c r="L448" s="74">
        <f>_xlfn.XLOOKUP(A448,'Hospitalisation Details'!$U$4:$U$2346,'Hospitalisation Details'!$V$4:$V$2346)</f>
        <v>37827</v>
      </c>
      <c r="M448" s="75">
        <f>_xlfn.XLOOKUP(A448,'Hospitalisation Details'!$U$4:$U$2346,'Hospitalisation Details'!$X$4:$X$2346)</f>
        <v>22493.66</v>
      </c>
      <c r="N448" s="15">
        <f>_xlfn.XLOOKUP(A448,'Hospitalisation Details'!$U$4:$U$2346,'Hospitalisation Details'!$Y$4:$Y$2346)</f>
        <v>1</v>
      </c>
      <c r="O448" s="15">
        <f>_xlfn.XLOOKUP(A448,'Hospitalisation Details'!$U$4:$U$2346,'Hospitalisation Details'!$Z$4:$Z$2346)</f>
        <v>2</v>
      </c>
      <c r="P448" s="15" t="str">
        <f>_xlfn.XLOOKUP(A448,'Hospitalisation Details'!$U$4:$U$2346,'Hospitalisation Details'!$AA$4:$AA$2346)</f>
        <v>R1012</v>
      </c>
      <c r="Q448" s="15">
        <f>_xlfn.XLOOKUP(A448,'Hospitalisation Details'!$U$4:$U$2346,'Hospitalisation Details'!$AB$4:$AB$2346)</f>
        <v>20</v>
      </c>
    </row>
    <row r="449" spans="1:17" ht="15.5" x14ac:dyDescent="0.35">
      <c r="A449" s="73" t="s">
        <v>1925</v>
      </c>
      <c r="B449" s="40" t="str">
        <f>_xlfn.XLOOKUP(A449,'Customer Names'!$A$3:$A$2337,'Customer Names'!$E$3:$E$2337)</f>
        <v>Linnea C.</v>
      </c>
      <c r="C449" s="29">
        <f>_xlfn.XLOOKUP(A449,'Medical Examinations'!$P$3:$P$2337,'Medical Examinations'!$Q$3:$Q$2337)</f>
        <v>26.7</v>
      </c>
      <c r="D449" s="15">
        <f>_xlfn.XLOOKUP(A449,'Medical Examinations'!$P$3:$P$2337,'Medical Examinations'!$R$3:$R$2337)</f>
        <v>5.23</v>
      </c>
      <c r="E449" s="15" t="str">
        <f>_xlfn.XLOOKUP(A449,'Medical Examinations'!$P$3:$P$2337,'Medical Examinations'!$S$3:$S$2337)</f>
        <v>No</v>
      </c>
      <c r="F449" s="15" t="str">
        <f>_xlfn.XLOOKUP(A449,'Medical Examinations'!$P$3:$P$2337,'Medical Examinations'!$T$3:$T$2337)</f>
        <v>No</v>
      </c>
      <c r="G449" s="15" t="str">
        <f>_xlfn.XLOOKUP(A449,'Medical Examinations'!$P$3:$P$2337,'Medical Examinations'!$U$3:$U$2337)</f>
        <v>Yes</v>
      </c>
      <c r="H449" s="15">
        <f>_xlfn.XLOOKUP(A449,'Medical Examinations'!$P$3:$P$2337,'Medical Examinations'!$V$3:$V$2337)</f>
        <v>1</v>
      </c>
      <c r="I449" s="15" t="str">
        <f>_xlfn.XLOOKUP(A449,'Medical Examinations'!$P$3:$P$2337,'Medical Examinations'!$W$3:$W$2337)</f>
        <v>Yes</v>
      </c>
      <c r="J449" s="15" t="str">
        <f>_xlfn.XLOOKUP(A449,'Medical Examinations'!$P$3:$P$2337,'Medical Examinations'!$X$3:$X$2337)</f>
        <v>Overweight</v>
      </c>
      <c r="K449" s="15"/>
      <c r="L449" s="74">
        <f>_xlfn.XLOOKUP(A449,'Hospitalisation Details'!$U$4:$U$2346,'Hospitalisation Details'!$V$4:$V$2346)</f>
        <v>29173</v>
      </c>
      <c r="M449" s="75">
        <f>_xlfn.XLOOKUP(A449,'Hospitalisation Details'!$U$4:$U$2346,'Hospitalisation Details'!$X$4:$X$2346)</f>
        <v>22478.6</v>
      </c>
      <c r="N449" s="15">
        <f>_xlfn.XLOOKUP(A449,'Hospitalisation Details'!$U$4:$U$2346,'Hospitalisation Details'!$Y$4:$Y$2346)</f>
        <v>4</v>
      </c>
      <c r="O449" s="15">
        <f>_xlfn.XLOOKUP(A449,'Hospitalisation Details'!$U$4:$U$2346,'Hospitalisation Details'!$Z$4:$Z$2346)</f>
        <v>9</v>
      </c>
      <c r="P449" s="15" t="str">
        <f>_xlfn.XLOOKUP(A449,'Hospitalisation Details'!$U$4:$U$2346,'Hospitalisation Details'!$AA$4:$AA$2346)</f>
        <v>R1011</v>
      </c>
      <c r="Q449" s="15">
        <f>_xlfn.XLOOKUP(A449,'Hospitalisation Details'!$U$4:$U$2346,'Hospitalisation Details'!$AB$4:$AB$2346)</f>
        <v>44</v>
      </c>
    </row>
    <row r="450" spans="1:17" ht="15.5" x14ac:dyDescent="0.35">
      <c r="A450" s="73" t="s">
        <v>1924</v>
      </c>
      <c r="B450" s="40" t="str">
        <f>_xlfn.XLOOKUP(A450,'Customer Names'!$A$3:$A$2337,'Customer Names'!$E$3:$E$2337)</f>
        <v>Massimiliano A.</v>
      </c>
      <c r="C450" s="29">
        <f>_xlfn.XLOOKUP(A450,'Medical Examinations'!$P$3:$P$2337,'Medical Examinations'!$Q$3:$Q$2337)</f>
        <v>29.925000000000001</v>
      </c>
      <c r="D450" s="15">
        <f>_xlfn.XLOOKUP(A450,'Medical Examinations'!$P$3:$P$2337,'Medical Examinations'!$R$3:$R$2337)</f>
        <v>5.96</v>
      </c>
      <c r="E450" s="15" t="str">
        <f>_xlfn.XLOOKUP(A450,'Medical Examinations'!$P$3:$P$2337,'Medical Examinations'!$S$3:$S$2337)</f>
        <v>Yes</v>
      </c>
      <c r="F450" s="15" t="str">
        <f>_xlfn.XLOOKUP(A450,'Medical Examinations'!$P$3:$P$2337,'Medical Examinations'!$T$3:$T$2337)</f>
        <v>No</v>
      </c>
      <c r="G450" s="15" t="str">
        <f>_xlfn.XLOOKUP(A450,'Medical Examinations'!$P$3:$P$2337,'Medical Examinations'!$U$3:$U$2337)</f>
        <v>Yes</v>
      </c>
      <c r="H450" s="15">
        <f>_xlfn.XLOOKUP(A450,'Medical Examinations'!$P$3:$P$2337,'Medical Examinations'!$V$3:$V$2337)</f>
        <v>1</v>
      </c>
      <c r="I450" s="15" t="str">
        <f>_xlfn.XLOOKUP(A450,'Medical Examinations'!$P$3:$P$2337,'Medical Examinations'!$W$3:$W$2337)</f>
        <v>Yes</v>
      </c>
      <c r="J450" s="15" t="str">
        <f>_xlfn.XLOOKUP(A450,'Medical Examinations'!$P$3:$P$2337,'Medical Examinations'!$X$3:$X$2337)</f>
        <v>Overweight</v>
      </c>
      <c r="K450" s="15"/>
      <c r="L450" s="74">
        <f>_xlfn.XLOOKUP(A450,'Hospitalisation Details'!$U$4:$U$2346,'Hospitalisation Details'!$V$4:$V$2346)</f>
        <v>30671</v>
      </c>
      <c r="M450" s="75">
        <f>_xlfn.XLOOKUP(A450,'Hospitalisation Details'!$U$4:$U$2346,'Hospitalisation Details'!$X$4:$X$2346)</f>
        <v>22462.04</v>
      </c>
      <c r="N450" s="15">
        <f>_xlfn.XLOOKUP(A450,'Hospitalisation Details'!$U$4:$U$2346,'Hospitalisation Details'!$Y$4:$Y$2346)</f>
        <v>4</v>
      </c>
      <c r="O450" s="15">
        <f>_xlfn.XLOOKUP(A450,'Hospitalisation Details'!$U$4:$U$2346,'Hospitalisation Details'!$Z$4:$Z$2346)</f>
        <v>2</v>
      </c>
      <c r="P450" s="15" t="str">
        <f>_xlfn.XLOOKUP(A450,'Hospitalisation Details'!$U$4:$U$2346,'Hospitalisation Details'!$AA$4:$AA$2346)</f>
        <v>R1019</v>
      </c>
      <c r="Q450" s="15">
        <f>_xlfn.XLOOKUP(A450,'Hospitalisation Details'!$U$4:$U$2346,'Hospitalisation Details'!$AB$4:$AB$2346)</f>
        <v>39</v>
      </c>
    </row>
    <row r="451" spans="1:17" ht="15.5" x14ac:dyDescent="0.35">
      <c r="A451" s="73" t="s">
        <v>1923</v>
      </c>
      <c r="B451" s="40" t="str">
        <f>_xlfn.XLOOKUP(A451,'Customer Names'!$A$3:$A$2337,'Customer Names'!$E$3:$E$2337)</f>
        <v>James M.</v>
      </c>
      <c r="C451" s="29">
        <f>_xlfn.XLOOKUP(A451,'Medical Examinations'!$P$3:$P$2337,'Medical Examinations'!$Q$3:$Q$2337)</f>
        <v>19.95</v>
      </c>
      <c r="D451" s="15">
        <f>_xlfn.XLOOKUP(A451,'Medical Examinations'!$P$3:$P$2337,'Medical Examinations'!$R$3:$R$2337)</f>
        <v>4.29</v>
      </c>
      <c r="E451" s="15" t="str">
        <f>_xlfn.XLOOKUP(A451,'Medical Examinations'!$P$3:$P$2337,'Medical Examinations'!$S$3:$S$2337)</f>
        <v>Yes</v>
      </c>
      <c r="F451" s="15" t="str">
        <f>_xlfn.XLOOKUP(A451,'Medical Examinations'!$P$3:$P$2337,'Medical Examinations'!$T$3:$T$2337)</f>
        <v>No</v>
      </c>
      <c r="G451" s="15" t="str">
        <f>_xlfn.XLOOKUP(A451,'Medical Examinations'!$P$3:$P$2337,'Medical Examinations'!$U$3:$U$2337)</f>
        <v>No</v>
      </c>
      <c r="H451" s="15">
        <f>_xlfn.XLOOKUP(A451,'Medical Examinations'!$P$3:$P$2337,'Medical Examinations'!$V$3:$V$2337)</f>
        <v>2</v>
      </c>
      <c r="I451" s="15" t="str">
        <f>_xlfn.XLOOKUP(A451,'Medical Examinations'!$P$3:$P$2337,'Medical Examinations'!$W$3:$W$2337)</f>
        <v>Yes</v>
      </c>
      <c r="J451" s="15" t="str">
        <f>_xlfn.XLOOKUP(A451,'Medical Examinations'!$P$3:$P$2337,'Medical Examinations'!$X$3:$X$2337)</f>
        <v>Normalweight</v>
      </c>
      <c r="K451" s="15"/>
      <c r="L451" s="74">
        <f>_xlfn.XLOOKUP(A451,'Hospitalisation Details'!$U$4:$U$2346,'Hospitalisation Details'!$V$4:$V$2346)</f>
        <v>24337</v>
      </c>
      <c r="M451" s="75">
        <f>_xlfn.XLOOKUP(A451,'Hospitalisation Details'!$U$4:$U$2346,'Hospitalisation Details'!$X$4:$X$2346)</f>
        <v>22412.65</v>
      </c>
      <c r="N451" s="15">
        <f>_xlfn.XLOOKUP(A451,'Hospitalisation Details'!$U$4:$U$2346,'Hospitalisation Details'!$Y$4:$Y$2346)</f>
        <v>4</v>
      </c>
      <c r="O451" s="15">
        <f>_xlfn.XLOOKUP(A451,'Hospitalisation Details'!$U$4:$U$2346,'Hospitalisation Details'!$Z$4:$Z$2346)</f>
        <v>1</v>
      </c>
      <c r="P451" s="15" t="str">
        <f>_xlfn.XLOOKUP(A451,'Hospitalisation Details'!$U$4:$U$2346,'Hospitalisation Details'!$AA$4:$AA$2346)</f>
        <v>R1014</v>
      </c>
      <c r="Q451" s="15">
        <f>_xlfn.XLOOKUP(A451,'Hospitalisation Details'!$U$4:$U$2346,'Hospitalisation Details'!$AB$4:$AB$2346)</f>
        <v>57</v>
      </c>
    </row>
    <row r="452" spans="1:17" ht="15.5" x14ac:dyDescent="0.35">
      <c r="A452" s="73" t="s">
        <v>1922</v>
      </c>
      <c r="B452" s="40" t="str">
        <f>_xlfn.XLOOKUP(A452,'Customer Names'!$A$3:$A$2337,'Customer Names'!$E$3:$E$2337)</f>
        <v>Lauren</v>
      </c>
      <c r="C452" s="29">
        <f>_xlfn.XLOOKUP(A452,'Medical Examinations'!$P$3:$P$2337,'Medical Examinations'!$Q$3:$Q$2337)</f>
        <v>24.225000000000001</v>
      </c>
      <c r="D452" s="15">
        <f>_xlfn.XLOOKUP(A452,'Medical Examinations'!$P$3:$P$2337,'Medical Examinations'!$R$3:$R$2337)</f>
        <v>4.09</v>
      </c>
      <c r="E452" s="15" t="str">
        <f>_xlfn.XLOOKUP(A452,'Medical Examinations'!$P$3:$P$2337,'Medical Examinations'!$S$3:$S$2337)</f>
        <v>No</v>
      </c>
      <c r="F452" s="15" t="str">
        <f>_xlfn.XLOOKUP(A452,'Medical Examinations'!$P$3:$P$2337,'Medical Examinations'!$T$3:$T$2337)</f>
        <v>No</v>
      </c>
      <c r="G452" s="15" t="str">
        <f>_xlfn.XLOOKUP(A452,'Medical Examinations'!$P$3:$P$2337,'Medical Examinations'!$U$3:$U$2337)</f>
        <v>No</v>
      </c>
      <c r="H452" s="15">
        <f>_xlfn.XLOOKUP(A452,'Medical Examinations'!$P$3:$P$2337,'Medical Examinations'!$V$3:$V$2337)</f>
        <v>0</v>
      </c>
      <c r="I452" s="15" t="str">
        <f>_xlfn.XLOOKUP(A452,'Medical Examinations'!$P$3:$P$2337,'Medical Examinations'!$W$3:$W$2337)</f>
        <v>No</v>
      </c>
      <c r="J452" s="15" t="str">
        <f>_xlfn.XLOOKUP(A452,'Medical Examinations'!$P$3:$P$2337,'Medical Examinations'!$X$3:$X$2337)</f>
        <v>Normalweight</v>
      </c>
      <c r="K452" s="15"/>
      <c r="L452" s="74">
        <f>_xlfn.XLOOKUP(A452,'Hospitalisation Details'!$U$4:$U$2346,'Hospitalisation Details'!$V$4:$V$2346)</f>
        <v>36398</v>
      </c>
      <c r="M452" s="75">
        <f>_xlfn.XLOOKUP(A452,'Hospitalisation Details'!$U$4:$U$2346,'Hospitalisation Details'!$X$4:$X$2346)</f>
        <v>22395.74</v>
      </c>
      <c r="N452" s="15">
        <f>_xlfn.XLOOKUP(A452,'Hospitalisation Details'!$U$4:$U$2346,'Hospitalisation Details'!$Y$4:$Y$2346)</f>
        <v>4</v>
      </c>
      <c r="O452" s="15">
        <f>_xlfn.XLOOKUP(A452,'Hospitalisation Details'!$U$4:$U$2346,'Hospitalisation Details'!$Z$4:$Z$2346)</f>
        <v>9</v>
      </c>
      <c r="P452" s="15" t="str">
        <f>_xlfn.XLOOKUP(A452,'Hospitalisation Details'!$U$4:$U$2346,'Hospitalisation Details'!$AA$4:$AA$2346)</f>
        <v>R1024</v>
      </c>
      <c r="Q452" s="15">
        <f>_xlfn.XLOOKUP(A452,'Hospitalisation Details'!$U$4:$U$2346,'Hospitalisation Details'!$AB$4:$AB$2346)</f>
        <v>24</v>
      </c>
    </row>
    <row r="453" spans="1:17" ht="15.5" x14ac:dyDescent="0.35">
      <c r="A453" s="73" t="s">
        <v>1921</v>
      </c>
      <c r="B453" s="40" t="str">
        <f>_xlfn.XLOOKUP(A453,'Customer Names'!$A$3:$A$2337,'Customer Names'!$E$3:$E$2337)</f>
        <v>Michele V.</v>
      </c>
      <c r="C453" s="29">
        <f>_xlfn.XLOOKUP(A453,'Medical Examinations'!$P$3:$P$2337,'Medical Examinations'!$Q$3:$Q$2337)</f>
        <v>28.12</v>
      </c>
      <c r="D453" s="15">
        <f>_xlfn.XLOOKUP(A453,'Medical Examinations'!$P$3:$P$2337,'Medical Examinations'!$R$3:$R$2337)</f>
        <v>4.88</v>
      </c>
      <c r="E453" s="15" t="str">
        <f>_xlfn.XLOOKUP(A453,'Medical Examinations'!$P$3:$P$2337,'Medical Examinations'!$S$3:$S$2337)</f>
        <v>No</v>
      </c>
      <c r="F453" s="15" t="str">
        <f>_xlfn.XLOOKUP(A453,'Medical Examinations'!$P$3:$P$2337,'Medical Examinations'!$T$3:$T$2337)</f>
        <v>No</v>
      </c>
      <c r="G453" s="15" t="str">
        <f>_xlfn.XLOOKUP(A453,'Medical Examinations'!$P$3:$P$2337,'Medical Examinations'!$U$3:$U$2337)</f>
        <v>No</v>
      </c>
      <c r="H453" s="15">
        <f>_xlfn.XLOOKUP(A453,'Medical Examinations'!$P$3:$P$2337,'Medical Examinations'!$V$3:$V$2337)</f>
        <v>0</v>
      </c>
      <c r="I453" s="15" t="str">
        <f>_xlfn.XLOOKUP(A453,'Medical Examinations'!$P$3:$P$2337,'Medical Examinations'!$W$3:$W$2337)</f>
        <v>Yes</v>
      </c>
      <c r="J453" s="15" t="str">
        <f>_xlfn.XLOOKUP(A453,'Medical Examinations'!$P$3:$P$2337,'Medical Examinations'!$X$3:$X$2337)</f>
        <v>Overweight</v>
      </c>
      <c r="K453" s="15"/>
      <c r="L453" s="74">
        <f>_xlfn.XLOOKUP(A453,'Hospitalisation Details'!$U$4:$U$2346,'Hospitalisation Details'!$V$4:$V$2346)</f>
        <v>30312</v>
      </c>
      <c r="M453" s="75">
        <f>_xlfn.XLOOKUP(A453,'Hospitalisation Details'!$U$4:$U$2346,'Hospitalisation Details'!$X$4:$X$2346)</f>
        <v>22331.57</v>
      </c>
      <c r="N453" s="15">
        <f>_xlfn.XLOOKUP(A453,'Hospitalisation Details'!$U$4:$U$2346,'Hospitalisation Details'!$Y$4:$Y$2346)</f>
        <v>1</v>
      </c>
      <c r="O453" s="15">
        <f>_xlfn.XLOOKUP(A453,'Hospitalisation Details'!$U$4:$U$2346,'Hospitalisation Details'!$Z$4:$Z$2346)</f>
        <v>1</v>
      </c>
      <c r="P453" s="15" t="str">
        <f>_xlfn.XLOOKUP(A453,'Hospitalisation Details'!$U$4:$U$2346,'Hospitalisation Details'!$AA$4:$AA$2346)</f>
        <v>R1024</v>
      </c>
      <c r="Q453" s="15">
        <f>_xlfn.XLOOKUP(A453,'Hospitalisation Details'!$U$4:$U$2346,'Hospitalisation Details'!$AB$4:$AB$2346)</f>
        <v>40</v>
      </c>
    </row>
    <row r="454" spans="1:17" ht="15.5" x14ac:dyDescent="0.35">
      <c r="A454" s="73" t="s">
        <v>1920</v>
      </c>
      <c r="B454" s="40" t="str">
        <f>_xlfn.XLOOKUP(A454,'Customer Names'!$A$3:$A$2337,'Customer Names'!$E$3:$E$2337)</f>
        <v>Xiao</v>
      </c>
      <c r="C454" s="29">
        <f>_xlfn.XLOOKUP(A454,'Medical Examinations'!$P$3:$P$2337,'Medical Examinations'!$Q$3:$Q$2337)</f>
        <v>23.21</v>
      </c>
      <c r="D454" s="15">
        <f>_xlfn.XLOOKUP(A454,'Medical Examinations'!$P$3:$P$2337,'Medical Examinations'!$R$3:$R$2337)</f>
        <v>6.76</v>
      </c>
      <c r="E454" s="15" t="str">
        <f>_xlfn.XLOOKUP(A454,'Medical Examinations'!$P$3:$P$2337,'Medical Examinations'!$S$3:$S$2337)</f>
        <v>No</v>
      </c>
      <c r="F454" s="15" t="str">
        <f>_xlfn.XLOOKUP(A454,'Medical Examinations'!$P$3:$P$2337,'Medical Examinations'!$T$3:$T$2337)</f>
        <v>No</v>
      </c>
      <c r="G454" s="15" t="str">
        <f>_xlfn.XLOOKUP(A454,'Medical Examinations'!$P$3:$P$2337,'Medical Examinations'!$U$3:$U$2337)</f>
        <v>No</v>
      </c>
      <c r="H454" s="15">
        <f>_xlfn.XLOOKUP(A454,'Medical Examinations'!$P$3:$P$2337,'Medical Examinations'!$V$3:$V$2337)</f>
        <v>0</v>
      </c>
      <c r="I454" s="15" t="str">
        <f>_xlfn.XLOOKUP(A454,'Medical Examinations'!$P$3:$P$2337,'Medical Examinations'!$W$3:$W$2337)</f>
        <v>Yes</v>
      </c>
      <c r="J454" s="15" t="str">
        <f>_xlfn.XLOOKUP(A454,'Medical Examinations'!$P$3:$P$2337,'Medical Examinations'!$X$3:$X$2337)</f>
        <v>Normalweight</v>
      </c>
      <c r="K454" s="15"/>
      <c r="L454" s="74">
        <f>_xlfn.XLOOKUP(A454,'Hospitalisation Details'!$U$4:$U$2346,'Hospitalisation Details'!$V$4:$V$2346)</f>
        <v>26100</v>
      </c>
      <c r="M454" s="75">
        <f>_xlfn.XLOOKUP(A454,'Hospitalisation Details'!$U$4:$U$2346,'Hospitalisation Details'!$X$4:$X$2346)</f>
        <v>22218.11</v>
      </c>
      <c r="N454" s="15">
        <f>_xlfn.XLOOKUP(A454,'Hospitalisation Details'!$U$4:$U$2346,'Hospitalisation Details'!$Y$4:$Y$2346)</f>
        <v>1</v>
      </c>
      <c r="O454" s="15">
        <f>_xlfn.XLOOKUP(A454,'Hospitalisation Details'!$U$4:$U$2346,'Hospitalisation Details'!$Z$4:$Z$2346)</f>
        <v>1</v>
      </c>
      <c r="P454" s="15" t="str">
        <f>_xlfn.XLOOKUP(A454,'Hospitalisation Details'!$U$4:$U$2346,'Hospitalisation Details'!$AA$4:$AA$2346)</f>
        <v>R1013</v>
      </c>
      <c r="Q454" s="15">
        <f>_xlfn.XLOOKUP(A454,'Hospitalisation Details'!$U$4:$U$2346,'Hospitalisation Details'!$AB$4:$AB$2346)</f>
        <v>52</v>
      </c>
    </row>
    <row r="455" spans="1:17" ht="15.5" x14ac:dyDescent="0.35">
      <c r="A455" s="73" t="s">
        <v>1919</v>
      </c>
      <c r="B455" s="40" t="str">
        <f>_xlfn.XLOOKUP(A455,'Customer Names'!$A$3:$A$2337,'Customer Names'!$E$3:$E$2337)</f>
        <v>Harper L</v>
      </c>
      <c r="C455" s="29">
        <f>_xlfn.XLOOKUP(A455,'Medical Examinations'!$P$3:$P$2337,'Medical Examinations'!$Q$3:$Q$2337)</f>
        <v>23.98</v>
      </c>
      <c r="D455" s="15">
        <f>_xlfn.XLOOKUP(A455,'Medical Examinations'!$P$3:$P$2337,'Medical Examinations'!$R$3:$R$2337)</f>
        <v>10.67</v>
      </c>
      <c r="E455" s="15" t="str">
        <f>_xlfn.XLOOKUP(A455,'Medical Examinations'!$P$3:$P$2337,'Medical Examinations'!$S$3:$S$2337)</f>
        <v>No</v>
      </c>
      <c r="F455" s="15" t="str">
        <f>_xlfn.XLOOKUP(A455,'Medical Examinations'!$P$3:$P$2337,'Medical Examinations'!$T$3:$T$2337)</f>
        <v>No</v>
      </c>
      <c r="G455" s="15" t="str">
        <f>_xlfn.XLOOKUP(A455,'Medical Examinations'!$P$3:$P$2337,'Medical Examinations'!$U$3:$U$2337)</f>
        <v>No</v>
      </c>
      <c r="H455" s="15">
        <f>_xlfn.XLOOKUP(A455,'Medical Examinations'!$P$3:$P$2337,'Medical Examinations'!$V$3:$V$2337)</f>
        <v>0</v>
      </c>
      <c r="I455" s="15" t="str">
        <f>_xlfn.XLOOKUP(A455,'Medical Examinations'!$P$3:$P$2337,'Medical Examinations'!$W$3:$W$2337)</f>
        <v>No</v>
      </c>
      <c r="J455" s="15" t="str">
        <f>_xlfn.XLOOKUP(A455,'Medical Examinations'!$P$3:$P$2337,'Medical Examinations'!$X$3:$X$2337)</f>
        <v>Normalweight</v>
      </c>
      <c r="K455" s="15"/>
      <c r="L455" s="74">
        <f>_xlfn.XLOOKUP(A455,'Hospitalisation Details'!$U$4:$U$2346,'Hospitalisation Details'!$V$4:$V$2346)</f>
        <v>23978</v>
      </c>
      <c r="M455" s="75">
        <f>_xlfn.XLOOKUP(A455,'Hospitalisation Details'!$U$4:$U$2346,'Hospitalisation Details'!$X$4:$X$2346)</f>
        <v>22192.44</v>
      </c>
      <c r="N455" s="15">
        <f>_xlfn.XLOOKUP(A455,'Hospitalisation Details'!$U$4:$U$2346,'Hospitalisation Details'!$Y$4:$Y$2346)</f>
        <v>4</v>
      </c>
      <c r="O455" s="15">
        <f>_xlfn.XLOOKUP(A455,'Hospitalisation Details'!$U$4:$U$2346,'Hospitalisation Details'!$Z$4:$Z$2346)</f>
        <v>2</v>
      </c>
      <c r="P455" s="15" t="str">
        <f>_xlfn.XLOOKUP(A455,'Hospitalisation Details'!$U$4:$U$2346,'Hospitalisation Details'!$AA$4:$AA$2346)</f>
        <v>R1013</v>
      </c>
      <c r="Q455" s="15">
        <f>_xlfn.XLOOKUP(A455,'Hospitalisation Details'!$U$4:$U$2346,'Hospitalisation Details'!$AB$4:$AB$2346)</f>
        <v>58</v>
      </c>
    </row>
    <row r="456" spans="1:17" ht="15.5" x14ac:dyDescent="0.35">
      <c r="A456" s="73" t="s">
        <v>1918</v>
      </c>
      <c r="B456" s="40" t="str">
        <f>_xlfn.XLOOKUP(A456,'Customer Names'!$A$3:$A$2337,'Customer Names'!$E$3:$E$2337)</f>
        <v>Nick</v>
      </c>
      <c r="C456" s="29">
        <f>_xlfn.XLOOKUP(A456,'Medical Examinations'!$P$3:$P$2337,'Medical Examinations'!$Q$3:$Q$2337)</f>
        <v>30</v>
      </c>
      <c r="D456" s="15">
        <f>_xlfn.XLOOKUP(A456,'Medical Examinations'!$P$3:$P$2337,'Medical Examinations'!$R$3:$R$2337)</f>
        <v>6.21</v>
      </c>
      <c r="E456" s="15" t="str">
        <f>_xlfn.XLOOKUP(A456,'Medical Examinations'!$P$3:$P$2337,'Medical Examinations'!$S$3:$S$2337)</f>
        <v>No</v>
      </c>
      <c r="F456" s="15" t="str">
        <f>_xlfn.XLOOKUP(A456,'Medical Examinations'!$P$3:$P$2337,'Medical Examinations'!$T$3:$T$2337)</f>
        <v>No</v>
      </c>
      <c r="G456" s="15" t="str">
        <f>_xlfn.XLOOKUP(A456,'Medical Examinations'!$P$3:$P$2337,'Medical Examinations'!$U$3:$U$2337)</f>
        <v>No</v>
      </c>
      <c r="H456" s="15">
        <f>_xlfn.XLOOKUP(A456,'Medical Examinations'!$P$3:$P$2337,'Medical Examinations'!$V$3:$V$2337)</f>
        <v>0</v>
      </c>
      <c r="I456" s="15" t="str">
        <f>_xlfn.XLOOKUP(A456,'Medical Examinations'!$P$3:$P$2337,'Medical Examinations'!$W$3:$W$2337)</f>
        <v>Yes</v>
      </c>
      <c r="J456" s="15" t="str">
        <f>_xlfn.XLOOKUP(A456,'Medical Examinations'!$P$3:$P$2337,'Medical Examinations'!$X$3:$X$2337)</f>
        <v>Obesity</v>
      </c>
      <c r="K456" s="15"/>
      <c r="L456" s="74">
        <f>_xlfn.XLOOKUP(A456,'Hospitalisation Details'!$U$4:$U$2346,'Hospitalisation Details'!$V$4:$V$2346)</f>
        <v>29476</v>
      </c>
      <c r="M456" s="75">
        <f>_xlfn.XLOOKUP(A456,'Hospitalisation Details'!$U$4:$U$2346,'Hospitalisation Details'!$X$4:$X$2346)</f>
        <v>22144.03</v>
      </c>
      <c r="N456" s="15">
        <f>_xlfn.XLOOKUP(A456,'Hospitalisation Details'!$U$4:$U$2346,'Hospitalisation Details'!$Y$4:$Y$2346)</f>
        <v>1</v>
      </c>
      <c r="O456" s="15">
        <f>_xlfn.XLOOKUP(A456,'Hospitalisation Details'!$U$4:$U$2346,'Hospitalisation Details'!$Z$4:$Z$2346)</f>
        <v>9</v>
      </c>
      <c r="P456" s="15" t="str">
        <f>_xlfn.XLOOKUP(A456,'Hospitalisation Details'!$U$4:$U$2346,'Hospitalisation Details'!$AA$4:$AA$2346)</f>
        <v>R1011</v>
      </c>
      <c r="Q456" s="15">
        <f>_xlfn.XLOOKUP(A456,'Hospitalisation Details'!$U$4:$U$2346,'Hospitalisation Details'!$AB$4:$AB$2346)</f>
        <v>43</v>
      </c>
    </row>
    <row r="457" spans="1:17" ht="15.5" x14ac:dyDescent="0.35">
      <c r="A457" s="73" t="s">
        <v>1917</v>
      </c>
      <c r="B457" s="40" t="str">
        <f>_xlfn.XLOOKUP(A457,'Customer Names'!$A$3:$A$2337,'Customer Names'!$E$3:$E$2337)</f>
        <v>Scott</v>
      </c>
      <c r="C457" s="29">
        <f>_xlfn.XLOOKUP(A457,'Medical Examinations'!$P$3:$P$2337,'Medical Examinations'!$Q$3:$Q$2337)</f>
        <v>17.350000000000001</v>
      </c>
      <c r="D457" s="15">
        <f>_xlfn.XLOOKUP(A457,'Medical Examinations'!$P$3:$P$2337,'Medical Examinations'!$R$3:$R$2337)</f>
        <v>5.03</v>
      </c>
      <c r="E457" s="15" t="str">
        <f>_xlfn.XLOOKUP(A457,'Medical Examinations'!$P$3:$P$2337,'Medical Examinations'!$S$3:$S$2337)</f>
        <v>Yes</v>
      </c>
      <c r="F457" s="15" t="str">
        <f>_xlfn.XLOOKUP(A457,'Medical Examinations'!$P$3:$P$2337,'Medical Examinations'!$T$3:$T$2337)</f>
        <v>No</v>
      </c>
      <c r="G457" s="15" t="str">
        <f>_xlfn.XLOOKUP(A457,'Medical Examinations'!$P$3:$P$2337,'Medical Examinations'!$U$3:$U$2337)</f>
        <v>No</v>
      </c>
      <c r="H457" s="15">
        <f>_xlfn.XLOOKUP(A457,'Medical Examinations'!$P$3:$P$2337,'Medical Examinations'!$V$3:$V$2337)</f>
        <v>0</v>
      </c>
      <c r="I457" s="15" t="str">
        <f>_xlfn.XLOOKUP(A457,'Medical Examinations'!$P$3:$P$2337,'Medical Examinations'!$W$3:$W$2337)</f>
        <v>Yes</v>
      </c>
      <c r="J457" s="15" t="str">
        <f>_xlfn.XLOOKUP(A457,'Medical Examinations'!$P$3:$P$2337,'Medical Examinations'!$X$3:$X$2337)</f>
        <v>Underweight</v>
      </c>
      <c r="K457" s="15"/>
      <c r="L457" s="74">
        <f>_xlfn.XLOOKUP(A457,'Hospitalisation Details'!$U$4:$U$2346,'Hospitalisation Details'!$V$4:$V$2346)</f>
        <v>37131</v>
      </c>
      <c r="M457" s="75">
        <f>_xlfn.XLOOKUP(A457,'Hospitalisation Details'!$U$4:$U$2346,'Hospitalisation Details'!$X$4:$X$2346)</f>
        <v>22097.62</v>
      </c>
      <c r="N457" s="15">
        <f>_xlfn.XLOOKUP(A457,'Hospitalisation Details'!$U$4:$U$2346,'Hospitalisation Details'!$Y$4:$Y$2346)</f>
        <v>4</v>
      </c>
      <c r="O457" s="15">
        <f>_xlfn.XLOOKUP(A457,'Hospitalisation Details'!$U$4:$U$2346,'Hospitalisation Details'!$Z$4:$Z$2346)</f>
        <v>2</v>
      </c>
      <c r="P457" s="15" t="str">
        <f>_xlfn.XLOOKUP(A457,'Hospitalisation Details'!$U$4:$U$2346,'Hospitalisation Details'!$AA$4:$AA$2346)</f>
        <v>R1011</v>
      </c>
      <c r="Q457" s="15">
        <f>_xlfn.XLOOKUP(A457,'Hospitalisation Details'!$U$4:$U$2346,'Hospitalisation Details'!$AB$4:$AB$2346)</f>
        <v>22</v>
      </c>
    </row>
    <row r="458" spans="1:17" ht="15.5" x14ac:dyDescent="0.35">
      <c r="A458" s="73" t="s">
        <v>1916</v>
      </c>
      <c r="B458" s="40" t="str">
        <f>_xlfn.XLOOKUP(A458,'Customer Names'!$A$3:$A$2337,'Customer Names'!$E$3:$E$2337)</f>
        <v>Wilson</v>
      </c>
      <c r="C458" s="29">
        <f>_xlfn.XLOOKUP(A458,'Medical Examinations'!$P$3:$P$2337,'Medical Examinations'!$Q$3:$Q$2337)</f>
        <v>22.704999999999998</v>
      </c>
      <c r="D458" s="15">
        <f>_xlfn.XLOOKUP(A458,'Medical Examinations'!$P$3:$P$2337,'Medical Examinations'!$R$3:$R$2337)</f>
        <v>5.27</v>
      </c>
      <c r="E458" s="15" t="str">
        <f>_xlfn.XLOOKUP(A458,'Medical Examinations'!$P$3:$P$2337,'Medical Examinations'!$S$3:$S$2337)</f>
        <v>No</v>
      </c>
      <c r="F458" s="15" t="str">
        <f>_xlfn.XLOOKUP(A458,'Medical Examinations'!$P$3:$P$2337,'Medical Examinations'!$T$3:$T$2337)</f>
        <v>No</v>
      </c>
      <c r="G458" s="15" t="str">
        <f>_xlfn.XLOOKUP(A458,'Medical Examinations'!$P$3:$P$2337,'Medical Examinations'!$U$3:$U$2337)</f>
        <v>No</v>
      </c>
      <c r="H458" s="15">
        <f>_xlfn.XLOOKUP(A458,'Medical Examinations'!$P$3:$P$2337,'Medical Examinations'!$V$3:$V$2337)</f>
        <v>0</v>
      </c>
      <c r="I458" s="15" t="str">
        <f>_xlfn.XLOOKUP(A458,'Medical Examinations'!$P$3:$P$2337,'Medical Examinations'!$W$3:$W$2337)</f>
        <v>No</v>
      </c>
      <c r="J458" s="15" t="str">
        <f>_xlfn.XLOOKUP(A458,'Medical Examinations'!$P$3:$P$2337,'Medical Examinations'!$X$3:$X$2337)</f>
        <v>Normalweight</v>
      </c>
      <c r="K458" s="15"/>
      <c r="L458" s="74">
        <f>_xlfn.XLOOKUP(A458,'Hospitalisation Details'!$U$4:$U$2346,'Hospitalisation Details'!$V$4:$V$2346)</f>
        <v>32795</v>
      </c>
      <c r="M458" s="75">
        <f>_xlfn.XLOOKUP(A458,'Hospitalisation Details'!$U$4:$U$2346,'Hospitalisation Details'!$X$4:$X$2346)</f>
        <v>21984.47</v>
      </c>
      <c r="N458" s="15">
        <f>_xlfn.XLOOKUP(A458,'Hospitalisation Details'!$U$4:$U$2346,'Hospitalisation Details'!$Y$4:$Y$2346)</f>
        <v>4</v>
      </c>
      <c r="O458" s="15">
        <f>_xlfn.XLOOKUP(A458,'Hospitalisation Details'!$U$4:$U$2346,'Hospitalisation Details'!$Z$4:$Z$2346)</f>
        <v>2</v>
      </c>
      <c r="P458" s="15" t="str">
        <f>_xlfn.XLOOKUP(A458,'Hospitalisation Details'!$U$4:$U$2346,'Hospitalisation Details'!$AA$4:$AA$2346)</f>
        <v>R1012</v>
      </c>
      <c r="Q458" s="15">
        <f>_xlfn.XLOOKUP(A458,'Hospitalisation Details'!$U$4:$U$2346,'Hospitalisation Details'!$AB$4:$AB$2346)</f>
        <v>34</v>
      </c>
    </row>
    <row r="459" spans="1:17" ht="15.5" x14ac:dyDescent="0.35">
      <c r="A459" s="73" t="s">
        <v>1915</v>
      </c>
      <c r="B459" s="40" t="str">
        <f>_xlfn.XLOOKUP(A459,'Customer Names'!$A$3:$A$2337,'Customer Names'!$E$3:$E$2337)</f>
        <v>Lee</v>
      </c>
      <c r="C459" s="29">
        <f>_xlfn.XLOOKUP(A459,'Medical Examinations'!$P$3:$P$2337,'Medical Examinations'!$Q$3:$Q$2337)</f>
        <v>25.41</v>
      </c>
      <c r="D459" s="15">
        <f>_xlfn.XLOOKUP(A459,'Medical Examinations'!$P$3:$P$2337,'Medical Examinations'!$R$3:$R$2337)</f>
        <v>10.53</v>
      </c>
      <c r="E459" s="15" t="str">
        <f>_xlfn.XLOOKUP(A459,'Medical Examinations'!$P$3:$P$2337,'Medical Examinations'!$S$3:$S$2337)</f>
        <v>Yes</v>
      </c>
      <c r="F459" s="15" t="str">
        <f>_xlfn.XLOOKUP(A459,'Medical Examinations'!$P$3:$P$2337,'Medical Examinations'!$T$3:$T$2337)</f>
        <v>No</v>
      </c>
      <c r="G459" s="15" t="str">
        <f>_xlfn.XLOOKUP(A459,'Medical Examinations'!$P$3:$P$2337,'Medical Examinations'!$U$3:$U$2337)</f>
        <v>No</v>
      </c>
      <c r="H459" s="15">
        <f>_xlfn.XLOOKUP(A459,'Medical Examinations'!$P$3:$P$2337,'Medical Examinations'!$V$3:$V$2337)</f>
        <v>1</v>
      </c>
      <c r="I459" s="15" t="str">
        <f>_xlfn.XLOOKUP(A459,'Medical Examinations'!$P$3:$P$2337,'Medical Examinations'!$W$3:$W$2337)</f>
        <v>Yes</v>
      </c>
      <c r="J459" s="15" t="str">
        <f>_xlfn.XLOOKUP(A459,'Medical Examinations'!$P$3:$P$2337,'Medical Examinations'!$X$3:$X$2337)</f>
        <v>Overweight</v>
      </c>
      <c r="K459" s="15"/>
      <c r="L459" s="74">
        <f>_xlfn.XLOOKUP(A459,'Hospitalisation Details'!$U$4:$U$2346,'Hospitalisation Details'!$V$4:$V$2346)</f>
        <v>27747</v>
      </c>
      <c r="M459" s="75">
        <f>_xlfn.XLOOKUP(A459,'Hospitalisation Details'!$U$4:$U$2346,'Hospitalisation Details'!$X$4:$X$2346)</f>
        <v>21978.68</v>
      </c>
      <c r="N459" s="15">
        <f>_xlfn.XLOOKUP(A459,'Hospitalisation Details'!$U$4:$U$2346,'Hospitalisation Details'!$Y$4:$Y$2346)</f>
        <v>4</v>
      </c>
      <c r="O459" s="15">
        <f>_xlfn.XLOOKUP(A459,'Hospitalisation Details'!$U$4:$U$2346,'Hospitalisation Details'!$Z$4:$Z$2346)</f>
        <v>1</v>
      </c>
      <c r="P459" s="15" t="str">
        <f>_xlfn.XLOOKUP(A459,'Hospitalisation Details'!$U$4:$U$2346,'Hospitalisation Details'!$AA$4:$AA$2346)</f>
        <v>R1013</v>
      </c>
      <c r="Q459" s="15">
        <f>_xlfn.XLOOKUP(A459,'Hospitalisation Details'!$U$4:$U$2346,'Hospitalisation Details'!$AB$4:$AB$2346)</f>
        <v>48</v>
      </c>
    </row>
    <row r="460" spans="1:17" ht="15.5" x14ac:dyDescent="0.35">
      <c r="A460" s="73" t="s">
        <v>1914</v>
      </c>
      <c r="B460" s="40" t="str">
        <f>_xlfn.XLOOKUP(A460,'Customer Names'!$A$3:$A$2337,'Customer Names'!$E$3:$E$2337)</f>
        <v>Shizhong</v>
      </c>
      <c r="C460" s="29">
        <f>_xlfn.XLOOKUP(A460,'Medical Examinations'!$P$3:$P$2337,'Medical Examinations'!$Q$3:$Q$2337)</f>
        <v>18.23</v>
      </c>
      <c r="D460" s="15">
        <f>_xlfn.XLOOKUP(A460,'Medical Examinations'!$P$3:$P$2337,'Medical Examinations'!$R$3:$R$2337)</f>
        <v>5.78</v>
      </c>
      <c r="E460" s="15" t="str">
        <f>_xlfn.XLOOKUP(A460,'Medical Examinations'!$P$3:$P$2337,'Medical Examinations'!$S$3:$S$2337)</f>
        <v>No</v>
      </c>
      <c r="F460" s="15" t="str">
        <f>_xlfn.XLOOKUP(A460,'Medical Examinations'!$P$3:$P$2337,'Medical Examinations'!$T$3:$T$2337)</f>
        <v>No</v>
      </c>
      <c r="G460" s="15" t="str">
        <f>_xlfn.XLOOKUP(A460,'Medical Examinations'!$P$3:$P$2337,'Medical Examinations'!$U$3:$U$2337)</f>
        <v>Yes</v>
      </c>
      <c r="H460" s="15">
        <f>_xlfn.XLOOKUP(A460,'Medical Examinations'!$P$3:$P$2337,'Medical Examinations'!$V$3:$V$2337)</f>
        <v>1</v>
      </c>
      <c r="I460" s="15" t="str">
        <f>_xlfn.XLOOKUP(A460,'Medical Examinations'!$P$3:$P$2337,'Medical Examinations'!$W$3:$W$2337)</f>
        <v>Yes</v>
      </c>
      <c r="J460" s="15" t="str">
        <f>_xlfn.XLOOKUP(A460,'Medical Examinations'!$P$3:$P$2337,'Medical Examinations'!$X$3:$X$2337)</f>
        <v>Underweight</v>
      </c>
      <c r="K460" s="15"/>
      <c r="L460" s="74">
        <f>_xlfn.XLOOKUP(A460,'Hospitalisation Details'!$U$4:$U$2346,'Hospitalisation Details'!$V$4:$V$2346)</f>
        <v>37892</v>
      </c>
      <c r="M460" s="75">
        <f>_xlfn.XLOOKUP(A460,'Hospitalisation Details'!$U$4:$U$2346,'Hospitalisation Details'!$X$4:$X$2346)</f>
        <v>21882.400000000001</v>
      </c>
      <c r="N460" s="15">
        <f>_xlfn.XLOOKUP(A460,'Hospitalisation Details'!$U$4:$U$2346,'Hospitalisation Details'!$Y$4:$Y$2346)</f>
        <v>1</v>
      </c>
      <c r="O460" s="15">
        <f>_xlfn.XLOOKUP(A460,'Hospitalisation Details'!$U$4:$U$2346,'Hospitalisation Details'!$Z$4:$Z$2346)</f>
        <v>2</v>
      </c>
      <c r="P460" s="15" t="str">
        <f>_xlfn.XLOOKUP(A460,'Hospitalisation Details'!$U$4:$U$2346,'Hospitalisation Details'!$AA$4:$AA$2346)</f>
        <v>R1011</v>
      </c>
      <c r="Q460" s="15">
        <f>_xlfn.XLOOKUP(A460,'Hospitalisation Details'!$U$4:$U$2346,'Hospitalisation Details'!$AB$4:$AB$2346)</f>
        <v>20</v>
      </c>
    </row>
    <row r="461" spans="1:17" ht="15.5" x14ac:dyDescent="0.35">
      <c r="A461" s="73" t="s">
        <v>1913</v>
      </c>
      <c r="B461" s="40" t="str">
        <f>_xlfn.XLOOKUP(A461,'Customer Names'!$A$3:$A$2337,'Customer Names'!$E$3:$E$2337)</f>
        <v>Marie-Claire</v>
      </c>
      <c r="C461" s="29">
        <f>_xlfn.XLOOKUP(A461,'Medical Examinations'!$P$3:$P$2337,'Medical Examinations'!$Q$3:$Q$2337)</f>
        <v>24.7</v>
      </c>
      <c r="D461" s="15">
        <f>_xlfn.XLOOKUP(A461,'Medical Examinations'!$P$3:$P$2337,'Medical Examinations'!$R$3:$R$2337)</f>
        <v>4.3600000000000003</v>
      </c>
      <c r="E461" s="15" t="str">
        <f>_xlfn.XLOOKUP(A461,'Medical Examinations'!$P$3:$P$2337,'Medical Examinations'!$S$3:$S$2337)</f>
        <v>No</v>
      </c>
      <c r="F461" s="15" t="str">
        <f>_xlfn.XLOOKUP(A461,'Medical Examinations'!$P$3:$P$2337,'Medical Examinations'!$T$3:$T$2337)</f>
        <v>No</v>
      </c>
      <c r="G461" s="15" t="str">
        <f>_xlfn.XLOOKUP(A461,'Medical Examinations'!$P$3:$P$2337,'Medical Examinations'!$U$3:$U$2337)</f>
        <v>Yes</v>
      </c>
      <c r="H461" s="15">
        <f>_xlfn.XLOOKUP(A461,'Medical Examinations'!$P$3:$P$2337,'Medical Examinations'!$V$3:$V$2337)</f>
        <v>1</v>
      </c>
      <c r="I461" s="15" t="str">
        <f>_xlfn.XLOOKUP(A461,'Medical Examinations'!$P$3:$P$2337,'Medical Examinations'!$W$3:$W$2337)</f>
        <v>Yes</v>
      </c>
      <c r="J461" s="15" t="str">
        <f>_xlfn.XLOOKUP(A461,'Medical Examinations'!$P$3:$P$2337,'Medical Examinations'!$X$3:$X$2337)</f>
        <v>Normalweight</v>
      </c>
      <c r="K461" s="15"/>
      <c r="L461" s="74">
        <f>_xlfn.XLOOKUP(A461,'Hospitalisation Details'!$U$4:$U$2346,'Hospitalisation Details'!$V$4:$V$2346)</f>
        <v>29084</v>
      </c>
      <c r="M461" s="75">
        <f>_xlfn.XLOOKUP(A461,'Hospitalisation Details'!$U$4:$U$2346,'Hospitalisation Details'!$X$4:$X$2346)</f>
        <v>21880.82</v>
      </c>
      <c r="N461" s="15">
        <f>_xlfn.XLOOKUP(A461,'Hospitalisation Details'!$U$4:$U$2346,'Hospitalisation Details'!$Y$4:$Y$2346)</f>
        <v>4</v>
      </c>
      <c r="O461" s="15">
        <f>_xlfn.XLOOKUP(A461,'Hospitalisation Details'!$U$4:$U$2346,'Hospitalisation Details'!$Z$4:$Z$2346)</f>
        <v>2</v>
      </c>
      <c r="P461" s="15" t="str">
        <f>_xlfn.XLOOKUP(A461,'Hospitalisation Details'!$U$4:$U$2346,'Hospitalisation Details'!$AA$4:$AA$2346)</f>
        <v>R1012</v>
      </c>
      <c r="Q461" s="15">
        <f>_xlfn.XLOOKUP(A461,'Hospitalisation Details'!$U$4:$U$2346,'Hospitalisation Details'!$AB$4:$AB$2346)</f>
        <v>44</v>
      </c>
    </row>
    <row r="462" spans="1:17" ht="15.5" x14ac:dyDescent="0.35">
      <c r="A462" s="73" t="s">
        <v>1912</v>
      </c>
      <c r="B462" s="40" t="str">
        <f>_xlfn.XLOOKUP(A462,'Customer Names'!$A$3:$A$2337,'Customer Names'!$E$3:$E$2337)</f>
        <v>Todd J.</v>
      </c>
      <c r="C462" s="29">
        <f>_xlfn.XLOOKUP(A462,'Medical Examinations'!$P$3:$P$2337,'Medical Examinations'!$Q$3:$Q$2337)</f>
        <v>37.4</v>
      </c>
      <c r="D462" s="15">
        <f>_xlfn.XLOOKUP(A462,'Medical Examinations'!$P$3:$P$2337,'Medical Examinations'!$R$3:$R$2337)</f>
        <v>9.7200000000000006</v>
      </c>
      <c r="E462" s="15" t="str">
        <f>_xlfn.XLOOKUP(A462,'Medical Examinations'!$P$3:$P$2337,'Medical Examinations'!$S$3:$S$2337)</f>
        <v>Yes</v>
      </c>
      <c r="F462" s="15" t="str">
        <f>_xlfn.XLOOKUP(A462,'Medical Examinations'!$P$3:$P$2337,'Medical Examinations'!$T$3:$T$2337)</f>
        <v>No</v>
      </c>
      <c r="G462" s="15" t="str">
        <f>_xlfn.XLOOKUP(A462,'Medical Examinations'!$P$3:$P$2337,'Medical Examinations'!$U$3:$U$2337)</f>
        <v>Yes</v>
      </c>
      <c r="H462" s="15">
        <f>_xlfn.XLOOKUP(A462,'Medical Examinations'!$P$3:$P$2337,'Medical Examinations'!$V$3:$V$2337)</f>
        <v>1</v>
      </c>
      <c r="I462" s="15" t="str">
        <f>_xlfn.XLOOKUP(A462,'Medical Examinations'!$P$3:$P$2337,'Medical Examinations'!$W$3:$W$2337)</f>
        <v>No</v>
      </c>
      <c r="J462" s="15" t="str">
        <f>_xlfn.XLOOKUP(A462,'Medical Examinations'!$P$3:$P$2337,'Medical Examinations'!$X$3:$X$2337)</f>
        <v>Obesity</v>
      </c>
      <c r="K462" s="15"/>
      <c r="L462" s="74">
        <f>_xlfn.XLOOKUP(A462,'Hospitalisation Details'!$U$4:$U$2346,'Hospitalisation Details'!$V$4:$V$2346)</f>
        <v>23250</v>
      </c>
      <c r="M462" s="75">
        <f>_xlfn.XLOOKUP(A462,'Hospitalisation Details'!$U$4:$U$2346,'Hospitalisation Details'!$X$4:$X$2346)</f>
        <v>21797</v>
      </c>
      <c r="N462" s="15">
        <f>_xlfn.XLOOKUP(A462,'Hospitalisation Details'!$U$4:$U$2346,'Hospitalisation Details'!$Y$4:$Y$2346)</f>
        <v>4</v>
      </c>
      <c r="O462" s="15">
        <f>_xlfn.XLOOKUP(A462,'Hospitalisation Details'!$U$4:$U$2346,'Hospitalisation Details'!$Z$4:$Z$2346)</f>
        <v>2</v>
      </c>
      <c r="P462" s="15" t="str">
        <f>_xlfn.XLOOKUP(A462,'Hospitalisation Details'!$U$4:$U$2346,'Hospitalisation Details'!$AA$4:$AA$2346)</f>
        <v>R1011</v>
      </c>
      <c r="Q462" s="15">
        <f>_xlfn.XLOOKUP(A462,'Hospitalisation Details'!$U$4:$U$2346,'Hospitalisation Details'!$AB$4:$AB$2346)</f>
        <v>60</v>
      </c>
    </row>
    <row r="463" spans="1:17" ht="15.5" x14ac:dyDescent="0.35">
      <c r="A463" s="73" t="s">
        <v>1911</v>
      </c>
      <c r="B463" s="40" t="str">
        <f>_xlfn.XLOOKUP(A463,'Customer Names'!$A$3:$A$2337,'Customer Names'!$E$3:$E$2337)</f>
        <v>Carolyn</v>
      </c>
      <c r="C463" s="29">
        <f>_xlfn.XLOOKUP(A463,'Medical Examinations'!$P$3:$P$2337,'Medical Examinations'!$Q$3:$Q$2337)</f>
        <v>26.885000000000002</v>
      </c>
      <c r="D463" s="15">
        <f>_xlfn.XLOOKUP(A463,'Medical Examinations'!$P$3:$P$2337,'Medical Examinations'!$R$3:$R$2337)</f>
        <v>5.18</v>
      </c>
      <c r="E463" s="15" t="str">
        <f>_xlfn.XLOOKUP(A463,'Medical Examinations'!$P$3:$P$2337,'Medical Examinations'!$S$3:$S$2337)</f>
        <v>No</v>
      </c>
      <c r="F463" s="15" t="str">
        <f>_xlfn.XLOOKUP(A463,'Medical Examinations'!$P$3:$P$2337,'Medical Examinations'!$T$3:$T$2337)</f>
        <v>No</v>
      </c>
      <c r="G463" s="15" t="str">
        <f>_xlfn.XLOOKUP(A463,'Medical Examinations'!$P$3:$P$2337,'Medical Examinations'!$U$3:$U$2337)</f>
        <v>Yes</v>
      </c>
      <c r="H463" s="15">
        <f>_xlfn.XLOOKUP(A463,'Medical Examinations'!$P$3:$P$2337,'Medical Examinations'!$V$3:$V$2337)</f>
        <v>1</v>
      </c>
      <c r="I463" s="15" t="str">
        <f>_xlfn.XLOOKUP(A463,'Medical Examinations'!$P$3:$P$2337,'Medical Examinations'!$W$3:$W$2337)</f>
        <v>Yes</v>
      </c>
      <c r="J463" s="15" t="str">
        <f>_xlfn.XLOOKUP(A463,'Medical Examinations'!$P$3:$P$2337,'Medical Examinations'!$X$3:$X$2337)</f>
        <v>Overweight</v>
      </c>
      <c r="K463" s="15"/>
      <c r="L463" s="74">
        <f>_xlfn.XLOOKUP(A463,'Hospitalisation Details'!$U$4:$U$2346,'Hospitalisation Details'!$V$4:$V$2346)</f>
        <v>29126</v>
      </c>
      <c r="M463" s="75">
        <f>_xlfn.XLOOKUP(A463,'Hospitalisation Details'!$U$4:$U$2346,'Hospitalisation Details'!$X$4:$X$2346)</f>
        <v>21774.32</v>
      </c>
      <c r="N463" s="15">
        <f>_xlfn.XLOOKUP(A463,'Hospitalisation Details'!$U$4:$U$2346,'Hospitalisation Details'!$Y$4:$Y$2346)</f>
        <v>4</v>
      </c>
      <c r="O463" s="15">
        <f>_xlfn.XLOOKUP(A463,'Hospitalisation Details'!$U$4:$U$2346,'Hospitalisation Details'!$Z$4:$Z$2346)</f>
        <v>9</v>
      </c>
      <c r="P463" s="15" t="str">
        <f>_xlfn.XLOOKUP(A463,'Hospitalisation Details'!$U$4:$U$2346,'Hospitalisation Details'!$AA$4:$AA$2346)</f>
        <v>R1012</v>
      </c>
      <c r="Q463" s="15">
        <f>_xlfn.XLOOKUP(A463,'Hospitalisation Details'!$U$4:$U$2346,'Hospitalisation Details'!$AB$4:$AB$2346)</f>
        <v>44</v>
      </c>
    </row>
    <row r="464" spans="1:17" ht="15.5" x14ac:dyDescent="0.35">
      <c r="A464" s="73" t="s">
        <v>1910</v>
      </c>
      <c r="B464" s="40" t="str">
        <f>_xlfn.XLOOKUP(A464,'Customer Names'!$A$3:$A$2337,'Customer Names'!$E$3:$E$2337)</f>
        <v>Lindsey</v>
      </c>
      <c r="C464" s="29">
        <f>_xlfn.XLOOKUP(A464,'Medical Examinations'!$P$3:$P$2337,'Medical Examinations'!$Q$3:$Q$2337)</f>
        <v>25.27</v>
      </c>
      <c r="D464" s="15">
        <f>_xlfn.XLOOKUP(A464,'Medical Examinations'!$P$3:$P$2337,'Medical Examinations'!$R$3:$R$2337)</f>
        <v>5.29</v>
      </c>
      <c r="E464" s="15" t="str">
        <f>_xlfn.XLOOKUP(A464,'Medical Examinations'!$P$3:$P$2337,'Medical Examinations'!$S$3:$S$2337)</f>
        <v>No</v>
      </c>
      <c r="F464" s="15" t="str">
        <f>_xlfn.XLOOKUP(A464,'Medical Examinations'!$P$3:$P$2337,'Medical Examinations'!$T$3:$T$2337)</f>
        <v>No</v>
      </c>
      <c r="G464" s="15" t="str">
        <f>_xlfn.XLOOKUP(A464,'Medical Examinations'!$P$3:$P$2337,'Medical Examinations'!$U$3:$U$2337)</f>
        <v>Yes</v>
      </c>
      <c r="H464" s="15">
        <f>_xlfn.XLOOKUP(A464,'Medical Examinations'!$P$3:$P$2337,'Medical Examinations'!$V$3:$V$2337)</f>
        <v>1</v>
      </c>
      <c r="I464" s="15" t="str">
        <f>_xlfn.XLOOKUP(A464,'Medical Examinations'!$P$3:$P$2337,'Medical Examinations'!$W$3:$W$2337)</f>
        <v>Yes</v>
      </c>
      <c r="J464" s="15" t="str">
        <f>_xlfn.XLOOKUP(A464,'Medical Examinations'!$P$3:$P$2337,'Medical Examinations'!$X$3:$X$2337)</f>
        <v>Overweight</v>
      </c>
      <c r="K464" s="15"/>
      <c r="L464" s="74">
        <f>_xlfn.XLOOKUP(A464,'Hospitalisation Details'!$U$4:$U$2346,'Hospitalisation Details'!$V$4:$V$2346)</f>
        <v>29118</v>
      </c>
      <c r="M464" s="75">
        <f>_xlfn.XLOOKUP(A464,'Hospitalisation Details'!$U$4:$U$2346,'Hospitalisation Details'!$X$4:$X$2346)</f>
        <v>21771.34</v>
      </c>
      <c r="N464" s="15">
        <f>_xlfn.XLOOKUP(A464,'Hospitalisation Details'!$U$4:$U$2346,'Hospitalisation Details'!$Y$4:$Y$2346)</f>
        <v>4</v>
      </c>
      <c r="O464" s="15">
        <f>_xlfn.XLOOKUP(A464,'Hospitalisation Details'!$U$4:$U$2346,'Hospitalisation Details'!$Z$4:$Z$2346)</f>
        <v>2</v>
      </c>
      <c r="P464" s="15" t="str">
        <f>_xlfn.XLOOKUP(A464,'Hospitalisation Details'!$U$4:$U$2346,'Hospitalisation Details'!$AA$4:$AA$2346)</f>
        <v>R1024</v>
      </c>
      <c r="Q464" s="15">
        <f>_xlfn.XLOOKUP(A464,'Hospitalisation Details'!$U$4:$U$2346,'Hospitalisation Details'!$AB$4:$AB$2346)</f>
        <v>44</v>
      </c>
    </row>
    <row r="465" spans="1:17" ht="15.5" x14ac:dyDescent="0.35">
      <c r="A465" s="73" t="s">
        <v>1909</v>
      </c>
      <c r="B465" s="40" t="str">
        <f>_xlfn.XLOOKUP(A465,'Customer Names'!$A$3:$A$2337,'Customer Names'!$E$3:$E$2337)</f>
        <v>Marissa D</v>
      </c>
      <c r="C465" s="29">
        <f>_xlfn.XLOOKUP(A465,'Medical Examinations'!$P$3:$P$2337,'Medical Examinations'!$Q$3:$Q$2337)</f>
        <v>23.655000000000001</v>
      </c>
      <c r="D465" s="15">
        <f>_xlfn.XLOOKUP(A465,'Medical Examinations'!$P$3:$P$2337,'Medical Examinations'!$R$3:$R$2337)</f>
        <v>4.8600000000000003</v>
      </c>
      <c r="E465" s="15" t="str">
        <f>_xlfn.XLOOKUP(A465,'Medical Examinations'!$P$3:$P$2337,'Medical Examinations'!$S$3:$S$2337)</f>
        <v>Yes</v>
      </c>
      <c r="F465" s="15" t="str">
        <f>_xlfn.XLOOKUP(A465,'Medical Examinations'!$P$3:$P$2337,'Medical Examinations'!$T$3:$T$2337)</f>
        <v>No</v>
      </c>
      <c r="G465" s="15" t="str">
        <f>_xlfn.XLOOKUP(A465,'Medical Examinations'!$P$3:$P$2337,'Medical Examinations'!$U$3:$U$2337)</f>
        <v>No</v>
      </c>
      <c r="H465" s="15">
        <f>_xlfn.XLOOKUP(A465,'Medical Examinations'!$P$3:$P$2337,'Medical Examinations'!$V$3:$V$2337)</f>
        <v>0</v>
      </c>
      <c r="I465" s="15" t="str">
        <f>_xlfn.XLOOKUP(A465,'Medical Examinations'!$P$3:$P$2337,'Medical Examinations'!$W$3:$W$2337)</f>
        <v>Yes</v>
      </c>
      <c r="J465" s="15" t="str">
        <f>_xlfn.XLOOKUP(A465,'Medical Examinations'!$P$3:$P$2337,'Medical Examinations'!$X$3:$X$2337)</f>
        <v>Normalweight</v>
      </c>
      <c r="K465" s="15"/>
      <c r="L465" s="74">
        <f>_xlfn.XLOOKUP(A465,'Hospitalisation Details'!$U$4:$U$2346,'Hospitalisation Details'!$V$4:$V$2346)</f>
        <v>27959</v>
      </c>
      <c r="M465" s="75">
        <f>_xlfn.XLOOKUP(A465,'Hospitalisation Details'!$U$4:$U$2346,'Hospitalisation Details'!$X$4:$X$2346)</f>
        <v>21677.279999999999</v>
      </c>
      <c r="N465" s="15">
        <f>_xlfn.XLOOKUP(A465,'Hospitalisation Details'!$U$4:$U$2346,'Hospitalisation Details'!$Y$4:$Y$2346)</f>
        <v>4</v>
      </c>
      <c r="O465" s="15">
        <f>_xlfn.XLOOKUP(A465,'Hospitalisation Details'!$U$4:$U$2346,'Hospitalisation Details'!$Z$4:$Z$2346)</f>
        <v>2</v>
      </c>
      <c r="P465" s="15" t="str">
        <f>_xlfn.XLOOKUP(A465,'Hospitalisation Details'!$U$4:$U$2346,'Hospitalisation Details'!$AA$4:$AA$2346)</f>
        <v>R1012</v>
      </c>
      <c r="Q465" s="15">
        <f>_xlfn.XLOOKUP(A465,'Hospitalisation Details'!$U$4:$U$2346,'Hospitalisation Details'!$AB$4:$AB$2346)</f>
        <v>47</v>
      </c>
    </row>
    <row r="466" spans="1:17" ht="15.5" x14ac:dyDescent="0.35">
      <c r="A466" s="73" t="s">
        <v>1908</v>
      </c>
      <c r="B466" s="40" t="str">
        <f>_xlfn.XLOOKUP(A466,'Customer Names'!$A$3:$A$2337,'Customer Names'!$E$3:$E$2337)</f>
        <v>Jean Luc</v>
      </c>
      <c r="C466" s="29">
        <f>_xlfn.XLOOKUP(A466,'Medical Examinations'!$P$3:$P$2337,'Medical Examinations'!$Q$3:$Q$2337)</f>
        <v>55.05</v>
      </c>
      <c r="D466" s="15">
        <f>_xlfn.XLOOKUP(A466,'Medical Examinations'!$P$3:$P$2337,'Medical Examinations'!$R$3:$R$2337)</f>
        <v>7.66</v>
      </c>
      <c r="E466" s="15" t="str">
        <f>_xlfn.XLOOKUP(A466,'Medical Examinations'!$P$3:$P$2337,'Medical Examinations'!$S$3:$S$2337)</f>
        <v>No</v>
      </c>
      <c r="F466" s="15" t="str">
        <f>_xlfn.XLOOKUP(A466,'Medical Examinations'!$P$3:$P$2337,'Medical Examinations'!$T$3:$T$2337)</f>
        <v>No</v>
      </c>
      <c r="G466" s="15" t="str">
        <f>_xlfn.XLOOKUP(A466,'Medical Examinations'!$P$3:$P$2337,'Medical Examinations'!$U$3:$U$2337)</f>
        <v>No</v>
      </c>
      <c r="H466" s="15">
        <f>_xlfn.XLOOKUP(A466,'Medical Examinations'!$P$3:$P$2337,'Medical Examinations'!$V$3:$V$2337)</f>
        <v>0</v>
      </c>
      <c r="I466" s="15" t="str">
        <f>_xlfn.XLOOKUP(A466,'Medical Examinations'!$P$3:$P$2337,'Medical Examinations'!$W$3:$W$2337)</f>
        <v>No</v>
      </c>
      <c r="J466" s="15" t="str">
        <f>_xlfn.XLOOKUP(A466,'Medical Examinations'!$P$3:$P$2337,'Medical Examinations'!$X$3:$X$2337)</f>
        <v>Obesity</v>
      </c>
      <c r="K466" s="15"/>
      <c r="L466" s="74">
        <f>_xlfn.XLOOKUP(A466,'Hospitalisation Details'!$U$4:$U$2346,'Hospitalisation Details'!$V$4:$V$2346)</f>
        <v>22966</v>
      </c>
      <c r="M466" s="75">
        <f>_xlfn.XLOOKUP(A466,'Hospitalisation Details'!$U$4:$U$2346,'Hospitalisation Details'!$X$4:$X$2346)</f>
        <v>21661.16</v>
      </c>
      <c r="N466" s="15">
        <f>_xlfn.XLOOKUP(A466,'Hospitalisation Details'!$U$4:$U$2346,'Hospitalisation Details'!$Y$4:$Y$2346)</f>
        <v>1</v>
      </c>
      <c r="O466" s="15">
        <f>_xlfn.XLOOKUP(A466,'Hospitalisation Details'!$U$4:$U$2346,'Hospitalisation Details'!$Z$4:$Z$2346)</f>
        <v>9</v>
      </c>
      <c r="P466" s="15" t="str">
        <f>_xlfn.XLOOKUP(A466,'Hospitalisation Details'!$U$4:$U$2346,'Hospitalisation Details'!$AA$4:$AA$2346)</f>
        <v>R1012</v>
      </c>
      <c r="Q466" s="15">
        <f>_xlfn.XLOOKUP(A466,'Hospitalisation Details'!$U$4:$U$2346,'Hospitalisation Details'!$AB$4:$AB$2346)</f>
        <v>61</v>
      </c>
    </row>
    <row r="467" spans="1:17" ht="15.5" x14ac:dyDescent="0.35">
      <c r="A467" s="73" t="s">
        <v>1907</v>
      </c>
      <c r="B467" s="40" t="str">
        <f>_xlfn.XLOOKUP(A467,'Customer Names'!$A$3:$A$2337,'Customer Names'!$E$3:$E$2337)</f>
        <v>Danielle</v>
      </c>
      <c r="C467" s="29">
        <f>_xlfn.XLOOKUP(A467,'Medical Examinations'!$P$3:$P$2337,'Medical Examinations'!$Q$3:$Q$2337)</f>
        <v>24.89</v>
      </c>
      <c r="D467" s="15">
        <f>_xlfn.XLOOKUP(A467,'Medical Examinations'!$P$3:$P$2337,'Medical Examinations'!$R$3:$R$2337)</f>
        <v>6.1</v>
      </c>
      <c r="E467" s="15" t="str">
        <f>_xlfn.XLOOKUP(A467,'Medical Examinations'!$P$3:$P$2337,'Medical Examinations'!$S$3:$S$2337)</f>
        <v>Yes</v>
      </c>
      <c r="F467" s="15" t="str">
        <f>_xlfn.XLOOKUP(A467,'Medical Examinations'!$P$3:$P$2337,'Medical Examinations'!$T$3:$T$2337)</f>
        <v>No</v>
      </c>
      <c r="G467" s="15" t="str">
        <f>_xlfn.XLOOKUP(A467,'Medical Examinations'!$P$3:$P$2337,'Medical Examinations'!$U$3:$U$2337)</f>
        <v>Yes</v>
      </c>
      <c r="H467" s="15">
        <f>_xlfn.XLOOKUP(A467,'Medical Examinations'!$P$3:$P$2337,'Medical Examinations'!$V$3:$V$2337)</f>
        <v>1</v>
      </c>
      <c r="I467" s="15" t="str">
        <f>_xlfn.XLOOKUP(A467,'Medical Examinations'!$P$3:$P$2337,'Medical Examinations'!$W$3:$W$2337)</f>
        <v>Yes</v>
      </c>
      <c r="J467" s="15" t="str">
        <f>_xlfn.XLOOKUP(A467,'Medical Examinations'!$P$3:$P$2337,'Medical Examinations'!$X$3:$X$2337)</f>
        <v>Normalweight</v>
      </c>
      <c r="K467" s="15"/>
      <c r="L467" s="74">
        <f>_xlfn.XLOOKUP(A467,'Hospitalisation Details'!$U$4:$U$2346,'Hospitalisation Details'!$V$4:$V$2346)</f>
        <v>30675</v>
      </c>
      <c r="M467" s="75">
        <f>_xlfn.XLOOKUP(A467,'Hospitalisation Details'!$U$4:$U$2346,'Hospitalisation Details'!$X$4:$X$2346)</f>
        <v>21659.93</v>
      </c>
      <c r="N467" s="15">
        <f>_xlfn.XLOOKUP(A467,'Hospitalisation Details'!$U$4:$U$2346,'Hospitalisation Details'!$Y$4:$Y$2346)</f>
        <v>4</v>
      </c>
      <c r="O467" s="15">
        <f>_xlfn.XLOOKUP(A467,'Hospitalisation Details'!$U$4:$U$2346,'Hospitalisation Details'!$Z$4:$Z$2346)</f>
        <v>1</v>
      </c>
      <c r="P467" s="15" t="str">
        <f>_xlfn.XLOOKUP(A467,'Hospitalisation Details'!$U$4:$U$2346,'Hospitalisation Details'!$AA$4:$AA$2346)</f>
        <v>R1024</v>
      </c>
      <c r="Q467" s="15">
        <f>_xlfn.XLOOKUP(A467,'Hospitalisation Details'!$U$4:$U$2346,'Hospitalisation Details'!$AB$4:$AB$2346)</f>
        <v>39</v>
      </c>
    </row>
    <row r="468" spans="1:17" ht="15.5" x14ac:dyDescent="0.35">
      <c r="A468" s="73" t="s">
        <v>1906</v>
      </c>
      <c r="B468" s="40" t="str">
        <f>_xlfn.XLOOKUP(A468,'Customer Names'!$A$3:$A$2337,'Customer Names'!$E$3:$E$2337)</f>
        <v>Jim</v>
      </c>
      <c r="C468" s="29">
        <f>_xlfn.XLOOKUP(A468,'Medical Examinations'!$P$3:$P$2337,'Medical Examinations'!$Q$3:$Q$2337)</f>
        <v>18.715</v>
      </c>
      <c r="D468" s="15">
        <f>_xlfn.XLOOKUP(A468,'Medical Examinations'!$P$3:$P$2337,'Medical Examinations'!$R$3:$R$2337)</f>
        <v>4.4400000000000004</v>
      </c>
      <c r="E468" s="15" t="str">
        <f>_xlfn.XLOOKUP(A468,'Medical Examinations'!$P$3:$P$2337,'Medical Examinations'!$S$3:$S$2337)</f>
        <v>No</v>
      </c>
      <c r="F468" s="15" t="str">
        <f>_xlfn.XLOOKUP(A468,'Medical Examinations'!$P$3:$P$2337,'Medical Examinations'!$T$3:$T$2337)</f>
        <v>No</v>
      </c>
      <c r="G468" s="15" t="str">
        <f>_xlfn.XLOOKUP(A468,'Medical Examinations'!$P$3:$P$2337,'Medical Examinations'!$U$3:$U$2337)</f>
        <v>No</v>
      </c>
      <c r="H468" s="15">
        <f>_xlfn.XLOOKUP(A468,'Medical Examinations'!$P$3:$P$2337,'Medical Examinations'!$V$3:$V$2337)</f>
        <v>0</v>
      </c>
      <c r="I468" s="15" t="str">
        <f>_xlfn.XLOOKUP(A468,'Medical Examinations'!$P$3:$P$2337,'Medical Examinations'!$W$3:$W$2337)</f>
        <v>No</v>
      </c>
      <c r="J468" s="15" t="str">
        <f>_xlfn.XLOOKUP(A468,'Medical Examinations'!$P$3:$P$2337,'Medical Examinations'!$X$3:$X$2337)</f>
        <v>Normalweight</v>
      </c>
      <c r="K468" s="15"/>
      <c r="L468" s="74">
        <f>_xlfn.XLOOKUP(A468,'Hospitalisation Details'!$U$4:$U$2346,'Hospitalisation Details'!$V$4:$V$2346)</f>
        <v>36323</v>
      </c>
      <c r="M468" s="75">
        <f>_xlfn.XLOOKUP(A468,'Hospitalisation Details'!$U$4:$U$2346,'Hospitalisation Details'!$X$4:$X$2346)</f>
        <v>21595.38</v>
      </c>
      <c r="N468" s="15">
        <f>_xlfn.XLOOKUP(A468,'Hospitalisation Details'!$U$4:$U$2346,'Hospitalisation Details'!$Y$4:$Y$2346)</f>
        <v>1</v>
      </c>
      <c r="O468" s="15">
        <f>_xlfn.XLOOKUP(A468,'Hospitalisation Details'!$U$4:$U$2346,'Hospitalisation Details'!$Z$4:$Z$2346)</f>
        <v>1</v>
      </c>
      <c r="P468" s="15" t="str">
        <f>_xlfn.XLOOKUP(A468,'Hospitalisation Details'!$U$4:$U$2346,'Hospitalisation Details'!$AA$4:$AA$2346)</f>
        <v>R1012</v>
      </c>
      <c r="Q468" s="15">
        <f>_xlfn.XLOOKUP(A468,'Hospitalisation Details'!$U$4:$U$2346,'Hospitalisation Details'!$AB$4:$AB$2346)</f>
        <v>24</v>
      </c>
    </row>
    <row r="469" spans="1:17" ht="15.5" x14ac:dyDescent="0.35">
      <c r="A469" s="73" t="s">
        <v>1905</v>
      </c>
      <c r="B469" s="40" t="str">
        <f>_xlfn.XLOOKUP(A469,'Customer Names'!$A$3:$A$2337,'Customer Names'!$E$3:$E$2337)</f>
        <v>Matthew T</v>
      </c>
      <c r="C469" s="29">
        <f>_xlfn.XLOOKUP(A469,'Medical Examinations'!$P$3:$P$2337,'Medical Examinations'!$Q$3:$Q$2337)</f>
        <v>28.12</v>
      </c>
      <c r="D469" s="15">
        <f>_xlfn.XLOOKUP(A469,'Medical Examinations'!$P$3:$P$2337,'Medical Examinations'!$R$3:$R$2337)</f>
        <v>6.15</v>
      </c>
      <c r="E469" s="15" t="str">
        <f>_xlfn.XLOOKUP(A469,'Medical Examinations'!$P$3:$P$2337,'Medical Examinations'!$S$3:$S$2337)</f>
        <v>No</v>
      </c>
      <c r="F469" s="15" t="str">
        <f>_xlfn.XLOOKUP(A469,'Medical Examinations'!$P$3:$P$2337,'Medical Examinations'!$T$3:$T$2337)</f>
        <v>No</v>
      </c>
      <c r="G469" s="15" t="str">
        <f>_xlfn.XLOOKUP(A469,'Medical Examinations'!$P$3:$P$2337,'Medical Examinations'!$U$3:$U$2337)</f>
        <v>No</v>
      </c>
      <c r="H469" s="15">
        <f>_xlfn.XLOOKUP(A469,'Medical Examinations'!$P$3:$P$2337,'Medical Examinations'!$V$3:$V$2337)</f>
        <v>0</v>
      </c>
      <c r="I469" s="15" t="str">
        <f>_xlfn.XLOOKUP(A469,'Medical Examinations'!$P$3:$P$2337,'Medical Examinations'!$W$3:$W$2337)</f>
        <v>Yes</v>
      </c>
      <c r="J469" s="15" t="str">
        <f>_xlfn.XLOOKUP(A469,'Medical Examinations'!$P$3:$P$2337,'Medical Examinations'!$X$3:$X$2337)</f>
        <v>Overweight</v>
      </c>
      <c r="K469" s="15"/>
      <c r="L469" s="74">
        <f>_xlfn.XLOOKUP(A469,'Hospitalisation Details'!$U$4:$U$2346,'Hospitalisation Details'!$V$4:$V$2346)</f>
        <v>33198</v>
      </c>
      <c r="M469" s="75">
        <f>_xlfn.XLOOKUP(A469,'Hospitalisation Details'!$U$4:$U$2346,'Hospitalisation Details'!$X$4:$X$2346)</f>
        <v>21472.48</v>
      </c>
      <c r="N469" s="15">
        <f>_xlfn.XLOOKUP(A469,'Hospitalisation Details'!$U$4:$U$2346,'Hospitalisation Details'!$Y$4:$Y$2346)</f>
        <v>1</v>
      </c>
      <c r="O469" s="15">
        <f>_xlfn.XLOOKUP(A469,'Hospitalisation Details'!$U$4:$U$2346,'Hospitalisation Details'!$Z$4:$Z$2346)</f>
        <v>9</v>
      </c>
      <c r="P469" s="15" t="str">
        <f>_xlfn.XLOOKUP(A469,'Hospitalisation Details'!$U$4:$U$2346,'Hospitalisation Details'!$AA$4:$AA$2346)</f>
        <v>R1012</v>
      </c>
      <c r="Q469" s="15">
        <f>_xlfn.XLOOKUP(A469,'Hospitalisation Details'!$U$4:$U$2346,'Hospitalisation Details'!$AB$4:$AB$2346)</f>
        <v>33</v>
      </c>
    </row>
    <row r="470" spans="1:17" ht="15.5" x14ac:dyDescent="0.35">
      <c r="A470" s="73" t="s">
        <v>1904</v>
      </c>
      <c r="B470" s="40" t="str">
        <f>_xlfn.XLOOKUP(A470,'Customer Names'!$A$3:$A$2337,'Customer Names'!$E$3:$E$2337)</f>
        <v>Rachel L.</v>
      </c>
      <c r="C470" s="29">
        <f>_xlfn.XLOOKUP(A470,'Medical Examinations'!$P$3:$P$2337,'Medical Examinations'!$Q$3:$Q$2337)</f>
        <v>26.6</v>
      </c>
      <c r="D470" s="15">
        <f>_xlfn.XLOOKUP(A470,'Medical Examinations'!$P$3:$P$2337,'Medical Examinations'!$R$3:$R$2337)</f>
        <v>4.53</v>
      </c>
      <c r="E470" s="15" t="str">
        <f>_xlfn.XLOOKUP(A470,'Medical Examinations'!$P$3:$P$2337,'Medical Examinations'!$S$3:$S$2337)</f>
        <v>No</v>
      </c>
      <c r="F470" s="15" t="str">
        <f>_xlfn.XLOOKUP(A470,'Medical Examinations'!$P$3:$P$2337,'Medical Examinations'!$T$3:$T$2337)</f>
        <v>No</v>
      </c>
      <c r="G470" s="15" t="str">
        <f>_xlfn.XLOOKUP(A470,'Medical Examinations'!$P$3:$P$2337,'Medical Examinations'!$U$3:$U$2337)</f>
        <v>No</v>
      </c>
      <c r="H470" s="15">
        <f>_xlfn.XLOOKUP(A470,'Medical Examinations'!$P$3:$P$2337,'Medical Examinations'!$V$3:$V$2337)</f>
        <v>0</v>
      </c>
      <c r="I470" s="15" t="str">
        <f>_xlfn.XLOOKUP(A470,'Medical Examinations'!$P$3:$P$2337,'Medical Examinations'!$W$3:$W$2337)</f>
        <v>Yes</v>
      </c>
      <c r="J470" s="15" t="str">
        <f>_xlfn.XLOOKUP(A470,'Medical Examinations'!$P$3:$P$2337,'Medical Examinations'!$X$3:$X$2337)</f>
        <v>Overweight</v>
      </c>
      <c r="K470" s="15"/>
      <c r="L470" s="74">
        <f>_xlfn.XLOOKUP(A470,'Hospitalisation Details'!$U$4:$U$2346,'Hospitalisation Details'!$V$4:$V$2346)</f>
        <v>29468</v>
      </c>
      <c r="M470" s="75">
        <f>_xlfn.XLOOKUP(A470,'Hospitalisation Details'!$U$4:$U$2346,'Hospitalisation Details'!$X$4:$X$2346)</f>
        <v>21348.71</v>
      </c>
      <c r="N470" s="15">
        <f>_xlfn.XLOOKUP(A470,'Hospitalisation Details'!$U$4:$U$2346,'Hospitalisation Details'!$Y$4:$Y$2346)</f>
        <v>1</v>
      </c>
      <c r="O470" s="15">
        <f>_xlfn.XLOOKUP(A470,'Hospitalisation Details'!$U$4:$U$2346,'Hospitalisation Details'!$Z$4:$Z$2346)</f>
        <v>2</v>
      </c>
      <c r="P470" s="15" t="str">
        <f>_xlfn.XLOOKUP(A470,'Hospitalisation Details'!$U$4:$U$2346,'Hospitalisation Details'!$AA$4:$AA$2346)</f>
        <v>R1012</v>
      </c>
      <c r="Q470" s="15">
        <f>_xlfn.XLOOKUP(A470,'Hospitalisation Details'!$U$4:$U$2346,'Hospitalisation Details'!$AB$4:$AB$2346)</f>
        <v>43</v>
      </c>
    </row>
    <row r="471" spans="1:17" ht="15.5" x14ac:dyDescent="0.35">
      <c r="A471" s="73" t="s">
        <v>1903</v>
      </c>
      <c r="B471" s="40" t="str">
        <f>_xlfn.XLOOKUP(A471,'Customer Names'!$A$3:$A$2337,'Customer Names'!$E$3:$E$2337)</f>
        <v>Corina</v>
      </c>
      <c r="C471" s="29">
        <f>_xlfn.XLOOKUP(A471,'Medical Examinations'!$P$3:$P$2337,'Medical Examinations'!$Q$3:$Q$2337)</f>
        <v>30.114999999999998</v>
      </c>
      <c r="D471" s="15">
        <f>_xlfn.XLOOKUP(A471,'Medical Examinations'!$P$3:$P$2337,'Medical Examinations'!$R$3:$R$2337)</f>
        <v>5.48</v>
      </c>
      <c r="E471" s="15" t="str">
        <f>_xlfn.XLOOKUP(A471,'Medical Examinations'!$P$3:$P$2337,'Medical Examinations'!$S$3:$S$2337)</f>
        <v>No</v>
      </c>
      <c r="F471" s="15" t="str">
        <f>_xlfn.XLOOKUP(A471,'Medical Examinations'!$P$3:$P$2337,'Medical Examinations'!$T$3:$T$2337)</f>
        <v>yes</v>
      </c>
      <c r="G471" s="15" t="str">
        <f>_xlfn.XLOOKUP(A471,'Medical Examinations'!$P$3:$P$2337,'Medical Examinations'!$U$3:$U$2337)</f>
        <v>No</v>
      </c>
      <c r="H471" s="15">
        <f>_xlfn.XLOOKUP(A471,'Medical Examinations'!$P$3:$P$2337,'Medical Examinations'!$V$3:$V$2337)</f>
        <v>1</v>
      </c>
      <c r="I471" s="15" t="str">
        <f>_xlfn.XLOOKUP(A471,'Medical Examinations'!$P$3:$P$2337,'Medical Examinations'!$W$3:$W$2337)</f>
        <v>No</v>
      </c>
      <c r="J471" s="15" t="str">
        <f>_xlfn.XLOOKUP(A471,'Medical Examinations'!$P$3:$P$2337,'Medical Examinations'!$X$3:$X$2337)</f>
        <v>Obesity</v>
      </c>
      <c r="K471" s="15"/>
      <c r="L471" s="74">
        <f>_xlfn.XLOOKUP(A471,'Hospitalisation Details'!$U$4:$U$2346,'Hospitalisation Details'!$V$4:$V$2346)</f>
        <v>38203</v>
      </c>
      <c r="M471" s="75">
        <f>_xlfn.XLOOKUP(A471,'Hospitalisation Details'!$U$4:$U$2346,'Hospitalisation Details'!$X$4:$X$2346)</f>
        <v>21344.85</v>
      </c>
      <c r="N471" s="15">
        <f>_xlfn.XLOOKUP(A471,'Hospitalisation Details'!$U$4:$U$2346,'Hospitalisation Details'!$Y$4:$Y$2346)</f>
        <v>4</v>
      </c>
      <c r="O471" s="15">
        <f>_xlfn.XLOOKUP(A471,'Hospitalisation Details'!$U$4:$U$2346,'Hospitalisation Details'!$Z$4:$Z$2346)</f>
        <v>2</v>
      </c>
      <c r="P471" s="15" t="str">
        <f>_xlfn.XLOOKUP(A471,'Hospitalisation Details'!$U$4:$U$2346,'Hospitalisation Details'!$AA$4:$AA$2346)</f>
        <v>R1024</v>
      </c>
      <c r="Q471" s="15">
        <f>_xlfn.XLOOKUP(A471,'Hospitalisation Details'!$U$4:$U$2346,'Hospitalisation Details'!$AB$4:$AB$2346)</f>
        <v>19</v>
      </c>
    </row>
    <row r="472" spans="1:17" ht="15.5" x14ac:dyDescent="0.35">
      <c r="A472" s="73" t="s">
        <v>1902</v>
      </c>
      <c r="B472" s="40" t="str">
        <f>_xlfn.XLOOKUP(A472,'Customer Names'!$A$3:$A$2337,'Customer Names'!$E$3:$E$2337)</f>
        <v>Guannan</v>
      </c>
      <c r="C472" s="29">
        <f>_xlfn.XLOOKUP(A472,'Medical Examinations'!$P$3:$P$2337,'Medical Examinations'!$Q$3:$Q$2337)</f>
        <v>24.605</v>
      </c>
      <c r="D472" s="15">
        <f>_xlfn.XLOOKUP(A472,'Medical Examinations'!$P$3:$P$2337,'Medical Examinations'!$R$3:$R$2337)</f>
        <v>5.48</v>
      </c>
      <c r="E472" s="15" t="str">
        <f>_xlfn.XLOOKUP(A472,'Medical Examinations'!$P$3:$P$2337,'Medical Examinations'!$S$3:$S$2337)</f>
        <v>No</v>
      </c>
      <c r="F472" s="15" t="str">
        <f>_xlfn.XLOOKUP(A472,'Medical Examinations'!$P$3:$P$2337,'Medical Examinations'!$T$3:$T$2337)</f>
        <v>No</v>
      </c>
      <c r="G472" s="15" t="str">
        <f>_xlfn.XLOOKUP(A472,'Medical Examinations'!$P$3:$P$2337,'Medical Examinations'!$U$3:$U$2337)</f>
        <v>No</v>
      </c>
      <c r="H472" s="15">
        <f>_xlfn.XLOOKUP(A472,'Medical Examinations'!$P$3:$P$2337,'Medical Examinations'!$V$3:$V$2337)</f>
        <v>0</v>
      </c>
      <c r="I472" s="15" t="str">
        <f>_xlfn.XLOOKUP(A472,'Medical Examinations'!$P$3:$P$2337,'Medical Examinations'!$W$3:$W$2337)</f>
        <v>Yes</v>
      </c>
      <c r="J472" s="15" t="str">
        <f>_xlfn.XLOOKUP(A472,'Medical Examinations'!$P$3:$P$2337,'Medical Examinations'!$X$3:$X$2337)</f>
        <v>Normalweight</v>
      </c>
      <c r="K472" s="15"/>
      <c r="L472" s="74">
        <f>_xlfn.XLOOKUP(A472,'Hospitalisation Details'!$U$4:$U$2346,'Hospitalisation Details'!$V$4:$V$2346)</f>
        <v>29565</v>
      </c>
      <c r="M472" s="75">
        <f>_xlfn.XLOOKUP(A472,'Hospitalisation Details'!$U$4:$U$2346,'Hospitalisation Details'!$X$4:$X$2346)</f>
        <v>21259.38</v>
      </c>
      <c r="N472" s="15">
        <f>_xlfn.XLOOKUP(A472,'Hospitalisation Details'!$U$4:$U$2346,'Hospitalisation Details'!$Y$4:$Y$2346)</f>
        <v>4</v>
      </c>
      <c r="O472" s="15">
        <f>_xlfn.XLOOKUP(A472,'Hospitalisation Details'!$U$4:$U$2346,'Hospitalisation Details'!$Z$4:$Z$2346)</f>
        <v>1</v>
      </c>
      <c r="P472" s="15" t="str">
        <f>_xlfn.XLOOKUP(A472,'Hospitalisation Details'!$U$4:$U$2346,'Hospitalisation Details'!$AA$4:$AA$2346)</f>
        <v>R1019</v>
      </c>
      <c r="Q472" s="15">
        <f>_xlfn.XLOOKUP(A472,'Hospitalisation Details'!$U$4:$U$2346,'Hospitalisation Details'!$AB$4:$AB$2346)</f>
        <v>43</v>
      </c>
    </row>
    <row r="473" spans="1:17" ht="15.5" x14ac:dyDescent="0.35">
      <c r="A473" s="73" t="s">
        <v>1901</v>
      </c>
      <c r="B473" s="40" t="str">
        <f>_xlfn.XLOOKUP(A473,'Customer Names'!$A$3:$A$2337,'Customer Names'!$E$3:$E$2337)</f>
        <v>Don</v>
      </c>
      <c r="C473" s="29">
        <f>_xlfn.XLOOKUP(A473,'Medical Examinations'!$P$3:$P$2337,'Medical Examinations'!$Q$3:$Q$2337)</f>
        <v>29.6</v>
      </c>
      <c r="D473" s="15">
        <f>_xlfn.XLOOKUP(A473,'Medical Examinations'!$P$3:$P$2337,'Medical Examinations'!$R$3:$R$2337)</f>
        <v>8.1</v>
      </c>
      <c r="E473" s="15" t="str">
        <f>_xlfn.XLOOKUP(A473,'Medical Examinations'!$P$3:$P$2337,'Medical Examinations'!$S$3:$S$2337)</f>
        <v>No</v>
      </c>
      <c r="F473" s="15" t="str">
        <f>_xlfn.XLOOKUP(A473,'Medical Examinations'!$P$3:$P$2337,'Medical Examinations'!$T$3:$T$2337)</f>
        <v>No</v>
      </c>
      <c r="G473" s="15" t="str">
        <f>_xlfn.XLOOKUP(A473,'Medical Examinations'!$P$3:$P$2337,'Medical Examinations'!$U$3:$U$2337)</f>
        <v>No</v>
      </c>
      <c r="H473" s="15">
        <f>_xlfn.XLOOKUP(A473,'Medical Examinations'!$P$3:$P$2337,'Medical Examinations'!$V$3:$V$2337)</f>
        <v>0</v>
      </c>
      <c r="I473" s="15" t="str">
        <f>_xlfn.XLOOKUP(A473,'Medical Examinations'!$P$3:$P$2337,'Medical Examinations'!$W$3:$W$2337)</f>
        <v>No</v>
      </c>
      <c r="J473" s="15" t="str">
        <f>_xlfn.XLOOKUP(A473,'Medical Examinations'!$P$3:$P$2337,'Medical Examinations'!$X$3:$X$2337)</f>
        <v>Overweight</v>
      </c>
      <c r="K473" s="15"/>
      <c r="L473" s="74">
        <f>_xlfn.XLOOKUP(A473,'Hospitalisation Details'!$U$4:$U$2346,'Hospitalisation Details'!$V$4:$V$2346)</f>
        <v>27275</v>
      </c>
      <c r="M473" s="75">
        <f>_xlfn.XLOOKUP(A473,'Hospitalisation Details'!$U$4:$U$2346,'Hospitalisation Details'!$X$4:$X$2346)</f>
        <v>21232.18</v>
      </c>
      <c r="N473" s="15">
        <f>_xlfn.XLOOKUP(A473,'Hospitalisation Details'!$U$4:$U$2346,'Hospitalisation Details'!$Y$4:$Y$2346)</f>
        <v>4</v>
      </c>
      <c r="O473" s="15">
        <f>_xlfn.XLOOKUP(A473,'Hospitalisation Details'!$U$4:$U$2346,'Hospitalisation Details'!$Z$4:$Z$2346)</f>
        <v>9</v>
      </c>
      <c r="P473" s="15" t="str">
        <f>_xlfn.XLOOKUP(A473,'Hospitalisation Details'!$U$4:$U$2346,'Hospitalisation Details'!$AA$4:$AA$2346)</f>
        <v>R1011</v>
      </c>
      <c r="Q473" s="15">
        <f>_xlfn.XLOOKUP(A473,'Hospitalisation Details'!$U$4:$U$2346,'Hospitalisation Details'!$AB$4:$AB$2346)</f>
        <v>49</v>
      </c>
    </row>
    <row r="474" spans="1:17" ht="15.5" x14ac:dyDescent="0.35">
      <c r="A474" s="73" t="s">
        <v>1900</v>
      </c>
      <c r="B474" s="40" t="str">
        <f>_xlfn.XLOOKUP(A474,'Customer Names'!$A$3:$A$2337,'Customer Names'!$E$3:$E$2337)</f>
        <v>Chris</v>
      </c>
      <c r="C474" s="29">
        <f>_xlfn.XLOOKUP(A474,'Medical Examinations'!$P$3:$P$2337,'Medical Examinations'!$Q$3:$Q$2337)</f>
        <v>24.42</v>
      </c>
      <c r="D474" s="15">
        <f>_xlfn.XLOOKUP(A474,'Medical Examinations'!$P$3:$P$2337,'Medical Examinations'!$R$3:$R$2337)</f>
        <v>7.16</v>
      </c>
      <c r="E474" s="15" t="str">
        <f>_xlfn.XLOOKUP(A474,'Medical Examinations'!$P$3:$P$2337,'Medical Examinations'!$S$3:$S$2337)</f>
        <v>No</v>
      </c>
      <c r="F474" s="15" t="str">
        <f>_xlfn.XLOOKUP(A474,'Medical Examinations'!$P$3:$P$2337,'Medical Examinations'!$T$3:$T$2337)</f>
        <v>No</v>
      </c>
      <c r="G474" s="15" t="str">
        <f>_xlfn.XLOOKUP(A474,'Medical Examinations'!$P$3:$P$2337,'Medical Examinations'!$U$3:$U$2337)</f>
        <v>No</v>
      </c>
      <c r="H474" s="15">
        <f>_xlfn.XLOOKUP(A474,'Medical Examinations'!$P$3:$P$2337,'Medical Examinations'!$V$3:$V$2337)</f>
        <v>0</v>
      </c>
      <c r="I474" s="15" t="str">
        <f>_xlfn.XLOOKUP(A474,'Medical Examinations'!$P$3:$P$2337,'Medical Examinations'!$W$3:$W$2337)</f>
        <v>Yes</v>
      </c>
      <c r="J474" s="15" t="str">
        <f>_xlfn.XLOOKUP(A474,'Medical Examinations'!$P$3:$P$2337,'Medical Examinations'!$X$3:$X$2337)</f>
        <v>Normalweight</v>
      </c>
      <c r="K474" s="15"/>
      <c r="L474" s="74">
        <f>_xlfn.XLOOKUP(A474,'Hospitalisation Details'!$U$4:$U$2346,'Hospitalisation Details'!$V$4:$V$2346)</f>
        <v>27316</v>
      </c>
      <c r="M474" s="75">
        <f>_xlfn.XLOOKUP(A474,'Hospitalisation Details'!$U$4:$U$2346,'Hospitalisation Details'!$X$4:$X$2346)</f>
        <v>21223.68</v>
      </c>
      <c r="N474" s="15">
        <f>_xlfn.XLOOKUP(A474,'Hospitalisation Details'!$U$4:$U$2346,'Hospitalisation Details'!$Y$4:$Y$2346)</f>
        <v>4</v>
      </c>
      <c r="O474" s="15">
        <f>_xlfn.XLOOKUP(A474,'Hospitalisation Details'!$U$4:$U$2346,'Hospitalisation Details'!$Z$4:$Z$2346)</f>
        <v>9</v>
      </c>
      <c r="P474" s="15" t="str">
        <f>_xlfn.XLOOKUP(A474,'Hospitalisation Details'!$U$4:$U$2346,'Hospitalisation Details'!$AA$4:$AA$2346)</f>
        <v>R1013</v>
      </c>
      <c r="Q474" s="15">
        <f>_xlfn.XLOOKUP(A474,'Hospitalisation Details'!$U$4:$U$2346,'Hospitalisation Details'!$AB$4:$AB$2346)</f>
        <v>49</v>
      </c>
    </row>
    <row r="475" spans="1:17" ht="15.5" x14ac:dyDescent="0.35">
      <c r="A475" s="73" t="s">
        <v>1899</v>
      </c>
      <c r="B475" s="40" t="str">
        <f>_xlfn.XLOOKUP(A475,'Customer Names'!$A$3:$A$2337,'Customer Names'!$E$3:$E$2337)</f>
        <v>Gavin V.</v>
      </c>
      <c r="C475" s="29">
        <f>_xlfn.XLOOKUP(A475,'Medical Examinations'!$P$3:$P$2337,'Medical Examinations'!$Q$3:$Q$2337)</f>
        <v>20.9</v>
      </c>
      <c r="D475" s="15">
        <f>_xlfn.XLOOKUP(A475,'Medical Examinations'!$P$3:$P$2337,'Medical Examinations'!$R$3:$R$2337)</f>
        <v>4.55</v>
      </c>
      <c r="E475" s="15" t="str">
        <f>_xlfn.XLOOKUP(A475,'Medical Examinations'!$P$3:$P$2337,'Medical Examinations'!$S$3:$S$2337)</f>
        <v>Yes</v>
      </c>
      <c r="F475" s="15" t="str">
        <f>_xlfn.XLOOKUP(A475,'Medical Examinations'!$P$3:$P$2337,'Medical Examinations'!$T$3:$T$2337)</f>
        <v>No</v>
      </c>
      <c r="G475" s="15" t="str">
        <f>_xlfn.XLOOKUP(A475,'Medical Examinations'!$P$3:$P$2337,'Medical Examinations'!$U$3:$U$2337)</f>
        <v>Yes</v>
      </c>
      <c r="H475" s="15">
        <f>_xlfn.XLOOKUP(A475,'Medical Examinations'!$P$3:$P$2337,'Medical Examinations'!$V$3:$V$2337)</f>
        <v>1</v>
      </c>
      <c r="I475" s="15" t="str">
        <f>_xlfn.XLOOKUP(A475,'Medical Examinations'!$P$3:$P$2337,'Medical Examinations'!$W$3:$W$2337)</f>
        <v>Yes</v>
      </c>
      <c r="J475" s="15" t="str">
        <f>_xlfn.XLOOKUP(A475,'Medical Examinations'!$P$3:$P$2337,'Medical Examinations'!$X$3:$X$2337)</f>
        <v>Normalweight</v>
      </c>
      <c r="K475" s="15"/>
      <c r="L475" s="74">
        <f>_xlfn.XLOOKUP(A475,'Hospitalisation Details'!$U$4:$U$2346,'Hospitalisation Details'!$V$4:$V$2346)</f>
        <v>25441</v>
      </c>
      <c r="M475" s="75">
        <f>_xlfn.XLOOKUP(A475,'Hospitalisation Details'!$U$4:$U$2346,'Hospitalisation Details'!$X$4:$X$2346)</f>
        <v>21195.82</v>
      </c>
      <c r="N475" s="15">
        <f>_xlfn.XLOOKUP(A475,'Hospitalisation Details'!$U$4:$U$2346,'Hospitalisation Details'!$Y$4:$Y$2346)</f>
        <v>4</v>
      </c>
      <c r="O475" s="15">
        <f>_xlfn.XLOOKUP(A475,'Hospitalisation Details'!$U$4:$U$2346,'Hospitalisation Details'!$Z$4:$Z$2346)</f>
        <v>2</v>
      </c>
      <c r="P475" s="15" t="str">
        <f>_xlfn.XLOOKUP(A475,'Hospitalisation Details'!$U$4:$U$2346,'Hospitalisation Details'!$AA$4:$AA$2346)</f>
        <v>R1013</v>
      </c>
      <c r="Q475" s="15">
        <f>_xlfn.XLOOKUP(A475,'Hospitalisation Details'!$U$4:$U$2346,'Hospitalisation Details'!$AB$4:$AB$2346)</f>
        <v>54</v>
      </c>
    </row>
    <row r="476" spans="1:17" ht="15.5" x14ac:dyDescent="0.35">
      <c r="A476" s="73" t="s">
        <v>1898</v>
      </c>
      <c r="B476" s="40" t="str">
        <f>_xlfn.XLOOKUP(A476,'Customer Names'!$A$3:$A$2337,'Customer Names'!$E$3:$E$2337)</f>
        <v>David</v>
      </c>
      <c r="C476" s="29">
        <f>_xlfn.XLOOKUP(A476,'Medical Examinations'!$P$3:$P$2337,'Medical Examinations'!$Q$3:$Q$2337)</f>
        <v>22.895</v>
      </c>
      <c r="D476" s="15">
        <f>_xlfn.XLOOKUP(A476,'Medical Examinations'!$P$3:$P$2337,'Medical Examinations'!$R$3:$R$2337)</f>
        <v>6.03</v>
      </c>
      <c r="E476" s="15" t="str">
        <f>_xlfn.XLOOKUP(A476,'Medical Examinations'!$P$3:$P$2337,'Medical Examinations'!$S$3:$S$2337)</f>
        <v>No</v>
      </c>
      <c r="F476" s="15" t="str">
        <f>_xlfn.XLOOKUP(A476,'Medical Examinations'!$P$3:$P$2337,'Medical Examinations'!$T$3:$T$2337)</f>
        <v>No</v>
      </c>
      <c r="G476" s="15" t="str">
        <f>_xlfn.XLOOKUP(A476,'Medical Examinations'!$P$3:$P$2337,'Medical Examinations'!$U$3:$U$2337)</f>
        <v>No</v>
      </c>
      <c r="H476" s="15">
        <f>_xlfn.XLOOKUP(A476,'Medical Examinations'!$P$3:$P$2337,'Medical Examinations'!$V$3:$V$2337)</f>
        <v>0</v>
      </c>
      <c r="I476" s="15" t="str">
        <f>_xlfn.XLOOKUP(A476,'Medical Examinations'!$P$3:$P$2337,'Medical Examinations'!$W$3:$W$2337)</f>
        <v>Yes</v>
      </c>
      <c r="J476" s="15" t="str">
        <f>_xlfn.XLOOKUP(A476,'Medical Examinations'!$P$3:$P$2337,'Medical Examinations'!$X$3:$X$2337)</f>
        <v>Normalweight</v>
      </c>
      <c r="K476" s="15"/>
      <c r="L476" s="74">
        <f>_xlfn.XLOOKUP(A476,'Hospitalisation Details'!$U$4:$U$2346,'Hospitalisation Details'!$V$4:$V$2346)</f>
        <v>28452</v>
      </c>
      <c r="M476" s="75">
        <f>_xlfn.XLOOKUP(A476,'Hospitalisation Details'!$U$4:$U$2346,'Hospitalisation Details'!$X$4:$X$2346)</f>
        <v>21098.55</v>
      </c>
      <c r="N476" s="15">
        <f>_xlfn.XLOOKUP(A476,'Hospitalisation Details'!$U$4:$U$2346,'Hospitalisation Details'!$Y$4:$Y$2346)</f>
        <v>4</v>
      </c>
      <c r="O476" s="15">
        <f>_xlfn.XLOOKUP(A476,'Hospitalisation Details'!$U$4:$U$2346,'Hospitalisation Details'!$Z$4:$Z$2346)</f>
        <v>1</v>
      </c>
      <c r="P476" s="15" t="str">
        <f>_xlfn.XLOOKUP(A476,'Hospitalisation Details'!$U$4:$U$2346,'Hospitalisation Details'!$AA$4:$AA$2346)</f>
        <v>R1012</v>
      </c>
      <c r="Q476" s="15">
        <f>_xlfn.XLOOKUP(A476,'Hospitalisation Details'!$U$4:$U$2346,'Hospitalisation Details'!$AB$4:$AB$2346)</f>
        <v>46</v>
      </c>
    </row>
    <row r="477" spans="1:17" ht="15.5" x14ac:dyDescent="0.35">
      <c r="A477" s="73" t="s">
        <v>1897</v>
      </c>
      <c r="B477" s="40" t="str">
        <f>_xlfn.XLOOKUP(A477,'Customer Names'!$A$3:$A$2337,'Customer Names'!$E$3:$E$2337)</f>
        <v>Jatin</v>
      </c>
      <c r="C477" s="29">
        <f>_xlfn.XLOOKUP(A477,'Medical Examinations'!$P$3:$P$2337,'Medical Examinations'!$Q$3:$Q$2337)</f>
        <v>28.3</v>
      </c>
      <c r="D477" s="15">
        <f>_xlfn.XLOOKUP(A477,'Medical Examinations'!$P$3:$P$2337,'Medical Examinations'!$R$3:$R$2337)</f>
        <v>5.47</v>
      </c>
      <c r="E477" s="15" t="str">
        <f>_xlfn.XLOOKUP(A477,'Medical Examinations'!$P$3:$P$2337,'Medical Examinations'!$S$3:$S$2337)</f>
        <v>Yes</v>
      </c>
      <c r="F477" s="15" t="str">
        <f>_xlfn.XLOOKUP(A477,'Medical Examinations'!$P$3:$P$2337,'Medical Examinations'!$T$3:$T$2337)</f>
        <v>No</v>
      </c>
      <c r="G477" s="15" t="str">
        <f>_xlfn.XLOOKUP(A477,'Medical Examinations'!$P$3:$P$2337,'Medical Examinations'!$U$3:$U$2337)</f>
        <v>Yes</v>
      </c>
      <c r="H477" s="15">
        <f>_xlfn.XLOOKUP(A477,'Medical Examinations'!$P$3:$P$2337,'Medical Examinations'!$V$3:$V$2337)</f>
        <v>1</v>
      </c>
      <c r="I477" s="15" t="str">
        <f>_xlfn.XLOOKUP(A477,'Medical Examinations'!$P$3:$P$2337,'Medical Examinations'!$W$3:$W$2337)</f>
        <v>Yes</v>
      </c>
      <c r="J477" s="15" t="str">
        <f>_xlfn.XLOOKUP(A477,'Medical Examinations'!$P$3:$P$2337,'Medical Examinations'!$X$3:$X$2337)</f>
        <v>Overweight</v>
      </c>
      <c r="K477" s="15"/>
      <c r="L477" s="74">
        <f>_xlfn.XLOOKUP(A477,'Hospitalisation Details'!$U$4:$U$2346,'Hospitalisation Details'!$V$4:$V$2346)</f>
        <v>30499</v>
      </c>
      <c r="M477" s="75">
        <f>_xlfn.XLOOKUP(A477,'Hospitalisation Details'!$U$4:$U$2346,'Hospitalisation Details'!$X$4:$X$2346)</f>
        <v>21082.16</v>
      </c>
      <c r="N477" s="15">
        <f>_xlfn.XLOOKUP(A477,'Hospitalisation Details'!$U$4:$U$2346,'Hospitalisation Details'!$Y$4:$Y$2346)</f>
        <v>4</v>
      </c>
      <c r="O477" s="15">
        <f>_xlfn.XLOOKUP(A477,'Hospitalisation Details'!$U$4:$U$2346,'Hospitalisation Details'!$Z$4:$Z$2346)</f>
        <v>9</v>
      </c>
      <c r="P477" s="15" t="str">
        <f>_xlfn.XLOOKUP(A477,'Hospitalisation Details'!$U$4:$U$2346,'Hospitalisation Details'!$AA$4:$AA$2346)</f>
        <v>R1011</v>
      </c>
      <c r="Q477" s="15">
        <f>_xlfn.XLOOKUP(A477,'Hospitalisation Details'!$U$4:$U$2346,'Hospitalisation Details'!$AB$4:$AB$2346)</f>
        <v>40</v>
      </c>
    </row>
    <row r="478" spans="1:17" ht="15.5" x14ac:dyDescent="0.35">
      <c r="A478" s="73" t="s">
        <v>1895</v>
      </c>
      <c r="B478" s="40" t="str">
        <f>_xlfn.XLOOKUP(A478,'Customer Names'!$A$3:$A$2337,'Customer Names'!$E$3:$E$2337)</f>
        <v>J P. II</v>
      </c>
      <c r="C478" s="29">
        <f>_xlfn.XLOOKUP(A478,'Medical Examinations'!$P$3:$P$2337,'Medical Examinations'!$Q$3:$Q$2337)</f>
        <v>54.3</v>
      </c>
      <c r="D478" s="15">
        <f>_xlfn.XLOOKUP(A478,'Medical Examinations'!$P$3:$P$2337,'Medical Examinations'!$R$3:$R$2337)</f>
        <v>4.1500000000000004</v>
      </c>
      <c r="E478" s="15" t="str">
        <f>_xlfn.XLOOKUP(A478,'Medical Examinations'!$P$3:$P$2337,'Medical Examinations'!$S$3:$S$2337)</f>
        <v>Yes</v>
      </c>
      <c r="F478" s="15" t="str">
        <f>_xlfn.XLOOKUP(A478,'Medical Examinations'!$P$3:$P$2337,'Medical Examinations'!$T$3:$T$2337)</f>
        <v>No</v>
      </c>
      <c r="G478" s="15" t="str">
        <f>_xlfn.XLOOKUP(A478,'Medical Examinations'!$P$3:$P$2337,'Medical Examinations'!$U$3:$U$2337)</f>
        <v>No</v>
      </c>
      <c r="H478" s="15">
        <f>_xlfn.XLOOKUP(A478,'Medical Examinations'!$P$3:$P$2337,'Medical Examinations'!$V$3:$V$2337)</f>
        <v>1</v>
      </c>
      <c r="I478" s="15" t="str">
        <f>_xlfn.XLOOKUP(A478,'Medical Examinations'!$P$3:$P$2337,'Medical Examinations'!$W$3:$W$2337)</f>
        <v>No</v>
      </c>
      <c r="J478" s="15" t="str">
        <f>_xlfn.XLOOKUP(A478,'Medical Examinations'!$P$3:$P$2337,'Medical Examinations'!$X$3:$X$2337)</f>
        <v>Obesity</v>
      </c>
      <c r="K478" s="15"/>
      <c r="L478" s="74">
        <f>_xlfn.XLOOKUP(A478,'Hospitalisation Details'!$U$4:$U$2346,'Hospitalisation Details'!$V$4:$V$2346)</f>
        <v>23700</v>
      </c>
      <c r="M478" s="75">
        <f>_xlfn.XLOOKUP(A478,'Hospitalisation Details'!$U$4:$U$2346,'Hospitalisation Details'!$X$4:$X$2346)</f>
        <v>20893.060000000001</v>
      </c>
      <c r="N478" s="15">
        <f>_xlfn.XLOOKUP(A478,'Hospitalisation Details'!$U$4:$U$2346,'Hospitalisation Details'!$Y$4:$Y$2346)</f>
        <v>1</v>
      </c>
      <c r="O478" s="15">
        <f>_xlfn.XLOOKUP(A478,'Hospitalisation Details'!$U$4:$U$2346,'Hospitalisation Details'!$Z$4:$Z$2346)</f>
        <v>1</v>
      </c>
      <c r="P478" s="15" t="str">
        <f>_xlfn.XLOOKUP(A478,'Hospitalisation Details'!$U$4:$U$2346,'Hospitalisation Details'!$AA$4:$AA$2346)</f>
        <v>R1012</v>
      </c>
      <c r="Q478" s="15">
        <f>_xlfn.XLOOKUP(A478,'Hospitalisation Details'!$U$4:$U$2346,'Hospitalisation Details'!$AB$4:$AB$2346)</f>
        <v>59</v>
      </c>
    </row>
    <row r="479" spans="1:17" ht="15.5" x14ac:dyDescent="0.35">
      <c r="A479" s="73" t="s">
        <v>1894</v>
      </c>
      <c r="B479" s="40" t="str">
        <f>_xlfn.XLOOKUP(A479,'Customer Names'!$A$3:$A$2337,'Customer Names'!$E$3:$E$2337)</f>
        <v>Angela M.</v>
      </c>
      <c r="C479" s="29">
        <f>_xlfn.XLOOKUP(A479,'Medical Examinations'!$P$3:$P$2337,'Medical Examinations'!$Q$3:$Q$2337)</f>
        <v>33.344999999999999</v>
      </c>
      <c r="D479" s="15">
        <f>_xlfn.XLOOKUP(A479,'Medical Examinations'!$P$3:$P$2337,'Medical Examinations'!$R$3:$R$2337)</f>
        <v>11.32</v>
      </c>
      <c r="E479" s="15" t="str">
        <f>_xlfn.XLOOKUP(A479,'Medical Examinations'!$P$3:$P$2337,'Medical Examinations'!$S$3:$S$2337)</f>
        <v>Yes</v>
      </c>
      <c r="F479" s="15" t="str">
        <f>_xlfn.XLOOKUP(A479,'Medical Examinations'!$P$3:$P$2337,'Medical Examinations'!$T$3:$T$2337)</f>
        <v>No</v>
      </c>
      <c r="G479" s="15" t="str">
        <f>_xlfn.XLOOKUP(A479,'Medical Examinations'!$P$3:$P$2337,'Medical Examinations'!$U$3:$U$2337)</f>
        <v>No</v>
      </c>
      <c r="H479" s="15">
        <f>_xlfn.XLOOKUP(A479,'Medical Examinations'!$P$3:$P$2337,'Medical Examinations'!$V$3:$V$2337)</f>
        <v>1</v>
      </c>
      <c r="I479" s="15" t="str">
        <f>_xlfn.XLOOKUP(A479,'Medical Examinations'!$P$3:$P$2337,'Medical Examinations'!$W$3:$W$2337)</f>
        <v>No</v>
      </c>
      <c r="J479" s="15" t="str">
        <f>_xlfn.XLOOKUP(A479,'Medical Examinations'!$P$3:$P$2337,'Medical Examinations'!$X$3:$X$2337)</f>
        <v>Obesity</v>
      </c>
      <c r="K479" s="15"/>
      <c r="L479" s="74">
        <f>_xlfn.XLOOKUP(A479,'Hospitalisation Details'!$U$4:$U$2346,'Hospitalisation Details'!$V$4:$V$2346)</f>
        <v>27736</v>
      </c>
      <c r="M479" s="75">
        <f>_xlfn.XLOOKUP(A479,'Hospitalisation Details'!$U$4:$U$2346,'Hospitalisation Details'!$X$4:$X$2346)</f>
        <v>20878.78</v>
      </c>
      <c r="N479" s="15">
        <f>_xlfn.XLOOKUP(A479,'Hospitalisation Details'!$U$4:$U$2346,'Hospitalisation Details'!$Y$4:$Y$2346)</f>
        <v>1</v>
      </c>
      <c r="O479" s="15">
        <f>_xlfn.XLOOKUP(A479,'Hospitalisation Details'!$U$4:$U$2346,'Hospitalisation Details'!$Z$4:$Z$2346)</f>
        <v>2</v>
      </c>
      <c r="P479" s="15" t="str">
        <f>_xlfn.XLOOKUP(A479,'Hospitalisation Details'!$U$4:$U$2346,'Hospitalisation Details'!$AA$4:$AA$2346)</f>
        <v>R1024</v>
      </c>
      <c r="Q479" s="15">
        <f>_xlfn.XLOOKUP(A479,'Hospitalisation Details'!$U$4:$U$2346,'Hospitalisation Details'!$AB$4:$AB$2346)</f>
        <v>48</v>
      </c>
    </row>
    <row r="480" spans="1:17" ht="15.5" x14ac:dyDescent="0.35">
      <c r="A480" s="73" t="s">
        <v>1893</v>
      </c>
      <c r="B480" s="40" t="str">
        <f>_xlfn.XLOOKUP(A480,'Customer Names'!$A$3:$A$2337,'Customer Names'!$E$3:$E$2337)</f>
        <v>Blake K.</v>
      </c>
      <c r="C480" s="29">
        <f>_xlfn.XLOOKUP(A480,'Medical Examinations'!$P$3:$P$2337,'Medical Examinations'!$Q$3:$Q$2337)</f>
        <v>33</v>
      </c>
      <c r="D480" s="15">
        <f>_xlfn.XLOOKUP(A480,'Medical Examinations'!$P$3:$P$2337,'Medical Examinations'!$R$3:$R$2337)</f>
        <v>9.51</v>
      </c>
      <c r="E480" s="15" t="str">
        <f>_xlfn.XLOOKUP(A480,'Medical Examinations'!$P$3:$P$2337,'Medical Examinations'!$S$3:$S$2337)</f>
        <v>Yes</v>
      </c>
      <c r="F480" s="15" t="str">
        <f>_xlfn.XLOOKUP(A480,'Medical Examinations'!$P$3:$P$2337,'Medical Examinations'!$T$3:$T$2337)</f>
        <v>No</v>
      </c>
      <c r="G480" s="15" t="str">
        <f>_xlfn.XLOOKUP(A480,'Medical Examinations'!$P$3:$P$2337,'Medical Examinations'!$U$3:$U$2337)</f>
        <v>No</v>
      </c>
      <c r="H480" s="15">
        <f>_xlfn.XLOOKUP(A480,'Medical Examinations'!$P$3:$P$2337,'Medical Examinations'!$V$3:$V$2337)</f>
        <v>0</v>
      </c>
      <c r="I480" s="15" t="str">
        <f>_xlfn.XLOOKUP(A480,'Medical Examinations'!$P$3:$P$2337,'Medical Examinations'!$W$3:$W$2337)</f>
        <v>No</v>
      </c>
      <c r="J480" s="15" t="str">
        <f>_xlfn.XLOOKUP(A480,'Medical Examinations'!$P$3:$P$2337,'Medical Examinations'!$X$3:$X$2337)</f>
        <v>Obesity</v>
      </c>
      <c r="K480" s="15"/>
      <c r="L480" s="74">
        <f>_xlfn.XLOOKUP(A480,'Hospitalisation Details'!$U$4:$U$2346,'Hospitalisation Details'!$V$4:$V$2346)</f>
        <v>24723</v>
      </c>
      <c r="M480" s="75">
        <f>_xlfn.XLOOKUP(A480,'Hospitalisation Details'!$U$4:$U$2346,'Hospitalisation Details'!$X$4:$X$2346)</f>
        <v>20781.490000000002</v>
      </c>
      <c r="N480" s="15">
        <f>_xlfn.XLOOKUP(A480,'Hospitalisation Details'!$U$4:$U$2346,'Hospitalisation Details'!$Y$4:$Y$2346)</f>
        <v>1</v>
      </c>
      <c r="O480" s="15">
        <f>_xlfn.XLOOKUP(A480,'Hospitalisation Details'!$U$4:$U$2346,'Hospitalisation Details'!$Z$4:$Z$2346)</f>
        <v>1</v>
      </c>
      <c r="P480" s="15" t="str">
        <f>_xlfn.XLOOKUP(A480,'Hospitalisation Details'!$U$4:$U$2346,'Hospitalisation Details'!$AA$4:$AA$2346)</f>
        <v>R1013</v>
      </c>
      <c r="Q480" s="15">
        <f>_xlfn.XLOOKUP(A480,'Hospitalisation Details'!$U$4:$U$2346,'Hospitalisation Details'!$AB$4:$AB$2346)</f>
        <v>56</v>
      </c>
    </row>
    <row r="481" spans="1:17" ht="15.5" x14ac:dyDescent="0.35">
      <c r="A481" s="73" t="s">
        <v>1892</v>
      </c>
      <c r="B481" s="40" t="str">
        <f>_xlfn.XLOOKUP(A481,'Customer Names'!$A$3:$A$2337,'Customer Names'!$E$3:$E$2337)</f>
        <v>Brian T.</v>
      </c>
      <c r="C481" s="29">
        <f>_xlfn.XLOOKUP(A481,'Medical Examinations'!$P$3:$P$2337,'Medical Examinations'!$Q$3:$Q$2337)</f>
        <v>28.024999999999999</v>
      </c>
      <c r="D481" s="15">
        <f>_xlfn.XLOOKUP(A481,'Medical Examinations'!$P$3:$P$2337,'Medical Examinations'!$R$3:$R$2337)</f>
        <v>7.67</v>
      </c>
      <c r="E481" s="15" t="str">
        <f>_xlfn.XLOOKUP(A481,'Medical Examinations'!$P$3:$P$2337,'Medical Examinations'!$S$3:$S$2337)</f>
        <v>Yes</v>
      </c>
      <c r="F481" s="15" t="str">
        <f>_xlfn.XLOOKUP(A481,'Medical Examinations'!$P$3:$P$2337,'Medical Examinations'!$T$3:$T$2337)</f>
        <v>No</v>
      </c>
      <c r="G481" s="15" t="str">
        <f>_xlfn.XLOOKUP(A481,'Medical Examinations'!$P$3:$P$2337,'Medical Examinations'!$U$3:$U$2337)</f>
        <v>No</v>
      </c>
      <c r="H481" s="15">
        <f>_xlfn.XLOOKUP(A481,'Medical Examinations'!$P$3:$P$2337,'Medical Examinations'!$V$3:$V$2337)</f>
        <v>1</v>
      </c>
      <c r="I481" s="15" t="str">
        <f>_xlfn.XLOOKUP(A481,'Medical Examinations'!$P$3:$P$2337,'Medical Examinations'!$W$3:$W$2337)</f>
        <v>Yes</v>
      </c>
      <c r="J481" s="15" t="str">
        <f>_xlfn.XLOOKUP(A481,'Medical Examinations'!$P$3:$P$2337,'Medical Examinations'!$X$3:$X$2337)</f>
        <v>Overweight</v>
      </c>
      <c r="K481" s="15"/>
      <c r="L481" s="74">
        <f>_xlfn.XLOOKUP(A481,'Hospitalisation Details'!$U$4:$U$2346,'Hospitalisation Details'!$V$4:$V$2346)</f>
        <v>31628</v>
      </c>
      <c r="M481" s="75">
        <f>_xlfn.XLOOKUP(A481,'Hospitalisation Details'!$U$4:$U$2346,'Hospitalisation Details'!$X$4:$X$2346)</f>
        <v>20773.63</v>
      </c>
      <c r="N481" s="15">
        <f>_xlfn.XLOOKUP(A481,'Hospitalisation Details'!$U$4:$U$2346,'Hospitalisation Details'!$Y$4:$Y$2346)</f>
        <v>1</v>
      </c>
      <c r="O481" s="15">
        <f>_xlfn.XLOOKUP(A481,'Hospitalisation Details'!$U$4:$U$2346,'Hospitalisation Details'!$Z$4:$Z$2346)</f>
        <v>1</v>
      </c>
      <c r="P481" s="15" t="str">
        <f>_xlfn.XLOOKUP(A481,'Hospitalisation Details'!$U$4:$U$2346,'Hospitalisation Details'!$AA$4:$AA$2346)</f>
        <v>R1017</v>
      </c>
      <c r="Q481" s="15">
        <f>_xlfn.XLOOKUP(A481,'Hospitalisation Details'!$U$4:$U$2346,'Hospitalisation Details'!$AB$4:$AB$2346)</f>
        <v>37</v>
      </c>
    </row>
    <row r="482" spans="1:17" ht="15.5" x14ac:dyDescent="0.35">
      <c r="A482" s="73" t="s">
        <v>1891</v>
      </c>
      <c r="B482" s="40" t="str">
        <f>_xlfn.XLOOKUP(A482,'Customer Names'!$A$3:$A$2337,'Customer Names'!$E$3:$E$2337)</f>
        <v>Damon</v>
      </c>
      <c r="C482" s="29">
        <f>_xlfn.XLOOKUP(A482,'Medical Examinations'!$P$3:$P$2337,'Medical Examinations'!$Q$3:$Q$2337)</f>
        <v>28.69</v>
      </c>
      <c r="D482" s="15">
        <f>_xlfn.XLOOKUP(A482,'Medical Examinations'!$P$3:$P$2337,'Medical Examinations'!$R$3:$R$2337)</f>
        <v>6.23</v>
      </c>
      <c r="E482" s="15" t="str">
        <f>_xlfn.XLOOKUP(A482,'Medical Examinations'!$P$3:$P$2337,'Medical Examinations'!$S$3:$S$2337)</f>
        <v>No</v>
      </c>
      <c r="F482" s="15" t="str">
        <f>_xlfn.XLOOKUP(A482,'Medical Examinations'!$P$3:$P$2337,'Medical Examinations'!$T$3:$T$2337)</f>
        <v>No</v>
      </c>
      <c r="G482" s="15" t="str">
        <f>_xlfn.XLOOKUP(A482,'Medical Examinations'!$P$3:$P$2337,'Medical Examinations'!$U$3:$U$2337)</f>
        <v>No</v>
      </c>
      <c r="H482" s="15">
        <f>_xlfn.XLOOKUP(A482,'Medical Examinations'!$P$3:$P$2337,'Medical Examinations'!$V$3:$V$2337)</f>
        <v>1</v>
      </c>
      <c r="I482" s="15" t="str">
        <f>_xlfn.XLOOKUP(A482,'Medical Examinations'!$P$3:$P$2337,'Medical Examinations'!$W$3:$W$2337)</f>
        <v>Yes</v>
      </c>
      <c r="J482" s="15" t="str">
        <f>_xlfn.XLOOKUP(A482,'Medical Examinations'!$P$3:$P$2337,'Medical Examinations'!$X$3:$X$2337)</f>
        <v>Overweight</v>
      </c>
      <c r="K482" s="15"/>
      <c r="L482" s="74">
        <f>_xlfn.XLOOKUP(A482,'Hospitalisation Details'!$U$4:$U$2346,'Hospitalisation Details'!$V$4:$V$2346)</f>
        <v>33861</v>
      </c>
      <c r="M482" s="75">
        <f>_xlfn.XLOOKUP(A482,'Hospitalisation Details'!$U$4:$U$2346,'Hospitalisation Details'!$X$4:$X$2346)</f>
        <v>20745.990000000002</v>
      </c>
      <c r="N482" s="15">
        <f>_xlfn.XLOOKUP(A482,'Hospitalisation Details'!$U$4:$U$2346,'Hospitalisation Details'!$Y$4:$Y$2346)</f>
        <v>4</v>
      </c>
      <c r="O482" s="15">
        <f>_xlfn.XLOOKUP(A482,'Hospitalisation Details'!$U$4:$U$2346,'Hospitalisation Details'!$Z$4:$Z$2346)</f>
        <v>2</v>
      </c>
      <c r="P482" s="15" t="str">
        <f>_xlfn.XLOOKUP(A482,'Hospitalisation Details'!$U$4:$U$2346,'Hospitalisation Details'!$AA$4:$AA$2346)</f>
        <v>R1012</v>
      </c>
      <c r="Q482" s="15">
        <f>_xlfn.XLOOKUP(A482,'Hospitalisation Details'!$U$4:$U$2346,'Hospitalisation Details'!$AB$4:$AB$2346)</f>
        <v>31</v>
      </c>
    </row>
    <row r="483" spans="1:17" ht="15.5" x14ac:dyDescent="0.35">
      <c r="A483" s="73" t="s">
        <v>1890</v>
      </c>
      <c r="B483" s="40" t="str">
        <f>_xlfn.XLOOKUP(A483,'Customer Names'!$A$3:$A$2337,'Customer Names'!$E$3:$E$2337)</f>
        <v>Jeffrey</v>
      </c>
      <c r="C483" s="29">
        <f>_xlfn.XLOOKUP(A483,'Medical Examinations'!$P$3:$P$2337,'Medical Examinations'!$Q$3:$Q$2337)</f>
        <v>40.28</v>
      </c>
      <c r="D483" s="15">
        <f>_xlfn.XLOOKUP(A483,'Medical Examinations'!$P$3:$P$2337,'Medical Examinations'!$R$3:$R$2337)</f>
        <v>8.9</v>
      </c>
      <c r="E483" s="15" t="str">
        <f>_xlfn.XLOOKUP(A483,'Medical Examinations'!$P$3:$P$2337,'Medical Examinations'!$S$3:$S$2337)</f>
        <v>No</v>
      </c>
      <c r="F483" s="15" t="str">
        <f>_xlfn.XLOOKUP(A483,'Medical Examinations'!$P$3:$P$2337,'Medical Examinations'!$T$3:$T$2337)</f>
        <v>No</v>
      </c>
      <c r="G483" s="15" t="str">
        <f>_xlfn.XLOOKUP(A483,'Medical Examinations'!$P$3:$P$2337,'Medical Examinations'!$U$3:$U$2337)</f>
        <v>No</v>
      </c>
      <c r="H483" s="15">
        <f>_xlfn.XLOOKUP(A483,'Medical Examinations'!$P$3:$P$2337,'Medical Examinations'!$V$3:$V$2337)</f>
        <v>0</v>
      </c>
      <c r="I483" s="15" t="str">
        <f>_xlfn.XLOOKUP(A483,'Medical Examinations'!$P$3:$P$2337,'Medical Examinations'!$W$3:$W$2337)</f>
        <v>No</v>
      </c>
      <c r="J483" s="15" t="str">
        <f>_xlfn.XLOOKUP(A483,'Medical Examinations'!$P$3:$P$2337,'Medical Examinations'!$X$3:$X$2337)</f>
        <v>Obesity</v>
      </c>
      <c r="K483" s="15"/>
      <c r="L483" s="74">
        <f>_xlfn.XLOOKUP(A483,'Hospitalisation Details'!$U$4:$U$2346,'Hospitalisation Details'!$V$4:$V$2346)</f>
        <v>23955</v>
      </c>
      <c r="M483" s="75">
        <f>_xlfn.XLOOKUP(A483,'Hospitalisation Details'!$U$4:$U$2346,'Hospitalisation Details'!$X$4:$X$2346)</f>
        <v>20709.02</v>
      </c>
      <c r="N483" s="15">
        <f>_xlfn.XLOOKUP(A483,'Hospitalisation Details'!$U$4:$U$2346,'Hospitalisation Details'!$Y$4:$Y$2346)</f>
        <v>4</v>
      </c>
      <c r="O483" s="15">
        <f>_xlfn.XLOOKUP(A483,'Hospitalisation Details'!$U$4:$U$2346,'Hospitalisation Details'!$Z$4:$Z$2346)</f>
        <v>9</v>
      </c>
      <c r="P483" s="15" t="str">
        <f>_xlfn.XLOOKUP(A483,'Hospitalisation Details'!$U$4:$U$2346,'Hospitalisation Details'!$AA$4:$AA$2346)</f>
        <v>R1019</v>
      </c>
      <c r="Q483" s="15">
        <f>_xlfn.XLOOKUP(A483,'Hospitalisation Details'!$U$4:$U$2346,'Hospitalisation Details'!$AB$4:$AB$2346)</f>
        <v>58</v>
      </c>
    </row>
    <row r="484" spans="1:17" ht="15.5" x14ac:dyDescent="0.35">
      <c r="A484" s="73" t="s">
        <v>1889</v>
      </c>
      <c r="B484" s="40" t="str">
        <f>_xlfn.XLOOKUP(A484,'Customer Names'!$A$3:$A$2337,'Customer Names'!$E$3:$E$2337)</f>
        <v>Malcolm J.</v>
      </c>
      <c r="C484" s="29">
        <f>_xlfn.XLOOKUP(A484,'Medical Examinations'!$P$3:$P$2337,'Medical Examinations'!$Q$3:$Q$2337)</f>
        <v>37.299999999999997</v>
      </c>
      <c r="D484" s="15">
        <f>_xlfn.XLOOKUP(A484,'Medical Examinations'!$P$3:$P$2337,'Medical Examinations'!$R$3:$R$2337)</f>
        <v>7.79</v>
      </c>
      <c r="E484" s="15" t="str">
        <f>_xlfn.XLOOKUP(A484,'Medical Examinations'!$P$3:$P$2337,'Medical Examinations'!$S$3:$S$2337)</f>
        <v>Yes</v>
      </c>
      <c r="F484" s="15" t="str">
        <f>_xlfn.XLOOKUP(A484,'Medical Examinations'!$P$3:$P$2337,'Medical Examinations'!$T$3:$T$2337)</f>
        <v>No</v>
      </c>
      <c r="G484" s="15" t="str">
        <f>_xlfn.XLOOKUP(A484,'Medical Examinations'!$P$3:$P$2337,'Medical Examinations'!$U$3:$U$2337)</f>
        <v>No</v>
      </c>
      <c r="H484" s="15">
        <f>_xlfn.XLOOKUP(A484,'Medical Examinations'!$P$3:$P$2337,'Medical Examinations'!$V$3:$V$2337)</f>
        <v>0</v>
      </c>
      <c r="I484" s="15" t="str">
        <f>_xlfn.XLOOKUP(A484,'Medical Examinations'!$P$3:$P$2337,'Medical Examinations'!$W$3:$W$2337)</f>
        <v>No</v>
      </c>
      <c r="J484" s="15" t="str">
        <f>_xlfn.XLOOKUP(A484,'Medical Examinations'!$P$3:$P$2337,'Medical Examinations'!$X$3:$X$2337)</f>
        <v>Obesity</v>
      </c>
      <c r="K484" s="15"/>
      <c r="L484" s="74">
        <f>_xlfn.XLOOKUP(A484,'Hospitalisation Details'!$U$4:$U$2346,'Hospitalisation Details'!$V$4:$V$2346)</f>
        <v>24823</v>
      </c>
      <c r="M484" s="75">
        <f>_xlfn.XLOOKUP(A484,'Hospitalisation Details'!$U$4:$U$2346,'Hospitalisation Details'!$X$4:$X$2346)</f>
        <v>20630.28</v>
      </c>
      <c r="N484" s="15">
        <f>_xlfn.XLOOKUP(A484,'Hospitalisation Details'!$U$4:$U$2346,'Hospitalisation Details'!$Y$4:$Y$2346)</f>
        <v>1</v>
      </c>
      <c r="O484" s="15">
        <f>_xlfn.XLOOKUP(A484,'Hospitalisation Details'!$U$4:$U$2346,'Hospitalisation Details'!$Z$4:$Z$2346)</f>
        <v>1</v>
      </c>
      <c r="P484" s="15" t="str">
        <f>_xlfn.XLOOKUP(A484,'Hospitalisation Details'!$U$4:$U$2346,'Hospitalisation Details'!$AA$4:$AA$2346)</f>
        <v>R1011</v>
      </c>
      <c r="Q484" s="15">
        <f>_xlfn.XLOOKUP(A484,'Hospitalisation Details'!$U$4:$U$2346,'Hospitalisation Details'!$AB$4:$AB$2346)</f>
        <v>56</v>
      </c>
    </row>
    <row r="485" spans="1:17" ht="15.5" x14ac:dyDescent="0.35">
      <c r="A485" s="73" t="s">
        <v>1888</v>
      </c>
      <c r="B485" s="40" t="str">
        <f>_xlfn.XLOOKUP(A485,'Customer Names'!$A$3:$A$2337,'Customer Names'!$E$3:$E$2337)</f>
        <v>Margaret B.</v>
      </c>
      <c r="C485" s="29">
        <f>_xlfn.XLOOKUP(A485,'Medical Examinations'!$P$3:$P$2337,'Medical Examinations'!$Q$3:$Q$2337)</f>
        <v>54.47</v>
      </c>
      <c r="D485" s="15">
        <f>_xlfn.XLOOKUP(A485,'Medical Examinations'!$P$3:$P$2337,'Medical Examinations'!$R$3:$R$2337)</f>
        <v>4.49</v>
      </c>
      <c r="E485" s="15" t="str">
        <f>_xlfn.XLOOKUP(A485,'Medical Examinations'!$P$3:$P$2337,'Medical Examinations'!$S$3:$S$2337)</f>
        <v>Yes</v>
      </c>
      <c r="F485" s="15" t="str">
        <f>_xlfn.XLOOKUP(A485,'Medical Examinations'!$P$3:$P$2337,'Medical Examinations'!$T$3:$T$2337)</f>
        <v>No</v>
      </c>
      <c r="G485" s="15" t="str">
        <f>_xlfn.XLOOKUP(A485,'Medical Examinations'!$P$3:$P$2337,'Medical Examinations'!$U$3:$U$2337)</f>
        <v>No</v>
      </c>
      <c r="H485" s="15">
        <f>_xlfn.XLOOKUP(A485,'Medical Examinations'!$P$3:$P$2337,'Medical Examinations'!$V$3:$V$2337)</f>
        <v>2</v>
      </c>
      <c r="I485" s="15" t="str">
        <f>_xlfn.XLOOKUP(A485,'Medical Examinations'!$P$3:$P$2337,'Medical Examinations'!$W$3:$W$2337)</f>
        <v>No</v>
      </c>
      <c r="J485" s="15" t="str">
        <f>_xlfn.XLOOKUP(A485,'Medical Examinations'!$P$3:$P$2337,'Medical Examinations'!$X$3:$X$2337)</f>
        <v>Obesity</v>
      </c>
      <c r="K485" s="15"/>
      <c r="L485" s="74">
        <f>_xlfn.XLOOKUP(A485,'Hospitalisation Details'!$U$4:$U$2346,'Hospitalisation Details'!$V$4:$V$2346)</f>
        <v>24297</v>
      </c>
      <c r="M485" s="75">
        <f>_xlfn.XLOOKUP(A485,'Hospitalisation Details'!$U$4:$U$2346,'Hospitalisation Details'!$X$4:$X$2346)</f>
        <v>20568.32</v>
      </c>
      <c r="N485" s="15">
        <f>_xlfn.XLOOKUP(A485,'Hospitalisation Details'!$U$4:$U$2346,'Hospitalisation Details'!$Y$4:$Y$2346)</f>
        <v>4</v>
      </c>
      <c r="O485" s="15">
        <f>_xlfn.XLOOKUP(A485,'Hospitalisation Details'!$U$4:$U$2346,'Hospitalisation Details'!$Z$4:$Z$2346)</f>
        <v>9</v>
      </c>
      <c r="P485" s="15" t="str">
        <f>_xlfn.XLOOKUP(A485,'Hospitalisation Details'!$U$4:$U$2346,'Hospitalisation Details'!$AA$4:$AA$2346)</f>
        <v>R1012</v>
      </c>
      <c r="Q485" s="15">
        <f>_xlfn.XLOOKUP(A485,'Hospitalisation Details'!$U$4:$U$2346,'Hospitalisation Details'!$AB$4:$AB$2346)</f>
        <v>57</v>
      </c>
    </row>
    <row r="486" spans="1:17" ht="15.5" x14ac:dyDescent="0.35">
      <c r="A486" s="73" t="s">
        <v>1887</v>
      </c>
      <c r="B486" s="40" t="str">
        <f>_xlfn.XLOOKUP(A486,'Customer Names'!$A$3:$A$2337,'Customer Names'!$E$3:$E$2337)</f>
        <v>Helen</v>
      </c>
      <c r="C486" s="29">
        <f>_xlfn.XLOOKUP(A486,'Medical Examinations'!$P$3:$P$2337,'Medical Examinations'!$Q$3:$Q$2337)</f>
        <v>38.06</v>
      </c>
      <c r="D486" s="15">
        <f>_xlfn.XLOOKUP(A486,'Medical Examinations'!$P$3:$P$2337,'Medical Examinations'!$R$3:$R$2337)</f>
        <v>5.24</v>
      </c>
      <c r="E486" s="15" t="str">
        <f>_xlfn.XLOOKUP(A486,'Medical Examinations'!$P$3:$P$2337,'Medical Examinations'!$S$3:$S$2337)</f>
        <v>Yes</v>
      </c>
      <c r="F486" s="15" t="str">
        <f>_xlfn.XLOOKUP(A486,'Medical Examinations'!$P$3:$P$2337,'Medical Examinations'!$T$3:$T$2337)</f>
        <v>No</v>
      </c>
      <c r="G486" s="15" t="str">
        <f>_xlfn.XLOOKUP(A486,'Medical Examinations'!$P$3:$P$2337,'Medical Examinations'!$U$3:$U$2337)</f>
        <v>Yes</v>
      </c>
      <c r="H486" s="15">
        <f>_xlfn.XLOOKUP(A486,'Medical Examinations'!$P$3:$P$2337,'Medical Examinations'!$V$3:$V$2337)</f>
        <v>1</v>
      </c>
      <c r="I486" s="15" t="str">
        <f>_xlfn.XLOOKUP(A486,'Medical Examinations'!$P$3:$P$2337,'Medical Examinations'!$W$3:$W$2337)</f>
        <v>No</v>
      </c>
      <c r="J486" s="15" t="str">
        <f>_xlfn.XLOOKUP(A486,'Medical Examinations'!$P$3:$P$2337,'Medical Examinations'!$X$3:$X$2337)</f>
        <v>Obesity</v>
      </c>
      <c r="K486" s="15"/>
      <c r="L486" s="74">
        <f>_xlfn.XLOOKUP(A486,'Hospitalisation Details'!$U$4:$U$2346,'Hospitalisation Details'!$V$4:$V$2346)</f>
        <v>25489</v>
      </c>
      <c r="M486" s="75">
        <f>_xlfn.XLOOKUP(A486,'Hospitalisation Details'!$U$4:$U$2346,'Hospitalisation Details'!$X$4:$X$2346)</f>
        <v>20463</v>
      </c>
      <c r="N486" s="15">
        <f>_xlfn.XLOOKUP(A486,'Hospitalisation Details'!$U$4:$U$2346,'Hospitalisation Details'!$Y$4:$Y$2346)</f>
        <v>1</v>
      </c>
      <c r="O486" s="15">
        <f>_xlfn.XLOOKUP(A486,'Hospitalisation Details'!$U$4:$U$2346,'Hospitalisation Details'!$Z$4:$Z$2346)</f>
        <v>9</v>
      </c>
      <c r="P486" s="15" t="str">
        <f>_xlfn.XLOOKUP(A486,'Hospitalisation Details'!$U$4:$U$2346,'Hospitalisation Details'!$AA$4:$AA$2346)</f>
        <v>R1013</v>
      </c>
      <c r="Q486" s="15">
        <f>_xlfn.XLOOKUP(A486,'Hospitalisation Details'!$U$4:$U$2346,'Hospitalisation Details'!$AB$4:$AB$2346)</f>
        <v>54</v>
      </c>
    </row>
    <row r="487" spans="1:17" ht="15.5" x14ac:dyDescent="0.35">
      <c r="A487" s="73" t="s">
        <v>1886</v>
      </c>
      <c r="B487" s="40" t="str">
        <f>_xlfn.XLOOKUP(A487,'Customer Names'!$A$3:$A$2337,'Customer Names'!$E$3:$E$2337)</f>
        <v>Matthew</v>
      </c>
      <c r="C487" s="29">
        <f>_xlfn.XLOOKUP(A487,'Medical Examinations'!$P$3:$P$2337,'Medical Examinations'!$Q$3:$Q$2337)</f>
        <v>51.47</v>
      </c>
      <c r="D487" s="15">
        <f>_xlfn.XLOOKUP(A487,'Medical Examinations'!$P$3:$P$2337,'Medical Examinations'!$R$3:$R$2337)</f>
        <v>9.6</v>
      </c>
      <c r="E487" s="15" t="str">
        <f>_xlfn.XLOOKUP(A487,'Medical Examinations'!$P$3:$P$2337,'Medical Examinations'!$S$3:$S$2337)</f>
        <v>No</v>
      </c>
      <c r="F487" s="15" t="str">
        <f>_xlfn.XLOOKUP(A487,'Medical Examinations'!$P$3:$P$2337,'Medical Examinations'!$T$3:$T$2337)</f>
        <v>No</v>
      </c>
      <c r="G487" s="15" t="str">
        <f>_xlfn.XLOOKUP(A487,'Medical Examinations'!$P$3:$P$2337,'Medical Examinations'!$U$3:$U$2337)</f>
        <v>No</v>
      </c>
      <c r="H487" s="15">
        <f>_xlfn.XLOOKUP(A487,'Medical Examinations'!$P$3:$P$2337,'Medical Examinations'!$V$3:$V$2337)</f>
        <v>0</v>
      </c>
      <c r="I487" s="15" t="str">
        <f>_xlfn.XLOOKUP(A487,'Medical Examinations'!$P$3:$P$2337,'Medical Examinations'!$W$3:$W$2337)</f>
        <v>No</v>
      </c>
      <c r="J487" s="15" t="str">
        <f>_xlfn.XLOOKUP(A487,'Medical Examinations'!$P$3:$P$2337,'Medical Examinations'!$X$3:$X$2337)</f>
        <v>Obesity</v>
      </c>
      <c r="K487" s="15"/>
      <c r="L487" s="74">
        <f>_xlfn.XLOOKUP(A487,'Hospitalisation Details'!$U$4:$U$2346,'Hospitalisation Details'!$V$4:$V$2346)</f>
        <v>22937</v>
      </c>
      <c r="M487" s="75">
        <f>_xlfn.XLOOKUP(A487,'Hospitalisation Details'!$U$4:$U$2346,'Hospitalisation Details'!$X$4:$X$2346)</f>
        <v>20446.849999999999</v>
      </c>
      <c r="N487" s="15">
        <f>_xlfn.XLOOKUP(A487,'Hospitalisation Details'!$U$4:$U$2346,'Hospitalisation Details'!$Y$4:$Y$2346)</f>
        <v>1</v>
      </c>
      <c r="O487" s="15">
        <f>_xlfn.XLOOKUP(A487,'Hospitalisation Details'!$U$4:$U$2346,'Hospitalisation Details'!$Z$4:$Z$2346)</f>
        <v>2</v>
      </c>
      <c r="P487" s="15" t="str">
        <f>_xlfn.XLOOKUP(A487,'Hospitalisation Details'!$U$4:$U$2346,'Hospitalisation Details'!$AA$4:$AA$2346)</f>
        <v>R1012</v>
      </c>
      <c r="Q487" s="15">
        <f>_xlfn.XLOOKUP(A487,'Hospitalisation Details'!$U$4:$U$2346,'Hospitalisation Details'!$AB$4:$AB$2346)</f>
        <v>61</v>
      </c>
    </row>
    <row r="488" spans="1:17" ht="15.5" x14ac:dyDescent="0.35">
      <c r="A488" s="73" t="s">
        <v>1885</v>
      </c>
      <c r="B488" s="40" t="str">
        <f>_xlfn.XLOOKUP(A488,'Customer Names'!$A$3:$A$2337,'Customer Names'!$E$3:$E$2337)</f>
        <v>Jeff</v>
      </c>
      <c r="C488" s="29">
        <f>_xlfn.XLOOKUP(A488,'Medical Examinations'!$P$3:$P$2337,'Medical Examinations'!$Q$3:$Q$2337)</f>
        <v>29.8</v>
      </c>
      <c r="D488" s="15">
        <f>_xlfn.XLOOKUP(A488,'Medical Examinations'!$P$3:$P$2337,'Medical Examinations'!$R$3:$R$2337)</f>
        <v>5.78</v>
      </c>
      <c r="E488" s="15" t="str">
        <f>_xlfn.XLOOKUP(A488,'Medical Examinations'!$P$3:$P$2337,'Medical Examinations'!$S$3:$S$2337)</f>
        <v>Yes</v>
      </c>
      <c r="F488" s="15" t="str">
        <f>_xlfn.XLOOKUP(A488,'Medical Examinations'!$P$3:$P$2337,'Medical Examinations'!$T$3:$T$2337)</f>
        <v>No</v>
      </c>
      <c r="G488" s="15" t="str">
        <f>_xlfn.XLOOKUP(A488,'Medical Examinations'!$P$3:$P$2337,'Medical Examinations'!$U$3:$U$2337)</f>
        <v>No</v>
      </c>
      <c r="H488" s="15">
        <f>_xlfn.XLOOKUP(A488,'Medical Examinations'!$P$3:$P$2337,'Medical Examinations'!$V$3:$V$2337)</f>
        <v>0</v>
      </c>
      <c r="I488" s="15" t="str">
        <f>_xlfn.XLOOKUP(A488,'Medical Examinations'!$P$3:$P$2337,'Medical Examinations'!$W$3:$W$2337)</f>
        <v>No</v>
      </c>
      <c r="J488" s="15" t="str">
        <f>_xlfn.XLOOKUP(A488,'Medical Examinations'!$P$3:$P$2337,'Medical Examinations'!$X$3:$X$2337)</f>
        <v>Overweight</v>
      </c>
      <c r="K488" s="15"/>
      <c r="L488" s="74">
        <f>_xlfn.XLOOKUP(A488,'Hospitalisation Details'!$U$4:$U$2346,'Hospitalisation Details'!$V$4:$V$2346)</f>
        <v>31240</v>
      </c>
      <c r="M488" s="75">
        <f>_xlfn.XLOOKUP(A488,'Hospitalisation Details'!$U$4:$U$2346,'Hospitalisation Details'!$X$4:$X$2346)</f>
        <v>20420.599999999999</v>
      </c>
      <c r="N488" s="15">
        <f>_xlfn.XLOOKUP(A488,'Hospitalisation Details'!$U$4:$U$2346,'Hospitalisation Details'!$Y$4:$Y$2346)</f>
        <v>4</v>
      </c>
      <c r="O488" s="15">
        <f>_xlfn.XLOOKUP(A488,'Hospitalisation Details'!$U$4:$U$2346,'Hospitalisation Details'!$Z$4:$Z$2346)</f>
        <v>9</v>
      </c>
      <c r="P488" s="15" t="str">
        <f>_xlfn.XLOOKUP(A488,'Hospitalisation Details'!$U$4:$U$2346,'Hospitalisation Details'!$AA$4:$AA$2346)</f>
        <v>R1011</v>
      </c>
      <c r="Q488" s="15">
        <f>_xlfn.XLOOKUP(A488,'Hospitalisation Details'!$U$4:$U$2346,'Hospitalisation Details'!$AB$4:$AB$2346)</f>
        <v>38</v>
      </c>
    </row>
    <row r="489" spans="1:17" ht="15.5" x14ac:dyDescent="0.35">
      <c r="A489" s="73" t="s">
        <v>1884</v>
      </c>
      <c r="B489" s="40" t="str">
        <f>_xlfn.XLOOKUP(A489,'Customer Names'!$A$3:$A$2337,'Customer Names'!$E$3:$E$2337)</f>
        <v>Tara R</v>
      </c>
      <c r="C489" s="29">
        <f>_xlfn.XLOOKUP(A489,'Medical Examinations'!$P$3:$P$2337,'Medical Examinations'!$Q$3:$Q$2337)</f>
        <v>49.77</v>
      </c>
      <c r="D489" s="15">
        <f>_xlfn.XLOOKUP(A489,'Medical Examinations'!$P$3:$P$2337,'Medical Examinations'!$R$3:$R$2337)</f>
        <v>7.02</v>
      </c>
      <c r="E489" s="15" t="str">
        <f>_xlfn.XLOOKUP(A489,'Medical Examinations'!$P$3:$P$2337,'Medical Examinations'!$S$3:$S$2337)</f>
        <v>No</v>
      </c>
      <c r="F489" s="15" t="str">
        <f>_xlfn.XLOOKUP(A489,'Medical Examinations'!$P$3:$P$2337,'Medical Examinations'!$T$3:$T$2337)</f>
        <v>No</v>
      </c>
      <c r="G489" s="15" t="str">
        <f>_xlfn.XLOOKUP(A489,'Medical Examinations'!$P$3:$P$2337,'Medical Examinations'!$U$3:$U$2337)</f>
        <v>No</v>
      </c>
      <c r="H489" s="15">
        <f>_xlfn.XLOOKUP(A489,'Medical Examinations'!$P$3:$P$2337,'Medical Examinations'!$V$3:$V$2337)</f>
        <v>0</v>
      </c>
      <c r="I489" s="15" t="str">
        <f>_xlfn.XLOOKUP(A489,'Medical Examinations'!$P$3:$P$2337,'Medical Examinations'!$W$3:$W$2337)</f>
        <v>No</v>
      </c>
      <c r="J489" s="15" t="str">
        <f>_xlfn.XLOOKUP(A489,'Medical Examinations'!$P$3:$P$2337,'Medical Examinations'!$X$3:$X$2337)</f>
        <v>Obesity</v>
      </c>
      <c r="K489" s="15"/>
      <c r="L489" s="74">
        <f>_xlfn.XLOOKUP(A489,'Hospitalisation Details'!$U$4:$U$2346,'Hospitalisation Details'!$V$4:$V$2346)</f>
        <v>22829</v>
      </c>
      <c r="M489" s="75">
        <f>_xlfn.XLOOKUP(A489,'Hospitalisation Details'!$U$4:$U$2346,'Hospitalisation Details'!$X$4:$X$2346)</f>
        <v>20354.5</v>
      </c>
      <c r="N489" s="15">
        <f>_xlfn.XLOOKUP(A489,'Hospitalisation Details'!$U$4:$U$2346,'Hospitalisation Details'!$Y$4:$Y$2346)</f>
        <v>4</v>
      </c>
      <c r="O489" s="15">
        <f>_xlfn.XLOOKUP(A489,'Hospitalisation Details'!$U$4:$U$2346,'Hospitalisation Details'!$Z$4:$Z$2346)</f>
        <v>9</v>
      </c>
      <c r="P489" s="15" t="str">
        <f>_xlfn.XLOOKUP(A489,'Hospitalisation Details'!$U$4:$U$2346,'Hospitalisation Details'!$AA$4:$AA$2346)</f>
        <v>R1026</v>
      </c>
      <c r="Q489" s="15">
        <f>_xlfn.XLOOKUP(A489,'Hospitalisation Details'!$U$4:$U$2346,'Hospitalisation Details'!$AB$4:$AB$2346)</f>
        <v>61</v>
      </c>
    </row>
    <row r="490" spans="1:17" ht="15.5" x14ac:dyDescent="0.35">
      <c r="A490" s="73" t="s">
        <v>1883</v>
      </c>
      <c r="B490" s="40" t="str">
        <f>_xlfn.XLOOKUP(A490,'Customer Names'!$A$3:$A$2337,'Customer Names'!$E$3:$E$2337)</f>
        <v>Kristin</v>
      </c>
      <c r="C490" s="29">
        <f>_xlfn.XLOOKUP(A490,'Medical Examinations'!$P$3:$P$2337,'Medical Examinations'!$Q$3:$Q$2337)</f>
        <v>25.555</v>
      </c>
      <c r="D490" s="15">
        <f>_xlfn.XLOOKUP(A490,'Medical Examinations'!$P$3:$P$2337,'Medical Examinations'!$R$3:$R$2337)</f>
        <v>4.09</v>
      </c>
      <c r="E490" s="15" t="str">
        <f>_xlfn.XLOOKUP(A490,'Medical Examinations'!$P$3:$P$2337,'Medical Examinations'!$S$3:$S$2337)</f>
        <v>Yes</v>
      </c>
      <c r="F490" s="15" t="str">
        <f>_xlfn.XLOOKUP(A490,'Medical Examinations'!$P$3:$P$2337,'Medical Examinations'!$T$3:$T$2337)</f>
        <v>No</v>
      </c>
      <c r="G490" s="15" t="str">
        <f>_xlfn.XLOOKUP(A490,'Medical Examinations'!$P$3:$P$2337,'Medical Examinations'!$U$3:$U$2337)</f>
        <v>No</v>
      </c>
      <c r="H490" s="15">
        <f>_xlfn.XLOOKUP(A490,'Medical Examinations'!$P$3:$P$2337,'Medical Examinations'!$V$3:$V$2337)</f>
        <v>0</v>
      </c>
      <c r="I490" s="15" t="str">
        <f>_xlfn.XLOOKUP(A490,'Medical Examinations'!$P$3:$P$2337,'Medical Examinations'!$W$3:$W$2337)</f>
        <v>Yes</v>
      </c>
      <c r="J490" s="15" t="str">
        <f>_xlfn.XLOOKUP(A490,'Medical Examinations'!$P$3:$P$2337,'Medical Examinations'!$X$3:$X$2337)</f>
        <v>Overweight</v>
      </c>
      <c r="K490" s="15"/>
      <c r="L490" s="74">
        <f>_xlfn.XLOOKUP(A490,'Hospitalisation Details'!$U$4:$U$2346,'Hospitalisation Details'!$V$4:$V$2346)</f>
        <v>31307</v>
      </c>
      <c r="M490" s="75">
        <f>_xlfn.XLOOKUP(A490,'Hospitalisation Details'!$U$4:$U$2346,'Hospitalisation Details'!$X$4:$X$2346)</f>
        <v>20296.86</v>
      </c>
      <c r="N490" s="15">
        <f>_xlfn.XLOOKUP(A490,'Hospitalisation Details'!$U$4:$U$2346,'Hospitalisation Details'!$Y$4:$Y$2346)</f>
        <v>4</v>
      </c>
      <c r="O490" s="15">
        <f>_xlfn.XLOOKUP(A490,'Hospitalisation Details'!$U$4:$U$2346,'Hospitalisation Details'!$Z$4:$Z$2346)</f>
        <v>2</v>
      </c>
      <c r="P490" s="15" t="str">
        <f>_xlfn.XLOOKUP(A490,'Hospitalisation Details'!$U$4:$U$2346,'Hospitalisation Details'!$AA$4:$AA$2346)</f>
        <v>R1024</v>
      </c>
      <c r="Q490" s="15">
        <f>_xlfn.XLOOKUP(A490,'Hospitalisation Details'!$U$4:$U$2346,'Hospitalisation Details'!$AB$4:$AB$2346)</f>
        <v>38</v>
      </c>
    </row>
    <row r="491" spans="1:17" ht="15.5" x14ac:dyDescent="0.35">
      <c r="A491" s="73" t="s">
        <v>1882</v>
      </c>
      <c r="B491" s="40" t="str">
        <f>_xlfn.XLOOKUP(A491,'Customer Names'!$A$3:$A$2337,'Customer Names'!$E$3:$E$2337)</f>
        <v>Timothy</v>
      </c>
      <c r="C491" s="29">
        <f>_xlfn.XLOOKUP(A491,'Medical Examinations'!$P$3:$P$2337,'Medical Examinations'!$Q$3:$Q$2337)</f>
        <v>29.64</v>
      </c>
      <c r="D491" s="15">
        <f>_xlfn.XLOOKUP(A491,'Medical Examinations'!$P$3:$P$2337,'Medical Examinations'!$R$3:$R$2337)</f>
        <v>4.93</v>
      </c>
      <c r="E491" s="15" t="str">
        <f>_xlfn.XLOOKUP(A491,'Medical Examinations'!$P$3:$P$2337,'Medical Examinations'!$S$3:$S$2337)</f>
        <v>No</v>
      </c>
      <c r="F491" s="15" t="str">
        <f>_xlfn.XLOOKUP(A491,'Medical Examinations'!$P$3:$P$2337,'Medical Examinations'!$T$3:$T$2337)</f>
        <v>No</v>
      </c>
      <c r="G491" s="15" t="str">
        <f>_xlfn.XLOOKUP(A491,'Medical Examinations'!$P$3:$P$2337,'Medical Examinations'!$U$3:$U$2337)</f>
        <v>Yes</v>
      </c>
      <c r="H491" s="15">
        <f>_xlfn.XLOOKUP(A491,'Medical Examinations'!$P$3:$P$2337,'Medical Examinations'!$V$3:$V$2337)</f>
        <v>1</v>
      </c>
      <c r="I491" s="15" t="str">
        <f>_xlfn.XLOOKUP(A491,'Medical Examinations'!$P$3:$P$2337,'Medical Examinations'!$W$3:$W$2337)</f>
        <v>No</v>
      </c>
      <c r="J491" s="15" t="str">
        <f>_xlfn.XLOOKUP(A491,'Medical Examinations'!$P$3:$P$2337,'Medical Examinations'!$X$3:$X$2337)</f>
        <v>Overweight</v>
      </c>
      <c r="K491" s="15"/>
      <c r="L491" s="74">
        <f>_xlfn.XLOOKUP(A491,'Hospitalisation Details'!$U$4:$U$2346,'Hospitalisation Details'!$V$4:$V$2346)</f>
        <v>34219</v>
      </c>
      <c r="M491" s="75">
        <f>_xlfn.XLOOKUP(A491,'Hospitalisation Details'!$U$4:$U$2346,'Hospitalisation Details'!$X$4:$X$2346)</f>
        <v>20277.810000000001</v>
      </c>
      <c r="N491" s="15">
        <f>_xlfn.XLOOKUP(A491,'Hospitalisation Details'!$U$4:$U$2346,'Hospitalisation Details'!$Y$4:$Y$2346)</f>
        <v>4</v>
      </c>
      <c r="O491" s="15">
        <f>_xlfn.XLOOKUP(A491,'Hospitalisation Details'!$U$4:$U$2346,'Hospitalisation Details'!$Z$4:$Z$2346)</f>
        <v>1</v>
      </c>
      <c r="P491" s="15" t="str">
        <f>_xlfn.XLOOKUP(A491,'Hospitalisation Details'!$U$4:$U$2346,'Hospitalisation Details'!$AA$4:$AA$2346)</f>
        <v>R1016</v>
      </c>
      <c r="Q491" s="15">
        <f>_xlfn.XLOOKUP(A491,'Hospitalisation Details'!$U$4:$U$2346,'Hospitalisation Details'!$AB$4:$AB$2346)</f>
        <v>30</v>
      </c>
    </row>
    <row r="492" spans="1:17" ht="15.5" x14ac:dyDescent="0.35">
      <c r="A492" s="73" t="s">
        <v>1881</v>
      </c>
      <c r="B492" s="40" t="str">
        <f>_xlfn.XLOOKUP(A492,'Customer Names'!$A$3:$A$2337,'Customer Names'!$E$3:$E$2337)</f>
        <v>Scott</v>
      </c>
      <c r="C492" s="29">
        <f>_xlfn.XLOOKUP(A492,'Medical Examinations'!$P$3:$P$2337,'Medical Examinations'!$Q$3:$Q$2337)</f>
        <v>53.93</v>
      </c>
      <c r="D492" s="15">
        <f>_xlfn.XLOOKUP(A492,'Medical Examinations'!$P$3:$P$2337,'Medical Examinations'!$R$3:$R$2337)</f>
        <v>5.34</v>
      </c>
      <c r="E492" s="15" t="str">
        <f>_xlfn.XLOOKUP(A492,'Medical Examinations'!$P$3:$P$2337,'Medical Examinations'!$S$3:$S$2337)</f>
        <v>Yes</v>
      </c>
      <c r="F492" s="15" t="str">
        <f>_xlfn.XLOOKUP(A492,'Medical Examinations'!$P$3:$P$2337,'Medical Examinations'!$T$3:$T$2337)</f>
        <v>No</v>
      </c>
      <c r="G492" s="15" t="str">
        <f>_xlfn.XLOOKUP(A492,'Medical Examinations'!$P$3:$P$2337,'Medical Examinations'!$U$3:$U$2337)</f>
        <v>No</v>
      </c>
      <c r="H492" s="15">
        <f>_xlfn.XLOOKUP(A492,'Medical Examinations'!$P$3:$P$2337,'Medical Examinations'!$V$3:$V$2337)</f>
        <v>2</v>
      </c>
      <c r="I492" s="15" t="str">
        <f>_xlfn.XLOOKUP(A492,'Medical Examinations'!$P$3:$P$2337,'Medical Examinations'!$W$3:$W$2337)</f>
        <v>No</v>
      </c>
      <c r="J492" s="15" t="str">
        <f>_xlfn.XLOOKUP(A492,'Medical Examinations'!$P$3:$P$2337,'Medical Examinations'!$X$3:$X$2337)</f>
        <v>Obesity</v>
      </c>
      <c r="K492" s="15"/>
      <c r="L492" s="74">
        <f>_xlfn.XLOOKUP(A492,'Hospitalisation Details'!$U$4:$U$2346,'Hospitalisation Details'!$V$4:$V$2346)</f>
        <v>24341</v>
      </c>
      <c r="M492" s="75">
        <f>_xlfn.XLOOKUP(A492,'Hospitalisation Details'!$U$4:$U$2346,'Hospitalisation Details'!$X$4:$X$2346)</f>
        <v>20253.84</v>
      </c>
      <c r="N492" s="15">
        <f>_xlfn.XLOOKUP(A492,'Hospitalisation Details'!$U$4:$U$2346,'Hospitalisation Details'!$Y$4:$Y$2346)</f>
        <v>1</v>
      </c>
      <c r="O492" s="15">
        <f>_xlfn.XLOOKUP(A492,'Hospitalisation Details'!$U$4:$U$2346,'Hospitalisation Details'!$Z$4:$Z$2346)</f>
        <v>1</v>
      </c>
      <c r="P492" s="15" t="str">
        <f>_xlfn.XLOOKUP(A492,'Hospitalisation Details'!$U$4:$U$2346,'Hospitalisation Details'!$AA$4:$AA$2346)</f>
        <v>R1012</v>
      </c>
      <c r="Q492" s="15">
        <f>_xlfn.XLOOKUP(A492,'Hospitalisation Details'!$U$4:$U$2346,'Hospitalisation Details'!$AB$4:$AB$2346)</f>
        <v>57</v>
      </c>
    </row>
    <row r="493" spans="1:17" ht="15.5" x14ac:dyDescent="0.35">
      <c r="A493" s="73" t="s">
        <v>1880</v>
      </c>
      <c r="B493" s="40" t="str">
        <f>_xlfn.XLOOKUP(A493,'Customer Names'!$A$3:$A$2337,'Customer Names'!$E$3:$E$2337)</f>
        <v>Carly E</v>
      </c>
      <c r="C493" s="29">
        <f>_xlfn.XLOOKUP(A493,'Medical Examinations'!$P$3:$P$2337,'Medical Examinations'!$Q$3:$Q$2337)</f>
        <v>28.024999999999999</v>
      </c>
      <c r="D493" s="15">
        <f>_xlfn.XLOOKUP(A493,'Medical Examinations'!$P$3:$P$2337,'Medical Examinations'!$R$3:$R$2337)</f>
        <v>5.65</v>
      </c>
      <c r="E493" s="15" t="str">
        <f>_xlfn.XLOOKUP(A493,'Medical Examinations'!$P$3:$P$2337,'Medical Examinations'!$S$3:$S$2337)</f>
        <v>No</v>
      </c>
      <c r="F493" s="15" t="str">
        <f>_xlfn.XLOOKUP(A493,'Medical Examinations'!$P$3:$P$2337,'Medical Examinations'!$T$3:$T$2337)</f>
        <v>No</v>
      </c>
      <c r="G493" s="15" t="str">
        <f>_xlfn.XLOOKUP(A493,'Medical Examinations'!$P$3:$P$2337,'Medical Examinations'!$U$3:$U$2337)</f>
        <v>No</v>
      </c>
      <c r="H493" s="15">
        <f>_xlfn.XLOOKUP(A493,'Medical Examinations'!$P$3:$P$2337,'Medical Examinations'!$V$3:$V$2337)</f>
        <v>1</v>
      </c>
      <c r="I493" s="15" t="str">
        <f>_xlfn.XLOOKUP(A493,'Medical Examinations'!$P$3:$P$2337,'Medical Examinations'!$W$3:$W$2337)</f>
        <v>Yes</v>
      </c>
      <c r="J493" s="15" t="str">
        <f>_xlfn.XLOOKUP(A493,'Medical Examinations'!$P$3:$P$2337,'Medical Examinations'!$X$3:$X$2337)</f>
        <v>Overweight</v>
      </c>
      <c r="K493" s="15"/>
      <c r="L493" s="74">
        <f>_xlfn.XLOOKUP(A493,'Hospitalisation Details'!$U$4:$U$2346,'Hospitalisation Details'!$V$4:$V$2346)</f>
        <v>32067</v>
      </c>
      <c r="M493" s="75">
        <f>_xlfn.XLOOKUP(A493,'Hospitalisation Details'!$U$4:$U$2346,'Hospitalisation Details'!$X$4:$X$2346)</f>
        <v>20234.849999999999</v>
      </c>
      <c r="N493" s="15">
        <f>_xlfn.XLOOKUP(A493,'Hospitalisation Details'!$U$4:$U$2346,'Hospitalisation Details'!$Y$4:$Y$2346)</f>
        <v>1</v>
      </c>
      <c r="O493" s="15">
        <f>_xlfn.XLOOKUP(A493,'Hospitalisation Details'!$U$4:$U$2346,'Hospitalisation Details'!$Z$4:$Z$2346)</f>
        <v>1</v>
      </c>
      <c r="P493" s="15" t="str">
        <f>_xlfn.XLOOKUP(A493,'Hospitalisation Details'!$U$4:$U$2346,'Hospitalisation Details'!$AA$4:$AA$2346)</f>
        <v>R1012</v>
      </c>
      <c r="Q493" s="15">
        <f>_xlfn.XLOOKUP(A493,'Hospitalisation Details'!$U$4:$U$2346,'Hospitalisation Details'!$AB$4:$AB$2346)</f>
        <v>36</v>
      </c>
    </row>
    <row r="494" spans="1:17" ht="15.5" x14ac:dyDescent="0.35">
      <c r="A494" s="73" t="s">
        <v>1879</v>
      </c>
      <c r="B494" s="40" t="str">
        <f>_xlfn.XLOOKUP(A494,'Customer Names'!$A$3:$A$2337,'Customer Names'!$E$3:$E$2337)</f>
        <v>Lisa</v>
      </c>
      <c r="C494" s="29">
        <f>_xlfn.XLOOKUP(A494,'Medical Examinations'!$P$3:$P$2337,'Medical Examinations'!$Q$3:$Q$2337)</f>
        <v>27.5</v>
      </c>
      <c r="D494" s="15">
        <f>_xlfn.XLOOKUP(A494,'Medical Examinations'!$P$3:$P$2337,'Medical Examinations'!$R$3:$R$2337)</f>
        <v>4.49</v>
      </c>
      <c r="E494" s="15" t="str">
        <f>_xlfn.XLOOKUP(A494,'Medical Examinations'!$P$3:$P$2337,'Medical Examinations'!$S$3:$S$2337)</f>
        <v>No</v>
      </c>
      <c r="F494" s="15" t="str">
        <f>_xlfn.XLOOKUP(A494,'Medical Examinations'!$P$3:$P$2337,'Medical Examinations'!$T$3:$T$2337)</f>
        <v>No</v>
      </c>
      <c r="G494" s="15" t="str">
        <f>_xlfn.XLOOKUP(A494,'Medical Examinations'!$P$3:$P$2337,'Medical Examinations'!$U$3:$U$2337)</f>
        <v>No</v>
      </c>
      <c r="H494" s="15">
        <f>_xlfn.XLOOKUP(A494,'Medical Examinations'!$P$3:$P$2337,'Medical Examinations'!$V$3:$V$2337)</f>
        <v>0</v>
      </c>
      <c r="I494" s="15" t="str">
        <f>_xlfn.XLOOKUP(A494,'Medical Examinations'!$P$3:$P$2337,'Medical Examinations'!$W$3:$W$2337)</f>
        <v>No</v>
      </c>
      <c r="J494" s="15" t="str">
        <f>_xlfn.XLOOKUP(A494,'Medical Examinations'!$P$3:$P$2337,'Medical Examinations'!$X$3:$X$2337)</f>
        <v>Overweight</v>
      </c>
      <c r="K494" s="15"/>
      <c r="L494" s="74">
        <f>_xlfn.XLOOKUP(A494,'Hospitalisation Details'!$U$4:$U$2346,'Hospitalisation Details'!$V$4:$V$2346)</f>
        <v>34493</v>
      </c>
      <c r="M494" s="75">
        <f>_xlfn.XLOOKUP(A494,'Hospitalisation Details'!$U$4:$U$2346,'Hospitalisation Details'!$X$4:$X$2346)</f>
        <v>20177.669999999998</v>
      </c>
      <c r="N494" s="15">
        <f>_xlfn.XLOOKUP(A494,'Hospitalisation Details'!$U$4:$U$2346,'Hospitalisation Details'!$Y$4:$Y$2346)</f>
        <v>1</v>
      </c>
      <c r="O494" s="15">
        <f>_xlfn.XLOOKUP(A494,'Hospitalisation Details'!$U$4:$U$2346,'Hospitalisation Details'!$Z$4:$Z$2346)</f>
        <v>2</v>
      </c>
      <c r="P494" s="15" t="str">
        <f>_xlfn.XLOOKUP(A494,'Hospitalisation Details'!$U$4:$U$2346,'Hospitalisation Details'!$AA$4:$AA$2346)</f>
        <v>R1011</v>
      </c>
      <c r="Q494" s="15">
        <f>_xlfn.XLOOKUP(A494,'Hospitalisation Details'!$U$4:$U$2346,'Hospitalisation Details'!$AB$4:$AB$2346)</f>
        <v>29</v>
      </c>
    </row>
    <row r="495" spans="1:17" ht="15.5" x14ac:dyDescent="0.35">
      <c r="A495" s="73" t="s">
        <v>1878</v>
      </c>
      <c r="B495" s="40" t="str">
        <f>_xlfn.XLOOKUP(A495,'Customer Names'!$A$3:$A$2337,'Customer Names'!$E$3:$E$2337)</f>
        <v>Stacey</v>
      </c>
      <c r="C495" s="29">
        <f>_xlfn.XLOOKUP(A495,'Medical Examinations'!$P$3:$P$2337,'Medical Examinations'!$Q$3:$Q$2337)</f>
        <v>21.8</v>
      </c>
      <c r="D495" s="15">
        <f>_xlfn.XLOOKUP(A495,'Medical Examinations'!$P$3:$P$2337,'Medical Examinations'!$R$3:$R$2337)</f>
        <v>10.55</v>
      </c>
      <c r="E495" s="15" t="str">
        <f>_xlfn.XLOOKUP(A495,'Medical Examinations'!$P$3:$P$2337,'Medical Examinations'!$S$3:$S$2337)</f>
        <v>No</v>
      </c>
      <c r="F495" s="15" t="str">
        <f>_xlfn.XLOOKUP(A495,'Medical Examinations'!$P$3:$P$2337,'Medical Examinations'!$T$3:$T$2337)</f>
        <v>No</v>
      </c>
      <c r="G495" s="15" t="str">
        <f>_xlfn.XLOOKUP(A495,'Medical Examinations'!$P$3:$P$2337,'Medical Examinations'!$U$3:$U$2337)</f>
        <v>No</v>
      </c>
      <c r="H495" s="15">
        <f>_xlfn.XLOOKUP(A495,'Medical Examinations'!$P$3:$P$2337,'Medical Examinations'!$V$3:$V$2337)</f>
        <v>0</v>
      </c>
      <c r="I495" s="15" t="str">
        <f>_xlfn.XLOOKUP(A495,'Medical Examinations'!$P$3:$P$2337,'Medical Examinations'!$W$3:$W$2337)</f>
        <v>Yes</v>
      </c>
      <c r="J495" s="15" t="str">
        <f>_xlfn.XLOOKUP(A495,'Medical Examinations'!$P$3:$P$2337,'Medical Examinations'!$X$3:$X$2337)</f>
        <v>Normalweight</v>
      </c>
      <c r="K495" s="15"/>
      <c r="L495" s="74">
        <f>_xlfn.XLOOKUP(A495,'Hospitalisation Details'!$U$4:$U$2346,'Hospitalisation Details'!$V$4:$V$2346)</f>
        <v>37446</v>
      </c>
      <c r="M495" s="75">
        <f>_xlfn.XLOOKUP(A495,'Hospitalisation Details'!$U$4:$U$2346,'Hospitalisation Details'!$X$4:$X$2346)</f>
        <v>20167.34</v>
      </c>
      <c r="N495" s="15">
        <f>_xlfn.XLOOKUP(A495,'Hospitalisation Details'!$U$4:$U$2346,'Hospitalisation Details'!$Y$4:$Y$2346)</f>
        <v>4</v>
      </c>
      <c r="O495" s="15">
        <f>_xlfn.XLOOKUP(A495,'Hospitalisation Details'!$U$4:$U$2346,'Hospitalisation Details'!$Z$4:$Z$2346)</f>
        <v>1</v>
      </c>
      <c r="P495" s="15" t="str">
        <f>_xlfn.XLOOKUP(A495,'Hospitalisation Details'!$U$4:$U$2346,'Hospitalisation Details'!$AA$4:$AA$2346)</f>
        <v>R1011</v>
      </c>
      <c r="Q495" s="15">
        <f>_xlfn.XLOOKUP(A495,'Hospitalisation Details'!$U$4:$U$2346,'Hospitalisation Details'!$AB$4:$AB$2346)</f>
        <v>21</v>
      </c>
    </row>
    <row r="496" spans="1:17" ht="15.5" x14ac:dyDescent="0.35">
      <c r="A496" s="73" t="s">
        <v>1877</v>
      </c>
      <c r="B496" s="40" t="str">
        <f>_xlfn.XLOOKUP(A496,'Customer Names'!$A$3:$A$2337,'Customer Names'!$E$3:$E$2337)</f>
        <v>Louis</v>
      </c>
      <c r="C496" s="29">
        <f>_xlfn.XLOOKUP(A496,'Medical Examinations'!$P$3:$P$2337,'Medical Examinations'!$Q$3:$Q$2337)</f>
        <v>26.41</v>
      </c>
      <c r="D496" s="15">
        <f>_xlfn.XLOOKUP(A496,'Medical Examinations'!$P$3:$P$2337,'Medical Examinations'!$R$3:$R$2337)</f>
        <v>4.92</v>
      </c>
      <c r="E496" s="15" t="str">
        <f>_xlfn.XLOOKUP(A496,'Medical Examinations'!$P$3:$P$2337,'Medical Examinations'!$S$3:$S$2337)</f>
        <v>Yes</v>
      </c>
      <c r="F496" s="15" t="str">
        <f>_xlfn.XLOOKUP(A496,'Medical Examinations'!$P$3:$P$2337,'Medical Examinations'!$T$3:$T$2337)</f>
        <v>No</v>
      </c>
      <c r="G496" s="15" t="str">
        <f>_xlfn.XLOOKUP(A496,'Medical Examinations'!$P$3:$P$2337,'Medical Examinations'!$U$3:$U$2337)</f>
        <v>Yes</v>
      </c>
      <c r="H496" s="15">
        <f>_xlfn.XLOOKUP(A496,'Medical Examinations'!$P$3:$P$2337,'Medical Examinations'!$V$3:$V$2337)</f>
        <v>1</v>
      </c>
      <c r="I496" s="15" t="str">
        <f>_xlfn.XLOOKUP(A496,'Medical Examinations'!$P$3:$P$2337,'Medical Examinations'!$W$3:$W$2337)</f>
        <v>Yes</v>
      </c>
      <c r="J496" s="15" t="str">
        <f>_xlfn.XLOOKUP(A496,'Medical Examinations'!$P$3:$P$2337,'Medical Examinations'!$X$3:$X$2337)</f>
        <v>Overweight</v>
      </c>
      <c r="K496" s="15"/>
      <c r="L496" s="74">
        <f>_xlfn.XLOOKUP(A496,'Hospitalisation Details'!$U$4:$U$2346,'Hospitalisation Details'!$V$4:$V$2346)</f>
        <v>30595</v>
      </c>
      <c r="M496" s="75">
        <f>_xlfn.XLOOKUP(A496,'Hospitalisation Details'!$U$4:$U$2346,'Hospitalisation Details'!$X$4:$X$2346)</f>
        <v>20149.32</v>
      </c>
      <c r="N496" s="15">
        <f>_xlfn.XLOOKUP(A496,'Hospitalisation Details'!$U$4:$U$2346,'Hospitalisation Details'!$Y$4:$Y$2346)</f>
        <v>1</v>
      </c>
      <c r="O496" s="15">
        <f>_xlfn.XLOOKUP(A496,'Hospitalisation Details'!$U$4:$U$2346,'Hospitalisation Details'!$Z$4:$Z$2346)</f>
        <v>2</v>
      </c>
      <c r="P496" s="15" t="str">
        <f>_xlfn.XLOOKUP(A496,'Hospitalisation Details'!$U$4:$U$2346,'Hospitalisation Details'!$AA$4:$AA$2346)</f>
        <v>R1016</v>
      </c>
      <c r="Q496" s="15">
        <f>_xlfn.XLOOKUP(A496,'Hospitalisation Details'!$U$4:$U$2346,'Hospitalisation Details'!$AB$4:$AB$2346)</f>
        <v>40</v>
      </c>
    </row>
    <row r="497" spans="1:17" ht="15.5" x14ac:dyDescent="0.35">
      <c r="A497" s="73" t="s">
        <v>1876</v>
      </c>
      <c r="B497" s="40" t="str">
        <f>_xlfn.XLOOKUP(A497,'Customer Names'!$A$3:$A$2337,'Customer Names'!$E$3:$E$2337)</f>
        <v>Brian R.</v>
      </c>
      <c r="C497" s="29">
        <f>_xlfn.XLOOKUP(A497,'Medical Examinations'!$P$3:$P$2337,'Medical Examinations'!$Q$3:$Q$2337)</f>
        <v>27.835000000000001</v>
      </c>
      <c r="D497" s="15">
        <f>_xlfn.XLOOKUP(A497,'Medical Examinations'!$P$3:$P$2337,'Medical Examinations'!$R$3:$R$2337)</f>
        <v>5.9</v>
      </c>
      <c r="E497" s="15" t="str">
        <f>_xlfn.XLOOKUP(A497,'Medical Examinations'!$P$3:$P$2337,'Medical Examinations'!$S$3:$S$2337)</f>
        <v>Yes</v>
      </c>
      <c r="F497" s="15" t="str">
        <f>_xlfn.XLOOKUP(A497,'Medical Examinations'!$P$3:$P$2337,'Medical Examinations'!$T$3:$T$2337)</f>
        <v>No</v>
      </c>
      <c r="G497" s="15" t="str">
        <f>_xlfn.XLOOKUP(A497,'Medical Examinations'!$P$3:$P$2337,'Medical Examinations'!$U$3:$U$2337)</f>
        <v>No</v>
      </c>
      <c r="H497" s="15">
        <f>_xlfn.XLOOKUP(A497,'Medical Examinations'!$P$3:$P$2337,'Medical Examinations'!$V$3:$V$2337)</f>
        <v>1</v>
      </c>
      <c r="I497" s="15" t="str">
        <f>_xlfn.XLOOKUP(A497,'Medical Examinations'!$P$3:$P$2337,'Medical Examinations'!$W$3:$W$2337)</f>
        <v>Yes</v>
      </c>
      <c r="J497" s="15" t="str">
        <f>_xlfn.XLOOKUP(A497,'Medical Examinations'!$P$3:$P$2337,'Medical Examinations'!$X$3:$X$2337)</f>
        <v>Overweight</v>
      </c>
      <c r="K497" s="15"/>
      <c r="L497" s="74">
        <f>_xlfn.XLOOKUP(A497,'Hospitalisation Details'!$U$4:$U$2346,'Hospitalisation Details'!$V$4:$V$2346)</f>
        <v>32349</v>
      </c>
      <c r="M497" s="75">
        <f>_xlfn.XLOOKUP(A497,'Hospitalisation Details'!$U$4:$U$2346,'Hospitalisation Details'!$X$4:$X$2346)</f>
        <v>20009.63</v>
      </c>
      <c r="N497" s="15">
        <f>_xlfn.XLOOKUP(A497,'Hospitalisation Details'!$U$4:$U$2346,'Hospitalisation Details'!$Y$4:$Y$2346)</f>
        <v>1</v>
      </c>
      <c r="O497" s="15">
        <f>_xlfn.XLOOKUP(A497,'Hospitalisation Details'!$U$4:$U$2346,'Hospitalisation Details'!$Z$4:$Z$2346)</f>
        <v>2</v>
      </c>
      <c r="P497" s="15" t="str">
        <f>_xlfn.XLOOKUP(A497,'Hospitalisation Details'!$U$4:$U$2346,'Hospitalisation Details'!$AA$4:$AA$2346)</f>
        <v>R1012</v>
      </c>
      <c r="Q497" s="15">
        <f>_xlfn.XLOOKUP(A497,'Hospitalisation Details'!$U$4:$U$2346,'Hospitalisation Details'!$AB$4:$AB$2346)</f>
        <v>35</v>
      </c>
    </row>
    <row r="498" spans="1:17" ht="15.5" x14ac:dyDescent="0.35">
      <c r="A498" s="73" t="s">
        <v>1875</v>
      </c>
      <c r="B498" s="40" t="str">
        <f>_xlfn.XLOOKUP(A498,'Customer Names'!$A$3:$A$2337,'Customer Names'!$E$3:$E$2337)</f>
        <v>Jessica</v>
      </c>
      <c r="C498" s="29">
        <f>_xlfn.XLOOKUP(A498,'Medical Examinations'!$P$3:$P$2337,'Medical Examinations'!$Q$3:$Q$2337)</f>
        <v>51.74</v>
      </c>
      <c r="D498" s="15">
        <f>_xlfn.XLOOKUP(A498,'Medical Examinations'!$P$3:$P$2337,'Medical Examinations'!$R$3:$R$2337)</f>
        <v>4.9800000000000004</v>
      </c>
      <c r="E498" s="15" t="str">
        <f>_xlfn.XLOOKUP(A498,'Medical Examinations'!$P$3:$P$2337,'Medical Examinations'!$S$3:$S$2337)</f>
        <v>Yes</v>
      </c>
      <c r="F498" s="15" t="str">
        <f>_xlfn.XLOOKUP(A498,'Medical Examinations'!$P$3:$P$2337,'Medical Examinations'!$T$3:$T$2337)</f>
        <v>No</v>
      </c>
      <c r="G498" s="15" t="str">
        <f>_xlfn.XLOOKUP(A498,'Medical Examinations'!$P$3:$P$2337,'Medical Examinations'!$U$3:$U$2337)</f>
        <v>No</v>
      </c>
      <c r="H498" s="15">
        <f>_xlfn.XLOOKUP(A498,'Medical Examinations'!$P$3:$P$2337,'Medical Examinations'!$V$3:$V$2337)</f>
        <v>2</v>
      </c>
      <c r="I498" s="15" t="str">
        <f>_xlfn.XLOOKUP(A498,'Medical Examinations'!$P$3:$P$2337,'Medical Examinations'!$W$3:$W$2337)</f>
        <v>No</v>
      </c>
      <c r="J498" s="15" t="str">
        <f>_xlfn.XLOOKUP(A498,'Medical Examinations'!$P$3:$P$2337,'Medical Examinations'!$X$3:$X$2337)</f>
        <v>Obesity</v>
      </c>
      <c r="K498" s="15"/>
      <c r="L498" s="74">
        <f>_xlfn.XLOOKUP(A498,'Hospitalisation Details'!$U$4:$U$2346,'Hospitalisation Details'!$V$4:$V$2346)</f>
        <v>24329</v>
      </c>
      <c r="M498" s="75">
        <f>_xlfn.XLOOKUP(A498,'Hospitalisation Details'!$U$4:$U$2346,'Hospitalisation Details'!$X$4:$X$2346)</f>
        <v>19995.29</v>
      </c>
      <c r="N498" s="15">
        <f>_xlfn.XLOOKUP(A498,'Hospitalisation Details'!$U$4:$U$2346,'Hospitalisation Details'!$Y$4:$Y$2346)</f>
        <v>240</v>
      </c>
      <c r="O498" s="15">
        <f>_xlfn.XLOOKUP(A498,'Hospitalisation Details'!$U$4:$U$2346,'Hospitalisation Details'!$Z$4:$Z$2346)</f>
        <v>1</v>
      </c>
      <c r="P498" s="15" t="str">
        <f>_xlfn.XLOOKUP(A498,'Hospitalisation Details'!$U$4:$U$2346,'Hospitalisation Details'!$AA$4:$AA$2346)</f>
        <v>R1026</v>
      </c>
      <c r="Q498" s="15">
        <f>_xlfn.XLOOKUP(A498,'Hospitalisation Details'!$U$4:$U$2346,'Hospitalisation Details'!$AB$4:$AB$2346)</f>
        <v>57</v>
      </c>
    </row>
    <row r="499" spans="1:17" ht="15.5" x14ac:dyDescent="0.35">
      <c r="A499" s="73" t="s">
        <v>1874</v>
      </c>
      <c r="B499" s="40" t="str">
        <f>_xlfn.XLOOKUP(A499,'Customer Names'!$A$3:$A$2337,'Customer Names'!$E$3:$E$2337)</f>
        <v>Dawn M.</v>
      </c>
      <c r="C499" s="29">
        <f>_xlfn.XLOOKUP(A499,'Medical Examinations'!$P$3:$P$2337,'Medical Examinations'!$Q$3:$Q$2337)</f>
        <v>23.37</v>
      </c>
      <c r="D499" s="15">
        <f>_xlfn.XLOOKUP(A499,'Medical Examinations'!$P$3:$P$2337,'Medical Examinations'!$R$3:$R$2337)</f>
        <v>5.8</v>
      </c>
      <c r="E499" s="15" t="str">
        <f>_xlfn.XLOOKUP(A499,'Medical Examinations'!$P$3:$P$2337,'Medical Examinations'!$S$3:$S$2337)</f>
        <v>No</v>
      </c>
      <c r="F499" s="15" t="str">
        <f>_xlfn.XLOOKUP(A499,'Medical Examinations'!$P$3:$P$2337,'Medical Examinations'!$T$3:$T$2337)</f>
        <v>No</v>
      </c>
      <c r="G499" s="15" t="str">
        <f>_xlfn.XLOOKUP(A499,'Medical Examinations'!$P$3:$P$2337,'Medical Examinations'!$U$3:$U$2337)</f>
        <v>No</v>
      </c>
      <c r="H499" s="15">
        <f>_xlfn.XLOOKUP(A499,'Medical Examinations'!$P$3:$P$2337,'Medical Examinations'!$V$3:$V$2337)</f>
        <v>0</v>
      </c>
      <c r="I499" s="15" t="str">
        <f>_xlfn.XLOOKUP(A499,'Medical Examinations'!$P$3:$P$2337,'Medical Examinations'!$W$3:$W$2337)</f>
        <v>Yes</v>
      </c>
      <c r="J499" s="15" t="str">
        <f>_xlfn.XLOOKUP(A499,'Medical Examinations'!$P$3:$P$2337,'Medical Examinations'!$X$3:$X$2337)</f>
        <v>Normalweight</v>
      </c>
      <c r="K499" s="15"/>
      <c r="L499" s="74">
        <f>_xlfn.XLOOKUP(A499,'Hospitalisation Details'!$U$4:$U$2346,'Hospitalisation Details'!$V$4:$V$2346)</f>
        <v>29503</v>
      </c>
      <c r="M499" s="75">
        <f>_xlfn.XLOOKUP(A499,'Hospitalisation Details'!$U$4:$U$2346,'Hospitalisation Details'!$X$4:$X$2346)</f>
        <v>19964.75</v>
      </c>
      <c r="N499" s="15">
        <f>_xlfn.XLOOKUP(A499,'Hospitalisation Details'!$U$4:$U$2346,'Hospitalisation Details'!$Y$4:$Y$2346)</f>
        <v>240</v>
      </c>
      <c r="O499" s="15">
        <f>_xlfn.XLOOKUP(A499,'Hospitalisation Details'!$U$4:$U$2346,'Hospitalisation Details'!$Z$4:$Z$2346)</f>
        <v>9</v>
      </c>
      <c r="P499" s="15" t="str">
        <f>_xlfn.XLOOKUP(A499,'Hospitalisation Details'!$U$4:$U$2346,'Hospitalisation Details'!$AA$4:$AA$2346)</f>
        <v>R1024</v>
      </c>
      <c r="Q499" s="15">
        <f>_xlfn.XLOOKUP(A499,'Hospitalisation Details'!$U$4:$U$2346,'Hospitalisation Details'!$AB$4:$AB$2346)</f>
        <v>43</v>
      </c>
    </row>
    <row r="500" spans="1:17" ht="15.5" x14ac:dyDescent="0.35">
      <c r="A500" s="73" t="s">
        <v>1873</v>
      </c>
      <c r="B500" s="40" t="str">
        <f>_xlfn.XLOOKUP(A500,'Customer Names'!$A$3:$A$2337,'Customer Names'!$E$3:$E$2337)</f>
        <v>Chris</v>
      </c>
      <c r="C500" s="29">
        <f>_xlfn.XLOOKUP(A500,'Medical Examinations'!$P$3:$P$2337,'Medical Examinations'!$Q$3:$Q$2337)</f>
        <v>29.7</v>
      </c>
      <c r="D500" s="15">
        <f>_xlfn.XLOOKUP(A500,'Medical Examinations'!$P$3:$P$2337,'Medical Examinations'!$R$3:$R$2337)</f>
        <v>6.21</v>
      </c>
      <c r="E500" s="15" t="str">
        <f>_xlfn.XLOOKUP(A500,'Medical Examinations'!$P$3:$P$2337,'Medical Examinations'!$S$3:$S$2337)</f>
        <v>Yes</v>
      </c>
      <c r="F500" s="15" t="str">
        <f>_xlfn.XLOOKUP(A500,'Medical Examinations'!$P$3:$P$2337,'Medical Examinations'!$T$3:$T$2337)</f>
        <v>No</v>
      </c>
      <c r="G500" s="15" t="str">
        <f>_xlfn.XLOOKUP(A500,'Medical Examinations'!$P$3:$P$2337,'Medical Examinations'!$U$3:$U$2337)</f>
        <v>Yes</v>
      </c>
      <c r="H500" s="15">
        <f>_xlfn.XLOOKUP(A500,'Medical Examinations'!$P$3:$P$2337,'Medical Examinations'!$V$3:$V$2337)</f>
        <v>1</v>
      </c>
      <c r="I500" s="15" t="str">
        <f>_xlfn.XLOOKUP(A500,'Medical Examinations'!$P$3:$P$2337,'Medical Examinations'!$W$3:$W$2337)</f>
        <v>Yes</v>
      </c>
      <c r="J500" s="15" t="str">
        <f>_xlfn.XLOOKUP(A500,'Medical Examinations'!$P$3:$P$2337,'Medical Examinations'!$X$3:$X$2337)</f>
        <v>Overweight</v>
      </c>
      <c r="K500" s="15"/>
      <c r="L500" s="74">
        <f>_xlfn.XLOOKUP(A500,'Hospitalisation Details'!$U$4:$U$2346,'Hospitalisation Details'!$V$4:$V$2346)</f>
        <v>35721</v>
      </c>
      <c r="M500" s="75">
        <f>_xlfn.XLOOKUP(A500,'Hospitalisation Details'!$U$4:$U$2346,'Hospitalisation Details'!$X$4:$X$2346)</f>
        <v>19933.46</v>
      </c>
      <c r="N500" s="15">
        <f>_xlfn.XLOOKUP(A500,'Hospitalisation Details'!$U$4:$U$2346,'Hospitalisation Details'!$Y$4:$Y$2346)</f>
        <v>240</v>
      </c>
      <c r="O500" s="15">
        <f>_xlfn.XLOOKUP(A500,'Hospitalisation Details'!$U$4:$U$2346,'Hospitalisation Details'!$Z$4:$Z$2346)</f>
        <v>1</v>
      </c>
      <c r="P500" s="15" t="str">
        <f>_xlfn.XLOOKUP(A500,'Hospitalisation Details'!$U$4:$U$2346,'Hospitalisation Details'!$AA$4:$AA$2346)</f>
        <v>R1011</v>
      </c>
      <c r="Q500" s="15">
        <f>_xlfn.XLOOKUP(A500,'Hospitalisation Details'!$U$4:$U$2346,'Hospitalisation Details'!$AB$4:$AB$2346)</f>
        <v>26</v>
      </c>
    </row>
    <row r="501" spans="1:17" ht="15.5" x14ac:dyDescent="0.35">
      <c r="A501" s="73" t="s">
        <v>1872</v>
      </c>
      <c r="B501" s="40" t="str">
        <f>_xlfn.XLOOKUP(A501,'Customer Names'!$A$3:$A$2337,'Customer Names'!$E$3:$E$2337)</f>
        <v>Karen</v>
      </c>
      <c r="C501" s="29">
        <f>_xlfn.XLOOKUP(A501,'Medical Examinations'!$P$3:$P$2337,'Medical Examinations'!$Q$3:$Q$2337)</f>
        <v>20.045000000000002</v>
      </c>
      <c r="D501" s="15">
        <f>_xlfn.XLOOKUP(A501,'Medical Examinations'!$P$3:$P$2337,'Medical Examinations'!$R$3:$R$2337)</f>
        <v>6.17</v>
      </c>
      <c r="E501" s="15" t="str">
        <f>_xlfn.XLOOKUP(A501,'Medical Examinations'!$P$3:$P$2337,'Medical Examinations'!$S$3:$S$2337)</f>
        <v>No</v>
      </c>
      <c r="F501" s="15" t="str">
        <f>_xlfn.XLOOKUP(A501,'Medical Examinations'!$P$3:$P$2337,'Medical Examinations'!$T$3:$T$2337)</f>
        <v>No</v>
      </c>
      <c r="G501" s="15" t="str">
        <f>_xlfn.XLOOKUP(A501,'Medical Examinations'!$P$3:$P$2337,'Medical Examinations'!$U$3:$U$2337)</f>
        <v>Yes</v>
      </c>
      <c r="H501" s="15">
        <f>_xlfn.XLOOKUP(A501,'Medical Examinations'!$P$3:$P$2337,'Medical Examinations'!$V$3:$V$2337)</f>
        <v>1</v>
      </c>
      <c r="I501" s="15" t="str">
        <f>_xlfn.XLOOKUP(A501,'Medical Examinations'!$P$3:$P$2337,'Medical Examinations'!$W$3:$W$2337)</f>
        <v>Yes</v>
      </c>
      <c r="J501" s="15" t="str">
        <f>_xlfn.XLOOKUP(A501,'Medical Examinations'!$P$3:$P$2337,'Medical Examinations'!$X$3:$X$2337)</f>
        <v>Normalweight</v>
      </c>
      <c r="K501" s="15"/>
      <c r="L501" s="74">
        <f>_xlfn.XLOOKUP(A501,'Hospitalisation Details'!$U$4:$U$2346,'Hospitalisation Details'!$V$4:$V$2346)</f>
        <v>29158</v>
      </c>
      <c r="M501" s="75">
        <f>_xlfn.XLOOKUP(A501,'Hospitalisation Details'!$U$4:$U$2346,'Hospitalisation Details'!$X$4:$X$2346)</f>
        <v>19798.05</v>
      </c>
      <c r="N501" s="15">
        <f>_xlfn.XLOOKUP(A501,'Hospitalisation Details'!$U$4:$U$2346,'Hospitalisation Details'!$Y$4:$Y$2346)</f>
        <v>240</v>
      </c>
      <c r="O501" s="15">
        <f>_xlfn.XLOOKUP(A501,'Hospitalisation Details'!$U$4:$U$2346,'Hospitalisation Details'!$Z$4:$Z$2346)</f>
        <v>2</v>
      </c>
      <c r="P501" s="15" t="str">
        <f>_xlfn.XLOOKUP(A501,'Hospitalisation Details'!$U$4:$U$2346,'Hospitalisation Details'!$AA$4:$AA$2346)</f>
        <v>R1024</v>
      </c>
      <c r="Q501" s="15">
        <f>_xlfn.XLOOKUP(A501,'Hospitalisation Details'!$U$4:$U$2346,'Hospitalisation Details'!$AB$4:$AB$2346)</f>
        <v>44</v>
      </c>
    </row>
    <row r="502" spans="1:17" ht="15.5" x14ac:dyDescent="0.35">
      <c r="A502" s="73" t="s">
        <v>1871</v>
      </c>
      <c r="B502" s="40" t="str">
        <f>_xlfn.XLOOKUP(A502,'Customer Names'!$A$3:$A$2337,'Customer Names'!$E$3:$E$2337)</f>
        <v>Jessica</v>
      </c>
      <c r="C502" s="29">
        <f>_xlfn.XLOOKUP(A502,'Medical Examinations'!$P$3:$P$2337,'Medical Examinations'!$Q$3:$Q$2337)</f>
        <v>27.83</v>
      </c>
      <c r="D502" s="15">
        <f>_xlfn.XLOOKUP(A502,'Medical Examinations'!$P$3:$P$2337,'Medical Examinations'!$R$3:$R$2337)</f>
        <v>5.36</v>
      </c>
      <c r="E502" s="15" t="str">
        <f>_xlfn.XLOOKUP(A502,'Medical Examinations'!$P$3:$P$2337,'Medical Examinations'!$S$3:$S$2337)</f>
        <v>No</v>
      </c>
      <c r="F502" s="15" t="str">
        <f>_xlfn.XLOOKUP(A502,'Medical Examinations'!$P$3:$P$2337,'Medical Examinations'!$T$3:$T$2337)</f>
        <v>No</v>
      </c>
      <c r="G502" s="15" t="str">
        <f>_xlfn.XLOOKUP(A502,'Medical Examinations'!$P$3:$P$2337,'Medical Examinations'!$U$3:$U$2337)</f>
        <v>No</v>
      </c>
      <c r="H502" s="15">
        <f>_xlfn.XLOOKUP(A502,'Medical Examinations'!$P$3:$P$2337,'Medical Examinations'!$V$3:$V$2337)</f>
        <v>2</v>
      </c>
      <c r="I502" s="15" t="str">
        <f>_xlfn.XLOOKUP(A502,'Medical Examinations'!$P$3:$P$2337,'Medical Examinations'!$W$3:$W$2337)</f>
        <v>No</v>
      </c>
      <c r="J502" s="15" t="str">
        <f>_xlfn.XLOOKUP(A502,'Medical Examinations'!$P$3:$P$2337,'Medical Examinations'!$X$3:$X$2337)</f>
        <v>Overweight</v>
      </c>
      <c r="K502" s="15"/>
      <c r="L502" s="74">
        <f>_xlfn.XLOOKUP(A502,'Hospitalisation Details'!$U$4:$U$2346,'Hospitalisation Details'!$V$4:$V$2346)</f>
        <v>26464</v>
      </c>
      <c r="M502" s="75">
        <f>_xlfn.XLOOKUP(A502,'Hospitalisation Details'!$U$4:$U$2346,'Hospitalisation Details'!$X$4:$X$2346)</f>
        <v>19749.38</v>
      </c>
      <c r="N502" s="15">
        <f>_xlfn.XLOOKUP(A502,'Hospitalisation Details'!$U$4:$U$2346,'Hospitalisation Details'!$Y$4:$Y$2346)</f>
        <v>240</v>
      </c>
      <c r="O502" s="15">
        <f>_xlfn.XLOOKUP(A502,'Hospitalisation Details'!$U$4:$U$2346,'Hospitalisation Details'!$Z$4:$Z$2346)</f>
        <v>1</v>
      </c>
      <c r="P502" s="15" t="str">
        <f>_xlfn.XLOOKUP(A502,'Hospitalisation Details'!$U$4:$U$2346,'Hospitalisation Details'!$AA$4:$AA$2346)</f>
        <v>R1013</v>
      </c>
      <c r="Q502" s="15">
        <f>_xlfn.XLOOKUP(A502,'Hospitalisation Details'!$U$4:$U$2346,'Hospitalisation Details'!$AB$4:$AB$2346)</f>
        <v>51</v>
      </c>
    </row>
    <row r="503" spans="1:17" ht="15.5" x14ac:dyDescent="0.35">
      <c r="A503" s="73" t="s">
        <v>1870</v>
      </c>
      <c r="B503" s="40" t="str">
        <f>_xlfn.XLOOKUP(A503,'Customer Names'!$A$3:$A$2337,'Customer Names'!$E$3:$E$2337)</f>
        <v>Mathieu</v>
      </c>
      <c r="C503" s="29">
        <f>_xlfn.XLOOKUP(A503,'Medical Examinations'!$P$3:$P$2337,'Medical Examinations'!$Q$3:$Q$2337)</f>
        <v>28.93</v>
      </c>
      <c r="D503" s="15">
        <f>_xlfn.XLOOKUP(A503,'Medical Examinations'!$P$3:$P$2337,'Medical Examinations'!$R$3:$R$2337)</f>
        <v>5.2</v>
      </c>
      <c r="E503" s="15" t="str">
        <f>_xlfn.XLOOKUP(A503,'Medical Examinations'!$P$3:$P$2337,'Medical Examinations'!$S$3:$S$2337)</f>
        <v>No</v>
      </c>
      <c r="F503" s="15" t="str">
        <f>_xlfn.XLOOKUP(A503,'Medical Examinations'!$P$3:$P$2337,'Medical Examinations'!$T$3:$T$2337)</f>
        <v>No</v>
      </c>
      <c r="G503" s="15" t="str">
        <f>_xlfn.XLOOKUP(A503,'Medical Examinations'!$P$3:$P$2337,'Medical Examinations'!$U$3:$U$2337)</f>
        <v>No</v>
      </c>
      <c r="H503" s="15">
        <f>_xlfn.XLOOKUP(A503,'Medical Examinations'!$P$3:$P$2337,'Medical Examinations'!$V$3:$V$2337)</f>
        <v>0</v>
      </c>
      <c r="I503" s="15" t="str">
        <f>_xlfn.XLOOKUP(A503,'Medical Examinations'!$P$3:$P$2337,'Medical Examinations'!$W$3:$W$2337)</f>
        <v>Yes</v>
      </c>
      <c r="J503" s="15" t="str">
        <f>_xlfn.XLOOKUP(A503,'Medical Examinations'!$P$3:$P$2337,'Medical Examinations'!$X$3:$X$2337)</f>
        <v>Overweight</v>
      </c>
      <c r="K503" s="15"/>
      <c r="L503" s="74">
        <f>_xlfn.XLOOKUP(A503,'Hospitalisation Details'!$U$4:$U$2346,'Hospitalisation Details'!$V$4:$V$2346)</f>
        <v>33093</v>
      </c>
      <c r="M503" s="75">
        <f>_xlfn.XLOOKUP(A503,'Hospitalisation Details'!$U$4:$U$2346,'Hospitalisation Details'!$X$4:$X$2346)</f>
        <v>19719.689999999999</v>
      </c>
      <c r="N503" s="15">
        <f>_xlfn.XLOOKUP(A503,'Hospitalisation Details'!$U$4:$U$2346,'Hospitalisation Details'!$Y$4:$Y$2346)</f>
        <v>240</v>
      </c>
      <c r="O503" s="15">
        <f>_xlfn.XLOOKUP(A503,'Hospitalisation Details'!$U$4:$U$2346,'Hospitalisation Details'!$Z$4:$Z$2346)</f>
        <v>9</v>
      </c>
      <c r="P503" s="15" t="str">
        <f>_xlfn.XLOOKUP(A503,'Hospitalisation Details'!$U$4:$U$2346,'Hospitalisation Details'!$AA$4:$AA$2346)</f>
        <v>R1013</v>
      </c>
      <c r="Q503" s="15">
        <f>_xlfn.XLOOKUP(A503,'Hospitalisation Details'!$U$4:$U$2346,'Hospitalisation Details'!$AB$4:$AB$2346)</f>
        <v>33</v>
      </c>
    </row>
    <row r="504" spans="1:17" ht="15.5" x14ac:dyDescent="0.35">
      <c r="A504" s="73" t="s">
        <v>1869</v>
      </c>
      <c r="B504" s="40" t="str">
        <f>_xlfn.XLOOKUP(A504,'Customer Names'!$A$3:$A$2337,'Customer Names'!$E$3:$E$2337)</f>
        <v>Kam S.</v>
      </c>
      <c r="C504" s="29">
        <f>_xlfn.XLOOKUP(A504,'Medical Examinations'!$P$3:$P$2337,'Medical Examinations'!$Q$3:$Q$2337)</f>
        <v>33.82</v>
      </c>
      <c r="D504" s="15">
        <f>_xlfn.XLOOKUP(A504,'Medical Examinations'!$P$3:$P$2337,'Medical Examinations'!$R$3:$R$2337)</f>
        <v>5.42</v>
      </c>
      <c r="E504" s="15" t="str">
        <f>_xlfn.XLOOKUP(A504,'Medical Examinations'!$P$3:$P$2337,'Medical Examinations'!$S$3:$S$2337)</f>
        <v>No</v>
      </c>
      <c r="F504" s="15" t="str">
        <f>_xlfn.XLOOKUP(A504,'Medical Examinations'!$P$3:$P$2337,'Medical Examinations'!$T$3:$T$2337)</f>
        <v>No</v>
      </c>
      <c r="G504" s="15" t="str">
        <f>_xlfn.XLOOKUP(A504,'Medical Examinations'!$P$3:$P$2337,'Medical Examinations'!$U$3:$U$2337)</f>
        <v>No</v>
      </c>
      <c r="H504" s="15">
        <f>_xlfn.XLOOKUP(A504,'Medical Examinations'!$P$3:$P$2337,'Medical Examinations'!$V$3:$V$2337)</f>
        <v>0</v>
      </c>
      <c r="I504" s="15" t="str">
        <f>_xlfn.XLOOKUP(A504,'Medical Examinations'!$P$3:$P$2337,'Medical Examinations'!$W$3:$W$2337)</f>
        <v>No</v>
      </c>
      <c r="J504" s="15" t="str">
        <f>_xlfn.XLOOKUP(A504,'Medical Examinations'!$P$3:$P$2337,'Medical Examinations'!$X$3:$X$2337)</f>
        <v>Obesity</v>
      </c>
      <c r="K504" s="15"/>
      <c r="L504" s="74">
        <f>_xlfn.XLOOKUP(A504,'Hospitalisation Details'!$U$4:$U$2346,'Hospitalisation Details'!$V$4:$V$2346)</f>
        <v>34573</v>
      </c>
      <c r="M504" s="75">
        <f>_xlfn.XLOOKUP(A504,'Hospitalisation Details'!$U$4:$U$2346,'Hospitalisation Details'!$X$4:$X$2346)</f>
        <v>19673.34</v>
      </c>
      <c r="N504" s="15">
        <f>_xlfn.XLOOKUP(A504,'Hospitalisation Details'!$U$4:$U$2346,'Hospitalisation Details'!$Y$4:$Y$2346)</f>
        <v>240</v>
      </c>
      <c r="O504" s="15">
        <f>_xlfn.XLOOKUP(A504,'Hospitalisation Details'!$U$4:$U$2346,'Hospitalisation Details'!$Z$4:$Z$2346)</f>
        <v>9</v>
      </c>
      <c r="P504" s="15" t="str">
        <f>_xlfn.XLOOKUP(A504,'Hospitalisation Details'!$U$4:$U$2346,'Hospitalisation Details'!$AA$4:$AA$2346)</f>
        <v>R1012</v>
      </c>
      <c r="Q504" s="15">
        <f>_xlfn.XLOOKUP(A504,'Hospitalisation Details'!$U$4:$U$2346,'Hospitalisation Details'!$AB$4:$AB$2346)</f>
        <v>29</v>
      </c>
    </row>
    <row r="505" spans="1:17" ht="15.5" x14ac:dyDescent="0.35">
      <c r="A505" s="73" t="s">
        <v>1868</v>
      </c>
      <c r="B505" s="40" t="str">
        <f>_xlfn.XLOOKUP(A505,'Customer Names'!$A$3:$A$2337,'Customer Names'!$E$3:$E$2337)</f>
        <v>Valerie A</v>
      </c>
      <c r="C505" s="29">
        <f>_xlfn.XLOOKUP(A505,'Medical Examinations'!$P$3:$P$2337,'Medical Examinations'!$Q$3:$Q$2337)</f>
        <v>20.234999999999999</v>
      </c>
      <c r="D505" s="15">
        <f>_xlfn.XLOOKUP(A505,'Medical Examinations'!$P$3:$P$2337,'Medical Examinations'!$R$3:$R$2337)</f>
        <v>6.84</v>
      </c>
      <c r="E505" s="15" t="str">
        <f>_xlfn.XLOOKUP(A505,'Medical Examinations'!$P$3:$P$2337,'Medical Examinations'!$S$3:$S$2337)</f>
        <v>No</v>
      </c>
      <c r="F505" s="15" t="str">
        <f>_xlfn.XLOOKUP(A505,'Medical Examinations'!$P$3:$P$2337,'Medical Examinations'!$T$3:$T$2337)</f>
        <v>No</v>
      </c>
      <c r="G505" s="15" t="str">
        <f>_xlfn.XLOOKUP(A505,'Medical Examinations'!$P$3:$P$2337,'Medical Examinations'!$U$3:$U$2337)</f>
        <v>No</v>
      </c>
      <c r="H505" s="15">
        <f>_xlfn.XLOOKUP(A505,'Medical Examinations'!$P$3:$P$2337,'Medical Examinations'!$V$3:$V$2337)</f>
        <v>0</v>
      </c>
      <c r="I505" s="15" t="str">
        <f>_xlfn.XLOOKUP(A505,'Medical Examinations'!$P$3:$P$2337,'Medical Examinations'!$W$3:$W$2337)</f>
        <v>Yes</v>
      </c>
      <c r="J505" s="15" t="str">
        <f>_xlfn.XLOOKUP(A505,'Medical Examinations'!$P$3:$P$2337,'Medical Examinations'!$X$3:$X$2337)</f>
        <v>Normalweight</v>
      </c>
      <c r="K505" s="15"/>
      <c r="L505" s="74">
        <f>_xlfn.XLOOKUP(A505,'Hospitalisation Details'!$U$4:$U$2346,'Hospitalisation Details'!$V$4:$V$2346)</f>
        <v>28757</v>
      </c>
      <c r="M505" s="75">
        <f>_xlfn.XLOOKUP(A505,'Hospitalisation Details'!$U$4:$U$2346,'Hospitalisation Details'!$X$4:$X$2346)</f>
        <v>19594.810000000001</v>
      </c>
      <c r="N505" s="15">
        <f>_xlfn.XLOOKUP(A505,'Hospitalisation Details'!$U$4:$U$2346,'Hospitalisation Details'!$Y$4:$Y$2346)</f>
        <v>240</v>
      </c>
      <c r="O505" s="15">
        <f>_xlfn.XLOOKUP(A505,'Hospitalisation Details'!$U$4:$U$2346,'Hospitalisation Details'!$Z$4:$Z$2346)</f>
        <v>2</v>
      </c>
      <c r="P505" s="15" t="str">
        <f>_xlfn.XLOOKUP(A505,'Hospitalisation Details'!$U$4:$U$2346,'Hospitalisation Details'!$AA$4:$AA$2346)</f>
        <v>R1024</v>
      </c>
      <c r="Q505" s="15">
        <f>_xlfn.XLOOKUP(A505,'Hospitalisation Details'!$U$4:$U$2346,'Hospitalisation Details'!$AB$4:$AB$2346)</f>
        <v>45</v>
      </c>
    </row>
    <row r="506" spans="1:17" ht="15.5" x14ac:dyDescent="0.35">
      <c r="A506" s="73" t="s">
        <v>1867</v>
      </c>
      <c r="B506" s="40" t="str">
        <f>_xlfn.XLOOKUP(A506,'Customer Names'!$A$3:$A$2337,'Customer Names'!$E$3:$E$2337)</f>
        <v>Freya R</v>
      </c>
      <c r="C506" s="29">
        <f>_xlfn.XLOOKUP(A506,'Medical Examinations'!$P$3:$P$2337,'Medical Examinations'!$Q$3:$Q$2337)</f>
        <v>49.2</v>
      </c>
      <c r="D506" s="15">
        <f>_xlfn.XLOOKUP(A506,'Medical Examinations'!$P$3:$P$2337,'Medical Examinations'!$R$3:$R$2337)</f>
        <v>10.9</v>
      </c>
      <c r="E506" s="15" t="str">
        <f>_xlfn.XLOOKUP(A506,'Medical Examinations'!$P$3:$P$2337,'Medical Examinations'!$S$3:$S$2337)</f>
        <v>Yes</v>
      </c>
      <c r="F506" s="15" t="str">
        <f>_xlfn.XLOOKUP(A506,'Medical Examinations'!$P$3:$P$2337,'Medical Examinations'!$T$3:$T$2337)</f>
        <v>No</v>
      </c>
      <c r="G506" s="15" t="str">
        <f>_xlfn.XLOOKUP(A506,'Medical Examinations'!$P$3:$P$2337,'Medical Examinations'!$U$3:$U$2337)</f>
        <v>Yes</v>
      </c>
      <c r="H506" s="15">
        <f>_xlfn.XLOOKUP(A506,'Medical Examinations'!$P$3:$P$2337,'Medical Examinations'!$V$3:$V$2337)</f>
        <v>1</v>
      </c>
      <c r="I506" s="15" t="str">
        <f>_xlfn.XLOOKUP(A506,'Medical Examinations'!$P$3:$P$2337,'Medical Examinations'!$W$3:$W$2337)</f>
        <v>No</v>
      </c>
      <c r="J506" s="15" t="str">
        <f>_xlfn.XLOOKUP(A506,'Medical Examinations'!$P$3:$P$2337,'Medical Examinations'!$X$3:$X$2337)</f>
        <v>Obesity</v>
      </c>
      <c r="K506" s="15"/>
      <c r="L506" s="74">
        <f>_xlfn.XLOOKUP(A506,'Hospitalisation Details'!$U$4:$U$2346,'Hospitalisation Details'!$V$4:$V$2346)</f>
        <v>23206</v>
      </c>
      <c r="M506" s="75">
        <f>_xlfn.XLOOKUP(A506,'Hospitalisation Details'!$U$4:$U$2346,'Hospitalisation Details'!$X$4:$X$2346)</f>
        <v>19551.34</v>
      </c>
      <c r="N506" s="15">
        <f>_xlfn.XLOOKUP(A506,'Hospitalisation Details'!$U$4:$U$2346,'Hospitalisation Details'!$Y$4:$Y$2346)</f>
        <v>240</v>
      </c>
      <c r="O506" s="15">
        <f>_xlfn.XLOOKUP(A506,'Hospitalisation Details'!$U$4:$U$2346,'Hospitalisation Details'!$Z$4:$Z$2346)</f>
        <v>1</v>
      </c>
      <c r="P506" s="15" t="str">
        <f>_xlfn.XLOOKUP(A506,'Hospitalisation Details'!$U$4:$U$2346,'Hospitalisation Details'!$AA$4:$AA$2346)</f>
        <v>R1012</v>
      </c>
      <c r="Q506" s="15">
        <f>_xlfn.XLOOKUP(A506,'Hospitalisation Details'!$U$4:$U$2346,'Hospitalisation Details'!$AB$4:$AB$2346)</f>
        <v>60</v>
      </c>
    </row>
    <row r="507" spans="1:17" ht="15.5" x14ac:dyDescent="0.35">
      <c r="A507" s="73" t="s">
        <v>1866</v>
      </c>
      <c r="B507" s="40" t="str">
        <f>_xlfn.XLOOKUP(A507,'Customer Names'!$A$3:$A$2337,'Customer Names'!$E$3:$E$2337)</f>
        <v>Jennifer</v>
      </c>
      <c r="C507" s="29">
        <f>_xlfn.XLOOKUP(A507,'Medical Examinations'!$P$3:$P$2337,'Medical Examinations'!$Q$3:$Q$2337)</f>
        <v>26.4</v>
      </c>
      <c r="D507" s="15">
        <f>_xlfn.XLOOKUP(A507,'Medical Examinations'!$P$3:$P$2337,'Medical Examinations'!$R$3:$R$2337)</f>
        <v>4.87</v>
      </c>
      <c r="E507" s="15" t="str">
        <f>_xlfn.XLOOKUP(A507,'Medical Examinations'!$P$3:$P$2337,'Medical Examinations'!$S$3:$S$2337)</f>
        <v>Yes</v>
      </c>
      <c r="F507" s="15" t="str">
        <f>_xlfn.XLOOKUP(A507,'Medical Examinations'!$P$3:$P$2337,'Medical Examinations'!$T$3:$T$2337)</f>
        <v>No</v>
      </c>
      <c r="G507" s="15" t="str">
        <f>_xlfn.XLOOKUP(A507,'Medical Examinations'!$P$3:$P$2337,'Medical Examinations'!$U$3:$U$2337)</f>
        <v>No</v>
      </c>
      <c r="H507" s="15">
        <f>_xlfn.XLOOKUP(A507,'Medical Examinations'!$P$3:$P$2337,'Medical Examinations'!$V$3:$V$2337)</f>
        <v>0</v>
      </c>
      <c r="I507" s="15" t="str">
        <f>_xlfn.XLOOKUP(A507,'Medical Examinations'!$P$3:$P$2337,'Medical Examinations'!$W$3:$W$2337)</f>
        <v>Yes</v>
      </c>
      <c r="J507" s="15" t="str">
        <f>_xlfn.XLOOKUP(A507,'Medical Examinations'!$P$3:$P$2337,'Medical Examinations'!$X$3:$X$2337)</f>
        <v>Overweight</v>
      </c>
      <c r="K507" s="15"/>
      <c r="L507" s="74">
        <f>_xlfn.XLOOKUP(A507,'Hospitalisation Details'!$U$4:$U$2346,'Hospitalisation Details'!$V$4:$V$2346)</f>
        <v>31307</v>
      </c>
      <c r="M507" s="75">
        <f>_xlfn.XLOOKUP(A507,'Hospitalisation Details'!$U$4:$U$2346,'Hospitalisation Details'!$X$4:$X$2346)</f>
        <v>19539.240000000002</v>
      </c>
      <c r="N507" s="15">
        <f>_xlfn.XLOOKUP(A507,'Hospitalisation Details'!$U$4:$U$2346,'Hospitalisation Details'!$Y$4:$Y$2346)</f>
        <v>240</v>
      </c>
      <c r="O507" s="15">
        <f>_xlfn.XLOOKUP(A507,'Hospitalisation Details'!$U$4:$U$2346,'Hospitalisation Details'!$Z$4:$Z$2346)</f>
        <v>2</v>
      </c>
      <c r="P507" s="15" t="str">
        <f>_xlfn.XLOOKUP(A507,'Hospitalisation Details'!$U$4:$U$2346,'Hospitalisation Details'!$AA$4:$AA$2346)</f>
        <v>R1013</v>
      </c>
      <c r="Q507" s="15">
        <f>_xlfn.XLOOKUP(A507,'Hospitalisation Details'!$U$4:$U$2346,'Hospitalisation Details'!$AB$4:$AB$2346)</f>
        <v>38</v>
      </c>
    </row>
    <row r="508" spans="1:17" ht="15.5" x14ac:dyDescent="0.35">
      <c r="A508" s="73" t="s">
        <v>1865</v>
      </c>
      <c r="B508" s="40" t="str">
        <f>_xlfn.XLOOKUP(A508,'Customer Names'!$A$3:$A$2337,'Customer Names'!$E$3:$E$2337)</f>
        <v>Kara</v>
      </c>
      <c r="C508" s="29">
        <f>_xlfn.XLOOKUP(A508,'Medical Examinations'!$P$3:$P$2337,'Medical Examinations'!$Q$3:$Q$2337)</f>
        <v>28.38</v>
      </c>
      <c r="D508" s="15">
        <f>_xlfn.XLOOKUP(A508,'Medical Examinations'!$P$3:$P$2337,'Medical Examinations'!$R$3:$R$2337)</f>
        <v>6.07</v>
      </c>
      <c r="E508" s="15" t="str">
        <f>_xlfn.XLOOKUP(A508,'Medical Examinations'!$P$3:$P$2337,'Medical Examinations'!$S$3:$S$2337)</f>
        <v>No</v>
      </c>
      <c r="F508" s="15" t="str">
        <f>_xlfn.XLOOKUP(A508,'Medical Examinations'!$P$3:$P$2337,'Medical Examinations'!$T$3:$T$2337)</f>
        <v>No</v>
      </c>
      <c r="G508" s="15" t="str">
        <f>_xlfn.XLOOKUP(A508,'Medical Examinations'!$P$3:$P$2337,'Medical Examinations'!$U$3:$U$2337)</f>
        <v>No</v>
      </c>
      <c r="H508" s="15">
        <f>_xlfn.XLOOKUP(A508,'Medical Examinations'!$P$3:$P$2337,'Medical Examinations'!$V$3:$V$2337)</f>
        <v>1</v>
      </c>
      <c r="I508" s="15" t="str">
        <f>_xlfn.XLOOKUP(A508,'Medical Examinations'!$P$3:$P$2337,'Medical Examinations'!$W$3:$W$2337)</f>
        <v>Yes</v>
      </c>
      <c r="J508" s="15" t="str">
        <f>_xlfn.XLOOKUP(A508,'Medical Examinations'!$P$3:$P$2337,'Medical Examinations'!$X$3:$X$2337)</f>
        <v>Overweight</v>
      </c>
      <c r="K508" s="15"/>
      <c r="L508" s="74">
        <f>_xlfn.XLOOKUP(A508,'Hospitalisation Details'!$U$4:$U$2346,'Hospitalisation Details'!$V$4:$V$2346)</f>
        <v>33835</v>
      </c>
      <c r="M508" s="75">
        <f>_xlfn.XLOOKUP(A508,'Hospitalisation Details'!$U$4:$U$2346,'Hospitalisation Details'!$X$4:$X$2346)</f>
        <v>19521.97</v>
      </c>
      <c r="N508" s="15">
        <f>_xlfn.XLOOKUP(A508,'Hospitalisation Details'!$U$4:$U$2346,'Hospitalisation Details'!$Y$4:$Y$2346)</f>
        <v>240</v>
      </c>
      <c r="O508" s="15">
        <f>_xlfn.XLOOKUP(A508,'Hospitalisation Details'!$U$4:$U$2346,'Hospitalisation Details'!$Z$4:$Z$2346)</f>
        <v>9</v>
      </c>
      <c r="P508" s="15" t="str">
        <f>_xlfn.XLOOKUP(A508,'Hospitalisation Details'!$U$4:$U$2346,'Hospitalisation Details'!$AA$4:$AA$2346)</f>
        <v>R1013</v>
      </c>
      <c r="Q508" s="15">
        <f>_xlfn.XLOOKUP(A508,'Hospitalisation Details'!$U$4:$U$2346,'Hospitalisation Details'!$AB$4:$AB$2346)</f>
        <v>31</v>
      </c>
    </row>
    <row r="509" spans="1:17" ht="15.5" x14ac:dyDescent="0.35">
      <c r="A509" s="73" t="s">
        <v>1864</v>
      </c>
      <c r="B509" s="40" t="str">
        <f>_xlfn.XLOOKUP(A509,'Customer Names'!$A$3:$A$2337,'Customer Names'!$E$3:$E$2337)</f>
        <v>Bradley A.</v>
      </c>
      <c r="C509" s="29">
        <f>_xlfn.XLOOKUP(A509,'Medical Examinations'!$P$3:$P$2337,'Medical Examinations'!$Q$3:$Q$2337)</f>
        <v>24.64</v>
      </c>
      <c r="D509" s="15">
        <f>_xlfn.XLOOKUP(A509,'Medical Examinations'!$P$3:$P$2337,'Medical Examinations'!$R$3:$R$2337)</f>
        <v>4.33</v>
      </c>
      <c r="E509" s="15" t="str">
        <f>_xlfn.XLOOKUP(A509,'Medical Examinations'!$P$3:$P$2337,'Medical Examinations'!$S$3:$S$2337)</f>
        <v>No</v>
      </c>
      <c r="F509" s="15" t="str">
        <f>_xlfn.XLOOKUP(A509,'Medical Examinations'!$P$3:$P$2337,'Medical Examinations'!$T$3:$T$2337)</f>
        <v>No</v>
      </c>
      <c r="G509" s="15" t="str">
        <f>_xlfn.XLOOKUP(A509,'Medical Examinations'!$P$3:$P$2337,'Medical Examinations'!$U$3:$U$2337)</f>
        <v>No</v>
      </c>
      <c r="H509" s="15">
        <f>_xlfn.XLOOKUP(A509,'Medical Examinations'!$P$3:$P$2337,'Medical Examinations'!$V$3:$V$2337)</f>
        <v>0</v>
      </c>
      <c r="I509" s="15" t="str">
        <f>_xlfn.XLOOKUP(A509,'Medical Examinations'!$P$3:$P$2337,'Medical Examinations'!$W$3:$W$2337)</f>
        <v>Yes</v>
      </c>
      <c r="J509" s="15" t="str">
        <f>_xlfn.XLOOKUP(A509,'Medical Examinations'!$P$3:$P$2337,'Medical Examinations'!$X$3:$X$2337)</f>
        <v>Normalweight</v>
      </c>
      <c r="K509" s="15"/>
      <c r="L509" s="74">
        <f>_xlfn.XLOOKUP(A509,'Hospitalisation Details'!$U$4:$U$2346,'Hospitalisation Details'!$V$4:$V$2346)</f>
        <v>29533</v>
      </c>
      <c r="M509" s="75">
        <f>_xlfn.XLOOKUP(A509,'Hospitalisation Details'!$U$4:$U$2346,'Hospitalisation Details'!$X$4:$X$2346)</f>
        <v>19515.54</v>
      </c>
      <c r="N509" s="15">
        <f>_xlfn.XLOOKUP(A509,'Hospitalisation Details'!$U$4:$U$2346,'Hospitalisation Details'!$Y$4:$Y$2346)</f>
        <v>240</v>
      </c>
      <c r="O509" s="15">
        <f>_xlfn.XLOOKUP(A509,'Hospitalisation Details'!$U$4:$U$2346,'Hospitalisation Details'!$Z$4:$Z$2346)</f>
        <v>2</v>
      </c>
      <c r="P509" s="15" t="str">
        <f>_xlfn.XLOOKUP(A509,'Hospitalisation Details'!$U$4:$U$2346,'Hospitalisation Details'!$AA$4:$AA$2346)</f>
        <v>R1013</v>
      </c>
      <c r="Q509" s="15">
        <f>_xlfn.XLOOKUP(A509,'Hospitalisation Details'!$U$4:$U$2346,'Hospitalisation Details'!$AB$4:$AB$2346)</f>
        <v>43</v>
      </c>
    </row>
    <row r="510" spans="1:17" ht="15.5" x14ac:dyDescent="0.35">
      <c r="A510" s="73" t="s">
        <v>1863</v>
      </c>
      <c r="B510" s="40" t="str">
        <f>_xlfn.XLOOKUP(A510,'Customer Names'!$A$3:$A$2337,'Customer Names'!$E$3:$E$2337)</f>
        <v>Brendan</v>
      </c>
      <c r="C510" s="29">
        <f>_xlfn.XLOOKUP(A510,'Medical Examinations'!$P$3:$P$2337,'Medical Examinations'!$Q$3:$Q$2337)</f>
        <v>39.71</v>
      </c>
      <c r="D510" s="15">
        <f>_xlfn.XLOOKUP(A510,'Medical Examinations'!$P$3:$P$2337,'Medical Examinations'!$R$3:$R$2337)</f>
        <v>5.83</v>
      </c>
      <c r="E510" s="15" t="str">
        <f>_xlfn.XLOOKUP(A510,'Medical Examinations'!$P$3:$P$2337,'Medical Examinations'!$S$3:$S$2337)</f>
        <v>No</v>
      </c>
      <c r="F510" s="15" t="str">
        <f>_xlfn.XLOOKUP(A510,'Medical Examinations'!$P$3:$P$2337,'Medical Examinations'!$T$3:$T$2337)</f>
        <v>No</v>
      </c>
      <c r="G510" s="15" t="str">
        <f>_xlfn.XLOOKUP(A510,'Medical Examinations'!$P$3:$P$2337,'Medical Examinations'!$U$3:$U$2337)</f>
        <v>No</v>
      </c>
      <c r="H510" s="15">
        <f>_xlfn.XLOOKUP(A510,'Medical Examinations'!$P$3:$P$2337,'Medical Examinations'!$V$3:$V$2337)</f>
        <v>1</v>
      </c>
      <c r="I510" s="15" t="str">
        <f>_xlfn.XLOOKUP(A510,'Medical Examinations'!$P$3:$P$2337,'Medical Examinations'!$W$3:$W$2337)</f>
        <v>No</v>
      </c>
      <c r="J510" s="15" t="str">
        <f>_xlfn.XLOOKUP(A510,'Medical Examinations'!$P$3:$P$2337,'Medical Examinations'!$X$3:$X$2337)</f>
        <v>Obesity</v>
      </c>
      <c r="K510" s="15"/>
      <c r="L510" s="74">
        <f>_xlfn.XLOOKUP(A510,'Hospitalisation Details'!$U$4:$U$2346,'Hospitalisation Details'!$V$4:$V$2346)</f>
        <v>32111</v>
      </c>
      <c r="M510" s="75">
        <f>_xlfn.XLOOKUP(A510,'Hospitalisation Details'!$U$4:$U$2346,'Hospitalisation Details'!$X$4:$X$2346)</f>
        <v>19496.72</v>
      </c>
      <c r="N510" s="15">
        <f>_xlfn.XLOOKUP(A510,'Hospitalisation Details'!$U$4:$U$2346,'Hospitalisation Details'!$Y$4:$Y$2346)</f>
        <v>240</v>
      </c>
      <c r="O510" s="15">
        <f>_xlfn.XLOOKUP(A510,'Hospitalisation Details'!$U$4:$U$2346,'Hospitalisation Details'!$Z$4:$Z$2346)</f>
        <v>1</v>
      </c>
      <c r="P510" s="15" t="str">
        <f>_xlfn.XLOOKUP(A510,'Hospitalisation Details'!$U$4:$U$2346,'Hospitalisation Details'!$AA$4:$AA$2346)</f>
        <v>R1019</v>
      </c>
      <c r="Q510" s="15">
        <f>_xlfn.XLOOKUP(A510,'Hospitalisation Details'!$U$4:$U$2346,'Hospitalisation Details'!$AB$4:$AB$2346)</f>
        <v>36</v>
      </c>
    </row>
    <row r="511" spans="1:17" ht="15.5" x14ac:dyDescent="0.35">
      <c r="A511" s="73" t="s">
        <v>1862</v>
      </c>
      <c r="B511" s="40" t="str">
        <f>_xlfn.XLOOKUP(A511,'Customer Names'!$A$3:$A$2337,'Customer Names'!$E$3:$E$2337)</f>
        <v>Amber R</v>
      </c>
      <c r="C511" s="29">
        <f>_xlfn.XLOOKUP(A511,'Medical Examinations'!$P$3:$P$2337,'Medical Examinations'!$Q$3:$Q$2337)</f>
        <v>22.22</v>
      </c>
      <c r="D511" s="15">
        <f>_xlfn.XLOOKUP(A511,'Medical Examinations'!$P$3:$P$2337,'Medical Examinations'!$R$3:$R$2337)</f>
        <v>5.5</v>
      </c>
      <c r="E511" s="15" t="str">
        <f>_xlfn.XLOOKUP(A511,'Medical Examinations'!$P$3:$P$2337,'Medical Examinations'!$S$3:$S$2337)</f>
        <v>No</v>
      </c>
      <c r="F511" s="15" t="str">
        <f>_xlfn.XLOOKUP(A511,'Medical Examinations'!$P$3:$P$2337,'Medical Examinations'!$T$3:$T$2337)</f>
        <v>No</v>
      </c>
      <c r="G511" s="15" t="str">
        <f>_xlfn.XLOOKUP(A511,'Medical Examinations'!$P$3:$P$2337,'Medical Examinations'!$U$3:$U$2337)</f>
        <v>No</v>
      </c>
      <c r="H511" s="15">
        <f>_xlfn.XLOOKUP(A511,'Medical Examinations'!$P$3:$P$2337,'Medical Examinations'!$V$3:$V$2337)</f>
        <v>0</v>
      </c>
      <c r="I511" s="15" t="str">
        <f>_xlfn.XLOOKUP(A511,'Medical Examinations'!$P$3:$P$2337,'Medical Examinations'!$W$3:$W$2337)</f>
        <v>Yes</v>
      </c>
      <c r="J511" s="15" t="str">
        <f>_xlfn.XLOOKUP(A511,'Medical Examinations'!$P$3:$P$2337,'Medical Examinations'!$X$3:$X$2337)</f>
        <v>Normalweight</v>
      </c>
      <c r="K511" s="15"/>
      <c r="L511" s="74">
        <f>_xlfn.XLOOKUP(A511,'Hospitalisation Details'!$U$4:$U$2346,'Hospitalisation Details'!$V$4:$V$2346)</f>
        <v>30300</v>
      </c>
      <c r="M511" s="75">
        <f>_xlfn.XLOOKUP(A511,'Hospitalisation Details'!$U$4:$U$2346,'Hospitalisation Details'!$X$4:$X$2346)</f>
        <v>19444.27</v>
      </c>
      <c r="N511" s="15">
        <f>_xlfn.XLOOKUP(A511,'Hospitalisation Details'!$U$4:$U$2346,'Hospitalisation Details'!$Y$4:$Y$2346)</f>
        <v>240</v>
      </c>
      <c r="O511" s="15">
        <f>_xlfn.XLOOKUP(A511,'Hospitalisation Details'!$U$4:$U$2346,'Hospitalisation Details'!$Z$4:$Z$2346)</f>
        <v>2</v>
      </c>
      <c r="P511" s="15" t="str">
        <f>_xlfn.XLOOKUP(A511,'Hospitalisation Details'!$U$4:$U$2346,'Hospitalisation Details'!$AA$4:$AA$2346)</f>
        <v>R1013</v>
      </c>
      <c r="Q511" s="15">
        <f>_xlfn.XLOOKUP(A511,'Hospitalisation Details'!$U$4:$U$2346,'Hospitalisation Details'!$AB$4:$AB$2346)</f>
        <v>41</v>
      </c>
    </row>
    <row r="512" spans="1:17" ht="15.5" x14ac:dyDescent="0.35">
      <c r="A512" s="73" t="s">
        <v>1861</v>
      </c>
      <c r="B512" s="40" t="str">
        <f>_xlfn.XLOOKUP(A512,'Customer Names'!$A$3:$A$2337,'Customer Names'!$E$3:$E$2337)</f>
        <v>Sean K</v>
      </c>
      <c r="C512" s="29">
        <f>_xlfn.XLOOKUP(A512,'Medical Examinations'!$P$3:$P$2337,'Medical Examinations'!$Q$3:$Q$2337)</f>
        <v>33.344999999999999</v>
      </c>
      <c r="D512" s="15">
        <f>_xlfn.XLOOKUP(A512,'Medical Examinations'!$P$3:$P$2337,'Medical Examinations'!$R$3:$R$2337)</f>
        <v>4.79</v>
      </c>
      <c r="E512" s="15" t="str">
        <f>_xlfn.XLOOKUP(A512,'Medical Examinations'!$P$3:$P$2337,'Medical Examinations'!$S$3:$S$2337)</f>
        <v>No</v>
      </c>
      <c r="F512" s="15" t="str">
        <f>_xlfn.XLOOKUP(A512,'Medical Examinations'!$P$3:$P$2337,'Medical Examinations'!$T$3:$T$2337)</f>
        <v>No</v>
      </c>
      <c r="G512" s="15" t="str">
        <f>_xlfn.XLOOKUP(A512,'Medical Examinations'!$P$3:$P$2337,'Medical Examinations'!$U$3:$U$2337)</f>
        <v>Yes</v>
      </c>
      <c r="H512" s="15">
        <f>_xlfn.XLOOKUP(A512,'Medical Examinations'!$P$3:$P$2337,'Medical Examinations'!$V$3:$V$2337)</f>
        <v>1</v>
      </c>
      <c r="I512" s="15" t="str">
        <f>_xlfn.XLOOKUP(A512,'Medical Examinations'!$P$3:$P$2337,'Medical Examinations'!$W$3:$W$2337)</f>
        <v>No</v>
      </c>
      <c r="J512" s="15" t="str">
        <f>_xlfn.XLOOKUP(A512,'Medical Examinations'!$P$3:$P$2337,'Medical Examinations'!$X$3:$X$2337)</f>
        <v>Obesity</v>
      </c>
      <c r="K512" s="15"/>
      <c r="L512" s="74">
        <f>_xlfn.XLOOKUP(A512,'Hospitalisation Details'!$U$4:$U$2346,'Hospitalisation Details'!$V$4:$V$2346)</f>
        <v>34218</v>
      </c>
      <c r="M512" s="75">
        <f>_xlfn.XLOOKUP(A512,'Hospitalisation Details'!$U$4:$U$2346,'Hospitalisation Details'!$X$4:$X$2346)</f>
        <v>19442.349999999999</v>
      </c>
      <c r="N512" s="15">
        <f>_xlfn.XLOOKUP(A512,'Hospitalisation Details'!$U$4:$U$2346,'Hospitalisation Details'!$Y$4:$Y$2346)</f>
        <v>240</v>
      </c>
      <c r="O512" s="15">
        <f>_xlfn.XLOOKUP(A512,'Hospitalisation Details'!$U$4:$U$2346,'Hospitalisation Details'!$Z$4:$Z$2346)</f>
        <v>1</v>
      </c>
      <c r="P512" s="15" t="str">
        <f>_xlfn.XLOOKUP(A512,'Hospitalisation Details'!$U$4:$U$2346,'Hospitalisation Details'!$AA$4:$AA$2346)</f>
        <v>R1012</v>
      </c>
      <c r="Q512" s="15">
        <f>_xlfn.XLOOKUP(A512,'Hospitalisation Details'!$U$4:$U$2346,'Hospitalisation Details'!$AB$4:$AB$2346)</f>
        <v>30</v>
      </c>
    </row>
    <row r="513" spans="1:17" ht="15.5" x14ac:dyDescent="0.35">
      <c r="A513" s="73" t="s">
        <v>1860</v>
      </c>
      <c r="B513" s="40" t="str">
        <f>_xlfn.XLOOKUP(A513,'Customer Names'!$A$3:$A$2337,'Customer Names'!$E$3:$E$2337)</f>
        <v>Rick</v>
      </c>
      <c r="C513" s="29">
        <f>_xlfn.XLOOKUP(A513,'Medical Examinations'!$P$3:$P$2337,'Medical Examinations'!$Q$3:$Q$2337)</f>
        <v>24.42</v>
      </c>
      <c r="D513" s="15">
        <f>_xlfn.XLOOKUP(A513,'Medical Examinations'!$P$3:$P$2337,'Medical Examinations'!$R$3:$R$2337)</f>
        <v>5.81</v>
      </c>
      <c r="E513" s="15" t="str">
        <f>_xlfn.XLOOKUP(A513,'Medical Examinations'!$P$3:$P$2337,'Medical Examinations'!$S$3:$S$2337)</f>
        <v>No</v>
      </c>
      <c r="F513" s="15" t="str">
        <f>_xlfn.XLOOKUP(A513,'Medical Examinations'!$P$3:$P$2337,'Medical Examinations'!$T$3:$T$2337)</f>
        <v>No</v>
      </c>
      <c r="G513" s="15" t="str">
        <f>_xlfn.XLOOKUP(A513,'Medical Examinations'!$P$3:$P$2337,'Medical Examinations'!$U$3:$U$2337)</f>
        <v>No</v>
      </c>
      <c r="H513" s="15">
        <f>_xlfn.XLOOKUP(A513,'Medical Examinations'!$P$3:$P$2337,'Medical Examinations'!$V$3:$V$2337)</f>
        <v>1</v>
      </c>
      <c r="I513" s="15" t="str">
        <f>_xlfn.XLOOKUP(A513,'Medical Examinations'!$P$3:$P$2337,'Medical Examinations'!$W$3:$W$2337)</f>
        <v>Yes</v>
      </c>
      <c r="J513" s="15" t="str">
        <f>_xlfn.XLOOKUP(A513,'Medical Examinations'!$P$3:$P$2337,'Medical Examinations'!$X$3:$X$2337)</f>
        <v>Normalweight</v>
      </c>
      <c r="K513" s="15"/>
      <c r="L513" s="74">
        <f>_xlfn.XLOOKUP(A513,'Hospitalisation Details'!$U$4:$U$2346,'Hospitalisation Details'!$V$4:$V$2346)</f>
        <v>31958</v>
      </c>
      <c r="M513" s="75">
        <f>_xlfn.XLOOKUP(A513,'Hospitalisation Details'!$U$4:$U$2346,'Hospitalisation Details'!$X$4:$X$2346)</f>
        <v>19362</v>
      </c>
      <c r="N513" s="15">
        <f>_xlfn.XLOOKUP(A513,'Hospitalisation Details'!$U$4:$U$2346,'Hospitalisation Details'!$Y$4:$Y$2346)</f>
        <v>240</v>
      </c>
      <c r="O513" s="15">
        <f>_xlfn.XLOOKUP(A513,'Hospitalisation Details'!$U$4:$U$2346,'Hospitalisation Details'!$Z$4:$Z$2346)</f>
        <v>1</v>
      </c>
      <c r="P513" s="15" t="str">
        <f>_xlfn.XLOOKUP(A513,'Hospitalisation Details'!$U$4:$U$2346,'Hospitalisation Details'!$AA$4:$AA$2346)</f>
        <v>R1013</v>
      </c>
      <c r="Q513" s="15">
        <f>_xlfn.XLOOKUP(A513,'Hospitalisation Details'!$U$4:$U$2346,'Hospitalisation Details'!$AB$4:$AB$2346)</f>
        <v>36</v>
      </c>
    </row>
    <row r="514" spans="1:17" ht="15.5" x14ac:dyDescent="0.35">
      <c r="A514" s="73" t="s">
        <v>1859</v>
      </c>
      <c r="B514" s="40" t="str">
        <f>_xlfn.XLOOKUP(A514,'Customer Names'!$A$3:$A$2337,'Customer Names'!$E$3:$E$2337)</f>
        <v>Matthew</v>
      </c>
      <c r="C514" s="29">
        <f>_xlfn.XLOOKUP(A514,'Medical Examinations'!$P$3:$P$2337,'Medical Examinations'!$Q$3:$Q$2337)</f>
        <v>29.81</v>
      </c>
      <c r="D514" s="15">
        <f>_xlfn.XLOOKUP(A514,'Medical Examinations'!$P$3:$P$2337,'Medical Examinations'!$R$3:$R$2337)</f>
        <v>5.58</v>
      </c>
      <c r="E514" s="15" t="str">
        <f>_xlfn.XLOOKUP(A514,'Medical Examinations'!$P$3:$P$2337,'Medical Examinations'!$S$3:$S$2337)</f>
        <v>No</v>
      </c>
      <c r="F514" s="15" t="str">
        <f>_xlfn.XLOOKUP(A514,'Medical Examinations'!$P$3:$P$2337,'Medical Examinations'!$T$3:$T$2337)</f>
        <v>No</v>
      </c>
      <c r="G514" s="15" t="str">
        <f>_xlfn.XLOOKUP(A514,'Medical Examinations'!$P$3:$P$2337,'Medical Examinations'!$U$3:$U$2337)</f>
        <v>No</v>
      </c>
      <c r="H514" s="15">
        <f>_xlfn.XLOOKUP(A514,'Medical Examinations'!$P$3:$P$2337,'Medical Examinations'!$V$3:$V$2337)</f>
        <v>0</v>
      </c>
      <c r="I514" s="15" t="str">
        <f>_xlfn.XLOOKUP(A514,'Medical Examinations'!$P$3:$P$2337,'Medical Examinations'!$W$3:$W$2337)</f>
        <v>Yes</v>
      </c>
      <c r="J514" s="15" t="str">
        <f>_xlfn.XLOOKUP(A514,'Medical Examinations'!$P$3:$P$2337,'Medical Examinations'!$X$3:$X$2337)</f>
        <v>Overweight</v>
      </c>
      <c r="K514" s="15"/>
      <c r="L514" s="74">
        <f>_xlfn.XLOOKUP(A514,'Hospitalisation Details'!$U$4:$U$2346,'Hospitalisation Details'!$V$4:$V$2346)</f>
        <v>33474</v>
      </c>
      <c r="M514" s="75">
        <f>_xlfn.XLOOKUP(A514,'Hospitalisation Details'!$U$4:$U$2346,'Hospitalisation Details'!$X$4:$X$2346)</f>
        <v>19350.37</v>
      </c>
      <c r="N514" s="15">
        <f>_xlfn.XLOOKUP(A514,'Hospitalisation Details'!$U$4:$U$2346,'Hospitalisation Details'!$Y$4:$Y$2346)</f>
        <v>240</v>
      </c>
      <c r="O514" s="15">
        <f>_xlfn.XLOOKUP(A514,'Hospitalisation Details'!$U$4:$U$2346,'Hospitalisation Details'!$Z$4:$Z$2346)</f>
        <v>1</v>
      </c>
      <c r="P514" s="15" t="str">
        <f>_xlfn.XLOOKUP(A514,'Hospitalisation Details'!$U$4:$U$2346,'Hospitalisation Details'!$AA$4:$AA$2346)</f>
        <v>R1013</v>
      </c>
      <c r="Q514" s="15">
        <f>_xlfn.XLOOKUP(A514,'Hospitalisation Details'!$U$4:$U$2346,'Hospitalisation Details'!$AB$4:$AB$2346)</f>
        <v>32</v>
      </c>
    </row>
    <row r="515" spans="1:17" ht="15.5" x14ac:dyDescent="0.35">
      <c r="A515" s="73" t="s">
        <v>1858</v>
      </c>
      <c r="B515" s="40" t="str">
        <f>_xlfn.XLOOKUP(A515,'Customer Names'!$A$3:$A$2337,'Customer Names'!$E$3:$E$2337)</f>
        <v>Brady</v>
      </c>
      <c r="C515" s="29">
        <f>_xlfn.XLOOKUP(A515,'Medical Examinations'!$P$3:$P$2337,'Medical Examinations'!$Q$3:$Q$2337)</f>
        <v>51.18</v>
      </c>
      <c r="D515" s="15">
        <f>_xlfn.XLOOKUP(A515,'Medical Examinations'!$P$3:$P$2337,'Medical Examinations'!$R$3:$R$2337)</f>
        <v>4.4000000000000004</v>
      </c>
      <c r="E515" s="15" t="str">
        <f>_xlfn.XLOOKUP(A515,'Medical Examinations'!$P$3:$P$2337,'Medical Examinations'!$S$3:$S$2337)</f>
        <v>Yes</v>
      </c>
      <c r="F515" s="15" t="str">
        <f>_xlfn.XLOOKUP(A515,'Medical Examinations'!$P$3:$P$2337,'Medical Examinations'!$T$3:$T$2337)</f>
        <v>No</v>
      </c>
      <c r="G515" s="15" t="str">
        <f>_xlfn.XLOOKUP(A515,'Medical Examinations'!$P$3:$P$2337,'Medical Examinations'!$U$3:$U$2337)</f>
        <v>No</v>
      </c>
      <c r="H515" s="15">
        <f>_xlfn.XLOOKUP(A515,'Medical Examinations'!$P$3:$P$2337,'Medical Examinations'!$V$3:$V$2337)</f>
        <v>2</v>
      </c>
      <c r="I515" s="15" t="str">
        <f>_xlfn.XLOOKUP(A515,'Medical Examinations'!$P$3:$P$2337,'Medical Examinations'!$W$3:$W$2337)</f>
        <v>No</v>
      </c>
      <c r="J515" s="15" t="str">
        <f>_xlfn.XLOOKUP(A515,'Medical Examinations'!$P$3:$P$2337,'Medical Examinations'!$X$3:$X$2337)</f>
        <v>Obesity</v>
      </c>
      <c r="K515" s="15"/>
      <c r="L515" s="74">
        <f>_xlfn.XLOOKUP(A515,'Hospitalisation Details'!$U$4:$U$2346,'Hospitalisation Details'!$V$4:$V$2346)</f>
        <v>24426</v>
      </c>
      <c r="M515" s="75">
        <f>_xlfn.XLOOKUP(A515,'Hospitalisation Details'!$U$4:$U$2346,'Hospitalisation Details'!$X$4:$X$2346)</f>
        <v>19321.060000000001</v>
      </c>
      <c r="N515" s="15">
        <f>_xlfn.XLOOKUP(A515,'Hospitalisation Details'!$U$4:$U$2346,'Hospitalisation Details'!$Y$4:$Y$2346)</f>
        <v>240</v>
      </c>
      <c r="O515" s="15">
        <f>_xlfn.XLOOKUP(A515,'Hospitalisation Details'!$U$4:$U$2346,'Hospitalisation Details'!$Z$4:$Z$2346)</f>
        <v>2</v>
      </c>
      <c r="P515" s="15" t="str">
        <f>_xlfn.XLOOKUP(A515,'Hospitalisation Details'!$U$4:$U$2346,'Hospitalisation Details'!$AA$4:$AA$2346)</f>
        <v>R1012</v>
      </c>
      <c r="Q515" s="15">
        <f>_xlfn.XLOOKUP(A515,'Hospitalisation Details'!$U$4:$U$2346,'Hospitalisation Details'!$AB$4:$AB$2346)</f>
        <v>57</v>
      </c>
    </row>
    <row r="516" spans="1:17" ht="15.5" x14ac:dyDescent="0.35">
      <c r="A516" s="73" t="s">
        <v>1857</v>
      </c>
      <c r="B516" s="40" t="str">
        <f>_xlfn.XLOOKUP(A516,'Customer Names'!$A$3:$A$2337,'Customer Names'!$E$3:$E$2337)</f>
        <v>Kameko</v>
      </c>
      <c r="C516" s="29">
        <f>_xlfn.XLOOKUP(A516,'Medical Examinations'!$P$3:$P$2337,'Medical Examinations'!$Q$3:$Q$2337)</f>
        <v>51.37</v>
      </c>
      <c r="D516" s="15">
        <f>_xlfn.XLOOKUP(A516,'Medical Examinations'!$P$3:$P$2337,'Medical Examinations'!$R$3:$R$2337)</f>
        <v>8.18</v>
      </c>
      <c r="E516" s="15" t="str">
        <f>_xlfn.XLOOKUP(A516,'Medical Examinations'!$P$3:$P$2337,'Medical Examinations'!$S$3:$S$2337)</f>
        <v>Yes</v>
      </c>
      <c r="F516" s="15" t="str">
        <f>_xlfn.XLOOKUP(A516,'Medical Examinations'!$P$3:$P$2337,'Medical Examinations'!$T$3:$T$2337)</f>
        <v>No</v>
      </c>
      <c r="G516" s="15" t="str">
        <f>_xlfn.XLOOKUP(A516,'Medical Examinations'!$P$3:$P$2337,'Medical Examinations'!$U$3:$U$2337)</f>
        <v>No</v>
      </c>
      <c r="H516" s="15">
        <f>_xlfn.XLOOKUP(A516,'Medical Examinations'!$P$3:$P$2337,'Medical Examinations'!$V$3:$V$2337)</f>
        <v>0</v>
      </c>
      <c r="I516" s="15" t="str">
        <f>_xlfn.XLOOKUP(A516,'Medical Examinations'!$P$3:$P$2337,'Medical Examinations'!$W$3:$W$2337)</f>
        <v>No</v>
      </c>
      <c r="J516" s="15" t="str">
        <f>_xlfn.XLOOKUP(A516,'Medical Examinations'!$P$3:$P$2337,'Medical Examinations'!$X$3:$X$2337)</f>
        <v>Obesity</v>
      </c>
      <c r="K516" s="15"/>
      <c r="L516" s="74">
        <f>_xlfn.XLOOKUP(A516,'Hospitalisation Details'!$U$4:$U$2346,'Hospitalisation Details'!$V$4:$V$2346)</f>
        <v>24682</v>
      </c>
      <c r="M516" s="75">
        <f>_xlfn.XLOOKUP(A516,'Hospitalisation Details'!$U$4:$U$2346,'Hospitalisation Details'!$X$4:$X$2346)</f>
        <v>19259.96</v>
      </c>
      <c r="N516" s="15">
        <f>_xlfn.XLOOKUP(A516,'Hospitalisation Details'!$U$4:$U$2346,'Hospitalisation Details'!$Y$4:$Y$2346)</f>
        <v>240</v>
      </c>
      <c r="O516" s="15">
        <f>_xlfn.XLOOKUP(A516,'Hospitalisation Details'!$U$4:$U$2346,'Hospitalisation Details'!$Z$4:$Z$2346)</f>
        <v>2</v>
      </c>
      <c r="P516" s="15" t="str">
        <f>_xlfn.XLOOKUP(A516,'Hospitalisation Details'!$U$4:$U$2346,'Hospitalisation Details'!$AA$4:$AA$2346)</f>
        <v>R1012</v>
      </c>
      <c r="Q516" s="15">
        <f>_xlfn.XLOOKUP(A516,'Hospitalisation Details'!$U$4:$U$2346,'Hospitalisation Details'!$AB$4:$AB$2346)</f>
        <v>56</v>
      </c>
    </row>
    <row r="517" spans="1:17" ht="15.5" x14ac:dyDescent="0.35">
      <c r="A517" s="73" t="s">
        <v>1856</v>
      </c>
      <c r="B517" s="40" t="str">
        <f>_xlfn.XLOOKUP(A517,'Customer Names'!$A$3:$A$2337,'Customer Names'!$E$3:$E$2337)</f>
        <v>Jeremy A</v>
      </c>
      <c r="C517" s="29">
        <f>_xlfn.XLOOKUP(A517,'Medical Examinations'!$P$3:$P$2337,'Medical Examinations'!$Q$3:$Q$2337)</f>
        <v>36.19</v>
      </c>
      <c r="D517" s="15">
        <f>_xlfn.XLOOKUP(A517,'Medical Examinations'!$P$3:$P$2337,'Medical Examinations'!$R$3:$R$2337)</f>
        <v>5.52</v>
      </c>
      <c r="E517" s="15" t="str">
        <f>_xlfn.XLOOKUP(A517,'Medical Examinations'!$P$3:$P$2337,'Medical Examinations'!$S$3:$S$2337)</f>
        <v>Yes</v>
      </c>
      <c r="F517" s="15" t="str">
        <f>_xlfn.XLOOKUP(A517,'Medical Examinations'!$P$3:$P$2337,'Medical Examinations'!$T$3:$T$2337)</f>
        <v>No</v>
      </c>
      <c r="G517" s="15" t="str">
        <f>_xlfn.XLOOKUP(A517,'Medical Examinations'!$P$3:$P$2337,'Medical Examinations'!$U$3:$U$2337)</f>
        <v>No</v>
      </c>
      <c r="H517" s="15">
        <f>_xlfn.XLOOKUP(A517,'Medical Examinations'!$P$3:$P$2337,'Medical Examinations'!$V$3:$V$2337)</f>
        <v>0</v>
      </c>
      <c r="I517" s="15" t="str">
        <f>_xlfn.XLOOKUP(A517,'Medical Examinations'!$P$3:$P$2337,'Medical Examinations'!$W$3:$W$2337)</f>
        <v>No</v>
      </c>
      <c r="J517" s="15" t="str">
        <f>_xlfn.XLOOKUP(A517,'Medical Examinations'!$P$3:$P$2337,'Medical Examinations'!$X$3:$X$2337)</f>
        <v>Obesity</v>
      </c>
      <c r="K517" s="15"/>
      <c r="L517" s="74">
        <f>_xlfn.XLOOKUP(A517,'Hospitalisation Details'!$U$4:$U$2346,'Hospitalisation Details'!$V$4:$V$2346)</f>
        <v>31409</v>
      </c>
      <c r="M517" s="75">
        <f>_xlfn.XLOOKUP(A517,'Hospitalisation Details'!$U$4:$U$2346,'Hospitalisation Details'!$X$4:$X$2346)</f>
        <v>19214.71</v>
      </c>
      <c r="N517" s="15">
        <f>_xlfn.XLOOKUP(A517,'Hospitalisation Details'!$U$4:$U$2346,'Hospitalisation Details'!$Y$4:$Y$2346)</f>
        <v>240</v>
      </c>
      <c r="O517" s="15">
        <f>_xlfn.XLOOKUP(A517,'Hospitalisation Details'!$U$4:$U$2346,'Hospitalisation Details'!$Z$4:$Z$2346)</f>
        <v>1</v>
      </c>
      <c r="P517" s="15" t="str">
        <f>_xlfn.XLOOKUP(A517,'Hospitalisation Details'!$U$4:$U$2346,'Hospitalisation Details'!$AA$4:$AA$2346)</f>
        <v>R1013</v>
      </c>
      <c r="Q517" s="15">
        <f>_xlfn.XLOOKUP(A517,'Hospitalisation Details'!$U$4:$U$2346,'Hospitalisation Details'!$AB$4:$AB$2346)</f>
        <v>37</v>
      </c>
    </row>
    <row r="518" spans="1:17" ht="15.5" x14ac:dyDescent="0.35">
      <c r="A518" s="73" t="s">
        <v>1855</v>
      </c>
      <c r="B518" s="40" t="str">
        <f>_xlfn.XLOOKUP(A518,'Customer Names'!$A$3:$A$2337,'Customer Names'!$E$3:$E$2337)</f>
        <v>Daniel</v>
      </c>
      <c r="C518" s="29">
        <f>_xlfn.XLOOKUP(A518,'Medical Examinations'!$P$3:$P$2337,'Medical Examinations'!$Q$3:$Q$2337)</f>
        <v>25.9</v>
      </c>
      <c r="D518" s="15">
        <f>_xlfn.XLOOKUP(A518,'Medical Examinations'!$P$3:$P$2337,'Medical Examinations'!$R$3:$R$2337)</f>
        <v>4.84</v>
      </c>
      <c r="E518" s="15" t="str">
        <f>_xlfn.XLOOKUP(A518,'Medical Examinations'!$P$3:$P$2337,'Medical Examinations'!$S$3:$S$2337)</f>
        <v>No</v>
      </c>
      <c r="F518" s="15" t="str">
        <f>_xlfn.XLOOKUP(A518,'Medical Examinations'!$P$3:$P$2337,'Medical Examinations'!$T$3:$T$2337)</f>
        <v>No</v>
      </c>
      <c r="G518" s="15" t="str">
        <f>_xlfn.XLOOKUP(A518,'Medical Examinations'!$P$3:$P$2337,'Medical Examinations'!$U$3:$U$2337)</f>
        <v>No</v>
      </c>
      <c r="H518" s="15">
        <f>_xlfn.XLOOKUP(A518,'Medical Examinations'!$P$3:$P$2337,'Medical Examinations'!$V$3:$V$2337)</f>
        <v>0</v>
      </c>
      <c r="I518" s="15" t="str">
        <f>_xlfn.XLOOKUP(A518,'Medical Examinations'!$P$3:$P$2337,'Medical Examinations'!$W$3:$W$2337)</f>
        <v>Yes</v>
      </c>
      <c r="J518" s="15" t="str">
        <f>_xlfn.XLOOKUP(A518,'Medical Examinations'!$P$3:$P$2337,'Medical Examinations'!$X$3:$X$2337)</f>
        <v>Overweight</v>
      </c>
      <c r="K518" s="15"/>
      <c r="L518" s="74">
        <f>_xlfn.XLOOKUP(A518,'Hospitalisation Details'!$U$4:$U$2346,'Hospitalisation Details'!$V$4:$V$2346)</f>
        <v>33497</v>
      </c>
      <c r="M518" s="75">
        <f>_xlfn.XLOOKUP(A518,'Hospitalisation Details'!$U$4:$U$2346,'Hospitalisation Details'!$X$4:$X$2346)</f>
        <v>19199.939999999999</v>
      </c>
      <c r="N518" s="15">
        <f>_xlfn.XLOOKUP(A518,'Hospitalisation Details'!$U$4:$U$2346,'Hospitalisation Details'!$Y$4:$Y$2346)</f>
        <v>240</v>
      </c>
      <c r="O518" s="15">
        <f>_xlfn.XLOOKUP(A518,'Hospitalisation Details'!$U$4:$U$2346,'Hospitalisation Details'!$Z$4:$Z$2346)</f>
        <v>1</v>
      </c>
      <c r="P518" s="15" t="str">
        <f>_xlfn.XLOOKUP(A518,'Hospitalisation Details'!$U$4:$U$2346,'Hospitalisation Details'!$AA$4:$AA$2346)</f>
        <v>R1011</v>
      </c>
      <c r="Q518" s="15">
        <f>_xlfn.XLOOKUP(A518,'Hospitalisation Details'!$U$4:$U$2346,'Hospitalisation Details'!$AB$4:$AB$2346)</f>
        <v>32</v>
      </c>
    </row>
    <row r="519" spans="1:17" ht="15.5" x14ac:dyDescent="0.35">
      <c r="A519" s="73" t="s">
        <v>1854</v>
      </c>
      <c r="B519" s="40" t="str">
        <f>_xlfn.XLOOKUP(A519,'Customer Names'!$A$3:$A$2337,'Customer Names'!$E$3:$E$2337)</f>
        <v>Amanda</v>
      </c>
      <c r="C519" s="29">
        <f>_xlfn.XLOOKUP(A519,'Medical Examinations'!$P$3:$P$2337,'Medical Examinations'!$Q$3:$Q$2337)</f>
        <v>35.72</v>
      </c>
      <c r="D519" s="15">
        <f>_xlfn.XLOOKUP(A519,'Medical Examinations'!$P$3:$P$2337,'Medical Examinations'!$R$3:$R$2337)</f>
        <v>4.08</v>
      </c>
      <c r="E519" s="15" t="str">
        <f>_xlfn.XLOOKUP(A519,'Medical Examinations'!$P$3:$P$2337,'Medical Examinations'!$S$3:$S$2337)</f>
        <v>No</v>
      </c>
      <c r="F519" s="15" t="str">
        <f>_xlfn.XLOOKUP(A519,'Medical Examinations'!$P$3:$P$2337,'Medical Examinations'!$T$3:$T$2337)</f>
        <v>No</v>
      </c>
      <c r="G519" s="15" t="str">
        <f>_xlfn.XLOOKUP(A519,'Medical Examinations'!$P$3:$P$2337,'Medical Examinations'!$U$3:$U$2337)</f>
        <v>Yes</v>
      </c>
      <c r="H519" s="15">
        <f>_xlfn.XLOOKUP(A519,'Medical Examinations'!$P$3:$P$2337,'Medical Examinations'!$V$3:$V$2337)</f>
        <v>1</v>
      </c>
      <c r="I519" s="15" t="str">
        <f>_xlfn.XLOOKUP(A519,'Medical Examinations'!$P$3:$P$2337,'Medical Examinations'!$W$3:$W$2337)</f>
        <v>No</v>
      </c>
      <c r="J519" s="15" t="str">
        <f>_xlfn.XLOOKUP(A519,'Medical Examinations'!$P$3:$P$2337,'Medical Examinations'!$X$3:$X$2337)</f>
        <v>Obesity</v>
      </c>
      <c r="K519" s="15"/>
      <c r="L519" s="74">
        <f>_xlfn.XLOOKUP(A519,'Hospitalisation Details'!$U$4:$U$2346,'Hospitalisation Details'!$V$4:$V$2346)</f>
        <v>29038</v>
      </c>
      <c r="M519" s="75">
        <f>_xlfn.XLOOKUP(A519,'Hospitalisation Details'!$U$4:$U$2346,'Hospitalisation Details'!$X$4:$X$2346)</f>
        <v>19144.580000000002</v>
      </c>
      <c r="N519" s="15">
        <f>_xlfn.XLOOKUP(A519,'Hospitalisation Details'!$U$4:$U$2346,'Hospitalisation Details'!$Y$4:$Y$2346)</f>
        <v>240</v>
      </c>
      <c r="O519" s="15">
        <f>_xlfn.XLOOKUP(A519,'Hospitalisation Details'!$U$4:$U$2346,'Hospitalisation Details'!$Z$4:$Z$2346)</f>
        <v>2</v>
      </c>
      <c r="P519" s="15" t="str">
        <f>_xlfn.XLOOKUP(A519,'Hospitalisation Details'!$U$4:$U$2346,'Hospitalisation Details'!$AA$4:$AA$2346)</f>
        <v>R1024</v>
      </c>
      <c r="Q519" s="15">
        <f>_xlfn.XLOOKUP(A519,'Hospitalisation Details'!$U$4:$U$2346,'Hospitalisation Details'!$AB$4:$AB$2346)</f>
        <v>44</v>
      </c>
    </row>
    <row r="520" spans="1:17" ht="15.5" x14ac:dyDescent="0.35">
      <c r="A520" s="73" t="s">
        <v>1853</v>
      </c>
      <c r="B520" s="40" t="str">
        <f>_xlfn.XLOOKUP(A520,'Customer Names'!$A$3:$A$2337,'Customer Names'!$E$3:$E$2337)</f>
        <v>Karen</v>
      </c>
      <c r="C520" s="29">
        <f>_xlfn.XLOOKUP(A520,'Medical Examinations'!$P$3:$P$2337,'Medical Examinations'!$Q$3:$Q$2337)</f>
        <v>27.94</v>
      </c>
      <c r="D520" s="15">
        <f>_xlfn.XLOOKUP(A520,'Medical Examinations'!$P$3:$P$2337,'Medical Examinations'!$R$3:$R$2337)</f>
        <v>4.4800000000000004</v>
      </c>
      <c r="E520" s="15" t="str">
        <f>_xlfn.XLOOKUP(A520,'Medical Examinations'!$P$3:$P$2337,'Medical Examinations'!$S$3:$S$2337)</f>
        <v>No</v>
      </c>
      <c r="F520" s="15" t="str">
        <f>_xlfn.XLOOKUP(A520,'Medical Examinations'!$P$3:$P$2337,'Medical Examinations'!$T$3:$T$2337)</f>
        <v>No</v>
      </c>
      <c r="G520" s="15" t="str">
        <f>_xlfn.XLOOKUP(A520,'Medical Examinations'!$P$3:$P$2337,'Medical Examinations'!$U$3:$U$2337)</f>
        <v>Yes</v>
      </c>
      <c r="H520" s="15">
        <f>_xlfn.XLOOKUP(A520,'Medical Examinations'!$P$3:$P$2337,'Medical Examinations'!$V$3:$V$2337)</f>
        <v>1</v>
      </c>
      <c r="I520" s="15" t="str">
        <f>_xlfn.XLOOKUP(A520,'Medical Examinations'!$P$3:$P$2337,'Medical Examinations'!$W$3:$W$2337)</f>
        <v>Yes</v>
      </c>
      <c r="J520" s="15" t="str">
        <f>_xlfn.XLOOKUP(A520,'Medical Examinations'!$P$3:$P$2337,'Medical Examinations'!$X$3:$X$2337)</f>
        <v>Overweight</v>
      </c>
      <c r="K520" s="15"/>
      <c r="L520" s="74">
        <f>_xlfn.XLOOKUP(A520,'Hospitalisation Details'!$U$4:$U$2346,'Hospitalisation Details'!$V$4:$V$2346)</f>
        <v>34240</v>
      </c>
      <c r="M520" s="75">
        <f>_xlfn.XLOOKUP(A520,'Hospitalisation Details'!$U$4:$U$2346,'Hospitalisation Details'!$X$4:$X$2346)</f>
        <v>19107.78</v>
      </c>
      <c r="N520" s="15">
        <f>_xlfn.XLOOKUP(A520,'Hospitalisation Details'!$U$4:$U$2346,'Hospitalisation Details'!$Y$4:$Y$2346)</f>
        <v>240</v>
      </c>
      <c r="O520" s="15">
        <f>_xlfn.XLOOKUP(A520,'Hospitalisation Details'!$U$4:$U$2346,'Hospitalisation Details'!$Z$4:$Z$2346)</f>
        <v>9</v>
      </c>
      <c r="P520" s="15" t="str">
        <f>_xlfn.XLOOKUP(A520,'Hospitalisation Details'!$U$4:$U$2346,'Hospitalisation Details'!$AA$4:$AA$2346)</f>
        <v>R1013</v>
      </c>
      <c r="Q520" s="15">
        <f>_xlfn.XLOOKUP(A520,'Hospitalisation Details'!$U$4:$U$2346,'Hospitalisation Details'!$AB$4:$AB$2346)</f>
        <v>30</v>
      </c>
    </row>
    <row r="521" spans="1:17" ht="15.5" x14ac:dyDescent="0.35">
      <c r="A521" s="73" t="s">
        <v>1852</v>
      </c>
      <c r="B521" s="40" t="str">
        <f>_xlfn.XLOOKUP(A521,'Customer Names'!$A$3:$A$2337,'Customer Names'!$E$3:$E$2337)</f>
        <v>Gregory</v>
      </c>
      <c r="C521" s="29">
        <f>_xlfn.XLOOKUP(A521,'Medical Examinations'!$P$3:$P$2337,'Medical Examinations'!$Q$3:$Q$2337)</f>
        <v>27.1</v>
      </c>
      <c r="D521" s="15">
        <f>_xlfn.XLOOKUP(A521,'Medical Examinations'!$P$3:$P$2337,'Medical Examinations'!$R$3:$R$2337)</f>
        <v>5.73</v>
      </c>
      <c r="E521" s="15" t="str">
        <f>_xlfn.XLOOKUP(A521,'Medical Examinations'!$P$3:$P$2337,'Medical Examinations'!$S$3:$S$2337)</f>
        <v>No</v>
      </c>
      <c r="F521" s="15" t="str">
        <f>_xlfn.XLOOKUP(A521,'Medical Examinations'!$P$3:$P$2337,'Medical Examinations'!$T$3:$T$2337)</f>
        <v>No</v>
      </c>
      <c r="G521" s="15" t="str">
        <f>_xlfn.XLOOKUP(A521,'Medical Examinations'!$P$3:$P$2337,'Medical Examinations'!$U$3:$U$2337)</f>
        <v>No</v>
      </c>
      <c r="H521" s="15">
        <f>_xlfn.XLOOKUP(A521,'Medical Examinations'!$P$3:$P$2337,'Medical Examinations'!$V$3:$V$2337)</f>
        <v>0</v>
      </c>
      <c r="I521" s="15" t="str">
        <f>_xlfn.XLOOKUP(A521,'Medical Examinations'!$P$3:$P$2337,'Medical Examinations'!$W$3:$W$2337)</f>
        <v>Yes</v>
      </c>
      <c r="J521" s="15" t="str">
        <f>_xlfn.XLOOKUP(A521,'Medical Examinations'!$P$3:$P$2337,'Medical Examinations'!$X$3:$X$2337)</f>
        <v>Overweight</v>
      </c>
      <c r="K521" s="15"/>
      <c r="L521" s="74">
        <f>_xlfn.XLOOKUP(A521,'Hospitalisation Details'!$U$4:$U$2346,'Hospitalisation Details'!$V$4:$V$2346)</f>
        <v>32664</v>
      </c>
      <c r="M521" s="75">
        <f>_xlfn.XLOOKUP(A521,'Hospitalisation Details'!$U$4:$U$2346,'Hospitalisation Details'!$X$4:$X$2346)</f>
        <v>19040.88</v>
      </c>
      <c r="N521" s="15">
        <f>_xlfn.XLOOKUP(A521,'Hospitalisation Details'!$U$4:$U$2346,'Hospitalisation Details'!$Y$4:$Y$2346)</f>
        <v>240</v>
      </c>
      <c r="O521" s="15">
        <f>_xlfn.XLOOKUP(A521,'Hospitalisation Details'!$U$4:$U$2346,'Hospitalisation Details'!$Z$4:$Z$2346)</f>
        <v>1</v>
      </c>
      <c r="P521" s="15" t="str">
        <f>_xlfn.XLOOKUP(A521,'Hospitalisation Details'!$U$4:$U$2346,'Hospitalisation Details'!$AA$4:$AA$2346)</f>
        <v>R1011</v>
      </c>
      <c r="Q521" s="15">
        <f>_xlfn.XLOOKUP(A521,'Hospitalisation Details'!$U$4:$U$2346,'Hospitalisation Details'!$AB$4:$AB$2346)</f>
        <v>34</v>
      </c>
    </row>
    <row r="522" spans="1:17" ht="15.5" x14ac:dyDescent="0.35">
      <c r="A522" s="73" t="s">
        <v>1851</v>
      </c>
      <c r="B522" s="40" t="str">
        <f>_xlfn.XLOOKUP(A522,'Customer Names'!$A$3:$A$2337,'Customer Names'!$E$3:$E$2337)</f>
        <v>Sabine</v>
      </c>
      <c r="C522" s="29">
        <f>_xlfn.XLOOKUP(A522,'Medical Examinations'!$P$3:$P$2337,'Medical Examinations'!$Q$3:$Q$2337)</f>
        <v>18.3</v>
      </c>
      <c r="D522" s="15">
        <f>_xlfn.XLOOKUP(A522,'Medical Examinations'!$P$3:$P$2337,'Medical Examinations'!$R$3:$R$2337)</f>
        <v>5.46</v>
      </c>
      <c r="E522" s="15" t="str">
        <f>_xlfn.XLOOKUP(A522,'Medical Examinations'!$P$3:$P$2337,'Medical Examinations'!$S$3:$S$2337)</f>
        <v>Yes</v>
      </c>
      <c r="F522" s="15" t="str">
        <f>_xlfn.XLOOKUP(A522,'Medical Examinations'!$P$3:$P$2337,'Medical Examinations'!$T$3:$T$2337)</f>
        <v>No</v>
      </c>
      <c r="G522" s="15" t="str">
        <f>_xlfn.XLOOKUP(A522,'Medical Examinations'!$P$3:$P$2337,'Medical Examinations'!$U$3:$U$2337)</f>
        <v>Yes</v>
      </c>
      <c r="H522" s="15">
        <f>_xlfn.XLOOKUP(A522,'Medical Examinations'!$P$3:$P$2337,'Medical Examinations'!$V$3:$V$2337)</f>
        <v>1</v>
      </c>
      <c r="I522" s="15" t="str">
        <f>_xlfn.XLOOKUP(A522,'Medical Examinations'!$P$3:$P$2337,'Medical Examinations'!$W$3:$W$2337)</f>
        <v>Yes</v>
      </c>
      <c r="J522" s="15" t="str">
        <f>_xlfn.XLOOKUP(A522,'Medical Examinations'!$P$3:$P$2337,'Medical Examinations'!$X$3:$X$2337)</f>
        <v>Underweight</v>
      </c>
      <c r="K522" s="15"/>
      <c r="L522" s="74">
        <f>_xlfn.XLOOKUP(A522,'Hospitalisation Details'!$U$4:$U$2346,'Hospitalisation Details'!$V$4:$V$2346)</f>
        <v>30669</v>
      </c>
      <c r="M522" s="75">
        <f>_xlfn.XLOOKUP(A522,'Hospitalisation Details'!$U$4:$U$2346,'Hospitalisation Details'!$X$4:$X$2346)</f>
        <v>19023.259999999998</v>
      </c>
      <c r="N522" s="15">
        <f>_xlfn.XLOOKUP(A522,'Hospitalisation Details'!$U$4:$U$2346,'Hospitalisation Details'!$Y$4:$Y$2346)</f>
        <v>240</v>
      </c>
      <c r="O522" s="15">
        <f>_xlfn.XLOOKUP(A522,'Hospitalisation Details'!$U$4:$U$2346,'Hospitalisation Details'!$Z$4:$Z$2346)</f>
        <v>1</v>
      </c>
      <c r="P522" s="15" t="str">
        <f>_xlfn.XLOOKUP(A522,'Hospitalisation Details'!$U$4:$U$2346,'Hospitalisation Details'!$AA$4:$AA$2346)</f>
        <v>R1011</v>
      </c>
      <c r="Q522" s="15">
        <f>_xlfn.XLOOKUP(A522,'Hospitalisation Details'!$U$4:$U$2346,'Hospitalisation Details'!$AB$4:$AB$2346)</f>
        <v>39</v>
      </c>
    </row>
    <row r="523" spans="1:17" ht="15.5" x14ac:dyDescent="0.35">
      <c r="A523" s="73" t="s">
        <v>1850</v>
      </c>
      <c r="B523" s="40" t="str">
        <f>_xlfn.XLOOKUP(A523,'Customer Names'!$A$3:$A$2337,'Customer Names'!$E$3:$E$2337)</f>
        <v>Joseph</v>
      </c>
      <c r="C523" s="29">
        <f>_xlfn.XLOOKUP(A523,'Medical Examinations'!$P$3:$P$2337,'Medical Examinations'!$Q$3:$Q$2337)</f>
        <v>25.3</v>
      </c>
      <c r="D523" s="15">
        <f>_xlfn.XLOOKUP(A523,'Medical Examinations'!$P$3:$P$2337,'Medical Examinations'!$R$3:$R$2337)</f>
        <v>5.0199999999999996</v>
      </c>
      <c r="E523" s="15" t="str">
        <f>_xlfn.XLOOKUP(A523,'Medical Examinations'!$P$3:$P$2337,'Medical Examinations'!$S$3:$S$2337)</f>
        <v>Yes</v>
      </c>
      <c r="F523" s="15" t="str">
        <f>_xlfn.XLOOKUP(A523,'Medical Examinations'!$P$3:$P$2337,'Medical Examinations'!$T$3:$T$2337)</f>
        <v>No</v>
      </c>
      <c r="G523" s="15" t="str">
        <f>_xlfn.XLOOKUP(A523,'Medical Examinations'!$P$3:$P$2337,'Medical Examinations'!$U$3:$U$2337)</f>
        <v>No</v>
      </c>
      <c r="H523" s="15">
        <f>_xlfn.XLOOKUP(A523,'Medical Examinations'!$P$3:$P$2337,'Medical Examinations'!$V$3:$V$2337)</f>
        <v>1</v>
      </c>
      <c r="I523" s="15" t="str">
        <f>_xlfn.XLOOKUP(A523,'Medical Examinations'!$P$3:$P$2337,'Medical Examinations'!$W$3:$W$2337)</f>
        <v>Yes</v>
      </c>
      <c r="J523" s="15" t="str">
        <f>_xlfn.XLOOKUP(A523,'Medical Examinations'!$P$3:$P$2337,'Medical Examinations'!$X$3:$X$2337)</f>
        <v>Overweight</v>
      </c>
      <c r="K523" s="15"/>
      <c r="L523" s="74">
        <f>_xlfn.XLOOKUP(A523,'Hospitalisation Details'!$U$4:$U$2346,'Hospitalisation Details'!$V$4:$V$2346)</f>
        <v>32440</v>
      </c>
      <c r="M523" s="75">
        <f>_xlfn.XLOOKUP(A523,'Hospitalisation Details'!$U$4:$U$2346,'Hospitalisation Details'!$X$4:$X$2346)</f>
        <v>18972.5</v>
      </c>
      <c r="N523" s="15">
        <f>_xlfn.XLOOKUP(A523,'Hospitalisation Details'!$U$4:$U$2346,'Hospitalisation Details'!$Y$4:$Y$2346)</f>
        <v>240</v>
      </c>
      <c r="O523" s="15">
        <f>_xlfn.XLOOKUP(A523,'Hospitalisation Details'!$U$4:$U$2346,'Hospitalisation Details'!$Z$4:$Z$2346)</f>
        <v>1</v>
      </c>
      <c r="P523" s="15" t="str">
        <f>_xlfn.XLOOKUP(A523,'Hospitalisation Details'!$U$4:$U$2346,'Hospitalisation Details'!$AA$4:$AA$2346)</f>
        <v>R1013</v>
      </c>
      <c r="Q523" s="15">
        <f>_xlfn.XLOOKUP(A523,'Hospitalisation Details'!$U$4:$U$2346,'Hospitalisation Details'!$AB$4:$AB$2346)</f>
        <v>35</v>
      </c>
    </row>
    <row r="524" spans="1:17" ht="15.5" x14ac:dyDescent="0.35">
      <c r="A524" s="73" t="s">
        <v>1849</v>
      </c>
      <c r="B524" s="40" t="str">
        <f>_xlfn.XLOOKUP(A524,'Customer Names'!$A$3:$A$2337,'Customer Names'!$E$3:$E$2337)</f>
        <v>Adam</v>
      </c>
      <c r="C524" s="29">
        <f>_xlfn.XLOOKUP(A524,'Medical Examinations'!$P$3:$P$2337,'Medical Examinations'!$Q$3:$Q$2337)</f>
        <v>38.83</v>
      </c>
      <c r="D524" s="15">
        <f>_xlfn.XLOOKUP(A524,'Medical Examinations'!$P$3:$P$2337,'Medical Examinations'!$R$3:$R$2337)</f>
        <v>6.36</v>
      </c>
      <c r="E524" s="15" t="str">
        <f>_xlfn.XLOOKUP(A524,'Medical Examinations'!$P$3:$P$2337,'Medical Examinations'!$S$3:$S$2337)</f>
        <v>No</v>
      </c>
      <c r="F524" s="15" t="str">
        <f>_xlfn.XLOOKUP(A524,'Medical Examinations'!$P$3:$P$2337,'Medical Examinations'!$T$3:$T$2337)</f>
        <v>No</v>
      </c>
      <c r="G524" s="15" t="str">
        <f>_xlfn.XLOOKUP(A524,'Medical Examinations'!$P$3:$P$2337,'Medical Examinations'!$U$3:$U$2337)</f>
        <v>No</v>
      </c>
      <c r="H524" s="15">
        <f>_xlfn.XLOOKUP(A524,'Medical Examinations'!$P$3:$P$2337,'Medical Examinations'!$V$3:$V$2337)</f>
        <v>1</v>
      </c>
      <c r="I524" s="15" t="str">
        <f>_xlfn.XLOOKUP(A524,'Medical Examinations'!$P$3:$P$2337,'Medical Examinations'!$W$3:$W$2337)</f>
        <v>No</v>
      </c>
      <c r="J524" s="15" t="str">
        <f>_xlfn.XLOOKUP(A524,'Medical Examinations'!$P$3:$P$2337,'Medical Examinations'!$X$3:$X$2337)</f>
        <v>Obesity</v>
      </c>
      <c r="K524" s="15"/>
      <c r="L524" s="74">
        <f>_xlfn.XLOOKUP(A524,'Hospitalisation Details'!$U$4:$U$2346,'Hospitalisation Details'!$V$4:$V$2346)</f>
        <v>33938</v>
      </c>
      <c r="M524" s="75">
        <f>_xlfn.XLOOKUP(A524,'Hospitalisation Details'!$U$4:$U$2346,'Hospitalisation Details'!$X$4:$X$2346)</f>
        <v>18963.169999999998</v>
      </c>
      <c r="N524" s="15">
        <f>_xlfn.XLOOKUP(A524,'Hospitalisation Details'!$U$4:$U$2346,'Hospitalisation Details'!$Y$4:$Y$2346)</f>
        <v>240</v>
      </c>
      <c r="O524" s="15">
        <f>_xlfn.XLOOKUP(A524,'Hospitalisation Details'!$U$4:$U$2346,'Hospitalisation Details'!$Z$4:$Z$2346)</f>
        <v>2</v>
      </c>
      <c r="P524" s="15" t="str">
        <f>_xlfn.XLOOKUP(A524,'Hospitalisation Details'!$U$4:$U$2346,'Hospitalisation Details'!$AA$4:$AA$2346)</f>
        <v>R1013</v>
      </c>
      <c r="Q524" s="15">
        <f>_xlfn.XLOOKUP(A524,'Hospitalisation Details'!$U$4:$U$2346,'Hospitalisation Details'!$AB$4:$AB$2346)</f>
        <v>31</v>
      </c>
    </row>
    <row r="525" spans="1:17" ht="15.5" x14ac:dyDescent="0.35">
      <c r="A525" s="73" t="s">
        <v>1848</v>
      </c>
      <c r="B525" s="40" t="str">
        <f>_xlfn.XLOOKUP(A525,'Customer Names'!$A$3:$A$2337,'Customer Names'!$E$3:$E$2337)</f>
        <v>Karolyn A</v>
      </c>
      <c r="C525" s="29">
        <f>_xlfn.XLOOKUP(A525,'Medical Examinations'!$P$3:$P$2337,'Medical Examinations'!$Q$3:$Q$2337)</f>
        <v>27.6</v>
      </c>
      <c r="D525" s="15">
        <f>_xlfn.XLOOKUP(A525,'Medical Examinations'!$P$3:$P$2337,'Medical Examinations'!$R$3:$R$2337)</f>
        <v>5.36</v>
      </c>
      <c r="E525" s="15" t="str">
        <f>_xlfn.XLOOKUP(A525,'Medical Examinations'!$P$3:$P$2337,'Medical Examinations'!$S$3:$S$2337)</f>
        <v>No</v>
      </c>
      <c r="F525" s="15" t="str">
        <f>_xlfn.XLOOKUP(A525,'Medical Examinations'!$P$3:$P$2337,'Medical Examinations'!$T$3:$T$2337)</f>
        <v>No</v>
      </c>
      <c r="G525" s="15" t="str">
        <f>_xlfn.XLOOKUP(A525,'Medical Examinations'!$P$3:$P$2337,'Medical Examinations'!$U$3:$U$2337)</f>
        <v>No</v>
      </c>
      <c r="H525" s="15">
        <f>_xlfn.XLOOKUP(A525,'Medical Examinations'!$P$3:$P$2337,'Medical Examinations'!$V$3:$V$2337)</f>
        <v>1</v>
      </c>
      <c r="I525" s="15" t="str">
        <f>_xlfn.XLOOKUP(A525,'Medical Examinations'!$P$3:$P$2337,'Medical Examinations'!$W$3:$W$2337)</f>
        <v>No</v>
      </c>
      <c r="J525" s="15" t="str">
        <f>_xlfn.XLOOKUP(A525,'Medical Examinations'!$P$3:$P$2337,'Medical Examinations'!$X$3:$X$2337)</f>
        <v>Overweight</v>
      </c>
      <c r="K525" s="15"/>
      <c r="L525" s="74">
        <f>_xlfn.XLOOKUP(A525,'Hospitalisation Details'!$U$4:$U$2346,'Hospitalisation Details'!$V$4:$V$2346)</f>
        <v>36013</v>
      </c>
      <c r="M525" s="75">
        <f>_xlfn.XLOOKUP(A525,'Hospitalisation Details'!$U$4:$U$2346,'Hospitalisation Details'!$X$4:$X$2346)</f>
        <v>18955.22</v>
      </c>
      <c r="N525" s="15">
        <f>_xlfn.XLOOKUP(A525,'Hospitalisation Details'!$U$4:$U$2346,'Hospitalisation Details'!$Y$4:$Y$2346)</f>
        <v>240</v>
      </c>
      <c r="O525" s="15">
        <f>_xlfn.XLOOKUP(A525,'Hospitalisation Details'!$U$4:$U$2346,'Hospitalisation Details'!$Z$4:$Z$2346)</f>
        <v>1</v>
      </c>
      <c r="P525" s="15" t="str">
        <f>_xlfn.XLOOKUP(A525,'Hospitalisation Details'!$U$4:$U$2346,'Hospitalisation Details'!$AA$4:$AA$2346)</f>
        <v>R1011</v>
      </c>
      <c r="Q525" s="15">
        <f>_xlfn.XLOOKUP(A525,'Hospitalisation Details'!$U$4:$U$2346,'Hospitalisation Details'!$AB$4:$AB$2346)</f>
        <v>25</v>
      </c>
    </row>
    <row r="526" spans="1:17" ht="15.5" x14ac:dyDescent="0.35">
      <c r="A526" s="73" t="s">
        <v>1847</v>
      </c>
      <c r="B526" s="40" t="str">
        <f>_xlfn.XLOOKUP(A526,'Customer Names'!$A$3:$A$2337,'Customer Names'!$E$3:$E$2337)</f>
        <v>Anita L.</v>
      </c>
      <c r="C526" s="29">
        <f>_xlfn.XLOOKUP(A526,'Medical Examinations'!$P$3:$P$2337,'Medical Examinations'!$Q$3:$Q$2337)</f>
        <v>46.4</v>
      </c>
      <c r="D526" s="15">
        <f>_xlfn.XLOOKUP(A526,'Medical Examinations'!$P$3:$P$2337,'Medical Examinations'!$R$3:$R$2337)</f>
        <v>8.3699999999999992</v>
      </c>
      <c r="E526" s="15" t="str">
        <f>_xlfn.XLOOKUP(A526,'Medical Examinations'!$P$3:$P$2337,'Medical Examinations'!$S$3:$S$2337)</f>
        <v>Yes</v>
      </c>
      <c r="F526" s="15" t="str">
        <f>_xlfn.XLOOKUP(A526,'Medical Examinations'!$P$3:$P$2337,'Medical Examinations'!$T$3:$T$2337)</f>
        <v>No</v>
      </c>
      <c r="G526" s="15" t="str">
        <f>_xlfn.XLOOKUP(A526,'Medical Examinations'!$P$3:$P$2337,'Medical Examinations'!$U$3:$U$2337)</f>
        <v>Yes</v>
      </c>
      <c r="H526" s="15">
        <f>_xlfn.XLOOKUP(A526,'Medical Examinations'!$P$3:$P$2337,'Medical Examinations'!$V$3:$V$2337)</f>
        <v>1</v>
      </c>
      <c r="I526" s="15" t="str">
        <f>_xlfn.XLOOKUP(A526,'Medical Examinations'!$P$3:$P$2337,'Medical Examinations'!$W$3:$W$2337)</f>
        <v>No</v>
      </c>
      <c r="J526" s="15" t="str">
        <f>_xlfn.XLOOKUP(A526,'Medical Examinations'!$P$3:$P$2337,'Medical Examinations'!$X$3:$X$2337)</f>
        <v>Obesity</v>
      </c>
      <c r="K526" s="15"/>
      <c r="L526" s="74">
        <f>_xlfn.XLOOKUP(A526,'Hospitalisation Details'!$U$4:$U$2346,'Hospitalisation Details'!$V$4:$V$2346)</f>
        <v>23304</v>
      </c>
      <c r="M526" s="75">
        <f>_xlfn.XLOOKUP(A526,'Hospitalisation Details'!$U$4:$U$2346,'Hospitalisation Details'!$X$4:$X$2346)</f>
        <v>18954.560000000001</v>
      </c>
      <c r="N526" s="15">
        <f>_xlfn.XLOOKUP(A526,'Hospitalisation Details'!$U$4:$U$2346,'Hospitalisation Details'!$Y$4:$Y$2346)</f>
        <v>240</v>
      </c>
      <c r="O526" s="15">
        <f>_xlfn.XLOOKUP(A526,'Hospitalisation Details'!$U$4:$U$2346,'Hospitalisation Details'!$Z$4:$Z$2346)</f>
        <v>2</v>
      </c>
      <c r="P526" s="15" t="str">
        <f>_xlfn.XLOOKUP(A526,'Hospitalisation Details'!$U$4:$U$2346,'Hospitalisation Details'!$AA$4:$AA$2346)</f>
        <v>R1026</v>
      </c>
      <c r="Q526" s="15">
        <f>_xlfn.XLOOKUP(A526,'Hospitalisation Details'!$U$4:$U$2346,'Hospitalisation Details'!$AB$4:$AB$2346)</f>
        <v>60</v>
      </c>
    </row>
    <row r="527" spans="1:17" ht="15.5" x14ac:dyDescent="0.35">
      <c r="A527" s="73" t="s">
        <v>1846</v>
      </c>
      <c r="B527" s="40" t="str">
        <f>_xlfn.XLOOKUP(A527,'Customer Names'!$A$3:$A$2337,'Customer Names'!$E$3:$E$2337)</f>
        <v>Laura E.</v>
      </c>
      <c r="C527" s="29">
        <f>_xlfn.XLOOKUP(A527,'Medical Examinations'!$P$3:$P$2337,'Medical Examinations'!$Q$3:$Q$2337)</f>
        <v>51.92</v>
      </c>
      <c r="D527" s="15">
        <f>_xlfn.XLOOKUP(A527,'Medical Examinations'!$P$3:$P$2337,'Medical Examinations'!$R$3:$R$2337)</f>
        <v>5.18</v>
      </c>
      <c r="E527" s="15" t="str">
        <f>_xlfn.XLOOKUP(A527,'Medical Examinations'!$P$3:$P$2337,'Medical Examinations'!$S$3:$S$2337)</f>
        <v>Yes</v>
      </c>
      <c r="F527" s="15" t="str">
        <f>_xlfn.XLOOKUP(A527,'Medical Examinations'!$P$3:$P$2337,'Medical Examinations'!$T$3:$T$2337)</f>
        <v>No</v>
      </c>
      <c r="G527" s="15" t="str">
        <f>_xlfn.XLOOKUP(A527,'Medical Examinations'!$P$3:$P$2337,'Medical Examinations'!$U$3:$U$2337)</f>
        <v>Yes</v>
      </c>
      <c r="H527" s="15">
        <f>_xlfn.XLOOKUP(A527,'Medical Examinations'!$P$3:$P$2337,'Medical Examinations'!$V$3:$V$2337)</f>
        <v>1</v>
      </c>
      <c r="I527" s="15" t="str">
        <f>_xlfn.XLOOKUP(A527,'Medical Examinations'!$P$3:$P$2337,'Medical Examinations'!$W$3:$W$2337)</f>
        <v>No</v>
      </c>
      <c r="J527" s="15" t="str">
        <f>_xlfn.XLOOKUP(A527,'Medical Examinations'!$P$3:$P$2337,'Medical Examinations'!$X$3:$X$2337)</f>
        <v>Obesity</v>
      </c>
      <c r="K527" s="15"/>
      <c r="L527" s="74">
        <f>_xlfn.XLOOKUP(A527,'Hospitalisation Details'!$U$4:$U$2346,'Hospitalisation Details'!$V$4:$V$2346)</f>
        <v>25418</v>
      </c>
      <c r="M527" s="75">
        <f>_xlfn.XLOOKUP(A527,'Hospitalisation Details'!$U$4:$U$2346,'Hospitalisation Details'!$X$4:$X$2346)</f>
        <v>18932.810000000001</v>
      </c>
      <c r="N527" s="15">
        <f>_xlfn.XLOOKUP(A527,'Hospitalisation Details'!$U$4:$U$2346,'Hospitalisation Details'!$Y$4:$Y$2346)</f>
        <v>240</v>
      </c>
      <c r="O527" s="15">
        <f>_xlfn.XLOOKUP(A527,'Hospitalisation Details'!$U$4:$U$2346,'Hospitalisation Details'!$Z$4:$Z$2346)</f>
        <v>1</v>
      </c>
      <c r="P527" s="15" t="str">
        <f>_xlfn.XLOOKUP(A527,'Hospitalisation Details'!$U$4:$U$2346,'Hospitalisation Details'!$AA$4:$AA$2346)</f>
        <v>R1012</v>
      </c>
      <c r="Q527" s="15">
        <f>_xlfn.XLOOKUP(A527,'Hospitalisation Details'!$U$4:$U$2346,'Hospitalisation Details'!$AB$4:$AB$2346)</f>
        <v>54</v>
      </c>
    </row>
    <row r="528" spans="1:17" ht="15.5" x14ac:dyDescent="0.35">
      <c r="A528" s="73" t="s">
        <v>1845</v>
      </c>
      <c r="B528" s="40" t="str">
        <f>_xlfn.XLOOKUP(A528,'Customer Names'!$A$3:$A$2337,'Customer Names'!$E$3:$E$2337)</f>
        <v>Sarah</v>
      </c>
      <c r="C528" s="29">
        <f>_xlfn.XLOOKUP(A528,'Medical Examinations'!$P$3:$P$2337,'Medical Examinations'!$Q$3:$Q$2337)</f>
        <v>32.395000000000003</v>
      </c>
      <c r="D528" s="15">
        <f>_xlfn.XLOOKUP(A528,'Medical Examinations'!$P$3:$P$2337,'Medical Examinations'!$R$3:$R$2337)</f>
        <v>5.68</v>
      </c>
      <c r="E528" s="15" t="str">
        <f>_xlfn.XLOOKUP(A528,'Medical Examinations'!$P$3:$P$2337,'Medical Examinations'!$S$3:$S$2337)</f>
        <v>Yes</v>
      </c>
      <c r="F528" s="15" t="str">
        <f>_xlfn.XLOOKUP(A528,'Medical Examinations'!$P$3:$P$2337,'Medical Examinations'!$T$3:$T$2337)</f>
        <v>No</v>
      </c>
      <c r="G528" s="15" t="str">
        <f>_xlfn.XLOOKUP(A528,'Medical Examinations'!$P$3:$P$2337,'Medical Examinations'!$U$3:$U$2337)</f>
        <v>No</v>
      </c>
      <c r="H528" s="15">
        <f>_xlfn.XLOOKUP(A528,'Medical Examinations'!$P$3:$P$2337,'Medical Examinations'!$V$3:$V$2337)</f>
        <v>1</v>
      </c>
      <c r="I528" s="15" t="str">
        <f>_xlfn.XLOOKUP(A528,'Medical Examinations'!$P$3:$P$2337,'Medical Examinations'!$W$3:$W$2337)</f>
        <v>No</v>
      </c>
      <c r="J528" s="15" t="str">
        <f>_xlfn.XLOOKUP(A528,'Medical Examinations'!$P$3:$P$2337,'Medical Examinations'!$X$3:$X$2337)</f>
        <v>Obesity</v>
      </c>
      <c r="K528" s="15"/>
      <c r="L528" s="74">
        <f>_xlfn.XLOOKUP(A528,'Hospitalisation Details'!$U$4:$U$2346,'Hospitalisation Details'!$V$4:$V$2346)</f>
        <v>34969</v>
      </c>
      <c r="M528" s="75">
        <f>_xlfn.XLOOKUP(A528,'Hospitalisation Details'!$U$4:$U$2346,'Hospitalisation Details'!$X$4:$X$2346)</f>
        <v>18903.490000000002</v>
      </c>
      <c r="N528" s="15">
        <f>_xlfn.XLOOKUP(A528,'Hospitalisation Details'!$U$4:$U$2346,'Hospitalisation Details'!$Y$4:$Y$2346)</f>
        <v>240</v>
      </c>
      <c r="O528" s="15">
        <f>_xlfn.XLOOKUP(A528,'Hospitalisation Details'!$U$4:$U$2346,'Hospitalisation Details'!$Z$4:$Z$2346)</f>
        <v>9</v>
      </c>
      <c r="P528" s="15" t="str">
        <f>_xlfn.XLOOKUP(A528,'Hospitalisation Details'!$U$4:$U$2346,'Hospitalisation Details'!$AA$4:$AA$2346)</f>
        <v>R1024</v>
      </c>
      <c r="Q528" s="15">
        <f>_xlfn.XLOOKUP(A528,'Hospitalisation Details'!$U$4:$U$2346,'Hospitalisation Details'!$AB$4:$AB$2346)</f>
        <v>28</v>
      </c>
    </row>
    <row r="529" spans="1:17" ht="15.5" x14ac:dyDescent="0.35">
      <c r="A529" s="73" t="s">
        <v>1844</v>
      </c>
      <c r="B529" s="40" t="str">
        <f>_xlfn.XLOOKUP(A529,'Customer Names'!$A$3:$A$2337,'Customer Names'!$E$3:$E$2337)</f>
        <v>Ashley E</v>
      </c>
      <c r="C529" s="29">
        <f>_xlfn.XLOOKUP(A529,'Medical Examinations'!$P$3:$P$2337,'Medical Examinations'!$Q$3:$Q$2337)</f>
        <v>46.19</v>
      </c>
      <c r="D529" s="15">
        <f>_xlfn.XLOOKUP(A529,'Medical Examinations'!$P$3:$P$2337,'Medical Examinations'!$R$3:$R$2337)</f>
        <v>7.31</v>
      </c>
      <c r="E529" s="15" t="str">
        <f>_xlfn.XLOOKUP(A529,'Medical Examinations'!$P$3:$P$2337,'Medical Examinations'!$S$3:$S$2337)</f>
        <v>Yes</v>
      </c>
      <c r="F529" s="15" t="str">
        <f>_xlfn.XLOOKUP(A529,'Medical Examinations'!$P$3:$P$2337,'Medical Examinations'!$T$3:$T$2337)</f>
        <v>No</v>
      </c>
      <c r="G529" s="15" t="str">
        <f>_xlfn.XLOOKUP(A529,'Medical Examinations'!$P$3:$P$2337,'Medical Examinations'!$U$3:$U$2337)</f>
        <v>Yes</v>
      </c>
      <c r="H529" s="15">
        <f>_xlfn.XLOOKUP(A529,'Medical Examinations'!$P$3:$P$2337,'Medical Examinations'!$V$3:$V$2337)</f>
        <v>1</v>
      </c>
      <c r="I529" s="15" t="str">
        <f>_xlfn.XLOOKUP(A529,'Medical Examinations'!$P$3:$P$2337,'Medical Examinations'!$W$3:$W$2337)</f>
        <v>No</v>
      </c>
      <c r="J529" s="15" t="str">
        <f>_xlfn.XLOOKUP(A529,'Medical Examinations'!$P$3:$P$2337,'Medical Examinations'!$X$3:$X$2337)</f>
        <v>Obesity</v>
      </c>
      <c r="K529" s="15"/>
      <c r="L529" s="74">
        <f>_xlfn.XLOOKUP(A529,'Hospitalisation Details'!$U$4:$U$2346,'Hospitalisation Details'!$V$4:$V$2346)</f>
        <v>23351</v>
      </c>
      <c r="M529" s="75">
        <f>_xlfn.XLOOKUP(A529,'Hospitalisation Details'!$U$4:$U$2346,'Hospitalisation Details'!$X$4:$X$2346)</f>
        <v>18883.330000000002</v>
      </c>
      <c r="N529" s="15">
        <f>_xlfn.XLOOKUP(A529,'Hospitalisation Details'!$U$4:$U$2346,'Hospitalisation Details'!$Y$4:$Y$2346)</f>
        <v>240</v>
      </c>
      <c r="O529" s="15">
        <f>_xlfn.XLOOKUP(A529,'Hospitalisation Details'!$U$4:$U$2346,'Hospitalisation Details'!$Z$4:$Z$2346)</f>
        <v>2</v>
      </c>
      <c r="P529" s="15" t="str">
        <f>_xlfn.XLOOKUP(A529,'Hospitalisation Details'!$U$4:$U$2346,'Hospitalisation Details'!$AA$4:$AA$2346)</f>
        <v>R1026</v>
      </c>
      <c r="Q529" s="15">
        <f>_xlfn.XLOOKUP(A529,'Hospitalisation Details'!$U$4:$U$2346,'Hospitalisation Details'!$AB$4:$AB$2346)</f>
        <v>60</v>
      </c>
    </row>
    <row r="530" spans="1:17" ht="15.5" x14ac:dyDescent="0.35">
      <c r="A530" s="73" t="s">
        <v>1843</v>
      </c>
      <c r="B530" s="40" t="str">
        <f>_xlfn.XLOOKUP(A530,'Customer Names'!$A$3:$A$2337,'Customer Names'!$E$3:$E$2337)</f>
        <v>Lindsey</v>
      </c>
      <c r="C530" s="29">
        <f>_xlfn.XLOOKUP(A530,'Medical Examinations'!$P$3:$P$2337,'Medical Examinations'!$Q$3:$Q$2337)</f>
        <v>27.93</v>
      </c>
      <c r="D530" s="15">
        <f>_xlfn.XLOOKUP(A530,'Medical Examinations'!$P$3:$P$2337,'Medical Examinations'!$R$3:$R$2337)</f>
        <v>4.67</v>
      </c>
      <c r="E530" s="15" t="str">
        <f>_xlfn.XLOOKUP(A530,'Medical Examinations'!$P$3:$P$2337,'Medical Examinations'!$S$3:$S$2337)</f>
        <v>No</v>
      </c>
      <c r="F530" s="15" t="str">
        <f>_xlfn.XLOOKUP(A530,'Medical Examinations'!$P$3:$P$2337,'Medical Examinations'!$T$3:$T$2337)</f>
        <v>No</v>
      </c>
      <c r="G530" s="15" t="str">
        <f>_xlfn.XLOOKUP(A530,'Medical Examinations'!$P$3:$P$2337,'Medical Examinations'!$U$3:$U$2337)</f>
        <v>Yes</v>
      </c>
      <c r="H530" s="15">
        <f>_xlfn.XLOOKUP(A530,'Medical Examinations'!$P$3:$P$2337,'Medical Examinations'!$V$3:$V$2337)</f>
        <v>1</v>
      </c>
      <c r="I530" s="15" t="str">
        <f>_xlfn.XLOOKUP(A530,'Medical Examinations'!$P$3:$P$2337,'Medical Examinations'!$W$3:$W$2337)</f>
        <v>No</v>
      </c>
      <c r="J530" s="15" t="str">
        <f>_xlfn.XLOOKUP(A530,'Medical Examinations'!$P$3:$P$2337,'Medical Examinations'!$X$3:$X$2337)</f>
        <v>Overweight</v>
      </c>
      <c r="K530" s="15"/>
      <c r="L530" s="74">
        <f>_xlfn.XLOOKUP(A530,'Hospitalisation Details'!$U$4:$U$2346,'Hospitalisation Details'!$V$4:$V$2346)</f>
        <v>37826</v>
      </c>
      <c r="M530" s="75">
        <f>_xlfn.XLOOKUP(A530,'Hospitalisation Details'!$U$4:$U$2346,'Hospitalisation Details'!$X$4:$X$2346)</f>
        <v>18838.7</v>
      </c>
      <c r="N530" s="15">
        <f>_xlfn.XLOOKUP(A530,'Hospitalisation Details'!$U$4:$U$2346,'Hospitalisation Details'!$Y$4:$Y$2346)</f>
        <v>240</v>
      </c>
      <c r="O530" s="15">
        <f>_xlfn.XLOOKUP(A530,'Hospitalisation Details'!$U$4:$U$2346,'Hospitalisation Details'!$Z$4:$Z$2346)</f>
        <v>1</v>
      </c>
      <c r="P530" s="15" t="str">
        <f>_xlfn.XLOOKUP(A530,'Hospitalisation Details'!$U$4:$U$2346,'Hospitalisation Details'!$AA$4:$AA$2346)</f>
        <v>R1012</v>
      </c>
      <c r="Q530" s="15">
        <f>_xlfn.XLOOKUP(A530,'Hospitalisation Details'!$U$4:$U$2346,'Hospitalisation Details'!$AB$4:$AB$2346)</f>
        <v>20</v>
      </c>
    </row>
    <row r="531" spans="1:17" ht="15.5" x14ac:dyDescent="0.35">
      <c r="A531" s="73" t="s">
        <v>1842</v>
      </c>
      <c r="B531" s="40" t="str">
        <f>_xlfn.XLOOKUP(A531,'Customer Names'!$A$3:$A$2337,'Customer Names'!$E$3:$E$2337)</f>
        <v>Alan</v>
      </c>
      <c r="C531" s="29">
        <f>_xlfn.XLOOKUP(A531,'Medical Examinations'!$P$3:$P$2337,'Medical Examinations'!$Q$3:$Q$2337)</f>
        <v>45.62</v>
      </c>
      <c r="D531" s="15">
        <f>_xlfn.XLOOKUP(A531,'Medical Examinations'!$P$3:$P$2337,'Medical Examinations'!$R$3:$R$2337)</f>
        <v>6.87</v>
      </c>
      <c r="E531" s="15" t="str">
        <f>_xlfn.XLOOKUP(A531,'Medical Examinations'!$P$3:$P$2337,'Medical Examinations'!$S$3:$S$2337)</f>
        <v>No</v>
      </c>
      <c r="F531" s="15" t="str">
        <f>_xlfn.XLOOKUP(A531,'Medical Examinations'!$P$3:$P$2337,'Medical Examinations'!$T$3:$T$2337)</f>
        <v>No</v>
      </c>
      <c r="G531" s="15" t="str">
        <f>_xlfn.XLOOKUP(A531,'Medical Examinations'!$P$3:$P$2337,'Medical Examinations'!$U$3:$U$2337)</f>
        <v>No</v>
      </c>
      <c r="H531" s="15">
        <f>_xlfn.XLOOKUP(A531,'Medical Examinations'!$P$3:$P$2337,'Medical Examinations'!$V$3:$V$2337)</f>
        <v>0</v>
      </c>
      <c r="I531" s="15" t="str">
        <f>_xlfn.XLOOKUP(A531,'Medical Examinations'!$P$3:$P$2337,'Medical Examinations'!$W$3:$W$2337)</f>
        <v>No</v>
      </c>
      <c r="J531" s="15" t="str">
        <f>_xlfn.XLOOKUP(A531,'Medical Examinations'!$P$3:$P$2337,'Medical Examinations'!$X$3:$X$2337)</f>
        <v>Obesity</v>
      </c>
      <c r="K531" s="15"/>
      <c r="L531" s="74">
        <f>_xlfn.XLOOKUP(A531,'Hospitalisation Details'!$U$4:$U$2346,'Hospitalisation Details'!$V$4:$V$2346)</f>
        <v>22998</v>
      </c>
      <c r="M531" s="75">
        <f>_xlfn.XLOOKUP(A531,'Hospitalisation Details'!$U$4:$U$2346,'Hospitalisation Details'!$X$4:$X$2346)</f>
        <v>18815.53</v>
      </c>
      <c r="N531" s="15">
        <f>_xlfn.XLOOKUP(A531,'Hospitalisation Details'!$U$4:$U$2346,'Hospitalisation Details'!$Y$4:$Y$2346)</f>
        <v>240</v>
      </c>
      <c r="O531" s="15">
        <f>_xlfn.XLOOKUP(A531,'Hospitalisation Details'!$U$4:$U$2346,'Hospitalisation Details'!$Z$4:$Z$2346)</f>
        <v>2</v>
      </c>
      <c r="P531" s="15" t="str">
        <f>_xlfn.XLOOKUP(A531,'Hospitalisation Details'!$U$4:$U$2346,'Hospitalisation Details'!$AA$4:$AA$2346)</f>
        <v>R1023</v>
      </c>
      <c r="Q531" s="15">
        <f>_xlfn.XLOOKUP(A531,'Hospitalisation Details'!$U$4:$U$2346,'Hospitalisation Details'!$AB$4:$AB$2346)</f>
        <v>61</v>
      </c>
    </row>
    <row r="532" spans="1:17" ht="15.5" x14ac:dyDescent="0.35">
      <c r="A532" s="73" t="s">
        <v>1841</v>
      </c>
      <c r="B532" s="40" t="str">
        <f>_xlfn.XLOOKUP(A532,'Customer Names'!$A$3:$A$2337,'Customer Names'!$E$3:$E$2337)</f>
        <v>Dan R.</v>
      </c>
      <c r="C532" s="29">
        <f>_xlfn.XLOOKUP(A532,'Medical Examinations'!$P$3:$P$2337,'Medical Examinations'!$Q$3:$Q$2337)</f>
        <v>35.31</v>
      </c>
      <c r="D532" s="15">
        <f>_xlfn.XLOOKUP(A532,'Medical Examinations'!$P$3:$P$2337,'Medical Examinations'!$R$3:$R$2337)</f>
        <v>5.87</v>
      </c>
      <c r="E532" s="15" t="str">
        <f>_xlfn.XLOOKUP(A532,'Medical Examinations'!$P$3:$P$2337,'Medical Examinations'!$S$3:$S$2337)</f>
        <v>No</v>
      </c>
      <c r="F532" s="15" t="str">
        <f>_xlfn.XLOOKUP(A532,'Medical Examinations'!$P$3:$P$2337,'Medical Examinations'!$T$3:$T$2337)</f>
        <v>No</v>
      </c>
      <c r="G532" s="15" t="str">
        <f>_xlfn.XLOOKUP(A532,'Medical Examinations'!$P$3:$P$2337,'Medical Examinations'!$U$3:$U$2337)</f>
        <v>Yes</v>
      </c>
      <c r="H532" s="15">
        <f>_xlfn.XLOOKUP(A532,'Medical Examinations'!$P$3:$P$2337,'Medical Examinations'!$V$3:$V$2337)</f>
        <v>1</v>
      </c>
      <c r="I532" s="15" t="str">
        <f>_xlfn.XLOOKUP(A532,'Medical Examinations'!$P$3:$P$2337,'Medical Examinations'!$W$3:$W$2337)</f>
        <v>No</v>
      </c>
      <c r="J532" s="15" t="str">
        <f>_xlfn.XLOOKUP(A532,'Medical Examinations'!$P$3:$P$2337,'Medical Examinations'!$X$3:$X$2337)</f>
        <v>Obesity</v>
      </c>
      <c r="K532" s="15"/>
      <c r="L532" s="74">
        <f>_xlfn.XLOOKUP(A532,'Hospitalisation Details'!$U$4:$U$2346,'Hospitalisation Details'!$V$4:$V$2346)</f>
        <v>29143</v>
      </c>
      <c r="M532" s="75">
        <f>_xlfn.XLOOKUP(A532,'Hospitalisation Details'!$U$4:$U$2346,'Hospitalisation Details'!$X$4:$X$2346)</f>
        <v>18806.150000000001</v>
      </c>
      <c r="N532" s="15">
        <f>_xlfn.XLOOKUP(A532,'Hospitalisation Details'!$U$4:$U$2346,'Hospitalisation Details'!$Y$4:$Y$2346)</f>
        <v>240</v>
      </c>
      <c r="O532" s="15">
        <f>_xlfn.XLOOKUP(A532,'Hospitalisation Details'!$U$4:$U$2346,'Hospitalisation Details'!$Z$4:$Z$2346)</f>
        <v>9</v>
      </c>
      <c r="P532" s="15" t="str">
        <f>_xlfn.XLOOKUP(A532,'Hospitalisation Details'!$U$4:$U$2346,'Hospitalisation Details'!$AA$4:$AA$2346)</f>
        <v>R1013</v>
      </c>
      <c r="Q532" s="15">
        <f>_xlfn.XLOOKUP(A532,'Hospitalisation Details'!$U$4:$U$2346,'Hospitalisation Details'!$AB$4:$AB$2346)</f>
        <v>44</v>
      </c>
    </row>
    <row r="533" spans="1:17" ht="15.5" x14ac:dyDescent="0.35">
      <c r="A533" s="73" t="s">
        <v>1840</v>
      </c>
      <c r="B533" s="40" t="str">
        <f>_xlfn.XLOOKUP(A533,'Customer Names'!$A$3:$A$2337,'Customer Names'!$E$3:$E$2337)</f>
        <v>Katie</v>
      </c>
      <c r="C533" s="29">
        <f>_xlfn.XLOOKUP(A533,'Medical Examinations'!$P$3:$P$2337,'Medical Examinations'!$Q$3:$Q$2337)</f>
        <v>30.4</v>
      </c>
      <c r="D533" s="15">
        <f>_xlfn.XLOOKUP(A533,'Medical Examinations'!$P$3:$P$2337,'Medical Examinations'!$R$3:$R$2337)</f>
        <v>4.07</v>
      </c>
      <c r="E533" s="15" t="str">
        <f>_xlfn.XLOOKUP(A533,'Medical Examinations'!$P$3:$P$2337,'Medical Examinations'!$S$3:$S$2337)</f>
        <v>Yes</v>
      </c>
      <c r="F533" s="15" t="str">
        <f>_xlfn.XLOOKUP(A533,'Medical Examinations'!$P$3:$P$2337,'Medical Examinations'!$T$3:$T$2337)</f>
        <v>No</v>
      </c>
      <c r="G533" s="15" t="str">
        <f>_xlfn.XLOOKUP(A533,'Medical Examinations'!$P$3:$P$2337,'Medical Examinations'!$U$3:$U$2337)</f>
        <v>No</v>
      </c>
      <c r="H533" s="15">
        <f>_xlfn.XLOOKUP(A533,'Medical Examinations'!$P$3:$P$2337,'Medical Examinations'!$V$3:$V$2337)</f>
        <v>1</v>
      </c>
      <c r="I533" s="15" t="str">
        <f>_xlfn.XLOOKUP(A533,'Medical Examinations'!$P$3:$P$2337,'Medical Examinations'!$W$3:$W$2337)</f>
        <v>No</v>
      </c>
      <c r="J533" s="15" t="str">
        <f>_xlfn.XLOOKUP(A533,'Medical Examinations'!$P$3:$P$2337,'Medical Examinations'!$X$3:$X$2337)</f>
        <v>Obesity</v>
      </c>
      <c r="K533" s="15"/>
      <c r="L533" s="74">
        <f>_xlfn.XLOOKUP(A533,'Hospitalisation Details'!$U$4:$U$2346,'Hospitalisation Details'!$V$4:$V$2346)</f>
        <v>35031</v>
      </c>
      <c r="M533" s="75">
        <f>_xlfn.XLOOKUP(A533,'Hospitalisation Details'!$U$4:$U$2346,'Hospitalisation Details'!$X$4:$X$2346)</f>
        <v>18804.75</v>
      </c>
      <c r="N533" s="15">
        <f>_xlfn.XLOOKUP(A533,'Hospitalisation Details'!$U$4:$U$2346,'Hospitalisation Details'!$Y$4:$Y$2346)</f>
        <v>240</v>
      </c>
      <c r="O533" s="15">
        <f>_xlfn.XLOOKUP(A533,'Hospitalisation Details'!$U$4:$U$2346,'Hospitalisation Details'!$Z$4:$Z$2346)</f>
        <v>2</v>
      </c>
      <c r="P533" s="15" t="str">
        <f>_xlfn.XLOOKUP(A533,'Hospitalisation Details'!$U$4:$U$2346,'Hospitalisation Details'!$AA$4:$AA$2346)</f>
        <v>R1012</v>
      </c>
      <c r="Q533" s="15">
        <f>_xlfn.XLOOKUP(A533,'Hospitalisation Details'!$U$4:$U$2346,'Hospitalisation Details'!$AB$4:$AB$2346)</f>
        <v>28</v>
      </c>
    </row>
    <row r="534" spans="1:17" ht="15.5" x14ac:dyDescent="0.35">
      <c r="A534" s="73" t="s">
        <v>1839</v>
      </c>
      <c r="B534" s="40" t="str">
        <f>_xlfn.XLOOKUP(A534,'Customer Names'!$A$3:$A$2337,'Customer Names'!$E$3:$E$2337)</f>
        <v>Eric</v>
      </c>
      <c r="C534" s="29">
        <f>_xlfn.XLOOKUP(A534,'Medical Examinations'!$P$3:$P$2337,'Medical Examinations'!$Q$3:$Q$2337)</f>
        <v>20.13</v>
      </c>
      <c r="D534" s="15">
        <f>_xlfn.XLOOKUP(A534,'Medical Examinations'!$P$3:$P$2337,'Medical Examinations'!$R$3:$R$2337)</f>
        <v>6.47</v>
      </c>
      <c r="E534" s="15" t="str">
        <f>_xlfn.XLOOKUP(A534,'Medical Examinations'!$P$3:$P$2337,'Medical Examinations'!$S$3:$S$2337)</f>
        <v>No</v>
      </c>
      <c r="F534" s="15" t="str">
        <f>_xlfn.XLOOKUP(A534,'Medical Examinations'!$P$3:$P$2337,'Medical Examinations'!$T$3:$T$2337)</f>
        <v>No</v>
      </c>
      <c r="G534" s="15" t="str">
        <f>_xlfn.XLOOKUP(A534,'Medical Examinations'!$P$3:$P$2337,'Medical Examinations'!$U$3:$U$2337)</f>
        <v>Yes</v>
      </c>
      <c r="H534" s="15">
        <f>_xlfn.XLOOKUP(A534,'Medical Examinations'!$P$3:$P$2337,'Medical Examinations'!$V$3:$V$2337)</f>
        <v>1</v>
      </c>
      <c r="I534" s="15" t="str">
        <f>_xlfn.XLOOKUP(A534,'Medical Examinations'!$P$3:$P$2337,'Medical Examinations'!$W$3:$W$2337)</f>
        <v>Yes</v>
      </c>
      <c r="J534" s="15" t="str">
        <f>_xlfn.XLOOKUP(A534,'Medical Examinations'!$P$3:$P$2337,'Medical Examinations'!$X$3:$X$2337)</f>
        <v>Normalweight</v>
      </c>
      <c r="K534" s="15"/>
      <c r="L534" s="74">
        <f>_xlfn.XLOOKUP(A534,'Hospitalisation Details'!$U$4:$U$2346,'Hospitalisation Details'!$V$4:$V$2346)</f>
        <v>29178</v>
      </c>
      <c r="M534" s="75">
        <f>_xlfn.XLOOKUP(A534,'Hospitalisation Details'!$U$4:$U$2346,'Hospitalisation Details'!$X$4:$X$2346)</f>
        <v>18767.740000000002</v>
      </c>
      <c r="N534" s="15">
        <f>_xlfn.XLOOKUP(A534,'Hospitalisation Details'!$U$4:$U$2346,'Hospitalisation Details'!$Y$4:$Y$2346)</f>
        <v>240</v>
      </c>
      <c r="O534" s="15">
        <f>_xlfn.XLOOKUP(A534,'Hospitalisation Details'!$U$4:$U$2346,'Hospitalisation Details'!$Z$4:$Z$2346)</f>
        <v>2</v>
      </c>
      <c r="P534" s="15" t="str">
        <f>_xlfn.XLOOKUP(A534,'Hospitalisation Details'!$U$4:$U$2346,'Hospitalisation Details'!$AA$4:$AA$2346)</f>
        <v>R1013</v>
      </c>
      <c r="Q534" s="15">
        <f>_xlfn.XLOOKUP(A534,'Hospitalisation Details'!$U$4:$U$2346,'Hospitalisation Details'!$AB$4:$AB$2346)</f>
        <v>44</v>
      </c>
    </row>
    <row r="535" spans="1:17" ht="15.5" x14ac:dyDescent="0.35">
      <c r="A535" s="73" t="s">
        <v>1838</v>
      </c>
      <c r="B535" s="40" t="str">
        <f>_xlfn.XLOOKUP(A535,'Customer Names'!$A$3:$A$2337,'Customer Names'!$E$3:$E$2337)</f>
        <v>Cathryn</v>
      </c>
      <c r="C535" s="29">
        <f>_xlfn.XLOOKUP(A535,'Medical Examinations'!$P$3:$P$2337,'Medical Examinations'!$Q$3:$Q$2337)</f>
        <v>23.655000000000001</v>
      </c>
      <c r="D535" s="15">
        <f>_xlfn.XLOOKUP(A535,'Medical Examinations'!$P$3:$P$2337,'Medical Examinations'!$R$3:$R$2337)</f>
        <v>5.14</v>
      </c>
      <c r="E535" s="15" t="str">
        <f>_xlfn.XLOOKUP(A535,'Medical Examinations'!$P$3:$P$2337,'Medical Examinations'!$S$3:$S$2337)</f>
        <v>No</v>
      </c>
      <c r="F535" s="15" t="str">
        <f>_xlfn.XLOOKUP(A535,'Medical Examinations'!$P$3:$P$2337,'Medical Examinations'!$T$3:$T$2337)</f>
        <v>No</v>
      </c>
      <c r="G535" s="15" t="str">
        <f>_xlfn.XLOOKUP(A535,'Medical Examinations'!$P$3:$P$2337,'Medical Examinations'!$U$3:$U$2337)</f>
        <v>No</v>
      </c>
      <c r="H535" s="15">
        <f>_xlfn.XLOOKUP(A535,'Medical Examinations'!$P$3:$P$2337,'Medical Examinations'!$V$3:$V$2337)</f>
        <v>1</v>
      </c>
      <c r="I535" s="15" t="str">
        <f>_xlfn.XLOOKUP(A535,'Medical Examinations'!$P$3:$P$2337,'Medical Examinations'!$W$3:$W$2337)</f>
        <v>Yes</v>
      </c>
      <c r="J535" s="15" t="str">
        <f>_xlfn.XLOOKUP(A535,'Medical Examinations'!$P$3:$P$2337,'Medical Examinations'!$X$3:$X$2337)</f>
        <v>Normalweight</v>
      </c>
      <c r="K535" s="15"/>
      <c r="L535" s="74">
        <f>_xlfn.XLOOKUP(A535,'Hospitalisation Details'!$U$4:$U$2346,'Hospitalisation Details'!$V$4:$V$2346)</f>
        <v>33965</v>
      </c>
      <c r="M535" s="75">
        <f>_xlfn.XLOOKUP(A535,'Hospitalisation Details'!$U$4:$U$2346,'Hospitalisation Details'!$X$4:$X$2346)</f>
        <v>18765.88</v>
      </c>
      <c r="N535" s="15">
        <f>_xlfn.XLOOKUP(A535,'Hospitalisation Details'!$U$4:$U$2346,'Hospitalisation Details'!$Y$4:$Y$2346)</f>
        <v>240</v>
      </c>
      <c r="O535" s="15">
        <f>_xlfn.XLOOKUP(A535,'Hospitalisation Details'!$U$4:$U$2346,'Hospitalisation Details'!$Z$4:$Z$2346)</f>
        <v>9</v>
      </c>
      <c r="P535" s="15" t="str">
        <f>_xlfn.XLOOKUP(A535,'Hospitalisation Details'!$U$4:$U$2346,'Hospitalisation Details'!$AA$4:$AA$2346)</f>
        <v>R1012</v>
      </c>
      <c r="Q535" s="15">
        <f>_xlfn.XLOOKUP(A535,'Hospitalisation Details'!$U$4:$U$2346,'Hospitalisation Details'!$AB$4:$AB$2346)</f>
        <v>30</v>
      </c>
    </row>
    <row r="536" spans="1:17" ht="15.5" x14ac:dyDescent="0.35">
      <c r="A536" s="73" t="s">
        <v>1837</v>
      </c>
      <c r="B536" s="40" t="str">
        <f>_xlfn.XLOOKUP(A536,'Customer Names'!$A$3:$A$2337,'Customer Names'!$E$3:$E$2337)</f>
        <v>Brendan</v>
      </c>
      <c r="C536" s="29">
        <f>_xlfn.XLOOKUP(A536,'Medical Examinations'!$P$3:$P$2337,'Medical Examinations'!$Q$3:$Q$2337)</f>
        <v>49.05</v>
      </c>
      <c r="D536" s="15">
        <f>_xlfn.XLOOKUP(A536,'Medical Examinations'!$P$3:$P$2337,'Medical Examinations'!$R$3:$R$2337)</f>
        <v>9.77</v>
      </c>
      <c r="E536" s="15" t="str">
        <f>_xlfn.XLOOKUP(A536,'Medical Examinations'!$P$3:$P$2337,'Medical Examinations'!$S$3:$S$2337)</f>
        <v>Yes</v>
      </c>
      <c r="F536" s="15" t="str">
        <f>_xlfn.XLOOKUP(A536,'Medical Examinations'!$P$3:$P$2337,'Medical Examinations'!$T$3:$T$2337)</f>
        <v>No</v>
      </c>
      <c r="G536" s="15" t="str">
        <f>_xlfn.XLOOKUP(A536,'Medical Examinations'!$P$3:$P$2337,'Medical Examinations'!$U$3:$U$2337)</f>
        <v>No</v>
      </c>
      <c r="H536" s="15">
        <f>_xlfn.XLOOKUP(A536,'Medical Examinations'!$P$3:$P$2337,'Medical Examinations'!$V$3:$V$2337)</f>
        <v>0</v>
      </c>
      <c r="I536" s="15" t="str">
        <f>_xlfn.XLOOKUP(A536,'Medical Examinations'!$P$3:$P$2337,'Medical Examinations'!$W$3:$W$2337)</f>
        <v>No</v>
      </c>
      <c r="J536" s="15" t="str">
        <f>_xlfn.XLOOKUP(A536,'Medical Examinations'!$P$3:$P$2337,'Medical Examinations'!$X$3:$X$2337)</f>
        <v>Obesity</v>
      </c>
      <c r="K536" s="15"/>
      <c r="L536" s="74">
        <f>_xlfn.XLOOKUP(A536,'Hospitalisation Details'!$U$4:$U$2346,'Hospitalisation Details'!$V$4:$V$2346)</f>
        <v>24714</v>
      </c>
      <c r="M536" s="75">
        <f>_xlfn.XLOOKUP(A536,'Hospitalisation Details'!$U$4:$U$2346,'Hospitalisation Details'!$X$4:$X$2346)</f>
        <v>18694.689999999999</v>
      </c>
      <c r="N536" s="15">
        <f>_xlfn.XLOOKUP(A536,'Hospitalisation Details'!$U$4:$U$2346,'Hospitalisation Details'!$Y$4:$Y$2346)</f>
        <v>240</v>
      </c>
      <c r="O536" s="15">
        <f>_xlfn.XLOOKUP(A536,'Hospitalisation Details'!$U$4:$U$2346,'Hospitalisation Details'!$Z$4:$Z$2346)</f>
        <v>2</v>
      </c>
      <c r="P536" s="15" t="str">
        <f>_xlfn.XLOOKUP(A536,'Hospitalisation Details'!$U$4:$U$2346,'Hospitalisation Details'!$AA$4:$AA$2346)</f>
        <v>R1023</v>
      </c>
      <c r="Q536" s="15">
        <f>_xlfn.XLOOKUP(A536,'Hospitalisation Details'!$U$4:$U$2346,'Hospitalisation Details'!$AB$4:$AB$2346)</f>
        <v>56</v>
      </c>
    </row>
    <row r="537" spans="1:17" ht="15.5" x14ac:dyDescent="0.35">
      <c r="A537" s="73" t="s">
        <v>1836</v>
      </c>
      <c r="B537" s="40" t="str">
        <f>_xlfn.XLOOKUP(A537,'Customer Names'!$A$3:$A$2337,'Customer Names'!$E$3:$E$2337)</f>
        <v>Shauna</v>
      </c>
      <c r="C537" s="29">
        <f>_xlfn.XLOOKUP(A537,'Medical Examinations'!$P$3:$P$2337,'Medical Examinations'!$Q$3:$Q$2337)</f>
        <v>51.94</v>
      </c>
      <c r="D537" s="15">
        <f>_xlfn.XLOOKUP(A537,'Medical Examinations'!$P$3:$P$2337,'Medical Examinations'!$R$3:$R$2337)</f>
        <v>8.8000000000000007</v>
      </c>
      <c r="E537" s="15" t="str">
        <f>_xlfn.XLOOKUP(A537,'Medical Examinations'!$P$3:$P$2337,'Medical Examinations'!$S$3:$S$2337)</f>
        <v>Yes</v>
      </c>
      <c r="F537" s="15" t="str">
        <f>_xlfn.XLOOKUP(A537,'Medical Examinations'!$P$3:$P$2337,'Medical Examinations'!$T$3:$T$2337)</f>
        <v>No</v>
      </c>
      <c r="G537" s="15" t="str">
        <f>_xlfn.XLOOKUP(A537,'Medical Examinations'!$P$3:$P$2337,'Medical Examinations'!$U$3:$U$2337)</f>
        <v>No</v>
      </c>
      <c r="H537" s="15">
        <f>_xlfn.XLOOKUP(A537,'Medical Examinations'!$P$3:$P$2337,'Medical Examinations'!$V$3:$V$2337)</f>
        <v>2</v>
      </c>
      <c r="I537" s="15" t="str">
        <f>_xlfn.XLOOKUP(A537,'Medical Examinations'!$P$3:$P$2337,'Medical Examinations'!$W$3:$W$2337)</f>
        <v>No</v>
      </c>
      <c r="J537" s="15" t="str">
        <f>_xlfn.XLOOKUP(A537,'Medical Examinations'!$P$3:$P$2337,'Medical Examinations'!$X$3:$X$2337)</f>
        <v>Obesity</v>
      </c>
      <c r="K537" s="15"/>
      <c r="L537" s="74">
        <f>_xlfn.XLOOKUP(A537,'Hospitalisation Details'!$U$4:$U$2346,'Hospitalisation Details'!$V$4:$V$2346)</f>
        <v>25858</v>
      </c>
      <c r="M537" s="75">
        <f>_xlfn.XLOOKUP(A537,'Hospitalisation Details'!$U$4:$U$2346,'Hospitalisation Details'!$X$4:$X$2346)</f>
        <v>18682.740000000002</v>
      </c>
      <c r="N537" s="15">
        <f>_xlfn.XLOOKUP(A537,'Hospitalisation Details'!$U$4:$U$2346,'Hospitalisation Details'!$Y$4:$Y$2346)</f>
        <v>240</v>
      </c>
      <c r="O537" s="15">
        <f>_xlfn.XLOOKUP(A537,'Hospitalisation Details'!$U$4:$U$2346,'Hospitalisation Details'!$Z$4:$Z$2346)</f>
        <v>1</v>
      </c>
      <c r="P537" s="15" t="str">
        <f>_xlfn.XLOOKUP(A537,'Hospitalisation Details'!$U$4:$U$2346,'Hospitalisation Details'!$AA$4:$AA$2346)</f>
        <v>R1012</v>
      </c>
      <c r="Q537" s="15">
        <f>_xlfn.XLOOKUP(A537,'Hospitalisation Details'!$U$4:$U$2346,'Hospitalisation Details'!$AB$4:$AB$2346)</f>
        <v>53</v>
      </c>
    </row>
    <row r="538" spans="1:17" ht="15.5" x14ac:dyDescent="0.35">
      <c r="A538" s="73" t="s">
        <v>1835</v>
      </c>
      <c r="B538" s="40" t="str">
        <f>_xlfn.XLOOKUP(A538,'Customer Names'!$A$3:$A$2337,'Customer Names'!$E$3:$E$2337)</f>
        <v>Terence</v>
      </c>
      <c r="C538" s="29">
        <f>_xlfn.XLOOKUP(A538,'Medical Examinations'!$P$3:$P$2337,'Medical Examinations'!$Q$3:$Q$2337)</f>
        <v>29.83</v>
      </c>
      <c r="D538" s="15">
        <f>_xlfn.XLOOKUP(A538,'Medical Examinations'!$P$3:$P$2337,'Medical Examinations'!$R$3:$R$2337)</f>
        <v>5.84</v>
      </c>
      <c r="E538" s="15" t="str">
        <f>_xlfn.XLOOKUP(A538,'Medical Examinations'!$P$3:$P$2337,'Medical Examinations'!$S$3:$S$2337)</f>
        <v>No</v>
      </c>
      <c r="F538" s="15" t="str">
        <f>_xlfn.XLOOKUP(A538,'Medical Examinations'!$P$3:$P$2337,'Medical Examinations'!$T$3:$T$2337)</f>
        <v>No</v>
      </c>
      <c r="G538" s="15" t="str">
        <f>_xlfn.XLOOKUP(A538,'Medical Examinations'!$P$3:$P$2337,'Medical Examinations'!$U$3:$U$2337)</f>
        <v>No</v>
      </c>
      <c r="H538" s="15">
        <f>_xlfn.XLOOKUP(A538,'Medical Examinations'!$P$3:$P$2337,'Medical Examinations'!$V$3:$V$2337)</f>
        <v>1</v>
      </c>
      <c r="I538" s="15" t="str">
        <f>_xlfn.XLOOKUP(A538,'Medical Examinations'!$P$3:$P$2337,'Medical Examinations'!$W$3:$W$2337)</f>
        <v>Yes</v>
      </c>
      <c r="J538" s="15" t="str">
        <f>_xlfn.XLOOKUP(A538,'Medical Examinations'!$P$3:$P$2337,'Medical Examinations'!$X$3:$X$2337)</f>
        <v>Overweight</v>
      </c>
      <c r="K538" s="15"/>
      <c r="L538" s="74">
        <f>_xlfn.XLOOKUP(A538,'Hospitalisation Details'!$U$4:$U$2346,'Hospitalisation Details'!$V$4:$V$2346)</f>
        <v>36061</v>
      </c>
      <c r="M538" s="75">
        <f>_xlfn.XLOOKUP(A538,'Hospitalisation Details'!$U$4:$U$2346,'Hospitalisation Details'!$X$4:$X$2346)</f>
        <v>18648.419999999998</v>
      </c>
      <c r="N538" s="15">
        <f>_xlfn.XLOOKUP(A538,'Hospitalisation Details'!$U$4:$U$2346,'Hospitalisation Details'!$Y$4:$Y$2346)</f>
        <v>240</v>
      </c>
      <c r="O538" s="15">
        <f>_xlfn.XLOOKUP(A538,'Hospitalisation Details'!$U$4:$U$2346,'Hospitalisation Details'!$Z$4:$Z$2346)</f>
        <v>2</v>
      </c>
      <c r="P538" s="15" t="str">
        <f>_xlfn.XLOOKUP(A538,'Hospitalisation Details'!$U$4:$U$2346,'Hospitalisation Details'!$AA$4:$AA$2346)</f>
        <v>R1019</v>
      </c>
      <c r="Q538" s="15">
        <f>_xlfn.XLOOKUP(A538,'Hospitalisation Details'!$U$4:$U$2346,'Hospitalisation Details'!$AB$4:$AB$2346)</f>
        <v>25</v>
      </c>
    </row>
    <row r="539" spans="1:17" ht="15.5" x14ac:dyDescent="0.35">
      <c r="A539" s="73" t="s">
        <v>1834</v>
      </c>
      <c r="B539" s="40" t="str">
        <f>_xlfn.XLOOKUP(A539,'Customer Names'!$A$3:$A$2337,'Customer Names'!$E$3:$E$2337)</f>
        <v>Marisol</v>
      </c>
      <c r="C539" s="29">
        <f>_xlfn.XLOOKUP(A539,'Medical Examinations'!$P$3:$P$2337,'Medical Examinations'!$Q$3:$Q$2337)</f>
        <v>22.6</v>
      </c>
      <c r="D539" s="15">
        <f>_xlfn.XLOOKUP(A539,'Medical Examinations'!$P$3:$P$2337,'Medical Examinations'!$R$3:$R$2337)</f>
        <v>10.43</v>
      </c>
      <c r="E539" s="15" t="str">
        <f>_xlfn.XLOOKUP(A539,'Medical Examinations'!$P$3:$P$2337,'Medical Examinations'!$S$3:$S$2337)</f>
        <v>Yes</v>
      </c>
      <c r="F539" s="15" t="str">
        <f>_xlfn.XLOOKUP(A539,'Medical Examinations'!$P$3:$P$2337,'Medical Examinations'!$T$3:$T$2337)</f>
        <v>No</v>
      </c>
      <c r="G539" s="15" t="str">
        <f>_xlfn.XLOOKUP(A539,'Medical Examinations'!$P$3:$P$2337,'Medical Examinations'!$U$3:$U$2337)</f>
        <v>No</v>
      </c>
      <c r="H539" s="15">
        <f>_xlfn.XLOOKUP(A539,'Medical Examinations'!$P$3:$P$2337,'Medical Examinations'!$V$3:$V$2337)</f>
        <v>1</v>
      </c>
      <c r="I539" s="15" t="str">
        <f>_xlfn.XLOOKUP(A539,'Medical Examinations'!$P$3:$P$2337,'Medical Examinations'!$W$3:$W$2337)</f>
        <v>Yes</v>
      </c>
      <c r="J539" s="15" t="str">
        <f>_xlfn.XLOOKUP(A539,'Medical Examinations'!$P$3:$P$2337,'Medical Examinations'!$X$3:$X$2337)</f>
        <v>Normalweight</v>
      </c>
      <c r="K539" s="15"/>
      <c r="L539" s="74">
        <f>_xlfn.XLOOKUP(A539,'Hospitalisation Details'!$U$4:$U$2346,'Hospitalisation Details'!$V$4:$V$2346)</f>
        <v>31636</v>
      </c>
      <c r="M539" s="75">
        <f>_xlfn.XLOOKUP(A539,'Hospitalisation Details'!$U$4:$U$2346,'Hospitalisation Details'!$X$4:$X$2346)</f>
        <v>18608.259999999998</v>
      </c>
      <c r="N539" s="15">
        <f>_xlfn.XLOOKUP(A539,'Hospitalisation Details'!$U$4:$U$2346,'Hospitalisation Details'!$Y$4:$Y$2346)</f>
        <v>240</v>
      </c>
      <c r="O539" s="15">
        <f>_xlfn.XLOOKUP(A539,'Hospitalisation Details'!$U$4:$U$2346,'Hospitalisation Details'!$Z$4:$Z$2346)</f>
        <v>1</v>
      </c>
      <c r="P539" s="15" t="str">
        <f>_xlfn.XLOOKUP(A539,'Hospitalisation Details'!$U$4:$U$2346,'Hospitalisation Details'!$AA$4:$AA$2346)</f>
        <v>R1011</v>
      </c>
      <c r="Q539" s="15">
        <f>_xlfn.XLOOKUP(A539,'Hospitalisation Details'!$U$4:$U$2346,'Hospitalisation Details'!$AB$4:$AB$2346)</f>
        <v>37</v>
      </c>
    </row>
    <row r="540" spans="1:17" ht="15.5" x14ac:dyDescent="0.35">
      <c r="A540" s="73" t="s">
        <v>1833</v>
      </c>
      <c r="B540" s="40" t="str">
        <f>_xlfn.XLOOKUP(A540,'Customer Names'!$A$3:$A$2337,'Customer Names'!$E$3:$E$2337)</f>
        <v>Lindsay</v>
      </c>
      <c r="C540" s="29">
        <f>_xlfn.XLOOKUP(A540,'Medical Examinations'!$P$3:$P$2337,'Medical Examinations'!$Q$3:$Q$2337)</f>
        <v>46.69</v>
      </c>
      <c r="D540" s="15">
        <f>_xlfn.XLOOKUP(A540,'Medical Examinations'!$P$3:$P$2337,'Medical Examinations'!$R$3:$R$2337)</f>
        <v>4.25</v>
      </c>
      <c r="E540" s="15" t="str">
        <f>_xlfn.XLOOKUP(A540,'Medical Examinations'!$P$3:$P$2337,'Medical Examinations'!$S$3:$S$2337)</f>
        <v>Yes</v>
      </c>
      <c r="F540" s="15" t="str">
        <f>_xlfn.XLOOKUP(A540,'Medical Examinations'!$P$3:$P$2337,'Medical Examinations'!$T$3:$T$2337)</f>
        <v>No</v>
      </c>
      <c r="G540" s="15" t="str">
        <f>_xlfn.XLOOKUP(A540,'Medical Examinations'!$P$3:$P$2337,'Medical Examinations'!$U$3:$U$2337)</f>
        <v>No</v>
      </c>
      <c r="H540" s="15">
        <f>_xlfn.XLOOKUP(A540,'Medical Examinations'!$P$3:$P$2337,'Medical Examinations'!$V$3:$V$2337)</f>
        <v>1</v>
      </c>
      <c r="I540" s="15" t="str">
        <f>_xlfn.XLOOKUP(A540,'Medical Examinations'!$P$3:$P$2337,'Medical Examinations'!$W$3:$W$2337)</f>
        <v>No</v>
      </c>
      <c r="J540" s="15" t="str">
        <f>_xlfn.XLOOKUP(A540,'Medical Examinations'!$P$3:$P$2337,'Medical Examinations'!$X$3:$X$2337)</f>
        <v>Obesity</v>
      </c>
      <c r="K540" s="15"/>
      <c r="L540" s="74">
        <f>_xlfn.XLOOKUP(A540,'Hospitalisation Details'!$U$4:$U$2346,'Hospitalisation Details'!$V$4:$V$2346)</f>
        <v>23646</v>
      </c>
      <c r="M540" s="75">
        <f>_xlfn.XLOOKUP(A540,'Hospitalisation Details'!$U$4:$U$2346,'Hospitalisation Details'!$X$4:$X$2346)</f>
        <v>18443.11</v>
      </c>
      <c r="N540" s="15">
        <f>_xlfn.XLOOKUP(A540,'Hospitalisation Details'!$U$4:$U$2346,'Hospitalisation Details'!$Y$4:$Y$2346)</f>
        <v>240</v>
      </c>
      <c r="O540" s="15">
        <f>_xlfn.XLOOKUP(A540,'Hospitalisation Details'!$U$4:$U$2346,'Hospitalisation Details'!$Z$4:$Z$2346)</f>
        <v>9</v>
      </c>
      <c r="P540" s="15" t="str">
        <f>_xlfn.XLOOKUP(A540,'Hospitalisation Details'!$U$4:$U$2346,'Hospitalisation Details'!$AA$4:$AA$2346)</f>
        <v>R1012</v>
      </c>
      <c r="Q540" s="15">
        <f>_xlfn.XLOOKUP(A540,'Hospitalisation Details'!$U$4:$U$2346,'Hospitalisation Details'!$AB$4:$AB$2346)</f>
        <v>59</v>
      </c>
    </row>
    <row r="541" spans="1:17" ht="15.5" x14ac:dyDescent="0.35">
      <c r="A541" s="73" t="s">
        <v>1832</v>
      </c>
      <c r="B541" s="40" t="str">
        <f>_xlfn.XLOOKUP(A541,'Customer Names'!$A$3:$A$2337,'Customer Names'!$E$3:$E$2337)</f>
        <v>Katie</v>
      </c>
      <c r="C541" s="29">
        <f>_xlfn.XLOOKUP(A541,'Medical Examinations'!$P$3:$P$2337,'Medical Examinations'!$Q$3:$Q$2337)</f>
        <v>28.49</v>
      </c>
      <c r="D541" s="15">
        <f>_xlfn.XLOOKUP(A541,'Medical Examinations'!$P$3:$P$2337,'Medical Examinations'!$R$3:$R$2337)</f>
        <v>4.8899999999999997</v>
      </c>
      <c r="E541" s="15" t="str">
        <f>_xlfn.XLOOKUP(A541,'Medical Examinations'!$P$3:$P$2337,'Medical Examinations'!$S$3:$S$2337)</f>
        <v>No</v>
      </c>
      <c r="F541" s="15" t="str">
        <f>_xlfn.XLOOKUP(A541,'Medical Examinations'!$P$3:$P$2337,'Medical Examinations'!$T$3:$T$2337)</f>
        <v>No</v>
      </c>
      <c r="G541" s="15" t="str">
        <f>_xlfn.XLOOKUP(A541,'Medical Examinations'!$P$3:$P$2337,'Medical Examinations'!$U$3:$U$2337)</f>
        <v>No</v>
      </c>
      <c r="H541" s="15">
        <f>_xlfn.XLOOKUP(A541,'Medical Examinations'!$P$3:$P$2337,'Medical Examinations'!$V$3:$V$2337)</f>
        <v>0</v>
      </c>
      <c r="I541" s="15" t="str">
        <f>_xlfn.XLOOKUP(A541,'Medical Examinations'!$P$3:$P$2337,'Medical Examinations'!$W$3:$W$2337)</f>
        <v>Yes</v>
      </c>
      <c r="J541" s="15" t="str">
        <f>_xlfn.XLOOKUP(A541,'Medical Examinations'!$P$3:$P$2337,'Medical Examinations'!$X$3:$X$2337)</f>
        <v>Overweight</v>
      </c>
      <c r="K541" s="15"/>
      <c r="L541" s="74">
        <f>_xlfn.XLOOKUP(A541,'Hospitalisation Details'!$U$4:$U$2346,'Hospitalisation Details'!$V$4:$V$2346)</f>
        <v>36509</v>
      </c>
      <c r="M541" s="75">
        <f>_xlfn.XLOOKUP(A541,'Hospitalisation Details'!$U$4:$U$2346,'Hospitalisation Details'!$X$4:$X$2346)</f>
        <v>18328.240000000002</v>
      </c>
      <c r="N541" s="15">
        <f>_xlfn.XLOOKUP(A541,'Hospitalisation Details'!$U$4:$U$2346,'Hospitalisation Details'!$Y$4:$Y$2346)</f>
        <v>240</v>
      </c>
      <c r="O541" s="15">
        <f>_xlfn.XLOOKUP(A541,'Hospitalisation Details'!$U$4:$U$2346,'Hospitalisation Details'!$Z$4:$Z$2346)</f>
        <v>9</v>
      </c>
      <c r="P541" s="15" t="str">
        <f>_xlfn.XLOOKUP(A541,'Hospitalisation Details'!$U$4:$U$2346,'Hospitalisation Details'!$AA$4:$AA$2346)</f>
        <v>R1013</v>
      </c>
      <c r="Q541" s="15">
        <f>_xlfn.XLOOKUP(A541,'Hospitalisation Details'!$U$4:$U$2346,'Hospitalisation Details'!$AB$4:$AB$2346)</f>
        <v>23</v>
      </c>
    </row>
    <row r="542" spans="1:17" ht="15.5" x14ac:dyDescent="0.35">
      <c r="A542" s="73" t="s">
        <v>1831</v>
      </c>
      <c r="B542" s="40" t="str">
        <f>_xlfn.XLOOKUP(A542,'Customer Names'!$A$3:$A$2337,'Customer Names'!$E$3:$E$2337)</f>
        <v>Daniel</v>
      </c>
      <c r="C542" s="29">
        <f>_xlfn.XLOOKUP(A542,'Medical Examinations'!$P$3:$P$2337,'Medical Examinations'!$Q$3:$Q$2337)</f>
        <v>28.5</v>
      </c>
      <c r="D542" s="15">
        <f>_xlfn.XLOOKUP(A542,'Medical Examinations'!$P$3:$P$2337,'Medical Examinations'!$R$3:$R$2337)</f>
        <v>5.55</v>
      </c>
      <c r="E542" s="15" t="str">
        <f>_xlfn.XLOOKUP(A542,'Medical Examinations'!$P$3:$P$2337,'Medical Examinations'!$S$3:$S$2337)</f>
        <v>Yes</v>
      </c>
      <c r="F542" s="15" t="str">
        <f>_xlfn.XLOOKUP(A542,'Medical Examinations'!$P$3:$P$2337,'Medical Examinations'!$T$3:$T$2337)</f>
        <v>No</v>
      </c>
      <c r="G542" s="15" t="str">
        <f>_xlfn.XLOOKUP(A542,'Medical Examinations'!$P$3:$P$2337,'Medical Examinations'!$U$3:$U$2337)</f>
        <v>No</v>
      </c>
      <c r="H542" s="15">
        <f>_xlfn.XLOOKUP(A542,'Medical Examinations'!$P$3:$P$2337,'Medical Examinations'!$V$3:$V$2337)</f>
        <v>1</v>
      </c>
      <c r="I542" s="15" t="str">
        <f>_xlfn.XLOOKUP(A542,'Medical Examinations'!$P$3:$P$2337,'Medical Examinations'!$W$3:$W$2337)</f>
        <v>Yes</v>
      </c>
      <c r="J542" s="15" t="str">
        <f>_xlfn.XLOOKUP(A542,'Medical Examinations'!$P$3:$P$2337,'Medical Examinations'!$X$3:$X$2337)</f>
        <v>Overweight</v>
      </c>
      <c r="K542" s="15"/>
      <c r="L542" s="74">
        <f>_xlfn.XLOOKUP(A542,'Hospitalisation Details'!$U$4:$U$2346,'Hospitalisation Details'!$V$4:$V$2346)</f>
        <v>34884</v>
      </c>
      <c r="M542" s="75">
        <f>_xlfn.XLOOKUP(A542,'Hospitalisation Details'!$U$4:$U$2346,'Hospitalisation Details'!$X$4:$X$2346)</f>
        <v>18310.740000000002</v>
      </c>
      <c r="N542" s="15">
        <f>_xlfn.XLOOKUP(A542,'Hospitalisation Details'!$U$4:$U$2346,'Hospitalisation Details'!$Y$4:$Y$2346)</f>
        <v>240</v>
      </c>
      <c r="O542" s="15">
        <f>_xlfn.XLOOKUP(A542,'Hospitalisation Details'!$U$4:$U$2346,'Hospitalisation Details'!$Z$4:$Z$2346)</f>
        <v>1</v>
      </c>
      <c r="P542" s="15" t="str">
        <f>_xlfn.XLOOKUP(A542,'Hospitalisation Details'!$U$4:$U$2346,'Hospitalisation Details'!$AA$4:$AA$2346)</f>
        <v>R1012</v>
      </c>
      <c r="Q542" s="15">
        <f>_xlfn.XLOOKUP(A542,'Hospitalisation Details'!$U$4:$U$2346,'Hospitalisation Details'!$AB$4:$AB$2346)</f>
        <v>28</v>
      </c>
    </row>
    <row r="543" spans="1:17" ht="15.5" x14ac:dyDescent="0.35">
      <c r="A543" s="73" t="s">
        <v>1830</v>
      </c>
      <c r="B543" s="40" t="str">
        <f>_xlfn.XLOOKUP(A543,'Customer Names'!$A$3:$A$2337,'Customer Names'!$E$3:$E$2337)</f>
        <v>Brett W</v>
      </c>
      <c r="C543" s="29">
        <f>_xlfn.XLOOKUP(A543,'Medical Examinations'!$P$3:$P$2337,'Medical Examinations'!$Q$3:$Q$2337)</f>
        <v>24.4</v>
      </c>
      <c r="D543" s="15">
        <f>_xlfn.XLOOKUP(A543,'Medical Examinations'!$P$3:$P$2337,'Medical Examinations'!$R$3:$R$2337)</f>
        <v>4.5199999999999996</v>
      </c>
      <c r="E543" s="15" t="str">
        <f>_xlfn.XLOOKUP(A543,'Medical Examinations'!$P$3:$P$2337,'Medical Examinations'!$S$3:$S$2337)</f>
        <v>No</v>
      </c>
      <c r="F543" s="15" t="str">
        <f>_xlfn.XLOOKUP(A543,'Medical Examinations'!$P$3:$P$2337,'Medical Examinations'!$T$3:$T$2337)</f>
        <v>No</v>
      </c>
      <c r="G543" s="15" t="str">
        <f>_xlfn.XLOOKUP(A543,'Medical Examinations'!$P$3:$P$2337,'Medical Examinations'!$U$3:$U$2337)</f>
        <v>No</v>
      </c>
      <c r="H543" s="15">
        <f>_xlfn.XLOOKUP(A543,'Medical Examinations'!$P$3:$P$2337,'Medical Examinations'!$V$3:$V$2337)</f>
        <v>1</v>
      </c>
      <c r="I543" s="15" t="str">
        <f>_xlfn.XLOOKUP(A543,'Medical Examinations'!$P$3:$P$2337,'Medical Examinations'!$W$3:$W$2337)</f>
        <v>Yes</v>
      </c>
      <c r="J543" s="15" t="str">
        <f>_xlfn.XLOOKUP(A543,'Medical Examinations'!$P$3:$P$2337,'Medical Examinations'!$X$3:$X$2337)</f>
        <v>Normalweight</v>
      </c>
      <c r="K543" s="15"/>
      <c r="L543" s="74">
        <f>_xlfn.XLOOKUP(A543,'Hospitalisation Details'!$U$4:$U$2346,'Hospitalisation Details'!$V$4:$V$2346)</f>
        <v>33963</v>
      </c>
      <c r="M543" s="75">
        <f>_xlfn.XLOOKUP(A543,'Hospitalisation Details'!$U$4:$U$2346,'Hospitalisation Details'!$X$4:$X$2346)</f>
        <v>18259.22</v>
      </c>
      <c r="N543" s="15">
        <f>_xlfn.XLOOKUP(A543,'Hospitalisation Details'!$U$4:$U$2346,'Hospitalisation Details'!$Y$4:$Y$2346)</f>
        <v>240</v>
      </c>
      <c r="O543" s="15">
        <f>_xlfn.XLOOKUP(A543,'Hospitalisation Details'!$U$4:$U$2346,'Hospitalisation Details'!$Z$4:$Z$2346)</f>
        <v>1</v>
      </c>
      <c r="P543" s="15" t="str">
        <f>_xlfn.XLOOKUP(A543,'Hospitalisation Details'!$U$4:$U$2346,'Hospitalisation Details'!$AA$4:$AA$2346)</f>
        <v>R1011</v>
      </c>
      <c r="Q543" s="15">
        <f>_xlfn.XLOOKUP(A543,'Hospitalisation Details'!$U$4:$U$2346,'Hospitalisation Details'!$AB$4:$AB$2346)</f>
        <v>30</v>
      </c>
    </row>
    <row r="544" spans="1:17" ht="15.5" x14ac:dyDescent="0.35">
      <c r="A544" s="73" t="s">
        <v>1829</v>
      </c>
      <c r="B544" s="40" t="str">
        <f>_xlfn.XLOOKUP(A544,'Customer Names'!$A$3:$A$2337,'Customer Names'!$E$3:$E$2337)</f>
        <v>Dylan J</v>
      </c>
      <c r="C544" s="29">
        <f>_xlfn.XLOOKUP(A544,'Medical Examinations'!$P$3:$P$2337,'Medical Examinations'!$Q$3:$Q$2337)</f>
        <v>29.15</v>
      </c>
      <c r="D544" s="15">
        <f>_xlfn.XLOOKUP(A544,'Medical Examinations'!$P$3:$P$2337,'Medical Examinations'!$R$3:$R$2337)</f>
        <v>4.45</v>
      </c>
      <c r="E544" s="15" t="str">
        <f>_xlfn.XLOOKUP(A544,'Medical Examinations'!$P$3:$P$2337,'Medical Examinations'!$S$3:$S$2337)</f>
        <v>Yes</v>
      </c>
      <c r="F544" s="15" t="str">
        <f>_xlfn.XLOOKUP(A544,'Medical Examinations'!$P$3:$P$2337,'Medical Examinations'!$T$3:$T$2337)</f>
        <v>No</v>
      </c>
      <c r="G544" s="15" t="str">
        <f>_xlfn.XLOOKUP(A544,'Medical Examinations'!$P$3:$P$2337,'Medical Examinations'!$U$3:$U$2337)</f>
        <v>No</v>
      </c>
      <c r="H544" s="15">
        <f>_xlfn.XLOOKUP(A544,'Medical Examinations'!$P$3:$P$2337,'Medical Examinations'!$V$3:$V$2337)</f>
        <v>1</v>
      </c>
      <c r="I544" s="15" t="str">
        <f>_xlfn.XLOOKUP(A544,'Medical Examinations'!$P$3:$P$2337,'Medical Examinations'!$W$3:$W$2337)</f>
        <v>Yes</v>
      </c>
      <c r="J544" s="15" t="str">
        <f>_xlfn.XLOOKUP(A544,'Medical Examinations'!$P$3:$P$2337,'Medical Examinations'!$X$3:$X$2337)</f>
        <v>Overweight</v>
      </c>
      <c r="K544" s="15"/>
      <c r="L544" s="74">
        <f>_xlfn.XLOOKUP(A544,'Hospitalisation Details'!$U$4:$U$2346,'Hospitalisation Details'!$V$4:$V$2346)</f>
        <v>34914</v>
      </c>
      <c r="M544" s="75">
        <f>_xlfn.XLOOKUP(A544,'Hospitalisation Details'!$U$4:$U$2346,'Hospitalisation Details'!$X$4:$X$2346)</f>
        <v>18246.5</v>
      </c>
      <c r="N544" s="15">
        <f>_xlfn.XLOOKUP(A544,'Hospitalisation Details'!$U$4:$U$2346,'Hospitalisation Details'!$Y$4:$Y$2346)</f>
        <v>240</v>
      </c>
      <c r="O544" s="15">
        <f>_xlfn.XLOOKUP(A544,'Hospitalisation Details'!$U$4:$U$2346,'Hospitalisation Details'!$Z$4:$Z$2346)</f>
        <v>2</v>
      </c>
      <c r="P544" s="15" t="str">
        <f>_xlfn.XLOOKUP(A544,'Hospitalisation Details'!$U$4:$U$2346,'Hospitalisation Details'!$AA$4:$AA$2346)</f>
        <v>R1013</v>
      </c>
      <c r="Q544" s="15">
        <f>_xlfn.XLOOKUP(A544,'Hospitalisation Details'!$U$4:$U$2346,'Hospitalisation Details'!$AB$4:$AB$2346)</f>
        <v>28</v>
      </c>
    </row>
    <row r="545" spans="1:17" ht="15.5" x14ac:dyDescent="0.35">
      <c r="A545" s="73" t="s">
        <v>1828</v>
      </c>
      <c r="B545" s="40" t="str">
        <f>_xlfn.XLOOKUP(A545,'Customer Names'!$A$3:$A$2337,'Customer Names'!$E$3:$E$2337)</f>
        <v>Elizabeth</v>
      </c>
      <c r="C545" s="29">
        <f>_xlfn.XLOOKUP(A545,'Medical Examinations'!$P$3:$P$2337,'Medical Examinations'!$Q$3:$Q$2337)</f>
        <v>27.28</v>
      </c>
      <c r="D545" s="15">
        <f>_xlfn.XLOOKUP(A545,'Medical Examinations'!$P$3:$P$2337,'Medical Examinations'!$R$3:$R$2337)</f>
        <v>4.72</v>
      </c>
      <c r="E545" s="15" t="str">
        <f>_xlfn.XLOOKUP(A545,'Medical Examinations'!$P$3:$P$2337,'Medical Examinations'!$S$3:$S$2337)</f>
        <v>No</v>
      </c>
      <c r="F545" s="15" t="str">
        <f>_xlfn.XLOOKUP(A545,'Medical Examinations'!$P$3:$P$2337,'Medical Examinations'!$T$3:$T$2337)</f>
        <v>yes</v>
      </c>
      <c r="G545" s="15" t="str">
        <f>_xlfn.XLOOKUP(A545,'Medical Examinations'!$P$3:$P$2337,'Medical Examinations'!$U$3:$U$2337)</f>
        <v>No</v>
      </c>
      <c r="H545" s="15">
        <f>_xlfn.XLOOKUP(A545,'Medical Examinations'!$P$3:$P$2337,'Medical Examinations'!$V$3:$V$2337)</f>
        <v>1</v>
      </c>
      <c r="I545" s="15" t="str">
        <f>_xlfn.XLOOKUP(A545,'Medical Examinations'!$P$3:$P$2337,'Medical Examinations'!$W$3:$W$2337)</f>
        <v>Yes</v>
      </c>
      <c r="J545" s="15" t="str">
        <f>_xlfn.XLOOKUP(A545,'Medical Examinations'!$P$3:$P$2337,'Medical Examinations'!$X$3:$X$2337)</f>
        <v>Overweight</v>
      </c>
      <c r="K545" s="15"/>
      <c r="L545" s="74">
        <f>_xlfn.XLOOKUP(A545,'Hospitalisation Details'!$U$4:$U$2346,'Hospitalisation Details'!$V$4:$V$2346)</f>
        <v>38240</v>
      </c>
      <c r="M545" s="75">
        <f>_xlfn.XLOOKUP(A545,'Hospitalisation Details'!$U$4:$U$2346,'Hospitalisation Details'!$X$4:$X$2346)</f>
        <v>18223.45</v>
      </c>
      <c r="N545" s="15">
        <f>_xlfn.XLOOKUP(A545,'Hospitalisation Details'!$U$4:$U$2346,'Hospitalisation Details'!$Y$4:$Y$2346)</f>
        <v>240</v>
      </c>
      <c r="O545" s="15">
        <f>_xlfn.XLOOKUP(A545,'Hospitalisation Details'!$U$4:$U$2346,'Hospitalisation Details'!$Z$4:$Z$2346)</f>
        <v>1</v>
      </c>
      <c r="P545" s="15" t="str">
        <f>_xlfn.XLOOKUP(A545,'Hospitalisation Details'!$U$4:$U$2346,'Hospitalisation Details'!$AA$4:$AA$2346)</f>
        <v>R1013</v>
      </c>
      <c r="Q545" s="15">
        <f>_xlfn.XLOOKUP(A545,'Hospitalisation Details'!$U$4:$U$2346,'Hospitalisation Details'!$AB$4:$AB$2346)</f>
        <v>19</v>
      </c>
    </row>
    <row r="546" spans="1:17" ht="15.5" x14ac:dyDescent="0.35">
      <c r="A546" s="73" t="s">
        <v>1827</v>
      </c>
      <c r="B546" s="40" t="str">
        <f>_xlfn.XLOOKUP(A546,'Customer Names'!$A$3:$A$2337,'Customer Names'!$E$3:$E$2337)</f>
        <v>Brooke M.</v>
      </c>
      <c r="C546" s="29">
        <f>_xlfn.XLOOKUP(A546,'Medical Examinations'!$P$3:$P$2337,'Medical Examinations'!$Q$3:$Q$2337)</f>
        <v>32.229999999999997</v>
      </c>
      <c r="D546" s="15">
        <f>_xlfn.XLOOKUP(A546,'Medical Examinations'!$P$3:$P$2337,'Medical Examinations'!$R$3:$R$2337)</f>
        <v>4.6500000000000004</v>
      </c>
      <c r="E546" s="15" t="str">
        <f>_xlfn.XLOOKUP(A546,'Medical Examinations'!$P$3:$P$2337,'Medical Examinations'!$S$3:$S$2337)</f>
        <v>Yes</v>
      </c>
      <c r="F546" s="15" t="str">
        <f>_xlfn.XLOOKUP(A546,'Medical Examinations'!$P$3:$P$2337,'Medical Examinations'!$T$3:$T$2337)</f>
        <v>No</v>
      </c>
      <c r="G546" s="15" t="str">
        <f>_xlfn.XLOOKUP(A546,'Medical Examinations'!$P$3:$P$2337,'Medical Examinations'!$U$3:$U$2337)</f>
        <v>Yes</v>
      </c>
      <c r="H546" s="15">
        <f>_xlfn.XLOOKUP(A546,'Medical Examinations'!$P$3:$P$2337,'Medical Examinations'!$V$3:$V$2337)</f>
        <v>1</v>
      </c>
      <c r="I546" s="15" t="str">
        <f>_xlfn.XLOOKUP(A546,'Medical Examinations'!$P$3:$P$2337,'Medical Examinations'!$W$3:$W$2337)</f>
        <v>No</v>
      </c>
      <c r="J546" s="15" t="str">
        <f>_xlfn.XLOOKUP(A546,'Medical Examinations'!$P$3:$P$2337,'Medical Examinations'!$X$3:$X$2337)</f>
        <v>Obesity</v>
      </c>
      <c r="K546" s="15"/>
      <c r="L546" s="74">
        <f>_xlfn.XLOOKUP(A546,'Hospitalisation Details'!$U$4:$U$2346,'Hospitalisation Details'!$V$4:$V$2346)</f>
        <v>35596</v>
      </c>
      <c r="M546" s="75">
        <f>_xlfn.XLOOKUP(A546,'Hospitalisation Details'!$U$4:$U$2346,'Hospitalisation Details'!$X$4:$X$2346)</f>
        <v>18218.16</v>
      </c>
      <c r="N546" s="15">
        <f>_xlfn.XLOOKUP(A546,'Hospitalisation Details'!$U$4:$U$2346,'Hospitalisation Details'!$Y$4:$Y$2346)</f>
        <v>240</v>
      </c>
      <c r="O546" s="15">
        <f>_xlfn.XLOOKUP(A546,'Hospitalisation Details'!$U$4:$U$2346,'Hospitalisation Details'!$Z$4:$Z$2346)</f>
        <v>2</v>
      </c>
      <c r="P546" s="15" t="str">
        <f>_xlfn.XLOOKUP(A546,'Hospitalisation Details'!$U$4:$U$2346,'Hospitalisation Details'!$AA$4:$AA$2346)</f>
        <v>R1013</v>
      </c>
      <c r="Q546" s="15">
        <f>_xlfn.XLOOKUP(A546,'Hospitalisation Details'!$U$4:$U$2346,'Hospitalisation Details'!$AB$4:$AB$2346)</f>
        <v>26</v>
      </c>
    </row>
    <row r="547" spans="1:17" ht="15.5" x14ac:dyDescent="0.35">
      <c r="A547" s="73" t="s">
        <v>1826</v>
      </c>
      <c r="B547" s="40" t="str">
        <f>_xlfn.XLOOKUP(A547,'Customer Names'!$A$3:$A$2337,'Customer Names'!$E$3:$E$2337)</f>
        <v>Teiko</v>
      </c>
      <c r="C547" s="29">
        <f>_xlfn.XLOOKUP(A547,'Medical Examinations'!$P$3:$P$2337,'Medical Examinations'!$Q$3:$Q$2337)</f>
        <v>44.2</v>
      </c>
      <c r="D547" s="15">
        <f>_xlfn.XLOOKUP(A547,'Medical Examinations'!$P$3:$P$2337,'Medical Examinations'!$R$3:$R$2337)</f>
        <v>11.34</v>
      </c>
      <c r="E547" s="15" t="str">
        <f>_xlfn.XLOOKUP(A547,'Medical Examinations'!$P$3:$P$2337,'Medical Examinations'!$S$3:$S$2337)</f>
        <v>Yes</v>
      </c>
      <c r="F547" s="15" t="str">
        <f>_xlfn.XLOOKUP(A547,'Medical Examinations'!$P$3:$P$2337,'Medical Examinations'!$T$3:$T$2337)</f>
        <v>No</v>
      </c>
      <c r="G547" s="15" t="str">
        <f>_xlfn.XLOOKUP(A547,'Medical Examinations'!$P$3:$P$2337,'Medical Examinations'!$U$3:$U$2337)</f>
        <v>Yes</v>
      </c>
      <c r="H547" s="15">
        <f>_xlfn.XLOOKUP(A547,'Medical Examinations'!$P$3:$P$2337,'Medical Examinations'!$V$3:$V$2337)</f>
        <v>1</v>
      </c>
      <c r="I547" s="15" t="str">
        <f>_xlfn.XLOOKUP(A547,'Medical Examinations'!$P$3:$P$2337,'Medical Examinations'!$W$3:$W$2337)</f>
        <v>No</v>
      </c>
      <c r="J547" s="15" t="str">
        <f>_xlfn.XLOOKUP(A547,'Medical Examinations'!$P$3:$P$2337,'Medical Examinations'!$X$3:$X$2337)</f>
        <v>Obesity</v>
      </c>
      <c r="K547" s="15"/>
      <c r="L547" s="74">
        <f>_xlfn.XLOOKUP(A547,'Hospitalisation Details'!$U$4:$U$2346,'Hospitalisation Details'!$V$4:$V$2346)</f>
        <v>23196</v>
      </c>
      <c r="M547" s="75">
        <f>_xlfn.XLOOKUP(A547,'Hospitalisation Details'!$U$4:$U$2346,'Hospitalisation Details'!$X$4:$X$2346)</f>
        <v>18208.34</v>
      </c>
      <c r="N547" s="15">
        <f>_xlfn.XLOOKUP(A547,'Hospitalisation Details'!$U$4:$U$2346,'Hospitalisation Details'!$Y$4:$Y$2346)</f>
        <v>240</v>
      </c>
      <c r="O547" s="15">
        <f>_xlfn.XLOOKUP(A547,'Hospitalisation Details'!$U$4:$U$2346,'Hospitalisation Details'!$Z$4:$Z$2346)</f>
        <v>9</v>
      </c>
      <c r="P547" s="15" t="str">
        <f>_xlfn.XLOOKUP(A547,'Hospitalisation Details'!$U$4:$U$2346,'Hospitalisation Details'!$AA$4:$AA$2346)</f>
        <v>R1026</v>
      </c>
      <c r="Q547" s="15">
        <f>_xlfn.XLOOKUP(A547,'Hospitalisation Details'!$U$4:$U$2346,'Hospitalisation Details'!$AB$4:$AB$2346)</f>
        <v>60</v>
      </c>
    </row>
    <row r="548" spans="1:17" ht="15.5" x14ac:dyDescent="0.35">
      <c r="A548" s="73" t="s">
        <v>1825</v>
      </c>
      <c r="B548" s="40" t="str">
        <f>_xlfn.XLOOKUP(A548,'Customer Names'!$A$3:$A$2337,'Customer Names'!$E$3:$E$2337)</f>
        <v>Zachary</v>
      </c>
      <c r="C548" s="29">
        <f>_xlfn.XLOOKUP(A548,'Medical Examinations'!$P$3:$P$2337,'Medical Examinations'!$Q$3:$Q$2337)</f>
        <v>29.734999999999999</v>
      </c>
      <c r="D548" s="15">
        <f>_xlfn.XLOOKUP(A548,'Medical Examinations'!$P$3:$P$2337,'Medical Examinations'!$R$3:$R$2337)</f>
        <v>4.53</v>
      </c>
      <c r="E548" s="15" t="str">
        <f>_xlfn.XLOOKUP(A548,'Medical Examinations'!$P$3:$P$2337,'Medical Examinations'!$S$3:$S$2337)</f>
        <v>No</v>
      </c>
      <c r="F548" s="15" t="str">
        <f>_xlfn.XLOOKUP(A548,'Medical Examinations'!$P$3:$P$2337,'Medical Examinations'!$T$3:$T$2337)</f>
        <v>No</v>
      </c>
      <c r="G548" s="15" t="str">
        <f>_xlfn.XLOOKUP(A548,'Medical Examinations'!$P$3:$P$2337,'Medical Examinations'!$U$3:$U$2337)</f>
        <v>Yes</v>
      </c>
      <c r="H548" s="15">
        <f>_xlfn.XLOOKUP(A548,'Medical Examinations'!$P$3:$P$2337,'Medical Examinations'!$V$3:$V$2337)</f>
        <v>1</v>
      </c>
      <c r="I548" s="15" t="str">
        <f>_xlfn.XLOOKUP(A548,'Medical Examinations'!$P$3:$P$2337,'Medical Examinations'!$W$3:$W$2337)</f>
        <v>No</v>
      </c>
      <c r="J548" s="15" t="str">
        <f>_xlfn.XLOOKUP(A548,'Medical Examinations'!$P$3:$P$2337,'Medical Examinations'!$X$3:$X$2337)</f>
        <v>Overweight</v>
      </c>
      <c r="K548" s="15"/>
      <c r="L548" s="74">
        <f>_xlfn.XLOOKUP(A548,'Hospitalisation Details'!$U$4:$U$2346,'Hospitalisation Details'!$V$4:$V$2346)</f>
        <v>34162</v>
      </c>
      <c r="M548" s="75">
        <f>_xlfn.XLOOKUP(A548,'Hospitalisation Details'!$U$4:$U$2346,'Hospitalisation Details'!$X$4:$X$2346)</f>
        <v>18157.88</v>
      </c>
      <c r="N548" s="15">
        <f>_xlfn.XLOOKUP(A548,'Hospitalisation Details'!$U$4:$U$2346,'Hospitalisation Details'!$Y$4:$Y$2346)</f>
        <v>240</v>
      </c>
      <c r="O548" s="15">
        <f>_xlfn.XLOOKUP(A548,'Hospitalisation Details'!$U$4:$U$2346,'Hospitalisation Details'!$Z$4:$Z$2346)</f>
        <v>2</v>
      </c>
      <c r="P548" s="15" t="str">
        <f>_xlfn.XLOOKUP(A548,'Hospitalisation Details'!$U$4:$U$2346,'Hospitalisation Details'!$AA$4:$AA$2346)</f>
        <v>R1012</v>
      </c>
      <c r="Q548" s="15">
        <f>_xlfn.XLOOKUP(A548,'Hospitalisation Details'!$U$4:$U$2346,'Hospitalisation Details'!$AB$4:$AB$2346)</f>
        <v>30</v>
      </c>
    </row>
    <row r="549" spans="1:17" ht="15.5" x14ac:dyDescent="0.35">
      <c r="A549" s="73" t="s">
        <v>1824</v>
      </c>
      <c r="B549" s="40" t="str">
        <f>_xlfn.XLOOKUP(A549,'Customer Names'!$A$3:$A$2337,'Customer Names'!$E$3:$E$2337)</f>
        <v>Johannah</v>
      </c>
      <c r="C549" s="29">
        <f>_xlfn.XLOOKUP(A549,'Medical Examinations'!$P$3:$P$2337,'Medical Examinations'!$Q$3:$Q$2337)</f>
        <v>28.31</v>
      </c>
      <c r="D549" s="15">
        <f>_xlfn.XLOOKUP(A549,'Medical Examinations'!$P$3:$P$2337,'Medical Examinations'!$R$3:$R$2337)</f>
        <v>6.35</v>
      </c>
      <c r="E549" s="15" t="str">
        <f>_xlfn.XLOOKUP(A549,'Medical Examinations'!$P$3:$P$2337,'Medical Examinations'!$S$3:$S$2337)</f>
        <v>No</v>
      </c>
      <c r="F549" s="15" t="str">
        <f>_xlfn.XLOOKUP(A549,'Medical Examinations'!$P$3:$P$2337,'Medical Examinations'!$T$3:$T$2337)</f>
        <v>No</v>
      </c>
      <c r="G549" s="15" t="str">
        <f>_xlfn.XLOOKUP(A549,'Medical Examinations'!$P$3:$P$2337,'Medical Examinations'!$U$3:$U$2337)</f>
        <v>No</v>
      </c>
      <c r="H549" s="15">
        <f>_xlfn.XLOOKUP(A549,'Medical Examinations'!$P$3:$P$2337,'Medical Examinations'!$V$3:$V$2337)</f>
        <v>0</v>
      </c>
      <c r="I549" s="15" t="str">
        <f>_xlfn.XLOOKUP(A549,'Medical Examinations'!$P$3:$P$2337,'Medical Examinations'!$W$3:$W$2337)</f>
        <v>Yes</v>
      </c>
      <c r="J549" s="15" t="str">
        <f>_xlfn.XLOOKUP(A549,'Medical Examinations'!$P$3:$P$2337,'Medical Examinations'!$X$3:$X$2337)</f>
        <v>Overweight</v>
      </c>
      <c r="K549" s="15"/>
      <c r="L549" s="74">
        <f>_xlfn.XLOOKUP(A549,'Hospitalisation Details'!$U$4:$U$2346,'Hospitalisation Details'!$V$4:$V$2346)</f>
        <v>36457</v>
      </c>
      <c r="M549" s="75">
        <f>_xlfn.XLOOKUP(A549,'Hospitalisation Details'!$U$4:$U$2346,'Hospitalisation Details'!$X$4:$X$2346)</f>
        <v>18033.97</v>
      </c>
      <c r="N549" s="15">
        <f>_xlfn.XLOOKUP(A549,'Hospitalisation Details'!$U$4:$U$2346,'Hospitalisation Details'!$Y$4:$Y$2346)</f>
        <v>240</v>
      </c>
      <c r="O549" s="15">
        <f>_xlfn.XLOOKUP(A549,'Hospitalisation Details'!$U$4:$U$2346,'Hospitalisation Details'!$Z$4:$Z$2346)</f>
        <v>2</v>
      </c>
      <c r="P549" s="15" t="str">
        <f>_xlfn.XLOOKUP(A549,'Hospitalisation Details'!$U$4:$U$2346,'Hospitalisation Details'!$AA$4:$AA$2346)</f>
        <v>R1012</v>
      </c>
      <c r="Q549" s="15">
        <f>_xlfn.XLOOKUP(A549,'Hospitalisation Details'!$U$4:$U$2346,'Hospitalisation Details'!$AB$4:$AB$2346)</f>
        <v>24</v>
      </c>
    </row>
    <row r="550" spans="1:17" ht="15.5" x14ac:dyDescent="0.35">
      <c r="A550" s="73" t="s">
        <v>1823</v>
      </c>
      <c r="B550" s="40" t="str">
        <f>_xlfn.XLOOKUP(A550,'Customer Names'!$A$3:$A$2337,'Customer Names'!$E$3:$E$2337)</f>
        <v>Ryan A</v>
      </c>
      <c r="C550" s="29">
        <f>_xlfn.XLOOKUP(A550,'Medical Examinations'!$P$3:$P$2337,'Medical Examinations'!$Q$3:$Q$2337)</f>
        <v>46.62</v>
      </c>
      <c r="D550" s="15">
        <f>_xlfn.XLOOKUP(A550,'Medical Examinations'!$P$3:$P$2337,'Medical Examinations'!$R$3:$R$2337)</f>
        <v>8.51</v>
      </c>
      <c r="E550" s="15" t="str">
        <f>_xlfn.XLOOKUP(A550,'Medical Examinations'!$P$3:$P$2337,'Medical Examinations'!$S$3:$S$2337)</f>
        <v>No</v>
      </c>
      <c r="F550" s="15" t="str">
        <f>_xlfn.XLOOKUP(A550,'Medical Examinations'!$P$3:$P$2337,'Medical Examinations'!$T$3:$T$2337)</f>
        <v>No</v>
      </c>
      <c r="G550" s="15" t="str">
        <f>_xlfn.XLOOKUP(A550,'Medical Examinations'!$P$3:$P$2337,'Medical Examinations'!$U$3:$U$2337)</f>
        <v>No</v>
      </c>
      <c r="H550" s="15">
        <f>_xlfn.XLOOKUP(A550,'Medical Examinations'!$P$3:$P$2337,'Medical Examinations'!$V$3:$V$2337)</f>
        <v>0</v>
      </c>
      <c r="I550" s="15" t="str">
        <f>_xlfn.XLOOKUP(A550,'Medical Examinations'!$P$3:$P$2337,'Medical Examinations'!$W$3:$W$2337)</f>
        <v>No</v>
      </c>
      <c r="J550" s="15" t="str">
        <f>_xlfn.XLOOKUP(A550,'Medical Examinations'!$P$3:$P$2337,'Medical Examinations'!$X$3:$X$2337)</f>
        <v>Obesity</v>
      </c>
      <c r="K550" s="15"/>
      <c r="L550" s="74">
        <f>_xlfn.XLOOKUP(A550,'Hospitalisation Details'!$U$4:$U$2346,'Hospitalisation Details'!$V$4:$V$2346)</f>
        <v>24032</v>
      </c>
      <c r="M550" s="75">
        <f>_xlfn.XLOOKUP(A550,'Hospitalisation Details'!$U$4:$U$2346,'Hospitalisation Details'!$X$4:$X$2346)</f>
        <v>18031.189999999999</v>
      </c>
      <c r="N550" s="15">
        <f>_xlfn.XLOOKUP(A550,'Hospitalisation Details'!$U$4:$U$2346,'Hospitalisation Details'!$Y$4:$Y$2346)</f>
        <v>240</v>
      </c>
      <c r="O550" s="15">
        <f>_xlfn.XLOOKUP(A550,'Hospitalisation Details'!$U$4:$U$2346,'Hospitalisation Details'!$Z$4:$Z$2346)</f>
        <v>9</v>
      </c>
      <c r="P550" s="15" t="str">
        <f>_xlfn.XLOOKUP(A550,'Hospitalisation Details'!$U$4:$U$2346,'Hospitalisation Details'!$AA$4:$AA$2346)</f>
        <v>R1012</v>
      </c>
      <c r="Q550" s="15">
        <f>_xlfn.XLOOKUP(A550,'Hospitalisation Details'!$U$4:$U$2346,'Hospitalisation Details'!$AB$4:$AB$2346)</f>
        <v>58</v>
      </c>
    </row>
    <row r="551" spans="1:17" ht="15.5" x14ac:dyDescent="0.35">
      <c r="A551" s="73" t="s">
        <v>1822</v>
      </c>
      <c r="B551" s="40" t="str">
        <f>_xlfn.XLOOKUP(A551,'Customer Names'!$A$3:$A$2337,'Customer Names'!$E$3:$E$2337)</f>
        <v>Andres Sr.</v>
      </c>
      <c r="C551" s="29">
        <f>_xlfn.XLOOKUP(A551,'Medical Examinations'!$P$3:$P$2337,'Medical Examinations'!$Q$3:$Q$2337)</f>
        <v>51.75</v>
      </c>
      <c r="D551" s="15">
        <f>_xlfn.XLOOKUP(A551,'Medical Examinations'!$P$3:$P$2337,'Medical Examinations'!$R$3:$R$2337)</f>
        <v>8.59</v>
      </c>
      <c r="E551" s="15" t="str">
        <f>_xlfn.XLOOKUP(A551,'Medical Examinations'!$P$3:$P$2337,'Medical Examinations'!$S$3:$S$2337)</f>
        <v>Yes</v>
      </c>
      <c r="F551" s="15" t="str">
        <f>_xlfn.XLOOKUP(A551,'Medical Examinations'!$P$3:$P$2337,'Medical Examinations'!$T$3:$T$2337)</f>
        <v>No</v>
      </c>
      <c r="G551" s="15" t="str">
        <f>_xlfn.XLOOKUP(A551,'Medical Examinations'!$P$3:$P$2337,'Medical Examinations'!$U$3:$U$2337)</f>
        <v>No</v>
      </c>
      <c r="H551" s="15">
        <f>_xlfn.XLOOKUP(A551,'Medical Examinations'!$P$3:$P$2337,'Medical Examinations'!$V$3:$V$2337)</f>
        <v>1</v>
      </c>
      <c r="I551" s="15" t="str">
        <f>_xlfn.XLOOKUP(A551,'Medical Examinations'!$P$3:$P$2337,'Medical Examinations'!$W$3:$W$2337)</f>
        <v>No</v>
      </c>
      <c r="J551" s="15" t="str">
        <f>_xlfn.XLOOKUP(A551,'Medical Examinations'!$P$3:$P$2337,'Medical Examinations'!$X$3:$X$2337)</f>
        <v>Obesity</v>
      </c>
      <c r="K551" s="15"/>
      <c r="L551" s="74">
        <f>_xlfn.XLOOKUP(A551,'Hospitalisation Details'!$U$4:$U$2346,'Hospitalisation Details'!$V$4:$V$2346)</f>
        <v>27572</v>
      </c>
      <c r="M551" s="75">
        <f>_xlfn.XLOOKUP(A551,'Hospitalisation Details'!$U$4:$U$2346,'Hospitalisation Details'!$X$4:$X$2346)</f>
        <v>18031.16</v>
      </c>
      <c r="N551" s="15">
        <f>_xlfn.XLOOKUP(A551,'Hospitalisation Details'!$U$4:$U$2346,'Hospitalisation Details'!$Y$4:$Y$2346)</f>
        <v>240</v>
      </c>
      <c r="O551" s="15">
        <f>_xlfn.XLOOKUP(A551,'Hospitalisation Details'!$U$4:$U$2346,'Hospitalisation Details'!$Z$4:$Z$2346)</f>
        <v>1</v>
      </c>
      <c r="P551" s="15" t="str">
        <f>_xlfn.XLOOKUP(A551,'Hospitalisation Details'!$U$4:$U$2346,'Hospitalisation Details'!$AA$4:$AA$2346)</f>
        <v>R1023</v>
      </c>
      <c r="Q551" s="15">
        <f>_xlfn.XLOOKUP(A551,'Hospitalisation Details'!$U$4:$U$2346,'Hospitalisation Details'!$AB$4:$AB$2346)</f>
        <v>48</v>
      </c>
    </row>
    <row r="552" spans="1:17" ht="15.5" x14ac:dyDescent="0.35">
      <c r="A552" s="73" t="s">
        <v>1821</v>
      </c>
      <c r="B552" s="40" t="str">
        <f>_xlfn.XLOOKUP(A552,'Customer Names'!$A$3:$A$2337,'Customer Names'!$E$3:$E$2337)</f>
        <v>Bryan</v>
      </c>
      <c r="C552" s="29">
        <f>_xlfn.XLOOKUP(A552,'Medical Examinations'!$P$3:$P$2337,'Medical Examinations'!$Q$3:$Q$2337)</f>
        <v>25.7</v>
      </c>
      <c r="D552" s="15">
        <f>_xlfn.XLOOKUP(A552,'Medical Examinations'!$P$3:$P$2337,'Medical Examinations'!$R$3:$R$2337)</f>
        <v>4.13</v>
      </c>
      <c r="E552" s="15" t="str">
        <f>_xlfn.XLOOKUP(A552,'Medical Examinations'!$P$3:$P$2337,'Medical Examinations'!$S$3:$S$2337)</f>
        <v>Yes</v>
      </c>
      <c r="F552" s="15" t="str">
        <f>_xlfn.XLOOKUP(A552,'Medical Examinations'!$P$3:$P$2337,'Medical Examinations'!$T$3:$T$2337)</f>
        <v>No</v>
      </c>
      <c r="G552" s="15" t="str">
        <f>_xlfn.XLOOKUP(A552,'Medical Examinations'!$P$3:$P$2337,'Medical Examinations'!$U$3:$U$2337)</f>
        <v>No</v>
      </c>
      <c r="H552" s="15">
        <f>_xlfn.XLOOKUP(A552,'Medical Examinations'!$P$3:$P$2337,'Medical Examinations'!$V$3:$V$2337)</f>
        <v>0</v>
      </c>
      <c r="I552" s="15" t="str">
        <f>_xlfn.XLOOKUP(A552,'Medical Examinations'!$P$3:$P$2337,'Medical Examinations'!$W$3:$W$2337)</f>
        <v>Yes</v>
      </c>
      <c r="J552" s="15" t="str">
        <f>_xlfn.XLOOKUP(A552,'Medical Examinations'!$P$3:$P$2337,'Medical Examinations'!$X$3:$X$2337)</f>
        <v>Overweight</v>
      </c>
      <c r="K552" s="15"/>
      <c r="L552" s="74">
        <f>_xlfn.XLOOKUP(A552,'Hospitalisation Details'!$U$4:$U$2346,'Hospitalisation Details'!$V$4:$V$2346)</f>
        <v>37162</v>
      </c>
      <c r="M552" s="75">
        <f>_xlfn.XLOOKUP(A552,'Hospitalisation Details'!$U$4:$U$2346,'Hospitalisation Details'!$X$4:$X$2346)</f>
        <v>17942.11</v>
      </c>
      <c r="N552" s="15">
        <f>_xlfn.XLOOKUP(A552,'Hospitalisation Details'!$U$4:$U$2346,'Hospitalisation Details'!$Y$4:$Y$2346)</f>
        <v>240</v>
      </c>
      <c r="O552" s="15">
        <f>_xlfn.XLOOKUP(A552,'Hospitalisation Details'!$U$4:$U$2346,'Hospitalisation Details'!$Z$4:$Z$2346)</f>
        <v>9</v>
      </c>
      <c r="P552" s="15" t="str">
        <f>_xlfn.XLOOKUP(A552,'Hospitalisation Details'!$U$4:$U$2346,'Hospitalisation Details'!$AA$4:$AA$2346)</f>
        <v>R1011</v>
      </c>
      <c r="Q552" s="15">
        <f>_xlfn.XLOOKUP(A552,'Hospitalisation Details'!$U$4:$U$2346,'Hospitalisation Details'!$AB$4:$AB$2346)</f>
        <v>22</v>
      </c>
    </row>
    <row r="553" spans="1:17" ht="15.5" x14ac:dyDescent="0.35">
      <c r="A553" s="73" t="s">
        <v>1820</v>
      </c>
      <c r="B553" s="40" t="str">
        <f>_xlfn.XLOOKUP(A553,'Customer Names'!$A$3:$A$2337,'Customer Names'!$E$3:$E$2337)</f>
        <v>Lizette</v>
      </c>
      <c r="C553" s="29">
        <f>_xlfn.XLOOKUP(A553,'Medical Examinations'!$P$3:$P$2337,'Medical Examinations'!$Q$3:$Q$2337)</f>
        <v>31.79</v>
      </c>
      <c r="D553" s="15">
        <f>_xlfn.XLOOKUP(A553,'Medical Examinations'!$P$3:$P$2337,'Medical Examinations'!$R$3:$R$2337)</f>
        <v>4.55</v>
      </c>
      <c r="E553" s="15" t="str">
        <f>_xlfn.XLOOKUP(A553,'Medical Examinations'!$P$3:$P$2337,'Medical Examinations'!$S$3:$S$2337)</f>
        <v>No</v>
      </c>
      <c r="F553" s="15" t="str">
        <f>_xlfn.XLOOKUP(A553,'Medical Examinations'!$P$3:$P$2337,'Medical Examinations'!$T$3:$T$2337)</f>
        <v>No</v>
      </c>
      <c r="G553" s="15" t="str">
        <f>_xlfn.XLOOKUP(A553,'Medical Examinations'!$P$3:$P$2337,'Medical Examinations'!$U$3:$U$2337)</f>
        <v>No</v>
      </c>
      <c r="H553" s="15">
        <f>_xlfn.XLOOKUP(A553,'Medical Examinations'!$P$3:$P$2337,'Medical Examinations'!$V$3:$V$2337)</f>
        <v>0</v>
      </c>
      <c r="I553" s="15" t="str">
        <f>_xlfn.XLOOKUP(A553,'Medical Examinations'!$P$3:$P$2337,'Medical Examinations'!$W$3:$W$2337)</f>
        <v>No</v>
      </c>
      <c r="J553" s="15" t="str">
        <f>_xlfn.XLOOKUP(A553,'Medical Examinations'!$P$3:$P$2337,'Medical Examinations'!$X$3:$X$2337)</f>
        <v>Obesity</v>
      </c>
      <c r="K553" s="15"/>
      <c r="L553" s="74">
        <f>_xlfn.XLOOKUP(A553,'Hospitalisation Details'!$U$4:$U$2346,'Hospitalisation Details'!$V$4:$V$2346)</f>
        <v>28415</v>
      </c>
      <c r="M553" s="75">
        <f>_xlfn.XLOOKUP(A553,'Hospitalisation Details'!$U$4:$U$2346,'Hospitalisation Details'!$X$4:$X$2346)</f>
        <v>17929.3</v>
      </c>
      <c r="N553" s="15">
        <f>_xlfn.XLOOKUP(A553,'Hospitalisation Details'!$U$4:$U$2346,'Hospitalisation Details'!$Y$4:$Y$2346)</f>
        <v>240</v>
      </c>
      <c r="O553" s="15">
        <f>_xlfn.XLOOKUP(A553,'Hospitalisation Details'!$U$4:$U$2346,'Hospitalisation Details'!$Z$4:$Z$2346)</f>
        <v>9</v>
      </c>
      <c r="P553" s="15" t="str">
        <f>_xlfn.XLOOKUP(A553,'Hospitalisation Details'!$U$4:$U$2346,'Hospitalisation Details'!$AA$4:$AA$2346)</f>
        <v>R1013</v>
      </c>
      <c r="Q553" s="15">
        <f>_xlfn.XLOOKUP(A553,'Hospitalisation Details'!$U$4:$U$2346,'Hospitalisation Details'!$AB$4:$AB$2346)</f>
        <v>46</v>
      </c>
    </row>
    <row r="554" spans="1:17" ht="15.5" x14ac:dyDescent="0.35">
      <c r="A554" s="73" t="s">
        <v>1819</v>
      </c>
      <c r="B554" s="40" t="str">
        <f>_xlfn.XLOOKUP(A554,'Customer Names'!$A$3:$A$2337,'Customer Names'!$E$3:$E$2337)</f>
        <v>Don</v>
      </c>
      <c r="C554" s="29">
        <f>_xlfn.XLOOKUP(A554,'Medical Examinations'!$P$3:$P$2337,'Medical Examinations'!$Q$3:$Q$2337)</f>
        <v>24.795000000000002</v>
      </c>
      <c r="D554" s="15">
        <f>_xlfn.XLOOKUP(A554,'Medical Examinations'!$P$3:$P$2337,'Medical Examinations'!$R$3:$R$2337)</f>
        <v>4.5199999999999996</v>
      </c>
      <c r="E554" s="15" t="str">
        <f>_xlfn.XLOOKUP(A554,'Medical Examinations'!$P$3:$P$2337,'Medical Examinations'!$S$3:$S$2337)</f>
        <v>No</v>
      </c>
      <c r="F554" s="15" t="str">
        <f>_xlfn.XLOOKUP(A554,'Medical Examinations'!$P$3:$P$2337,'Medical Examinations'!$T$3:$T$2337)</f>
        <v>No</v>
      </c>
      <c r="G554" s="15" t="str">
        <f>_xlfn.XLOOKUP(A554,'Medical Examinations'!$P$3:$P$2337,'Medical Examinations'!$U$3:$U$2337)</f>
        <v>No</v>
      </c>
      <c r="H554" s="15">
        <f>_xlfn.XLOOKUP(A554,'Medical Examinations'!$P$3:$P$2337,'Medical Examinations'!$V$3:$V$2337)</f>
        <v>0</v>
      </c>
      <c r="I554" s="15" t="str">
        <f>_xlfn.XLOOKUP(A554,'Medical Examinations'!$P$3:$P$2337,'Medical Examinations'!$W$3:$W$2337)</f>
        <v>Yes</v>
      </c>
      <c r="J554" s="15" t="str">
        <f>_xlfn.XLOOKUP(A554,'Medical Examinations'!$P$3:$P$2337,'Medical Examinations'!$X$3:$X$2337)</f>
        <v>Normalweight</v>
      </c>
      <c r="K554" s="15"/>
      <c r="L554" s="74">
        <f>_xlfn.XLOOKUP(A554,'Hospitalisation Details'!$U$4:$U$2346,'Hospitalisation Details'!$V$4:$V$2346)</f>
        <v>32846</v>
      </c>
      <c r="M554" s="75">
        <f>_xlfn.XLOOKUP(A554,'Hospitalisation Details'!$U$4:$U$2346,'Hospitalisation Details'!$X$4:$X$2346)</f>
        <v>17904.53</v>
      </c>
      <c r="N554" s="15">
        <f>_xlfn.XLOOKUP(A554,'Hospitalisation Details'!$U$4:$U$2346,'Hospitalisation Details'!$Y$4:$Y$2346)</f>
        <v>240</v>
      </c>
      <c r="O554" s="15">
        <f>_xlfn.XLOOKUP(A554,'Hospitalisation Details'!$U$4:$U$2346,'Hospitalisation Details'!$Z$4:$Z$2346)</f>
        <v>9</v>
      </c>
      <c r="P554" s="15" t="str">
        <f>_xlfn.XLOOKUP(A554,'Hospitalisation Details'!$U$4:$U$2346,'Hospitalisation Details'!$AA$4:$AA$2346)</f>
        <v>R1017</v>
      </c>
      <c r="Q554" s="15">
        <f>_xlfn.XLOOKUP(A554,'Hospitalisation Details'!$U$4:$U$2346,'Hospitalisation Details'!$AB$4:$AB$2346)</f>
        <v>34</v>
      </c>
    </row>
    <row r="555" spans="1:17" ht="15.5" x14ac:dyDescent="0.35">
      <c r="A555" s="73" t="s">
        <v>1818</v>
      </c>
      <c r="B555" s="40" t="str">
        <f>_xlfn.XLOOKUP(A555,'Customer Names'!$A$3:$A$2337,'Customer Names'!$E$3:$E$2337)</f>
        <v>Jeb</v>
      </c>
      <c r="C555" s="29">
        <f>_xlfn.XLOOKUP(A555,'Medical Examinations'!$P$3:$P$2337,'Medical Examinations'!$Q$3:$Q$2337)</f>
        <v>53.98</v>
      </c>
      <c r="D555" s="15">
        <f>_xlfn.XLOOKUP(A555,'Medical Examinations'!$P$3:$P$2337,'Medical Examinations'!$R$3:$R$2337)</f>
        <v>5.07</v>
      </c>
      <c r="E555" s="15" t="str">
        <f>_xlfn.XLOOKUP(A555,'Medical Examinations'!$P$3:$P$2337,'Medical Examinations'!$S$3:$S$2337)</f>
        <v>No</v>
      </c>
      <c r="F555" s="15" t="str">
        <f>_xlfn.XLOOKUP(A555,'Medical Examinations'!$P$3:$P$2337,'Medical Examinations'!$T$3:$T$2337)</f>
        <v>No</v>
      </c>
      <c r="G555" s="15" t="str">
        <f>_xlfn.XLOOKUP(A555,'Medical Examinations'!$P$3:$P$2337,'Medical Examinations'!$U$3:$U$2337)</f>
        <v>Yes</v>
      </c>
      <c r="H555" s="15">
        <f>_xlfn.XLOOKUP(A555,'Medical Examinations'!$P$3:$P$2337,'Medical Examinations'!$V$3:$V$2337)</f>
        <v>1</v>
      </c>
      <c r="I555" s="15" t="str">
        <f>_xlfn.XLOOKUP(A555,'Medical Examinations'!$P$3:$P$2337,'Medical Examinations'!$W$3:$W$2337)</f>
        <v>No</v>
      </c>
      <c r="J555" s="15" t="str">
        <f>_xlfn.XLOOKUP(A555,'Medical Examinations'!$P$3:$P$2337,'Medical Examinations'!$X$3:$X$2337)</f>
        <v>Obesity</v>
      </c>
      <c r="K555" s="15"/>
      <c r="L555" s="74">
        <f>_xlfn.XLOOKUP(A555,'Hospitalisation Details'!$U$4:$U$2346,'Hospitalisation Details'!$V$4:$V$2346)</f>
        <v>29171</v>
      </c>
      <c r="M555" s="75">
        <f>_xlfn.XLOOKUP(A555,'Hospitalisation Details'!$U$4:$U$2346,'Hospitalisation Details'!$X$4:$X$2346)</f>
        <v>17882.669999999998</v>
      </c>
      <c r="N555" s="15">
        <f>_xlfn.XLOOKUP(A555,'Hospitalisation Details'!$U$4:$U$2346,'Hospitalisation Details'!$Y$4:$Y$2346)</f>
        <v>240</v>
      </c>
      <c r="O555" s="15">
        <f>_xlfn.XLOOKUP(A555,'Hospitalisation Details'!$U$4:$U$2346,'Hospitalisation Details'!$Z$4:$Z$2346)</f>
        <v>1</v>
      </c>
      <c r="P555" s="15" t="str">
        <f>_xlfn.XLOOKUP(A555,'Hospitalisation Details'!$U$4:$U$2346,'Hospitalisation Details'!$AA$4:$AA$2346)</f>
        <v>R1012</v>
      </c>
      <c r="Q555" s="15">
        <f>_xlfn.XLOOKUP(A555,'Hospitalisation Details'!$U$4:$U$2346,'Hospitalisation Details'!$AB$4:$AB$2346)</f>
        <v>44</v>
      </c>
    </row>
    <row r="556" spans="1:17" ht="15.5" x14ac:dyDescent="0.35">
      <c r="A556" s="73" t="s">
        <v>1817</v>
      </c>
      <c r="B556" s="40" t="str">
        <f>_xlfn.XLOOKUP(A556,'Customer Names'!$A$3:$A$2337,'Customer Names'!$E$3:$E$2337)</f>
        <v>Amy R.</v>
      </c>
      <c r="C556" s="29">
        <f>_xlfn.XLOOKUP(A556,'Medical Examinations'!$P$3:$P$2337,'Medical Examinations'!$Q$3:$Q$2337)</f>
        <v>41.325000000000003</v>
      </c>
      <c r="D556" s="15">
        <f>_xlfn.XLOOKUP(A556,'Medical Examinations'!$P$3:$P$2337,'Medical Examinations'!$R$3:$R$2337)</f>
        <v>4.04</v>
      </c>
      <c r="E556" s="15" t="str">
        <f>_xlfn.XLOOKUP(A556,'Medical Examinations'!$P$3:$P$2337,'Medical Examinations'!$S$3:$S$2337)</f>
        <v>Yes</v>
      </c>
      <c r="F556" s="15" t="str">
        <f>_xlfn.XLOOKUP(A556,'Medical Examinations'!$P$3:$P$2337,'Medical Examinations'!$T$3:$T$2337)</f>
        <v>No</v>
      </c>
      <c r="G556" s="15" t="str">
        <f>_xlfn.XLOOKUP(A556,'Medical Examinations'!$P$3:$P$2337,'Medical Examinations'!$U$3:$U$2337)</f>
        <v>Yes</v>
      </c>
      <c r="H556" s="15">
        <f>_xlfn.XLOOKUP(A556,'Medical Examinations'!$P$3:$P$2337,'Medical Examinations'!$V$3:$V$2337)</f>
        <v>1</v>
      </c>
      <c r="I556" s="15" t="str">
        <f>_xlfn.XLOOKUP(A556,'Medical Examinations'!$P$3:$P$2337,'Medical Examinations'!$W$3:$W$2337)</f>
        <v>No</v>
      </c>
      <c r="J556" s="15" t="str">
        <f>_xlfn.XLOOKUP(A556,'Medical Examinations'!$P$3:$P$2337,'Medical Examinations'!$X$3:$X$2337)</f>
        <v>Obesity</v>
      </c>
      <c r="K556" s="15"/>
      <c r="L556" s="74">
        <f>_xlfn.XLOOKUP(A556,'Hospitalisation Details'!$U$4:$U$2346,'Hospitalisation Details'!$V$4:$V$2346)</f>
        <v>35668</v>
      </c>
      <c r="M556" s="75">
        <f>_xlfn.XLOOKUP(A556,'Hospitalisation Details'!$U$4:$U$2346,'Hospitalisation Details'!$X$4:$X$2346)</f>
        <v>17878.900000000001</v>
      </c>
      <c r="N556" s="15">
        <f>_xlfn.XLOOKUP(A556,'Hospitalisation Details'!$U$4:$U$2346,'Hospitalisation Details'!$Y$4:$Y$2346)</f>
        <v>240</v>
      </c>
      <c r="O556" s="15">
        <f>_xlfn.XLOOKUP(A556,'Hospitalisation Details'!$U$4:$U$2346,'Hospitalisation Details'!$Z$4:$Z$2346)</f>
        <v>9</v>
      </c>
      <c r="P556" s="15" t="str">
        <f>_xlfn.XLOOKUP(A556,'Hospitalisation Details'!$U$4:$U$2346,'Hospitalisation Details'!$AA$4:$AA$2346)</f>
        <v>R1024</v>
      </c>
      <c r="Q556" s="15">
        <f>_xlfn.XLOOKUP(A556,'Hospitalisation Details'!$U$4:$U$2346,'Hospitalisation Details'!$AB$4:$AB$2346)</f>
        <v>26</v>
      </c>
    </row>
    <row r="557" spans="1:17" ht="15.5" x14ac:dyDescent="0.35">
      <c r="A557" s="73" t="s">
        <v>1816</v>
      </c>
      <c r="B557" s="40" t="str">
        <f>_xlfn.XLOOKUP(A557,'Customer Names'!$A$3:$A$2337,'Customer Names'!$E$3:$E$2337)</f>
        <v>Brian</v>
      </c>
      <c r="C557" s="29">
        <f>_xlfn.XLOOKUP(A557,'Medical Examinations'!$P$3:$P$2337,'Medical Examinations'!$Q$3:$Q$2337)</f>
        <v>51.65</v>
      </c>
      <c r="D557" s="15">
        <f>_xlfn.XLOOKUP(A557,'Medical Examinations'!$P$3:$P$2337,'Medical Examinations'!$R$3:$R$2337)</f>
        <v>5.3</v>
      </c>
      <c r="E557" s="15" t="str">
        <f>_xlfn.XLOOKUP(A557,'Medical Examinations'!$P$3:$P$2337,'Medical Examinations'!$S$3:$S$2337)</f>
        <v>Yes</v>
      </c>
      <c r="F557" s="15" t="str">
        <f>_xlfn.XLOOKUP(A557,'Medical Examinations'!$P$3:$P$2337,'Medical Examinations'!$T$3:$T$2337)</f>
        <v>No</v>
      </c>
      <c r="G557" s="15" t="str">
        <f>_xlfn.XLOOKUP(A557,'Medical Examinations'!$P$3:$P$2337,'Medical Examinations'!$U$3:$U$2337)</f>
        <v>No</v>
      </c>
      <c r="H557" s="15">
        <f>_xlfn.XLOOKUP(A557,'Medical Examinations'!$P$3:$P$2337,'Medical Examinations'!$V$3:$V$2337)</f>
        <v>0</v>
      </c>
      <c r="I557" s="15" t="str">
        <f>_xlfn.XLOOKUP(A557,'Medical Examinations'!$P$3:$P$2337,'Medical Examinations'!$W$3:$W$2337)</f>
        <v>No</v>
      </c>
      <c r="J557" s="15" t="str">
        <f>_xlfn.XLOOKUP(A557,'Medical Examinations'!$P$3:$P$2337,'Medical Examinations'!$X$3:$X$2337)</f>
        <v>Obesity</v>
      </c>
      <c r="K557" s="15"/>
      <c r="L557" s="74">
        <f>_xlfn.XLOOKUP(A557,'Hospitalisation Details'!$U$4:$U$2346,'Hospitalisation Details'!$V$4:$V$2346)</f>
        <v>28106</v>
      </c>
      <c r="M557" s="75">
        <f>_xlfn.XLOOKUP(A557,'Hospitalisation Details'!$U$4:$U$2346,'Hospitalisation Details'!$X$4:$X$2346)</f>
        <v>17862.919999999998</v>
      </c>
      <c r="N557" s="15">
        <f>_xlfn.XLOOKUP(A557,'Hospitalisation Details'!$U$4:$U$2346,'Hospitalisation Details'!$Y$4:$Y$2346)</f>
        <v>240</v>
      </c>
      <c r="O557" s="15">
        <f>_xlfn.XLOOKUP(A557,'Hospitalisation Details'!$U$4:$U$2346,'Hospitalisation Details'!$Z$4:$Z$2346)</f>
        <v>9</v>
      </c>
      <c r="P557" s="15" t="str">
        <f>_xlfn.XLOOKUP(A557,'Hospitalisation Details'!$U$4:$U$2346,'Hospitalisation Details'!$AA$4:$AA$2346)</f>
        <v>R1012</v>
      </c>
      <c r="Q557" s="15">
        <f>_xlfn.XLOOKUP(A557,'Hospitalisation Details'!$U$4:$U$2346,'Hospitalisation Details'!$AB$4:$AB$2346)</f>
        <v>47</v>
      </c>
    </row>
    <row r="558" spans="1:17" ht="15.5" x14ac:dyDescent="0.35">
      <c r="A558" s="73" t="s">
        <v>1815</v>
      </c>
      <c r="B558" s="40" t="str">
        <f>_xlfn.XLOOKUP(A558,'Customer Names'!$A$3:$A$2337,'Customer Names'!$E$3:$E$2337)</f>
        <v>Mike G</v>
      </c>
      <c r="C558" s="29">
        <f>_xlfn.XLOOKUP(A558,'Medical Examinations'!$P$3:$P$2337,'Medical Examinations'!$Q$3:$Q$2337)</f>
        <v>44.52</v>
      </c>
      <c r="D558" s="15">
        <f>_xlfn.XLOOKUP(A558,'Medical Examinations'!$P$3:$P$2337,'Medical Examinations'!$R$3:$R$2337)</f>
        <v>8.64</v>
      </c>
      <c r="E558" s="15" t="str">
        <f>_xlfn.XLOOKUP(A558,'Medical Examinations'!$P$3:$P$2337,'Medical Examinations'!$S$3:$S$2337)</f>
        <v>Yes</v>
      </c>
      <c r="F558" s="15" t="str">
        <f>_xlfn.XLOOKUP(A558,'Medical Examinations'!$P$3:$P$2337,'Medical Examinations'!$T$3:$T$2337)</f>
        <v>No</v>
      </c>
      <c r="G558" s="15" t="str">
        <f>_xlfn.XLOOKUP(A558,'Medical Examinations'!$P$3:$P$2337,'Medical Examinations'!$U$3:$U$2337)</f>
        <v>Yes</v>
      </c>
      <c r="H558" s="15">
        <f>_xlfn.XLOOKUP(A558,'Medical Examinations'!$P$3:$P$2337,'Medical Examinations'!$V$3:$V$2337)</f>
        <v>1</v>
      </c>
      <c r="I558" s="15" t="str">
        <f>_xlfn.XLOOKUP(A558,'Medical Examinations'!$P$3:$P$2337,'Medical Examinations'!$W$3:$W$2337)</f>
        <v>No</v>
      </c>
      <c r="J558" s="15" t="str">
        <f>_xlfn.XLOOKUP(A558,'Medical Examinations'!$P$3:$P$2337,'Medical Examinations'!$X$3:$X$2337)</f>
        <v>Obesity</v>
      </c>
      <c r="K558" s="15"/>
      <c r="L558" s="74">
        <f>_xlfn.XLOOKUP(A558,'Hospitalisation Details'!$U$4:$U$2346,'Hospitalisation Details'!$V$4:$V$2346)</f>
        <v>23353</v>
      </c>
      <c r="M558" s="75">
        <f>_xlfn.XLOOKUP(A558,'Hospitalisation Details'!$U$4:$U$2346,'Hospitalisation Details'!$X$4:$X$2346)</f>
        <v>17832.599999999999</v>
      </c>
      <c r="N558" s="15">
        <f>_xlfn.XLOOKUP(A558,'Hospitalisation Details'!$U$4:$U$2346,'Hospitalisation Details'!$Y$4:$Y$2346)</f>
        <v>240</v>
      </c>
      <c r="O558" s="15">
        <f>_xlfn.XLOOKUP(A558,'Hospitalisation Details'!$U$4:$U$2346,'Hospitalisation Details'!$Z$4:$Z$2346)</f>
        <v>9</v>
      </c>
      <c r="P558" s="15" t="str">
        <f>_xlfn.XLOOKUP(A558,'Hospitalisation Details'!$U$4:$U$2346,'Hospitalisation Details'!$AA$4:$AA$2346)</f>
        <v>R1012</v>
      </c>
      <c r="Q558" s="15">
        <f>_xlfn.XLOOKUP(A558,'Hospitalisation Details'!$U$4:$U$2346,'Hospitalisation Details'!$AB$4:$AB$2346)</f>
        <v>60</v>
      </c>
    </row>
    <row r="559" spans="1:17" ht="15.5" x14ac:dyDescent="0.35">
      <c r="A559" s="73" t="s">
        <v>1814</v>
      </c>
      <c r="B559" s="40" t="str">
        <f>_xlfn.XLOOKUP(A559,'Customer Names'!$A$3:$A$2337,'Customer Names'!$E$3:$E$2337)</f>
        <v>Simonezitrone Sr.</v>
      </c>
      <c r="C559" s="29">
        <f>_xlfn.XLOOKUP(A559,'Medical Examinations'!$P$3:$P$2337,'Medical Examinations'!$Q$3:$Q$2337)</f>
        <v>53.29</v>
      </c>
      <c r="D559" s="15">
        <f>_xlfn.XLOOKUP(A559,'Medical Examinations'!$P$3:$P$2337,'Medical Examinations'!$R$3:$R$2337)</f>
        <v>4.03</v>
      </c>
      <c r="E559" s="15" t="str">
        <f>_xlfn.XLOOKUP(A559,'Medical Examinations'!$P$3:$P$2337,'Medical Examinations'!$S$3:$S$2337)</f>
        <v>No</v>
      </c>
      <c r="F559" s="15" t="str">
        <f>_xlfn.XLOOKUP(A559,'Medical Examinations'!$P$3:$P$2337,'Medical Examinations'!$T$3:$T$2337)</f>
        <v>No</v>
      </c>
      <c r="G559" s="15" t="str">
        <f>_xlfn.XLOOKUP(A559,'Medical Examinations'!$P$3:$P$2337,'Medical Examinations'!$U$3:$U$2337)</f>
        <v>Yes</v>
      </c>
      <c r="H559" s="15">
        <f>_xlfn.XLOOKUP(A559,'Medical Examinations'!$P$3:$P$2337,'Medical Examinations'!$V$3:$V$2337)</f>
        <v>1</v>
      </c>
      <c r="I559" s="15" t="str">
        <f>_xlfn.XLOOKUP(A559,'Medical Examinations'!$P$3:$P$2337,'Medical Examinations'!$W$3:$W$2337)</f>
        <v>No</v>
      </c>
      <c r="J559" s="15" t="str">
        <f>_xlfn.XLOOKUP(A559,'Medical Examinations'!$P$3:$P$2337,'Medical Examinations'!$X$3:$X$2337)</f>
        <v>Obesity</v>
      </c>
      <c r="K559" s="15"/>
      <c r="L559" s="74">
        <f>_xlfn.XLOOKUP(A559,'Hospitalisation Details'!$U$4:$U$2346,'Hospitalisation Details'!$V$4:$V$2346)</f>
        <v>29138</v>
      </c>
      <c r="M559" s="75">
        <f>_xlfn.XLOOKUP(A559,'Hospitalisation Details'!$U$4:$U$2346,'Hospitalisation Details'!$X$4:$X$2346)</f>
        <v>17779.939999999999</v>
      </c>
      <c r="N559" s="15">
        <f>_xlfn.XLOOKUP(A559,'Hospitalisation Details'!$U$4:$U$2346,'Hospitalisation Details'!$Y$4:$Y$2346)</f>
        <v>240</v>
      </c>
      <c r="O559" s="15">
        <f>_xlfn.XLOOKUP(A559,'Hospitalisation Details'!$U$4:$U$2346,'Hospitalisation Details'!$Z$4:$Z$2346)</f>
        <v>9</v>
      </c>
      <c r="P559" s="15" t="str">
        <f>_xlfn.XLOOKUP(A559,'Hospitalisation Details'!$U$4:$U$2346,'Hospitalisation Details'!$AA$4:$AA$2346)</f>
        <v>R1012</v>
      </c>
      <c r="Q559" s="15">
        <f>_xlfn.XLOOKUP(A559,'Hospitalisation Details'!$U$4:$U$2346,'Hospitalisation Details'!$AB$4:$AB$2346)</f>
        <v>44</v>
      </c>
    </row>
    <row r="560" spans="1:17" ht="15.5" x14ac:dyDescent="0.35">
      <c r="A560" s="73" t="s">
        <v>1813</v>
      </c>
      <c r="B560" s="40" t="str">
        <f>_xlfn.XLOOKUP(A560,'Customer Names'!$A$3:$A$2337,'Customer Names'!$E$3:$E$2337)</f>
        <v>Nicholas</v>
      </c>
      <c r="C560" s="29">
        <f>_xlfn.XLOOKUP(A560,'Medical Examinations'!$P$3:$P$2337,'Medical Examinations'!$Q$3:$Q$2337)</f>
        <v>46.63</v>
      </c>
      <c r="D560" s="15">
        <f>_xlfn.XLOOKUP(A560,'Medical Examinations'!$P$3:$P$2337,'Medical Examinations'!$R$3:$R$2337)</f>
        <v>4.26</v>
      </c>
      <c r="E560" s="15" t="str">
        <f>_xlfn.XLOOKUP(A560,'Medical Examinations'!$P$3:$P$2337,'Medical Examinations'!$S$3:$S$2337)</f>
        <v>Yes</v>
      </c>
      <c r="F560" s="15" t="str">
        <f>_xlfn.XLOOKUP(A560,'Medical Examinations'!$P$3:$P$2337,'Medical Examinations'!$T$3:$T$2337)</f>
        <v>No</v>
      </c>
      <c r="G560" s="15" t="str">
        <f>_xlfn.XLOOKUP(A560,'Medical Examinations'!$P$3:$P$2337,'Medical Examinations'!$U$3:$U$2337)</f>
        <v>No</v>
      </c>
      <c r="H560" s="15">
        <f>_xlfn.XLOOKUP(A560,'Medical Examinations'!$P$3:$P$2337,'Medical Examinations'!$V$3:$V$2337)</f>
        <v>2</v>
      </c>
      <c r="I560" s="15" t="str">
        <f>_xlfn.XLOOKUP(A560,'Medical Examinations'!$P$3:$P$2337,'Medical Examinations'!$W$3:$W$2337)</f>
        <v>No</v>
      </c>
      <c r="J560" s="15" t="str">
        <f>_xlfn.XLOOKUP(A560,'Medical Examinations'!$P$3:$P$2337,'Medical Examinations'!$X$3:$X$2337)</f>
        <v>Obesity</v>
      </c>
      <c r="K560" s="15"/>
      <c r="L560" s="74">
        <f>_xlfn.XLOOKUP(A560,'Hospitalisation Details'!$U$4:$U$2346,'Hospitalisation Details'!$V$4:$V$2346)</f>
        <v>24279</v>
      </c>
      <c r="M560" s="75">
        <f>_xlfn.XLOOKUP(A560,'Hospitalisation Details'!$U$4:$U$2346,'Hospitalisation Details'!$X$4:$X$2346)</f>
        <v>17777.73</v>
      </c>
      <c r="N560" s="15">
        <f>_xlfn.XLOOKUP(A560,'Hospitalisation Details'!$U$4:$U$2346,'Hospitalisation Details'!$Y$4:$Y$2346)</f>
        <v>240</v>
      </c>
      <c r="O560" s="15">
        <f>_xlfn.XLOOKUP(A560,'Hospitalisation Details'!$U$4:$U$2346,'Hospitalisation Details'!$Z$4:$Z$2346)</f>
        <v>1</v>
      </c>
      <c r="P560" s="15" t="str">
        <f>_xlfn.XLOOKUP(A560,'Hospitalisation Details'!$U$4:$U$2346,'Hospitalisation Details'!$AA$4:$AA$2346)</f>
        <v>R1012</v>
      </c>
      <c r="Q560" s="15">
        <f>_xlfn.XLOOKUP(A560,'Hospitalisation Details'!$U$4:$U$2346,'Hospitalisation Details'!$AB$4:$AB$2346)</f>
        <v>57</v>
      </c>
    </row>
    <row r="561" spans="1:17" ht="15.5" x14ac:dyDescent="0.35">
      <c r="A561" s="73" t="s">
        <v>1812</v>
      </c>
      <c r="B561" s="40" t="str">
        <f>_xlfn.XLOOKUP(A561,'Customer Names'!$A$3:$A$2337,'Customer Names'!$E$3:$E$2337)</f>
        <v>Angela M</v>
      </c>
      <c r="C561" s="29">
        <f>_xlfn.XLOOKUP(A561,'Medical Examinations'!$P$3:$P$2337,'Medical Examinations'!$Q$3:$Q$2337)</f>
        <v>28.88</v>
      </c>
      <c r="D561" s="15">
        <f>_xlfn.XLOOKUP(A561,'Medical Examinations'!$P$3:$P$2337,'Medical Examinations'!$R$3:$R$2337)</f>
        <v>5.35</v>
      </c>
      <c r="E561" s="15" t="str">
        <f>_xlfn.XLOOKUP(A561,'Medical Examinations'!$P$3:$P$2337,'Medical Examinations'!$S$3:$S$2337)</f>
        <v>No</v>
      </c>
      <c r="F561" s="15" t="str">
        <f>_xlfn.XLOOKUP(A561,'Medical Examinations'!$P$3:$P$2337,'Medical Examinations'!$T$3:$T$2337)</f>
        <v>No</v>
      </c>
      <c r="G561" s="15" t="str">
        <f>_xlfn.XLOOKUP(A561,'Medical Examinations'!$P$3:$P$2337,'Medical Examinations'!$U$3:$U$2337)</f>
        <v>Yes</v>
      </c>
      <c r="H561" s="15">
        <f>_xlfn.XLOOKUP(A561,'Medical Examinations'!$P$3:$P$2337,'Medical Examinations'!$V$3:$V$2337)</f>
        <v>1</v>
      </c>
      <c r="I561" s="15" t="str">
        <f>_xlfn.XLOOKUP(A561,'Medical Examinations'!$P$3:$P$2337,'Medical Examinations'!$W$3:$W$2337)</f>
        <v>Yes</v>
      </c>
      <c r="J561" s="15" t="str">
        <f>_xlfn.XLOOKUP(A561,'Medical Examinations'!$P$3:$P$2337,'Medical Examinations'!$X$3:$X$2337)</f>
        <v>Overweight</v>
      </c>
      <c r="K561" s="15"/>
      <c r="L561" s="74">
        <f>_xlfn.XLOOKUP(A561,'Hospitalisation Details'!$U$4:$U$2346,'Hospitalisation Details'!$V$4:$V$2346)</f>
        <v>37816</v>
      </c>
      <c r="M561" s="75">
        <f>_xlfn.XLOOKUP(A561,'Hospitalisation Details'!$U$4:$U$2346,'Hospitalisation Details'!$X$4:$X$2346)</f>
        <v>17748.509999999998</v>
      </c>
      <c r="N561" s="15">
        <f>_xlfn.XLOOKUP(A561,'Hospitalisation Details'!$U$4:$U$2346,'Hospitalisation Details'!$Y$4:$Y$2346)</f>
        <v>240</v>
      </c>
      <c r="O561" s="15">
        <f>_xlfn.XLOOKUP(A561,'Hospitalisation Details'!$U$4:$U$2346,'Hospitalisation Details'!$Z$4:$Z$2346)</f>
        <v>2</v>
      </c>
      <c r="P561" s="15" t="str">
        <f>_xlfn.XLOOKUP(A561,'Hospitalisation Details'!$U$4:$U$2346,'Hospitalisation Details'!$AA$4:$AA$2346)</f>
        <v>R1012</v>
      </c>
      <c r="Q561" s="15">
        <f>_xlfn.XLOOKUP(A561,'Hospitalisation Details'!$U$4:$U$2346,'Hospitalisation Details'!$AB$4:$AB$2346)</f>
        <v>20</v>
      </c>
    </row>
    <row r="562" spans="1:17" ht="15.5" x14ac:dyDescent="0.35">
      <c r="A562" s="73" t="s">
        <v>1811</v>
      </c>
      <c r="B562" s="40" t="str">
        <f>_xlfn.XLOOKUP(A562,'Customer Names'!$A$3:$A$2337,'Customer Names'!$E$3:$E$2337)</f>
        <v>Oz</v>
      </c>
      <c r="C562" s="29">
        <f>_xlfn.XLOOKUP(A562,'Medical Examinations'!$P$3:$P$2337,'Medical Examinations'!$Q$3:$Q$2337)</f>
        <v>23.98</v>
      </c>
      <c r="D562" s="15">
        <f>_xlfn.XLOOKUP(A562,'Medical Examinations'!$P$3:$P$2337,'Medical Examinations'!$R$3:$R$2337)</f>
        <v>4.9000000000000004</v>
      </c>
      <c r="E562" s="15" t="str">
        <f>_xlfn.XLOOKUP(A562,'Medical Examinations'!$P$3:$P$2337,'Medical Examinations'!$S$3:$S$2337)</f>
        <v>No</v>
      </c>
      <c r="F562" s="15" t="str">
        <f>_xlfn.XLOOKUP(A562,'Medical Examinations'!$P$3:$P$2337,'Medical Examinations'!$T$3:$T$2337)</f>
        <v>No</v>
      </c>
      <c r="G562" s="15" t="str">
        <f>_xlfn.XLOOKUP(A562,'Medical Examinations'!$P$3:$P$2337,'Medical Examinations'!$U$3:$U$2337)</f>
        <v>No</v>
      </c>
      <c r="H562" s="15">
        <f>_xlfn.XLOOKUP(A562,'Medical Examinations'!$P$3:$P$2337,'Medical Examinations'!$V$3:$V$2337)</f>
        <v>0</v>
      </c>
      <c r="I562" s="15" t="str">
        <f>_xlfn.XLOOKUP(A562,'Medical Examinations'!$P$3:$P$2337,'Medical Examinations'!$W$3:$W$2337)</f>
        <v>No</v>
      </c>
      <c r="J562" s="15" t="str">
        <f>_xlfn.XLOOKUP(A562,'Medical Examinations'!$P$3:$P$2337,'Medical Examinations'!$X$3:$X$2337)</f>
        <v>Normalweight</v>
      </c>
      <c r="K562" s="15"/>
      <c r="L562" s="74">
        <f>_xlfn.XLOOKUP(A562,'Hospitalisation Details'!$U$4:$U$2346,'Hospitalisation Details'!$V$4:$V$2346)</f>
        <v>34516</v>
      </c>
      <c r="M562" s="75">
        <f>_xlfn.XLOOKUP(A562,'Hospitalisation Details'!$U$4:$U$2346,'Hospitalisation Details'!$X$4:$X$2346)</f>
        <v>17663.14</v>
      </c>
      <c r="N562" s="15">
        <f>_xlfn.XLOOKUP(A562,'Hospitalisation Details'!$U$4:$U$2346,'Hospitalisation Details'!$Y$4:$Y$2346)</f>
        <v>240</v>
      </c>
      <c r="O562" s="15">
        <f>_xlfn.XLOOKUP(A562,'Hospitalisation Details'!$U$4:$U$2346,'Hospitalisation Details'!$Z$4:$Z$2346)</f>
        <v>1</v>
      </c>
      <c r="P562" s="15" t="str">
        <f>_xlfn.XLOOKUP(A562,'Hospitalisation Details'!$U$4:$U$2346,'Hospitalisation Details'!$AA$4:$AA$2346)</f>
        <v>R1013</v>
      </c>
      <c r="Q562" s="15">
        <f>_xlfn.XLOOKUP(A562,'Hospitalisation Details'!$U$4:$U$2346,'Hospitalisation Details'!$AB$4:$AB$2346)</f>
        <v>29</v>
      </c>
    </row>
    <row r="563" spans="1:17" ht="15.5" x14ac:dyDescent="0.35">
      <c r="A563" s="73" t="s">
        <v>1810</v>
      </c>
      <c r="B563" s="40" t="str">
        <f>_xlfn.XLOOKUP(A563,'Customer Names'!$A$3:$A$2337,'Customer Names'!$E$3:$E$2337)</f>
        <v>Erin M.</v>
      </c>
      <c r="C563" s="29">
        <f>_xlfn.XLOOKUP(A563,'Medical Examinations'!$P$3:$P$2337,'Medical Examinations'!$Q$3:$Q$2337)</f>
        <v>23.65</v>
      </c>
      <c r="D563" s="15">
        <f>_xlfn.XLOOKUP(A563,'Medical Examinations'!$P$3:$P$2337,'Medical Examinations'!$R$3:$R$2337)</f>
        <v>4.5</v>
      </c>
      <c r="E563" s="15" t="str">
        <f>_xlfn.XLOOKUP(A563,'Medical Examinations'!$P$3:$P$2337,'Medical Examinations'!$S$3:$S$2337)</f>
        <v>No</v>
      </c>
      <c r="F563" s="15" t="str">
        <f>_xlfn.XLOOKUP(A563,'Medical Examinations'!$P$3:$P$2337,'Medical Examinations'!$T$3:$T$2337)</f>
        <v>No</v>
      </c>
      <c r="G563" s="15" t="str">
        <f>_xlfn.XLOOKUP(A563,'Medical Examinations'!$P$3:$P$2337,'Medical Examinations'!$U$3:$U$2337)</f>
        <v>No</v>
      </c>
      <c r="H563" s="15">
        <f>_xlfn.XLOOKUP(A563,'Medical Examinations'!$P$3:$P$2337,'Medical Examinations'!$V$3:$V$2337)</f>
        <v>0</v>
      </c>
      <c r="I563" s="15" t="str">
        <f>_xlfn.XLOOKUP(A563,'Medical Examinations'!$P$3:$P$2337,'Medical Examinations'!$W$3:$W$2337)</f>
        <v>No</v>
      </c>
      <c r="J563" s="15" t="str">
        <f>_xlfn.XLOOKUP(A563,'Medical Examinations'!$P$3:$P$2337,'Medical Examinations'!$X$3:$X$2337)</f>
        <v>Normalweight</v>
      </c>
      <c r="K563" s="15"/>
      <c r="L563" s="74">
        <f>_xlfn.XLOOKUP(A563,'Hospitalisation Details'!$U$4:$U$2346,'Hospitalisation Details'!$V$4:$V$2346)</f>
        <v>33171</v>
      </c>
      <c r="M563" s="75">
        <f>_xlfn.XLOOKUP(A563,'Hospitalisation Details'!$U$4:$U$2346,'Hospitalisation Details'!$X$4:$X$2346)</f>
        <v>17626.240000000002</v>
      </c>
      <c r="N563" s="15">
        <f>_xlfn.XLOOKUP(A563,'Hospitalisation Details'!$U$4:$U$2346,'Hospitalisation Details'!$Y$4:$Y$2346)</f>
        <v>240</v>
      </c>
      <c r="O563" s="15">
        <f>_xlfn.XLOOKUP(A563,'Hospitalisation Details'!$U$4:$U$2346,'Hospitalisation Details'!$Z$4:$Z$2346)</f>
        <v>1</v>
      </c>
      <c r="P563" s="15" t="str">
        <f>_xlfn.XLOOKUP(A563,'Hospitalisation Details'!$U$4:$U$2346,'Hospitalisation Details'!$AA$4:$AA$2346)</f>
        <v>R1013</v>
      </c>
      <c r="Q563" s="15">
        <f>_xlfn.XLOOKUP(A563,'Hospitalisation Details'!$U$4:$U$2346,'Hospitalisation Details'!$AB$4:$AB$2346)</f>
        <v>33</v>
      </c>
    </row>
    <row r="564" spans="1:17" ht="15.5" x14ac:dyDescent="0.35">
      <c r="A564" s="73" t="s">
        <v>1809</v>
      </c>
      <c r="B564" s="40" t="str">
        <f>_xlfn.XLOOKUP(A564,'Customer Names'!$A$3:$A$2337,'Customer Names'!$E$3:$E$2337)</f>
        <v>Bobby E.</v>
      </c>
      <c r="C564" s="29">
        <f>_xlfn.XLOOKUP(A564,'Medical Examinations'!$P$3:$P$2337,'Medical Examinations'!$Q$3:$Q$2337)</f>
        <v>49.09</v>
      </c>
      <c r="D564" s="15">
        <f>_xlfn.XLOOKUP(A564,'Medical Examinations'!$P$3:$P$2337,'Medical Examinations'!$R$3:$R$2337)</f>
        <v>8.3800000000000008</v>
      </c>
      <c r="E564" s="15" t="str">
        <f>_xlfn.XLOOKUP(A564,'Medical Examinations'!$P$3:$P$2337,'Medical Examinations'!$S$3:$S$2337)</f>
        <v>Yes</v>
      </c>
      <c r="F564" s="15" t="str">
        <f>_xlfn.XLOOKUP(A564,'Medical Examinations'!$P$3:$P$2337,'Medical Examinations'!$T$3:$T$2337)</f>
        <v>No</v>
      </c>
      <c r="G564" s="15" t="str">
        <f>_xlfn.XLOOKUP(A564,'Medical Examinations'!$P$3:$P$2337,'Medical Examinations'!$U$3:$U$2337)</f>
        <v>No</v>
      </c>
      <c r="H564" s="15">
        <f>_xlfn.XLOOKUP(A564,'Medical Examinations'!$P$3:$P$2337,'Medical Examinations'!$V$3:$V$2337)</f>
        <v>2</v>
      </c>
      <c r="I564" s="15" t="str">
        <f>_xlfn.XLOOKUP(A564,'Medical Examinations'!$P$3:$P$2337,'Medical Examinations'!$W$3:$W$2337)</f>
        <v>No</v>
      </c>
      <c r="J564" s="15" t="str">
        <f>_xlfn.XLOOKUP(A564,'Medical Examinations'!$P$3:$P$2337,'Medical Examinations'!$X$3:$X$2337)</f>
        <v>Obesity</v>
      </c>
      <c r="K564" s="15"/>
      <c r="L564" s="74">
        <f>_xlfn.XLOOKUP(A564,'Hospitalisation Details'!$U$4:$U$2346,'Hospitalisation Details'!$V$4:$V$2346)</f>
        <v>25775</v>
      </c>
      <c r="M564" s="75">
        <f>_xlfn.XLOOKUP(A564,'Hospitalisation Details'!$U$4:$U$2346,'Hospitalisation Details'!$X$4:$X$2346)</f>
        <v>17584.72</v>
      </c>
      <c r="N564" s="15">
        <f>_xlfn.XLOOKUP(A564,'Hospitalisation Details'!$U$4:$U$2346,'Hospitalisation Details'!$Y$4:$Y$2346)</f>
        <v>240</v>
      </c>
      <c r="O564" s="15">
        <f>_xlfn.XLOOKUP(A564,'Hospitalisation Details'!$U$4:$U$2346,'Hospitalisation Details'!$Z$4:$Z$2346)</f>
        <v>1</v>
      </c>
      <c r="P564" s="15" t="str">
        <f>_xlfn.XLOOKUP(A564,'Hospitalisation Details'!$U$4:$U$2346,'Hospitalisation Details'!$AA$4:$AA$2346)</f>
        <v>R1012</v>
      </c>
      <c r="Q564" s="15">
        <f>_xlfn.XLOOKUP(A564,'Hospitalisation Details'!$U$4:$U$2346,'Hospitalisation Details'!$AB$4:$AB$2346)</f>
        <v>53</v>
      </c>
    </row>
    <row r="565" spans="1:17" ht="15.5" x14ac:dyDescent="0.35">
      <c r="A565" s="73" t="s">
        <v>1808</v>
      </c>
      <c r="B565" s="40" t="str">
        <f>_xlfn.XLOOKUP(A565,'Customer Names'!$A$3:$A$2337,'Customer Names'!$E$3:$E$2337)</f>
        <v>Daniel P.</v>
      </c>
      <c r="C565" s="29">
        <f>_xlfn.XLOOKUP(A565,'Medical Examinations'!$P$3:$P$2337,'Medical Examinations'!$Q$3:$Q$2337)</f>
        <v>28.024999999999999</v>
      </c>
      <c r="D565" s="15">
        <f>_xlfn.XLOOKUP(A565,'Medical Examinations'!$P$3:$P$2337,'Medical Examinations'!$R$3:$R$2337)</f>
        <v>7.03</v>
      </c>
      <c r="E565" s="15" t="str">
        <f>_xlfn.XLOOKUP(A565,'Medical Examinations'!$P$3:$P$2337,'Medical Examinations'!$S$3:$S$2337)</f>
        <v>No</v>
      </c>
      <c r="F565" s="15" t="str">
        <f>_xlfn.XLOOKUP(A565,'Medical Examinations'!$P$3:$P$2337,'Medical Examinations'!$T$3:$T$2337)</f>
        <v>No</v>
      </c>
      <c r="G565" s="15" t="str">
        <f>_xlfn.XLOOKUP(A565,'Medical Examinations'!$P$3:$P$2337,'Medical Examinations'!$U$3:$U$2337)</f>
        <v>No</v>
      </c>
      <c r="H565" s="15">
        <f>_xlfn.XLOOKUP(A565,'Medical Examinations'!$P$3:$P$2337,'Medical Examinations'!$V$3:$V$2337)</f>
        <v>0</v>
      </c>
      <c r="I565" s="15" t="str">
        <f>_xlfn.XLOOKUP(A565,'Medical Examinations'!$P$3:$P$2337,'Medical Examinations'!$W$3:$W$2337)</f>
        <v>Yes</v>
      </c>
      <c r="J565" s="15" t="str">
        <f>_xlfn.XLOOKUP(A565,'Medical Examinations'!$P$3:$P$2337,'Medical Examinations'!$X$3:$X$2337)</f>
        <v>Overweight</v>
      </c>
      <c r="K565" s="15"/>
      <c r="L565" s="74">
        <f>_xlfn.XLOOKUP(A565,'Hospitalisation Details'!$U$4:$U$2346,'Hospitalisation Details'!$V$4:$V$2346)</f>
        <v>37493</v>
      </c>
      <c r="M565" s="75">
        <f>_xlfn.XLOOKUP(A565,'Hospitalisation Details'!$U$4:$U$2346,'Hospitalisation Details'!$X$4:$X$2346)</f>
        <v>17560.38</v>
      </c>
      <c r="N565" s="15">
        <f>_xlfn.XLOOKUP(A565,'Hospitalisation Details'!$U$4:$U$2346,'Hospitalisation Details'!$Y$4:$Y$2346)</f>
        <v>240</v>
      </c>
      <c r="O565" s="15">
        <f>_xlfn.XLOOKUP(A565,'Hospitalisation Details'!$U$4:$U$2346,'Hospitalisation Details'!$Z$4:$Z$2346)</f>
        <v>2</v>
      </c>
      <c r="P565" s="15" t="str">
        <f>_xlfn.XLOOKUP(A565,'Hospitalisation Details'!$U$4:$U$2346,'Hospitalisation Details'!$AA$4:$AA$2346)</f>
        <v>R1012</v>
      </c>
      <c r="Q565" s="15">
        <f>_xlfn.XLOOKUP(A565,'Hospitalisation Details'!$U$4:$U$2346,'Hospitalisation Details'!$AB$4:$AB$2346)</f>
        <v>21</v>
      </c>
    </row>
    <row r="566" spans="1:17" ht="15.5" x14ac:dyDescent="0.35">
      <c r="A566" s="73" t="s">
        <v>1807</v>
      </c>
      <c r="B566" s="40" t="str">
        <f>_xlfn.XLOOKUP(A566,'Customer Names'!$A$3:$A$2337,'Customer Names'!$E$3:$E$2337)</f>
        <v>Marie E.</v>
      </c>
      <c r="C566" s="29">
        <f>_xlfn.XLOOKUP(A566,'Medical Examinations'!$P$3:$P$2337,'Medical Examinations'!$Q$3:$Q$2337)</f>
        <v>43.32</v>
      </c>
      <c r="D566" s="15">
        <f>_xlfn.XLOOKUP(A566,'Medical Examinations'!$P$3:$P$2337,'Medical Examinations'!$R$3:$R$2337)</f>
        <v>8.75</v>
      </c>
      <c r="E566" s="15" t="str">
        <f>_xlfn.XLOOKUP(A566,'Medical Examinations'!$P$3:$P$2337,'Medical Examinations'!$S$3:$S$2337)</f>
        <v>Yes</v>
      </c>
      <c r="F566" s="15" t="str">
        <f>_xlfn.XLOOKUP(A566,'Medical Examinations'!$P$3:$P$2337,'Medical Examinations'!$T$3:$T$2337)</f>
        <v>No</v>
      </c>
      <c r="G566" s="15" t="str">
        <f>_xlfn.XLOOKUP(A566,'Medical Examinations'!$P$3:$P$2337,'Medical Examinations'!$U$3:$U$2337)</f>
        <v>Yes</v>
      </c>
      <c r="H566" s="15">
        <f>_xlfn.XLOOKUP(A566,'Medical Examinations'!$P$3:$P$2337,'Medical Examinations'!$V$3:$V$2337)</f>
        <v>1</v>
      </c>
      <c r="I566" s="15" t="str">
        <f>_xlfn.XLOOKUP(A566,'Medical Examinations'!$P$3:$P$2337,'Medical Examinations'!$W$3:$W$2337)</f>
        <v>No</v>
      </c>
      <c r="J566" s="15" t="str">
        <f>_xlfn.XLOOKUP(A566,'Medical Examinations'!$P$3:$P$2337,'Medical Examinations'!$X$3:$X$2337)</f>
        <v>Obesity</v>
      </c>
      <c r="K566" s="15"/>
      <c r="L566" s="74">
        <f>_xlfn.XLOOKUP(A566,'Hospitalisation Details'!$U$4:$U$2346,'Hospitalisation Details'!$V$4:$V$2346)</f>
        <v>23331</v>
      </c>
      <c r="M566" s="75">
        <f>_xlfn.XLOOKUP(A566,'Hospitalisation Details'!$U$4:$U$2346,'Hospitalisation Details'!$X$4:$X$2346)</f>
        <v>17556.88</v>
      </c>
      <c r="N566" s="15">
        <f>_xlfn.XLOOKUP(A566,'Hospitalisation Details'!$U$4:$U$2346,'Hospitalisation Details'!$Y$4:$Y$2346)</f>
        <v>240</v>
      </c>
      <c r="O566" s="15">
        <f>_xlfn.XLOOKUP(A566,'Hospitalisation Details'!$U$4:$U$2346,'Hospitalisation Details'!$Z$4:$Z$2346)</f>
        <v>9</v>
      </c>
      <c r="P566" s="15" t="str">
        <f>_xlfn.XLOOKUP(A566,'Hospitalisation Details'!$U$4:$U$2346,'Hospitalisation Details'!$AA$4:$AA$2346)</f>
        <v>R1012</v>
      </c>
      <c r="Q566" s="15">
        <f>_xlfn.XLOOKUP(A566,'Hospitalisation Details'!$U$4:$U$2346,'Hospitalisation Details'!$AB$4:$AB$2346)</f>
        <v>60</v>
      </c>
    </row>
    <row r="567" spans="1:17" ht="15.5" x14ac:dyDescent="0.35">
      <c r="A567" s="73" t="s">
        <v>1806</v>
      </c>
      <c r="B567" s="40" t="str">
        <f>_xlfn.XLOOKUP(A567,'Customer Names'!$A$3:$A$2337,'Customer Names'!$E$3:$E$2337)</f>
        <v>Katie</v>
      </c>
      <c r="C567" s="29">
        <f>_xlfn.XLOOKUP(A567,'Medical Examinations'!$P$3:$P$2337,'Medical Examinations'!$Q$3:$Q$2337)</f>
        <v>45.92</v>
      </c>
      <c r="D567" s="15">
        <f>_xlfn.XLOOKUP(A567,'Medical Examinations'!$P$3:$P$2337,'Medical Examinations'!$R$3:$R$2337)</f>
        <v>9.51</v>
      </c>
      <c r="E567" s="15" t="str">
        <f>_xlfn.XLOOKUP(A567,'Medical Examinations'!$P$3:$P$2337,'Medical Examinations'!$S$3:$S$2337)</f>
        <v>No</v>
      </c>
      <c r="F567" s="15" t="str">
        <f>_xlfn.XLOOKUP(A567,'Medical Examinations'!$P$3:$P$2337,'Medical Examinations'!$T$3:$T$2337)</f>
        <v>No</v>
      </c>
      <c r="G567" s="15" t="str">
        <f>_xlfn.XLOOKUP(A567,'Medical Examinations'!$P$3:$P$2337,'Medical Examinations'!$U$3:$U$2337)</f>
        <v>No</v>
      </c>
      <c r="H567" s="15">
        <f>_xlfn.XLOOKUP(A567,'Medical Examinations'!$P$3:$P$2337,'Medical Examinations'!$V$3:$V$2337)</f>
        <v>0</v>
      </c>
      <c r="I567" s="15" t="str">
        <f>_xlfn.XLOOKUP(A567,'Medical Examinations'!$P$3:$P$2337,'Medical Examinations'!$W$3:$W$2337)</f>
        <v>No</v>
      </c>
      <c r="J567" s="15" t="str">
        <f>_xlfn.XLOOKUP(A567,'Medical Examinations'!$P$3:$P$2337,'Medical Examinations'!$X$3:$X$2337)</f>
        <v>Obesity</v>
      </c>
      <c r="K567" s="15"/>
      <c r="L567" s="74">
        <f>_xlfn.XLOOKUP(A567,'Hospitalisation Details'!$U$4:$U$2346,'Hospitalisation Details'!$V$4:$V$2346)</f>
        <v>25031</v>
      </c>
      <c r="M567" s="75">
        <f>_xlfn.XLOOKUP(A567,'Hospitalisation Details'!$U$4:$U$2346,'Hospitalisation Details'!$X$4:$X$2346)</f>
        <v>17507.47</v>
      </c>
      <c r="N567" s="15">
        <f>_xlfn.XLOOKUP(A567,'Hospitalisation Details'!$U$4:$U$2346,'Hospitalisation Details'!$Y$4:$Y$2346)</f>
        <v>240</v>
      </c>
      <c r="O567" s="15">
        <f>_xlfn.XLOOKUP(A567,'Hospitalisation Details'!$U$4:$U$2346,'Hospitalisation Details'!$Z$4:$Z$2346)</f>
        <v>2</v>
      </c>
      <c r="P567" s="15" t="str">
        <f>_xlfn.XLOOKUP(A567,'Hospitalisation Details'!$U$4:$U$2346,'Hospitalisation Details'!$AA$4:$AA$2346)</f>
        <v>R1026</v>
      </c>
      <c r="Q567" s="15">
        <f>_xlfn.XLOOKUP(A567,'Hospitalisation Details'!$U$4:$U$2346,'Hospitalisation Details'!$AB$4:$AB$2346)</f>
        <v>55</v>
      </c>
    </row>
    <row r="568" spans="1:17" ht="15.5" x14ac:dyDescent="0.35">
      <c r="A568" s="73" t="s">
        <v>1805</v>
      </c>
      <c r="B568" s="40" t="str">
        <f>_xlfn.XLOOKUP(A568,'Customer Names'!$A$3:$A$2337,'Customer Names'!$E$3:$E$2337)</f>
        <v>Eric D</v>
      </c>
      <c r="C568" s="29">
        <f>_xlfn.XLOOKUP(A568,'Medical Examinations'!$P$3:$P$2337,'Medical Examinations'!$Q$3:$Q$2337)</f>
        <v>44.03</v>
      </c>
      <c r="D568" s="15">
        <f>_xlfn.XLOOKUP(A568,'Medical Examinations'!$P$3:$P$2337,'Medical Examinations'!$R$3:$R$2337)</f>
        <v>9.36</v>
      </c>
      <c r="E568" s="15" t="str">
        <f>_xlfn.XLOOKUP(A568,'Medical Examinations'!$P$3:$P$2337,'Medical Examinations'!$S$3:$S$2337)</f>
        <v>No</v>
      </c>
      <c r="F568" s="15" t="str">
        <f>_xlfn.XLOOKUP(A568,'Medical Examinations'!$P$3:$P$2337,'Medical Examinations'!$T$3:$T$2337)</f>
        <v>No</v>
      </c>
      <c r="G568" s="15" t="str">
        <f>_xlfn.XLOOKUP(A568,'Medical Examinations'!$P$3:$P$2337,'Medical Examinations'!$U$3:$U$2337)</f>
        <v>No</v>
      </c>
      <c r="H568" s="15">
        <f>_xlfn.XLOOKUP(A568,'Medical Examinations'!$P$3:$P$2337,'Medical Examinations'!$V$3:$V$2337)</f>
        <v>0</v>
      </c>
      <c r="I568" s="15" t="str">
        <f>_xlfn.XLOOKUP(A568,'Medical Examinations'!$P$3:$P$2337,'Medical Examinations'!$W$3:$W$2337)</f>
        <v>No</v>
      </c>
      <c r="J568" s="15" t="str">
        <f>_xlfn.XLOOKUP(A568,'Medical Examinations'!$P$3:$P$2337,'Medical Examinations'!$X$3:$X$2337)</f>
        <v>Obesity</v>
      </c>
      <c r="K568" s="15"/>
      <c r="L568" s="74">
        <f>_xlfn.XLOOKUP(A568,'Hospitalisation Details'!$U$4:$U$2346,'Hospitalisation Details'!$V$4:$V$2346)</f>
        <v>23909</v>
      </c>
      <c r="M568" s="75">
        <f>_xlfn.XLOOKUP(A568,'Hospitalisation Details'!$U$4:$U$2346,'Hospitalisation Details'!$X$4:$X$2346)</f>
        <v>17505.650000000001</v>
      </c>
      <c r="N568" s="15">
        <f>_xlfn.XLOOKUP(A568,'Hospitalisation Details'!$U$4:$U$2346,'Hospitalisation Details'!$Y$4:$Y$2346)</f>
        <v>240</v>
      </c>
      <c r="O568" s="15">
        <f>_xlfn.XLOOKUP(A568,'Hospitalisation Details'!$U$4:$U$2346,'Hospitalisation Details'!$Z$4:$Z$2346)</f>
        <v>9</v>
      </c>
      <c r="P568" s="15" t="str">
        <f>_xlfn.XLOOKUP(A568,'Hospitalisation Details'!$U$4:$U$2346,'Hospitalisation Details'!$AA$4:$AA$2346)</f>
        <v>R1023</v>
      </c>
      <c r="Q568" s="15">
        <f>_xlfn.XLOOKUP(A568,'Hospitalisation Details'!$U$4:$U$2346,'Hospitalisation Details'!$AB$4:$AB$2346)</f>
        <v>58</v>
      </c>
    </row>
    <row r="569" spans="1:17" ht="15.5" x14ac:dyDescent="0.35">
      <c r="A569" s="73" t="s">
        <v>1804</v>
      </c>
      <c r="B569" s="40" t="str">
        <f>_xlfn.XLOOKUP(A569,'Customer Names'!$A$3:$A$2337,'Customer Names'!$E$3:$E$2337)</f>
        <v>Tara</v>
      </c>
      <c r="C569" s="29">
        <f>_xlfn.XLOOKUP(A569,'Medical Examinations'!$P$3:$P$2337,'Medical Examinations'!$Q$3:$Q$2337)</f>
        <v>24.6</v>
      </c>
      <c r="D569" s="15">
        <f>_xlfn.XLOOKUP(A569,'Medical Examinations'!$P$3:$P$2337,'Medical Examinations'!$R$3:$R$2337)</f>
        <v>4.8099999999999996</v>
      </c>
      <c r="E569" s="15" t="str">
        <f>_xlfn.XLOOKUP(A569,'Medical Examinations'!$P$3:$P$2337,'Medical Examinations'!$S$3:$S$2337)</f>
        <v>No</v>
      </c>
      <c r="F569" s="15" t="str">
        <f>_xlfn.XLOOKUP(A569,'Medical Examinations'!$P$3:$P$2337,'Medical Examinations'!$T$3:$T$2337)</f>
        <v>No</v>
      </c>
      <c r="G569" s="15" t="str">
        <f>_xlfn.XLOOKUP(A569,'Medical Examinations'!$P$3:$P$2337,'Medical Examinations'!$U$3:$U$2337)</f>
        <v>No</v>
      </c>
      <c r="H569" s="15">
        <f>_xlfn.XLOOKUP(A569,'Medical Examinations'!$P$3:$P$2337,'Medical Examinations'!$V$3:$V$2337)</f>
        <v>0</v>
      </c>
      <c r="I569" s="15" t="str">
        <f>_xlfn.XLOOKUP(A569,'Medical Examinations'!$P$3:$P$2337,'Medical Examinations'!$W$3:$W$2337)</f>
        <v>Yes</v>
      </c>
      <c r="J569" s="15" t="str">
        <f>_xlfn.XLOOKUP(A569,'Medical Examinations'!$P$3:$P$2337,'Medical Examinations'!$X$3:$X$2337)</f>
        <v>Normalweight</v>
      </c>
      <c r="K569" s="15"/>
      <c r="L569" s="74">
        <f>_xlfn.XLOOKUP(A569,'Hospitalisation Details'!$U$4:$U$2346,'Hospitalisation Details'!$V$4:$V$2346)</f>
        <v>33236</v>
      </c>
      <c r="M569" s="75">
        <f>_xlfn.XLOOKUP(A569,'Hospitalisation Details'!$U$4:$U$2346,'Hospitalisation Details'!$X$4:$X$2346)</f>
        <v>17496.310000000001</v>
      </c>
      <c r="N569" s="15">
        <f>_xlfn.XLOOKUP(A569,'Hospitalisation Details'!$U$4:$U$2346,'Hospitalisation Details'!$Y$4:$Y$2346)</f>
        <v>240</v>
      </c>
      <c r="O569" s="15">
        <f>_xlfn.XLOOKUP(A569,'Hospitalisation Details'!$U$4:$U$2346,'Hospitalisation Details'!$Z$4:$Z$2346)</f>
        <v>9</v>
      </c>
      <c r="P569" s="15" t="str">
        <f>_xlfn.XLOOKUP(A569,'Hospitalisation Details'!$U$4:$U$2346,'Hospitalisation Details'!$AA$4:$AA$2346)</f>
        <v>R1011</v>
      </c>
      <c r="Q569" s="15">
        <f>_xlfn.XLOOKUP(A569,'Hospitalisation Details'!$U$4:$U$2346,'Hospitalisation Details'!$AB$4:$AB$2346)</f>
        <v>32</v>
      </c>
    </row>
    <row r="570" spans="1:17" ht="15.5" x14ac:dyDescent="0.35">
      <c r="A570" s="73" t="s">
        <v>1803</v>
      </c>
      <c r="B570" s="40" t="str">
        <f>_xlfn.XLOOKUP(A570,'Customer Names'!$A$3:$A$2337,'Customer Names'!$E$3:$E$2337)</f>
        <v>Haley L</v>
      </c>
      <c r="C570" s="29">
        <f>_xlfn.XLOOKUP(A570,'Medical Examinations'!$P$3:$P$2337,'Medical Examinations'!$Q$3:$Q$2337)</f>
        <v>49.15</v>
      </c>
      <c r="D570" s="15">
        <f>_xlfn.XLOOKUP(A570,'Medical Examinations'!$P$3:$P$2337,'Medical Examinations'!$R$3:$R$2337)</f>
        <v>8.08</v>
      </c>
      <c r="E570" s="15" t="str">
        <f>_xlfn.XLOOKUP(A570,'Medical Examinations'!$P$3:$P$2337,'Medical Examinations'!$S$3:$S$2337)</f>
        <v>No</v>
      </c>
      <c r="F570" s="15" t="str">
        <f>_xlfn.XLOOKUP(A570,'Medical Examinations'!$P$3:$P$2337,'Medical Examinations'!$T$3:$T$2337)</f>
        <v>No</v>
      </c>
      <c r="G570" s="15" t="str">
        <f>_xlfn.XLOOKUP(A570,'Medical Examinations'!$P$3:$P$2337,'Medical Examinations'!$U$3:$U$2337)</f>
        <v>No</v>
      </c>
      <c r="H570" s="15">
        <f>_xlfn.XLOOKUP(A570,'Medical Examinations'!$P$3:$P$2337,'Medical Examinations'!$V$3:$V$2337)</f>
        <v>0</v>
      </c>
      <c r="I570" s="15" t="str">
        <f>_xlfn.XLOOKUP(A570,'Medical Examinations'!$P$3:$P$2337,'Medical Examinations'!$W$3:$W$2337)</f>
        <v>No</v>
      </c>
      <c r="J570" s="15" t="str">
        <f>_xlfn.XLOOKUP(A570,'Medical Examinations'!$P$3:$P$2337,'Medical Examinations'!$X$3:$X$2337)</f>
        <v>Obesity</v>
      </c>
      <c r="K570" s="15"/>
      <c r="L570" s="74">
        <f>_xlfn.XLOOKUP(A570,'Hospitalisation Details'!$U$4:$U$2346,'Hospitalisation Details'!$V$4:$V$2346)</f>
        <v>26092</v>
      </c>
      <c r="M570" s="75">
        <f>_xlfn.XLOOKUP(A570,'Hospitalisation Details'!$U$4:$U$2346,'Hospitalisation Details'!$X$4:$X$2346)</f>
        <v>17479.53</v>
      </c>
      <c r="N570" s="15">
        <f>_xlfn.XLOOKUP(A570,'Hospitalisation Details'!$U$4:$U$2346,'Hospitalisation Details'!$Y$4:$Y$2346)</f>
        <v>240</v>
      </c>
      <c r="O570" s="15">
        <f>_xlfn.XLOOKUP(A570,'Hospitalisation Details'!$U$4:$U$2346,'Hospitalisation Details'!$Z$4:$Z$2346)</f>
        <v>2</v>
      </c>
      <c r="P570" s="15" t="str">
        <f>_xlfn.XLOOKUP(A570,'Hospitalisation Details'!$U$4:$U$2346,'Hospitalisation Details'!$AA$4:$AA$2346)</f>
        <v>R1012</v>
      </c>
      <c r="Q570" s="15">
        <f>_xlfn.XLOOKUP(A570,'Hospitalisation Details'!$U$4:$U$2346,'Hospitalisation Details'!$AB$4:$AB$2346)</f>
        <v>52</v>
      </c>
    </row>
    <row r="571" spans="1:17" ht="15.5" x14ac:dyDescent="0.35">
      <c r="A571" s="73" t="s">
        <v>1802</v>
      </c>
      <c r="B571" s="40" t="str">
        <f>_xlfn.XLOOKUP(A571,'Customer Names'!$A$3:$A$2337,'Customer Names'!$E$3:$E$2337)</f>
        <v>Kayla B.</v>
      </c>
      <c r="C571" s="29">
        <f>_xlfn.XLOOKUP(A571,'Medical Examinations'!$P$3:$P$2337,'Medical Examinations'!$Q$3:$Q$2337)</f>
        <v>28.31</v>
      </c>
      <c r="D571" s="15">
        <f>_xlfn.XLOOKUP(A571,'Medical Examinations'!$P$3:$P$2337,'Medical Examinations'!$R$3:$R$2337)</f>
        <v>6.29</v>
      </c>
      <c r="E571" s="15" t="str">
        <f>_xlfn.XLOOKUP(A571,'Medical Examinations'!$P$3:$P$2337,'Medical Examinations'!$S$3:$S$2337)</f>
        <v>No</v>
      </c>
      <c r="F571" s="15" t="str">
        <f>_xlfn.XLOOKUP(A571,'Medical Examinations'!$P$3:$P$2337,'Medical Examinations'!$T$3:$T$2337)</f>
        <v>No</v>
      </c>
      <c r="G571" s="15" t="str">
        <f>_xlfn.XLOOKUP(A571,'Medical Examinations'!$P$3:$P$2337,'Medical Examinations'!$U$3:$U$2337)</f>
        <v>Yes</v>
      </c>
      <c r="H571" s="15">
        <f>_xlfn.XLOOKUP(A571,'Medical Examinations'!$P$3:$P$2337,'Medical Examinations'!$V$3:$V$2337)</f>
        <v>1</v>
      </c>
      <c r="I571" s="15" t="str">
        <f>_xlfn.XLOOKUP(A571,'Medical Examinations'!$P$3:$P$2337,'Medical Examinations'!$W$3:$W$2337)</f>
        <v>Yes</v>
      </c>
      <c r="J571" s="15" t="str">
        <f>_xlfn.XLOOKUP(A571,'Medical Examinations'!$P$3:$P$2337,'Medical Examinations'!$X$3:$X$2337)</f>
        <v>Overweight</v>
      </c>
      <c r="K571" s="15"/>
      <c r="L571" s="74">
        <f>_xlfn.XLOOKUP(A571,'Hospitalisation Details'!$U$4:$U$2346,'Hospitalisation Details'!$V$4:$V$2346)</f>
        <v>37927</v>
      </c>
      <c r="M571" s="75">
        <f>_xlfn.XLOOKUP(A571,'Hospitalisation Details'!$U$4:$U$2346,'Hospitalisation Details'!$X$4:$X$2346)</f>
        <v>17468.98</v>
      </c>
      <c r="N571" s="15">
        <f>_xlfn.XLOOKUP(A571,'Hospitalisation Details'!$U$4:$U$2346,'Hospitalisation Details'!$Y$4:$Y$2346)</f>
        <v>1</v>
      </c>
      <c r="O571" s="15">
        <f>_xlfn.XLOOKUP(A571,'Hospitalisation Details'!$U$4:$U$2346,'Hospitalisation Details'!$Z$4:$Z$2346)</f>
        <v>2</v>
      </c>
      <c r="P571" s="15" t="str">
        <f>_xlfn.XLOOKUP(A571,'Hospitalisation Details'!$U$4:$U$2346,'Hospitalisation Details'!$AA$4:$AA$2346)</f>
        <v>R1012</v>
      </c>
      <c r="Q571" s="15">
        <f>_xlfn.XLOOKUP(A571,'Hospitalisation Details'!$U$4:$U$2346,'Hospitalisation Details'!$AB$4:$AB$2346)</f>
        <v>20</v>
      </c>
    </row>
    <row r="572" spans="1:17" ht="15.5" x14ac:dyDescent="0.35">
      <c r="A572" s="73" t="s">
        <v>1801</v>
      </c>
      <c r="B572" s="40" t="str">
        <f>_xlfn.XLOOKUP(A572,'Customer Names'!$A$3:$A$2337,'Customer Names'!$E$3:$E$2337)</f>
        <v>Mark D.</v>
      </c>
      <c r="C572" s="29">
        <f>_xlfn.XLOOKUP(A572,'Medical Examinations'!$P$3:$P$2337,'Medical Examinations'!$Q$3:$Q$2337)</f>
        <v>22.99</v>
      </c>
      <c r="D572" s="15">
        <f>_xlfn.XLOOKUP(A572,'Medical Examinations'!$P$3:$P$2337,'Medical Examinations'!$R$3:$R$2337)</f>
        <v>6.29</v>
      </c>
      <c r="E572" s="15" t="str">
        <f>_xlfn.XLOOKUP(A572,'Medical Examinations'!$P$3:$P$2337,'Medical Examinations'!$S$3:$S$2337)</f>
        <v>No</v>
      </c>
      <c r="F572" s="15" t="str">
        <f>_xlfn.XLOOKUP(A572,'Medical Examinations'!$P$3:$P$2337,'Medical Examinations'!$T$3:$T$2337)</f>
        <v>No</v>
      </c>
      <c r="G572" s="15" t="str">
        <f>_xlfn.XLOOKUP(A572,'Medical Examinations'!$P$3:$P$2337,'Medical Examinations'!$U$3:$U$2337)</f>
        <v>No</v>
      </c>
      <c r="H572" s="15">
        <f>_xlfn.XLOOKUP(A572,'Medical Examinations'!$P$3:$P$2337,'Medical Examinations'!$V$3:$V$2337)</f>
        <v>1</v>
      </c>
      <c r="I572" s="15" t="str">
        <f>_xlfn.XLOOKUP(A572,'Medical Examinations'!$P$3:$P$2337,'Medical Examinations'!$W$3:$W$2337)</f>
        <v>Yes</v>
      </c>
      <c r="J572" s="15" t="str">
        <f>_xlfn.XLOOKUP(A572,'Medical Examinations'!$P$3:$P$2337,'Medical Examinations'!$X$3:$X$2337)</f>
        <v>Normalweight</v>
      </c>
      <c r="K572" s="15"/>
      <c r="L572" s="74">
        <f>_xlfn.XLOOKUP(A572,'Hospitalisation Details'!$U$4:$U$2346,'Hospitalisation Details'!$V$4:$V$2346)</f>
        <v>33895</v>
      </c>
      <c r="M572" s="75">
        <f>_xlfn.XLOOKUP(A572,'Hospitalisation Details'!$U$4:$U$2346,'Hospitalisation Details'!$X$4:$X$2346)</f>
        <v>17361.77</v>
      </c>
      <c r="N572" s="15">
        <f>_xlfn.XLOOKUP(A572,'Hospitalisation Details'!$U$4:$U$2346,'Hospitalisation Details'!$Y$4:$Y$2346)</f>
        <v>1</v>
      </c>
      <c r="O572" s="15">
        <f>_xlfn.XLOOKUP(A572,'Hospitalisation Details'!$U$4:$U$2346,'Hospitalisation Details'!$Z$4:$Z$2346)</f>
        <v>2</v>
      </c>
      <c r="P572" s="15" t="str">
        <f>_xlfn.XLOOKUP(A572,'Hospitalisation Details'!$U$4:$U$2346,'Hospitalisation Details'!$AA$4:$AA$2346)</f>
        <v>R1012</v>
      </c>
      <c r="Q572" s="15">
        <f>_xlfn.XLOOKUP(A572,'Hospitalisation Details'!$U$4:$U$2346,'Hospitalisation Details'!$AB$4:$AB$2346)</f>
        <v>31</v>
      </c>
    </row>
    <row r="573" spans="1:17" ht="15.5" x14ac:dyDescent="0.35">
      <c r="A573" s="73" t="s">
        <v>1800</v>
      </c>
      <c r="B573" s="40" t="str">
        <f>_xlfn.XLOOKUP(A573,'Customer Names'!$A$3:$A$2337,'Customer Names'!$E$3:$E$2337)</f>
        <v>Patrick J.</v>
      </c>
      <c r="C573" s="29">
        <f>_xlfn.XLOOKUP(A573,'Medical Examinations'!$P$3:$P$2337,'Medical Examinations'!$Q$3:$Q$2337)</f>
        <v>29.07</v>
      </c>
      <c r="D573" s="15">
        <f>_xlfn.XLOOKUP(A573,'Medical Examinations'!$P$3:$P$2337,'Medical Examinations'!$R$3:$R$2337)</f>
        <v>5.12</v>
      </c>
      <c r="E573" s="15" t="str">
        <f>_xlfn.XLOOKUP(A573,'Medical Examinations'!$P$3:$P$2337,'Medical Examinations'!$S$3:$S$2337)</f>
        <v>No</v>
      </c>
      <c r="F573" s="15" t="str">
        <f>_xlfn.XLOOKUP(A573,'Medical Examinations'!$P$3:$P$2337,'Medical Examinations'!$T$3:$T$2337)</f>
        <v>No</v>
      </c>
      <c r="G573" s="15" t="str">
        <f>_xlfn.XLOOKUP(A573,'Medical Examinations'!$P$3:$P$2337,'Medical Examinations'!$U$3:$U$2337)</f>
        <v>Yes</v>
      </c>
      <c r="H573" s="15">
        <f>_xlfn.XLOOKUP(A573,'Medical Examinations'!$P$3:$P$2337,'Medical Examinations'!$V$3:$V$2337)</f>
        <v>1</v>
      </c>
      <c r="I573" s="15" t="str">
        <f>_xlfn.XLOOKUP(A573,'Medical Examinations'!$P$3:$P$2337,'Medical Examinations'!$W$3:$W$2337)</f>
        <v>Yes</v>
      </c>
      <c r="J573" s="15" t="str">
        <f>_xlfn.XLOOKUP(A573,'Medical Examinations'!$P$3:$P$2337,'Medical Examinations'!$X$3:$X$2337)</f>
        <v>Overweight</v>
      </c>
      <c r="K573" s="15"/>
      <c r="L573" s="74">
        <f>_xlfn.XLOOKUP(A573,'Hospitalisation Details'!$U$4:$U$2346,'Hospitalisation Details'!$V$4:$V$2346)</f>
        <v>37926</v>
      </c>
      <c r="M573" s="75">
        <f>_xlfn.XLOOKUP(A573,'Hospitalisation Details'!$U$4:$U$2346,'Hospitalisation Details'!$X$4:$X$2346)</f>
        <v>17352.68</v>
      </c>
      <c r="N573" s="15">
        <f>_xlfn.XLOOKUP(A573,'Hospitalisation Details'!$U$4:$U$2346,'Hospitalisation Details'!$Y$4:$Y$2346)</f>
        <v>1</v>
      </c>
      <c r="O573" s="15">
        <f>_xlfn.XLOOKUP(A573,'Hospitalisation Details'!$U$4:$U$2346,'Hospitalisation Details'!$Z$4:$Z$2346)</f>
        <v>1</v>
      </c>
      <c r="P573" s="15" t="str">
        <f>_xlfn.XLOOKUP(A573,'Hospitalisation Details'!$U$4:$U$2346,'Hospitalisation Details'!$AA$4:$AA$2346)</f>
        <v>R1012</v>
      </c>
      <c r="Q573" s="15">
        <f>_xlfn.XLOOKUP(A573,'Hospitalisation Details'!$U$4:$U$2346,'Hospitalisation Details'!$AB$4:$AB$2346)</f>
        <v>20</v>
      </c>
    </row>
    <row r="574" spans="1:17" ht="15.5" x14ac:dyDescent="0.35">
      <c r="A574" s="73" t="s">
        <v>1799</v>
      </c>
      <c r="B574" s="40" t="str">
        <f>_xlfn.XLOOKUP(A574,'Customer Names'!$A$3:$A$2337,'Customer Names'!$E$3:$E$2337)</f>
        <v>Alejandro</v>
      </c>
      <c r="C574" s="29">
        <f>_xlfn.XLOOKUP(A574,'Medical Examinations'!$P$3:$P$2337,'Medical Examinations'!$Q$3:$Q$2337)</f>
        <v>42.02</v>
      </c>
      <c r="D574" s="15">
        <f>_xlfn.XLOOKUP(A574,'Medical Examinations'!$P$3:$P$2337,'Medical Examinations'!$R$3:$R$2337)</f>
        <v>9.9499999999999993</v>
      </c>
      <c r="E574" s="15" t="str">
        <f>_xlfn.XLOOKUP(A574,'Medical Examinations'!$P$3:$P$2337,'Medical Examinations'!$S$3:$S$2337)</f>
        <v>Yes</v>
      </c>
      <c r="F574" s="15" t="str">
        <f>_xlfn.XLOOKUP(A574,'Medical Examinations'!$P$3:$P$2337,'Medical Examinations'!$T$3:$T$2337)</f>
        <v>No</v>
      </c>
      <c r="G574" s="15" t="str">
        <f>_xlfn.XLOOKUP(A574,'Medical Examinations'!$P$3:$P$2337,'Medical Examinations'!$U$3:$U$2337)</f>
        <v>Yes</v>
      </c>
      <c r="H574" s="15">
        <f>_xlfn.XLOOKUP(A574,'Medical Examinations'!$P$3:$P$2337,'Medical Examinations'!$V$3:$V$2337)</f>
        <v>1</v>
      </c>
      <c r="I574" s="15" t="str">
        <f>_xlfn.XLOOKUP(A574,'Medical Examinations'!$P$3:$P$2337,'Medical Examinations'!$W$3:$W$2337)</f>
        <v>No</v>
      </c>
      <c r="J574" s="15" t="str">
        <f>_xlfn.XLOOKUP(A574,'Medical Examinations'!$P$3:$P$2337,'Medical Examinations'!$X$3:$X$2337)</f>
        <v>Obesity</v>
      </c>
      <c r="K574" s="15"/>
      <c r="L574" s="74">
        <f>_xlfn.XLOOKUP(A574,'Hospitalisation Details'!$U$4:$U$2346,'Hospitalisation Details'!$V$4:$V$2346)</f>
        <v>23204</v>
      </c>
      <c r="M574" s="75">
        <f>_xlfn.XLOOKUP(A574,'Hospitalisation Details'!$U$4:$U$2346,'Hospitalisation Details'!$X$4:$X$2346)</f>
        <v>17337.580000000002</v>
      </c>
      <c r="N574" s="15">
        <f>_xlfn.XLOOKUP(A574,'Hospitalisation Details'!$U$4:$U$2346,'Hospitalisation Details'!$Y$4:$Y$2346)</f>
        <v>1</v>
      </c>
      <c r="O574" s="15">
        <f>_xlfn.XLOOKUP(A574,'Hospitalisation Details'!$U$4:$U$2346,'Hospitalisation Details'!$Z$4:$Z$2346)</f>
        <v>1</v>
      </c>
      <c r="P574" s="15" t="str">
        <f>_xlfn.XLOOKUP(A574,'Hospitalisation Details'!$U$4:$U$2346,'Hospitalisation Details'!$AA$4:$AA$2346)</f>
        <v>R1023</v>
      </c>
      <c r="Q574" s="15">
        <f>_xlfn.XLOOKUP(A574,'Hospitalisation Details'!$U$4:$U$2346,'Hospitalisation Details'!$AB$4:$AB$2346)</f>
        <v>60</v>
      </c>
    </row>
    <row r="575" spans="1:17" ht="15.5" x14ac:dyDescent="0.35">
      <c r="A575" s="73" t="s">
        <v>1798</v>
      </c>
      <c r="B575" s="40" t="str">
        <f>_xlfn.XLOOKUP(A575,'Customer Names'!$A$3:$A$2337,'Customer Names'!$E$3:$E$2337)</f>
        <v>Beth A</v>
      </c>
      <c r="C575" s="29">
        <f>_xlfn.XLOOKUP(A575,'Medical Examinations'!$P$3:$P$2337,'Medical Examinations'!$Q$3:$Q$2337)</f>
        <v>49.07</v>
      </c>
      <c r="D575" s="15">
        <f>_xlfn.XLOOKUP(A575,'Medical Examinations'!$P$3:$P$2337,'Medical Examinations'!$R$3:$R$2337)</f>
        <v>9.08</v>
      </c>
      <c r="E575" s="15" t="str">
        <f>_xlfn.XLOOKUP(A575,'Medical Examinations'!$P$3:$P$2337,'Medical Examinations'!$S$3:$S$2337)</f>
        <v>Yes</v>
      </c>
      <c r="F575" s="15" t="str">
        <f>_xlfn.XLOOKUP(A575,'Medical Examinations'!$P$3:$P$2337,'Medical Examinations'!$T$3:$T$2337)</f>
        <v>No</v>
      </c>
      <c r="G575" s="15" t="str">
        <f>_xlfn.XLOOKUP(A575,'Medical Examinations'!$P$3:$P$2337,'Medical Examinations'!$U$3:$U$2337)</f>
        <v>No</v>
      </c>
      <c r="H575" s="15">
        <f>_xlfn.XLOOKUP(A575,'Medical Examinations'!$P$3:$P$2337,'Medical Examinations'!$V$3:$V$2337)</f>
        <v>1</v>
      </c>
      <c r="I575" s="15" t="str">
        <f>_xlfn.XLOOKUP(A575,'Medical Examinations'!$P$3:$P$2337,'Medical Examinations'!$W$3:$W$2337)</f>
        <v>No</v>
      </c>
      <c r="J575" s="15" t="str">
        <f>_xlfn.XLOOKUP(A575,'Medical Examinations'!$P$3:$P$2337,'Medical Examinations'!$X$3:$X$2337)</f>
        <v>Obesity</v>
      </c>
      <c r="K575" s="15"/>
      <c r="L575" s="74">
        <f>_xlfn.XLOOKUP(A575,'Hospitalisation Details'!$U$4:$U$2346,'Hospitalisation Details'!$V$4:$V$2346)</f>
        <v>27631</v>
      </c>
      <c r="M575" s="75">
        <f>_xlfn.XLOOKUP(A575,'Hospitalisation Details'!$U$4:$U$2346,'Hospitalisation Details'!$X$4:$X$2346)</f>
        <v>17253.43</v>
      </c>
      <c r="N575" s="15">
        <f>_xlfn.XLOOKUP(A575,'Hospitalisation Details'!$U$4:$U$2346,'Hospitalisation Details'!$Y$4:$Y$2346)</f>
        <v>1</v>
      </c>
      <c r="O575" s="15">
        <f>_xlfn.XLOOKUP(A575,'Hospitalisation Details'!$U$4:$U$2346,'Hospitalisation Details'!$Z$4:$Z$2346)</f>
        <v>1</v>
      </c>
      <c r="P575" s="15" t="str">
        <f>_xlfn.XLOOKUP(A575,'Hospitalisation Details'!$U$4:$U$2346,'Hospitalisation Details'!$AA$4:$AA$2346)</f>
        <v>R1026</v>
      </c>
      <c r="Q575" s="15">
        <f>_xlfn.XLOOKUP(A575,'Hospitalisation Details'!$U$4:$U$2346,'Hospitalisation Details'!$AB$4:$AB$2346)</f>
        <v>48</v>
      </c>
    </row>
    <row r="576" spans="1:17" ht="15.5" x14ac:dyDescent="0.35">
      <c r="A576" s="73" t="s">
        <v>1797</v>
      </c>
      <c r="B576" s="40" t="str">
        <f>_xlfn.XLOOKUP(A576,'Customer Names'!$A$3:$A$2337,'Customer Names'!$E$3:$E$2337)</f>
        <v>Jason R</v>
      </c>
      <c r="C576" s="29">
        <f>_xlfn.XLOOKUP(A576,'Medical Examinations'!$P$3:$P$2337,'Medical Examinations'!$Q$3:$Q$2337)</f>
        <v>19.8</v>
      </c>
      <c r="D576" s="15">
        <f>_xlfn.XLOOKUP(A576,'Medical Examinations'!$P$3:$P$2337,'Medical Examinations'!$R$3:$R$2337)</f>
        <v>4.82</v>
      </c>
      <c r="E576" s="15" t="str">
        <f>_xlfn.XLOOKUP(A576,'Medical Examinations'!$P$3:$P$2337,'Medical Examinations'!$S$3:$S$2337)</f>
        <v>No</v>
      </c>
      <c r="F576" s="15" t="str">
        <f>_xlfn.XLOOKUP(A576,'Medical Examinations'!$P$3:$P$2337,'Medical Examinations'!$T$3:$T$2337)</f>
        <v>No</v>
      </c>
      <c r="G576" s="15" t="str">
        <f>_xlfn.XLOOKUP(A576,'Medical Examinations'!$P$3:$P$2337,'Medical Examinations'!$U$3:$U$2337)</f>
        <v>No</v>
      </c>
      <c r="H576" s="15">
        <f>_xlfn.XLOOKUP(A576,'Medical Examinations'!$P$3:$P$2337,'Medical Examinations'!$V$3:$V$2337)</f>
        <v>0</v>
      </c>
      <c r="I576" s="15" t="str">
        <f>_xlfn.XLOOKUP(A576,'Medical Examinations'!$P$3:$P$2337,'Medical Examinations'!$W$3:$W$2337)</f>
        <v>Yes</v>
      </c>
      <c r="J576" s="15" t="str">
        <f>_xlfn.XLOOKUP(A576,'Medical Examinations'!$P$3:$P$2337,'Medical Examinations'!$X$3:$X$2337)</f>
        <v>Normalweight</v>
      </c>
      <c r="K576" s="15"/>
      <c r="L576" s="74">
        <f>_xlfn.XLOOKUP(A576,'Hospitalisation Details'!$U$4:$U$2346,'Hospitalisation Details'!$V$4:$V$2346)</f>
        <v>30246</v>
      </c>
      <c r="M576" s="75">
        <f>_xlfn.XLOOKUP(A576,'Hospitalisation Details'!$U$4:$U$2346,'Hospitalisation Details'!$X$4:$X$2346)</f>
        <v>17179.52</v>
      </c>
      <c r="N576" s="15">
        <f>_xlfn.XLOOKUP(A576,'Hospitalisation Details'!$U$4:$U$2346,'Hospitalisation Details'!$Y$4:$Y$2346)</f>
        <v>1</v>
      </c>
      <c r="O576" s="15">
        <f>_xlfn.XLOOKUP(A576,'Hospitalisation Details'!$U$4:$U$2346,'Hospitalisation Details'!$Z$4:$Z$2346)</f>
        <v>2</v>
      </c>
      <c r="P576" s="15" t="str">
        <f>_xlfn.XLOOKUP(A576,'Hospitalisation Details'!$U$4:$U$2346,'Hospitalisation Details'!$AA$4:$AA$2346)</f>
        <v>R1013</v>
      </c>
      <c r="Q576" s="15">
        <f>_xlfn.XLOOKUP(A576,'Hospitalisation Details'!$U$4:$U$2346,'Hospitalisation Details'!$AB$4:$AB$2346)</f>
        <v>41</v>
      </c>
    </row>
    <row r="577" spans="1:17" ht="15.5" x14ac:dyDescent="0.35">
      <c r="A577" s="73" t="s">
        <v>1796</v>
      </c>
      <c r="B577" s="40" t="str">
        <f>_xlfn.XLOOKUP(A577,'Customer Names'!$A$3:$A$2337,'Customer Names'!$E$3:$E$2337)</f>
        <v>Yoshinori</v>
      </c>
      <c r="C577" s="29">
        <f>_xlfn.XLOOKUP(A577,'Medical Examinations'!$P$3:$P$2337,'Medical Examinations'!$Q$3:$Q$2337)</f>
        <v>27.36</v>
      </c>
      <c r="D577" s="15">
        <f>_xlfn.XLOOKUP(A577,'Medical Examinations'!$P$3:$P$2337,'Medical Examinations'!$R$3:$R$2337)</f>
        <v>4.6500000000000004</v>
      </c>
      <c r="E577" s="15" t="str">
        <f>_xlfn.XLOOKUP(A577,'Medical Examinations'!$P$3:$P$2337,'Medical Examinations'!$S$3:$S$2337)</f>
        <v>No</v>
      </c>
      <c r="F577" s="15" t="str">
        <f>_xlfn.XLOOKUP(A577,'Medical Examinations'!$P$3:$P$2337,'Medical Examinations'!$T$3:$T$2337)</f>
        <v>yes</v>
      </c>
      <c r="G577" s="15" t="str">
        <f>_xlfn.XLOOKUP(A577,'Medical Examinations'!$P$3:$P$2337,'Medical Examinations'!$U$3:$U$2337)</f>
        <v>No</v>
      </c>
      <c r="H577" s="15">
        <f>_xlfn.XLOOKUP(A577,'Medical Examinations'!$P$3:$P$2337,'Medical Examinations'!$V$3:$V$2337)</f>
        <v>1</v>
      </c>
      <c r="I577" s="15" t="str">
        <f>_xlfn.XLOOKUP(A577,'Medical Examinations'!$P$3:$P$2337,'Medical Examinations'!$W$3:$W$2337)</f>
        <v>Yes</v>
      </c>
      <c r="J577" s="15" t="str">
        <f>_xlfn.XLOOKUP(A577,'Medical Examinations'!$P$3:$P$2337,'Medical Examinations'!$X$3:$X$2337)</f>
        <v>Overweight</v>
      </c>
      <c r="K577" s="15"/>
      <c r="L577" s="74">
        <f>_xlfn.XLOOKUP(A577,'Hospitalisation Details'!$U$4:$U$2346,'Hospitalisation Details'!$V$4:$V$2346)</f>
        <v>38217</v>
      </c>
      <c r="M577" s="75">
        <f>_xlfn.XLOOKUP(A577,'Hospitalisation Details'!$U$4:$U$2346,'Hospitalisation Details'!$X$4:$X$2346)</f>
        <v>17178.68</v>
      </c>
      <c r="N577" s="15">
        <f>_xlfn.XLOOKUP(A577,'Hospitalisation Details'!$U$4:$U$2346,'Hospitalisation Details'!$Y$4:$Y$2346)</f>
        <v>1</v>
      </c>
      <c r="O577" s="15">
        <f>_xlfn.XLOOKUP(A577,'Hospitalisation Details'!$U$4:$U$2346,'Hospitalisation Details'!$Z$4:$Z$2346)</f>
        <v>9</v>
      </c>
      <c r="P577" s="15" t="str">
        <f>_xlfn.XLOOKUP(A577,'Hospitalisation Details'!$U$4:$U$2346,'Hospitalisation Details'!$AA$4:$AA$2346)</f>
        <v>R1019</v>
      </c>
      <c r="Q577" s="15">
        <f>_xlfn.XLOOKUP(A577,'Hospitalisation Details'!$U$4:$U$2346,'Hospitalisation Details'!$AB$4:$AB$2346)</f>
        <v>19</v>
      </c>
    </row>
    <row r="578" spans="1:17" ht="15.5" x14ac:dyDescent="0.35">
      <c r="A578" s="73" t="s">
        <v>1795</v>
      </c>
      <c r="B578" s="40" t="str">
        <f>_xlfn.XLOOKUP(A578,'Customer Names'!$A$3:$A$2337,'Customer Names'!$E$3:$E$2337)</f>
        <v>Adrienne G.</v>
      </c>
      <c r="C578" s="29">
        <f>_xlfn.XLOOKUP(A578,'Medical Examinations'!$P$3:$P$2337,'Medical Examinations'!$Q$3:$Q$2337)</f>
        <v>42.95</v>
      </c>
      <c r="D578" s="15">
        <f>_xlfn.XLOOKUP(A578,'Medical Examinations'!$P$3:$P$2337,'Medical Examinations'!$R$3:$R$2337)</f>
        <v>5.16</v>
      </c>
      <c r="E578" s="15" t="str">
        <f>_xlfn.XLOOKUP(A578,'Medical Examinations'!$P$3:$P$2337,'Medical Examinations'!$S$3:$S$2337)</f>
        <v>Yes</v>
      </c>
      <c r="F578" s="15" t="str">
        <f>_xlfn.XLOOKUP(A578,'Medical Examinations'!$P$3:$P$2337,'Medical Examinations'!$T$3:$T$2337)</f>
        <v>No</v>
      </c>
      <c r="G578" s="15" t="str">
        <f>_xlfn.XLOOKUP(A578,'Medical Examinations'!$P$3:$P$2337,'Medical Examinations'!$U$3:$U$2337)</f>
        <v>No</v>
      </c>
      <c r="H578" s="15">
        <f>_xlfn.XLOOKUP(A578,'Medical Examinations'!$P$3:$P$2337,'Medical Examinations'!$V$3:$V$2337)</f>
        <v>1</v>
      </c>
      <c r="I578" s="15" t="str">
        <f>_xlfn.XLOOKUP(A578,'Medical Examinations'!$P$3:$P$2337,'Medical Examinations'!$W$3:$W$2337)</f>
        <v>No</v>
      </c>
      <c r="J578" s="15" t="str">
        <f>_xlfn.XLOOKUP(A578,'Medical Examinations'!$P$3:$P$2337,'Medical Examinations'!$X$3:$X$2337)</f>
        <v>Obesity</v>
      </c>
      <c r="K578" s="15"/>
      <c r="L578" s="74">
        <f>_xlfn.XLOOKUP(A578,'Hospitalisation Details'!$U$4:$U$2346,'Hospitalisation Details'!$V$4:$V$2346)</f>
        <v>23535</v>
      </c>
      <c r="M578" s="75">
        <f>_xlfn.XLOOKUP(A578,'Hospitalisation Details'!$U$4:$U$2346,'Hospitalisation Details'!$X$4:$X$2346)</f>
        <v>17174.52</v>
      </c>
      <c r="N578" s="15">
        <f>_xlfn.XLOOKUP(A578,'Hospitalisation Details'!$U$4:$U$2346,'Hospitalisation Details'!$Y$4:$Y$2346)</f>
        <v>1</v>
      </c>
      <c r="O578" s="15">
        <f>_xlfn.XLOOKUP(A578,'Hospitalisation Details'!$U$4:$U$2346,'Hospitalisation Details'!$Z$4:$Z$2346)</f>
        <v>9</v>
      </c>
      <c r="P578" s="15" t="str">
        <f>_xlfn.XLOOKUP(A578,'Hospitalisation Details'!$U$4:$U$2346,'Hospitalisation Details'!$AA$4:$AA$2346)</f>
        <v>R1012</v>
      </c>
      <c r="Q578" s="15">
        <f>_xlfn.XLOOKUP(A578,'Hospitalisation Details'!$U$4:$U$2346,'Hospitalisation Details'!$AB$4:$AB$2346)</f>
        <v>59</v>
      </c>
    </row>
    <row r="579" spans="1:17" ht="15.5" x14ac:dyDescent="0.35">
      <c r="A579" s="73" t="s">
        <v>1794</v>
      </c>
      <c r="B579" s="40" t="str">
        <f>_xlfn.XLOOKUP(A579,'Customer Names'!$A$3:$A$2337,'Customer Names'!$E$3:$E$2337)</f>
        <v>Meredith</v>
      </c>
      <c r="C579" s="29">
        <f>_xlfn.XLOOKUP(A579,'Medical Examinations'!$P$3:$P$2337,'Medical Examinations'!$Q$3:$Q$2337)</f>
        <v>42.66</v>
      </c>
      <c r="D579" s="15">
        <f>_xlfn.XLOOKUP(A579,'Medical Examinations'!$P$3:$P$2337,'Medical Examinations'!$R$3:$R$2337)</f>
        <v>10.44</v>
      </c>
      <c r="E579" s="15" t="str">
        <f>_xlfn.XLOOKUP(A579,'Medical Examinations'!$P$3:$P$2337,'Medical Examinations'!$S$3:$S$2337)</f>
        <v>No</v>
      </c>
      <c r="F579" s="15" t="str">
        <f>_xlfn.XLOOKUP(A579,'Medical Examinations'!$P$3:$P$2337,'Medical Examinations'!$T$3:$T$2337)</f>
        <v>No</v>
      </c>
      <c r="G579" s="15" t="str">
        <f>_xlfn.XLOOKUP(A579,'Medical Examinations'!$P$3:$P$2337,'Medical Examinations'!$U$3:$U$2337)</f>
        <v>No</v>
      </c>
      <c r="H579" s="15">
        <f>_xlfn.XLOOKUP(A579,'Medical Examinations'!$P$3:$P$2337,'Medical Examinations'!$V$3:$V$2337)</f>
        <v>0</v>
      </c>
      <c r="I579" s="15" t="str">
        <f>_xlfn.XLOOKUP(A579,'Medical Examinations'!$P$3:$P$2337,'Medical Examinations'!$W$3:$W$2337)</f>
        <v>No</v>
      </c>
      <c r="J579" s="15" t="str">
        <f>_xlfn.XLOOKUP(A579,'Medical Examinations'!$P$3:$P$2337,'Medical Examinations'!$X$3:$X$2337)</f>
        <v>Obesity</v>
      </c>
      <c r="K579" s="15"/>
      <c r="L579" s="74">
        <f>_xlfn.XLOOKUP(A579,'Hospitalisation Details'!$U$4:$U$2346,'Hospitalisation Details'!$V$4:$V$2346)</f>
        <v>24001</v>
      </c>
      <c r="M579" s="75">
        <f>_xlfn.XLOOKUP(A579,'Hospitalisation Details'!$U$4:$U$2346,'Hospitalisation Details'!$X$4:$X$2346)</f>
        <v>17172.27</v>
      </c>
      <c r="N579" s="15">
        <f>_xlfn.XLOOKUP(A579,'Hospitalisation Details'!$U$4:$U$2346,'Hospitalisation Details'!$Y$4:$Y$2346)</f>
        <v>1</v>
      </c>
      <c r="O579" s="15">
        <f>_xlfn.XLOOKUP(A579,'Hospitalisation Details'!$U$4:$U$2346,'Hospitalisation Details'!$Z$4:$Z$2346)</f>
        <v>9</v>
      </c>
      <c r="P579" s="15" t="str">
        <f>_xlfn.XLOOKUP(A579,'Hospitalisation Details'!$U$4:$U$2346,'Hospitalisation Details'!$AA$4:$AA$2346)</f>
        <v>R1026</v>
      </c>
      <c r="Q579" s="15">
        <f>_xlfn.XLOOKUP(A579,'Hospitalisation Details'!$U$4:$U$2346,'Hospitalisation Details'!$AB$4:$AB$2346)</f>
        <v>58</v>
      </c>
    </row>
    <row r="580" spans="1:17" ht="15.5" x14ac:dyDescent="0.35">
      <c r="A580" s="73" t="s">
        <v>1793</v>
      </c>
      <c r="B580" s="40" t="str">
        <f>_xlfn.XLOOKUP(A580,'Customer Names'!$A$3:$A$2337,'Customer Names'!$E$3:$E$2337)</f>
        <v>Junyong</v>
      </c>
      <c r="C580" s="29">
        <f>_xlfn.XLOOKUP(A580,'Medical Examinations'!$P$3:$P$2337,'Medical Examinations'!$Q$3:$Q$2337)</f>
        <v>33.630000000000003</v>
      </c>
      <c r="D580" s="15">
        <f>_xlfn.XLOOKUP(A580,'Medical Examinations'!$P$3:$P$2337,'Medical Examinations'!$R$3:$R$2337)</f>
        <v>5.69</v>
      </c>
      <c r="E580" s="15" t="str">
        <f>_xlfn.XLOOKUP(A580,'Medical Examinations'!$P$3:$P$2337,'Medical Examinations'!$S$3:$S$2337)</f>
        <v>No</v>
      </c>
      <c r="F580" s="15" t="str">
        <f>_xlfn.XLOOKUP(A580,'Medical Examinations'!$P$3:$P$2337,'Medical Examinations'!$T$3:$T$2337)</f>
        <v>No</v>
      </c>
      <c r="G580" s="15" t="str">
        <f>_xlfn.XLOOKUP(A580,'Medical Examinations'!$P$3:$P$2337,'Medical Examinations'!$U$3:$U$2337)</f>
        <v>No</v>
      </c>
      <c r="H580" s="15">
        <f>_xlfn.XLOOKUP(A580,'Medical Examinations'!$P$3:$P$2337,'Medical Examinations'!$V$3:$V$2337)</f>
        <v>1</v>
      </c>
      <c r="I580" s="15" t="str">
        <f>_xlfn.XLOOKUP(A580,'Medical Examinations'!$P$3:$P$2337,'Medical Examinations'!$W$3:$W$2337)</f>
        <v>No</v>
      </c>
      <c r="J580" s="15" t="str">
        <f>_xlfn.XLOOKUP(A580,'Medical Examinations'!$P$3:$P$2337,'Medical Examinations'!$X$3:$X$2337)</f>
        <v>Obesity</v>
      </c>
      <c r="K580" s="15"/>
      <c r="L580" s="74">
        <f>_xlfn.XLOOKUP(A580,'Hospitalisation Details'!$U$4:$U$2346,'Hospitalisation Details'!$V$4:$V$2346)</f>
        <v>35949</v>
      </c>
      <c r="M580" s="75">
        <f>_xlfn.XLOOKUP(A580,'Hospitalisation Details'!$U$4:$U$2346,'Hospitalisation Details'!$X$4:$X$2346)</f>
        <v>17128.43</v>
      </c>
      <c r="N580" s="15">
        <f>_xlfn.XLOOKUP(A580,'Hospitalisation Details'!$U$4:$U$2346,'Hospitalisation Details'!$Y$4:$Y$2346)</f>
        <v>1</v>
      </c>
      <c r="O580" s="15">
        <f>_xlfn.XLOOKUP(A580,'Hospitalisation Details'!$U$4:$U$2346,'Hospitalisation Details'!$Z$4:$Z$2346)</f>
        <v>1</v>
      </c>
      <c r="P580" s="15" t="str">
        <f>_xlfn.XLOOKUP(A580,'Hospitalisation Details'!$U$4:$U$2346,'Hospitalisation Details'!$AA$4:$AA$2346)</f>
        <v>R1016</v>
      </c>
      <c r="Q580" s="15">
        <f>_xlfn.XLOOKUP(A580,'Hospitalisation Details'!$U$4:$U$2346,'Hospitalisation Details'!$AB$4:$AB$2346)</f>
        <v>25</v>
      </c>
    </row>
    <row r="581" spans="1:17" ht="15.5" x14ac:dyDescent="0.35">
      <c r="A581" s="73" t="s">
        <v>1792</v>
      </c>
      <c r="B581" s="40" t="str">
        <f>_xlfn.XLOOKUP(A581,'Customer Names'!$A$3:$A$2337,'Customer Names'!$E$3:$E$2337)</f>
        <v>Kristen A.</v>
      </c>
      <c r="C581" s="29">
        <f>_xlfn.XLOOKUP(A581,'Medical Examinations'!$P$3:$P$2337,'Medical Examinations'!$Q$3:$Q$2337)</f>
        <v>26.84</v>
      </c>
      <c r="D581" s="15">
        <f>_xlfn.XLOOKUP(A581,'Medical Examinations'!$P$3:$P$2337,'Medical Examinations'!$R$3:$R$2337)</f>
        <v>6.5</v>
      </c>
      <c r="E581" s="15" t="str">
        <f>_xlfn.XLOOKUP(A581,'Medical Examinations'!$P$3:$P$2337,'Medical Examinations'!$S$3:$S$2337)</f>
        <v>No</v>
      </c>
      <c r="F581" s="15" t="str">
        <f>_xlfn.XLOOKUP(A581,'Medical Examinations'!$P$3:$P$2337,'Medical Examinations'!$T$3:$T$2337)</f>
        <v>No</v>
      </c>
      <c r="G581" s="15" t="str">
        <f>_xlfn.XLOOKUP(A581,'Medical Examinations'!$P$3:$P$2337,'Medical Examinations'!$U$3:$U$2337)</f>
        <v>No</v>
      </c>
      <c r="H581" s="15">
        <f>_xlfn.XLOOKUP(A581,'Medical Examinations'!$P$3:$P$2337,'Medical Examinations'!$V$3:$V$2337)</f>
        <v>0</v>
      </c>
      <c r="I581" s="15" t="str">
        <f>_xlfn.XLOOKUP(A581,'Medical Examinations'!$P$3:$P$2337,'Medical Examinations'!$W$3:$W$2337)</f>
        <v>Yes</v>
      </c>
      <c r="J581" s="15" t="str">
        <f>_xlfn.XLOOKUP(A581,'Medical Examinations'!$P$3:$P$2337,'Medical Examinations'!$X$3:$X$2337)</f>
        <v>Overweight</v>
      </c>
      <c r="K581" s="15"/>
      <c r="L581" s="74">
        <f>_xlfn.XLOOKUP(A581,'Hospitalisation Details'!$U$4:$U$2346,'Hospitalisation Details'!$V$4:$V$2346)</f>
        <v>37435</v>
      </c>
      <c r="M581" s="75">
        <f>_xlfn.XLOOKUP(A581,'Hospitalisation Details'!$U$4:$U$2346,'Hospitalisation Details'!$X$4:$X$2346)</f>
        <v>17085.27</v>
      </c>
      <c r="N581" s="15">
        <f>_xlfn.XLOOKUP(A581,'Hospitalisation Details'!$U$4:$U$2346,'Hospitalisation Details'!$Y$4:$Y$2346)</f>
        <v>1</v>
      </c>
      <c r="O581" s="15">
        <f>_xlfn.XLOOKUP(A581,'Hospitalisation Details'!$U$4:$U$2346,'Hospitalisation Details'!$Z$4:$Z$2346)</f>
        <v>1</v>
      </c>
      <c r="P581" s="15" t="str">
        <f>_xlfn.XLOOKUP(A581,'Hospitalisation Details'!$U$4:$U$2346,'Hospitalisation Details'!$AA$4:$AA$2346)</f>
        <v>R1013</v>
      </c>
      <c r="Q581" s="15">
        <f>_xlfn.XLOOKUP(A581,'Hospitalisation Details'!$U$4:$U$2346,'Hospitalisation Details'!$AB$4:$AB$2346)</f>
        <v>21</v>
      </c>
    </row>
    <row r="582" spans="1:17" ht="15.5" x14ac:dyDescent="0.35">
      <c r="A582" s="73" t="s">
        <v>1791</v>
      </c>
      <c r="B582" s="40" t="str">
        <f>_xlfn.XLOOKUP(A582,'Customer Names'!$A$3:$A$2337,'Customer Names'!$E$3:$E$2337)</f>
        <v>Maria I.</v>
      </c>
      <c r="C582" s="29">
        <f>_xlfn.XLOOKUP(A582,'Medical Examinations'!$P$3:$P$2337,'Medical Examinations'!$Q$3:$Q$2337)</f>
        <v>28.3</v>
      </c>
      <c r="D582" s="15">
        <f>_xlfn.XLOOKUP(A582,'Medical Examinations'!$P$3:$P$2337,'Medical Examinations'!$R$3:$R$2337)</f>
        <v>5.73</v>
      </c>
      <c r="E582" s="15" t="str">
        <f>_xlfn.XLOOKUP(A582,'Medical Examinations'!$P$3:$P$2337,'Medical Examinations'!$S$3:$S$2337)</f>
        <v>No</v>
      </c>
      <c r="F582" s="15" t="str">
        <f>_xlfn.XLOOKUP(A582,'Medical Examinations'!$P$3:$P$2337,'Medical Examinations'!$T$3:$T$2337)</f>
        <v>No</v>
      </c>
      <c r="G582" s="15" t="str">
        <f>_xlfn.XLOOKUP(A582,'Medical Examinations'!$P$3:$P$2337,'Medical Examinations'!$U$3:$U$2337)</f>
        <v>Yes</v>
      </c>
      <c r="H582" s="15">
        <f>_xlfn.XLOOKUP(A582,'Medical Examinations'!$P$3:$P$2337,'Medical Examinations'!$V$3:$V$2337)</f>
        <v>1</v>
      </c>
      <c r="I582" s="15" t="str">
        <f>_xlfn.XLOOKUP(A582,'Medical Examinations'!$P$3:$P$2337,'Medical Examinations'!$W$3:$W$2337)</f>
        <v>Yes</v>
      </c>
      <c r="J582" s="15" t="str">
        <f>_xlfn.XLOOKUP(A582,'Medical Examinations'!$P$3:$P$2337,'Medical Examinations'!$X$3:$X$2337)</f>
        <v>Overweight</v>
      </c>
      <c r="K582" s="15"/>
      <c r="L582" s="74">
        <f>_xlfn.XLOOKUP(A582,'Hospitalisation Details'!$U$4:$U$2346,'Hospitalisation Details'!$V$4:$V$2346)</f>
        <v>37981</v>
      </c>
      <c r="M582" s="75">
        <f>_xlfn.XLOOKUP(A582,'Hospitalisation Details'!$U$4:$U$2346,'Hospitalisation Details'!$X$4:$X$2346)</f>
        <v>17081.080000000002</v>
      </c>
      <c r="N582" s="15">
        <f>_xlfn.XLOOKUP(A582,'Hospitalisation Details'!$U$4:$U$2346,'Hospitalisation Details'!$Y$4:$Y$2346)</f>
        <v>1</v>
      </c>
      <c r="O582" s="15">
        <f>_xlfn.XLOOKUP(A582,'Hospitalisation Details'!$U$4:$U$2346,'Hospitalisation Details'!$Z$4:$Z$2346)</f>
        <v>9</v>
      </c>
      <c r="P582" s="15" t="str">
        <f>_xlfn.XLOOKUP(A582,'Hospitalisation Details'!$U$4:$U$2346,'Hospitalisation Details'!$AA$4:$AA$2346)</f>
        <v>R1011</v>
      </c>
      <c r="Q582" s="15">
        <f>_xlfn.XLOOKUP(A582,'Hospitalisation Details'!$U$4:$U$2346,'Hospitalisation Details'!$AB$4:$AB$2346)</f>
        <v>19</v>
      </c>
    </row>
    <row r="583" spans="1:17" ht="15.5" x14ac:dyDescent="0.35">
      <c r="A583" s="73" t="s">
        <v>1790</v>
      </c>
      <c r="B583" s="40" t="str">
        <f>_xlfn.XLOOKUP(A583,'Customer Names'!$A$3:$A$2337,'Customer Names'!$E$3:$E$2337)</f>
        <v>Jonathan</v>
      </c>
      <c r="C583" s="29">
        <f>_xlfn.XLOOKUP(A583,'Medical Examinations'!$P$3:$P$2337,'Medical Examinations'!$Q$3:$Q$2337)</f>
        <v>27.06</v>
      </c>
      <c r="D583" s="15">
        <f>_xlfn.XLOOKUP(A583,'Medical Examinations'!$P$3:$P$2337,'Medical Examinations'!$R$3:$R$2337)</f>
        <v>5.74</v>
      </c>
      <c r="E583" s="15" t="str">
        <f>_xlfn.XLOOKUP(A583,'Medical Examinations'!$P$3:$P$2337,'Medical Examinations'!$S$3:$S$2337)</f>
        <v>Yes</v>
      </c>
      <c r="F583" s="15" t="str">
        <f>_xlfn.XLOOKUP(A583,'Medical Examinations'!$P$3:$P$2337,'Medical Examinations'!$T$3:$T$2337)</f>
        <v>No</v>
      </c>
      <c r="G583" s="15" t="str">
        <f>_xlfn.XLOOKUP(A583,'Medical Examinations'!$P$3:$P$2337,'Medical Examinations'!$U$3:$U$2337)</f>
        <v>No</v>
      </c>
      <c r="H583" s="15">
        <f>_xlfn.XLOOKUP(A583,'Medical Examinations'!$P$3:$P$2337,'Medical Examinations'!$V$3:$V$2337)</f>
        <v>0</v>
      </c>
      <c r="I583" s="15" t="str">
        <f>_xlfn.XLOOKUP(A583,'Medical Examinations'!$P$3:$P$2337,'Medical Examinations'!$W$3:$W$2337)</f>
        <v>Yes</v>
      </c>
      <c r="J583" s="15" t="str">
        <f>_xlfn.XLOOKUP(A583,'Medical Examinations'!$P$3:$P$2337,'Medical Examinations'!$X$3:$X$2337)</f>
        <v>Overweight</v>
      </c>
      <c r="K583" s="15"/>
      <c r="L583" s="74">
        <f>_xlfn.XLOOKUP(A583,'Hospitalisation Details'!$U$4:$U$2346,'Hospitalisation Details'!$V$4:$V$2346)</f>
        <v>35226</v>
      </c>
      <c r="M583" s="75">
        <f>_xlfn.XLOOKUP(A583,'Hospitalisation Details'!$U$4:$U$2346,'Hospitalisation Details'!$X$4:$X$2346)</f>
        <v>17043.34</v>
      </c>
      <c r="N583" s="15">
        <f>_xlfn.XLOOKUP(A583,'Hospitalisation Details'!$U$4:$U$2346,'Hospitalisation Details'!$Y$4:$Y$2346)</f>
        <v>1</v>
      </c>
      <c r="O583" s="15">
        <f>_xlfn.XLOOKUP(A583,'Hospitalisation Details'!$U$4:$U$2346,'Hospitalisation Details'!$Z$4:$Z$2346)</f>
        <v>1</v>
      </c>
      <c r="P583" s="15" t="str">
        <f>_xlfn.XLOOKUP(A583,'Hospitalisation Details'!$U$4:$U$2346,'Hospitalisation Details'!$AA$4:$AA$2346)</f>
        <v>R1013</v>
      </c>
      <c r="Q583" s="15">
        <f>_xlfn.XLOOKUP(A583,'Hospitalisation Details'!$U$4:$U$2346,'Hospitalisation Details'!$AB$4:$AB$2346)</f>
        <v>27</v>
      </c>
    </row>
    <row r="584" spans="1:17" ht="15.5" x14ac:dyDescent="0.35">
      <c r="A584" s="73" t="s">
        <v>1789</v>
      </c>
      <c r="B584" s="40" t="str">
        <f>_xlfn.XLOOKUP(A584,'Customer Names'!$A$3:$A$2337,'Customer Names'!$E$3:$E$2337)</f>
        <v>Phil</v>
      </c>
      <c r="C584" s="29">
        <f>_xlfn.XLOOKUP(A584,'Medical Examinations'!$P$3:$P$2337,'Medical Examinations'!$Q$3:$Q$2337)</f>
        <v>47.13</v>
      </c>
      <c r="D584" s="15">
        <f>_xlfn.XLOOKUP(A584,'Medical Examinations'!$P$3:$P$2337,'Medical Examinations'!$R$3:$R$2337)</f>
        <v>8.6999999999999993</v>
      </c>
      <c r="E584" s="15" t="str">
        <f>_xlfn.XLOOKUP(A584,'Medical Examinations'!$P$3:$P$2337,'Medical Examinations'!$S$3:$S$2337)</f>
        <v>No</v>
      </c>
      <c r="F584" s="15" t="str">
        <f>_xlfn.XLOOKUP(A584,'Medical Examinations'!$P$3:$P$2337,'Medical Examinations'!$T$3:$T$2337)</f>
        <v>No</v>
      </c>
      <c r="G584" s="15" t="str">
        <f>_xlfn.XLOOKUP(A584,'Medical Examinations'!$P$3:$P$2337,'Medical Examinations'!$U$3:$U$2337)</f>
        <v>No</v>
      </c>
      <c r="H584" s="15">
        <f>_xlfn.XLOOKUP(A584,'Medical Examinations'!$P$3:$P$2337,'Medical Examinations'!$V$3:$V$2337)</f>
        <v>0</v>
      </c>
      <c r="I584" s="15" t="str">
        <f>_xlfn.XLOOKUP(A584,'Medical Examinations'!$P$3:$P$2337,'Medical Examinations'!$W$3:$W$2337)</f>
        <v>No</v>
      </c>
      <c r="J584" s="15" t="str">
        <f>_xlfn.XLOOKUP(A584,'Medical Examinations'!$P$3:$P$2337,'Medical Examinations'!$X$3:$X$2337)</f>
        <v>Obesity</v>
      </c>
      <c r="K584" s="15"/>
      <c r="L584" s="74">
        <f>_xlfn.XLOOKUP(A584,'Hospitalisation Details'!$U$4:$U$2346,'Hospitalisation Details'!$V$4:$V$2346)</f>
        <v>26167</v>
      </c>
      <c r="M584" s="75">
        <f>_xlfn.XLOOKUP(A584,'Hospitalisation Details'!$U$4:$U$2346,'Hospitalisation Details'!$X$4:$X$2346)</f>
        <v>17016.009999999998</v>
      </c>
      <c r="N584" s="15">
        <f>_xlfn.XLOOKUP(A584,'Hospitalisation Details'!$U$4:$U$2346,'Hospitalisation Details'!$Y$4:$Y$2346)</f>
        <v>1</v>
      </c>
      <c r="O584" s="15">
        <f>_xlfn.XLOOKUP(A584,'Hospitalisation Details'!$U$4:$U$2346,'Hospitalisation Details'!$Z$4:$Z$2346)</f>
        <v>9</v>
      </c>
      <c r="P584" s="15" t="str">
        <f>_xlfn.XLOOKUP(A584,'Hospitalisation Details'!$U$4:$U$2346,'Hospitalisation Details'!$AA$4:$AA$2346)</f>
        <v>R1023</v>
      </c>
      <c r="Q584" s="15">
        <f>_xlfn.XLOOKUP(A584,'Hospitalisation Details'!$U$4:$U$2346,'Hospitalisation Details'!$AB$4:$AB$2346)</f>
        <v>52</v>
      </c>
    </row>
    <row r="585" spans="1:17" ht="15.5" x14ac:dyDescent="0.35">
      <c r="A585" s="73" t="s">
        <v>1788</v>
      </c>
      <c r="B585" s="40" t="str">
        <f>_xlfn.XLOOKUP(A585,'Customer Names'!$A$3:$A$2337,'Customer Names'!$E$3:$E$2337)</f>
        <v>Benjamina C</v>
      </c>
      <c r="C585" s="29">
        <f>_xlfn.XLOOKUP(A585,'Medical Examinations'!$P$3:$P$2337,'Medical Examinations'!$Q$3:$Q$2337)</f>
        <v>51.72</v>
      </c>
      <c r="D585" s="15">
        <f>_xlfn.XLOOKUP(A585,'Medical Examinations'!$P$3:$P$2337,'Medical Examinations'!$R$3:$R$2337)</f>
        <v>5.09</v>
      </c>
      <c r="E585" s="15" t="str">
        <f>_xlfn.XLOOKUP(A585,'Medical Examinations'!$P$3:$P$2337,'Medical Examinations'!$S$3:$S$2337)</f>
        <v>No</v>
      </c>
      <c r="F585" s="15" t="str">
        <f>_xlfn.XLOOKUP(A585,'Medical Examinations'!$P$3:$P$2337,'Medical Examinations'!$T$3:$T$2337)</f>
        <v>No</v>
      </c>
      <c r="G585" s="15" t="str">
        <f>_xlfn.XLOOKUP(A585,'Medical Examinations'!$P$3:$P$2337,'Medical Examinations'!$U$3:$U$2337)</f>
        <v>No</v>
      </c>
      <c r="H585" s="15">
        <f>_xlfn.XLOOKUP(A585,'Medical Examinations'!$P$3:$P$2337,'Medical Examinations'!$V$3:$V$2337)</f>
        <v>0</v>
      </c>
      <c r="I585" s="15" t="str">
        <f>_xlfn.XLOOKUP(A585,'Medical Examinations'!$P$3:$P$2337,'Medical Examinations'!$W$3:$W$2337)</f>
        <v>No</v>
      </c>
      <c r="J585" s="15" t="str">
        <f>_xlfn.XLOOKUP(A585,'Medical Examinations'!$P$3:$P$2337,'Medical Examinations'!$X$3:$X$2337)</f>
        <v>Obesity</v>
      </c>
      <c r="K585" s="15"/>
      <c r="L585" s="74">
        <f>_xlfn.XLOOKUP(A585,'Hospitalisation Details'!$U$4:$U$2346,'Hospitalisation Details'!$V$4:$V$2346)</f>
        <v>29418</v>
      </c>
      <c r="M585" s="75">
        <f>_xlfn.XLOOKUP(A585,'Hospitalisation Details'!$U$4:$U$2346,'Hospitalisation Details'!$X$4:$X$2346)</f>
        <v>16990.55</v>
      </c>
      <c r="N585" s="15">
        <f>_xlfn.XLOOKUP(A585,'Hospitalisation Details'!$U$4:$U$2346,'Hospitalisation Details'!$Y$4:$Y$2346)</f>
        <v>1</v>
      </c>
      <c r="O585" s="15">
        <f>_xlfn.XLOOKUP(A585,'Hospitalisation Details'!$U$4:$U$2346,'Hospitalisation Details'!$Z$4:$Z$2346)</f>
        <v>1</v>
      </c>
      <c r="P585" s="15" t="str">
        <f>_xlfn.XLOOKUP(A585,'Hospitalisation Details'!$U$4:$U$2346,'Hospitalisation Details'!$AA$4:$AA$2346)</f>
        <v>R1012</v>
      </c>
      <c r="Q585" s="15">
        <f>_xlfn.XLOOKUP(A585,'Hospitalisation Details'!$U$4:$U$2346,'Hospitalisation Details'!$AB$4:$AB$2346)</f>
        <v>43</v>
      </c>
    </row>
    <row r="586" spans="1:17" ht="15.5" x14ac:dyDescent="0.35">
      <c r="A586" s="73" t="s">
        <v>1787</v>
      </c>
      <c r="B586" s="40" t="str">
        <f>_xlfn.XLOOKUP(A586,'Customer Names'!$A$3:$A$2337,'Customer Names'!$E$3:$E$2337)</f>
        <v>Christopher</v>
      </c>
      <c r="C586" s="29">
        <f>_xlfn.XLOOKUP(A586,'Medical Examinations'!$P$3:$P$2337,'Medical Examinations'!$Q$3:$Q$2337)</f>
        <v>48.59</v>
      </c>
      <c r="D586" s="15">
        <f>_xlfn.XLOOKUP(A586,'Medical Examinations'!$P$3:$P$2337,'Medical Examinations'!$R$3:$R$2337)</f>
        <v>5.57</v>
      </c>
      <c r="E586" s="15" t="str">
        <f>_xlfn.XLOOKUP(A586,'Medical Examinations'!$P$3:$P$2337,'Medical Examinations'!$S$3:$S$2337)</f>
        <v>No</v>
      </c>
      <c r="F586" s="15" t="str">
        <f>_xlfn.XLOOKUP(A586,'Medical Examinations'!$P$3:$P$2337,'Medical Examinations'!$T$3:$T$2337)</f>
        <v>No</v>
      </c>
      <c r="G586" s="15" t="str">
        <f>_xlfn.XLOOKUP(A586,'Medical Examinations'!$P$3:$P$2337,'Medical Examinations'!$U$3:$U$2337)</f>
        <v>No</v>
      </c>
      <c r="H586" s="15">
        <f>_xlfn.XLOOKUP(A586,'Medical Examinations'!$P$3:$P$2337,'Medical Examinations'!$V$3:$V$2337)</f>
        <v>0</v>
      </c>
      <c r="I586" s="15" t="str">
        <f>_xlfn.XLOOKUP(A586,'Medical Examinations'!$P$3:$P$2337,'Medical Examinations'!$W$3:$W$2337)</f>
        <v>No</v>
      </c>
      <c r="J586" s="15" t="str">
        <f>_xlfn.XLOOKUP(A586,'Medical Examinations'!$P$3:$P$2337,'Medical Examinations'!$X$3:$X$2337)</f>
        <v>Obesity</v>
      </c>
      <c r="K586" s="15"/>
      <c r="L586" s="74">
        <f>_xlfn.XLOOKUP(A586,'Hospitalisation Details'!$U$4:$U$2346,'Hospitalisation Details'!$V$4:$V$2346)</f>
        <v>28362</v>
      </c>
      <c r="M586" s="75">
        <f>_xlfn.XLOOKUP(A586,'Hospitalisation Details'!$U$4:$U$2346,'Hospitalisation Details'!$X$4:$X$2346)</f>
        <v>16921.09</v>
      </c>
      <c r="N586" s="15">
        <f>_xlfn.XLOOKUP(A586,'Hospitalisation Details'!$U$4:$U$2346,'Hospitalisation Details'!$Y$4:$Y$2346)</f>
        <v>1</v>
      </c>
      <c r="O586" s="15">
        <f>_xlfn.XLOOKUP(A586,'Hospitalisation Details'!$U$4:$U$2346,'Hospitalisation Details'!$Z$4:$Z$2346)</f>
        <v>1</v>
      </c>
      <c r="P586" s="15" t="str">
        <f>_xlfn.XLOOKUP(A586,'Hospitalisation Details'!$U$4:$U$2346,'Hospitalisation Details'!$AA$4:$AA$2346)</f>
        <v>R1023</v>
      </c>
      <c r="Q586" s="15">
        <f>_xlfn.XLOOKUP(A586,'Hospitalisation Details'!$U$4:$U$2346,'Hospitalisation Details'!$AB$4:$AB$2346)</f>
        <v>46</v>
      </c>
    </row>
    <row r="587" spans="1:17" ht="15.5" x14ac:dyDescent="0.35">
      <c r="A587" s="73" t="s">
        <v>1786</v>
      </c>
      <c r="B587" s="40" t="str">
        <f>_xlfn.XLOOKUP(A587,'Customer Names'!$A$3:$A$2337,'Customer Names'!$E$3:$E$2337)</f>
        <v>Alison B</v>
      </c>
      <c r="C587" s="29">
        <f>_xlfn.XLOOKUP(A587,'Medical Examinations'!$P$3:$P$2337,'Medical Examinations'!$Q$3:$Q$2337)</f>
        <v>45.18</v>
      </c>
      <c r="D587" s="15">
        <f>_xlfn.XLOOKUP(A587,'Medical Examinations'!$P$3:$P$2337,'Medical Examinations'!$R$3:$R$2337)</f>
        <v>10.87</v>
      </c>
      <c r="E587" s="15" t="str">
        <f>_xlfn.XLOOKUP(A587,'Medical Examinations'!$P$3:$P$2337,'Medical Examinations'!$S$3:$S$2337)</f>
        <v>No</v>
      </c>
      <c r="F587" s="15" t="str">
        <f>_xlfn.XLOOKUP(A587,'Medical Examinations'!$P$3:$P$2337,'Medical Examinations'!$T$3:$T$2337)</f>
        <v>No</v>
      </c>
      <c r="G587" s="15" t="str">
        <f>_xlfn.XLOOKUP(A587,'Medical Examinations'!$P$3:$P$2337,'Medical Examinations'!$U$3:$U$2337)</f>
        <v>No</v>
      </c>
      <c r="H587" s="15">
        <f>_xlfn.XLOOKUP(A587,'Medical Examinations'!$P$3:$P$2337,'Medical Examinations'!$V$3:$V$2337)</f>
        <v>0</v>
      </c>
      <c r="I587" s="15" t="str">
        <f>_xlfn.XLOOKUP(A587,'Medical Examinations'!$P$3:$P$2337,'Medical Examinations'!$W$3:$W$2337)</f>
        <v>No</v>
      </c>
      <c r="J587" s="15" t="str">
        <f>_xlfn.XLOOKUP(A587,'Medical Examinations'!$P$3:$P$2337,'Medical Examinations'!$X$3:$X$2337)</f>
        <v>Obesity</v>
      </c>
      <c r="K587" s="15"/>
      <c r="L587" s="74">
        <f>_xlfn.XLOOKUP(A587,'Hospitalisation Details'!$U$4:$U$2346,'Hospitalisation Details'!$V$4:$V$2346)</f>
        <v>25132</v>
      </c>
      <c r="M587" s="75">
        <f>_xlfn.XLOOKUP(A587,'Hospitalisation Details'!$U$4:$U$2346,'Hospitalisation Details'!$X$4:$X$2346)</f>
        <v>16903.5</v>
      </c>
      <c r="N587" s="15">
        <f>_xlfn.XLOOKUP(A587,'Hospitalisation Details'!$U$4:$U$2346,'Hospitalisation Details'!$Y$4:$Y$2346)</f>
        <v>1</v>
      </c>
      <c r="O587" s="15">
        <f>_xlfn.XLOOKUP(A587,'Hospitalisation Details'!$U$4:$U$2346,'Hospitalisation Details'!$Z$4:$Z$2346)</f>
        <v>1</v>
      </c>
      <c r="P587" s="15" t="str">
        <f>_xlfn.XLOOKUP(A587,'Hospitalisation Details'!$U$4:$U$2346,'Hospitalisation Details'!$AA$4:$AA$2346)</f>
        <v>R1012</v>
      </c>
      <c r="Q587" s="15">
        <f>_xlfn.XLOOKUP(A587,'Hospitalisation Details'!$U$4:$U$2346,'Hospitalisation Details'!$AB$4:$AB$2346)</f>
        <v>55</v>
      </c>
    </row>
    <row r="588" spans="1:17" ht="15.5" x14ac:dyDescent="0.35">
      <c r="A588" s="73" t="s">
        <v>1785</v>
      </c>
      <c r="B588" s="40" t="str">
        <f>_xlfn.XLOOKUP(A588,'Customer Names'!$A$3:$A$2337,'Customer Names'!$E$3:$E$2337)</f>
        <v>Caroline</v>
      </c>
      <c r="C588" s="29">
        <f>_xlfn.XLOOKUP(A588,'Medical Examinations'!$P$3:$P$2337,'Medical Examinations'!$Q$3:$Q$2337)</f>
        <v>27.9</v>
      </c>
      <c r="D588" s="15">
        <f>_xlfn.XLOOKUP(A588,'Medical Examinations'!$P$3:$P$2337,'Medical Examinations'!$R$3:$R$2337)</f>
        <v>6.02</v>
      </c>
      <c r="E588" s="15" t="str">
        <f>_xlfn.XLOOKUP(A588,'Medical Examinations'!$P$3:$P$2337,'Medical Examinations'!$S$3:$S$2337)</f>
        <v>No</v>
      </c>
      <c r="F588" s="15" t="str">
        <f>_xlfn.XLOOKUP(A588,'Medical Examinations'!$P$3:$P$2337,'Medical Examinations'!$T$3:$T$2337)</f>
        <v>No</v>
      </c>
      <c r="G588" s="15" t="str">
        <f>_xlfn.XLOOKUP(A588,'Medical Examinations'!$P$3:$P$2337,'Medical Examinations'!$U$3:$U$2337)</f>
        <v>Yes</v>
      </c>
      <c r="H588" s="15">
        <f>_xlfn.XLOOKUP(A588,'Medical Examinations'!$P$3:$P$2337,'Medical Examinations'!$V$3:$V$2337)</f>
        <v>1</v>
      </c>
      <c r="I588" s="15" t="str">
        <f>_xlfn.XLOOKUP(A588,'Medical Examinations'!$P$3:$P$2337,'Medical Examinations'!$W$3:$W$2337)</f>
        <v>Yes</v>
      </c>
      <c r="J588" s="15" t="str">
        <f>_xlfn.XLOOKUP(A588,'Medical Examinations'!$P$3:$P$2337,'Medical Examinations'!$X$3:$X$2337)</f>
        <v>Overweight</v>
      </c>
      <c r="K588" s="15"/>
      <c r="L588" s="74">
        <f>_xlfn.XLOOKUP(A588,'Hospitalisation Details'!$U$4:$U$2346,'Hospitalisation Details'!$V$4:$V$2346)</f>
        <v>37874</v>
      </c>
      <c r="M588" s="75">
        <f>_xlfn.XLOOKUP(A588,'Hospitalisation Details'!$U$4:$U$2346,'Hospitalisation Details'!$X$4:$X$2346)</f>
        <v>16884.919999999998</v>
      </c>
      <c r="N588" s="15">
        <f>_xlfn.XLOOKUP(A588,'Hospitalisation Details'!$U$4:$U$2346,'Hospitalisation Details'!$Y$4:$Y$2346)</f>
        <v>1</v>
      </c>
      <c r="O588" s="15">
        <f>_xlfn.XLOOKUP(A588,'Hospitalisation Details'!$U$4:$U$2346,'Hospitalisation Details'!$Z$4:$Z$2346)</f>
        <v>9</v>
      </c>
      <c r="P588" s="15" t="str">
        <f>_xlfn.XLOOKUP(A588,'Hospitalisation Details'!$U$4:$U$2346,'Hospitalisation Details'!$AA$4:$AA$2346)</f>
        <v>R1011</v>
      </c>
      <c r="Q588" s="15">
        <f>_xlfn.XLOOKUP(A588,'Hospitalisation Details'!$U$4:$U$2346,'Hospitalisation Details'!$AB$4:$AB$2346)</f>
        <v>20</v>
      </c>
    </row>
    <row r="589" spans="1:17" ht="15.5" x14ac:dyDescent="0.35">
      <c r="A589" s="73" t="s">
        <v>1784</v>
      </c>
      <c r="B589" s="40" t="str">
        <f>_xlfn.XLOOKUP(A589,'Customer Names'!$A$3:$A$2337,'Customer Names'!$E$3:$E$2337)</f>
        <v>Alexis N</v>
      </c>
      <c r="C589" s="29">
        <f>_xlfn.XLOOKUP(A589,'Medical Examinations'!$P$3:$P$2337,'Medical Examinations'!$Q$3:$Q$2337)</f>
        <v>51.33</v>
      </c>
      <c r="D589" s="15">
        <f>_xlfn.XLOOKUP(A589,'Medical Examinations'!$P$3:$P$2337,'Medical Examinations'!$R$3:$R$2337)</f>
        <v>7</v>
      </c>
      <c r="E589" s="15" t="str">
        <f>_xlfn.XLOOKUP(A589,'Medical Examinations'!$P$3:$P$2337,'Medical Examinations'!$S$3:$S$2337)</f>
        <v>No</v>
      </c>
      <c r="F589" s="15" t="str">
        <f>_xlfn.XLOOKUP(A589,'Medical Examinations'!$P$3:$P$2337,'Medical Examinations'!$T$3:$T$2337)</f>
        <v>No</v>
      </c>
      <c r="G589" s="15" t="str">
        <f>_xlfn.XLOOKUP(A589,'Medical Examinations'!$P$3:$P$2337,'Medical Examinations'!$U$3:$U$2337)</f>
        <v>No</v>
      </c>
      <c r="H589" s="15">
        <f>_xlfn.XLOOKUP(A589,'Medical Examinations'!$P$3:$P$2337,'Medical Examinations'!$V$3:$V$2337)</f>
        <v>0</v>
      </c>
      <c r="I589" s="15" t="str">
        <f>_xlfn.XLOOKUP(A589,'Medical Examinations'!$P$3:$P$2337,'Medical Examinations'!$W$3:$W$2337)</f>
        <v>No</v>
      </c>
      <c r="J589" s="15" t="str">
        <f>_xlfn.XLOOKUP(A589,'Medical Examinations'!$P$3:$P$2337,'Medical Examinations'!$X$3:$X$2337)</f>
        <v>Obesity</v>
      </c>
      <c r="K589" s="15"/>
      <c r="L589" s="74">
        <f>_xlfn.XLOOKUP(A589,'Hospitalisation Details'!$U$4:$U$2346,'Hospitalisation Details'!$V$4:$V$2346)</f>
        <v>27249</v>
      </c>
      <c r="M589" s="75">
        <f>_xlfn.XLOOKUP(A589,'Hospitalisation Details'!$U$4:$U$2346,'Hospitalisation Details'!$X$4:$X$2346)</f>
        <v>16841.32</v>
      </c>
      <c r="N589" s="15">
        <f>_xlfn.XLOOKUP(A589,'Hospitalisation Details'!$U$4:$U$2346,'Hospitalisation Details'!$Y$4:$Y$2346)</f>
        <v>1</v>
      </c>
      <c r="O589" s="15">
        <f>_xlfn.XLOOKUP(A589,'Hospitalisation Details'!$U$4:$U$2346,'Hospitalisation Details'!$Z$4:$Z$2346)</f>
        <v>1</v>
      </c>
      <c r="P589" s="15" t="str">
        <f>_xlfn.XLOOKUP(A589,'Hospitalisation Details'!$U$4:$U$2346,'Hospitalisation Details'!$AA$4:$AA$2346)</f>
        <v>R1011</v>
      </c>
      <c r="Q589" s="15">
        <f>_xlfn.XLOOKUP(A589,'Hospitalisation Details'!$U$4:$U$2346,'Hospitalisation Details'!$AB$4:$AB$2346)</f>
        <v>49</v>
      </c>
    </row>
    <row r="590" spans="1:17" ht="15.5" x14ac:dyDescent="0.35">
      <c r="A590" s="73" t="s">
        <v>1783</v>
      </c>
      <c r="B590" s="40" t="str">
        <f>_xlfn.XLOOKUP(A590,'Customer Names'!$A$3:$A$2337,'Customer Names'!$E$3:$E$2337)</f>
        <v>Shanda L</v>
      </c>
      <c r="C590" s="29">
        <f>_xlfn.XLOOKUP(A590,'Medical Examinations'!$P$3:$P$2337,'Medical Examinations'!$Q$3:$Q$2337)</f>
        <v>30.59</v>
      </c>
      <c r="D590" s="15">
        <f>_xlfn.XLOOKUP(A590,'Medical Examinations'!$P$3:$P$2337,'Medical Examinations'!$R$3:$R$2337)</f>
        <v>5.56</v>
      </c>
      <c r="E590" s="15" t="str">
        <f>_xlfn.XLOOKUP(A590,'Medical Examinations'!$P$3:$P$2337,'Medical Examinations'!$S$3:$S$2337)</f>
        <v>Yes</v>
      </c>
      <c r="F590" s="15" t="str">
        <f>_xlfn.XLOOKUP(A590,'Medical Examinations'!$P$3:$P$2337,'Medical Examinations'!$T$3:$T$2337)</f>
        <v>No</v>
      </c>
      <c r="G590" s="15" t="str">
        <f>_xlfn.XLOOKUP(A590,'Medical Examinations'!$P$3:$P$2337,'Medical Examinations'!$U$3:$U$2337)</f>
        <v>No</v>
      </c>
      <c r="H590" s="15">
        <f>_xlfn.XLOOKUP(A590,'Medical Examinations'!$P$3:$P$2337,'Medical Examinations'!$V$3:$V$2337)</f>
        <v>1</v>
      </c>
      <c r="I590" s="15" t="str">
        <f>_xlfn.XLOOKUP(A590,'Medical Examinations'!$P$3:$P$2337,'Medical Examinations'!$W$3:$W$2337)</f>
        <v>No</v>
      </c>
      <c r="J590" s="15" t="str">
        <f>_xlfn.XLOOKUP(A590,'Medical Examinations'!$P$3:$P$2337,'Medical Examinations'!$X$3:$X$2337)</f>
        <v>Obesity</v>
      </c>
      <c r="K590" s="15"/>
      <c r="L590" s="74">
        <f>_xlfn.XLOOKUP(A590,'Hospitalisation Details'!$U$4:$U$2346,'Hospitalisation Details'!$V$4:$V$2346)</f>
        <v>34991</v>
      </c>
      <c r="M590" s="75">
        <f>_xlfn.XLOOKUP(A590,'Hospitalisation Details'!$U$4:$U$2346,'Hospitalisation Details'!$X$4:$X$2346)</f>
        <v>16796.41</v>
      </c>
      <c r="N590" s="15">
        <f>_xlfn.XLOOKUP(A590,'Hospitalisation Details'!$U$4:$U$2346,'Hospitalisation Details'!$Y$4:$Y$2346)</f>
        <v>1</v>
      </c>
      <c r="O590" s="15">
        <f>_xlfn.XLOOKUP(A590,'Hospitalisation Details'!$U$4:$U$2346,'Hospitalisation Details'!$Z$4:$Z$2346)</f>
        <v>1</v>
      </c>
      <c r="P590" s="15" t="str">
        <f>_xlfn.XLOOKUP(A590,'Hospitalisation Details'!$U$4:$U$2346,'Hospitalisation Details'!$AA$4:$AA$2346)</f>
        <v>R1024</v>
      </c>
      <c r="Q590" s="15">
        <f>_xlfn.XLOOKUP(A590,'Hospitalisation Details'!$U$4:$U$2346,'Hospitalisation Details'!$AB$4:$AB$2346)</f>
        <v>28</v>
      </c>
    </row>
    <row r="591" spans="1:17" ht="15.5" x14ac:dyDescent="0.35">
      <c r="A591" s="73" t="s">
        <v>1782</v>
      </c>
      <c r="B591" s="40" t="str">
        <f>_xlfn.XLOOKUP(A591,'Customer Names'!$A$3:$A$2337,'Customer Names'!$E$3:$E$2337)</f>
        <v>Lacey</v>
      </c>
      <c r="C591" s="29">
        <f>_xlfn.XLOOKUP(A591,'Medical Examinations'!$P$3:$P$2337,'Medical Examinations'!$Q$3:$Q$2337)</f>
        <v>39.229999999999997</v>
      </c>
      <c r="D591" s="15">
        <f>_xlfn.XLOOKUP(A591,'Medical Examinations'!$P$3:$P$2337,'Medical Examinations'!$R$3:$R$2337)</f>
        <v>8.4499999999999993</v>
      </c>
      <c r="E591" s="15" t="str">
        <f>_xlfn.XLOOKUP(A591,'Medical Examinations'!$P$3:$P$2337,'Medical Examinations'!$S$3:$S$2337)</f>
        <v>No</v>
      </c>
      <c r="F591" s="15" t="str">
        <f>_xlfn.XLOOKUP(A591,'Medical Examinations'!$P$3:$P$2337,'Medical Examinations'!$T$3:$T$2337)</f>
        <v>No</v>
      </c>
      <c r="G591" s="15" t="str">
        <f>_xlfn.XLOOKUP(A591,'Medical Examinations'!$P$3:$P$2337,'Medical Examinations'!$U$3:$U$2337)</f>
        <v>No</v>
      </c>
      <c r="H591" s="15">
        <f>_xlfn.XLOOKUP(A591,'Medical Examinations'!$P$3:$P$2337,'Medical Examinations'!$V$3:$V$2337)</f>
        <v>0</v>
      </c>
      <c r="I591" s="15" t="str">
        <f>_xlfn.XLOOKUP(A591,'Medical Examinations'!$P$3:$P$2337,'Medical Examinations'!$W$3:$W$2337)</f>
        <v>No</v>
      </c>
      <c r="J591" s="15" t="str">
        <f>_xlfn.XLOOKUP(A591,'Medical Examinations'!$P$3:$P$2337,'Medical Examinations'!$X$3:$X$2337)</f>
        <v>Obesity</v>
      </c>
      <c r="K591" s="15"/>
      <c r="L591" s="74">
        <f>_xlfn.XLOOKUP(A591,'Hospitalisation Details'!$U$4:$U$2346,'Hospitalisation Details'!$V$4:$V$2346)</f>
        <v>22856</v>
      </c>
      <c r="M591" s="75">
        <f>_xlfn.XLOOKUP(A591,'Hospitalisation Details'!$U$4:$U$2346,'Hospitalisation Details'!$X$4:$X$2346)</f>
        <v>16779.400000000001</v>
      </c>
      <c r="N591" s="15">
        <f>_xlfn.XLOOKUP(A591,'Hospitalisation Details'!$U$4:$U$2346,'Hospitalisation Details'!$Y$4:$Y$2346)</f>
        <v>1</v>
      </c>
      <c r="O591" s="15">
        <f>_xlfn.XLOOKUP(A591,'Hospitalisation Details'!$U$4:$U$2346,'Hospitalisation Details'!$Z$4:$Z$2346)</f>
        <v>9</v>
      </c>
      <c r="P591" s="15" t="str">
        <f>_xlfn.XLOOKUP(A591,'Hospitalisation Details'!$U$4:$U$2346,'Hospitalisation Details'!$AA$4:$AA$2346)</f>
        <v>R1026</v>
      </c>
      <c r="Q591" s="15">
        <f>_xlfn.XLOOKUP(A591,'Hospitalisation Details'!$U$4:$U$2346,'Hospitalisation Details'!$AB$4:$AB$2346)</f>
        <v>61</v>
      </c>
    </row>
    <row r="592" spans="1:17" ht="15.5" x14ac:dyDescent="0.35">
      <c r="A592" s="73" t="s">
        <v>1781</v>
      </c>
      <c r="B592" s="40" t="str">
        <f>_xlfn.XLOOKUP(A592,'Customer Names'!$A$3:$A$2337,'Customer Names'!$E$3:$E$2337)</f>
        <v>Laurette</v>
      </c>
      <c r="C592" s="29">
        <f>_xlfn.XLOOKUP(A592,'Medical Examinations'!$P$3:$P$2337,'Medical Examinations'!$Q$3:$Q$2337)</f>
        <v>19.094999999999999</v>
      </c>
      <c r="D592" s="15">
        <f>_xlfn.XLOOKUP(A592,'Medical Examinations'!$P$3:$P$2337,'Medical Examinations'!$R$3:$R$2337)</f>
        <v>6.19</v>
      </c>
      <c r="E592" s="15" t="str">
        <f>_xlfn.XLOOKUP(A592,'Medical Examinations'!$P$3:$P$2337,'Medical Examinations'!$S$3:$S$2337)</f>
        <v>No</v>
      </c>
      <c r="F592" s="15" t="str">
        <f>_xlfn.XLOOKUP(A592,'Medical Examinations'!$P$3:$P$2337,'Medical Examinations'!$T$3:$T$2337)</f>
        <v>No</v>
      </c>
      <c r="G592" s="15" t="str">
        <f>_xlfn.XLOOKUP(A592,'Medical Examinations'!$P$3:$P$2337,'Medical Examinations'!$U$3:$U$2337)</f>
        <v>No</v>
      </c>
      <c r="H592" s="15">
        <f>_xlfn.XLOOKUP(A592,'Medical Examinations'!$P$3:$P$2337,'Medical Examinations'!$V$3:$V$2337)</f>
        <v>0</v>
      </c>
      <c r="I592" s="15" t="str">
        <f>_xlfn.XLOOKUP(A592,'Medical Examinations'!$P$3:$P$2337,'Medical Examinations'!$W$3:$W$2337)</f>
        <v>Yes</v>
      </c>
      <c r="J592" s="15" t="str">
        <f>_xlfn.XLOOKUP(A592,'Medical Examinations'!$P$3:$P$2337,'Medical Examinations'!$X$3:$X$2337)</f>
        <v>Normalweight</v>
      </c>
      <c r="K592" s="15"/>
      <c r="L592" s="74">
        <f>_xlfn.XLOOKUP(A592,'Hospitalisation Details'!$U$4:$U$2346,'Hospitalisation Details'!$V$4:$V$2346)</f>
        <v>32774</v>
      </c>
      <c r="M592" s="75">
        <f>_xlfn.XLOOKUP(A592,'Hospitalisation Details'!$U$4:$U$2346,'Hospitalisation Details'!$X$4:$X$2346)</f>
        <v>16776.3</v>
      </c>
      <c r="N592" s="15">
        <f>_xlfn.XLOOKUP(A592,'Hospitalisation Details'!$U$4:$U$2346,'Hospitalisation Details'!$Y$4:$Y$2346)</f>
        <v>1</v>
      </c>
      <c r="O592" s="15">
        <f>_xlfn.XLOOKUP(A592,'Hospitalisation Details'!$U$4:$U$2346,'Hospitalisation Details'!$Z$4:$Z$2346)</f>
        <v>9</v>
      </c>
      <c r="P592" s="15" t="str">
        <f>_xlfn.XLOOKUP(A592,'Hospitalisation Details'!$U$4:$U$2346,'Hospitalisation Details'!$AA$4:$AA$2346)</f>
        <v>R1024</v>
      </c>
      <c r="Q592" s="15">
        <f>_xlfn.XLOOKUP(A592,'Hospitalisation Details'!$U$4:$U$2346,'Hospitalisation Details'!$AB$4:$AB$2346)</f>
        <v>34</v>
      </c>
    </row>
    <row r="593" spans="1:17" ht="15.5" x14ac:dyDescent="0.35">
      <c r="A593" s="73" t="s">
        <v>1780</v>
      </c>
      <c r="B593" s="40" t="str">
        <f>_xlfn.XLOOKUP(A593,'Customer Names'!$A$3:$A$2337,'Customer Names'!$E$3:$E$2337)</f>
        <v>Jason</v>
      </c>
      <c r="C593" s="29">
        <f>_xlfn.XLOOKUP(A593,'Medical Examinations'!$P$3:$P$2337,'Medical Examinations'!$Q$3:$Q$2337)</f>
        <v>49.72</v>
      </c>
      <c r="D593" s="15">
        <f>_xlfn.XLOOKUP(A593,'Medical Examinations'!$P$3:$P$2337,'Medical Examinations'!$R$3:$R$2337)</f>
        <v>7.71</v>
      </c>
      <c r="E593" s="15" t="str">
        <f>_xlfn.XLOOKUP(A593,'Medical Examinations'!$P$3:$P$2337,'Medical Examinations'!$S$3:$S$2337)</f>
        <v>No</v>
      </c>
      <c r="F593" s="15" t="str">
        <f>_xlfn.XLOOKUP(A593,'Medical Examinations'!$P$3:$P$2337,'Medical Examinations'!$T$3:$T$2337)</f>
        <v>No</v>
      </c>
      <c r="G593" s="15" t="str">
        <f>_xlfn.XLOOKUP(A593,'Medical Examinations'!$P$3:$P$2337,'Medical Examinations'!$U$3:$U$2337)</f>
        <v>No</v>
      </c>
      <c r="H593" s="15">
        <f>_xlfn.XLOOKUP(A593,'Medical Examinations'!$P$3:$P$2337,'Medical Examinations'!$V$3:$V$2337)</f>
        <v>0</v>
      </c>
      <c r="I593" s="15" t="str">
        <f>_xlfn.XLOOKUP(A593,'Medical Examinations'!$P$3:$P$2337,'Medical Examinations'!$W$3:$W$2337)</f>
        <v>No</v>
      </c>
      <c r="J593" s="15" t="str">
        <f>_xlfn.XLOOKUP(A593,'Medical Examinations'!$P$3:$P$2337,'Medical Examinations'!$X$3:$X$2337)</f>
        <v>Obesity</v>
      </c>
      <c r="K593" s="15"/>
      <c r="L593" s="74">
        <f>_xlfn.XLOOKUP(A593,'Hospitalisation Details'!$U$4:$U$2346,'Hospitalisation Details'!$V$4:$V$2346)</f>
        <v>27269</v>
      </c>
      <c r="M593" s="75">
        <f>_xlfn.XLOOKUP(A593,'Hospitalisation Details'!$U$4:$U$2346,'Hospitalisation Details'!$X$4:$X$2346)</f>
        <v>16770.990000000002</v>
      </c>
      <c r="N593" s="15">
        <f>_xlfn.XLOOKUP(A593,'Hospitalisation Details'!$U$4:$U$2346,'Hospitalisation Details'!$Y$4:$Y$2346)</f>
        <v>1</v>
      </c>
      <c r="O593" s="15">
        <f>_xlfn.XLOOKUP(A593,'Hospitalisation Details'!$U$4:$U$2346,'Hospitalisation Details'!$Z$4:$Z$2346)</f>
        <v>2</v>
      </c>
      <c r="P593" s="15" t="str">
        <f>_xlfn.XLOOKUP(A593,'Hospitalisation Details'!$U$4:$U$2346,'Hospitalisation Details'!$AA$4:$AA$2346)</f>
        <v>R1012</v>
      </c>
      <c r="Q593" s="15">
        <f>_xlfn.XLOOKUP(A593,'Hospitalisation Details'!$U$4:$U$2346,'Hospitalisation Details'!$AB$4:$AB$2346)</f>
        <v>49</v>
      </c>
    </row>
    <row r="594" spans="1:17" ht="15.5" x14ac:dyDescent="0.35">
      <c r="A594" s="73" t="s">
        <v>1779</v>
      </c>
      <c r="B594" s="40" t="str">
        <f>_xlfn.XLOOKUP(A594,'Customer Names'!$A$3:$A$2337,'Customer Names'!$E$3:$E$2337)</f>
        <v>Mary</v>
      </c>
      <c r="C594" s="29">
        <f>_xlfn.XLOOKUP(A594,'Medical Examinations'!$P$3:$P$2337,'Medical Examinations'!$Q$3:$Q$2337)</f>
        <v>21.754999999999999</v>
      </c>
      <c r="D594" s="15">
        <f>_xlfn.XLOOKUP(A594,'Medical Examinations'!$P$3:$P$2337,'Medical Examinations'!$R$3:$R$2337)</f>
        <v>4.63</v>
      </c>
      <c r="E594" s="15" t="str">
        <f>_xlfn.XLOOKUP(A594,'Medical Examinations'!$P$3:$P$2337,'Medical Examinations'!$S$3:$S$2337)</f>
        <v>No</v>
      </c>
      <c r="F594" s="15" t="str">
        <f>_xlfn.XLOOKUP(A594,'Medical Examinations'!$P$3:$P$2337,'Medical Examinations'!$T$3:$T$2337)</f>
        <v>No</v>
      </c>
      <c r="G594" s="15" t="str">
        <f>_xlfn.XLOOKUP(A594,'Medical Examinations'!$P$3:$P$2337,'Medical Examinations'!$U$3:$U$2337)</f>
        <v>Yes</v>
      </c>
      <c r="H594" s="15">
        <f>_xlfn.XLOOKUP(A594,'Medical Examinations'!$P$3:$P$2337,'Medical Examinations'!$V$3:$V$2337)</f>
        <v>1</v>
      </c>
      <c r="I594" s="15" t="str">
        <f>_xlfn.XLOOKUP(A594,'Medical Examinations'!$P$3:$P$2337,'Medical Examinations'!$W$3:$W$2337)</f>
        <v>Yes</v>
      </c>
      <c r="J594" s="15" t="str">
        <f>_xlfn.XLOOKUP(A594,'Medical Examinations'!$P$3:$P$2337,'Medical Examinations'!$X$3:$X$2337)</f>
        <v>Normalweight</v>
      </c>
      <c r="K594" s="15"/>
      <c r="L594" s="74">
        <f>_xlfn.XLOOKUP(A594,'Hospitalisation Details'!$U$4:$U$2346,'Hospitalisation Details'!$V$4:$V$2346)</f>
        <v>34278</v>
      </c>
      <c r="M594" s="75">
        <f>_xlfn.XLOOKUP(A594,'Hospitalisation Details'!$U$4:$U$2346,'Hospitalisation Details'!$X$4:$X$2346)</f>
        <v>16657.72</v>
      </c>
      <c r="N594" s="15">
        <f>_xlfn.XLOOKUP(A594,'Hospitalisation Details'!$U$4:$U$2346,'Hospitalisation Details'!$Y$4:$Y$2346)</f>
        <v>1</v>
      </c>
      <c r="O594" s="15">
        <f>_xlfn.XLOOKUP(A594,'Hospitalisation Details'!$U$4:$U$2346,'Hospitalisation Details'!$Z$4:$Z$2346)</f>
        <v>2</v>
      </c>
      <c r="P594" s="15" t="str">
        <f>_xlfn.XLOOKUP(A594,'Hospitalisation Details'!$U$4:$U$2346,'Hospitalisation Details'!$AA$4:$AA$2346)</f>
        <v>R1024</v>
      </c>
      <c r="Q594" s="15">
        <f>_xlfn.XLOOKUP(A594,'Hospitalisation Details'!$U$4:$U$2346,'Hospitalisation Details'!$AB$4:$AB$2346)</f>
        <v>30</v>
      </c>
    </row>
    <row r="595" spans="1:17" ht="15.5" x14ac:dyDescent="0.35">
      <c r="A595" s="73" t="s">
        <v>1778</v>
      </c>
      <c r="B595" s="40" t="str">
        <f>_xlfn.XLOOKUP(A595,'Customer Names'!$A$3:$A$2337,'Customer Names'!$E$3:$E$2337)</f>
        <v>Kati A</v>
      </c>
      <c r="C595" s="29">
        <f>_xlfn.XLOOKUP(A595,'Medical Examinations'!$P$3:$P$2337,'Medical Examinations'!$Q$3:$Q$2337)</f>
        <v>48.39</v>
      </c>
      <c r="D595" s="15">
        <f>_xlfn.XLOOKUP(A595,'Medical Examinations'!$P$3:$P$2337,'Medical Examinations'!$R$3:$R$2337)</f>
        <v>4.6100000000000003</v>
      </c>
      <c r="E595" s="15" t="str">
        <f>_xlfn.XLOOKUP(A595,'Medical Examinations'!$P$3:$P$2337,'Medical Examinations'!$S$3:$S$2337)</f>
        <v>No</v>
      </c>
      <c r="F595" s="15" t="str">
        <f>_xlfn.XLOOKUP(A595,'Medical Examinations'!$P$3:$P$2337,'Medical Examinations'!$T$3:$T$2337)</f>
        <v>No</v>
      </c>
      <c r="G595" s="15" t="str">
        <f>_xlfn.XLOOKUP(A595,'Medical Examinations'!$P$3:$P$2337,'Medical Examinations'!$U$3:$U$2337)</f>
        <v>No</v>
      </c>
      <c r="H595" s="15">
        <f>_xlfn.XLOOKUP(A595,'Medical Examinations'!$P$3:$P$2337,'Medical Examinations'!$V$3:$V$2337)</f>
        <v>0</v>
      </c>
      <c r="I595" s="15" t="str">
        <f>_xlfn.XLOOKUP(A595,'Medical Examinations'!$P$3:$P$2337,'Medical Examinations'!$W$3:$W$2337)</f>
        <v>No</v>
      </c>
      <c r="J595" s="15" t="str">
        <f>_xlfn.XLOOKUP(A595,'Medical Examinations'!$P$3:$P$2337,'Medical Examinations'!$X$3:$X$2337)</f>
        <v>Obesity</v>
      </c>
      <c r="K595" s="15"/>
      <c r="L595" s="74">
        <f>_xlfn.XLOOKUP(A595,'Hospitalisation Details'!$U$4:$U$2346,'Hospitalisation Details'!$V$4:$V$2346)</f>
        <v>28393</v>
      </c>
      <c r="M595" s="75">
        <f>_xlfn.XLOOKUP(A595,'Hospitalisation Details'!$U$4:$U$2346,'Hospitalisation Details'!$X$4:$X$2346)</f>
        <v>16631.61</v>
      </c>
      <c r="N595" s="15">
        <f>_xlfn.XLOOKUP(A595,'Hospitalisation Details'!$U$4:$U$2346,'Hospitalisation Details'!$Y$4:$Y$2346)</f>
        <v>1</v>
      </c>
      <c r="O595" s="15">
        <f>_xlfn.XLOOKUP(A595,'Hospitalisation Details'!$U$4:$U$2346,'Hospitalisation Details'!$Z$4:$Z$2346)</f>
        <v>2</v>
      </c>
      <c r="P595" s="15" t="str">
        <f>_xlfn.XLOOKUP(A595,'Hospitalisation Details'!$U$4:$U$2346,'Hospitalisation Details'!$AA$4:$AA$2346)</f>
        <v>R1012</v>
      </c>
      <c r="Q595" s="15">
        <f>_xlfn.XLOOKUP(A595,'Hospitalisation Details'!$U$4:$U$2346,'Hospitalisation Details'!$AB$4:$AB$2346)</f>
        <v>46</v>
      </c>
    </row>
    <row r="596" spans="1:17" ht="15.5" x14ac:dyDescent="0.35">
      <c r="A596" s="73" t="s">
        <v>1777</v>
      </c>
      <c r="B596" s="40" t="str">
        <f>_xlfn.XLOOKUP(A596,'Customer Names'!$A$3:$A$2337,'Customer Names'!$E$3:$E$2337)</f>
        <v>Kelly J</v>
      </c>
      <c r="C596" s="29">
        <f>_xlfn.XLOOKUP(A596,'Medical Examinations'!$P$3:$P$2337,'Medical Examinations'!$Q$3:$Q$2337)</f>
        <v>47.15</v>
      </c>
      <c r="D596" s="15">
        <f>_xlfn.XLOOKUP(A596,'Medical Examinations'!$P$3:$P$2337,'Medical Examinations'!$R$3:$R$2337)</f>
        <v>9.5299999999999994</v>
      </c>
      <c r="E596" s="15" t="str">
        <f>_xlfn.XLOOKUP(A596,'Medical Examinations'!$P$3:$P$2337,'Medical Examinations'!$S$3:$S$2337)</f>
        <v>Yes</v>
      </c>
      <c r="F596" s="15" t="str">
        <f>_xlfn.XLOOKUP(A596,'Medical Examinations'!$P$3:$P$2337,'Medical Examinations'!$T$3:$T$2337)</f>
        <v>No</v>
      </c>
      <c r="G596" s="15" t="str">
        <f>_xlfn.XLOOKUP(A596,'Medical Examinations'!$P$3:$P$2337,'Medical Examinations'!$U$3:$U$2337)</f>
        <v>No</v>
      </c>
      <c r="H596" s="15">
        <f>_xlfn.XLOOKUP(A596,'Medical Examinations'!$P$3:$P$2337,'Medical Examinations'!$V$3:$V$2337)</f>
        <v>1</v>
      </c>
      <c r="I596" s="15" t="str">
        <f>_xlfn.XLOOKUP(A596,'Medical Examinations'!$P$3:$P$2337,'Medical Examinations'!$W$3:$W$2337)</f>
        <v>No</v>
      </c>
      <c r="J596" s="15" t="str">
        <f>_xlfn.XLOOKUP(A596,'Medical Examinations'!$P$3:$P$2337,'Medical Examinations'!$X$3:$X$2337)</f>
        <v>Obesity</v>
      </c>
      <c r="K596" s="15"/>
      <c r="L596" s="74">
        <f>_xlfn.XLOOKUP(A596,'Hospitalisation Details'!$U$4:$U$2346,'Hospitalisation Details'!$V$4:$V$2346)</f>
        <v>27599</v>
      </c>
      <c r="M596" s="75">
        <f>_xlfn.XLOOKUP(A596,'Hospitalisation Details'!$U$4:$U$2346,'Hospitalisation Details'!$X$4:$X$2346)</f>
        <v>16602.18</v>
      </c>
      <c r="N596" s="15">
        <f>_xlfn.XLOOKUP(A596,'Hospitalisation Details'!$U$4:$U$2346,'Hospitalisation Details'!$Y$4:$Y$2346)</f>
        <v>1</v>
      </c>
      <c r="O596" s="15">
        <f>_xlfn.XLOOKUP(A596,'Hospitalisation Details'!$U$4:$U$2346,'Hospitalisation Details'!$Z$4:$Z$2346)</f>
        <v>2</v>
      </c>
      <c r="P596" s="15" t="str">
        <f>_xlfn.XLOOKUP(A596,'Hospitalisation Details'!$U$4:$U$2346,'Hospitalisation Details'!$AA$4:$AA$2346)</f>
        <v>R1026</v>
      </c>
      <c r="Q596" s="15">
        <f>_xlfn.XLOOKUP(A596,'Hospitalisation Details'!$U$4:$U$2346,'Hospitalisation Details'!$AB$4:$AB$2346)</f>
        <v>48</v>
      </c>
    </row>
    <row r="597" spans="1:17" ht="15.5" x14ac:dyDescent="0.35">
      <c r="A597" s="73" t="s">
        <v>1776</v>
      </c>
      <c r="B597" s="40" t="str">
        <f>_xlfn.XLOOKUP(A597,'Customer Names'!$A$3:$A$2337,'Customer Names'!$E$3:$E$2337)</f>
        <v>Greer D</v>
      </c>
      <c r="C597" s="29">
        <f>_xlfn.XLOOKUP(A597,'Medical Examinations'!$P$3:$P$2337,'Medical Examinations'!$Q$3:$Q$2337)</f>
        <v>47.59</v>
      </c>
      <c r="D597" s="15">
        <f>_xlfn.XLOOKUP(A597,'Medical Examinations'!$P$3:$P$2337,'Medical Examinations'!$R$3:$R$2337)</f>
        <v>11.43</v>
      </c>
      <c r="E597" s="15" t="str">
        <f>_xlfn.XLOOKUP(A597,'Medical Examinations'!$P$3:$P$2337,'Medical Examinations'!$S$3:$S$2337)</f>
        <v>Yes</v>
      </c>
      <c r="F597" s="15" t="str">
        <f>_xlfn.XLOOKUP(A597,'Medical Examinations'!$P$3:$P$2337,'Medical Examinations'!$T$3:$T$2337)</f>
        <v>No</v>
      </c>
      <c r="G597" s="15" t="str">
        <f>_xlfn.XLOOKUP(A597,'Medical Examinations'!$P$3:$P$2337,'Medical Examinations'!$U$3:$U$2337)</f>
        <v>No</v>
      </c>
      <c r="H597" s="15">
        <f>_xlfn.XLOOKUP(A597,'Medical Examinations'!$P$3:$P$2337,'Medical Examinations'!$V$3:$V$2337)</f>
        <v>2</v>
      </c>
      <c r="I597" s="15" t="str">
        <f>_xlfn.XLOOKUP(A597,'Medical Examinations'!$P$3:$P$2337,'Medical Examinations'!$W$3:$W$2337)</f>
        <v>No</v>
      </c>
      <c r="J597" s="15" t="str">
        <f>_xlfn.XLOOKUP(A597,'Medical Examinations'!$P$3:$P$2337,'Medical Examinations'!$X$3:$X$2337)</f>
        <v>Obesity</v>
      </c>
      <c r="K597" s="15"/>
      <c r="L597" s="74">
        <f>_xlfn.XLOOKUP(A597,'Hospitalisation Details'!$U$4:$U$2346,'Hospitalisation Details'!$V$4:$V$2346)</f>
        <v>25759</v>
      </c>
      <c r="M597" s="75">
        <f>_xlfn.XLOOKUP(A597,'Hospitalisation Details'!$U$4:$U$2346,'Hospitalisation Details'!$X$4:$X$2346)</f>
        <v>16600.16</v>
      </c>
      <c r="N597" s="15">
        <f>_xlfn.XLOOKUP(A597,'Hospitalisation Details'!$U$4:$U$2346,'Hospitalisation Details'!$Y$4:$Y$2346)</f>
        <v>1</v>
      </c>
      <c r="O597" s="15">
        <f>_xlfn.XLOOKUP(A597,'Hospitalisation Details'!$U$4:$U$2346,'Hospitalisation Details'!$Z$4:$Z$2346)</f>
        <v>9</v>
      </c>
      <c r="P597" s="15" t="str">
        <f>_xlfn.XLOOKUP(A597,'Hospitalisation Details'!$U$4:$U$2346,'Hospitalisation Details'!$AA$4:$AA$2346)</f>
        <v>R1011</v>
      </c>
      <c r="Q597" s="15">
        <f>_xlfn.XLOOKUP(A597,'Hospitalisation Details'!$U$4:$U$2346,'Hospitalisation Details'!$AB$4:$AB$2346)</f>
        <v>53</v>
      </c>
    </row>
    <row r="598" spans="1:17" ht="15.5" x14ac:dyDescent="0.35">
      <c r="A598" s="73" t="s">
        <v>1775</v>
      </c>
      <c r="B598" s="40" t="str">
        <f>_xlfn.XLOOKUP(A598,'Customer Names'!$A$3:$A$2337,'Customer Names'!$E$3:$E$2337)</f>
        <v>Brent</v>
      </c>
      <c r="C598" s="29">
        <f>_xlfn.XLOOKUP(A598,'Medical Examinations'!$P$3:$P$2337,'Medical Examinations'!$Q$3:$Q$2337)</f>
        <v>39.81</v>
      </c>
      <c r="D598" s="15">
        <f>_xlfn.XLOOKUP(A598,'Medical Examinations'!$P$3:$P$2337,'Medical Examinations'!$R$3:$R$2337)</f>
        <v>7.65</v>
      </c>
      <c r="E598" s="15" t="str">
        <f>_xlfn.XLOOKUP(A598,'Medical Examinations'!$P$3:$P$2337,'Medical Examinations'!$S$3:$S$2337)</f>
        <v>Yes</v>
      </c>
      <c r="F598" s="15" t="str">
        <f>_xlfn.XLOOKUP(A598,'Medical Examinations'!$P$3:$P$2337,'Medical Examinations'!$T$3:$T$2337)</f>
        <v>No</v>
      </c>
      <c r="G598" s="15" t="str">
        <f>_xlfn.XLOOKUP(A598,'Medical Examinations'!$P$3:$P$2337,'Medical Examinations'!$U$3:$U$2337)</f>
        <v>Yes</v>
      </c>
      <c r="H598" s="15">
        <f>_xlfn.XLOOKUP(A598,'Medical Examinations'!$P$3:$P$2337,'Medical Examinations'!$V$3:$V$2337)</f>
        <v>1</v>
      </c>
      <c r="I598" s="15" t="str">
        <f>_xlfn.XLOOKUP(A598,'Medical Examinations'!$P$3:$P$2337,'Medical Examinations'!$W$3:$W$2337)</f>
        <v>No</v>
      </c>
      <c r="J598" s="15" t="str">
        <f>_xlfn.XLOOKUP(A598,'Medical Examinations'!$P$3:$P$2337,'Medical Examinations'!$X$3:$X$2337)</f>
        <v>Obesity</v>
      </c>
      <c r="K598" s="15"/>
      <c r="L598" s="74">
        <f>_xlfn.XLOOKUP(A598,'Hospitalisation Details'!$U$4:$U$2346,'Hospitalisation Details'!$V$4:$V$2346)</f>
        <v>23187</v>
      </c>
      <c r="M598" s="75">
        <f>_xlfn.XLOOKUP(A598,'Hospitalisation Details'!$U$4:$U$2346,'Hospitalisation Details'!$X$4:$X$2346)</f>
        <v>16587.96</v>
      </c>
      <c r="N598" s="15">
        <f>_xlfn.XLOOKUP(A598,'Hospitalisation Details'!$U$4:$U$2346,'Hospitalisation Details'!$Y$4:$Y$2346)</f>
        <v>1</v>
      </c>
      <c r="O598" s="15">
        <f>_xlfn.XLOOKUP(A598,'Hospitalisation Details'!$U$4:$U$2346,'Hospitalisation Details'!$Z$4:$Z$2346)</f>
        <v>9</v>
      </c>
      <c r="P598" s="15" t="str">
        <f>_xlfn.XLOOKUP(A598,'Hospitalisation Details'!$U$4:$U$2346,'Hospitalisation Details'!$AA$4:$AA$2346)</f>
        <v>R1023</v>
      </c>
      <c r="Q598" s="15">
        <f>_xlfn.XLOOKUP(A598,'Hospitalisation Details'!$U$4:$U$2346,'Hospitalisation Details'!$AB$4:$AB$2346)</f>
        <v>60</v>
      </c>
    </row>
    <row r="599" spans="1:17" ht="15.5" x14ac:dyDescent="0.35">
      <c r="A599" s="73" t="s">
        <v>1774</v>
      </c>
      <c r="B599" s="40" t="str">
        <f>_xlfn.XLOOKUP(A599,'Customer Names'!$A$3:$A$2337,'Customer Names'!$E$3:$E$2337)</f>
        <v>Eugene M</v>
      </c>
      <c r="C599" s="29">
        <f>_xlfn.XLOOKUP(A599,'Medical Examinations'!$P$3:$P$2337,'Medical Examinations'!$Q$3:$Q$2337)</f>
        <v>31.02</v>
      </c>
      <c r="D599" s="15">
        <f>_xlfn.XLOOKUP(A599,'Medical Examinations'!$P$3:$P$2337,'Medical Examinations'!$R$3:$R$2337)</f>
        <v>5.87</v>
      </c>
      <c r="E599" s="15" t="str">
        <f>_xlfn.XLOOKUP(A599,'Medical Examinations'!$P$3:$P$2337,'Medical Examinations'!$S$3:$S$2337)</f>
        <v>Yes</v>
      </c>
      <c r="F599" s="15" t="str">
        <f>_xlfn.XLOOKUP(A599,'Medical Examinations'!$P$3:$P$2337,'Medical Examinations'!$T$3:$T$2337)</f>
        <v>No</v>
      </c>
      <c r="G599" s="15" t="str">
        <f>_xlfn.XLOOKUP(A599,'Medical Examinations'!$P$3:$P$2337,'Medical Examinations'!$U$3:$U$2337)</f>
        <v>No</v>
      </c>
      <c r="H599" s="15">
        <f>_xlfn.XLOOKUP(A599,'Medical Examinations'!$P$3:$P$2337,'Medical Examinations'!$V$3:$V$2337)</f>
        <v>0</v>
      </c>
      <c r="I599" s="15" t="str">
        <f>_xlfn.XLOOKUP(A599,'Medical Examinations'!$P$3:$P$2337,'Medical Examinations'!$W$3:$W$2337)</f>
        <v>No</v>
      </c>
      <c r="J599" s="15" t="str">
        <f>_xlfn.XLOOKUP(A599,'Medical Examinations'!$P$3:$P$2337,'Medical Examinations'!$X$3:$X$2337)</f>
        <v>Obesity</v>
      </c>
      <c r="K599" s="15"/>
      <c r="L599" s="74">
        <f>_xlfn.XLOOKUP(A599,'Hospitalisation Details'!$U$4:$U$2346,'Hospitalisation Details'!$V$4:$V$2346)</f>
        <v>37067</v>
      </c>
      <c r="M599" s="75">
        <f>_xlfn.XLOOKUP(A599,'Hospitalisation Details'!$U$4:$U$2346,'Hospitalisation Details'!$X$4:$X$2346)</f>
        <v>16586.5</v>
      </c>
      <c r="N599" s="15">
        <f>_xlfn.XLOOKUP(A599,'Hospitalisation Details'!$U$4:$U$2346,'Hospitalisation Details'!$Y$4:$Y$2346)</f>
        <v>1</v>
      </c>
      <c r="O599" s="15">
        <f>_xlfn.XLOOKUP(A599,'Hospitalisation Details'!$U$4:$U$2346,'Hospitalisation Details'!$Z$4:$Z$2346)</f>
        <v>2</v>
      </c>
      <c r="P599" s="15" t="str">
        <f>_xlfn.XLOOKUP(A599,'Hospitalisation Details'!$U$4:$U$2346,'Hospitalisation Details'!$AA$4:$AA$2346)</f>
        <v>R1013</v>
      </c>
      <c r="Q599" s="15">
        <f>_xlfn.XLOOKUP(A599,'Hospitalisation Details'!$U$4:$U$2346,'Hospitalisation Details'!$AB$4:$AB$2346)</f>
        <v>22</v>
      </c>
    </row>
    <row r="600" spans="1:17" ht="15.5" x14ac:dyDescent="0.35">
      <c r="A600" s="73" t="s">
        <v>1773</v>
      </c>
      <c r="B600" s="40" t="str">
        <f>_xlfn.XLOOKUP(A600,'Customer Names'!$A$3:$A$2337,'Customer Names'!$E$3:$E$2337)</f>
        <v>Erin D</v>
      </c>
      <c r="C600" s="29">
        <f>_xlfn.XLOOKUP(A600,'Medical Examinations'!$P$3:$P$2337,'Medical Examinations'!$Q$3:$Q$2337)</f>
        <v>24.75</v>
      </c>
      <c r="D600" s="15">
        <f>_xlfn.XLOOKUP(A600,'Medical Examinations'!$P$3:$P$2337,'Medical Examinations'!$R$3:$R$2337)</f>
        <v>4.3600000000000003</v>
      </c>
      <c r="E600" s="15" t="str">
        <f>_xlfn.XLOOKUP(A600,'Medical Examinations'!$P$3:$P$2337,'Medical Examinations'!$S$3:$S$2337)</f>
        <v>Yes</v>
      </c>
      <c r="F600" s="15" t="str">
        <f>_xlfn.XLOOKUP(A600,'Medical Examinations'!$P$3:$P$2337,'Medical Examinations'!$T$3:$T$2337)</f>
        <v>No</v>
      </c>
      <c r="G600" s="15" t="str">
        <f>_xlfn.XLOOKUP(A600,'Medical Examinations'!$P$3:$P$2337,'Medical Examinations'!$U$3:$U$2337)</f>
        <v>No</v>
      </c>
      <c r="H600" s="15">
        <f>_xlfn.XLOOKUP(A600,'Medical Examinations'!$P$3:$P$2337,'Medical Examinations'!$V$3:$V$2337)</f>
        <v>1</v>
      </c>
      <c r="I600" s="15" t="str">
        <f>_xlfn.XLOOKUP(A600,'Medical Examinations'!$P$3:$P$2337,'Medical Examinations'!$W$3:$W$2337)</f>
        <v>Yes</v>
      </c>
      <c r="J600" s="15" t="str">
        <f>_xlfn.XLOOKUP(A600,'Medical Examinations'!$P$3:$P$2337,'Medical Examinations'!$X$3:$X$2337)</f>
        <v>Normalweight</v>
      </c>
      <c r="K600" s="15"/>
      <c r="L600" s="74">
        <f>_xlfn.XLOOKUP(A600,'Hospitalisation Details'!$U$4:$U$2346,'Hospitalisation Details'!$V$4:$V$2346)</f>
        <v>35056</v>
      </c>
      <c r="M600" s="75">
        <f>_xlfn.XLOOKUP(A600,'Hospitalisation Details'!$U$4:$U$2346,'Hospitalisation Details'!$X$4:$X$2346)</f>
        <v>16577.78</v>
      </c>
      <c r="N600" s="15">
        <f>_xlfn.XLOOKUP(A600,'Hospitalisation Details'!$U$4:$U$2346,'Hospitalisation Details'!$Y$4:$Y$2346)</f>
        <v>1</v>
      </c>
      <c r="O600" s="15">
        <f>_xlfn.XLOOKUP(A600,'Hospitalisation Details'!$U$4:$U$2346,'Hospitalisation Details'!$Z$4:$Z$2346)</f>
        <v>2</v>
      </c>
      <c r="P600" s="15" t="str">
        <f>_xlfn.XLOOKUP(A600,'Hospitalisation Details'!$U$4:$U$2346,'Hospitalisation Details'!$AA$4:$AA$2346)</f>
        <v>R1013</v>
      </c>
      <c r="Q600" s="15">
        <f>_xlfn.XLOOKUP(A600,'Hospitalisation Details'!$U$4:$U$2346,'Hospitalisation Details'!$AB$4:$AB$2346)</f>
        <v>27</v>
      </c>
    </row>
    <row r="601" spans="1:17" ht="15.5" x14ac:dyDescent="0.35">
      <c r="A601" s="73" t="s">
        <v>1772</v>
      </c>
      <c r="B601" s="40" t="str">
        <f>_xlfn.XLOOKUP(A601,'Customer Names'!$A$3:$A$2337,'Customer Names'!$E$3:$E$2337)</f>
        <v>Kamilla</v>
      </c>
      <c r="C601" s="29">
        <f>_xlfn.XLOOKUP(A601,'Medical Examinations'!$P$3:$P$2337,'Medical Examinations'!$Q$3:$Q$2337)</f>
        <v>30.114999999999998</v>
      </c>
      <c r="D601" s="15">
        <f>_xlfn.XLOOKUP(A601,'Medical Examinations'!$P$3:$P$2337,'Medical Examinations'!$R$3:$R$2337)</f>
        <v>10.119999999999999</v>
      </c>
      <c r="E601" s="15" t="str">
        <f>_xlfn.XLOOKUP(A601,'Medical Examinations'!$P$3:$P$2337,'Medical Examinations'!$S$3:$S$2337)</f>
        <v>No</v>
      </c>
      <c r="F601" s="15" t="str">
        <f>_xlfn.XLOOKUP(A601,'Medical Examinations'!$P$3:$P$2337,'Medical Examinations'!$T$3:$T$2337)</f>
        <v>No</v>
      </c>
      <c r="G601" s="15" t="str">
        <f>_xlfn.XLOOKUP(A601,'Medical Examinations'!$P$3:$P$2337,'Medical Examinations'!$U$3:$U$2337)</f>
        <v>No</v>
      </c>
      <c r="H601" s="15">
        <f>_xlfn.XLOOKUP(A601,'Medical Examinations'!$P$3:$P$2337,'Medical Examinations'!$V$3:$V$2337)</f>
        <v>3</v>
      </c>
      <c r="I601" s="15" t="str">
        <f>_xlfn.XLOOKUP(A601,'Medical Examinations'!$P$3:$P$2337,'Medical Examinations'!$W$3:$W$2337)</f>
        <v>No</v>
      </c>
      <c r="J601" s="15" t="str">
        <f>_xlfn.XLOOKUP(A601,'Medical Examinations'!$P$3:$P$2337,'Medical Examinations'!$X$3:$X$2337)</f>
        <v>Obesity</v>
      </c>
      <c r="K601" s="15"/>
      <c r="L601" s="74">
        <f>_xlfn.XLOOKUP(A601,'Hospitalisation Details'!$U$4:$U$2346,'Hospitalisation Details'!$V$4:$V$2346)</f>
        <v>21468</v>
      </c>
      <c r="M601" s="75">
        <f>_xlfn.XLOOKUP(A601,'Hospitalisation Details'!$U$4:$U$2346,'Hospitalisation Details'!$X$4:$X$2346)</f>
        <v>16455.71</v>
      </c>
      <c r="N601" s="15">
        <f>_xlfn.XLOOKUP(A601,'Hospitalisation Details'!$U$4:$U$2346,'Hospitalisation Details'!$Y$4:$Y$2346)</f>
        <v>1</v>
      </c>
      <c r="O601" s="15">
        <f>_xlfn.XLOOKUP(A601,'Hospitalisation Details'!$U$4:$U$2346,'Hospitalisation Details'!$Z$4:$Z$2346)</f>
        <v>9</v>
      </c>
      <c r="P601" s="15" t="str">
        <f>_xlfn.XLOOKUP(A601,'Hospitalisation Details'!$U$4:$U$2346,'Hospitalisation Details'!$AA$4:$AA$2346)</f>
        <v>R1012</v>
      </c>
      <c r="Q601" s="15">
        <f>_xlfn.XLOOKUP(A601,'Hospitalisation Details'!$U$4:$U$2346,'Hospitalisation Details'!$AB$4:$AB$2346)</f>
        <v>65</v>
      </c>
    </row>
    <row r="602" spans="1:17" ht="15.5" x14ac:dyDescent="0.35">
      <c r="A602" s="73" t="s">
        <v>1771</v>
      </c>
      <c r="B602" s="40" t="str">
        <f>_xlfn.XLOOKUP(A602,'Customer Names'!$A$3:$A$2337,'Customer Names'!$E$3:$E$2337)</f>
        <v>Wayne I.</v>
      </c>
      <c r="C602" s="29">
        <f>_xlfn.XLOOKUP(A602,'Medical Examinations'!$P$3:$P$2337,'Medical Examinations'!$Q$3:$Q$2337)</f>
        <v>26.03</v>
      </c>
      <c r="D602" s="15">
        <f>_xlfn.XLOOKUP(A602,'Medical Examinations'!$P$3:$P$2337,'Medical Examinations'!$R$3:$R$2337)</f>
        <v>4.01</v>
      </c>
      <c r="E602" s="15" t="str">
        <f>_xlfn.XLOOKUP(A602,'Medical Examinations'!$P$3:$P$2337,'Medical Examinations'!$S$3:$S$2337)</f>
        <v>No</v>
      </c>
      <c r="F602" s="15" t="str">
        <f>_xlfn.XLOOKUP(A602,'Medical Examinations'!$P$3:$P$2337,'Medical Examinations'!$T$3:$T$2337)</f>
        <v>No</v>
      </c>
      <c r="G602" s="15" t="str">
        <f>_xlfn.XLOOKUP(A602,'Medical Examinations'!$P$3:$P$2337,'Medical Examinations'!$U$3:$U$2337)</f>
        <v>Yes</v>
      </c>
      <c r="H602" s="15">
        <f>_xlfn.XLOOKUP(A602,'Medical Examinations'!$P$3:$P$2337,'Medical Examinations'!$V$3:$V$2337)</f>
        <v>1</v>
      </c>
      <c r="I602" s="15" t="str">
        <f>_xlfn.XLOOKUP(A602,'Medical Examinations'!$P$3:$P$2337,'Medical Examinations'!$W$3:$W$2337)</f>
        <v>Yes</v>
      </c>
      <c r="J602" s="15" t="str">
        <f>_xlfn.XLOOKUP(A602,'Medical Examinations'!$P$3:$P$2337,'Medical Examinations'!$X$3:$X$2337)</f>
        <v>Overweight</v>
      </c>
      <c r="K602" s="15"/>
      <c r="L602" s="74">
        <f>_xlfn.XLOOKUP(A602,'Hospitalisation Details'!$U$4:$U$2346,'Hospitalisation Details'!$V$4:$V$2346)</f>
        <v>37975</v>
      </c>
      <c r="M602" s="75">
        <f>_xlfn.XLOOKUP(A602,'Hospitalisation Details'!$U$4:$U$2346,'Hospitalisation Details'!$X$4:$X$2346)</f>
        <v>16450.89</v>
      </c>
      <c r="N602" s="15">
        <f>_xlfn.XLOOKUP(A602,'Hospitalisation Details'!$U$4:$U$2346,'Hospitalisation Details'!$Y$4:$Y$2346)</f>
        <v>1</v>
      </c>
      <c r="O602" s="15">
        <f>_xlfn.XLOOKUP(A602,'Hospitalisation Details'!$U$4:$U$2346,'Hospitalisation Details'!$Z$4:$Z$2346)</f>
        <v>2</v>
      </c>
      <c r="P602" s="15" t="str">
        <f>_xlfn.XLOOKUP(A602,'Hospitalisation Details'!$U$4:$U$2346,'Hospitalisation Details'!$AA$4:$AA$2346)</f>
        <v>R1012</v>
      </c>
      <c r="Q602" s="15">
        <f>_xlfn.XLOOKUP(A602,'Hospitalisation Details'!$U$4:$U$2346,'Hospitalisation Details'!$AB$4:$AB$2346)</f>
        <v>19</v>
      </c>
    </row>
    <row r="603" spans="1:17" ht="15.5" x14ac:dyDescent="0.35">
      <c r="A603" s="73" t="s">
        <v>1770</v>
      </c>
      <c r="B603" s="40" t="str">
        <f>_xlfn.XLOOKUP(A603,'Customer Names'!$A$3:$A$2337,'Customer Names'!$E$3:$E$2337)</f>
        <v>Tracy L</v>
      </c>
      <c r="C603" s="29">
        <f>_xlfn.XLOOKUP(A603,'Medical Examinations'!$P$3:$P$2337,'Medical Examinations'!$Q$3:$Q$2337)</f>
        <v>20.045000000000002</v>
      </c>
      <c r="D603" s="15">
        <f>_xlfn.XLOOKUP(A603,'Medical Examinations'!$P$3:$P$2337,'Medical Examinations'!$R$3:$R$2337)</f>
        <v>4.7699999999999996</v>
      </c>
      <c r="E603" s="15" t="str">
        <f>_xlfn.XLOOKUP(A603,'Medical Examinations'!$P$3:$P$2337,'Medical Examinations'!$S$3:$S$2337)</f>
        <v>Yes</v>
      </c>
      <c r="F603" s="15" t="str">
        <f>_xlfn.XLOOKUP(A603,'Medical Examinations'!$P$3:$P$2337,'Medical Examinations'!$T$3:$T$2337)</f>
        <v>No</v>
      </c>
      <c r="G603" s="15" t="str">
        <f>_xlfn.XLOOKUP(A603,'Medical Examinations'!$P$3:$P$2337,'Medical Examinations'!$U$3:$U$2337)</f>
        <v>No</v>
      </c>
      <c r="H603" s="15">
        <f>_xlfn.XLOOKUP(A603,'Medical Examinations'!$P$3:$P$2337,'Medical Examinations'!$V$3:$V$2337)</f>
        <v>1</v>
      </c>
      <c r="I603" s="15" t="str">
        <f>_xlfn.XLOOKUP(A603,'Medical Examinations'!$P$3:$P$2337,'Medical Examinations'!$W$3:$W$2337)</f>
        <v>Yes</v>
      </c>
      <c r="J603" s="15" t="str">
        <f>_xlfn.XLOOKUP(A603,'Medical Examinations'!$P$3:$P$2337,'Medical Examinations'!$X$3:$X$2337)</f>
        <v>Normalweight</v>
      </c>
      <c r="K603" s="15"/>
      <c r="L603" s="74">
        <f>_xlfn.XLOOKUP(A603,'Hospitalisation Details'!$U$4:$U$2346,'Hospitalisation Details'!$V$4:$V$2346)</f>
        <v>34970</v>
      </c>
      <c r="M603" s="75">
        <f>_xlfn.XLOOKUP(A603,'Hospitalisation Details'!$U$4:$U$2346,'Hospitalisation Details'!$X$4:$X$2346)</f>
        <v>16420.490000000002</v>
      </c>
      <c r="N603" s="15">
        <f>_xlfn.XLOOKUP(A603,'Hospitalisation Details'!$U$4:$U$2346,'Hospitalisation Details'!$Y$4:$Y$2346)</f>
        <v>1</v>
      </c>
      <c r="O603" s="15">
        <f>_xlfn.XLOOKUP(A603,'Hospitalisation Details'!$U$4:$U$2346,'Hospitalisation Details'!$Z$4:$Z$2346)</f>
        <v>1</v>
      </c>
      <c r="P603" s="15" t="str">
        <f>_xlfn.XLOOKUP(A603,'Hospitalisation Details'!$U$4:$U$2346,'Hospitalisation Details'!$AA$4:$AA$2346)</f>
        <v>R1012</v>
      </c>
      <c r="Q603" s="15">
        <f>_xlfn.XLOOKUP(A603,'Hospitalisation Details'!$U$4:$U$2346,'Hospitalisation Details'!$AB$4:$AB$2346)</f>
        <v>28</v>
      </c>
    </row>
    <row r="604" spans="1:17" ht="15.5" x14ac:dyDescent="0.35">
      <c r="A604" s="73" t="s">
        <v>1769</v>
      </c>
      <c r="B604" s="40" t="str">
        <f>_xlfn.XLOOKUP(A604,'Customer Names'!$A$3:$A$2337,'Customer Names'!$E$3:$E$2337)</f>
        <v>Heather</v>
      </c>
      <c r="C604" s="29">
        <f>_xlfn.XLOOKUP(A604,'Medical Examinations'!$P$3:$P$2337,'Medical Examinations'!$Q$3:$Q$2337)</f>
        <v>40.24</v>
      </c>
      <c r="D604" s="15">
        <f>_xlfn.XLOOKUP(A604,'Medical Examinations'!$P$3:$P$2337,'Medical Examinations'!$R$3:$R$2337)</f>
        <v>6.83</v>
      </c>
      <c r="E604" s="15" t="str">
        <f>_xlfn.XLOOKUP(A604,'Medical Examinations'!$P$3:$P$2337,'Medical Examinations'!$S$3:$S$2337)</f>
        <v>No</v>
      </c>
      <c r="F604" s="15" t="str">
        <f>_xlfn.XLOOKUP(A604,'Medical Examinations'!$P$3:$P$2337,'Medical Examinations'!$T$3:$T$2337)</f>
        <v>No</v>
      </c>
      <c r="G604" s="15" t="str">
        <f>_xlfn.XLOOKUP(A604,'Medical Examinations'!$P$3:$P$2337,'Medical Examinations'!$U$3:$U$2337)</f>
        <v>No</v>
      </c>
      <c r="H604" s="15">
        <f>_xlfn.XLOOKUP(A604,'Medical Examinations'!$P$3:$P$2337,'Medical Examinations'!$V$3:$V$2337)</f>
        <v>0</v>
      </c>
      <c r="I604" s="15" t="str">
        <f>_xlfn.XLOOKUP(A604,'Medical Examinations'!$P$3:$P$2337,'Medical Examinations'!$W$3:$W$2337)</f>
        <v>No</v>
      </c>
      <c r="J604" s="15" t="str">
        <f>_xlfn.XLOOKUP(A604,'Medical Examinations'!$P$3:$P$2337,'Medical Examinations'!$X$3:$X$2337)</f>
        <v>Obesity</v>
      </c>
      <c r="K604" s="15"/>
      <c r="L604" s="74">
        <f>_xlfn.XLOOKUP(A604,'Hospitalisation Details'!$U$4:$U$2346,'Hospitalisation Details'!$V$4:$V$2346)</f>
        <v>24081</v>
      </c>
      <c r="M604" s="75">
        <f>_xlfn.XLOOKUP(A604,'Hospitalisation Details'!$U$4:$U$2346,'Hospitalisation Details'!$X$4:$X$2346)</f>
        <v>16351.42</v>
      </c>
      <c r="N604" s="15">
        <f>_xlfn.XLOOKUP(A604,'Hospitalisation Details'!$U$4:$U$2346,'Hospitalisation Details'!$Y$4:$Y$2346)</f>
        <v>1</v>
      </c>
      <c r="O604" s="15">
        <f>_xlfn.XLOOKUP(A604,'Hospitalisation Details'!$U$4:$U$2346,'Hospitalisation Details'!$Z$4:$Z$2346)</f>
        <v>1</v>
      </c>
      <c r="P604" s="15" t="str">
        <f>_xlfn.XLOOKUP(A604,'Hospitalisation Details'!$U$4:$U$2346,'Hospitalisation Details'!$AA$4:$AA$2346)</f>
        <v>R1026</v>
      </c>
      <c r="Q604" s="15">
        <f>_xlfn.XLOOKUP(A604,'Hospitalisation Details'!$U$4:$U$2346,'Hospitalisation Details'!$AB$4:$AB$2346)</f>
        <v>58</v>
      </c>
    </row>
    <row r="605" spans="1:17" ht="15.5" x14ac:dyDescent="0.35">
      <c r="A605" s="73" t="s">
        <v>1768</v>
      </c>
      <c r="B605" s="40" t="str">
        <f>_xlfn.XLOOKUP(A605,'Customer Names'!$A$3:$A$2337,'Customer Names'!$E$3:$E$2337)</f>
        <v>Megan C</v>
      </c>
      <c r="C605" s="29">
        <f>_xlfn.XLOOKUP(A605,'Medical Examinations'!$P$3:$P$2337,'Medical Examinations'!$Q$3:$Q$2337)</f>
        <v>43.15</v>
      </c>
      <c r="D605" s="15">
        <f>_xlfn.XLOOKUP(A605,'Medical Examinations'!$P$3:$P$2337,'Medical Examinations'!$R$3:$R$2337)</f>
        <v>6.14</v>
      </c>
      <c r="E605" s="15" t="str">
        <f>_xlfn.XLOOKUP(A605,'Medical Examinations'!$P$3:$P$2337,'Medical Examinations'!$S$3:$S$2337)</f>
        <v>Yes</v>
      </c>
      <c r="F605" s="15" t="str">
        <f>_xlfn.XLOOKUP(A605,'Medical Examinations'!$P$3:$P$2337,'Medical Examinations'!$T$3:$T$2337)</f>
        <v>No</v>
      </c>
      <c r="G605" s="15" t="str">
        <f>_xlfn.XLOOKUP(A605,'Medical Examinations'!$P$3:$P$2337,'Medical Examinations'!$U$3:$U$2337)</f>
        <v>Yes</v>
      </c>
      <c r="H605" s="15">
        <f>_xlfn.XLOOKUP(A605,'Medical Examinations'!$P$3:$P$2337,'Medical Examinations'!$V$3:$V$2337)</f>
        <v>1</v>
      </c>
      <c r="I605" s="15" t="str">
        <f>_xlfn.XLOOKUP(A605,'Medical Examinations'!$P$3:$P$2337,'Medical Examinations'!$W$3:$W$2337)</f>
        <v>No</v>
      </c>
      <c r="J605" s="15" t="str">
        <f>_xlfn.XLOOKUP(A605,'Medical Examinations'!$P$3:$P$2337,'Medical Examinations'!$X$3:$X$2337)</f>
        <v>Obesity</v>
      </c>
      <c r="K605" s="15"/>
      <c r="L605" s="74">
        <f>_xlfn.XLOOKUP(A605,'Hospitalisation Details'!$U$4:$U$2346,'Hospitalisation Details'!$V$4:$V$2346)</f>
        <v>25423</v>
      </c>
      <c r="M605" s="75">
        <f>_xlfn.XLOOKUP(A605,'Hospitalisation Details'!$U$4:$U$2346,'Hospitalisation Details'!$X$4:$X$2346)</f>
        <v>16311.05</v>
      </c>
      <c r="N605" s="15">
        <f>_xlfn.XLOOKUP(A605,'Hospitalisation Details'!$U$4:$U$2346,'Hospitalisation Details'!$Y$4:$Y$2346)</f>
        <v>1</v>
      </c>
      <c r="O605" s="15">
        <f>_xlfn.XLOOKUP(A605,'Hospitalisation Details'!$U$4:$U$2346,'Hospitalisation Details'!$Z$4:$Z$2346)</f>
        <v>1</v>
      </c>
      <c r="P605" s="15" t="str">
        <f>_xlfn.XLOOKUP(A605,'Hospitalisation Details'!$U$4:$U$2346,'Hospitalisation Details'!$AA$4:$AA$2346)</f>
        <v>R1026</v>
      </c>
      <c r="Q605" s="15">
        <f>_xlfn.XLOOKUP(A605,'Hospitalisation Details'!$U$4:$U$2346,'Hospitalisation Details'!$AB$4:$AB$2346)</f>
        <v>54</v>
      </c>
    </row>
    <row r="606" spans="1:17" ht="15.5" x14ac:dyDescent="0.35">
      <c r="A606" s="73" t="s">
        <v>1767</v>
      </c>
      <c r="B606" s="40" t="str">
        <f>_xlfn.XLOOKUP(A606,'Customer Names'!$A$3:$A$2337,'Customer Names'!$E$3:$E$2337)</f>
        <v>Jonathan</v>
      </c>
      <c r="C606" s="29">
        <f>_xlfn.XLOOKUP(A606,'Medical Examinations'!$P$3:$P$2337,'Medical Examinations'!$Q$3:$Q$2337)</f>
        <v>27.7</v>
      </c>
      <c r="D606" s="15">
        <f>_xlfn.XLOOKUP(A606,'Medical Examinations'!$P$3:$P$2337,'Medical Examinations'!$R$3:$R$2337)</f>
        <v>5.6</v>
      </c>
      <c r="E606" s="15" t="str">
        <f>_xlfn.XLOOKUP(A606,'Medical Examinations'!$P$3:$P$2337,'Medical Examinations'!$S$3:$S$2337)</f>
        <v>No</v>
      </c>
      <c r="F606" s="15" t="str">
        <f>_xlfn.XLOOKUP(A606,'Medical Examinations'!$P$3:$P$2337,'Medical Examinations'!$T$3:$T$2337)</f>
        <v>No</v>
      </c>
      <c r="G606" s="15" t="str">
        <f>_xlfn.XLOOKUP(A606,'Medical Examinations'!$P$3:$P$2337,'Medical Examinations'!$U$3:$U$2337)</f>
        <v>Yes</v>
      </c>
      <c r="H606" s="15">
        <f>_xlfn.XLOOKUP(A606,'Medical Examinations'!$P$3:$P$2337,'Medical Examinations'!$V$3:$V$2337)</f>
        <v>1</v>
      </c>
      <c r="I606" s="15" t="str">
        <f>_xlfn.XLOOKUP(A606,'Medical Examinations'!$P$3:$P$2337,'Medical Examinations'!$W$3:$W$2337)</f>
        <v>Yes</v>
      </c>
      <c r="J606" s="15" t="str">
        <f>_xlfn.XLOOKUP(A606,'Medical Examinations'!$P$3:$P$2337,'Medical Examinations'!$X$3:$X$2337)</f>
        <v>Overweight</v>
      </c>
      <c r="K606" s="15"/>
      <c r="L606" s="74">
        <f>_xlfn.XLOOKUP(A606,'Hospitalisation Details'!$U$4:$U$2346,'Hospitalisation Details'!$V$4:$V$2346)</f>
        <v>37857</v>
      </c>
      <c r="M606" s="75">
        <f>_xlfn.XLOOKUP(A606,'Hospitalisation Details'!$U$4:$U$2346,'Hospitalisation Details'!$X$4:$X$2346)</f>
        <v>16297.85</v>
      </c>
      <c r="N606" s="15">
        <f>_xlfn.XLOOKUP(A606,'Hospitalisation Details'!$U$4:$U$2346,'Hospitalisation Details'!$Y$4:$Y$2346)</f>
        <v>1</v>
      </c>
      <c r="O606" s="15">
        <f>_xlfn.XLOOKUP(A606,'Hospitalisation Details'!$U$4:$U$2346,'Hospitalisation Details'!$Z$4:$Z$2346)</f>
        <v>1</v>
      </c>
      <c r="P606" s="15" t="str">
        <f>_xlfn.XLOOKUP(A606,'Hospitalisation Details'!$U$4:$U$2346,'Hospitalisation Details'!$AA$4:$AA$2346)</f>
        <v>R1011</v>
      </c>
      <c r="Q606" s="15">
        <f>_xlfn.XLOOKUP(A606,'Hospitalisation Details'!$U$4:$U$2346,'Hospitalisation Details'!$AB$4:$AB$2346)</f>
        <v>20</v>
      </c>
    </row>
    <row r="607" spans="1:17" ht="15.5" x14ac:dyDescent="0.35">
      <c r="A607" s="73" t="s">
        <v>1766</v>
      </c>
      <c r="B607" s="40" t="str">
        <f>_xlfn.XLOOKUP(A607,'Customer Names'!$A$3:$A$2337,'Customer Names'!$E$3:$E$2337)</f>
        <v>Greg D.</v>
      </c>
      <c r="C607" s="29">
        <f>_xlfn.XLOOKUP(A607,'Medical Examinations'!$P$3:$P$2337,'Medical Examinations'!$Q$3:$Q$2337)</f>
        <v>45.68</v>
      </c>
      <c r="D607" s="15">
        <f>_xlfn.XLOOKUP(A607,'Medical Examinations'!$P$3:$P$2337,'Medical Examinations'!$R$3:$R$2337)</f>
        <v>4.8</v>
      </c>
      <c r="E607" s="15" t="str">
        <f>_xlfn.XLOOKUP(A607,'Medical Examinations'!$P$3:$P$2337,'Medical Examinations'!$S$3:$S$2337)</f>
        <v>No</v>
      </c>
      <c r="F607" s="15" t="str">
        <f>_xlfn.XLOOKUP(A607,'Medical Examinations'!$P$3:$P$2337,'Medical Examinations'!$T$3:$T$2337)</f>
        <v>No</v>
      </c>
      <c r="G607" s="15" t="str">
        <f>_xlfn.XLOOKUP(A607,'Medical Examinations'!$P$3:$P$2337,'Medical Examinations'!$U$3:$U$2337)</f>
        <v>No</v>
      </c>
      <c r="H607" s="15">
        <f>_xlfn.XLOOKUP(A607,'Medical Examinations'!$P$3:$P$2337,'Medical Examinations'!$V$3:$V$2337)</f>
        <v>2</v>
      </c>
      <c r="I607" s="15" t="str">
        <f>_xlfn.XLOOKUP(A607,'Medical Examinations'!$P$3:$P$2337,'Medical Examinations'!$W$3:$W$2337)</f>
        <v>No</v>
      </c>
      <c r="J607" s="15" t="str">
        <f>_xlfn.XLOOKUP(A607,'Medical Examinations'!$P$3:$P$2337,'Medical Examinations'!$X$3:$X$2337)</f>
        <v>Obesity</v>
      </c>
      <c r="K607" s="15"/>
      <c r="L607" s="74">
        <f>_xlfn.XLOOKUP(A607,'Hospitalisation Details'!$U$4:$U$2346,'Hospitalisation Details'!$V$4:$V$2346)</f>
        <v>26510</v>
      </c>
      <c r="M607" s="75">
        <f>_xlfn.XLOOKUP(A607,'Hospitalisation Details'!$U$4:$U$2346,'Hospitalisation Details'!$X$4:$X$2346)</f>
        <v>16267.32</v>
      </c>
      <c r="N607" s="15">
        <f>_xlfn.XLOOKUP(A607,'Hospitalisation Details'!$U$4:$U$2346,'Hospitalisation Details'!$Y$4:$Y$2346)</f>
        <v>1</v>
      </c>
      <c r="O607" s="15">
        <f>_xlfn.XLOOKUP(A607,'Hospitalisation Details'!$U$4:$U$2346,'Hospitalisation Details'!$Z$4:$Z$2346)</f>
        <v>9</v>
      </c>
      <c r="P607" s="15" t="str">
        <f>_xlfn.XLOOKUP(A607,'Hospitalisation Details'!$U$4:$U$2346,'Hospitalisation Details'!$AA$4:$AA$2346)</f>
        <v>R1023</v>
      </c>
      <c r="Q607" s="15">
        <f>_xlfn.XLOOKUP(A607,'Hospitalisation Details'!$U$4:$U$2346,'Hospitalisation Details'!$AB$4:$AB$2346)</f>
        <v>51</v>
      </c>
    </row>
    <row r="608" spans="1:17" ht="15.5" x14ac:dyDescent="0.35">
      <c r="A608" s="73" t="s">
        <v>1765</v>
      </c>
      <c r="B608" s="40" t="str">
        <f>_xlfn.XLOOKUP(A608,'Customer Names'!$A$3:$A$2337,'Customer Names'!$E$3:$E$2337)</f>
        <v>Steven L.</v>
      </c>
      <c r="C608" s="29">
        <f>_xlfn.XLOOKUP(A608,'Medical Examinations'!$P$3:$P$2337,'Medical Examinations'!$Q$3:$Q$2337)</f>
        <v>27.3</v>
      </c>
      <c r="D608" s="15">
        <f>_xlfn.XLOOKUP(A608,'Medical Examinations'!$P$3:$P$2337,'Medical Examinations'!$R$3:$R$2337)</f>
        <v>11.89</v>
      </c>
      <c r="E608" s="15" t="str">
        <f>_xlfn.XLOOKUP(A608,'Medical Examinations'!$P$3:$P$2337,'Medical Examinations'!$S$3:$S$2337)</f>
        <v>No</v>
      </c>
      <c r="F608" s="15" t="str">
        <f>_xlfn.XLOOKUP(A608,'Medical Examinations'!$P$3:$P$2337,'Medical Examinations'!$T$3:$T$2337)</f>
        <v>No</v>
      </c>
      <c r="G608" s="15" t="str">
        <f>_xlfn.XLOOKUP(A608,'Medical Examinations'!$P$3:$P$2337,'Medical Examinations'!$U$3:$U$2337)</f>
        <v>No</v>
      </c>
      <c r="H608" s="15">
        <f>_xlfn.XLOOKUP(A608,'Medical Examinations'!$P$3:$P$2337,'Medical Examinations'!$V$3:$V$2337)</f>
        <v>0</v>
      </c>
      <c r="I608" s="15" t="str">
        <f>_xlfn.XLOOKUP(A608,'Medical Examinations'!$P$3:$P$2337,'Medical Examinations'!$W$3:$W$2337)</f>
        <v>Yes</v>
      </c>
      <c r="J608" s="15" t="str">
        <f>_xlfn.XLOOKUP(A608,'Medical Examinations'!$P$3:$P$2337,'Medical Examinations'!$X$3:$X$2337)</f>
        <v>Overweight</v>
      </c>
      <c r="K608" s="15"/>
      <c r="L608" s="74">
        <f>_xlfn.XLOOKUP(A608,'Hospitalisation Details'!$U$4:$U$2346,'Hospitalisation Details'!$V$4:$V$2346)</f>
        <v>37507</v>
      </c>
      <c r="M608" s="75">
        <f>_xlfn.XLOOKUP(A608,'Hospitalisation Details'!$U$4:$U$2346,'Hospitalisation Details'!$X$4:$X$2346)</f>
        <v>16232.85</v>
      </c>
      <c r="N608" s="15">
        <f>_xlfn.XLOOKUP(A608,'Hospitalisation Details'!$U$4:$U$2346,'Hospitalisation Details'!$Y$4:$Y$2346)</f>
        <v>1</v>
      </c>
      <c r="O608" s="15">
        <f>_xlfn.XLOOKUP(A608,'Hospitalisation Details'!$U$4:$U$2346,'Hospitalisation Details'!$Z$4:$Z$2346)</f>
        <v>2</v>
      </c>
      <c r="P608" s="15" t="str">
        <f>_xlfn.XLOOKUP(A608,'Hospitalisation Details'!$U$4:$U$2346,'Hospitalisation Details'!$AA$4:$AA$2346)</f>
        <v>R1011</v>
      </c>
      <c r="Q608" s="15">
        <f>_xlfn.XLOOKUP(A608,'Hospitalisation Details'!$U$4:$U$2346,'Hospitalisation Details'!$AB$4:$AB$2346)</f>
        <v>21</v>
      </c>
    </row>
    <row r="609" spans="1:17" ht="15.5" x14ac:dyDescent="0.35">
      <c r="A609" s="73" t="s">
        <v>1764</v>
      </c>
      <c r="B609" s="40" t="str">
        <f>_xlfn.XLOOKUP(A609,'Customer Names'!$A$3:$A$2337,'Customer Names'!$E$3:$E$2337)</f>
        <v>Gianfilippo</v>
      </c>
      <c r="C609" s="29">
        <f>_xlfn.XLOOKUP(A609,'Medical Examinations'!$P$3:$P$2337,'Medical Examinations'!$Q$3:$Q$2337)</f>
        <v>54.45</v>
      </c>
      <c r="D609" s="15">
        <f>_xlfn.XLOOKUP(A609,'Medical Examinations'!$P$3:$P$2337,'Medical Examinations'!$R$3:$R$2337)</f>
        <v>4.7300000000000004</v>
      </c>
      <c r="E609" s="15" t="str">
        <f>_xlfn.XLOOKUP(A609,'Medical Examinations'!$P$3:$P$2337,'Medical Examinations'!$S$3:$S$2337)</f>
        <v>Yes</v>
      </c>
      <c r="F609" s="15" t="str">
        <f>_xlfn.XLOOKUP(A609,'Medical Examinations'!$P$3:$P$2337,'Medical Examinations'!$T$3:$T$2337)</f>
        <v>No</v>
      </c>
      <c r="G609" s="15" t="str">
        <f>_xlfn.XLOOKUP(A609,'Medical Examinations'!$P$3:$P$2337,'Medical Examinations'!$U$3:$U$2337)</f>
        <v>No</v>
      </c>
      <c r="H609" s="15">
        <f>_xlfn.XLOOKUP(A609,'Medical Examinations'!$P$3:$P$2337,'Medical Examinations'!$V$3:$V$2337)</f>
        <v>1</v>
      </c>
      <c r="I609" s="15" t="str">
        <f>_xlfn.XLOOKUP(A609,'Medical Examinations'!$P$3:$P$2337,'Medical Examinations'!$W$3:$W$2337)</f>
        <v>No</v>
      </c>
      <c r="J609" s="15" t="str">
        <f>_xlfn.XLOOKUP(A609,'Medical Examinations'!$P$3:$P$2337,'Medical Examinations'!$X$3:$X$2337)</f>
        <v>Obesity</v>
      </c>
      <c r="K609" s="15"/>
      <c r="L609" s="74">
        <f>_xlfn.XLOOKUP(A609,'Hospitalisation Details'!$U$4:$U$2346,'Hospitalisation Details'!$V$4:$V$2346)</f>
        <v>32376</v>
      </c>
      <c r="M609" s="75">
        <f>_xlfn.XLOOKUP(A609,'Hospitalisation Details'!$U$4:$U$2346,'Hospitalisation Details'!$X$4:$X$2346)</f>
        <v>16205.88</v>
      </c>
      <c r="N609" s="15">
        <f>_xlfn.XLOOKUP(A609,'Hospitalisation Details'!$U$4:$U$2346,'Hospitalisation Details'!$Y$4:$Y$2346)</f>
        <v>1</v>
      </c>
      <c r="O609" s="15">
        <f>_xlfn.XLOOKUP(A609,'Hospitalisation Details'!$U$4:$U$2346,'Hospitalisation Details'!$Z$4:$Z$2346)</f>
        <v>2</v>
      </c>
      <c r="P609" s="15" t="str">
        <f>_xlfn.XLOOKUP(A609,'Hospitalisation Details'!$U$4:$U$2346,'Hospitalisation Details'!$AA$4:$AA$2346)</f>
        <v>R1012</v>
      </c>
      <c r="Q609" s="15">
        <f>_xlfn.XLOOKUP(A609,'Hospitalisation Details'!$U$4:$U$2346,'Hospitalisation Details'!$AB$4:$AB$2346)</f>
        <v>35</v>
      </c>
    </row>
    <row r="610" spans="1:17" ht="15.5" x14ac:dyDescent="0.35">
      <c r="A610" s="73" t="s">
        <v>1763</v>
      </c>
      <c r="B610" s="40" t="str">
        <f>_xlfn.XLOOKUP(A610,'Customer Names'!$A$3:$A$2337,'Customer Names'!$E$3:$E$2337)</f>
        <v>Hector</v>
      </c>
      <c r="C610" s="29">
        <f>_xlfn.XLOOKUP(A610,'Medical Examinations'!$P$3:$P$2337,'Medical Examinations'!$Q$3:$Q$2337)</f>
        <v>54.43</v>
      </c>
      <c r="D610" s="15">
        <f>_xlfn.XLOOKUP(A610,'Medical Examinations'!$P$3:$P$2337,'Medical Examinations'!$R$3:$R$2337)</f>
        <v>4.6100000000000003</v>
      </c>
      <c r="E610" s="15" t="str">
        <f>_xlfn.XLOOKUP(A610,'Medical Examinations'!$P$3:$P$2337,'Medical Examinations'!$S$3:$S$2337)</f>
        <v>Yes</v>
      </c>
      <c r="F610" s="15" t="str">
        <f>_xlfn.XLOOKUP(A610,'Medical Examinations'!$P$3:$P$2337,'Medical Examinations'!$T$3:$T$2337)</f>
        <v>No</v>
      </c>
      <c r="G610" s="15" t="str">
        <f>_xlfn.XLOOKUP(A610,'Medical Examinations'!$P$3:$P$2337,'Medical Examinations'!$U$3:$U$2337)</f>
        <v>No</v>
      </c>
      <c r="H610" s="15">
        <f>_xlfn.XLOOKUP(A610,'Medical Examinations'!$P$3:$P$2337,'Medical Examinations'!$V$3:$V$2337)</f>
        <v>1</v>
      </c>
      <c r="I610" s="15" t="str">
        <f>_xlfn.XLOOKUP(A610,'Medical Examinations'!$P$3:$P$2337,'Medical Examinations'!$W$3:$W$2337)</f>
        <v>No</v>
      </c>
      <c r="J610" s="15" t="str">
        <f>_xlfn.XLOOKUP(A610,'Medical Examinations'!$P$3:$P$2337,'Medical Examinations'!$X$3:$X$2337)</f>
        <v>Obesity</v>
      </c>
      <c r="K610" s="15"/>
      <c r="L610" s="74">
        <f>_xlfn.XLOOKUP(A610,'Hospitalisation Details'!$U$4:$U$2346,'Hospitalisation Details'!$V$4:$V$2346)</f>
        <v>32361</v>
      </c>
      <c r="M610" s="75">
        <f>_xlfn.XLOOKUP(A610,'Hospitalisation Details'!$U$4:$U$2346,'Hospitalisation Details'!$X$4:$X$2346)</f>
        <v>16199.1</v>
      </c>
      <c r="N610" s="15">
        <f>_xlfn.XLOOKUP(A610,'Hospitalisation Details'!$U$4:$U$2346,'Hospitalisation Details'!$Y$4:$Y$2346)</f>
        <v>1</v>
      </c>
      <c r="O610" s="15">
        <f>_xlfn.XLOOKUP(A610,'Hospitalisation Details'!$U$4:$U$2346,'Hospitalisation Details'!$Z$4:$Z$2346)</f>
        <v>9</v>
      </c>
      <c r="P610" s="15" t="str">
        <f>_xlfn.XLOOKUP(A610,'Hospitalisation Details'!$U$4:$U$2346,'Hospitalisation Details'!$AA$4:$AA$2346)</f>
        <v>R1012</v>
      </c>
      <c r="Q610" s="15">
        <f>_xlfn.XLOOKUP(A610,'Hospitalisation Details'!$U$4:$U$2346,'Hospitalisation Details'!$AB$4:$AB$2346)</f>
        <v>35</v>
      </c>
    </row>
    <row r="611" spans="1:17" ht="15.5" x14ac:dyDescent="0.35">
      <c r="A611" s="73" t="s">
        <v>1762</v>
      </c>
      <c r="B611" s="40" t="str">
        <f>_xlfn.XLOOKUP(A611,'Customer Names'!$A$3:$A$2337,'Customer Names'!$E$3:$E$2337)</f>
        <v>Mark W.</v>
      </c>
      <c r="C611" s="29">
        <f>_xlfn.XLOOKUP(A611,'Medical Examinations'!$P$3:$P$2337,'Medical Examinations'!$Q$3:$Q$2337)</f>
        <v>48.01</v>
      </c>
      <c r="D611" s="15">
        <f>_xlfn.XLOOKUP(A611,'Medical Examinations'!$P$3:$P$2337,'Medical Examinations'!$R$3:$R$2337)</f>
        <v>7.3</v>
      </c>
      <c r="E611" s="15" t="str">
        <f>_xlfn.XLOOKUP(A611,'Medical Examinations'!$P$3:$P$2337,'Medical Examinations'!$S$3:$S$2337)</f>
        <v>No</v>
      </c>
      <c r="F611" s="15" t="str">
        <f>_xlfn.XLOOKUP(A611,'Medical Examinations'!$P$3:$P$2337,'Medical Examinations'!$T$3:$T$2337)</f>
        <v>No</v>
      </c>
      <c r="G611" s="15" t="str">
        <f>_xlfn.XLOOKUP(A611,'Medical Examinations'!$P$3:$P$2337,'Medical Examinations'!$U$3:$U$2337)</f>
        <v>No</v>
      </c>
      <c r="H611" s="15">
        <f>_xlfn.XLOOKUP(A611,'Medical Examinations'!$P$3:$P$2337,'Medical Examinations'!$V$3:$V$2337)</f>
        <v>0</v>
      </c>
      <c r="I611" s="15" t="str">
        <f>_xlfn.XLOOKUP(A611,'Medical Examinations'!$P$3:$P$2337,'Medical Examinations'!$W$3:$W$2337)</f>
        <v>No</v>
      </c>
      <c r="J611" s="15" t="str">
        <f>_xlfn.XLOOKUP(A611,'Medical Examinations'!$P$3:$P$2337,'Medical Examinations'!$X$3:$X$2337)</f>
        <v>Obesity</v>
      </c>
      <c r="K611" s="15"/>
      <c r="L611" s="74">
        <f>_xlfn.XLOOKUP(A611,'Hospitalisation Details'!$U$4:$U$2346,'Hospitalisation Details'!$V$4:$V$2346)</f>
        <v>27283</v>
      </c>
      <c r="M611" s="75">
        <f>_xlfn.XLOOKUP(A611,'Hospitalisation Details'!$U$4:$U$2346,'Hospitalisation Details'!$X$4:$X$2346)</f>
        <v>16190.97</v>
      </c>
      <c r="N611" s="15">
        <f>_xlfn.XLOOKUP(A611,'Hospitalisation Details'!$U$4:$U$2346,'Hospitalisation Details'!$Y$4:$Y$2346)</f>
        <v>1</v>
      </c>
      <c r="O611" s="15">
        <f>_xlfn.XLOOKUP(A611,'Hospitalisation Details'!$U$4:$U$2346,'Hospitalisation Details'!$Z$4:$Z$2346)</f>
        <v>1</v>
      </c>
      <c r="P611" s="15" t="str">
        <f>_xlfn.XLOOKUP(A611,'Hospitalisation Details'!$U$4:$U$2346,'Hospitalisation Details'!$AA$4:$AA$2346)</f>
        <v>R1012</v>
      </c>
      <c r="Q611" s="15">
        <f>_xlfn.XLOOKUP(A611,'Hospitalisation Details'!$U$4:$U$2346,'Hospitalisation Details'!$AB$4:$AB$2346)</f>
        <v>49</v>
      </c>
    </row>
    <row r="612" spans="1:17" ht="15.5" x14ac:dyDescent="0.35">
      <c r="A612" s="73" t="s">
        <v>1761</v>
      </c>
      <c r="B612" s="40" t="str">
        <f>_xlfn.XLOOKUP(A612,'Customer Names'!$A$3:$A$2337,'Customer Names'!$E$3:$E$2337)</f>
        <v>Aubri</v>
      </c>
      <c r="C612" s="29">
        <f>_xlfn.XLOOKUP(A612,'Medical Examinations'!$P$3:$P$2337,'Medical Examinations'!$Q$3:$Q$2337)</f>
        <v>48.32</v>
      </c>
      <c r="D612" s="15">
        <f>_xlfn.XLOOKUP(A612,'Medical Examinations'!$P$3:$P$2337,'Medical Examinations'!$R$3:$R$2337)</f>
        <v>5.88</v>
      </c>
      <c r="E612" s="15" t="str">
        <f>_xlfn.XLOOKUP(A612,'Medical Examinations'!$P$3:$P$2337,'Medical Examinations'!$S$3:$S$2337)</f>
        <v>No</v>
      </c>
      <c r="F612" s="15" t="str">
        <f>_xlfn.XLOOKUP(A612,'Medical Examinations'!$P$3:$P$2337,'Medical Examinations'!$T$3:$T$2337)</f>
        <v>No</v>
      </c>
      <c r="G612" s="15" t="str">
        <f>_xlfn.XLOOKUP(A612,'Medical Examinations'!$P$3:$P$2337,'Medical Examinations'!$U$3:$U$2337)</f>
        <v>No</v>
      </c>
      <c r="H612" s="15">
        <f>_xlfn.XLOOKUP(A612,'Medical Examinations'!$P$3:$P$2337,'Medical Examinations'!$V$3:$V$2337)</f>
        <v>0</v>
      </c>
      <c r="I612" s="15" t="str">
        <f>_xlfn.XLOOKUP(A612,'Medical Examinations'!$P$3:$P$2337,'Medical Examinations'!$W$3:$W$2337)</f>
        <v>No</v>
      </c>
      <c r="J612" s="15" t="str">
        <f>_xlfn.XLOOKUP(A612,'Medical Examinations'!$P$3:$P$2337,'Medical Examinations'!$X$3:$X$2337)</f>
        <v>Obesity</v>
      </c>
      <c r="K612" s="15"/>
      <c r="L612" s="74">
        <f>_xlfn.XLOOKUP(A612,'Hospitalisation Details'!$U$4:$U$2346,'Hospitalisation Details'!$V$4:$V$2346)</f>
        <v>30138</v>
      </c>
      <c r="M612" s="75">
        <f>_xlfn.XLOOKUP(A612,'Hospitalisation Details'!$U$4:$U$2346,'Hospitalisation Details'!$X$4:$X$2346)</f>
        <v>16152.04</v>
      </c>
      <c r="N612" s="15">
        <f>_xlfn.XLOOKUP(A612,'Hospitalisation Details'!$U$4:$U$2346,'Hospitalisation Details'!$Y$4:$Y$2346)</f>
        <v>1</v>
      </c>
      <c r="O612" s="15">
        <f>_xlfn.XLOOKUP(A612,'Hospitalisation Details'!$U$4:$U$2346,'Hospitalisation Details'!$Z$4:$Z$2346)</f>
        <v>2</v>
      </c>
      <c r="P612" s="15" t="str">
        <f>_xlfn.XLOOKUP(A612,'Hospitalisation Details'!$U$4:$U$2346,'Hospitalisation Details'!$AA$4:$AA$2346)</f>
        <v>R1026</v>
      </c>
      <c r="Q612" s="15">
        <f>_xlfn.XLOOKUP(A612,'Hospitalisation Details'!$U$4:$U$2346,'Hospitalisation Details'!$AB$4:$AB$2346)</f>
        <v>41</v>
      </c>
    </row>
    <row r="613" spans="1:17" ht="15.5" x14ac:dyDescent="0.35">
      <c r="A613" s="73" t="s">
        <v>1760</v>
      </c>
      <c r="B613" s="40" t="str">
        <f>_xlfn.XLOOKUP(A613,'Customer Names'!$A$3:$A$2337,'Customer Names'!$E$3:$E$2337)</f>
        <v>Justin</v>
      </c>
      <c r="C613" s="29">
        <f>_xlfn.XLOOKUP(A613,'Medical Examinations'!$P$3:$P$2337,'Medical Examinations'!$Q$3:$Q$2337)</f>
        <v>22.895</v>
      </c>
      <c r="D613" s="15">
        <f>_xlfn.XLOOKUP(A613,'Medical Examinations'!$P$3:$P$2337,'Medical Examinations'!$R$3:$R$2337)</f>
        <v>4.0599999999999996</v>
      </c>
      <c r="E613" s="15" t="str">
        <f>_xlfn.XLOOKUP(A613,'Medical Examinations'!$P$3:$P$2337,'Medical Examinations'!$S$3:$S$2337)</f>
        <v>No</v>
      </c>
      <c r="F613" s="15" t="str">
        <f>_xlfn.XLOOKUP(A613,'Medical Examinations'!$P$3:$P$2337,'Medical Examinations'!$T$3:$T$2337)</f>
        <v>No</v>
      </c>
      <c r="G613" s="15" t="str">
        <f>_xlfn.XLOOKUP(A613,'Medical Examinations'!$P$3:$P$2337,'Medical Examinations'!$U$3:$U$2337)</f>
        <v>Yes</v>
      </c>
      <c r="H613" s="15">
        <f>_xlfn.XLOOKUP(A613,'Medical Examinations'!$P$3:$P$2337,'Medical Examinations'!$V$3:$V$2337)</f>
        <v>1</v>
      </c>
      <c r="I613" s="15" t="str">
        <f>_xlfn.XLOOKUP(A613,'Medical Examinations'!$P$3:$P$2337,'Medical Examinations'!$W$3:$W$2337)</f>
        <v>Yes</v>
      </c>
      <c r="J613" s="15" t="str">
        <f>_xlfn.XLOOKUP(A613,'Medical Examinations'!$P$3:$P$2337,'Medical Examinations'!$X$3:$X$2337)</f>
        <v>Normalweight</v>
      </c>
      <c r="K613" s="15"/>
      <c r="L613" s="74">
        <f>_xlfn.XLOOKUP(A613,'Hospitalisation Details'!$U$4:$U$2346,'Hospitalisation Details'!$V$4:$V$2346)</f>
        <v>34315</v>
      </c>
      <c r="M613" s="75">
        <f>_xlfn.XLOOKUP(A613,'Hospitalisation Details'!$U$4:$U$2346,'Hospitalisation Details'!$X$4:$X$2346)</f>
        <v>16138.76</v>
      </c>
      <c r="N613" s="15">
        <f>_xlfn.XLOOKUP(A613,'Hospitalisation Details'!$U$4:$U$2346,'Hospitalisation Details'!$Y$4:$Y$2346)</f>
        <v>1</v>
      </c>
      <c r="O613" s="15">
        <f>_xlfn.XLOOKUP(A613,'Hospitalisation Details'!$U$4:$U$2346,'Hospitalisation Details'!$Z$4:$Z$2346)</f>
        <v>1</v>
      </c>
      <c r="P613" s="15" t="str">
        <f>_xlfn.XLOOKUP(A613,'Hospitalisation Details'!$U$4:$U$2346,'Hospitalisation Details'!$AA$4:$AA$2346)</f>
        <v>R1017</v>
      </c>
      <c r="Q613" s="15">
        <f>_xlfn.XLOOKUP(A613,'Hospitalisation Details'!$U$4:$U$2346,'Hospitalisation Details'!$AB$4:$AB$2346)</f>
        <v>30</v>
      </c>
    </row>
    <row r="614" spans="1:17" ht="15.5" x14ac:dyDescent="0.35">
      <c r="A614" s="73" t="s">
        <v>1759</v>
      </c>
      <c r="B614" s="40" t="str">
        <f>_xlfn.XLOOKUP(A614,'Customer Names'!$A$3:$A$2337,'Customer Names'!$E$3:$E$2337)</f>
        <v>Megan A.</v>
      </c>
      <c r="C614" s="29">
        <f>_xlfn.XLOOKUP(A614,'Medical Examinations'!$P$3:$P$2337,'Medical Examinations'!$Q$3:$Q$2337)</f>
        <v>54.85</v>
      </c>
      <c r="D614" s="15">
        <f>_xlfn.XLOOKUP(A614,'Medical Examinations'!$P$3:$P$2337,'Medical Examinations'!$R$3:$R$2337)</f>
        <v>4.9000000000000004</v>
      </c>
      <c r="E614" s="15" t="str">
        <f>_xlfn.XLOOKUP(A614,'Medical Examinations'!$P$3:$P$2337,'Medical Examinations'!$S$3:$S$2337)</f>
        <v>No</v>
      </c>
      <c r="F614" s="15" t="str">
        <f>_xlfn.XLOOKUP(A614,'Medical Examinations'!$P$3:$P$2337,'Medical Examinations'!$T$3:$T$2337)</f>
        <v>No</v>
      </c>
      <c r="G614" s="15" t="str">
        <f>_xlfn.XLOOKUP(A614,'Medical Examinations'!$P$3:$P$2337,'Medical Examinations'!$U$3:$U$2337)</f>
        <v>No</v>
      </c>
      <c r="H614" s="15">
        <f>_xlfn.XLOOKUP(A614,'Medical Examinations'!$P$3:$P$2337,'Medical Examinations'!$V$3:$V$2337)</f>
        <v>1</v>
      </c>
      <c r="I614" s="15" t="str">
        <f>_xlfn.XLOOKUP(A614,'Medical Examinations'!$P$3:$P$2337,'Medical Examinations'!$W$3:$W$2337)</f>
        <v>No</v>
      </c>
      <c r="J614" s="15" t="str">
        <f>_xlfn.XLOOKUP(A614,'Medical Examinations'!$P$3:$P$2337,'Medical Examinations'!$X$3:$X$2337)</f>
        <v>Obesity</v>
      </c>
      <c r="K614" s="15"/>
      <c r="L614" s="74">
        <f>_xlfn.XLOOKUP(A614,'Hospitalisation Details'!$U$4:$U$2346,'Hospitalisation Details'!$V$4:$V$2346)</f>
        <v>32056</v>
      </c>
      <c r="M614" s="75">
        <f>_xlfn.XLOOKUP(A614,'Hospitalisation Details'!$U$4:$U$2346,'Hospitalisation Details'!$X$4:$X$2346)</f>
        <v>16122.65</v>
      </c>
      <c r="N614" s="15">
        <f>_xlfn.XLOOKUP(A614,'Hospitalisation Details'!$U$4:$U$2346,'Hospitalisation Details'!$Y$4:$Y$2346)</f>
        <v>1</v>
      </c>
      <c r="O614" s="15">
        <f>_xlfn.XLOOKUP(A614,'Hospitalisation Details'!$U$4:$U$2346,'Hospitalisation Details'!$Z$4:$Z$2346)</f>
        <v>2</v>
      </c>
      <c r="P614" s="15" t="str">
        <f>_xlfn.XLOOKUP(A614,'Hospitalisation Details'!$U$4:$U$2346,'Hospitalisation Details'!$AA$4:$AA$2346)</f>
        <v>R1011</v>
      </c>
      <c r="Q614" s="15">
        <f>_xlfn.XLOOKUP(A614,'Hospitalisation Details'!$U$4:$U$2346,'Hospitalisation Details'!$AB$4:$AB$2346)</f>
        <v>36</v>
      </c>
    </row>
    <row r="615" spans="1:17" ht="15.5" x14ac:dyDescent="0.35">
      <c r="A615" s="73" t="s">
        <v>1758</v>
      </c>
      <c r="B615" s="40" t="str">
        <f>_xlfn.XLOOKUP(A615,'Customer Names'!$A$3:$A$2337,'Customer Names'!$E$3:$E$2337)</f>
        <v>Erika M.</v>
      </c>
      <c r="C615" s="29">
        <f>_xlfn.XLOOKUP(A615,'Medical Examinations'!$P$3:$P$2337,'Medical Examinations'!$Q$3:$Q$2337)</f>
        <v>21.85</v>
      </c>
      <c r="D615" s="15">
        <f>_xlfn.XLOOKUP(A615,'Medical Examinations'!$P$3:$P$2337,'Medical Examinations'!$R$3:$R$2337)</f>
        <v>5.52</v>
      </c>
      <c r="E615" s="15" t="str">
        <f>_xlfn.XLOOKUP(A615,'Medical Examinations'!$P$3:$P$2337,'Medical Examinations'!$S$3:$S$2337)</f>
        <v>No</v>
      </c>
      <c r="F615" s="15" t="str">
        <f>_xlfn.XLOOKUP(A615,'Medical Examinations'!$P$3:$P$2337,'Medical Examinations'!$T$3:$T$2337)</f>
        <v>No</v>
      </c>
      <c r="G615" s="15" t="str">
        <f>_xlfn.XLOOKUP(A615,'Medical Examinations'!$P$3:$P$2337,'Medical Examinations'!$U$3:$U$2337)</f>
        <v>Yes</v>
      </c>
      <c r="H615" s="15">
        <f>_xlfn.XLOOKUP(A615,'Medical Examinations'!$P$3:$P$2337,'Medical Examinations'!$V$3:$V$2337)</f>
        <v>1</v>
      </c>
      <c r="I615" s="15" t="str">
        <f>_xlfn.XLOOKUP(A615,'Medical Examinations'!$P$3:$P$2337,'Medical Examinations'!$W$3:$W$2337)</f>
        <v>Yes</v>
      </c>
      <c r="J615" s="15" t="str">
        <f>_xlfn.XLOOKUP(A615,'Medical Examinations'!$P$3:$P$2337,'Medical Examinations'!$X$3:$X$2337)</f>
        <v>Normalweight</v>
      </c>
      <c r="K615" s="15"/>
      <c r="L615" s="74">
        <f>_xlfn.XLOOKUP(A615,'Hospitalisation Details'!$U$4:$U$2346,'Hospitalisation Details'!$V$4:$V$2346)</f>
        <v>34189</v>
      </c>
      <c r="M615" s="75">
        <f>_xlfn.XLOOKUP(A615,'Hospitalisation Details'!$U$4:$U$2346,'Hospitalisation Details'!$X$4:$X$2346)</f>
        <v>16115.3</v>
      </c>
      <c r="N615" s="15">
        <f>_xlfn.XLOOKUP(A615,'Hospitalisation Details'!$U$4:$U$2346,'Hospitalisation Details'!$Y$4:$Y$2346)</f>
        <v>1</v>
      </c>
      <c r="O615" s="15">
        <f>_xlfn.XLOOKUP(A615,'Hospitalisation Details'!$U$4:$U$2346,'Hospitalisation Details'!$Z$4:$Z$2346)</f>
        <v>2</v>
      </c>
      <c r="P615" s="15" t="str">
        <f>_xlfn.XLOOKUP(A615,'Hospitalisation Details'!$U$4:$U$2346,'Hospitalisation Details'!$AA$4:$AA$2346)</f>
        <v>R1024</v>
      </c>
      <c r="Q615" s="15">
        <f>_xlfn.XLOOKUP(A615,'Hospitalisation Details'!$U$4:$U$2346,'Hospitalisation Details'!$AB$4:$AB$2346)</f>
        <v>30</v>
      </c>
    </row>
    <row r="616" spans="1:17" ht="15.5" x14ac:dyDescent="0.35">
      <c r="A616" s="73" t="s">
        <v>1757</v>
      </c>
      <c r="B616" s="40" t="str">
        <f>_xlfn.XLOOKUP(A616,'Customer Names'!$A$3:$A$2337,'Customer Names'!$E$3:$E$2337)</f>
        <v>Daniel G.</v>
      </c>
      <c r="C616" s="29">
        <f>_xlfn.XLOOKUP(A616,'Medical Examinations'!$P$3:$P$2337,'Medical Examinations'!$Q$3:$Q$2337)</f>
        <v>51.86</v>
      </c>
      <c r="D616" s="15">
        <f>_xlfn.XLOOKUP(A616,'Medical Examinations'!$P$3:$P$2337,'Medical Examinations'!$R$3:$R$2337)</f>
        <v>5.2</v>
      </c>
      <c r="E616" s="15" t="str">
        <f>_xlfn.XLOOKUP(A616,'Medical Examinations'!$P$3:$P$2337,'Medical Examinations'!$S$3:$S$2337)</f>
        <v>Yes</v>
      </c>
      <c r="F616" s="15" t="str">
        <f>_xlfn.XLOOKUP(A616,'Medical Examinations'!$P$3:$P$2337,'Medical Examinations'!$T$3:$T$2337)</f>
        <v>No</v>
      </c>
      <c r="G616" s="15" t="str">
        <f>_xlfn.XLOOKUP(A616,'Medical Examinations'!$P$3:$P$2337,'Medical Examinations'!$U$3:$U$2337)</f>
        <v>No</v>
      </c>
      <c r="H616" s="15">
        <f>_xlfn.XLOOKUP(A616,'Medical Examinations'!$P$3:$P$2337,'Medical Examinations'!$V$3:$V$2337)</f>
        <v>0</v>
      </c>
      <c r="I616" s="15" t="str">
        <f>_xlfn.XLOOKUP(A616,'Medical Examinations'!$P$3:$P$2337,'Medical Examinations'!$W$3:$W$2337)</f>
        <v>No</v>
      </c>
      <c r="J616" s="15" t="str">
        <f>_xlfn.XLOOKUP(A616,'Medical Examinations'!$P$3:$P$2337,'Medical Examinations'!$X$3:$X$2337)</f>
        <v>Obesity</v>
      </c>
      <c r="K616" s="15"/>
      <c r="L616" s="74">
        <f>_xlfn.XLOOKUP(A616,'Hospitalisation Details'!$U$4:$U$2346,'Hospitalisation Details'!$V$4:$V$2346)</f>
        <v>31286</v>
      </c>
      <c r="M616" s="75">
        <f>_xlfn.XLOOKUP(A616,'Hospitalisation Details'!$U$4:$U$2346,'Hospitalisation Details'!$X$4:$X$2346)</f>
        <v>16097.94</v>
      </c>
      <c r="N616" s="15">
        <f>_xlfn.XLOOKUP(A616,'Hospitalisation Details'!$U$4:$U$2346,'Hospitalisation Details'!$Y$4:$Y$2346)</f>
        <v>1</v>
      </c>
      <c r="O616" s="15">
        <f>_xlfn.XLOOKUP(A616,'Hospitalisation Details'!$U$4:$U$2346,'Hospitalisation Details'!$Z$4:$Z$2346)</f>
        <v>1</v>
      </c>
      <c r="P616" s="15" t="str">
        <f>_xlfn.XLOOKUP(A616,'Hospitalisation Details'!$U$4:$U$2346,'Hospitalisation Details'!$AA$4:$AA$2346)</f>
        <v>R1012</v>
      </c>
      <c r="Q616" s="15">
        <f>_xlfn.XLOOKUP(A616,'Hospitalisation Details'!$U$4:$U$2346,'Hospitalisation Details'!$AB$4:$AB$2346)</f>
        <v>38</v>
      </c>
    </row>
    <row r="617" spans="1:17" ht="15.5" x14ac:dyDescent="0.35">
      <c r="A617" s="73" t="s">
        <v>1756</v>
      </c>
      <c r="B617" s="40" t="str">
        <f>_xlfn.XLOOKUP(A617,'Customer Names'!$A$3:$A$2337,'Customer Names'!$E$3:$E$2337)</f>
        <v>Devin C.</v>
      </c>
      <c r="C617" s="29">
        <f>_xlfn.XLOOKUP(A617,'Medical Examinations'!$P$3:$P$2337,'Medical Examinations'!$Q$3:$Q$2337)</f>
        <v>39.049999999999997</v>
      </c>
      <c r="D617" s="15">
        <f>_xlfn.XLOOKUP(A617,'Medical Examinations'!$P$3:$P$2337,'Medical Examinations'!$R$3:$R$2337)</f>
        <v>7.59</v>
      </c>
      <c r="E617" s="15" t="str">
        <f>_xlfn.XLOOKUP(A617,'Medical Examinations'!$P$3:$P$2337,'Medical Examinations'!$S$3:$S$2337)</f>
        <v>No</v>
      </c>
      <c r="F617" s="15" t="str">
        <f>_xlfn.XLOOKUP(A617,'Medical Examinations'!$P$3:$P$2337,'Medical Examinations'!$T$3:$T$2337)</f>
        <v>No</v>
      </c>
      <c r="G617" s="15" t="str">
        <f>_xlfn.XLOOKUP(A617,'Medical Examinations'!$P$3:$P$2337,'Medical Examinations'!$U$3:$U$2337)</f>
        <v>No</v>
      </c>
      <c r="H617" s="15">
        <f>_xlfn.XLOOKUP(A617,'Medical Examinations'!$P$3:$P$2337,'Medical Examinations'!$V$3:$V$2337)</f>
        <v>3</v>
      </c>
      <c r="I617" s="15" t="str">
        <f>_xlfn.XLOOKUP(A617,'Medical Examinations'!$P$3:$P$2337,'Medical Examinations'!$W$3:$W$2337)</f>
        <v>No</v>
      </c>
      <c r="J617" s="15" t="str">
        <f>_xlfn.XLOOKUP(A617,'Medical Examinations'!$P$3:$P$2337,'Medical Examinations'!$X$3:$X$2337)</f>
        <v>Obesity</v>
      </c>
      <c r="K617" s="15"/>
      <c r="L617" s="74">
        <f>_xlfn.XLOOKUP(A617,'Hospitalisation Details'!$U$4:$U$2346,'Hospitalisation Details'!$V$4:$V$2346)</f>
        <v>21357</v>
      </c>
      <c r="M617" s="75">
        <f>_xlfn.XLOOKUP(A617,'Hospitalisation Details'!$U$4:$U$2346,'Hospitalisation Details'!$X$4:$X$2346)</f>
        <v>16085.13</v>
      </c>
      <c r="N617" s="15">
        <f>_xlfn.XLOOKUP(A617,'Hospitalisation Details'!$U$4:$U$2346,'Hospitalisation Details'!$Y$4:$Y$2346)</f>
        <v>1</v>
      </c>
      <c r="O617" s="15">
        <f>_xlfn.XLOOKUP(A617,'Hospitalisation Details'!$U$4:$U$2346,'Hospitalisation Details'!$Z$4:$Z$2346)</f>
        <v>9</v>
      </c>
      <c r="P617" s="15" t="str">
        <f>_xlfn.XLOOKUP(A617,'Hospitalisation Details'!$U$4:$U$2346,'Hospitalisation Details'!$AA$4:$AA$2346)</f>
        <v>R1013</v>
      </c>
      <c r="Q617" s="15">
        <f>_xlfn.XLOOKUP(A617,'Hospitalisation Details'!$U$4:$U$2346,'Hospitalisation Details'!$AB$4:$AB$2346)</f>
        <v>65</v>
      </c>
    </row>
    <row r="618" spans="1:17" ht="15.5" x14ac:dyDescent="0.35">
      <c r="A618" s="73" t="s">
        <v>1755</v>
      </c>
      <c r="B618" s="40" t="str">
        <f>_xlfn.XLOOKUP(A618,'Customer Names'!$A$3:$A$2337,'Customer Names'!$E$3:$E$2337)</f>
        <v>Louise A</v>
      </c>
      <c r="C618" s="29">
        <f>_xlfn.XLOOKUP(A618,'Medical Examinations'!$P$3:$P$2337,'Medical Examinations'!$Q$3:$Q$2337)</f>
        <v>31.824999999999999</v>
      </c>
      <c r="D618" s="15">
        <f>_xlfn.XLOOKUP(A618,'Medical Examinations'!$P$3:$P$2337,'Medical Examinations'!$R$3:$R$2337)</f>
        <v>8.2799999999999994</v>
      </c>
      <c r="E618" s="15" t="str">
        <f>_xlfn.XLOOKUP(A618,'Medical Examinations'!$P$3:$P$2337,'Medical Examinations'!$S$3:$S$2337)</f>
        <v>No</v>
      </c>
      <c r="F618" s="15" t="str">
        <f>_xlfn.XLOOKUP(A618,'Medical Examinations'!$P$3:$P$2337,'Medical Examinations'!$T$3:$T$2337)</f>
        <v>No</v>
      </c>
      <c r="G618" s="15" t="str">
        <f>_xlfn.XLOOKUP(A618,'Medical Examinations'!$P$3:$P$2337,'Medical Examinations'!$U$3:$U$2337)</f>
        <v>No</v>
      </c>
      <c r="H618" s="15">
        <f>_xlfn.XLOOKUP(A618,'Medical Examinations'!$P$3:$P$2337,'Medical Examinations'!$V$3:$V$2337)</f>
        <v>3</v>
      </c>
      <c r="I618" s="15" t="str">
        <f>_xlfn.XLOOKUP(A618,'Medical Examinations'!$P$3:$P$2337,'Medical Examinations'!$W$3:$W$2337)</f>
        <v>No</v>
      </c>
      <c r="J618" s="15" t="str">
        <f>_xlfn.XLOOKUP(A618,'Medical Examinations'!$P$3:$P$2337,'Medical Examinations'!$X$3:$X$2337)</f>
        <v>Obesity</v>
      </c>
      <c r="K618" s="15"/>
      <c r="L618" s="74">
        <f>_xlfn.XLOOKUP(A618,'Hospitalisation Details'!$U$4:$U$2346,'Hospitalisation Details'!$V$4:$V$2346)</f>
        <v>21480</v>
      </c>
      <c r="M618" s="75">
        <f>_xlfn.XLOOKUP(A618,'Hospitalisation Details'!$U$4:$U$2346,'Hospitalisation Details'!$X$4:$X$2346)</f>
        <v>16069.08</v>
      </c>
      <c r="N618" s="15">
        <f>_xlfn.XLOOKUP(A618,'Hospitalisation Details'!$U$4:$U$2346,'Hospitalisation Details'!$Y$4:$Y$2346)</f>
        <v>1</v>
      </c>
      <c r="O618" s="15">
        <f>_xlfn.XLOOKUP(A618,'Hospitalisation Details'!$U$4:$U$2346,'Hospitalisation Details'!$Z$4:$Z$2346)</f>
        <v>9</v>
      </c>
      <c r="P618" s="15" t="str">
        <f>_xlfn.XLOOKUP(A618,'Hospitalisation Details'!$U$4:$U$2346,'Hospitalisation Details'!$AA$4:$AA$2346)</f>
        <v>R1024</v>
      </c>
      <c r="Q618" s="15">
        <f>_xlfn.XLOOKUP(A618,'Hospitalisation Details'!$U$4:$U$2346,'Hospitalisation Details'!$AB$4:$AB$2346)</f>
        <v>65</v>
      </c>
    </row>
    <row r="619" spans="1:17" ht="15.5" x14ac:dyDescent="0.35">
      <c r="A619" s="73" t="s">
        <v>1754</v>
      </c>
      <c r="B619" s="40" t="str">
        <f>_xlfn.XLOOKUP(A619,'Customer Names'!$A$3:$A$2337,'Customer Names'!$E$3:$E$2337)</f>
        <v>Sarah</v>
      </c>
      <c r="C619" s="29">
        <f>_xlfn.XLOOKUP(A619,'Medical Examinations'!$P$3:$P$2337,'Medical Examinations'!$Q$3:$Q$2337)</f>
        <v>46.43</v>
      </c>
      <c r="D619" s="15">
        <f>_xlfn.XLOOKUP(A619,'Medical Examinations'!$P$3:$P$2337,'Medical Examinations'!$R$3:$R$2337)</f>
        <v>6.72</v>
      </c>
      <c r="E619" s="15" t="str">
        <f>_xlfn.XLOOKUP(A619,'Medical Examinations'!$P$3:$P$2337,'Medical Examinations'!$S$3:$S$2337)</f>
        <v>No</v>
      </c>
      <c r="F619" s="15" t="str">
        <f>_xlfn.XLOOKUP(A619,'Medical Examinations'!$P$3:$P$2337,'Medical Examinations'!$T$3:$T$2337)</f>
        <v>No</v>
      </c>
      <c r="G619" s="15" t="str">
        <f>_xlfn.XLOOKUP(A619,'Medical Examinations'!$P$3:$P$2337,'Medical Examinations'!$U$3:$U$2337)</f>
        <v>No</v>
      </c>
      <c r="H619" s="15">
        <f>_xlfn.XLOOKUP(A619,'Medical Examinations'!$P$3:$P$2337,'Medical Examinations'!$V$3:$V$2337)</f>
        <v>0</v>
      </c>
      <c r="I619" s="15" t="str">
        <f>_xlfn.XLOOKUP(A619,'Medical Examinations'!$P$3:$P$2337,'Medical Examinations'!$W$3:$W$2337)</f>
        <v>No</v>
      </c>
      <c r="J619" s="15" t="str">
        <f>_xlfn.XLOOKUP(A619,'Medical Examinations'!$P$3:$P$2337,'Medical Examinations'!$X$3:$X$2337)</f>
        <v>Obesity</v>
      </c>
      <c r="K619" s="15"/>
      <c r="L619" s="74">
        <f>_xlfn.XLOOKUP(A619,'Hospitalisation Details'!$U$4:$U$2346,'Hospitalisation Details'!$V$4:$V$2346)</f>
        <v>28749</v>
      </c>
      <c r="M619" s="75">
        <f>_xlfn.XLOOKUP(A619,'Hospitalisation Details'!$U$4:$U$2346,'Hospitalisation Details'!$X$4:$X$2346)</f>
        <v>16062.89</v>
      </c>
      <c r="N619" s="15">
        <f>_xlfn.XLOOKUP(A619,'Hospitalisation Details'!$U$4:$U$2346,'Hospitalisation Details'!$Y$4:$Y$2346)</f>
        <v>1</v>
      </c>
      <c r="O619" s="15">
        <f>_xlfn.XLOOKUP(A619,'Hospitalisation Details'!$U$4:$U$2346,'Hospitalisation Details'!$Z$4:$Z$2346)</f>
        <v>9</v>
      </c>
      <c r="P619" s="15" t="str">
        <f>_xlfn.XLOOKUP(A619,'Hospitalisation Details'!$U$4:$U$2346,'Hospitalisation Details'!$AA$4:$AA$2346)</f>
        <v>R1026</v>
      </c>
      <c r="Q619" s="15">
        <f>_xlfn.XLOOKUP(A619,'Hospitalisation Details'!$U$4:$U$2346,'Hospitalisation Details'!$AB$4:$AB$2346)</f>
        <v>45</v>
      </c>
    </row>
    <row r="620" spans="1:17" ht="15.5" x14ac:dyDescent="0.35">
      <c r="A620" s="73" t="s">
        <v>1753</v>
      </c>
      <c r="B620" s="40" t="str">
        <f>_xlfn.XLOOKUP(A620,'Customer Names'!$A$3:$A$2337,'Customer Names'!$E$3:$E$2337)</f>
        <v>Amy</v>
      </c>
      <c r="C620" s="29">
        <f>_xlfn.XLOOKUP(A620,'Medical Examinations'!$P$3:$P$2337,'Medical Examinations'!$Q$3:$Q$2337)</f>
        <v>53.63</v>
      </c>
      <c r="D620" s="15">
        <f>_xlfn.XLOOKUP(A620,'Medical Examinations'!$P$3:$P$2337,'Medical Examinations'!$R$3:$R$2337)</f>
        <v>5.47</v>
      </c>
      <c r="E620" s="15" t="str">
        <f>_xlfn.XLOOKUP(A620,'Medical Examinations'!$P$3:$P$2337,'Medical Examinations'!$S$3:$S$2337)</f>
        <v>Yes</v>
      </c>
      <c r="F620" s="15" t="str">
        <f>_xlfn.XLOOKUP(A620,'Medical Examinations'!$P$3:$P$2337,'Medical Examinations'!$T$3:$T$2337)</f>
        <v>No</v>
      </c>
      <c r="G620" s="15" t="str">
        <f>_xlfn.XLOOKUP(A620,'Medical Examinations'!$P$3:$P$2337,'Medical Examinations'!$U$3:$U$2337)</f>
        <v>No</v>
      </c>
      <c r="H620" s="15">
        <f>_xlfn.XLOOKUP(A620,'Medical Examinations'!$P$3:$P$2337,'Medical Examinations'!$V$3:$V$2337)</f>
        <v>1</v>
      </c>
      <c r="I620" s="15" t="str">
        <f>_xlfn.XLOOKUP(A620,'Medical Examinations'!$P$3:$P$2337,'Medical Examinations'!$W$3:$W$2337)</f>
        <v>No</v>
      </c>
      <c r="J620" s="15" t="str">
        <f>_xlfn.XLOOKUP(A620,'Medical Examinations'!$P$3:$P$2337,'Medical Examinations'!$X$3:$X$2337)</f>
        <v>Obesity</v>
      </c>
      <c r="K620" s="15"/>
      <c r="L620" s="74">
        <f>_xlfn.XLOOKUP(A620,'Hospitalisation Details'!$U$4:$U$2346,'Hospitalisation Details'!$V$4:$V$2346)</f>
        <v>32482</v>
      </c>
      <c r="M620" s="75">
        <f>_xlfn.XLOOKUP(A620,'Hospitalisation Details'!$U$4:$U$2346,'Hospitalisation Details'!$X$4:$X$2346)</f>
        <v>16059.06</v>
      </c>
      <c r="N620" s="15">
        <f>_xlfn.XLOOKUP(A620,'Hospitalisation Details'!$U$4:$U$2346,'Hospitalisation Details'!$Y$4:$Y$2346)</f>
        <v>1</v>
      </c>
      <c r="O620" s="15">
        <f>_xlfn.XLOOKUP(A620,'Hospitalisation Details'!$U$4:$U$2346,'Hospitalisation Details'!$Z$4:$Z$2346)</f>
        <v>1</v>
      </c>
      <c r="P620" s="15" t="str">
        <f>_xlfn.XLOOKUP(A620,'Hospitalisation Details'!$U$4:$U$2346,'Hospitalisation Details'!$AA$4:$AA$2346)</f>
        <v>R1012</v>
      </c>
      <c r="Q620" s="15">
        <f>_xlfn.XLOOKUP(A620,'Hospitalisation Details'!$U$4:$U$2346,'Hospitalisation Details'!$AB$4:$AB$2346)</f>
        <v>35</v>
      </c>
    </row>
    <row r="621" spans="1:17" ht="15.5" x14ac:dyDescent="0.35">
      <c r="A621" s="73" t="s">
        <v>1752</v>
      </c>
      <c r="B621" s="40" t="str">
        <f>_xlfn.XLOOKUP(A621,'Customer Names'!$A$3:$A$2337,'Customer Names'!$E$3:$E$2337)</f>
        <v>Brittany L.</v>
      </c>
      <c r="C621" s="29">
        <f>_xlfn.XLOOKUP(A621,'Medical Examinations'!$P$3:$P$2337,'Medical Examinations'!$Q$3:$Q$2337)</f>
        <v>48.7</v>
      </c>
      <c r="D621" s="15">
        <f>_xlfn.XLOOKUP(A621,'Medical Examinations'!$P$3:$P$2337,'Medical Examinations'!$R$3:$R$2337)</f>
        <v>4.71</v>
      </c>
      <c r="E621" s="15" t="str">
        <f>_xlfn.XLOOKUP(A621,'Medical Examinations'!$P$3:$P$2337,'Medical Examinations'!$S$3:$S$2337)</f>
        <v>No</v>
      </c>
      <c r="F621" s="15" t="str">
        <f>_xlfn.XLOOKUP(A621,'Medical Examinations'!$P$3:$P$2337,'Medical Examinations'!$T$3:$T$2337)</f>
        <v>No</v>
      </c>
      <c r="G621" s="15" t="str">
        <f>_xlfn.XLOOKUP(A621,'Medical Examinations'!$P$3:$P$2337,'Medical Examinations'!$U$3:$U$2337)</f>
        <v>No</v>
      </c>
      <c r="H621" s="15">
        <f>_xlfn.XLOOKUP(A621,'Medical Examinations'!$P$3:$P$2337,'Medical Examinations'!$V$3:$V$2337)</f>
        <v>0</v>
      </c>
      <c r="I621" s="15" t="str">
        <f>_xlfn.XLOOKUP(A621,'Medical Examinations'!$P$3:$P$2337,'Medical Examinations'!$W$3:$W$2337)</f>
        <v>No</v>
      </c>
      <c r="J621" s="15" t="str">
        <f>_xlfn.XLOOKUP(A621,'Medical Examinations'!$P$3:$P$2337,'Medical Examinations'!$X$3:$X$2337)</f>
        <v>Obesity</v>
      </c>
      <c r="K621" s="15"/>
      <c r="L621" s="74">
        <f>_xlfn.XLOOKUP(A621,'Hospitalisation Details'!$U$4:$U$2346,'Hospitalisation Details'!$V$4:$V$2346)</f>
        <v>29483</v>
      </c>
      <c r="M621" s="75">
        <f>_xlfn.XLOOKUP(A621,'Hospitalisation Details'!$U$4:$U$2346,'Hospitalisation Details'!$X$4:$X$2346)</f>
        <v>15966.19</v>
      </c>
      <c r="N621" s="15">
        <f>_xlfn.XLOOKUP(A621,'Hospitalisation Details'!$U$4:$U$2346,'Hospitalisation Details'!$Y$4:$Y$2346)</f>
        <v>1</v>
      </c>
      <c r="O621" s="15">
        <f>_xlfn.XLOOKUP(A621,'Hospitalisation Details'!$U$4:$U$2346,'Hospitalisation Details'!$Z$4:$Z$2346)</f>
        <v>9</v>
      </c>
      <c r="P621" s="15" t="str">
        <f>_xlfn.XLOOKUP(A621,'Hospitalisation Details'!$U$4:$U$2346,'Hospitalisation Details'!$AA$4:$AA$2346)</f>
        <v>R1012</v>
      </c>
      <c r="Q621" s="15">
        <f>_xlfn.XLOOKUP(A621,'Hospitalisation Details'!$U$4:$U$2346,'Hospitalisation Details'!$AB$4:$AB$2346)</f>
        <v>43</v>
      </c>
    </row>
    <row r="622" spans="1:17" ht="15.5" x14ac:dyDescent="0.35">
      <c r="A622" s="73" t="s">
        <v>1751</v>
      </c>
      <c r="B622" s="40" t="str">
        <f>_xlfn.XLOOKUP(A622,'Customer Names'!$A$3:$A$2337,'Customer Names'!$E$3:$E$2337)</f>
        <v>Jessica L</v>
      </c>
      <c r="C622" s="29">
        <f>_xlfn.XLOOKUP(A622,'Medical Examinations'!$P$3:$P$2337,'Medical Examinations'!$Q$3:$Q$2337)</f>
        <v>48.81</v>
      </c>
      <c r="D622" s="15">
        <f>_xlfn.XLOOKUP(A622,'Medical Examinations'!$P$3:$P$2337,'Medical Examinations'!$R$3:$R$2337)</f>
        <v>5.49</v>
      </c>
      <c r="E622" s="15" t="str">
        <f>_xlfn.XLOOKUP(A622,'Medical Examinations'!$P$3:$P$2337,'Medical Examinations'!$S$3:$S$2337)</f>
        <v>No</v>
      </c>
      <c r="F622" s="15" t="str">
        <f>_xlfn.XLOOKUP(A622,'Medical Examinations'!$P$3:$P$2337,'Medical Examinations'!$T$3:$T$2337)</f>
        <v>No</v>
      </c>
      <c r="G622" s="15" t="str">
        <f>_xlfn.XLOOKUP(A622,'Medical Examinations'!$P$3:$P$2337,'Medical Examinations'!$U$3:$U$2337)</f>
        <v>No</v>
      </c>
      <c r="H622" s="15">
        <f>_xlfn.XLOOKUP(A622,'Medical Examinations'!$P$3:$P$2337,'Medical Examinations'!$V$3:$V$2337)</f>
        <v>0</v>
      </c>
      <c r="I622" s="15" t="str">
        <f>_xlfn.XLOOKUP(A622,'Medical Examinations'!$P$3:$P$2337,'Medical Examinations'!$W$3:$W$2337)</f>
        <v>No</v>
      </c>
      <c r="J622" s="15" t="str">
        <f>_xlfn.XLOOKUP(A622,'Medical Examinations'!$P$3:$P$2337,'Medical Examinations'!$X$3:$X$2337)</f>
        <v>Obesity</v>
      </c>
      <c r="K622" s="15"/>
      <c r="L622" s="74">
        <f>_xlfn.XLOOKUP(A622,'Hospitalisation Details'!$U$4:$U$2346,'Hospitalisation Details'!$V$4:$V$2346)</f>
        <v>30156</v>
      </c>
      <c r="M622" s="75">
        <f>_xlfn.XLOOKUP(A622,'Hospitalisation Details'!$U$4:$U$2346,'Hospitalisation Details'!$X$4:$X$2346)</f>
        <v>15965.29</v>
      </c>
      <c r="N622" s="15">
        <f>_xlfn.XLOOKUP(A622,'Hospitalisation Details'!$U$4:$U$2346,'Hospitalisation Details'!$Y$4:$Y$2346)</f>
        <v>1</v>
      </c>
      <c r="O622" s="15">
        <f>_xlfn.XLOOKUP(A622,'Hospitalisation Details'!$U$4:$U$2346,'Hospitalisation Details'!$Z$4:$Z$2346)</f>
        <v>2</v>
      </c>
      <c r="P622" s="15" t="str">
        <f>_xlfn.XLOOKUP(A622,'Hospitalisation Details'!$U$4:$U$2346,'Hospitalisation Details'!$AA$4:$AA$2346)</f>
        <v>R1012</v>
      </c>
      <c r="Q622" s="15">
        <f>_xlfn.XLOOKUP(A622,'Hospitalisation Details'!$U$4:$U$2346,'Hospitalisation Details'!$AB$4:$AB$2346)</f>
        <v>41</v>
      </c>
    </row>
    <row r="623" spans="1:17" ht="15.5" x14ac:dyDescent="0.35">
      <c r="A623" s="73" t="s">
        <v>1750</v>
      </c>
      <c r="B623" s="40" t="str">
        <f>_xlfn.XLOOKUP(A623,'Customer Names'!$A$3:$A$2337,'Customer Names'!$E$3:$E$2337)</f>
        <v>Kristina K</v>
      </c>
      <c r="C623" s="29">
        <f>_xlfn.XLOOKUP(A623,'Medical Examinations'!$P$3:$P$2337,'Medical Examinations'!$Q$3:$Q$2337)</f>
        <v>47.53</v>
      </c>
      <c r="D623" s="15">
        <f>_xlfn.XLOOKUP(A623,'Medical Examinations'!$P$3:$P$2337,'Medical Examinations'!$R$3:$R$2337)</f>
        <v>4.72</v>
      </c>
      <c r="E623" s="15" t="str">
        <f>_xlfn.XLOOKUP(A623,'Medical Examinations'!$P$3:$P$2337,'Medical Examinations'!$S$3:$S$2337)</f>
        <v>No</v>
      </c>
      <c r="F623" s="15" t="str">
        <f>_xlfn.XLOOKUP(A623,'Medical Examinations'!$P$3:$P$2337,'Medical Examinations'!$T$3:$T$2337)</f>
        <v>No</v>
      </c>
      <c r="G623" s="15" t="str">
        <f>_xlfn.XLOOKUP(A623,'Medical Examinations'!$P$3:$P$2337,'Medical Examinations'!$U$3:$U$2337)</f>
        <v>No</v>
      </c>
      <c r="H623" s="15">
        <f>_xlfn.XLOOKUP(A623,'Medical Examinations'!$P$3:$P$2337,'Medical Examinations'!$V$3:$V$2337)</f>
        <v>0</v>
      </c>
      <c r="I623" s="15" t="str">
        <f>_xlfn.XLOOKUP(A623,'Medical Examinations'!$P$3:$P$2337,'Medical Examinations'!$W$3:$W$2337)</f>
        <v>No</v>
      </c>
      <c r="J623" s="15" t="str">
        <f>_xlfn.XLOOKUP(A623,'Medical Examinations'!$P$3:$P$2337,'Medical Examinations'!$X$3:$X$2337)</f>
        <v>Obesity</v>
      </c>
      <c r="K623" s="15"/>
      <c r="L623" s="74">
        <f>_xlfn.XLOOKUP(A623,'Hospitalisation Details'!$U$4:$U$2346,'Hospitalisation Details'!$V$4:$V$2346)</f>
        <v>29506</v>
      </c>
      <c r="M623" s="75">
        <f>_xlfn.XLOOKUP(A623,'Hospitalisation Details'!$U$4:$U$2346,'Hospitalisation Details'!$X$4:$X$2346)</f>
        <v>15922.29</v>
      </c>
      <c r="N623" s="15">
        <f>_xlfn.XLOOKUP(A623,'Hospitalisation Details'!$U$4:$U$2346,'Hospitalisation Details'!$Y$4:$Y$2346)</f>
        <v>1</v>
      </c>
      <c r="O623" s="15">
        <f>_xlfn.XLOOKUP(A623,'Hospitalisation Details'!$U$4:$U$2346,'Hospitalisation Details'!$Z$4:$Z$2346)</f>
        <v>1</v>
      </c>
      <c r="P623" s="15" t="str">
        <f>_xlfn.XLOOKUP(A623,'Hospitalisation Details'!$U$4:$U$2346,'Hospitalisation Details'!$AA$4:$AA$2346)</f>
        <v>R1026</v>
      </c>
      <c r="Q623" s="15">
        <f>_xlfn.XLOOKUP(A623,'Hospitalisation Details'!$U$4:$U$2346,'Hospitalisation Details'!$AB$4:$AB$2346)</f>
        <v>43</v>
      </c>
    </row>
    <row r="624" spans="1:17" ht="15.5" x14ac:dyDescent="0.35">
      <c r="A624" s="73" t="s">
        <v>1749</v>
      </c>
      <c r="B624" s="40" t="str">
        <f>_xlfn.XLOOKUP(A624,'Customer Names'!$A$3:$A$2337,'Customer Names'!$E$3:$E$2337)</f>
        <v>Brad</v>
      </c>
      <c r="C624" s="29">
        <f>_xlfn.XLOOKUP(A624,'Medical Examinations'!$P$3:$P$2337,'Medical Examinations'!$Q$3:$Q$2337)</f>
        <v>36.85</v>
      </c>
      <c r="D624" s="15">
        <f>_xlfn.XLOOKUP(A624,'Medical Examinations'!$P$3:$P$2337,'Medical Examinations'!$R$3:$R$2337)</f>
        <v>6.7</v>
      </c>
      <c r="E624" s="15" t="str">
        <f>_xlfn.XLOOKUP(A624,'Medical Examinations'!$P$3:$P$2337,'Medical Examinations'!$S$3:$S$2337)</f>
        <v>No</v>
      </c>
      <c r="F624" s="15" t="str">
        <f>_xlfn.XLOOKUP(A624,'Medical Examinations'!$P$3:$P$2337,'Medical Examinations'!$T$3:$T$2337)</f>
        <v>No</v>
      </c>
      <c r="G624" s="15" t="str">
        <f>_xlfn.XLOOKUP(A624,'Medical Examinations'!$P$3:$P$2337,'Medical Examinations'!$U$3:$U$2337)</f>
        <v>No</v>
      </c>
      <c r="H624" s="15">
        <f>_xlfn.XLOOKUP(A624,'Medical Examinations'!$P$3:$P$2337,'Medical Examinations'!$V$3:$V$2337)</f>
        <v>0</v>
      </c>
      <c r="I624" s="15" t="str">
        <f>_xlfn.XLOOKUP(A624,'Medical Examinations'!$P$3:$P$2337,'Medical Examinations'!$W$3:$W$2337)</f>
        <v>No</v>
      </c>
      <c r="J624" s="15" t="str">
        <f>_xlfn.XLOOKUP(A624,'Medical Examinations'!$P$3:$P$2337,'Medical Examinations'!$X$3:$X$2337)</f>
        <v>Obesity</v>
      </c>
      <c r="K624" s="15"/>
      <c r="L624" s="74">
        <f>_xlfn.XLOOKUP(A624,'Hospitalisation Details'!$U$4:$U$2346,'Hospitalisation Details'!$V$4:$V$2346)</f>
        <v>23005</v>
      </c>
      <c r="M624" s="75">
        <f>_xlfn.XLOOKUP(A624,'Hospitalisation Details'!$U$4:$U$2346,'Hospitalisation Details'!$X$4:$X$2346)</f>
        <v>15840.81</v>
      </c>
      <c r="N624" s="15">
        <f>_xlfn.XLOOKUP(A624,'Hospitalisation Details'!$U$4:$U$2346,'Hospitalisation Details'!$Y$4:$Y$2346)</f>
        <v>1</v>
      </c>
      <c r="O624" s="15">
        <f>_xlfn.XLOOKUP(A624,'Hospitalisation Details'!$U$4:$U$2346,'Hospitalisation Details'!$Z$4:$Z$2346)</f>
        <v>2</v>
      </c>
      <c r="P624" s="15" t="str">
        <f>_xlfn.XLOOKUP(A624,'Hospitalisation Details'!$U$4:$U$2346,'Hospitalisation Details'!$AA$4:$AA$2346)</f>
        <v>R1022</v>
      </c>
      <c r="Q624" s="15">
        <f>_xlfn.XLOOKUP(A624,'Hospitalisation Details'!$U$4:$U$2346,'Hospitalisation Details'!$AB$4:$AB$2346)</f>
        <v>60</v>
      </c>
    </row>
    <row r="625" spans="1:17" ht="15.5" x14ac:dyDescent="0.35">
      <c r="A625" s="73" t="s">
        <v>1748</v>
      </c>
      <c r="B625" s="40" t="str">
        <f>_xlfn.XLOOKUP(A625,'Customer Names'!$A$3:$A$2337,'Customer Names'!$E$3:$E$2337)</f>
        <v>Margaret O</v>
      </c>
      <c r="C625" s="29">
        <f>_xlfn.XLOOKUP(A625,'Medical Examinations'!$P$3:$P$2337,'Medical Examinations'!$Q$3:$Q$2337)</f>
        <v>29.3</v>
      </c>
      <c r="D625" s="15">
        <f>_xlfn.XLOOKUP(A625,'Medical Examinations'!$P$3:$P$2337,'Medical Examinations'!$R$3:$R$2337)</f>
        <v>5.5</v>
      </c>
      <c r="E625" s="15" t="str">
        <f>_xlfn.XLOOKUP(A625,'Medical Examinations'!$P$3:$P$2337,'Medical Examinations'!$S$3:$S$2337)</f>
        <v>No</v>
      </c>
      <c r="F625" s="15" t="str">
        <f>_xlfn.XLOOKUP(A625,'Medical Examinations'!$P$3:$P$2337,'Medical Examinations'!$T$3:$T$2337)</f>
        <v>No</v>
      </c>
      <c r="G625" s="15" t="str">
        <f>_xlfn.XLOOKUP(A625,'Medical Examinations'!$P$3:$P$2337,'Medical Examinations'!$U$3:$U$2337)</f>
        <v>No</v>
      </c>
      <c r="H625" s="15">
        <f>_xlfn.XLOOKUP(A625,'Medical Examinations'!$P$3:$P$2337,'Medical Examinations'!$V$3:$V$2337)</f>
        <v>0</v>
      </c>
      <c r="I625" s="15" t="str">
        <f>_xlfn.XLOOKUP(A625,'Medical Examinations'!$P$3:$P$2337,'Medical Examinations'!$W$3:$W$2337)</f>
        <v>No</v>
      </c>
      <c r="J625" s="15" t="str">
        <f>_xlfn.XLOOKUP(A625,'Medical Examinations'!$P$3:$P$2337,'Medical Examinations'!$X$3:$X$2337)</f>
        <v>Overweight</v>
      </c>
      <c r="K625" s="15"/>
      <c r="L625" s="74">
        <f>_xlfn.XLOOKUP(A625,'Hospitalisation Details'!$U$4:$U$2346,'Hospitalisation Details'!$V$4:$V$2346)</f>
        <v>30266</v>
      </c>
      <c r="M625" s="75">
        <f>_xlfn.XLOOKUP(A625,'Hospitalisation Details'!$U$4:$U$2346,'Hospitalisation Details'!$X$4:$X$2346)</f>
        <v>15828.82</v>
      </c>
      <c r="N625" s="15">
        <f>_xlfn.XLOOKUP(A625,'Hospitalisation Details'!$U$4:$U$2346,'Hospitalisation Details'!$Y$4:$Y$2346)</f>
        <v>1</v>
      </c>
      <c r="O625" s="15">
        <f>_xlfn.XLOOKUP(A625,'Hospitalisation Details'!$U$4:$U$2346,'Hospitalisation Details'!$Z$4:$Z$2346)</f>
        <v>1</v>
      </c>
      <c r="P625" s="15" t="str">
        <f>_xlfn.XLOOKUP(A625,'Hospitalisation Details'!$U$4:$U$2346,'Hospitalisation Details'!$AA$4:$AA$2346)</f>
        <v>R1011</v>
      </c>
      <c r="Q625" s="15">
        <f>_xlfn.XLOOKUP(A625,'Hospitalisation Details'!$U$4:$U$2346,'Hospitalisation Details'!$AB$4:$AB$2346)</f>
        <v>41</v>
      </c>
    </row>
    <row r="626" spans="1:17" ht="15.5" x14ac:dyDescent="0.35">
      <c r="A626" s="73" t="s">
        <v>1747</v>
      </c>
      <c r="B626" s="40" t="str">
        <f>_xlfn.XLOOKUP(A626,'Customer Names'!$A$3:$A$2337,'Customer Names'!$E$3:$E$2337)</f>
        <v>Craig R.</v>
      </c>
      <c r="C626" s="29">
        <f>_xlfn.XLOOKUP(A626,'Medical Examinations'!$P$3:$P$2337,'Medical Examinations'!$Q$3:$Q$2337)</f>
        <v>19.3</v>
      </c>
      <c r="D626" s="15">
        <f>_xlfn.XLOOKUP(A626,'Medical Examinations'!$P$3:$P$2337,'Medical Examinations'!$R$3:$R$2337)</f>
        <v>4.46</v>
      </c>
      <c r="E626" s="15" t="str">
        <f>_xlfn.XLOOKUP(A626,'Medical Examinations'!$P$3:$P$2337,'Medical Examinations'!$S$3:$S$2337)</f>
        <v>No</v>
      </c>
      <c r="F626" s="15" t="str">
        <f>_xlfn.XLOOKUP(A626,'Medical Examinations'!$P$3:$P$2337,'Medical Examinations'!$T$3:$T$2337)</f>
        <v>No</v>
      </c>
      <c r="G626" s="15" t="str">
        <f>_xlfn.XLOOKUP(A626,'Medical Examinations'!$P$3:$P$2337,'Medical Examinations'!$U$3:$U$2337)</f>
        <v>No</v>
      </c>
      <c r="H626" s="15">
        <f>_xlfn.XLOOKUP(A626,'Medical Examinations'!$P$3:$P$2337,'Medical Examinations'!$V$3:$V$2337)</f>
        <v>1</v>
      </c>
      <c r="I626" s="15" t="str">
        <f>_xlfn.XLOOKUP(A626,'Medical Examinations'!$P$3:$P$2337,'Medical Examinations'!$W$3:$W$2337)</f>
        <v>Yes</v>
      </c>
      <c r="J626" s="15" t="str">
        <f>_xlfn.XLOOKUP(A626,'Medical Examinations'!$P$3:$P$2337,'Medical Examinations'!$X$3:$X$2337)</f>
        <v>Normalweight</v>
      </c>
      <c r="K626" s="15"/>
      <c r="L626" s="74">
        <f>_xlfn.XLOOKUP(A626,'Hospitalisation Details'!$U$4:$U$2346,'Hospitalisation Details'!$V$4:$V$2346)</f>
        <v>30859</v>
      </c>
      <c r="M626" s="75">
        <f>_xlfn.XLOOKUP(A626,'Hospitalisation Details'!$U$4:$U$2346,'Hospitalisation Details'!$X$4:$X$2346)</f>
        <v>15820.7</v>
      </c>
      <c r="N626" s="15">
        <f>_xlfn.XLOOKUP(A626,'Hospitalisation Details'!$U$4:$U$2346,'Hospitalisation Details'!$Y$4:$Y$2346)</f>
        <v>1</v>
      </c>
      <c r="O626" s="15">
        <f>_xlfn.XLOOKUP(A626,'Hospitalisation Details'!$U$4:$U$2346,'Hospitalisation Details'!$Z$4:$Z$2346)</f>
        <v>1</v>
      </c>
      <c r="P626" s="15" t="str">
        <f>_xlfn.XLOOKUP(A626,'Hospitalisation Details'!$U$4:$U$2346,'Hospitalisation Details'!$AA$4:$AA$2346)</f>
        <v>R1011</v>
      </c>
      <c r="Q626" s="15">
        <f>_xlfn.XLOOKUP(A626,'Hospitalisation Details'!$U$4:$U$2346,'Hospitalisation Details'!$AB$4:$AB$2346)</f>
        <v>39</v>
      </c>
    </row>
    <row r="627" spans="1:17" ht="15.5" x14ac:dyDescent="0.35">
      <c r="A627" s="73" t="s">
        <v>1746</v>
      </c>
      <c r="B627" s="40" t="str">
        <f>_xlfn.XLOOKUP(A627,'Customer Names'!$A$3:$A$2337,'Customer Names'!$E$3:$E$2337)</f>
        <v>Simo</v>
      </c>
      <c r="C627" s="29">
        <f>_xlfn.XLOOKUP(A627,'Medical Examinations'!$P$3:$P$2337,'Medical Examinations'!$Q$3:$Q$2337)</f>
        <v>24.13</v>
      </c>
      <c r="D627" s="15">
        <f>_xlfn.XLOOKUP(A627,'Medical Examinations'!$P$3:$P$2337,'Medical Examinations'!$R$3:$R$2337)</f>
        <v>5.29</v>
      </c>
      <c r="E627" s="15" t="str">
        <f>_xlfn.XLOOKUP(A627,'Medical Examinations'!$P$3:$P$2337,'Medical Examinations'!$S$3:$S$2337)</f>
        <v>Yes</v>
      </c>
      <c r="F627" s="15" t="str">
        <f>_xlfn.XLOOKUP(A627,'Medical Examinations'!$P$3:$P$2337,'Medical Examinations'!$T$3:$T$2337)</f>
        <v>No</v>
      </c>
      <c r="G627" s="15" t="str">
        <f>_xlfn.XLOOKUP(A627,'Medical Examinations'!$P$3:$P$2337,'Medical Examinations'!$U$3:$U$2337)</f>
        <v>Yes</v>
      </c>
      <c r="H627" s="15">
        <f>_xlfn.XLOOKUP(A627,'Medical Examinations'!$P$3:$P$2337,'Medical Examinations'!$V$3:$V$2337)</f>
        <v>1</v>
      </c>
      <c r="I627" s="15" t="str">
        <f>_xlfn.XLOOKUP(A627,'Medical Examinations'!$P$3:$P$2337,'Medical Examinations'!$W$3:$W$2337)</f>
        <v>Yes</v>
      </c>
      <c r="J627" s="15" t="str">
        <f>_xlfn.XLOOKUP(A627,'Medical Examinations'!$P$3:$P$2337,'Medical Examinations'!$X$3:$X$2337)</f>
        <v>Normalweight</v>
      </c>
      <c r="K627" s="15"/>
      <c r="L627" s="74">
        <f>_xlfn.XLOOKUP(A627,'Hospitalisation Details'!$U$4:$U$2346,'Hospitalisation Details'!$V$4:$V$2346)</f>
        <v>35712</v>
      </c>
      <c r="M627" s="75">
        <f>_xlfn.XLOOKUP(A627,'Hospitalisation Details'!$U$4:$U$2346,'Hospitalisation Details'!$X$4:$X$2346)</f>
        <v>15817.99</v>
      </c>
      <c r="N627" s="15">
        <f>_xlfn.XLOOKUP(A627,'Hospitalisation Details'!$U$4:$U$2346,'Hospitalisation Details'!$Y$4:$Y$2346)</f>
        <v>1</v>
      </c>
      <c r="O627" s="15">
        <f>_xlfn.XLOOKUP(A627,'Hospitalisation Details'!$U$4:$U$2346,'Hospitalisation Details'!$Z$4:$Z$2346)</f>
        <v>9</v>
      </c>
      <c r="P627" s="15" t="str">
        <f>_xlfn.XLOOKUP(A627,'Hospitalisation Details'!$U$4:$U$2346,'Hospitalisation Details'!$AA$4:$AA$2346)</f>
        <v>R1012</v>
      </c>
      <c r="Q627" s="15">
        <f>_xlfn.XLOOKUP(A627,'Hospitalisation Details'!$U$4:$U$2346,'Hospitalisation Details'!$AB$4:$AB$2346)</f>
        <v>26</v>
      </c>
    </row>
    <row r="628" spans="1:17" ht="15.5" x14ac:dyDescent="0.35">
      <c r="A628" s="73" t="s">
        <v>1745</v>
      </c>
      <c r="B628" s="40" t="str">
        <f>_xlfn.XLOOKUP(A628,'Customer Names'!$A$3:$A$2337,'Customer Names'!$E$3:$E$2337)</f>
        <v>Christopher J</v>
      </c>
      <c r="C628" s="29">
        <f>_xlfn.XLOOKUP(A628,'Medical Examinations'!$P$3:$P$2337,'Medical Examinations'!$Q$3:$Q$2337)</f>
        <v>46.7</v>
      </c>
      <c r="D628" s="15">
        <f>_xlfn.XLOOKUP(A628,'Medical Examinations'!$P$3:$P$2337,'Medical Examinations'!$R$3:$R$2337)</f>
        <v>10.99</v>
      </c>
      <c r="E628" s="15" t="str">
        <f>_xlfn.XLOOKUP(A628,'Medical Examinations'!$P$3:$P$2337,'Medical Examinations'!$S$3:$S$2337)</f>
        <v>No</v>
      </c>
      <c r="F628" s="15" t="str">
        <f>_xlfn.XLOOKUP(A628,'Medical Examinations'!$P$3:$P$2337,'Medical Examinations'!$T$3:$T$2337)</f>
        <v>No</v>
      </c>
      <c r="G628" s="15" t="str">
        <f>_xlfn.XLOOKUP(A628,'Medical Examinations'!$P$3:$P$2337,'Medical Examinations'!$U$3:$U$2337)</f>
        <v>No</v>
      </c>
      <c r="H628" s="15">
        <f>_xlfn.XLOOKUP(A628,'Medical Examinations'!$P$3:$P$2337,'Medical Examinations'!$V$3:$V$2337)</f>
        <v>0</v>
      </c>
      <c r="I628" s="15" t="str">
        <f>_xlfn.XLOOKUP(A628,'Medical Examinations'!$P$3:$P$2337,'Medical Examinations'!$W$3:$W$2337)</f>
        <v>No</v>
      </c>
      <c r="J628" s="15" t="str">
        <f>_xlfn.XLOOKUP(A628,'Medical Examinations'!$P$3:$P$2337,'Medical Examinations'!$X$3:$X$2337)</f>
        <v>Obesity</v>
      </c>
      <c r="K628" s="15"/>
      <c r="L628" s="74">
        <f>_xlfn.XLOOKUP(A628,'Hospitalisation Details'!$U$4:$U$2346,'Hospitalisation Details'!$V$4:$V$2346)</f>
        <v>27270</v>
      </c>
      <c r="M628" s="75">
        <f>_xlfn.XLOOKUP(A628,'Hospitalisation Details'!$U$4:$U$2346,'Hospitalisation Details'!$X$4:$X$2346)</f>
        <v>15746.62</v>
      </c>
      <c r="N628" s="15">
        <f>_xlfn.XLOOKUP(A628,'Hospitalisation Details'!$U$4:$U$2346,'Hospitalisation Details'!$Y$4:$Y$2346)</f>
        <v>1</v>
      </c>
      <c r="O628" s="15">
        <f>_xlfn.XLOOKUP(A628,'Hospitalisation Details'!$U$4:$U$2346,'Hospitalisation Details'!$Z$4:$Z$2346)</f>
        <v>2</v>
      </c>
      <c r="P628" s="15" t="str">
        <f>_xlfn.XLOOKUP(A628,'Hospitalisation Details'!$U$4:$U$2346,'Hospitalisation Details'!$AA$4:$AA$2346)</f>
        <v>R1012</v>
      </c>
      <c r="Q628" s="15">
        <f>_xlfn.XLOOKUP(A628,'Hospitalisation Details'!$U$4:$U$2346,'Hospitalisation Details'!$AB$4:$AB$2346)</f>
        <v>49</v>
      </c>
    </row>
    <row r="629" spans="1:17" ht="15.5" x14ac:dyDescent="0.35">
      <c r="A629" s="73" t="s">
        <v>1744</v>
      </c>
      <c r="B629" s="40" t="str">
        <f>_xlfn.XLOOKUP(A629,'Customer Names'!$A$3:$A$2337,'Customer Names'!$E$3:$E$2337)</f>
        <v>Mario Sr.</v>
      </c>
      <c r="C629" s="29">
        <f>_xlfn.XLOOKUP(A629,'Medical Examinations'!$P$3:$P$2337,'Medical Examinations'!$Q$3:$Q$2337)</f>
        <v>45.27</v>
      </c>
      <c r="D629" s="15">
        <f>_xlfn.XLOOKUP(A629,'Medical Examinations'!$P$3:$P$2337,'Medical Examinations'!$R$3:$R$2337)</f>
        <v>5.2</v>
      </c>
      <c r="E629" s="15" t="str">
        <f>_xlfn.XLOOKUP(A629,'Medical Examinations'!$P$3:$P$2337,'Medical Examinations'!$S$3:$S$2337)</f>
        <v>Yes</v>
      </c>
      <c r="F629" s="15" t="str">
        <f>_xlfn.XLOOKUP(A629,'Medical Examinations'!$P$3:$P$2337,'Medical Examinations'!$T$3:$T$2337)</f>
        <v>No</v>
      </c>
      <c r="G629" s="15" t="str">
        <f>_xlfn.XLOOKUP(A629,'Medical Examinations'!$P$3:$P$2337,'Medical Examinations'!$U$3:$U$2337)</f>
        <v>No</v>
      </c>
      <c r="H629" s="15">
        <f>_xlfn.XLOOKUP(A629,'Medical Examinations'!$P$3:$P$2337,'Medical Examinations'!$V$3:$V$2337)</f>
        <v>0</v>
      </c>
      <c r="I629" s="15" t="str">
        <f>_xlfn.XLOOKUP(A629,'Medical Examinations'!$P$3:$P$2337,'Medical Examinations'!$W$3:$W$2337)</f>
        <v>No</v>
      </c>
      <c r="J629" s="15" t="str">
        <f>_xlfn.XLOOKUP(A629,'Medical Examinations'!$P$3:$P$2337,'Medical Examinations'!$X$3:$X$2337)</f>
        <v>Obesity</v>
      </c>
      <c r="K629" s="15"/>
      <c r="L629" s="74">
        <f>_xlfn.XLOOKUP(A629,'Hospitalisation Details'!$U$4:$U$2346,'Hospitalisation Details'!$V$4:$V$2346)</f>
        <v>28023</v>
      </c>
      <c r="M629" s="75">
        <f>_xlfn.XLOOKUP(A629,'Hospitalisation Details'!$U$4:$U$2346,'Hospitalisation Details'!$X$4:$X$2346)</f>
        <v>15698.86</v>
      </c>
      <c r="N629" s="15">
        <f>_xlfn.XLOOKUP(A629,'Hospitalisation Details'!$U$4:$U$2346,'Hospitalisation Details'!$Y$4:$Y$2346)</f>
        <v>1</v>
      </c>
      <c r="O629" s="15">
        <f>_xlfn.XLOOKUP(A629,'Hospitalisation Details'!$U$4:$U$2346,'Hospitalisation Details'!$Z$4:$Z$2346)</f>
        <v>9</v>
      </c>
      <c r="P629" s="15" t="str">
        <f>_xlfn.XLOOKUP(A629,'Hospitalisation Details'!$U$4:$U$2346,'Hospitalisation Details'!$AA$4:$AA$2346)</f>
        <v>R1012</v>
      </c>
      <c r="Q629" s="15">
        <f>_xlfn.XLOOKUP(A629,'Hospitalisation Details'!$U$4:$U$2346,'Hospitalisation Details'!$AB$4:$AB$2346)</f>
        <v>47</v>
      </c>
    </row>
    <row r="630" spans="1:17" ht="15.5" x14ac:dyDescent="0.35">
      <c r="A630" s="73" t="s">
        <v>1743</v>
      </c>
      <c r="B630" s="40" t="str">
        <f>_xlfn.XLOOKUP(A630,'Customer Names'!$A$3:$A$2337,'Customer Names'!$E$3:$E$2337)</f>
        <v>Meghann R.</v>
      </c>
      <c r="C630" s="29">
        <f>_xlfn.XLOOKUP(A630,'Medical Examinations'!$P$3:$P$2337,'Medical Examinations'!$Q$3:$Q$2337)</f>
        <v>44.29</v>
      </c>
      <c r="D630" s="15">
        <f>_xlfn.XLOOKUP(A630,'Medical Examinations'!$P$3:$P$2337,'Medical Examinations'!$R$3:$R$2337)</f>
        <v>9.66</v>
      </c>
      <c r="E630" s="15" t="str">
        <f>_xlfn.XLOOKUP(A630,'Medical Examinations'!$P$3:$P$2337,'Medical Examinations'!$S$3:$S$2337)</f>
        <v>No</v>
      </c>
      <c r="F630" s="15" t="str">
        <f>_xlfn.XLOOKUP(A630,'Medical Examinations'!$P$3:$P$2337,'Medical Examinations'!$T$3:$T$2337)</f>
        <v>No</v>
      </c>
      <c r="G630" s="15" t="str">
        <f>_xlfn.XLOOKUP(A630,'Medical Examinations'!$P$3:$P$2337,'Medical Examinations'!$U$3:$U$2337)</f>
        <v>No</v>
      </c>
      <c r="H630" s="15">
        <f>_xlfn.XLOOKUP(A630,'Medical Examinations'!$P$3:$P$2337,'Medical Examinations'!$V$3:$V$2337)</f>
        <v>2</v>
      </c>
      <c r="I630" s="15" t="str">
        <f>_xlfn.XLOOKUP(A630,'Medical Examinations'!$P$3:$P$2337,'Medical Examinations'!$W$3:$W$2337)</f>
        <v>No</v>
      </c>
      <c r="J630" s="15" t="str">
        <f>_xlfn.XLOOKUP(A630,'Medical Examinations'!$P$3:$P$2337,'Medical Examinations'!$X$3:$X$2337)</f>
        <v>Obesity</v>
      </c>
      <c r="K630" s="15"/>
      <c r="L630" s="74">
        <f>_xlfn.XLOOKUP(A630,'Hospitalisation Details'!$U$4:$U$2346,'Hospitalisation Details'!$V$4:$V$2346)</f>
        <v>26841</v>
      </c>
      <c r="M630" s="75">
        <f>_xlfn.XLOOKUP(A630,'Hospitalisation Details'!$U$4:$U$2346,'Hospitalisation Details'!$X$4:$X$2346)</f>
        <v>15670.3</v>
      </c>
      <c r="N630" s="15">
        <f>_xlfn.XLOOKUP(A630,'Hospitalisation Details'!$U$4:$U$2346,'Hospitalisation Details'!$Y$4:$Y$2346)</f>
        <v>1</v>
      </c>
      <c r="O630" s="15">
        <f>_xlfn.XLOOKUP(A630,'Hospitalisation Details'!$U$4:$U$2346,'Hospitalisation Details'!$Z$4:$Z$2346)</f>
        <v>9</v>
      </c>
      <c r="P630" s="15" t="str">
        <f>_xlfn.XLOOKUP(A630,'Hospitalisation Details'!$U$4:$U$2346,'Hospitalisation Details'!$AA$4:$AA$2346)</f>
        <v>R1026</v>
      </c>
      <c r="Q630" s="15">
        <f>_xlfn.XLOOKUP(A630,'Hospitalisation Details'!$U$4:$U$2346,'Hospitalisation Details'!$AB$4:$AB$2346)</f>
        <v>50</v>
      </c>
    </row>
    <row r="631" spans="1:17" ht="15.5" x14ac:dyDescent="0.35">
      <c r="A631" s="73" t="s">
        <v>1742</v>
      </c>
      <c r="B631" s="40" t="str">
        <f>_xlfn.XLOOKUP(A631,'Customer Names'!$A$3:$A$2337,'Customer Names'!$E$3:$E$2337)</f>
        <v>Scott M</v>
      </c>
      <c r="C631" s="29">
        <f>_xlfn.XLOOKUP(A631,'Medical Examinations'!$P$3:$P$2337,'Medical Examinations'!$Q$3:$Q$2337)</f>
        <v>54.59</v>
      </c>
      <c r="D631" s="15">
        <f>_xlfn.XLOOKUP(A631,'Medical Examinations'!$P$3:$P$2337,'Medical Examinations'!$R$3:$R$2337)</f>
        <v>4.22</v>
      </c>
      <c r="E631" s="15" t="str">
        <f>_xlfn.XLOOKUP(A631,'Medical Examinations'!$P$3:$P$2337,'Medical Examinations'!$S$3:$S$2337)</f>
        <v>Yes</v>
      </c>
      <c r="F631" s="15" t="str">
        <f>_xlfn.XLOOKUP(A631,'Medical Examinations'!$P$3:$P$2337,'Medical Examinations'!$T$3:$T$2337)</f>
        <v>No</v>
      </c>
      <c r="G631" s="15" t="str">
        <f>_xlfn.XLOOKUP(A631,'Medical Examinations'!$P$3:$P$2337,'Medical Examinations'!$U$3:$U$2337)</f>
        <v>No</v>
      </c>
      <c r="H631" s="15">
        <f>_xlfn.XLOOKUP(A631,'Medical Examinations'!$P$3:$P$2337,'Medical Examinations'!$V$3:$V$2337)</f>
        <v>1</v>
      </c>
      <c r="I631" s="15" t="str">
        <f>_xlfn.XLOOKUP(A631,'Medical Examinations'!$P$3:$P$2337,'Medical Examinations'!$W$3:$W$2337)</f>
        <v>No</v>
      </c>
      <c r="J631" s="15" t="str">
        <f>_xlfn.XLOOKUP(A631,'Medical Examinations'!$P$3:$P$2337,'Medical Examinations'!$X$3:$X$2337)</f>
        <v>Obesity</v>
      </c>
      <c r="K631" s="15"/>
      <c r="L631" s="74">
        <f>_xlfn.XLOOKUP(A631,'Hospitalisation Details'!$U$4:$U$2346,'Hospitalisation Details'!$V$4:$V$2346)</f>
        <v>32499</v>
      </c>
      <c r="M631" s="75">
        <f>_xlfn.XLOOKUP(A631,'Hospitalisation Details'!$U$4:$U$2346,'Hospitalisation Details'!$X$4:$X$2346)</f>
        <v>15646.28</v>
      </c>
      <c r="N631" s="15">
        <f>_xlfn.XLOOKUP(A631,'Hospitalisation Details'!$U$4:$U$2346,'Hospitalisation Details'!$Y$4:$Y$2346)</f>
        <v>1</v>
      </c>
      <c r="O631" s="15">
        <f>_xlfn.XLOOKUP(A631,'Hospitalisation Details'!$U$4:$U$2346,'Hospitalisation Details'!$Z$4:$Z$2346)</f>
        <v>9</v>
      </c>
      <c r="P631" s="15" t="str">
        <f>_xlfn.XLOOKUP(A631,'Hospitalisation Details'!$U$4:$U$2346,'Hospitalisation Details'!$AA$4:$AA$2346)</f>
        <v>R1011</v>
      </c>
      <c r="Q631" s="15">
        <f>_xlfn.XLOOKUP(A631,'Hospitalisation Details'!$U$4:$U$2346,'Hospitalisation Details'!$AB$4:$AB$2346)</f>
        <v>34</v>
      </c>
    </row>
    <row r="632" spans="1:17" ht="15.5" x14ac:dyDescent="0.35">
      <c r="A632" s="73" t="s">
        <v>1741</v>
      </c>
      <c r="B632" s="40" t="str">
        <f>_xlfn.XLOOKUP(A632,'Customer Names'!$A$3:$A$2337,'Customer Names'!$E$3:$E$2337)</f>
        <v>Caitlin E.</v>
      </c>
      <c r="C632" s="29">
        <f>_xlfn.XLOOKUP(A632,'Medical Examinations'!$P$3:$P$2337,'Medical Examinations'!$Q$3:$Q$2337)</f>
        <v>32.965000000000003</v>
      </c>
      <c r="D632" s="15">
        <f>_xlfn.XLOOKUP(A632,'Medical Examinations'!$P$3:$P$2337,'Medical Examinations'!$R$3:$R$2337)</f>
        <v>11.78</v>
      </c>
      <c r="E632" s="15" t="str">
        <f>_xlfn.XLOOKUP(A632,'Medical Examinations'!$P$3:$P$2337,'Medical Examinations'!$S$3:$S$2337)</f>
        <v>No</v>
      </c>
      <c r="F632" s="15" t="str">
        <f>_xlfn.XLOOKUP(A632,'Medical Examinations'!$P$3:$P$2337,'Medical Examinations'!$T$3:$T$2337)</f>
        <v>No</v>
      </c>
      <c r="G632" s="15" t="str">
        <f>_xlfn.XLOOKUP(A632,'Medical Examinations'!$P$3:$P$2337,'Medical Examinations'!$U$3:$U$2337)</f>
        <v>No</v>
      </c>
      <c r="H632" s="15">
        <f>_xlfn.XLOOKUP(A632,'Medical Examinations'!$P$3:$P$2337,'Medical Examinations'!$V$3:$V$2337)</f>
        <v>0</v>
      </c>
      <c r="I632" s="15" t="str">
        <f>_xlfn.XLOOKUP(A632,'Medical Examinations'!$P$3:$P$2337,'Medical Examinations'!$W$3:$W$2337)</f>
        <v>No</v>
      </c>
      <c r="J632" s="15" t="str">
        <f>_xlfn.XLOOKUP(A632,'Medical Examinations'!$P$3:$P$2337,'Medical Examinations'!$X$3:$X$2337)</f>
        <v>Obesity</v>
      </c>
      <c r="K632" s="15"/>
      <c r="L632" s="74">
        <f>_xlfn.XLOOKUP(A632,'Hospitalisation Details'!$U$4:$U$2346,'Hospitalisation Details'!$V$4:$V$2346)</f>
        <v>22073</v>
      </c>
      <c r="M632" s="75">
        <f>_xlfn.XLOOKUP(A632,'Hospitalisation Details'!$U$4:$U$2346,'Hospitalisation Details'!$X$4:$X$2346)</f>
        <v>15612.19</v>
      </c>
      <c r="N632" s="15">
        <f>_xlfn.XLOOKUP(A632,'Hospitalisation Details'!$U$4:$U$2346,'Hospitalisation Details'!$Y$4:$Y$2346)</f>
        <v>1</v>
      </c>
      <c r="O632" s="15">
        <f>_xlfn.XLOOKUP(A632,'Hospitalisation Details'!$U$4:$U$2346,'Hospitalisation Details'!$Z$4:$Z$2346)</f>
        <v>9</v>
      </c>
      <c r="P632" s="15" t="str">
        <f>_xlfn.XLOOKUP(A632,'Hospitalisation Details'!$U$4:$U$2346,'Hospitalisation Details'!$AA$4:$AA$2346)</f>
        <v>R1012</v>
      </c>
      <c r="Q632" s="15">
        <f>_xlfn.XLOOKUP(A632,'Hospitalisation Details'!$U$4:$U$2346,'Hospitalisation Details'!$AB$4:$AB$2346)</f>
        <v>63</v>
      </c>
    </row>
    <row r="633" spans="1:17" ht="15.5" x14ac:dyDescent="0.35">
      <c r="A633" s="73" t="s">
        <v>1740</v>
      </c>
      <c r="B633" s="40" t="str">
        <f>_xlfn.XLOOKUP(A633,'Customer Names'!$A$3:$A$2337,'Customer Names'!$E$3:$E$2337)</f>
        <v>Samantha A.</v>
      </c>
      <c r="C633" s="29">
        <f>_xlfn.XLOOKUP(A633,'Medical Examinations'!$P$3:$P$2337,'Medical Examinations'!$Q$3:$Q$2337)</f>
        <v>38.049999999999997</v>
      </c>
      <c r="D633" s="15">
        <f>_xlfn.XLOOKUP(A633,'Medical Examinations'!$P$3:$P$2337,'Medical Examinations'!$R$3:$R$2337)</f>
        <v>9.6199999999999992</v>
      </c>
      <c r="E633" s="15" t="str">
        <f>_xlfn.XLOOKUP(A633,'Medical Examinations'!$P$3:$P$2337,'Medical Examinations'!$S$3:$S$2337)</f>
        <v>No</v>
      </c>
      <c r="F633" s="15" t="str">
        <f>_xlfn.XLOOKUP(A633,'Medical Examinations'!$P$3:$P$2337,'Medical Examinations'!$T$3:$T$2337)</f>
        <v>No</v>
      </c>
      <c r="G633" s="15" t="str">
        <f>_xlfn.XLOOKUP(A633,'Medical Examinations'!$P$3:$P$2337,'Medical Examinations'!$U$3:$U$2337)</f>
        <v>No</v>
      </c>
      <c r="H633" s="15">
        <f>_xlfn.XLOOKUP(A633,'Medical Examinations'!$P$3:$P$2337,'Medical Examinations'!$V$3:$V$2337)</f>
        <v>0</v>
      </c>
      <c r="I633" s="15" t="str">
        <f>_xlfn.XLOOKUP(A633,'Medical Examinations'!$P$3:$P$2337,'Medical Examinations'!$W$3:$W$2337)</f>
        <v>No</v>
      </c>
      <c r="J633" s="15" t="str">
        <f>_xlfn.XLOOKUP(A633,'Medical Examinations'!$P$3:$P$2337,'Medical Examinations'!$X$3:$X$2337)</f>
        <v>Obesity</v>
      </c>
      <c r="K633" s="15"/>
      <c r="L633" s="74">
        <f>_xlfn.XLOOKUP(A633,'Hospitalisation Details'!$U$4:$U$2346,'Hospitalisation Details'!$V$4:$V$2346)</f>
        <v>24043</v>
      </c>
      <c r="M633" s="75">
        <f>_xlfn.XLOOKUP(A633,'Hospitalisation Details'!$U$4:$U$2346,'Hospitalisation Details'!$X$4:$X$2346)</f>
        <v>15608.58</v>
      </c>
      <c r="N633" s="15">
        <f>_xlfn.XLOOKUP(A633,'Hospitalisation Details'!$U$4:$U$2346,'Hospitalisation Details'!$Y$4:$Y$2346)</f>
        <v>1</v>
      </c>
      <c r="O633" s="15">
        <f>_xlfn.XLOOKUP(A633,'Hospitalisation Details'!$U$4:$U$2346,'Hospitalisation Details'!$Z$4:$Z$2346)</f>
        <v>9</v>
      </c>
      <c r="P633" s="15" t="str">
        <f>_xlfn.XLOOKUP(A633,'Hospitalisation Details'!$U$4:$U$2346,'Hospitalisation Details'!$AA$4:$AA$2346)</f>
        <v>R1026</v>
      </c>
      <c r="Q633" s="15">
        <f>_xlfn.XLOOKUP(A633,'Hospitalisation Details'!$U$4:$U$2346,'Hospitalisation Details'!$AB$4:$AB$2346)</f>
        <v>58</v>
      </c>
    </row>
    <row r="634" spans="1:17" ht="15.5" x14ac:dyDescent="0.35">
      <c r="A634" s="73" t="s">
        <v>1739</v>
      </c>
      <c r="B634" s="40" t="str">
        <f>_xlfn.XLOOKUP(A634,'Customer Names'!$A$3:$A$2337,'Customer Names'!$E$3:$E$2337)</f>
        <v>Erik</v>
      </c>
      <c r="C634" s="29">
        <f>_xlfn.XLOOKUP(A634,'Medical Examinations'!$P$3:$P$2337,'Medical Examinations'!$Q$3:$Q$2337)</f>
        <v>46.14</v>
      </c>
      <c r="D634" s="15">
        <f>_xlfn.XLOOKUP(A634,'Medical Examinations'!$P$3:$P$2337,'Medical Examinations'!$R$3:$R$2337)</f>
        <v>10.78</v>
      </c>
      <c r="E634" s="15" t="str">
        <f>_xlfn.XLOOKUP(A634,'Medical Examinations'!$P$3:$P$2337,'Medical Examinations'!$S$3:$S$2337)</f>
        <v>No</v>
      </c>
      <c r="F634" s="15" t="str">
        <f>_xlfn.XLOOKUP(A634,'Medical Examinations'!$P$3:$P$2337,'Medical Examinations'!$T$3:$T$2337)</f>
        <v>No</v>
      </c>
      <c r="G634" s="15" t="str">
        <f>_xlfn.XLOOKUP(A634,'Medical Examinations'!$P$3:$P$2337,'Medical Examinations'!$U$3:$U$2337)</f>
        <v>No</v>
      </c>
      <c r="H634" s="15">
        <f>_xlfn.XLOOKUP(A634,'Medical Examinations'!$P$3:$P$2337,'Medical Examinations'!$V$3:$V$2337)</f>
        <v>0</v>
      </c>
      <c r="I634" s="15" t="str">
        <f>_xlfn.XLOOKUP(A634,'Medical Examinations'!$P$3:$P$2337,'Medical Examinations'!$W$3:$W$2337)</f>
        <v>No</v>
      </c>
      <c r="J634" s="15" t="str">
        <f>_xlfn.XLOOKUP(A634,'Medical Examinations'!$P$3:$P$2337,'Medical Examinations'!$X$3:$X$2337)</f>
        <v>Obesity</v>
      </c>
      <c r="K634" s="15"/>
      <c r="L634" s="74">
        <f>_xlfn.XLOOKUP(A634,'Hospitalisation Details'!$U$4:$U$2346,'Hospitalisation Details'!$V$4:$V$2346)</f>
        <v>27240</v>
      </c>
      <c r="M634" s="75">
        <f>_xlfn.XLOOKUP(A634,'Hospitalisation Details'!$U$4:$U$2346,'Hospitalisation Details'!$X$4:$X$2346)</f>
        <v>15556.67</v>
      </c>
      <c r="N634" s="15">
        <f>_xlfn.XLOOKUP(A634,'Hospitalisation Details'!$U$4:$U$2346,'Hospitalisation Details'!$Y$4:$Y$2346)</f>
        <v>1</v>
      </c>
      <c r="O634" s="15">
        <f>_xlfn.XLOOKUP(A634,'Hospitalisation Details'!$U$4:$U$2346,'Hospitalisation Details'!$Z$4:$Z$2346)</f>
        <v>9</v>
      </c>
      <c r="P634" s="15" t="str">
        <f>_xlfn.XLOOKUP(A634,'Hospitalisation Details'!$U$4:$U$2346,'Hospitalisation Details'!$AA$4:$AA$2346)</f>
        <v>R1012</v>
      </c>
      <c r="Q634" s="15">
        <f>_xlfn.XLOOKUP(A634,'Hospitalisation Details'!$U$4:$U$2346,'Hospitalisation Details'!$AB$4:$AB$2346)</f>
        <v>49</v>
      </c>
    </row>
    <row r="635" spans="1:17" ht="15.5" x14ac:dyDescent="0.35">
      <c r="A635" s="73" t="s">
        <v>1738</v>
      </c>
      <c r="B635" s="40" t="str">
        <f>_xlfn.XLOOKUP(A635,'Customer Names'!$A$3:$A$2337,'Customer Names'!$E$3:$E$2337)</f>
        <v>Christopher</v>
      </c>
      <c r="C635" s="29">
        <f>_xlfn.XLOOKUP(A635,'Medical Examinations'!$P$3:$P$2337,'Medical Examinations'!$Q$3:$Q$2337)</f>
        <v>41.325000000000003</v>
      </c>
      <c r="D635" s="15">
        <f>_xlfn.XLOOKUP(A635,'Medical Examinations'!$P$3:$P$2337,'Medical Examinations'!$R$3:$R$2337)</f>
        <v>5.1100000000000003</v>
      </c>
      <c r="E635" s="15" t="str">
        <f>_xlfn.XLOOKUP(A635,'Medical Examinations'!$P$3:$P$2337,'Medical Examinations'!$S$3:$S$2337)</f>
        <v>Yes</v>
      </c>
      <c r="F635" s="15" t="str">
        <f>_xlfn.XLOOKUP(A635,'Medical Examinations'!$P$3:$P$2337,'Medical Examinations'!$T$3:$T$2337)</f>
        <v>No</v>
      </c>
      <c r="G635" s="15" t="str">
        <f>_xlfn.XLOOKUP(A635,'Medical Examinations'!$P$3:$P$2337,'Medical Examinations'!$U$3:$U$2337)</f>
        <v>No</v>
      </c>
      <c r="H635" s="15">
        <f>_xlfn.XLOOKUP(A635,'Medical Examinations'!$P$3:$P$2337,'Medical Examinations'!$V$3:$V$2337)</f>
        <v>2</v>
      </c>
      <c r="I635" s="15" t="str">
        <f>_xlfn.XLOOKUP(A635,'Medical Examinations'!$P$3:$P$2337,'Medical Examinations'!$W$3:$W$2337)</f>
        <v>No</v>
      </c>
      <c r="J635" s="15" t="str">
        <f>_xlfn.XLOOKUP(A635,'Medical Examinations'!$P$3:$P$2337,'Medical Examinations'!$X$3:$X$2337)</f>
        <v>Obesity</v>
      </c>
      <c r="K635" s="15"/>
      <c r="L635" s="74">
        <f>_xlfn.XLOOKUP(A635,'Hospitalisation Details'!$U$4:$U$2346,'Hospitalisation Details'!$V$4:$V$2346)</f>
        <v>21825</v>
      </c>
      <c r="M635" s="75">
        <f>_xlfn.XLOOKUP(A635,'Hospitalisation Details'!$U$4:$U$2346,'Hospitalisation Details'!$X$4:$X$2346)</f>
        <v>15555.19</v>
      </c>
      <c r="N635" s="15">
        <f>_xlfn.XLOOKUP(A635,'Hospitalisation Details'!$U$4:$U$2346,'Hospitalisation Details'!$Y$4:$Y$2346)</f>
        <v>1</v>
      </c>
      <c r="O635" s="15">
        <f>_xlfn.XLOOKUP(A635,'Hospitalisation Details'!$U$4:$U$2346,'Hospitalisation Details'!$Z$4:$Z$2346)</f>
        <v>1</v>
      </c>
      <c r="P635" s="15" t="str">
        <f>_xlfn.XLOOKUP(A635,'Hospitalisation Details'!$U$4:$U$2346,'Hospitalisation Details'!$AA$4:$AA$2346)</f>
        <v>R1012</v>
      </c>
      <c r="Q635" s="15">
        <f>_xlfn.XLOOKUP(A635,'Hospitalisation Details'!$U$4:$U$2346,'Hospitalisation Details'!$AB$4:$AB$2346)</f>
        <v>64</v>
      </c>
    </row>
    <row r="636" spans="1:17" ht="15.5" x14ac:dyDescent="0.35">
      <c r="A636" s="73" t="s">
        <v>1737</v>
      </c>
      <c r="B636" s="40" t="str">
        <f>_xlfn.XLOOKUP(A636,'Customer Names'!$A$3:$A$2337,'Customer Names'!$E$3:$E$2337)</f>
        <v>Maya</v>
      </c>
      <c r="C636" s="29">
        <f>_xlfn.XLOOKUP(A636,'Medical Examinations'!$P$3:$P$2337,'Medical Examinations'!$Q$3:$Q$2337)</f>
        <v>44.64</v>
      </c>
      <c r="D636" s="15">
        <f>_xlfn.XLOOKUP(A636,'Medical Examinations'!$P$3:$P$2337,'Medical Examinations'!$R$3:$R$2337)</f>
        <v>7.18</v>
      </c>
      <c r="E636" s="15" t="str">
        <f>_xlfn.XLOOKUP(A636,'Medical Examinations'!$P$3:$P$2337,'Medical Examinations'!$S$3:$S$2337)</f>
        <v>No</v>
      </c>
      <c r="F636" s="15" t="str">
        <f>_xlfn.XLOOKUP(A636,'Medical Examinations'!$P$3:$P$2337,'Medical Examinations'!$T$3:$T$2337)</f>
        <v>No</v>
      </c>
      <c r="G636" s="15" t="str">
        <f>_xlfn.XLOOKUP(A636,'Medical Examinations'!$P$3:$P$2337,'Medical Examinations'!$U$3:$U$2337)</f>
        <v>No</v>
      </c>
      <c r="H636" s="15">
        <f>_xlfn.XLOOKUP(A636,'Medical Examinations'!$P$3:$P$2337,'Medical Examinations'!$V$3:$V$2337)</f>
        <v>0</v>
      </c>
      <c r="I636" s="15" t="str">
        <f>_xlfn.XLOOKUP(A636,'Medical Examinations'!$P$3:$P$2337,'Medical Examinations'!$W$3:$W$2337)</f>
        <v>No</v>
      </c>
      <c r="J636" s="15" t="str">
        <f>_xlfn.XLOOKUP(A636,'Medical Examinations'!$P$3:$P$2337,'Medical Examinations'!$X$3:$X$2337)</f>
        <v>Obesity</v>
      </c>
      <c r="K636" s="15"/>
      <c r="L636" s="74">
        <f>_xlfn.XLOOKUP(A636,'Hospitalisation Details'!$U$4:$U$2346,'Hospitalisation Details'!$V$4:$V$2346)</f>
        <v>27208</v>
      </c>
      <c r="M636" s="75">
        <f>_xlfn.XLOOKUP(A636,'Hospitalisation Details'!$U$4:$U$2346,'Hospitalisation Details'!$X$4:$X$2346)</f>
        <v>15532.16</v>
      </c>
      <c r="N636" s="15">
        <f>_xlfn.XLOOKUP(A636,'Hospitalisation Details'!$U$4:$U$2346,'Hospitalisation Details'!$Y$4:$Y$2346)</f>
        <v>1</v>
      </c>
      <c r="O636" s="15">
        <f>_xlfn.XLOOKUP(A636,'Hospitalisation Details'!$U$4:$U$2346,'Hospitalisation Details'!$Z$4:$Z$2346)</f>
        <v>9</v>
      </c>
      <c r="P636" s="15" t="str">
        <f>_xlfn.XLOOKUP(A636,'Hospitalisation Details'!$U$4:$U$2346,'Hospitalisation Details'!$AA$4:$AA$2346)</f>
        <v>R1026</v>
      </c>
      <c r="Q636" s="15">
        <f>_xlfn.XLOOKUP(A636,'Hospitalisation Details'!$U$4:$U$2346,'Hospitalisation Details'!$AB$4:$AB$2346)</f>
        <v>49</v>
      </c>
    </row>
    <row r="637" spans="1:17" ht="15.5" x14ac:dyDescent="0.35">
      <c r="A637" s="73" t="s">
        <v>1736</v>
      </c>
      <c r="B637" s="40" t="str">
        <f>_xlfn.XLOOKUP(A637,'Customer Names'!$A$3:$A$2337,'Customer Names'!$E$3:$E$2337)</f>
        <v>Zachary T</v>
      </c>
      <c r="C637" s="29">
        <f>_xlfn.XLOOKUP(A637,'Medical Examinations'!$P$3:$P$2337,'Medical Examinations'!$Q$3:$Q$2337)</f>
        <v>25.175000000000001</v>
      </c>
      <c r="D637" s="15">
        <f>_xlfn.XLOOKUP(A637,'Medical Examinations'!$P$3:$P$2337,'Medical Examinations'!$R$3:$R$2337)</f>
        <v>4.96</v>
      </c>
      <c r="E637" s="15" t="str">
        <f>_xlfn.XLOOKUP(A637,'Medical Examinations'!$P$3:$P$2337,'Medical Examinations'!$S$3:$S$2337)</f>
        <v>No</v>
      </c>
      <c r="F637" s="15" t="str">
        <f>_xlfn.XLOOKUP(A637,'Medical Examinations'!$P$3:$P$2337,'Medical Examinations'!$T$3:$T$2337)</f>
        <v>yes</v>
      </c>
      <c r="G637" s="15" t="str">
        <f>_xlfn.XLOOKUP(A637,'Medical Examinations'!$P$3:$P$2337,'Medical Examinations'!$U$3:$U$2337)</f>
        <v>No</v>
      </c>
      <c r="H637" s="15">
        <f>_xlfn.XLOOKUP(A637,'Medical Examinations'!$P$3:$P$2337,'Medical Examinations'!$V$3:$V$2337)</f>
        <v>1</v>
      </c>
      <c r="I637" s="15" t="str">
        <f>_xlfn.XLOOKUP(A637,'Medical Examinations'!$P$3:$P$2337,'Medical Examinations'!$W$3:$W$2337)</f>
        <v>No</v>
      </c>
      <c r="J637" s="15" t="str">
        <f>_xlfn.XLOOKUP(A637,'Medical Examinations'!$P$3:$P$2337,'Medical Examinations'!$X$3:$X$2337)</f>
        <v>Overweight</v>
      </c>
      <c r="K637" s="15"/>
      <c r="L637" s="74">
        <f>_xlfn.XLOOKUP(A637,'Hospitalisation Details'!$U$4:$U$2346,'Hospitalisation Details'!$V$4:$V$2346)</f>
        <v>38185</v>
      </c>
      <c r="M637" s="75">
        <f>_xlfn.XLOOKUP(A637,'Hospitalisation Details'!$U$4:$U$2346,'Hospitalisation Details'!$X$4:$X$2346)</f>
        <v>15518.18</v>
      </c>
      <c r="N637" s="15">
        <f>_xlfn.XLOOKUP(A637,'Hospitalisation Details'!$U$4:$U$2346,'Hospitalisation Details'!$Y$4:$Y$2346)</f>
        <v>1</v>
      </c>
      <c r="O637" s="15">
        <f>_xlfn.XLOOKUP(A637,'Hospitalisation Details'!$U$4:$U$2346,'Hospitalisation Details'!$Z$4:$Z$2346)</f>
        <v>1</v>
      </c>
      <c r="P637" s="15" t="str">
        <f>_xlfn.XLOOKUP(A637,'Hospitalisation Details'!$U$4:$U$2346,'Hospitalisation Details'!$AA$4:$AA$2346)</f>
        <v>R1015</v>
      </c>
      <c r="Q637" s="15">
        <f>_xlfn.XLOOKUP(A637,'Hospitalisation Details'!$U$4:$U$2346,'Hospitalisation Details'!$AB$4:$AB$2346)</f>
        <v>19</v>
      </c>
    </row>
    <row r="638" spans="1:17" ht="15.5" x14ac:dyDescent="0.35">
      <c r="A638" s="73" t="s">
        <v>1735</v>
      </c>
      <c r="B638" s="40" t="str">
        <f>_xlfn.XLOOKUP(A638,'Customer Names'!$A$3:$A$2337,'Customer Names'!$E$3:$E$2337)</f>
        <v>Hilda</v>
      </c>
      <c r="C638" s="29">
        <f>_xlfn.XLOOKUP(A638,'Medical Examinations'!$P$3:$P$2337,'Medical Examinations'!$Q$3:$Q$2337)</f>
        <v>43.11</v>
      </c>
      <c r="D638" s="15">
        <f>_xlfn.XLOOKUP(A638,'Medical Examinations'!$P$3:$P$2337,'Medical Examinations'!$R$3:$R$2337)</f>
        <v>4.67</v>
      </c>
      <c r="E638" s="15" t="str">
        <f>_xlfn.XLOOKUP(A638,'Medical Examinations'!$P$3:$P$2337,'Medical Examinations'!$S$3:$S$2337)</f>
        <v>Yes</v>
      </c>
      <c r="F638" s="15" t="str">
        <f>_xlfn.XLOOKUP(A638,'Medical Examinations'!$P$3:$P$2337,'Medical Examinations'!$T$3:$T$2337)</f>
        <v>No</v>
      </c>
      <c r="G638" s="15" t="str">
        <f>_xlfn.XLOOKUP(A638,'Medical Examinations'!$P$3:$P$2337,'Medical Examinations'!$U$3:$U$2337)</f>
        <v>No</v>
      </c>
      <c r="H638" s="15">
        <f>_xlfn.XLOOKUP(A638,'Medical Examinations'!$P$3:$P$2337,'Medical Examinations'!$V$3:$V$2337)</f>
        <v>0</v>
      </c>
      <c r="I638" s="15" t="str">
        <f>_xlfn.XLOOKUP(A638,'Medical Examinations'!$P$3:$P$2337,'Medical Examinations'!$W$3:$W$2337)</f>
        <v>No</v>
      </c>
      <c r="J638" s="15" t="str">
        <f>_xlfn.XLOOKUP(A638,'Medical Examinations'!$P$3:$P$2337,'Medical Examinations'!$X$3:$X$2337)</f>
        <v>Obesity</v>
      </c>
      <c r="K638" s="15"/>
      <c r="L638" s="74">
        <f>_xlfn.XLOOKUP(A638,'Hospitalisation Details'!$U$4:$U$2346,'Hospitalisation Details'!$V$4:$V$2346)</f>
        <v>27961</v>
      </c>
      <c r="M638" s="75">
        <f>_xlfn.XLOOKUP(A638,'Hospitalisation Details'!$U$4:$U$2346,'Hospitalisation Details'!$X$4:$X$2346)</f>
        <v>15450.48</v>
      </c>
      <c r="N638" s="15">
        <f>_xlfn.XLOOKUP(A638,'Hospitalisation Details'!$U$4:$U$2346,'Hospitalisation Details'!$Y$4:$Y$2346)</f>
        <v>1</v>
      </c>
      <c r="O638" s="15">
        <f>_xlfn.XLOOKUP(A638,'Hospitalisation Details'!$U$4:$U$2346,'Hospitalisation Details'!$Z$4:$Z$2346)</f>
        <v>2</v>
      </c>
      <c r="P638" s="15" t="str">
        <f>_xlfn.XLOOKUP(A638,'Hospitalisation Details'!$U$4:$U$2346,'Hospitalisation Details'!$AA$4:$AA$2346)</f>
        <v>R1026</v>
      </c>
      <c r="Q638" s="15">
        <f>_xlfn.XLOOKUP(A638,'Hospitalisation Details'!$U$4:$U$2346,'Hospitalisation Details'!$AB$4:$AB$2346)</f>
        <v>47</v>
      </c>
    </row>
    <row r="639" spans="1:17" ht="15.5" x14ac:dyDescent="0.35">
      <c r="A639" s="73" t="s">
        <v>1734</v>
      </c>
      <c r="B639" s="40" t="str">
        <f>_xlfn.XLOOKUP(A639,'Customer Names'!$A$3:$A$2337,'Customer Names'!$E$3:$E$2337)</f>
        <v>Stephanie</v>
      </c>
      <c r="C639" s="29">
        <f>_xlfn.XLOOKUP(A639,'Medical Examinations'!$P$3:$P$2337,'Medical Examinations'!$Q$3:$Q$2337)</f>
        <v>53.32</v>
      </c>
      <c r="D639" s="15">
        <f>_xlfn.XLOOKUP(A639,'Medical Examinations'!$P$3:$P$2337,'Medical Examinations'!$R$3:$R$2337)</f>
        <v>5.0599999999999996</v>
      </c>
      <c r="E639" s="15" t="str">
        <f>_xlfn.XLOOKUP(A639,'Medical Examinations'!$P$3:$P$2337,'Medical Examinations'!$S$3:$S$2337)</f>
        <v>No</v>
      </c>
      <c r="F639" s="15" t="str">
        <f>_xlfn.XLOOKUP(A639,'Medical Examinations'!$P$3:$P$2337,'Medical Examinations'!$T$3:$T$2337)</f>
        <v>No</v>
      </c>
      <c r="G639" s="15" t="str">
        <f>_xlfn.XLOOKUP(A639,'Medical Examinations'!$P$3:$P$2337,'Medical Examinations'!$U$3:$U$2337)</f>
        <v>No</v>
      </c>
      <c r="H639" s="15">
        <f>_xlfn.XLOOKUP(A639,'Medical Examinations'!$P$3:$P$2337,'Medical Examinations'!$V$3:$V$2337)</f>
        <v>0</v>
      </c>
      <c r="I639" s="15" t="str">
        <f>_xlfn.XLOOKUP(A639,'Medical Examinations'!$P$3:$P$2337,'Medical Examinations'!$W$3:$W$2337)</f>
        <v>No</v>
      </c>
      <c r="J639" s="15" t="str">
        <f>_xlfn.XLOOKUP(A639,'Medical Examinations'!$P$3:$P$2337,'Medical Examinations'!$X$3:$X$2337)</f>
        <v>Obesity</v>
      </c>
      <c r="K639" s="15"/>
      <c r="L639" s="74">
        <f>_xlfn.XLOOKUP(A639,'Hospitalisation Details'!$U$4:$U$2346,'Hospitalisation Details'!$V$4:$V$2346)</f>
        <v>33171</v>
      </c>
      <c r="M639" s="75">
        <f>_xlfn.XLOOKUP(A639,'Hospitalisation Details'!$U$4:$U$2346,'Hospitalisation Details'!$X$4:$X$2346)</f>
        <v>15440.2</v>
      </c>
      <c r="N639" s="15">
        <f>_xlfn.XLOOKUP(A639,'Hospitalisation Details'!$U$4:$U$2346,'Hospitalisation Details'!$Y$4:$Y$2346)</f>
        <v>1</v>
      </c>
      <c r="O639" s="15">
        <f>_xlfn.XLOOKUP(A639,'Hospitalisation Details'!$U$4:$U$2346,'Hospitalisation Details'!$Z$4:$Z$2346)</f>
        <v>2</v>
      </c>
      <c r="P639" s="15" t="str">
        <f>_xlfn.XLOOKUP(A639,'Hospitalisation Details'!$U$4:$U$2346,'Hospitalisation Details'!$AA$4:$AA$2346)</f>
        <v>R1012</v>
      </c>
      <c r="Q639" s="15">
        <f>_xlfn.XLOOKUP(A639,'Hospitalisation Details'!$U$4:$U$2346,'Hospitalisation Details'!$AB$4:$AB$2346)</f>
        <v>33</v>
      </c>
    </row>
    <row r="640" spans="1:17" ht="15.5" x14ac:dyDescent="0.35">
      <c r="A640" s="73" t="s">
        <v>1733</v>
      </c>
      <c r="B640" s="40" t="str">
        <f>_xlfn.XLOOKUP(A640,'Customer Names'!$A$3:$A$2337,'Customer Names'!$E$3:$E$2337)</f>
        <v>Doug</v>
      </c>
      <c r="C640" s="29">
        <f>_xlfn.XLOOKUP(A640,'Medical Examinations'!$P$3:$P$2337,'Medical Examinations'!$Q$3:$Q$2337)</f>
        <v>38.04</v>
      </c>
      <c r="D640" s="15">
        <f>_xlfn.XLOOKUP(A640,'Medical Examinations'!$P$3:$P$2337,'Medical Examinations'!$R$3:$R$2337)</f>
        <v>5.0199999999999996</v>
      </c>
      <c r="E640" s="15" t="str">
        <f>_xlfn.XLOOKUP(A640,'Medical Examinations'!$P$3:$P$2337,'Medical Examinations'!$S$3:$S$2337)</f>
        <v>Yes</v>
      </c>
      <c r="F640" s="15" t="str">
        <f>_xlfn.XLOOKUP(A640,'Medical Examinations'!$P$3:$P$2337,'Medical Examinations'!$T$3:$T$2337)</f>
        <v>No</v>
      </c>
      <c r="G640" s="15" t="str">
        <f>_xlfn.XLOOKUP(A640,'Medical Examinations'!$P$3:$P$2337,'Medical Examinations'!$U$3:$U$2337)</f>
        <v>No</v>
      </c>
      <c r="H640" s="15">
        <f>_xlfn.XLOOKUP(A640,'Medical Examinations'!$P$3:$P$2337,'Medical Examinations'!$V$3:$V$2337)</f>
        <v>1</v>
      </c>
      <c r="I640" s="15" t="str">
        <f>_xlfn.XLOOKUP(A640,'Medical Examinations'!$P$3:$P$2337,'Medical Examinations'!$W$3:$W$2337)</f>
        <v>No</v>
      </c>
      <c r="J640" s="15" t="str">
        <f>_xlfn.XLOOKUP(A640,'Medical Examinations'!$P$3:$P$2337,'Medical Examinations'!$X$3:$X$2337)</f>
        <v>Obesity</v>
      </c>
      <c r="K640" s="15"/>
      <c r="L640" s="74">
        <f>_xlfn.XLOOKUP(A640,'Hospitalisation Details'!$U$4:$U$2346,'Hospitalisation Details'!$V$4:$V$2346)</f>
        <v>23624</v>
      </c>
      <c r="M640" s="75">
        <f>_xlfn.XLOOKUP(A640,'Hospitalisation Details'!$U$4:$U$2346,'Hospitalisation Details'!$X$4:$X$2346)</f>
        <v>15377.77</v>
      </c>
      <c r="N640" s="15">
        <f>_xlfn.XLOOKUP(A640,'Hospitalisation Details'!$U$4:$U$2346,'Hospitalisation Details'!$Y$4:$Y$2346)</f>
        <v>1</v>
      </c>
      <c r="O640" s="15">
        <f>_xlfn.XLOOKUP(A640,'Hospitalisation Details'!$U$4:$U$2346,'Hospitalisation Details'!$Z$4:$Z$2346)</f>
        <v>9</v>
      </c>
      <c r="P640" s="15" t="str">
        <f>_xlfn.XLOOKUP(A640,'Hospitalisation Details'!$U$4:$U$2346,'Hospitalisation Details'!$AA$4:$AA$2346)</f>
        <v>R1012</v>
      </c>
      <c r="Q640" s="15">
        <f>_xlfn.XLOOKUP(A640,'Hospitalisation Details'!$U$4:$U$2346,'Hospitalisation Details'!$AB$4:$AB$2346)</f>
        <v>59</v>
      </c>
    </row>
    <row r="641" spans="1:17" ht="15.5" x14ac:dyDescent="0.35">
      <c r="A641" s="73" t="s">
        <v>1732</v>
      </c>
      <c r="B641" s="40" t="str">
        <f>_xlfn.XLOOKUP(A641,'Customer Names'!$A$3:$A$2337,'Customer Names'!$E$3:$E$2337)</f>
        <v>Bethany N.</v>
      </c>
      <c r="C641" s="29">
        <f>_xlfn.XLOOKUP(A641,'Medical Examinations'!$P$3:$P$2337,'Medical Examinations'!$Q$3:$Q$2337)</f>
        <v>37.9</v>
      </c>
      <c r="D641" s="15">
        <f>_xlfn.XLOOKUP(A641,'Medical Examinations'!$P$3:$P$2337,'Medical Examinations'!$R$3:$R$2337)</f>
        <v>7.76</v>
      </c>
      <c r="E641" s="15" t="str">
        <f>_xlfn.XLOOKUP(A641,'Medical Examinations'!$P$3:$P$2337,'Medical Examinations'!$S$3:$S$2337)</f>
        <v>No</v>
      </c>
      <c r="F641" s="15" t="str">
        <f>_xlfn.XLOOKUP(A641,'Medical Examinations'!$P$3:$P$2337,'Medical Examinations'!$T$3:$T$2337)</f>
        <v>No</v>
      </c>
      <c r="G641" s="15" t="str">
        <f>_xlfn.XLOOKUP(A641,'Medical Examinations'!$P$3:$P$2337,'Medical Examinations'!$U$3:$U$2337)</f>
        <v>No</v>
      </c>
      <c r="H641" s="15">
        <f>_xlfn.XLOOKUP(A641,'Medical Examinations'!$P$3:$P$2337,'Medical Examinations'!$V$3:$V$2337)</f>
        <v>0</v>
      </c>
      <c r="I641" s="15" t="str">
        <f>_xlfn.XLOOKUP(A641,'Medical Examinations'!$P$3:$P$2337,'Medical Examinations'!$W$3:$W$2337)</f>
        <v>No</v>
      </c>
      <c r="J641" s="15" t="str">
        <f>_xlfn.XLOOKUP(A641,'Medical Examinations'!$P$3:$P$2337,'Medical Examinations'!$X$3:$X$2337)</f>
        <v>Obesity</v>
      </c>
      <c r="K641" s="15"/>
      <c r="L641" s="74">
        <f>_xlfn.XLOOKUP(A641,'Hospitalisation Details'!$U$4:$U$2346,'Hospitalisation Details'!$V$4:$V$2346)</f>
        <v>22895</v>
      </c>
      <c r="M641" s="75">
        <f>_xlfn.XLOOKUP(A641,'Hospitalisation Details'!$U$4:$U$2346,'Hospitalisation Details'!$X$4:$X$2346)</f>
        <v>15368.22</v>
      </c>
      <c r="N641" s="15">
        <f>_xlfn.XLOOKUP(A641,'Hospitalisation Details'!$U$4:$U$2346,'Hospitalisation Details'!$Y$4:$Y$2346)</f>
        <v>1</v>
      </c>
      <c r="O641" s="15">
        <f>_xlfn.XLOOKUP(A641,'Hospitalisation Details'!$U$4:$U$2346,'Hospitalisation Details'!$Z$4:$Z$2346)</f>
        <v>9</v>
      </c>
      <c r="P641" s="15" t="str">
        <f>_xlfn.XLOOKUP(A641,'Hospitalisation Details'!$U$4:$U$2346,'Hospitalisation Details'!$AA$4:$AA$2346)</f>
        <v>R1011</v>
      </c>
      <c r="Q641" s="15">
        <f>_xlfn.XLOOKUP(A641,'Hospitalisation Details'!$U$4:$U$2346,'Hospitalisation Details'!$AB$4:$AB$2346)</f>
        <v>61</v>
      </c>
    </row>
    <row r="642" spans="1:17" ht="15.5" x14ac:dyDescent="0.35">
      <c r="A642" s="73" t="s">
        <v>1731</v>
      </c>
      <c r="B642" s="40" t="str">
        <f>_xlfn.XLOOKUP(A642,'Customer Names'!$A$3:$A$2337,'Customer Names'!$E$3:$E$2337)</f>
        <v>Sandra H</v>
      </c>
      <c r="C642" s="29">
        <f>_xlfn.XLOOKUP(A642,'Medical Examinations'!$P$3:$P$2337,'Medical Examinations'!$Q$3:$Q$2337)</f>
        <v>39.6</v>
      </c>
      <c r="D642" s="15">
        <f>_xlfn.XLOOKUP(A642,'Medical Examinations'!$P$3:$P$2337,'Medical Examinations'!$R$3:$R$2337)</f>
        <v>9.32</v>
      </c>
      <c r="E642" s="15" t="str">
        <f>_xlfn.XLOOKUP(A642,'Medical Examinations'!$P$3:$P$2337,'Medical Examinations'!$S$3:$S$2337)</f>
        <v>No</v>
      </c>
      <c r="F642" s="15" t="str">
        <f>_xlfn.XLOOKUP(A642,'Medical Examinations'!$P$3:$P$2337,'Medical Examinations'!$T$3:$T$2337)</f>
        <v>No</v>
      </c>
      <c r="G642" s="15" t="str">
        <f>_xlfn.XLOOKUP(A642,'Medical Examinations'!$P$3:$P$2337,'Medical Examinations'!$U$3:$U$2337)</f>
        <v>No</v>
      </c>
      <c r="H642" s="15">
        <f>_xlfn.XLOOKUP(A642,'Medical Examinations'!$P$3:$P$2337,'Medical Examinations'!$V$3:$V$2337)</f>
        <v>0</v>
      </c>
      <c r="I642" s="15" t="str">
        <f>_xlfn.XLOOKUP(A642,'Medical Examinations'!$P$3:$P$2337,'Medical Examinations'!$W$3:$W$2337)</f>
        <v>No</v>
      </c>
      <c r="J642" s="15" t="str">
        <f>_xlfn.XLOOKUP(A642,'Medical Examinations'!$P$3:$P$2337,'Medical Examinations'!$X$3:$X$2337)</f>
        <v>Obesity</v>
      </c>
      <c r="K642" s="15"/>
      <c r="L642" s="74">
        <f>_xlfn.XLOOKUP(A642,'Hospitalisation Details'!$U$4:$U$2346,'Hospitalisation Details'!$V$4:$V$2346)</f>
        <v>25037</v>
      </c>
      <c r="M642" s="75">
        <f>_xlfn.XLOOKUP(A642,'Hospitalisation Details'!$U$4:$U$2346,'Hospitalisation Details'!$X$4:$X$2346)</f>
        <v>15363.77</v>
      </c>
      <c r="N642" s="15">
        <f>_xlfn.XLOOKUP(A642,'Hospitalisation Details'!$U$4:$U$2346,'Hospitalisation Details'!$Y$4:$Y$2346)</f>
        <v>1</v>
      </c>
      <c r="O642" s="15">
        <f>_xlfn.XLOOKUP(A642,'Hospitalisation Details'!$U$4:$U$2346,'Hospitalisation Details'!$Z$4:$Z$2346)</f>
        <v>2</v>
      </c>
      <c r="P642" s="15" t="str">
        <f>_xlfn.XLOOKUP(A642,'Hospitalisation Details'!$U$4:$U$2346,'Hospitalisation Details'!$AA$4:$AA$2346)</f>
        <v>R1026</v>
      </c>
      <c r="Q642" s="15">
        <f>_xlfn.XLOOKUP(A642,'Hospitalisation Details'!$U$4:$U$2346,'Hospitalisation Details'!$AB$4:$AB$2346)</f>
        <v>55</v>
      </c>
    </row>
    <row r="643" spans="1:17" ht="15.5" x14ac:dyDescent="0.35">
      <c r="A643" s="73" t="s">
        <v>1730</v>
      </c>
      <c r="B643" s="40" t="str">
        <f>_xlfn.XLOOKUP(A643,'Customer Names'!$A$3:$A$2337,'Customer Names'!$E$3:$E$2337)</f>
        <v>Takuo</v>
      </c>
      <c r="C643" s="29">
        <f>_xlfn.XLOOKUP(A643,'Medical Examinations'!$P$3:$P$2337,'Medical Examinations'!$Q$3:$Q$2337)</f>
        <v>50.92</v>
      </c>
      <c r="D643" s="15">
        <f>_xlfn.XLOOKUP(A643,'Medical Examinations'!$P$3:$P$2337,'Medical Examinations'!$R$3:$R$2337)</f>
        <v>5.31</v>
      </c>
      <c r="E643" s="15" t="str">
        <f>_xlfn.XLOOKUP(A643,'Medical Examinations'!$P$3:$P$2337,'Medical Examinations'!$S$3:$S$2337)</f>
        <v>Yes</v>
      </c>
      <c r="F643" s="15" t="str">
        <f>_xlfn.XLOOKUP(A643,'Medical Examinations'!$P$3:$P$2337,'Medical Examinations'!$T$3:$T$2337)</f>
        <v>No</v>
      </c>
      <c r="G643" s="15" t="str">
        <f>_xlfn.XLOOKUP(A643,'Medical Examinations'!$P$3:$P$2337,'Medical Examinations'!$U$3:$U$2337)</f>
        <v>No</v>
      </c>
      <c r="H643" s="15">
        <f>_xlfn.XLOOKUP(A643,'Medical Examinations'!$P$3:$P$2337,'Medical Examinations'!$V$3:$V$2337)</f>
        <v>1</v>
      </c>
      <c r="I643" s="15" t="str">
        <f>_xlfn.XLOOKUP(A643,'Medical Examinations'!$P$3:$P$2337,'Medical Examinations'!$W$3:$W$2337)</f>
        <v>No</v>
      </c>
      <c r="J643" s="15" t="str">
        <f>_xlfn.XLOOKUP(A643,'Medical Examinations'!$P$3:$P$2337,'Medical Examinations'!$X$3:$X$2337)</f>
        <v>Obesity</v>
      </c>
      <c r="K643" s="15"/>
      <c r="L643" s="74">
        <f>_xlfn.XLOOKUP(A643,'Hospitalisation Details'!$U$4:$U$2346,'Hospitalisation Details'!$V$4:$V$2346)</f>
        <v>32494</v>
      </c>
      <c r="M643" s="75">
        <f>_xlfn.XLOOKUP(A643,'Hospitalisation Details'!$U$4:$U$2346,'Hospitalisation Details'!$X$4:$X$2346)</f>
        <v>15361.5</v>
      </c>
      <c r="N643" s="15">
        <f>_xlfn.XLOOKUP(A643,'Hospitalisation Details'!$U$4:$U$2346,'Hospitalisation Details'!$Y$4:$Y$2346)</f>
        <v>1</v>
      </c>
      <c r="O643" s="15">
        <f>_xlfn.XLOOKUP(A643,'Hospitalisation Details'!$U$4:$U$2346,'Hospitalisation Details'!$Z$4:$Z$2346)</f>
        <v>1</v>
      </c>
      <c r="P643" s="15" t="str">
        <f>_xlfn.XLOOKUP(A643,'Hospitalisation Details'!$U$4:$U$2346,'Hospitalisation Details'!$AA$4:$AA$2346)</f>
        <v>R1023</v>
      </c>
      <c r="Q643" s="15">
        <f>_xlfn.XLOOKUP(A643,'Hospitalisation Details'!$U$4:$U$2346,'Hospitalisation Details'!$AB$4:$AB$2346)</f>
        <v>34</v>
      </c>
    </row>
    <row r="644" spans="1:17" ht="15.5" x14ac:dyDescent="0.35">
      <c r="A644" s="73" t="s">
        <v>1729</v>
      </c>
      <c r="B644" s="40" t="str">
        <f>_xlfn.XLOOKUP(A644,'Customer Names'!$A$3:$A$2337,'Customer Names'!$E$3:$E$2337)</f>
        <v>Kelly A.</v>
      </c>
      <c r="C644" s="29">
        <f>_xlfn.XLOOKUP(A644,'Medical Examinations'!$P$3:$P$2337,'Medical Examinations'!$Q$3:$Q$2337)</f>
        <v>21.85</v>
      </c>
      <c r="D644" s="15">
        <f>_xlfn.XLOOKUP(A644,'Medical Examinations'!$P$3:$P$2337,'Medical Examinations'!$R$3:$R$2337)</f>
        <v>5.56</v>
      </c>
      <c r="E644" s="15" t="str">
        <f>_xlfn.XLOOKUP(A644,'Medical Examinations'!$P$3:$P$2337,'Medical Examinations'!$S$3:$S$2337)</f>
        <v>Yes</v>
      </c>
      <c r="F644" s="15" t="str">
        <f>_xlfn.XLOOKUP(A644,'Medical Examinations'!$P$3:$P$2337,'Medical Examinations'!$T$3:$T$2337)</f>
        <v>No</v>
      </c>
      <c r="G644" s="15" t="str">
        <f>_xlfn.XLOOKUP(A644,'Medical Examinations'!$P$3:$P$2337,'Medical Examinations'!$U$3:$U$2337)</f>
        <v>No</v>
      </c>
      <c r="H644" s="15">
        <f>_xlfn.XLOOKUP(A644,'Medical Examinations'!$P$3:$P$2337,'Medical Examinations'!$V$3:$V$2337)</f>
        <v>0</v>
      </c>
      <c r="I644" s="15" t="str">
        <f>_xlfn.XLOOKUP(A644,'Medical Examinations'!$P$3:$P$2337,'Medical Examinations'!$W$3:$W$2337)</f>
        <v>Yes</v>
      </c>
      <c r="J644" s="15" t="str">
        <f>_xlfn.XLOOKUP(A644,'Medical Examinations'!$P$3:$P$2337,'Medical Examinations'!$X$3:$X$2337)</f>
        <v>Normalweight</v>
      </c>
      <c r="K644" s="15"/>
      <c r="L644" s="74">
        <f>_xlfn.XLOOKUP(A644,'Hospitalisation Details'!$U$4:$U$2346,'Hospitalisation Details'!$V$4:$V$2346)</f>
        <v>37086</v>
      </c>
      <c r="M644" s="75">
        <f>_xlfn.XLOOKUP(A644,'Hospitalisation Details'!$U$4:$U$2346,'Hospitalisation Details'!$X$4:$X$2346)</f>
        <v>15359.1</v>
      </c>
      <c r="N644" s="15">
        <f>_xlfn.XLOOKUP(A644,'Hospitalisation Details'!$U$4:$U$2346,'Hospitalisation Details'!$Y$4:$Y$2346)</f>
        <v>1</v>
      </c>
      <c r="O644" s="15">
        <f>_xlfn.XLOOKUP(A644,'Hospitalisation Details'!$U$4:$U$2346,'Hospitalisation Details'!$Z$4:$Z$2346)</f>
        <v>1</v>
      </c>
      <c r="P644" s="15" t="str">
        <f>_xlfn.XLOOKUP(A644,'Hospitalisation Details'!$U$4:$U$2346,'Hospitalisation Details'!$AA$4:$AA$2346)</f>
        <v>R1024</v>
      </c>
      <c r="Q644" s="15">
        <f>_xlfn.XLOOKUP(A644,'Hospitalisation Details'!$U$4:$U$2346,'Hospitalisation Details'!$AB$4:$AB$2346)</f>
        <v>22</v>
      </c>
    </row>
    <row r="645" spans="1:17" ht="15.5" x14ac:dyDescent="0.35">
      <c r="A645" s="73" t="s">
        <v>1728</v>
      </c>
      <c r="B645" s="40" t="str">
        <f>_xlfn.XLOOKUP(A645,'Customer Names'!$A$3:$A$2337,'Customer Names'!$E$3:$E$2337)</f>
        <v>Scott</v>
      </c>
      <c r="C645" s="29">
        <f>_xlfn.XLOOKUP(A645,'Medical Examinations'!$P$3:$P$2337,'Medical Examinations'!$Q$3:$Q$2337)</f>
        <v>36.08</v>
      </c>
      <c r="D645" s="15">
        <f>_xlfn.XLOOKUP(A645,'Medical Examinations'!$P$3:$P$2337,'Medical Examinations'!$R$3:$R$2337)</f>
        <v>7.11</v>
      </c>
      <c r="E645" s="15" t="str">
        <f>_xlfn.XLOOKUP(A645,'Medical Examinations'!$P$3:$P$2337,'Medical Examinations'!$S$3:$S$2337)</f>
        <v>Yes</v>
      </c>
      <c r="F645" s="15" t="str">
        <f>_xlfn.XLOOKUP(A645,'Medical Examinations'!$P$3:$P$2337,'Medical Examinations'!$T$3:$T$2337)</f>
        <v>No</v>
      </c>
      <c r="G645" s="15" t="str">
        <f>_xlfn.XLOOKUP(A645,'Medical Examinations'!$P$3:$P$2337,'Medical Examinations'!$U$3:$U$2337)</f>
        <v>Yes</v>
      </c>
      <c r="H645" s="15">
        <f>_xlfn.XLOOKUP(A645,'Medical Examinations'!$P$3:$P$2337,'Medical Examinations'!$V$3:$V$2337)</f>
        <v>1</v>
      </c>
      <c r="I645" s="15" t="str">
        <f>_xlfn.XLOOKUP(A645,'Medical Examinations'!$P$3:$P$2337,'Medical Examinations'!$W$3:$W$2337)</f>
        <v>No</v>
      </c>
      <c r="J645" s="15" t="str">
        <f>_xlfn.XLOOKUP(A645,'Medical Examinations'!$P$3:$P$2337,'Medical Examinations'!$X$3:$X$2337)</f>
        <v>Obesity</v>
      </c>
      <c r="K645" s="15"/>
      <c r="L645" s="74">
        <f>_xlfn.XLOOKUP(A645,'Hospitalisation Details'!$U$4:$U$2346,'Hospitalisation Details'!$V$4:$V$2346)</f>
        <v>23358</v>
      </c>
      <c r="M645" s="75">
        <f>_xlfn.XLOOKUP(A645,'Hospitalisation Details'!$U$4:$U$2346,'Hospitalisation Details'!$X$4:$X$2346)</f>
        <v>15322.77</v>
      </c>
      <c r="N645" s="15">
        <f>_xlfn.XLOOKUP(A645,'Hospitalisation Details'!$U$4:$U$2346,'Hospitalisation Details'!$Y$4:$Y$2346)</f>
        <v>1</v>
      </c>
      <c r="O645" s="15">
        <f>_xlfn.XLOOKUP(A645,'Hospitalisation Details'!$U$4:$U$2346,'Hospitalisation Details'!$Z$4:$Z$2346)</f>
        <v>1</v>
      </c>
      <c r="P645" s="15" t="str">
        <f>_xlfn.XLOOKUP(A645,'Hospitalisation Details'!$U$4:$U$2346,'Hospitalisation Details'!$AA$4:$AA$2346)</f>
        <v>R1021</v>
      </c>
      <c r="Q645" s="15">
        <f>_xlfn.XLOOKUP(A645,'Hospitalisation Details'!$U$4:$U$2346,'Hospitalisation Details'!$AB$4:$AB$2346)</f>
        <v>60</v>
      </c>
    </row>
    <row r="646" spans="1:17" ht="15.5" x14ac:dyDescent="0.35">
      <c r="A646" s="73" t="s">
        <v>1727</v>
      </c>
      <c r="B646" s="40" t="str">
        <f>_xlfn.XLOOKUP(A646,'Customer Names'!$A$3:$A$2337,'Customer Names'!$E$3:$E$2337)</f>
        <v>Benoit</v>
      </c>
      <c r="C646" s="29">
        <f>_xlfn.XLOOKUP(A646,'Medical Examinations'!$P$3:$P$2337,'Medical Examinations'!$Q$3:$Q$2337)</f>
        <v>40.44</v>
      </c>
      <c r="D646" s="15">
        <f>_xlfn.XLOOKUP(A646,'Medical Examinations'!$P$3:$P$2337,'Medical Examinations'!$R$3:$R$2337)</f>
        <v>5.13</v>
      </c>
      <c r="E646" s="15" t="str">
        <f>_xlfn.XLOOKUP(A646,'Medical Examinations'!$P$3:$P$2337,'Medical Examinations'!$S$3:$S$2337)</f>
        <v>Yes</v>
      </c>
      <c r="F646" s="15" t="str">
        <f>_xlfn.XLOOKUP(A646,'Medical Examinations'!$P$3:$P$2337,'Medical Examinations'!$T$3:$T$2337)</f>
        <v>No</v>
      </c>
      <c r="G646" s="15" t="str">
        <f>_xlfn.XLOOKUP(A646,'Medical Examinations'!$P$3:$P$2337,'Medical Examinations'!$U$3:$U$2337)</f>
        <v>Yes</v>
      </c>
      <c r="H646" s="15">
        <f>_xlfn.XLOOKUP(A646,'Medical Examinations'!$P$3:$P$2337,'Medical Examinations'!$V$3:$V$2337)</f>
        <v>1</v>
      </c>
      <c r="I646" s="15" t="str">
        <f>_xlfn.XLOOKUP(A646,'Medical Examinations'!$P$3:$P$2337,'Medical Examinations'!$W$3:$W$2337)</f>
        <v>No</v>
      </c>
      <c r="J646" s="15" t="str">
        <f>_xlfn.XLOOKUP(A646,'Medical Examinations'!$P$3:$P$2337,'Medical Examinations'!$X$3:$X$2337)</f>
        <v>Obesity</v>
      </c>
      <c r="K646" s="15"/>
      <c r="L646" s="74">
        <f>_xlfn.XLOOKUP(A646,'Hospitalisation Details'!$U$4:$U$2346,'Hospitalisation Details'!$V$4:$V$2346)</f>
        <v>25462</v>
      </c>
      <c r="M646" s="75">
        <f>_xlfn.XLOOKUP(A646,'Hospitalisation Details'!$U$4:$U$2346,'Hospitalisation Details'!$X$4:$X$2346)</f>
        <v>15260.52</v>
      </c>
      <c r="N646" s="15">
        <f>_xlfn.XLOOKUP(A646,'Hospitalisation Details'!$U$4:$U$2346,'Hospitalisation Details'!$Y$4:$Y$2346)</f>
        <v>1</v>
      </c>
      <c r="O646" s="15">
        <f>_xlfn.XLOOKUP(A646,'Hospitalisation Details'!$U$4:$U$2346,'Hospitalisation Details'!$Z$4:$Z$2346)</f>
        <v>9</v>
      </c>
      <c r="P646" s="15" t="str">
        <f>_xlfn.XLOOKUP(A646,'Hospitalisation Details'!$U$4:$U$2346,'Hospitalisation Details'!$AA$4:$AA$2346)</f>
        <v>R1023</v>
      </c>
      <c r="Q646" s="15">
        <f>_xlfn.XLOOKUP(A646,'Hospitalisation Details'!$U$4:$U$2346,'Hospitalisation Details'!$AB$4:$AB$2346)</f>
        <v>54</v>
      </c>
    </row>
    <row r="647" spans="1:17" ht="15.5" x14ac:dyDescent="0.35">
      <c r="A647" s="73" t="s">
        <v>1726</v>
      </c>
      <c r="B647" s="40" t="str">
        <f>_xlfn.XLOOKUP(A647,'Customer Names'!$A$3:$A$2337,'Customer Names'!$E$3:$E$2337)</f>
        <v>Elizabeth M.</v>
      </c>
      <c r="C647" s="29">
        <f>_xlfn.XLOOKUP(A647,'Medical Examinations'!$P$3:$P$2337,'Medical Examinations'!$Q$3:$Q$2337)</f>
        <v>38.094999999999999</v>
      </c>
      <c r="D647" s="15">
        <f>_xlfn.XLOOKUP(A647,'Medical Examinations'!$P$3:$P$2337,'Medical Examinations'!$R$3:$R$2337)</f>
        <v>10.199999999999999</v>
      </c>
      <c r="E647" s="15" t="str">
        <f>_xlfn.XLOOKUP(A647,'Medical Examinations'!$P$3:$P$2337,'Medical Examinations'!$S$3:$S$2337)</f>
        <v>No</v>
      </c>
      <c r="F647" s="15" t="str">
        <f>_xlfn.XLOOKUP(A647,'Medical Examinations'!$P$3:$P$2337,'Medical Examinations'!$T$3:$T$2337)</f>
        <v>No</v>
      </c>
      <c r="G647" s="15" t="str">
        <f>_xlfn.XLOOKUP(A647,'Medical Examinations'!$P$3:$P$2337,'Medical Examinations'!$U$3:$U$2337)</f>
        <v>No</v>
      </c>
      <c r="H647" s="15">
        <f>_xlfn.XLOOKUP(A647,'Medical Examinations'!$P$3:$P$2337,'Medical Examinations'!$V$3:$V$2337)</f>
        <v>0</v>
      </c>
      <c r="I647" s="15" t="str">
        <f>_xlfn.XLOOKUP(A647,'Medical Examinations'!$P$3:$P$2337,'Medical Examinations'!$W$3:$W$2337)</f>
        <v>No</v>
      </c>
      <c r="J647" s="15" t="str">
        <f>_xlfn.XLOOKUP(A647,'Medical Examinations'!$P$3:$P$2337,'Medical Examinations'!$X$3:$X$2337)</f>
        <v>Obesity</v>
      </c>
      <c r="K647" s="15"/>
      <c r="L647" s="74">
        <f>_xlfn.XLOOKUP(A647,'Hospitalisation Details'!$U$4:$U$2346,'Hospitalisation Details'!$V$4:$V$2346)</f>
        <v>22122</v>
      </c>
      <c r="M647" s="75">
        <f>_xlfn.XLOOKUP(A647,'Hospitalisation Details'!$U$4:$U$2346,'Hospitalisation Details'!$X$4:$X$2346)</f>
        <v>15230.32</v>
      </c>
      <c r="N647" s="15">
        <f>_xlfn.XLOOKUP(A647,'Hospitalisation Details'!$U$4:$U$2346,'Hospitalisation Details'!$Y$4:$Y$2346)</f>
        <v>1</v>
      </c>
      <c r="O647" s="15">
        <f>_xlfn.XLOOKUP(A647,'Hospitalisation Details'!$U$4:$U$2346,'Hospitalisation Details'!$Z$4:$Z$2346)</f>
        <v>9</v>
      </c>
      <c r="P647" s="15" t="str">
        <f>_xlfn.XLOOKUP(A647,'Hospitalisation Details'!$U$4:$U$2346,'Hospitalisation Details'!$AA$4:$AA$2346)</f>
        <v>R1024</v>
      </c>
      <c r="Q647" s="15">
        <f>_xlfn.XLOOKUP(A647,'Hospitalisation Details'!$U$4:$U$2346,'Hospitalisation Details'!$AB$4:$AB$2346)</f>
        <v>63</v>
      </c>
    </row>
    <row r="648" spans="1:17" ht="15.5" x14ac:dyDescent="0.35">
      <c r="A648" s="73" t="s">
        <v>1725</v>
      </c>
      <c r="B648" s="40" t="str">
        <f>_xlfn.XLOOKUP(A648,'Customer Names'!$A$3:$A$2337,'Customer Names'!$E$3:$E$2337)</f>
        <v>Jessica A.</v>
      </c>
      <c r="C648" s="29">
        <f>_xlfn.XLOOKUP(A648,'Medical Examinations'!$P$3:$P$2337,'Medical Examinations'!$Q$3:$Q$2337)</f>
        <v>44.95</v>
      </c>
      <c r="D648" s="15">
        <f>_xlfn.XLOOKUP(A648,'Medical Examinations'!$P$3:$P$2337,'Medical Examinations'!$R$3:$R$2337)</f>
        <v>10.4</v>
      </c>
      <c r="E648" s="15" t="str">
        <f>_xlfn.XLOOKUP(A648,'Medical Examinations'!$P$3:$P$2337,'Medical Examinations'!$S$3:$S$2337)</f>
        <v>No</v>
      </c>
      <c r="F648" s="15" t="str">
        <f>_xlfn.XLOOKUP(A648,'Medical Examinations'!$P$3:$P$2337,'Medical Examinations'!$T$3:$T$2337)</f>
        <v>No</v>
      </c>
      <c r="G648" s="15" t="str">
        <f>_xlfn.XLOOKUP(A648,'Medical Examinations'!$P$3:$P$2337,'Medical Examinations'!$U$3:$U$2337)</f>
        <v>No</v>
      </c>
      <c r="H648" s="15">
        <f>_xlfn.XLOOKUP(A648,'Medical Examinations'!$P$3:$P$2337,'Medical Examinations'!$V$3:$V$2337)</f>
        <v>0</v>
      </c>
      <c r="I648" s="15" t="str">
        <f>_xlfn.XLOOKUP(A648,'Medical Examinations'!$P$3:$P$2337,'Medical Examinations'!$W$3:$W$2337)</f>
        <v>No</v>
      </c>
      <c r="J648" s="15" t="str">
        <f>_xlfn.XLOOKUP(A648,'Medical Examinations'!$P$3:$P$2337,'Medical Examinations'!$X$3:$X$2337)</f>
        <v>Obesity</v>
      </c>
      <c r="K648" s="15"/>
      <c r="L648" s="74">
        <f>_xlfn.XLOOKUP(A648,'Hospitalisation Details'!$U$4:$U$2346,'Hospitalisation Details'!$V$4:$V$2346)</f>
        <v>28817</v>
      </c>
      <c r="M648" s="75">
        <f>_xlfn.XLOOKUP(A648,'Hospitalisation Details'!$U$4:$U$2346,'Hospitalisation Details'!$X$4:$X$2346)</f>
        <v>15207.92</v>
      </c>
      <c r="N648" s="15">
        <f>_xlfn.XLOOKUP(A648,'Hospitalisation Details'!$U$4:$U$2346,'Hospitalisation Details'!$Y$4:$Y$2346)</f>
        <v>1</v>
      </c>
      <c r="O648" s="15">
        <f>_xlfn.XLOOKUP(A648,'Hospitalisation Details'!$U$4:$U$2346,'Hospitalisation Details'!$Z$4:$Z$2346)</f>
        <v>2</v>
      </c>
      <c r="P648" s="15" t="str">
        <f>_xlfn.XLOOKUP(A648,'Hospitalisation Details'!$U$4:$U$2346,'Hospitalisation Details'!$AA$4:$AA$2346)</f>
        <v>R1012</v>
      </c>
      <c r="Q648" s="15">
        <f>_xlfn.XLOOKUP(A648,'Hospitalisation Details'!$U$4:$U$2346,'Hospitalisation Details'!$AB$4:$AB$2346)</f>
        <v>45</v>
      </c>
    </row>
    <row r="649" spans="1:17" ht="15.5" x14ac:dyDescent="0.35">
      <c r="A649" s="73" t="s">
        <v>1724</v>
      </c>
      <c r="B649" s="40" t="str">
        <f>_xlfn.XLOOKUP(A649,'Customer Names'!$A$3:$A$2337,'Customer Names'!$E$3:$E$2337)</f>
        <v>Monica K</v>
      </c>
      <c r="C649" s="29">
        <f>_xlfn.XLOOKUP(A649,'Medical Examinations'!$P$3:$P$2337,'Medical Examinations'!$Q$3:$Q$2337)</f>
        <v>35.54</v>
      </c>
      <c r="D649" s="15">
        <f>_xlfn.XLOOKUP(A649,'Medical Examinations'!$P$3:$P$2337,'Medical Examinations'!$R$3:$R$2337)</f>
        <v>10.67</v>
      </c>
      <c r="E649" s="15" t="str">
        <f>_xlfn.XLOOKUP(A649,'Medical Examinations'!$P$3:$P$2337,'Medical Examinations'!$S$3:$S$2337)</f>
        <v>No</v>
      </c>
      <c r="F649" s="15" t="str">
        <f>_xlfn.XLOOKUP(A649,'Medical Examinations'!$P$3:$P$2337,'Medical Examinations'!$T$3:$T$2337)</f>
        <v>No</v>
      </c>
      <c r="G649" s="15" t="str">
        <f>_xlfn.XLOOKUP(A649,'Medical Examinations'!$P$3:$P$2337,'Medical Examinations'!$U$3:$U$2337)</f>
        <v>No</v>
      </c>
      <c r="H649" s="15">
        <f>_xlfn.XLOOKUP(A649,'Medical Examinations'!$P$3:$P$2337,'Medical Examinations'!$V$3:$V$2337)</f>
        <v>0</v>
      </c>
      <c r="I649" s="15" t="str">
        <f>_xlfn.XLOOKUP(A649,'Medical Examinations'!$P$3:$P$2337,'Medical Examinations'!$W$3:$W$2337)</f>
        <v>No</v>
      </c>
      <c r="J649" s="15" t="str">
        <f>_xlfn.XLOOKUP(A649,'Medical Examinations'!$P$3:$P$2337,'Medical Examinations'!$X$3:$X$2337)</f>
        <v>Obesity</v>
      </c>
      <c r="K649" s="15"/>
      <c r="L649" s="74">
        <f>_xlfn.XLOOKUP(A649,'Hospitalisation Details'!$U$4:$U$2346,'Hospitalisation Details'!$V$4:$V$2346)</f>
        <v>22814</v>
      </c>
      <c r="M649" s="75">
        <f>_xlfn.XLOOKUP(A649,'Hospitalisation Details'!$U$4:$U$2346,'Hospitalisation Details'!$X$4:$X$2346)</f>
        <v>15174.81</v>
      </c>
      <c r="N649" s="15">
        <f>_xlfn.XLOOKUP(A649,'Hospitalisation Details'!$U$4:$U$2346,'Hospitalisation Details'!$Y$4:$Y$2346)</f>
        <v>1</v>
      </c>
      <c r="O649" s="15">
        <f>_xlfn.XLOOKUP(A649,'Hospitalisation Details'!$U$4:$U$2346,'Hospitalisation Details'!$Z$4:$Z$2346)</f>
        <v>2</v>
      </c>
      <c r="P649" s="15" t="str">
        <f>_xlfn.XLOOKUP(A649,'Hospitalisation Details'!$U$4:$U$2346,'Hospitalisation Details'!$AA$4:$AA$2346)</f>
        <v>R1012</v>
      </c>
      <c r="Q649" s="15">
        <f>_xlfn.XLOOKUP(A649,'Hospitalisation Details'!$U$4:$U$2346,'Hospitalisation Details'!$AB$4:$AB$2346)</f>
        <v>61</v>
      </c>
    </row>
    <row r="650" spans="1:17" ht="15.5" x14ac:dyDescent="0.35">
      <c r="A650" s="73" t="s">
        <v>1723</v>
      </c>
      <c r="B650" s="40" t="str">
        <f>_xlfn.XLOOKUP(A650,'Customer Names'!$A$3:$A$2337,'Customer Names'!$E$3:$E$2337)</f>
        <v>Kevin L</v>
      </c>
      <c r="C650" s="29">
        <f>_xlfn.XLOOKUP(A650,'Medical Examinations'!$P$3:$P$2337,'Medical Examinations'!$Q$3:$Q$2337)</f>
        <v>39.799999999999997</v>
      </c>
      <c r="D650" s="15">
        <f>_xlfn.XLOOKUP(A650,'Medical Examinations'!$P$3:$P$2337,'Medical Examinations'!$R$3:$R$2337)</f>
        <v>4.6500000000000004</v>
      </c>
      <c r="E650" s="15" t="str">
        <f>_xlfn.XLOOKUP(A650,'Medical Examinations'!$P$3:$P$2337,'Medical Examinations'!$S$3:$S$2337)</f>
        <v>Yes</v>
      </c>
      <c r="F650" s="15" t="str">
        <f>_xlfn.XLOOKUP(A650,'Medical Examinations'!$P$3:$P$2337,'Medical Examinations'!$T$3:$T$2337)</f>
        <v>No</v>
      </c>
      <c r="G650" s="15" t="str">
        <f>_xlfn.XLOOKUP(A650,'Medical Examinations'!$P$3:$P$2337,'Medical Examinations'!$U$3:$U$2337)</f>
        <v>No</v>
      </c>
      <c r="H650" s="15">
        <f>_xlfn.XLOOKUP(A650,'Medical Examinations'!$P$3:$P$2337,'Medical Examinations'!$V$3:$V$2337)</f>
        <v>2</v>
      </c>
      <c r="I650" s="15" t="str">
        <f>_xlfn.XLOOKUP(A650,'Medical Examinations'!$P$3:$P$2337,'Medical Examinations'!$W$3:$W$2337)</f>
        <v>No</v>
      </c>
      <c r="J650" s="15" t="str">
        <f>_xlfn.XLOOKUP(A650,'Medical Examinations'!$P$3:$P$2337,'Medical Examinations'!$X$3:$X$2337)</f>
        <v>Obesity</v>
      </c>
      <c r="K650" s="15"/>
      <c r="L650" s="74">
        <f>_xlfn.XLOOKUP(A650,'Hospitalisation Details'!$U$4:$U$2346,'Hospitalisation Details'!$V$4:$V$2346)</f>
        <v>21887</v>
      </c>
      <c r="M650" s="75">
        <f>_xlfn.XLOOKUP(A650,'Hospitalisation Details'!$U$4:$U$2346,'Hospitalisation Details'!$X$4:$X$2346)</f>
        <v>15170.07</v>
      </c>
      <c r="N650" s="15">
        <f>_xlfn.XLOOKUP(A650,'Hospitalisation Details'!$U$4:$U$2346,'Hospitalisation Details'!$Y$4:$Y$2346)</f>
        <v>1</v>
      </c>
      <c r="O650" s="15">
        <f>_xlfn.XLOOKUP(A650,'Hospitalisation Details'!$U$4:$U$2346,'Hospitalisation Details'!$Z$4:$Z$2346)</f>
        <v>1</v>
      </c>
      <c r="P650" s="15" t="str">
        <f>_xlfn.XLOOKUP(A650,'Hospitalisation Details'!$U$4:$U$2346,'Hospitalisation Details'!$AA$4:$AA$2346)</f>
        <v>R1011</v>
      </c>
      <c r="Q650" s="15">
        <f>_xlfn.XLOOKUP(A650,'Hospitalisation Details'!$U$4:$U$2346,'Hospitalisation Details'!$AB$4:$AB$2346)</f>
        <v>64</v>
      </c>
    </row>
    <row r="651" spans="1:17" ht="15.5" x14ac:dyDescent="0.35">
      <c r="A651" s="73" t="s">
        <v>1722</v>
      </c>
      <c r="B651" s="40" t="str">
        <f>_xlfn.XLOOKUP(A651,'Customer Names'!$A$3:$A$2337,'Customer Names'!$E$3:$E$2337)</f>
        <v>Gregory</v>
      </c>
      <c r="C651" s="29">
        <f>_xlfn.XLOOKUP(A651,'Medical Examinations'!$P$3:$P$2337,'Medical Examinations'!$Q$3:$Q$2337)</f>
        <v>33.659999999999997</v>
      </c>
      <c r="D651" s="15">
        <f>_xlfn.XLOOKUP(A651,'Medical Examinations'!$P$3:$P$2337,'Medical Examinations'!$R$3:$R$2337)</f>
        <v>5.65</v>
      </c>
      <c r="E651" s="15" t="str">
        <f>_xlfn.XLOOKUP(A651,'Medical Examinations'!$P$3:$P$2337,'Medical Examinations'!$S$3:$S$2337)</f>
        <v>Yes</v>
      </c>
      <c r="F651" s="15" t="str">
        <f>_xlfn.XLOOKUP(A651,'Medical Examinations'!$P$3:$P$2337,'Medical Examinations'!$T$3:$T$2337)</f>
        <v>No</v>
      </c>
      <c r="G651" s="15" t="str">
        <f>_xlfn.XLOOKUP(A651,'Medical Examinations'!$P$3:$P$2337,'Medical Examinations'!$U$3:$U$2337)</f>
        <v>No</v>
      </c>
      <c r="H651" s="15">
        <f>_xlfn.XLOOKUP(A651,'Medical Examinations'!$P$3:$P$2337,'Medical Examinations'!$V$3:$V$2337)</f>
        <v>2</v>
      </c>
      <c r="I651" s="15" t="str">
        <f>_xlfn.XLOOKUP(A651,'Medical Examinations'!$P$3:$P$2337,'Medical Examinations'!$W$3:$W$2337)</f>
        <v>No</v>
      </c>
      <c r="J651" s="15" t="str">
        <f>_xlfn.XLOOKUP(A651,'Medical Examinations'!$P$3:$P$2337,'Medical Examinations'!$X$3:$X$2337)</f>
        <v>Obesity</v>
      </c>
      <c r="K651" s="15"/>
      <c r="L651" s="74">
        <f>_xlfn.XLOOKUP(A651,'Hospitalisation Details'!$U$4:$U$2346,'Hospitalisation Details'!$V$4:$V$2346)</f>
        <v>21705</v>
      </c>
      <c r="M651" s="75">
        <f>_xlfn.XLOOKUP(A651,'Hospitalisation Details'!$U$4:$U$2346,'Hospitalisation Details'!$X$4:$X$2346)</f>
        <v>15161.53</v>
      </c>
      <c r="N651" s="15">
        <f>_xlfn.XLOOKUP(A651,'Hospitalisation Details'!$U$4:$U$2346,'Hospitalisation Details'!$Y$4:$Y$2346)</f>
        <v>1</v>
      </c>
      <c r="O651" s="15">
        <f>_xlfn.XLOOKUP(A651,'Hospitalisation Details'!$U$4:$U$2346,'Hospitalisation Details'!$Z$4:$Z$2346)</f>
        <v>2</v>
      </c>
      <c r="P651" s="15" t="str">
        <f>_xlfn.XLOOKUP(A651,'Hospitalisation Details'!$U$4:$U$2346,'Hospitalisation Details'!$AA$4:$AA$2346)</f>
        <v>R1013</v>
      </c>
      <c r="Q651" s="15">
        <f>_xlfn.XLOOKUP(A651,'Hospitalisation Details'!$U$4:$U$2346,'Hospitalisation Details'!$AB$4:$AB$2346)</f>
        <v>64</v>
      </c>
    </row>
    <row r="652" spans="1:17" ht="15.5" x14ac:dyDescent="0.35">
      <c r="A652" s="73" t="s">
        <v>1721</v>
      </c>
      <c r="B652" s="40" t="str">
        <f>_xlfn.XLOOKUP(A652,'Customer Names'!$A$3:$A$2337,'Customer Names'!$E$3:$E$2337)</f>
        <v>Della</v>
      </c>
      <c r="C652" s="29">
        <f>_xlfn.XLOOKUP(A652,'Medical Examinations'!$P$3:$P$2337,'Medical Examinations'!$Q$3:$Q$2337)</f>
        <v>35.5</v>
      </c>
      <c r="D652" s="15">
        <f>_xlfn.XLOOKUP(A652,'Medical Examinations'!$P$3:$P$2337,'Medical Examinations'!$R$3:$R$2337)</f>
        <v>11.97</v>
      </c>
      <c r="E652" s="15" t="str">
        <f>_xlfn.XLOOKUP(A652,'Medical Examinations'!$P$3:$P$2337,'Medical Examinations'!$S$3:$S$2337)</f>
        <v>No</v>
      </c>
      <c r="F652" s="15" t="str">
        <f>_xlfn.XLOOKUP(A652,'Medical Examinations'!$P$3:$P$2337,'Medical Examinations'!$T$3:$T$2337)</f>
        <v>No</v>
      </c>
      <c r="G652" s="15" t="str">
        <f>_xlfn.XLOOKUP(A652,'Medical Examinations'!$P$3:$P$2337,'Medical Examinations'!$U$3:$U$2337)</f>
        <v>No</v>
      </c>
      <c r="H652" s="15">
        <f>_xlfn.XLOOKUP(A652,'Medical Examinations'!$P$3:$P$2337,'Medical Examinations'!$V$3:$V$2337)</f>
        <v>0</v>
      </c>
      <c r="I652" s="15" t="str">
        <f>_xlfn.XLOOKUP(A652,'Medical Examinations'!$P$3:$P$2337,'Medical Examinations'!$W$3:$W$2337)</f>
        <v>No</v>
      </c>
      <c r="J652" s="15" t="str">
        <f>_xlfn.XLOOKUP(A652,'Medical Examinations'!$P$3:$P$2337,'Medical Examinations'!$X$3:$X$2337)</f>
        <v>Obesity</v>
      </c>
      <c r="K652" s="15"/>
      <c r="L652" s="74">
        <f>_xlfn.XLOOKUP(A652,'Hospitalisation Details'!$U$4:$U$2346,'Hospitalisation Details'!$V$4:$V$2346)</f>
        <v>22944</v>
      </c>
      <c r="M652" s="75">
        <f>_xlfn.XLOOKUP(A652,'Hospitalisation Details'!$U$4:$U$2346,'Hospitalisation Details'!$X$4:$X$2346)</f>
        <v>15161.25</v>
      </c>
      <c r="N652" s="15">
        <f>_xlfn.XLOOKUP(A652,'Hospitalisation Details'!$U$4:$U$2346,'Hospitalisation Details'!$Y$4:$Y$2346)</f>
        <v>1</v>
      </c>
      <c r="O652" s="15">
        <f>_xlfn.XLOOKUP(A652,'Hospitalisation Details'!$U$4:$U$2346,'Hospitalisation Details'!$Z$4:$Z$2346)</f>
        <v>9</v>
      </c>
      <c r="P652" s="15" t="str">
        <f>_xlfn.XLOOKUP(A652,'Hospitalisation Details'!$U$4:$U$2346,'Hospitalisation Details'!$AA$4:$AA$2346)</f>
        <v>R1012</v>
      </c>
      <c r="Q652" s="15">
        <f>_xlfn.XLOOKUP(A652,'Hospitalisation Details'!$U$4:$U$2346,'Hospitalisation Details'!$AB$4:$AB$2346)</f>
        <v>61</v>
      </c>
    </row>
    <row r="653" spans="1:17" ht="15.5" x14ac:dyDescent="0.35">
      <c r="A653" s="73" t="s">
        <v>1720</v>
      </c>
      <c r="B653" s="40" t="str">
        <f>_xlfn.XLOOKUP(A653,'Customer Names'!$A$3:$A$2337,'Customer Names'!$E$3:$E$2337)</f>
        <v>David</v>
      </c>
      <c r="C653" s="29">
        <f>_xlfn.XLOOKUP(A653,'Medical Examinations'!$P$3:$P$2337,'Medical Examinations'!$Q$3:$Q$2337)</f>
        <v>41.63</v>
      </c>
      <c r="D653" s="15">
        <f>_xlfn.XLOOKUP(A653,'Medical Examinations'!$P$3:$P$2337,'Medical Examinations'!$R$3:$R$2337)</f>
        <v>6.71</v>
      </c>
      <c r="E653" s="15" t="str">
        <f>_xlfn.XLOOKUP(A653,'Medical Examinations'!$P$3:$P$2337,'Medical Examinations'!$S$3:$S$2337)</f>
        <v>No</v>
      </c>
      <c r="F653" s="15" t="str">
        <f>_xlfn.XLOOKUP(A653,'Medical Examinations'!$P$3:$P$2337,'Medical Examinations'!$T$3:$T$2337)</f>
        <v>No</v>
      </c>
      <c r="G653" s="15" t="str">
        <f>_xlfn.XLOOKUP(A653,'Medical Examinations'!$P$3:$P$2337,'Medical Examinations'!$U$3:$U$2337)</f>
        <v>No</v>
      </c>
      <c r="H653" s="15">
        <f>_xlfn.XLOOKUP(A653,'Medical Examinations'!$P$3:$P$2337,'Medical Examinations'!$V$3:$V$2337)</f>
        <v>0</v>
      </c>
      <c r="I653" s="15" t="str">
        <f>_xlfn.XLOOKUP(A653,'Medical Examinations'!$P$3:$P$2337,'Medical Examinations'!$W$3:$W$2337)</f>
        <v>No</v>
      </c>
      <c r="J653" s="15" t="str">
        <f>_xlfn.XLOOKUP(A653,'Medical Examinations'!$P$3:$P$2337,'Medical Examinations'!$X$3:$X$2337)</f>
        <v>Obesity</v>
      </c>
      <c r="K653" s="15"/>
      <c r="L653" s="74">
        <f>_xlfn.XLOOKUP(A653,'Hospitalisation Details'!$U$4:$U$2346,'Hospitalisation Details'!$V$4:$V$2346)</f>
        <v>26262</v>
      </c>
      <c r="M653" s="75">
        <f>_xlfn.XLOOKUP(A653,'Hospitalisation Details'!$U$4:$U$2346,'Hospitalisation Details'!$X$4:$X$2346)</f>
        <v>15150.44</v>
      </c>
      <c r="N653" s="15">
        <f>_xlfn.XLOOKUP(A653,'Hospitalisation Details'!$U$4:$U$2346,'Hospitalisation Details'!$Y$4:$Y$2346)</f>
        <v>1</v>
      </c>
      <c r="O653" s="15">
        <f>_xlfn.XLOOKUP(A653,'Hospitalisation Details'!$U$4:$U$2346,'Hospitalisation Details'!$Z$4:$Z$2346)</f>
        <v>2</v>
      </c>
      <c r="P653" s="15" t="str">
        <f>_xlfn.XLOOKUP(A653,'Hospitalisation Details'!$U$4:$U$2346,'Hospitalisation Details'!$AA$4:$AA$2346)</f>
        <v>R1023</v>
      </c>
      <c r="Q653" s="15">
        <f>_xlfn.XLOOKUP(A653,'Hospitalisation Details'!$U$4:$U$2346,'Hospitalisation Details'!$AB$4:$AB$2346)</f>
        <v>52</v>
      </c>
    </row>
    <row r="654" spans="1:17" ht="15.5" x14ac:dyDescent="0.35">
      <c r="A654" s="73" t="s">
        <v>1719</v>
      </c>
      <c r="B654" s="40" t="str">
        <f>_xlfn.XLOOKUP(A654,'Customer Names'!$A$3:$A$2337,'Customer Names'!$E$3:$E$2337)</f>
        <v>Victoria</v>
      </c>
      <c r="C654" s="29">
        <f>_xlfn.XLOOKUP(A654,'Medical Examinations'!$P$3:$P$2337,'Medical Examinations'!$Q$3:$Q$2337)</f>
        <v>46.49</v>
      </c>
      <c r="D654" s="15">
        <f>_xlfn.XLOOKUP(A654,'Medical Examinations'!$P$3:$P$2337,'Medical Examinations'!$R$3:$R$2337)</f>
        <v>11.92</v>
      </c>
      <c r="E654" s="15" t="str">
        <f>_xlfn.XLOOKUP(A654,'Medical Examinations'!$P$3:$P$2337,'Medical Examinations'!$S$3:$S$2337)</f>
        <v>No</v>
      </c>
      <c r="F654" s="15" t="str">
        <f>_xlfn.XLOOKUP(A654,'Medical Examinations'!$P$3:$P$2337,'Medical Examinations'!$T$3:$T$2337)</f>
        <v>No</v>
      </c>
      <c r="G654" s="15" t="str">
        <f>_xlfn.XLOOKUP(A654,'Medical Examinations'!$P$3:$P$2337,'Medical Examinations'!$U$3:$U$2337)</f>
        <v>No</v>
      </c>
      <c r="H654" s="15">
        <f>_xlfn.XLOOKUP(A654,'Medical Examinations'!$P$3:$P$2337,'Medical Examinations'!$V$3:$V$2337)</f>
        <v>0</v>
      </c>
      <c r="I654" s="15" t="str">
        <f>_xlfn.XLOOKUP(A654,'Medical Examinations'!$P$3:$P$2337,'Medical Examinations'!$W$3:$W$2337)</f>
        <v>No</v>
      </c>
      <c r="J654" s="15" t="str">
        <f>_xlfn.XLOOKUP(A654,'Medical Examinations'!$P$3:$P$2337,'Medical Examinations'!$X$3:$X$2337)</f>
        <v>Obesity</v>
      </c>
      <c r="K654" s="15"/>
      <c r="L654" s="74">
        <f>_xlfn.XLOOKUP(A654,'Hospitalisation Details'!$U$4:$U$2346,'Hospitalisation Details'!$V$4:$V$2346)</f>
        <v>28738</v>
      </c>
      <c r="M654" s="75">
        <f>_xlfn.XLOOKUP(A654,'Hospitalisation Details'!$U$4:$U$2346,'Hospitalisation Details'!$X$4:$X$2346)</f>
        <v>15123.19</v>
      </c>
      <c r="N654" s="15">
        <f>_xlfn.XLOOKUP(A654,'Hospitalisation Details'!$U$4:$U$2346,'Hospitalisation Details'!$Y$4:$Y$2346)</f>
        <v>1</v>
      </c>
      <c r="O654" s="15">
        <f>_xlfn.XLOOKUP(A654,'Hospitalisation Details'!$U$4:$U$2346,'Hospitalisation Details'!$Z$4:$Z$2346)</f>
        <v>2</v>
      </c>
      <c r="P654" s="15" t="str">
        <f>_xlfn.XLOOKUP(A654,'Hospitalisation Details'!$U$4:$U$2346,'Hospitalisation Details'!$AA$4:$AA$2346)</f>
        <v>R1011</v>
      </c>
      <c r="Q654" s="15">
        <f>_xlfn.XLOOKUP(A654,'Hospitalisation Details'!$U$4:$U$2346,'Hospitalisation Details'!$AB$4:$AB$2346)</f>
        <v>45</v>
      </c>
    </row>
    <row r="655" spans="1:17" ht="15.5" x14ac:dyDescent="0.35">
      <c r="A655" s="73" t="s">
        <v>1718</v>
      </c>
      <c r="B655" s="40" t="str">
        <f>_xlfn.XLOOKUP(A655,'Customer Names'!$A$3:$A$2337,'Customer Names'!$E$3:$E$2337)</f>
        <v>Tasos</v>
      </c>
      <c r="C655" s="29">
        <f>_xlfn.XLOOKUP(A655,'Medical Examinations'!$P$3:$P$2337,'Medical Examinations'!$Q$3:$Q$2337)</f>
        <v>43.29</v>
      </c>
      <c r="D655" s="15">
        <f>_xlfn.XLOOKUP(A655,'Medical Examinations'!$P$3:$P$2337,'Medical Examinations'!$R$3:$R$2337)</f>
        <v>5.35</v>
      </c>
      <c r="E655" s="15" t="str">
        <f>_xlfn.XLOOKUP(A655,'Medical Examinations'!$P$3:$P$2337,'Medical Examinations'!$S$3:$S$2337)</f>
        <v>No</v>
      </c>
      <c r="F655" s="15" t="str">
        <f>_xlfn.XLOOKUP(A655,'Medical Examinations'!$P$3:$P$2337,'Medical Examinations'!$T$3:$T$2337)</f>
        <v>No</v>
      </c>
      <c r="G655" s="15" t="str">
        <f>_xlfn.XLOOKUP(A655,'Medical Examinations'!$P$3:$P$2337,'Medical Examinations'!$U$3:$U$2337)</f>
        <v>No</v>
      </c>
      <c r="H655" s="15">
        <f>_xlfn.XLOOKUP(A655,'Medical Examinations'!$P$3:$P$2337,'Medical Examinations'!$V$3:$V$2337)</f>
        <v>2</v>
      </c>
      <c r="I655" s="15" t="str">
        <f>_xlfn.XLOOKUP(A655,'Medical Examinations'!$P$3:$P$2337,'Medical Examinations'!$W$3:$W$2337)</f>
        <v>No</v>
      </c>
      <c r="J655" s="15" t="str">
        <f>_xlfn.XLOOKUP(A655,'Medical Examinations'!$P$3:$P$2337,'Medical Examinations'!$X$3:$X$2337)</f>
        <v>Obesity</v>
      </c>
      <c r="K655" s="15"/>
      <c r="L655" s="74">
        <f>_xlfn.XLOOKUP(A655,'Hospitalisation Details'!$U$4:$U$2346,'Hospitalisation Details'!$V$4:$V$2346)</f>
        <v>26610</v>
      </c>
      <c r="M655" s="75">
        <f>_xlfn.XLOOKUP(A655,'Hospitalisation Details'!$U$4:$U$2346,'Hospitalisation Details'!$X$4:$X$2346)</f>
        <v>15103.69</v>
      </c>
      <c r="N655" s="15">
        <f>_xlfn.XLOOKUP(A655,'Hospitalisation Details'!$U$4:$U$2346,'Hospitalisation Details'!$Y$4:$Y$2346)</f>
        <v>1</v>
      </c>
      <c r="O655" s="15">
        <f>_xlfn.XLOOKUP(A655,'Hospitalisation Details'!$U$4:$U$2346,'Hospitalisation Details'!$Z$4:$Z$2346)</f>
        <v>2</v>
      </c>
      <c r="P655" s="15" t="str">
        <f>_xlfn.XLOOKUP(A655,'Hospitalisation Details'!$U$4:$U$2346,'Hospitalisation Details'!$AA$4:$AA$2346)</f>
        <v>R1012</v>
      </c>
      <c r="Q655" s="15">
        <f>_xlfn.XLOOKUP(A655,'Hospitalisation Details'!$U$4:$U$2346,'Hospitalisation Details'!$AB$4:$AB$2346)</f>
        <v>51</v>
      </c>
    </row>
    <row r="656" spans="1:17" ht="15.5" x14ac:dyDescent="0.35">
      <c r="A656" s="73" t="s">
        <v>1717</v>
      </c>
      <c r="B656" s="40" t="str">
        <f>_xlfn.XLOOKUP(A656,'Customer Names'!$A$3:$A$2337,'Customer Names'!$E$3:$E$2337)</f>
        <v>Thomas</v>
      </c>
      <c r="C656" s="29">
        <f>_xlfn.XLOOKUP(A656,'Medical Examinations'!$P$3:$P$2337,'Medical Examinations'!$Q$3:$Q$2337)</f>
        <v>43.08</v>
      </c>
      <c r="D656" s="15">
        <f>_xlfn.XLOOKUP(A656,'Medical Examinations'!$P$3:$P$2337,'Medical Examinations'!$R$3:$R$2337)</f>
        <v>8.9600000000000009</v>
      </c>
      <c r="E656" s="15" t="str">
        <f>_xlfn.XLOOKUP(A656,'Medical Examinations'!$P$3:$P$2337,'Medical Examinations'!$S$3:$S$2337)</f>
        <v>Yes</v>
      </c>
      <c r="F656" s="15" t="str">
        <f>_xlfn.XLOOKUP(A656,'Medical Examinations'!$P$3:$P$2337,'Medical Examinations'!$T$3:$T$2337)</f>
        <v>No</v>
      </c>
      <c r="G656" s="15" t="str">
        <f>_xlfn.XLOOKUP(A656,'Medical Examinations'!$P$3:$P$2337,'Medical Examinations'!$U$3:$U$2337)</f>
        <v>No</v>
      </c>
      <c r="H656" s="15">
        <f>_xlfn.XLOOKUP(A656,'Medical Examinations'!$P$3:$P$2337,'Medical Examinations'!$V$3:$V$2337)</f>
        <v>1</v>
      </c>
      <c r="I656" s="15" t="str">
        <f>_xlfn.XLOOKUP(A656,'Medical Examinations'!$P$3:$P$2337,'Medical Examinations'!$W$3:$W$2337)</f>
        <v>No</v>
      </c>
      <c r="J656" s="15" t="str">
        <f>_xlfn.XLOOKUP(A656,'Medical Examinations'!$P$3:$P$2337,'Medical Examinations'!$X$3:$X$2337)</f>
        <v>Obesity</v>
      </c>
      <c r="K656" s="15"/>
      <c r="L656" s="74">
        <f>_xlfn.XLOOKUP(A656,'Hospitalisation Details'!$U$4:$U$2346,'Hospitalisation Details'!$V$4:$V$2346)</f>
        <v>27693</v>
      </c>
      <c r="M656" s="75">
        <f>_xlfn.XLOOKUP(A656,'Hospitalisation Details'!$U$4:$U$2346,'Hospitalisation Details'!$X$4:$X$2346)</f>
        <v>15090.35</v>
      </c>
      <c r="N656" s="15">
        <f>_xlfn.XLOOKUP(A656,'Hospitalisation Details'!$U$4:$U$2346,'Hospitalisation Details'!$Y$4:$Y$2346)</f>
        <v>1</v>
      </c>
      <c r="O656" s="15">
        <f>_xlfn.XLOOKUP(A656,'Hospitalisation Details'!$U$4:$U$2346,'Hospitalisation Details'!$Z$4:$Z$2346)</f>
        <v>2</v>
      </c>
      <c r="P656" s="15" t="str">
        <f>_xlfn.XLOOKUP(A656,'Hospitalisation Details'!$U$4:$U$2346,'Hospitalisation Details'!$AA$4:$AA$2346)</f>
        <v>R1023</v>
      </c>
      <c r="Q656" s="15">
        <f>_xlfn.XLOOKUP(A656,'Hospitalisation Details'!$U$4:$U$2346,'Hospitalisation Details'!$AB$4:$AB$2346)</f>
        <v>48</v>
      </c>
    </row>
    <row r="657" spans="1:17" ht="15.5" x14ac:dyDescent="0.35">
      <c r="A657" s="73" t="s">
        <v>1716</v>
      </c>
      <c r="B657" s="40" t="str">
        <f>_xlfn.XLOOKUP(A657,'Customer Names'!$A$3:$A$2337,'Customer Names'!$E$3:$E$2337)</f>
        <v>Lukasz</v>
      </c>
      <c r="C657" s="29">
        <f>_xlfn.XLOOKUP(A657,'Medical Examinations'!$P$3:$P$2337,'Medical Examinations'!$Q$3:$Q$2337)</f>
        <v>39.07</v>
      </c>
      <c r="D657" s="15">
        <f>_xlfn.XLOOKUP(A657,'Medical Examinations'!$P$3:$P$2337,'Medical Examinations'!$R$3:$R$2337)</f>
        <v>11.93</v>
      </c>
      <c r="E657" s="15" t="str">
        <f>_xlfn.XLOOKUP(A657,'Medical Examinations'!$P$3:$P$2337,'Medical Examinations'!$S$3:$S$2337)</f>
        <v>No</v>
      </c>
      <c r="F657" s="15" t="str">
        <f>_xlfn.XLOOKUP(A657,'Medical Examinations'!$P$3:$P$2337,'Medical Examinations'!$T$3:$T$2337)</f>
        <v>No</v>
      </c>
      <c r="G657" s="15" t="str">
        <f>_xlfn.XLOOKUP(A657,'Medical Examinations'!$P$3:$P$2337,'Medical Examinations'!$U$3:$U$2337)</f>
        <v>No</v>
      </c>
      <c r="H657" s="15">
        <f>_xlfn.XLOOKUP(A657,'Medical Examinations'!$P$3:$P$2337,'Medical Examinations'!$V$3:$V$2337)</f>
        <v>0</v>
      </c>
      <c r="I657" s="15" t="str">
        <f>_xlfn.XLOOKUP(A657,'Medical Examinations'!$P$3:$P$2337,'Medical Examinations'!$W$3:$W$2337)</f>
        <v>No</v>
      </c>
      <c r="J657" s="15" t="str">
        <f>_xlfn.XLOOKUP(A657,'Medical Examinations'!$P$3:$P$2337,'Medical Examinations'!$X$3:$X$2337)</f>
        <v>Obesity</v>
      </c>
      <c r="K657" s="15"/>
      <c r="L657" s="74">
        <f>_xlfn.XLOOKUP(A657,'Hospitalisation Details'!$U$4:$U$2346,'Hospitalisation Details'!$V$4:$V$2346)</f>
        <v>25001</v>
      </c>
      <c r="M657" s="75">
        <f>_xlfn.XLOOKUP(A657,'Hospitalisation Details'!$U$4:$U$2346,'Hospitalisation Details'!$X$4:$X$2346)</f>
        <v>15052.68</v>
      </c>
      <c r="N657" s="15">
        <f>_xlfn.XLOOKUP(A657,'Hospitalisation Details'!$U$4:$U$2346,'Hospitalisation Details'!$Y$4:$Y$2346)</f>
        <v>1</v>
      </c>
      <c r="O657" s="15">
        <f>_xlfn.XLOOKUP(A657,'Hospitalisation Details'!$U$4:$U$2346,'Hospitalisation Details'!$Z$4:$Z$2346)</f>
        <v>9</v>
      </c>
      <c r="P657" s="15" t="str">
        <f>_xlfn.XLOOKUP(A657,'Hospitalisation Details'!$U$4:$U$2346,'Hospitalisation Details'!$AA$4:$AA$2346)</f>
        <v>R1022</v>
      </c>
      <c r="Q657" s="15">
        <f>_xlfn.XLOOKUP(A657,'Hospitalisation Details'!$U$4:$U$2346,'Hospitalisation Details'!$AB$4:$AB$2346)</f>
        <v>55</v>
      </c>
    </row>
    <row r="658" spans="1:17" ht="15.5" x14ac:dyDescent="0.35">
      <c r="A658" s="73" t="s">
        <v>1715</v>
      </c>
      <c r="B658" s="40" t="str">
        <f>_xlfn.XLOOKUP(A658,'Customer Names'!$A$3:$A$2337,'Customer Names'!$E$3:$E$2337)</f>
        <v>Matthew A.</v>
      </c>
      <c r="C658" s="29">
        <f>_xlfn.XLOOKUP(A658,'Medical Examinations'!$P$3:$P$2337,'Medical Examinations'!$Q$3:$Q$2337)</f>
        <v>41.3</v>
      </c>
      <c r="D658" s="15">
        <f>_xlfn.XLOOKUP(A658,'Medical Examinations'!$P$3:$P$2337,'Medical Examinations'!$R$3:$R$2337)</f>
        <v>9.59</v>
      </c>
      <c r="E658" s="15" t="str">
        <f>_xlfn.XLOOKUP(A658,'Medical Examinations'!$P$3:$P$2337,'Medical Examinations'!$S$3:$S$2337)</f>
        <v>No</v>
      </c>
      <c r="F658" s="15" t="str">
        <f>_xlfn.XLOOKUP(A658,'Medical Examinations'!$P$3:$P$2337,'Medical Examinations'!$T$3:$T$2337)</f>
        <v>No</v>
      </c>
      <c r="G658" s="15" t="str">
        <f>_xlfn.XLOOKUP(A658,'Medical Examinations'!$P$3:$P$2337,'Medical Examinations'!$U$3:$U$2337)</f>
        <v>No</v>
      </c>
      <c r="H658" s="15">
        <f>_xlfn.XLOOKUP(A658,'Medical Examinations'!$P$3:$P$2337,'Medical Examinations'!$V$3:$V$2337)</f>
        <v>0</v>
      </c>
      <c r="I658" s="15" t="str">
        <f>_xlfn.XLOOKUP(A658,'Medical Examinations'!$P$3:$P$2337,'Medical Examinations'!$W$3:$W$2337)</f>
        <v>No</v>
      </c>
      <c r="J658" s="15" t="str">
        <f>_xlfn.XLOOKUP(A658,'Medical Examinations'!$P$3:$P$2337,'Medical Examinations'!$X$3:$X$2337)</f>
        <v>Obesity</v>
      </c>
      <c r="K658" s="15"/>
      <c r="L658" s="74">
        <f>_xlfn.XLOOKUP(A658,'Hospitalisation Details'!$U$4:$U$2346,'Hospitalisation Details'!$V$4:$V$2346)</f>
        <v>26160</v>
      </c>
      <c r="M658" s="75">
        <f>_xlfn.XLOOKUP(A658,'Hospitalisation Details'!$U$4:$U$2346,'Hospitalisation Details'!$X$4:$X$2346)</f>
        <v>15038.51</v>
      </c>
      <c r="N658" s="15">
        <f>_xlfn.XLOOKUP(A658,'Hospitalisation Details'!$U$4:$U$2346,'Hospitalisation Details'!$Y$4:$Y$2346)</f>
        <v>1</v>
      </c>
      <c r="O658" s="15">
        <f>_xlfn.XLOOKUP(A658,'Hospitalisation Details'!$U$4:$U$2346,'Hospitalisation Details'!$Z$4:$Z$2346)</f>
        <v>1</v>
      </c>
      <c r="P658" s="15" t="str">
        <f>_xlfn.XLOOKUP(A658,'Hospitalisation Details'!$U$4:$U$2346,'Hospitalisation Details'!$AA$4:$AA$2346)</f>
        <v>R1023</v>
      </c>
      <c r="Q658" s="15">
        <f>_xlfn.XLOOKUP(A658,'Hospitalisation Details'!$U$4:$U$2346,'Hospitalisation Details'!$AB$4:$AB$2346)</f>
        <v>52</v>
      </c>
    </row>
    <row r="659" spans="1:17" ht="15.5" x14ac:dyDescent="0.35">
      <c r="A659" s="73" t="s">
        <v>1714</v>
      </c>
      <c r="B659" s="40" t="str">
        <f>_xlfn.XLOOKUP(A659,'Customer Names'!$A$3:$A$2337,'Customer Names'!$E$3:$E$2337)</f>
        <v>Meta</v>
      </c>
      <c r="C659" s="29">
        <f>_xlfn.XLOOKUP(A659,'Medical Examinations'!$P$3:$P$2337,'Medical Examinations'!$Q$3:$Q$2337)</f>
        <v>42.95</v>
      </c>
      <c r="D659" s="15">
        <f>_xlfn.XLOOKUP(A659,'Medical Examinations'!$P$3:$P$2337,'Medical Examinations'!$R$3:$R$2337)</f>
        <v>11.88</v>
      </c>
      <c r="E659" s="15" t="str">
        <f>_xlfn.XLOOKUP(A659,'Medical Examinations'!$P$3:$P$2337,'Medical Examinations'!$S$3:$S$2337)</f>
        <v>Yes</v>
      </c>
      <c r="F659" s="15" t="str">
        <f>_xlfn.XLOOKUP(A659,'Medical Examinations'!$P$3:$P$2337,'Medical Examinations'!$T$3:$T$2337)</f>
        <v>No</v>
      </c>
      <c r="G659" s="15" t="str">
        <f>_xlfn.XLOOKUP(A659,'Medical Examinations'!$P$3:$P$2337,'Medical Examinations'!$U$3:$U$2337)</f>
        <v>No</v>
      </c>
      <c r="H659" s="15">
        <f>_xlfn.XLOOKUP(A659,'Medical Examinations'!$P$3:$P$2337,'Medical Examinations'!$V$3:$V$2337)</f>
        <v>2</v>
      </c>
      <c r="I659" s="15" t="str">
        <f>_xlfn.XLOOKUP(A659,'Medical Examinations'!$P$3:$P$2337,'Medical Examinations'!$W$3:$W$2337)</f>
        <v>No</v>
      </c>
      <c r="J659" s="15" t="str">
        <f>_xlfn.XLOOKUP(A659,'Medical Examinations'!$P$3:$P$2337,'Medical Examinations'!$X$3:$X$2337)</f>
        <v>Obesity</v>
      </c>
      <c r="K659" s="15"/>
      <c r="L659" s="74">
        <f>_xlfn.XLOOKUP(A659,'Hospitalisation Details'!$U$4:$U$2346,'Hospitalisation Details'!$V$4:$V$2346)</f>
        <v>25822</v>
      </c>
      <c r="M659" s="75">
        <f>_xlfn.XLOOKUP(A659,'Hospitalisation Details'!$U$4:$U$2346,'Hospitalisation Details'!$X$4:$X$2346)</f>
        <v>15026.3</v>
      </c>
      <c r="N659" s="15">
        <f>_xlfn.XLOOKUP(A659,'Hospitalisation Details'!$U$4:$U$2346,'Hospitalisation Details'!$Y$4:$Y$2346)</f>
        <v>1</v>
      </c>
      <c r="O659" s="15">
        <f>_xlfn.XLOOKUP(A659,'Hospitalisation Details'!$U$4:$U$2346,'Hospitalisation Details'!$Z$4:$Z$2346)</f>
        <v>1</v>
      </c>
      <c r="P659" s="15" t="str">
        <f>_xlfn.XLOOKUP(A659,'Hospitalisation Details'!$U$4:$U$2346,'Hospitalisation Details'!$AA$4:$AA$2346)</f>
        <v>R1011</v>
      </c>
      <c r="Q659" s="15">
        <f>_xlfn.XLOOKUP(A659,'Hospitalisation Details'!$U$4:$U$2346,'Hospitalisation Details'!$AB$4:$AB$2346)</f>
        <v>53</v>
      </c>
    </row>
    <row r="660" spans="1:17" ht="15.5" x14ac:dyDescent="0.35">
      <c r="A660" s="73" t="s">
        <v>1713</v>
      </c>
      <c r="B660" s="40" t="str">
        <f>_xlfn.XLOOKUP(A660,'Customer Names'!$A$3:$A$2337,'Customer Names'!$E$3:$E$2337)</f>
        <v>Rachel E</v>
      </c>
      <c r="C660" s="29">
        <f>_xlfn.XLOOKUP(A660,'Medical Examinations'!$P$3:$P$2337,'Medical Examinations'!$Q$3:$Q$2337)</f>
        <v>46.96</v>
      </c>
      <c r="D660" s="15">
        <f>_xlfn.XLOOKUP(A660,'Medical Examinations'!$P$3:$P$2337,'Medical Examinations'!$R$3:$R$2337)</f>
        <v>4.6399999999999997</v>
      </c>
      <c r="E660" s="15" t="str">
        <f>_xlfn.XLOOKUP(A660,'Medical Examinations'!$P$3:$P$2337,'Medical Examinations'!$S$3:$S$2337)</f>
        <v>No</v>
      </c>
      <c r="F660" s="15" t="str">
        <f>_xlfn.XLOOKUP(A660,'Medical Examinations'!$P$3:$P$2337,'Medical Examinations'!$T$3:$T$2337)</f>
        <v>No</v>
      </c>
      <c r="G660" s="15" t="str">
        <f>_xlfn.XLOOKUP(A660,'Medical Examinations'!$P$3:$P$2337,'Medical Examinations'!$U$3:$U$2337)</f>
        <v>Yes</v>
      </c>
      <c r="H660" s="15">
        <f>_xlfn.XLOOKUP(A660,'Medical Examinations'!$P$3:$P$2337,'Medical Examinations'!$V$3:$V$2337)</f>
        <v>1</v>
      </c>
      <c r="I660" s="15" t="str">
        <f>_xlfn.XLOOKUP(A660,'Medical Examinations'!$P$3:$P$2337,'Medical Examinations'!$W$3:$W$2337)</f>
        <v>No</v>
      </c>
      <c r="J660" s="15" t="str">
        <f>_xlfn.XLOOKUP(A660,'Medical Examinations'!$P$3:$P$2337,'Medical Examinations'!$X$3:$X$2337)</f>
        <v>Obesity</v>
      </c>
      <c r="K660" s="15"/>
      <c r="L660" s="74">
        <f>_xlfn.XLOOKUP(A660,'Hospitalisation Details'!$U$4:$U$2346,'Hospitalisation Details'!$V$4:$V$2346)</f>
        <v>29184</v>
      </c>
      <c r="M660" s="75">
        <f>_xlfn.XLOOKUP(A660,'Hospitalisation Details'!$U$4:$U$2346,'Hospitalisation Details'!$X$4:$X$2346)</f>
        <v>15025.76</v>
      </c>
      <c r="N660" s="15">
        <f>_xlfn.XLOOKUP(A660,'Hospitalisation Details'!$U$4:$U$2346,'Hospitalisation Details'!$Y$4:$Y$2346)</f>
        <v>1</v>
      </c>
      <c r="O660" s="15">
        <f>_xlfn.XLOOKUP(A660,'Hospitalisation Details'!$U$4:$U$2346,'Hospitalisation Details'!$Z$4:$Z$2346)</f>
        <v>2</v>
      </c>
      <c r="P660" s="15" t="str">
        <f>_xlfn.XLOOKUP(A660,'Hospitalisation Details'!$U$4:$U$2346,'Hospitalisation Details'!$AA$4:$AA$2346)</f>
        <v>R1011</v>
      </c>
      <c r="Q660" s="15">
        <f>_xlfn.XLOOKUP(A660,'Hospitalisation Details'!$U$4:$U$2346,'Hospitalisation Details'!$AB$4:$AB$2346)</f>
        <v>44</v>
      </c>
    </row>
    <row r="661" spans="1:17" ht="15.5" x14ac:dyDescent="0.35">
      <c r="A661" s="73" t="s">
        <v>1712</v>
      </c>
      <c r="B661" s="40" t="str">
        <f>_xlfn.XLOOKUP(A661,'Customer Names'!$A$3:$A$2337,'Customer Names'!$E$3:$E$2337)</f>
        <v>Angelica</v>
      </c>
      <c r="C661" s="29">
        <f>_xlfn.XLOOKUP(A661,'Medical Examinations'!$P$3:$P$2337,'Medical Examinations'!$Q$3:$Q$2337)</f>
        <v>30.495000000000001</v>
      </c>
      <c r="D661" s="15">
        <f>_xlfn.XLOOKUP(A661,'Medical Examinations'!$P$3:$P$2337,'Medical Examinations'!$R$3:$R$2337)</f>
        <v>9.5299999999999994</v>
      </c>
      <c r="E661" s="15" t="str">
        <f>_xlfn.XLOOKUP(A661,'Medical Examinations'!$P$3:$P$2337,'Medical Examinations'!$S$3:$S$2337)</f>
        <v>No</v>
      </c>
      <c r="F661" s="15" t="str">
        <f>_xlfn.XLOOKUP(A661,'Medical Examinations'!$P$3:$P$2337,'Medical Examinations'!$T$3:$T$2337)</f>
        <v>No</v>
      </c>
      <c r="G661" s="15" t="str">
        <f>_xlfn.XLOOKUP(A661,'Medical Examinations'!$P$3:$P$2337,'Medical Examinations'!$U$3:$U$2337)</f>
        <v>No</v>
      </c>
      <c r="H661" s="15">
        <f>_xlfn.XLOOKUP(A661,'Medical Examinations'!$P$3:$P$2337,'Medical Examinations'!$V$3:$V$2337)</f>
        <v>0</v>
      </c>
      <c r="I661" s="15" t="str">
        <f>_xlfn.XLOOKUP(A661,'Medical Examinations'!$P$3:$P$2337,'Medical Examinations'!$W$3:$W$2337)</f>
        <v>No</v>
      </c>
      <c r="J661" s="15" t="str">
        <f>_xlfn.XLOOKUP(A661,'Medical Examinations'!$P$3:$P$2337,'Medical Examinations'!$X$3:$X$2337)</f>
        <v>Obesity</v>
      </c>
      <c r="K661" s="15"/>
      <c r="L661" s="74">
        <f>_xlfn.XLOOKUP(A661,'Hospitalisation Details'!$U$4:$U$2346,'Hospitalisation Details'!$V$4:$V$2346)</f>
        <v>22136</v>
      </c>
      <c r="M661" s="75">
        <f>_xlfn.XLOOKUP(A661,'Hospitalisation Details'!$U$4:$U$2346,'Hospitalisation Details'!$X$4:$X$2346)</f>
        <v>15019.76</v>
      </c>
      <c r="N661" s="15">
        <f>_xlfn.XLOOKUP(A661,'Hospitalisation Details'!$U$4:$U$2346,'Hospitalisation Details'!$Y$4:$Y$2346)</f>
        <v>1</v>
      </c>
      <c r="O661" s="15">
        <f>_xlfn.XLOOKUP(A661,'Hospitalisation Details'!$U$4:$U$2346,'Hospitalisation Details'!$Z$4:$Z$2346)</f>
        <v>9</v>
      </c>
      <c r="P661" s="15" t="str">
        <f>_xlfn.XLOOKUP(A661,'Hospitalisation Details'!$U$4:$U$2346,'Hospitalisation Details'!$AA$4:$AA$2346)</f>
        <v>R1012</v>
      </c>
      <c r="Q661" s="15">
        <f>_xlfn.XLOOKUP(A661,'Hospitalisation Details'!$U$4:$U$2346,'Hospitalisation Details'!$AB$4:$AB$2346)</f>
        <v>63</v>
      </c>
    </row>
    <row r="662" spans="1:17" ht="15.5" x14ac:dyDescent="0.35">
      <c r="A662" s="73" t="s">
        <v>1711</v>
      </c>
      <c r="B662" s="40" t="str">
        <f>_xlfn.XLOOKUP(A662,'Customer Names'!$A$3:$A$2337,'Customer Names'!$E$3:$E$2337)</f>
        <v>Kathleen</v>
      </c>
      <c r="C662" s="29">
        <f>_xlfn.XLOOKUP(A662,'Medical Examinations'!$P$3:$P$2337,'Medical Examinations'!$Q$3:$Q$2337)</f>
        <v>17.954999999999998</v>
      </c>
      <c r="D662" s="15">
        <f>_xlfn.XLOOKUP(A662,'Medical Examinations'!$P$3:$P$2337,'Medical Examinations'!$R$3:$R$2337)</f>
        <v>5.29</v>
      </c>
      <c r="E662" s="15" t="str">
        <f>_xlfn.XLOOKUP(A662,'Medical Examinations'!$P$3:$P$2337,'Medical Examinations'!$S$3:$S$2337)</f>
        <v>Yes</v>
      </c>
      <c r="F662" s="15" t="str">
        <f>_xlfn.XLOOKUP(A662,'Medical Examinations'!$P$3:$P$2337,'Medical Examinations'!$T$3:$T$2337)</f>
        <v>No</v>
      </c>
      <c r="G662" s="15" t="str">
        <f>_xlfn.XLOOKUP(A662,'Medical Examinations'!$P$3:$P$2337,'Medical Examinations'!$U$3:$U$2337)</f>
        <v>No</v>
      </c>
      <c r="H662" s="15">
        <f>_xlfn.XLOOKUP(A662,'Medical Examinations'!$P$3:$P$2337,'Medical Examinations'!$V$3:$V$2337)</f>
        <v>1</v>
      </c>
      <c r="I662" s="15" t="str">
        <f>_xlfn.XLOOKUP(A662,'Medical Examinations'!$P$3:$P$2337,'Medical Examinations'!$W$3:$W$2337)</f>
        <v>Yes</v>
      </c>
      <c r="J662" s="15" t="str">
        <f>_xlfn.XLOOKUP(A662,'Medical Examinations'!$P$3:$P$2337,'Medical Examinations'!$X$3:$X$2337)</f>
        <v>Underweight</v>
      </c>
      <c r="K662" s="15"/>
      <c r="L662" s="74">
        <f>_xlfn.XLOOKUP(A662,'Hospitalisation Details'!$U$4:$U$2346,'Hospitalisation Details'!$V$4:$V$2346)</f>
        <v>34913</v>
      </c>
      <c r="M662" s="75">
        <f>_xlfn.XLOOKUP(A662,'Hospitalisation Details'!$U$4:$U$2346,'Hospitalisation Details'!$X$4:$X$2346)</f>
        <v>15006.58</v>
      </c>
      <c r="N662" s="15">
        <f>_xlfn.XLOOKUP(A662,'Hospitalisation Details'!$U$4:$U$2346,'Hospitalisation Details'!$Y$4:$Y$2346)</f>
        <v>1</v>
      </c>
      <c r="O662" s="15">
        <f>_xlfn.XLOOKUP(A662,'Hospitalisation Details'!$U$4:$U$2346,'Hospitalisation Details'!$Z$4:$Z$2346)</f>
        <v>9</v>
      </c>
      <c r="P662" s="15" t="str">
        <f>_xlfn.XLOOKUP(A662,'Hospitalisation Details'!$U$4:$U$2346,'Hospitalisation Details'!$AA$4:$AA$2346)</f>
        <v>R1024</v>
      </c>
      <c r="Q662" s="15">
        <f>_xlfn.XLOOKUP(A662,'Hospitalisation Details'!$U$4:$U$2346,'Hospitalisation Details'!$AB$4:$AB$2346)</f>
        <v>28</v>
      </c>
    </row>
    <row r="663" spans="1:17" ht="15.5" x14ac:dyDescent="0.35">
      <c r="A663" s="73" t="s">
        <v>1710</v>
      </c>
      <c r="B663" s="40" t="str">
        <f>_xlfn.XLOOKUP(A663,'Customer Names'!$A$3:$A$2337,'Customer Names'!$E$3:$E$2337)</f>
        <v>Gabriel D.</v>
      </c>
      <c r="C663" s="29">
        <f>_xlfn.XLOOKUP(A663,'Medical Examinations'!$P$3:$P$2337,'Medical Examinations'!$Q$3:$Q$2337)</f>
        <v>25.6</v>
      </c>
      <c r="D663" s="15">
        <f>_xlfn.XLOOKUP(A663,'Medical Examinations'!$P$3:$P$2337,'Medical Examinations'!$R$3:$R$2337)</f>
        <v>10.95</v>
      </c>
      <c r="E663" s="15" t="str">
        <f>_xlfn.XLOOKUP(A663,'Medical Examinations'!$P$3:$P$2337,'Medical Examinations'!$S$3:$S$2337)</f>
        <v>No</v>
      </c>
      <c r="F663" s="15" t="str">
        <f>_xlfn.XLOOKUP(A663,'Medical Examinations'!$P$3:$P$2337,'Medical Examinations'!$T$3:$T$2337)</f>
        <v>No</v>
      </c>
      <c r="G663" s="15" t="str">
        <f>_xlfn.XLOOKUP(A663,'Medical Examinations'!$P$3:$P$2337,'Medical Examinations'!$U$3:$U$2337)</f>
        <v>No</v>
      </c>
      <c r="H663" s="15">
        <f>_xlfn.XLOOKUP(A663,'Medical Examinations'!$P$3:$P$2337,'Medical Examinations'!$V$3:$V$2337)</f>
        <v>3</v>
      </c>
      <c r="I663" s="15" t="str">
        <f>_xlfn.XLOOKUP(A663,'Medical Examinations'!$P$3:$P$2337,'Medical Examinations'!$W$3:$W$2337)</f>
        <v>No</v>
      </c>
      <c r="J663" s="15" t="str">
        <f>_xlfn.XLOOKUP(A663,'Medical Examinations'!$P$3:$P$2337,'Medical Examinations'!$X$3:$X$2337)</f>
        <v>Overweight</v>
      </c>
      <c r="K663" s="15"/>
      <c r="L663" s="74">
        <f>_xlfn.XLOOKUP(A663,'Hospitalisation Details'!$U$4:$U$2346,'Hospitalisation Details'!$V$4:$V$2346)</f>
        <v>21395</v>
      </c>
      <c r="M663" s="75">
        <f>_xlfn.XLOOKUP(A663,'Hospitalisation Details'!$U$4:$U$2346,'Hospitalisation Details'!$X$4:$X$2346)</f>
        <v>14988.43</v>
      </c>
      <c r="N663" s="15">
        <f>_xlfn.XLOOKUP(A663,'Hospitalisation Details'!$U$4:$U$2346,'Hospitalisation Details'!$Y$4:$Y$2346)</f>
        <v>1</v>
      </c>
      <c r="O663" s="15">
        <f>_xlfn.XLOOKUP(A663,'Hospitalisation Details'!$U$4:$U$2346,'Hospitalisation Details'!$Z$4:$Z$2346)</f>
        <v>1</v>
      </c>
      <c r="P663" s="15" t="str">
        <f>_xlfn.XLOOKUP(A663,'Hospitalisation Details'!$U$4:$U$2346,'Hospitalisation Details'!$AA$4:$AA$2346)</f>
        <v>R1011</v>
      </c>
      <c r="Q663" s="15">
        <f>_xlfn.XLOOKUP(A663,'Hospitalisation Details'!$U$4:$U$2346,'Hospitalisation Details'!$AB$4:$AB$2346)</f>
        <v>65</v>
      </c>
    </row>
    <row r="664" spans="1:17" ht="15.5" x14ac:dyDescent="0.35">
      <c r="A664" s="73" t="s">
        <v>1709</v>
      </c>
      <c r="B664" s="40" t="str">
        <f>_xlfn.XLOOKUP(A664,'Customer Names'!$A$3:$A$2337,'Customer Names'!$E$3:$E$2337)</f>
        <v>Jeff T</v>
      </c>
      <c r="C664" s="29">
        <f>_xlfn.XLOOKUP(A664,'Medical Examinations'!$P$3:$P$2337,'Medical Examinations'!$Q$3:$Q$2337)</f>
        <v>34.21</v>
      </c>
      <c r="D664" s="15">
        <f>_xlfn.XLOOKUP(A664,'Medical Examinations'!$P$3:$P$2337,'Medical Examinations'!$R$3:$R$2337)</f>
        <v>9.17</v>
      </c>
      <c r="E664" s="15" t="str">
        <f>_xlfn.XLOOKUP(A664,'Medical Examinations'!$P$3:$P$2337,'Medical Examinations'!$S$3:$S$2337)</f>
        <v>No</v>
      </c>
      <c r="F664" s="15" t="str">
        <f>_xlfn.XLOOKUP(A664,'Medical Examinations'!$P$3:$P$2337,'Medical Examinations'!$T$3:$T$2337)</f>
        <v>No</v>
      </c>
      <c r="G664" s="15" t="str">
        <f>_xlfn.XLOOKUP(A664,'Medical Examinations'!$P$3:$P$2337,'Medical Examinations'!$U$3:$U$2337)</f>
        <v>No</v>
      </c>
      <c r="H664" s="15">
        <f>_xlfn.XLOOKUP(A664,'Medical Examinations'!$P$3:$P$2337,'Medical Examinations'!$V$3:$V$2337)</f>
        <v>0</v>
      </c>
      <c r="I664" s="15" t="str">
        <f>_xlfn.XLOOKUP(A664,'Medical Examinations'!$P$3:$P$2337,'Medical Examinations'!$W$3:$W$2337)</f>
        <v>No</v>
      </c>
      <c r="J664" s="15" t="str">
        <f>_xlfn.XLOOKUP(A664,'Medical Examinations'!$P$3:$P$2337,'Medical Examinations'!$X$3:$X$2337)</f>
        <v>Obesity</v>
      </c>
      <c r="K664" s="15"/>
      <c r="L664" s="74">
        <f>_xlfn.XLOOKUP(A664,'Hospitalisation Details'!$U$4:$U$2346,'Hospitalisation Details'!$V$4:$V$2346)</f>
        <v>22979</v>
      </c>
      <c r="M664" s="75">
        <f>_xlfn.XLOOKUP(A664,'Hospitalisation Details'!$U$4:$U$2346,'Hospitalisation Details'!$X$4:$X$2346)</f>
        <v>14945.34</v>
      </c>
      <c r="N664" s="15">
        <f>_xlfn.XLOOKUP(A664,'Hospitalisation Details'!$U$4:$U$2346,'Hospitalisation Details'!$Y$4:$Y$2346)</f>
        <v>1</v>
      </c>
      <c r="O664" s="15">
        <f>_xlfn.XLOOKUP(A664,'Hospitalisation Details'!$U$4:$U$2346,'Hospitalisation Details'!$Z$4:$Z$2346)</f>
        <v>2</v>
      </c>
      <c r="P664" s="15" t="str">
        <f>_xlfn.XLOOKUP(A664,'Hospitalisation Details'!$U$4:$U$2346,'Hospitalisation Details'!$AA$4:$AA$2346)</f>
        <v>R1021</v>
      </c>
      <c r="Q664" s="15">
        <f>_xlfn.XLOOKUP(A664,'Hospitalisation Details'!$U$4:$U$2346,'Hospitalisation Details'!$AB$4:$AB$2346)</f>
        <v>61</v>
      </c>
    </row>
    <row r="665" spans="1:17" ht="15.5" x14ac:dyDescent="0.35">
      <c r="A665" s="73" t="s">
        <v>1708</v>
      </c>
      <c r="B665" s="40" t="str">
        <f>_xlfn.XLOOKUP(A665,'Customer Names'!$A$3:$A$2337,'Customer Names'!$E$3:$E$2337)</f>
        <v>Neil D</v>
      </c>
      <c r="C665" s="29">
        <f>_xlfn.XLOOKUP(A665,'Medical Examinations'!$P$3:$P$2337,'Medical Examinations'!$Q$3:$Q$2337)</f>
        <v>39.74</v>
      </c>
      <c r="D665" s="15">
        <f>_xlfn.XLOOKUP(A665,'Medical Examinations'!$P$3:$P$2337,'Medical Examinations'!$R$3:$R$2337)</f>
        <v>7.39</v>
      </c>
      <c r="E665" s="15" t="str">
        <f>_xlfn.XLOOKUP(A665,'Medical Examinations'!$P$3:$P$2337,'Medical Examinations'!$S$3:$S$2337)</f>
        <v>No</v>
      </c>
      <c r="F665" s="15" t="str">
        <f>_xlfn.XLOOKUP(A665,'Medical Examinations'!$P$3:$P$2337,'Medical Examinations'!$T$3:$T$2337)</f>
        <v>No</v>
      </c>
      <c r="G665" s="15" t="str">
        <f>_xlfn.XLOOKUP(A665,'Medical Examinations'!$P$3:$P$2337,'Medical Examinations'!$U$3:$U$2337)</f>
        <v>No</v>
      </c>
      <c r="H665" s="15">
        <f>_xlfn.XLOOKUP(A665,'Medical Examinations'!$P$3:$P$2337,'Medical Examinations'!$V$3:$V$2337)</f>
        <v>0</v>
      </c>
      <c r="I665" s="15" t="str">
        <f>_xlfn.XLOOKUP(A665,'Medical Examinations'!$P$3:$P$2337,'Medical Examinations'!$W$3:$W$2337)</f>
        <v>No</v>
      </c>
      <c r="J665" s="15" t="str">
        <f>_xlfn.XLOOKUP(A665,'Medical Examinations'!$P$3:$P$2337,'Medical Examinations'!$X$3:$X$2337)</f>
        <v>Obesity</v>
      </c>
      <c r="K665" s="15"/>
      <c r="L665" s="74">
        <f>_xlfn.XLOOKUP(A665,'Hospitalisation Details'!$U$4:$U$2346,'Hospitalisation Details'!$V$4:$V$2346)</f>
        <v>25150</v>
      </c>
      <c r="M665" s="75">
        <f>_xlfn.XLOOKUP(A665,'Hospitalisation Details'!$U$4:$U$2346,'Hospitalisation Details'!$X$4:$X$2346)</f>
        <v>14926.97</v>
      </c>
      <c r="N665" s="15">
        <f>_xlfn.XLOOKUP(A665,'Hospitalisation Details'!$U$4:$U$2346,'Hospitalisation Details'!$Y$4:$Y$2346)</f>
        <v>1</v>
      </c>
      <c r="O665" s="15">
        <f>_xlfn.XLOOKUP(A665,'Hospitalisation Details'!$U$4:$U$2346,'Hospitalisation Details'!$Z$4:$Z$2346)</f>
        <v>9</v>
      </c>
      <c r="P665" s="15" t="str">
        <f>_xlfn.XLOOKUP(A665,'Hospitalisation Details'!$U$4:$U$2346,'Hospitalisation Details'!$AA$4:$AA$2346)</f>
        <v>R1012</v>
      </c>
      <c r="Q665" s="15">
        <f>_xlfn.XLOOKUP(A665,'Hospitalisation Details'!$U$4:$U$2346,'Hospitalisation Details'!$AB$4:$AB$2346)</f>
        <v>55</v>
      </c>
    </row>
    <row r="666" spans="1:17" ht="15.5" x14ac:dyDescent="0.35">
      <c r="A666" s="73" t="s">
        <v>1707</v>
      </c>
      <c r="B666" s="40" t="str">
        <f>_xlfn.XLOOKUP(A666,'Customer Names'!$A$3:$A$2337,'Customer Names'!$E$3:$E$2337)</f>
        <v>Katherine L.</v>
      </c>
      <c r="C666" s="29">
        <f>_xlfn.XLOOKUP(A666,'Medical Examinations'!$P$3:$P$2337,'Medical Examinations'!$Q$3:$Q$2337)</f>
        <v>49.53</v>
      </c>
      <c r="D666" s="15">
        <f>_xlfn.XLOOKUP(A666,'Medical Examinations'!$P$3:$P$2337,'Medical Examinations'!$R$3:$R$2337)</f>
        <v>9.1300000000000008</v>
      </c>
      <c r="E666" s="15" t="str">
        <f>_xlfn.XLOOKUP(A666,'Medical Examinations'!$P$3:$P$2337,'Medical Examinations'!$S$3:$S$2337)</f>
        <v>Yes</v>
      </c>
      <c r="F666" s="15" t="str">
        <f>_xlfn.XLOOKUP(A666,'Medical Examinations'!$P$3:$P$2337,'Medical Examinations'!$T$3:$T$2337)</f>
        <v>No</v>
      </c>
      <c r="G666" s="15" t="str">
        <f>_xlfn.XLOOKUP(A666,'Medical Examinations'!$P$3:$P$2337,'Medical Examinations'!$U$3:$U$2337)</f>
        <v>No</v>
      </c>
      <c r="H666" s="15">
        <f>_xlfn.XLOOKUP(A666,'Medical Examinations'!$P$3:$P$2337,'Medical Examinations'!$V$3:$V$2337)</f>
        <v>0</v>
      </c>
      <c r="I666" s="15" t="str">
        <f>_xlfn.XLOOKUP(A666,'Medical Examinations'!$P$3:$P$2337,'Medical Examinations'!$W$3:$W$2337)</f>
        <v>No</v>
      </c>
      <c r="J666" s="15" t="str">
        <f>_xlfn.XLOOKUP(A666,'Medical Examinations'!$P$3:$P$2337,'Medical Examinations'!$X$3:$X$2337)</f>
        <v>Obesity</v>
      </c>
      <c r="K666" s="15"/>
      <c r="L666" s="74">
        <f>_xlfn.XLOOKUP(A666,'Hospitalisation Details'!$U$4:$U$2346,'Hospitalisation Details'!$V$4:$V$2346)</f>
        <v>29771</v>
      </c>
      <c r="M666" s="75">
        <f>_xlfn.XLOOKUP(A666,'Hospitalisation Details'!$U$4:$U$2346,'Hospitalisation Details'!$X$4:$X$2346)</f>
        <v>14908.27</v>
      </c>
      <c r="N666" s="15">
        <f>_xlfn.XLOOKUP(A666,'Hospitalisation Details'!$U$4:$U$2346,'Hospitalisation Details'!$Y$4:$Y$2346)</f>
        <v>1</v>
      </c>
      <c r="O666" s="15">
        <f>_xlfn.XLOOKUP(A666,'Hospitalisation Details'!$U$4:$U$2346,'Hospitalisation Details'!$Z$4:$Z$2346)</f>
        <v>2</v>
      </c>
      <c r="P666" s="15" t="str">
        <f>_xlfn.XLOOKUP(A666,'Hospitalisation Details'!$U$4:$U$2346,'Hospitalisation Details'!$AA$4:$AA$2346)</f>
        <v>R1011</v>
      </c>
      <c r="Q666" s="15">
        <f>_xlfn.XLOOKUP(A666,'Hospitalisation Details'!$U$4:$U$2346,'Hospitalisation Details'!$AB$4:$AB$2346)</f>
        <v>42</v>
      </c>
    </row>
    <row r="667" spans="1:17" ht="15.5" x14ac:dyDescent="0.35">
      <c r="A667" s="73" t="s">
        <v>1706</v>
      </c>
      <c r="B667" s="40" t="str">
        <f>_xlfn.XLOOKUP(A667,'Customer Names'!$A$3:$A$2337,'Customer Names'!$E$3:$E$2337)</f>
        <v>Ariel E</v>
      </c>
      <c r="C667" s="29">
        <f>_xlfn.XLOOKUP(A667,'Medical Examinations'!$P$3:$P$2337,'Medical Examinations'!$Q$3:$Q$2337)</f>
        <v>39.33</v>
      </c>
      <c r="D667" s="15">
        <f>_xlfn.XLOOKUP(A667,'Medical Examinations'!$P$3:$P$2337,'Medical Examinations'!$R$3:$R$2337)</f>
        <v>10.4</v>
      </c>
      <c r="E667" s="15" t="str">
        <f>_xlfn.XLOOKUP(A667,'Medical Examinations'!$P$3:$P$2337,'Medical Examinations'!$S$3:$S$2337)</f>
        <v>No</v>
      </c>
      <c r="F667" s="15" t="str">
        <f>_xlfn.XLOOKUP(A667,'Medical Examinations'!$P$3:$P$2337,'Medical Examinations'!$T$3:$T$2337)</f>
        <v>No</v>
      </c>
      <c r="G667" s="15" t="str">
        <f>_xlfn.XLOOKUP(A667,'Medical Examinations'!$P$3:$P$2337,'Medical Examinations'!$U$3:$U$2337)</f>
        <v>No</v>
      </c>
      <c r="H667" s="15">
        <f>_xlfn.XLOOKUP(A667,'Medical Examinations'!$P$3:$P$2337,'Medical Examinations'!$V$3:$V$2337)</f>
        <v>3</v>
      </c>
      <c r="I667" s="15" t="str">
        <f>_xlfn.XLOOKUP(A667,'Medical Examinations'!$P$3:$P$2337,'Medical Examinations'!$W$3:$W$2337)</f>
        <v>No</v>
      </c>
      <c r="J667" s="15" t="str">
        <f>_xlfn.XLOOKUP(A667,'Medical Examinations'!$P$3:$P$2337,'Medical Examinations'!$X$3:$X$2337)</f>
        <v>Obesity</v>
      </c>
      <c r="K667" s="15"/>
      <c r="L667" s="74">
        <f>_xlfn.XLOOKUP(A667,'Hospitalisation Details'!$U$4:$U$2346,'Hospitalisation Details'!$V$4:$V$2346)</f>
        <v>21475</v>
      </c>
      <c r="M667" s="75">
        <f>_xlfn.XLOOKUP(A667,'Hospitalisation Details'!$U$4:$U$2346,'Hospitalisation Details'!$X$4:$X$2346)</f>
        <v>14901.52</v>
      </c>
      <c r="N667" s="15">
        <f>_xlfn.XLOOKUP(A667,'Hospitalisation Details'!$U$4:$U$2346,'Hospitalisation Details'!$Y$4:$Y$2346)</f>
        <v>1</v>
      </c>
      <c r="O667" s="15">
        <f>_xlfn.XLOOKUP(A667,'Hospitalisation Details'!$U$4:$U$2346,'Hospitalisation Details'!$Z$4:$Z$2346)</f>
        <v>9</v>
      </c>
      <c r="P667" s="15" t="str">
        <f>_xlfn.XLOOKUP(A667,'Hospitalisation Details'!$U$4:$U$2346,'Hospitalisation Details'!$AA$4:$AA$2346)</f>
        <v>R1024</v>
      </c>
      <c r="Q667" s="15">
        <f>_xlfn.XLOOKUP(A667,'Hospitalisation Details'!$U$4:$U$2346,'Hospitalisation Details'!$AB$4:$AB$2346)</f>
        <v>65</v>
      </c>
    </row>
    <row r="668" spans="1:17" ht="15.5" x14ac:dyDescent="0.35">
      <c r="A668" s="73" t="s">
        <v>1705</v>
      </c>
      <c r="B668" s="40" t="str">
        <f>_xlfn.XLOOKUP(A668,'Customer Names'!$A$3:$A$2337,'Customer Names'!$E$3:$E$2337)</f>
        <v>Christopher P</v>
      </c>
      <c r="C668" s="29">
        <f>_xlfn.XLOOKUP(A668,'Medical Examinations'!$P$3:$P$2337,'Medical Examinations'!$Q$3:$Q$2337)</f>
        <v>39.979999999999997</v>
      </c>
      <c r="D668" s="15">
        <f>_xlfn.XLOOKUP(A668,'Medical Examinations'!$P$3:$P$2337,'Medical Examinations'!$R$3:$R$2337)</f>
        <v>9.4600000000000009</v>
      </c>
      <c r="E668" s="15" t="str">
        <f>_xlfn.XLOOKUP(A668,'Medical Examinations'!$P$3:$P$2337,'Medical Examinations'!$S$3:$S$2337)</f>
        <v>Yes</v>
      </c>
      <c r="F668" s="15" t="str">
        <f>_xlfn.XLOOKUP(A668,'Medical Examinations'!$P$3:$P$2337,'Medical Examinations'!$T$3:$T$2337)</f>
        <v>No</v>
      </c>
      <c r="G668" s="15" t="str">
        <f>_xlfn.XLOOKUP(A668,'Medical Examinations'!$P$3:$P$2337,'Medical Examinations'!$U$3:$U$2337)</f>
        <v>No</v>
      </c>
      <c r="H668" s="15">
        <f>_xlfn.XLOOKUP(A668,'Medical Examinations'!$P$3:$P$2337,'Medical Examinations'!$V$3:$V$2337)</f>
        <v>2</v>
      </c>
      <c r="I668" s="15" t="str">
        <f>_xlfn.XLOOKUP(A668,'Medical Examinations'!$P$3:$P$2337,'Medical Examinations'!$W$3:$W$2337)</f>
        <v>No</v>
      </c>
      <c r="J668" s="15" t="str">
        <f>_xlfn.XLOOKUP(A668,'Medical Examinations'!$P$3:$P$2337,'Medical Examinations'!$X$3:$X$2337)</f>
        <v>Obesity</v>
      </c>
      <c r="K668" s="15"/>
      <c r="L668" s="74">
        <f>_xlfn.XLOOKUP(A668,'Hospitalisation Details'!$U$4:$U$2346,'Hospitalisation Details'!$V$4:$V$2346)</f>
        <v>25883</v>
      </c>
      <c r="M668" s="75">
        <f>_xlfn.XLOOKUP(A668,'Hospitalisation Details'!$U$4:$U$2346,'Hospitalisation Details'!$X$4:$X$2346)</f>
        <v>14847.63</v>
      </c>
      <c r="N668" s="15">
        <f>_xlfn.XLOOKUP(A668,'Hospitalisation Details'!$U$4:$U$2346,'Hospitalisation Details'!$Y$4:$Y$2346)</f>
        <v>1</v>
      </c>
      <c r="O668" s="15">
        <f>_xlfn.XLOOKUP(A668,'Hospitalisation Details'!$U$4:$U$2346,'Hospitalisation Details'!$Z$4:$Z$2346)</f>
        <v>9</v>
      </c>
      <c r="P668" s="15" t="str">
        <f>_xlfn.XLOOKUP(A668,'Hospitalisation Details'!$U$4:$U$2346,'Hospitalisation Details'!$AA$4:$AA$2346)</f>
        <v>R1023</v>
      </c>
      <c r="Q668" s="15">
        <f>_xlfn.XLOOKUP(A668,'Hospitalisation Details'!$U$4:$U$2346,'Hospitalisation Details'!$AB$4:$AB$2346)</f>
        <v>53</v>
      </c>
    </row>
    <row r="669" spans="1:17" ht="15.5" x14ac:dyDescent="0.35">
      <c r="A669" s="73" t="s">
        <v>1704</v>
      </c>
      <c r="B669" s="40" t="str">
        <f>_xlfn.XLOOKUP(A669,'Customer Names'!$A$3:$A$2337,'Customer Names'!$E$3:$E$2337)</f>
        <v>Erin M.</v>
      </c>
      <c r="C669" s="29">
        <f>_xlfn.XLOOKUP(A669,'Medical Examinations'!$P$3:$P$2337,'Medical Examinations'!$Q$3:$Q$2337)</f>
        <v>46.51</v>
      </c>
      <c r="D669" s="15">
        <f>_xlfn.XLOOKUP(A669,'Medical Examinations'!$P$3:$P$2337,'Medical Examinations'!$R$3:$R$2337)</f>
        <v>8.69</v>
      </c>
      <c r="E669" s="15" t="str">
        <f>_xlfn.XLOOKUP(A669,'Medical Examinations'!$P$3:$P$2337,'Medical Examinations'!$S$3:$S$2337)</f>
        <v>Yes</v>
      </c>
      <c r="F669" s="15" t="str">
        <f>_xlfn.XLOOKUP(A669,'Medical Examinations'!$P$3:$P$2337,'Medical Examinations'!$T$3:$T$2337)</f>
        <v>No</v>
      </c>
      <c r="G669" s="15" t="str">
        <f>_xlfn.XLOOKUP(A669,'Medical Examinations'!$P$3:$P$2337,'Medical Examinations'!$U$3:$U$2337)</f>
        <v>No</v>
      </c>
      <c r="H669" s="15">
        <f>_xlfn.XLOOKUP(A669,'Medical Examinations'!$P$3:$P$2337,'Medical Examinations'!$V$3:$V$2337)</f>
        <v>0</v>
      </c>
      <c r="I669" s="15" t="str">
        <f>_xlfn.XLOOKUP(A669,'Medical Examinations'!$P$3:$P$2337,'Medical Examinations'!$W$3:$W$2337)</f>
        <v>No</v>
      </c>
      <c r="J669" s="15" t="str">
        <f>_xlfn.XLOOKUP(A669,'Medical Examinations'!$P$3:$P$2337,'Medical Examinations'!$X$3:$X$2337)</f>
        <v>Obesity</v>
      </c>
      <c r="K669" s="15"/>
      <c r="L669" s="74">
        <f>_xlfn.XLOOKUP(A669,'Hospitalisation Details'!$U$4:$U$2346,'Hospitalisation Details'!$V$4:$V$2346)</f>
        <v>29742</v>
      </c>
      <c r="M669" s="75">
        <f>_xlfn.XLOOKUP(A669,'Hospitalisation Details'!$U$4:$U$2346,'Hospitalisation Details'!$X$4:$X$2346)</f>
        <v>14843.96</v>
      </c>
      <c r="N669" s="15">
        <f>_xlfn.XLOOKUP(A669,'Hospitalisation Details'!$U$4:$U$2346,'Hospitalisation Details'!$Y$4:$Y$2346)</f>
        <v>1</v>
      </c>
      <c r="O669" s="15">
        <f>_xlfn.XLOOKUP(A669,'Hospitalisation Details'!$U$4:$U$2346,'Hospitalisation Details'!$Z$4:$Z$2346)</f>
        <v>1</v>
      </c>
      <c r="P669" s="15" t="str">
        <f>_xlfn.XLOOKUP(A669,'Hospitalisation Details'!$U$4:$U$2346,'Hospitalisation Details'!$AA$4:$AA$2346)</f>
        <v>R1026</v>
      </c>
      <c r="Q669" s="15">
        <f>_xlfn.XLOOKUP(A669,'Hospitalisation Details'!$U$4:$U$2346,'Hospitalisation Details'!$AB$4:$AB$2346)</f>
        <v>42</v>
      </c>
    </row>
    <row r="670" spans="1:17" ht="15.5" x14ac:dyDescent="0.35">
      <c r="A670" s="73" t="s">
        <v>1703</v>
      </c>
      <c r="B670" s="40" t="str">
        <f>_xlfn.XLOOKUP(A670,'Customer Names'!$A$3:$A$2337,'Customer Names'!$E$3:$E$2337)</f>
        <v>Molly K.</v>
      </c>
      <c r="C670" s="29">
        <f>_xlfn.XLOOKUP(A670,'Medical Examinations'!$P$3:$P$2337,'Medical Examinations'!$Q$3:$Q$2337)</f>
        <v>43.58</v>
      </c>
      <c r="D670" s="15">
        <f>_xlfn.XLOOKUP(A670,'Medical Examinations'!$P$3:$P$2337,'Medical Examinations'!$R$3:$R$2337)</f>
        <v>4.2300000000000004</v>
      </c>
      <c r="E670" s="15" t="str">
        <f>_xlfn.XLOOKUP(A670,'Medical Examinations'!$P$3:$P$2337,'Medical Examinations'!$S$3:$S$2337)</f>
        <v>No</v>
      </c>
      <c r="F670" s="15" t="str">
        <f>_xlfn.XLOOKUP(A670,'Medical Examinations'!$P$3:$P$2337,'Medical Examinations'!$T$3:$T$2337)</f>
        <v>No</v>
      </c>
      <c r="G670" s="15" t="str">
        <f>_xlfn.XLOOKUP(A670,'Medical Examinations'!$P$3:$P$2337,'Medical Examinations'!$U$3:$U$2337)</f>
        <v>Yes</v>
      </c>
      <c r="H670" s="15">
        <f>_xlfn.XLOOKUP(A670,'Medical Examinations'!$P$3:$P$2337,'Medical Examinations'!$V$3:$V$2337)</f>
        <v>1</v>
      </c>
      <c r="I670" s="15" t="str">
        <f>_xlfn.XLOOKUP(A670,'Medical Examinations'!$P$3:$P$2337,'Medical Examinations'!$W$3:$W$2337)</f>
        <v>No</v>
      </c>
      <c r="J670" s="15" t="str">
        <f>_xlfn.XLOOKUP(A670,'Medical Examinations'!$P$3:$P$2337,'Medical Examinations'!$X$3:$X$2337)</f>
        <v>Obesity</v>
      </c>
      <c r="K670" s="15"/>
      <c r="L670" s="74">
        <f>_xlfn.XLOOKUP(A670,'Hospitalisation Details'!$U$4:$U$2346,'Hospitalisation Details'!$V$4:$V$2346)</f>
        <v>29146</v>
      </c>
      <c r="M670" s="75">
        <f>_xlfn.XLOOKUP(A670,'Hospitalisation Details'!$U$4:$U$2346,'Hospitalisation Details'!$X$4:$X$2346)</f>
        <v>14839.34</v>
      </c>
      <c r="N670" s="15">
        <f>_xlfn.XLOOKUP(A670,'Hospitalisation Details'!$U$4:$U$2346,'Hospitalisation Details'!$Y$4:$Y$2346)</f>
        <v>1</v>
      </c>
      <c r="O670" s="15">
        <f>_xlfn.XLOOKUP(A670,'Hospitalisation Details'!$U$4:$U$2346,'Hospitalisation Details'!$Z$4:$Z$2346)</f>
        <v>1</v>
      </c>
      <c r="P670" s="15" t="str">
        <f>_xlfn.XLOOKUP(A670,'Hospitalisation Details'!$U$4:$U$2346,'Hospitalisation Details'!$AA$4:$AA$2346)</f>
        <v>R1026</v>
      </c>
      <c r="Q670" s="15">
        <f>_xlfn.XLOOKUP(A670,'Hospitalisation Details'!$U$4:$U$2346,'Hospitalisation Details'!$AB$4:$AB$2346)</f>
        <v>44</v>
      </c>
    </row>
    <row r="671" spans="1:17" ht="15.5" x14ac:dyDescent="0.35">
      <c r="A671" s="73" t="s">
        <v>1702</v>
      </c>
      <c r="B671" s="40" t="str">
        <f>_xlfn.XLOOKUP(A671,'Customer Names'!$A$3:$A$2337,'Customer Names'!$E$3:$E$2337)</f>
        <v>Ryan J.</v>
      </c>
      <c r="C671" s="29">
        <f>_xlfn.XLOOKUP(A671,'Medical Examinations'!$P$3:$P$2337,'Medical Examinations'!$Q$3:$Q$2337)</f>
        <v>42.28</v>
      </c>
      <c r="D671" s="15">
        <f>_xlfn.XLOOKUP(A671,'Medical Examinations'!$P$3:$P$2337,'Medical Examinations'!$R$3:$R$2337)</f>
        <v>9.16</v>
      </c>
      <c r="E671" s="15" t="str">
        <f>_xlfn.XLOOKUP(A671,'Medical Examinations'!$P$3:$P$2337,'Medical Examinations'!$S$3:$S$2337)</f>
        <v>Yes</v>
      </c>
      <c r="F671" s="15" t="str">
        <f>_xlfn.XLOOKUP(A671,'Medical Examinations'!$P$3:$P$2337,'Medical Examinations'!$T$3:$T$2337)</f>
        <v>No</v>
      </c>
      <c r="G671" s="15" t="str">
        <f>_xlfn.XLOOKUP(A671,'Medical Examinations'!$P$3:$P$2337,'Medical Examinations'!$U$3:$U$2337)</f>
        <v>No</v>
      </c>
      <c r="H671" s="15">
        <f>_xlfn.XLOOKUP(A671,'Medical Examinations'!$P$3:$P$2337,'Medical Examinations'!$V$3:$V$2337)</f>
        <v>1</v>
      </c>
      <c r="I671" s="15" t="str">
        <f>_xlfn.XLOOKUP(A671,'Medical Examinations'!$P$3:$P$2337,'Medical Examinations'!$W$3:$W$2337)</f>
        <v>No</v>
      </c>
      <c r="J671" s="15" t="str">
        <f>_xlfn.XLOOKUP(A671,'Medical Examinations'!$P$3:$P$2337,'Medical Examinations'!$X$3:$X$2337)</f>
        <v>Obesity</v>
      </c>
      <c r="K671" s="15"/>
      <c r="L671" s="74">
        <f>_xlfn.XLOOKUP(A671,'Hospitalisation Details'!$U$4:$U$2346,'Hospitalisation Details'!$V$4:$V$2346)</f>
        <v>27738</v>
      </c>
      <c r="M671" s="75">
        <f>_xlfn.XLOOKUP(A671,'Hospitalisation Details'!$U$4:$U$2346,'Hospitalisation Details'!$X$4:$X$2346)</f>
        <v>14819</v>
      </c>
      <c r="N671" s="15">
        <f>_xlfn.XLOOKUP(A671,'Hospitalisation Details'!$U$4:$U$2346,'Hospitalisation Details'!$Y$4:$Y$2346)</f>
        <v>1</v>
      </c>
      <c r="O671" s="15">
        <f>_xlfn.XLOOKUP(A671,'Hospitalisation Details'!$U$4:$U$2346,'Hospitalisation Details'!$Z$4:$Z$2346)</f>
        <v>1</v>
      </c>
      <c r="P671" s="15" t="str">
        <f>_xlfn.XLOOKUP(A671,'Hospitalisation Details'!$U$4:$U$2346,'Hospitalisation Details'!$AA$4:$AA$2346)</f>
        <v>R1023</v>
      </c>
      <c r="Q671" s="15">
        <f>_xlfn.XLOOKUP(A671,'Hospitalisation Details'!$U$4:$U$2346,'Hospitalisation Details'!$AB$4:$AB$2346)</f>
        <v>48</v>
      </c>
    </row>
    <row r="672" spans="1:17" ht="15.5" x14ac:dyDescent="0.35">
      <c r="A672" s="73" t="s">
        <v>1701</v>
      </c>
      <c r="B672" s="40" t="str">
        <f>_xlfn.XLOOKUP(A672,'Customer Names'!$A$3:$A$2337,'Customer Names'!$E$3:$E$2337)</f>
        <v>Jennifer</v>
      </c>
      <c r="C672" s="29">
        <f>_xlfn.XLOOKUP(A672,'Medical Examinations'!$P$3:$P$2337,'Medical Examinations'!$Q$3:$Q$2337)</f>
        <v>35.520000000000003</v>
      </c>
      <c r="D672" s="15">
        <f>_xlfn.XLOOKUP(A672,'Medical Examinations'!$P$3:$P$2337,'Medical Examinations'!$R$3:$R$2337)</f>
        <v>8.26</v>
      </c>
      <c r="E672" s="15" t="str">
        <f>_xlfn.XLOOKUP(A672,'Medical Examinations'!$P$3:$P$2337,'Medical Examinations'!$S$3:$S$2337)</f>
        <v>No</v>
      </c>
      <c r="F672" s="15" t="str">
        <f>_xlfn.XLOOKUP(A672,'Medical Examinations'!$P$3:$P$2337,'Medical Examinations'!$T$3:$T$2337)</f>
        <v>No</v>
      </c>
      <c r="G672" s="15" t="str">
        <f>_xlfn.XLOOKUP(A672,'Medical Examinations'!$P$3:$P$2337,'Medical Examinations'!$U$3:$U$2337)</f>
        <v>No</v>
      </c>
      <c r="H672" s="15">
        <f>_xlfn.XLOOKUP(A672,'Medical Examinations'!$P$3:$P$2337,'Medical Examinations'!$V$3:$V$2337)</f>
        <v>0</v>
      </c>
      <c r="I672" s="15" t="str">
        <f>_xlfn.XLOOKUP(A672,'Medical Examinations'!$P$3:$P$2337,'Medical Examinations'!$W$3:$W$2337)</f>
        <v>No</v>
      </c>
      <c r="J672" s="15" t="str">
        <f>_xlfn.XLOOKUP(A672,'Medical Examinations'!$P$3:$P$2337,'Medical Examinations'!$X$3:$X$2337)</f>
        <v>Obesity</v>
      </c>
      <c r="K672" s="15"/>
      <c r="L672" s="74">
        <f>_xlfn.XLOOKUP(A672,'Hospitalisation Details'!$U$4:$U$2346,'Hospitalisation Details'!$V$4:$V$2346)</f>
        <v>23950</v>
      </c>
      <c r="M672" s="75">
        <f>_xlfn.XLOOKUP(A672,'Hospitalisation Details'!$U$4:$U$2346,'Hospitalisation Details'!$X$4:$X$2346)</f>
        <v>14750.42</v>
      </c>
      <c r="N672" s="15">
        <f>_xlfn.XLOOKUP(A672,'Hospitalisation Details'!$U$4:$U$2346,'Hospitalisation Details'!$Y$4:$Y$2346)</f>
        <v>1</v>
      </c>
      <c r="O672" s="15">
        <f>_xlfn.XLOOKUP(A672,'Hospitalisation Details'!$U$4:$U$2346,'Hospitalisation Details'!$Z$4:$Z$2346)</f>
        <v>9</v>
      </c>
      <c r="P672" s="15" t="str">
        <f>_xlfn.XLOOKUP(A672,'Hospitalisation Details'!$U$4:$U$2346,'Hospitalisation Details'!$AA$4:$AA$2346)</f>
        <v>R1026</v>
      </c>
      <c r="Q672" s="15">
        <f>_xlfn.XLOOKUP(A672,'Hospitalisation Details'!$U$4:$U$2346,'Hospitalisation Details'!$AB$4:$AB$2346)</f>
        <v>58</v>
      </c>
    </row>
    <row r="673" spans="1:17" ht="15.5" x14ac:dyDescent="0.35">
      <c r="A673" s="73" t="s">
        <v>1700</v>
      </c>
      <c r="B673" s="40" t="str">
        <f>_xlfn.XLOOKUP(A673,'Customer Names'!$A$3:$A$2337,'Customer Names'!$E$3:$E$2337)</f>
        <v>Daniel M</v>
      </c>
      <c r="C673" s="29">
        <f>_xlfn.XLOOKUP(A673,'Medical Examinations'!$P$3:$P$2337,'Medical Examinations'!$Q$3:$Q$2337)</f>
        <v>33.6</v>
      </c>
      <c r="D673" s="15">
        <f>_xlfn.XLOOKUP(A673,'Medical Examinations'!$P$3:$P$2337,'Medical Examinations'!$R$3:$R$2337)</f>
        <v>11.25</v>
      </c>
      <c r="E673" s="15" t="str">
        <f>_xlfn.XLOOKUP(A673,'Medical Examinations'!$P$3:$P$2337,'Medical Examinations'!$S$3:$S$2337)</f>
        <v>No</v>
      </c>
      <c r="F673" s="15" t="str">
        <f>_xlfn.XLOOKUP(A673,'Medical Examinations'!$P$3:$P$2337,'Medical Examinations'!$T$3:$T$2337)</f>
        <v>No</v>
      </c>
      <c r="G673" s="15" t="str">
        <f>_xlfn.XLOOKUP(A673,'Medical Examinations'!$P$3:$P$2337,'Medical Examinations'!$U$3:$U$2337)</f>
        <v>No</v>
      </c>
      <c r="H673" s="15">
        <f>_xlfn.XLOOKUP(A673,'Medical Examinations'!$P$3:$P$2337,'Medical Examinations'!$V$3:$V$2337)</f>
        <v>0</v>
      </c>
      <c r="I673" s="15" t="str">
        <f>_xlfn.XLOOKUP(A673,'Medical Examinations'!$P$3:$P$2337,'Medical Examinations'!$W$3:$W$2337)</f>
        <v>No</v>
      </c>
      <c r="J673" s="15" t="str">
        <f>_xlfn.XLOOKUP(A673,'Medical Examinations'!$P$3:$P$2337,'Medical Examinations'!$X$3:$X$2337)</f>
        <v>Obesity</v>
      </c>
      <c r="K673" s="15"/>
      <c r="L673" s="74">
        <f>_xlfn.XLOOKUP(A673,'Hospitalisation Details'!$U$4:$U$2346,'Hospitalisation Details'!$V$4:$V$2346)</f>
        <v>22856</v>
      </c>
      <c r="M673" s="75">
        <f>_xlfn.XLOOKUP(A673,'Hospitalisation Details'!$U$4:$U$2346,'Hospitalisation Details'!$X$4:$X$2346)</f>
        <v>14738.43</v>
      </c>
      <c r="N673" s="15">
        <f>_xlfn.XLOOKUP(A673,'Hospitalisation Details'!$U$4:$U$2346,'Hospitalisation Details'!$Y$4:$Y$2346)</f>
        <v>1</v>
      </c>
      <c r="O673" s="15">
        <f>_xlfn.XLOOKUP(A673,'Hospitalisation Details'!$U$4:$U$2346,'Hospitalisation Details'!$Z$4:$Z$2346)</f>
        <v>1</v>
      </c>
      <c r="P673" s="15" t="str">
        <f>_xlfn.XLOOKUP(A673,'Hospitalisation Details'!$U$4:$U$2346,'Hospitalisation Details'!$AA$4:$AA$2346)</f>
        <v>R1021</v>
      </c>
      <c r="Q673" s="15">
        <f>_xlfn.XLOOKUP(A673,'Hospitalisation Details'!$U$4:$U$2346,'Hospitalisation Details'!$AB$4:$AB$2346)</f>
        <v>61</v>
      </c>
    </row>
    <row r="674" spans="1:17" ht="15.5" x14ac:dyDescent="0.35">
      <c r="A674" s="73" t="s">
        <v>1699</v>
      </c>
      <c r="B674" s="40" t="str">
        <f>_xlfn.XLOOKUP(A674,'Customer Names'!$A$3:$A$2337,'Customer Names'!$E$3:$E$2337)</f>
        <v>Hiruni</v>
      </c>
      <c r="C674" s="29">
        <f>_xlfn.XLOOKUP(A674,'Medical Examinations'!$P$3:$P$2337,'Medical Examinations'!$Q$3:$Q$2337)</f>
        <v>22.42</v>
      </c>
      <c r="D674" s="15">
        <f>_xlfn.XLOOKUP(A674,'Medical Examinations'!$P$3:$P$2337,'Medical Examinations'!$R$3:$R$2337)</f>
        <v>6.74</v>
      </c>
      <c r="E674" s="15" t="str">
        <f>_xlfn.XLOOKUP(A674,'Medical Examinations'!$P$3:$P$2337,'Medical Examinations'!$S$3:$S$2337)</f>
        <v>No</v>
      </c>
      <c r="F674" s="15" t="str">
        <f>_xlfn.XLOOKUP(A674,'Medical Examinations'!$P$3:$P$2337,'Medical Examinations'!$T$3:$T$2337)</f>
        <v>No</v>
      </c>
      <c r="G674" s="15" t="str">
        <f>_xlfn.XLOOKUP(A674,'Medical Examinations'!$P$3:$P$2337,'Medical Examinations'!$U$3:$U$2337)</f>
        <v>No</v>
      </c>
      <c r="H674" s="15">
        <f>_xlfn.XLOOKUP(A674,'Medical Examinations'!$P$3:$P$2337,'Medical Examinations'!$V$3:$V$2337)</f>
        <v>0</v>
      </c>
      <c r="I674" s="15" t="str">
        <f>_xlfn.XLOOKUP(A674,'Medical Examinations'!$P$3:$P$2337,'Medical Examinations'!$W$3:$W$2337)</f>
        <v>Yes</v>
      </c>
      <c r="J674" s="15" t="str">
        <f>_xlfn.XLOOKUP(A674,'Medical Examinations'!$P$3:$P$2337,'Medical Examinations'!$X$3:$X$2337)</f>
        <v>Normalweight</v>
      </c>
      <c r="K674" s="15"/>
      <c r="L674" s="74">
        <f>_xlfn.XLOOKUP(A674,'Hospitalisation Details'!$U$4:$U$2346,'Hospitalisation Details'!$V$4:$V$2346)</f>
        <v>37523</v>
      </c>
      <c r="M674" s="75">
        <f>_xlfn.XLOOKUP(A674,'Hospitalisation Details'!$U$4:$U$2346,'Hospitalisation Details'!$X$4:$X$2346)</f>
        <v>14711.74</v>
      </c>
      <c r="N674" s="15">
        <f>_xlfn.XLOOKUP(A674,'Hospitalisation Details'!$U$4:$U$2346,'Hospitalisation Details'!$Y$4:$Y$2346)</f>
        <v>1</v>
      </c>
      <c r="O674" s="15">
        <f>_xlfn.XLOOKUP(A674,'Hospitalisation Details'!$U$4:$U$2346,'Hospitalisation Details'!$Z$4:$Z$2346)</f>
        <v>9</v>
      </c>
      <c r="P674" s="15" t="str">
        <f>_xlfn.XLOOKUP(A674,'Hospitalisation Details'!$U$4:$U$2346,'Hospitalisation Details'!$AA$4:$AA$2346)</f>
        <v>R1012</v>
      </c>
      <c r="Q674" s="15">
        <f>_xlfn.XLOOKUP(A674,'Hospitalisation Details'!$U$4:$U$2346,'Hospitalisation Details'!$AB$4:$AB$2346)</f>
        <v>21</v>
      </c>
    </row>
    <row r="675" spans="1:17" ht="15.5" x14ac:dyDescent="0.35">
      <c r="A675" s="73" t="s">
        <v>1698</v>
      </c>
      <c r="B675" s="40" t="str">
        <f>_xlfn.XLOOKUP(A675,'Customer Names'!$A$3:$A$2337,'Customer Names'!$E$3:$E$2337)</f>
        <v>Reina H.</v>
      </c>
      <c r="C675" s="29">
        <f>_xlfn.XLOOKUP(A675,'Medical Examinations'!$P$3:$P$2337,'Medical Examinations'!$Q$3:$Q$2337)</f>
        <v>46.86</v>
      </c>
      <c r="D675" s="15">
        <f>_xlfn.XLOOKUP(A675,'Medical Examinations'!$P$3:$P$2337,'Medical Examinations'!$R$3:$R$2337)</f>
        <v>4.87</v>
      </c>
      <c r="E675" s="15" t="str">
        <f>_xlfn.XLOOKUP(A675,'Medical Examinations'!$P$3:$P$2337,'Medical Examinations'!$S$3:$S$2337)</f>
        <v>No</v>
      </c>
      <c r="F675" s="15" t="str">
        <f>_xlfn.XLOOKUP(A675,'Medical Examinations'!$P$3:$P$2337,'Medical Examinations'!$T$3:$T$2337)</f>
        <v>No</v>
      </c>
      <c r="G675" s="15" t="str">
        <f>_xlfn.XLOOKUP(A675,'Medical Examinations'!$P$3:$P$2337,'Medical Examinations'!$U$3:$U$2337)</f>
        <v>No</v>
      </c>
      <c r="H675" s="15">
        <f>_xlfn.XLOOKUP(A675,'Medical Examinations'!$P$3:$P$2337,'Medical Examinations'!$V$3:$V$2337)</f>
        <v>0</v>
      </c>
      <c r="I675" s="15" t="str">
        <f>_xlfn.XLOOKUP(A675,'Medical Examinations'!$P$3:$P$2337,'Medical Examinations'!$W$3:$W$2337)</f>
        <v>No</v>
      </c>
      <c r="J675" s="15" t="str">
        <f>_xlfn.XLOOKUP(A675,'Medical Examinations'!$P$3:$P$2337,'Medical Examinations'!$X$3:$X$2337)</f>
        <v>Obesity</v>
      </c>
      <c r="K675" s="15"/>
      <c r="L675" s="74">
        <f>_xlfn.XLOOKUP(A675,'Hospitalisation Details'!$U$4:$U$2346,'Hospitalisation Details'!$V$4:$V$2346)</f>
        <v>30198</v>
      </c>
      <c r="M675" s="75">
        <f>_xlfn.XLOOKUP(A675,'Hospitalisation Details'!$U$4:$U$2346,'Hospitalisation Details'!$X$4:$X$2346)</f>
        <v>14696.77</v>
      </c>
      <c r="N675" s="15">
        <f>_xlfn.XLOOKUP(A675,'Hospitalisation Details'!$U$4:$U$2346,'Hospitalisation Details'!$Y$4:$Y$2346)</f>
        <v>1</v>
      </c>
      <c r="O675" s="15">
        <f>_xlfn.XLOOKUP(A675,'Hospitalisation Details'!$U$4:$U$2346,'Hospitalisation Details'!$Z$4:$Z$2346)</f>
        <v>9</v>
      </c>
      <c r="P675" s="15" t="str">
        <f>_xlfn.XLOOKUP(A675,'Hospitalisation Details'!$U$4:$U$2346,'Hospitalisation Details'!$AA$4:$AA$2346)</f>
        <v>R1011</v>
      </c>
      <c r="Q675" s="15">
        <f>_xlfn.XLOOKUP(A675,'Hospitalisation Details'!$U$4:$U$2346,'Hospitalisation Details'!$AB$4:$AB$2346)</f>
        <v>41</v>
      </c>
    </row>
    <row r="676" spans="1:17" ht="15.5" x14ac:dyDescent="0.35">
      <c r="A676" s="73" t="s">
        <v>1697</v>
      </c>
      <c r="B676" s="40" t="str">
        <f>_xlfn.XLOOKUP(A676,'Customer Names'!$A$3:$A$2337,'Customer Names'!$E$3:$E$2337)</f>
        <v>Kristi</v>
      </c>
      <c r="C676" s="29">
        <f>_xlfn.XLOOKUP(A676,'Medical Examinations'!$P$3:$P$2337,'Medical Examinations'!$Q$3:$Q$2337)</f>
        <v>32.965000000000003</v>
      </c>
      <c r="D676" s="15">
        <f>_xlfn.XLOOKUP(A676,'Medical Examinations'!$P$3:$P$2337,'Medical Examinations'!$R$3:$R$2337)</f>
        <v>6.68</v>
      </c>
      <c r="E676" s="15" t="str">
        <f>_xlfn.XLOOKUP(A676,'Medical Examinations'!$P$3:$P$2337,'Medical Examinations'!$S$3:$S$2337)</f>
        <v>No</v>
      </c>
      <c r="F676" s="15" t="str">
        <f>_xlfn.XLOOKUP(A676,'Medical Examinations'!$P$3:$P$2337,'Medical Examinations'!$T$3:$T$2337)</f>
        <v>No</v>
      </c>
      <c r="G676" s="15" t="str">
        <f>_xlfn.XLOOKUP(A676,'Medical Examinations'!$P$3:$P$2337,'Medical Examinations'!$U$3:$U$2337)</f>
        <v>No</v>
      </c>
      <c r="H676" s="15">
        <f>_xlfn.XLOOKUP(A676,'Medical Examinations'!$P$3:$P$2337,'Medical Examinations'!$V$3:$V$2337)</f>
        <v>3</v>
      </c>
      <c r="I676" s="15" t="str">
        <f>_xlfn.XLOOKUP(A676,'Medical Examinations'!$P$3:$P$2337,'Medical Examinations'!$W$3:$W$2337)</f>
        <v>No</v>
      </c>
      <c r="J676" s="15" t="str">
        <f>_xlfn.XLOOKUP(A676,'Medical Examinations'!$P$3:$P$2337,'Medical Examinations'!$X$3:$X$2337)</f>
        <v>Obesity</v>
      </c>
      <c r="K676" s="15"/>
      <c r="L676" s="74">
        <f>_xlfn.XLOOKUP(A676,'Hospitalisation Details'!$U$4:$U$2346,'Hospitalisation Details'!$V$4:$V$2346)</f>
        <v>21389</v>
      </c>
      <c r="M676" s="75">
        <f>_xlfn.XLOOKUP(A676,'Hospitalisation Details'!$U$4:$U$2346,'Hospitalisation Details'!$X$4:$X$2346)</f>
        <v>14692.67</v>
      </c>
      <c r="N676" s="15">
        <f>_xlfn.XLOOKUP(A676,'Hospitalisation Details'!$U$4:$U$2346,'Hospitalisation Details'!$Y$4:$Y$2346)</f>
        <v>1</v>
      </c>
      <c r="O676" s="15">
        <f>_xlfn.XLOOKUP(A676,'Hospitalisation Details'!$U$4:$U$2346,'Hospitalisation Details'!$Z$4:$Z$2346)</f>
        <v>2</v>
      </c>
      <c r="P676" s="15" t="str">
        <f>_xlfn.XLOOKUP(A676,'Hospitalisation Details'!$U$4:$U$2346,'Hospitalisation Details'!$AA$4:$AA$2346)</f>
        <v>R1012</v>
      </c>
      <c r="Q676" s="15">
        <f>_xlfn.XLOOKUP(A676,'Hospitalisation Details'!$U$4:$U$2346,'Hospitalisation Details'!$AB$4:$AB$2346)</f>
        <v>65</v>
      </c>
    </row>
    <row r="677" spans="1:17" ht="15.5" x14ac:dyDescent="0.35">
      <c r="A677" s="73" t="s">
        <v>1696</v>
      </c>
      <c r="B677" s="40" t="str">
        <f>_xlfn.XLOOKUP(A677,'Customer Names'!$A$3:$A$2337,'Customer Names'!$E$3:$E$2337)</f>
        <v>Meredith L.</v>
      </c>
      <c r="C677" s="29">
        <f>_xlfn.XLOOKUP(A677,'Medical Examinations'!$P$3:$P$2337,'Medical Examinations'!$Q$3:$Q$2337)</f>
        <v>39.340000000000003</v>
      </c>
      <c r="D677" s="15">
        <f>_xlfn.XLOOKUP(A677,'Medical Examinations'!$P$3:$P$2337,'Medical Examinations'!$R$3:$R$2337)</f>
        <v>5.0199999999999996</v>
      </c>
      <c r="E677" s="15" t="str">
        <f>_xlfn.XLOOKUP(A677,'Medical Examinations'!$P$3:$P$2337,'Medical Examinations'!$S$3:$S$2337)</f>
        <v>Yes</v>
      </c>
      <c r="F677" s="15" t="str">
        <f>_xlfn.XLOOKUP(A677,'Medical Examinations'!$P$3:$P$2337,'Medical Examinations'!$T$3:$T$2337)</f>
        <v>No</v>
      </c>
      <c r="G677" s="15" t="str">
        <f>_xlfn.XLOOKUP(A677,'Medical Examinations'!$P$3:$P$2337,'Medical Examinations'!$U$3:$U$2337)</f>
        <v>Yes</v>
      </c>
      <c r="H677" s="15">
        <f>_xlfn.XLOOKUP(A677,'Medical Examinations'!$P$3:$P$2337,'Medical Examinations'!$V$3:$V$2337)</f>
        <v>1</v>
      </c>
      <c r="I677" s="15" t="str">
        <f>_xlfn.XLOOKUP(A677,'Medical Examinations'!$P$3:$P$2337,'Medical Examinations'!$W$3:$W$2337)</f>
        <v>No</v>
      </c>
      <c r="J677" s="15" t="str">
        <f>_xlfn.XLOOKUP(A677,'Medical Examinations'!$P$3:$P$2337,'Medical Examinations'!$X$3:$X$2337)</f>
        <v>Obesity</v>
      </c>
      <c r="K677" s="15"/>
      <c r="L677" s="74">
        <f>_xlfn.XLOOKUP(A677,'Hospitalisation Details'!$U$4:$U$2346,'Hospitalisation Details'!$V$4:$V$2346)</f>
        <v>25496</v>
      </c>
      <c r="M677" s="75">
        <f>_xlfn.XLOOKUP(A677,'Hospitalisation Details'!$U$4:$U$2346,'Hospitalisation Details'!$X$4:$X$2346)</f>
        <v>14665.75</v>
      </c>
      <c r="N677" s="15">
        <f>_xlfn.XLOOKUP(A677,'Hospitalisation Details'!$U$4:$U$2346,'Hospitalisation Details'!$Y$4:$Y$2346)</f>
        <v>1</v>
      </c>
      <c r="O677" s="15">
        <f>_xlfn.XLOOKUP(A677,'Hospitalisation Details'!$U$4:$U$2346,'Hospitalisation Details'!$Z$4:$Z$2346)</f>
        <v>2</v>
      </c>
      <c r="P677" s="15" t="str">
        <f>_xlfn.XLOOKUP(A677,'Hospitalisation Details'!$U$4:$U$2346,'Hospitalisation Details'!$AA$4:$AA$2346)</f>
        <v>R1012</v>
      </c>
      <c r="Q677" s="15">
        <f>_xlfn.XLOOKUP(A677,'Hospitalisation Details'!$U$4:$U$2346,'Hospitalisation Details'!$AB$4:$AB$2346)</f>
        <v>54</v>
      </c>
    </row>
    <row r="678" spans="1:17" ht="15.5" x14ac:dyDescent="0.35">
      <c r="A678" s="73" t="s">
        <v>1695</v>
      </c>
      <c r="B678" s="40" t="str">
        <f>_xlfn.XLOOKUP(A678,'Customer Names'!$A$3:$A$2337,'Customer Names'!$E$3:$E$2337)</f>
        <v>Jocelyn</v>
      </c>
      <c r="C678" s="29">
        <f>_xlfn.XLOOKUP(A678,'Medical Examinations'!$P$3:$P$2337,'Medical Examinations'!$Q$3:$Q$2337)</f>
        <v>47</v>
      </c>
      <c r="D678" s="15">
        <f>_xlfn.XLOOKUP(A678,'Medical Examinations'!$P$3:$P$2337,'Medical Examinations'!$R$3:$R$2337)</f>
        <v>10.64</v>
      </c>
      <c r="E678" s="15" t="str">
        <f>_xlfn.XLOOKUP(A678,'Medical Examinations'!$P$3:$P$2337,'Medical Examinations'!$S$3:$S$2337)</f>
        <v>Yes</v>
      </c>
      <c r="F678" s="15" t="str">
        <f>_xlfn.XLOOKUP(A678,'Medical Examinations'!$P$3:$P$2337,'Medical Examinations'!$T$3:$T$2337)</f>
        <v>No</v>
      </c>
      <c r="G678" s="15" t="str">
        <f>_xlfn.XLOOKUP(A678,'Medical Examinations'!$P$3:$P$2337,'Medical Examinations'!$U$3:$U$2337)</f>
        <v>No</v>
      </c>
      <c r="H678" s="15">
        <f>_xlfn.XLOOKUP(A678,'Medical Examinations'!$P$3:$P$2337,'Medical Examinations'!$V$3:$V$2337)</f>
        <v>0</v>
      </c>
      <c r="I678" s="15" t="str">
        <f>_xlfn.XLOOKUP(A678,'Medical Examinations'!$P$3:$P$2337,'Medical Examinations'!$W$3:$W$2337)</f>
        <v>No</v>
      </c>
      <c r="J678" s="15" t="str">
        <f>_xlfn.XLOOKUP(A678,'Medical Examinations'!$P$3:$P$2337,'Medical Examinations'!$X$3:$X$2337)</f>
        <v>Obesity</v>
      </c>
      <c r="K678" s="15"/>
      <c r="L678" s="74">
        <f>_xlfn.XLOOKUP(A678,'Hospitalisation Details'!$U$4:$U$2346,'Hospitalisation Details'!$V$4:$V$2346)</f>
        <v>29903</v>
      </c>
      <c r="M678" s="75">
        <f>_xlfn.XLOOKUP(A678,'Hospitalisation Details'!$U$4:$U$2346,'Hospitalisation Details'!$X$4:$X$2346)</f>
        <v>14657.2</v>
      </c>
      <c r="N678" s="15">
        <f>_xlfn.XLOOKUP(A678,'Hospitalisation Details'!$U$4:$U$2346,'Hospitalisation Details'!$Y$4:$Y$2346)</f>
        <v>1</v>
      </c>
      <c r="O678" s="15">
        <f>_xlfn.XLOOKUP(A678,'Hospitalisation Details'!$U$4:$U$2346,'Hospitalisation Details'!$Z$4:$Z$2346)</f>
        <v>2</v>
      </c>
      <c r="P678" s="15" t="str">
        <f>_xlfn.XLOOKUP(A678,'Hospitalisation Details'!$U$4:$U$2346,'Hospitalisation Details'!$AA$4:$AA$2346)</f>
        <v>R1012</v>
      </c>
      <c r="Q678" s="15">
        <f>_xlfn.XLOOKUP(A678,'Hospitalisation Details'!$U$4:$U$2346,'Hospitalisation Details'!$AB$4:$AB$2346)</f>
        <v>42</v>
      </c>
    </row>
    <row r="679" spans="1:17" ht="15.5" x14ac:dyDescent="0.35">
      <c r="A679" s="73" t="s">
        <v>1694</v>
      </c>
      <c r="B679" s="40" t="str">
        <f>_xlfn.XLOOKUP(A679,'Customer Names'!$A$3:$A$2337,'Customer Names'!$E$3:$E$2337)</f>
        <v>Daphne</v>
      </c>
      <c r="C679" s="29">
        <f>_xlfn.XLOOKUP(A679,'Medical Examinations'!$P$3:$P$2337,'Medical Examinations'!$Q$3:$Q$2337)</f>
        <v>36.71</v>
      </c>
      <c r="D679" s="15">
        <f>_xlfn.XLOOKUP(A679,'Medical Examinations'!$P$3:$P$2337,'Medical Examinations'!$R$3:$R$2337)</f>
        <v>8.74</v>
      </c>
      <c r="E679" s="15" t="str">
        <f>_xlfn.XLOOKUP(A679,'Medical Examinations'!$P$3:$P$2337,'Medical Examinations'!$S$3:$S$2337)</f>
        <v>Yes</v>
      </c>
      <c r="F679" s="15" t="str">
        <f>_xlfn.XLOOKUP(A679,'Medical Examinations'!$P$3:$P$2337,'Medical Examinations'!$T$3:$T$2337)</f>
        <v>No</v>
      </c>
      <c r="G679" s="15" t="str">
        <f>_xlfn.XLOOKUP(A679,'Medical Examinations'!$P$3:$P$2337,'Medical Examinations'!$U$3:$U$2337)</f>
        <v>No</v>
      </c>
      <c r="H679" s="15">
        <f>_xlfn.XLOOKUP(A679,'Medical Examinations'!$P$3:$P$2337,'Medical Examinations'!$V$3:$V$2337)</f>
        <v>0</v>
      </c>
      <c r="I679" s="15" t="str">
        <f>_xlfn.XLOOKUP(A679,'Medical Examinations'!$P$3:$P$2337,'Medical Examinations'!$W$3:$W$2337)</f>
        <v>No</v>
      </c>
      <c r="J679" s="15" t="str">
        <f>_xlfn.XLOOKUP(A679,'Medical Examinations'!$P$3:$P$2337,'Medical Examinations'!$X$3:$X$2337)</f>
        <v>Obesity</v>
      </c>
      <c r="K679" s="15"/>
      <c r="L679" s="74">
        <f>_xlfn.XLOOKUP(A679,'Hospitalisation Details'!$U$4:$U$2346,'Hospitalisation Details'!$V$4:$V$2346)</f>
        <v>24716</v>
      </c>
      <c r="M679" s="75">
        <f>_xlfn.XLOOKUP(A679,'Hospitalisation Details'!$U$4:$U$2346,'Hospitalisation Details'!$X$4:$X$2346)</f>
        <v>14640.35</v>
      </c>
      <c r="N679" s="15">
        <f>_xlfn.XLOOKUP(A679,'Hospitalisation Details'!$U$4:$U$2346,'Hospitalisation Details'!$Y$4:$Y$2346)</f>
        <v>1</v>
      </c>
      <c r="O679" s="15">
        <f>_xlfn.XLOOKUP(A679,'Hospitalisation Details'!$U$4:$U$2346,'Hospitalisation Details'!$Z$4:$Z$2346)</f>
        <v>1</v>
      </c>
      <c r="P679" s="15" t="str">
        <f>_xlfn.XLOOKUP(A679,'Hospitalisation Details'!$U$4:$U$2346,'Hospitalisation Details'!$AA$4:$AA$2346)</f>
        <v>R1026</v>
      </c>
      <c r="Q679" s="15">
        <f>_xlfn.XLOOKUP(A679,'Hospitalisation Details'!$U$4:$U$2346,'Hospitalisation Details'!$AB$4:$AB$2346)</f>
        <v>56</v>
      </c>
    </row>
    <row r="680" spans="1:17" ht="15.5" x14ac:dyDescent="0.35">
      <c r="A680" s="73" t="s">
        <v>1693</v>
      </c>
      <c r="B680" s="40" t="str">
        <f>_xlfn.XLOOKUP(A680,'Customer Names'!$A$3:$A$2337,'Customer Names'!$E$3:$E$2337)</f>
        <v>Margaret E</v>
      </c>
      <c r="C680" s="29">
        <f>_xlfn.XLOOKUP(A680,'Medical Examinations'!$P$3:$P$2337,'Medical Examinations'!$Q$3:$Q$2337)</f>
        <v>53.48</v>
      </c>
      <c r="D680" s="15">
        <f>_xlfn.XLOOKUP(A680,'Medical Examinations'!$P$3:$P$2337,'Medical Examinations'!$R$3:$R$2337)</f>
        <v>5.64</v>
      </c>
      <c r="E680" s="15" t="str">
        <f>_xlfn.XLOOKUP(A680,'Medical Examinations'!$P$3:$P$2337,'Medical Examinations'!$S$3:$S$2337)</f>
        <v>No</v>
      </c>
      <c r="F680" s="15" t="str">
        <f>_xlfn.XLOOKUP(A680,'Medical Examinations'!$P$3:$P$2337,'Medical Examinations'!$T$3:$T$2337)</f>
        <v>No</v>
      </c>
      <c r="G680" s="15" t="str">
        <f>_xlfn.XLOOKUP(A680,'Medical Examinations'!$P$3:$P$2337,'Medical Examinations'!$U$3:$U$2337)</f>
        <v>No</v>
      </c>
      <c r="H680" s="15">
        <f>_xlfn.XLOOKUP(A680,'Medical Examinations'!$P$3:$P$2337,'Medical Examinations'!$V$3:$V$2337)</f>
        <v>0</v>
      </c>
      <c r="I680" s="15" t="str">
        <f>_xlfn.XLOOKUP(A680,'Medical Examinations'!$P$3:$P$2337,'Medical Examinations'!$W$3:$W$2337)</f>
        <v>No</v>
      </c>
      <c r="J680" s="15" t="str">
        <f>_xlfn.XLOOKUP(A680,'Medical Examinations'!$P$3:$P$2337,'Medical Examinations'!$X$3:$X$2337)</f>
        <v>Obesity</v>
      </c>
      <c r="K680" s="15"/>
      <c r="L680" s="74">
        <f>_xlfn.XLOOKUP(A680,'Hospitalisation Details'!$U$4:$U$2346,'Hospitalisation Details'!$V$4:$V$2346)</f>
        <v>33471</v>
      </c>
      <c r="M680" s="75">
        <f>_xlfn.XLOOKUP(A680,'Hospitalisation Details'!$U$4:$U$2346,'Hospitalisation Details'!$X$4:$X$2346)</f>
        <v>14630.52</v>
      </c>
      <c r="N680" s="15">
        <f>_xlfn.XLOOKUP(A680,'Hospitalisation Details'!$U$4:$U$2346,'Hospitalisation Details'!$Y$4:$Y$2346)</f>
        <v>1</v>
      </c>
      <c r="O680" s="15">
        <f>_xlfn.XLOOKUP(A680,'Hospitalisation Details'!$U$4:$U$2346,'Hospitalisation Details'!$Z$4:$Z$2346)</f>
        <v>1</v>
      </c>
      <c r="P680" s="15" t="str">
        <f>_xlfn.XLOOKUP(A680,'Hospitalisation Details'!$U$4:$U$2346,'Hospitalisation Details'!$AA$4:$AA$2346)</f>
        <v>R1011</v>
      </c>
      <c r="Q680" s="15">
        <f>_xlfn.XLOOKUP(A680,'Hospitalisation Details'!$U$4:$U$2346,'Hospitalisation Details'!$AB$4:$AB$2346)</f>
        <v>32</v>
      </c>
    </row>
    <row r="681" spans="1:17" ht="15.5" x14ac:dyDescent="0.35">
      <c r="A681" s="73" t="s">
        <v>1692</v>
      </c>
      <c r="B681" s="40" t="str">
        <f>_xlfn.XLOOKUP(A681,'Customer Names'!$A$3:$A$2337,'Customer Names'!$E$3:$E$2337)</f>
        <v>Mario J.</v>
      </c>
      <c r="C681" s="29">
        <f>_xlfn.XLOOKUP(A681,'Medical Examinations'!$P$3:$P$2337,'Medical Examinations'!$Q$3:$Q$2337)</f>
        <v>35.5</v>
      </c>
      <c r="D681" s="15">
        <f>_xlfn.XLOOKUP(A681,'Medical Examinations'!$P$3:$P$2337,'Medical Examinations'!$R$3:$R$2337)</f>
        <v>10.37</v>
      </c>
      <c r="E681" s="15" t="str">
        <f>_xlfn.XLOOKUP(A681,'Medical Examinations'!$P$3:$P$2337,'Medical Examinations'!$S$3:$S$2337)</f>
        <v>No</v>
      </c>
      <c r="F681" s="15" t="str">
        <f>_xlfn.XLOOKUP(A681,'Medical Examinations'!$P$3:$P$2337,'Medical Examinations'!$T$3:$T$2337)</f>
        <v>No</v>
      </c>
      <c r="G681" s="15" t="str">
        <f>_xlfn.XLOOKUP(A681,'Medical Examinations'!$P$3:$P$2337,'Medical Examinations'!$U$3:$U$2337)</f>
        <v>No</v>
      </c>
      <c r="H681" s="15">
        <f>_xlfn.XLOOKUP(A681,'Medical Examinations'!$P$3:$P$2337,'Medical Examinations'!$V$3:$V$2337)</f>
        <v>0</v>
      </c>
      <c r="I681" s="15" t="str">
        <f>_xlfn.XLOOKUP(A681,'Medical Examinations'!$P$3:$P$2337,'Medical Examinations'!$W$3:$W$2337)</f>
        <v>No</v>
      </c>
      <c r="J681" s="15" t="str">
        <f>_xlfn.XLOOKUP(A681,'Medical Examinations'!$P$3:$P$2337,'Medical Examinations'!$X$3:$X$2337)</f>
        <v>Obesity</v>
      </c>
      <c r="K681" s="15"/>
      <c r="L681" s="74">
        <f>_xlfn.XLOOKUP(A681,'Hospitalisation Details'!$U$4:$U$2346,'Hospitalisation Details'!$V$4:$V$2346)</f>
        <v>24054</v>
      </c>
      <c r="M681" s="75">
        <f>_xlfn.XLOOKUP(A681,'Hospitalisation Details'!$U$4:$U$2346,'Hospitalisation Details'!$X$4:$X$2346)</f>
        <v>14612.33</v>
      </c>
      <c r="N681" s="15">
        <f>_xlfn.XLOOKUP(A681,'Hospitalisation Details'!$U$4:$U$2346,'Hospitalisation Details'!$Y$4:$Y$2346)</f>
        <v>1</v>
      </c>
      <c r="O681" s="15">
        <f>_xlfn.XLOOKUP(A681,'Hospitalisation Details'!$U$4:$U$2346,'Hospitalisation Details'!$Z$4:$Z$2346)</f>
        <v>1</v>
      </c>
      <c r="P681" s="15" t="str">
        <f>_xlfn.XLOOKUP(A681,'Hospitalisation Details'!$U$4:$U$2346,'Hospitalisation Details'!$AA$4:$AA$2346)</f>
        <v>R1021</v>
      </c>
      <c r="Q681" s="15">
        <f>_xlfn.XLOOKUP(A681,'Hospitalisation Details'!$U$4:$U$2346,'Hospitalisation Details'!$AB$4:$AB$2346)</f>
        <v>58</v>
      </c>
    </row>
    <row r="682" spans="1:17" ht="15.5" x14ac:dyDescent="0.35">
      <c r="A682" s="73" t="s">
        <v>1691</v>
      </c>
      <c r="B682" s="40" t="str">
        <f>_xlfn.XLOOKUP(A682,'Customer Names'!$A$3:$A$2337,'Customer Names'!$E$3:$E$2337)</f>
        <v>Peter</v>
      </c>
      <c r="C682" s="29">
        <f>_xlfn.XLOOKUP(A682,'Medical Examinations'!$P$3:$P$2337,'Medical Examinations'!$Q$3:$Q$2337)</f>
        <v>36.979999999999997</v>
      </c>
      <c r="D682" s="15">
        <f>_xlfn.XLOOKUP(A682,'Medical Examinations'!$P$3:$P$2337,'Medical Examinations'!$R$3:$R$2337)</f>
        <v>9.56</v>
      </c>
      <c r="E682" s="15" t="str">
        <f>_xlfn.XLOOKUP(A682,'Medical Examinations'!$P$3:$P$2337,'Medical Examinations'!$S$3:$S$2337)</f>
        <v>Yes</v>
      </c>
      <c r="F682" s="15" t="str">
        <f>_xlfn.XLOOKUP(A682,'Medical Examinations'!$P$3:$P$2337,'Medical Examinations'!$T$3:$T$2337)</f>
        <v>No</v>
      </c>
      <c r="G682" s="15" t="str">
        <f>_xlfn.XLOOKUP(A682,'Medical Examinations'!$P$3:$P$2337,'Medical Examinations'!$U$3:$U$2337)</f>
        <v>No</v>
      </c>
      <c r="H682" s="15">
        <f>_xlfn.XLOOKUP(A682,'Medical Examinations'!$P$3:$P$2337,'Medical Examinations'!$V$3:$V$2337)</f>
        <v>0</v>
      </c>
      <c r="I682" s="15" t="str">
        <f>_xlfn.XLOOKUP(A682,'Medical Examinations'!$P$3:$P$2337,'Medical Examinations'!$W$3:$W$2337)</f>
        <v>No</v>
      </c>
      <c r="J682" s="15" t="str">
        <f>_xlfn.XLOOKUP(A682,'Medical Examinations'!$P$3:$P$2337,'Medical Examinations'!$X$3:$X$2337)</f>
        <v>Obesity</v>
      </c>
      <c r="K682" s="15"/>
      <c r="L682" s="74">
        <f>_xlfn.XLOOKUP(A682,'Hospitalisation Details'!$U$4:$U$2346,'Hospitalisation Details'!$V$4:$V$2346)</f>
        <v>24671</v>
      </c>
      <c r="M682" s="75">
        <f>_xlfn.XLOOKUP(A682,'Hospitalisation Details'!$U$4:$U$2346,'Hospitalisation Details'!$X$4:$X$2346)</f>
        <v>14600.62</v>
      </c>
      <c r="N682" s="15">
        <f>_xlfn.XLOOKUP(A682,'Hospitalisation Details'!$U$4:$U$2346,'Hospitalisation Details'!$Y$4:$Y$2346)</f>
        <v>1</v>
      </c>
      <c r="O682" s="15">
        <f>_xlfn.XLOOKUP(A682,'Hospitalisation Details'!$U$4:$U$2346,'Hospitalisation Details'!$Z$4:$Z$2346)</f>
        <v>1</v>
      </c>
      <c r="P682" s="15" t="str">
        <f>_xlfn.XLOOKUP(A682,'Hospitalisation Details'!$U$4:$U$2346,'Hospitalisation Details'!$AA$4:$AA$2346)</f>
        <v>R1022</v>
      </c>
      <c r="Q682" s="15">
        <f>_xlfn.XLOOKUP(A682,'Hospitalisation Details'!$U$4:$U$2346,'Hospitalisation Details'!$AB$4:$AB$2346)</f>
        <v>56</v>
      </c>
    </row>
    <row r="683" spans="1:17" ht="15.5" x14ac:dyDescent="0.35">
      <c r="A683" s="73" t="s">
        <v>1690</v>
      </c>
      <c r="B683" s="40" t="str">
        <f>_xlfn.XLOOKUP(A683,'Customer Names'!$A$3:$A$2337,'Customer Names'!$E$3:$E$2337)</f>
        <v>Carolina</v>
      </c>
      <c r="C683" s="29">
        <f>_xlfn.XLOOKUP(A683,'Medical Examinations'!$P$3:$P$2337,'Medical Examinations'!$Q$3:$Q$2337)</f>
        <v>32.395000000000003</v>
      </c>
      <c r="D683" s="15">
        <f>_xlfn.XLOOKUP(A683,'Medical Examinations'!$P$3:$P$2337,'Medical Examinations'!$R$3:$R$2337)</f>
        <v>8.23</v>
      </c>
      <c r="E683" s="15" t="str">
        <f>_xlfn.XLOOKUP(A683,'Medical Examinations'!$P$3:$P$2337,'Medical Examinations'!$S$3:$S$2337)</f>
        <v>Yes</v>
      </c>
      <c r="F683" s="15" t="str">
        <f>_xlfn.XLOOKUP(A683,'Medical Examinations'!$P$3:$P$2337,'Medical Examinations'!$T$3:$T$2337)</f>
        <v>No</v>
      </c>
      <c r="G683" s="15" t="str">
        <f>_xlfn.XLOOKUP(A683,'Medical Examinations'!$P$3:$P$2337,'Medical Examinations'!$U$3:$U$2337)</f>
        <v>Yes</v>
      </c>
      <c r="H683" s="15">
        <f>_xlfn.XLOOKUP(A683,'Medical Examinations'!$P$3:$P$2337,'Medical Examinations'!$V$3:$V$2337)</f>
        <v>1</v>
      </c>
      <c r="I683" s="15" t="str">
        <f>_xlfn.XLOOKUP(A683,'Medical Examinations'!$P$3:$P$2337,'Medical Examinations'!$W$3:$W$2337)</f>
        <v>No</v>
      </c>
      <c r="J683" s="15" t="str">
        <f>_xlfn.XLOOKUP(A683,'Medical Examinations'!$P$3:$P$2337,'Medical Examinations'!$X$3:$X$2337)</f>
        <v>Obesity</v>
      </c>
      <c r="K683" s="15"/>
      <c r="L683" s="74">
        <f>_xlfn.XLOOKUP(A683,'Hospitalisation Details'!$U$4:$U$2346,'Hospitalisation Details'!$V$4:$V$2346)</f>
        <v>23298</v>
      </c>
      <c r="M683" s="75">
        <f>_xlfn.XLOOKUP(A683,'Hospitalisation Details'!$U$4:$U$2346,'Hospitalisation Details'!$X$4:$X$2346)</f>
        <v>14590.63</v>
      </c>
      <c r="N683" s="15">
        <f>_xlfn.XLOOKUP(A683,'Hospitalisation Details'!$U$4:$U$2346,'Hospitalisation Details'!$Y$4:$Y$2346)</f>
        <v>1</v>
      </c>
      <c r="O683" s="15">
        <f>_xlfn.XLOOKUP(A683,'Hospitalisation Details'!$U$4:$U$2346,'Hospitalisation Details'!$Z$4:$Z$2346)</f>
        <v>2</v>
      </c>
      <c r="P683" s="15" t="str">
        <f>_xlfn.XLOOKUP(A683,'Hospitalisation Details'!$U$4:$U$2346,'Hospitalisation Details'!$AA$4:$AA$2346)</f>
        <v>R1024</v>
      </c>
      <c r="Q683" s="15">
        <f>_xlfn.XLOOKUP(A683,'Hospitalisation Details'!$U$4:$U$2346,'Hospitalisation Details'!$AB$4:$AB$2346)</f>
        <v>60</v>
      </c>
    </row>
    <row r="684" spans="1:17" ht="15.5" x14ac:dyDescent="0.35">
      <c r="A684" s="73" t="s">
        <v>1689</v>
      </c>
      <c r="B684" s="40" t="str">
        <f>_xlfn.XLOOKUP(A684,'Customer Names'!$A$3:$A$2337,'Customer Names'!$E$3:$E$2337)</f>
        <v>Jenny K.</v>
      </c>
      <c r="C684" s="29">
        <f>_xlfn.XLOOKUP(A684,'Medical Examinations'!$P$3:$P$2337,'Medical Examinations'!$Q$3:$Q$2337)</f>
        <v>32.729999999999997</v>
      </c>
      <c r="D684" s="15">
        <f>_xlfn.XLOOKUP(A684,'Medical Examinations'!$P$3:$P$2337,'Medical Examinations'!$R$3:$R$2337)</f>
        <v>7.03</v>
      </c>
      <c r="E684" s="15" t="str">
        <f>_xlfn.XLOOKUP(A684,'Medical Examinations'!$P$3:$P$2337,'Medical Examinations'!$S$3:$S$2337)</f>
        <v>No</v>
      </c>
      <c r="F684" s="15" t="str">
        <f>_xlfn.XLOOKUP(A684,'Medical Examinations'!$P$3:$P$2337,'Medical Examinations'!$T$3:$T$2337)</f>
        <v>No</v>
      </c>
      <c r="G684" s="15" t="str">
        <f>_xlfn.XLOOKUP(A684,'Medical Examinations'!$P$3:$P$2337,'Medical Examinations'!$U$3:$U$2337)</f>
        <v>No</v>
      </c>
      <c r="H684" s="15">
        <f>_xlfn.XLOOKUP(A684,'Medical Examinations'!$P$3:$P$2337,'Medical Examinations'!$V$3:$V$2337)</f>
        <v>0</v>
      </c>
      <c r="I684" s="15" t="str">
        <f>_xlfn.XLOOKUP(A684,'Medical Examinations'!$P$3:$P$2337,'Medical Examinations'!$W$3:$W$2337)</f>
        <v>No</v>
      </c>
      <c r="J684" s="15" t="str">
        <f>_xlfn.XLOOKUP(A684,'Medical Examinations'!$P$3:$P$2337,'Medical Examinations'!$X$3:$X$2337)</f>
        <v>Obesity</v>
      </c>
      <c r="K684" s="15"/>
      <c r="L684" s="74">
        <f>_xlfn.XLOOKUP(A684,'Hospitalisation Details'!$U$4:$U$2346,'Hospitalisation Details'!$V$4:$V$2346)</f>
        <v>22983</v>
      </c>
      <c r="M684" s="75">
        <f>_xlfn.XLOOKUP(A684,'Hospitalisation Details'!$U$4:$U$2346,'Hospitalisation Details'!$X$4:$X$2346)</f>
        <v>14574.64</v>
      </c>
      <c r="N684" s="15">
        <f>_xlfn.XLOOKUP(A684,'Hospitalisation Details'!$U$4:$U$2346,'Hospitalisation Details'!$Y$4:$Y$2346)</f>
        <v>1</v>
      </c>
      <c r="O684" s="15">
        <f>_xlfn.XLOOKUP(A684,'Hospitalisation Details'!$U$4:$U$2346,'Hospitalisation Details'!$Z$4:$Z$2346)</f>
        <v>2</v>
      </c>
      <c r="P684" s="15" t="str">
        <f>_xlfn.XLOOKUP(A684,'Hospitalisation Details'!$U$4:$U$2346,'Hospitalisation Details'!$AA$4:$AA$2346)</f>
        <v>R1025</v>
      </c>
      <c r="Q684" s="15">
        <f>_xlfn.XLOOKUP(A684,'Hospitalisation Details'!$U$4:$U$2346,'Hospitalisation Details'!$AB$4:$AB$2346)</f>
        <v>61</v>
      </c>
    </row>
    <row r="685" spans="1:17" ht="15.5" x14ac:dyDescent="0.35">
      <c r="A685" s="73" t="s">
        <v>1688</v>
      </c>
      <c r="B685" s="40" t="str">
        <f>_xlfn.XLOOKUP(A685,'Customer Names'!$A$3:$A$2337,'Customer Names'!$E$3:$E$2337)</f>
        <v>Jessica</v>
      </c>
      <c r="C685" s="29">
        <f>_xlfn.XLOOKUP(A685,'Medical Examinations'!$P$3:$P$2337,'Medical Examinations'!$Q$3:$Q$2337)</f>
        <v>20.52</v>
      </c>
      <c r="D685" s="15">
        <f>_xlfn.XLOOKUP(A685,'Medical Examinations'!$P$3:$P$2337,'Medical Examinations'!$R$3:$R$2337)</f>
        <v>5.45</v>
      </c>
      <c r="E685" s="15" t="str">
        <f>_xlfn.XLOOKUP(A685,'Medical Examinations'!$P$3:$P$2337,'Medical Examinations'!$S$3:$S$2337)</f>
        <v>No</v>
      </c>
      <c r="F685" s="15" t="str">
        <f>_xlfn.XLOOKUP(A685,'Medical Examinations'!$P$3:$P$2337,'Medical Examinations'!$T$3:$T$2337)</f>
        <v>No</v>
      </c>
      <c r="G685" s="15" t="str">
        <f>_xlfn.XLOOKUP(A685,'Medical Examinations'!$P$3:$P$2337,'Medical Examinations'!$U$3:$U$2337)</f>
        <v>No</v>
      </c>
      <c r="H685" s="15">
        <f>_xlfn.XLOOKUP(A685,'Medical Examinations'!$P$3:$P$2337,'Medical Examinations'!$V$3:$V$2337)</f>
        <v>1</v>
      </c>
      <c r="I685" s="15" t="str">
        <f>_xlfn.XLOOKUP(A685,'Medical Examinations'!$P$3:$P$2337,'Medical Examinations'!$W$3:$W$2337)</f>
        <v>Yes</v>
      </c>
      <c r="J685" s="15" t="str">
        <f>_xlfn.XLOOKUP(A685,'Medical Examinations'!$P$3:$P$2337,'Medical Examinations'!$X$3:$X$2337)</f>
        <v>Normalweight</v>
      </c>
      <c r="K685" s="15"/>
      <c r="L685" s="74">
        <f>_xlfn.XLOOKUP(A685,'Hospitalisation Details'!$U$4:$U$2346,'Hospitalisation Details'!$V$4:$V$2346)</f>
        <v>36050</v>
      </c>
      <c r="M685" s="75">
        <f>_xlfn.XLOOKUP(A685,'Hospitalisation Details'!$U$4:$U$2346,'Hospitalisation Details'!$X$4:$X$2346)</f>
        <v>14571.89</v>
      </c>
      <c r="N685" s="15">
        <f>_xlfn.XLOOKUP(A685,'Hospitalisation Details'!$U$4:$U$2346,'Hospitalisation Details'!$Y$4:$Y$2346)</f>
        <v>1</v>
      </c>
      <c r="O685" s="15">
        <f>_xlfn.XLOOKUP(A685,'Hospitalisation Details'!$U$4:$U$2346,'Hospitalisation Details'!$Z$4:$Z$2346)</f>
        <v>2</v>
      </c>
      <c r="P685" s="15" t="str">
        <f>_xlfn.XLOOKUP(A685,'Hospitalisation Details'!$U$4:$U$2346,'Hospitalisation Details'!$AA$4:$AA$2346)</f>
        <v>R1024</v>
      </c>
      <c r="Q685" s="15">
        <f>_xlfn.XLOOKUP(A685,'Hospitalisation Details'!$U$4:$U$2346,'Hospitalisation Details'!$AB$4:$AB$2346)</f>
        <v>25</v>
      </c>
    </row>
    <row r="686" spans="1:17" ht="15.5" x14ac:dyDescent="0.35">
      <c r="A686" s="73" t="s">
        <v>1687</v>
      </c>
      <c r="B686" s="40" t="str">
        <f>_xlfn.XLOOKUP(A686,'Customer Names'!$A$3:$A$2337,'Customer Names'!$E$3:$E$2337)</f>
        <v>Kimberly D</v>
      </c>
      <c r="C686" s="29">
        <f>_xlfn.XLOOKUP(A686,'Medical Examinations'!$P$3:$P$2337,'Medical Examinations'!$Q$3:$Q$2337)</f>
        <v>51.72</v>
      </c>
      <c r="D686" s="15">
        <f>_xlfn.XLOOKUP(A686,'Medical Examinations'!$P$3:$P$2337,'Medical Examinations'!$R$3:$R$2337)</f>
        <v>5.76</v>
      </c>
      <c r="E686" s="15" t="str">
        <f>_xlfn.XLOOKUP(A686,'Medical Examinations'!$P$3:$P$2337,'Medical Examinations'!$S$3:$S$2337)</f>
        <v>No</v>
      </c>
      <c r="F686" s="15" t="str">
        <f>_xlfn.XLOOKUP(A686,'Medical Examinations'!$P$3:$P$2337,'Medical Examinations'!$T$3:$T$2337)</f>
        <v>No</v>
      </c>
      <c r="G686" s="15" t="str">
        <f>_xlfn.XLOOKUP(A686,'Medical Examinations'!$P$3:$P$2337,'Medical Examinations'!$U$3:$U$2337)</f>
        <v>No</v>
      </c>
      <c r="H686" s="15">
        <f>_xlfn.XLOOKUP(A686,'Medical Examinations'!$P$3:$P$2337,'Medical Examinations'!$V$3:$V$2337)</f>
        <v>0</v>
      </c>
      <c r="I686" s="15" t="str">
        <f>_xlfn.XLOOKUP(A686,'Medical Examinations'!$P$3:$P$2337,'Medical Examinations'!$W$3:$W$2337)</f>
        <v>No</v>
      </c>
      <c r="J686" s="15" t="str">
        <f>_xlfn.XLOOKUP(A686,'Medical Examinations'!$P$3:$P$2337,'Medical Examinations'!$X$3:$X$2337)</f>
        <v>Obesity</v>
      </c>
      <c r="K686" s="15"/>
      <c r="L686" s="74">
        <f>_xlfn.XLOOKUP(A686,'Hospitalisation Details'!$U$4:$U$2346,'Hospitalisation Details'!$V$4:$V$2346)</f>
        <v>32703</v>
      </c>
      <c r="M686" s="75">
        <f>_xlfn.XLOOKUP(A686,'Hospitalisation Details'!$U$4:$U$2346,'Hospitalisation Details'!$X$4:$X$2346)</f>
        <v>14547.26</v>
      </c>
      <c r="N686" s="15">
        <f>_xlfn.XLOOKUP(A686,'Hospitalisation Details'!$U$4:$U$2346,'Hospitalisation Details'!$Y$4:$Y$2346)</f>
        <v>1</v>
      </c>
      <c r="O686" s="15">
        <f>_xlfn.XLOOKUP(A686,'Hospitalisation Details'!$U$4:$U$2346,'Hospitalisation Details'!$Z$4:$Z$2346)</f>
        <v>1</v>
      </c>
      <c r="P686" s="15" t="str">
        <f>_xlfn.XLOOKUP(A686,'Hospitalisation Details'!$U$4:$U$2346,'Hospitalisation Details'!$AA$4:$AA$2346)</f>
        <v>R1011</v>
      </c>
      <c r="Q686" s="15">
        <f>_xlfn.XLOOKUP(A686,'Hospitalisation Details'!$U$4:$U$2346,'Hospitalisation Details'!$AB$4:$AB$2346)</f>
        <v>34</v>
      </c>
    </row>
    <row r="687" spans="1:17" ht="15.5" x14ac:dyDescent="0.35">
      <c r="A687" s="73" t="s">
        <v>1686</v>
      </c>
      <c r="B687" s="40" t="str">
        <f>_xlfn.XLOOKUP(A687,'Customer Names'!$A$3:$A$2337,'Customer Names'!$E$3:$E$2337)</f>
        <v>Marc-Olivier</v>
      </c>
      <c r="C687" s="29">
        <f>_xlfn.XLOOKUP(A687,'Medical Examinations'!$P$3:$P$2337,'Medical Examinations'!$Q$3:$Q$2337)</f>
        <v>50.2</v>
      </c>
      <c r="D687" s="15">
        <f>_xlfn.XLOOKUP(A687,'Medical Examinations'!$P$3:$P$2337,'Medical Examinations'!$R$3:$R$2337)</f>
        <v>5.4</v>
      </c>
      <c r="E687" s="15" t="str">
        <f>_xlfn.XLOOKUP(A687,'Medical Examinations'!$P$3:$P$2337,'Medical Examinations'!$S$3:$S$2337)</f>
        <v>No</v>
      </c>
      <c r="F687" s="15" t="str">
        <f>_xlfn.XLOOKUP(A687,'Medical Examinations'!$P$3:$P$2337,'Medical Examinations'!$T$3:$T$2337)</f>
        <v>No</v>
      </c>
      <c r="G687" s="15" t="str">
        <f>_xlfn.XLOOKUP(A687,'Medical Examinations'!$P$3:$P$2337,'Medical Examinations'!$U$3:$U$2337)</f>
        <v>No</v>
      </c>
      <c r="H687" s="15">
        <f>_xlfn.XLOOKUP(A687,'Medical Examinations'!$P$3:$P$2337,'Medical Examinations'!$V$3:$V$2337)</f>
        <v>0</v>
      </c>
      <c r="I687" s="15" t="str">
        <f>_xlfn.XLOOKUP(A687,'Medical Examinations'!$P$3:$P$2337,'Medical Examinations'!$W$3:$W$2337)</f>
        <v>No</v>
      </c>
      <c r="J687" s="15" t="str">
        <f>_xlfn.XLOOKUP(A687,'Medical Examinations'!$P$3:$P$2337,'Medical Examinations'!$X$3:$X$2337)</f>
        <v>Obesity</v>
      </c>
      <c r="K687" s="15"/>
      <c r="L687" s="74">
        <f>_xlfn.XLOOKUP(A687,'Hospitalisation Details'!$U$4:$U$2346,'Hospitalisation Details'!$V$4:$V$2346)</f>
        <v>32711</v>
      </c>
      <c r="M687" s="75">
        <f>_xlfn.XLOOKUP(A687,'Hospitalisation Details'!$U$4:$U$2346,'Hospitalisation Details'!$X$4:$X$2346)</f>
        <v>14507.46</v>
      </c>
      <c r="N687" s="15">
        <f>_xlfn.XLOOKUP(A687,'Hospitalisation Details'!$U$4:$U$2346,'Hospitalisation Details'!$Y$4:$Y$2346)</f>
        <v>1</v>
      </c>
      <c r="O687" s="15">
        <f>_xlfn.XLOOKUP(A687,'Hospitalisation Details'!$U$4:$U$2346,'Hospitalisation Details'!$Z$4:$Z$2346)</f>
        <v>1</v>
      </c>
      <c r="P687" s="15" t="str">
        <f>_xlfn.XLOOKUP(A687,'Hospitalisation Details'!$U$4:$U$2346,'Hospitalisation Details'!$AA$4:$AA$2346)</f>
        <v>R1012</v>
      </c>
      <c r="Q687" s="15">
        <f>_xlfn.XLOOKUP(A687,'Hospitalisation Details'!$U$4:$U$2346,'Hospitalisation Details'!$AB$4:$AB$2346)</f>
        <v>34</v>
      </c>
    </row>
    <row r="688" spans="1:17" ht="15.5" x14ac:dyDescent="0.35">
      <c r="A688" s="73" t="s">
        <v>1685</v>
      </c>
      <c r="B688" s="40" t="str">
        <f>_xlfn.XLOOKUP(A688,'Customer Names'!$A$3:$A$2337,'Customer Names'!$E$3:$E$2337)</f>
        <v>Russell J</v>
      </c>
      <c r="C688" s="29">
        <f>_xlfn.XLOOKUP(A688,'Medical Examinations'!$P$3:$P$2337,'Medical Examinations'!$Q$3:$Q$2337)</f>
        <v>25.52</v>
      </c>
      <c r="D688" s="15">
        <f>_xlfn.XLOOKUP(A688,'Medical Examinations'!$P$3:$P$2337,'Medical Examinations'!$R$3:$R$2337)</f>
        <v>6.35</v>
      </c>
      <c r="E688" s="15" t="str">
        <f>_xlfn.XLOOKUP(A688,'Medical Examinations'!$P$3:$P$2337,'Medical Examinations'!$S$3:$S$2337)</f>
        <v>No</v>
      </c>
      <c r="F688" s="15" t="str">
        <f>_xlfn.XLOOKUP(A688,'Medical Examinations'!$P$3:$P$2337,'Medical Examinations'!$T$3:$T$2337)</f>
        <v>No</v>
      </c>
      <c r="G688" s="15" t="str">
        <f>_xlfn.XLOOKUP(A688,'Medical Examinations'!$P$3:$P$2337,'Medical Examinations'!$U$3:$U$2337)</f>
        <v>Yes</v>
      </c>
      <c r="H688" s="15">
        <f>_xlfn.XLOOKUP(A688,'Medical Examinations'!$P$3:$P$2337,'Medical Examinations'!$V$3:$V$2337)</f>
        <v>1</v>
      </c>
      <c r="I688" s="15" t="str">
        <f>_xlfn.XLOOKUP(A688,'Medical Examinations'!$P$3:$P$2337,'Medical Examinations'!$W$3:$W$2337)</f>
        <v>No</v>
      </c>
      <c r="J688" s="15" t="str">
        <f>_xlfn.XLOOKUP(A688,'Medical Examinations'!$P$3:$P$2337,'Medical Examinations'!$X$3:$X$2337)</f>
        <v>Overweight</v>
      </c>
      <c r="K688" s="15"/>
      <c r="L688" s="74">
        <f>_xlfn.XLOOKUP(A688,'Hospitalisation Details'!$U$4:$U$2346,'Hospitalisation Details'!$V$4:$V$2346)</f>
        <v>29148</v>
      </c>
      <c r="M688" s="75">
        <f>_xlfn.XLOOKUP(A688,'Hospitalisation Details'!$U$4:$U$2346,'Hospitalisation Details'!$X$4:$X$2346)</f>
        <v>14478.33</v>
      </c>
      <c r="N688" s="15">
        <f>_xlfn.XLOOKUP(A688,'Hospitalisation Details'!$U$4:$U$2346,'Hospitalisation Details'!$Y$4:$Y$2346)</f>
        <v>1</v>
      </c>
      <c r="O688" s="15">
        <f>_xlfn.XLOOKUP(A688,'Hospitalisation Details'!$U$4:$U$2346,'Hospitalisation Details'!$Z$4:$Z$2346)</f>
        <v>9</v>
      </c>
      <c r="P688" s="15" t="str">
        <f>_xlfn.XLOOKUP(A688,'Hospitalisation Details'!$U$4:$U$2346,'Hospitalisation Details'!$AA$4:$AA$2346)</f>
        <v>R1013</v>
      </c>
      <c r="Q688" s="15">
        <f>_xlfn.XLOOKUP(A688,'Hospitalisation Details'!$U$4:$U$2346,'Hospitalisation Details'!$AB$4:$AB$2346)</f>
        <v>44</v>
      </c>
    </row>
    <row r="689" spans="1:17" ht="15.5" x14ac:dyDescent="0.35">
      <c r="A689" s="73" t="s">
        <v>1684</v>
      </c>
      <c r="B689" s="40" t="str">
        <f>_xlfn.XLOOKUP(A689,'Customer Names'!$A$3:$A$2337,'Customer Names'!$E$3:$E$2337)</f>
        <v>Karine</v>
      </c>
      <c r="C689" s="29">
        <f>_xlfn.XLOOKUP(A689,'Medical Examinations'!$P$3:$P$2337,'Medical Examinations'!$Q$3:$Q$2337)</f>
        <v>35.200000000000003</v>
      </c>
      <c r="D689" s="15">
        <f>_xlfn.XLOOKUP(A689,'Medical Examinations'!$P$3:$P$2337,'Medical Examinations'!$R$3:$R$2337)</f>
        <v>6.26</v>
      </c>
      <c r="E689" s="15" t="str">
        <f>_xlfn.XLOOKUP(A689,'Medical Examinations'!$P$3:$P$2337,'Medical Examinations'!$S$3:$S$2337)</f>
        <v>Yes</v>
      </c>
      <c r="F689" s="15" t="str">
        <f>_xlfn.XLOOKUP(A689,'Medical Examinations'!$P$3:$P$2337,'Medical Examinations'!$T$3:$T$2337)</f>
        <v>No</v>
      </c>
      <c r="G689" s="15" t="str">
        <f>_xlfn.XLOOKUP(A689,'Medical Examinations'!$P$3:$P$2337,'Medical Examinations'!$U$3:$U$2337)</f>
        <v>No</v>
      </c>
      <c r="H689" s="15">
        <f>_xlfn.XLOOKUP(A689,'Medical Examinations'!$P$3:$P$2337,'Medical Examinations'!$V$3:$V$2337)</f>
        <v>2</v>
      </c>
      <c r="I689" s="15" t="str">
        <f>_xlfn.XLOOKUP(A689,'Medical Examinations'!$P$3:$P$2337,'Medical Examinations'!$W$3:$W$2337)</f>
        <v>No</v>
      </c>
      <c r="J689" s="15" t="str">
        <f>_xlfn.XLOOKUP(A689,'Medical Examinations'!$P$3:$P$2337,'Medical Examinations'!$X$3:$X$2337)</f>
        <v>Obesity</v>
      </c>
      <c r="K689" s="15"/>
      <c r="L689" s="74">
        <f>_xlfn.XLOOKUP(A689,'Hospitalisation Details'!$U$4:$U$2346,'Hospitalisation Details'!$V$4:$V$2346)</f>
        <v>21874</v>
      </c>
      <c r="M689" s="75">
        <f>_xlfn.XLOOKUP(A689,'Hospitalisation Details'!$U$4:$U$2346,'Hospitalisation Details'!$X$4:$X$2346)</f>
        <v>14474.68</v>
      </c>
      <c r="N689" s="15">
        <f>_xlfn.XLOOKUP(A689,'Hospitalisation Details'!$U$4:$U$2346,'Hospitalisation Details'!$Y$4:$Y$2346)</f>
        <v>1</v>
      </c>
      <c r="O689" s="15">
        <f>_xlfn.XLOOKUP(A689,'Hospitalisation Details'!$U$4:$U$2346,'Hospitalisation Details'!$Z$4:$Z$2346)</f>
        <v>9</v>
      </c>
      <c r="P689" s="15" t="str">
        <f>_xlfn.XLOOKUP(A689,'Hospitalisation Details'!$U$4:$U$2346,'Hospitalisation Details'!$AA$4:$AA$2346)</f>
        <v>R1013</v>
      </c>
      <c r="Q689" s="15">
        <f>_xlfn.XLOOKUP(A689,'Hospitalisation Details'!$U$4:$U$2346,'Hospitalisation Details'!$AB$4:$AB$2346)</f>
        <v>64</v>
      </c>
    </row>
    <row r="690" spans="1:17" ht="15.5" x14ac:dyDescent="0.35">
      <c r="A690" s="73" t="s">
        <v>1683</v>
      </c>
      <c r="B690" s="40" t="str">
        <f>_xlfn.XLOOKUP(A690,'Customer Names'!$A$3:$A$2337,'Customer Names'!$E$3:$E$2337)</f>
        <v>Cheryl</v>
      </c>
      <c r="C690" s="29">
        <f>_xlfn.XLOOKUP(A690,'Medical Examinations'!$P$3:$P$2337,'Medical Examinations'!$Q$3:$Q$2337)</f>
        <v>41.26</v>
      </c>
      <c r="D690" s="15">
        <f>_xlfn.XLOOKUP(A690,'Medical Examinations'!$P$3:$P$2337,'Medical Examinations'!$R$3:$R$2337)</f>
        <v>5.97</v>
      </c>
      <c r="E690" s="15" t="str">
        <f>_xlfn.XLOOKUP(A690,'Medical Examinations'!$P$3:$P$2337,'Medical Examinations'!$S$3:$S$2337)</f>
        <v>Yes</v>
      </c>
      <c r="F690" s="15" t="str">
        <f>_xlfn.XLOOKUP(A690,'Medical Examinations'!$P$3:$P$2337,'Medical Examinations'!$T$3:$T$2337)</f>
        <v>No</v>
      </c>
      <c r="G690" s="15" t="str">
        <f>_xlfn.XLOOKUP(A690,'Medical Examinations'!$P$3:$P$2337,'Medical Examinations'!$U$3:$U$2337)</f>
        <v>No</v>
      </c>
      <c r="H690" s="15">
        <f>_xlfn.XLOOKUP(A690,'Medical Examinations'!$P$3:$P$2337,'Medical Examinations'!$V$3:$V$2337)</f>
        <v>0</v>
      </c>
      <c r="I690" s="15" t="str">
        <f>_xlfn.XLOOKUP(A690,'Medical Examinations'!$P$3:$P$2337,'Medical Examinations'!$W$3:$W$2337)</f>
        <v>No</v>
      </c>
      <c r="J690" s="15" t="str">
        <f>_xlfn.XLOOKUP(A690,'Medical Examinations'!$P$3:$P$2337,'Medical Examinations'!$X$3:$X$2337)</f>
        <v>Obesity</v>
      </c>
      <c r="K690" s="15"/>
      <c r="L690" s="74">
        <f>_xlfn.XLOOKUP(A690,'Hospitalisation Details'!$U$4:$U$2346,'Hospitalisation Details'!$V$4:$V$2346)</f>
        <v>28091</v>
      </c>
      <c r="M690" s="75">
        <f>_xlfn.XLOOKUP(A690,'Hospitalisation Details'!$U$4:$U$2346,'Hospitalisation Details'!$X$4:$X$2346)</f>
        <v>14470.01</v>
      </c>
      <c r="N690" s="15">
        <f>_xlfn.XLOOKUP(A690,'Hospitalisation Details'!$U$4:$U$2346,'Hospitalisation Details'!$Y$4:$Y$2346)</f>
        <v>1</v>
      </c>
      <c r="O690" s="15">
        <f>_xlfn.XLOOKUP(A690,'Hospitalisation Details'!$U$4:$U$2346,'Hospitalisation Details'!$Z$4:$Z$2346)</f>
        <v>1</v>
      </c>
      <c r="P690" s="15" t="str">
        <f>_xlfn.XLOOKUP(A690,'Hospitalisation Details'!$U$4:$U$2346,'Hospitalisation Details'!$AA$4:$AA$2346)</f>
        <v>R1012</v>
      </c>
      <c r="Q690" s="15">
        <f>_xlfn.XLOOKUP(A690,'Hospitalisation Details'!$U$4:$U$2346,'Hospitalisation Details'!$AB$4:$AB$2346)</f>
        <v>47</v>
      </c>
    </row>
    <row r="691" spans="1:17" ht="15.5" x14ac:dyDescent="0.35">
      <c r="A691" s="73" t="s">
        <v>1682</v>
      </c>
      <c r="B691" s="40" t="str">
        <f>_xlfn.XLOOKUP(A691,'Customer Names'!$A$3:$A$2337,'Customer Names'!$E$3:$E$2337)</f>
        <v>Allison M.</v>
      </c>
      <c r="C691" s="29">
        <f>_xlfn.XLOOKUP(A691,'Medical Examinations'!$P$3:$P$2337,'Medical Examinations'!$Q$3:$Q$2337)</f>
        <v>17.195</v>
      </c>
      <c r="D691" s="15">
        <f>_xlfn.XLOOKUP(A691,'Medical Examinations'!$P$3:$P$2337,'Medical Examinations'!$R$3:$R$2337)</f>
        <v>5.29</v>
      </c>
      <c r="E691" s="15" t="str">
        <f>_xlfn.XLOOKUP(A691,'Medical Examinations'!$P$3:$P$2337,'Medical Examinations'!$S$3:$S$2337)</f>
        <v>Yes</v>
      </c>
      <c r="F691" s="15" t="str">
        <f>_xlfn.XLOOKUP(A691,'Medical Examinations'!$P$3:$P$2337,'Medical Examinations'!$T$3:$T$2337)</f>
        <v>No</v>
      </c>
      <c r="G691" s="15" t="str">
        <f>_xlfn.XLOOKUP(A691,'Medical Examinations'!$P$3:$P$2337,'Medical Examinations'!$U$3:$U$2337)</f>
        <v>No</v>
      </c>
      <c r="H691" s="15">
        <f>_xlfn.XLOOKUP(A691,'Medical Examinations'!$P$3:$P$2337,'Medical Examinations'!$V$3:$V$2337)</f>
        <v>0</v>
      </c>
      <c r="I691" s="15" t="str">
        <f>_xlfn.XLOOKUP(A691,'Medical Examinations'!$P$3:$P$2337,'Medical Examinations'!$W$3:$W$2337)</f>
        <v>Yes</v>
      </c>
      <c r="J691" s="15" t="str">
        <f>_xlfn.XLOOKUP(A691,'Medical Examinations'!$P$3:$P$2337,'Medical Examinations'!$X$3:$X$2337)</f>
        <v>Underweight</v>
      </c>
      <c r="K691" s="15"/>
      <c r="L691" s="74">
        <f>_xlfn.XLOOKUP(A691,'Hospitalisation Details'!$U$4:$U$2346,'Hospitalisation Details'!$V$4:$V$2346)</f>
        <v>35379</v>
      </c>
      <c r="M691" s="75">
        <f>_xlfn.XLOOKUP(A691,'Hospitalisation Details'!$U$4:$U$2346,'Hospitalisation Details'!$X$4:$X$2346)</f>
        <v>14455.64</v>
      </c>
      <c r="N691" s="15">
        <f>_xlfn.XLOOKUP(A691,'Hospitalisation Details'!$U$4:$U$2346,'Hospitalisation Details'!$Y$4:$Y$2346)</f>
        <v>1</v>
      </c>
      <c r="O691" s="15">
        <f>_xlfn.XLOOKUP(A691,'Hospitalisation Details'!$U$4:$U$2346,'Hospitalisation Details'!$Z$4:$Z$2346)</f>
        <v>1</v>
      </c>
      <c r="P691" s="15" t="str">
        <f>_xlfn.XLOOKUP(A691,'Hospitalisation Details'!$U$4:$U$2346,'Hospitalisation Details'!$AA$4:$AA$2346)</f>
        <v>R1024</v>
      </c>
      <c r="Q691" s="15">
        <f>_xlfn.XLOOKUP(A691,'Hospitalisation Details'!$U$4:$U$2346,'Hospitalisation Details'!$AB$4:$AB$2346)</f>
        <v>27</v>
      </c>
    </row>
    <row r="692" spans="1:17" ht="15.5" x14ac:dyDescent="0.35">
      <c r="A692" s="73" t="s">
        <v>1681</v>
      </c>
      <c r="B692" s="40" t="str">
        <f>_xlfn.XLOOKUP(A692,'Customer Names'!$A$3:$A$2337,'Customer Names'!$E$3:$E$2337)</f>
        <v>Adriana</v>
      </c>
      <c r="C692" s="29">
        <f>_xlfn.XLOOKUP(A692,'Medical Examinations'!$P$3:$P$2337,'Medical Examinations'!$Q$3:$Q$2337)</f>
        <v>23.085000000000001</v>
      </c>
      <c r="D692" s="15">
        <f>_xlfn.XLOOKUP(A692,'Medical Examinations'!$P$3:$P$2337,'Medical Examinations'!$R$3:$R$2337)</f>
        <v>4.2699999999999996</v>
      </c>
      <c r="E692" s="15" t="str">
        <f>_xlfn.XLOOKUP(A692,'Medical Examinations'!$P$3:$P$2337,'Medical Examinations'!$S$3:$S$2337)</f>
        <v>Yes</v>
      </c>
      <c r="F692" s="15" t="str">
        <f>_xlfn.XLOOKUP(A692,'Medical Examinations'!$P$3:$P$2337,'Medical Examinations'!$T$3:$T$2337)</f>
        <v>No</v>
      </c>
      <c r="G692" s="15" t="str">
        <f>_xlfn.XLOOKUP(A692,'Medical Examinations'!$P$3:$P$2337,'Medical Examinations'!$U$3:$U$2337)</f>
        <v>No</v>
      </c>
      <c r="H692" s="15">
        <f>_xlfn.XLOOKUP(A692,'Medical Examinations'!$P$3:$P$2337,'Medical Examinations'!$V$3:$V$2337)</f>
        <v>2</v>
      </c>
      <c r="I692" s="15" t="str">
        <f>_xlfn.XLOOKUP(A692,'Medical Examinations'!$P$3:$P$2337,'Medical Examinations'!$W$3:$W$2337)</f>
        <v>No</v>
      </c>
      <c r="J692" s="15" t="str">
        <f>_xlfn.XLOOKUP(A692,'Medical Examinations'!$P$3:$P$2337,'Medical Examinations'!$X$3:$X$2337)</f>
        <v>Normalweight</v>
      </c>
      <c r="K692" s="15"/>
      <c r="L692" s="74">
        <f>_xlfn.XLOOKUP(A692,'Hospitalisation Details'!$U$4:$U$2346,'Hospitalisation Details'!$V$4:$V$2346)</f>
        <v>21765</v>
      </c>
      <c r="M692" s="75">
        <f>_xlfn.XLOOKUP(A692,'Hospitalisation Details'!$U$4:$U$2346,'Hospitalisation Details'!$X$4:$X$2346)</f>
        <v>14451.84</v>
      </c>
      <c r="N692" s="15">
        <f>_xlfn.XLOOKUP(A692,'Hospitalisation Details'!$U$4:$U$2346,'Hospitalisation Details'!$Y$4:$Y$2346)</f>
        <v>1</v>
      </c>
      <c r="O692" s="15">
        <f>_xlfn.XLOOKUP(A692,'Hospitalisation Details'!$U$4:$U$2346,'Hospitalisation Details'!$Z$4:$Z$2346)</f>
        <v>1</v>
      </c>
      <c r="P692" s="15" t="str">
        <f>_xlfn.XLOOKUP(A692,'Hospitalisation Details'!$U$4:$U$2346,'Hospitalisation Details'!$AA$4:$AA$2346)</f>
        <v>R1023</v>
      </c>
      <c r="Q692" s="15">
        <f>_xlfn.XLOOKUP(A692,'Hospitalisation Details'!$U$4:$U$2346,'Hospitalisation Details'!$AB$4:$AB$2346)</f>
        <v>64</v>
      </c>
    </row>
    <row r="693" spans="1:17" ht="15.5" x14ac:dyDescent="0.35">
      <c r="A693" s="73" t="s">
        <v>1680</v>
      </c>
      <c r="B693" s="40" t="str">
        <f>_xlfn.XLOOKUP(A693,'Customer Names'!$A$3:$A$2337,'Customer Names'!$E$3:$E$2337)</f>
        <v>Miranda J</v>
      </c>
      <c r="C693" s="29">
        <f>_xlfn.XLOOKUP(A693,'Medical Examinations'!$P$3:$P$2337,'Medical Examinations'!$Q$3:$Q$2337)</f>
        <v>21.66</v>
      </c>
      <c r="D693" s="15">
        <f>_xlfn.XLOOKUP(A693,'Medical Examinations'!$P$3:$P$2337,'Medical Examinations'!$R$3:$R$2337)</f>
        <v>5.2</v>
      </c>
      <c r="E693" s="15" t="str">
        <f>_xlfn.XLOOKUP(A693,'Medical Examinations'!$P$3:$P$2337,'Medical Examinations'!$S$3:$S$2337)</f>
        <v>Yes</v>
      </c>
      <c r="F693" s="15" t="str">
        <f>_xlfn.XLOOKUP(A693,'Medical Examinations'!$P$3:$P$2337,'Medical Examinations'!$T$3:$T$2337)</f>
        <v>No</v>
      </c>
      <c r="G693" s="15" t="str">
        <f>_xlfn.XLOOKUP(A693,'Medical Examinations'!$P$3:$P$2337,'Medical Examinations'!$U$3:$U$2337)</f>
        <v>No</v>
      </c>
      <c r="H693" s="15">
        <f>_xlfn.XLOOKUP(A693,'Medical Examinations'!$P$3:$P$2337,'Medical Examinations'!$V$3:$V$2337)</f>
        <v>2</v>
      </c>
      <c r="I693" s="15" t="str">
        <f>_xlfn.XLOOKUP(A693,'Medical Examinations'!$P$3:$P$2337,'Medical Examinations'!$W$3:$W$2337)</f>
        <v>No</v>
      </c>
      <c r="J693" s="15" t="str">
        <f>_xlfn.XLOOKUP(A693,'Medical Examinations'!$P$3:$P$2337,'Medical Examinations'!$X$3:$X$2337)</f>
        <v>Normalweight</v>
      </c>
      <c r="K693" s="15"/>
      <c r="L693" s="74">
        <f>_xlfn.XLOOKUP(A693,'Hospitalisation Details'!$U$4:$U$2346,'Hospitalisation Details'!$V$4:$V$2346)</f>
        <v>21730</v>
      </c>
      <c r="M693" s="75">
        <f>_xlfn.XLOOKUP(A693,'Hospitalisation Details'!$U$4:$U$2346,'Hospitalisation Details'!$X$4:$X$2346)</f>
        <v>14449.85</v>
      </c>
      <c r="N693" s="15">
        <f>_xlfn.XLOOKUP(A693,'Hospitalisation Details'!$U$4:$U$2346,'Hospitalisation Details'!$Y$4:$Y$2346)</f>
        <v>1</v>
      </c>
      <c r="O693" s="15">
        <f>_xlfn.XLOOKUP(A693,'Hospitalisation Details'!$U$4:$U$2346,'Hospitalisation Details'!$Z$4:$Z$2346)</f>
        <v>2</v>
      </c>
      <c r="P693" s="15" t="str">
        <f>_xlfn.XLOOKUP(A693,'Hospitalisation Details'!$U$4:$U$2346,'Hospitalisation Details'!$AA$4:$AA$2346)</f>
        <v>R1024</v>
      </c>
      <c r="Q693" s="15">
        <f>_xlfn.XLOOKUP(A693,'Hospitalisation Details'!$U$4:$U$2346,'Hospitalisation Details'!$AB$4:$AB$2346)</f>
        <v>64</v>
      </c>
    </row>
    <row r="694" spans="1:17" ht="15.5" x14ac:dyDescent="0.35">
      <c r="A694" s="73" t="s">
        <v>1679</v>
      </c>
      <c r="B694" s="40" t="str">
        <f>_xlfn.XLOOKUP(A694,'Customer Names'!$A$3:$A$2337,'Customer Names'!$E$3:$E$2337)</f>
        <v>Roberto</v>
      </c>
      <c r="C694" s="29">
        <f>_xlfn.XLOOKUP(A694,'Medical Examinations'!$P$3:$P$2337,'Medical Examinations'!$Q$3:$Q$2337)</f>
        <v>36.47</v>
      </c>
      <c r="D694" s="15">
        <f>_xlfn.XLOOKUP(A694,'Medical Examinations'!$P$3:$P$2337,'Medical Examinations'!$R$3:$R$2337)</f>
        <v>8.23</v>
      </c>
      <c r="E694" s="15" t="str">
        <f>_xlfn.XLOOKUP(A694,'Medical Examinations'!$P$3:$P$2337,'Medical Examinations'!$S$3:$S$2337)</f>
        <v>Yes</v>
      </c>
      <c r="F694" s="15" t="str">
        <f>_xlfn.XLOOKUP(A694,'Medical Examinations'!$P$3:$P$2337,'Medical Examinations'!$T$3:$T$2337)</f>
        <v>No</v>
      </c>
      <c r="G694" s="15" t="str">
        <f>_xlfn.XLOOKUP(A694,'Medical Examinations'!$P$3:$P$2337,'Medical Examinations'!$U$3:$U$2337)</f>
        <v>No</v>
      </c>
      <c r="H694" s="15">
        <f>_xlfn.XLOOKUP(A694,'Medical Examinations'!$P$3:$P$2337,'Medical Examinations'!$V$3:$V$2337)</f>
        <v>0</v>
      </c>
      <c r="I694" s="15" t="str">
        <f>_xlfn.XLOOKUP(A694,'Medical Examinations'!$P$3:$P$2337,'Medical Examinations'!$W$3:$W$2337)</f>
        <v>No</v>
      </c>
      <c r="J694" s="15" t="str">
        <f>_xlfn.XLOOKUP(A694,'Medical Examinations'!$P$3:$P$2337,'Medical Examinations'!$X$3:$X$2337)</f>
        <v>Obesity</v>
      </c>
      <c r="K694" s="15"/>
      <c r="L694" s="74">
        <f>_xlfn.XLOOKUP(A694,'Hospitalisation Details'!$U$4:$U$2346,'Hospitalisation Details'!$V$4:$V$2346)</f>
        <v>24780</v>
      </c>
      <c r="M694" s="75">
        <f>_xlfn.XLOOKUP(A694,'Hospitalisation Details'!$U$4:$U$2346,'Hospitalisation Details'!$X$4:$X$2346)</f>
        <v>14427.63</v>
      </c>
      <c r="N694" s="15">
        <f>_xlfn.XLOOKUP(A694,'Hospitalisation Details'!$U$4:$U$2346,'Hospitalisation Details'!$Y$4:$Y$2346)</f>
        <v>1</v>
      </c>
      <c r="O694" s="15">
        <f>_xlfn.XLOOKUP(A694,'Hospitalisation Details'!$U$4:$U$2346,'Hospitalisation Details'!$Z$4:$Z$2346)</f>
        <v>9</v>
      </c>
      <c r="P694" s="15" t="str">
        <f>_xlfn.XLOOKUP(A694,'Hospitalisation Details'!$U$4:$U$2346,'Hospitalisation Details'!$AA$4:$AA$2346)</f>
        <v>R1021</v>
      </c>
      <c r="Q694" s="15">
        <f>_xlfn.XLOOKUP(A694,'Hospitalisation Details'!$U$4:$U$2346,'Hospitalisation Details'!$AB$4:$AB$2346)</f>
        <v>56</v>
      </c>
    </row>
    <row r="695" spans="1:17" ht="15.5" x14ac:dyDescent="0.35">
      <c r="A695" s="73" t="s">
        <v>1678</v>
      </c>
      <c r="B695" s="40" t="str">
        <f>_xlfn.XLOOKUP(A695,'Customer Names'!$A$3:$A$2337,'Customer Names'!$E$3:$E$2337)</f>
        <v>Rebecca B.</v>
      </c>
      <c r="C695" s="29">
        <f>_xlfn.XLOOKUP(A695,'Medical Examinations'!$P$3:$P$2337,'Medical Examinations'!$Q$3:$Q$2337)</f>
        <v>36.08</v>
      </c>
      <c r="D695" s="15">
        <f>_xlfn.XLOOKUP(A695,'Medical Examinations'!$P$3:$P$2337,'Medical Examinations'!$R$3:$R$2337)</f>
        <v>10.33</v>
      </c>
      <c r="E695" s="15" t="str">
        <f>_xlfn.XLOOKUP(A695,'Medical Examinations'!$P$3:$P$2337,'Medical Examinations'!$S$3:$S$2337)</f>
        <v>Yes</v>
      </c>
      <c r="F695" s="15" t="str">
        <f>_xlfn.XLOOKUP(A695,'Medical Examinations'!$P$3:$P$2337,'Medical Examinations'!$T$3:$T$2337)</f>
        <v>No</v>
      </c>
      <c r="G695" s="15" t="str">
        <f>_xlfn.XLOOKUP(A695,'Medical Examinations'!$P$3:$P$2337,'Medical Examinations'!$U$3:$U$2337)</f>
        <v>No</v>
      </c>
      <c r="H695" s="15">
        <f>_xlfn.XLOOKUP(A695,'Medical Examinations'!$P$3:$P$2337,'Medical Examinations'!$V$3:$V$2337)</f>
        <v>0</v>
      </c>
      <c r="I695" s="15" t="str">
        <f>_xlfn.XLOOKUP(A695,'Medical Examinations'!$P$3:$P$2337,'Medical Examinations'!$W$3:$W$2337)</f>
        <v>No</v>
      </c>
      <c r="J695" s="15" t="str">
        <f>_xlfn.XLOOKUP(A695,'Medical Examinations'!$P$3:$P$2337,'Medical Examinations'!$X$3:$X$2337)</f>
        <v>Obesity</v>
      </c>
      <c r="K695" s="15"/>
      <c r="L695" s="74">
        <f>_xlfn.XLOOKUP(A695,'Hospitalisation Details'!$U$4:$U$2346,'Hospitalisation Details'!$V$4:$V$2346)</f>
        <v>24699</v>
      </c>
      <c r="M695" s="75">
        <f>_xlfn.XLOOKUP(A695,'Hospitalisation Details'!$U$4:$U$2346,'Hospitalisation Details'!$X$4:$X$2346)</f>
        <v>14426.66</v>
      </c>
      <c r="N695" s="15">
        <f>_xlfn.XLOOKUP(A695,'Hospitalisation Details'!$U$4:$U$2346,'Hospitalisation Details'!$Y$4:$Y$2346)</f>
        <v>1</v>
      </c>
      <c r="O695" s="15">
        <f>_xlfn.XLOOKUP(A695,'Hospitalisation Details'!$U$4:$U$2346,'Hospitalisation Details'!$Z$4:$Z$2346)</f>
        <v>9</v>
      </c>
      <c r="P695" s="15" t="str">
        <f>_xlfn.XLOOKUP(A695,'Hospitalisation Details'!$U$4:$U$2346,'Hospitalisation Details'!$AA$4:$AA$2346)</f>
        <v>R1026</v>
      </c>
      <c r="Q695" s="15">
        <f>_xlfn.XLOOKUP(A695,'Hospitalisation Details'!$U$4:$U$2346,'Hospitalisation Details'!$AB$4:$AB$2346)</f>
        <v>56</v>
      </c>
    </row>
    <row r="696" spans="1:17" ht="15.5" x14ac:dyDescent="0.35">
      <c r="A696" s="73" t="s">
        <v>1677</v>
      </c>
      <c r="B696" s="40" t="str">
        <f>_xlfn.XLOOKUP(A696,'Customer Names'!$A$3:$A$2337,'Customer Names'!$E$3:$E$2337)</f>
        <v>Tiffany</v>
      </c>
      <c r="C696" s="29">
        <f>_xlfn.XLOOKUP(A696,'Medical Examinations'!$P$3:$P$2337,'Medical Examinations'!$Q$3:$Q$2337)</f>
        <v>23.18</v>
      </c>
      <c r="D696" s="15">
        <f>_xlfn.XLOOKUP(A696,'Medical Examinations'!$P$3:$P$2337,'Medical Examinations'!$R$3:$R$2337)</f>
        <v>6.13</v>
      </c>
      <c r="E696" s="15" t="str">
        <f>_xlfn.XLOOKUP(A696,'Medical Examinations'!$P$3:$P$2337,'Medical Examinations'!$S$3:$S$2337)</f>
        <v>No</v>
      </c>
      <c r="F696" s="15" t="str">
        <f>_xlfn.XLOOKUP(A696,'Medical Examinations'!$P$3:$P$2337,'Medical Examinations'!$T$3:$T$2337)</f>
        <v>No</v>
      </c>
      <c r="G696" s="15" t="str">
        <f>_xlfn.XLOOKUP(A696,'Medical Examinations'!$P$3:$P$2337,'Medical Examinations'!$U$3:$U$2337)</f>
        <v>No</v>
      </c>
      <c r="H696" s="15">
        <f>_xlfn.XLOOKUP(A696,'Medical Examinations'!$P$3:$P$2337,'Medical Examinations'!$V$3:$V$2337)</f>
        <v>0</v>
      </c>
      <c r="I696" s="15" t="str">
        <f>_xlfn.XLOOKUP(A696,'Medical Examinations'!$P$3:$P$2337,'Medical Examinations'!$W$3:$W$2337)</f>
        <v>No</v>
      </c>
      <c r="J696" s="15" t="str">
        <f>_xlfn.XLOOKUP(A696,'Medical Examinations'!$P$3:$P$2337,'Medical Examinations'!$X$3:$X$2337)</f>
        <v>Normalweight</v>
      </c>
      <c r="K696" s="15"/>
      <c r="L696" s="74">
        <f>_xlfn.XLOOKUP(A696,'Hospitalisation Details'!$U$4:$U$2346,'Hospitalisation Details'!$V$4:$V$2346)</f>
        <v>36382</v>
      </c>
      <c r="M696" s="75">
        <f>_xlfn.XLOOKUP(A696,'Hospitalisation Details'!$U$4:$U$2346,'Hospitalisation Details'!$X$4:$X$2346)</f>
        <v>14426.07</v>
      </c>
      <c r="N696" s="15">
        <f>_xlfn.XLOOKUP(A696,'Hospitalisation Details'!$U$4:$U$2346,'Hospitalisation Details'!$Y$4:$Y$2346)</f>
        <v>1</v>
      </c>
      <c r="O696" s="15">
        <f>_xlfn.XLOOKUP(A696,'Hospitalisation Details'!$U$4:$U$2346,'Hospitalisation Details'!$Z$4:$Z$2346)</f>
        <v>2</v>
      </c>
      <c r="P696" s="15" t="str">
        <f>_xlfn.XLOOKUP(A696,'Hospitalisation Details'!$U$4:$U$2346,'Hospitalisation Details'!$AA$4:$AA$2346)</f>
        <v>R1012</v>
      </c>
      <c r="Q696" s="15">
        <f>_xlfn.XLOOKUP(A696,'Hospitalisation Details'!$U$4:$U$2346,'Hospitalisation Details'!$AB$4:$AB$2346)</f>
        <v>24</v>
      </c>
    </row>
    <row r="697" spans="1:17" ht="15.5" x14ac:dyDescent="0.35">
      <c r="A697" s="73" t="s">
        <v>1676</v>
      </c>
      <c r="B697" s="40" t="str">
        <f>_xlfn.XLOOKUP(A697,'Customer Names'!$A$3:$A$2337,'Customer Names'!$E$3:$E$2337)</f>
        <v>Alexander</v>
      </c>
      <c r="C697" s="29">
        <f>_xlfn.XLOOKUP(A697,'Medical Examinations'!$P$3:$P$2337,'Medical Examinations'!$Q$3:$Q$2337)</f>
        <v>39.159999999999997</v>
      </c>
      <c r="D697" s="15">
        <f>_xlfn.XLOOKUP(A697,'Medical Examinations'!$P$3:$P$2337,'Medical Examinations'!$R$3:$R$2337)</f>
        <v>8.08</v>
      </c>
      <c r="E697" s="15" t="str">
        <f>_xlfn.XLOOKUP(A697,'Medical Examinations'!$P$3:$P$2337,'Medical Examinations'!$S$3:$S$2337)</f>
        <v>No</v>
      </c>
      <c r="F697" s="15" t="str">
        <f>_xlfn.XLOOKUP(A697,'Medical Examinations'!$P$3:$P$2337,'Medical Examinations'!$T$3:$T$2337)</f>
        <v>No</v>
      </c>
      <c r="G697" s="15" t="str">
        <f>_xlfn.XLOOKUP(A697,'Medical Examinations'!$P$3:$P$2337,'Medical Examinations'!$U$3:$U$2337)</f>
        <v>No</v>
      </c>
      <c r="H697" s="15">
        <f>_xlfn.XLOOKUP(A697,'Medical Examinations'!$P$3:$P$2337,'Medical Examinations'!$V$3:$V$2337)</f>
        <v>3</v>
      </c>
      <c r="I697" s="15" t="str">
        <f>_xlfn.XLOOKUP(A697,'Medical Examinations'!$P$3:$P$2337,'Medical Examinations'!$W$3:$W$2337)</f>
        <v>No</v>
      </c>
      <c r="J697" s="15" t="str">
        <f>_xlfn.XLOOKUP(A697,'Medical Examinations'!$P$3:$P$2337,'Medical Examinations'!$X$3:$X$2337)</f>
        <v>Obesity</v>
      </c>
      <c r="K697" s="15"/>
      <c r="L697" s="74">
        <f>_xlfn.XLOOKUP(A697,'Hospitalisation Details'!$U$4:$U$2346,'Hospitalisation Details'!$V$4:$V$2346)</f>
        <v>21448</v>
      </c>
      <c r="M697" s="75">
        <f>_xlfn.XLOOKUP(A697,'Hospitalisation Details'!$U$4:$U$2346,'Hospitalisation Details'!$X$4:$X$2346)</f>
        <v>14418.28</v>
      </c>
      <c r="N697" s="15">
        <f>_xlfn.XLOOKUP(A697,'Hospitalisation Details'!$U$4:$U$2346,'Hospitalisation Details'!$Y$4:$Y$2346)</f>
        <v>1</v>
      </c>
      <c r="O697" s="15">
        <f>_xlfn.XLOOKUP(A697,'Hospitalisation Details'!$U$4:$U$2346,'Hospitalisation Details'!$Z$4:$Z$2346)</f>
        <v>1</v>
      </c>
      <c r="P697" s="15" t="str">
        <f>_xlfn.XLOOKUP(A697,'Hospitalisation Details'!$U$4:$U$2346,'Hospitalisation Details'!$AA$4:$AA$2346)</f>
        <v>R1013</v>
      </c>
      <c r="Q697" s="15">
        <f>_xlfn.XLOOKUP(A697,'Hospitalisation Details'!$U$4:$U$2346,'Hospitalisation Details'!$AB$4:$AB$2346)</f>
        <v>65</v>
      </c>
    </row>
    <row r="698" spans="1:17" ht="15.5" x14ac:dyDescent="0.35">
      <c r="A698" s="73" t="s">
        <v>1675</v>
      </c>
      <c r="B698" s="40" t="str">
        <f>_xlfn.XLOOKUP(A698,'Customer Names'!$A$3:$A$2337,'Customer Names'!$E$3:$E$2337)</f>
        <v>Rich M</v>
      </c>
      <c r="C698" s="29">
        <f>_xlfn.XLOOKUP(A698,'Medical Examinations'!$P$3:$P$2337,'Medical Examinations'!$Q$3:$Q$2337)</f>
        <v>38.19</v>
      </c>
      <c r="D698" s="15">
        <f>_xlfn.XLOOKUP(A698,'Medical Examinations'!$P$3:$P$2337,'Medical Examinations'!$R$3:$R$2337)</f>
        <v>10.49</v>
      </c>
      <c r="E698" s="15" t="str">
        <f>_xlfn.XLOOKUP(A698,'Medical Examinations'!$P$3:$P$2337,'Medical Examinations'!$S$3:$S$2337)</f>
        <v>No</v>
      </c>
      <c r="F698" s="15" t="str">
        <f>_xlfn.XLOOKUP(A698,'Medical Examinations'!$P$3:$P$2337,'Medical Examinations'!$T$3:$T$2337)</f>
        <v>No</v>
      </c>
      <c r="G698" s="15" t="str">
        <f>_xlfn.XLOOKUP(A698,'Medical Examinations'!$P$3:$P$2337,'Medical Examinations'!$U$3:$U$2337)</f>
        <v>No</v>
      </c>
      <c r="H698" s="15">
        <f>_xlfn.XLOOKUP(A698,'Medical Examinations'!$P$3:$P$2337,'Medical Examinations'!$V$3:$V$2337)</f>
        <v>3</v>
      </c>
      <c r="I698" s="15" t="str">
        <f>_xlfn.XLOOKUP(A698,'Medical Examinations'!$P$3:$P$2337,'Medical Examinations'!$W$3:$W$2337)</f>
        <v>No</v>
      </c>
      <c r="J698" s="15" t="str">
        <f>_xlfn.XLOOKUP(A698,'Medical Examinations'!$P$3:$P$2337,'Medical Examinations'!$X$3:$X$2337)</f>
        <v>Obesity</v>
      </c>
      <c r="K698" s="15"/>
      <c r="L698" s="74">
        <f>_xlfn.XLOOKUP(A698,'Hospitalisation Details'!$U$4:$U$2346,'Hospitalisation Details'!$V$4:$V$2346)</f>
        <v>21395</v>
      </c>
      <c r="M698" s="75">
        <f>_xlfn.XLOOKUP(A698,'Hospitalisation Details'!$U$4:$U$2346,'Hospitalisation Details'!$X$4:$X$2346)</f>
        <v>14410.93</v>
      </c>
      <c r="N698" s="15">
        <f>_xlfn.XLOOKUP(A698,'Hospitalisation Details'!$U$4:$U$2346,'Hospitalisation Details'!$Y$4:$Y$2346)</f>
        <v>1</v>
      </c>
      <c r="O698" s="15">
        <f>_xlfn.XLOOKUP(A698,'Hospitalisation Details'!$U$4:$U$2346,'Hospitalisation Details'!$Z$4:$Z$2346)</f>
        <v>9</v>
      </c>
      <c r="P698" s="15" t="str">
        <f>_xlfn.XLOOKUP(A698,'Hospitalisation Details'!$U$4:$U$2346,'Hospitalisation Details'!$AA$4:$AA$2346)</f>
        <v>R1016</v>
      </c>
      <c r="Q698" s="15">
        <f>_xlfn.XLOOKUP(A698,'Hospitalisation Details'!$U$4:$U$2346,'Hospitalisation Details'!$AB$4:$AB$2346)</f>
        <v>65</v>
      </c>
    </row>
    <row r="699" spans="1:17" ht="15.5" x14ac:dyDescent="0.35">
      <c r="A699" s="73" t="s">
        <v>1674</v>
      </c>
      <c r="B699" s="40" t="str">
        <f>_xlfn.XLOOKUP(A699,'Customer Names'!$A$3:$A$2337,'Customer Names'!$E$3:$E$2337)</f>
        <v>Aaron C</v>
      </c>
      <c r="C699" s="29">
        <f>_xlfn.XLOOKUP(A699,'Medical Examinations'!$P$3:$P$2337,'Medical Examinations'!$Q$3:$Q$2337)</f>
        <v>26.41</v>
      </c>
      <c r="D699" s="15">
        <f>_xlfn.XLOOKUP(A699,'Medical Examinations'!$P$3:$P$2337,'Medical Examinations'!$R$3:$R$2337)</f>
        <v>8.11</v>
      </c>
      <c r="E699" s="15" t="str">
        <f>_xlfn.XLOOKUP(A699,'Medical Examinations'!$P$3:$P$2337,'Medical Examinations'!$S$3:$S$2337)</f>
        <v>No</v>
      </c>
      <c r="F699" s="15" t="str">
        <f>_xlfn.XLOOKUP(A699,'Medical Examinations'!$P$3:$P$2337,'Medical Examinations'!$T$3:$T$2337)</f>
        <v>No</v>
      </c>
      <c r="G699" s="15" t="str">
        <f>_xlfn.XLOOKUP(A699,'Medical Examinations'!$P$3:$P$2337,'Medical Examinations'!$U$3:$U$2337)</f>
        <v>No</v>
      </c>
      <c r="H699" s="15">
        <f>_xlfn.XLOOKUP(A699,'Medical Examinations'!$P$3:$P$2337,'Medical Examinations'!$V$3:$V$2337)</f>
        <v>3</v>
      </c>
      <c r="I699" s="15" t="str">
        <f>_xlfn.XLOOKUP(A699,'Medical Examinations'!$P$3:$P$2337,'Medical Examinations'!$W$3:$W$2337)</f>
        <v>No</v>
      </c>
      <c r="J699" s="15" t="str">
        <f>_xlfn.XLOOKUP(A699,'Medical Examinations'!$P$3:$P$2337,'Medical Examinations'!$X$3:$X$2337)</f>
        <v>Overweight</v>
      </c>
      <c r="K699" s="15"/>
      <c r="L699" s="74">
        <f>_xlfn.XLOOKUP(A699,'Hospitalisation Details'!$U$4:$U$2346,'Hospitalisation Details'!$V$4:$V$2346)</f>
        <v>21442</v>
      </c>
      <c r="M699" s="75">
        <f>_xlfn.XLOOKUP(A699,'Hospitalisation Details'!$U$4:$U$2346,'Hospitalisation Details'!$X$4:$X$2346)</f>
        <v>14394.56</v>
      </c>
      <c r="N699" s="15">
        <f>_xlfn.XLOOKUP(A699,'Hospitalisation Details'!$U$4:$U$2346,'Hospitalisation Details'!$Y$4:$Y$2346)</f>
        <v>1</v>
      </c>
      <c r="O699" s="15">
        <f>_xlfn.XLOOKUP(A699,'Hospitalisation Details'!$U$4:$U$2346,'Hospitalisation Details'!$Z$4:$Z$2346)</f>
        <v>2</v>
      </c>
      <c r="P699" s="15" t="str">
        <f>_xlfn.XLOOKUP(A699,'Hospitalisation Details'!$U$4:$U$2346,'Hospitalisation Details'!$AA$4:$AA$2346)</f>
        <v>R1018</v>
      </c>
      <c r="Q699" s="15">
        <f>_xlfn.XLOOKUP(A699,'Hospitalisation Details'!$U$4:$U$2346,'Hospitalisation Details'!$AB$4:$AB$2346)</f>
        <v>65</v>
      </c>
    </row>
    <row r="700" spans="1:17" ht="15.5" x14ac:dyDescent="0.35">
      <c r="A700" s="73" t="s">
        <v>1673</v>
      </c>
      <c r="B700" s="40" t="str">
        <f>_xlfn.XLOOKUP(A700,'Customer Names'!$A$3:$A$2337,'Customer Names'!$E$3:$E$2337)</f>
        <v>Kate</v>
      </c>
      <c r="C700" s="29">
        <f>_xlfn.XLOOKUP(A700,'Medical Examinations'!$P$3:$P$2337,'Medical Examinations'!$Q$3:$Q$2337)</f>
        <v>28.785</v>
      </c>
      <c r="D700" s="15">
        <f>_xlfn.XLOOKUP(A700,'Medical Examinations'!$P$3:$P$2337,'Medical Examinations'!$R$3:$R$2337)</f>
        <v>6.6</v>
      </c>
      <c r="E700" s="15" t="str">
        <f>_xlfn.XLOOKUP(A700,'Medical Examinations'!$P$3:$P$2337,'Medical Examinations'!$S$3:$S$2337)</f>
        <v>No</v>
      </c>
      <c r="F700" s="15" t="str">
        <f>_xlfn.XLOOKUP(A700,'Medical Examinations'!$P$3:$P$2337,'Medical Examinations'!$T$3:$T$2337)</f>
        <v>No</v>
      </c>
      <c r="G700" s="15" t="str">
        <f>_xlfn.XLOOKUP(A700,'Medical Examinations'!$P$3:$P$2337,'Medical Examinations'!$U$3:$U$2337)</f>
        <v>No</v>
      </c>
      <c r="H700" s="15">
        <f>_xlfn.XLOOKUP(A700,'Medical Examinations'!$P$3:$P$2337,'Medical Examinations'!$V$3:$V$2337)</f>
        <v>0</v>
      </c>
      <c r="I700" s="15" t="str">
        <f>_xlfn.XLOOKUP(A700,'Medical Examinations'!$P$3:$P$2337,'Medical Examinations'!$W$3:$W$2337)</f>
        <v>No</v>
      </c>
      <c r="J700" s="15" t="str">
        <f>_xlfn.XLOOKUP(A700,'Medical Examinations'!$P$3:$P$2337,'Medical Examinations'!$X$3:$X$2337)</f>
        <v>Overweight</v>
      </c>
      <c r="K700" s="15"/>
      <c r="L700" s="74">
        <f>_xlfn.XLOOKUP(A700,'Hospitalisation Details'!$U$4:$U$2346,'Hospitalisation Details'!$V$4:$V$2346)</f>
        <v>23915</v>
      </c>
      <c r="M700" s="75">
        <f>_xlfn.XLOOKUP(A700,'Hospitalisation Details'!$U$4:$U$2346,'Hospitalisation Details'!$X$4:$X$2346)</f>
        <v>14394.4</v>
      </c>
      <c r="N700" s="15">
        <f>_xlfn.XLOOKUP(A700,'Hospitalisation Details'!$U$4:$U$2346,'Hospitalisation Details'!$Y$4:$Y$2346)</f>
        <v>1</v>
      </c>
      <c r="O700" s="15">
        <f>_xlfn.XLOOKUP(A700,'Hospitalisation Details'!$U$4:$U$2346,'Hospitalisation Details'!$Z$4:$Z$2346)</f>
        <v>1</v>
      </c>
      <c r="P700" s="15" t="str">
        <f>_xlfn.XLOOKUP(A700,'Hospitalisation Details'!$U$4:$U$2346,'Hospitalisation Details'!$AA$4:$AA$2346)</f>
        <v>R1024</v>
      </c>
      <c r="Q700" s="15">
        <f>_xlfn.XLOOKUP(A700,'Hospitalisation Details'!$U$4:$U$2346,'Hospitalisation Details'!$AB$4:$AB$2346)</f>
        <v>58</v>
      </c>
    </row>
    <row r="701" spans="1:17" ht="15.5" x14ac:dyDescent="0.35">
      <c r="A701" s="73" t="s">
        <v>1672</v>
      </c>
      <c r="B701" s="40" t="str">
        <f>_xlfn.XLOOKUP(A701,'Customer Names'!$A$3:$A$2337,'Customer Names'!$E$3:$E$2337)</f>
        <v>Maria M</v>
      </c>
      <c r="C701" s="29">
        <f>_xlfn.XLOOKUP(A701,'Medical Examinations'!$P$3:$P$2337,'Medical Examinations'!$Q$3:$Q$2337)</f>
        <v>26.695</v>
      </c>
      <c r="D701" s="15">
        <f>_xlfn.XLOOKUP(A701,'Medical Examinations'!$P$3:$P$2337,'Medical Examinations'!$R$3:$R$2337)</f>
        <v>10.14</v>
      </c>
      <c r="E701" s="15" t="str">
        <f>_xlfn.XLOOKUP(A701,'Medical Examinations'!$P$3:$P$2337,'Medical Examinations'!$S$3:$S$2337)</f>
        <v>Yes</v>
      </c>
      <c r="F701" s="15" t="str">
        <f>_xlfn.XLOOKUP(A701,'Medical Examinations'!$P$3:$P$2337,'Medical Examinations'!$T$3:$T$2337)</f>
        <v>No</v>
      </c>
      <c r="G701" s="15" t="str">
        <f>_xlfn.XLOOKUP(A701,'Medical Examinations'!$P$3:$P$2337,'Medical Examinations'!$U$3:$U$2337)</f>
        <v>Yes</v>
      </c>
      <c r="H701" s="15">
        <f>_xlfn.XLOOKUP(A701,'Medical Examinations'!$P$3:$P$2337,'Medical Examinations'!$V$3:$V$2337)</f>
        <v>1</v>
      </c>
      <c r="I701" s="15" t="str">
        <f>_xlfn.XLOOKUP(A701,'Medical Examinations'!$P$3:$P$2337,'Medical Examinations'!$W$3:$W$2337)</f>
        <v>No</v>
      </c>
      <c r="J701" s="15" t="str">
        <f>_xlfn.XLOOKUP(A701,'Medical Examinations'!$P$3:$P$2337,'Medical Examinations'!$X$3:$X$2337)</f>
        <v>Overweight</v>
      </c>
      <c r="K701" s="15"/>
      <c r="L701" s="74">
        <f>_xlfn.XLOOKUP(A701,'Hospitalisation Details'!$U$4:$U$2346,'Hospitalisation Details'!$V$4:$V$2346)</f>
        <v>23208</v>
      </c>
      <c r="M701" s="75">
        <f>_xlfn.XLOOKUP(A701,'Hospitalisation Details'!$U$4:$U$2346,'Hospitalisation Details'!$X$4:$X$2346)</f>
        <v>14382.71</v>
      </c>
      <c r="N701" s="15">
        <f>_xlfn.XLOOKUP(A701,'Hospitalisation Details'!$U$4:$U$2346,'Hospitalisation Details'!$Y$4:$Y$2346)</f>
        <v>1</v>
      </c>
      <c r="O701" s="15">
        <f>_xlfn.XLOOKUP(A701,'Hospitalisation Details'!$U$4:$U$2346,'Hospitalisation Details'!$Z$4:$Z$2346)</f>
        <v>9</v>
      </c>
      <c r="P701" s="15" t="str">
        <f>_xlfn.XLOOKUP(A701,'Hospitalisation Details'!$U$4:$U$2346,'Hospitalisation Details'!$AA$4:$AA$2346)</f>
        <v>R1012</v>
      </c>
      <c r="Q701" s="15">
        <f>_xlfn.XLOOKUP(A701,'Hospitalisation Details'!$U$4:$U$2346,'Hospitalisation Details'!$AB$4:$AB$2346)</f>
        <v>60</v>
      </c>
    </row>
    <row r="702" spans="1:17" ht="15.5" x14ac:dyDescent="0.35">
      <c r="A702" s="73" t="s">
        <v>1671</v>
      </c>
      <c r="B702" s="40" t="str">
        <f>_xlfn.XLOOKUP(A702,'Customer Names'!$A$3:$A$2337,'Customer Names'!$E$3:$E$2337)</f>
        <v>Daven W</v>
      </c>
      <c r="C702" s="29">
        <f>_xlfn.XLOOKUP(A702,'Medical Examinations'!$P$3:$P$2337,'Medical Examinations'!$Q$3:$Q$2337)</f>
        <v>32.799999999999997</v>
      </c>
      <c r="D702" s="15">
        <f>_xlfn.XLOOKUP(A702,'Medical Examinations'!$P$3:$P$2337,'Medical Examinations'!$R$3:$R$2337)</f>
        <v>6.06</v>
      </c>
      <c r="E702" s="15" t="str">
        <f>_xlfn.XLOOKUP(A702,'Medical Examinations'!$P$3:$P$2337,'Medical Examinations'!$S$3:$S$2337)</f>
        <v>Yes</v>
      </c>
      <c r="F702" s="15" t="str">
        <f>_xlfn.XLOOKUP(A702,'Medical Examinations'!$P$3:$P$2337,'Medical Examinations'!$T$3:$T$2337)</f>
        <v>No</v>
      </c>
      <c r="G702" s="15" t="str">
        <f>_xlfn.XLOOKUP(A702,'Medical Examinations'!$P$3:$P$2337,'Medical Examinations'!$U$3:$U$2337)</f>
        <v>No</v>
      </c>
      <c r="H702" s="15">
        <f>_xlfn.XLOOKUP(A702,'Medical Examinations'!$P$3:$P$2337,'Medical Examinations'!$V$3:$V$2337)</f>
        <v>1</v>
      </c>
      <c r="I702" s="15" t="str">
        <f>_xlfn.XLOOKUP(A702,'Medical Examinations'!$P$3:$P$2337,'Medical Examinations'!$W$3:$W$2337)</f>
        <v>No</v>
      </c>
      <c r="J702" s="15" t="str">
        <f>_xlfn.XLOOKUP(A702,'Medical Examinations'!$P$3:$P$2337,'Medical Examinations'!$X$3:$X$2337)</f>
        <v>Obesity</v>
      </c>
      <c r="K702" s="15"/>
      <c r="L702" s="74">
        <f>_xlfn.XLOOKUP(A702,'Hospitalisation Details'!$U$4:$U$2346,'Hospitalisation Details'!$V$4:$V$2346)</f>
        <v>32463</v>
      </c>
      <c r="M702" s="75">
        <f>_xlfn.XLOOKUP(A702,'Hospitalisation Details'!$U$4:$U$2346,'Hospitalisation Details'!$X$4:$X$2346)</f>
        <v>14358.36</v>
      </c>
      <c r="N702" s="15">
        <f>_xlfn.XLOOKUP(A702,'Hospitalisation Details'!$U$4:$U$2346,'Hospitalisation Details'!$Y$4:$Y$2346)</f>
        <v>1</v>
      </c>
      <c r="O702" s="15">
        <f>_xlfn.XLOOKUP(A702,'Hospitalisation Details'!$U$4:$U$2346,'Hospitalisation Details'!$Z$4:$Z$2346)</f>
        <v>9</v>
      </c>
      <c r="P702" s="15" t="str">
        <f>_xlfn.XLOOKUP(A702,'Hospitalisation Details'!$U$4:$U$2346,'Hospitalisation Details'!$AA$4:$AA$2346)</f>
        <v>R1011</v>
      </c>
      <c r="Q702" s="15">
        <f>_xlfn.XLOOKUP(A702,'Hospitalisation Details'!$U$4:$U$2346,'Hospitalisation Details'!$AB$4:$AB$2346)</f>
        <v>35</v>
      </c>
    </row>
    <row r="703" spans="1:17" ht="15.5" x14ac:dyDescent="0.35">
      <c r="A703" s="73" t="s">
        <v>1670</v>
      </c>
      <c r="B703" s="40" t="str">
        <f>_xlfn.XLOOKUP(A703,'Customer Names'!$A$3:$A$2337,'Customer Names'!$E$3:$E$2337)</f>
        <v>Brianne</v>
      </c>
      <c r="C703" s="29">
        <f>_xlfn.XLOOKUP(A703,'Medical Examinations'!$P$3:$P$2337,'Medical Examinations'!$Q$3:$Q$2337)</f>
        <v>35.869999999999997</v>
      </c>
      <c r="D703" s="15">
        <f>_xlfn.XLOOKUP(A703,'Medical Examinations'!$P$3:$P$2337,'Medical Examinations'!$R$3:$R$2337)</f>
        <v>9.91</v>
      </c>
      <c r="E703" s="15" t="str">
        <f>_xlfn.XLOOKUP(A703,'Medical Examinations'!$P$3:$P$2337,'Medical Examinations'!$S$3:$S$2337)</f>
        <v>Yes</v>
      </c>
      <c r="F703" s="15" t="str">
        <f>_xlfn.XLOOKUP(A703,'Medical Examinations'!$P$3:$P$2337,'Medical Examinations'!$T$3:$T$2337)</f>
        <v>No</v>
      </c>
      <c r="G703" s="15" t="str">
        <f>_xlfn.XLOOKUP(A703,'Medical Examinations'!$P$3:$P$2337,'Medical Examinations'!$U$3:$U$2337)</f>
        <v>No</v>
      </c>
      <c r="H703" s="15">
        <f>_xlfn.XLOOKUP(A703,'Medical Examinations'!$P$3:$P$2337,'Medical Examinations'!$V$3:$V$2337)</f>
        <v>0</v>
      </c>
      <c r="I703" s="15" t="str">
        <f>_xlfn.XLOOKUP(A703,'Medical Examinations'!$P$3:$P$2337,'Medical Examinations'!$W$3:$W$2337)</f>
        <v>No</v>
      </c>
      <c r="J703" s="15" t="str">
        <f>_xlfn.XLOOKUP(A703,'Medical Examinations'!$P$3:$P$2337,'Medical Examinations'!$X$3:$X$2337)</f>
        <v>Obesity</v>
      </c>
      <c r="K703" s="15"/>
      <c r="L703" s="74">
        <f>_xlfn.XLOOKUP(A703,'Hospitalisation Details'!$U$4:$U$2346,'Hospitalisation Details'!$V$4:$V$2346)</f>
        <v>24755</v>
      </c>
      <c r="M703" s="75">
        <f>_xlfn.XLOOKUP(A703,'Hospitalisation Details'!$U$4:$U$2346,'Hospitalisation Details'!$X$4:$X$2346)</f>
        <v>14355.43</v>
      </c>
      <c r="N703" s="15">
        <f>_xlfn.XLOOKUP(A703,'Hospitalisation Details'!$U$4:$U$2346,'Hospitalisation Details'!$Y$4:$Y$2346)</f>
        <v>1</v>
      </c>
      <c r="O703" s="15">
        <f>_xlfn.XLOOKUP(A703,'Hospitalisation Details'!$U$4:$U$2346,'Hospitalisation Details'!$Z$4:$Z$2346)</f>
        <v>2</v>
      </c>
      <c r="P703" s="15" t="str">
        <f>_xlfn.XLOOKUP(A703,'Hospitalisation Details'!$U$4:$U$2346,'Hospitalisation Details'!$AA$4:$AA$2346)</f>
        <v>R1026</v>
      </c>
      <c r="Q703" s="15">
        <f>_xlfn.XLOOKUP(A703,'Hospitalisation Details'!$U$4:$U$2346,'Hospitalisation Details'!$AB$4:$AB$2346)</f>
        <v>56</v>
      </c>
    </row>
    <row r="704" spans="1:17" ht="15.5" x14ac:dyDescent="0.35">
      <c r="A704" s="73" t="s">
        <v>1669</v>
      </c>
      <c r="B704" s="40" t="str">
        <f>_xlfn.XLOOKUP(A704,'Customer Names'!$A$3:$A$2337,'Customer Names'!$E$3:$E$2337)</f>
        <v>Hiroki</v>
      </c>
      <c r="C704" s="29">
        <f>_xlfn.XLOOKUP(A704,'Medical Examinations'!$P$3:$P$2337,'Medical Examinations'!$Q$3:$Q$2337)</f>
        <v>21.66</v>
      </c>
      <c r="D704" s="15">
        <f>_xlfn.XLOOKUP(A704,'Medical Examinations'!$P$3:$P$2337,'Medical Examinations'!$R$3:$R$2337)</f>
        <v>4.1399999999999997</v>
      </c>
      <c r="E704" s="15" t="str">
        <f>_xlfn.XLOOKUP(A704,'Medical Examinations'!$P$3:$P$2337,'Medical Examinations'!$S$3:$S$2337)</f>
        <v>Yes</v>
      </c>
      <c r="F704" s="15" t="str">
        <f>_xlfn.XLOOKUP(A704,'Medical Examinations'!$P$3:$P$2337,'Medical Examinations'!$T$3:$T$2337)</f>
        <v>No</v>
      </c>
      <c r="G704" s="15" t="str">
        <f>_xlfn.XLOOKUP(A704,'Medical Examinations'!$P$3:$P$2337,'Medical Examinations'!$U$3:$U$2337)</f>
        <v>No</v>
      </c>
      <c r="H704" s="15">
        <f>_xlfn.XLOOKUP(A704,'Medical Examinations'!$P$3:$P$2337,'Medical Examinations'!$V$3:$V$2337)</f>
        <v>2</v>
      </c>
      <c r="I704" s="15" t="str">
        <f>_xlfn.XLOOKUP(A704,'Medical Examinations'!$P$3:$P$2337,'Medical Examinations'!$W$3:$W$2337)</f>
        <v>No</v>
      </c>
      <c r="J704" s="15" t="str">
        <f>_xlfn.XLOOKUP(A704,'Medical Examinations'!$P$3:$P$2337,'Medical Examinations'!$X$3:$X$2337)</f>
        <v>Normalweight</v>
      </c>
      <c r="K704" s="15"/>
      <c r="L704" s="74">
        <f>_xlfn.XLOOKUP(A704,'Hospitalisation Details'!$U$4:$U$2346,'Hospitalisation Details'!$V$4:$V$2346)</f>
        <v>21908</v>
      </c>
      <c r="M704" s="75">
        <f>_xlfn.XLOOKUP(A704,'Hospitalisation Details'!$U$4:$U$2346,'Hospitalisation Details'!$X$4:$X$2346)</f>
        <v>14349.85</v>
      </c>
      <c r="N704" s="15">
        <f>_xlfn.XLOOKUP(A704,'Hospitalisation Details'!$U$4:$U$2346,'Hospitalisation Details'!$Y$4:$Y$2346)</f>
        <v>1</v>
      </c>
      <c r="O704" s="15">
        <f>_xlfn.XLOOKUP(A704,'Hospitalisation Details'!$U$4:$U$2346,'Hospitalisation Details'!$Z$4:$Z$2346)</f>
        <v>9</v>
      </c>
      <c r="P704" s="15" t="str">
        <f>_xlfn.XLOOKUP(A704,'Hospitalisation Details'!$U$4:$U$2346,'Hospitalisation Details'!$AA$4:$AA$2346)</f>
        <v>R1012</v>
      </c>
      <c r="Q704" s="15">
        <f>_xlfn.XLOOKUP(A704,'Hospitalisation Details'!$U$4:$U$2346,'Hospitalisation Details'!$AB$4:$AB$2346)</f>
        <v>63</v>
      </c>
    </row>
    <row r="705" spans="1:17" ht="15.5" x14ac:dyDescent="0.35">
      <c r="A705" s="73" t="s">
        <v>1668</v>
      </c>
      <c r="B705" s="40" t="str">
        <f>_xlfn.XLOOKUP(A705,'Customer Names'!$A$3:$A$2337,'Customer Names'!$E$3:$E$2337)</f>
        <v>Anders</v>
      </c>
      <c r="C705" s="29">
        <f>_xlfn.XLOOKUP(A705,'Medical Examinations'!$P$3:$P$2337,'Medical Examinations'!$Q$3:$Q$2337)</f>
        <v>37.72</v>
      </c>
      <c r="D705" s="15">
        <f>_xlfn.XLOOKUP(A705,'Medical Examinations'!$P$3:$P$2337,'Medical Examinations'!$R$3:$R$2337)</f>
        <v>4.38</v>
      </c>
      <c r="E705" s="15" t="str">
        <f>_xlfn.XLOOKUP(A705,'Medical Examinations'!$P$3:$P$2337,'Medical Examinations'!$S$3:$S$2337)</f>
        <v>Yes</v>
      </c>
      <c r="F705" s="15" t="str">
        <f>_xlfn.XLOOKUP(A705,'Medical Examinations'!$P$3:$P$2337,'Medical Examinations'!$T$3:$T$2337)</f>
        <v>No</v>
      </c>
      <c r="G705" s="15" t="str">
        <f>_xlfn.XLOOKUP(A705,'Medical Examinations'!$P$3:$P$2337,'Medical Examinations'!$U$3:$U$2337)</f>
        <v>Yes</v>
      </c>
      <c r="H705" s="15">
        <f>_xlfn.XLOOKUP(A705,'Medical Examinations'!$P$3:$P$2337,'Medical Examinations'!$V$3:$V$2337)</f>
        <v>1</v>
      </c>
      <c r="I705" s="15" t="str">
        <f>_xlfn.XLOOKUP(A705,'Medical Examinations'!$P$3:$P$2337,'Medical Examinations'!$W$3:$W$2337)</f>
        <v>No</v>
      </c>
      <c r="J705" s="15" t="str">
        <f>_xlfn.XLOOKUP(A705,'Medical Examinations'!$P$3:$P$2337,'Medical Examinations'!$X$3:$X$2337)</f>
        <v>Obesity</v>
      </c>
      <c r="K705" s="15"/>
      <c r="L705" s="74">
        <f>_xlfn.XLOOKUP(A705,'Hospitalisation Details'!$U$4:$U$2346,'Hospitalisation Details'!$V$4:$V$2346)</f>
        <v>25472</v>
      </c>
      <c r="M705" s="75">
        <f>_xlfn.XLOOKUP(A705,'Hospitalisation Details'!$U$4:$U$2346,'Hospitalisation Details'!$X$4:$X$2346)</f>
        <v>14337.91</v>
      </c>
      <c r="N705" s="15">
        <f>_xlfn.XLOOKUP(A705,'Hospitalisation Details'!$U$4:$U$2346,'Hospitalisation Details'!$Y$4:$Y$2346)</f>
        <v>1</v>
      </c>
      <c r="O705" s="15">
        <f>_xlfn.XLOOKUP(A705,'Hospitalisation Details'!$U$4:$U$2346,'Hospitalisation Details'!$Z$4:$Z$2346)</f>
        <v>1</v>
      </c>
      <c r="P705" s="15" t="str">
        <f>_xlfn.XLOOKUP(A705,'Hospitalisation Details'!$U$4:$U$2346,'Hospitalisation Details'!$AA$4:$AA$2346)</f>
        <v>R1022</v>
      </c>
      <c r="Q705" s="15">
        <f>_xlfn.XLOOKUP(A705,'Hospitalisation Details'!$U$4:$U$2346,'Hospitalisation Details'!$AB$4:$AB$2346)</f>
        <v>54</v>
      </c>
    </row>
    <row r="706" spans="1:17" ht="15.5" x14ac:dyDescent="0.35">
      <c r="A706" s="73" t="s">
        <v>1667</v>
      </c>
      <c r="B706" s="40" t="str">
        <f>_xlfn.XLOOKUP(A706,'Customer Names'!$A$3:$A$2337,'Customer Names'!$E$3:$E$2337)</f>
        <v>Danielle</v>
      </c>
      <c r="C706" s="29">
        <f>_xlfn.XLOOKUP(A706,'Medical Examinations'!$P$3:$P$2337,'Medical Examinations'!$Q$3:$Q$2337)</f>
        <v>39.700000000000003</v>
      </c>
      <c r="D706" s="15">
        <f>_xlfn.XLOOKUP(A706,'Medical Examinations'!$P$3:$P$2337,'Medical Examinations'!$R$3:$R$2337)</f>
        <v>9.83</v>
      </c>
      <c r="E706" s="15" t="str">
        <f>_xlfn.XLOOKUP(A706,'Medical Examinations'!$P$3:$P$2337,'Medical Examinations'!$S$3:$S$2337)</f>
        <v>No</v>
      </c>
      <c r="F706" s="15" t="str">
        <f>_xlfn.XLOOKUP(A706,'Medical Examinations'!$P$3:$P$2337,'Medical Examinations'!$T$3:$T$2337)</f>
        <v>No</v>
      </c>
      <c r="G706" s="15" t="str">
        <f>_xlfn.XLOOKUP(A706,'Medical Examinations'!$P$3:$P$2337,'Medical Examinations'!$U$3:$U$2337)</f>
        <v>No</v>
      </c>
      <c r="H706" s="15">
        <f>_xlfn.XLOOKUP(A706,'Medical Examinations'!$P$3:$P$2337,'Medical Examinations'!$V$3:$V$2337)</f>
        <v>3</v>
      </c>
      <c r="I706" s="15" t="str">
        <f>_xlfn.XLOOKUP(A706,'Medical Examinations'!$P$3:$P$2337,'Medical Examinations'!$W$3:$W$2337)</f>
        <v>No</v>
      </c>
      <c r="J706" s="15" t="str">
        <f>_xlfn.XLOOKUP(A706,'Medical Examinations'!$P$3:$P$2337,'Medical Examinations'!$X$3:$X$2337)</f>
        <v>Obesity</v>
      </c>
      <c r="K706" s="15"/>
      <c r="L706" s="74">
        <f>_xlfn.XLOOKUP(A706,'Hospitalisation Details'!$U$4:$U$2346,'Hospitalisation Details'!$V$4:$V$2346)</f>
        <v>21376</v>
      </c>
      <c r="M706" s="75">
        <f>_xlfn.XLOOKUP(A706,'Hospitalisation Details'!$U$4:$U$2346,'Hospitalisation Details'!$X$4:$X$2346)</f>
        <v>14319.03</v>
      </c>
      <c r="N706" s="15">
        <f>_xlfn.XLOOKUP(A706,'Hospitalisation Details'!$U$4:$U$2346,'Hospitalisation Details'!$Y$4:$Y$2346)</f>
        <v>1</v>
      </c>
      <c r="O706" s="15">
        <f>_xlfn.XLOOKUP(A706,'Hospitalisation Details'!$U$4:$U$2346,'Hospitalisation Details'!$Z$4:$Z$2346)</f>
        <v>9</v>
      </c>
      <c r="P706" s="15" t="str">
        <f>_xlfn.XLOOKUP(A706,'Hospitalisation Details'!$U$4:$U$2346,'Hospitalisation Details'!$AA$4:$AA$2346)</f>
        <v>R1011</v>
      </c>
      <c r="Q706" s="15">
        <f>_xlfn.XLOOKUP(A706,'Hospitalisation Details'!$U$4:$U$2346,'Hospitalisation Details'!$AB$4:$AB$2346)</f>
        <v>65</v>
      </c>
    </row>
    <row r="707" spans="1:17" ht="15.5" x14ac:dyDescent="0.35">
      <c r="A707" s="73" t="s">
        <v>1666</v>
      </c>
      <c r="B707" s="40" t="str">
        <f>_xlfn.XLOOKUP(A707,'Customer Names'!$A$3:$A$2337,'Customer Names'!$E$3:$E$2337)</f>
        <v>Candace N</v>
      </c>
      <c r="C707" s="29">
        <f>_xlfn.XLOOKUP(A707,'Medical Examinations'!$P$3:$P$2337,'Medical Examinations'!$Q$3:$Q$2337)</f>
        <v>35.97</v>
      </c>
      <c r="D707" s="15">
        <f>_xlfn.XLOOKUP(A707,'Medical Examinations'!$P$3:$P$2337,'Medical Examinations'!$R$3:$R$2337)</f>
        <v>11.08</v>
      </c>
      <c r="E707" s="15" t="str">
        <f>_xlfn.XLOOKUP(A707,'Medical Examinations'!$P$3:$P$2337,'Medical Examinations'!$S$3:$S$2337)</f>
        <v>No</v>
      </c>
      <c r="F707" s="15" t="str">
        <f>_xlfn.XLOOKUP(A707,'Medical Examinations'!$P$3:$P$2337,'Medical Examinations'!$T$3:$T$2337)</f>
        <v>No</v>
      </c>
      <c r="G707" s="15" t="str">
        <f>_xlfn.XLOOKUP(A707,'Medical Examinations'!$P$3:$P$2337,'Medical Examinations'!$U$3:$U$2337)</f>
        <v>No</v>
      </c>
      <c r="H707" s="15">
        <f>_xlfn.XLOOKUP(A707,'Medical Examinations'!$P$3:$P$2337,'Medical Examinations'!$V$3:$V$2337)</f>
        <v>3</v>
      </c>
      <c r="I707" s="15" t="str">
        <f>_xlfn.XLOOKUP(A707,'Medical Examinations'!$P$3:$P$2337,'Medical Examinations'!$W$3:$W$2337)</f>
        <v>No</v>
      </c>
      <c r="J707" s="15" t="str">
        <f>_xlfn.XLOOKUP(A707,'Medical Examinations'!$P$3:$P$2337,'Medical Examinations'!$X$3:$X$2337)</f>
        <v>Obesity</v>
      </c>
      <c r="K707" s="15"/>
      <c r="L707" s="74">
        <f>_xlfn.XLOOKUP(A707,'Hospitalisation Details'!$U$4:$U$2346,'Hospitalisation Details'!$V$4:$V$2346)</f>
        <v>21473</v>
      </c>
      <c r="M707" s="75">
        <f>_xlfn.XLOOKUP(A707,'Hospitalisation Details'!$U$4:$U$2346,'Hospitalisation Details'!$X$4:$X$2346)</f>
        <v>14313.85</v>
      </c>
      <c r="N707" s="15">
        <f>_xlfn.XLOOKUP(A707,'Hospitalisation Details'!$U$4:$U$2346,'Hospitalisation Details'!$Y$4:$Y$2346)</f>
        <v>1</v>
      </c>
      <c r="O707" s="15">
        <f>_xlfn.XLOOKUP(A707,'Hospitalisation Details'!$U$4:$U$2346,'Hospitalisation Details'!$Z$4:$Z$2346)</f>
        <v>1</v>
      </c>
      <c r="P707" s="15" t="str">
        <f>_xlfn.XLOOKUP(A707,'Hospitalisation Details'!$U$4:$U$2346,'Hospitalisation Details'!$AA$4:$AA$2346)</f>
        <v>R1013</v>
      </c>
      <c r="Q707" s="15">
        <f>_xlfn.XLOOKUP(A707,'Hospitalisation Details'!$U$4:$U$2346,'Hospitalisation Details'!$AB$4:$AB$2346)</f>
        <v>65</v>
      </c>
    </row>
    <row r="708" spans="1:17" ht="15.5" x14ac:dyDescent="0.35">
      <c r="A708" s="73" t="s">
        <v>1665</v>
      </c>
      <c r="B708" s="40" t="str">
        <f>_xlfn.XLOOKUP(A708,'Customer Names'!$A$3:$A$2337,'Customer Names'!$E$3:$E$2337)</f>
        <v>Bruno F.</v>
      </c>
      <c r="C708" s="29">
        <f>_xlfn.XLOOKUP(A708,'Medical Examinations'!$P$3:$P$2337,'Medical Examinations'!$Q$3:$Q$2337)</f>
        <v>37.85</v>
      </c>
      <c r="D708" s="15">
        <f>_xlfn.XLOOKUP(A708,'Medical Examinations'!$P$3:$P$2337,'Medical Examinations'!$R$3:$R$2337)</f>
        <v>11.01</v>
      </c>
      <c r="E708" s="15" t="str">
        <f>_xlfn.XLOOKUP(A708,'Medical Examinations'!$P$3:$P$2337,'Medical Examinations'!$S$3:$S$2337)</f>
        <v>No</v>
      </c>
      <c r="F708" s="15" t="str">
        <f>_xlfn.XLOOKUP(A708,'Medical Examinations'!$P$3:$P$2337,'Medical Examinations'!$T$3:$T$2337)</f>
        <v>No</v>
      </c>
      <c r="G708" s="15" t="str">
        <f>_xlfn.XLOOKUP(A708,'Medical Examinations'!$P$3:$P$2337,'Medical Examinations'!$U$3:$U$2337)</f>
        <v>No</v>
      </c>
      <c r="H708" s="15">
        <f>_xlfn.XLOOKUP(A708,'Medical Examinations'!$P$3:$P$2337,'Medical Examinations'!$V$3:$V$2337)</f>
        <v>0</v>
      </c>
      <c r="I708" s="15" t="str">
        <f>_xlfn.XLOOKUP(A708,'Medical Examinations'!$P$3:$P$2337,'Medical Examinations'!$W$3:$W$2337)</f>
        <v>No</v>
      </c>
      <c r="J708" s="15" t="str">
        <f>_xlfn.XLOOKUP(A708,'Medical Examinations'!$P$3:$P$2337,'Medical Examinations'!$X$3:$X$2337)</f>
        <v>Obesity</v>
      </c>
      <c r="K708" s="15"/>
      <c r="L708" s="74">
        <f>_xlfn.XLOOKUP(A708,'Hospitalisation Details'!$U$4:$U$2346,'Hospitalisation Details'!$V$4:$V$2346)</f>
        <v>25187</v>
      </c>
      <c r="M708" s="75">
        <f>_xlfn.XLOOKUP(A708,'Hospitalisation Details'!$U$4:$U$2346,'Hospitalisation Details'!$X$4:$X$2346)</f>
        <v>14285.9</v>
      </c>
      <c r="N708" s="15">
        <f>_xlfn.XLOOKUP(A708,'Hospitalisation Details'!$U$4:$U$2346,'Hospitalisation Details'!$Y$4:$Y$2346)</f>
        <v>1</v>
      </c>
      <c r="O708" s="15">
        <f>_xlfn.XLOOKUP(A708,'Hospitalisation Details'!$U$4:$U$2346,'Hospitalisation Details'!$Z$4:$Z$2346)</f>
        <v>1</v>
      </c>
      <c r="P708" s="15" t="str">
        <f>_xlfn.XLOOKUP(A708,'Hospitalisation Details'!$U$4:$U$2346,'Hospitalisation Details'!$AA$4:$AA$2346)</f>
        <v>R1012</v>
      </c>
      <c r="Q708" s="15">
        <f>_xlfn.XLOOKUP(A708,'Hospitalisation Details'!$U$4:$U$2346,'Hospitalisation Details'!$AB$4:$AB$2346)</f>
        <v>55</v>
      </c>
    </row>
    <row r="709" spans="1:17" ht="15.5" x14ac:dyDescent="0.35">
      <c r="A709" s="73" t="s">
        <v>1664</v>
      </c>
      <c r="B709" s="40" t="str">
        <f>_xlfn.XLOOKUP(A709,'Customer Names'!$A$3:$A$2337,'Customer Names'!$E$3:$E$2337)</f>
        <v>Emily</v>
      </c>
      <c r="C709" s="29">
        <f>_xlfn.XLOOKUP(A709,'Medical Examinations'!$P$3:$P$2337,'Medical Examinations'!$Q$3:$Q$2337)</f>
        <v>21.66</v>
      </c>
      <c r="D709" s="15">
        <f>_xlfn.XLOOKUP(A709,'Medical Examinations'!$P$3:$P$2337,'Medical Examinations'!$R$3:$R$2337)</f>
        <v>4.37</v>
      </c>
      <c r="E709" s="15" t="str">
        <f>_xlfn.XLOOKUP(A709,'Medical Examinations'!$P$3:$P$2337,'Medical Examinations'!$S$3:$S$2337)</f>
        <v>No</v>
      </c>
      <c r="F709" s="15" t="str">
        <f>_xlfn.XLOOKUP(A709,'Medical Examinations'!$P$3:$P$2337,'Medical Examinations'!$T$3:$T$2337)</f>
        <v>yes</v>
      </c>
      <c r="G709" s="15" t="str">
        <f>_xlfn.XLOOKUP(A709,'Medical Examinations'!$P$3:$P$2337,'Medical Examinations'!$U$3:$U$2337)</f>
        <v>No</v>
      </c>
      <c r="H709" s="15">
        <f>_xlfn.XLOOKUP(A709,'Medical Examinations'!$P$3:$P$2337,'Medical Examinations'!$V$3:$V$2337)</f>
        <v>1</v>
      </c>
      <c r="I709" s="15" t="str">
        <f>_xlfn.XLOOKUP(A709,'Medical Examinations'!$P$3:$P$2337,'Medical Examinations'!$W$3:$W$2337)</f>
        <v>Yes</v>
      </c>
      <c r="J709" s="15" t="str">
        <f>_xlfn.XLOOKUP(A709,'Medical Examinations'!$P$3:$P$2337,'Medical Examinations'!$X$3:$X$2337)</f>
        <v>Normalweight</v>
      </c>
      <c r="K709" s="15"/>
      <c r="L709" s="74">
        <f>_xlfn.XLOOKUP(A709,'Hospitalisation Details'!$U$4:$U$2346,'Hospitalisation Details'!$V$4:$V$2346)</f>
        <v>38236</v>
      </c>
      <c r="M709" s="75">
        <f>_xlfn.XLOOKUP(A709,'Hospitalisation Details'!$U$4:$U$2346,'Hospitalisation Details'!$X$4:$X$2346)</f>
        <v>14283.46</v>
      </c>
      <c r="N709" s="15">
        <f>_xlfn.XLOOKUP(A709,'Hospitalisation Details'!$U$4:$U$2346,'Hospitalisation Details'!$Y$4:$Y$2346)</f>
        <v>1</v>
      </c>
      <c r="O709" s="15">
        <f>_xlfn.XLOOKUP(A709,'Hospitalisation Details'!$U$4:$U$2346,'Hospitalisation Details'!$Z$4:$Z$2346)</f>
        <v>9</v>
      </c>
      <c r="P709" s="15" t="str">
        <f>_xlfn.XLOOKUP(A709,'Hospitalisation Details'!$U$4:$U$2346,'Hospitalisation Details'!$AA$4:$AA$2346)</f>
        <v>R1024</v>
      </c>
      <c r="Q709" s="15">
        <f>_xlfn.XLOOKUP(A709,'Hospitalisation Details'!$U$4:$U$2346,'Hospitalisation Details'!$AB$4:$AB$2346)</f>
        <v>19</v>
      </c>
    </row>
    <row r="710" spans="1:17" ht="15.5" x14ac:dyDescent="0.35">
      <c r="A710" s="73" t="s">
        <v>1663</v>
      </c>
      <c r="B710" s="40" t="str">
        <f>_xlfn.XLOOKUP(A710,'Customer Names'!$A$3:$A$2337,'Customer Names'!$E$3:$E$2337)</f>
        <v>Katie</v>
      </c>
      <c r="C710" s="29">
        <f>_xlfn.XLOOKUP(A710,'Medical Examinations'!$P$3:$P$2337,'Medical Examinations'!$Q$3:$Q$2337)</f>
        <v>39.369999999999997</v>
      </c>
      <c r="D710" s="15">
        <f>_xlfn.XLOOKUP(A710,'Medical Examinations'!$P$3:$P$2337,'Medical Examinations'!$R$3:$R$2337)</f>
        <v>5.91</v>
      </c>
      <c r="E710" s="15" t="str">
        <f>_xlfn.XLOOKUP(A710,'Medical Examinations'!$P$3:$P$2337,'Medical Examinations'!$S$3:$S$2337)</f>
        <v>No</v>
      </c>
      <c r="F710" s="15" t="str">
        <f>_xlfn.XLOOKUP(A710,'Medical Examinations'!$P$3:$P$2337,'Medical Examinations'!$T$3:$T$2337)</f>
        <v>No</v>
      </c>
      <c r="G710" s="15" t="str">
        <f>_xlfn.XLOOKUP(A710,'Medical Examinations'!$P$3:$P$2337,'Medical Examinations'!$U$3:$U$2337)</f>
        <v>No</v>
      </c>
      <c r="H710" s="15">
        <f>_xlfn.XLOOKUP(A710,'Medical Examinations'!$P$3:$P$2337,'Medical Examinations'!$V$3:$V$2337)</f>
        <v>2</v>
      </c>
      <c r="I710" s="15" t="str">
        <f>_xlfn.XLOOKUP(A710,'Medical Examinations'!$P$3:$P$2337,'Medical Examinations'!$W$3:$W$2337)</f>
        <v>No</v>
      </c>
      <c r="J710" s="15" t="str">
        <f>_xlfn.XLOOKUP(A710,'Medical Examinations'!$P$3:$P$2337,'Medical Examinations'!$X$3:$X$2337)</f>
        <v>Obesity</v>
      </c>
      <c r="K710" s="15"/>
      <c r="L710" s="74">
        <f>_xlfn.XLOOKUP(A710,'Hospitalisation Details'!$U$4:$U$2346,'Hospitalisation Details'!$V$4:$V$2346)</f>
        <v>26493</v>
      </c>
      <c r="M710" s="75">
        <f>_xlfn.XLOOKUP(A710,'Hospitalisation Details'!$U$4:$U$2346,'Hospitalisation Details'!$X$4:$X$2346)</f>
        <v>14258.33</v>
      </c>
      <c r="N710" s="15">
        <f>_xlfn.XLOOKUP(A710,'Hospitalisation Details'!$U$4:$U$2346,'Hospitalisation Details'!$Y$4:$Y$2346)</f>
        <v>1</v>
      </c>
      <c r="O710" s="15">
        <f>_xlfn.XLOOKUP(A710,'Hospitalisation Details'!$U$4:$U$2346,'Hospitalisation Details'!$Z$4:$Z$2346)</f>
        <v>9</v>
      </c>
      <c r="P710" s="15" t="str">
        <f>_xlfn.XLOOKUP(A710,'Hospitalisation Details'!$U$4:$U$2346,'Hospitalisation Details'!$AA$4:$AA$2346)</f>
        <v>R1026</v>
      </c>
      <c r="Q710" s="15">
        <f>_xlfn.XLOOKUP(A710,'Hospitalisation Details'!$U$4:$U$2346,'Hospitalisation Details'!$AB$4:$AB$2346)</f>
        <v>51</v>
      </c>
    </row>
    <row r="711" spans="1:17" ht="15.5" x14ac:dyDescent="0.35">
      <c r="A711" s="73" t="s">
        <v>1662</v>
      </c>
      <c r="B711" s="40" t="str">
        <f>_xlfn.XLOOKUP(A711,'Customer Names'!$A$3:$A$2337,'Customer Names'!$E$3:$E$2337)</f>
        <v>Sally</v>
      </c>
      <c r="C711" s="29">
        <f>_xlfn.XLOOKUP(A711,'Medical Examinations'!$P$3:$P$2337,'Medical Examinations'!$Q$3:$Q$2337)</f>
        <v>40.880000000000003</v>
      </c>
      <c r="D711" s="15">
        <f>_xlfn.XLOOKUP(A711,'Medical Examinations'!$P$3:$P$2337,'Medical Examinations'!$R$3:$R$2337)</f>
        <v>7.65</v>
      </c>
      <c r="E711" s="15" t="str">
        <f>_xlfn.XLOOKUP(A711,'Medical Examinations'!$P$3:$P$2337,'Medical Examinations'!$S$3:$S$2337)</f>
        <v>No</v>
      </c>
      <c r="F711" s="15" t="str">
        <f>_xlfn.XLOOKUP(A711,'Medical Examinations'!$P$3:$P$2337,'Medical Examinations'!$T$3:$T$2337)</f>
        <v>No</v>
      </c>
      <c r="G711" s="15" t="str">
        <f>_xlfn.XLOOKUP(A711,'Medical Examinations'!$P$3:$P$2337,'Medical Examinations'!$U$3:$U$2337)</f>
        <v>No</v>
      </c>
      <c r="H711" s="15">
        <f>_xlfn.XLOOKUP(A711,'Medical Examinations'!$P$3:$P$2337,'Medical Examinations'!$V$3:$V$2337)</f>
        <v>0</v>
      </c>
      <c r="I711" s="15" t="str">
        <f>_xlfn.XLOOKUP(A711,'Medical Examinations'!$P$3:$P$2337,'Medical Examinations'!$W$3:$W$2337)</f>
        <v>No</v>
      </c>
      <c r="J711" s="15" t="str">
        <f>_xlfn.XLOOKUP(A711,'Medical Examinations'!$P$3:$P$2337,'Medical Examinations'!$X$3:$X$2337)</f>
        <v>Obesity</v>
      </c>
      <c r="K711" s="15"/>
      <c r="L711" s="74">
        <f>_xlfn.XLOOKUP(A711,'Hospitalisation Details'!$U$4:$U$2346,'Hospitalisation Details'!$V$4:$V$2346)</f>
        <v>27389</v>
      </c>
      <c r="M711" s="75">
        <f>_xlfn.XLOOKUP(A711,'Hospitalisation Details'!$U$4:$U$2346,'Hospitalisation Details'!$X$4:$X$2346)</f>
        <v>14256.79</v>
      </c>
      <c r="N711" s="15">
        <f>_xlfn.XLOOKUP(A711,'Hospitalisation Details'!$U$4:$U$2346,'Hospitalisation Details'!$Y$4:$Y$2346)</f>
        <v>1</v>
      </c>
      <c r="O711" s="15">
        <f>_xlfn.XLOOKUP(A711,'Hospitalisation Details'!$U$4:$U$2346,'Hospitalisation Details'!$Z$4:$Z$2346)</f>
        <v>9</v>
      </c>
      <c r="P711" s="15" t="str">
        <f>_xlfn.XLOOKUP(A711,'Hospitalisation Details'!$U$4:$U$2346,'Hospitalisation Details'!$AA$4:$AA$2346)</f>
        <v>R1026</v>
      </c>
      <c r="Q711" s="15">
        <f>_xlfn.XLOOKUP(A711,'Hospitalisation Details'!$U$4:$U$2346,'Hospitalisation Details'!$AB$4:$AB$2346)</f>
        <v>48</v>
      </c>
    </row>
    <row r="712" spans="1:17" ht="15.5" x14ac:dyDescent="0.35">
      <c r="A712" s="73" t="s">
        <v>1661</v>
      </c>
      <c r="B712" s="40" t="str">
        <f>_xlfn.XLOOKUP(A712,'Customer Names'!$A$3:$A$2337,'Customer Names'!$E$3:$E$2337)</f>
        <v>Meaghan J</v>
      </c>
      <c r="C712" s="29">
        <f>_xlfn.XLOOKUP(A712,'Medical Examinations'!$P$3:$P$2337,'Medical Examinations'!$Q$3:$Q$2337)</f>
        <v>26.22</v>
      </c>
      <c r="D712" s="15">
        <f>_xlfn.XLOOKUP(A712,'Medical Examinations'!$P$3:$P$2337,'Medical Examinations'!$R$3:$R$2337)</f>
        <v>5.37</v>
      </c>
      <c r="E712" s="15" t="str">
        <f>_xlfn.XLOOKUP(A712,'Medical Examinations'!$P$3:$P$2337,'Medical Examinations'!$S$3:$S$2337)</f>
        <v>Yes</v>
      </c>
      <c r="F712" s="15" t="str">
        <f>_xlfn.XLOOKUP(A712,'Medical Examinations'!$P$3:$P$2337,'Medical Examinations'!$T$3:$T$2337)</f>
        <v>No</v>
      </c>
      <c r="G712" s="15" t="str">
        <f>_xlfn.XLOOKUP(A712,'Medical Examinations'!$P$3:$P$2337,'Medical Examinations'!$U$3:$U$2337)</f>
        <v>No</v>
      </c>
      <c r="H712" s="15">
        <f>_xlfn.XLOOKUP(A712,'Medical Examinations'!$P$3:$P$2337,'Medical Examinations'!$V$3:$V$2337)</f>
        <v>2</v>
      </c>
      <c r="I712" s="15" t="str">
        <f>_xlfn.XLOOKUP(A712,'Medical Examinations'!$P$3:$P$2337,'Medical Examinations'!$W$3:$W$2337)</f>
        <v>No</v>
      </c>
      <c r="J712" s="15" t="str">
        <f>_xlfn.XLOOKUP(A712,'Medical Examinations'!$P$3:$P$2337,'Medical Examinations'!$X$3:$X$2337)</f>
        <v>Overweight</v>
      </c>
      <c r="K712" s="15"/>
      <c r="L712" s="74">
        <f>_xlfn.XLOOKUP(A712,'Hospitalisation Details'!$U$4:$U$2346,'Hospitalisation Details'!$V$4:$V$2346)</f>
        <v>21862</v>
      </c>
      <c r="M712" s="75">
        <f>_xlfn.XLOOKUP(A712,'Hospitalisation Details'!$U$4:$U$2346,'Hospitalisation Details'!$X$4:$X$2346)</f>
        <v>14256.19</v>
      </c>
      <c r="N712" s="15">
        <f>_xlfn.XLOOKUP(A712,'Hospitalisation Details'!$U$4:$U$2346,'Hospitalisation Details'!$Y$4:$Y$2346)</f>
        <v>1</v>
      </c>
      <c r="O712" s="15">
        <f>_xlfn.XLOOKUP(A712,'Hospitalisation Details'!$U$4:$U$2346,'Hospitalisation Details'!$Z$4:$Z$2346)</f>
        <v>1</v>
      </c>
      <c r="P712" s="15" t="str">
        <f>_xlfn.XLOOKUP(A712,'Hospitalisation Details'!$U$4:$U$2346,'Hospitalisation Details'!$AA$4:$AA$2346)</f>
        <v>R1012</v>
      </c>
      <c r="Q712" s="15">
        <f>_xlfn.XLOOKUP(A712,'Hospitalisation Details'!$U$4:$U$2346,'Hospitalisation Details'!$AB$4:$AB$2346)</f>
        <v>64</v>
      </c>
    </row>
    <row r="713" spans="1:17" ht="15.5" x14ac:dyDescent="0.35">
      <c r="A713" s="73" t="s">
        <v>1660</v>
      </c>
      <c r="B713" s="40" t="str">
        <f>_xlfn.XLOOKUP(A713,'Customer Names'!$A$3:$A$2337,'Customer Names'!$E$3:$E$2337)</f>
        <v>Rina</v>
      </c>
      <c r="C713" s="29">
        <f>_xlfn.XLOOKUP(A713,'Medical Examinations'!$P$3:$P$2337,'Medical Examinations'!$Q$3:$Q$2337)</f>
        <v>25.08</v>
      </c>
      <c r="D713" s="15">
        <f>_xlfn.XLOOKUP(A713,'Medical Examinations'!$P$3:$P$2337,'Medical Examinations'!$R$3:$R$2337)</f>
        <v>5.75</v>
      </c>
      <c r="E713" s="15" t="str">
        <f>_xlfn.XLOOKUP(A713,'Medical Examinations'!$P$3:$P$2337,'Medical Examinations'!$S$3:$S$2337)</f>
        <v>Yes</v>
      </c>
      <c r="F713" s="15" t="str">
        <f>_xlfn.XLOOKUP(A713,'Medical Examinations'!$P$3:$P$2337,'Medical Examinations'!$T$3:$T$2337)</f>
        <v>No</v>
      </c>
      <c r="G713" s="15" t="str">
        <f>_xlfn.XLOOKUP(A713,'Medical Examinations'!$P$3:$P$2337,'Medical Examinations'!$U$3:$U$2337)</f>
        <v>No</v>
      </c>
      <c r="H713" s="15">
        <f>_xlfn.XLOOKUP(A713,'Medical Examinations'!$P$3:$P$2337,'Medical Examinations'!$V$3:$V$2337)</f>
        <v>2</v>
      </c>
      <c r="I713" s="15" t="str">
        <f>_xlfn.XLOOKUP(A713,'Medical Examinations'!$P$3:$P$2337,'Medical Examinations'!$W$3:$W$2337)</f>
        <v>No</v>
      </c>
      <c r="J713" s="15" t="str">
        <f>_xlfn.XLOOKUP(A713,'Medical Examinations'!$P$3:$P$2337,'Medical Examinations'!$X$3:$X$2337)</f>
        <v>Overweight</v>
      </c>
      <c r="K713" s="15"/>
      <c r="L713" s="74">
        <f>_xlfn.XLOOKUP(A713,'Hospitalisation Details'!$U$4:$U$2346,'Hospitalisation Details'!$V$4:$V$2346)</f>
        <v>21833</v>
      </c>
      <c r="M713" s="75">
        <f>_xlfn.XLOOKUP(A713,'Hospitalisation Details'!$U$4:$U$2346,'Hospitalisation Details'!$X$4:$X$2346)</f>
        <v>14254.61</v>
      </c>
      <c r="N713" s="15">
        <f>_xlfn.XLOOKUP(A713,'Hospitalisation Details'!$U$4:$U$2346,'Hospitalisation Details'!$Y$4:$Y$2346)</f>
        <v>1</v>
      </c>
      <c r="O713" s="15">
        <f>_xlfn.XLOOKUP(A713,'Hospitalisation Details'!$U$4:$U$2346,'Hospitalisation Details'!$Z$4:$Z$2346)</f>
        <v>2</v>
      </c>
      <c r="P713" s="15" t="str">
        <f>_xlfn.XLOOKUP(A713,'Hospitalisation Details'!$U$4:$U$2346,'Hospitalisation Details'!$AA$4:$AA$2346)</f>
        <v>R1012</v>
      </c>
      <c r="Q713" s="15">
        <f>_xlfn.XLOOKUP(A713,'Hospitalisation Details'!$U$4:$U$2346,'Hospitalisation Details'!$AB$4:$AB$2346)</f>
        <v>64</v>
      </c>
    </row>
    <row r="714" spans="1:17" ht="15.5" x14ac:dyDescent="0.35">
      <c r="A714" s="73" t="s">
        <v>1659</v>
      </c>
      <c r="B714" s="40" t="str">
        <f>_xlfn.XLOOKUP(A714,'Customer Names'!$A$3:$A$2337,'Customer Names'!$E$3:$E$2337)</f>
        <v>Kristin P.</v>
      </c>
      <c r="C714" s="29">
        <f>_xlfn.XLOOKUP(A714,'Medical Examinations'!$P$3:$P$2337,'Medical Examinations'!$Q$3:$Q$2337)</f>
        <v>39.1</v>
      </c>
      <c r="D714" s="15">
        <f>_xlfn.XLOOKUP(A714,'Medical Examinations'!$P$3:$P$2337,'Medical Examinations'!$R$3:$R$2337)</f>
        <v>6.79</v>
      </c>
      <c r="E714" s="15" t="str">
        <f>_xlfn.XLOOKUP(A714,'Medical Examinations'!$P$3:$P$2337,'Medical Examinations'!$S$3:$S$2337)</f>
        <v>Yes</v>
      </c>
      <c r="F714" s="15" t="str">
        <f>_xlfn.XLOOKUP(A714,'Medical Examinations'!$P$3:$P$2337,'Medical Examinations'!$T$3:$T$2337)</f>
        <v>No</v>
      </c>
      <c r="G714" s="15" t="str">
        <f>_xlfn.XLOOKUP(A714,'Medical Examinations'!$P$3:$P$2337,'Medical Examinations'!$U$3:$U$2337)</f>
        <v>No</v>
      </c>
      <c r="H714" s="15">
        <f>_xlfn.XLOOKUP(A714,'Medical Examinations'!$P$3:$P$2337,'Medical Examinations'!$V$3:$V$2337)</f>
        <v>2</v>
      </c>
      <c r="I714" s="15" t="str">
        <f>_xlfn.XLOOKUP(A714,'Medical Examinations'!$P$3:$P$2337,'Medical Examinations'!$W$3:$W$2337)</f>
        <v>No</v>
      </c>
      <c r="J714" s="15" t="str">
        <f>_xlfn.XLOOKUP(A714,'Medical Examinations'!$P$3:$P$2337,'Medical Examinations'!$X$3:$X$2337)</f>
        <v>Obesity</v>
      </c>
      <c r="K714" s="15"/>
      <c r="L714" s="74">
        <f>_xlfn.XLOOKUP(A714,'Hospitalisation Details'!$U$4:$U$2346,'Hospitalisation Details'!$V$4:$V$2346)</f>
        <v>22549</v>
      </c>
      <c r="M714" s="75">
        <f>_xlfn.XLOOKUP(A714,'Hospitalisation Details'!$U$4:$U$2346,'Hospitalisation Details'!$X$4:$X$2346)</f>
        <v>14235.07</v>
      </c>
      <c r="N714" s="15">
        <f>_xlfn.XLOOKUP(A714,'Hospitalisation Details'!$U$4:$U$2346,'Hospitalisation Details'!$Y$4:$Y$2346)</f>
        <v>1</v>
      </c>
      <c r="O714" s="15">
        <f>_xlfn.XLOOKUP(A714,'Hospitalisation Details'!$U$4:$U$2346,'Hospitalisation Details'!$Z$4:$Z$2346)</f>
        <v>2</v>
      </c>
      <c r="P714" s="15" t="str">
        <f>_xlfn.XLOOKUP(A714,'Hospitalisation Details'!$U$4:$U$2346,'Hospitalisation Details'!$AA$4:$AA$2346)</f>
        <v>R1011</v>
      </c>
      <c r="Q714" s="15">
        <f>_xlfn.XLOOKUP(A714,'Hospitalisation Details'!$U$4:$U$2346,'Hospitalisation Details'!$AB$4:$AB$2346)</f>
        <v>62</v>
      </c>
    </row>
    <row r="715" spans="1:17" ht="15.5" x14ac:dyDescent="0.35">
      <c r="A715" s="73" t="s">
        <v>1658</v>
      </c>
      <c r="B715" s="40" t="str">
        <f>_xlfn.XLOOKUP(A715,'Customer Names'!$A$3:$A$2337,'Customer Names'!$E$3:$E$2337)</f>
        <v>Albert</v>
      </c>
      <c r="C715" s="29">
        <f>_xlfn.XLOOKUP(A715,'Medical Examinations'!$P$3:$P$2337,'Medical Examinations'!$Q$3:$Q$2337)</f>
        <v>37.905000000000001</v>
      </c>
      <c r="D715" s="15">
        <f>_xlfn.XLOOKUP(A715,'Medical Examinations'!$P$3:$P$2337,'Medical Examinations'!$R$3:$R$2337)</f>
        <v>7.03</v>
      </c>
      <c r="E715" s="15" t="str">
        <f>_xlfn.XLOOKUP(A715,'Medical Examinations'!$P$3:$P$2337,'Medical Examinations'!$S$3:$S$2337)</f>
        <v>No</v>
      </c>
      <c r="F715" s="15" t="str">
        <f>_xlfn.XLOOKUP(A715,'Medical Examinations'!$P$3:$P$2337,'Medical Examinations'!$T$3:$T$2337)</f>
        <v>No</v>
      </c>
      <c r="G715" s="15" t="str">
        <f>_xlfn.XLOOKUP(A715,'Medical Examinations'!$P$3:$P$2337,'Medical Examinations'!$U$3:$U$2337)</f>
        <v>No</v>
      </c>
      <c r="H715" s="15">
        <f>_xlfn.XLOOKUP(A715,'Medical Examinations'!$P$3:$P$2337,'Medical Examinations'!$V$3:$V$2337)</f>
        <v>3</v>
      </c>
      <c r="I715" s="15" t="str">
        <f>_xlfn.XLOOKUP(A715,'Medical Examinations'!$P$3:$P$2337,'Medical Examinations'!$W$3:$W$2337)</f>
        <v>No</v>
      </c>
      <c r="J715" s="15" t="str">
        <f>_xlfn.XLOOKUP(A715,'Medical Examinations'!$P$3:$P$2337,'Medical Examinations'!$X$3:$X$2337)</f>
        <v>Obesity</v>
      </c>
      <c r="K715" s="15"/>
      <c r="L715" s="74">
        <f>_xlfn.XLOOKUP(A715,'Hospitalisation Details'!$U$4:$U$2346,'Hospitalisation Details'!$V$4:$V$2346)</f>
        <v>21449</v>
      </c>
      <c r="M715" s="75">
        <f>_xlfn.XLOOKUP(A715,'Hospitalisation Details'!$U$4:$U$2346,'Hospitalisation Details'!$X$4:$X$2346)</f>
        <v>14210.54</v>
      </c>
      <c r="N715" s="15">
        <f>_xlfn.XLOOKUP(A715,'Hospitalisation Details'!$U$4:$U$2346,'Hospitalisation Details'!$Y$4:$Y$2346)</f>
        <v>1</v>
      </c>
      <c r="O715" s="15">
        <f>_xlfn.XLOOKUP(A715,'Hospitalisation Details'!$U$4:$U$2346,'Hospitalisation Details'!$Z$4:$Z$2346)</f>
        <v>9</v>
      </c>
      <c r="P715" s="15" t="str">
        <f>_xlfn.XLOOKUP(A715,'Hospitalisation Details'!$U$4:$U$2346,'Hospitalisation Details'!$AA$4:$AA$2346)</f>
        <v>R1012</v>
      </c>
      <c r="Q715" s="15">
        <f>_xlfn.XLOOKUP(A715,'Hospitalisation Details'!$U$4:$U$2346,'Hospitalisation Details'!$AB$4:$AB$2346)</f>
        <v>65</v>
      </c>
    </row>
    <row r="716" spans="1:17" ht="15.5" x14ac:dyDescent="0.35">
      <c r="A716" s="73" t="s">
        <v>1657</v>
      </c>
      <c r="B716" s="40" t="str">
        <f>_xlfn.XLOOKUP(A716,'Customer Names'!$A$3:$A$2337,'Customer Names'!$E$3:$E$2337)</f>
        <v>Ashley</v>
      </c>
      <c r="C716" s="29">
        <f>_xlfn.XLOOKUP(A716,'Medical Examinations'!$P$3:$P$2337,'Medical Examinations'!$Q$3:$Q$2337)</f>
        <v>43.35</v>
      </c>
      <c r="D716" s="15">
        <f>_xlfn.XLOOKUP(A716,'Medical Examinations'!$P$3:$P$2337,'Medical Examinations'!$R$3:$R$2337)</f>
        <v>5.41</v>
      </c>
      <c r="E716" s="15" t="str">
        <f>_xlfn.XLOOKUP(A716,'Medical Examinations'!$P$3:$P$2337,'Medical Examinations'!$S$3:$S$2337)</f>
        <v>Yes</v>
      </c>
      <c r="F716" s="15" t="str">
        <f>_xlfn.XLOOKUP(A716,'Medical Examinations'!$P$3:$P$2337,'Medical Examinations'!$T$3:$T$2337)</f>
        <v>No</v>
      </c>
      <c r="G716" s="15" t="str">
        <f>_xlfn.XLOOKUP(A716,'Medical Examinations'!$P$3:$P$2337,'Medical Examinations'!$U$3:$U$2337)</f>
        <v>Yes</v>
      </c>
      <c r="H716" s="15">
        <f>_xlfn.XLOOKUP(A716,'Medical Examinations'!$P$3:$P$2337,'Medical Examinations'!$V$3:$V$2337)</f>
        <v>1</v>
      </c>
      <c r="I716" s="15" t="str">
        <f>_xlfn.XLOOKUP(A716,'Medical Examinations'!$P$3:$P$2337,'Medical Examinations'!$W$3:$W$2337)</f>
        <v>No</v>
      </c>
      <c r="J716" s="15" t="str">
        <f>_xlfn.XLOOKUP(A716,'Medical Examinations'!$P$3:$P$2337,'Medical Examinations'!$X$3:$X$2337)</f>
        <v>Obesity</v>
      </c>
      <c r="K716" s="15"/>
      <c r="L716" s="74">
        <f>_xlfn.XLOOKUP(A716,'Hospitalisation Details'!$U$4:$U$2346,'Hospitalisation Details'!$V$4:$V$2346)</f>
        <v>30637</v>
      </c>
      <c r="M716" s="75">
        <f>_xlfn.XLOOKUP(A716,'Hospitalisation Details'!$U$4:$U$2346,'Hospitalisation Details'!$X$4:$X$2346)</f>
        <v>14209.4</v>
      </c>
      <c r="N716" s="15">
        <f>_xlfn.XLOOKUP(A716,'Hospitalisation Details'!$U$4:$U$2346,'Hospitalisation Details'!$Y$4:$Y$2346)</f>
        <v>1</v>
      </c>
      <c r="O716" s="15">
        <f>_xlfn.XLOOKUP(A716,'Hospitalisation Details'!$U$4:$U$2346,'Hospitalisation Details'!$Z$4:$Z$2346)</f>
        <v>2</v>
      </c>
      <c r="P716" s="15" t="str">
        <f>_xlfn.XLOOKUP(A716,'Hospitalisation Details'!$U$4:$U$2346,'Hospitalisation Details'!$AA$4:$AA$2346)</f>
        <v>R1026</v>
      </c>
      <c r="Q716" s="15">
        <f>_xlfn.XLOOKUP(A716,'Hospitalisation Details'!$U$4:$U$2346,'Hospitalisation Details'!$AB$4:$AB$2346)</f>
        <v>40</v>
      </c>
    </row>
    <row r="717" spans="1:17" ht="15.5" x14ac:dyDescent="0.35">
      <c r="A717" s="73" t="s">
        <v>1656</v>
      </c>
      <c r="B717" s="40" t="str">
        <f>_xlfn.XLOOKUP(A717,'Customer Names'!$A$3:$A$2337,'Customer Names'!$E$3:$E$2337)</f>
        <v>Shannon L</v>
      </c>
      <c r="C717" s="29">
        <f>_xlfn.XLOOKUP(A717,'Medical Examinations'!$P$3:$P$2337,'Medical Examinations'!$Q$3:$Q$2337)</f>
        <v>36.15</v>
      </c>
      <c r="D717" s="15">
        <f>_xlfn.XLOOKUP(A717,'Medical Examinations'!$P$3:$P$2337,'Medical Examinations'!$R$3:$R$2337)</f>
        <v>8.0500000000000007</v>
      </c>
      <c r="E717" s="15" t="str">
        <f>_xlfn.XLOOKUP(A717,'Medical Examinations'!$P$3:$P$2337,'Medical Examinations'!$S$3:$S$2337)</f>
        <v>No</v>
      </c>
      <c r="F717" s="15" t="str">
        <f>_xlfn.XLOOKUP(A717,'Medical Examinations'!$P$3:$P$2337,'Medical Examinations'!$T$3:$T$2337)</f>
        <v>No</v>
      </c>
      <c r="G717" s="15" t="str">
        <f>_xlfn.XLOOKUP(A717,'Medical Examinations'!$P$3:$P$2337,'Medical Examinations'!$U$3:$U$2337)</f>
        <v>No</v>
      </c>
      <c r="H717" s="15">
        <f>_xlfn.XLOOKUP(A717,'Medical Examinations'!$P$3:$P$2337,'Medical Examinations'!$V$3:$V$2337)</f>
        <v>0</v>
      </c>
      <c r="I717" s="15" t="str">
        <f>_xlfn.XLOOKUP(A717,'Medical Examinations'!$P$3:$P$2337,'Medical Examinations'!$W$3:$W$2337)</f>
        <v>No</v>
      </c>
      <c r="J717" s="15" t="str">
        <f>_xlfn.XLOOKUP(A717,'Medical Examinations'!$P$3:$P$2337,'Medical Examinations'!$X$3:$X$2337)</f>
        <v>Obesity</v>
      </c>
      <c r="K717" s="15"/>
      <c r="L717" s="74">
        <f>_xlfn.XLOOKUP(A717,'Hospitalisation Details'!$U$4:$U$2346,'Hospitalisation Details'!$V$4:$V$2346)</f>
        <v>25197</v>
      </c>
      <c r="M717" s="75">
        <f>_xlfn.XLOOKUP(A717,'Hospitalisation Details'!$U$4:$U$2346,'Hospitalisation Details'!$X$4:$X$2346)</f>
        <v>14193.55</v>
      </c>
      <c r="N717" s="15">
        <f>_xlfn.XLOOKUP(A717,'Hospitalisation Details'!$U$4:$U$2346,'Hospitalisation Details'!$Y$4:$Y$2346)</f>
        <v>1</v>
      </c>
      <c r="O717" s="15">
        <f>_xlfn.XLOOKUP(A717,'Hospitalisation Details'!$U$4:$U$2346,'Hospitalisation Details'!$Z$4:$Z$2346)</f>
        <v>2</v>
      </c>
      <c r="P717" s="15" t="str">
        <f>_xlfn.XLOOKUP(A717,'Hospitalisation Details'!$U$4:$U$2346,'Hospitalisation Details'!$AA$4:$AA$2346)</f>
        <v>R1026</v>
      </c>
      <c r="Q717" s="15">
        <f>_xlfn.XLOOKUP(A717,'Hospitalisation Details'!$U$4:$U$2346,'Hospitalisation Details'!$AB$4:$AB$2346)</f>
        <v>54</v>
      </c>
    </row>
    <row r="718" spans="1:17" ht="15.5" x14ac:dyDescent="0.35">
      <c r="A718" s="73" t="s">
        <v>1655</v>
      </c>
      <c r="B718" s="40" t="str">
        <f>_xlfn.XLOOKUP(A718,'Customer Names'!$A$3:$A$2337,'Customer Names'!$E$3:$E$2337)</f>
        <v>Amy B</v>
      </c>
      <c r="C718" s="29">
        <f>_xlfn.XLOOKUP(A718,'Medical Examinations'!$P$3:$P$2337,'Medical Examinations'!$Q$3:$Q$2337)</f>
        <v>44.98</v>
      </c>
      <c r="D718" s="15">
        <f>_xlfn.XLOOKUP(A718,'Medical Examinations'!$P$3:$P$2337,'Medical Examinations'!$R$3:$R$2337)</f>
        <v>5.94</v>
      </c>
      <c r="E718" s="15" t="str">
        <f>_xlfn.XLOOKUP(A718,'Medical Examinations'!$P$3:$P$2337,'Medical Examinations'!$S$3:$S$2337)</f>
        <v>No</v>
      </c>
      <c r="F718" s="15" t="str">
        <f>_xlfn.XLOOKUP(A718,'Medical Examinations'!$P$3:$P$2337,'Medical Examinations'!$T$3:$T$2337)</f>
        <v>No</v>
      </c>
      <c r="G718" s="15" t="str">
        <f>_xlfn.XLOOKUP(A718,'Medical Examinations'!$P$3:$P$2337,'Medical Examinations'!$U$3:$U$2337)</f>
        <v>No</v>
      </c>
      <c r="H718" s="15">
        <f>_xlfn.XLOOKUP(A718,'Medical Examinations'!$P$3:$P$2337,'Medical Examinations'!$V$3:$V$2337)</f>
        <v>1</v>
      </c>
      <c r="I718" s="15" t="str">
        <f>_xlfn.XLOOKUP(A718,'Medical Examinations'!$P$3:$P$2337,'Medical Examinations'!$W$3:$W$2337)</f>
        <v>No</v>
      </c>
      <c r="J718" s="15" t="str">
        <f>_xlfn.XLOOKUP(A718,'Medical Examinations'!$P$3:$P$2337,'Medical Examinations'!$X$3:$X$2337)</f>
        <v>Obesity</v>
      </c>
      <c r="K718" s="15"/>
      <c r="L718" s="74">
        <f>_xlfn.XLOOKUP(A718,'Hospitalisation Details'!$U$4:$U$2346,'Hospitalisation Details'!$V$4:$V$2346)</f>
        <v>30870</v>
      </c>
      <c r="M718" s="75">
        <f>_xlfn.XLOOKUP(A718,'Hospitalisation Details'!$U$4:$U$2346,'Hospitalisation Details'!$X$4:$X$2346)</f>
        <v>14152.46</v>
      </c>
      <c r="N718" s="15">
        <f>_xlfn.XLOOKUP(A718,'Hospitalisation Details'!$U$4:$U$2346,'Hospitalisation Details'!$Y$4:$Y$2346)</f>
        <v>1</v>
      </c>
      <c r="O718" s="15">
        <f>_xlfn.XLOOKUP(A718,'Hospitalisation Details'!$U$4:$U$2346,'Hospitalisation Details'!$Z$4:$Z$2346)</f>
        <v>2</v>
      </c>
      <c r="P718" s="15" t="str">
        <f>_xlfn.XLOOKUP(A718,'Hospitalisation Details'!$U$4:$U$2346,'Hospitalisation Details'!$AA$4:$AA$2346)</f>
        <v>R1012</v>
      </c>
      <c r="Q718" s="15">
        <f>_xlfn.XLOOKUP(A718,'Hospitalisation Details'!$U$4:$U$2346,'Hospitalisation Details'!$AB$4:$AB$2346)</f>
        <v>39</v>
      </c>
    </row>
    <row r="719" spans="1:17" ht="15.5" x14ac:dyDescent="0.35">
      <c r="A719" s="73" t="s">
        <v>1654</v>
      </c>
      <c r="B719" s="40" t="str">
        <f>_xlfn.XLOOKUP(A719,'Customer Names'!$A$3:$A$2337,'Customer Names'!$E$3:$E$2337)</f>
        <v>A Danielle</v>
      </c>
      <c r="C719" s="29">
        <f>_xlfn.XLOOKUP(A719,'Medical Examinations'!$P$3:$P$2337,'Medical Examinations'!$Q$3:$Q$2337)</f>
        <v>38.28</v>
      </c>
      <c r="D719" s="15">
        <f>_xlfn.XLOOKUP(A719,'Medical Examinations'!$P$3:$P$2337,'Medical Examinations'!$R$3:$R$2337)</f>
        <v>5.51</v>
      </c>
      <c r="E719" s="15" t="str">
        <f>_xlfn.XLOOKUP(A719,'Medical Examinations'!$P$3:$P$2337,'Medical Examinations'!$S$3:$S$2337)</f>
        <v>No</v>
      </c>
      <c r="F719" s="15" t="str">
        <f>_xlfn.XLOOKUP(A719,'Medical Examinations'!$P$3:$P$2337,'Medical Examinations'!$T$3:$T$2337)</f>
        <v>yes</v>
      </c>
      <c r="G719" s="15" t="str">
        <f>_xlfn.XLOOKUP(A719,'Medical Examinations'!$P$3:$P$2337,'Medical Examinations'!$U$3:$U$2337)</f>
        <v>No</v>
      </c>
      <c r="H719" s="15">
        <f>_xlfn.XLOOKUP(A719,'Medical Examinations'!$P$3:$P$2337,'Medical Examinations'!$V$3:$V$2337)</f>
        <v>1</v>
      </c>
      <c r="I719" s="15" t="str">
        <f>_xlfn.XLOOKUP(A719,'Medical Examinations'!$P$3:$P$2337,'Medical Examinations'!$W$3:$W$2337)</f>
        <v>No</v>
      </c>
      <c r="J719" s="15" t="str">
        <f>_xlfn.XLOOKUP(A719,'Medical Examinations'!$P$3:$P$2337,'Medical Examinations'!$X$3:$X$2337)</f>
        <v>Obesity</v>
      </c>
      <c r="K719" s="15"/>
      <c r="L719" s="74">
        <f>_xlfn.XLOOKUP(A719,'Hospitalisation Details'!$U$4:$U$2346,'Hospitalisation Details'!$V$4:$V$2346)</f>
        <v>38174</v>
      </c>
      <c r="M719" s="75">
        <f>_xlfn.XLOOKUP(A719,'Hospitalisation Details'!$U$4:$U$2346,'Hospitalisation Details'!$X$4:$X$2346)</f>
        <v>14133.04</v>
      </c>
      <c r="N719" s="15">
        <f>_xlfn.XLOOKUP(A719,'Hospitalisation Details'!$U$4:$U$2346,'Hospitalisation Details'!$Y$4:$Y$2346)</f>
        <v>1</v>
      </c>
      <c r="O719" s="15">
        <f>_xlfn.XLOOKUP(A719,'Hospitalisation Details'!$U$4:$U$2346,'Hospitalisation Details'!$Z$4:$Z$2346)</f>
        <v>1</v>
      </c>
      <c r="P719" s="15" t="str">
        <f>_xlfn.XLOOKUP(A719,'Hospitalisation Details'!$U$4:$U$2346,'Hospitalisation Details'!$AA$4:$AA$2346)</f>
        <v>R1013</v>
      </c>
      <c r="Q719" s="15">
        <f>_xlfn.XLOOKUP(A719,'Hospitalisation Details'!$U$4:$U$2346,'Hospitalisation Details'!$AB$4:$AB$2346)</f>
        <v>19</v>
      </c>
    </row>
    <row r="720" spans="1:17" ht="15.5" x14ac:dyDescent="0.35">
      <c r="A720" s="73" t="s">
        <v>1653</v>
      </c>
      <c r="B720" s="40" t="str">
        <f>_xlfn.XLOOKUP(A720,'Customer Names'!$A$3:$A$2337,'Customer Names'!$E$3:$E$2337)</f>
        <v>Conrad F</v>
      </c>
      <c r="C720" s="29">
        <f>_xlfn.XLOOKUP(A720,'Medical Examinations'!$P$3:$P$2337,'Medical Examinations'!$Q$3:$Q$2337)</f>
        <v>32.299999999999997</v>
      </c>
      <c r="D720" s="15">
        <f>_xlfn.XLOOKUP(A720,'Medical Examinations'!$P$3:$P$2337,'Medical Examinations'!$R$3:$R$2337)</f>
        <v>6.55</v>
      </c>
      <c r="E720" s="15" t="str">
        <f>_xlfn.XLOOKUP(A720,'Medical Examinations'!$P$3:$P$2337,'Medical Examinations'!$S$3:$S$2337)</f>
        <v>Yes</v>
      </c>
      <c r="F720" s="15" t="str">
        <f>_xlfn.XLOOKUP(A720,'Medical Examinations'!$P$3:$P$2337,'Medical Examinations'!$T$3:$T$2337)</f>
        <v>No</v>
      </c>
      <c r="G720" s="15" t="str">
        <f>_xlfn.XLOOKUP(A720,'Medical Examinations'!$P$3:$P$2337,'Medical Examinations'!$U$3:$U$2337)</f>
        <v>No</v>
      </c>
      <c r="H720" s="15">
        <f>_xlfn.XLOOKUP(A720,'Medical Examinations'!$P$3:$P$2337,'Medical Examinations'!$V$3:$V$2337)</f>
        <v>2</v>
      </c>
      <c r="I720" s="15" t="str">
        <f>_xlfn.XLOOKUP(A720,'Medical Examinations'!$P$3:$P$2337,'Medical Examinations'!$W$3:$W$2337)</f>
        <v>No</v>
      </c>
      <c r="J720" s="15" t="str">
        <f>_xlfn.XLOOKUP(A720,'Medical Examinations'!$P$3:$P$2337,'Medical Examinations'!$X$3:$X$2337)</f>
        <v>Obesity</v>
      </c>
      <c r="K720" s="15"/>
      <c r="L720" s="74">
        <f>_xlfn.XLOOKUP(A720,'Hospitalisation Details'!$U$4:$U$2346,'Hospitalisation Details'!$V$4:$V$2346)</f>
        <v>22446</v>
      </c>
      <c r="M720" s="75">
        <f>_xlfn.XLOOKUP(A720,'Hospitalisation Details'!$U$4:$U$2346,'Hospitalisation Details'!$X$4:$X$2346)</f>
        <v>14119.62</v>
      </c>
      <c r="N720" s="15">
        <f>_xlfn.XLOOKUP(A720,'Hospitalisation Details'!$U$4:$U$2346,'Hospitalisation Details'!$Y$4:$Y$2346)</f>
        <v>1</v>
      </c>
      <c r="O720" s="15">
        <f>_xlfn.XLOOKUP(A720,'Hospitalisation Details'!$U$4:$U$2346,'Hospitalisation Details'!$Z$4:$Z$2346)</f>
        <v>2</v>
      </c>
      <c r="P720" s="15" t="str">
        <f>_xlfn.XLOOKUP(A720,'Hospitalisation Details'!$U$4:$U$2346,'Hospitalisation Details'!$AA$4:$AA$2346)</f>
        <v>R1012</v>
      </c>
      <c r="Q720" s="15">
        <f>_xlfn.XLOOKUP(A720,'Hospitalisation Details'!$U$4:$U$2346,'Hospitalisation Details'!$AB$4:$AB$2346)</f>
        <v>62</v>
      </c>
    </row>
    <row r="721" spans="1:17" ht="15.5" x14ac:dyDescent="0.35">
      <c r="A721" s="73" t="s">
        <v>1652</v>
      </c>
      <c r="B721" s="40" t="str">
        <f>_xlfn.XLOOKUP(A721,'Customer Names'!$A$3:$A$2337,'Customer Names'!$E$3:$E$2337)</f>
        <v>Josh</v>
      </c>
      <c r="C721" s="29">
        <f>_xlfn.XLOOKUP(A721,'Medical Examinations'!$P$3:$P$2337,'Medical Examinations'!$Q$3:$Q$2337)</f>
        <v>39.51</v>
      </c>
      <c r="D721" s="15">
        <f>_xlfn.XLOOKUP(A721,'Medical Examinations'!$P$3:$P$2337,'Medical Examinations'!$R$3:$R$2337)</f>
        <v>5.79</v>
      </c>
      <c r="E721" s="15" t="str">
        <f>_xlfn.XLOOKUP(A721,'Medical Examinations'!$P$3:$P$2337,'Medical Examinations'!$S$3:$S$2337)</f>
        <v>Yes</v>
      </c>
      <c r="F721" s="15" t="str">
        <f>_xlfn.XLOOKUP(A721,'Medical Examinations'!$P$3:$P$2337,'Medical Examinations'!$T$3:$T$2337)</f>
        <v>No</v>
      </c>
      <c r="G721" s="15" t="str">
        <f>_xlfn.XLOOKUP(A721,'Medical Examinations'!$P$3:$P$2337,'Medical Examinations'!$U$3:$U$2337)</f>
        <v>No</v>
      </c>
      <c r="H721" s="15">
        <f>_xlfn.XLOOKUP(A721,'Medical Examinations'!$P$3:$P$2337,'Medical Examinations'!$V$3:$V$2337)</f>
        <v>0</v>
      </c>
      <c r="I721" s="15" t="str">
        <f>_xlfn.XLOOKUP(A721,'Medical Examinations'!$P$3:$P$2337,'Medical Examinations'!$W$3:$W$2337)</f>
        <v>No</v>
      </c>
      <c r="J721" s="15" t="str">
        <f>_xlfn.XLOOKUP(A721,'Medical Examinations'!$P$3:$P$2337,'Medical Examinations'!$X$3:$X$2337)</f>
        <v>Obesity</v>
      </c>
      <c r="K721" s="15"/>
      <c r="L721" s="74">
        <f>_xlfn.XLOOKUP(A721,'Hospitalisation Details'!$U$4:$U$2346,'Hospitalisation Details'!$V$4:$V$2346)</f>
        <v>28029</v>
      </c>
      <c r="M721" s="75">
        <f>_xlfn.XLOOKUP(A721,'Hospitalisation Details'!$U$4:$U$2346,'Hospitalisation Details'!$X$4:$X$2346)</f>
        <v>14098.07</v>
      </c>
      <c r="N721" s="15">
        <f>_xlfn.XLOOKUP(A721,'Hospitalisation Details'!$U$4:$U$2346,'Hospitalisation Details'!$Y$4:$Y$2346)</f>
        <v>1</v>
      </c>
      <c r="O721" s="15">
        <f>_xlfn.XLOOKUP(A721,'Hospitalisation Details'!$U$4:$U$2346,'Hospitalisation Details'!$Z$4:$Z$2346)</f>
        <v>1</v>
      </c>
      <c r="P721" s="15" t="str">
        <f>_xlfn.XLOOKUP(A721,'Hospitalisation Details'!$U$4:$U$2346,'Hospitalisation Details'!$AA$4:$AA$2346)</f>
        <v>R1023</v>
      </c>
      <c r="Q721" s="15">
        <f>_xlfn.XLOOKUP(A721,'Hospitalisation Details'!$U$4:$U$2346,'Hospitalisation Details'!$AB$4:$AB$2346)</f>
        <v>47</v>
      </c>
    </row>
    <row r="722" spans="1:17" ht="15.5" x14ac:dyDescent="0.35">
      <c r="A722" s="73" t="s">
        <v>1651</v>
      </c>
      <c r="B722" s="40" t="str">
        <f>_xlfn.XLOOKUP(A722,'Customer Names'!$A$3:$A$2337,'Customer Names'!$E$3:$E$2337)</f>
        <v>Maxime</v>
      </c>
      <c r="C722" s="29">
        <f>_xlfn.XLOOKUP(A722,'Medical Examinations'!$P$3:$P$2337,'Medical Examinations'!$Q$3:$Q$2337)</f>
        <v>50.46</v>
      </c>
      <c r="D722" s="15">
        <f>_xlfn.XLOOKUP(A722,'Medical Examinations'!$P$3:$P$2337,'Medical Examinations'!$R$3:$R$2337)</f>
        <v>4.5599999999999996</v>
      </c>
      <c r="E722" s="15" t="str">
        <f>_xlfn.XLOOKUP(A722,'Medical Examinations'!$P$3:$P$2337,'Medical Examinations'!$S$3:$S$2337)</f>
        <v>No</v>
      </c>
      <c r="F722" s="15" t="str">
        <f>_xlfn.XLOOKUP(A722,'Medical Examinations'!$P$3:$P$2337,'Medical Examinations'!$T$3:$T$2337)</f>
        <v>No</v>
      </c>
      <c r="G722" s="15" t="str">
        <f>_xlfn.XLOOKUP(A722,'Medical Examinations'!$P$3:$P$2337,'Medical Examinations'!$U$3:$U$2337)</f>
        <v>No</v>
      </c>
      <c r="H722" s="15">
        <f>_xlfn.XLOOKUP(A722,'Medical Examinations'!$P$3:$P$2337,'Medical Examinations'!$V$3:$V$2337)</f>
        <v>0</v>
      </c>
      <c r="I722" s="15" t="str">
        <f>_xlfn.XLOOKUP(A722,'Medical Examinations'!$P$3:$P$2337,'Medical Examinations'!$W$3:$W$2337)</f>
        <v>No</v>
      </c>
      <c r="J722" s="15" t="str">
        <f>_xlfn.XLOOKUP(A722,'Medical Examinations'!$P$3:$P$2337,'Medical Examinations'!$X$3:$X$2337)</f>
        <v>Obesity</v>
      </c>
      <c r="K722" s="15"/>
      <c r="L722" s="74">
        <f>_xlfn.XLOOKUP(A722,'Hospitalisation Details'!$U$4:$U$2346,'Hospitalisation Details'!$V$4:$V$2346)</f>
        <v>33493</v>
      </c>
      <c r="M722" s="75">
        <f>_xlfn.XLOOKUP(A722,'Hospitalisation Details'!$U$4:$U$2346,'Hospitalisation Details'!$X$4:$X$2346)</f>
        <v>14081.93</v>
      </c>
      <c r="N722" s="15">
        <f>_xlfn.XLOOKUP(A722,'Hospitalisation Details'!$U$4:$U$2346,'Hospitalisation Details'!$Y$4:$Y$2346)</f>
        <v>1</v>
      </c>
      <c r="O722" s="15">
        <f>_xlfn.XLOOKUP(A722,'Hospitalisation Details'!$U$4:$U$2346,'Hospitalisation Details'!$Z$4:$Z$2346)</f>
        <v>1</v>
      </c>
      <c r="P722" s="15" t="str">
        <f>_xlfn.XLOOKUP(A722,'Hospitalisation Details'!$U$4:$U$2346,'Hospitalisation Details'!$AA$4:$AA$2346)</f>
        <v>R1012</v>
      </c>
      <c r="Q722" s="15">
        <f>_xlfn.XLOOKUP(A722,'Hospitalisation Details'!$U$4:$U$2346,'Hospitalisation Details'!$AB$4:$AB$2346)</f>
        <v>32</v>
      </c>
    </row>
    <row r="723" spans="1:17" ht="15.5" x14ac:dyDescent="0.35">
      <c r="A723" s="73" t="s">
        <v>1650</v>
      </c>
      <c r="B723" s="40" t="str">
        <f>_xlfn.XLOOKUP(A723,'Customer Names'!$A$3:$A$2337,'Customer Names'!$E$3:$E$2337)</f>
        <v>Natalie</v>
      </c>
      <c r="C723" s="29">
        <f>_xlfn.XLOOKUP(A723,'Medical Examinations'!$P$3:$P$2337,'Medical Examinations'!$Q$3:$Q$2337)</f>
        <v>31.73</v>
      </c>
      <c r="D723" s="15">
        <f>_xlfn.XLOOKUP(A723,'Medical Examinations'!$P$3:$P$2337,'Medical Examinations'!$R$3:$R$2337)</f>
        <v>7</v>
      </c>
      <c r="E723" s="15" t="str">
        <f>_xlfn.XLOOKUP(A723,'Medical Examinations'!$P$3:$P$2337,'Medical Examinations'!$S$3:$S$2337)</f>
        <v>No</v>
      </c>
      <c r="F723" s="15" t="str">
        <f>_xlfn.XLOOKUP(A723,'Medical Examinations'!$P$3:$P$2337,'Medical Examinations'!$T$3:$T$2337)</f>
        <v>No</v>
      </c>
      <c r="G723" s="15" t="str">
        <f>_xlfn.XLOOKUP(A723,'Medical Examinations'!$P$3:$P$2337,'Medical Examinations'!$U$3:$U$2337)</f>
        <v>No</v>
      </c>
      <c r="H723" s="15">
        <f>_xlfn.XLOOKUP(A723,'Medical Examinations'!$P$3:$P$2337,'Medical Examinations'!$V$3:$V$2337)</f>
        <v>0</v>
      </c>
      <c r="I723" s="15" t="str">
        <f>_xlfn.XLOOKUP(A723,'Medical Examinations'!$P$3:$P$2337,'Medical Examinations'!$W$3:$W$2337)</f>
        <v>No</v>
      </c>
      <c r="J723" s="15" t="str">
        <f>_xlfn.XLOOKUP(A723,'Medical Examinations'!$P$3:$P$2337,'Medical Examinations'!$X$3:$X$2337)</f>
        <v>Obesity</v>
      </c>
      <c r="K723" s="15"/>
      <c r="L723" s="74">
        <f>_xlfn.XLOOKUP(A723,'Hospitalisation Details'!$U$4:$U$2346,'Hospitalisation Details'!$V$4:$V$2346)</f>
        <v>22228</v>
      </c>
      <c r="M723" s="75">
        <f>_xlfn.XLOOKUP(A723,'Hospitalisation Details'!$U$4:$U$2346,'Hospitalisation Details'!$X$4:$X$2346)</f>
        <v>14043.48</v>
      </c>
      <c r="N723" s="15">
        <f>_xlfn.XLOOKUP(A723,'Hospitalisation Details'!$U$4:$U$2346,'Hospitalisation Details'!$Y$4:$Y$2346)</f>
        <v>1</v>
      </c>
      <c r="O723" s="15">
        <f>_xlfn.XLOOKUP(A723,'Hospitalisation Details'!$U$4:$U$2346,'Hospitalisation Details'!$Z$4:$Z$2346)</f>
        <v>1</v>
      </c>
      <c r="P723" s="15" t="str">
        <f>_xlfn.XLOOKUP(A723,'Hospitalisation Details'!$U$4:$U$2346,'Hospitalisation Details'!$AA$4:$AA$2346)</f>
        <v>R1024</v>
      </c>
      <c r="Q723" s="15">
        <f>_xlfn.XLOOKUP(A723,'Hospitalisation Details'!$U$4:$U$2346,'Hospitalisation Details'!$AB$4:$AB$2346)</f>
        <v>63</v>
      </c>
    </row>
    <row r="724" spans="1:17" ht="15.5" x14ac:dyDescent="0.35">
      <c r="A724" s="73" t="s">
        <v>1649</v>
      </c>
      <c r="B724" s="40" t="str">
        <f>_xlfn.XLOOKUP(A724,'Customer Names'!$A$3:$A$2337,'Customer Names'!$E$3:$E$2337)</f>
        <v>Melissa</v>
      </c>
      <c r="C724" s="29">
        <f>_xlfn.XLOOKUP(A724,'Medical Examinations'!$P$3:$P$2337,'Medical Examinations'!$Q$3:$Q$2337)</f>
        <v>32.1</v>
      </c>
      <c r="D724" s="15">
        <f>_xlfn.XLOOKUP(A724,'Medical Examinations'!$P$3:$P$2337,'Medical Examinations'!$R$3:$R$2337)</f>
        <v>6.57</v>
      </c>
      <c r="E724" s="15" t="str">
        <f>_xlfn.XLOOKUP(A724,'Medical Examinations'!$P$3:$P$2337,'Medical Examinations'!$S$3:$S$2337)</f>
        <v>Yes</v>
      </c>
      <c r="F724" s="15" t="str">
        <f>_xlfn.XLOOKUP(A724,'Medical Examinations'!$P$3:$P$2337,'Medical Examinations'!$T$3:$T$2337)</f>
        <v>No</v>
      </c>
      <c r="G724" s="15" t="str">
        <f>_xlfn.XLOOKUP(A724,'Medical Examinations'!$P$3:$P$2337,'Medical Examinations'!$U$3:$U$2337)</f>
        <v>Yes</v>
      </c>
      <c r="H724" s="15">
        <f>_xlfn.XLOOKUP(A724,'Medical Examinations'!$P$3:$P$2337,'Medical Examinations'!$V$3:$V$2337)</f>
        <v>1</v>
      </c>
      <c r="I724" s="15" t="str">
        <f>_xlfn.XLOOKUP(A724,'Medical Examinations'!$P$3:$P$2337,'Medical Examinations'!$W$3:$W$2337)</f>
        <v>No</v>
      </c>
      <c r="J724" s="15" t="str">
        <f>_xlfn.XLOOKUP(A724,'Medical Examinations'!$P$3:$P$2337,'Medical Examinations'!$X$3:$X$2337)</f>
        <v>Obesity</v>
      </c>
      <c r="K724" s="15"/>
      <c r="L724" s="74">
        <f>_xlfn.XLOOKUP(A724,'Hospitalisation Details'!$U$4:$U$2346,'Hospitalisation Details'!$V$4:$V$2346)</f>
        <v>23200</v>
      </c>
      <c r="M724" s="75">
        <f>_xlfn.XLOOKUP(A724,'Hospitalisation Details'!$U$4:$U$2346,'Hospitalisation Details'!$X$4:$X$2346)</f>
        <v>14007.22</v>
      </c>
      <c r="N724" s="15">
        <f>_xlfn.XLOOKUP(A724,'Hospitalisation Details'!$U$4:$U$2346,'Hospitalisation Details'!$Y$4:$Y$2346)</f>
        <v>1</v>
      </c>
      <c r="O724" s="15">
        <f>_xlfn.XLOOKUP(A724,'Hospitalisation Details'!$U$4:$U$2346,'Hospitalisation Details'!$Z$4:$Z$2346)</f>
        <v>1</v>
      </c>
      <c r="P724" s="15" t="str">
        <f>_xlfn.XLOOKUP(A724,'Hospitalisation Details'!$U$4:$U$2346,'Hospitalisation Details'!$AA$4:$AA$2346)</f>
        <v>R1011</v>
      </c>
      <c r="Q724" s="15">
        <f>_xlfn.XLOOKUP(A724,'Hospitalisation Details'!$U$4:$U$2346,'Hospitalisation Details'!$AB$4:$AB$2346)</f>
        <v>60</v>
      </c>
    </row>
    <row r="725" spans="1:17" ht="15.5" x14ac:dyDescent="0.35">
      <c r="A725" s="73" t="s">
        <v>1648</v>
      </c>
      <c r="B725" s="40" t="str">
        <f>_xlfn.XLOOKUP(A725,'Customer Names'!$A$3:$A$2337,'Customer Names'!$E$3:$E$2337)</f>
        <v>Laura P.</v>
      </c>
      <c r="C725" s="29">
        <f>_xlfn.XLOOKUP(A725,'Medical Examinations'!$P$3:$P$2337,'Medical Examinations'!$Q$3:$Q$2337)</f>
        <v>27.83</v>
      </c>
      <c r="D725" s="15">
        <f>_xlfn.XLOOKUP(A725,'Medical Examinations'!$P$3:$P$2337,'Medical Examinations'!$R$3:$R$2337)</f>
        <v>11.61</v>
      </c>
      <c r="E725" s="15" t="str">
        <f>_xlfn.XLOOKUP(A725,'Medical Examinations'!$P$3:$P$2337,'Medical Examinations'!$S$3:$S$2337)</f>
        <v>Yes</v>
      </c>
      <c r="F725" s="15" t="str">
        <f>_xlfn.XLOOKUP(A725,'Medical Examinations'!$P$3:$P$2337,'Medical Examinations'!$T$3:$T$2337)</f>
        <v>No</v>
      </c>
      <c r="G725" s="15" t="str">
        <f>_xlfn.XLOOKUP(A725,'Medical Examinations'!$P$3:$P$2337,'Medical Examinations'!$U$3:$U$2337)</f>
        <v>Yes</v>
      </c>
      <c r="H725" s="15">
        <f>_xlfn.XLOOKUP(A725,'Medical Examinations'!$P$3:$P$2337,'Medical Examinations'!$V$3:$V$2337)</f>
        <v>1</v>
      </c>
      <c r="I725" s="15" t="str">
        <f>_xlfn.XLOOKUP(A725,'Medical Examinations'!$P$3:$P$2337,'Medical Examinations'!$W$3:$W$2337)</f>
        <v>No</v>
      </c>
      <c r="J725" s="15" t="str">
        <f>_xlfn.XLOOKUP(A725,'Medical Examinations'!$P$3:$P$2337,'Medical Examinations'!$X$3:$X$2337)</f>
        <v>Overweight</v>
      </c>
      <c r="K725" s="15"/>
      <c r="L725" s="74">
        <f>_xlfn.XLOOKUP(A725,'Hospitalisation Details'!$U$4:$U$2346,'Hospitalisation Details'!$V$4:$V$2346)</f>
        <v>23198</v>
      </c>
      <c r="M725" s="75">
        <f>_xlfn.XLOOKUP(A725,'Hospitalisation Details'!$U$4:$U$2346,'Hospitalisation Details'!$X$4:$X$2346)</f>
        <v>14001.29</v>
      </c>
      <c r="N725" s="15">
        <f>_xlfn.XLOOKUP(A725,'Hospitalisation Details'!$U$4:$U$2346,'Hospitalisation Details'!$Y$4:$Y$2346)</f>
        <v>1</v>
      </c>
      <c r="O725" s="15">
        <f>_xlfn.XLOOKUP(A725,'Hospitalisation Details'!$U$4:$U$2346,'Hospitalisation Details'!$Z$4:$Z$2346)</f>
        <v>9</v>
      </c>
      <c r="P725" s="15" t="str">
        <f>_xlfn.XLOOKUP(A725,'Hospitalisation Details'!$U$4:$U$2346,'Hospitalisation Details'!$AA$4:$AA$2346)</f>
        <v>R1013</v>
      </c>
      <c r="Q725" s="15">
        <f>_xlfn.XLOOKUP(A725,'Hospitalisation Details'!$U$4:$U$2346,'Hospitalisation Details'!$AB$4:$AB$2346)</f>
        <v>60</v>
      </c>
    </row>
    <row r="726" spans="1:17" ht="15.5" x14ac:dyDescent="0.35">
      <c r="A726" s="73" t="s">
        <v>1647</v>
      </c>
      <c r="B726" s="40" t="str">
        <f>_xlfn.XLOOKUP(A726,'Customer Names'!$A$3:$A$2337,'Customer Names'!$E$3:$E$2337)</f>
        <v>Lisa</v>
      </c>
      <c r="C726" s="29">
        <f>_xlfn.XLOOKUP(A726,'Medical Examinations'!$P$3:$P$2337,'Medical Examinations'!$Q$3:$Q$2337)</f>
        <v>27.72</v>
      </c>
      <c r="D726" s="15">
        <f>_xlfn.XLOOKUP(A726,'Medical Examinations'!$P$3:$P$2337,'Medical Examinations'!$R$3:$R$2337)</f>
        <v>8.16</v>
      </c>
      <c r="E726" s="15" t="str">
        <f>_xlfn.XLOOKUP(A726,'Medical Examinations'!$P$3:$P$2337,'Medical Examinations'!$S$3:$S$2337)</f>
        <v>Yes</v>
      </c>
      <c r="F726" s="15" t="str">
        <f>_xlfn.XLOOKUP(A726,'Medical Examinations'!$P$3:$P$2337,'Medical Examinations'!$T$3:$T$2337)</f>
        <v>No</v>
      </c>
      <c r="G726" s="15" t="str">
        <f>_xlfn.XLOOKUP(A726,'Medical Examinations'!$P$3:$P$2337,'Medical Examinations'!$U$3:$U$2337)</f>
        <v>Yes</v>
      </c>
      <c r="H726" s="15">
        <f>_xlfn.XLOOKUP(A726,'Medical Examinations'!$P$3:$P$2337,'Medical Examinations'!$V$3:$V$2337)</f>
        <v>1</v>
      </c>
      <c r="I726" s="15" t="str">
        <f>_xlfn.XLOOKUP(A726,'Medical Examinations'!$P$3:$P$2337,'Medical Examinations'!$W$3:$W$2337)</f>
        <v>No</v>
      </c>
      <c r="J726" s="15" t="str">
        <f>_xlfn.XLOOKUP(A726,'Medical Examinations'!$P$3:$P$2337,'Medical Examinations'!$X$3:$X$2337)</f>
        <v>Overweight</v>
      </c>
      <c r="K726" s="15"/>
      <c r="L726" s="74">
        <f>_xlfn.XLOOKUP(A726,'Hospitalisation Details'!$U$4:$U$2346,'Hospitalisation Details'!$V$4:$V$2346)</f>
        <v>23368</v>
      </c>
      <c r="M726" s="75">
        <f>_xlfn.XLOOKUP(A726,'Hospitalisation Details'!$U$4:$U$2346,'Hospitalisation Details'!$X$4:$X$2346)</f>
        <v>14001.13</v>
      </c>
      <c r="N726" s="15">
        <f>_xlfn.XLOOKUP(A726,'Hospitalisation Details'!$U$4:$U$2346,'Hospitalisation Details'!$Y$4:$Y$2346)</f>
        <v>1</v>
      </c>
      <c r="O726" s="15">
        <f>_xlfn.XLOOKUP(A726,'Hospitalisation Details'!$U$4:$U$2346,'Hospitalisation Details'!$Z$4:$Z$2346)</f>
        <v>2</v>
      </c>
      <c r="P726" s="15" t="str">
        <f>_xlfn.XLOOKUP(A726,'Hospitalisation Details'!$U$4:$U$2346,'Hospitalisation Details'!$AA$4:$AA$2346)</f>
        <v>R1013</v>
      </c>
      <c r="Q726" s="15">
        <f>_xlfn.XLOOKUP(A726,'Hospitalisation Details'!$U$4:$U$2346,'Hospitalisation Details'!$AB$4:$AB$2346)</f>
        <v>59</v>
      </c>
    </row>
    <row r="727" spans="1:17" ht="15.5" x14ac:dyDescent="0.35">
      <c r="A727" s="73" t="s">
        <v>1646</v>
      </c>
      <c r="B727" s="40" t="str">
        <f>_xlfn.XLOOKUP(A727,'Customer Names'!$A$3:$A$2337,'Customer Names'!$E$3:$E$2337)</f>
        <v>William D. Jr.</v>
      </c>
      <c r="C727" s="29">
        <f>_xlfn.XLOOKUP(A727,'Medical Examinations'!$P$3:$P$2337,'Medical Examinations'!$Q$3:$Q$2337)</f>
        <v>36.765000000000001</v>
      </c>
      <c r="D727" s="15">
        <f>_xlfn.XLOOKUP(A727,'Medical Examinations'!$P$3:$P$2337,'Medical Examinations'!$R$3:$R$2337)</f>
        <v>4.4800000000000004</v>
      </c>
      <c r="E727" s="15" t="str">
        <f>_xlfn.XLOOKUP(A727,'Medical Examinations'!$P$3:$P$2337,'Medical Examinations'!$S$3:$S$2337)</f>
        <v>Yes</v>
      </c>
      <c r="F727" s="15" t="str">
        <f>_xlfn.XLOOKUP(A727,'Medical Examinations'!$P$3:$P$2337,'Medical Examinations'!$T$3:$T$2337)</f>
        <v>No</v>
      </c>
      <c r="G727" s="15" t="str">
        <f>_xlfn.XLOOKUP(A727,'Medical Examinations'!$P$3:$P$2337,'Medical Examinations'!$U$3:$U$2337)</f>
        <v>No</v>
      </c>
      <c r="H727" s="15">
        <f>_xlfn.XLOOKUP(A727,'Medical Examinations'!$P$3:$P$2337,'Medical Examinations'!$V$3:$V$2337)</f>
        <v>2</v>
      </c>
      <c r="I727" s="15" t="str">
        <f>_xlfn.XLOOKUP(A727,'Medical Examinations'!$P$3:$P$2337,'Medical Examinations'!$W$3:$W$2337)</f>
        <v>No</v>
      </c>
      <c r="J727" s="15" t="str">
        <f>_xlfn.XLOOKUP(A727,'Medical Examinations'!$P$3:$P$2337,'Medical Examinations'!$X$3:$X$2337)</f>
        <v>Obesity</v>
      </c>
      <c r="K727" s="15"/>
      <c r="L727" s="74">
        <f>_xlfn.XLOOKUP(A727,'Hospitalisation Details'!$U$4:$U$2346,'Hospitalisation Details'!$V$4:$V$2346)</f>
        <v>21799</v>
      </c>
      <c r="M727" s="75">
        <f>_xlfn.XLOOKUP(A727,'Hospitalisation Details'!$U$4:$U$2346,'Hospitalisation Details'!$X$4:$X$2346)</f>
        <v>13981.85</v>
      </c>
      <c r="N727" s="15">
        <f>_xlfn.XLOOKUP(A727,'Hospitalisation Details'!$U$4:$U$2346,'Hospitalisation Details'!$Y$4:$Y$2346)</f>
        <v>1</v>
      </c>
      <c r="O727" s="15">
        <f>_xlfn.XLOOKUP(A727,'Hospitalisation Details'!$U$4:$U$2346,'Hospitalisation Details'!$Z$4:$Z$2346)</f>
        <v>2</v>
      </c>
      <c r="P727" s="15" t="str">
        <f>_xlfn.XLOOKUP(A727,'Hospitalisation Details'!$U$4:$U$2346,'Hospitalisation Details'!$AA$4:$AA$2346)</f>
        <v>R1016</v>
      </c>
      <c r="Q727" s="15">
        <f>_xlfn.XLOOKUP(A727,'Hospitalisation Details'!$U$4:$U$2346,'Hospitalisation Details'!$AB$4:$AB$2346)</f>
        <v>64</v>
      </c>
    </row>
    <row r="728" spans="1:17" ht="15.5" x14ac:dyDescent="0.35">
      <c r="A728" s="73" t="s">
        <v>1645</v>
      </c>
      <c r="B728" s="40" t="str">
        <f>_xlfn.XLOOKUP(A728,'Customer Names'!$A$3:$A$2337,'Customer Names'!$E$3:$E$2337)</f>
        <v>James</v>
      </c>
      <c r="C728" s="29">
        <f>_xlfn.XLOOKUP(A728,'Medical Examinations'!$P$3:$P$2337,'Medical Examinations'!$Q$3:$Q$2337)</f>
        <v>48.36</v>
      </c>
      <c r="D728" s="15">
        <f>_xlfn.XLOOKUP(A728,'Medical Examinations'!$P$3:$P$2337,'Medical Examinations'!$R$3:$R$2337)</f>
        <v>4.08</v>
      </c>
      <c r="E728" s="15" t="str">
        <f>_xlfn.XLOOKUP(A728,'Medical Examinations'!$P$3:$P$2337,'Medical Examinations'!$S$3:$S$2337)</f>
        <v>No</v>
      </c>
      <c r="F728" s="15" t="str">
        <f>_xlfn.XLOOKUP(A728,'Medical Examinations'!$P$3:$P$2337,'Medical Examinations'!$T$3:$T$2337)</f>
        <v>No</v>
      </c>
      <c r="G728" s="15" t="str">
        <f>_xlfn.XLOOKUP(A728,'Medical Examinations'!$P$3:$P$2337,'Medical Examinations'!$U$3:$U$2337)</f>
        <v>No</v>
      </c>
      <c r="H728" s="15">
        <f>_xlfn.XLOOKUP(A728,'Medical Examinations'!$P$3:$P$2337,'Medical Examinations'!$V$3:$V$2337)</f>
        <v>0</v>
      </c>
      <c r="I728" s="15" t="str">
        <f>_xlfn.XLOOKUP(A728,'Medical Examinations'!$P$3:$P$2337,'Medical Examinations'!$W$3:$W$2337)</f>
        <v>No</v>
      </c>
      <c r="J728" s="15" t="str">
        <f>_xlfn.XLOOKUP(A728,'Medical Examinations'!$P$3:$P$2337,'Medical Examinations'!$X$3:$X$2337)</f>
        <v>Obesity</v>
      </c>
      <c r="K728" s="15"/>
      <c r="L728" s="74">
        <f>_xlfn.XLOOKUP(A728,'Hospitalisation Details'!$U$4:$U$2346,'Hospitalisation Details'!$V$4:$V$2346)</f>
        <v>33067</v>
      </c>
      <c r="M728" s="75">
        <f>_xlfn.XLOOKUP(A728,'Hospitalisation Details'!$U$4:$U$2346,'Hospitalisation Details'!$X$4:$X$2346)</f>
        <v>13979.45</v>
      </c>
      <c r="N728" s="15">
        <f>_xlfn.XLOOKUP(A728,'Hospitalisation Details'!$U$4:$U$2346,'Hospitalisation Details'!$Y$4:$Y$2346)</f>
        <v>1</v>
      </c>
      <c r="O728" s="15">
        <f>_xlfn.XLOOKUP(A728,'Hospitalisation Details'!$U$4:$U$2346,'Hospitalisation Details'!$Z$4:$Z$2346)</f>
        <v>2</v>
      </c>
      <c r="P728" s="15" t="str">
        <f>_xlfn.XLOOKUP(A728,'Hospitalisation Details'!$U$4:$U$2346,'Hospitalisation Details'!$AA$4:$AA$2346)</f>
        <v>R1023</v>
      </c>
      <c r="Q728" s="15">
        <f>_xlfn.XLOOKUP(A728,'Hospitalisation Details'!$U$4:$U$2346,'Hospitalisation Details'!$AB$4:$AB$2346)</f>
        <v>33</v>
      </c>
    </row>
    <row r="729" spans="1:17" ht="15.5" x14ac:dyDescent="0.35">
      <c r="A729" s="73" t="s">
        <v>1644</v>
      </c>
      <c r="B729" s="40" t="str">
        <f>_xlfn.XLOOKUP(A729,'Customer Names'!$A$3:$A$2337,'Customer Names'!$E$3:$E$2337)</f>
        <v>John</v>
      </c>
      <c r="C729" s="29">
        <f>_xlfn.XLOOKUP(A729,'Medical Examinations'!$P$3:$P$2337,'Medical Examinations'!$Q$3:$Q$2337)</f>
        <v>31.445</v>
      </c>
      <c r="D729" s="15">
        <f>_xlfn.XLOOKUP(A729,'Medical Examinations'!$P$3:$P$2337,'Medical Examinations'!$R$3:$R$2337)</f>
        <v>4.4000000000000004</v>
      </c>
      <c r="E729" s="15" t="str">
        <f>_xlfn.XLOOKUP(A729,'Medical Examinations'!$P$3:$P$2337,'Medical Examinations'!$S$3:$S$2337)</f>
        <v>Yes</v>
      </c>
      <c r="F729" s="15" t="str">
        <f>_xlfn.XLOOKUP(A729,'Medical Examinations'!$P$3:$P$2337,'Medical Examinations'!$T$3:$T$2337)</f>
        <v>No</v>
      </c>
      <c r="G729" s="15" t="str">
        <f>_xlfn.XLOOKUP(A729,'Medical Examinations'!$P$3:$P$2337,'Medical Examinations'!$U$3:$U$2337)</f>
        <v>No</v>
      </c>
      <c r="H729" s="15">
        <f>_xlfn.XLOOKUP(A729,'Medical Examinations'!$P$3:$P$2337,'Medical Examinations'!$V$3:$V$2337)</f>
        <v>2</v>
      </c>
      <c r="I729" s="15" t="str">
        <f>_xlfn.XLOOKUP(A729,'Medical Examinations'!$P$3:$P$2337,'Medical Examinations'!$W$3:$W$2337)</f>
        <v>No</v>
      </c>
      <c r="J729" s="15" t="str">
        <f>_xlfn.XLOOKUP(A729,'Medical Examinations'!$P$3:$P$2337,'Medical Examinations'!$X$3:$X$2337)</f>
        <v>Obesity</v>
      </c>
      <c r="K729" s="15"/>
      <c r="L729" s="74">
        <f>_xlfn.XLOOKUP(A729,'Hospitalisation Details'!$U$4:$U$2346,'Hospitalisation Details'!$V$4:$V$2346)</f>
        <v>21791</v>
      </c>
      <c r="M729" s="75">
        <f>_xlfn.XLOOKUP(A729,'Hospitalisation Details'!$U$4:$U$2346,'Hospitalisation Details'!$X$4:$X$2346)</f>
        <v>13974.46</v>
      </c>
      <c r="N729" s="15">
        <f>_xlfn.XLOOKUP(A729,'Hospitalisation Details'!$U$4:$U$2346,'Hospitalisation Details'!$Y$4:$Y$2346)</f>
        <v>1</v>
      </c>
      <c r="O729" s="15">
        <f>_xlfn.XLOOKUP(A729,'Hospitalisation Details'!$U$4:$U$2346,'Hospitalisation Details'!$Z$4:$Z$2346)</f>
        <v>9</v>
      </c>
      <c r="P729" s="15" t="str">
        <f>_xlfn.XLOOKUP(A729,'Hospitalisation Details'!$U$4:$U$2346,'Hospitalisation Details'!$AA$4:$AA$2346)</f>
        <v>R1019</v>
      </c>
      <c r="Q729" s="15">
        <f>_xlfn.XLOOKUP(A729,'Hospitalisation Details'!$U$4:$U$2346,'Hospitalisation Details'!$AB$4:$AB$2346)</f>
        <v>64</v>
      </c>
    </row>
    <row r="730" spans="1:17" ht="15.5" x14ac:dyDescent="0.35">
      <c r="A730" s="73" t="s">
        <v>1643</v>
      </c>
      <c r="B730" s="40" t="str">
        <f>_xlfn.XLOOKUP(A730,'Customer Names'!$A$3:$A$2337,'Customer Names'!$E$3:$E$2337)</f>
        <v>Adam S</v>
      </c>
      <c r="C730" s="29">
        <f>_xlfn.XLOOKUP(A730,'Medical Examinations'!$P$3:$P$2337,'Medical Examinations'!$Q$3:$Q$2337)</f>
        <v>27.55</v>
      </c>
      <c r="D730" s="15">
        <f>_xlfn.XLOOKUP(A730,'Medical Examinations'!$P$3:$P$2337,'Medical Examinations'!$R$3:$R$2337)</f>
        <v>9.02</v>
      </c>
      <c r="E730" s="15" t="str">
        <f>_xlfn.XLOOKUP(A730,'Medical Examinations'!$P$3:$P$2337,'Medical Examinations'!$S$3:$S$2337)</f>
        <v>No</v>
      </c>
      <c r="F730" s="15" t="str">
        <f>_xlfn.XLOOKUP(A730,'Medical Examinations'!$P$3:$P$2337,'Medical Examinations'!$T$3:$T$2337)</f>
        <v>No</v>
      </c>
      <c r="G730" s="15" t="str">
        <f>_xlfn.XLOOKUP(A730,'Medical Examinations'!$P$3:$P$2337,'Medical Examinations'!$U$3:$U$2337)</f>
        <v>No</v>
      </c>
      <c r="H730" s="15">
        <f>_xlfn.XLOOKUP(A730,'Medical Examinations'!$P$3:$P$2337,'Medical Examinations'!$V$3:$V$2337)</f>
        <v>0</v>
      </c>
      <c r="I730" s="15" t="str">
        <f>_xlfn.XLOOKUP(A730,'Medical Examinations'!$P$3:$P$2337,'Medical Examinations'!$W$3:$W$2337)</f>
        <v>No</v>
      </c>
      <c r="J730" s="15" t="str">
        <f>_xlfn.XLOOKUP(A730,'Medical Examinations'!$P$3:$P$2337,'Medical Examinations'!$X$3:$X$2337)</f>
        <v>Overweight</v>
      </c>
      <c r="K730" s="15"/>
      <c r="L730" s="74">
        <f>_xlfn.XLOOKUP(A730,'Hospitalisation Details'!$U$4:$U$2346,'Hospitalisation Details'!$V$4:$V$2346)</f>
        <v>22085</v>
      </c>
      <c r="M730" s="75">
        <f>_xlfn.XLOOKUP(A730,'Hospitalisation Details'!$U$4:$U$2346,'Hospitalisation Details'!$X$4:$X$2346)</f>
        <v>13937.67</v>
      </c>
      <c r="N730" s="15">
        <f>_xlfn.XLOOKUP(A730,'Hospitalisation Details'!$U$4:$U$2346,'Hospitalisation Details'!$Y$4:$Y$2346)</f>
        <v>1</v>
      </c>
      <c r="O730" s="15">
        <f>_xlfn.XLOOKUP(A730,'Hospitalisation Details'!$U$4:$U$2346,'Hospitalisation Details'!$Z$4:$Z$2346)</f>
        <v>2</v>
      </c>
      <c r="P730" s="15" t="str">
        <f>_xlfn.XLOOKUP(A730,'Hospitalisation Details'!$U$4:$U$2346,'Hospitalisation Details'!$AA$4:$AA$2346)</f>
        <v>R1012</v>
      </c>
      <c r="Q730" s="15">
        <f>_xlfn.XLOOKUP(A730,'Hospitalisation Details'!$U$4:$U$2346,'Hospitalisation Details'!$AB$4:$AB$2346)</f>
        <v>63</v>
      </c>
    </row>
    <row r="731" spans="1:17" ht="15.5" x14ac:dyDescent="0.35">
      <c r="A731" s="73" t="s">
        <v>1642</v>
      </c>
      <c r="B731" s="40" t="str">
        <f>_xlfn.XLOOKUP(A731,'Customer Names'!$A$3:$A$2337,'Customer Names'!$E$3:$E$2337)</f>
        <v>Armando</v>
      </c>
      <c r="C731" s="29">
        <f>_xlfn.XLOOKUP(A731,'Medical Examinations'!$P$3:$P$2337,'Medical Examinations'!$Q$3:$Q$2337)</f>
        <v>33.11</v>
      </c>
      <c r="D731" s="15">
        <f>_xlfn.XLOOKUP(A731,'Medical Examinations'!$P$3:$P$2337,'Medical Examinations'!$R$3:$R$2337)</f>
        <v>8.06</v>
      </c>
      <c r="E731" s="15" t="str">
        <f>_xlfn.XLOOKUP(A731,'Medical Examinations'!$P$3:$P$2337,'Medical Examinations'!$S$3:$S$2337)</f>
        <v>No</v>
      </c>
      <c r="F731" s="15" t="str">
        <f>_xlfn.XLOOKUP(A731,'Medical Examinations'!$P$3:$P$2337,'Medical Examinations'!$T$3:$T$2337)</f>
        <v>No</v>
      </c>
      <c r="G731" s="15" t="str">
        <f>_xlfn.XLOOKUP(A731,'Medical Examinations'!$P$3:$P$2337,'Medical Examinations'!$U$3:$U$2337)</f>
        <v>No</v>
      </c>
      <c r="H731" s="15">
        <f>_xlfn.XLOOKUP(A731,'Medical Examinations'!$P$3:$P$2337,'Medical Examinations'!$V$3:$V$2337)</f>
        <v>0</v>
      </c>
      <c r="I731" s="15" t="str">
        <f>_xlfn.XLOOKUP(A731,'Medical Examinations'!$P$3:$P$2337,'Medical Examinations'!$W$3:$W$2337)</f>
        <v>No</v>
      </c>
      <c r="J731" s="15" t="str">
        <f>_xlfn.XLOOKUP(A731,'Medical Examinations'!$P$3:$P$2337,'Medical Examinations'!$X$3:$X$2337)</f>
        <v>Obesity</v>
      </c>
      <c r="K731" s="15"/>
      <c r="L731" s="74">
        <f>_xlfn.XLOOKUP(A731,'Hospitalisation Details'!$U$4:$U$2346,'Hospitalisation Details'!$V$4:$V$2346)</f>
        <v>22854</v>
      </c>
      <c r="M731" s="75">
        <f>_xlfn.XLOOKUP(A731,'Hospitalisation Details'!$U$4:$U$2346,'Hospitalisation Details'!$X$4:$X$2346)</f>
        <v>13919.82</v>
      </c>
      <c r="N731" s="15">
        <f>_xlfn.XLOOKUP(A731,'Hospitalisation Details'!$U$4:$U$2346,'Hospitalisation Details'!$Y$4:$Y$2346)</f>
        <v>1</v>
      </c>
      <c r="O731" s="15">
        <f>_xlfn.XLOOKUP(A731,'Hospitalisation Details'!$U$4:$U$2346,'Hospitalisation Details'!$Z$4:$Z$2346)</f>
        <v>9</v>
      </c>
      <c r="P731" s="15" t="str">
        <f>_xlfn.XLOOKUP(A731,'Hospitalisation Details'!$U$4:$U$2346,'Hospitalisation Details'!$AA$4:$AA$2346)</f>
        <v>R1013</v>
      </c>
      <c r="Q731" s="15">
        <f>_xlfn.XLOOKUP(A731,'Hospitalisation Details'!$U$4:$U$2346,'Hospitalisation Details'!$AB$4:$AB$2346)</f>
        <v>61</v>
      </c>
    </row>
    <row r="732" spans="1:17" ht="15.5" x14ac:dyDescent="0.35">
      <c r="A732" s="73" t="s">
        <v>1641</v>
      </c>
      <c r="B732" s="40" t="str">
        <f>_xlfn.XLOOKUP(A732,'Customer Names'!$A$3:$A$2337,'Customer Names'!$E$3:$E$2337)</f>
        <v>Dana</v>
      </c>
      <c r="C732" s="29">
        <f>_xlfn.XLOOKUP(A732,'Medical Examinations'!$P$3:$P$2337,'Medical Examinations'!$Q$3:$Q$2337)</f>
        <v>36.85</v>
      </c>
      <c r="D732" s="15">
        <f>_xlfn.XLOOKUP(A732,'Medical Examinations'!$P$3:$P$2337,'Medical Examinations'!$R$3:$R$2337)</f>
        <v>6.21</v>
      </c>
      <c r="E732" s="15" t="str">
        <f>_xlfn.XLOOKUP(A732,'Medical Examinations'!$P$3:$P$2337,'Medical Examinations'!$S$3:$S$2337)</f>
        <v>Yes</v>
      </c>
      <c r="F732" s="15" t="str">
        <f>_xlfn.XLOOKUP(A732,'Medical Examinations'!$P$3:$P$2337,'Medical Examinations'!$T$3:$T$2337)</f>
        <v>No</v>
      </c>
      <c r="G732" s="15" t="str">
        <f>_xlfn.XLOOKUP(A732,'Medical Examinations'!$P$3:$P$2337,'Medical Examinations'!$U$3:$U$2337)</f>
        <v>No</v>
      </c>
      <c r="H732" s="15">
        <f>_xlfn.XLOOKUP(A732,'Medical Examinations'!$P$3:$P$2337,'Medical Examinations'!$V$3:$V$2337)</f>
        <v>2</v>
      </c>
      <c r="I732" s="15" t="str">
        <f>_xlfn.XLOOKUP(A732,'Medical Examinations'!$P$3:$P$2337,'Medical Examinations'!$W$3:$W$2337)</f>
        <v>No</v>
      </c>
      <c r="J732" s="15" t="str">
        <f>_xlfn.XLOOKUP(A732,'Medical Examinations'!$P$3:$P$2337,'Medical Examinations'!$X$3:$X$2337)</f>
        <v>Obesity</v>
      </c>
      <c r="K732" s="15"/>
      <c r="L732" s="74">
        <f>_xlfn.XLOOKUP(A732,'Hospitalisation Details'!$U$4:$U$2346,'Hospitalisation Details'!$V$4:$V$2346)</f>
        <v>21738</v>
      </c>
      <c r="M732" s="75">
        <f>_xlfn.XLOOKUP(A732,'Hospitalisation Details'!$U$4:$U$2346,'Hospitalisation Details'!$X$4:$X$2346)</f>
        <v>13887.97</v>
      </c>
      <c r="N732" s="15">
        <f>_xlfn.XLOOKUP(A732,'Hospitalisation Details'!$U$4:$U$2346,'Hospitalisation Details'!$Y$4:$Y$2346)</f>
        <v>1</v>
      </c>
      <c r="O732" s="15">
        <f>_xlfn.XLOOKUP(A732,'Hospitalisation Details'!$U$4:$U$2346,'Hospitalisation Details'!$Z$4:$Z$2346)</f>
        <v>9</v>
      </c>
      <c r="P732" s="15" t="str">
        <f>_xlfn.XLOOKUP(A732,'Hospitalisation Details'!$U$4:$U$2346,'Hospitalisation Details'!$AA$4:$AA$2346)</f>
        <v>R1013</v>
      </c>
      <c r="Q732" s="15">
        <f>_xlfn.XLOOKUP(A732,'Hospitalisation Details'!$U$4:$U$2346,'Hospitalisation Details'!$AB$4:$AB$2346)</f>
        <v>64</v>
      </c>
    </row>
    <row r="733" spans="1:17" ht="15.5" x14ac:dyDescent="0.35">
      <c r="A733" s="73" t="s">
        <v>1640</v>
      </c>
      <c r="B733" s="40" t="str">
        <f>_xlfn.XLOOKUP(A733,'Customer Names'!$A$3:$A$2337,'Customer Names'!$E$3:$E$2337)</f>
        <v>Jennifer L</v>
      </c>
      <c r="C733" s="29">
        <f>_xlfn.XLOOKUP(A733,'Medical Examinations'!$P$3:$P$2337,'Medical Examinations'!$Q$3:$Q$2337)</f>
        <v>36.299999999999997</v>
      </c>
      <c r="D733" s="15">
        <f>_xlfn.XLOOKUP(A733,'Medical Examinations'!$P$3:$P$2337,'Medical Examinations'!$R$3:$R$2337)</f>
        <v>5.79</v>
      </c>
      <c r="E733" s="15" t="str">
        <f>_xlfn.XLOOKUP(A733,'Medical Examinations'!$P$3:$P$2337,'Medical Examinations'!$S$3:$S$2337)</f>
        <v>Yes</v>
      </c>
      <c r="F733" s="15" t="str">
        <f>_xlfn.XLOOKUP(A733,'Medical Examinations'!$P$3:$P$2337,'Medical Examinations'!$T$3:$T$2337)</f>
        <v>No</v>
      </c>
      <c r="G733" s="15" t="str">
        <f>_xlfn.XLOOKUP(A733,'Medical Examinations'!$P$3:$P$2337,'Medical Examinations'!$U$3:$U$2337)</f>
        <v>No</v>
      </c>
      <c r="H733" s="15">
        <f>_xlfn.XLOOKUP(A733,'Medical Examinations'!$P$3:$P$2337,'Medical Examinations'!$V$3:$V$2337)</f>
        <v>2</v>
      </c>
      <c r="I733" s="15" t="str">
        <f>_xlfn.XLOOKUP(A733,'Medical Examinations'!$P$3:$P$2337,'Medical Examinations'!$W$3:$W$2337)</f>
        <v>No</v>
      </c>
      <c r="J733" s="15" t="str">
        <f>_xlfn.XLOOKUP(A733,'Medical Examinations'!$P$3:$P$2337,'Medical Examinations'!$X$3:$X$2337)</f>
        <v>Obesity</v>
      </c>
      <c r="K733" s="15"/>
      <c r="L733" s="74">
        <f>_xlfn.XLOOKUP(A733,'Hospitalisation Details'!$U$4:$U$2346,'Hospitalisation Details'!$V$4:$V$2346)</f>
        <v>21913</v>
      </c>
      <c r="M733" s="75">
        <f>_xlfn.XLOOKUP(A733,'Hospitalisation Details'!$U$4:$U$2346,'Hospitalisation Details'!$X$4:$X$2346)</f>
        <v>13887.2</v>
      </c>
      <c r="N733" s="15">
        <f>_xlfn.XLOOKUP(A733,'Hospitalisation Details'!$U$4:$U$2346,'Hospitalisation Details'!$Y$4:$Y$2346)</f>
        <v>1</v>
      </c>
      <c r="O733" s="15">
        <f>_xlfn.XLOOKUP(A733,'Hospitalisation Details'!$U$4:$U$2346,'Hospitalisation Details'!$Z$4:$Z$2346)</f>
        <v>1</v>
      </c>
      <c r="P733" s="15" t="str">
        <f>_xlfn.XLOOKUP(A733,'Hospitalisation Details'!$U$4:$U$2346,'Hospitalisation Details'!$AA$4:$AA$2346)</f>
        <v>R1013</v>
      </c>
      <c r="Q733" s="15">
        <f>_xlfn.XLOOKUP(A733,'Hospitalisation Details'!$U$4:$U$2346,'Hospitalisation Details'!$AB$4:$AB$2346)</f>
        <v>63</v>
      </c>
    </row>
    <row r="734" spans="1:17" ht="15.5" x14ac:dyDescent="0.35">
      <c r="A734" s="73" t="s">
        <v>1639</v>
      </c>
      <c r="B734" s="40" t="str">
        <f>_xlfn.XLOOKUP(A734,'Customer Names'!$A$3:$A$2337,'Customer Names'!$E$3:$E$2337)</f>
        <v>Benjamin</v>
      </c>
      <c r="C734" s="29">
        <f>_xlfn.XLOOKUP(A734,'Medical Examinations'!$P$3:$P$2337,'Medical Examinations'!$Q$3:$Q$2337)</f>
        <v>45.34</v>
      </c>
      <c r="D734" s="15">
        <f>_xlfn.XLOOKUP(A734,'Medical Examinations'!$P$3:$P$2337,'Medical Examinations'!$R$3:$R$2337)</f>
        <v>5.69</v>
      </c>
      <c r="E734" s="15" t="str">
        <f>_xlfn.XLOOKUP(A734,'Medical Examinations'!$P$3:$P$2337,'Medical Examinations'!$S$3:$S$2337)</f>
        <v>Yes</v>
      </c>
      <c r="F734" s="15" t="str">
        <f>_xlfn.XLOOKUP(A734,'Medical Examinations'!$P$3:$P$2337,'Medical Examinations'!$T$3:$T$2337)</f>
        <v>No</v>
      </c>
      <c r="G734" s="15" t="str">
        <f>_xlfn.XLOOKUP(A734,'Medical Examinations'!$P$3:$P$2337,'Medical Examinations'!$U$3:$U$2337)</f>
        <v>No</v>
      </c>
      <c r="H734" s="15">
        <f>_xlfn.XLOOKUP(A734,'Medical Examinations'!$P$3:$P$2337,'Medical Examinations'!$V$3:$V$2337)</f>
        <v>0</v>
      </c>
      <c r="I734" s="15" t="str">
        <f>_xlfn.XLOOKUP(A734,'Medical Examinations'!$P$3:$P$2337,'Medical Examinations'!$W$3:$W$2337)</f>
        <v>No</v>
      </c>
      <c r="J734" s="15" t="str">
        <f>_xlfn.XLOOKUP(A734,'Medical Examinations'!$P$3:$P$2337,'Medical Examinations'!$X$3:$X$2337)</f>
        <v>Obesity</v>
      </c>
      <c r="K734" s="15"/>
      <c r="L734" s="74">
        <f>_xlfn.XLOOKUP(A734,'Hospitalisation Details'!$U$4:$U$2346,'Hospitalisation Details'!$V$4:$V$2346)</f>
        <v>31315</v>
      </c>
      <c r="M734" s="75">
        <f>_xlfn.XLOOKUP(A734,'Hospitalisation Details'!$U$4:$U$2346,'Hospitalisation Details'!$X$4:$X$2346)</f>
        <v>13886.4</v>
      </c>
      <c r="N734" s="15">
        <f>_xlfn.XLOOKUP(A734,'Hospitalisation Details'!$U$4:$U$2346,'Hospitalisation Details'!$Y$4:$Y$2346)</f>
        <v>1</v>
      </c>
      <c r="O734" s="15">
        <f>_xlfn.XLOOKUP(A734,'Hospitalisation Details'!$U$4:$U$2346,'Hospitalisation Details'!$Z$4:$Z$2346)</f>
        <v>9</v>
      </c>
      <c r="P734" s="15" t="str">
        <f>_xlfn.XLOOKUP(A734,'Hospitalisation Details'!$U$4:$U$2346,'Hospitalisation Details'!$AA$4:$AA$2346)</f>
        <v>R1012</v>
      </c>
      <c r="Q734" s="15">
        <f>_xlfn.XLOOKUP(A734,'Hospitalisation Details'!$U$4:$U$2346,'Hospitalisation Details'!$AB$4:$AB$2346)</f>
        <v>38</v>
      </c>
    </row>
    <row r="735" spans="1:17" ht="15.5" x14ac:dyDescent="0.35">
      <c r="A735" s="73" t="s">
        <v>1638</v>
      </c>
      <c r="B735" s="40" t="str">
        <f>_xlfn.XLOOKUP(A735,'Customer Names'!$A$3:$A$2337,'Customer Names'!$E$3:$E$2337)</f>
        <v>Tanya</v>
      </c>
      <c r="C735" s="29">
        <f>_xlfn.XLOOKUP(A735,'Medical Examinations'!$P$3:$P$2337,'Medical Examinations'!$Q$3:$Q$2337)</f>
        <v>31.8</v>
      </c>
      <c r="D735" s="15">
        <f>_xlfn.XLOOKUP(A735,'Medical Examinations'!$P$3:$P$2337,'Medical Examinations'!$R$3:$R$2337)</f>
        <v>5.36</v>
      </c>
      <c r="E735" s="15" t="str">
        <f>_xlfn.XLOOKUP(A735,'Medical Examinations'!$P$3:$P$2337,'Medical Examinations'!$S$3:$S$2337)</f>
        <v>Yes</v>
      </c>
      <c r="F735" s="15" t="str">
        <f>_xlfn.XLOOKUP(A735,'Medical Examinations'!$P$3:$P$2337,'Medical Examinations'!$T$3:$T$2337)</f>
        <v>No</v>
      </c>
      <c r="G735" s="15" t="str">
        <f>_xlfn.XLOOKUP(A735,'Medical Examinations'!$P$3:$P$2337,'Medical Examinations'!$U$3:$U$2337)</f>
        <v>No</v>
      </c>
      <c r="H735" s="15">
        <f>_xlfn.XLOOKUP(A735,'Medical Examinations'!$P$3:$P$2337,'Medical Examinations'!$V$3:$V$2337)</f>
        <v>2</v>
      </c>
      <c r="I735" s="15" t="str">
        <f>_xlfn.XLOOKUP(A735,'Medical Examinations'!$P$3:$P$2337,'Medical Examinations'!$W$3:$W$2337)</f>
        <v>No</v>
      </c>
      <c r="J735" s="15" t="str">
        <f>_xlfn.XLOOKUP(A735,'Medical Examinations'!$P$3:$P$2337,'Medical Examinations'!$X$3:$X$2337)</f>
        <v>Obesity</v>
      </c>
      <c r="K735" s="15"/>
      <c r="L735" s="74">
        <f>_xlfn.XLOOKUP(A735,'Hospitalisation Details'!$U$4:$U$2346,'Hospitalisation Details'!$V$4:$V$2346)</f>
        <v>21828</v>
      </c>
      <c r="M735" s="75">
        <f>_xlfn.XLOOKUP(A735,'Hospitalisation Details'!$U$4:$U$2346,'Hospitalisation Details'!$X$4:$X$2346)</f>
        <v>13880.95</v>
      </c>
      <c r="N735" s="15">
        <f>_xlfn.XLOOKUP(A735,'Hospitalisation Details'!$U$4:$U$2346,'Hospitalisation Details'!$Y$4:$Y$2346)</f>
        <v>1</v>
      </c>
      <c r="O735" s="15">
        <f>_xlfn.XLOOKUP(A735,'Hospitalisation Details'!$U$4:$U$2346,'Hospitalisation Details'!$Z$4:$Z$2346)</f>
        <v>9</v>
      </c>
      <c r="P735" s="15" t="str">
        <f>_xlfn.XLOOKUP(A735,'Hospitalisation Details'!$U$4:$U$2346,'Hospitalisation Details'!$AA$4:$AA$2346)</f>
        <v>R1011</v>
      </c>
      <c r="Q735" s="15">
        <f>_xlfn.XLOOKUP(A735,'Hospitalisation Details'!$U$4:$U$2346,'Hospitalisation Details'!$AB$4:$AB$2346)</f>
        <v>64</v>
      </c>
    </row>
    <row r="736" spans="1:17" ht="15.5" x14ac:dyDescent="0.35">
      <c r="A736" s="73" t="s">
        <v>1637</v>
      </c>
      <c r="B736" s="40" t="str">
        <f>_xlfn.XLOOKUP(A736,'Customer Names'!$A$3:$A$2337,'Customer Names'!$E$3:$E$2337)</f>
        <v>Tracy</v>
      </c>
      <c r="C736" s="29">
        <f>_xlfn.XLOOKUP(A736,'Medical Examinations'!$P$3:$P$2337,'Medical Examinations'!$Q$3:$Q$2337)</f>
        <v>41.02</v>
      </c>
      <c r="D736" s="15">
        <f>_xlfn.XLOOKUP(A736,'Medical Examinations'!$P$3:$P$2337,'Medical Examinations'!$R$3:$R$2337)</f>
        <v>11.37</v>
      </c>
      <c r="E736" s="15" t="str">
        <f>_xlfn.XLOOKUP(A736,'Medical Examinations'!$P$3:$P$2337,'Medical Examinations'!$S$3:$S$2337)</f>
        <v>No</v>
      </c>
      <c r="F736" s="15" t="str">
        <f>_xlfn.XLOOKUP(A736,'Medical Examinations'!$P$3:$P$2337,'Medical Examinations'!$T$3:$T$2337)</f>
        <v>No</v>
      </c>
      <c r="G736" s="15" t="str">
        <f>_xlfn.XLOOKUP(A736,'Medical Examinations'!$P$3:$P$2337,'Medical Examinations'!$U$3:$U$2337)</f>
        <v>No</v>
      </c>
      <c r="H736" s="15">
        <f>_xlfn.XLOOKUP(A736,'Medical Examinations'!$P$3:$P$2337,'Medical Examinations'!$V$3:$V$2337)</f>
        <v>0</v>
      </c>
      <c r="I736" s="15" t="str">
        <f>_xlfn.XLOOKUP(A736,'Medical Examinations'!$P$3:$P$2337,'Medical Examinations'!$W$3:$W$2337)</f>
        <v>No</v>
      </c>
      <c r="J736" s="15" t="str">
        <f>_xlfn.XLOOKUP(A736,'Medical Examinations'!$P$3:$P$2337,'Medical Examinations'!$X$3:$X$2337)</f>
        <v>Obesity</v>
      </c>
      <c r="K736" s="15"/>
      <c r="L736" s="74">
        <f>_xlfn.XLOOKUP(A736,'Hospitalisation Details'!$U$4:$U$2346,'Hospitalisation Details'!$V$4:$V$2346)</f>
        <v>28843</v>
      </c>
      <c r="M736" s="75">
        <f>_xlfn.XLOOKUP(A736,'Hospitalisation Details'!$U$4:$U$2346,'Hospitalisation Details'!$X$4:$X$2346)</f>
        <v>13874.89</v>
      </c>
      <c r="N736" s="15">
        <f>_xlfn.XLOOKUP(A736,'Hospitalisation Details'!$U$4:$U$2346,'Hospitalisation Details'!$Y$4:$Y$2346)</f>
        <v>1</v>
      </c>
      <c r="O736" s="15">
        <f>_xlfn.XLOOKUP(A736,'Hospitalisation Details'!$U$4:$U$2346,'Hospitalisation Details'!$Z$4:$Z$2346)</f>
        <v>2</v>
      </c>
      <c r="P736" s="15" t="str">
        <f>_xlfn.XLOOKUP(A736,'Hospitalisation Details'!$U$4:$U$2346,'Hospitalisation Details'!$AA$4:$AA$2346)</f>
        <v>R1012</v>
      </c>
      <c r="Q736" s="15">
        <f>_xlfn.XLOOKUP(A736,'Hospitalisation Details'!$U$4:$U$2346,'Hospitalisation Details'!$AB$4:$AB$2346)</f>
        <v>44</v>
      </c>
    </row>
    <row r="737" spans="1:17" ht="15.5" x14ac:dyDescent="0.35">
      <c r="A737" s="73" t="s">
        <v>1636</v>
      </c>
      <c r="B737" s="40" t="str">
        <f>_xlfn.XLOOKUP(A737,'Customer Names'!$A$3:$A$2337,'Customer Names'!$E$3:$E$2337)</f>
        <v>Emily S</v>
      </c>
      <c r="C737" s="29">
        <f>_xlfn.XLOOKUP(A737,'Medical Examinations'!$P$3:$P$2337,'Medical Examinations'!$Q$3:$Q$2337)</f>
        <v>32.68</v>
      </c>
      <c r="D737" s="15">
        <f>_xlfn.XLOOKUP(A737,'Medical Examinations'!$P$3:$P$2337,'Medical Examinations'!$R$3:$R$2337)</f>
        <v>11.87</v>
      </c>
      <c r="E737" s="15" t="str">
        <f>_xlfn.XLOOKUP(A737,'Medical Examinations'!$P$3:$P$2337,'Medical Examinations'!$S$3:$S$2337)</f>
        <v>No</v>
      </c>
      <c r="F737" s="15" t="str">
        <f>_xlfn.XLOOKUP(A737,'Medical Examinations'!$P$3:$P$2337,'Medical Examinations'!$T$3:$T$2337)</f>
        <v>No</v>
      </c>
      <c r="G737" s="15" t="str">
        <f>_xlfn.XLOOKUP(A737,'Medical Examinations'!$P$3:$P$2337,'Medical Examinations'!$U$3:$U$2337)</f>
        <v>No</v>
      </c>
      <c r="H737" s="15">
        <f>_xlfn.XLOOKUP(A737,'Medical Examinations'!$P$3:$P$2337,'Medical Examinations'!$V$3:$V$2337)</f>
        <v>0</v>
      </c>
      <c r="I737" s="15" t="str">
        <f>_xlfn.XLOOKUP(A737,'Medical Examinations'!$P$3:$P$2337,'Medical Examinations'!$W$3:$W$2337)</f>
        <v>No</v>
      </c>
      <c r="J737" s="15" t="str">
        <f>_xlfn.XLOOKUP(A737,'Medical Examinations'!$P$3:$P$2337,'Medical Examinations'!$X$3:$X$2337)</f>
        <v>Obesity</v>
      </c>
      <c r="K737" s="15"/>
      <c r="L737" s="74">
        <f>_xlfn.XLOOKUP(A737,'Hospitalisation Details'!$U$4:$U$2346,'Hospitalisation Details'!$V$4:$V$2346)</f>
        <v>22118</v>
      </c>
      <c r="M737" s="75">
        <f>_xlfn.XLOOKUP(A737,'Hospitalisation Details'!$U$4:$U$2346,'Hospitalisation Details'!$X$4:$X$2346)</f>
        <v>13844.8</v>
      </c>
      <c r="N737" s="15">
        <f>_xlfn.XLOOKUP(A737,'Hospitalisation Details'!$U$4:$U$2346,'Hospitalisation Details'!$Y$4:$Y$2346)</f>
        <v>1</v>
      </c>
      <c r="O737" s="15">
        <f>_xlfn.XLOOKUP(A737,'Hospitalisation Details'!$U$4:$U$2346,'Hospitalisation Details'!$Z$4:$Z$2346)</f>
        <v>9</v>
      </c>
      <c r="P737" s="15" t="str">
        <f>_xlfn.XLOOKUP(A737,'Hospitalisation Details'!$U$4:$U$2346,'Hospitalisation Details'!$AA$4:$AA$2346)</f>
        <v>R1012</v>
      </c>
      <c r="Q737" s="15">
        <f>_xlfn.XLOOKUP(A737,'Hospitalisation Details'!$U$4:$U$2346,'Hospitalisation Details'!$AB$4:$AB$2346)</f>
        <v>63</v>
      </c>
    </row>
    <row r="738" spans="1:17" ht="15.5" x14ac:dyDescent="0.35">
      <c r="A738" s="73" t="s">
        <v>1635</v>
      </c>
      <c r="B738" s="40" t="str">
        <f>_xlfn.XLOOKUP(A738,'Customer Names'!$A$3:$A$2337,'Customer Names'!$E$3:$E$2337)</f>
        <v>Kelly R</v>
      </c>
      <c r="C738" s="29">
        <f>_xlfn.XLOOKUP(A738,'Medical Examinations'!$P$3:$P$2337,'Medical Examinations'!$Q$3:$Q$2337)</f>
        <v>21.7</v>
      </c>
      <c r="D738" s="15">
        <f>_xlfn.XLOOKUP(A738,'Medical Examinations'!$P$3:$P$2337,'Medical Examinations'!$R$3:$R$2337)</f>
        <v>4.9000000000000004</v>
      </c>
      <c r="E738" s="15" t="str">
        <f>_xlfn.XLOOKUP(A738,'Medical Examinations'!$P$3:$P$2337,'Medical Examinations'!$S$3:$S$2337)</f>
        <v>No</v>
      </c>
      <c r="F738" s="15" t="str">
        <f>_xlfn.XLOOKUP(A738,'Medical Examinations'!$P$3:$P$2337,'Medical Examinations'!$T$3:$T$2337)</f>
        <v>No</v>
      </c>
      <c r="G738" s="15" t="str">
        <f>_xlfn.XLOOKUP(A738,'Medical Examinations'!$P$3:$P$2337,'Medical Examinations'!$U$3:$U$2337)</f>
        <v>Yes</v>
      </c>
      <c r="H738" s="15">
        <f>_xlfn.XLOOKUP(A738,'Medical Examinations'!$P$3:$P$2337,'Medical Examinations'!$V$3:$V$2337)</f>
        <v>1</v>
      </c>
      <c r="I738" s="15" t="str">
        <f>_xlfn.XLOOKUP(A738,'Medical Examinations'!$P$3:$P$2337,'Medical Examinations'!$W$3:$W$2337)</f>
        <v>Yes</v>
      </c>
      <c r="J738" s="15" t="str">
        <f>_xlfn.XLOOKUP(A738,'Medical Examinations'!$P$3:$P$2337,'Medical Examinations'!$X$3:$X$2337)</f>
        <v>Normalweight</v>
      </c>
      <c r="K738" s="15"/>
      <c r="L738" s="74">
        <f>_xlfn.XLOOKUP(A738,'Hospitalisation Details'!$U$4:$U$2346,'Hospitalisation Details'!$V$4:$V$2346)</f>
        <v>37779</v>
      </c>
      <c r="M738" s="75">
        <f>_xlfn.XLOOKUP(A738,'Hospitalisation Details'!$U$4:$U$2346,'Hospitalisation Details'!$X$4:$X$2346)</f>
        <v>13844.51</v>
      </c>
      <c r="N738" s="15">
        <f>_xlfn.XLOOKUP(A738,'Hospitalisation Details'!$U$4:$U$2346,'Hospitalisation Details'!$Y$4:$Y$2346)</f>
        <v>1</v>
      </c>
      <c r="O738" s="15">
        <f>_xlfn.XLOOKUP(A738,'Hospitalisation Details'!$U$4:$U$2346,'Hospitalisation Details'!$Z$4:$Z$2346)</f>
        <v>2</v>
      </c>
      <c r="P738" s="15" t="str">
        <f>_xlfn.XLOOKUP(A738,'Hospitalisation Details'!$U$4:$U$2346,'Hospitalisation Details'!$AA$4:$AA$2346)</f>
        <v>R1011</v>
      </c>
      <c r="Q738" s="15">
        <f>_xlfn.XLOOKUP(A738,'Hospitalisation Details'!$U$4:$U$2346,'Hospitalisation Details'!$AB$4:$AB$2346)</f>
        <v>20</v>
      </c>
    </row>
    <row r="739" spans="1:17" ht="15.5" x14ac:dyDescent="0.35">
      <c r="A739" s="73" t="s">
        <v>1634</v>
      </c>
      <c r="B739" s="40" t="str">
        <f>_xlfn.XLOOKUP(A739,'Customer Names'!$A$3:$A$2337,'Customer Names'!$E$3:$E$2337)</f>
        <v>Kyle</v>
      </c>
      <c r="C739" s="29">
        <f>_xlfn.XLOOKUP(A739,'Medical Examinations'!$P$3:$P$2337,'Medical Examinations'!$Q$3:$Q$2337)</f>
        <v>40.479999999999997</v>
      </c>
      <c r="D739" s="15">
        <f>_xlfn.XLOOKUP(A739,'Medical Examinations'!$P$3:$P$2337,'Medical Examinations'!$R$3:$R$2337)</f>
        <v>6.7</v>
      </c>
      <c r="E739" s="15" t="str">
        <f>_xlfn.XLOOKUP(A739,'Medical Examinations'!$P$3:$P$2337,'Medical Examinations'!$S$3:$S$2337)</f>
        <v>No</v>
      </c>
      <c r="F739" s="15" t="str">
        <f>_xlfn.XLOOKUP(A739,'Medical Examinations'!$P$3:$P$2337,'Medical Examinations'!$T$3:$T$2337)</f>
        <v>No</v>
      </c>
      <c r="G739" s="15" t="str">
        <f>_xlfn.XLOOKUP(A739,'Medical Examinations'!$P$3:$P$2337,'Medical Examinations'!$U$3:$U$2337)</f>
        <v>No</v>
      </c>
      <c r="H739" s="15">
        <f>_xlfn.XLOOKUP(A739,'Medical Examinations'!$P$3:$P$2337,'Medical Examinations'!$V$3:$V$2337)</f>
        <v>3</v>
      </c>
      <c r="I739" s="15" t="str">
        <f>_xlfn.XLOOKUP(A739,'Medical Examinations'!$P$3:$P$2337,'Medical Examinations'!$W$3:$W$2337)</f>
        <v>No</v>
      </c>
      <c r="J739" s="15" t="str">
        <f>_xlfn.XLOOKUP(A739,'Medical Examinations'!$P$3:$P$2337,'Medical Examinations'!$X$3:$X$2337)</f>
        <v>Obesity</v>
      </c>
      <c r="K739" s="15"/>
      <c r="L739" s="74">
        <f>_xlfn.XLOOKUP(A739,'Hospitalisation Details'!$U$4:$U$2346,'Hospitalisation Details'!$V$4:$V$2346)</f>
        <v>21529</v>
      </c>
      <c r="M739" s="75">
        <f>_xlfn.XLOOKUP(A739,'Hospitalisation Details'!$U$4:$U$2346,'Hospitalisation Details'!$X$4:$X$2346)</f>
        <v>13831.12</v>
      </c>
      <c r="N739" s="15">
        <f>_xlfn.XLOOKUP(A739,'Hospitalisation Details'!$U$4:$U$2346,'Hospitalisation Details'!$Y$4:$Y$2346)</f>
        <v>4</v>
      </c>
      <c r="O739" s="15">
        <f>_xlfn.XLOOKUP(A739,'Hospitalisation Details'!$U$4:$U$2346,'Hospitalisation Details'!$Z$4:$Z$2346)</f>
        <v>2</v>
      </c>
      <c r="P739" s="15" t="str">
        <f>_xlfn.XLOOKUP(A739,'Hospitalisation Details'!$U$4:$U$2346,'Hospitalisation Details'!$AA$4:$AA$2346)</f>
        <v>R1013</v>
      </c>
      <c r="Q739" s="15">
        <f>_xlfn.XLOOKUP(A739,'Hospitalisation Details'!$U$4:$U$2346,'Hospitalisation Details'!$AB$4:$AB$2346)</f>
        <v>65</v>
      </c>
    </row>
    <row r="740" spans="1:17" ht="15.5" x14ac:dyDescent="0.35">
      <c r="A740" s="73" t="s">
        <v>1633</v>
      </c>
      <c r="B740" s="40" t="str">
        <f>_xlfn.XLOOKUP(A740,'Customer Names'!$A$3:$A$2337,'Customer Names'!$E$3:$E$2337)</f>
        <v>Bruce A Jr.</v>
      </c>
      <c r="C740" s="29">
        <f>_xlfn.XLOOKUP(A740,'Medical Examinations'!$P$3:$P$2337,'Medical Examinations'!$Q$3:$Q$2337)</f>
        <v>34.5</v>
      </c>
      <c r="D740" s="15">
        <f>_xlfn.XLOOKUP(A740,'Medical Examinations'!$P$3:$P$2337,'Medical Examinations'!$R$3:$R$2337)</f>
        <v>10.3</v>
      </c>
      <c r="E740" s="15" t="str">
        <f>_xlfn.XLOOKUP(A740,'Medical Examinations'!$P$3:$P$2337,'Medical Examinations'!$S$3:$S$2337)</f>
        <v>No</v>
      </c>
      <c r="F740" s="15" t="str">
        <f>_xlfn.XLOOKUP(A740,'Medical Examinations'!$P$3:$P$2337,'Medical Examinations'!$T$3:$T$2337)</f>
        <v>No</v>
      </c>
      <c r="G740" s="15" t="str">
        <f>_xlfn.XLOOKUP(A740,'Medical Examinations'!$P$3:$P$2337,'Medical Examinations'!$U$3:$U$2337)</f>
        <v>No</v>
      </c>
      <c r="H740" s="15">
        <f>_xlfn.XLOOKUP(A740,'Medical Examinations'!$P$3:$P$2337,'Medical Examinations'!$V$3:$V$2337)</f>
        <v>3</v>
      </c>
      <c r="I740" s="15" t="str">
        <f>_xlfn.XLOOKUP(A740,'Medical Examinations'!$P$3:$P$2337,'Medical Examinations'!$W$3:$W$2337)</f>
        <v>No</v>
      </c>
      <c r="J740" s="15" t="str">
        <f>_xlfn.XLOOKUP(A740,'Medical Examinations'!$P$3:$P$2337,'Medical Examinations'!$X$3:$X$2337)</f>
        <v>Obesity</v>
      </c>
      <c r="K740" s="15"/>
      <c r="L740" s="74">
        <f>_xlfn.XLOOKUP(A740,'Hospitalisation Details'!$U$4:$U$2346,'Hospitalisation Details'!$V$4:$V$2346)</f>
        <v>21514</v>
      </c>
      <c r="M740" s="75">
        <f>_xlfn.XLOOKUP(A740,'Hospitalisation Details'!$U$4:$U$2346,'Hospitalisation Details'!$X$4:$X$2346)</f>
        <v>13822.8</v>
      </c>
      <c r="N740" s="15">
        <f>_xlfn.XLOOKUP(A740,'Hospitalisation Details'!$U$4:$U$2346,'Hospitalisation Details'!$Y$4:$Y$2346)</f>
        <v>4</v>
      </c>
      <c r="O740" s="15">
        <f>_xlfn.XLOOKUP(A740,'Hospitalisation Details'!$U$4:$U$2346,'Hospitalisation Details'!$Z$4:$Z$2346)</f>
        <v>1</v>
      </c>
      <c r="P740" s="15" t="str">
        <f>_xlfn.XLOOKUP(A740,'Hospitalisation Details'!$U$4:$U$2346,'Hospitalisation Details'!$AA$4:$AA$2346)</f>
        <v>R1011</v>
      </c>
      <c r="Q740" s="15">
        <f>_xlfn.XLOOKUP(A740,'Hospitalisation Details'!$U$4:$U$2346,'Hospitalisation Details'!$AB$4:$AB$2346)</f>
        <v>65</v>
      </c>
    </row>
    <row r="741" spans="1:17" ht="15.5" x14ac:dyDescent="0.35">
      <c r="A741" s="73" t="s">
        <v>1632</v>
      </c>
      <c r="B741" s="40" t="str">
        <f>_xlfn.XLOOKUP(A741,'Customer Names'!$A$3:$A$2337,'Customer Names'!$E$3:$E$2337)</f>
        <v>Cary J</v>
      </c>
      <c r="C741" s="29">
        <f>_xlfn.XLOOKUP(A741,'Medical Examinations'!$P$3:$P$2337,'Medical Examinations'!$Q$3:$Q$2337)</f>
        <v>45.9</v>
      </c>
      <c r="D741" s="15">
        <f>_xlfn.XLOOKUP(A741,'Medical Examinations'!$P$3:$P$2337,'Medical Examinations'!$R$3:$R$2337)</f>
        <v>11.14</v>
      </c>
      <c r="E741" s="15" t="str">
        <f>_xlfn.XLOOKUP(A741,'Medical Examinations'!$P$3:$P$2337,'Medical Examinations'!$S$3:$S$2337)</f>
        <v>Yes</v>
      </c>
      <c r="F741" s="15" t="str">
        <f>_xlfn.XLOOKUP(A741,'Medical Examinations'!$P$3:$P$2337,'Medical Examinations'!$T$3:$T$2337)</f>
        <v>No</v>
      </c>
      <c r="G741" s="15" t="str">
        <f>_xlfn.XLOOKUP(A741,'Medical Examinations'!$P$3:$P$2337,'Medical Examinations'!$U$3:$U$2337)</f>
        <v>No</v>
      </c>
      <c r="H741" s="15">
        <f>_xlfn.XLOOKUP(A741,'Medical Examinations'!$P$3:$P$2337,'Medical Examinations'!$V$3:$V$2337)</f>
        <v>1</v>
      </c>
      <c r="I741" s="15" t="str">
        <f>_xlfn.XLOOKUP(A741,'Medical Examinations'!$P$3:$P$2337,'Medical Examinations'!$W$3:$W$2337)</f>
        <v>No</v>
      </c>
      <c r="J741" s="15" t="str">
        <f>_xlfn.XLOOKUP(A741,'Medical Examinations'!$P$3:$P$2337,'Medical Examinations'!$X$3:$X$2337)</f>
        <v>Obesity</v>
      </c>
      <c r="K741" s="15"/>
      <c r="L741" s="74">
        <f>_xlfn.XLOOKUP(A741,'Hospitalisation Details'!$U$4:$U$2346,'Hospitalisation Details'!$V$4:$V$2346)</f>
        <v>31754</v>
      </c>
      <c r="M741" s="75">
        <f>_xlfn.XLOOKUP(A741,'Hospitalisation Details'!$U$4:$U$2346,'Hospitalisation Details'!$X$4:$X$2346)</f>
        <v>13819.49</v>
      </c>
      <c r="N741" s="15">
        <f>_xlfn.XLOOKUP(A741,'Hospitalisation Details'!$U$4:$U$2346,'Hospitalisation Details'!$Y$4:$Y$2346)</f>
        <v>4</v>
      </c>
      <c r="O741" s="15">
        <f>_xlfn.XLOOKUP(A741,'Hospitalisation Details'!$U$4:$U$2346,'Hospitalisation Details'!$Z$4:$Z$2346)</f>
        <v>9</v>
      </c>
      <c r="P741" s="15" t="str">
        <f>_xlfn.XLOOKUP(A741,'Hospitalisation Details'!$U$4:$U$2346,'Hospitalisation Details'!$AA$4:$AA$2346)</f>
        <v>R1012</v>
      </c>
      <c r="Q741" s="15">
        <f>_xlfn.XLOOKUP(A741,'Hospitalisation Details'!$U$4:$U$2346,'Hospitalisation Details'!$AB$4:$AB$2346)</f>
        <v>37</v>
      </c>
    </row>
    <row r="742" spans="1:17" ht="15.5" x14ac:dyDescent="0.35">
      <c r="A742" s="73" t="s">
        <v>1631</v>
      </c>
      <c r="B742" s="40" t="str">
        <f>_xlfn.XLOOKUP(A742,'Customer Names'!$A$3:$A$2337,'Customer Names'!$E$3:$E$2337)</f>
        <v>Jill M</v>
      </c>
      <c r="C742" s="29">
        <f>_xlfn.XLOOKUP(A742,'Medical Examinations'!$P$3:$P$2337,'Medical Examinations'!$Q$3:$Q$2337)</f>
        <v>33.479999999999997</v>
      </c>
      <c r="D742" s="15">
        <f>_xlfn.XLOOKUP(A742,'Medical Examinations'!$P$3:$P$2337,'Medical Examinations'!$R$3:$R$2337)</f>
        <v>4.74</v>
      </c>
      <c r="E742" s="15" t="str">
        <f>_xlfn.XLOOKUP(A742,'Medical Examinations'!$P$3:$P$2337,'Medical Examinations'!$S$3:$S$2337)</f>
        <v>Yes</v>
      </c>
      <c r="F742" s="15" t="str">
        <f>_xlfn.XLOOKUP(A742,'Medical Examinations'!$P$3:$P$2337,'Medical Examinations'!$T$3:$T$2337)</f>
        <v>No</v>
      </c>
      <c r="G742" s="15" t="str">
        <f>_xlfn.XLOOKUP(A742,'Medical Examinations'!$P$3:$P$2337,'Medical Examinations'!$U$3:$U$2337)</f>
        <v>No</v>
      </c>
      <c r="H742" s="15">
        <f>_xlfn.XLOOKUP(A742,'Medical Examinations'!$P$3:$P$2337,'Medical Examinations'!$V$3:$V$2337)</f>
        <v>2</v>
      </c>
      <c r="I742" s="15" t="str">
        <f>_xlfn.XLOOKUP(A742,'Medical Examinations'!$P$3:$P$2337,'Medical Examinations'!$W$3:$W$2337)</f>
        <v>No</v>
      </c>
      <c r="J742" s="15" t="str">
        <f>_xlfn.XLOOKUP(A742,'Medical Examinations'!$P$3:$P$2337,'Medical Examinations'!$X$3:$X$2337)</f>
        <v>Obesity</v>
      </c>
      <c r="K742" s="15"/>
      <c r="L742" s="74">
        <f>_xlfn.XLOOKUP(A742,'Hospitalisation Details'!$U$4:$U$2346,'Hospitalisation Details'!$V$4:$V$2346)</f>
        <v>24421</v>
      </c>
      <c r="M742" s="75">
        <f>_xlfn.XLOOKUP(A742,'Hospitalisation Details'!$U$4:$U$2346,'Hospitalisation Details'!$X$4:$X$2346)</f>
        <v>13801.61</v>
      </c>
      <c r="N742" s="15">
        <f>_xlfn.XLOOKUP(A742,'Hospitalisation Details'!$U$4:$U$2346,'Hospitalisation Details'!$Y$4:$Y$2346)</f>
        <v>4</v>
      </c>
      <c r="O742" s="15">
        <f>_xlfn.XLOOKUP(A742,'Hospitalisation Details'!$U$4:$U$2346,'Hospitalisation Details'!$Z$4:$Z$2346)</f>
        <v>1</v>
      </c>
      <c r="P742" s="15" t="str">
        <f>_xlfn.XLOOKUP(A742,'Hospitalisation Details'!$U$4:$U$2346,'Hospitalisation Details'!$AA$4:$AA$2346)</f>
        <v>R1026</v>
      </c>
      <c r="Q742" s="15">
        <f>_xlfn.XLOOKUP(A742,'Hospitalisation Details'!$U$4:$U$2346,'Hospitalisation Details'!$AB$4:$AB$2346)</f>
        <v>57</v>
      </c>
    </row>
    <row r="743" spans="1:17" ht="15.5" x14ac:dyDescent="0.35">
      <c r="A743" s="73" t="s">
        <v>1630</v>
      </c>
      <c r="B743" s="40" t="str">
        <f>_xlfn.XLOOKUP(A743,'Customer Names'!$A$3:$A$2337,'Customer Names'!$E$3:$E$2337)</f>
        <v>Chris</v>
      </c>
      <c r="C743" s="29">
        <f>_xlfn.XLOOKUP(A743,'Medical Examinations'!$P$3:$P$2337,'Medical Examinations'!$Q$3:$Q$2337)</f>
        <v>28.31</v>
      </c>
      <c r="D743" s="15">
        <f>_xlfn.XLOOKUP(A743,'Medical Examinations'!$P$3:$P$2337,'Medical Examinations'!$R$3:$R$2337)</f>
        <v>5.96</v>
      </c>
      <c r="E743" s="15" t="str">
        <f>_xlfn.XLOOKUP(A743,'Medical Examinations'!$P$3:$P$2337,'Medical Examinations'!$S$3:$S$2337)</f>
        <v>Yes</v>
      </c>
      <c r="F743" s="15" t="str">
        <f>_xlfn.XLOOKUP(A743,'Medical Examinations'!$P$3:$P$2337,'Medical Examinations'!$T$3:$T$2337)</f>
        <v>No</v>
      </c>
      <c r="G743" s="15" t="str">
        <f>_xlfn.XLOOKUP(A743,'Medical Examinations'!$P$3:$P$2337,'Medical Examinations'!$U$3:$U$2337)</f>
        <v>No</v>
      </c>
      <c r="H743" s="15">
        <f>_xlfn.XLOOKUP(A743,'Medical Examinations'!$P$3:$P$2337,'Medical Examinations'!$V$3:$V$2337)</f>
        <v>2</v>
      </c>
      <c r="I743" s="15" t="str">
        <f>_xlfn.XLOOKUP(A743,'Medical Examinations'!$P$3:$P$2337,'Medical Examinations'!$W$3:$W$2337)</f>
        <v>No</v>
      </c>
      <c r="J743" s="15" t="str">
        <f>_xlfn.XLOOKUP(A743,'Medical Examinations'!$P$3:$P$2337,'Medical Examinations'!$X$3:$X$2337)</f>
        <v>Overweight</v>
      </c>
      <c r="K743" s="15"/>
      <c r="L743" s="74">
        <f>_xlfn.XLOOKUP(A743,'Hospitalisation Details'!$U$4:$U$2346,'Hospitalisation Details'!$V$4:$V$2346)</f>
        <v>21768</v>
      </c>
      <c r="M743" s="75">
        <f>_xlfn.XLOOKUP(A743,'Hospitalisation Details'!$U$4:$U$2346,'Hospitalisation Details'!$X$4:$X$2346)</f>
        <v>13770.1</v>
      </c>
      <c r="N743" s="15">
        <f>_xlfn.XLOOKUP(A743,'Hospitalisation Details'!$U$4:$U$2346,'Hospitalisation Details'!$Y$4:$Y$2346)</f>
        <v>4</v>
      </c>
      <c r="O743" s="15">
        <f>_xlfn.XLOOKUP(A743,'Hospitalisation Details'!$U$4:$U$2346,'Hospitalisation Details'!$Z$4:$Z$2346)</f>
        <v>2</v>
      </c>
      <c r="P743" s="15" t="str">
        <f>_xlfn.XLOOKUP(A743,'Hospitalisation Details'!$U$4:$U$2346,'Hospitalisation Details'!$AA$4:$AA$2346)</f>
        <v>R1012</v>
      </c>
      <c r="Q743" s="15">
        <f>_xlfn.XLOOKUP(A743,'Hospitalisation Details'!$U$4:$U$2346,'Hospitalisation Details'!$AB$4:$AB$2346)</f>
        <v>64</v>
      </c>
    </row>
    <row r="744" spans="1:17" ht="15.5" x14ac:dyDescent="0.35">
      <c r="A744" s="73" t="s">
        <v>1629</v>
      </c>
      <c r="B744" s="40" t="str">
        <f>_xlfn.XLOOKUP(A744,'Customer Names'!$A$3:$A$2337,'Customer Names'!$E$3:$E$2337)</f>
        <v>Michael E.</v>
      </c>
      <c r="C744" s="29">
        <f>_xlfn.XLOOKUP(A744,'Medical Examinations'!$P$3:$P$2337,'Medical Examinations'!$Q$3:$Q$2337)</f>
        <v>21.565000000000001</v>
      </c>
      <c r="D744" s="15">
        <f>_xlfn.XLOOKUP(A744,'Medical Examinations'!$P$3:$P$2337,'Medical Examinations'!$R$3:$R$2337)</f>
        <v>4.95</v>
      </c>
      <c r="E744" s="15" t="str">
        <f>_xlfn.XLOOKUP(A744,'Medical Examinations'!$P$3:$P$2337,'Medical Examinations'!$S$3:$S$2337)</f>
        <v>No</v>
      </c>
      <c r="F744" s="15" t="str">
        <f>_xlfn.XLOOKUP(A744,'Medical Examinations'!$P$3:$P$2337,'Medical Examinations'!$T$3:$T$2337)</f>
        <v>yes</v>
      </c>
      <c r="G744" s="15" t="str">
        <f>_xlfn.XLOOKUP(A744,'Medical Examinations'!$P$3:$P$2337,'Medical Examinations'!$U$3:$U$2337)</f>
        <v>No</v>
      </c>
      <c r="H744" s="15">
        <f>_xlfn.XLOOKUP(A744,'Medical Examinations'!$P$3:$P$2337,'Medical Examinations'!$V$3:$V$2337)</f>
        <v>1</v>
      </c>
      <c r="I744" s="15" t="str">
        <f>_xlfn.XLOOKUP(A744,'Medical Examinations'!$P$3:$P$2337,'Medical Examinations'!$W$3:$W$2337)</f>
        <v>Yes</v>
      </c>
      <c r="J744" s="15" t="str">
        <f>_xlfn.XLOOKUP(A744,'Medical Examinations'!$P$3:$P$2337,'Medical Examinations'!$X$3:$X$2337)</f>
        <v>Normalweight</v>
      </c>
      <c r="K744" s="15"/>
      <c r="L744" s="74">
        <f>_xlfn.XLOOKUP(A744,'Hospitalisation Details'!$U$4:$U$2346,'Hospitalisation Details'!$V$4:$V$2346)</f>
        <v>38184</v>
      </c>
      <c r="M744" s="75">
        <f>_xlfn.XLOOKUP(A744,'Hospitalisation Details'!$U$4:$U$2346,'Hospitalisation Details'!$X$4:$X$2346)</f>
        <v>13747.87</v>
      </c>
      <c r="N744" s="15">
        <f>_xlfn.XLOOKUP(A744,'Hospitalisation Details'!$U$4:$U$2346,'Hospitalisation Details'!$Y$4:$Y$2346)</f>
        <v>4</v>
      </c>
      <c r="O744" s="15">
        <f>_xlfn.XLOOKUP(A744,'Hospitalisation Details'!$U$4:$U$2346,'Hospitalisation Details'!$Z$4:$Z$2346)</f>
        <v>9</v>
      </c>
      <c r="P744" s="15" t="str">
        <f>_xlfn.XLOOKUP(A744,'Hospitalisation Details'!$U$4:$U$2346,'Hospitalisation Details'!$AA$4:$AA$2346)</f>
        <v>R1018</v>
      </c>
      <c r="Q744" s="15">
        <f>_xlfn.XLOOKUP(A744,'Hospitalisation Details'!$U$4:$U$2346,'Hospitalisation Details'!$AB$4:$AB$2346)</f>
        <v>19</v>
      </c>
    </row>
    <row r="745" spans="1:17" ht="15.5" x14ac:dyDescent="0.35">
      <c r="A745" s="73" t="s">
        <v>1628</v>
      </c>
      <c r="B745" s="40" t="str">
        <f>_xlfn.XLOOKUP(A745,'Customer Names'!$A$3:$A$2337,'Customer Names'!$E$3:$E$2337)</f>
        <v>Lauren</v>
      </c>
      <c r="C745" s="29">
        <f>_xlfn.XLOOKUP(A745,'Medical Examinations'!$P$3:$P$2337,'Medical Examinations'!$Q$3:$Q$2337)</f>
        <v>35.590000000000003</v>
      </c>
      <c r="D745" s="15">
        <f>_xlfn.XLOOKUP(A745,'Medical Examinations'!$P$3:$P$2337,'Medical Examinations'!$R$3:$R$2337)</f>
        <v>5.21</v>
      </c>
      <c r="E745" s="15" t="str">
        <f>_xlfn.XLOOKUP(A745,'Medical Examinations'!$P$3:$P$2337,'Medical Examinations'!$S$3:$S$2337)</f>
        <v>Yes</v>
      </c>
      <c r="F745" s="15" t="str">
        <f>_xlfn.XLOOKUP(A745,'Medical Examinations'!$P$3:$P$2337,'Medical Examinations'!$T$3:$T$2337)</f>
        <v>No</v>
      </c>
      <c r="G745" s="15" t="str">
        <f>_xlfn.XLOOKUP(A745,'Medical Examinations'!$P$3:$P$2337,'Medical Examinations'!$U$3:$U$2337)</f>
        <v>Yes</v>
      </c>
      <c r="H745" s="15">
        <f>_xlfn.XLOOKUP(A745,'Medical Examinations'!$P$3:$P$2337,'Medical Examinations'!$V$3:$V$2337)</f>
        <v>1</v>
      </c>
      <c r="I745" s="15" t="str">
        <f>_xlfn.XLOOKUP(A745,'Medical Examinations'!$P$3:$P$2337,'Medical Examinations'!$W$3:$W$2337)</f>
        <v>No</v>
      </c>
      <c r="J745" s="15" t="str">
        <f>_xlfn.XLOOKUP(A745,'Medical Examinations'!$P$3:$P$2337,'Medical Examinations'!$X$3:$X$2337)</f>
        <v>Obesity</v>
      </c>
      <c r="K745" s="15"/>
      <c r="L745" s="74">
        <f>_xlfn.XLOOKUP(A745,'Hospitalisation Details'!$U$4:$U$2346,'Hospitalisation Details'!$V$4:$V$2346)</f>
        <v>25499</v>
      </c>
      <c r="M745" s="75">
        <f>_xlfn.XLOOKUP(A745,'Hospitalisation Details'!$U$4:$U$2346,'Hospitalisation Details'!$X$4:$X$2346)</f>
        <v>13746.74</v>
      </c>
      <c r="N745" s="15">
        <f>_xlfn.XLOOKUP(A745,'Hospitalisation Details'!$U$4:$U$2346,'Hospitalisation Details'!$Y$4:$Y$2346)</f>
        <v>4</v>
      </c>
      <c r="O745" s="15">
        <f>_xlfn.XLOOKUP(A745,'Hospitalisation Details'!$U$4:$U$2346,'Hospitalisation Details'!$Z$4:$Z$2346)</f>
        <v>9</v>
      </c>
      <c r="P745" s="15" t="str">
        <f>_xlfn.XLOOKUP(A745,'Hospitalisation Details'!$U$4:$U$2346,'Hospitalisation Details'!$AA$4:$AA$2346)</f>
        <v>R1026</v>
      </c>
      <c r="Q745" s="15">
        <f>_xlfn.XLOOKUP(A745,'Hospitalisation Details'!$U$4:$U$2346,'Hospitalisation Details'!$AB$4:$AB$2346)</f>
        <v>54</v>
      </c>
    </row>
    <row r="746" spans="1:17" ht="15.5" x14ac:dyDescent="0.35">
      <c r="A746" s="73" t="s">
        <v>1627</v>
      </c>
      <c r="B746" s="40" t="str">
        <f>_xlfn.XLOOKUP(A746,'Customer Names'!$A$3:$A$2337,'Customer Names'!$E$3:$E$2337)</f>
        <v>Kathryn E</v>
      </c>
      <c r="C746" s="29">
        <f>_xlfn.XLOOKUP(A746,'Medical Examinations'!$P$3:$P$2337,'Medical Examinations'!$Q$3:$Q$2337)</f>
        <v>43.44</v>
      </c>
      <c r="D746" s="15">
        <f>_xlfn.XLOOKUP(A746,'Medical Examinations'!$P$3:$P$2337,'Medical Examinations'!$R$3:$R$2337)</f>
        <v>4.8600000000000003</v>
      </c>
      <c r="E746" s="15" t="str">
        <f>_xlfn.XLOOKUP(A746,'Medical Examinations'!$P$3:$P$2337,'Medical Examinations'!$S$3:$S$2337)</f>
        <v>Yes</v>
      </c>
      <c r="F746" s="15" t="str">
        <f>_xlfn.XLOOKUP(A746,'Medical Examinations'!$P$3:$P$2337,'Medical Examinations'!$T$3:$T$2337)</f>
        <v>No</v>
      </c>
      <c r="G746" s="15" t="str">
        <f>_xlfn.XLOOKUP(A746,'Medical Examinations'!$P$3:$P$2337,'Medical Examinations'!$U$3:$U$2337)</f>
        <v>No</v>
      </c>
      <c r="H746" s="15">
        <f>_xlfn.XLOOKUP(A746,'Medical Examinations'!$P$3:$P$2337,'Medical Examinations'!$V$3:$V$2337)</f>
        <v>0</v>
      </c>
      <c r="I746" s="15" t="str">
        <f>_xlfn.XLOOKUP(A746,'Medical Examinations'!$P$3:$P$2337,'Medical Examinations'!$W$3:$W$2337)</f>
        <v>No</v>
      </c>
      <c r="J746" s="15" t="str">
        <f>_xlfn.XLOOKUP(A746,'Medical Examinations'!$P$3:$P$2337,'Medical Examinations'!$X$3:$X$2337)</f>
        <v>Obesity</v>
      </c>
      <c r="K746" s="15"/>
      <c r="L746" s="74">
        <f>_xlfn.XLOOKUP(A746,'Hospitalisation Details'!$U$4:$U$2346,'Hospitalisation Details'!$V$4:$V$2346)</f>
        <v>31288</v>
      </c>
      <c r="M746" s="75">
        <f>_xlfn.XLOOKUP(A746,'Hospitalisation Details'!$U$4:$U$2346,'Hospitalisation Details'!$X$4:$X$2346)</f>
        <v>13726.21</v>
      </c>
      <c r="N746" s="15">
        <f>_xlfn.XLOOKUP(A746,'Hospitalisation Details'!$U$4:$U$2346,'Hospitalisation Details'!$Y$4:$Y$2346)</f>
        <v>4</v>
      </c>
      <c r="O746" s="15">
        <f>_xlfn.XLOOKUP(A746,'Hospitalisation Details'!$U$4:$U$2346,'Hospitalisation Details'!$Z$4:$Z$2346)</f>
        <v>1</v>
      </c>
      <c r="P746" s="15" t="str">
        <f>_xlfn.XLOOKUP(A746,'Hospitalisation Details'!$U$4:$U$2346,'Hospitalisation Details'!$AA$4:$AA$2346)</f>
        <v>R1026</v>
      </c>
      <c r="Q746" s="15">
        <f>_xlfn.XLOOKUP(A746,'Hospitalisation Details'!$U$4:$U$2346,'Hospitalisation Details'!$AB$4:$AB$2346)</f>
        <v>38</v>
      </c>
    </row>
    <row r="747" spans="1:17" ht="15.5" x14ac:dyDescent="0.35">
      <c r="A747" s="73" t="s">
        <v>1626</v>
      </c>
      <c r="B747" s="40" t="str">
        <f>_xlfn.XLOOKUP(A747,'Customer Names'!$A$3:$A$2337,'Customer Names'!$E$3:$E$2337)</f>
        <v>Polly</v>
      </c>
      <c r="C747" s="29">
        <f>_xlfn.XLOOKUP(A747,'Medical Examinations'!$P$3:$P$2337,'Medical Examinations'!$Q$3:$Q$2337)</f>
        <v>21.754999999999999</v>
      </c>
      <c r="D747" s="15">
        <f>_xlfn.XLOOKUP(A747,'Medical Examinations'!$P$3:$P$2337,'Medical Examinations'!$R$3:$R$2337)</f>
        <v>7.79</v>
      </c>
      <c r="E747" s="15" t="str">
        <f>_xlfn.XLOOKUP(A747,'Medical Examinations'!$P$3:$P$2337,'Medical Examinations'!$S$3:$S$2337)</f>
        <v>Yes</v>
      </c>
      <c r="F747" s="15" t="str">
        <f>_xlfn.XLOOKUP(A747,'Medical Examinations'!$P$3:$P$2337,'Medical Examinations'!$T$3:$T$2337)</f>
        <v>No</v>
      </c>
      <c r="G747" s="15" t="str">
        <f>_xlfn.XLOOKUP(A747,'Medical Examinations'!$P$3:$P$2337,'Medical Examinations'!$U$3:$U$2337)</f>
        <v>No</v>
      </c>
      <c r="H747" s="15">
        <f>_xlfn.XLOOKUP(A747,'Medical Examinations'!$P$3:$P$2337,'Medical Examinations'!$V$3:$V$2337)</f>
        <v>0</v>
      </c>
      <c r="I747" s="15" t="str">
        <f>_xlfn.XLOOKUP(A747,'Medical Examinations'!$P$3:$P$2337,'Medical Examinations'!$W$3:$W$2337)</f>
        <v>No</v>
      </c>
      <c r="J747" s="15" t="str">
        <f>_xlfn.XLOOKUP(A747,'Medical Examinations'!$P$3:$P$2337,'Medical Examinations'!$X$3:$X$2337)</f>
        <v>Normalweight</v>
      </c>
      <c r="K747" s="15"/>
      <c r="L747" s="74">
        <f>_xlfn.XLOOKUP(A747,'Hospitalisation Details'!$U$4:$U$2346,'Hospitalisation Details'!$V$4:$V$2346)</f>
        <v>29800</v>
      </c>
      <c r="M747" s="75">
        <f>_xlfn.XLOOKUP(A747,'Hospitalisation Details'!$U$4:$U$2346,'Hospitalisation Details'!$X$4:$X$2346)</f>
        <v>13725.47</v>
      </c>
      <c r="N747" s="15">
        <f>_xlfn.XLOOKUP(A747,'Hospitalisation Details'!$U$4:$U$2346,'Hospitalisation Details'!$Y$4:$Y$2346)</f>
        <v>4</v>
      </c>
      <c r="O747" s="15">
        <f>_xlfn.XLOOKUP(A747,'Hospitalisation Details'!$U$4:$U$2346,'Hospitalisation Details'!$Z$4:$Z$2346)</f>
        <v>9</v>
      </c>
      <c r="P747" s="15" t="str">
        <f>_xlfn.XLOOKUP(A747,'Hospitalisation Details'!$U$4:$U$2346,'Hospitalisation Details'!$AA$4:$AA$2346)</f>
        <v>R1024</v>
      </c>
      <c r="Q747" s="15">
        <f>_xlfn.XLOOKUP(A747,'Hospitalisation Details'!$U$4:$U$2346,'Hospitalisation Details'!$AB$4:$AB$2346)</f>
        <v>42</v>
      </c>
    </row>
    <row r="748" spans="1:17" ht="15.5" x14ac:dyDescent="0.35">
      <c r="A748" s="73" t="s">
        <v>1625</v>
      </c>
      <c r="B748" s="40" t="str">
        <f>_xlfn.XLOOKUP(A748,'Customer Names'!$A$3:$A$2337,'Customer Names'!$E$3:$E$2337)</f>
        <v>Mark H.</v>
      </c>
      <c r="C748" s="29">
        <f>_xlfn.XLOOKUP(A748,'Medical Examinations'!$P$3:$P$2337,'Medical Examinations'!$Q$3:$Q$2337)</f>
        <v>44.55</v>
      </c>
      <c r="D748" s="15">
        <f>_xlfn.XLOOKUP(A748,'Medical Examinations'!$P$3:$P$2337,'Medical Examinations'!$R$3:$R$2337)</f>
        <v>7.12</v>
      </c>
      <c r="E748" s="15" t="str">
        <f>_xlfn.XLOOKUP(A748,'Medical Examinations'!$P$3:$P$2337,'Medical Examinations'!$S$3:$S$2337)</f>
        <v>Yes</v>
      </c>
      <c r="F748" s="15" t="str">
        <f>_xlfn.XLOOKUP(A748,'Medical Examinations'!$P$3:$P$2337,'Medical Examinations'!$T$3:$T$2337)</f>
        <v>No</v>
      </c>
      <c r="G748" s="15" t="str">
        <f>_xlfn.XLOOKUP(A748,'Medical Examinations'!$P$3:$P$2337,'Medical Examinations'!$U$3:$U$2337)</f>
        <v>No</v>
      </c>
      <c r="H748" s="15">
        <f>_xlfn.XLOOKUP(A748,'Medical Examinations'!$P$3:$P$2337,'Medical Examinations'!$V$3:$V$2337)</f>
        <v>1</v>
      </c>
      <c r="I748" s="15" t="str">
        <f>_xlfn.XLOOKUP(A748,'Medical Examinations'!$P$3:$P$2337,'Medical Examinations'!$W$3:$W$2337)</f>
        <v>No</v>
      </c>
      <c r="J748" s="15" t="str">
        <f>_xlfn.XLOOKUP(A748,'Medical Examinations'!$P$3:$P$2337,'Medical Examinations'!$X$3:$X$2337)</f>
        <v>Obesity</v>
      </c>
      <c r="K748" s="15"/>
      <c r="L748" s="74">
        <f>_xlfn.XLOOKUP(A748,'Hospitalisation Details'!$U$4:$U$2346,'Hospitalisation Details'!$V$4:$V$2346)</f>
        <v>31740</v>
      </c>
      <c r="M748" s="75">
        <f>_xlfn.XLOOKUP(A748,'Hospitalisation Details'!$U$4:$U$2346,'Hospitalisation Details'!$X$4:$X$2346)</f>
        <v>13714.55</v>
      </c>
      <c r="N748" s="15">
        <f>_xlfn.XLOOKUP(A748,'Hospitalisation Details'!$U$4:$U$2346,'Hospitalisation Details'!$Y$4:$Y$2346)</f>
        <v>4</v>
      </c>
      <c r="O748" s="15">
        <f>_xlfn.XLOOKUP(A748,'Hospitalisation Details'!$U$4:$U$2346,'Hospitalisation Details'!$Z$4:$Z$2346)</f>
        <v>9</v>
      </c>
      <c r="P748" s="15" t="str">
        <f>_xlfn.XLOOKUP(A748,'Hospitalisation Details'!$U$4:$U$2346,'Hospitalisation Details'!$AA$4:$AA$2346)</f>
        <v>R1023</v>
      </c>
      <c r="Q748" s="15">
        <f>_xlfn.XLOOKUP(A748,'Hospitalisation Details'!$U$4:$U$2346,'Hospitalisation Details'!$AB$4:$AB$2346)</f>
        <v>37</v>
      </c>
    </row>
    <row r="749" spans="1:17" ht="15.5" x14ac:dyDescent="0.35">
      <c r="A749" s="73" t="s">
        <v>1624</v>
      </c>
      <c r="B749" s="40" t="str">
        <f>_xlfn.XLOOKUP(A749,'Customer Names'!$A$3:$A$2337,'Customer Names'!$E$3:$E$2337)</f>
        <v>Jessie M.</v>
      </c>
      <c r="C749" s="29">
        <f>_xlfn.XLOOKUP(A749,'Medical Examinations'!$P$3:$P$2337,'Medical Examinations'!$Q$3:$Q$2337)</f>
        <v>43.32</v>
      </c>
      <c r="D749" s="15">
        <f>_xlfn.XLOOKUP(A749,'Medical Examinations'!$P$3:$P$2337,'Medical Examinations'!$R$3:$R$2337)</f>
        <v>4.67</v>
      </c>
      <c r="E749" s="15" t="str">
        <f>_xlfn.XLOOKUP(A749,'Medical Examinations'!$P$3:$P$2337,'Medical Examinations'!$S$3:$S$2337)</f>
        <v>Yes</v>
      </c>
      <c r="F749" s="15" t="str">
        <f>_xlfn.XLOOKUP(A749,'Medical Examinations'!$P$3:$P$2337,'Medical Examinations'!$T$3:$T$2337)</f>
        <v>No</v>
      </c>
      <c r="G749" s="15" t="str">
        <f>_xlfn.XLOOKUP(A749,'Medical Examinations'!$P$3:$P$2337,'Medical Examinations'!$U$3:$U$2337)</f>
        <v>No</v>
      </c>
      <c r="H749" s="15">
        <f>_xlfn.XLOOKUP(A749,'Medical Examinations'!$P$3:$P$2337,'Medical Examinations'!$V$3:$V$2337)</f>
        <v>0</v>
      </c>
      <c r="I749" s="15" t="str">
        <f>_xlfn.XLOOKUP(A749,'Medical Examinations'!$P$3:$P$2337,'Medical Examinations'!$W$3:$W$2337)</f>
        <v>No</v>
      </c>
      <c r="J749" s="15" t="str">
        <f>_xlfn.XLOOKUP(A749,'Medical Examinations'!$P$3:$P$2337,'Medical Examinations'!$X$3:$X$2337)</f>
        <v>Obesity</v>
      </c>
      <c r="K749" s="15"/>
      <c r="L749" s="74">
        <f>_xlfn.XLOOKUP(A749,'Hospitalisation Details'!$U$4:$U$2346,'Hospitalisation Details'!$V$4:$V$2346)</f>
        <v>31304</v>
      </c>
      <c r="M749" s="75">
        <f>_xlfn.XLOOKUP(A749,'Hospitalisation Details'!$U$4:$U$2346,'Hospitalisation Details'!$X$4:$X$2346)</f>
        <v>13685.51</v>
      </c>
      <c r="N749" s="15">
        <f>_xlfn.XLOOKUP(A749,'Hospitalisation Details'!$U$4:$U$2346,'Hospitalisation Details'!$Y$4:$Y$2346)</f>
        <v>4</v>
      </c>
      <c r="O749" s="15">
        <f>_xlfn.XLOOKUP(A749,'Hospitalisation Details'!$U$4:$U$2346,'Hospitalisation Details'!$Z$4:$Z$2346)</f>
        <v>2</v>
      </c>
      <c r="P749" s="15" t="str">
        <f>_xlfn.XLOOKUP(A749,'Hospitalisation Details'!$U$4:$U$2346,'Hospitalisation Details'!$AA$4:$AA$2346)</f>
        <v>R1026</v>
      </c>
      <c r="Q749" s="15">
        <f>_xlfn.XLOOKUP(A749,'Hospitalisation Details'!$U$4:$U$2346,'Hospitalisation Details'!$AB$4:$AB$2346)</f>
        <v>38</v>
      </c>
    </row>
    <row r="750" spans="1:17" ht="15.5" x14ac:dyDescent="0.35">
      <c r="A750" s="73" t="s">
        <v>1623</v>
      </c>
      <c r="B750" s="40" t="str">
        <f>_xlfn.XLOOKUP(A750,'Customer Names'!$A$3:$A$2337,'Customer Names'!$E$3:$E$2337)</f>
        <v>Chris</v>
      </c>
      <c r="C750" s="29">
        <f>_xlfn.XLOOKUP(A750,'Medical Examinations'!$P$3:$P$2337,'Medical Examinations'!$Q$3:$Q$2337)</f>
        <v>31.23</v>
      </c>
      <c r="D750" s="15">
        <f>_xlfn.XLOOKUP(A750,'Medical Examinations'!$P$3:$P$2337,'Medical Examinations'!$R$3:$R$2337)</f>
        <v>9.1199999999999992</v>
      </c>
      <c r="E750" s="15" t="str">
        <f>_xlfn.XLOOKUP(A750,'Medical Examinations'!$P$3:$P$2337,'Medical Examinations'!$S$3:$S$2337)</f>
        <v>Yes</v>
      </c>
      <c r="F750" s="15" t="str">
        <f>_xlfn.XLOOKUP(A750,'Medical Examinations'!$P$3:$P$2337,'Medical Examinations'!$T$3:$T$2337)</f>
        <v>No</v>
      </c>
      <c r="G750" s="15" t="str">
        <f>_xlfn.XLOOKUP(A750,'Medical Examinations'!$P$3:$P$2337,'Medical Examinations'!$U$3:$U$2337)</f>
        <v>Yes</v>
      </c>
      <c r="H750" s="15">
        <f>_xlfn.XLOOKUP(A750,'Medical Examinations'!$P$3:$P$2337,'Medical Examinations'!$V$3:$V$2337)</f>
        <v>1</v>
      </c>
      <c r="I750" s="15" t="str">
        <f>_xlfn.XLOOKUP(A750,'Medical Examinations'!$P$3:$P$2337,'Medical Examinations'!$W$3:$W$2337)</f>
        <v>No</v>
      </c>
      <c r="J750" s="15" t="str">
        <f>_xlfn.XLOOKUP(A750,'Medical Examinations'!$P$3:$P$2337,'Medical Examinations'!$X$3:$X$2337)</f>
        <v>Obesity</v>
      </c>
      <c r="K750" s="15"/>
      <c r="L750" s="74">
        <f>_xlfn.XLOOKUP(A750,'Hospitalisation Details'!$U$4:$U$2346,'Hospitalisation Details'!$V$4:$V$2346)</f>
        <v>23227</v>
      </c>
      <c r="M750" s="75">
        <f>_xlfn.XLOOKUP(A750,'Hospitalisation Details'!$U$4:$U$2346,'Hospitalisation Details'!$X$4:$X$2346)</f>
        <v>13677.68</v>
      </c>
      <c r="N750" s="15">
        <f>_xlfn.XLOOKUP(A750,'Hospitalisation Details'!$U$4:$U$2346,'Hospitalisation Details'!$Y$4:$Y$2346)</f>
        <v>4</v>
      </c>
      <c r="O750" s="15">
        <f>_xlfn.XLOOKUP(A750,'Hospitalisation Details'!$U$4:$U$2346,'Hospitalisation Details'!$Z$4:$Z$2346)</f>
        <v>9</v>
      </c>
      <c r="P750" s="15" t="str">
        <f>_xlfn.XLOOKUP(A750,'Hospitalisation Details'!$U$4:$U$2346,'Hospitalisation Details'!$AA$4:$AA$2346)</f>
        <v>R1021</v>
      </c>
      <c r="Q750" s="15">
        <f>_xlfn.XLOOKUP(A750,'Hospitalisation Details'!$U$4:$U$2346,'Hospitalisation Details'!$AB$4:$AB$2346)</f>
        <v>60</v>
      </c>
    </row>
    <row r="751" spans="1:17" ht="15.5" x14ac:dyDescent="0.35">
      <c r="A751" s="73" t="s">
        <v>1622</v>
      </c>
      <c r="B751" s="40" t="str">
        <f>_xlfn.XLOOKUP(A751,'Customer Names'!$A$3:$A$2337,'Customer Names'!$E$3:$E$2337)</f>
        <v>Daniel</v>
      </c>
      <c r="C751" s="29">
        <f>_xlfn.XLOOKUP(A751,'Medical Examinations'!$P$3:$P$2337,'Medical Examinations'!$Q$3:$Q$2337)</f>
        <v>42.81</v>
      </c>
      <c r="D751" s="15">
        <f>_xlfn.XLOOKUP(A751,'Medical Examinations'!$P$3:$P$2337,'Medical Examinations'!$R$3:$R$2337)</f>
        <v>4.1500000000000004</v>
      </c>
      <c r="E751" s="15" t="str">
        <f>_xlfn.XLOOKUP(A751,'Medical Examinations'!$P$3:$P$2337,'Medical Examinations'!$S$3:$S$2337)</f>
        <v>No</v>
      </c>
      <c r="F751" s="15" t="str">
        <f>_xlfn.XLOOKUP(A751,'Medical Examinations'!$P$3:$P$2337,'Medical Examinations'!$T$3:$T$2337)</f>
        <v>No</v>
      </c>
      <c r="G751" s="15" t="str">
        <f>_xlfn.XLOOKUP(A751,'Medical Examinations'!$P$3:$P$2337,'Medical Examinations'!$U$3:$U$2337)</f>
        <v>No</v>
      </c>
      <c r="H751" s="15">
        <f>_xlfn.XLOOKUP(A751,'Medical Examinations'!$P$3:$P$2337,'Medical Examinations'!$V$3:$V$2337)</f>
        <v>1</v>
      </c>
      <c r="I751" s="15" t="str">
        <f>_xlfn.XLOOKUP(A751,'Medical Examinations'!$P$3:$P$2337,'Medical Examinations'!$W$3:$W$2337)</f>
        <v>No</v>
      </c>
      <c r="J751" s="15" t="str">
        <f>_xlfn.XLOOKUP(A751,'Medical Examinations'!$P$3:$P$2337,'Medical Examinations'!$X$3:$X$2337)</f>
        <v>Obesity</v>
      </c>
      <c r="K751" s="15"/>
      <c r="L751" s="74">
        <f>_xlfn.XLOOKUP(A751,'Hospitalisation Details'!$U$4:$U$2346,'Hospitalisation Details'!$V$4:$V$2346)</f>
        <v>30883</v>
      </c>
      <c r="M751" s="75">
        <f>_xlfn.XLOOKUP(A751,'Hospitalisation Details'!$U$4:$U$2346,'Hospitalisation Details'!$X$4:$X$2346)</f>
        <v>13638.06</v>
      </c>
      <c r="N751" s="15">
        <f>_xlfn.XLOOKUP(A751,'Hospitalisation Details'!$U$4:$U$2346,'Hospitalisation Details'!$Y$4:$Y$2346)</f>
        <v>4</v>
      </c>
      <c r="O751" s="15">
        <f>_xlfn.XLOOKUP(A751,'Hospitalisation Details'!$U$4:$U$2346,'Hospitalisation Details'!$Z$4:$Z$2346)</f>
        <v>1</v>
      </c>
      <c r="P751" s="15" t="str">
        <f>_xlfn.XLOOKUP(A751,'Hospitalisation Details'!$U$4:$U$2346,'Hospitalisation Details'!$AA$4:$AA$2346)</f>
        <v>R1023</v>
      </c>
      <c r="Q751" s="15">
        <f>_xlfn.XLOOKUP(A751,'Hospitalisation Details'!$U$4:$U$2346,'Hospitalisation Details'!$AB$4:$AB$2346)</f>
        <v>39</v>
      </c>
    </row>
    <row r="752" spans="1:17" ht="15.5" x14ac:dyDescent="0.35">
      <c r="A752" s="73" t="s">
        <v>1621</v>
      </c>
      <c r="B752" s="40" t="str">
        <f>_xlfn.XLOOKUP(A752,'Customer Names'!$A$3:$A$2337,'Customer Names'!$E$3:$E$2337)</f>
        <v>Megan</v>
      </c>
      <c r="C752" s="29">
        <f>_xlfn.XLOOKUP(A752,'Medical Examinations'!$P$3:$P$2337,'Medical Examinations'!$Q$3:$Q$2337)</f>
        <v>35.909999999999997</v>
      </c>
      <c r="D752" s="15">
        <f>_xlfn.XLOOKUP(A752,'Medical Examinations'!$P$3:$P$2337,'Medical Examinations'!$R$3:$R$2337)</f>
        <v>6.72</v>
      </c>
      <c r="E752" s="15" t="str">
        <f>_xlfn.XLOOKUP(A752,'Medical Examinations'!$P$3:$P$2337,'Medical Examinations'!$S$3:$S$2337)</f>
        <v>Yes</v>
      </c>
      <c r="F752" s="15" t="str">
        <f>_xlfn.XLOOKUP(A752,'Medical Examinations'!$P$3:$P$2337,'Medical Examinations'!$T$3:$T$2337)</f>
        <v>No</v>
      </c>
      <c r="G752" s="15" t="str">
        <f>_xlfn.XLOOKUP(A752,'Medical Examinations'!$P$3:$P$2337,'Medical Examinations'!$U$3:$U$2337)</f>
        <v>No</v>
      </c>
      <c r="H752" s="15">
        <f>_xlfn.XLOOKUP(A752,'Medical Examinations'!$P$3:$P$2337,'Medical Examinations'!$V$3:$V$2337)</f>
        <v>2</v>
      </c>
      <c r="I752" s="15" t="str">
        <f>_xlfn.XLOOKUP(A752,'Medical Examinations'!$P$3:$P$2337,'Medical Examinations'!$W$3:$W$2337)</f>
        <v>No</v>
      </c>
      <c r="J752" s="15" t="str">
        <f>_xlfn.XLOOKUP(A752,'Medical Examinations'!$P$3:$P$2337,'Medical Examinations'!$X$3:$X$2337)</f>
        <v>Obesity</v>
      </c>
      <c r="K752" s="15"/>
      <c r="L752" s="74">
        <f>_xlfn.XLOOKUP(A752,'Hospitalisation Details'!$U$4:$U$2346,'Hospitalisation Details'!$V$4:$V$2346)</f>
        <v>22639</v>
      </c>
      <c r="M752" s="75">
        <f>_xlfn.XLOOKUP(A752,'Hospitalisation Details'!$U$4:$U$2346,'Hospitalisation Details'!$X$4:$X$2346)</f>
        <v>13635.64</v>
      </c>
      <c r="N752" s="15">
        <f>_xlfn.XLOOKUP(A752,'Hospitalisation Details'!$U$4:$U$2346,'Hospitalisation Details'!$Y$4:$Y$2346)</f>
        <v>4</v>
      </c>
      <c r="O752" s="15">
        <f>_xlfn.XLOOKUP(A752,'Hospitalisation Details'!$U$4:$U$2346,'Hospitalisation Details'!$Z$4:$Z$2346)</f>
        <v>1</v>
      </c>
      <c r="P752" s="15" t="str">
        <f>_xlfn.XLOOKUP(A752,'Hospitalisation Details'!$U$4:$U$2346,'Hospitalisation Details'!$AA$4:$AA$2346)</f>
        <v>R1024</v>
      </c>
      <c r="Q752" s="15">
        <f>_xlfn.XLOOKUP(A752,'Hospitalisation Details'!$U$4:$U$2346,'Hospitalisation Details'!$AB$4:$AB$2346)</f>
        <v>61</v>
      </c>
    </row>
    <row r="753" spans="1:17" ht="15.5" x14ac:dyDescent="0.35">
      <c r="A753" s="73" t="s">
        <v>1620</v>
      </c>
      <c r="B753" s="40" t="str">
        <f>_xlfn.XLOOKUP(A753,'Customer Names'!$A$3:$A$2337,'Customer Names'!$E$3:$E$2337)</f>
        <v>Kevin</v>
      </c>
      <c r="C753" s="29">
        <f>_xlfn.XLOOKUP(A753,'Medical Examinations'!$P$3:$P$2337,'Medical Examinations'!$Q$3:$Q$2337)</f>
        <v>36.65</v>
      </c>
      <c r="D753" s="15">
        <f>_xlfn.XLOOKUP(A753,'Medical Examinations'!$P$3:$P$2337,'Medical Examinations'!$R$3:$R$2337)</f>
        <v>5.01</v>
      </c>
      <c r="E753" s="15" t="str">
        <f>_xlfn.XLOOKUP(A753,'Medical Examinations'!$P$3:$P$2337,'Medical Examinations'!$S$3:$S$2337)</f>
        <v>Yes</v>
      </c>
      <c r="F753" s="15" t="str">
        <f>_xlfn.XLOOKUP(A753,'Medical Examinations'!$P$3:$P$2337,'Medical Examinations'!$T$3:$T$2337)</f>
        <v>No</v>
      </c>
      <c r="G753" s="15" t="str">
        <f>_xlfn.XLOOKUP(A753,'Medical Examinations'!$P$3:$P$2337,'Medical Examinations'!$U$3:$U$2337)</f>
        <v>Yes</v>
      </c>
      <c r="H753" s="15">
        <f>_xlfn.XLOOKUP(A753,'Medical Examinations'!$P$3:$P$2337,'Medical Examinations'!$V$3:$V$2337)</f>
        <v>1</v>
      </c>
      <c r="I753" s="15" t="str">
        <f>_xlfn.XLOOKUP(A753,'Medical Examinations'!$P$3:$P$2337,'Medical Examinations'!$W$3:$W$2337)</f>
        <v>No</v>
      </c>
      <c r="J753" s="15" t="str">
        <f>_xlfn.XLOOKUP(A753,'Medical Examinations'!$P$3:$P$2337,'Medical Examinations'!$X$3:$X$2337)</f>
        <v>Obesity</v>
      </c>
      <c r="K753" s="15"/>
      <c r="L753" s="74">
        <f>_xlfn.XLOOKUP(A753,'Hospitalisation Details'!$U$4:$U$2346,'Hospitalisation Details'!$V$4:$V$2346)</f>
        <v>25410</v>
      </c>
      <c r="M753" s="75">
        <f>_xlfn.XLOOKUP(A753,'Hospitalisation Details'!$U$4:$U$2346,'Hospitalisation Details'!$X$4:$X$2346)</f>
        <v>13622.01</v>
      </c>
      <c r="N753" s="15">
        <f>_xlfn.XLOOKUP(A753,'Hospitalisation Details'!$U$4:$U$2346,'Hospitalisation Details'!$Y$4:$Y$2346)</f>
        <v>4</v>
      </c>
      <c r="O753" s="15">
        <f>_xlfn.XLOOKUP(A753,'Hospitalisation Details'!$U$4:$U$2346,'Hospitalisation Details'!$Z$4:$Z$2346)</f>
        <v>1</v>
      </c>
      <c r="P753" s="15" t="str">
        <f>_xlfn.XLOOKUP(A753,'Hospitalisation Details'!$U$4:$U$2346,'Hospitalisation Details'!$AA$4:$AA$2346)</f>
        <v>R1012</v>
      </c>
      <c r="Q753" s="15">
        <f>_xlfn.XLOOKUP(A753,'Hospitalisation Details'!$U$4:$U$2346,'Hospitalisation Details'!$AB$4:$AB$2346)</f>
        <v>54</v>
      </c>
    </row>
    <row r="754" spans="1:17" ht="15.5" x14ac:dyDescent="0.35">
      <c r="A754" s="73" t="s">
        <v>1619</v>
      </c>
      <c r="B754" s="40" t="str">
        <f>_xlfn.XLOOKUP(A754,'Customer Names'!$A$3:$A$2337,'Customer Names'!$E$3:$E$2337)</f>
        <v>Caroline S.</v>
      </c>
      <c r="C754" s="29">
        <f>_xlfn.XLOOKUP(A754,'Medical Examinations'!$P$3:$P$2337,'Medical Examinations'!$Q$3:$Q$2337)</f>
        <v>22.04</v>
      </c>
      <c r="D754" s="15">
        <f>_xlfn.XLOOKUP(A754,'Medical Examinations'!$P$3:$P$2337,'Medical Examinations'!$R$3:$R$2337)</f>
        <v>10.9</v>
      </c>
      <c r="E754" s="15" t="str">
        <f>_xlfn.XLOOKUP(A754,'Medical Examinations'!$P$3:$P$2337,'Medical Examinations'!$S$3:$S$2337)</f>
        <v>Yes</v>
      </c>
      <c r="F754" s="15" t="str">
        <f>_xlfn.XLOOKUP(A754,'Medical Examinations'!$P$3:$P$2337,'Medical Examinations'!$T$3:$T$2337)</f>
        <v>No</v>
      </c>
      <c r="G754" s="15" t="str">
        <f>_xlfn.XLOOKUP(A754,'Medical Examinations'!$P$3:$P$2337,'Medical Examinations'!$U$3:$U$2337)</f>
        <v>No</v>
      </c>
      <c r="H754" s="15">
        <f>_xlfn.XLOOKUP(A754,'Medical Examinations'!$P$3:$P$2337,'Medical Examinations'!$V$3:$V$2337)</f>
        <v>2</v>
      </c>
      <c r="I754" s="15" t="str">
        <f>_xlfn.XLOOKUP(A754,'Medical Examinations'!$P$3:$P$2337,'Medical Examinations'!$W$3:$W$2337)</f>
        <v>No</v>
      </c>
      <c r="J754" s="15" t="str">
        <f>_xlfn.XLOOKUP(A754,'Medical Examinations'!$P$3:$P$2337,'Medical Examinations'!$X$3:$X$2337)</f>
        <v>Normalweight</v>
      </c>
      <c r="K754" s="15"/>
      <c r="L754" s="74">
        <f>_xlfn.XLOOKUP(A754,'Hospitalisation Details'!$U$4:$U$2346,'Hospitalisation Details'!$V$4:$V$2346)</f>
        <v>22603</v>
      </c>
      <c r="M754" s="75">
        <f>_xlfn.XLOOKUP(A754,'Hospitalisation Details'!$U$4:$U$2346,'Hospitalisation Details'!$X$4:$X$2346)</f>
        <v>13616.36</v>
      </c>
      <c r="N754" s="15">
        <f>_xlfn.XLOOKUP(A754,'Hospitalisation Details'!$U$4:$U$2346,'Hospitalisation Details'!$Y$4:$Y$2346)</f>
        <v>4</v>
      </c>
      <c r="O754" s="15">
        <f>_xlfn.XLOOKUP(A754,'Hospitalisation Details'!$U$4:$U$2346,'Hospitalisation Details'!$Z$4:$Z$2346)</f>
        <v>1</v>
      </c>
      <c r="P754" s="15" t="str">
        <f>_xlfn.XLOOKUP(A754,'Hospitalisation Details'!$U$4:$U$2346,'Hospitalisation Details'!$AA$4:$AA$2346)</f>
        <v>R1024</v>
      </c>
      <c r="Q754" s="15">
        <f>_xlfn.XLOOKUP(A754,'Hospitalisation Details'!$U$4:$U$2346,'Hospitalisation Details'!$AB$4:$AB$2346)</f>
        <v>62</v>
      </c>
    </row>
    <row r="755" spans="1:17" ht="15.5" x14ac:dyDescent="0.35">
      <c r="A755" s="73" t="s">
        <v>1618</v>
      </c>
      <c r="B755" s="40" t="str">
        <f>_xlfn.XLOOKUP(A755,'Customer Names'!$A$3:$A$2337,'Customer Names'!$E$3:$E$2337)</f>
        <v>Nuta</v>
      </c>
      <c r="C755" s="29">
        <f>_xlfn.XLOOKUP(A755,'Medical Examinations'!$P$3:$P$2337,'Medical Examinations'!$Q$3:$Q$2337)</f>
        <v>31.824999999999999</v>
      </c>
      <c r="D755" s="15">
        <f>_xlfn.XLOOKUP(A755,'Medical Examinations'!$P$3:$P$2337,'Medical Examinations'!$R$3:$R$2337)</f>
        <v>5.52</v>
      </c>
      <c r="E755" s="15" t="str">
        <f>_xlfn.XLOOKUP(A755,'Medical Examinations'!$P$3:$P$2337,'Medical Examinations'!$S$3:$S$2337)</f>
        <v>Yes</v>
      </c>
      <c r="F755" s="15" t="str">
        <f>_xlfn.XLOOKUP(A755,'Medical Examinations'!$P$3:$P$2337,'Medical Examinations'!$T$3:$T$2337)</f>
        <v>No</v>
      </c>
      <c r="G755" s="15" t="str">
        <f>_xlfn.XLOOKUP(A755,'Medical Examinations'!$P$3:$P$2337,'Medical Examinations'!$U$3:$U$2337)</f>
        <v>No</v>
      </c>
      <c r="H755" s="15">
        <f>_xlfn.XLOOKUP(A755,'Medical Examinations'!$P$3:$P$2337,'Medical Examinations'!$V$3:$V$2337)</f>
        <v>1</v>
      </c>
      <c r="I755" s="15" t="str">
        <f>_xlfn.XLOOKUP(A755,'Medical Examinations'!$P$3:$P$2337,'Medical Examinations'!$W$3:$W$2337)</f>
        <v>No</v>
      </c>
      <c r="J755" s="15" t="str">
        <f>_xlfn.XLOOKUP(A755,'Medical Examinations'!$P$3:$P$2337,'Medical Examinations'!$X$3:$X$2337)</f>
        <v>Obesity</v>
      </c>
      <c r="K755" s="15"/>
      <c r="L755" s="74">
        <f>_xlfn.XLOOKUP(A755,'Hospitalisation Details'!$U$4:$U$2346,'Hospitalisation Details'!$V$4:$V$2346)</f>
        <v>23630</v>
      </c>
      <c r="M755" s="75">
        <f>_xlfn.XLOOKUP(A755,'Hospitalisation Details'!$U$4:$U$2346,'Hospitalisation Details'!$X$4:$X$2346)</f>
        <v>13607.37</v>
      </c>
      <c r="N755" s="15">
        <f>_xlfn.XLOOKUP(A755,'Hospitalisation Details'!$U$4:$U$2346,'Hospitalisation Details'!$Y$4:$Y$2346)</f>
        <v>4</v>
      </c>
      <c r="O755" s="15">
        <f>_xlfn.XLOOKUP(A755,'Hospitalisation Details'!$U$4:$U$2346,'Hospitalisation Details'!$Z$4:$Z$2346)</f>
        <v>2</v>
      </c>
      <c r="P755" s="15" t="str">
        <f>_xlfn.XLOOKUP(A755,'Hospitalisation Details'!$U$4:$U$2346,'Hospitalisation Details'!$AA$4:$AA$2346)</f>
        <v>R1024</v>
      </c>
      <c r="Q755" s="15">
        <f>_xlfn.XLOOKUP(A755,'Hospitalisation Details'!$U$4:$U$2346,'Hospitalisation Details'!$AB$4:$AB$2346)</f>
        <v>59</v>
      </c>
    </row>
    <row r="756" spans="1:17" ht="15.5" x14ac:dyDescent="0.35">
      <c r="A756" s="73" t="s">
        <v>1617</v>
      </c>
      <c r="B756" s="40" t="str">
        <f>_xlfn.XLOOKUP(A756,'Customer Names'!$A$3:$A$2337,'Customer Names'!$E$3:$E$2337)</f>
        <v>Margie</v>
      </c>
      <c r="C756" s="29">
        <f>_xlfn.XLOOKUP(A756,'Medical Examinations'!$P$3:$P$2337,'Medical Examinations'!$Q$3:$Q$2337)</f>
        <v>53.58</v>
      </c>
      <c r="D756" s="15">
        <f>_xlfn.XLOOKUP(A756,'Medical Examinations'!$P$3:$P$2337,'Medical Examinations'!$R$3:$R$2337)</f>
        <v>4.55</v>
      </c>
      <c r="E756" s="15" t="str">
        <f>_xlfn.XLOOKUP(A756,'Medical Examinations'!$P$3:$P$2337,'Medical Examinations'!$S$3:$S$2337)</f>
        <v>No</v>
      </c>
      <c r="F756" s="15" t="str">
        <f>_xlfn.XLOOKUP(A756,'Medical Examinations'!$P$3:$P$2337,'Medical Examinations'!$T$3:$T$2337)</f>
        <v>No</v>
      </c>
      <c r="G756" s="15" t="str">
        <f>_xlfn.XLOOKUP(A756,'Medical Examinations'!$P$3:$P$2337,'Medical Examinations'!$U$3:$U$2337)</f>
        <v>No</v>
      </c>
      <c r="H756" s="15">
        <f>_xlfn.XLOOKUP(A756,'Medical Examinations'!$P$3:$P$2337,'Medical Examinations'!$V$3:$V$2337)</f>
        <v>1</v>
      </c>
      <c r="I756" s="15" t="str">
        <f>_xlfn.XLOOKUP(A756,'Medical Examinations'!$P$3:$P$2337,'Medical Examinations'!$W$3:$W$2337)</f>
        <v>No</v>
      </c>
      <c r="J756" s="15" t="str">
        <f>_xlfn.XLOOKUP(A756,'Medical Examinations'!$P$3:$P$2337,'Medical Examinations'!$X$3:$X$2337)</f>
        <v>Obesity</v>
      </c>
      <c r="K756" s="15"/>
      <c r="L756" s="74">
        <f>_xlfn.XLOOKUP(A756,'Hospitalisation Details'!$U$4:$U$2346,'Hospitalisation Details'!$V$4:$V$2346)</f>
        <v>33830</v>
      </c>
      <c r="M756" s="75">
        <f>_xlfn.XLOOKUP(A756,'Hospitalisation Details'!$U$4:$U$2346,'Hospitalisation Details'!$X$4:$X$2346)</f>
        <v>13588.17</v>
      </c>
      <c r="N756" s="15">
        <f>_xlfn.XLOOKUP(A756,'Hospitalisation Details'!$U$4:$U$2346,'Hospitalisation Details'!$Y$4:$Y$2346)</f>
        <v>4</v>
      </c>
      <c r="O756" s="15">
        <f>_xlfn.XLOOKUP(A756,'Hospitalisation Details'!$U$4:$U$2346,'Hospitalisation Details'!$Z$4:$Z$2346)</f>
        <v>2</v>
      </c>
      <c r="P756" s="15" t="str">
        <f>_xlfn.XLOOKUP(A756,'Hospitalisation Details'!$U$4:$U$2346,'Hospitalisation Details'!$AA$4:$AA$2346)</f>
        <v>R1012</v>
      </c>
      <c r="Q756" s="15">
        <f>_xlfn.XLOOKUP(A756,'Hospitalisation Details'!$U$4:$U$2346,'Hospitalisation Details'!$AB$4:$AB$2346)</f>
        <v>31</v>
      </c>
    </row>
    <row r="757" spans="1:17" ht="15.5" x14ac:dyDescent="0.35">
      <c r="A757" s="73" t="s">
        <v>1616</v>
      </c>
      <c r="B757" s="40" t="str">
        <f>_xlfn.XLOOKUP(A757,'Customer Names'!$A$3:$A$2337,'Customer Names'!$E$3:$E$2337)</f>
        <v>Heidi</v>
      </c>
      <c r="C757" s="29">
        <f>_xlfn.XLOOKUP(A757,'Medical Examinations'!$P$3:$P$2337,'Medical Examinations'!$Q$3:$Q$2337)</f>
        <v>34.299999999999997</v>
      </c>
      <c r="D757" s="15">
        <f>_xlfn.XLOOKUP(A757,'Medical Examinations'!$P$3:$P$2337,'Medical Examinations'!$R$3:$R$2337)</f>
        <v>11.76</v>
      </c>
      <c r="E757" s="15" t="str">
        <f>_xlfn.XLOOKUP(A757,'Medical Examinations'!$P$3:$P$2337,'Medical Examinations'!$S$3:$S$2337)</f>
        <v>No</v>
      </c>
      <c r="F757" s="15" t="str">
        <f>_xlfn.XLOOKUP(A757,'Medical Examinations'!$P$3:$P$2337,'Medical Examinations'!$T$3:$T$2337)</f>
        <v>No</v>
      </c>
      <c r="G757" s="15" t="str">
        <f>_xlfn.XLOOKUP(A757,'Medical Examinations'!$P$3:$P$2337,'Medical Examinations'!$U$3:$U$2337)</f>
        <v>No</v>
      </c>
      <c r="H757" s="15">
        <f>_xlfn.XLOOKUP(A757,'Medical Examinations'!$P$3:$P$2337,'Medical Examinations'!$V$3:$V$2337)</f>
        <v>0</v>
      </c>
      <c r="I757" s="15" t="str">
        <f>_xlfn.XLOOKUP(A757,'Medical Examinations'!$P$3:$P$2337,'Medical Examinations'!$W$3:$W$2337)</f>
        <v>No</v>
      </c>
      <c r="J757" s="15" t="str">
        <f>_xlfn.XLOOKUP(A757,'Medical Examinations'!$P$3:$P$2337,'Medical Examinations'!$X$3:$X$2337)</f>
        <v>Obesity</v>
      </c>
      <c r="K757" s="15"/>
      <c r="L757" s="74">
        <f>_xlfn.XLOOKUP(A757,'Hospitalisation Details'!$U$4:$U$2346,'Hospitalisation Details'!$V$4:$V$2346)</f>
        <v>25034</v>
      </c>
      <c r="M757" s="75">
        <f>_xlfn.XLOOKUP(A757,'Hospitalisation Details'!$U$4:$U$2346,'Hospitalisation Details'!$X$4:$X$2346)</f>
        <v>13566.04</v>
      </c>
      <c r="N757" s="15">
        <f>_xlfn.XLOOKUP(A757,'Hospitalisation Details'!$U$4:$U$2346,'Hospitalisation Details'!$Y$4:$Y$2346)</f>
        <v>4</v>
      </c>
      <c r="O757" s="15">
        <f>_xlfn.XLOOKUP(A757,'Hospitalisation Details'!$U$4:$U$2346,'Hospitalisation Details'!$Z$4:$Z$2346)</f>
        <v>1</v>
      </c>
      <c r="P757" s="15" t="str">
        <f>_xlfn.XLOOKUP(A757,'Hospitalisation Details'!$U$4:$U$2346,'Hospitalisation Details'!$AA$4:$AA$2346)</f>
        <v>R1026</v>
      </c>
      <c r="Q757" s="15">
        <f>_xlfn.XLOOKUP(A757,'Hospitalisation Details'!$U$4:$U$2346,'Hospitalisation Details'!$AB$4:$AB$2346)</f>
        <v>55</v>
      </c>
    </row>
    <row r="758" spans="1:17" ht="15.5" x14ac:dyDescent="0.35">
      <c r="A758" s="73" t="s">
        <v>1615</v>
      </c>
      <c r="B758" s="40" t="str">
        <f>_xlfn.XLOOKUP(A758,'Customer Names'!$A$3:$A$2337,'Customer Names'!$E$3:$E$2337)</f>
        <v>Diego J</v>
      </c>
      <c r="C758" s="29">
        <f>_xlfn.XLOOKUP(A758,'Medical Examinations'!$P$3:$P$2337,'Medical Examinations'!$Q$3:$Q$2337)</f>
        <v>32.11</v>
      </c>
      <c r="D758" s="15">
        <f>_xlfn.XLOOKUP(A758,'Medical Examinations'!$P$3:$P$2337,'Medical Examinations'!$R$3:$R$2337)</f>
        <v>7.06</v>
      </c>
      <c r="E758" s="15" t="str">
        <f>_xlfn.XLOOKUP(A758,'Medical Examinations'!$P$3:$P$2337,'Medical Examinations'!$S$3:$S$2337)</f>
        <v>No</v>
      </c>
      <c r="F758" s="15" t="str">
        <f>_xlfn.XLOOKUP(A758,'Medical Examinations'!$P$3:$P$2337,'Medical Examinations'!$T$3:$T$2337)</f>
        <v>No</v>
      </c>
      <c r="G758" s="15" t="str">
        <f>_xlfn.XLOOKUP(A758,'Medical Examinations'!$P$3:$P$2337,'Medical Examinations'!$U$3:$U$2337)</f>
        <v>No</v>
      </c>
      <c r="H758" s="15">
        <f>_xlfn.XLOOKUP(A758,'Medical Examinations'!$P$3:$P$2337,'Medical Examinations'!$V$3:$V$2337)</f>
        <v>0</v>
      </c>
      <c r="I758" s="15" t="str">
        <f>_xlfn.XLOOKUP(A758,'Medical Examinations'!$P$3:$P$2337,'Medical Examinations'!$W$3:$W$2337)</f>
        <v>No</v>
      </c>
      <c r="J758" s="15" t="str">
        <f>_xlfn.XLOOKUP(A758,'Medical Examinations'!$P$3:$P$2337,'Medical Examinations'!$X$3:$X$2337)</f>
        <v>Obesity</v>
      </c>
      <c r="K758" s="15"/>
      <c r="L758" s="74">
        <f>_xlfn.XLOOKUP(A758,'Hospitalisation Details'!$U$4:$U$2346,'Hospitalisation Details'!$V$4:$V$2346)</f>
        <v>22108</v>
      </c>
      <c r="M758" s="75">
        <f>_xlfn.XLOOKUP(A758,'Hospitalisation Details'!$U$4:$U$2346,'Hospitalisation Details'!$X$4:$X$2346)</f>
        <v>13555</v>
      </c>
      <c r="N758" s="15">
        <f>_xlfn.XLOOKUP(A758,'Hospitalisation Details'!$U$4:$U$2346,'Hospitalisation Details'!$Y$4:$Y$2346)</f>
        <v>4</v>
      </c>
      <c r="O758" s="15">
        <f>_xlfn.XLOOKUP(A758,'Hospitalisation Details'!$U$4:$U$2346,'Hospitalisation Details'!$Z$4:$Z$2346)</f>
        <v>1</v>
      </c>
      <c r="P758" s="15" t="str">
        <f>_xlfn.XLOOKUP(A758,'Hospitalisation Details'!$U$4:$U$2346,'Hospitalisation Details'!$AA$4:$AA$2346)</f>
        <v>R1017</v>
      </c>
      <c r="Q758" s="15">
        <f>_xlfn.XLOOKUP(A758,'Hospitalisation Details'!$U$4:$U$2346,'Hospitalisation Details'!$AB$4:$AB$2346)</f>
        <v>63</v>
      </c>
    </row>
    <row r="759" spans="1:17" ht="15.5" x14ac:dyDescent="0.35">
      <c r="A759" s="73" t="s">
        <v>1614</v>
      </c>
      <c r="B759" s="40" t="str">
        <f>_xlfn.XLOOKUP(A759,'Customer Names'!$A$3:$A$2337,'Customer Names'!$E$3:$E$2337)</f>
        <v>Enrique M Sr.</v>
      </c>
      <c r="C759" s="29">
        <f>_xlfn.XLOOKUP(A759,'Medical Examinations'!$P$3:$P$2337,'Medical Examinations'!$Q$3:$Q$2337)</f>
        <v>31.78</v>
      </c>
      <c r="D759" s="15">
        <f>_xlfn.XLOOKUP(A759,'Medical Examinations'!$P$3:$P$2337,'Medical Examinations'!$R$3:$R$2337)</f>
        <v>11.35</v>
      </c>
      <c r="E759" s="15" t="str">
        <f>_xlfn.XLOOKUP(A759,'Medical Examinations'!$P$3:$P$2337,'Medical Examinations'!$S$3:$S$2337)</f>
        <v>Yes</v>
      </c>
      <c r="F759" s="15" t="str">
        <f>_xlfn.XLOOKUP(A759,'Medical Examinations'!$P$3:$P$2337,'Medical Examinations'!$T$3:$T$2337)</f>
        <v>No</v>
      </c>
      <c r="G759" s="15" t="str">
        <f>_xlfn.XLOOKUP(A759,'Medical Examinations'!$P$3:$P$2337,'Medical Examinations'!$U$3:$U$2337)</f>
        <v>Yes</v>
      </c>
      <c r="H759" s="15">
        <f>_xlfn.XLOOKUP(A759,'Medical Examinations'!$P$3:$P$2337,'Medical Examinations'!$V$3:$V$2337)</f>
        <v>1</v>
      </c>
      <c r="I759" s="15" t="str">
        <f>_xlfn.XLOOKUP(A759,'Medical Examinations'!$P$3:$P$2337,'Medical Examinations'!$W$3:$W$2337)</f>
        <v>No</v>
      </c>
      <c r="J759" s="15" t="str">
        <f>_xlfn.XLOOKUP(A759,'Medical Examinations'!$P$3:$P$2337,'Medical Examinations'!$X$3:$X$2337)</f>
        <v>Obesity</v>
      </c>
      <c r="K759" s="15"/>
      <c r="L759" s="74">
        <f>_xlfn.XLOOKUP(A759,'Hospitalisation Details'!$U$4:$U$2346,'Hospitalisation Details'!$V$4:$V$2346)</f>
        <v>23298</v>
      </c>
      <c r="M759" s="75">
        <f>_xlfn.XLOOKUP(A759,'Hospitalisation Details'!$U$4:$U$2346,'Hospitalisation Details'!$X$4:$X$2346)</f>
        <v>13511.28</v>
      </c>
      <c r="N759" s="15">
        <f>_xlfn.XLOOKUP(A759,'Hospitalisation Details'!$U$4:$U$2346,'Hospitalisation Details'!$Y$4:$Y$2346)</f>
        <v>4</v>
      </c>
      <c r="O759" s="15">
        <f>_xlfn.XLOOKUP(A759,'Hospitalisation Details'!$U$4:$U$2346,'Hospitalisation Details'!$Z$4:$Z$2346)</f>
        <v>2</v>
      </c>
      <c r="P759" s="15" t="str">
        <f>_xlfn.XLOOKUP(A759,'Hospitalisation Details'!$U$4:$U$2346,'Hospitalisation Details'!$AA$4:$AA$2346)</f>
        <v>R1012</v>
      </c>
      <c r="Q759" s="15">
        <f>_xlfn.XLOOKUP(A759,'Hospitalisation Details'!$U$4:$U$2346,'Hospitalisation Details'!$AB$4:$AB$2346)</f>
        <v>60</v>
      </c>
    </row>
    <row r="760" spans="1:17" ht="15.5" x14ac:dyDescent="0.35">
      <c r="A760" s="73" t="s">
        <v>1613</v>
      </c>
      <c r="B760" s="40" t="str">
        <f>_xlfn.XLOOKUP(A760,'Customer Names'!$A$3:$A$2337,'Customer Names'!$E$3:$E$2337)</f>
        <v>Greg</v>
      </c>
      <c r="C760" s="29">
        <f>_xlfn.XLOOKUP(A760,'Medical Examinations'!$P$3:$P$2337,'Medical Examinations'!$Q$3:$Q$2337)</f>
        <v>46.89</v>
      </c>
      <c r="D760" s="15">
        <f>_xlfn.XLOOKUP(A760,'Medical Examinations'!$P$3:$P$2337,'Medical Examinations'!$R$3:$R$2337)</f>
        <v>5.52</v>
      </c>
      <c r="E760" s="15" t="str">
        <f>_xlfn.XLOOKUP(A760,'Medical Examinations'!$P$3:$P$2337,'Medical Examinations'!$S$3:$S$2337)</f>
        <v>No</v>
      </c>
      <c r="F760" s="15" t="str">
        <f>_xlfn.XLOOKUP(A760,'Medical Examinations'!$P$3:$P$2337,'Medical Examinations'!$T$3:$T$2337)</f>
        <v>No</v>
      </c>
      <c r="G760" s="15" t="str">
        <f>_xlfn.XLOOKUP(A760,'Medical Examinations'!$P$3:$P$2337,'Medical Examinations'!$U$3:$U$2337)</f>
        <v>No</v>
      </c>
      <c r="H760" s="15">
        <f>_xlfn.XLOOKUP(A760,'Medical Examinations'!$P$3:$P$2337,'Medical Examinations'!$V$3:$V$2337)</f>
        <v>0</v>
      </c>
      <c r="I760" s="15" t="str">
        <f>_xlfn.XLOOKUP(A760,'Medical Examinations'!$P$3:$P$2337,'Medical Examinations'!$W$3:$W$2337)</f>
        <v>No</v>
      </c>
      <c r="J760" s="15" t="str">
        <f>_xlfn.XLOOKUP(A760,'Medical Examinations'!$P$3:$P$2337,'Medical Examinations'!$X$3:$X$2337)</f>
        <v>Obesity</v>
      </c>
      <c r="K760" s="15"/>
      <c r="L760" s="74">
        <f>_xlfn.XLOOKUP(A760,'Hospitalisation Details'!$U$4:$U$2346,'Hospitalisation Details'!$V$4:$V$2346)</f>
        <v>33115</v>
      </c>
      <c r="M760" s="75">
        <f>_xlfn.XLOOKUP(A760,'Hospitalisation Details'!$U$4:$U$2346,'Hospitalisation Details'!$X$4:$X$2346)</f>
        <v>13480.83</v>
      </c>
      <c r="N760" s="15">
        <f>_xlfn.XLOOKUP(A760,'Hospitalisation Details'!$U$4:$U$2346,'Hospitalisation Details'!$Y$4:$Y$2346)</f>
        <v>4</v>
      </c>
      <c r="O760" s="15">
        <f>_xlfn.XLOOKUP(A760,'Hospitalisation Details'!$U$4:$U$2346,'Hospitalisation Details'!$Z$4:$Z$2346)</f>
        <v>9</v>
      </c>
      <c r="P760" s="15" t="str">
        <f>_xlfn.XLOOKUP(A760,'Hospitalisation Details'!$U$4:$U$2346,'Hospitalisation Details'!$AA$4:$AA$2346)</f>
        <v>R1023</v>
      </c>
      <c r="Q760" s="15">
        <f>_xlfn.XLOOKUP(A760,'Hospitalisation Details'!$U$4:$U$2346,'Hospitalisation Details'!$AB$4:$AB$2346)</f>
        <v>33</v>
      </c>
    </row>
    <row r="761" spans="1:17" ht="15.5" x14ac:dyDescent="0.35">
      <c r="A761" s="73" t="s">
        <v>1612</v>
      </c>
      <c r="B761" s="40" t="str">
        <f>_xlfn.XLOOKUP(A761,'Customer Names'!$A$3:$A$2337,'Customer Names'!$E$3:$E$2337)</f>
        <v>Filip</v>
      </c>
      <c r="C761" s="29">
        <f>_xlfn.XLOOKUP(A761,'Medical Examinations'!$P$3:$P$2337,'Medical Examinations'!$Q$3:$Q$2337)</f>
        <v>39.35</v>
      </c>
      <c r="D761" s="15">
        <f>_xlfn.XLOOKUP(A761,'Medical Examinations'!$P$3:$P$2337,'Medical Examinations'!$R$3:$R$2337)</f>
        <v>7.86</v>
      </c>
      <c r="E761" s="15" t="str">
        <f>_xlfn.XLOOKUP(A761,'Medical Examinations'!$P$3:$P$2337,'Medical Examinations'!$S$3:$S$2337)</f>
        <v>Yes</v>
      </c>
      <c r="F761" s="15" t="str">
        <f>_xlfn.XLOOKUP(A761,'Medical Examinations'!$P$3:$P$2337,'Medical Examinations'!$T$3:$T$2337)</f>
        <v>No</v>
      </c>
      <c r="G761" s="15" t="str">
        <f>_xlfn.XLOOKUP(A761,'Medical Examinations'!$P$3:$P$2337,'Medical Examinations'!$U$3:$U$2337)</f>
        <v>No</v>
      </c>
      <c r="H761" s="15">
        <f>_xlfn.XLOOKUP(A761,'Medical Examinations'!$P$3:$P$2337,'Medical Examinations'!$V$3:$V$2337)</f>
        <v>1</v>
      </c>
      <c r="I761" s="15" t="str">
        <f>_xlfn.XLOOKUP(A761,'Medical Examinations'!$P$3:$P$2337,'Medical Examinations'!$W$3:$W$2337)</f>
        <v>No</v>
      </c>
      <c r="J761" s="15" t="str">
        <f>_xlfn.XLOOKUP(A761,'Medical Examinations'!$P$3:$P$2337,'Medical Examinations'!$X$3:$X$2337)</f>
        <v>Obesity</v>
      </c>
      <c r="K761" s="15"/>
      <c r="L761" s="74">
        <f>_xlfn.XLOOKUP(A761,'Hospitalisation Details'!$U$4:$U$2346,'Hospitalisation Details'!$V$4:$V$2346)</f>
        <v>27613</v>
      </c>
      <c r="M761" s="75">
        <f>_xlfn.XLOOKUP(A761,'Hospitalisation Details'!$U$4:$U$2346,'Hospitalisation Details'!$X$4:$X$2346)</f>
        <v>13472.19</v>
      </c>
      <c r="N761" s="15">
        <f>_xlfn.XLOOKUP(A761,'Hospitalisation Details'!$U$4:$U$2346,'Hospitalisation Details'!$Y$4:$Y$2346)</f>
        <v>4</v>
      </c>
      <c r="O761" s="15">
        <f>_xlfn.XLOOKUP(A761,'Hospitalisation Details'!$U$4:$U$2346,'Hospitalisation Details'!$Z$4:$Z$2346)</f>
        <v>9</v>
      </c>
      <c r="P761" s="15" t="str">
        <f>_xlfn.XLOOKUP(A761,'Hospitalisation Details'!$U$4:$U$2346,'Hospitalisation Details'!$AA$4:$AA$2346)</f>
        <v>R1012</v>
      </c>
      <c r="Q761" s="15">
        <f>_xlfn.XLOOKUP(A761,'Hospitalisation Details'!$U$4:$U$2346,'Hospitalisation Details'!$AB$4:$AB$2346)</f>
        <v>48</v>
      </c>
    </row>
    <row r="762" spans="1:17" ht="15.5" x14ac:dyDescent="0.35">
      <c r="A762" s="73" t="s">
        <v>1611</v>
      </c>
      <c r="B762" s="40" t="str">
        <f>_xlfn.XLOOKUP(A762,'Customer Names'!$A$3:$A$2337,'Customer Names'!$E$3:$E$2337)</f>
        <v>Rosemary E.</v>
      </c>
      <c r="C762" s="29">
        <f>_xlfn.XLOOKUP(A762,'Medical Examinations'!$P$3:$P$2337,'Medical Examinations'!$Q$3:$Q$2337)</f>
        <v>39.200000000000003</v>
      </c>
      <c r="D762" s="15">
        <f>_xlfn.XLOOKUP(A762,'Medical Examinations'!$P$3:$P$2337,'Medical Examinations'!$R$3:$R$2337)</f>
        <v>11.38</v>
      </c>
      <c r="E762" s="15" t="str">
        <f>_xlfn.XLOOKUP(A762,'Medical Examinations'!$P$3:$P$2337,'Medical Examinations'!$S$3:$S$2337)</f>
        <v>No</v>
      </c>
      <c r="F762" s="15" t="str">
        <f>_xlfn.XLOOKUP(A762,'Medical Examinations'!$P$3:$P$2337,'Medical Examinations'!$T$3:$T$2337)</f>
        <v>No</v>
      </c>
      <c r="G762" s="15" t="str">
        <f>_xlfn.XLOOKUP(A762,'Medical Examinations'!$P$3:$P$2337,'Medical Examinations'!$U$3:$U$2337)</f>
        <v>No</v>
      </c>
      <c r="H762" s="15">
        <f>_xlfn.XLOOKUP(A762,'Medical Examinations'!$P$3:$P$2337,'Medical Examinations'!$V$3:$V$2337)</f>
        <v>0</v>
      </c>
      <c r="I762" s="15" t="str">
        <f>_xlfn.XLOOKUP(A762,'Medical Examinations'!$P$3:$P$2337,'Medical Examinations'!$W$3:$W$2337)</f>
        <v>No</v>
      </c>
      <c r="J762" s="15" t="str">
        <f>_xlfn.XLOOKUP(A762,'Medical Examinations'!$P$3:$P$2337,'Medical Examinations'!$X$3:$X$2337)</f>
        <v>Obesity</v>
      </c>
      <c r="K762" s="15"/>
      <c r="L762" s="74">
        <f>_xlfn.XLOOKUP(A762,'Hospitalisation Details'!$U$4:$U$2346,'Hospitalisation Details'!$V$4:$V$2346)</f>
        <v>22121</v>
      </c>
      <c r="M762" s="75">
        <f>_xlfn.XLOOKUP(A762,'Hospitalisation Details'!$U$4:$U$2346,'Hospitalisation Details'!$X$4:$X$2346)</f>
        <v>13470.86</v>
      </c>
      <c r="N762" s="15">
        <f>_xlfn.XLOOKUP(A762,'Hospitalisation Details'!$U$4:$U$2346,'Hospitalisation Details'!$Y$4:$Y$2346)</f>
        <v>4</v>
      </c>
      <c r="O762" s="15">
        <f>_xlfn.XLOOKUP(A762,'Hospitalisation Details'!$U$4:$U$2346,'Hospitalisation Details'!$Z$4:$Z$2346)</f>
        <v>1</v>
      </c>
      <c r="P762" s="15" t="str">
        <f>_xlfn.XLOOKUP(A762,'Hospitalisation Details'!$U$4:$U$2346,'Hospitalisation Details'!$AA$4:$AA$2346)</f>
        <v>R1011</v>
      </c>
      <c r="Q762" s="15">
        <f>_xlfn.XLOOKUP(A762,'Hospitalisation Details'!$U$4:$U$2346,'Hospitalisation Details'!$AB$4:$AB$2346)</f>
        <v>63</v>
      </c>
    </row>
    <row r="763" spans="1:17" ht="15.5" x14ac:dyDescent="0.35">
      <c r="A763" s="73" t="s">
        <v>1610</v>
      </c>
      <c r="B763" s="40" t="str">
        <f>_xlfn.XLOOKUP(A763,'Customer Names'!$A$3:$A$2337,'Customer Names'!$E$3:$E$2337)</f>
        <v>Lisa</v>
      </c>
      <c r="C763" s="29">
        <f>_xlfn.XLOOKUP(A763,'Medical Examinations'!$P$3:$P$2337,'Medical Examinations'!$Q$3:$Q$2337)</f>
        <v>39.159999999999997</v>
      </c>
      <c r="D763" s="15">
        <f>_xlfn.XLOOKUP(A763,'Medical Examinations'!$P$3:$P$2337,'Medical Examinations'!$R$3:$R$2337)</f>
        <v>10.48</v>
      </c>
      <c r="E763" s="15" t="str">
        <f>_xlfn.XLOOKUP(A763,'Medical Examinations'!$P$3:$P$2337,'Medical Examinations'!$S$3:$S$2337)</f>
        <v>No</v>
      </c>
      <c r="F763" s="15" t="str">
        <f>_xlfn.XLOOKUP(A763,'Medical Examinations'!$P$3:$P$2337,'Medical Examinations'!$T$3:$T$2337)</f>
        <v>No</v>
      </c>
      <c r="G763" s="15" t="str">
        <f>_xlfn.XLOOKUP(A763,'Medical Examinations'!$P$3:$P$2337,'Medical Examinations'!$U$3:$U$2337)</f>
        <v>No</v>
      </c>
      <c r="H763" s="15">
        <f>_xlfn.XLOOKUP(A763,'Medical Examinations'!$P$3:$P$2337,'Medical Examinations'!$V$3:$V$2337)</f>
        <v>0</v>
      </c>
      <c r="I763" s="15" t="str">
        <f>_xlfn.XLOOKUP(A763,'Medical Examinations'!$P$3:$P$2337,'Medical Examinations'!$W$3:$W$2337)</f>
        <v>No</v>
      </c>
      <c r="J763" s="15" t="str">
        <f>_xlfn.XLOOKUP(A763,'Medical Examinations'!$P$3:$P$2337,'Medical Examinations'!$X$3:$X$2337)</f>
        <v>Obesity</v>
      </c>
      <c r="K763" s="15"/>
      <c r="L763" s="74">
        <f>_xlfn.XLOOKUP(A763,'Hospitalisation Details'!$U$4:$U$2346,'Hospitalisation Details'!$V$4:$V$2346)</f>
        <v>22125</v>
      </c>
      <c r="M763" s="75">
        <f>_xlfn.XLOOKUP(A763,'Hospitalisation Details'!$U$4:$U$2346,'Hospitalisation Details'!$X$4:$X$2346)</f>
        <v>13470.8</v>
      </c>
      <c r="N763" s="15">
        <f>_xlfn.XLOOKUP(A763,'Hospitalisation Details'!$U$4:$U$2346,'Hospitalisation Details'!$Y$4:$Y$2346)</f>
        <v>4</v>
      </c>
      <c r="O763" s="15">
        <f>_xlfn.XLOOKUP(A763,'Hospitalisation Details'!$U$4:$U$2346,'Hospitalisation Details'!$Z$4:$Z$2346)</f>
        <v>9</v>
      </c>
      <c r="P763" s="15" t="str">
        <f>_xlfn.XLOOKUP(A763,'Hospitalisation Details'!$U$4:$U$2346,'Hospitalisation Details'!$AA$4:$AA$2346)</f>
        <v>R1013</v>
      </c>
      <c r="Q763" s="15">
        <f>_xlfn.XLOOKUP(A763,'Hospitalisation Details'!$U$4:$U$2346,'Hospitalisation Details'!$AB$4:$AB$2346)</f>
        <v>63</v>
      </c>
    </row>
    <row r="764" spans="1:17" ht="15.5" x14ac:dyDescent="0.35">
      <c r="A764" s="73" t="s">
        <v>1609</v>
      </c>
      <c r="B764" s="40" t="str">
        <f>_xlfn.XLOOKUP(A764,'Customer Names'!$A$3:$A$2337,'Customer Names'!$E$3:$E$2337)</f>
        <v>Jason</v>
      </c>
      <c r="C764" s="29">
        <f>_xlfn.XLOOKUP(A764,'Medical Examinations'!$P$3:$P$2337,'Medical Examinations'!$Q$3:$Q$2337)</f>
        <v>44.1</v>
      </c>
      <c r="D764" s="15">
        <f>_xlfn.XLOOKUP(A764,'Medical Examinations'!$P$3:$P$2337,'Medical Examinations'!$R$3:$R$2337)</f>
        <v>5.04</v>
      </c>
      <c r="E764" s="15" t="str">
        <f>_xlfn.XLOOKUP(A764,'Medical Examinations'!$P$3:$P$2337,'Medical Examinations'!$S$3:$S$2337)</f>
        <v>Yes</v>
      </c>
      <c r="F764" s="15" t="str">
        <f>_xlfn.XLOOKUP(A764,'Medical Examinations'!$P$3:$P$2337,'Medical Examinations'!$T$3:$T$2337)</f>
        <v>No</v>
      </c>
      <c r="G764" s="15" t="str">
        <f>_xlfn.XLOOKUP(A764,'Medical Examinations'!$P$3:$P$2337,'Medical Examinations'!$U$3:$U$2337)</f>
        <v>No</v>
      </c>
      <c r="H764" s="15">
        <f>_xlfn.XLOOKUP(A764,'Medical Examinations'!$P$3:$P$2337,'Medical Examinations'!$V$3:$V$2337)</f>
        <v>0</v>
      </c>
      <c r="I764" s="15" t="str">
        <f>_xlfn.XLOOKUP(A764,'Medical Examinations'!$P$3:$P$2337,'Medical Examinations'!$W$3:$W$2337)</f>
        <v>No</v>
      </c>
      <c r="J764" s="15" t="str">
        <f>_xlfn.XLOOKUP(A764,'Medical Examinations'!$P$3:$P$2337,'Medical Examinations'!$X$3:$X$2337)</f>
        <v>Obesity</v>
      </c>
      <c r="K764" s="15"/>
      <c r="L764" s="74">
        <f>_xlfn.XLOOKUP(A764,'Hospitalisation Details'!$U$4:$U$2346,'Hospitalisation Details'!$V$4:$V$2346)</f>
        <v>31278</v>
      </c>
      <c r="M764" s="75">
        <f>_xlfn.XLOOKUP(A764,'Hospitalisation Details'!$U$4:$U$2346,'Hospitalisation Details'!$X$4:$X$2346)</f>
        <v>13465.8</v>
      </c>
      <c r="N764" s="15">
        <f>_xlfn.XLOOKUP(A764,'Hospitalisation Details'!$U$4:$U$2346,'Hospitalisation Details'!$Y$4:$Y$2346)</f>
        <v>4</v>
      </c>
      <c r="O764" s="15">
        <f>_xlfn.XLOOKUP(A764,'Hospitalisation Details'!$U$4:$U$2346,'Hospitalisation Details'!$Z$4:$Z$2346)</f>
        <v>2</v>
      </c>
      <c r="P764" s="15" t="str">
        <f>_xlfn.XLOOKUP(A764,'Hospitalisation Details'!$U$4:$U$2346,'Hospitalisation Details'!$AA$4:$AA$2346)</f>
        <v>R1012</v>
      </c>
      <c r="Q764" s="15">
        <f>_xlfn.XLOOKUP(A764,'Hospitalisation Details'!$U$4:$U$2346,'Hospitalisation Details'!$AB$4:$AB$2346)</f>
        <v>38</v>
      </c>
    </row>
    <row r="765" spans="1:17" ht="15.5" x14ac:dyDescent="0.35">
      <c r="A765" s="73" t="s">
        <v>1608</v>
      </c>
      <c r="B765" s="40" t="str">
        <f>_xlfn.XLOOKUP(A765,'Customer Names'!$A$3:$A$2337,'Customer Names'!$E$3:$E$2337)</f>
        <v>Courtney</v>
      </c>
      <c r="C765" s="29">
        <f>_xlfn.XLOOKUP(A765,'Medical Examinations'!$P$3:$P$2337,'Medical Examinations'!$Q$3:$Q$2337)</f>
        <v>33.200000000000003</v>
      </c>
      <c r="D765" s="15">
        <f>_xlfn.XLOOKUP(A765,'Medical Examinations'!$P$3:$P$2337,'Medical Examinations'!$R$3:$R$2337)</f>
        <v>9.06</v>
      </c>
      <c r="E765" s="15" t="str">
        <f>_xlfn.XLOOKUP(A765,'Medical Examinations'!$P$3:$P$2337,'Medical Examinations'!$S$3:$S$2337)</f>
        <v>No</v>
      </c>
      <c r="F765" s="15" t="str">
        <f>_xlfn.XLOOKUP(A765,'Medical Examinations'!$P$3:$P$2337,'Medical Examinations'!$T$3:$T$2337)</f>
        <v>No</v>
      </c>
      <c r="G765" s="15" t="str">
        <f>_xlfn.XLOOKUP(A765,'Medical Examinations'!$P$3:$P$2337,'Medical Examinations'!$U$3:$U$2337)</f>
        <v>No</v>
      </c>
      <c r="H765" s="15">
        <f>_xlfn.XLOOKUP(A765,'Medical Examinations'!$P$3:$P$2337,'Medical Examinations'!$V$3:$V$2337)</f>
        <v>0</v>
      </c>
      <c r="I765" s="15" t="str">
        <f>_xlfn.XLOOKUP(A765,'Medical Examinations'!$P$3:$P$2337,'Medical Examinations'!$W$3:$W$2337)</f>
        <v>No</v>
      </c>
      <c r="J765" s="15" t="str">
        <f>_xlfn.XLOOKUP(A765,'Medical Examinations'!$P$3:$P$2337,'Medical Examinations'!$X$3:$X$2337)</f>
        <v>Obesity</v>
      </c>
      <c r="K765" s="15"/>
      <c r="L765" s="74">
        <f>_xlfn.XLOOKUP(A765,'Hospitalisation Details'!$U$4:$U$2346,'Hospitalisation Details'!$V$4:$V$2346)</f>
        <v>22266</v>
      </c>
      <c r="M765" s="75">
        <f>_xlfn.XLOOKUP(A765,'Hospitalisation Details'!$U$4:$U$2346,'Hospitalisation Details'!$X$4:$X$2346)</f>
        <v>13462.52</v>
      </c>
      <c r="N765" s="15">
        <f>_xlfn.XLOOKUP(A765,'Hospitalisation Details'!$U$4:$U$2346,'Hospitalisation Details'!$Y$4:$Y$2346)</f>
        <v>4</v>
      </c>
      <c r="O765" s="15">
        <f>_xlfn.XLOOKUP(A765,'Hospitalisation Details'!$U$4:$U$2346,'Hospitalisation Details'!$Z$4:$Z$2346)</f>
        <v>9</v>
      </c>
      <c r="P765" s="15" t="str">
        <f>_xlfn.XLOOKUP(A765,'Hospitalisation Details'!$U$4:$U$2346,'Hospitalisation Details'!$AA$4:$AA$2346)</f>
        <v>R1011</v>
      </c>
      <c r="Q765" s="15">
        <f>_xlfn.XLOOKUP(A765,'Hospitalisation Details'!$U$4:$U$2346,'Hospitalisation Details'!$AB$4:$AB$2346)</f>
        <v>63</v>
      </c>
    </row>
    <row r="766" spans="1:17" ht="15.5" x14ac:dyDescent="0.35">
      <c r="A766" s="73" t="s">
        <v>1607</v>
      </c>
      <c r="B766" s="40" t="str">
        <f>_xlfn.XLOOKUP(A766,'Customer Names'!$A$3:$A$2337,'Customer Names'!$E$3:$E$2337)</f>
        <v>Jennifer R.</v>
      </c>
      <c r="C766" s="29">
        <f>_xlfn.XLOOKUP(A766,'Medical Examinations'!$P$3:$P$2337,'Medical Examinations'!$Q$3:$Q$2337)</f>
        <v>29.92</v>
      </c>
      <c r="D766" s="15">
        <f>_xlfn.XLOOKUP(A766,'Medical Examinations'!$P$3:$P$2337,'Medical Examinations'!$R$3:$R$2337)</f>
        <v>11.07</v>
      </c>
      <c r="E766" s="15" t="str">
        <f>_xlfn.XLOOKUP(A766,'Medical Examinations'!$P$3:$P$2337,'Medical Examinations'!$S$3:$S$2337)</f>
        <v>No</v>
      </c>
      <c r="F766" s="15" t="str">
        <f>_xlfn.XLOOKUP(A766,'Medical Examinations'!$P$3:$P$2337,'Medical Examinations'!$T$3:$T$2337)</f>
        <v>No</v>
      </c>
      <c r="G766" s="15" t="str">
        <f>_xlfn.XLOOKUP(A766,'Medical Examinations'!$P$3:$P$2337,'Medical Examinations'!$U$3:$U$2337)</f>
        <v>No</v>
      </c>
      <c r="H766" s="15">
        <f>_xlfn.XLOOKUP(A766,'Medical Examinations'!$P$3:$P$2337,'Medical Examinations'!$V$3:$V$2337)</f>
        <v>0</v>
      </c>
      <c r="I766" s="15" t="str">
        <f>_xlfn.XLOOKUP(A766,'Medical Examinations'!$P$3:$P$2337,'Medical Examinations'!$W$3:$W$2337)</f>
        <v>No</v>
      </c>
      <c r="J766" s="15" t="str">
        <f>_xlfn.XLOOKUP(A766,'Medical Examinations'!$P$3:$P$2337,'Medical Examinations'!$X$3:$X$2337)</f>
        <v>Overweight</v>
      </c>
      <c r="K766" s="15"/>
      <c r="L766" s="74">
        <f>_xlfn.XLOOKUP(A766,'Hospitalisation Details'!$U$4:$U$2346,'Hospitalisation Details'!$V$4:$V$2346)</f>
        <v>22108</v>
      </c>
      <c r="M766" s="75">
        <f>_xlfn.XLOOKUP(A766,'Hospitalisation Details'!$U$4:$U$2346,'Hospitalisation Details'!$X$4:$X$2346)</f>
        <v>13457.96</v>
      </c>
      <c r="N766" s="15">
        <f>_xlfn.XLOOKUP(A766,'Hospitalisation Details'!$U$4:$U$2346,'Hospitalisation Details'!$Y$4:$Y$2346)</f>
        <v>4</v>
      </c>
      <c r="O766" s="15">
        <f>_xlfn.XLOOKUP(A766,'Hospitalisation Details'!$U$4:$U$2346,'Hospitalisation Details'!$Z$4:$Z$2346)</f>
        <v>2</v>
      </c>
      <c r="P766" s="15" t="str">
        <f>_xlfn.XLOOKUP(A766,'Hospitalisation Details'!$U$4:$U$2346,'Hospitalisation Details'!$AA$4:$AA$2346)</f>
        <v>R1013</v>
      </c>
      <c r="Q766" s="15">
        <f>_xlfn.XLOOKUP(A766,'Hospitalisation Details'!$U$4:$U$2346,'Hospitalisation Details'!$AB$4:$AB$2346)</f>
        <v>63</v>
      </c>
    </row>
    <row r="767" spans="1:17" ht="15.5" x14ac:dyDescent="0.35">
      <c r="A767" s="73" t="s">
        <v>1606</v>
      </c>
      <c r="B767" s="40" t="str">
        <f>_xlfn.XLOOKUP(A767,'Customer Names'!$A$3:$A$2337,'Customer Names'!$E$3:$E$2337)</f>
        <v>Lauren E</v>
      </c>
      <c r="C767" s="29">
        <f>_xlfn.XLOOKUP(A767,'Medical Examinations'!$P$3:$P$2337,'Medical Examinations'!$Q$3:$Q$2337)</f>
        <v>25</v>
      </c>
      <c r="D767" s="15">
        <f>_xlfn.XLOOKUP(A767,'Medical Examinations'!$P$3:$P$2337,'Medical Examinations'!$R$3:$R$2337)</f>
        <v>10.45</v>
      </c>
      <c r="E767" s="15" t="str">
        <f>_xlfn.XLOOKUP(A767,'Medical Examinations'!$P$3:$P$2337,'Medical Examinations'!$S$3:$S$2337)</f>
        <v>No</v>
      </c>
      <c r="F767" s="15" t="str">
        <f>_xlfn.XLOOKUP(A767,'Medical Examinations'!$P$3:$P$2337,'Medical Examinations'!$T$3:$T$2337)</f>
        <v>No</v>
      </c>
      <c r="G767" s="15" t="str">
        <f>_xlfn.XLOOKUP(A767,'Medical Examinations'!$P$3:$P$2337,'Medical Examinations'!$U$3:$U$2337)</f>
        <v>No</v>
      </c>
      <c r="H767" s="15">
        <f>_xlfn.XLOOKUP(A767,'Medical Examinations'!$P$3:$P$2337,'Medical Examinations'!$V$3:$V$2337)</f>
        <v>0</v>
      </c>
      <c r="I767" s="15" t="str">
        <f>_xlfn.XLOOKUP(A767,'Medical Examinations'!$P$3:$P$2337,'Medical Examinations'!$W$3:$W$2337)</f>
        <v>No</v>
      </c>
      <c r="J767" s="15" t="str">
        <f>_xlfn.XLOOKUP(A767,'Medical Examinations'!$P$3:$P$2337,'Medical Examinations'!$X$3:$X$2337)</f>
        <v>Overweight</v>
      </c>
      <c r="K767" s="15"/>
      <c r="L767" s="74">
        <f>_xlfn.XLOOKUP(A767,'Hospitalisation Details'!$U$4:$U$2346,'Hospitalisation Details'!$V$4:$V$2346)</f>
        <v>22141</v>
      </c>
      <c r="M767" s="75">
        <f>_xlfn.XLOOKUP(A767,'Hospitalisation Details'!$U$4:$U$2346,'Hospitalisation Details'!$X$4:$X$2346)</f>
        <v>13451.12</v>
      </c>
      <c r="N767" s="15">
        <f>_xlfn.XLOOKUP(A767,'Hospitalisation Details'!$U$4:$U$2346,'Hospitalisation Details'!$Y$4:$Y$2346)</f>
        <v>4</v>
      </c>
      <c r="O767" s="15">
        <f>_xlfn.XLOOKUP(A767,'Hospitalisation Details'!$U$4:$U$2346,'Hospitalisation Details'!$Z$4:$Z$2346)</f>
        <v>2</v>
      </c>
      <c r="P767" s="15" t="str">
        <f>_xlfn.XLOOKUP(A767,'Hospitalisation Details'!$U$4:$U$2346,'Hospitalisation Details'!$AA$4:$AA$2346)</f>
        <v>R1011</v>
      </c>
      <c r="Q767" s="15">
        <f>_xlfn.XLOOKUP(A767,'Hospitalisation Details'!$U$4:$U$2346,'Hospitalisation Details'!$AB$4:$AB$2346)</f>
        <v>63</v>
      </c>
    </row>
    <row r="768" spans="1:17" ht="15.5" x14ac:dyDescent="0.35">
      <c r="A768" s="73" t="s">
        <v>1605</v>
      </c>
      <c r="B768" s="40" t="str">
        <f>_xlfn.XLOOKUP(A768,'Customer Names'!$A$3:$A$2337,'Customer Names'!$E$3:$E$2337)</f>
        <v>Ashley M.</v>
      </c>
      <c r="C768" s="29">
        <f>_xlfn.XLOOKUP(A768,'Medical Examinations'!$P$3:$P$2337,'Medical Examinations'!$Q$3:$Q$2337)</f>
        <v>38.869999999999997</v>
      </c>
      <c r="D768" s="15">
        <f>_xlfn.XLOOKUP(A768,'Medical Examinations'!$P$3:$P$2337,'Medical Examinations'!$R$3:$R$2337)</f>
        <v>8.6300000000000008</v>
      </c>
      <c r="E768" s="15" t="str">
        <f>_xlfn.XLOOKUP(A768,'Medical Examinations'!$P$3:$P$2337,'Medical Examinations'!$S$3:$S$2337)</f>
        <v>Yes</v>
      </c>
      <c r="F768" s="15" t="str">
        <f>_xlfn.XLOOKUP(A768,'Medical Examinations'!$P$3:$P$2337,'Medical Examinations'!$T$3:$T$2337)</f>
        <v>No</v>
      </c>
      <c r="G768" s="15" t="str">
        <f>_xlfn.XLOOKUP(A768,'Medical Examinations'!$P$3:$P$2337,'Medical Examinations'!$U$3:$U$2337)</f>
        <v>No</v>
      </c>
      <c r="H768" s="15">
        <f>_xlfn.XLOOKUP(A768,'Medical Examinations'!$P$3:$P$2337,'Medical Examinations'!$V$3:$V$2337)</f>
        <v>1</v>
      </c>
      <c r="I768" s="15" t="str">
        <f>_xlfn.XLOOKUP(A768,'Medical Examinations'!$P$3:$P$2337,'Medical Examinations'!$W$3:$W$2337)</f>
        <v>No</v>
      </c>
      <c r="J768" s="15" t="str">
        <f>_xlfn.XLOOKUP(A768,'Medical Examinations'!$P$3:$P$2337,'Medical Examinations'!$X$3:$X$2337)</f>
        <v>Obesity</v>
      </c>
      <c r="K768" s="15"/>
      <c r="L768" s="74">
        <f>_xlfn.XLOOKUP(A768,'Hospitalisation Details'!$U$4:$U$2346,'Hospitalisation Details'!$V$4:$V$2346)</f>
        <v>27574</v>
      </c>
      <c r="M768" s="75">
        <f>_xlfn.XLOOKUP(A768,'Hospitalisation Details'!$U$4:$U$2346,'Hospitalisation Details'!$X$4:$X$2346)</f>
        <v>13440.7</v>
      </c>
      <c r="N768" s="15">
        <f>_xlfn.XLOOKUP(A768,'Hospitalisation Details'!$U$4:$U$2346,'Hospitalisation Details'!$Y$4:$Y$2346)</f>
        <v>4</v>
      </c>
      <c r="O768" s="15">
        <f>_xlfn.XLOOKUP(A768,'Hospitalisation Details'!$U$4:$U$2346,'Hospitalisation Details'!$Z$4:$Z$2346)</f>
        <v>9</v>
      </c>
      <c r="P768" s="15" t="str">
        <f>_xlfn.XLOOKUP(A768,'Hospitalisation Details'!$U$4:$U$2346,'Hospitalisation Details'!$AA$4:$AA$2346)</f>
        <v>R1012</v>
      </c>
      <c r="Q768" s="15">
        <f>_xlfn.XLOOKUP(A768,'Hospitalisation Details'!$U$4:$U$2346,'Hospitalisation Details'!$AB$4:$AB$2346)</f>
        <v>48</v>
      </c>
    </row>
    <row r="769" spans="1:17" ht="15.5" x14ac:dyDescent="0.35">
      <c r="A769" s="73" t="s">
        <v>1604</v>
      </c>
      <c r="B769" s="40" t="str">
        <f>_xlfn.XLOOKUP(A769,'Customer Names'!$A$3:$A$2337,'Customer Names'!$E$3:$E$2337)</f>
        <v>Alison R.</v>
      </c>
      <c r="C769" s="29">
        <f>_xlfn.XLOOKUP(A769,'Medical Examinations'!$P$3:$P$2337,'Medical Examinations'!$Q$3:$Q$2337)</f>
        <v>32.299999999999997</v>
      </c>
      <c r="D769" s="15">
        <f>_xlfn.XLOOKUP(A769,'Medical Examinations'!$P$3:$P$2337,'Medical Examinations'!$R$3:$R$2337)</f>
        <v>5.28</v>
      </c>
      <c r="E769" s="15" t="str">
        <f>_xlfn.XLOOKUP(A769,'Medical Examinations'!$P$3:$P$2337,'Medical Examinations'!$S$3:$S$2337)</f>
        <v>Yes</v>
      </c>
      <c r="F769" s="15" t="str">
        <f>_xlfn.XLOOKUP(A769,'Medical Examinations'!$P$3:$P$2337,'Medical Examinations'!$T$3:$T$2337)</f>
        <v>No</v>
      </c>
      <c r="G769" s="15" t="str">
        <f>_xlfn.XLOOKUP(A769,'Medical Examinations'!$P$3:$P$2337,'Medical Examinations'!$U$3:$U$2337)</f>
        <v>No</v>
      </c>
      <c r="H769" s="15">
        <f>_xlfn.XLOOKUP(A769,'Medical Examinations'!$P$3:$P$2337,'Medical Examinations'!$V$3:$V$2337)</f>
        <v>2</v>
      </c>
      <c r="I769" s="15" t="str">
        <f>_xlfn.XLOOKUP(A769,'Medical Examinations'!$P$3:$P$2337,'Medical Examinations'!$W$3:$W$2337)</f>
        <v>No</v>
      </c>
      <c r="J769" s="15" t="str">
        <f>_xlfn.XLOOKUP(A769,'Medical Examinations'!$P$3:$P$2337,'Medical Examinations'!$X$3:$X$2337)</f>
        <v>Obesity</v>
      </c>
      <c r="K769" s="15"/>
      <c r="L769" s="74">
        <f>_xlfn.XLOOKUP(A769,'Hospitalisation Details'!$U$4:$U$2346,'Hospitalisation Details'!$V$4:$V$2346)</f>
        <v>24425</v>
      </c>
      <c r="M769" s="75">
        <f>_xlfn.XLOOKUP(A769,'Hospitalisation Details'!$U$4:$U$2346,'Hospitalisation Details'!$X$4:$X$2346)</f>
        <v>13430.27</v>
      </c>
      <c r="N769" s="15">
        <f>_xlfn.XLOOKUP(A769,'Hospitalisation Details'!$U$4:$U$2346,'Hospitalisation Details'!$Y$4:$Y$2346)</f>
        <v>4</v>
      </c>
      <c r="O769" s="15">
        <f>_xlfn.XLOOKUP(A769,'Hospitalisation Details'!$U$4:$U$2346,'Hospitalisation Details'!$Z$4:$Z$2346)</f>
        <v>1</v>
      </c>
      <c r="P769" s="15" t="str">
        <f>_xlfn.XLOOKUP(A769,'Hospitalisation Details'!$U$4:$U$2346,'Hospitalisation Details'!$AA$4:$AA$2346)</f>
        <v>R1024</v>
      </c>
      <c r="Q769" s="15">
        <f>_xlfn.XLOOKUP(A769,'Hospitalisation Details'!$U$4:$U$2346,'Hospitalisation Details'!$AB$4:$AB$2346)</f>
        <v>57</v>
      </c>
    </row>
    <row r="770" spans="1:17" ht="15.5" x14ac:dyDescent="0.35">
      <c r="A770" s="73" t="s">
        <v>1603</v>
      </c>
      <c r="B770" s="40" t="str">
        <f>_xlfn.XLOOKUP(A770,'Customer Names'!$A$3:$A$2337,'Customer Names'!$E$3:$E$2337)</f>
        <v>Madeleine</v>
      </c>
      <c r="C770" s="29">
        <f>_xlfn.XLOOKUP(A770,'Medical Examinations'!$P$3:$P$2337,'Medical Examinations'!$Q$3:$Q$2337)</f>
        <v>31.16</v>
      </c>
      <c r="D770" s="15">
        <f>_xlfn.XLOOKUP(A770,'Medical Examinations'!$P$3:$P$2337,'Medical Examinations'!$R$3:$R$2337)</f>
        <v>7.49</v>
      </c>
      <c r="E770" s="15" t="str">
        <f>_xlfn.XLOOKUP(A770,'Medical Examinations'!$P$3:$P$2337,'Medical Examinations'!$S$3:$S$2337)</f>
        <v>Yes</v>
      </c>
      <c r="F770" s="15" t="str">
        <f>_xlfn.XLOOKUP(A770,'Medical Examinations'!$P$3:$P$2337,'Medical Examinations'!$T$3:$T$2337)</f>
        <v>No</v>
      </c>
      <c r="G770" s="15" t="str">
        <f>_xlfn.XLOOKUP(A770,'Medical Examinations'!$P$3:$P$2337,'Medical Examinations'!$U$3:$U$2337)</f>
        <v>No</v>
      </c>
      <c r="H770" s="15">
        <f>_xlfn.XLOOKUP(A770,'Medical Examinations'!$P$3:$P$2337,'Medical Examinations'!$V$3:$V$2337)</f>
        <v>2</v>
      </c>
      <c r="I770" s="15" t="str">
        <f>_xlfn.XLOOKUP(A770,'Medical Examinations'!$P$3:$P$2337,'Medical Examinations'!$W$3:$W$2337)</f>
        <v>No</v>
      </c>
      <c r="J770" s="15" t="str">
        <f>_xlfn.XLOOKUP(A770,'Medical Examinations'!$P$3:$P$2337,'Medical Examinations'!$X$3:$X$2337)</f>
        <v>Obesity</v>
      </c>
      <c r="K770" s="15"/>
      <c r="L770" s="74">
        <f>_xlfn.XLOOKUP(A770,'Hospitalisation Details'!$U$4:$U$2346,'Hospitalisation Details'!$V$4:$V$2346)</f>
        <v>22588</v>
      </c>
      <c r="M770" s="75">
        <f>_xlfn.XLOOKUP(A770,'Hospitalisation Details'!$U$4:$U$2346,'Hospitalisation Details'!$X$4:$X$2346)</f>
        <v>13429.04</v>
      </c>
      <c r="N770" s="15">
        <f>_xlfn.XLOOKUP(A770,'Hospitalisation Details'!$U$4:$U$2346,'Hospitalisation Details'!$Y$4:$Y$2346)</f>
        <v>4</v>
      </c>
      <c r="O770" s="15">
        <f>_xlfn.XLOOKUP(A770,'Hospitalisation Details'!$U$4:$U$2346,'Hospitalisation Details'!$Z$4:$Z$2346)</f>
        <v>1</v>
      </c>
      <c r="P770" s="15" t="str">
        <f>_xlfn.XLOOKUP(A770,'Hospitalisation Details'!$U$4:$U$2346,'Hospitalisation Details'!$AA$4:$AA$2346)</f>
        <v>R1012</v>
      </c>
      <c r="Q770" s="15">
        <f>_xlfn.XLOOKUP(A770,'Hospitalisation Details'!$U$4:$U$2346,'Hospitalisation Details'!$AB$4:$AB$2346)</f>
        <v>62</v>
      </c>
    </row>
    <row r="771" spans="1:17" ht="15.5" x14ac:dyDescent="0.35">
      <c r="A771" s="73" t="s">
        <v>1602</v>
      </c>
      <c r="B771" s="40" t="str">
        <f>_xlfn.XLOOKUP(A771,'Customer Names'!$A$3:$A$2337,'Customer Names'!$E$3:$E$2337)</f>
        <v>Stacey</v>
      </c>
      <c r="C771" s="29">
        <f>_xlfn.XLOOKUP(A771,'Medical Examinations'!$P$3:$P$2337,'Medical Examinations'!$Q$3:$Q$2337)</f>
        <v>54.59</v>
      </c>
      <c r="D771" s="15">
        <f>_xlfn.XLOOKUP(A771,'Medical Examinations'!$P$3:$P$2337,'Medical Examinations'!$R$3:$R$2337)</f>
        <v>4.2699999999999996</v>
      </c>
      <c r="E771" s="15" t="str">
        <f>_xlfn.XLOOKUP(A771,'Medical Examinations'!$P$3:$P$2337,'Medical Examinations'!$S$3:$S$2337)</f>
        <v>No</v>
      </c>
      <c r="F771" s="15" t="str">
        <f>_xlfn.XLOOKUP(A771,'Medical Examinations'!$P$3:$P$2337,'Medical Examinations'!$T$3:$T$2337)</f>
        <v>No</v>
      </c>
      <c r="G771" s="15" t="str">
        <f>_xlfn.XLOOKUP(A771,'Medical Examinations'!$P$3:$P$2337,'Medical Examinations'!$U$3:$U$2337)</f>
        <v>No</v>
      </c>
      <c r="H771" s="15">
        <f>_xlfn.XLOOKUP(A771,'Medical Examinations'!$P$3:$P$2337,'Medical Examinations'!$V$3:$V$2337)</f>
        <v>0</v>
      </c>
      <c r="I771" s="15" t="str">
        <f>_xlfn.XLOOKUP(A771,'Medical Examinations'!$P$3:$P$2337,'Medical Examinations'!$W$3:$W$2337)</f>
        <v>No</v>
      </c>
      <c r="J771" s="15" t="str">
        <f>_xlfn.XLOOKUP(A771,'Medical Examinations'!$P$3:$P$2337,'Medical Examinations'!$X$3:$X$2337)</f>
        <v>Obesity</v>
      </c>
      <c r="K771" s="15"/>
      <c r="L771" s="74">
        <f>_xlfn.XLOOKUP(A771,'Hospitalisation Details'!$U$4:$U$2346,'Hospitalisation Details'!$V$4:$V$2346)</f>
        <v>34502</v>
      </c>
      <c r="M771" s="75">
        <f>_xlfn.XLOOKUP(A771,'Hospitalisation Details'!$U$4:$U$2346,'Hospitalisation Details'!$X$4:$X$2346)</f>
        <v>13417.05</v>
      </c>
      <c r="N771" s="15">
        <f>_xlfn.XLOOKUP(A771,'Hospitalisation Details'!$U$4:$U$2346,'Hospitalisation Details'!$Y$4:$Y$2346)</f>
        <v>4</v>
      </c>
      <c r="O771" s="15">
        <f>_xlfn.XLOOKUP(A771,'Hospitalisation Details'!$U$4:$U$2346,'Hospitalisation Details'!$Z$4:$Z$2346)</f>
        <v>1</v>
      </c>
      <c r="P771" s="15" t="str">
        <f>_xlfn.XLOOKUP(A771,'Hospitalisation Details'!$U$4:$U$2346,'Hospitalisation Details'!$AA$4:$AA$2346)</f>
        <v>R1012</v>
      </c>
      <c r="Q771" s="15">
        <f>_xlfn.XLOOKUP(A771,'Hospitalisation Details'!$U$4:$U$2346,'Hospitalisation Details'!$AB$4:$AB$2346)</f>
        <v>29</v>
      </c>
    </row>
    <row r="772" spans="1:17" ht="15.5" x14ac:dyDescent="0.35">
      <c r="A772" s="73" t="s">
        <v>1601</v>
      </c>
      <c r="B772" s="40" t="str">
        <f>_xlfn.XLOOKUP(A772,'Customer Names'!$A$3:$A$2337,'Customer Names'!$E$3:$E$2337)</f>
        <v>Kimberly</v>
      </c>
      <c r="C772" s="29">
        <f>_xlfn.XLOOKUP(A772,'Medical Examinations'!$P$3:$P$2337,'Medical Examinations'!$Q$3:$Q$2337)</f>
        <v>21.09</v>
      </c>
      <c r="D772" s="15">
        <f>_xlfn.XLOOKUP(A772,'Medical Examinations'!$P$3:$P$2337,'Medical Examinations'!$R$3:$R$2337)</f>
        <v>9.2200000000000006</v>
      </c>
      <c r="E772" s="15" t="str">
        <f>_xlfn.XLOOKUP(A772,'Medical Examinations'!$P$3:$P$2337,'Medical Examinations'!$S$3:$S$2337)</f>
        <v>Yes</v>
      </c>
      <c r="F772" s="15" t="str">
        <f>_xlfn.XLOOKUP(A772,'Medical Examinations'!$P$3:$P$2337,'Medical Examinations'!$T$3:$T$2337)</f>
        <v>No</v>
      </c>
      <c r="G772" s="15" t="str">
        <f>_xlfn.XLOOKUP(A772,'Medical Examinations'!$P$3:$P$2337,'Medical Examinations'!$U$3:$U$2337)</f>
        <v>No</v>
      </c>
      <c r="H772" s="15">
        <f>_xlfn.XLOOKUP(A772,'Medical Examinations'!$P$3:$P$2337,'Medical Examinations'!$V$3:$V$2337)</f>
        <v>2</v>
      </c>
      <c r="I772" s="15" t="str">
        <f>_xlfn.XLOOKUP(A772,'Medical Examinations'!$P$3:$P$2337,'Medical Examinations'!$W$3:$W$2337)</f>
        <v>No</v>
      </c>
      <c r="J772" s="15" t="str">
        <f>_xlfn.XLOOKUP(A772,'Medical Examinations'!$P$3:$P$2337,'Medical Examinations'!$X$3:$X$2337)</f>
        <v>Normalweight</v>
      </c>
      <c r="K772" s="15"/>
      <c r="L772" s="74">
        <f>_xlfn.XLOOKUP(A772,'Hospitalisation Details'!$U$4:$U$2346,'Hospitalisation Details'!$V$4:$V$2346)</f>
        <v>22484</v>
      </c>
      <c r="M772" s="75">
        <f>_xlfn.XLOOKUP(A772,'Hospitalisation Details'!$U$4:$U$2346,'Hospitalisation Details'!$X$4:$X$2346)</f>
        <v>13415.04</v>
      </c>
      <c r="N772" s="15">
        <f>_xlfn.XLOOKUP(A772,'Hospitalisation Details'!$U$4:$U$2346,'Hospitalisation Details'!$Y$4:$Y$2346)</f>
        <v>4</v>
      </c>
      <c r="O772" s="15">
        <f>_xlfn.XLOOKUP(A772,'Hospitalisation Details'!$U$4:$U$2346,'Hospitalisation Details'!$Z$4:$Z$2346)</f>
        <v>9</v>
      </c>
      <c r="P772" s="15" t="str">
        <f>_xlfn.XLOOKUP(A772,'Hospitalisation Details'!$U$4:$U$2346,'Hospitalisation Details'!$AA$4:$AA$2346)</f>
        <v>R1012</v>
      </c>
      <c r="Q772" s="15">
        <f>_xlfn.XLOOKUP(A772,'Hospitalisation Details'!$U$4:$U$2346,'Hospitalisation Details'!$AB$4:$AB$2346)</f>
        <v>62</v>
      </c>
    </row>
    <row r="773" spans="1:17" ht="15.5" x14ac:dyDescent="0.35">
      <c r="A773" s="73" t="s">
        <v>1600</v>
      </c>
      <c r="B773" s="40" t="str">
        <f>_xlfn.XLOOKUP(A773,'Customer Names'!$A$3:$A$2337,'Customer Names'!$E$3:$E$2337)</f>
        <v>Matthew D</v>
      </c>
      <c r="C773" s="29">
        <f>_xlfn.XLOOKUP(A773,'Medical Examinations'!$P$3:$P$2337,'Medical Examinations'!$Q$3:$Q$2337)</f>
        <v>52.41</v>
      </c>
      <c r="D773" s="15">
        <f>_xlfn.XLOOKUP(A773,'Medical Examinations'!$P$3:$P$2337,'Medical Examinations'!$R$3:$R$2337)</f>
        <v>5.99</v>
      </c>
      <c r="E773" s="15" t="str">
        <f>_xlfn.XLOOKUP(A773,'Medical Examinations'!$P$3:$P$2337,'Medical Examinations'!$S$3:$S$2337)</f>
        <v>No</v>
      </c>
      <c r="F773" s="15" t="str">
        <f>_xlfn.XLOOKUP(A773,'Medical Examinations'!$P$3:$P$2337,'Medical Examinations'!$T$3:$T$2337)</f>
        <v>No</v>
      </c>
      <c r="G773" s="15" t="str">
        <f>_xlfn.XLOOKUP(A773,'Medical Examinations'!$P$3:$P$2337,'Medical Examinations'!$U$3:$U$2337)</f>
        <v>No</v>
      </c>
      <c r="H773" s="15">
        <f>_xlfn.XLOOKUP(A773,'Medical Examinations'!$P$3:$P$2337,'Medical Examinations'!$V$3:$V$2337)</f>
        <v>1</v>
      </c>
      <c r="I773" s="15" t="str">
        <f>_xlfn.XLOOKUP(A773,'Medical Examinations'!$P$3:$P$2337,'Medical Examinations'!$W$3:$W$2337)</f>
        <v>No</v>
      </c>
      <c r="J773" s="15" t="str">
        <f>_xlfn.XLOOKUP(A773,'Medical Examinations'!$P$3:$P$2337,'Medical Examinations'!$X$3:$X$2337)</f>
        <v>Obesity</v>
      </c>
      <c r="K773" s="15"/>
      <c r="L773" s="74">
        <f>_xlfn.XLOOKUP(A773,'Hospitalisation Details'!$U$4:$U$2346,'Hospitalisation Details'!$V$4:$V$2346)</f>
        <v>33957</v>
      </c>
      <c r="M773" s="75">
        <f>_xlfn.XLOOKUP(A773,'Hospitalisation Details'!$U$4:$U$2346,'Hospitalisation Details'!$X$4:$X$2346)</f>
        <v>13412.97</v>
      </c>
      <c r="N773" s="15">
        <f>_xlfn.XLOOKUP(A773,'Hospitalisation Details'!$U$4:$U$2346,'Hospitalisation Details'!$Y$4:$Y$2346)</f>
        <v>4</v>
      </c>
      <c r="O773" s="15">
        <f>_xlfn.XLOOKUP(A773,'Hospitalisation Details'!$U$4:$U$2346,'Hospitalisation Details'!$Z$4:$Z$2346)</f>
        <v>1</v>
      </c>
      <c r="P773" s="15" t="str">
        <f>_xlfn.XLOOKUP(A773,'Hospitalisation Details'!$U$4:$U$2346,'Hospitalisation Details'!$AA$4:$AA$2346)</f>
        <v>R1023</v>
      </c>
      <c r="Q773" s="15">
        <f>_xlfn.XLOOKUP(A773,'Hospitalisation Details'!$U$4:$U$2346,'Hospitalisation Details'!$AB$4:$AB$2346)</f>
        <v>30</v>
      </c>
    </row>
    <row r="774" spans="1:17" ht="15.5" x14ac:dyDescent="0.35">
      <c r="A774" s="73" t="s">
        <v>1599</v>
      </c>
      <c r="B774" s="40" t="str">
        <f>_xlfn.XLOOKUP(A774,'Customer Names'!$A$3:$A$2337,'Customer Names'!$E$3:$E$2337)</f>
        <v>Michael</v>
      </c>
      <c r="C774" s="29">
        <f>_xlfn.XLOOKUP(A774,'Medical Examinations'!$P$3:$P$2337,'Medical Examinations'!$Q$3:$Q$2337)</f>
        <v>41.47</v>
      </c>
      <c r="D774" s="15">
        <f>_xlfn.XLOOKUP(A774,'Medical Examinations'!$P$3:$P$2337,'Medical Examinations'!$R$3:$R$2337)</f>
        <v>5.86</v>
      </c>
      <c r="E774" s="15" t="str">
        <f>_xlfn.XLOOKUP(A774,'Medical Examinations'!$P$3:$P$2337,'Medical Examinations'!$S$3:$S$2337)</f>
        <v>Yes</v>
      </c>
      <c r="F774" s="15" t="str">
        <f>_xlfn.XLOOKUP(A774,'Medical Examinations'!$P$3:$P$2337,'Medical Examinations'!$T$3:$T$2337)</f>
        <v>No</v>
      </c>
      <c r="G774" s="15" t="str">
        <f>_xlfn.XLOOKUP(A774,'Medical Examinations'!$P$3:$P$2337,'Medical Examinations'!$U$3:$U$2337)</f>
        <v>No</v>
      </c>
      <c r="H774" s="15">
        <f>_xlfn.XLOOKUP(A774,'Medical Examinations'!$P$3:$P$2337,'Medical Examinations'!$V$3:$V$2337)</f>
        <v>2</v>
      </c>
      <c r="I774" s="15" t="str">
        <f>_xlfn.XLOOKUP(A774,'Medical Examinations'!$P$3:$P$2337,'Medical Examinations'!$W$3:$W$2337)</f>
        <v>No</v>
      </c>
      <c r="J774" s="15" t="str">
        <f>_xlfn.XLOOKUP(A774,'Medical Examinations'!$P$3:$P$2337,'Medical Examinations'!$X$3:$X$2337)</f>
        <v>Obesity</v>
      </c>
      <c r="K774" s="15"/>
      <c r="L774" s="74">
        <f>_xlfn.XLOOKUP(A774,'Hospitalisation Details'!$U$4:$U$2346,'Hospitalisation Details'!$V$4:$V$2346)</f>
        <v>21904</v>
      </c>
      <c r="M774" s="75">
        <f>_xlfn.XLOOKUP(A774,'Hospitalisation Details'!$U$4:$U$2346,'Hospitalisation Details'!$X$4:$X$2346)</f>
        <v>13405.39</v>
      </c>
      <c r="N774" s="15">
        <f>_xlfn.XLOOKUP(A774,'Hospitalisation Details'!$U$4:$U$2346,'Hospitalisation Details'!$Y$4:$Y$2346)</f>
        <v>4</v>
      </c>
      <c r="O774" s="15">
        <f>_xlfn.XLOOKUP(A774,'Hospitalisation Details'!$U$4:$U$2346,'Hospitalisation Details'!$Z$4:$Z$2346)</f>
        <v>1</v>
      </c>
      <c r="P774" s="15" t="str">
        <f>_xlfn.XLOOKUP(A774,'Hospitalisation Details'!$U$4:$U$2346,'Hospitalisation Details'!$AA$4:$AA$2346)</f>
        <v>R1013</v>
      </c>
      <c r="Q774" s="15">
        <f>_xlfn.XLOOKUP(A774,'Hospitalisation Details'!$U$4:$U$2346,'Hospitalisation Details'!$AB$4:$AB$2346)</f>
        <v>64</v>
      </c>
    </row>
    <row r="775" spans="1:17" ht="15.5" x14ac:dyDescent="0.35">
      <c r="A775" s="73" t="s">
        <v>1598</v>
      </c>
      <c r="B775" s="40" t="str">
        <f>_xlfn.XLOOKUP(A775,'Customer Names'!$A$3:$A$2337,'Customer Names'!$E$3:$E$2337)</f>
        <v>Ben</v>
      </c>
      <c r="C775" s="29">
        <f>_xlfn.XLOOKUP(A775,'Medical Examinations'!$P$3:$P$2337,'Medical Examinations'!$Q$3:$Q$2337)</f>
        <v>33.1</v>
      </c>
      <c r="D775" s="15">
        <f>_xlfn.XLOOKUP(A775,'Medical Examinations'!$P$3:$P$2337,'Medical Examinations'!$R$3:$R$2337)</f>
        <v>5.19</v>
      </c>
      <c r="E775" s="15" t="str">
        <f>_xlfn.XLOOKUP(A775,'Medical Examinations'!$P$3:$P$2337,'Medical Examinations'!$S$3:$S$2337)</f>
        <v>Yes</v>
      </c>
      <c r="F775" s="15" t="str">
        <f>_xlfn.XLOOKUP(A775,'Medical Examinations'!$P$3:$P$2337,'Medical Examinations'!$T$3:$T$2337)</f>
        <v>No</v>
      </c>
      <c r="G775" s="15" t="str">
        <f>_xlfn.XLOOKUP(A775,'Medical Examinations'!$P$3:$P$2337,'Medical Examinations'!$U$3:$U$2337)</f>
        <v>No</v>
      </c>
      <c r="H775" s="15">
        <f>_xlfn.XLOOKUP(A775,'Medical Examinations'!$P$3:$P$2337,'Medical Examinations'!$V$3:$V$2337)</f>
        <v>2</v>
      </c>
      <c r="I775" s="15" t="str">
        <f>_xlfn.XLOOKUP(A775,'Medical Examinations'!$P$3:$P$2337,'Medical Examinations'!$W$3:$W$2337)</f>
        <v>No</v>
      </c>
      <c r="J775" s="15" t="str">
        <f>_xlfn.XLOOKUP(A775,'Medical Examinations'!$P$3:$P$2337,'Medical Examinations'!$X$3:$X$2337)</f>
        <v>Obesity</v>
      </c>
      <c r="K775" s="15"/>
      <c r="L775" s="74">
        <f>_xlfn.XLOOKUP(A775,'Hospitalisation Details'!$U$4:$U$2346,'Hospitalisation Details'!$V$4:$V$2346)</f>
        <v>21879</v>
      </c>
      <c r="M775" s="75">
        <f>_xlfn.XLOOKUP(A775,'Hospitalisation Details'!$U$4:$U$2346,'Hospitalisation Details'!$X$4:$X$2346)</f>
        <v>13393.76</v>
      </c>
      <c r="N775" s="15">
        <f>_xlfn.XLOOKUP(A775,'Hospitalisation Details'!$U$4:$U$2346,'Hospitalisation Details'!$Y$4:$Y$2346)</f>
        <v>4</v>
      </c>
      <c r="O775" s="15">
        <f>_xlfn.XLOOKUP(A775,'Hospitalisation Details'!$U$4:$U$2346,'Hospitalisation Details'!$Z$4:$Z$2346)</f>
        <v>2</v>
      </c>
      <c r="P775" s="15" t="str">
        <f>_xlfn.XLOOKUP(A775,'Hospitalisation Details'!$U$4:$U$2346,'Hospitalisation Details'!$AA$4:$AA$2346)</f>
        <v>R1011</v>
      </c>
      <c r="Q775" s="15">
        <f>_xlfn.XLOOKUP(A775,'Hospitalisation Details'!$U$4:$U$2346,'Hospitalisation Details'!$AB$4:$AB$2346)</f>
        <v>64</v>
      </c>
    </row>
    <row r="776" spans="1:17" ht="15.5" x14ac:dyDescent="0.35">
      <c r="A776" s="73" t="s">
        <v>1597</v>
      </c>
      <c r="B776" s="40" t="str">
        <f>_xlfn.XLOOKUP(A776,'Customer Names'!$A$3:$A$2337,'Customer Names'!$E$3:$E$2337)</f>
        <v>Chris</v>
      </c>
      <c r="C776" s="29">
        <f>_xlfn.XLOOKUP(A776,'Medical Examinations'!$P$3:$P$2337,'Medical Examinations'!$Q$3:$Q$2337)</f>
        <v>30.8</v>
      </c>
      <c r="D776" s="15">
        <f>_xlfn.XLOOKUP(A776,'Medical Examinations'!$P$3:$P$2337,'Medical Examinations'!$R$3:$R$2337)</f>
        <v>4.37</v>
      </c>
      <c r="E776" s="15" t="str">
        <f>_xlfn.XLOOKUP(A776,'Medical Examinations'!$P$3:$P$2337,'Medical Examinations'!$S$3:$S$2337)</f>
        <v>Yes</v>
      </c>
      <c r="F776" s="15" t="str">
        <f>_xlfn.XLOOKUP(A776,'Medical Examinations'!$P$3:$P$2337,'Medical Examinations'!$T$3:$T$2337)</f>
        <v>No</v>
      </c>
      <c r="G776" s="15" t="str">
        <f>_xlfn.XLOOKUP(A776,'Medical Examinations'!$P$3:$P$2337,'Medical Examinations'!$U$3:$U$2337)</f>
        <v>No</v>
      </c>
      <c r="H776" s="15">
        <f>_xlfn.XLOOKUP(A776,'Medical Examinations'!$P$3:$P$2337,'Medical Examinations'!$V$3:$V$2337)</f>
        <v>2</v>
      </c>
      <c r="I776" s="15" t="str">
        <f>_xlfn.XLOOKUP(A776,'Medical Examinations'!$P$3:$P$2337,'Medical Examinations'!$W$3:$W$2337)</f>
        <v>No</v>
      </c>
      <c r="J776" s="15" t="str">
        <f>_xlfn.XLOOKUP(A776,'Medical Examinations'!$P$3:$P$2337,'Medical Examinations'!$X$3:$X$2337)</f>
        <v>Obesity</v>
      </c>
      <c r="K776" s="15"/>
      <c r="L776" s="74">
        <f>_xlfn.XLOOKUP(A776,'Hospitalisation Details'!$U$4:$U$2346,'Hospitalisation Details'!$V$4:$V$2346)</f>
        <v>21893</v>
      </c>
      <c r="M776" s="75">
        <f>_xlfn.XLOOKUP(A776,'Hospitalisation Details'!$U$4:$U$2346,'Hospitalisation Details'!$X$4:$X$2346)</f>
        <v>13390.56</v>
      </c>
      <c r="N776" s="15">
        <f>_xlfn.XLOOKUP(A776,'Hospitalisation Details'!$U$4:$U$2346,'Hospitalisation Details'!$Y$4:$Y$2346)</f>
        <v>4</v>
      </c>
      <c r="O776" s="15">
        <f>_xlfn.XLOOKUP(A776,'Hospitalisation Details'!$U$4:$U$2346,'Hospitalisation Details'!$Z$4:$Z$2346)</f>
        <v>1</v>
      </c>
      <c r="P776" s="15" t="str">
        <f>_xlfn.XLOOKUP(A776,'Hospitalisation Details'!$U$4:$U$2346,'Hospitalisation Details'!$AA$4:$AA$2346)</f>
        <v>R1011</v>
      </c>
      <c r="Q776" s="15">
        <f>_xlfn.XLOOKUP(A776,'Hospitalisation Details'!$U$4:$U$2346,'Hospitalisation Details'!$AB$4:$AB$2346)</f>
        <v>64</v>
      </c>
    </row>
    <row r="777" spans="1:17" ht="15.5" x14ac:dyDescent="0.35">
      <c r="A777" s="73" t="s">
        <v>1596</v>
      </c>
      <c r="B777" s="40" t="str">
        <f>_xlfn.XLOOKUP(A777,'Customer Names'!$A$3:$A$2337,'Customer Names'!$E$3:$E$2337)</f>
        <v>Jeremy J</v>
      </c>
      <c r="C777" s="29">
        <f>_xlfn.XLOOKUP(A777,'Medical Examinations'!$P$3:$P$2337,'Medical Examinations'!$Q$3:$Q$2337)</f>
        <v>42.06</v>
      </c>
      <c r="D777" s="15">
        <f>_xlfn.XLOOKUP(A777,'Medical Examinations'!$P$3:$P$2337,'Medical Examinations'!$R$3:$R$2337)</f>
        <v>5.32</v>
      </c>
      <c r="E777" s="15" t="str">
        <f>_xlfn.XLOOKUP(A777,'Medical Examinations'!$P$3:$P$2337,'Medical Examinations'!$S$3:$S$2337)</f>
        <v>No</v>
      </c>
      <c r="F777" s="15" t="str">
        <f>_xlfn.XLOOKUP(A777,'Medical Examinations'!$P$3:$P$2337,'Medical Examinations'!$T$3:$T$2337)</f>
        <v>No</v>
      </c>
      <c r="G777" s="15" t="str">
        <f>_xlfn.XLOOKUP(A777,'Medical Examinations'!$P$3:$P$2337,'Medical Examinations'!$U$3:$U$2337)</f>
        <v>No</v>
      </c>
      <c r="H777" s="15">
        <f>_xlfn.XLOOKUP(A777,'Medical Examinations'!$P$3:$P$2337,'Medical Examinations'!$V$3:$V$2337)</f>
        <v>1</v>
      </c>
      <c r="I777" s="15" t="str">
        <f>_xlfn.XLOOKUP(A777,'Medical Examinations'!$P$3:$P$2337,'Medical Examinations'!$W$3:$W$2337)</f>
        <v>No</v>
      </c>
      <c r="J777" s="15" t="str">
        <f>_xlfn.XLOOKUP(A777,'Medical Examinations'!$P$3:$P$2337,'Medical Examinations'!$X$3:$X$2337)</f>
        <v>Obesity</v>
      </c>
      <c r="K777" s="15"/>
      <c r="L777" s="74">
        <f>_xlfn.XLOOKUP(A777,'Hospitalisation Details'!$U$4:$U$2346,'Hospitalisation Details'!$V$4:$V$2346)</f>
        <v>30839</v>
      </c>
      <c r="M777" s="75">
        <f>_xlfn.XLOOKUP(A777,'Hospitalisation Details'!$U$4:$U$2346,'Hospitalisation Details'!$X$4:$X$2346)</f>
        <v>13383.67</v>
      </c>
      <c r="N777" s="15">
        <f>_xlfn.XLOOKUP(A777,'Hospitalisation Details'!$U$4:$U$2346,'Hospitalisation Details'!$Y$4:$Y$2346)</f>
        <v>4</v>
      </c>
      <c r="O777" s="15">
        <f>_xlfn.XLOOKUP(A777,'Hospitalisation Details'!$U$4:$U$2346,'Hospitalisation Details'!$Z$4:$Z$2346)</f>
        <v>9</v>
      </c>
      <c r="P777" s="15" t="str">
        <f>_xlfn.XLOOKUP(A777,'Hospitalisation Details'!$U$4:$U$2346,'Hospitalisation Details'!$AA$4:$AA$2346)</f>
        <v>R1023</v>
      </c>
      <c r="Q777" s="15">
        <f>_xlfn.XLOOKUP(A777,'Hospitalisation Details'!$U$4:$U$2346,'Hospitalisation Details'!$AB$4:$AB$2346)</f>
        <v>39</v>
      </c>
    </row>
    <row r="778" spans="1:17" ht="15.5" x14ac:dyDescent="0.35">
      <c r="A778" s="73" t="s">
        <v>1595</v>
      </c>
      <c r="B778" s="40" t="str">
        <f>_xlfn.XLOOKUP(A778,'Customer Names'!$A$3:$A$2337,'Customer Names'!$E$3:$E$2337)</f>
        <v>Amy L.</v>
      </c>
      <c r="C778" s="29">
        <f>_xlfn.XLOOKUP(A778,'Medical Examinations'!$P$3:$P$2337,'Medical Examinations'!$Q$3:$Q$2337)</f>
        <v>39.270000000000003</v>
      </c>
      <c r="D778" s="15">
        <f>_xlfn.XLOOKUP(A778,'Medical Examinations'!$P$3:$P$2337,'Medical Examinations'!$R$3:$R$2337)</f>
        <v>5.64</v>
      </c>
      <c r="E778" s="15" t="str">
        <f>_xlfn.XLOOKUP(A778,'Medical Examinations'!$P$3:$P$2337,'Medical Examinations'!$S$3:$S$2337)</f>
        <v>No</v>
      </c>
      <c r="F778" s="15" t="str">
        <f>_xlfn.XLOOKUP(A778,'Medical Examinations'!$P$3:$P$2337,'Medical Examinations'!$T$3:$T$2337)</f>
        <v>No</v>
      </c>
      <c r="G778" s="15" t="str">
        <f>_xlfn.XLOOKUP(A778,'Medical Examinations'!$P$3:$P$2337,'Medical Examinations'!$U$3:$U$2337)</f>
        <v>Yes</v>
      </c>
      <c r="H778" s="15">
        <f>_xlfn.XLOOKUP(A778,'Medical Examinations'!$P$3:$P$2337,'Medical Examinations'!$V$3:$V$2337)</f>
        <v>1</v>
      </c>
      <c r="I778" s="15" t="str">
        <f>_xlfn.XLOOKUP(A778,'Medical Examinations'!$P$3:$P$2337,'Medical Examinations'!$W$3:$W$2337)</f>
        <v>No</v>
      </c>
      <c r="J778" s="15" t="str">
        <f>_xlfn.XLOOKUP(A778,'Medical Examinations'!$P$3:$P$2337,'Medical Examinations'!$X$3:$X$2337)</f>
        <v>Obesity</v>
      </c>
      <c r="K778" s="15"/>
      <c r="L778" s="74">
        <f>_xlfn.XLOOKUP(A778,'Hospitalisation Details'!$U$4:$U$2346,'Hospitalisation Details'!$V$4:$V$2346)</f>
        <v>29128</v>
      </c>
      <c r="M778" s="75">
        <f>_xlfn.XLOOKUP(A778,'Hospitalisation Details'!$U$4:$U$2346,'Hospitalisation Details'!$X$4:$X$2346)</f>
        <v>13377.41</v>
      </c>
      <c r="N778" s="15">
        <f>_xlfn.XLOOKUP(A778,'Hospitalisation Details'!$U$4:$U$2346,'Hospitalisation Details'!$Y$4:$Y$2346)</f>
        <v>4</v>
      </c>
      <c r="O778" s="15">
        <f>_xlfn.XLOOKUP(A778,'Hospitalisation Details'!$U$4:$U$2346,'Hospitalisation Details'!$Z$4:$Z$2346)</f>
        <v>1</v>
      </c>
      <c r="P778" s="15" t="str">
        <f>_xlfn.XLOOKUP(A778,'Hospitalisation Details'!$U$4:$U$2346,'Hospitalisation Details'!$AA$4:$AA$2346)</f>
        <v>R1026</v>
      </c>
      <c r="Q778" s="15">
        <f>_xlfn.XLOOKUP(A778,'Hospitalisation Details'!$U$4:$U$2346,'Hospitalisation Details'!$AB$4:$AB$2346)</f>
        <v>44</v>
      </c>
    </row>
    <row r="779" spans="1:17" ht="15.5" x14ac:dyDescent="0.35">
      <c r="A779" s="73" t="s">
        <v>1594</v>
      </c>
      <c r="B779" s="40" t="str">
        <f>_xlfn.XLOOKUP(A779,'Customer Names'!$A$3:$A$2337,'Customer Names'!$E$3:$E$2337)</f>
        <v>Karen L.</v>
      </c>
      <c r="C779" s="29">
        <f>_xlfn.XLOOKUP(A779,'Medical Examinations'!$P$3:$P$2337,'Medical Examinations'!$Q$3:$Q$2337)</f>
        <v>30.71</v>
      </c>
      <c r="D779" s="15">
        <f>_xlfn.XLOOKUP(A779,'Medical Examinations'!$P$3:$P$2337,'Medical Examinations'!$R$3:$R$2337)</f>
        <v>5.59</v>
      </c>
      <c r="E779" s="15" t="str">
        <f>_xlfn.XLOOKUP(A779,'Medical Examinations'!$P$3:$P$2337,'Medical Examinations'!$S$3:$S$2337)</f>
        <v>Yes</v>
      </c>
      <c r="F779" s="15" t="str">
        <f>_xlfn.XLOOKUP(A779,'Medical Examinations'!$P$3:$P$2337,'Medical Examinations'!$T$3:$T$2337)</f>
        <v>No</v>
      </c>
      <c r="G779" s="15" t="str">
        <f>_xlfn.XLOOKUP(A779,'Medical Examinations'!$P$3:$P$2337,'Medical Examinations'!$U$3:$U$2337)</f>
        <v>No</v>
      </c>
      <c r="H779" s="15">
        <f>_xlfn.XLOOKUP(A779,'Medical Examinations'!$P$3:$P$2337,'Medical Examinations'!$V$3:$V$2337)</f>
        <v>1</v>
      </c>
      <c r="I779" s="15" t="str">
        <f>_xlfn.XLOOKUP(A779,'Medical Examinations'!$P$3:$P$2337,'Medical Examinations'!$W$3:$W$2337)</f>
        <v>No</v>
      </c>
      <c r="J779" s="15" t="str">
        <f>_xlfn.XLOOKUP(A779,'Medical Examinations'!$P$3:$P$2337,'Medical Examinations'!$X$3:$X$2337)</f>
        <v>Obesity</v>
      </c>
      <c r="K779" s="15"/>
      <c r="L779" s="74">
        <f>_xlfn.XLOOKUP(A779,'Hospitalisation Details'!$U$4:$U$2346,'Hospitalisation Details'!$V$4:$V$2346)</f>
        <v>23644</v>
      </c>
      <c r="M779" s="75">
        <f>_xlfn.XLOOKUP(A779,'Hospitalisation Details'!$U$4:$U$2346,'Hospitalisation Details'!$X$4:$X$2346)</f>
        <v>13375.76</v>
      </c>
      <c r="N779" s="15">
        <f>_xlfn.XLOOKUP(A779,'Hospitalisation Details'!$U$4:$U$2346,'Hospitalisation Details'!$Y$4:$Y$2346)</f>
        <v>4</v>
      </c>
      <c r="O779" s="15">
        <f>_xlfn.XLOOKUP(A779,'Hospitalisation Details'!$U$4:$U$2346,'Hospitalisation Details'!$Z$4:$Z$2346)</f>
        <v>9</v>
      </c>
      <c r="P779" s="15" t="str">
        <f>_xlfn.XLOOKUP(A779,'Hospitalisation Details'!$U$4:$U$2346,'Hospitalisation Details'!$AA$4:$AA$2346)</f>
        <v>R1025</v>
      </c>
      <c r="Q779" s="15">
        <f>_xlfn.XLOOKUP(A779,'Hospitalisation Details'!$U$4:$U$2346,'Hospitalisation Details'!$AB$4:$AB$2346)</f>
        <v>59</v>
      </c>
    </row>
    <row r="780" spans="1:17" ht="15.5" x14ac:dyDescent="0.35">
      <c r="A780" s="73" t="s">
        <v>1593</v>
      </c>
      <c r="B780" s="40" t="str">
        <f>_xlfn.XLOOKUP(A780,'Customer Names'!$A$3:$A$2337,'Customer Names'!$E$3:$E$2337)</f>
        <v>Tennille</v>
      </c>
      <c r="C780" s="29">
        <f>_xlfn.XLOOKUP(A780,'Medical Examinations'!$P$3:$P$2337,'Medical Examinations'!$Q$3:$Q$2337)</f>
        <v>47.19</v>
      </c>
      <c r="D780" s="15">
        <f>_xlfn.XLOOKUP(A780,'Medical Examinations'!$P$3:$P$2337,'Medical Examinations'!$R$3:$R$2337)</f>
        <v>5.29</v>
      </c>
      <c r="E780" s="15" t="str">
        <f>_xlfn.XLOOKUP(A780,'Medical Examinations'!$P$3:$P$2337,'Medical Examinations'!$S$3:$S$2337)</f>
        <v>No</v>
      </c>
      <c r="F780" s="15" t="str">
        <f>_xlfn.XLOOKUP(A780,'Medical Examinations'!$P$3:$P$2337,'Medical Examinations'!$T$3:$T$2337)</f>
        <v>No</v>
      </c>
      <c r="G780" s="15" t="str">
        <f>_xlfn.XLOOKUP(A780,'Medical Examinations'!$P$3:$P$2337,'Medical Examinations'!$U$3:$U$2337)</f>
        <v>No</v>
      </c>
      <c r="H780" s="15">
        <f>_xlfn.XLOOKUP(A780,'Medical Examinations'!$P$3:$P$2337,'Medical Examinations'!$V$3:$V$2337)</f>
        <v>0</v>
      </c>
      <c r="I780" s="15" t="str">
        <f>_xlfn.XLOOKUP(A780,'Medical Examinations'!$P$3:$P$2337,'Medical Examinations'!$W$3:$W$2337)</f>
        <v>No</v>
      </c>
      <c r="J780" s="15" t="str">
        <f>_xlfn.XLOOKUP(A780,'Medical Examinations'!$P$3:$P$2337,'Medical Examinations'!$X$3:$X$2337)</f>
        <v>Obesity</v>
      </c>
      <c r="K780" s="15"/>
      <c r="L780" s="74">
        <f>_xlfn.XLOOKUP(A780,'Hospitalisation Details'!$U$4:$U$2346,'Hospitalisation Details'!$V$4:$V$2346)</f>
        <v>33148</v>
      </c>
      <c r="M780" s="75">
        <f>_xlfn.XLOOKUP(A780,'Hospitalisation Details'!$U$4:$U$2346,'Hospitalisation Details'!$X$4:$X$2346)</f>
        <v>13360.94</v>
      </c>
      <c r="N780" s="15">
        <f>_xlfn.XLOOKUP(A780,'Hospitalisation Details'!$U$4:$U$2346,'Hospitalisation Details'!$Y$4:$Y$2346)</f>
        <v>4</v>
      </c>
      <c r="O780" s="15">
        <f>_xlfn.XLOOKUP(A780,'Hospitalisation Details'!$U$4:$U$2346,'Hospitalisation Details'!$Z$4:$Z$2346)</f>
        <v>2</v>
      </c>
      <c r="P780" s="15" t="str">
        <f>_xlfn.XLOOKUP(A780,'Hospitalisation Details'!$U$4:$U$2346,'Hospitalisation Details'!$AA$4:$AA$2346)</f>
        <v>R1012</v>
      </c>
      <c r="Q780" s="15">
        <f>_xlfn.XLOOKUP(A780,'Hospitalisation Details'!$U$4:$U$2346,'Hospitalisation Details'!$AB$4:$AB$2346)</f>
        <v>33</v>
      </c>
    </row>
    <row r="781" spans="1:17" ht="15.5" x14ac:dyDescent="0.35">
      <c r="A781" s="73" t="s">
        <v>1592</v>
      </c>
      <c r="B781" s="40" t="str">
        <f>_xlfn.XLOOKUP(A781,'Customer Names'!$A$3:$A$2337,'Customer Names'!$E$3:$E$2337)</f>
        <v>Matt</v>
      </c>
      <c r="C781" s="29">
        <f>_xlfn.XLOOKUP(A781,'Medical Examinations'!$P$3:$P$2337,'Medical Examinations'!$Q$3:$Q$2337)</f>
        <v>30.02</v>
      </c>
      <c r="D781" s="15">
        <f>_xlfn.XLOOKUP(A781,'Medical Examinations'!$P$3:$P$2337,'Medical Examinations'!$R$3:$R$2337)</f>
        <v>6.65</v>
      </c>
      <c r="E781" s="15" t="str">
        <f>_xlfn.XLOOKUP(A781,'Medical Examinations'!$P$3:$P$2337,'Medical Examinations'!$S$3:$S$2337)</f>
        <v>No</v>
      </c>
      <c r="F781" s="15" t="str">
        <f>_xlfn.XLOOKUP(A781,'Medical Examinations'!$P$3:$P$2337,'Medical Examinations'!$T$3:$T$2337)</f>
        <v>No</v>
      </c>
      <c r="G781" s="15" t="str">
        <f>_xlfn.XLOOKUP(A781,'Medical Examinations'!$P$3:$P$2337,'Medical Examinations'!$U$3:$U$2337)</f>
        <v>No</v>
      </c>
      <c r="H781" s="15">
        <f>_xlfn.XLOOKUP(A781,'Medical Examinations'!$P$3:$P$2337,'Medical Examinations'!$V$3:$V$2337)</f>
        <v>0</v>
      </c>
      <c r="I781" s="15" t="str">
        <f>_xlfn.XLOOKUP(A781,'Medical Examinations'!$P$3:$P$2337,'Medical Examinations'!$W$3:$W$2337)</f>
        <v>No</v>
      </c>
      <c r="J781" s="15" t="str">
        <f>_xlfn.XLOOKUP(A781,'Medical Examinations'!$P$3:$P$2337,'Medical Examinations'!$X$3:$X$2337)</f>
        <v>Obesity</v>
      </c>
      <c r="K781" s="15"/>
      <c r="L781" s="74">
        <f>_xlfn.XLOOKUP(A781,'Hospitalisation Details'!$U$4:$U$2346,'Hospitalisation Details'!$V$4:$V$2346)</f>
        <v>22231</v>
      </c>
      <c r="M781" s="75">
        <f>_xlfn.XLOOKUP(A781,'Hospitalisation Details'!$U$4:$U$2346,'Hospitalisation Details'!$X$4:$X$2346)</f>
        <v>13352.1</v>
      </c>
      <c r="N781" s="15">
        <f>_xlfn.XLOOKUP(A781,'Hospitalisation Details'!$U$4:$U$2346,'Hospitalisation Details'!$Y$4:$Y$2346)</f>
        <v>4</v>
      </c>
      <c r="O781" s="15">
        <f>_xlfn.XLOOKUP(A781,'Hospitalisation Details'!$U$4:$U$2346,'Hospitalisation Details'!$Z$4:$Z$2346)</f>
        <v>2</v>
      </c>
      <c r="P781" s="15" t="str">
        <f>_xlfn.XLOOKUP(A781,'Hospitalisation Details'!$U$4:$U$2346,'Hospitalisation Details'!$AA$4:$AA$2346)</f>
        <v>R1012</v>
      </c>
      <c r="Q781" s="15">
        <f>_xlfn.XLOOKUP(A781,'Hospitalisation Details'!$U$4:$U$2346,'Hospitalisation Details'!$AB$4:$AB$2346)</f>
        <v>63</v>
      </c>
    </row>
    <row r="782" spans="1:17" ht="15.5" x14ac:dyDescent="0.35">
      <c r="A782" s="73" t="s">
        <v>1591</v>
      </c>
      <c r="B782" s="40" t="str">
        <f>_xlfn.XLOOKUP(A782,'Customer Names'!$A$3:$A$2337,'Customer Names'!$E$3:$E$2337)</f>
        <v>Emily</v>
      </c>
      <c r="C782" s="29">
        <f>_xlfn.XLOOKUP(A782,'Medical Examinations'!$P$3:$P$2337,'Medical Examinations'!$Q$3:$Q$2337)</f>
        <v>37.909999999999997</v>
      </c>
      <c r="D782" s="15">
        <f>_xlfn.XLOOKUP(A782,'Medical Examinations'!$P$3:$P$2337,'Medical Examinations'!$R$3:$R$2337)</f>
        <v>5.68</v>
      </c>
      <c r="E782" s="15" t="str">
        <f>_xlfn.XLOOKUP(A782,'Medical Examinations'!$P$3:$P$2337,'Medical Examinations'!$S$3:$S$2337)</f>
        <v>Yes</v>
      </c>
      <c r="F782" s="15" t="str">
        <f>_xlfn.XLOOKUP(A782,'Medical Examinations'!$P$3:$P$2337,'Medical Examinations'!$T$3:$T$2337)</f>
        <v>No</v>
      </c>
      <c r="G782" s="15" t="str">
        <f>_xlfn.XLOOKUP(A782,'Medical Examinations'!$P$3:$P$2337,'Medical Examinations'!$U$3:$U$2337)</f>
        <v>No</v>
      </c>
      <c r="H782" s="15">
        <f>_xlfn.XLOOKUP(A782,'Medical Examinations'!$P$3:$P$2337,'Medical Examinations'!$V$3:$V$2337)</f>
        <v>0</v>
      </c>
      <c r="I782" s="15" t="str">
        <f>_xlfn.XLOOKUP(A782,'Medical Examinations'!$P$3:$P$2337,'Medical Examinations'!$W$3:$W$2337)</f>
        <v>No</v>
      </c>
      <c r="J782" s="15" t="str">
        <f>_xlfn.XLOOKUP(A782,'Medical Examinations'!$P$3:$P$2337,'Medical Examinations'!$X$3:$X$2337)</f>
        <v>Obesity</v>
      </c>
      <c r="K782" s="15"/>
      <c r="L782" s="74">
        <f>_xlfn.XLOOKUP(A782,'Hospitalisation Details'!$U$4:$U$2346,'Hospitalisation Details'!$V$4:$V$2346)</f>
        <v>27995</v>
      </c>
      <c r="M782" s="75">
        <f>_xlfn.XLOOKUP(A782,'Hospitalisation Details'!$U$4:$U$2346,'Hospitalisation Details'!$X$4:$X$2346)</f>
        <v>13333.71</v>
      </c>
      <c r="N782" s="15">
        <f>_xlfn.XLOOKUP(A782,'Hospitalisation Details'!$U$4:$U$2346,'Hospitalisation Details'!$Y$4:$Y$2346)</f>
        <v>4</v>
      </c>
      <c r="O782" s="15">
        <f>_xlfn.XLOOKUP(A782,'Hospitalisation Details'!$U$4:$U$2346,'Hospitalisation Details'!$Z$4:$Z$2346)</f>
        <v>9</v>
      </c>
      <c r="P782" s="15" t="str">
        <f>_xlfn.XLOOKUP(A782,'Hospitalisation Details'!$U$4:$U$2346,'Hospitalisation Details'!$AA$4:$AA$2346)</f>
        <v>R1012</v>
      </c>
      <c r="Q782" s="15">
        <f>_xlfn.XLOOKUP(A782,'Hospitalisation Details'!$U$4:$U$2346,'Hospitalisation Details'!$AB$4:$AB$2346)</f>
        <v>47</v>
      </c>
    </row>
    <row r="783" spans="1:17" ht="15.5" x14ac:dyDescent="0.35">
      <c r="A783" s="73" t="s">
        <v>1590</v>
      </c>
      <c r="B783" s="40" t="str">
        <f>_xlfn.XLOOKUP(A783,'Customer Names'!$A$3:$A$2337,'Customer Names'!$E$3:$E$2337)</f>
        <v>Justin E</v>
      </c>
      <c r="C783" s="29">
        <f>_xlfn.XLOOKUP(A783,'Medical Examinations'!$P$3:$P$2337,'Medical Examinations'!$Q$3:$Q$2337)</f>
        <v>54.61</v>
      </c>
      <c r="D783" s="15">
        <f>_xlfn.XLOOKUP(A783,'Medical Examinations'!$P$3:$P$2337,'Medical Examinations'!$R$3:$R$2337)</f>
        <v>4.49</v>
      </c>
      <c r="E783" s="15" t="str">
        <f>_xlfn.XLOOKUP(A783,'Medical Examinations'!$P$3:$P$2337,'Medical Examinations'!$S$3:$S$2337)</f>
        <v>No</v>
      </c>
      <c r="F783" s="15" t="str">
        <f>_xlfn.XLOOKUP(A783,'Medical Examinations'!$P$3:$P$2337,'Medical Examinations'!$T$3:$T$2337)</f>
        <v>No</v>
      </c>
      <c r="G783" s="15" t="str">
        <f>_xlfn.XLOOKUP(A783,'Medical Examinations'!$P$3:$P$2337,'Medical Examinations'!$U$3:$U$2337)</f>
        <v>No</v>
      </c>
      <c r="H783" s="15">
        <f>_xlfn.XLOOKUP(A783,'Medical Examinations'!$P$3:$P$2337,'Medical Examinations'!$V$3:$V$2337)</f>
        <v>0</v>
      </c>
      <c r="I783" s="15" t="str">
        <f>_xlfn.XLOOKUP(A783,'Medical Examinations'!$P$3:$P$2337,'Medical Examinations'!$W$3:$W$2337)</f>
        <v>No</v>
      </c>
      <c r="J783" s="15" t="str">
        <f>_xlfn.XLOOKUP(A783,'Medical Examinations'!$P$3:$P$2337,'Medical Examinations'!$X$3:$X$2337)</f>
        <v>Obesity</v>
      </c>
      <c r="K783" s="15"/>
      <c r="L783" s="74">
        <f>_xlfn.XLOOKUP(A783,'Hospitalisation Details'!$U$4:$U$2346,'Hospitalisation Details'!$V$4:$V$2346)</f>
        <v>34516</v>
      </c>
      <c r="M783" s="75">
        <f>_xlfn.XLOOKUP(A783,'Hospitalisation Details'!$U$4:$U$2346,'Hospitalisation Details'!$X$4:$X$2346)</f>
        <v>13292.52</v>
      </c>
      <c r="N783" s="15">
        <f>_xlfn.XLOOKUP(A783,'Hospitalisation Details'!$U$4:$U$2346,'Hospitalisation Details'!$Y$4:$Y$2346)</f>
        <v>4</v>
      </c>
      <c r="O783" s="15">
        <f>_xlfn.XLOOKUP(A783,'Hospitalisation Details'!$U$4:$U$2346,'Hospitalisation Details'!$Z$4:$Z$2346)</f>
        <v>1</v>
      </c>
      <c r="P783" s="15" t="str">
        <f>_xlfn.XLOOKUP(A783,'Hospitalisation Details'!$U$4:$U$2346,'Hospitalisation Details'!$AA$4:$AA$2346)</f>
        <v>R1012</v>
      </c>
      <c r="Q783" s="15">
        <f>_xlfn.XLOOKUP(A783,'Hospitalisation Details'!$U$4:$U$2346,'Hospitalisation Details'!$AB$4:$AB$2346)</f>
        <v>29</v>
      </c>
    </row>
    <row r="784" spans="1:17" ht="15.5" x14ac:dyDescent="0.35">
      <c r="A784" s="73" t="s">
        <v>1589</v>
      </c>
      <c r="B784" s="40" t="str">
        <f>_xlfn.XLOOKUP(A784,'Customer Names'!$A$3:$A$2337,'Customer Names'!$E$3:$E$2337)</f>
        <v>Shalane</v>
      </c>
      <c r="C784" s="29">
        <f>_xlfn.XLOOKUP(A784,'Medical Examinations'!$P$3:$P$2337,'Medical Examinations'!$Q$3:$Q$2337)</f>
        <v>36.005000000000003</v>
      </c>
      <c r="D784" s="15">
        <f>_xlfn.XLOOKUP(A784,'Medical Examinations'!$P$3:$P$2337,'Medical Examinations'!$R$3:$R$2337)</f>
        <v>6.9</v>
      </c>
      <c r="E784" s="15" t="str">
        <f>_xlfn.XLOOKUP(A784,'Medical Examinations'!$P$3:$P$2337,'Medical Examinations'!$S$3:$S$2337)</f>
        <v>No</v>
      </c>
      <c r="F784" s="15" t="str">
        <f>_xlfn.XLOOKUP(A784,'Medical Examinations'!$P$3:$P$2337,'Medical Examinations'!$T$3:$T$2337)</f>
        <v>No</v>
      </c>
      <c r="G784" s="15" t="str">
        <f>_xlfn.XLOOKUP(A784,'Medical Examinations'!$P$3:$P$2337,'Medical Examinations'!$U$3:$U$2337)</f>
        <v>No</v>
      </c>
      <c r="H784" s="15">
        <f>_xlfn.XLOOKUP(A784,'Medical Examinations'!$P$3:$P$2337,'Medical Examinations'!$V$3:$V$2337)</f>
        <v>0</v>
      </c>
      <c r="I784" s="15" t="str">
        <f>_xlfn.XLOOKUP(A784,'Medical Examinations'!$P$3:$P$2337,'Medical Examinations'!$W$3:$W$2337)</f>
        <v>No</v>
      </c>
      <c r="J784" s="15" t="str">
        <f>_xlfn.XLOOKUP(A784,'Medical Examinations'!$P$3:$P$2337,'Medical Examinations'!$X$3:$X$2337)</f>
        <v>Obesity</v>
      </c>
      <c r="K784" s="15"/>
      <c r="L784" s="74">
        <f>_xlfn.XLOOKUP(A784,'Hospitalisation Details'!$U$4:$U$2346,'Hospitalisation Details'!$V$4:$V$2346)</f>
        <v>22930</v>
      </c>
      <c r="M784" s="75">
        <f>_xlfn.XLOOKUP(A784,'Hospitalisation Details'!$U$4:$U$2346,'Hospitalisation Details'!$X$4:$X$2346)</f>
        <v>13228.85</v>
      </c>
      <c r="N784" s="15">
        <f>_xlfn.XLOOKUP(A784,'Hospitalisation Details'!$U$4:$U$2346,'Hospitalisation Details'!$Y$4:$Y$2346)</f>
        <v>4</v>
      </c>
      <c r="O784" s="15">
        <f>_xlfn.XLOOKUP(A784,'Hospitalisation Details'!$U$4:$U$2346,'Hospitalisation Details'!$Z$4:$Z$2346)</f>
        <v>1</v>
      </c>
      <c r="P784" s="15" t="str">
        <f>_xlfn.XLOOKUP(A784,'Hospitalisation Details'!$U$4:$U$2346,'Hospitalisation Details'!$AA$4:$AA$2346)</f>
        <v>R1023</v>
      </c>
      <c r="Q784" s="15">
        <f>_xlfn.XLOOKUP(A784,'Hospitalisation Details'!$U$4:$U$2346,'Hospitalisation Details'!$AB$4:$AB$2346)</f>
        <v>61</v>
      </c>
    </row>
    <row r="785" spans="1:17" ht="15.5" x14ac:dyDescent="0.35">
      <c r="A785" s="73" t="s">
        <v>1588</v>
      </c>
      <c r="B785" s="40" t="str">
        <f>_xlfn.XLOOKUP(A785,'Customer Names'!$A$3:$A$2337,'Customer Names'!$E$3:$E$2337)</f>
        <v>Jessica N.</v>
      </c>
      <c r="C785" s="29">
        <f>_xlfn.XLOOKUP(A785,'Medical Examinations'!$P$3:$P$2337,'Medical Examinations'!$Q$3:$Q$2337)</f>
        <v>28.7</v>
      </c>
      <c r="D785" s="15">
        <f>_xlfn.XLOOKUP(A785,'Medical Examinations'!$P$3:$P$2337,'Medical Examinations'!$R$3:$R$2337)</f>
        <v>11.52</v>
      </c>
      <c r="E785" s="15" t="str">
        <f>_xlfn.XLOOKUP(A785,'Medical Examinations'!$P$3:$P$2337,'Medical Examinations'!$S$3:$S$2337)</f>
        <v>No</v>
      </c>
      <c r="F785" s="15" t="str">
        <f>_xlfn.XLOOKUP(A785,'Medical Examinations'!$P$3:$P$2337,'Medical Examinations'!$T$3:$T$2337)</f>
        <v>No</v>
      </c>
      <c r="G785" s="15" t="str">
        <f>_xlfn.XLOOKUP(A785,'Medical Examinations'!$P$3:$P$2337,'Medical Examinations'!$U$3:$U$2337)</f>
        <v>No</v>
      </c>
      <c r="H785" s="15">
        <f>_xlfn.XLOOKUP(A785,'Medical Examinations'!$P$3:$P$2337,'Medical Examinations'!$V$3:$V$2337)</f>
        <v>0</v>
      </c>
      <c r="I785" s="15" t="str">
        <f>_xlfn.XLOOKUP(A785,'Medical Examinations'!$P$3:$P$2337,'Medical Examinations'!$W$3:$W$2337)</f>
        <v>No</v>
      </c>
      <c r="J785" s="15" t="str">
        <f>_xlfn.XLOOKUP(A785,'Medical Examinations'!$P$3:$P$2337,'Medical Examinations'!$X$3:$X$2337)</f>
        <v>Overweight</v>
      </c>
      <c r="K785" s="15"/>
      <c r="L785" s="74">
        <f>_xlfn.XLOOKUP(A785,'Hospitalisation Details'!$U$4:$U$2346,'Hospitalisation Details'!$V$4:$V$2346)</f>
        <v>22974</v>
      </c>
      <c r="M785" s="75">
        <f>_xlfn.XLOOKUP(A785,'Hospitalisation Details'!$U$4:$U$2346,'Hospitalisation Details'!$X$4:$X$2346)</f>
        <v>13224.69</v>
      </c>
      <c r="N785" s="15">
        <f>_xlfn.XLOOKUP(A785,'Hospitalisation Details'!$U$4:$U$2346,'Hospitalisation Details'!$Y$4:$Y$2346)</f>
        <v>4</v>
      </c>
      <c r="O785" s="15">
        <f>_xlfn.XLOOKUP(A785,'Hospitalisation Details'!$U$4:$U$2346,'Hospitalisation Details'!$Z$4:$Z$2346)</f>
        <v>9</v>
      </c>
      <c r="P785" s="15" t="str">
        <f>_xlfn.XLOOKUP(A785,'Hospitalisation Details'!$U$4:$U$2346,'Hospitalisation Details'!$AA$4:$AA$2346)</f>
        <v>R1011</v>
      </c>
      <c r="Q785" s="15">
        <f>_xlfn.XLOOKUP(A785,'Hospitalisation Details'!$U$4:$U$2346,'Hospitalisation Details'!$AB$4:$AB$2346)</f>
        <v>61</v>
      </c>
    </row>
    <row r="786" spans="1:17" ht="15.5" x14ac:dyDescent="0.35">
      <c r="A786" s="73" t="s">
        <v>1587</v>
      </c>
      <c r="B786" s="40" t="str">
        <f>_xlfn.XLOOKUP(A786,'Customer Names'!$A$3:$A$2337,'Customer Names'!$E$3:$E$2337)</f>
        <v>Melanie</v>
      </c>
      <c r="C786" s="29">
        <f>_xlfn.XLOOKUP(A786,'Medical Examinations'!$P$3:$P$2337,'Medical Examinations'!$Q$3:$Q$2337)</f>
        <v>34.295000000000002</v>
      </c>
      <c r="D786" s="15">
        <f>_xlfn.XLOOKUP(A786,'Medical Examinations'!$P$3:$P$2337,'Medical Examinations'!$R$3:$R$2337)</f>
        <v>11.24</v>
      </c>
      <c r="E786" s="15" t="str">
        <f>_xlfn.XLOOKUP(A786,'Medical Examinations'!$P$3:$P$2337,'Medical Examinations'!$S$3:$S$2337)</f>
        <v>No</v>
      </c>
      <c r="F786" s="15" t="str">
        <f>_xlfn.XLOOKUP(A786,'Medical Examinations'!$P$3:$P$2337,'Medical Examinations'!$T$3:$T$2337)</f>
        <v>No</v>
      </c>
      <c r="G786" s="15" t="str">
        <f>_xlfn.XLOOKUP(A786,'Medical Examinations'!$P$3:$P$2337,'Medical Examinations'!$U$3:$U$2337)</f>
        <v>No</v>
      </c>
      <c r="H786" s="15">
        <f>_xlfn.XLOOKUP(A786,'Medical Examinations'!$P$3:$P$2337,'Medical Examinations'!$V$3:$V$2337)</f>
        <v>0</v>
      </c>
      <c r="I786" s="15" t="str">
        <f>_xlfn.XLOOKUP(A786,'Medical Examinations'!$P$3:$P$2337,'Medical Examinations'!$W$3:$W$2337)</f>
        <v>No</v>
      </c>
      <c r="J786" s="15" t="str">
        <f>_xlfn.XLOOKUP(A786,'Medical Examinations'!$P$3:$P$2337,'Medical Examinations'!$X$3:$X$2337)</f>
        <v>Obesity</v>
      </c>
      <c r="K786" s="15"/>
      <c r="L786" s="74">
        <f>_xlfn.XLOOKUP(A786,'Hospitalisation Details'!$U$4:$U$2346,'Hospitalisation Details'!$V$4:$V$2346)</f>
        <v>24059</v>
      </c>
      <c r="M786" s="75">
        <f>_xlfn.XLOOKUP(A786,'Hospitalisation Details'!$U$4:$U$2346,'Hospitalisation Details'!$X$4:$X$2346)</f>
        <v>13224.06</v>
      </c>
      <c r="N786" s="15">
        <f>_xlfn.XLOOKUP(A786,'Hospitalisation Details'!$U$4:$U$2346,'Hospitalisation Details'!$Y$4:$Y$2346)</f>
        <v>4</v>
      </c>
      <c r="O786" s="15">
        <f>_xlfn.XLOOKUP(A786,'Hospitalisation Details'!$U$4:$U$2346,'Hospitalisation Details'!$Z$4:$Z$2346)</f>
        <v>1</v>
      </c>
      <c r="P786" s="15" t="str">
        <f>_xlfn.XLOOKUP(A786,'Hospitalisation Details'!$U$4:$U$2346,'Hospitalisation Details'!$AA$4:$AA$2346)</f>
        <v>R1024</v>
      </c>
      <c r="Q786" s="15">
        <f>_xlfn.XLOOKUP(A786,'Hospitalisation Details'!$U$4:$U$2346,'Hospitalisation Details'!$AB$4:$AB$2346)</f>
        <v>58</v>
      </c>
    </row>
    <row r="787" spans="1:17" ht="15.5" x14ac:dyDescent="0.35">
      <c r="A787" s="73" t="s">
        <v>1586</v>
      </c>
      <c r="B787" s="40" t="str">
        <f>_xlfn.XLOOKUP(A787,'Customer Names'!$A$3:$A$2337,'Customer Names'!$E$3:$E$2337)</f>
        <v>Ruth Angelica</v>
      </c>
      <c r="C787" s="29">
        <f>_xlfn.XLOOKUP(A787,'Medical Examinations'!$P$3:$P$2337,'Medical Examinations'!$Q$3:$Q$2337)</f>
        <v>27.55</v>
      </c>
      <c r="D787" s="15">
        <f>_xlfn.XLOOKUP(A787,'Medical Examinations'!$P$3:$P$2337,'Medical Examinations'!$R$3:$R$2337)</f>
        <v>10.98</v>
      </c>
      <c r="E787" s="15" t="str">
        <f>_xlfn.XLOOKUP(A787,'Medical Examinations'!$P$3:$P$2337,'Medical Examinations'!$S$3:$S$2337)</f>
        <v>No</v>
      </c>
      <c r="F787" s="15" t="str">
        <f>_xlfn.XLOOKUP(A787,'Medical Examinations'!$P$3:$P$2337,'Medical Examinations'!$T$3:$T$2337)</f>
        <v>No</v>
      </c>
      <c r="G787" s="15" t="str">
        <f>_xlfn.XLOOKUP(A787,'Medical Examinations'!$P$3:$P$2337,'Medical Examinations'!$U$3:$U$2337)</f>
        <v>No</v>
      </c>
      <c r="H787" s="15">
        <f>_xlfn.XLOOKUP(A787,'Medical Examinations'!$P$3:$P$2337,'Medical Examinations'!$V$3:$V$2337)</f>
        <v>0</v>
      </c>
      <c r="I787" s="15" t="str">
        <f>_xlfn.XLOOKUP(A787,'Medical Examinations'!$P$3:$P$2337,'Medical Examinations'!$W$3:$W$2337)</f>
        <v>No</v>
      </c>
      <c r="J787" s="15" t="str">
        <f>_xlfn.XLOOKUP(A787,'Medical Examinations'!$P$3:$P$2337,'Medical Examinations'!$X$3:$X$2337)</f>
        <v>Overweight</v>
      </c>
      <c r="K787" s="15"/>
      <c r="L787" s="74">
        <f>_xlfn.XLOOKUP(A787,'Hospitalisation Details'!$U$4:$U$2346,'Hospitalisation Details'!$V$4:$V$2346)</f>
        <v>22987</v>
      </c>
      <c r="M787" s="75">
        <f>_xlfn.XLOOKUP(A787,'Hospitalisation Details'!$U$4:$U$2346,'Hospitalisation Details'!$X$4:$X$2346)</f>
        <v>13217.09</v>
      </c>
      <c r="N787" s="15">
        <f>_xlfn.XLOOKUP(A787,'Hospitalisation Details'!$U$4:$U$2346,'Hospitalisation Details'!$Y$4:$Y$2346)</f>
        <v>4</v>
      </c>
      <c r="O787" s="15">
        <f>_xlfn.XLOOKUP(A787,'Hospitalisation Details'!$U$4:$U$2346,'Hospitalisation Details'!$Z$4:$Z$2346)</f>
        <v>2</v>
      </c>
      <c r="P787" s="15" t="str">
        <f>_xlfn.XLOOKUP(A787,'Hospitalisation Details'!$U$4:$U$2346,'Hospitalisation Details'!$AA$4:$AA$2346)</f>
        <v>R1024</v>
      </c>
      <c r="Q787" s="15">
        <f>_xlfn.XLOOKUP(A787,'Hospitalisation Details'!$U$4:$U$2346,'Hospitalisation Details'!$AB$4:$AB$2346)</f>
        <v>61</v>
      </c>
    </row>
    <row r="788" spans="1:17" ht="15.5" x14ac:dyDescent="0.35">
      <c r="A788" s="73" t="s">
        <v>1585</v>
      </c>
      <c r="B788" s="40" t="str">
        <f>_xlfn.XLOOKUP(A788,'Customer Names'!$A$3:$A$2337,'Customer Names'!$E$3:$E$2337)</f>
        <v>Una M</v>
      </c>
      <c r="C788" s="29">
        <f>_xlfn.XLOOKUP(A788,'Medical Examinations'!$P$3:$P$2337,'Medical Examinations'!$Q$3:$Q$2337)</f>
        <v>40.700000000000003</v>
      </c>
      <c r="D788" s="15">
        <f>_xlfn.XLOOKUP(A788,'Medical Examinations'!$P$3:$P$2337,'Medical Examinations'!$R$3:$R$2337)</f>
        <v>5.42</v>
      </c>
      <c r="E788" s="15" t="str">
        <f>_xlfn.XLOOKUP(A788,'Medical Examinations'!$P$3:$P$2337,'Medical Examinations'!$S$3:$S$2337)</f>
        <v>No</v>
      </c>
      <c r="F788" s="15" t="str">
        <f>_xlfn.XLOOKUP(A788,'Medical Examinations'!$P$3:$P$2337,'Medical Examinations'!$T$3:$T$2337)</f>
        <v>No</v>
      </c>
      <c r="G788" s="15" t="str">
        <f>_xlfn.XLOOKUP(A788,'Medical Examinations'!$P$3:$P$2337,'Medical Examinations'!$U$3:$U$2337)</f>
        <v>No</v>
      </c>
      <c r="H788" s="15">
        <f>_xlfn.XLOOKUP(A788,'Medical Examinations'!$P$3:$P$2337,'Medical Examinations'!$V$3:$V$2337)</f>
        <v>0</v>
      </c>
      <c r="I788" s="15" t="str">
        <f>_xlfn.XLOOKUP(A788,'Medical Examinations'!$P$3:$P$2337,'Medical Examinations'!$W$3:$W$2337)</f>
        <v>No</v>
      </c>
      <c r="J788" s="15" t="str">
        <f>_xlfn.XLOOKUP(A788,'Medical Examinations'!$P$3:$P$2337,'Medical Examinations'!$X$3:$X$2337)</f>
        <v>Obesity</v>
      </c>
      <c r="K788" s="15"/>
      <c r="L788" s="74">
        <f>_xlfn.XLOOKUP(A788,'Hospitalisation Details'!$U$4:$U$2346,'Hospitalisation Details'!$V$4:$V$2346)</f>
        <v>30239</v>
      </c>
      <c r="M788" s="75">
        <f>_xlfn.XLOOKUP(A788,'Hospitalisation Details'!$U$4:$U$2346,'Hospitalisation Details'!$X$4:$X$2346)</f>
        <v>13214.43</v>
      </c>
      <c r="N788" s="15">
        <f>_xlfn.XLOOKUP(A788,'Hospitalisation Details'!$U$4:$U$2346,'Hospitalisation Details'!$Y$4:$Y$2346)</f>
        <v>4</v>
      </c>
      <c r="O788" s="15">
        <f>_xlfn.XLOOKUP(A788,'Hospitalisation Details'!$U$4:$U$2346,'Hospitalisation Details'!$Z$4:$Z$2346)</f>
        <v>9</v>
      </c>
      <c r="P788" s="15" t="str">
        <f>_xlfn.XLOOKUP(A788,'Hospitalisation Details'!$U$4:$U$2346,'Hospitalisation Details'!$AA$4:$AA$2346)</f>
        <v>R1012</v>
      </c>
      <c r="Q788" s="15">
        <f>_xlfn.XLOOKUP(A788,'Hospitalisation Details'!$U$4:$U$2346,'Hospitalisation Details'!$AB$4:$AB$2346)</f>
        <v>41</v>
      </c>
    </row>
    <row r="789" spans="1:17" ht="15.5" x14ac:dyDescent="0.35">
      <c r="A789" s="73" t="s">
        <v>1584</v>
      </c>
      <c r="B789" s="40" t="str">
        <f>_xlfn.XLOOKUP(A789,'Customer Names'!$A$3:$A$2337,'Customer Names'!$E$3:$E$2337)</f>
        <v>Taralyn</v>
      </c>
      <c r="C789" s="29">
        <f>_xlfn.XLOOKUP(A789,'Medical Examinations'!$P$3:$P$2337,'Medical Examinations'!$Q$3:$Q$2337)</f>
        <v>18.335000000000001</v>
      </c>
      <c r="D789" s="15">
        <f>_xlfn.XLOOKUP(A789,'Medical Examinations'!$P$3:$P$2337,'Medical Examinations'!$R$3:$R$2337)</f>
        <v>10.97</v>
      </c>
      <c r="E789" s="15" t="str">
        <f>_xlfn.XLOOKUP(A789,'Medical Examinations'!$P$3:$P$2337,'Medical Examinations'!$S$3:$S$2337)</f>
        <v>No</v>
      </c>
      <c r="F789" s="15" t="str">
        <f>_xlfn.XLOOKUP(A789,'Medical Examinations'!$P$3:$P$2337,'Medical Examinations'!$T$3:$T$2337)</f>
        <v>No</v>
      </c>
      <c r="G789" s="15" t="str">
        <f>_xlfn.XLOOKUP(A789,'Medical Examinations'!$P$3:$P$2337,'Medical Examinations'!$U$3:$U$2337)</f>
        <v>No</v>
      </c>
      <c r="H789" s="15">
        <f>_xlfn.XLOOKUP(A789,'Medical Examinations'!$P$3:$P$2337,'Medical Examinations'!$V$3:$V$2337)</f>
        <v>0</v>
      </c>
      <c r="I789" s="15" t="str">
        <f>_xlfn.XLOOKUP(A789,'Medical Examinations'!$P$3:$P$2337,'Medical Examinations'!$W$3:$W$2337)</f>
        <v>No</v>
      </c>
      <c r="J789" s="15" t="str">
        <f>_xlfn.XLOOKUP(A789,'Medical Examinations'!$P$3:$P$2337,'Medical Examinations'!$X$3:$X$2337)</f>
        <v>Underweight</v>
      </c>
      <c r="K789" s="15"/>
      <c r="L789" s="74">
        <f>_xlfn.XLOOKUP(A789,'Hospitalisation Details'!$U$4:$U$2346,'Hospitalisation Details'!$V$4:$V$2346)</f>
        <v>22863</v>
      </c>
      <c r="M789" s="75">
        <f>_xlfn.XLOOKUP(A789,'Hospitalisation Details'!$U$4:$U$2346,'Hospitalisation Details'!$X$4:$X$2346)</f>
        <v>13204.29</v>
      </c>
      <c r="N789" s="15">
        <f>_xlfn.XLOOKUP(A789,'Hospitalisation Details'!$U$4:$U$2346,'Hospitalisation Details'!$Y$4:$Y$2346)</f>
        <v>4</v>
      </c>
      <c r="O789" s="15">
        <f>_xlfn.XLOOKUP(A789,'Hospitalisation Details'!$U$4:$U$2346,'Hospitalisation Details'!$Z$4:$Z$2346)</f>
        <v>2</v>
      </c>
      <c r="P789" s="15" t="str">
        <f>_xlfn.XLOOKUP(A789,'Hospitalisation Details'!$U$4:$U$2346,'Hospitalisation Details'!$AA$4:$AA$2346)</f>
        <v>R1024</v>
      </c>
      <c r="Q789" s="15">
        <f>_xlfn.XLOOKUP(A789,'Hospitalisation Details'!$U$4:$U$2346,'Hospitalisation Details'!$AB$4:$AB$2346)</f>
        <v>61</v>
      </c>
    </row>
    <row r="790" spans="1:17" ht="15.5" x14ac:dyDescent="0.35">
      <c r="A790" s="73" t="s">
        <v>1583</v>
      </c>
      <c r="B790" s="40" t="str">
        <f>_xlfn.XLOOKUP(A790,'Customer Names'!$A$3:$A$2337,'Customer Names'!$E$3:$E$2337)</f>
        <v>James A</v>
      </c>
      <c r="C790" s="29">
        <f>_xlfn.XLOOKUP(A790,'Medical Examinations'!$P$3:$P$2337,'Medical Examinations'!$Q$3:$Q$2337)</f>
        <v>33.914999999999999</v>
      </c>
      <c r="D790" s="15">
        <f>_xlfn.XLOOKUP(A790,'Medical Examinations'!$P$3:$P$2337,'Medical Examinations'!$R$3:$R$2337)</f>
        <v>9.56</v>
      </c>
      <c r="E790" s="15" t="str">
        <f>_xlfn.XLOOKUP(A790,'Medical Examinations'!$P$3:$P$2337,'Medical Examinations'!$S$3:$S$2337)</f>
        <v>Yes</v>
      </c>
      <c r="F790" s="15" t="str">
        <f>_xlfn.XLOOKUP(A790,'Medical Examinations'!$P$3:$P$2337,'Medical Examinations'!$T$3:$T$2337)</f>
        <v>No</v>
      </c>
      <c r="G790" s="15" t="str">
        <f>_xlfn.XLOOKUP(A790,'Medical Examinations'!$P$3:$P$2337,'Medical Examinations'!$U$3:$U$2337)</f>
        <v>No</v>
      </c>
      <c r="H790" s="15">
        <f>_xlfn.XLOOKUP(A790,'Medical Examinations'!$P$3:$P$2337,'Medical Examinations'!$V$3:$V$2337)</f>
        <v>2</v>
      </c>
      <c r="I790" s="15" t="str">
        <f>_xlfn.XLOOKUP(A790,'Medical Examinations'!$P$3:$P$2337,'Medical Examinations'!$W$3:$W$2337)</f>
        <v>No</v>
      </c>
      <c r="J790" s="15" t="str">
        <f>_xlfn.XLOOKUP(A790,'Medical Examinations'!$P$3:$P$2337,'Medical Examinations'!$X$3:$X$2337)</f>
        <v>Obesity</v>
      </c>
      <c r="K790" s="15"/>
      <c r="L790" s="74">
        <f>_xlfn.XLOOKUP(A790,'Hospitalisation Details'!$U$4:$U$2346,'Hospitalisation Details'!$V$4:$V$2346)</f>
        <v>22621</v>
      </c>
      <c r="M790" s="75">
        <f>_xlfn.XLOOKUP(A790,'Hospitalisation Details'!$U$4:$U$2346,'Hospitalisation Details'!$X$4:$X$2346)</f>
        <v>13143.86</v>
      </c>
      <c r="N790" s="15">
        <f>_xlfn.XLOOKUP(A790,'Hospitalisation Details'!$U$4:$U$2346,'Hospitalisation Details'!$Y$4:$Y$2346)</f>
        <v>4</v>
      </c>
      <c r="O790" s="15">
        <f>_xlfn.XLOOKUP(A790,'Hospitalisation Details'!$U$4:$U$2346,'Hospitalisation Details'!$Z$4:$Z$2346)</f>
        <v>9</v>
      </c>
      <c r="P790" s="15" t="str">
        <f>_xlfn.XLOOKUP(A790,'Hospitalisation Details'!$U$4:$U$2346,'Hospitalisation Details'!$AA$4:$AA$2346)</f>
        <v>R1016</v>
      </c>
      <c r="Q790" s="15">
        <f>_xlfn.XLOOKUP(A790,'Hospitalisation Details'!$U$4:$U$2346,'Hospitalisation Details'!$AB$4:$AB$2346)</f>
        <v>62</v>
      </c>
    </row>
    <row r="791" spans="1:17" ht="15.5" x14ac:dyDescent="0.35">
      <c r="A791" s="73" t="s">
        <v>1582</v>
      </c>
      <c r="B791" s="40" t="str">
        <f>_xlfn.XLOOKUP(A791,'Customer Names'!$A$3:$A$2337,'Customer Names'!$E$3:$E$2337)</f>
        <v>Ning</v>
      </c>
      <c r="C791" s="29">
        <f>_xlfn.XLOOKUP(A791,'Medical Examinations'!$P$3:$P$2337,'Medical Examinations'!$Q$3:$Q$2337)</f>
        <v>33.534999999999997</v>
      </c>
      <c r="D791" s="15">
        <f>_xlfn.XLOOKUP(A791,'Medical Examinations'!$P$3:$P$2337,'Medical Examinations'!$R$3:$R$2337)</f>
        <v>9.4</v>
      </c>
      <c r="E791" s="15" t="str">
        <f>_xlfn.XLOOKUP(A791,'Medical Examinations'!$P$3:$P$2337,'Medical Examinations'!$S$3:$S$2337)</f>
        <v>Yes</v>
      </c>
      <c r="F791" s="15" t="str">
        <f>_xlfn.XLOOKUP(A791,'Medical Examinations'!$P$3:$P$2337,'Medical Examinations'!$T$3:$T$2337)</f>
        <v>No</v>
      </c>
      <c r="G791" s="15" t="str">
        <f>_xlfn.XLOOKUP(A791,'Medical Examinations'!$P$3:$P$2337,'Medical Examinations'!$U$3:$U$2337)</f>
        <v>No</v>
      </c>
      <c r="H791" s="15">
        <f>_xlfn.XLOOKUP(A791,'Medical Examinations'!$P$3:$P$2337,'Medical Examinations'!$V$3:$V$2337)</f>
        <v>2</v>
      </c>
      <c r="I791" s="15" t="str">
        <f>_xlfn.XLOOKUP(A791,'Medical Examinations'!$P$3:$P$2337,'Medical Examinations'!$W$3:$W$2337)</f>
        <v>No</v>
      </c>
      <c r="J791" s="15" t="str">
        <f>_xlfn.XLOOKUP(A791,'Medical Examinations'!$P$3:$P$2337,'Medical Examinations'!$X$3:$X$2337)</f>
        <v>Obesity</v>
      </c>
      <c r="K791" s="15"/>
      <c r="L791" s="74">
        <f>_xlfn.XLOOKUP(A791,'Hospitalisation Details'!$U$4:$U$2346,'Hospitalisation Details'!$V$4:$V$2346)</f>
        <v>22621</v>
      </c>
      <c r="M791" s="75">
        <f>_xlfn.XLOOKUP(A791,'Hospitalisation Details'!$U$4:$U$2346,'Hospitalisation Details'!$X$4:$X$2346)</f>
        <v>13143.34</v>
      </c>
      <c r="N791" s="15">
        <f>_xlfn.XLOOKUP(A791,'Hospitalisation Details'!$U$4:$U$2346,'Hospitalisation Details'!$Y$4:$Y$2346)</f>
        <v>4</v>
      </c>
      <c r="O791" s="15">
        <f>_xlfn.XLOOKUP(A791,'Hospitalisation Details'!$U$4:$U$2346,'Hospitalisation Details'!$Z$4:$Z$2346)</f>
        <v>9</v>
      </c>
      <c r="P791" s="15" t="str">
        <f>_xlfn.XLOOKUP(A791,'Hospitalisation Details'!$U$4:$U$2346,'Hospitalisation Details'!$AA$4:$AA$2346)</f>
        <v>R1020</v>
      </c>
      <c r="Q791" s="15">
        <f>_xlfn.XLOOKUP(A791,'Hospitalisation Details'!$U$4:$U$2346,'Hospitalisation Details'!$AB$4:$AB$2346)</f>
        <v>62</v>
      </c>
    </row>
    <row r="792" spans="1:17" ht="15.5" x14ac:dyDescent="0.35">
      <c r="A792" s="73" t="s">
        <v>1581</v>
      </c>
      <c r="B792" s="40" t="str">
        <f>_xlfn.XLOOKUP(A792,'Customer Names'!$A$3:$A$2337,'Customer Names'!$E$3:$E$2337)</f>
        <v>Joel</v>
      </c>
      <c r="C792" s="29">
        <f>_xlfn.XLOOKUP(A792,'Medical Examinations'!$P$3:$P$2337,'Medical Examinations'!$Q$3:$Q$2337)</f>
        <v>23.655000000000001</v>
      </c>
      <c r="D792" s="15">
        <f>_xlfn.XLOOKUP(A792,'Medical Examinations'!$P$3:$P$2337,'Medical Examinations'!$R$3:$R$2337)</f>
        <v>8.48</v>
      </c>
      <c r="E792" s="15" t="str">
        <f>_xlfn.XLOOKUP(A792,'Medical Examinations'!$P$3:$P$2337,'Medical Examinations'!$S$3:$S$2337)</f>
        <v>Yes</v>
      </c>
      <c r="F792" s="15" t="str">
        <f>_xlfn.XLOOKUP(A792,'Medical Examinations'!$P$3:$P$2337,'Medical Examinations'!$T$3:$T$2337)</f>
        <v>No</v>
      </c>
      <c r="G792" s="15" t="str">
        <f>_xlfn.XLOOKUP(A792,'Medical Examinations'!$P$3:$P$2337,'Medical Examinations'!$U$3:$U$2337)</f>
        <v>No</v>
      </c>
      <c r="H792" s="15">
        <f>_xlfn.XLOOKUP(A792,'Medical Examinations'!$P$3:$P$2337,'Medical Examinations'!$V$3:$V$2337)</f>
        <v>2</v>
      </c>
      <c r="I792" s="15" t="str">
        <f>_xlfn.XLOOKUP(A792,'Medical Examinations'!$P$3:$P$2337,'Medical Examinations'!$W$3:$W$2337)</f>
        <v>No</v>
      </c>
      <c r="J792" s="15" t="str">
        <f>_xlfn.XLOOKUP(A792,'Medical Examinations'!$P$3:$P$2337,'Medical Examinations'!$X$3:$X$2337)</f>
        <v>Normalweight</v>
      </c>
      <c r="K792" s="15"/>
      <c r="L792" s="74">
        <f>_xlfn.XLOOKUP(A792,'Hospitalisation Details'!$U$4:$U$2346,'Hospitalisation Details'!$V$4:$V$2346)</f>
        <v>22531</v>
      </c>
      <c r="M792" s="75">
        <f>_xlfn.XLOOKUP(A792,'Hospitalisation Details'!$U$4:$U$2346,'Hospitalisation Details'!$X$4:$X$2346)</f>
        <v>13129.6</v>
      </c>
      <c r="N792" s="15">
        <f>_xlfn.XLOOKUP(A792,'Hospitalisation Details'!$U$4:$U$2346,'Hospitalisation Details'!$Y$4:$Y$2346)</f>
        <v>4</v>
      </c>
      <c r="O792" s="15">
        <f>_xlfn.XLOOKUP(A792,'Hospitalisation Details'!$U$4:$U$2346,'Hospitalisation Details'!$Z$4:$Z$2346)</f>
        <v>9</v>
      </c>
      <c r="P792" s="15" t="str">
        <f>_xlfn.XLOOKUP(A792,'Hospitalisation Details'!$U$4:$U$2346,'Hospitalisation Details'!$AA$4:$AA$2346)</f>
        <v>R1017</v>
      </c>
      <c r="Q792" s="15">
        <f>_xlfn.XLOOKUP(A792,'Hospitalisation Details'!$U$4:$U$2346,'Hospitalisation Details'!$AB$4:$AB$2346)</f>
        <v>62</v>
      </c>
    </row>
    <row r="793" spans="1:17" ht="15.5" x14ac:dyDescent="0.35">
      <c r="A793" s="73" t="s">
        <v>1580</v>
      </c>
      <c r="B793" s="40" t="str">
        <f>_xlfn.XLOOKUP(A793,'Customer Names'!$A$3:$A$2337,'Customer Names'!$E$3:$E$2337)</f>
        <v>Pamela J.</v>
      </c>
      <c r="C793" s="29">
        <f>_xlfn.XLOOKUP(A793,'Medical Examinations'!$P$3:$P$2337,'Medical Examinations'!$Q$3:$Q$2337)</f>
        <v>28</v>
      </c>
      <c r="D793" s="15">
        <f>_xlfn.XLOOKUP(A793,'Medical Examinations'!$P$3:$P$2337,'Medical Examinations'!$R$3:$R$2337)</f>
        <v>5.57</v>
      </c>
      <c r="E793" s="15" t="str">
        <f>_xlfn.XLOOKUP(A793,'Medical Examinations'!$P$3:$P$2337,'Medical Examinations'!$S$3:$S$2337)</f>
        <v>No</v>
      </c>
      <c r="F793" s="15" t="str">
        <f>_xlfn.XLOOKUP(A793,'Medical Examinations'!$P$3:$P$2337,'Medical Examinations'!$T$3:$T$2337)</f>
        <v>No</v>
      </c>
      <c r="G793" s="15" t="str">
        <f>_xlfn.XLOOKUP(A793,'Medical Examinations'!$P$3:$P$2337,'Medical Examinations'!$U$3:$U$2337)</f>
        <v>No</v>
      </c>
      <c r="H793" s="15">
        <f>_xlfn.XLOOKUP(A793,'Medical Examinations'!$P$3:$P$2337,'Medical Examinations'!$V$3:$V$2337)</f>
        <v>0</v>
      </c>
      <c r="I793" s="15" t="str">
        <f>_xlfn.XLOOKUP(A793,'Medical Examinations'!$P$3:$P$2337,'Medical Examinations'!$W$3:$W$2337)</f>
        <v>No</v>
      </c>
      <c r="J793" s="15" t="str">
        <f>_xlfn.XLOOKUP(A793,'Medical Examinations'!$P$3:$P$2337,'Medical Examinations'!$X$3:$X$2337)</f>
        <v>Overweight</v>
      </c>
      <c r="K793" s="15"/>
      <c r="L793" s="74">
        <f>_xlfn.XLOOKUP(A793,'Hospitalisation Details'!$U$4:$U$2346,'Hospitalisation Details'!$V$4:$V$2346)</f>
        <v>36388</v>
      </c>
      <c r="M793" s="75">
        <f>_xlfn.XLOOKUP(A793,'Hospitalisation Details'!$U$4:$U$2346,'Hospitalisation Details'!$X$4:$X$2346)</f>
        <v>13126.68</v>
      </c>
      <c r="N793" s="15">
        <f>_xlfn.XLOOKUP(A793,'Hospitalisation Details'!$U$4:$U$2346,'Hospitalisation Details'!$Y$4:$Y$2346)</f>
        <v>4</v>
      </c>
      <c r="O793" s="15">
        <f>_xlfn.XLOOKUP(A793,'Hospitalisation Details'!$U$4:$U$2346,'Hospitalisation Details'!$Z$4:$Z$2346)</f>
        <v>1</v>
      </c>
      <c r="P793" s="15" t="str">
        <f>_xlfn.XLOOKUP(A793,'Hospitalisation Details'!$U$4:$U$2346,'Hospitalisation Details'!$AA$4:$AA$2346)</f>
        <v>R1011</v>
      </c>
      <c r="Q793" s="15">
        <f>_xlfn.XLOOKUP(A793,'Hospitalisation Details'!$U$4:$U$2346,'Hospitalisation Details'!$AB$4:$AB$2346)</f>
        <v>24</v>
      </c>
    </row>
    <row r="794" spans="1:17" ht="15.5" x14ac:dyDescent="0.35">
      <c r="A794" s="73" t="s">
        <v>1579</v>
      </c>
      <c r="B794" s="40" t="str">
        <f>_xlfn.XLOOKUP(A794,'Customer Names'!$A$3:$A$2337,'Customer Names'!$E$3:$E$2337)</f>
        <v>Brittney</v>
      </c>
      <c r="C794" s="29">
        <f>_xlfn.XLOOKUP(A794,'Medical Examinations'!$P$3:$P$2337,'Medical Examinations'!$Q$3:$Q$2337)</f>
        <v>30.23</v>
      </c>
      <c r="D794" s="15">
        <f>_xlfn.XLOOKUP(A794,'Medical Examinations'!$P$3:$P$2337,'Medical Examinations'!$R$3:$R$2337)</f>
        <v>6.94</v>
      </c>
      <c r="E794" s="15" t="str">
        <f>_xlfn.XLOOKUP(A794,'Medical Examinations'!$P$3:$P$2337,'Medical Examinations'!$S$3:$S$2337)</f>
        <v>Yes</v>
      </c>
      <c r="F794" s="15" t="str">
        <f>_xlfn.XLOOKUP(A794,'Medical Examinations'!$P$3:$P$2337,'Medical Examinations'!$T$3:$T$2337)</f>
        <v>No</v>
      </c>
      <c r="G794" s="15" t="str">
        <f>_xlfn.XLOOKUP(A794,'Medical Examinations'!$P$3:$P$2337,'Medical Examinations'!$U$3:$U$2337)</f>
        <v>Yes</v>
      </c>
      <c r="H794" s="15">
        <f>_xlfn.XLOOKUP(A794,'Medical Examinations'!$P$3:$P$2337,'Medical Examinations'!$V$3:$V$2337)</f>
        <v>1</v>
      </c>
      <c r="I794" s="15" t="str">
        <f>_xlfn.XLOOKUP(A794,'Medical Examinations'!$P$3:$P$2337,'Medical Examinations'!$W$3:$W$2337)</f>
        <v>No</v>
      </c>
      <c r="J794" s="15" t="str">
        <f>_xlfn.XLOOKUP(A794,'Medical Examinations'!$P$3:$P$2337,'Medical Examinations'!$X$3:$X$2337)</f>
        <v>Obesity</v>
      </c>
      <c r="K794" s="15"/>
      <c r="L794" s="74">
        <f>_xlfn.XLOOKUP(A794,'Hospitalisation Details'!$U$4:$U$2346,'Hospitalisation Details'!$V$4:$V$2346)</f>
        <v>23268</v>
      </c>
      <c r="M794" s="75">
        <f>_xlfn.XLOOKUP(A794,'Hospitalisation Details'!$U$4:$U$2346,'Hospitalisation Details'!$X$4:$X$2346)</f>
        <v>13116.84</v>
      </c>
      <c r="N794" s="15">
        <f>_xlfn.XLOOKUP(A794,'Hospitalisation Details'!$U$4:$U$2346,'Hospitalisation Details'!$Y$4:$Y$2346)</f>
        <v>4</v>
      </c>
      <c r="O794" s="15">
        <f>_xlfn.XLOOKUP(A794,'Hospitalisation Details'!$U$4:$U$2346,'Hospitalisation Details'!$Z$4:$Z$2346)</f>
        <v>2</v>
      </c>
      <c r="P794" s="15" t="str">
        <f>_xlfn.XLOOKUP(A794,'Hospitalisation Details'!$U$4:$U$2346,'Hospitalisation Details'!$AA$4:$AA$2346)</f>
        <v>R1012</v>
      </c>
      <c r="Q794" s="15">
        <f>_xlfn.XLOOKUP(A794,'Hospitalisation Details'!$U$4:$U$2346,'Hospitalisation Details'!$AB$4:$AB$2346)</f>
        <v>60</v>
      </c>
    </row>
    <row r="795" spans="1:17" ht="15.5" x14ac:dyDescent="0.35">
      <c r="A795" s="73" t="s">
        <v>1578</v>
      </c>
      <c r="B795" s="40" t="str">
        <f>_xlfn.XLOOKUP(A795,'Customer Names'!$A$3:$A$2337,'Customer Names'!$E$3:$E$2337)</f>
        <v>Sheila</v>
      </c>
      <c r="C795" s="29">
        <f>_xlfn.XLOOKUP(A795,'Medical Examinations'!$P$3:$P$2337,'Medical Examinations'!$Q$3:$Q$2337)</f>
        <v>51.14</v>
      </c>
      <c r="D795" s="15">
        <f>_xlfn.XLOOKUP(A795,'Medical Examinations'!$P$3:$P$2337,'Medical Examinations'!$R$3:$R$2337)</f>
        <v>4.05</v>
      </c>
      <c r="E795" s="15" t="str">
        <f>_xlfn.XLOOKUP(A795,'Medical Examinations'!$P$3:$P$2337,'Medical Examinations'!$S$3:$S$2337)</f>
        <v>No</v>
      </c>
      <c r="F795" s="15" t="str">
        <f>_xlfn.XLOOKUP(A795,'Medical Examinations'!$P$3:$P$2337,'Medical Examinations'!$T$3:$T$2337)</f>
        <v>No</v>
      </c>
      <c r="G795" s="15" t="str">
        <f>_xlfn.XLOOKUP(A795,'Medical Examinations'!$P$3:$P$2337,'Medical Examinations'!$U$3:$U$2337)</f>
        <v>No</v>
      </c>
      <c r="H795" s="15">
        <f>_xlfn.XLOOKUP(A795,'Medical Examinations'!$P$3:$P$2337,'Medical Examinations'!$V$3:$V$2337)</f>
        <v>1</v>
      </c>
      <c r="I795" s="15" t="str">
        <f>_xlfn.XLOOKUP(A795,'Medical Examinations'!$P$3:$P$2337,'Medical Examinations'!$W$3:$W$2337)</f>
        <v>No</v>
      </c>
      <c r="J795" s="15" t="str">
        <f>_xlfn.XLOOKUP(A795,'Medical Examinations'!$P$3:$P$2337,'Medical Examinations'!$X$3:$X$2337)</f>
        <v>Obesity</v>
      </c>
      <c r="K795" s="15"/>
      <c r="L795" s="74">
        <f>_xlfn.XLOOKUP(A795,'Hospitalisation Details'!$U$4:$U$2346,'Hospitalisation Details'!$V$4:$V$2346)</f>
        <v>33828</v>
      </c>
      <c r="M795" s="75">
        <f>_xlfn.XLOOKUP(A795,'Hospitalisation Details'!$U$4:$U$2346,'Hospitalisation Details'!$X$4:$X$2346)</f>
        <v>13113.51</v>
      </c>
      <c r="N795" s="15">
        <f>_xlfn.XLOOKUP(A795,'Hospitalisation Details'!$U$4:$U$2346,'Hospitalisation Details'!$Y$4:$Y$2346)</f>
        <v>4</v>
      </c>
      <c r="O795" s="15">
        <f>_xlfn.XLOOKUP(A795,'Hospitalisation Details'!$U$4:$U$2346,'Hospitalisation Details'!$Z$4:$Z$2346)</f>
        <v>9</v>
      </c>
      <c r="P795" s="15" t="str">
        <f>_xlfn.XLOOKUP(A795,'Hospitalisation Details'!$U$4:$U$2346,'Hospitalisation Details'!$AA$4:$AA$2346)</f>
        <v>R1026</v>
      </c>
      <c r="Q795" s="15">
        <f>_xlfn.XLOOKUP(A795,'Hospitalisation Details'!$U$4:$U$2346,'Hospitalisation Details'!$AB$4:$AB$2346)</f>
        <v>31</v>
      </c>
    </row>
    <row r="796" spans="1:17" ht="15.5" x14ac:dyDescent="0.35">
      <c r="A796" s="73" t="s">
        <v>1577</v>
      </c>
      <c r="B796" s="40" t="str">
        <f>_xlfn.XLOOKUP(A796,'Customer Names'!$A$3:$A$2337,'Customer Names'!$E$3:$E$2337)</f>
        <v>Koji</v>
      </c>
      <c r="C796" s="29">
        <f>_xlfn.XLOOKUP(A796,'Medical Examinations'!$P$3:$P$2337,'Medical Examinations'!$Q$3:$Q$2337)</f>
        <v>24.32</v>
      </c>
      <c r="D796" s="15">
        <f>_xlfn.XLOOKUP(A796,'Medical Examinations'!$P$3:$P$2337,'Medical Examinations'!$R$3:$R$2337)</f>
        <v>10.220000000000001</v>
      </c>
      <c r="E796" s="15" t="str">
        <f>_xlfn.XLOOKUP(A796,'Medical Examinations'!$P$3:$P$2337,'Medical Examinations'!$S$3:$S$2337)</f>
        <v>No</v>
      </c>
      <c r="F796" s="15" t="str">
        <f>_xlfn.XLOOKUP(A796,'Medical Examinations'!$P$3:$P$2337,'Medical Examinations'!$T$3:$T$2337)</f>
        <v>No</v>
      </c>
      <c r="G796" s="15" t="str">
        <f>_xlfn.XLOOKUP(A796,'Medical Examinations'!$P$3:$P$2337,'Medical Examinations'!$U$3:$U$2337)</f>
        <v>No</v>
      </c>
      <c r="H796" s="15">
        <f>_xlfn.XLOOKUP(A796,'Medical Examinations'!$P$3:$P$2337,'Medical Examinations'!$V$3:$V$2337)</f>
        <v>0</v>
      </c>
      <c r="I796" s="15" t="str">
        <f>_xlfn.XLOOKUP(A796,'Medical Examinations'!$P$3:$P$2337,'Medical Examinations'!$W$3:$W$2337)</f>
        <v>No</v>
      </c>
      <c r="J796" s="15" t="str">
        <f>_xlfn.XLOOKUP(A796,'Medical Examinations'!$P$3:$P$2337,'Medical Examinations'!$X$3:$X$2337)</f>
        <v>Normalweight</v>
      </c>
      <c r="K796" s="15"/>
      <c r="L796" s="74">
        <f>_xlfn.XLOOKUP(A796,'Hospitalisation Details'!$U$4:$U$2346,'Hospitalisation Details'!$V$4:$V$2346)</f>
        <v>22860</v>
      </c>
      <c r="M796" s="75">
        <f>_xlfn.XLOOKUP(A796,'Hospitalisation Details'!$U$4:$U$2346,'Hospitalisation Details'!$X$4:$X$2346)</f>
        <v>13112.6</v>
      </c>
      <c r="N796" s="15">
        <f>_xlfn.XLOOKUP(A796,'Hospitalisation Details'!$U$4:$U$2346,'Hospitalisation Details'!$Y$4:$Y$2346)</f>
        <v>4</v>
      </c>
      <c r="O796" s="15">
        <f>_xlfn.XLOOKUP(A796,'Hospitalisation Details'!$U$4:$U$2346,'Hospitalisation Details'!$Z$4:$Z$2346)</f>
        <v>1</v>
      </c>
      <c r="P796" s="15" t="str">
        <f>_xlfn.XLOOKUP(A796,'Hospitalisation Details'!$U$4:$U$2346,'Hospitalisation Details'!$AA$4:$AA$2346)</f>
        <v>R1012</v>
      </c>
      <c r="Q796" s="15">
        <f>_xlfn.XLOOKUP(A796,'Hospitalisation Details'!$U$4:$U$2346,'Hospitalisation Details'!$AB$4:$AB$2346)</f>
        <v>61</v>
      </c>
    </row>
    <row r="797" spans="1:17" ht="15.5" x14ac:dyDescent="0.35">
      <c r="A797" s="73" t="s">
        <v>1576</v>
      </c>
      <c r="B797" s="40" t="str">
        <f>_xlfn.XLOOKUP(A797,'Customer Names'!$A$3:$A$2337,'Customer Names'!$E$3:$E$2337)</f>
        <v>Sarah</v>
      </c>
      <c r="C797" s="29">
        <f>_xlfn.XLOOKUP(A797,'Medical Examinations'!$P$3:$P$2337,'Medical Examinations'!$Q$3:$Q$2337)</f>
        <v>38.06</v>
      </c>
      <c r="D797" s="15">
        <f>_xlfn.XLOOKUP(A797,'Medical Examinations'!$P$3:$P$2337,'Medical Examinations'!$R$3:$R$2337)</f>
        <v>9.24</v>
      </c>
      <c r="E797" s="15" t="str">
        <f>_xlfn.XLOOKUP(A797,'Medical Examinations'!$P$3:$P$2337,'Medical Examinations'!$S$3:$S$2337)</f>
        <v>No</v>
      </c>
      <c r="F797" s="15" t="str">
        <f>_xlfn.XLOOKUP(A797,'Medical Examinations'!$P$3:$P$2337,'Medical Examinations'!$T$3:$T$2337)</f>
        <v>No</v>
      </c>
      <c r="G797" s="15" t="str">
        <f>_xlfn.XLOOKUP(A797,'Medical Examinations'!$P$3:$P$2337,'Medical Examinations'!$U$3:$U$2337)</f>
        <v>No</v>
      </c>
      <c r="H797" s="15">
        <f>_xlfn.XLOOKUP(A797,'Medical Examinations'!$P$3:$P$2337,'Medical Examinations'!$V$3:$V$2337)</f>
        <v>0</v>
      </c>
      <c r="I797" s="15" t="str">
        <f>_xlfn.XLOOKUP(A797,'Medical Examinations'!$P$3:$P$2337,'Medical Examinations'!$W$3:$W$2337)</f>
        <v>No</v>
      </c>
      <c r="J797" s="15" t="str">
        <f>_xlfn.XLOOKUP(A797,'Medical Examinations'!$P$3:$P$2337,'Medical Examinations'!$X$3:$X$2337)</f>
        <v>Obesity</v>
      </c>
      <c r="K797" s="15"/>
      <c r="L797" s="74">
        <f>_xlfn.XLOOKUP(A797,'Hospitalisation Details'!$U$4:$U$2346,'Hospitalisation Details'!$V$4:$V$2346)</f>
        <v>26236</v>
      </c>
      <c r="M797" s="75">
        <f>_xlfn.XLOOKUP(A797,'Hospitalisation Details'!$U$4:$U$2346,'Hospitalisation Details'!$X$4:$X$2346)</f>
        <v>13110.79</v>
      </c>
      <c r="N797" s="15">
        <f>_xlfn.XLOOKUP(A797,'Hospitalisation Details'!$U$4:$U$2346,'Hospitalisation Details'!$Y$4:$Y$2346)</f>
        <v>4</v>
      </c>
      <c r="O797" s="15">
        <f>_xlfn.XLOOKUP(A797,'Hospitalisation Details'!$U$4:$U$2346,'Hospitalisation Details'!$Z$4:$Z$2346)</f>
        <v>9</v>
      </c>
      <c r="P797" s="15" t="str">
        <f>_xlfn.XLOOKUP(A797,'Hospitalisation Details'!$U$4:$U$2346,'Hospitalisation Details'!$AA$4:$AA$2346)</f>
        <v>R1011</v>
      </c>
      <c r="Q797" s="15">
        <f>_xlfn.XLOOKUP(A797,'Hospitalisation Details'!$U$4:$U$2346,'Hospitalisation Details'!$AB$4:$AB$2346)</f>
        <v>52</v>
      </c>
    </row>
    <row r="798" spans="1:17" ht="15.5" x14ac:dyDescent="0.35">
      <c r="A798" s="73" t="s">
        <v>1575</v>
      </c>
      <c r="B798" s="40" t="str">
        <f>_xlfn.XLOOKUP(A798,'Customer Names'!$A$3:$A$2337,'Customer Names'!$E$3:$E$2337)</f>
        <v>Colleen M</v>
      </c>
      <c r="C798" s="29">
        <f>_xlfn.XLOOKUP(A798,'Medical Examinations'!$P$3:$P$2337,'Medical Examinations'!$Q$3:$Q$2337)</f>
        <v>37.700000000000003</v>
      </c>
      <c r="D798" s="15">
        <f>_xlfn.XLOOKUP(A798,'Medical Examinations'!$P$3:$P$2337,'Medical Examinations'!$R$3:$R$2337)</f>
        <v>8.6</v>
      </c>
      <c r="E798" s="15" t="str">
        <f>_xlfn.XLOOKUP(A798,'Medical Examinations'!$P$3:$P$2337,'Medical Examinations'!$S$3:$S$2337)</f>
        <v>No</v>
      </c>
      <c r="F798" s="15" t="str">
        <f>_xlfn.XLOOKUP(A798,'Medical Examinations'!$P$3:$P$2337,'Medical Examinations'!$T$3:$T$2337)</f>
        <v>No</v>
      </c>
      <c r="G798" s="15" t="str">
        <f>_xlfn.XLOOKUP(A798,'Medical Examinations'!$P$3:$P$2337,'Medical Examinations'!$U$3:$U$2337)</f>
        <v>No</v>
      </c>
      <c r="H798" s="15">
        <f>_xlfn.XLOOKUP(A798,'Medical Examinations'!$P$3:$P$2337,'Medical Examinations'!$V$3:$V$2337)</f>
        <v>0</v>
      </c>
      <c r="I798" s="15" t="str">
        <f>_xlfn.XLOOKUP(A798,'Medical Examinations'!$P$3:$P$2337,'Medical Examinations'!$W$3:$W$2337)</f>
        <v>No</v>
      </c>
      <c r="J798" s="15" t="str">
        <f>_xlfn.XLOOKUP(A798,'Medical Examinations'!$P$3:$P$2337,'Medical Examinations'!$X$3:$X$2337)</f>
        <v>Obesity</v>
      </c>
      <c r="K798" s="15"/>
      <c r="L798" s="74">
        <f>_xlfn.XLOOKUP(A798,'Hospitalisation Details'!$U$4:$U$2346,'Hospitalisation Details'!$V$4:$V$2346)</f>
        <v>28688</v>
      </c>
      <c r="M798" s="75">
        <f>_xlfn.XLOOKUP(A798,'Hospitalisation Details'!$U$4:$U$2346,'Hospitalisation Details'!$X$4:$X$2346)</f>
        <v>13101.74</v>
      </c>
      <c r="N798" s="15">
        <f>_xlfn.XLOOKUP(A798,'Hospitalisation Details'!$U$4:$U$2346,'Hospitalisation Details'!$Y$4:$Y$2346)</f>
        <v>4</v>
      </c>
      <c r="O798" s="15">
        <f>_xlfn.XLOOKUP(A798,'Hospitalisation Details'!$U$4:$U$2346,'Hospitalisation Details'!$Z$4:$Z$2346)</f>
        <v>9</v>
      </c>
      <c r="P798" s="15" t="str">
        <f>_xlfn.XLOOKUP(A798,'Hospitalisation Details'!$U$4:$U$2346,'Hospitalisation Details'!$AA$4:$AA$2346)</f>
        <v>R1026</v>
      </c>
      <c r="Q798" s="15">
        <f>_xlfn.XLOOKUP(A798,'Hospitalisation Details'!$U$4:$U$2346,'Hospitalisation Details'!$AB$4:$AB$2346)</f>
        <v>45</v>
      </c>
    </row>
    <row r="799" spans="1:17" ht="15.5" x14ac:dyDescent="0.35">
      <c r="A799" s="73" t="s">
        <v>1574</v>
      </c>
      <c r="B799" s="40" t="str">
        <f>_xlfn.XLOOKUP(A799,'Customer Names'!$A$3:$A$2337,'Customer Names'!$E$3:$E$2337)</f>
        <v>Deedra G.</v>
      </c>
      <c r="C799" s="29">
        <f>_xlfn.XLOOKUP(A799,'Medical Examinations'!$P$3:$P$2337,'Medical Examinations'!$Q$3:$Q$2337)</f>
        <v>44</v>
      </c>
      <c r="D799" s="15">
        <f>_xlfn.XLOOKUP(A799,'Medical Examinations'!$P$3:$P$2337,'Medical Examinations'!$R$3:$R$2337)</f>
        <v>9.32</v>
      </c>
      <c r="E799" s="15" t="str">
        <f>_xlfn.XLOOKUP(A799,'Medical Examinations'!$P$3:$P$2337,'Medical Examinations'!$S$3:$S$2337)</f>
        <v>Yes</v>
      </c>
      <c r="F799" s="15" t="str">
        <f>_xlfn.XLOOKUP(A799,'Medical Examinations'!$P$3:$P$2337,'Medical Examinations'!$T$3:$T$2337)</f>
        <v>No</v>
      </c>
      <c r="G799" s="15" t="str">
        <f>_xlfn.XLOOKUP(A799,'Medical Examinations'!$P$3:$P$2337,'Medical Examinations'!$U$3:$U$2337)</f>
        <v>No</v>
      </c>
      <c r="H799" s="15">
        <f>_xlfn.XLOOKUP(A799,'Medical Examinations'!$P$3:$P$2337,'Medical Examinations'!$V$3:$V$2337)</f>
        <v>2</v>
      </c>
      <c r="I799" s="15" t="str">
        <f>_xlfn.XLOOKUP(A799,'Medical Examinations'!$P$3:$P$2337,'Medical Examinations'!$W$3:$W$2337)</f>
        <v>No</v>
      </c>
      <c r="J799" s="15" t="str">
        <f>_xlfn.XLOOKUP(A799,'Medical Examinations'!$P$3:$P$2337,'Medical Examinations'!$X$3:$X$2337)</f>
        <v>Obesity</v>
      </c>
      <c r="K799" s="15"/>
      <c r="L799" s="74">
        <f>_xlfn.XLOOKUP(A799,'Hospitalisation Details'!$U$4:$U$2346,'Hospitalisation Details'!$V$4:$V$2346)</f>
        <v>22591</v>
      </c>
      <c r="M799" s="75">
        <f>_xlfn.XLOOKUP(A799,'Hospitalisation Details'!$U$4:$U$2346,'Hospitalisation Details'!$X$4:$X$2346)</f>
        <v>13063.88</v>
      </c>
      <c r="N799" s="15">
        <f>_xlfn.XLOOKUP(A799,'Hospitalisation Details'!$U$4:$U$2346,'Hospitalisation Details'!$Y$4:$Y$2346)</f>
        <v>4</v>
      </c>
      <c r="O799" s="15">
        <f>_xlfn.XLOOKUP(A799,'Hospitalisation Details'!$U$4:$U$2346,'Hospitalisation Details'!$Z$4:$Z$2346)</f>
        <v>9</v>
      </c>
      <c r="P799" s="15" t="str">
        <f>_xlfn.XLOOKUP(A799,'Hospitalisation Details'!$U$4:$U$2346,'Hospitalisation Details'!$AA$4:$AA$2346)</f>
        <v>R1011</v>
      </c>
      <c r="Q799" s="15">
        <f>_xlfn.XLOOKUP(A799,'Hospitalisation Details'!$U$4:$U$2346,'Hospitalisation Details'!$AB$4:$AB$2346)</f>
        <v>62</v>
      </c>
    </row>
    <row r="800" spans="1:17" ht="15.5" x14ac:dyDescent="0.35">
      <c r="A800" s="73" t="s">
        <v>1573</v>
      </c>
      <c r="B800" s="40" t="str">
        <f>_xlfn.XLOOKUP(A800,'Customer Names'!$A$3:$A$2337,'Customer Names'!$E$3:$E$2337)</f>
        <v>Kulwinder</v>
      </c>
      <c r="C800" s="29">
        <f>_xlfn.XLOOKUP(A800,'Medical Examinations'!$P$3:$P$2337,'Medical Examinations'!$Q$3:$Q$2337)</f>
        <v>41.45</v>
      </c>
      <c r="D800" s="15">
        <f>_xlfn.XLOOKUP(A800,'Medical Examinations'!$P$3:$P$2337,'Medical Examinations'!$R$3:$R$2337)</f>
        <v>6.12</v>
      </c>
      <c r="E800" s="15" t="str">
        <f>_xlfn.XLOOKUP(A800,'Medical Examinations'!$P$3:$P$2337,'Medical Examinations'!$S$3:$S$2337)</f>
        <v>Yes</v>
      </c>
      <c r="F800" s="15" t="str">
        <f>_xlfn.XLOOKUP(A800,'Medical Examinations'!$P$3:$P$2337,'Medical Examinations'!$T$3:$T$2337)</f>
        <v>No</v>
      </c>
      <c r="G800" s="15" t="str">
        <f>_xlfn.XLOOKUP(A800,'Medical Examinations'!$P$3:$P$2337,'Medical Examinations'!$U$3:$U$2337)</f>
        <v>No</v>
      </c>
      <c r="H800" s="15">
        <f>_xlfn.XLOOKUP(A800,'Medical Examinations'!$P$3:$P$2337,'Medical Examinations'!$V$3:$V$2337)</f>
        <v>0</v>
      </c>
      <c r="I800" s="15" t="str">
        <f>_xlfn.XLOOKUP(A800,'Medical Examinations'!$P$3:$P$2337,'Medical Examinations'!$W$3:$W$2337)</f>
        <v>No</v>
      </c>
      <c r="J800" s="15" t="str">
        <f>_xlfn.XLOOKUP(A800,'Medical Examinations'!$P$3:$P$2337,'Medical Examinations'!$X$3:$X$2337)</f>
        <v>Obesity</v>
      </c>
      <c r="K800" s="15"/>
      <c r="L800" s="74">
        <f>_xlfn.XLOOKUP(A800,'Hospitalisation Details'!$U$4:$U$2346,'Hospitalisation Details'!$V$4:$V$2346)</f>
        <v>31346</v>
      </c>
      <c r="M800" s="75">
        <f>_xlfn.XLOOKUP(A800,'Hospitalisation Details'!$U$4:$U$2346,'Hospitalisation Details'!$X$4:$X$2346)</f>
        <v>13051.22</v>
      </c>
      <c r="N800" s="15">
        <f>_xlfn.XLOOKUP(A800,'Hospitalisation Details'!$U$4:$U$2346,'Hospitalisation Details'!$Y$4:$Y$2346)</f>
        <v>4</v>
      </c>
      <c r="O800" s="15">
        <f>_xlfn.XLOOKUP(A800,'Hospitalisation Details'!$U$4:$U$2346,'Hospitalisation Details'!$Z$4:$Z$2346)</f>
        <v>2</v>
      </c>
      <c r="P800" s="15" t="str">
        <f>_xlfn.XLOOKUP(A800,'Hospitalisation Details'!$U$4:$U$2346,'Hospitalisation Details'!$AA$4:$AA$2346)</f>
        <v>R1026</v>
      </c>
      <c r="Q800" s="15">
        <f>_xlfn.XLOOKUP(A800,'Hospitalisation Details'!$U$4:$U$2346,'Hospitalisation Details'!$AB$4:$AB$2346)</f>
        <v>38</v>
      </c>
    </row>
    <row r="801" spans="1:17" ht="15.5" x14ac:dyDescent="0.35">
      <c r="A801" s="73" t="s">
        <v>1572</v>
      </c>
      <c r="B801" s="40" t="str">
        <f>_xlfn.XLOOKUP(A801,'Customer Names'!$A$3:$A$2337,'Customer Names'!$E$3:$E$2337)</f>
        <v>Ann M.</v>
      </c>
      <c r="C801" s="29">
        <f>_xlfn.XLOOKUP(A801,'Medical Examinations'!$P$3:$P$2337,'Medical Examinations'!$Q$3:$Q$2337)</f>
        <v>25.364999999999998</v>
      </c>
      <c r="D801" s="15">
        <f>_xlfn.XLOOKUP(A801,'Medical Examinations'!$P$3:$P$2337,'Medical Examinations'!$R$3:$R$2337)</f>
        <v>9.19</v>
      </c>
      <c r="E801" s="15" t="str">
        <f>_xlfn.XLOOKUP(A801,'Medical Examinations'!$P$3:$P$2337,'Medical Examinations'!$S$3:$S$2337)</f>
        <v>Yes</v>
      </c>
      <c r="F801" s="15" t="str">
        <f>_xlfn.XLOOKUP(A801,'Medical Examinations'!$P$3:$P$2337,'Medical Examinations'!$T$3:$T$2337)</f>
        <v>No</v>
      </c>
      <c r="G801" s="15" t="str">
        <f>_xlfn.XLOOKUP(A801,'Medical Examinations'!$P$3:$P$2337,'Medical Examinations'!$U$3:$U$2337)</f>
        <v>No</v>
      </c>
      <c r="H801" s="15">
        <f>_xlfn.XLOOKUP(A801,'Medical Examinations'!$P$3:$P$2337,'Medical Examinations'!$V$3:$V$2337)</f>
        <v>0</v>
      </c>
      <c r="I801" s="15" t="str">
        <f>_xlfn.XLOOKUP(A801,'Medical Examinations'!$P$3:$P$2337,'Medical Examinations'!$W$3:$W$2337)</f>
        <v>No</v>
      </c>
      <c r="J801" s="15" t="str">
        <f>_xlfn.XLOOKUP(A801,'Medical Examinations'!$P$3:$P$2337,'Medical Examinations'!$X$3:$X$2337)</f>
        <v>Overweight</v>
      </c>
      <c r="K801" s="15"/>
      <c r="L801" s="74">
        <f>_xlfn.XLOOKUP(A801,'Hospitalisation Details'!$U$4:$U$2346,'Hospitalisation Details'!$V$4:$V$2346)</f>
        <v>24690</v>
      </c>
      <c r="M801" s="75">
        <f>_xlfn.XLOOKUP(A801,'Hospitalisation Details'!$U$4:$U$2346,'Hospitalisation Details'!$X$4:$X$2346)</f>
        <v>13047.33</v>
      </c>
      <c r="N801" s="15">
        <f>_xlfn.XLOOKUP(A801,'Hospitalisation Details'!$U$4:$U$2346,'Hospitalisation Details'!$Y$4:$Y$2346)</f>
        <v>4</v>
      </c>
      <c r="O801" s="15">
        <f>_xlfn.XLOOKUP(A801,'Hospitalisation Details'!$U$4:$U$2346,'Hospitalisation Details'!$Z$4:$Z$2346)</f>
        <v>1</v>
      </c>
      <c r="P801" s="15" t="str">
        <f>_xlfn.XLOOKUP(A801,'Hospitalisation Details'!$U$4:$U$2346,'Hospitalisation Details'!$AA$4:$AA$2346)</f>
        <v>R1024</v>
      </c>
      <c r="Q801" s="15">
        <f>_xlfn.XLOOKUP(A801,'Hospitalisation Details'!$U$4:$U$2346,'Hospitalisation Details'!$AB$4:$AB$2346)</f>
        <v>56</v>
      </c>
    </row>
    <row r="802" spans="1:17" ht="15.5" x14ac:dyDescent="0.35">
      <c r="A802" s="73" t="s">
        <v>1571</v>
      </c>
      <c r="B802" s="40" t="str">
        <f>_xlfn.XLOOKUP(A802,'Customer Names'!$A$3:$A$2337,'Customer Names'!$E$3:$E$2337)</f>
        <v>Sarah E</v>
      </c>
      <c r="C802" s="29">
        <f>_xlfn.XLOOKUP(A802,'Medical Examinations'!$P$3:$P$2337,'Medical Examinations'!$Q$3:$Q$2337)</f>
        <v>34.56</v>
      </c>
      <c r="D802" s="15">
        <f>_xlfn.XLOOKUP(A802,'Medical Examinations'!$P$3:$P$2337,'Medical Examinations'!$R$3:$R$2337)</f>
        <v>5.84</v>
      </c>
      <c r="E802" s="15" t="str">
        <f>_xlfn.XLOOKUP(A802,'Medical Examinations'!$P$3:$P$2337,'Medical Examinations'!$S$3:$S$2337)</f>
        <v>Yes</v>
      </c>
      <c r="F802" s="15" t="str">
        <f>_xlfn.XLOOKUP(A802,'Medical Examinations'!$P$3:$P$2337,'Medical Examinations'!$T$3:$T$2337)</f>
        <v>No</v>
      </c>
      <c r="G802" s="15" t="str">
        <f>_xlfn.XLOOKUP(A802,'Medical Examinations'!$P$3:$P$2337,'Medical Examinations'!$U$3:$U$2337)</f>
        <v>Yes</v>
      </c>
      <c r="H802" s="15">
        <f>_xlfn.XLOOKUP(A802,'Medical Examinations'!$P$3:$P$2337,'Medical Examinations'!$V$3:$V$2337)</f>
        <v>1</v>
      </c>
      <c r="I802" s="15" t="str">
        <f>_xlfn.XLOOKUP(A802,'Medical Examinations'!$P$3:$P$2337,'Medical Examinations'!$W$3:$W$2337)</f>
        <v>No</v>
      </c>
      <c r="J802" s="15" t="str">
        <f>_xlfn.XLOOKUP(A802,'Medical Examinations'!$P$3:$P$2337,'Medical Examinations'!$X$3:$X$2337)</f>
        <v>Obesity</v>
      </c>
      <c r="K802" s="15"/>
      <c r="L802" s="74">
        <f>_xlfn.XLOOKUP(A802,'Hospitalisation Details'!$U$4:$U$2346,'Hospitalisation Details'!$V$4:$V$2346)</f>
        <v>25469</v>
      </c>
      <c r="M802" s="75">
        <f>_xlfn.XLOOKUP(A802,'Hospitalisation Details'!$U$4:$U$2346,'Hospitalisation Details'!$X$4:$X$2346)</f>
        <v>13044.41</v>
      </c>
      <c r="N802" s="15">
        <f>_xlfn.XLOOKUP(A802,'Hospitalisation Details'!$U$4:$U$2346,'Hospitalisation Details'!$Y$4:$Y$2346)</f>
        <v>4</v>
      </c>
      <c r="O802" s="15">
        <f>_xlfn.XLOOKUP(A802,'Hospitalisation Details'!$U$4:$U$2346,'Hospitalisation Details'!$Z$4:$Z$2346)</f>
        <v>2</v>
      </c>
      <c r="P802" s="15" t="str">
        <f>_xlfn.XLOOKUP(A802,'Hospitalisation Details'!$U$4:$U$2346,'Hospitalisation Details'!$AA$4:$AA$2346)</f>
        <v>R1012</v>
      </c>
      <c r="Q802" s="15">
        <f>_xlfn.XLOOKUP(A802,'Hospitalisation Details'!$U$4:$U$2346,'Hospitalisation Details'!$AB$4:$AB$2346)</f>
        <v>54</v>
      </c>
    </row>
    <row r="803" spans="1:17" ht="15.5" x14ac:dyDescent="0.35">
      <c r="A803" s="73" t="s">
        <v>1570</v>
      </c>
      <c r="B803" s="40" t="str">
        <f>_xlfn.XLOOKUP(A803,'Customer Names'!$A$3:$A$2337,'Customer Names'!$E$3:$E$2337)</f>
        <v>Apryl J.</v>
      </c>
      <c r="C803" s="29">
        <f>_xlfn.XLOOKUP(A803,'Medical Examinations'!$P$3:$P$2337,'Medical Examinations'!$Q$3:$Q$2337)</f>
        <v>28.2</v>
      </c>
      <c r="D803" s="15">
        <f>_xlfn.XLOOKUP(A803,'Medical Examinations'!$P$3:$P$2337,'Medical Examinations'!$R$3:$R$2337)</f>
        <v>7.19</v>
      </c>
      <c r="E803" s="15" t="str">
        <f>_xlfn.XLOOKUP(A803,'Medical Examinations'!$P$3:$P$2337,'Medical Examinations'!$S$3:$S$2337)</f>
        <v>Yes</v>
      </c>
      <c r="F803" s="15" t="str">
        <f>_xlfn.XLOOKUP(A803,'Medical Examinations'!$P$3:$P$2337,'Medical Examinations'!$T$3:$T$2337)</f>
        <v>No</v>
      </c>
      <c r="G803" s="15" t="str">
        <f>_xlfn.XLOOKUP(A803,'Medical Examinations'!$P$3:$P$2337,'Medical Examinations'!$U$3:$U$2337)</f>
        <v>No</v>
      </c>
      <c r="H803" s="15">
        <f>_xlfn.XLOOKUP(A803,'Medical Examinations'!$P$3:$P$2337,'Medical Examinations'!$V$3:$V$2337)</f>
        <v>2</v>
      </c>
      <c r="I803" s="15" t="str">
        <f>_xlfn.XLOOKUP(A803,'Medical Examinations'!$P$3:$P$2337,'Medical Examinations'!$W$3:$W$2337)</f>
        <v>No</v>
      </c>
      <c r="J803" s="15" t="str">
        <f>_xlfn.XLOOKUP(A803,'Medical Examinations'!$P$3:$P$2337,'Medical Examinations'!$X$3:$X$2337)</f>
        <v>Overweight</v>
      </c>
      <c r="K803" s="15"/>
      <c r="L803" s="74">
        <f>_xlfn.XLOOKUP(A803,'Hospitalisation Details'!$U$4:$U$2346,'Hospitalisation Details'!$V$4:$V$2346)</f>
        <v>22594</v>
      </c>
      <c r="M803" s="75">
        <f>_xlfn.XLOOKUP(A803,'Hospitalisation Details'!$U$4:$U$2346,'Hospitalisation Details'!$X$4:$X$2346)</f>
        <v>13041.92</v>
      </c>
      <c r="N803" s="15">
        <f>_xlfn.XLOOKUP(A803,'Hospitalisation Details'!$U$4:$U$2346,'Hospitalisation Details'!$Y$4:$Y$2346)</f>
        <v>4</v>
      </c>
      <c r="O803" s="15">
        <f>_xlfn.XLOOKUP(A803,'Hospitalisation Details'!$U$4:$U$2346,'Hospitalisation Details'!$Z$4:$Z$2346)</f>
        <v>2</v>
      </c>
      <c r="P803" s="15" t="str">
        <f>_xlfn.XLOOKUP(A803,'Hospitalisation Details'!$U$4:$U$2346,'Hospitalisation Details'!$AA$4:$AA$2346)</f>
        <v>R1011</v>
      </c>
      <c r="Q803" s="15">
        <f>_xlfn.XLOOKUP(A803,'Hospitalisation Details'!$U$4:$U$2346,'Hospitalisation Details'!$AB$4:$AB$2346)</f>
        <v>62</v>
      </c>
    </row>
    <row r="804" spans="1:17" ht="15.5" x14ac:dyDescent="0.35">
      <c r="A804" s="73" t="s">
        <v>1569</v>
      </c>
      <c r="B804" s="40" t="str">
        <f>_xlfn.XLOOKUP(A804,'Customer Names'!$A$3:$A$2337,'Customer Names'!$E$3:$E$2337)</f>
        <v>Ilana</v>
      </c>
      <c r="C804" s="29">
        <f>_xlfn.XLOOKUP(A804,'Medical Examinations'!$P$3:$P$2337,'Medical Examinations'!$Q$3:$Q$2337)</f>
        <v>30.43</v>
      </c>
      <c r="D804" s="15">
        <f>_xlfn.XLOOKUP(A804,'Medical Examinations'!$P$3:$P$2337,'Medical Examinations'!$R$3:$R$2337)</f>
        <v>9.39</v>
      </c>
      <c r="E804" s="15" t="str">
        <f>_xlfn.XLOOKUP(A804,'Medical Examinations'!$P$3:$P$2337,'Medical Examinations'!$S$3:$S$2337)</f>
        <v>No</v>
      </c>
      <c r="F804" s="15" t="str">
        <f>_xlfn.XLOOKUP(A804,'Medical Examinations'!$P$3:$P$2337,'Medical Examinations'!$T$3:$T$2337)</f>
        <v>No</v>
      </c>
      <c r="G804" s="15" t="str">
        <f>_xlfn.XLOOKUP(A804,'Medical Examinations'!$P$3:$P$2337,'Medical Examinations'!$U$3:$U$2337)</f>
        <v>No</v>
      </c>
      <c r="H804" s="15">
        <f>_xlfn.XLOOKUP(A804,'Medical Examinations'!$P$3:$P$2337,'Medical Examinations'!$V$3:$V$2337)</f>
        <v>0</v>
      </c>
      <c r="I804" s="15" t="str">
        <f>_xlfn.XLOOKUP(A804,'Medical Examinations'!$P$3:$P$2337,'Medical Examinations'!$W$3:$W$2337)</f>
        <v>No</v>
      </c>
      <c r="J804" s="15" t="str">
        <f>_xlfn.XLOOKUP(A804,'Medical Examinations'!$P$3:$P$2337,'Medical Examinations'!$X$3:$X$2337)</f>
        <v>Obesity</v>
      </c>
      <c r="K804" s="15"/>
      <c r="L804" s="74">
        <f>_xlfn.XLOOKUP(A804,'Hospitalisation Details'!$U$4:$U$2346,'Hospitalisation Details'!$V$4:$V$2346)</f>
        <v>24050</v>
      </c>
      <c r="M804" s="75">
        <f>_xlfn.XLOOKUP(A804,'Hospitalisation Details'!$U$4:$U$2346,'Hospitalisation Details'!$X$4:$X$2346)</f>
        <v>13023.93</v>
      </c>
      <c r="N804" s="15">
        <f>_xlfn.XLOOKUP(A804,'Hospitalisation Details'!$U$4:$U$2346,'Hospitalisation Details'!$Y$4:$Y$2346)</f>
        <v>4</v>
      </c>
      <c r="O804" s="15">
        <f>_xlfn.XLOOKUP(A804,'Hospitalisation Details'!$U$4:$U$2346,'Hospitalisation Details'!$Z$4:$Z$2346)</f>
        <v>9</v>
      </c>
      <c r="P804" s="15" t="str">
        <f>_xlfn.XLOOKUP(A804,'Hospitalisation Details'!$U$4:$U$2346,'Hospitalisation Details'!$AA$4:$AA$2346)</f>
        <v>R1025</v>
      </c>
      <c r="Q804" s="15">
        <f>_xlfn.XLOOKUP(A804,'Hospitalisation Details'!$U$4:$U$2346,'Hospitalisation Details'!$AB$4:$AB$2346)</f>
        <v>58</v>
      </c>
    </row>
    <row r="805" spans="1:17" ht="15.5" x14ac:dyDescent="0.35">
      <c r="A805" s="73" t="s">
        <v>1568</v>
      </c>
      <c r="B805" s="40" t="str">
        <f>_xlfn.XLOOKUP(A805,'Customer Names'!$A$3:$A$2337,'Customer Names'!$E$3:$E$2337)</f>
        <v>Katherine</v>
      </c>
      <c r="C805" s="29">
        <f>_xlfn.XLOOKUP(A805,'Medical Examinations'!$P$3:$P$2337,'Medical Examinations'!$Q$3:$Q$2337)</f>
        <v>32.395000000000003</v>
      </c>
      <c r="D805" s="15">
        <f>_xlfn.XLOOKUP(A805,'Medical Examinations'!$P$3:$P$2337,'Medical Examinations'!$R$3:$R$2337)</f>
        <v>4.2699999999999996</v>
      </c>
      <c r="E805" s="15" t="str">
        <f>_xlfn.XLOOKUP(A805,'Medical Examinations'!$P$3:$P$2337,'Medical Examinations'!$S$3:$S$2337)</f>
        <v>Yes</v>
      </c>
      <c r="F805" s="15" t="str">
        <f>_xlfn.XLOOKUP(A805,'Medical Examinations'!$P$3:$P$2337,'Medical Examinations'!$T$3:$T$2337)</f>
        <v>No</v>
      </c>
      <c r="G805" s="15" t="str">
        <f>_xlfn.XLOOKUP(A805,'Medical Examinations'!$P$3:$P$2337,'Medical Examinations'!$U$3:$U$2337)</f>
        <v>No</v>
      </c>
      <c r="H805" s="15">
        <f>_xlfn.XLOOKUP(A805,'Medical Examinations'!$P$3:$P$2337,'Medical Examinations'!$V$3:$V$2337)</f>
        <v>1</v>
      </c>
      <c r="I805" s="15" t="str">
        <f>_xlfn.XLOOKUP(A805,'Medical Examinations'!$P$3:$P$2337,'Medical Examinations'!$W$3:$W$2337)</f>
        <v>No</v>
      </c>
      <c r="J805" s="15" t="str">
        <f>_xlfn.XLOOKUP(A805,'Medical Examinations'!$P$3:$P$2337,'Medical Examinations'!$X$3:$X$2337)</f>
        <v>Obesity</v>
      </c>
      <c r="K805" s="15"/>
      <c r="L805" s="74">
        <f>_xlfn.XLOOKUP(A805,'Hospitalisation Details'!$U$4:$U$2346,'Hospitalisation Details'!$V$4:$V$2346)</f>
        <v>23643</v>
      </c>
      <c r="M805" s="75">
        <f>_xlfn.XLOOKUP(A805,'Hospitalisation Details'!$U$4:$U$2346,'Hospitalisation Details'!$X$4:$X$2346)</f>
        <v>13019.16</v>
      </c>
      <c r="N805" s="15">
        <f>_xlfn.XLOOKUP(A805,'Hospitalisation Details'!$U$4:$U$2346,'Hospitalisation Details'!$Y$4:$Y$2346)</f>
        <v>4</v>
      </c>
      <c r="O805" s="15">
        <f>_xlfn.XLOOKUP(A805,'Hospitalisation Details'!$U$4:$U$2346,'Hospitalisation Details'!$Z$4:$Z$2346)</f>
        <v>2</v>
      </c>
      <c r="P805" s="15" t="str">
        <f>_xlfn.XLOOKUP(A805,'Hospitalisation Details'!$U$4:$U$2346,'Hospitalisation Details'!$AA$4:$AA$2346)</f>
        <v>R1024</v>
      </c>
      <c r="Q805" s="15">
        <f>_xlfn.XLOOKUP(A805,'Hospitalisation Details'!$U$4:$U$2346,'Hospitalisation Details'!$AB$4:$AB$2346)</f>
        <v>59</v>
      </c>
    </row>
    <row r="806" spans="1:17" ht="15.5" x14ac:dyDescent="0.35">
      <c r="A806" s="73" t="s">
        <v>1567</v>
      </c>
      <c r="B806" s="40" t="str">
        <f>_xlfn.XLOOKUP(A806,'Customer Names'!$A$3:$A$2337,'Customer Names'!$E$3:$E$2337)</f>
        <v>Katherine</v>
      </c>
      <c r="C806" s="29">
        <f>_xlfn.XLOOKUP(A806,'Medical Examinations'!$P$3:$P$2337,'Medical Examinations'!$Q$3:$Q$2337)</f>
        <v>24.035</v>
      </c>
      <c r="D806" s="15">
        <f>_xlfn.XLOOKUP(A806,'Medical Examinations'!$P$3:$P$2337,'Medical Examinations'!$R$3:$R$2337)</f>
        <v>11.71</v>
      </c>
      <c r="E806" s="15" t="str">
        <f>_xlfn.XLOOKUP(A806,'Medical Examinations'!$P$3:$P$2337,'Medical Examinations'!$S$3:$S$2337)</f>
        <v>No</v>
      </c>
      <c r="F806" s="15" t="str">
        <f>_xlfn.XLOOKUP(A806,'Medical Examinations'!$P$3:$P$2337,'Medical Examinations'!$T$3:$T$2337)</f>
        <v>No</v>
      </c>
      <c r="G806" s="15" t="str">
        <f>_xlfn.XLOOKUP(A806,'Medical Examinations'!$P$3:$P$2337,'Medical Examinations'!$U$3:$U$2337)</f>
        <v>No</v>
      </c>
      <c r="H806" s="15">
        <f>_xlfn.XLOOKUP(A806,'Medical Examinations'!$P$3:$P$2337,'Medical Examinations'!$V$3:$V$2337)</f>
        <v>0</v>
      </c>
      <c r="I806" s="15" t="str">
        <f>_xlfn.XLOOKUP(A806,'Medical Examinations'!$P$3:$P$2337,'Medical Examinations'!$W$3:$W$2337)</f>
        <v>No</v>
      </c>
      <c r="J806" s="15" t="str">
        <f>_xlfn.XLOOKUP(A806,'Medical Examinations'!$P$3:$P$2337,'Medical Examinations'!$X$3:$X$2337)</f>
        <v>Normalweight</v>
      </c>
      <c r="K806" s="15"/>
      <c r="L806" s="74">
        <f>_xlfn.XLOOKUP(A806,'Hospitalisation Details'!$U$4:$U$2346,'Hospitalisation Details'!$V$4:$V$2346)</f>
        <v>22847</v>
      </c>
      <c r="M806" s="75">
        <f>_xlfn.XLOOKUP(A806,'Hospitalisation Details'!$U$4:$U$2346,'Hospitalisation Details'!$X$4:$X$2346)</f>
        <v>13012.21</v>
      </c>
      <c r="N806" s="15">
        <f>_xlfn.XLOOKUP(A806,'Hospitalisation Details'!$U$4:$U$2346,'Hospitalisation Details'!$Y$4:$Y$2346)</f>
        <v>4</v>
      </c>
      <c r="O806" s="15">
        <f>_xlfn.XLOOKUP(A806,'Hospitalisation Details'!$U$4:$U$2346,'Hospitalisation Details'!$Z$4:$Z$2346)</f>
        <v>2</v>
      </c>
      <c r="P806" s="15" t="str">
        <f>_xlfn.XLOOKUP(A806,'Hospitalisation Details'!$U$4:$U$2346,'Hospitalisation Details'!$AA$4:$AA$2346)</f>
        <v>R1012</v>
      </c>
      <c r="Q806" s="15">
        <f>_xlfn.XLOOKUP(A806,'Hospitalisation Details'!$U$4:$U$2346,'Hospitalisation Details'!$AB$4:$AB$2346)</f>
        <v>61</v>
      </c>
    </row>
    <row r="807" spans="1:17" ht="15.5" x14ac:dyDescent="0.35">
      <c r="A807" s="73" t="s">
        <v>1566</v>
      </c>
      <c r="B807" s="40" t="str">
        <f>_xlfn.XLOOKUP(A807,'Customer Names'!$A$3:$A$2337,'Customer Names'!$E$3:$E$2337)</f>
        <v>Karl</v>
      </c>
      <c r="C807" s="29">
        <f>_xlfn.XLOOKUP(A807,'Medical Examinations'!$P$3:$P$2337,'Medical Examinations'!$Q$3:$Q$2337)</f>
        <v>37.119999999999997</v>
      </c>
      <c r="D807" s="15">
        <f>_xlfn.XLOOKUP(A807,'Medical Examinations'!$P$3:$P$2337,'Medical Examinations'!$R$3:$R$2337)</f>
        <v>5.29</v>
      </c>
      <c r="E807" s="15" t="str">
        <f>_xlfn.XLOOKUP(A807,'Medical Examinations'!$P$3:$P$2337,'Medical Examinations'!$S$3:$S$2337)</f>
        <v>No</v>
      </c>
      <c r="F807" s="15" t="str">
        <f>_xlfn.XLOOKUP(A807,'Medical Examinations'!$P$3:$P$2337,'Medical Examinations'!$T$3:$T$2337)</f>
        <v>No</v>
      </c>
      <c r="G807" s="15" t="str">
        <f>_xlfn.XLOOKUP(A807,'Medical Examinations'!$P$3:$P$2337,'Medical Examinations'!$U$3:$U$2337)</f>
        <v>No</v>
      </c>
      <c r="H807" s="15">
        <f>_xlfn.XLOOKUP(A807,'Medical Examinations'!$P$3:$P$2337,'Medical Examinations'!$V$3:$V$2337)</f>
        <v>2</v>
      </c>
      <c r="I807" s="15" t="str">
        <f>_xlfn.XLOOKUP(A807,'Medical Examinations'!$P$3:$P$2337,'Medical Examinations'!$W$3:$W$2337)</f>
        <v>No</v>
      </c>
      <c r="J807" s="15" t="str">
        <f>_xlfn.XLOOKUP(A807,'Medical Examinations'!$P$3:$P$2337,'Medical Examinations'!$X$3:$X$2337)</f>
        <v>Obesity</v>
      </c>
      <c r="K807" s="15"/>
      <c r="L807" s="74">
        <f>_xlfn.XLOOKUP(A807,'Hospitalisation Details'!$U$4:$U$2346,'Hospitalisation Details'!$V$4:$V$2346)</f>
        <v>26569</v>
      </c>
      <c r="M807" s="75">
        <f>_xlfn.XLOOKUP(A807,'Hospitalisation Details'!$U$4:$U$2346,'Hospitalisation Details'!$X$4:$X$2346)</f>
        <v>13010.86</v>
      </c>
      <c r="N807" s="15">
        <f>_xlfn.XLOOKUP(A807,'Hospitalisation Details'!$U$4:$U$2346,'Hospitalisation Details'!$Y$4:$Y$2346)</f>
        <v>4</v>
      </c>
      <c r="O807" s="15">
        <f>_xlfn.XLOOKUP(A807,'Hospitalisation Details'!$U$4:$U$2346,'Hospitalisation Details'!$Z$4:$Z$2346)</f>
        <v>9</v>
      </c>
      <c r="P807" s="15" t="str">
        <f>_xlfn.XLOOKUP(A807,'Hospitalisation Details'!$U$4:$U$2346,'Hospitalisation Details'!$AA$4:$AA$2346)</f>
        <v>R1012</v>
      </c>
      <c r="Q807" s="15">
        <f>_xlfn.XLOOKUP(A807,'Hospitalisation Details'!$U$4:$U$2346,'Hospitalisation Details'!$AB$4:$AB$2346)</f>
        <v>51</v>
      </c>
    </row>
    <row r="808" spans="1:17" ht="15.5" x14ac:dyDescent="0.35">
      <c r="A808" s="73" t="s">
        <v>1565</v>
      </c>
      <c r="B808" s="40" t="str">
        <f>_xlfn.XLOOKUP(A808,'Customer Names'!$A$3:$A$2337,'Customer Names'!$E$3:$E$2337)</f>
        <v>Stephen</v>
      </c>
      <c r="C808" s="29">
        <f>_xlfn.XLOOKUP(A808,'Medical Examinations'!$P$3:$P$2337,'Medical Examinations'!$Q$3:$Q$2337)</f>
        <v>34.840000000000003</v>
      </c>
      <c r="D808" s="15">
        <f>_xlfn.XLOOKUP(A808,'Medical Examinations'!$P$3:$P$2337,'Medical Examinations'!$R$3:$R$2337)</f>
        <v>6</v>
      </c>
      <c r="E808" s="15" t="str">
        <f>_xlfn.XLOOKUP(A808,'Medical Examinations'!$P$3:$P$2337,'Medical Examinations'!$S$3:$S$2337)</f>
        <v>Yes</v>
      </c>
      <c r="F808" s="15" t="str">
        <f>_xlfn.XLOOKUP(A808,'Medical Examinations'!$P$3:$P$2337,'Medical Examinations'!$T$3:$T$2337)</f>
        <v>No</v>
      </c>
      <c r="G808" s="15" t="str">
        <f>_xlfn.XLOOKUP(A808,'Medical Examinations'!$P$3:$P$2337,'Medical Examinations'!$U$3:$U$2337)</f>
        <v>Yes</v>
      </c>
      <c r="H808" s="15">
        <f>_xlfn.XLOOKUP(A808,'Medical Examinations'!$P$3:$P$2337,'Medical Examinations'!$V$3:$V$2337)</f>
        <v>1</v>
      </c>
      <c r="I808" s="15" t="str">
        <f>_xlfn.XLOOKUP(A808,'Medical Examinations'!$P$3:$P$2337,'Medical Examinations'!$W$3:$W$2337)</f>
        <v>No</v>
      </c>
      <c r="J808" s="15" t="str">
        <f>_xlfn.XLOOKUP(A808,'Medical Examinations'!$P$3:$P$2337,'Medical Examinations'!$X$3:$X$2337)</f>
        <v>Obesity</v>
      </c>
      <c r="K808" s="15"/>
      <c r="L808" s="74">
        <f>_xlfn.XLOOKUP(A808,'Hospitalisation Details'!$U$4:$U$2346,'Hospitalisation Details'!$V$4:$V$2346)</f>
        <v>25550</v>
      </c>
      <c r="M808" s="75">
        <f>_xlfn.XLOOKUP(A808,'Hospitalisation Details'!$U$4:$U$2346,'Hospitalisation Details'!$X$4:$X$2346)</f>
        <v>13008.07</v>
      </c>
      <c r="N808" s="15">
        <f>_xlfn.XLOOKUP(A808,'Hospitalisation Details'!$U$4:$U$2346,'Hospitalisation Details'!$Y$4:$Y$2346)</f>
        <v>4</v>
      </c>
      <c r="O808" s="15">
        <f>_xlfn.XLOOKUP(A808,'Hospitalisation Details'!$U$4:$U$2346,'Hospitalisation Details'!$Z$4:$Z$2346)</f>
        <v>1</v>
      </c>
      <c r="P808" s="15" t="str">
        <f>_xlfn.XLOOKUP(A808,'Hospitalisation Details'!$U$4:$U$2346,'Hospitalisation Details'!$AA$4:$AA$2346)</f>
        <v>R1012</v>
      </c>
      <c r="Q808" s="15">
        <f>_xlfn.XLOOKUP(A808,'Hospitalisation Details'!$U$4:$U$2346,'Hospitalisation Details'!$AB$4:$AB$2346)</f>
        <v>54</v>
      </c>
    </row>
    <row r="809" spans="1:17" ht="15.5" x14ac:dyDescent="0.35">
      <c r="A809" s="73" t="s">
        <v>1564</v>
      </c>
      <c r="B809" s="40" t="str">
        <f>_xlfn.XLOOKUP(A809,'Customer Names'!$A$3:$A$2337,'Customer Names'!$E$3:$E$2337)</f>
        <v>Will</v>
      </c>
      <c r="C809" s="29">
        <f>_xlfn.XLOOKUP(A809,'Medical Examinations'!$P$3:$P$2337,'Medical Examinations'!$Q$3:$Q$2337)</f>
        <v>29.53</v>
      </c>
      <c r="D809" s="15">
        <f>_xlfn.XLOOKUP(A809,'Medical Examinations'!$P$3:$P$2337,'Medical Examinations'!$R$3:$R$2337)</f>
        <v>10.64</v>
      </c>
      <c r="E809" s="15" t="str">
        <f>_xlfn.XLOOKUP(A809,'Medical Examinations'!$P$3:$P$2337,'Medical Examinations'!$S$3:$S$2337)</f>
        <v>No</v>
      </c>
      <c r="F809" s="15" t="str">
        <f>_xlfn.XLOOKUP(A809,'Medical Examinations'!$P$3:$P$2337,'Medical Examinations'!$T$3:$T$2337)</f>
        <v>No</v>
      </c>
      <c r="G809" s="15" t="str">
        <f>_xlfn.XLOOKUP(A809,'Medical Examinations'!$P$3:$P$2337,'Medical Examinations'!$U$3:$U$2337)</f>
        <v>No</v>
      </c>
      <c r="H809" s="15">
        <f>_xlfn.XLOOKUP(A809,'Medical Examinations'!$P$3:$P$2337,'Medical Examinations'!$V$3:$V$2337)</f>
        <v>0</v>
      </c>
      <c r="I809" s="15" t="str">
        <f>_xlfn.XLOOKUP(A809,'Medical Examinations'!$P$3:$P$2337,'Medical Examinations'!$W$3:$W$2337)</f>
        <v>No</v>
      </c>
      <c r="J809" s="15" t="str">
        <f>_xlfn.XLOOKUP(A809,'Medical Examinations'!$P$3:$P$2337,'Medical Examinations'!$X$3:$X$2337)</f>
        <v>Overweight</v>
      </c>
      <c r="K809" s="15"/>
      <c r="L809" s="74">
        <f>_xlfn.XLOOKUP(A809,'Hospitalisation Details'!$U$4:$U$2346,'Hospitalisation Details'!$V$4:$V$2346)</f>
        <v>22821</v>
      </c>
      <c r="M809" s="75">
        <f>_xlfn.XLOOKUP(A809,'Hospitalisation Details'!$U$4:$U$2346,'Hospitalisation Details'!$X$4:$X$2346)</f>
        <v>13004.95</v>
      </c>
      <c r="N809" s="15">
        <f>_xlfn.XLOOKUP(A809,'Hospitalisation Details'!$U$4:$U$2346,'Hospitalisation Details'!$Y$4:$Y$2346)</f>
        <v>4</v>
      </c>
      <c r="O809" s="15">
        <f>_xlfn.XLOOKUP(A809,'Hospitalisation Details'!$U$4:$U$2346,'Hospitalisation Details'!$Z$4:$Z$2346)</f>
        <v>2</v>
      </c>
      <c r="P809" s="15" t="str">
        <f>_xlfn.XLOOKUP(A809,'Hospitalisation Details'!$U$4:$U$2346,'Hospitalisation Details'!$AA$4:$AA$2346)</f>
        <v>R1012</v>
      </c>
      <c r="Q809" s="15">
        <f>_xlfn.XLOOKUP(A809,'Hospitalisation Details'!$U$4:$U$2346,'Hospitalisation Details'!$AB$4:$AB$2346)</f>
        <v>61</v>
      </c>
    </row>
    <row r="810" spans="1:17" ht="15.5" x14ac:dyDescent="0.35">
      <c r="A810" s="73" t="s">
        <v>1563</v>
      </c>
      <c r="B810" s="40" t="str">
        <f>_xlfn.XLOOKUP(A810,'Customer Names'!$A$3:$A$2337,'Customer Names'!$E$3:$E$2337)</f>
        <v>Bradley D</v>
      </c>
      <c r="C810" s="29">
        <f>_xlfn.XLOOKUP(A810,'Medical Examinations'!$P$3:$P$2337,'Medical Examinations'!$Q$3:$Q$2337)</f>
        <v>42.51</v>
      </c>
      <c r="D810" s="15">
        <f>_xlfn.XLOOKUP(A810,'Medical Examinations'!$P$3:$P$2337,'Medical Examinations'!$R$3:$R$2337)</f>
        <v>8.2100000000000009</v>
      </c>
      <c r="E810" s="15" t="str">
        <f>_xlfn.XLOOKUP(A810,'Medical Examinations'!$P$3:$P$2337,'Medical Examinations'!$S$3:$S$2337)</f>
        <v>Yes</v>
      </c>
      <c r="F810" s="15" t="str">
        <f>_xlfn.XLOOKUP(A810,'Medical Examinations'!$P$3:$P$2337,'Medical Examinations'!$T$3:$T$2337)</f>
        <v>No</v>
      </c>
      <c r="G810" s="15" t="str">
        <f>_xlfn.XLOOKUP(A810,'Medical Examinations'!$P$3:$P$2337,'Medical Examinations'!$U$3:$U$2337)</f>
        <v>No</v>
      </c>
      <c r="H810" s="15">
        <f>_xlfn.XLOOKUP(A810,'Medical Examinations'!$P$3:$P$2337,'Medical Examinations'!$V$3:$V$2337)</f>
        <v>0</v>
      </c>
      <c r="I810" s="15" t="str">
        <f>_xlfn.XLOOKUP(A810,'Medical Examinations'!$P$3:$P$2337,'Medical Examinations'!$W$3:$W$2337)</f>
        <v>No</v>
      </c>
      <c r="J810" s="15" t="str">
        <f>_xlfn.XLOOKUP(A810,'Medical Examinations'!$P$3:$P$2337,'Medical Examinations'!$X$3:$X$2337)</f>
        <v>Obesity</v>
      </c>
      <c r="K810" s="15"/>
      <c r="L810" s="74">
        <f>_xlfn.XLOOKUP(A810,'Hospitalisation Details'!$U$4:$U$2346,'Hospitalisation Details'!$V$4:$V$2346)</f>
        <v>29889</v>
      </c>
      <c r="M810" s="75">
        <f>_xlfn.XLOOKUP(A810,'Hospitalisation Details'!$U$4:$U$2346,'Hospitalisation Details'!$X$4:$X$2346)</f>
        <v>13002.91</v>
      </c>
      <c r="N810" s="15">
        <f>_xlfn.XLOOKUP(A810,'Hospitalisation Details'!$U$4:$U$2346,'Hospitalisation Details'!$Y$4:$Y$2346)</f>
        <v>4</v>
      </c>
      <c r="O810" s="15">
        <f>_xlfn.XLOOKUP(A810,'Hospitalisation Details'!$U$4:$U$2346,'Hospitalisation Details'!$Z$4:$Z$2346)</f>
        <v>2</v>
      </c>
      <c r="P810" s="15" t="str">
        <f>_xlfn.XLOOKUP(A810,'Hospitalisation Details'!$U$4:$U$2346,'Hospitalisation Details'!$AA$4:$AA$2346)</f>
        <v>R1012</v>
      </c>
      <c r="Q810" s="15">
        <f>_xlfn.XLOOKUP(A810,'Hospitalisation Details'!$U$4:$U$2346,'Hospitalisation Details'!$AB$4:$AB$2346)</f>
        <v>42</v>
      </c>
    </row>
    <row r="811" spans="1:17" ht="15.5" x14ac:dyDescent="0.35">
      <c r="A811" s="73" t="s">
        <v>1562</v>
      </c>
      <c r="B811" s="40" t="str">
        <f>_xlfn.XLOOKUP(A811,'Customer Names'!$A$3:$A$2337,'Customer Names'!$E$3:$E$2337)</f>
        <v>Amy M</v>
      </c>
      <c r="C811" s="29">
        <f>_xlfn.XLOOKUP(A811,'Medical Examinations'!$P$3:$P$2337,'Medical Examinations'!$Q$3:$Q$2337)</f>
        <v>38.14</v>
      </c>
      <c r="D811" s="15">
        <f>_xlfn.XLOOKUP(A811,'Medical Examinations'!$P$3:$P$2337,'Medical Examinations'!$R$3:$R$2337)</f>
        <v>5.58</v>
      </c>
      <c r="E811" s="15" t="str">
        <f>_xlfn.XLOOKUP(A811,'Medical Examinations'!$P$3:$P$2337,'Medical Examinations'!$S$3:$S$2337)</f>
        <v>No</v>
      </c>
      <c r="F811" s="15" t="str">
        <f>_xlfn.XLOOKUP(A811,'Medical Examinations'!$P$3:$P$2337,'Medical Examinations'!$T$3:$T$2337)</f>
        <v>No</v>
      </c>
      <c r="G811" s="15" t="str">
        <f>_xlfn.XLOOKUP(A811,'Medical Examinations'!$P$3:$P$2337,'Medical Examinations'!$U$3:$U$2337)</f>
        <v>Yes</v>
      </c>
      <c r="H811" s="15">
        <f>_xlfn.XLOOKUP(A811,'Medical Examinations'!$P$3:$P$2337,'Medical Examinations'!$V$3:$V$2337)</f>
        <v>1</v>
      </c>
      <c r="I811" s="15" t="str">
        <f>_xlfn.XLOOKUP(A811,'Medical Examinations'!$P$3:$P$2337,'Medical Examinations'!$W$3:$W$2337)</f>
        <v>No</v>
      </c>
      <c r="J811" s="15" t="str">
        <f>_xlfn.XLOOKUP(A811,'Medical Examinations'!$P$3:$P$2337,'Medical Examinations'!$X$3:$X$2337)</f>
        <v>Obesity</v>
      </c>
      <c r="K811" s="15"/>
      <c r="L811" s="74">
        <f>_xlfn.XLOOKUP(A811,'Hospitalisation Details'!$U$4:$U$2346,'Hospitalisation Details'!$V$4:$V$2346)</f>
        <v>29186</v>
      </c>
      <c r="M811" s="75">
        <f>_xlfn.XLOOKUP(A811,'Hospitalisation Details'!$U$4:$U$2346,'Hospitalisation Details'!$X$4:$X$2346)</f>
        <v>12994.12</v>
      </c>
      <c r="N811" s="15">
        <f>_xlfn.XLOOKUP(A811,'Hospitalisation Details'!$U$4:$U$2346,'Hospitalisation Details'!$Y$4:$Y$2346)</f>
        <v>4</v>
      </c>
      <c r="O811" s="15">
        <f>_xlfn.XLOOKUP(A811,'Hospitalisation Details'!$U$4:$U$2346,'Hospitalisation Details'!$Z$4:$Z$2346)</f>
        <v>9</v>
      </c>
      <c r="P811" s="15" t="str">
        <f>_xlfn.XLOOKUP(A811,'Hospitalisation Details'!$U$4:$U$2346,'Hospitalisation Details'!$AA$4:$AA$2346)</f>
        <v>R1026</v>
      </c>
      <c r="Q811" s="15">
        <f>_xlfn.XLOOKUP(A811,'Hospitalisation Details'!$U$4:$U$2346,'Hospitalisation Details'!$AB$4:$AB$2346)</f>
        <v>44</v>
      </c>
    </row>
    <row r="812" spans="1:17" ht="15.5" x14ac:dyDescent="0.35">
      <c r="A812" s="73" t="s">
        <v>1561</v>
      </c>
      <c r="B812" s="40" t="str">
        <f>_xlfn.XLOOKUP(A812,'Customer Names'!$A$3:$A$2337,'Customer Names'!$E$3:$E$2337)</f>
        <v>Matthew W.</v>
      </c>
      <c r="C812" s="29">
        <f>_xlfn.XLOOKUP(A812,'Medical Examinations'!$P$3:$P$2337,'Medical Examinations'!$Q$3:$Q$2337)</f>
        <v>39.93</v>
      </c>
      <c r="D812" s="15">
        <f>_xlfn.XLOOKUP(A812,'Medical Examinations'!$P$3:$P$2337,'Medical Examinations'!$R$3:$R$2337)</f>
        <v>8.75</v>
      </c>
      <c r="E812" s="15" t="str">
        <f>_xlfn.XLOOKUP(A812,'Medical Examinations'!$P$3:$P$2337,'Medical Examinations'!$S$3:$S$2337)</f>
        <v>No</v>
      </c>
      <c r="F812" s="15" t="str">
        <f>_xlfn.XLOOKUP(A812,'Medical Examinations'!$P$3:$P$2337,'Medical Examinations'!$T$3:$T$2337)</f>
        <v>No</v>
      </c>
      <c r="G812" s="15" t="str">
        <f>_xlfn.XLOOKUP(A812,'Medical Examinations'!$P$3:$P$2337,'Medical Examinations'!$U$3:$U$2337)</f>
        <v>No</v>
      </c>
      <c r="H812" s="15">
        <f>_xlfn.XLOOKUP(A812,'Medical Examinations'!$P$3:$P$2337,'Medical Examinations'!$V$3:$V$2337)</f>
        <v>0</v>
      </c>
      <c r="I812" s="15" t="str">
        <f>_xlfn.XLOOKUP(A812,'Medical Examinations'!$P$3:$P$2337,'Medical Examinations'!$W$3:$W$2337)</f>
        <v>No</v>
      </c>
      <c r="J812" s="15" t="str">
        <f>_xlfn.XLOOKUP(A812,'Medical Examinations'!$P$3:$P$2337,'Medical Examinations'!$X$3:$X$2337)</f>
        <v>Obesity</v>
      </c>
      <c r="K812" s="15"/>
      <c r="L812" s="74">
        <f>_xlfn.XLOOKUP(A812,'Hospitalisation Details'!$U$4:$U$2346,'Hospitalisation Details'!$V$4:$V$2346)</f>
        <v>22248</v>
      </c>
      <c r="M812" s="75">
        <f>_xlfn.XLOOKUP(A812,'Hospitalisation Details'!$U$4:$U$2346,'Hospitalisation Details'!$X$4:$X$2346)</f>
        <v>12982.87</v>
      </c>
      <c r="N812" s="15">
        <f>_xlfn.XLOOKUP(A812,'Hospitalisation Details'!$U$4:$U$2346,'Hospitalisation Details'!$Y$4:$Y$2346)</f>
        <v>4</v>
      </c>
      <c r="O812" s="15">
        <f>_xlfn.XLOOKUP(A812,'Hospitalisation Details'!$U$4:$U$2346,'Hospitalisation Details'!$Z$4:$Z$2346)</f>
        <v>2</v>
      </c>
      <c r="P812" s="15" t="str">
        <f>_xlfn.XLOOKUP(A812,'Hospitalisation Details'!$U$4:$U$2346,'Hospitalisation Details'!$AA$4:$AA$2346)</f>
        <v>R1013</v>
      </c>
      <c r="Q812" s="15">
        <f>_xlfn.XLOOKUP(A812,'Hospitalisation Details'!$U$4:$U$2346,'Hospitalisation Details'!$AB$4:$AB$2346)</f>
        <v>63</v>
      </c>
    </row>
    <row r="813" spans="1:17" ht="15.5" x14ac:dyDescent="0.35">
      <c r="A813" s="73" t="s">
        <v>1560</v>
      </c>
      <c r="B813" s="40" t="str">
        <f>_xlfn.XLOOKUP(A813,'Customer Names'!$A$3:$A$2337,'Customer Names'!$E$3:$E$2337)</f>
        <v>Doug</v>
      </c>
      <c r="C813" s="29">
        <f>_xlfn.XLOOKUP(A813,'Medical Examinations'!$P$3:$P$2337,'Medical Examinations'!$Q$3:$Q$2337)</f>
        <v>38.83</v>
      </c>
      <c r="D813" s="15">
        <f>_xlfn.XLOOKUP(A813,'Medical Examinations'!$P$3:$P$2337,'Medical Examinations'!$R$3:$R$2337)</f>
        <v>11.86</v>
      </c>
      <c r="E813" s="15" t="str">
        <f>_xlfn.XLOOKUP(A813,'Medical Examinations'!$P$3:$P$2337,'Medical Examinations'!$S$3:$S$2337)</f>
        <v>No</v>
      </c>
      <c r="F813" s="15" t="str">
        <f>_xlfn.XLOOKUP(A813,'Medical Examinations'!$P$3:$P$2337,'Medical Examinations'!$T$3:$T$2337)</f>
        <v>No</v>
      </c>
      <c r="G813" s="15" t="str">
        <f>_xlfn.XLOOKUP(A813,'Medical Examinations'!$P$3:$P$2337,'Medical Examinations'!$U$3:$U$2337)</f>
        <v>No</v>
      </c>
      <c r="H813" s="15">
        <f>_xlfn.XLOOKUP(A813,'Medical Examinations'!$P$3:$P$2337,'Medical Examinations'!$V$3:$V$2337)</f>
        <v>0</v>
      </c>
      <c r="I813" s="15" t="str">
        <f>_xlfn.XLOOKUP(A813,'Medical Examinations'!$P$3:$P$2337,'Medical Examinations'!$W$3:$W$2337)</f>
        <v>No</v>
      </c>
      <c r="J813" s="15" t="str">
        <f>_xlfn.XLOOKUP(A813,'Medical Examinations'!$P$3:$P$2337,'Medical Examinations'!$X$3:$X$2337)</f>
        <v>Obesity</v>
      </c>
      <c r="K813" s="15"/>
      <c r="L813" s="74">
        <f>_xlfn.XLOOKUP(A813,'Hospitalisation Details'!$U$4:$U$2346,'Hospitalisation Details'!$V$4:$V$2346)</f>
        <v>22182</v>
      </c>
      <c r="M813" s="75">
        <f>_xlfn.XLOOKUP(A813,'Hospitalisation Details'!$U$4:$U$2346,'Hospitalisation Details'!$X$4:$X$2346)</f>
        <v>12981.35</v>
      </c>
      <c r="N813" s="15">
        <f>_xlfn.XLOOKUP(A813,'Hospitalisation Details'!$U$4:$U$2346,'Hospitalisation Details'!$Y$4:$Y$2346)</f>
        <v>4</v>
      </c>
      <c r="O813" s="15">
        <f>_xlfn.XLOOKUP(A813,'Hospitalisation Details'!$U$4:$U$2346,'Hospitalisation Details'!$Z$4:$Z$2346)</f>
        <v>1</v>
      </c>
      <c r="P813" s="15" t="str">
        <f>_xlfn.XLOOKUP(A813,'Hospitalisation Details'!$U$4:$U$2346,'Hospitalisation Details'!$AA$4:$AA$2346)</f>
        <v>R1013</v>
      </c>
      <c r="Q813" s="15">
        <f>_xlfn.XLOOKUP(A813,'Hospitalisation Details'!$U$4:$U$2346,'Hospitalisation Details'!$AB$4:$AB$2346)</f>
        <v>63</v>
      </c>
    </row>
    <row r="814" spans="1:17" ht="15.5" x14ac:dyDescent="0.35">
      <c r="A814" s="73" t="s">
        <v>1559</v>
      </c>
      <c r="B814" s="40" t="str">
        <f>_xlfn.XLOOKUP(A814,'Customer Names'!$A$3:$A$2337,'Customer Names'!$E$3:$E$2337)</f>
        <v>Tom</v>
      </c>
      <c r="C814" s="29">
        <f>_xlfn.XLOOKUP(A814,'Medical Examinations'!$P$3:$P$2337,'Medical Examinations'!$Q$3:$Q$2337)</f>
        <v>37.4</v>
      </c>
      <c r="D814" s="15">
        <f>_xlfn.XLOOKUP(A814,'Medical Examinations'!$P$3:$P$2337,'Medical Examinations'!$R$3:$R$2337)</f>
        <v>11.46</v>
      </c>
      <c r="E814" s="15" t="str">
        <f>_xlfn.XLOOKUP(A814,'Medical Examinations'!$P$3:$P$2337,'Medical Examinations'!$S$3:$S$2337)</f>
        <v>No</v>
      </c>
      <c r="F814" s="15" t="str">
        <f>_xlfn.XLOOKUP(A814,'Medical Examinations'!$P$3:$P$2337,'Medical Examinations'!$T$3:$T$2337)</f>
        <v>No</v>
      </c>
      <c r="G814" s="15" t="str">
        <f>_xlfn.XLOOKUP(A814,'Medical Examinations'!$P$3:$P$2337,'Medical Examinations'!$U$3:$U$2337)</f>
        <v>No</v>
      </c>
      <c r="H814" s="15">
        <f>_xlfn.XLOOKUP(A814,'Medical Examinations'!$P$3:$P$2337,'Medical Examinations'!$V$3:$V$2337)</f>
        <v>0</v>
      </c>
      <c r="I814" s="15" t="str">
        <f>_xlfn.XLOOKUP(A814,'Medical Examinations'!$P$3:$P$2337,'Medical Examinations'!$W$3:$W$2337)</f>
        <v>No</v>
      </c>
      <c r="J814" s="15" t="str">
        <f>_xlfn.XLOOKUP(A814,'Medical Examinations'!$P$3:$P$2337,'Medical Examinations'!$X$3:$X$2337)</f>
        <v>Obesity</v>
      </c>
      <c r="K814" s="15"/>
      <c r="L814" s="74">
        <f>_xlfn.XLOOKUP(A814,'Hospitalisation Details'!$U$4:$U$2346,'Hospitalisation Details'!$V$4:$V$2346)</f>
        <v>22089</v>
      </c>
      <c r="M814" s="75">
        <f>_xlfn.XLOOKUP(A814,'Hospitalisation Details'!$U$4:$U$2346,'Hospitalisation Details'!$X$4:$X$2346)</f>
        <v>12979.36</v>
      </c>
      <c r="N814" s="15">
        <f>_xlfn.XLOOKUP(A814,'Hospitalisation Details'!$U$4:$U$2346,'Hospitalisation Details'!$Y$4:$Y$2346)</f>
        <v>4</v>
      </c>
      <c r="O814" s="15">
        <f>_xlfn.XLOOKUP(A814,'Hospitalisation Details'!$U$4:$U$2346,'Hospitalisation Details'!$Z$4:$Z$2346)</f>
        <v>2</v>
      </c>
      <c r="P814" s="15" t="str">
        <f>_xlfn.XLOOKUP(A814,'Hospitalisation Details'!$U$4:$U$2346,'Hospitalisation Details'!$AA$4:$AA$2346)</f>
        <v>R1011</v>
      </c>
      <c r="Q814" s="15">
        <f>_xlfn.XLOOKUP(A814,'Hospitalisation Details'!$U$4:$U$2346,'Hospitalisation Details'!$AB$4:$AB$2346)</f>
        <v>63</v>
      </c>
    </row>
    <row r="815" spans="1:17" ht="15.5" x14ac:dyDescent="0.35">
      <c r="A815" s="73" t="s">
        <v>1558</v>
      </c>
      <c r="B815" s="40" t="str">
        <f>_xlfn.XLOOKUP(A815,'Customer Names'!$A$3:$A$2337,'Customer Names'!$E$3:$E$2337)</f>
        <v>Jonathan</v>
      </c>
      <c r="C815" s="29">
        <f>_xlfn.XLOOKUP(A815,'Medical Examinations'!$P$3:$P$2337,'Medical Examinations'!$Q$3:$Q$2337)</f>
        <v>21.4</v>
      </c>
      <c r="D815" s="15">
        <f>_xlfn.XLOOKUP(A815,'Medical Examinations'!$P$3:$P$2337,'Medical Examinations'!$R$3:$R$2337)</f>
        <v>9.0299999999999994</v>
      </c>
      <c r="E815" s="15" t="str">
        <f>_xlfn.XLOOKUP(A815,'Medical Examinations'!$P$3:$P$2337,'Medical Examinations'!$S$3:$S$2337)</f>
        <v>No</v>
      </c>
      <c r="F815" s="15" t="str">
        <f>_xlfn.XLOOKUP(A815,'Medical Examinations'!$P$3:$P$2337,'Medical Examinations'!$T$3:$T$2337)</f>
        <v>No</v>
      </c>
      <c r="G815" s="15" t="str">
        <f>_xlfn.XLOOKUP(A815,'Medical Examinations'!$P$3:$P$2337,'Medical Examinations'!$U$3:$U$2337)</f>
        <v>No</v>
      </c>
      <c r="H815" s="15">
        <f>_xlfn.XLOOKUP(A815,'Medical Examinations'!$P$3:$P$2337,'Medical Examinations'!$V$3:$V$2337)</f>
        <v>0</v>
      </c>
      <c r="I815" s="15" t="str">
        <f>_xlfn.XLOOKUP(A815,'Medical Examinations'!$P$3:$P$2337,'Medical Examinations'!$W$3:$W$2337)</f>
        <v>No</v>
      </c>
      <c r="J815" s="15" t="str">
        <f>_xlfn.XLOOKUP(A815,'Medical Examinations'!$P$3:$P$2337,'Medical Examinations'!$X$3:$X$2337)</f>
        <v>Normalweight</v>
      </c>
      <c r="K815" s="15"/>
      <c r="L815" s="74">
        <f>_xlfn.XLOOKUP(A815,'Hospitalisation Details'!$U$4:$U$2346,'Hospitalisation Details'!$V$4:$V$2346)</f>
        <v>22224</v>
      </c>
      <c r="M815" s="75">
        <f>_xlfn.XLOOKUP(A815,'Hospitalisation Details'!$U$4:$U$2346,'Hospitalisation Details'!$X$4:$X$2346)</f>
        <v>12957.12</v>
      </c>
      <c r="N815" s="15">
        <f>_xlfn.XLOOKUP(A815,'Hospitalisation Details'!$U$4:$U$2346,'Hospitalisation Details'!$Y$4:$Y$2346)</f>
        <v>4</v>
      </c>
      <c r="O815" s="15">
        <f>_xlfn.XLOOKUP(A815,'Hospitalisation Details'!$U$4:$U$2346,'Hospitalisation Details'!$Z$4:$Z$2346)</f>
        <v>2</v>
      </c>
      <c r="P815" s="15" t="str">
        <f>_xlfn.XLOOKUP(A815,'Hospitalisation Details'!$U$4:$U$2346,'Hospitalisation Details'!$AA$4:$AA$2346)</f>
        <v>R1011</v>
      </c>
      <c r="Q815" s="15">
        <f>_xlfn.XLOOKUP(A815,'Hospitalisation Details'!$U$4:$U$2346,'Hospitalisation Details'!$AB$4:$AB$2346)</f>
        <v>63</v>
      </c>
    </row>
    <row r="816" spans="1:17" ht="15.5" x14ac:dyDescent="0.35">
      <c r="A816" s="73" t="s">
        <v>1557</v>
      </c>
      <c r="B816" s="40" t="str">
        <f>_xlfn.XLOOKUP(A816,'Customer Names'!$A$3:$A$2337,'Customer Names'!$E$3:$E$2337)</f>
        <v>Wayne A.</v>
      </c>
      <c r="C816" s="29">
        <f>_xlfn.XLOOKUP(A816,'Medical Examinations'!$P$3:$P$2337,'Medical Examinations'!$Q$3:$Q$2337)</f>
        <v>38.380000000000003</v>
      </c>
      <c r="D816" s="15">
        <f>_xlfn.XLOOKUP(A816,'Medical Examinations'!$P$3:$P$2337,'Medical Examinations'!$R$3:$R$2337)</f>
        <v>8.26</v>
      </c>
      <c r="E816" s="15" t="str">
        <f>_xlfn.XLOOKUP(A816,'Medical Examinations'!$P$3:$P$2337,'Medical Examinations'!$S$3:$S$2337)</f>
        <v>Yes</v>
      </c>
      <c r="F816" s="15" t="str">
        <f>_xlfn.XLOOKUP(A816,'Medical Examinations'!$P$3:$P$2337,'Medical Examinations'!$T$3:$T$2337)</f>
        <v>No</v>
      </c>
      <c r="G816" s="15" t="str">
        <f>_xlfn.XLOOKUP(A816,'Medical Examinations'!$P$3:$P$2337,'Medical Examinations'!$U$3:$U$2337)</f>
        <v>No</v>
      </c>
      <c r="H816" s="15">
        <f>_xlfn.XLOOKUP(A816,'Medical Examinations'!$P$3:$P$2337,'Medical Examinations'!$V$3:$V$2337)</f>
        <v>2</v>
      </c>
      <c r="I816" s="15" t="str">
        <f>_xlfn.XLOOKUP(A816,'Medical Examinations'!$P$3:$P$2337,'Medical Examinations'!$W$3:$W$2337)</f>
        <v>No</v>
      </c>
      <c r="J816" s="15" t="str">
        <f>_xlfn.XLOOKUP(A816,'Medical Examinations'!$P$3:$P$2337,'Medical Examinations'!$X$3:$X$2337)</f>
        <v>Obesity</v>
      </c>
      <c r="K816" s="15"/>
      <c r="L816" s="74">
        <f>_xlfn.XLOOKUP(A816,'Hospitalisation Details'!$U$4:$U$2346,'Hospitalisation Details'!$V$4:$V$2346)</f>
        <v>22513</v>
      </c>
      <c r="M816" s="75">
        <f>_xlfn.XLOOKUP(A816,'Hospitalisation Details'!$U$4:$U$2346,'Hospitalisation Details'!$X$4:$X$2346)</f>
        <v>12950.07</v>
      </c>
      <c r="N816" s="15">
        <f>_xlfn.XLOOKUP(A816,'Hospitalisation Details'!$U$4:$U$2346,'Hospitalisation Details'!$Y$4:$Y$2346)</f>
        <v>4</v>
      </c>
      <c r="O816" s="15">
        <f>_xlfn.XLOOKUP(A816,'Hospitalisation Details'!$U$4:$U$2346,'Hospitalisation Details'!$Z$4:$Z$2346)</f>
        <v>2</v>
      </c>
      <c r="P816" s="15" t="str">
        <f>_xlfn.XLOOKUP(A816,'Hospitalisation Details'!$U$4:$U$2346,'Hospitalisation Details'!$AA$4:$AA$2346)</f>
        <v>R1012</v>
      </c>
      <c r="Q816" s="15">
        <f>_xlfn.XLOOKUP(A816,'Hospitalisation Details'!$U$4:$U$2346,'Hospitalisation Details'!$AB$4:$AB$2346)</f>
        <v>62</v>
      </c>
    </row>
    <row r="817" spans="1:17" ht="15.5" x14ac:dyDescent="0.35">
      <c r="A817" s="73" t="s">
        <v>1556</v>
      </c>
      <c r="B817" s="40" t="str">
        <f>_xlfn.XLOOKUP(A817,'Customer Names'!$A$3:$A$2337,'Customer Names'!$E$3:$E$2337)</f>
        <v>Nobuyori</v>
      </c>
      <c r="C817" s="29">
        <f>_xlfn.XLOOKUP(A817,'Medical Examinations'!$P$3:$P$2337,'Medical Examinations'!$Q$3:$Q$2337)</f>
        <v>33.659999999999997</v>
      </c>
      <c r="D817" s="15">
        <f>_xlfn.XLOOKUP(A817,'Medical Examinations'!$P$3:$P$2337,'Medical Examinations'!$R$3:$R$2337)</f>
        <v>5.42</v>
      </c>
      <c r="E817" s="15" t="str">
        <f>_xlfn.XLOOKUP(A817,'Medical Examinations'!$P$3:$P$2337,'Medical Examinations'!$S$3:$S$2337)</f>
        <v>Yes</v>
      </c>
      <c r="F817" s="15" t="str">
        <f>_xlfn.XLOOKUP(A817,'Medical Examinations'!$P$3:$P$2337,'Medical Examinations'!$T$3:$T$2337)</f>
        <v>No</v>
      </c>
      <c r="G817" s="15" t="str">
        <f>_xlfn.XLOOKUP(A817,'Medical Examinations'!$P$3:$P$2337,'Medical Examinations'!$U$3:$U$2337)</f>
        <v>No</v>
      </c>
      <c r="H817" s="15">
        <f>_xlfn.XLOOKUP(A817,'Medical Examinations'!$P$3:$P$2337,'Medical Examinations'!$V$3:$V$2337)</f>
        <v>2</v>
      </c>
      <c r="I817" s="15" t="str">
        <f>_xlfn.XLOOKUP(A817,'Medical Examinations'!$P$3:$P$2337,'Medical Examinations'!$W$3:$W$2337)</f>
        <v>No</v>
      </c>
      <c r="J817" s="15" t="str">
        <f>_xlfn.XLOOKUP(A817,'Medical Examinations'!$P$3:$P$2337,'Medical Examinations'!$X$3:$X$2337)</f>
        <v>Obesity</v>
      </c>
      <c r="K817" s="15"/>
      <c r="L817" s="74">
        <f>_xlfn.XLOOKUP(A817,'Hospitalisation Details'!$U$4:$U$2346,'Hospitalisation Details'!$V$4:$V$2346)</f>
        <v>24463</v>
      </c>
      <c r="M817" s="75">
        <f>_xlfn.XLOOKUP(A817,'Hospitalisation Details'!$U$4:$U$2346,'Hospitalisation Details'!$X$4:$X$2346)</f>
        <v>12949.16</v>
      </c>
      <c r="N817" s="15">
        <f>_xlfn.XLOOKUP(A817,'Hospitalisation Details'!$U$4:$U$2346,'Hospitalisation Details'!$Y$4:$Y$2346)</f>
        <v>4</v>
      </c>
      <c r="O817" s="15">
        <f>_xlfn.XLOOKUP(A817,'Hospitalisation Details'!$U$4:$U$2346,'Hospitalisation Details'!$Z$4:$Z$2346)</f>
        <v>1</v>
      </c>
      <c r="P817" s="15" t="str">
        <f>_xlfn.XLOOKUP(A817,'Hospitalisation Details'!$U$4:$U$2346,'Hospitalisation Details'!$AA$4:$AA$2346)</f>
        <v>R1013</v>
      </c>
      <c r="Q817" s="15">
        <f>_xlfn.XLOOKUP(A817,'Hospitalisation Details'!$U$4:$U$2346,'Hospitalisation Details'!$AB$4:$AB$2346)</f>
        <v>56</v>
      </c>
    </row>
    <row r="818" spans="1:17" ht="15.5" x14ac:dyDescent="0.35">
      <c r="A818" s="73" t="s">
        <v>1555</v>
      </c>
      <c r="B818" s="40" t="str">
        <f>_xlfn.XLOOKUP(A818,'Customer Names'!$A$3:$A$2337,'Customer Names'!$E$3:$E$2337)</f>
        <v>Rich</v>
      </c>
      <c r="C818" s="29">
        <f>_xlfn.XLOOKUP(A818,'Medical Examinations'!$P$3:$P$2337,'Medical Examinations'!$Q$3:$Q$2337)</f>
        <v>31.79</v>
      </c>
      <c r="D818" s="15">
        <f>_xlfn.XLOOKUP(A818,'Medical Examinations'!$P$3:$P$2337,'Medical Examinations'!$R$3:$R$2337)</f>
        <v>11.33</v>
      </c>
      <c r="E818" s="15" t="str">
        <f>_xlfn.XLOOKUP(A818,'Medical Examinations'!$P$3:$P$2337,'Medical Examinations'!$S$3:$S$2337)</f>
        <v>Yes</v>
      </c>
      <c r="F818" s="15" t="str">
        <f>_xlfn.XLOOKUP(A818,'Medical Examinations'!$P$3:$P$2337,'Medical Examinations'!$T$3:$T$2337)</f>
        <v>No</v>
      </c>
      <c r="G818" s="15" t="str">
        <f>_xlfn.XLOOKUP(A818,'Medical Examinations'!$P$3:$P$2337,'Medical Examinations'!$U$3:$U$2337)</f>
        <v>Yes</v>
      </c>
      <c r="H818" s="15">
        <f>_xlfn.XLOOKUP(A818,'Medical Examinations'!$P$3:$P$2337,'Medical Examinations'!$V$3:$V$2337)</f>
        <v>1</v>
      </c>
      <c r="I818" s="15" t="str">
        <f>_xlfn.XLOOKUP(A818,'Medical Examinations'!$P$3:$P$2337,'Medical Examinations'!$W$3:$W$2337)</f>
        <v>No</v>
      </c>
      <c r="J818" s="15" t="str">
        <f>_xlfn.XLOOKUP(A818,'Medical Examinations'!$P$3:$P$2337,'Medical Examinations'!$X$3:$X$2337)</f>
        <v>Obesity</v>
      </c>
      <c r="K818" s="15"/>
      <c r="L818" s="74">
        <f>_xlfn.XLOOKUP(A818,'Hospitalisation Details'!$U$4:$U$2346,'Hospitalisation Details'!$V$4:$V$2346)</f>
        <v>23237</v>
      </c>
      <c r="M818" s="75">
        <f>_xlfn.XLOOKUP(A818,'Hospitalisation Details'!$U$4:$U$2346,'Hospitalisation Details'!$X$4:$X$2346)</f>
        <v>12928.79</v>
      </c>
      <c r="N818" s="15">
        <f>_xlfn.XLOOKUP(A818,'Hospitalisation Details'!$U$4:$U$2346,'Hospitalisation Details'!$Y$4:$Y$2346)</f>
        <v>4</v>
      </c>
      <c r="O818" s="15">
        <f>_xlfn.XLOOKUP(A818,'Hospitalisation Details'!$U$4:$U$2346,'Hospitalisation Details'!$Z$4:$Z$2346)</f>
        <v>9</v>
      </c>
      <c r="P818" s="15" t="str">
        <f>_xlfn.XLOOKUP(A818,'Hospitalisation Details'!$U$4:$U$2346,'Hospitalisation Details'!$AA$4:$AA$2346)</f>
        <v>R1013</v>
      </c>
      <c r="Q818" s="15">
        <f>_xlfn.XLOOKUP(A818,'Hospitalisation Details'!$U$4:$U$2346,'Hospitalisation Details'!$AB$4:$AB$2346)</f>
        <v>60</v>
      </c>
    </row>
    <row r="819" spans="1:17" ht="15.5" x14ac:dyDescent="0.35">
      <c r="A819" s="73" t="s">
        <v>1554</v>
      </c>
      <c r="B819" s="40" t="str">
        <f>_xlfn.XLOOKUP(A819,'Customer Names'!$A$3:$A$2337,'Customer Names'!$E$3:$E$2337)</f>
        <v>Marcos S</v>
      </c>
      <c r="C819" s="29">
        <f>_xlfn.XLOOKUP(A819,'Medical Examinations'!$P$3:$P$2337,'Medical Examinations'!$Q$3:$Q$2337)</f>
        <v>29.7</v>
      </c>
      <c r="D819" s="15">
        <f>_xlfn.XLOOKUP(A819,'Medical Examinations'!$P$3:$P$2337,'Medical Examinations'!$R$3:$R$2337)</f>
        <v>7.69</v>
      </c>
      <c r="E819" s="15" t="str">
        <f>_xlfn.XLOOKUP(A819,'Medical Examinations'!$P$3:$P$2337,'Medical Examinations'!$S$3:$S$2337)</f>
        <v>Yes</v>
      </c>
      <c r="F819" s="15" t="str">
        <f>_xlfn.XLOOKUP(A819,'Medical Examinations'!$P$3:$P$2337,'Medical Examinations'!$T$3:$T$2337)</f>
        <v>No</v>
      </c>
      <c r="G819" s="15" t="str">
        <f>_xlfn.XLOOKUP(A819,'Medical Examinations'!$P$3:$P$2337,'Medical Examinations'!$U$3:$U$2337)</f>
        <v>Yes</v>
      </c>
      <c r="H819" s="15">
        <f>_xlfn.XLOOKUP(A819,'Medical Examinations'!$P$3:$P$2337,'Medical Examinations'!$V$3:$V$2337)</f>
        <v>1</v>
      </c>
      <c r="I819" s="15" t="str">
        <f>_xlfn.XLOOKUP(A819,'Medical Examinations'!$P$3:$P$2337,'Medical Examinations'!$W$3:$W$2337)</f>
        <v>No</v>
      </c>
      <c r="J819" s="15" t="str">
        <f>_xlfn.XLOOKUP(A819,'Medical Examinations'!$P$3:$P$2337,'Medical Examinations'!$X$3:$X$2337)</f>
        <v>Overweight</v>
      </c>
      <c r="K819" s="15"/>
      <c r="L819" s="74">
        <f>_xlfn.XLOOKUP(A819,'Hospitalisation Details'!$U$4:$U$2346,'Hospitalisation Details'!$V$4:$V$2346)</f>
        <v>23255</v>
      </c>
      <c r="M819" s="75">
        <f>_xlfn.XLOOKUP(A819,'Hospitalisation Details'!$U$4:$U$2346,'Hospitalisation Details'!$X$4:$X$2346)</f>
        <v>12925.89</v>
      </c>
      <c r="N819" s="15">
        <f>_xlfn.XLOOKUP(A819,'Hospitalisation Details'!$U$4:$U$2346,'Hospitalisation Details'!$Y$4:$Y$2346)</f>
        <v>4</v>
      </c>
      <c r="O819" s="15">
        <f>_xlfn.XLOOKUP(A819,'Hospitalisation Details'!$U$4:$U$2346,'Hospitalisation Details'!$Z$4:$Z$2346)</f>
        <v>9</v>
      </c>
      <c r="P819" s="15" t="str">
        <f>_xlfn.XLOOKUP(A819,'Hospitalisation Details'!$U$4:$U$2346,'Hospitalisation Details'!$AA$4:$AA$2346)</f>
        <v>R1013</v>
      </c>
      <c r="Q819" s="15">
        <f>_xlfn.XLOOKUP(A819,'Hospitalisation Details'!$U$4:$U$2346,'Hospitalisation Details'!$AB$4:$AB$2346)</f>
        <v>60</v>
      </c>
    </row>
    <row r="820" spans="1:17" ht="15.5" x14ac:dyDescent="0.35">
      <c r="A820" s="73" t="s">
        <v>1553</v>
      </c>
      <c r="B820" s="40" t="str">
        <f>_xlfn.XLOOKUP(A820,'Customer Names'!$A$3:$A$2337,'Customer Names'!$E$3:$E$2337)</f>
        <v>Dave</v>
      </c>
      <c r="C820" s="29">
        <f>_xlfn.XLOOKUP(A820,'Medical Examinations'!$P$3:$P$2337,'Medical Examinations'!$Q$3:$Q$2337)</f>
        <v>25.46</v>
      </c>
      <c r="D820" s="15">
        <f>_xlfn.XLOOKUP(A820,'Medical Examinations'!$P$3:$P$2337,'Medical Examinations'!$R$3:$R$2337)</f>
        <v>8.77</v>
      </c>
      <c r="E820" s="15" t="str">
        <f>_xlfn.XLOOKUP(A820,'Medical Examinations'!$P$3:$P$2337,'Medical Examinations'!$S$3:$S$2337)</f>
        <v>Yes</v>
      </c>
      <c r="F820" s="15" t="str">
        <f>_xlfn.XLOOKUP(A820,'Medical Examinations'!$P$3:$P$2337,'Medical Examinations'!$T$3:$T$2337)</f>
        <v>No</v>
      </c>
      <c r="G820" s="15" t="str">
        <f>_xlfn.XLOOKUP(A820,'Medical Examinations'!$P$3:$P$2337,'Medical Examinations'!$U$3:$U$2337)</f>
        <v>Yes</v>
      </c>
      <c r="H820" s="15">
        <f>_xlfn.XLOOKUP(A820,'Medical Examinations'!$P$3:$P$2337,'Medical Examinations'!$V$3:$V$2337)</f>
        <v>1</v>
      </c>
      <c r="I820" s="15" t="str">
        <f>_xlfn.XLOOKUP(A820,'Medical Examinations'!$P$3:$P$2337,'Medical Examinations'!$W$3:$W$2337)</f>
        <v>No</v>
      </c>
      <c r="J820" s="15" t="str">
        <f>_xlfn.XLOOKUP(A820,'Medical Examinations'!$P$3:$P$2337,'Medical Examinations'!$X$3:$X$2337)</f>
        <v>Overweight</v>
      </c>
      <c r="K820" s="15"/>
      <c r="L820" s="74">
        <f>_xlfn.XLOOKUP(A820,'Hospitalisation Details'!$U$4:$U$2346,'Hospitalisation Details'!$V$4:$V$2346)</f>
        <v>23239</v>
      </c>
      <c r="M820" s="75">
        <f>_xlfn.XLOOKUP(A820,'Hospitalisation Details'!$U$4:$U$2346,'Hospitalisation Details'!$X$4:$X$2346)</f>
        <v>12913.99</v>
      </c>
      <c r="N820" s="15">
        <f>_xlfn.XLOOKUP(A820,'Hospitalisation Details'!$U$4:$U$2346,'Hospitalisation Details'!$Y$4:$Y$2346)</f>
        <v>4</v>
      </c>
      <c r="O820" s="15">
        <f>_xlfn.XLOOKUP(A820,'Hospitalisation Details'!$U$4:$U$2346,'Hospitalisation Details'!$Z$4:$Z$2346)</f>
        <v>9</v>
      </c>
      <c r="P820" s="15" t="str">
        <f>_xlfn.XLOOKUP(A820,'Hospitalisation Details'!$U$4:$U$2346,'Hospitalisation Details'!$AA$4:$AA$2346)</f>
        <v>R1016</v>
      </c>
      <c r="Q820" s="15">
        <f>_xlfn.XLOOKUP(A820,'Hospitalisation Details'!$U$4:$U$2346,'Hospitalisation Details'!$AB$4:$AB$2346)</f>
        <v>60</v>
      </c>
    </row>
    <row r="821" spans="1:17" ht="15.5" x14ac:dyDescent="0.35">
      <c r="A821" s="73" t="s">
        <v>1552</v>
      </c>
      <c r="B821" s="40" t="str">
        <f>_xlfn.XLOOKUP(A821,'Customer Names'!$A$3:$A$2337,'Customer Names'!$E$3:$E$2337)</f>
        <v>Andy</v>
      </c>
      <c r="C821" s="29">
        <f>_xlfn.XLOOKUP(A821,'Medical Examinations'!$P$3:$P$2337,'Medical Examinations'!$Q$3:$Q$2337)</f>
        <v>39.14</v>
      </c>
      <c r="D821" s="15">
        <f>_xlfn.XLOOKUP(A821,'Medical Examinations'!$P$3:$P$2337,'Medical Examinations'!$R$3:$R$2337)</f>
        <v>4.91</v>
      </c>
      <c r="E821" s="15" t="str">
        <f>_xlfn.XLOOKUP(A821,'Medical Examinations'!$P$3:$P$2337,'Medical Examinations'!$S$3:$S$2337)</f>
        <v>No</v>
      </c>
      <c r="F821" s="15" t="str">
        <f>_xlfn.XLOOKUP(A821,'Medical Examinations'!$P$3:$P$2337,'Medical Examinations'!$T$3:$T$2337)</f>
        <v>yes</v>
      </c>
      <c r="G821" s="15" t="str">
        <f>_xlfn.XLOOKUP(A821,'Medical Examinations'!$P$3:$P$2337,'Medical Examinations'!$U$3:$U$2337)</f>
        <v>No</v>
      </c>
      <c r="H821" s="15">
        <f>_xlfn.XLOOKUP(A821,'Medical Examinations'!$P$3:$P$2337,'Medical Examinations'!$V$3:$V$2337)</f>
        <v>1</v>
      </c>
      <c r="I821" s="15" t="str">
        <f>_xlfn.XLOOKUP(A821,'Medical Examinations'!$P$3:$P$2337,'Medical Examinations'!$W$3:$W$2337)</f>
        <v>No</v>
      </c>
      <c r="J821" s="15" t="str">
        <f>_xlfn.XLOOKUP(A821,'Medical Examinations'!$P$3:$P$2337,'Medical Examinations'!$X$3:$X$2337)</f>
        <v>Obesity</v>
      </c>
      <c r="K821" s="15"/>
      <c r="L821" s="74">
        <f>_xlfn.XLOOKUP(A821,'Hospitalisation Details'!$U$4:$U$2346,'Hospitalisation Details'!$V$4:$V$2346)</f>
        <v>38177</v>
      </c>
      <c r="M821" s="75">
        <f>_xlfn.XLOOKUP(A821,'Hospitalisation Details'!$U$4:$U$2346,'Hospitalisation Details'!$X$4:$X$2346)</f>
        <v>12890.06</v>
      </c>
      <c r="N821" s="15">
        <f>_xlfn.XLOOKUP(A821,'Hospitalisation Details'!$U$4:$U$2346,'Hospitalisation Details'!$Y$4:$Y$2346)</f>
        <v>4</v>
      </c>
      <c r="O821" s="15">
        <f>_xlfn.XLOOKUP(A821,'Hospitalisation Details'!$U$4:$U$2346,'Hospitalisation Details'!$Z$4:$Z$2346)</f>
        <v>2</v>
      </c>
      <c r="P821" s="15" t="str">
        <f>_xlfn.XLOOKUP(A821,'Hospitalisation Details'!$U$4:$U$2346,'Hospitalisation Details'!$AA$4:$AA$2346)</f>
        <v>R1019</v>
      </c>
      <c r="Q821" s="15">
        <f>_xlfn.XLOOKUP(A821,'Hospitalisation Details'!$U$4:$U$2346,'Hospitalisation Details'!$AB$4:$AB$2346)</f>
        <v>19</v>
      </c>
    </row>
    <row r="822" spans="1:17" ht="15.5" x14ac:dyDescent="0.35">
      <c r="A822" s="73" t="s">
        <v>1551</v>
      </c>
      <c r="B822" s="40" t="str">
        <f>_xlfn.XLOOKUP(A822,'Customer Names'!$A$3:$A$2337,'Customer Names'!$E$3:$E$2337)</f>
        <v>Mary</v>
      </c>
      <c r="C822" s="29">
        <f>_xlfn.XLOOKUP(A822,'Medical Examinations'!$P$3:$P$2337,'Medical Examinations'!$Q$3:$Q$2337)</f>
        <v>41.2</v>
      </c>
      <c r="D822" s="15">
        <f>_xlfn.XLOOKUP(A822,'Medical Examinations'!$P$3:$P$2337,'Medical Examinations'!$R$3:$R$2337)</f>
        <v>4.95</v>
      </c>
      <c r="E822" s="15" t="str">
        <f>_xlfn.XLOOKUP(A822,'Medical Examinations'!$P$3:$P$2337,'Medical Examinations'!$S$3:$S$2337)</f>
        <v>No</v>
      </c>
      <c r="F822" s="15" t="str">
        <f>_xlfn.XLOOKUP(A822,'Medical Examinations'!$P$3:$P$2337,'Medical Examinations'!$T$3:$T$2337)</f>
        <v>No</v>
      </c>
      <c r="G822" s="15" t="str">
        <f>_xlfn.XLOOKUP(A822,'Medical Examinations'!$P$3:$P$2337,'Medical Examinations'!$U$3:$U$2337)</f>
        <v>No</v>
      </c>
      <c r="H822" s="15">
        <f>_xlfn.XLOOKUP(A822,'Medical Examinations'!$P$3:$P$2337,'Medical Examinations'!$V$3:$V$2337)</f>
        <v>1</v>
      </c>
      <c r="I822" s="15" t="str">
        <f>_xlfn.XLOOKUP(A822,'Medical Examinations'!$P$3:$P$2337,'Medical Examinations'!$W$3:$W$2337)</f>
        <v>No</v>
      </c>
      <c r="J822" s="15" t="str">
        <f>_xlfn.XLOOKUP(A822,'Medical Examinations'!$P$3:$P$2337,'Medical Examinations'!$X$3:$X$2337)</f>
        <v>Obesity</v>
      </c>
      <c r="K822" s="15"/>
      <c r="L822" s="74">
        <f>_xlfn.XLOOKUP(A822,'Hospitalisation Details'!$U$4:$U$2346,'Hospitalisation Details'!$V$4:$V$2346)</f>
        <v>30900</v>
      </c>
      <c r="M822" s="75">
        <f>_xlfn.XLOOKUP(A822,'Hospitalisation Details'!$U$4:$U$2346,'Hospitalisation Details'!$X$4:$X$2346)</f>
        <v>12870.31</v>
      </c>
      <c r="N822" s="15">
        <f>_xlfn.XLOOKUP(A822,'Hospitalisation Details'!$U$4:$U$2346,'Hospitalisation Details'!$Y$4:$Y$2346)</f>
        <v>4</v>
      </c>
      <c r="O822" s="15">
        <f>_xlfn.XLOOKUP(A822,'Hospitalisation Details'!$U$4:$U$2346,'Hospitalisation Details'!$Z$4:$Z$2346)</f>
        <v>1</v>
      </c>
      <c r="P822" s="15" t="str">
        <f>_xlfn.XLOOKUP(A822,'Hospitalisation Details'!$U$4:$U$2346,'Hospitalisation Details'!$AA$4:$AA$2346)</f>
        <v>R1012</v>
      </c>
      <c r="Q822" s="15">
        <f>_xlfn.XLOOKUP(A822,'Hospitalisation Details'!$U$4:$U$2346,'Hospitalisation Details'!$AB$4:$AB$2346)</f>
        <v>39</v>
      </c>
    </row>
    <row r="823" spans="1:17" ht="15.5" x14ac:dyDescent="0.35">
      <c r="A823" s="73" t="s">
        <v>1550</v>
      </c>
      <c r="B823" s="40" t="str">
        <f>_xlfn.XLOOKUP(A823,'Customer Names'!$A$3:$A$2337,'Customer Names'!$E$3:$E$2337)</f>
        <v>Marcus B</v>
      </c>
      <c r="C823" s="29">
        <f>_xlfn.XLOOKUP(A823,'Medical Examinations'!$P$3:$P$2337,'Medical Examinations'!$Q$3:$Q$2337)</f>
        <v>28.81</v>
      </c>
      <c r="D823" s="15">
        <f>_xlfn.XLOOKUP(A823,'Medical Examinations'!$P$3:$P$2337,'Medical Examinations'!$R$3:$R$2337)</f>
        <v>10.8</v>
      </c>
      <c r="E823" s="15" t="str">
        <f>_xlfn.XLOOKUP(A823,'Medical Examinations'!$P$3:$P$2337,'Medical Examinations'!$S$3:$S$2337)</f>
        <v>Yes</v>
      </c>
      <c r="F823" s="15" t="str">
        <f>_xlfn.XLOOKUP(A823,'Medical Examinations'!$P$3:$P$2337,'Medical Examinations'!$T$3:$T$2337)</f>
        <v>No</v>
      </c>
      <c r="G823" s="15" t="str">
        <f>_xlfn.XLOOKUP(A823,'Medical Examinations'!$P$3:$P$2337,'Medical Examinations'!$U$3:$U$2337)</f>
        <v>Yes</v>
      </c>
      <c r="H823" s="15">
        <f>_xlfn.XLOOKUP(A823,'Medical Examinations'!$P$3:$P$2337,'Medical Examinations'!$V$3:$V$2337)</f>
        <v>1</v>
      </c>
      <c r="I823" s="15" t="str">
        <f>_xlfn.XLOOKUP(A823,'Medical Examinations'!$P$3:$P$2337,'Medical Examinations'!$W$3:$W$2337)</f>
        <v>No</v>
      </c>
      <c r="J823" s="15" t="str">
        <f>_xlfn.XLOOKUP(A823,'Medical Examinations'!$P$3:$P$2337,'Medical Examinations'!$X$3:$X$2337)</f>
        <v>Overweight</v>
      </c>
      <c r="K823" s="15"/>
      <c r="L823" s="74">
        <f>_xlfn.XLOOKUP(A823,'Hospitalisation Details'!$U$4:$U$2346,'Hospitalisation Details'!$V$4:$V$2346)</f>
        <v>23281</v>
      </c>
      <c r="M823" s="75">
        <f>_xlfn.XLOOKUP(A823,'Hospitalisation Details'!$U$4:$U$2346,'Hospitalisation Details'!$X$4:$X$2346)</f>
        <v>12856.84</v>
      </c>
      <c r="N823" s="15">
        <f>_xlfn.XLOOKUP(A823,'Hospitalisation Details'!$U$4:$U$2346,'Hospitalisation Details'!$Y$4:$Y$2346)</f>
        <v>4</v>
      </c>
      <c r="O823" s="15">
        <f>_xlfn.XLOOKUP(A823,'Hospitalisation Details'!$U$4:$U$2346,'Hospitalisation Details'!$Z$4:$Z$2346)</f>
        <v>1</v>
      </c>
      <c r="P823" s="15" t="str">
        <f>_xlfn.XLOOKUP(A823,'Hospitalisation Details'!$U$4:$U$2346,'Hospitalisation Details'!$AA$4:$AA$2346)</f>
        <v>R1021</v>
      </c>
      <c r="Q823" s="15">
        <f>_xlfn.XLOOKUP(A823,'Hospitalisation Details'!$U$4:$U$2346,'Hospitalisation Details'!$AB$4:$AB$2346)</f>
        <v>60</v>
      </c>
    </row>
    <row r="824" spans="1:17" ht="15.5" x14ac:dyDescent="0.35">
      <c r="A824" s="73" t="s">
        <v>1549</v>
      </c>
      <c r="B824" s="40" t="str">
        <f>_xlfn.XLOOKUP(A824,'Customer Names'!$A$3:$A$2337,'Customer Names'!$E$3:$E$2337)</f>
        <v>Thomas K.</v>
      </c>
      <c r="C824" s="29">
        <f>_xlfn.XLOOKUP(A824,'Medical Examinations'!$P$3:$P$2337,'Medical Examinations'!$Q$3:$Q$2337)</f>
        <v>37.409999999999997</v>
      </c>
      <c r="D824" s="15">
        <f>_xlfn.XLOOKUP(A824,'Medical Examinations'!$P$3:$P$2337,'Medical Examinations'!$R$3:$R$2337)</f>
        <v>7.21</v>
      </c>
      <c r="E824" s="15" t="str">
        <f>_xlfn.XLOOKUP(A824,'Medical Examinations'!$P$3:$P$2337,'Medical Examinations'!$S$3:$S$2337)</f>
        <v>No</v>
      </c>
      <c r="F824" s="15" t="str">
        <f>_xlfn.XLOOKUP(A824,'Medical Examinations'!$P$3:$P$2337,'Medical Examinations'!$T$3:$T$2337)</f>
        <v>No</v>
      </c>
      <c r="G824" s="15" t="str">
        <f>_xlfn.XLOOKUP(A824,'Medical Examinations'!$P$3:$P$2337,'Medical Examinations'!$U$3:$U$2337)</f>
        <v>No</v>
      </c>
      <c r="H824" s="15">
        <f>_xlfn.XLOOKUP(A824,'Medical Examinations'!$P$3:$P$2337,'Medical Examinations'!$V$3:$V$2337)</f>
        <v>2</v>
      </c>
      <c r="I824" s="15" t="str">
        <f>_xlfn.XLOOKUP(A824,'Medical Examinations'!$P$3:$P$2337,'Medical Examinations'!$W$3:$W$2337)</f>
        <v>No</v>
      </c>
      <c r="J824" s="15" t="str">
        <f>_xlfn.XLOOKUP(A824,'Medical Examinations'!$P$3:$P$2337,'Medical Examinations'!$X$3:$X$2337)</f>
        <v>Obesity</v>
      </c>
      <c r="K824" s="15"/>
      <c r="L824" s="74">
        <f>_xlfn.XLOOKUP(A824,'Hospitalisation Details'!$U$4:$U$2346,'Hospitalisation Details'!$V$4:$V$2346)</f>
        <v>26929</v>
      </c>
      <c r="M824" s="75">
        <f>_xlfn.XLOOKUP(A824,'Hospitalisation Details'!$U$4:$U$2346,'Hospitalisation Details'!$X$4:$X$2346)</f>
        <v>12852.37</v>
      </c>
      <c r="N824" s="15">
        <f>_xlfn.XLOOKUP(A824,'Hospitalisation Details'!$U$4:$U$2346,'Hospitalisation Details'!$Y$4:$Y$2346)</f>
        <v>4</v>
      </c>
      <c r="O824" s="15">
        <f>_xlfn.XLOOKUP(A824,'Hospitalisation Details'!$U$4:$U$2346,'Hospitalisation Details'!$Z$4:$Z$2346)</f>
        <v>2</v>
      </c>
      <c r="P824" s="15" t="str">
        <f>_xlfn.XLOOKUP(A824,'Hospitalisation Details'!$U$4:$U$2346,'Hospitalisation Details'!$AA$4:$AA$2346)</f>
        <v>R1012</v>
      </c>
      <c r="Q824" s="15">
        <f>_xlfn.XLOOKUP(A824,'Hospitalisation Details'!$U$4:$U$2346,'Hospitalisation Details'!$AB$4:$AB$2346)</f>
        <v>50</v>
      </c>
    </row>
    <row r="825" spans="1:17" ht="15.5" x14ac:dyDescent="0.35">
      <c r="A825" s="73" t="s">
        <v>1548</v>
      </c>
      <c r="B825" s="40" t="str">
        <f>_xlfn.XLOOKUP(A825,'Customer Names'!$A$3:$A$2337,'Customer Names'!$E$3:$E$2337)</f>
        <v>Robert</v>
      </c>
      <c r="C825" s="29">
        <f>_xlfn.XLOOKUP(A825,'Medical Examinations'!$P$3:$P$2337,'Medical Examinations'!$Q$3:$Q$2337)</f>
        <v>52.54</v>
      </c>
      <c r="D825" s="15">
        <f>_xlfn.XLOOKUP(A825,'Medical Examinations'!$P$3:$P$2337,'Medical Examinations'!$R$3:$R$2337)</f>
        <v>5.12</v>
      </c>
      <c r="E825" s="15" t="str">
        <f>_xlfn.XLOOKUP(A825,'Medical Examinations'!$P$3:$P$2337,'Medical Examinations'!$S$3:$S$2337)</f>
        <v>No</v>
      </c>
      <c r="F825" s="15" t="str">
        <f>_xlfn.XLOOKUP(A825,'Medical Examinations'!$P$3:$P$2337,'Medical Examinations'!$T$3:$T$2337)</f>
        <v>No</v>
      </c>
      <c r="G825" s="15" t="str">
        <f>_xlfn.XLOOKUP(A825,'Medical Examinations'!$P$3:$P$2337,'Medical Examinations'!$U$3:$U$2337)</f>
        <v>Yes</v>
      </c>
      <c r="H825" s="15">
        <f>_xlfn.XLOOKUP(A825,'Medical Examinations'!$P$3:$P$2337,'Medical Examinations'!$V$3:$V$2337)</f>
        <v>1</v>
      </c>
      <c r="I825" s="15" t="str">
        <f>_xlfn.XLOOKUP(A825,'Medical Examinations'!$P$3:$P$2337,'Medical Examinations'!$W$3:$W$2337)</f>
        <v>No</v>
      </c>
      <c r="J825" s="15" t="str">
        <f>_xlfn.XLOOKUP(A825,'Medical Examinations'!$P$3:$P$2337,'Medical Examinations'!$X$3:$X$2337)</f>
        <v>Obesity</v>
      </c>
      <c r="K825" s="15"/>
      <c r="L825" s="74">
        <f>_xlfn.XLOOKUP(A825,'Hospitalisation Details'!$U$4:$U$2346,'Hospitalisation Details'!$V$4:$V$2346)</f>
        <v>34239</v>
      </c>
      <c r="M825" s="75">
        <f>_xlfn.XLOOKUP(A825,'Hospitalisation Details'!$U$4:$U$2346,'Hospitalisation Details'!$X$4:$X$2346)</f>
        <v>12847.24</v>
      </c>
      <c r="N825" s="15">
        <f>_xlfn.XLOOKUP(A825,'Hospitalisation Details'!$U$4:$U$2346,'Hospitalisation Details'!$Y$4:$Y$2346)</f>
        <v>4</v>
      </c>
      <c r="O825" s="15">
        <f>_xlfn.XLOOKUP(A825,'Hospitalisation Details'!$U$4:$U$2346,'Hospitalisation Details'!$Z$4:$Z$2346)</f>
        <v>9</v>
      </c>
      <c r="P825" s="15" t="str">
        <f>_xlfn.XLOOKUP(A825,'Hospitalisation Details'!$U$4:$U$2346,'Hospitalisation Details'!$AA$4:$AA$2346)</f>
        <v>R1012</v>
      </c>
      <c r="Q825" s="15">
        <f>_xlfn.XLOOKUP(A825,'Hospitalisation Details'!$U$4:$U$2346,'Hospitalisation Details'!$AB$4:$AB$2346)</f>
        <v>30</v>
      </c>
    </row>
    <row r="826" spans="1:17" ht="15.5" x14ac:dyDescent="0.35">
      <c r="A826" s="73" t="s">
        <v>1547</v>
      </c>
      <c r="B826" s="40" t="str">
        <f>_xlfn.XLOOKUP(A826,'Customer Names'!$A$3:$A$2337,'Customer Names'!$E$3:$E$2337)</f>
        <v>Geoff</v>
      </c>
      <c r="C826" s="29">
        <f>_xlfn.XLOOKUP(A826,'Medical Examinations'!$P$3:$P$2337,'Medical Examinations'!$Q$3:$Q$2337)</f>
        <v>17.29</v>
      </c>
      <c r="D826" s="15">
        <f>_xlfn.XLOOKUP(A826,'Medical Examinations'!$P$3:$P$2337,'Medical Examinations'!$R$3:$R$2337)</f>
        <v>4.62</v>
      </c>
      <c r="E826" s="15" t="str">
        <f>_xlfn.XLOOKUP(A826,'Medical Examinations'!$P$3:$P$2337,'Medical Examinations'!$S$3:$S$2337)</f>
        <v>No</v>
      </c>
      <c r="F826" s="15" t="str">
        <f>_xlfn.XLOOKUP(A826,'Medical Examinations'!$P$3:$P$2337,'Medical Examinations'!$T$3:$T$2337)</f>
        <v>yes</v>
      </c>
      <c r="G826" s="15" t="str">
        <f>_xlfn.XLOOKUP(A826,'Medical Examinations'!$P$3:$P$2337,'Medical Examinations'!$U$3:$U$2337)</f>
        <v>No</v>
      </c>
      <c r="H826" s="15">
        <f>_xlfn.XLOOKUP(A826,'Medical Examinations'!$P$3:$P$2337,'Medical Examinations'!$V$3:$V$2337)</f>
        <v>1</v>
      </c>
      <c r="I826" s="15" t="str">
        <f>_xlfn.XLOOKUP(A826,'Medical Examinations'!$P$3:$P$2337,'Medical Examinations'!$W$3:$W$2337)</f>
        <v>Yes</v>
      </c>
      <c r="J826" s="15" t="str">
        <f>_xlfn.XLOOKUP(A826,'Medical Examinations'!$P$3:$P$2337,'Medical Examinations'!$X$3:$X$2337)</f>
        <v>Underweight</v>
      </c>
      <c r="K826" s="15"/>
      <c r="L826" s="74">
        <f>_xlfn.XLOOKUP(A826,'Hospitalisation Details'!$U$4:$U$2346,'Hospitalisation Details'!$V$4:$V$2346)</f>
        <v>38300</v>
      </c>
      <c r="M826" s="75">
        <f>_xlfn.XLOOKUP(A826,'Hospitalisation Details'!$U$4:$U$2346,'Hospitalisation Details'!$X$4:$X$2346)</f>
        <v>12829.46</v>
      </c>
      <c r="N826" s="15">
        <f>_xlfn.XLOOKUP(A826,'Hospitalisation Details'!$U$4:$U$2346,'Hospitalisation Details'!$Y$4:$Y$2346)</f>
        <v>4</v>
      </c>
      <c r="O826" s="15">
        <f>_xlfn.XLOOKUP(A826,'Hospitalisation Details'!$U$4:$U$2346,'Hospitalisation Details'!$Z$4:$Z$2346)</f>
        <v>1</v>
      </c>
      <c r="P826" s="15" t="str">
        <f>_xlfn.XLOOKUP(A826,'Hospitalisation Details'!$U$4:$U$2346,'Hospitalisation Details'!$AA$4:$AA$2346)</f>
        <v>R1016</v>
      </c>
      <c r="Q826" s="15">
        <f>_xlfn.XLOOKUP(A826,'Hospitalisation Details'!$U$4:$U$2346,'Hospitalisation Details'!$AB$4:$AB$2346)</f>
        <v>19</v>
      </c>
    </row>
    <row r="827" spans="1:17" ht="15.5" x14ac:dyDescent="0.35">
      <c r="A827" s="73" t="s">
        <v>1546</v>
      </c>
      <c r="B827" s="40" t="str">
        <f>_xlfn.XLOOKUP(A827,'Customer Names'!$A$3:$A$2337,'Customer Names'!$E$3:$E$2337)</f>
        <v>Chris J.</v>
      </c>
      <c r="C827" s="29">
        <f>_xlfn.XLOOKUP(A827,'Medical Examinations'!$P$3:$P$2337,'Medical Examinations'!$Q$3:$Q$2337)</f>
        <v>31.74</v>
      </c>
      <c r="D827" s="15">
        <f>_xlfn.XLOOKUP(A827,'Medical Examinations'!$P$3:$P$2337,'Medical Examinations'!$R$3:$R$2337)</f>
        <v>7.68</v>
      </c>
      <c r="E827" s="15" t="str">
        <f>_xlfn.XLOOKUP(A827,'Medical Examinations'!$P$3:$P$2337,'Medical Examinations'!$S$3:$S$2337)</f>
        <v>Yes</v>
      </c>
      <c r="F827" s="15" t="str">
        <f>_xlfn.XLOOKUP(A827,'Medical Examinations'!$P$3:$P$2337,'Medical Examinations'!$T$3:$T$2337)</f>
        <v>No</v>
      </c>
      <c r="G827" s="15" t="str">
        <f>_xlfn.XLOOKUP(A827,'Medical Examinations'!$P$3:$P$2337,'Medical Examinations'!$U$3:$U$2337)</f>
        <v>No</v>
      </c>
      <c r="H827" s="15">
        <f>_xlfn.XLOOKUP(A827,'Medical Examinations'!$P$3:$P$2337,'Medical Examinations'!$V$3:$V$2337)</f>
        <v>0</v>
      </c>
      <c r="I827" s="15" t="str">
        <f>_xlfn.XLOOKUP(A827,'Medical Examinations'!$P$3:$P$2337,'Medical Examinations'!$W$3:$W$2337)</f>
        <v>No</v>
      </c>
      <c r="J827" s="15" t="str">
        <f>_xlfn.XLOOKUP(A827,'Medical Examinations'!$P$3:$P$2337,'Medical Examinations'!$X$3:$X$2337)</f>
        <v>Obesity</v>
      </c>
      <c r="K827" s="15"/>
      <c r="L827" s="74">
        <f>_xlfn.XLOOKUP(A827,'Hospitalisation Details'!$U$4:$U$2346,'Hospitalisation Details'!$V$4:$V$2346)</f>
        <v>24740</v>
      </c>
      <c r="M827" s="75">
        <f>_xlfn.XLOOKUP(A827,'Hospitalisation Details'!$U$4:$U$2346,'Hospitalisation Details'!$X$4:$X$2346)</f>
        <v>12823.25</v>
      </c>
      <c r="N827" s="15">
        <f>_xlfn.XLOOKUP(A827,'Hospitalisation Details'!$U$4:$U$2346,'Hospitalisation Details'!$Y$4:$Y$2346)</f>
        <v>4</v>
      </c>
      <c r="O827" s="15">
        <f>_xlfn.XLOOKUP(A827,'Hospitalisation Details'!$U$4:$U$2346,'Hospitalisation Details'!$Z$4:$Z$2346)</f>
        <v>1</v>
      </c>
      <c r="P827" s="15" t="str">
        <f>_xlfn.XLOOKUP(A827,'Hospitalisation Details'!$U$4:$U$2346,'Hospitalisation Details'!$AA$4:$AA$2346)</f>
        <v>R1021</v>
      </c>
      <c r="Q827" s="15">
        <f>_xlfn.XLOOKUP(A827,'Hospitalisation Details'!$U$4:$U$2346,'Hospitalisation Details'!$AB$4:$AB$2346)</f>
        <v>56</v>
      </c>
    </row>
    <row r="828" spans="1:17" ht="15.5" x14ac:dyDescent="0.35">
      <c r="A828" s="73" t="s">
        <v>1545</v>
      </c>
      <c r="B828" s="40" t="str">
        <f>_xlfn.XLOOKUP(A828,'Customer Names'!$A$3:$A$2337,'Customer Names'!$E$3:$E$2337)</f>
        <v>Kate A.</v>
      </c>
      <c r="C828" s="29">
        <f>_xlfn.XLOOKUP(A828,'Medical Examinations'!$P$3:$P$2337,'Medical Examinations'!$Q$3:$Q$2337)</f>
        <v>26.504999999999999</v>
      </c>
      <c r="D828" s="15">
        <f>_xlfn.XLOOKUP(A828,'Medical Examinations'!$P$3:$P$2337,'Medical Examinations'!$R$3:$R$2337)</f>
        <v>6.79</v>
      </c>
      <c r="E828" s="15" t="str">
        <f>_xlfn.XLOOKUP(A828,'Medical Examinations'!$P$3:$P$2337,'Medical Examinations'!$S$3:$S$2337)</f>
        <v>Yes</v>
      </c>
      <c r="F828" s="15" t="str">
        <f>_xlfn.XLOOKUP(A828,'Medical Examinations'!$P$3:$P$2337,'Medical Examinations'!$T$3:$T$2337)</f>
        <v>No</v>
      </c>
      <c r="G828" s="15" t="str">
        <f>_xlfn.XLOOKUP(A828,'Medical Examinations'!$P$3:$P$2337,'Medical Examinations'!$U$3:$U$2337)</f>
        <v>Yes</v>
      </c>
      <c r="H828" s="15">
        <f>_xlfn.XLOOKUP(A828,'Medical Examinations'!$P$3:$P$2337,'Medical Examinations'!$V$3:$V$2337)</f>
        <v>1</v>
      </c>
      <c r="I828" s="15" t="str">
        <f>_xlfn.XLOOKUP(A828,'Medical Examinations'!$P$3:$P$2337,'Medical Examinations'!$W$3:$W$2337)</f>
        <v>No</v>
      </c>
      <c r="J828" s="15" t="str">
        <f>_xlfn.XLOOKUP(A828,'Medical Examinations'!$P$3:$P$2337,'Medical Examinations'!$X$3:$X$2337)</f>
        <v>Overweight</v>
      </c>
      <c r="K828" s="15"/>
      <c r="L828" s="74">
        <f>_xlfn.XLOOKUP(A828,'Hospitalisation Details'!$U$4:$U$2346,'Hospitalisation Details'!$V$4:$V$2346)</f>
        <v>23212</v>
      </c>
      <c r="M828" s="75">
        <f>_xlfn.XLOOKUP(A828,'Hospitalisation Details'!$U$4:$U$2346,'Hospitalisation Details'!$X$4:$X$2346)</f>
        <v>12815.44</v>
      </c>
      <c r="N828" s="15">
        <f>_xlfn.XLOOKUP(A828,'Hospitalisation Details'!$U$4:$U$2346,'Hospitalisation Details'!$Y$4:$Y$2346)</f>
        <v>4</v>
      </c>
      <c r="O828" s="15">
        <f>_xlfn.XLOOKUP(A828,'Hospitalisation Details'!$U$4:$U$2346,'Hospitalisation Details'!$Z$4:$Z$2346)</f>
        <v>1</v>
      </c>
      <c r="P828" s="15" t="str">
        <f>_xlfn.XLOOKUP(A828,'Hospitalisation Details'!$U$4:$U$2346,'Hospitalisation Details'!$AA$4:$AA$2346)</f>
        <v>R1024</v>
      </c>
      <c r="Q828" s="15">
        <f>_xlfn.XLOOKUP(A828,'Hospitalisation Details'!$U$4:$U$2346,'Hospitalisation Details'!$AB$4:$AB$2346)</f>
        <v>60</v>
      </c>
    </row>
    <row r="829" spans="1:17" ht="15.5" x14ac:dyDescent="0.35">
      <c r="A829" s="73" t="s">
        <v>1544</v>
      </c>
      <c r="B829" s="40" t="str">
        <f>_xlfn.XLOOKUP(A829,'Customer Names'!$A$3:$A$2337,'Customer Names'!$E$3:$E$2337)</f>
        <v>Kelli</v>
      </c>
      <c r="C829" s="29">
        <f>_xlfn.XLOOKUP(A829,'Medical Examinations'!$P$3:$P$2337,'Medical Examinations'!$Q$3:$Q$2337)</f>
        <v>36.479999999999997</v>
      </c>
      <c r="D829" s="15">
        <f>_xlfn.XLOOKUP(A829,'Medical Examinations'!$P$3:$P$2337,'Medical Examinations'!$R$3:$R$2337)</f>
        <v>11.09</v>
      </c>
      <c r="E829" s="15" t="str">
        <f>_xlfn.XLOOKUP(A829,'Medical Examinations'!$P$3:$P$2337,'Medical Examinations'!$S$3:$S$2337)</f>
        <v>No</v>
      </c>
      <c r="F829" s="15" t="str">
        <f>_xlfn.XLOOKUP(A829,'Medical Examinations'!$P$3:$P$2337,'Medical Examinations'!$T$3:$T$2337)</f>
        <v>No</v>
      </c>
      <c r="G829" s="15" t="str">
        <f>_xlfn.XLOOKUP(A829,'Medical Examinations'!$P$3:$P$2337,'Medical Examinations'!$U$3:$U$2337)</f>
        <v>No</v>
      </c>
      <c r="H829" s="15">
        <f>_xlfn.XLOOKUP(A829,'Medical Examinations'!$P$3:$P$2337,'Medical Examinations'!$V$3:$V$2337)</f>
        <v>0</v>
      </c>
      <c r="I829" s="15" t="str">
        <f>_xlfn.XLOOKUP(A829,'Medical Examinations'!$P$3:$P$2337,'Medical Examinations'!$W$3:$W$2337)</f>
        <v>No</v>
      </c>
      <c r="J829" s="15" t="str">
        <f>_xlfn.XLOOKUP(A829,'Medical Examinations'!$P$3:$P$2337,'Medical Examinations'!$X$3:$X$2337)</f>
        <v>Obesity</v>
      </c>
      <c r="K829" s="15"/>
      <c r="L829" s="74">
        <f>_xlfn.XLOOKUP(A829,'Hospitalisation Details'!$U$4:$U$2346,'Hospitalisation Details'!$V$4:$V$2346)</f>
        <v>28695</v>
      </c>
      <c r="M829" s="75">
        <f>_xlfn.XLOOKUP(A829,'Hospitalisation Details'!$U$4:$U$2346,'Hospitalisation Details'!$X$4:$X$2346)</f>
        <v>12797.21</v>
      </c>
      <c r="N829" s="15">
        <f>_xlfn.XLOOKUP(A829,'Hospitalisation Details'!$U$4:$U$2346,'Hospitalisation Details'!$Y$4:$Y$2346)</f>
        <v>4</v>
      </c>
      <c r="O829" s="15">
        <f>_xlfn.XLOOKUP(A829,'Hospitalisation Details'!$U$4:$U$2346,'Hospitalisation Details'!$Z$4:$Z$2346)</f>
        <v>2</v>
      </c>
      <c r="P829" s="15" t="str">
        <f>_xlfn.XLOOKUP(A829,'Hospitalisation Details'!$U$4:$U$2346,'Hospitalisation Details'!$AA$4:$AA$2346)</f>
        <v>R1024</v>
      </c>
      <c r="Q829" s="15">
        <f>_xlfn.XLOOKUP(A829,'Hospitalisation Details'!$U$4:$U$2346,'Hospitalisation Details'!$AB$4:$AB$2346)</f>
        <v>45</v>
      </c>
    </row>
    <row r="830" spans="1:17" ht="15.5" x14ac:dyDescent="0.35">
      <c r="A830" s="73" t="s">
        <v>1543</v>
      </c>
      <c r="B830" s="40" t="str">
        <f>_xlfn.XLOOKUP(A830,'Customer Names'!$A$3:$A$2337,'Customer Names'!$E$3:$E$2337)</f>
        <v>Maggie M</v>
      </c>
      <c r="C830" s="29">
        <f>_xlfn.XLOOKUP(A830,'Medical Examinations'!$P$3:$P$2337,'Medical Examinations'!$Q$3:$Q$2337)</f>
        <v>39.159999999999997</v>
      </c>
      <c r="D830" s="15">
        <f>_xlfn.XLOOKUP(A830,'Medical Examinations'!$P$3:$P$2337,'Medical Examinations'!$R$3:$R$2337)</f>
        <v>5.24</v>
      </c>
      <c r="E830" s="15" t="str">
        <f>_xlfn.XLOOKUP(A830,'Medical Examinations'!$P$3:$P$2337,'Medical Examinations'!$S$3:$S$2337)</f>
        <v>Yes</v>
      </c>
      <c r="F830" s="15" t="str">
        <f>_xlfn.XLOOKUP(A830,'Medical Examinations'!$P$3:$P$2337,'Medical Examinations'!$T$3:$T$2337)</f>
        <v>No</v>
      </c>
      <c r="G830" s="15" t="str">
        <f>_xlfn.XLOOKUP(A830,'Medical Examinations'!$P$3:$P$2337,'Medical Examinations'!$U$3:$U$2337)</f>
        <v>Yes</v>
      </c>
      <c r="H830" s="15">
        <f>_xlfn.XLOOKUP(A830,'Medical Examinations'!$P$3:$P$2337,'Medical Examinations'!$V$3:$V$2337)</f>
        <v>1</v>
      </c>
      <c r="I830" s="15" t="str">
        <f>_xlfn.XLOOKUP(A830,'Medical Examinations'!$P$3:$P$2337,'Medical Examinations'!$W$3:$W$2337)</f>
        <v>No</v>
      </c>
      <c r="J830" s="15" t="str">
        <f>_xlfn.XLOOKUP(A830,'Medical Examinations'!$P$3:$P$2337,'Medical Examinations'!$X$3:$X$2337)</f>
        <v>Obesity</v>
      </c>
      <c r="K830" s="15"/>
      <c r="L830" s="74">
        <f>_xlfn.XLOOKUP(A830,'Hospitalisation Details'!$U$4:$U$2346,'Hospitalisation Details'!$V$4:$V$2346)</f>
        <v>30618</v>
      </c>
      <c r="M830" s="75">
        <f>_xlfn.XLOOKUP(A830,'Hospitalisation Details'!$U$4:$U$2346,'Hospitalisation Details'!$X$4:$X$2346)</f>
        <v>12788.18</v>
      </c>
      <c r="N830" s="15">
        <f>_xlfn.XLOOKUP(A830,'Hospitalisation Details'!$U$4:$U$2346,'Hospitalisation Details'!$Y$4:$Y$2346)</f>
        <v>4</v>
      </c>
      <c r="O830" s="15">
        <f>_xlfn.XLOOKUP(A830,'Hospitalisation Details'!$U$4:$U$2346,'Hospitalisation Details'!$Z$4:$Z$2346)</f>
        <v>2</v>
      </c>
      <c r="P830" s="15" t="str">
        <f>_xlfn.XLOOKUP(A830,'Hospitalisation Details'!$U$4:$U$2346,'Hospitalisation Details'!$AA$4:$AA$2346)</f>
        <v>R1026</v>
      </c>
      <c r="Q830" s="15">
        <f>_xlfn.XLOOKUP(A830,'Hospitalisation Details'!$U$4:$U$2346,'Hospitalisation Details'!$AB$4:$AB$2346)</f>
        <v>40</v>
      </c>
    </row>
    <row r="831" spans="1:17" ht="15.5" x14ac:dyDescent="0.35">
      <c r="A831" s="73" t="s">
        <v>1542</v>
      </c>
      <c r="B831" s="40" t="str">
        <f>_xlfn.XLOOKUP(A831,'Customer Names'!$A$3:$A$2337,'Customer Names'!$E$3:$E$2337)</f>
        <v>Michelle L.</v>
      </c>
      <c r="C831" s="29">
        <f>_xlfn.XLOOKUP(A831,'Medical Examinations'!$P$3:$P$2337,'Medical Examinations'!$Q$3:$Q$2337)</f>
        <v>28.22</v>
      </c>
      <c r="D831" s="15">
        <f>_xlfn.XLOOKUP(A831,'Medical Examinations'!$P$3:$P$2337,'Medical Examinations'!$R$3:$R$2337)</f>
        <v>7.51</v>
      </c>
      <c r="E831" s="15" t="str">
        <f>_xlfn.XLOOKUP(A831,'Medical Examinations'!$P$3:$P$2337,'Medical Examinations'!$S$3:$S$2337)</f>
        <v>Yes</v>
      </c>
      <c r="F831" s="15" t="str">
        <f>_xlfn.XLOOKUP(A831,'Medical Examinations'!$P$3:$P$2337,'Medical Examinations'!$T$3:$T$2337)</f>
        <v>No</v>
      </c>
      <c r="G831" s="15" t="str">
        <f>_xlfn.XLOOKUP(A831,'Medical Examinations'!$P$3:$P$2337,'Medical Examinations'!$U$3:$U$2337)</f>
        <v>Yes</v>
      </c>
      <c r="H831" s="15">
        <f>_xlfn.XLOOKUP(A831,'Medical Examinations'!$P$3:$P$2337,'Medical Examinations'!$V$3:$V$2337)</f>
        <v>1</v>
      </c>
      <c r="I831" s="15" t="str">
        <f>_xlfn.XLOOKUP(A831,'Medical Examinations'!$P$3:$P$2337,'Medical Examinations'!$W$3:$W$2337)</f>
        <v>No</v>
      </c>
      <c r="J831" s="15" t="str">
        <f>_xlfn.XLOOKUP(A831,'Medical Examinations'!$P$3:$P$2337,'Medical Examinations'!$X$3:$X$2337)</f>
        <v>Overweight</v>
      </c>
      <c r="K831" s="15"/>
      <c r="L831" s="74">
        <f>_xlfn.XLOOKUP(A831,'Hospitalisation Details'!$U$4:$U$2346,'Hospitalisation Details'!$V$4:$V$2346)</f>
        <v>23350</v>
      </c>
      <c r="M831" s="75">
        <f>_xlfn.XLOOKUP(A831,'Hospitalisation Details'!$U$4:$U$2346,'Hospitalisation Details'!$X$4:$X$2346)</f>
        <v>12788.03</v>
      </c>
      <c r="N831" s="15">
        <f>_xlfn.XLOOKUP(A831,'Hospitalisation Details'!$U$4:$U$2346,'Hospitalisation Details'!$Y$4:$Y$2346)</f>
        <v>4</v>
      </c>
      <c r="O831" s="15">
        <f>_xlfn.XLOOKUP(A831,'Hospitalisation Details'!$U$4:$U$2346,'Hospitalisation Details'!$Z$4:$Z$2346)</f>
        <v>1</v>
      </c>
      <c r="P831" s="15" t="str">
        <f>_xlfn.XLOOKUP(A831,'Hospitalisation Details'!$U$4:$U$2346,'Hospitalisation Details'!$AA$4:$AA$2346)</f>
        <v>R1025</v>
      </c>
      <c r="Q831" s="15">
        <f>_xlfn.XLOOKUP(A831,'Hospitalisation Details'!$U$4:$U$2346,'Hospitalisation Details'!$AB$4:$AB$2346)</f>
        <v>60</v>
      </c>
    </row>
    <row r="832" spans="1:17" ht="15.5" x14ac:dyDescent="0.35">
      <c r="A832" s="73" t="s">
        <v>1541</v>
      </c>
      <c r="B832" s="40" t="str">
        <f>_xlfn.XLOOKUP(A832,'Customer Names'!$A$3:$A$2337,'Customer Names'!$E$3:$E$2337)</f>
        <v>Ashley K</v>
      </c>
      <c r="C832" s="29">
        <f>_xlfn.XLOOKUP(A832,'Medical Examinations'!$P$3:$P$2337,'Medical Examinations'!$Q$3:$Q$2337)</f>
        <v>35</v>
      </c>
      <c r="D832" s="15">
        <f>_xlfn.XLOOKUP(A832,'Medical Examinations'!$P$3:$P$2337,'Medical Examinations'!$R$3:$R$2337)</f>
        <v>4.13</v>
      </c>
      <c r="E832" s="15" t="str">
        <f>_xlfn.XLOOKUP(A832,'Medical Examinations'!$P$3:$P$2337,'Medical Examinations'!$S$3:$S$2337)</f>
        <v>No</v>
      </c>
      <c r="F832" s="15" t="str">
        <f>_xlfn.XLOOKUP(A832,'Medical Examinations'!$P$3:$P$2337,'Medical Examinations'!$T$3:$T$2337)</f>
        <v>No</v>
      </c>
      <c r="G832" s="15" t="str">
        <f>_xlfn.XLOOKUP(A832,'Medical Examinations'!$P$3:$P$2337,'Medical Examinations'!$U$3:$U$2337)</f>
        <v>No</v>
      </c>
      <c r="H832" s="15">
        <f>_xlfn.XLOOKUP(A832,'Medical Examinations'!$P$3:$P$2337,'Medical Examinations'!$V$3:$V$2337)</f>
        <v>2</v>
      </c>
      <c r="I832" s="15" t="str">
        <f>_xlfn.XLOOKUP(A832,'Medical Examinations'!$P$3:$P$2337,'Medical Examinations'!$W$3:$W$2337)</f>
        <v>No</v>
      </c>
      <c r="J832" s="15" t="str">
        <f>_xlfn.XLOOKUP(A832,'Medical Examinations'!$P$3:$P$2337,'Medical Examinations'!$X$3:$X$2337)</f>
        <v>Obesity</v>
      </c>
      <c r="K832" s="15"/>
      <c r="L832" s="74">
        <f>_xlfn.XLOOKUP(A832,'Hospitalisation Details'!$U$4:$U$2346,'Hospitalisation Details'!$V$4:$V$2346)</f>
        <v>26579</v>
      </c>
      <c r="M832" s="75">
        <f>_xlfn.XLOOKUP(A832,'Hospitalisation Details'!$U$4:$U$2346,'Hospitalisation Details'!$X$4:$X$2346)</f>
        <v>12776.05</v>
      </c>
      <c r="N832" s="15">
        <f>_xlfn.XLOOKUP(A832,'Hospitalisation Details'!$U$4:$U$2346,'Hospitalisation Details'!$Y$4:$Y$2346)</f>
        <v>4</v>
      </c>
      <c r="O832" s="15">
        <f>_xlfn.XLOOKUP(A832,'Hospitalisation Details'!$U$4:$U$2346,'Hospitalisation Details'!$Z$4:$Z$2346)</f>
        <v>1</v>
      </c>
      <c r="P832" s="15" t="str">
        <f>_xlfn.XLOOKUP(A832,'Hospitalisation Details'!$U$4:$U$2346,'Hospitalisation Details'!$AA$4:$AA$2346)</f>
        <v>R1026</v>
      </c>
      <c r="Q832" s="15">
        <f>_xlfn.XLOOKUP(A832,'Hospitalisation Details'!$U$4:$U$2346,'Hospitalisation Details'!$AB$4:$AB$2346)</f>
        <v>51</v>
      </c>
    </row>
    <row r="833" spans="1:17" ht="15.5" x14ac:dyDescent="0.35">
      <c r="A833" s="73" t="s">
        <v>1540</v>
      </c>
      <c r="B833" s="40" t="str">
        <f>_xlfn.XLOOKUP(A833,'Customer Names'!$A$3:$A$2337,'Customer Names'!$E$3:$E$2337)</f>
        <v>Michael</v>
      </c>
      <c r="C833" s="29">
        <f>_xlfn.XLOOKUP(A833,'Medical Examinations'!$P$3:$P$2337,'Medical Examinations'!$Q$3:$Q$2337)</f>
        <v>36.24</v>
      </c>
      <c r="D833" s="15">
        <f>_xlfn.XLOOKUP(A833,'Medical Examinations'!$P$3:$P$2337,'Medical Examinations'!$R$3:$R$2337)</f>
        <v>8.3800000000000008</v>
      </c>
      <c r="E833" s="15" t="str">
        <f>_xlfn.XLOOKUP(A833,'Medical Examinations'!$P$3:$P$2337,'Medical Examinations'!$S$3:$S$2337)</f>
        <v>Yes</v>
      </c>
      <c r="F833" s="15" t="str">
        <f>_xlfn.XLOOKUP(A833,'Medical Examinations'!$P$3:$P$2337,'Medical Examinations'!$T$3:$T$2337)</f>
        <v>No</v>
      </c>
      <c r="G833" s="15" t="str">
        <f>_xlfn.XLOOKUP(A833,'Medical Examinations'!$P$3:$P$2337,'Medical Examinations'!$U$3:$U$2337)</f>
        <v>No</v>
      </c>
      <c r="H833" s="15">
        <f>_xlfn.XLOOKUP(A833,'Medical Examinations'!$P$3:$P$2337,'Medical Examinations'!$V$3:$V$2337)</f>
        <v>1</v>
      </c>
      <c r="I833" s="15" t="str">
        <f>_xlfn.XLOOKUP(A833,'Medical Examinations'!$P$3:$P$2337,'Medical Examinations'!$W$3:$W$2337)</f>
        <v>No</v>
      </c>
      <c r="J833" s="15" t="str">
        <f>_xlfn.XLOOKUP(A833,'Medical Examinations'!$P$3:$P$2337,'Medical Examinations'!$X$3:$X$2337)</f>
        <v>Obesity</v>
      </c>
      <c r="K833" s="15"/>
      <c r="L833" s="74">
        <f>_xlfn.XLOOKUP(A833,'Hospitalisation Details'!$U$4:$U$2346,'Hospitalisation Details'!$V$4:$V$2346)</f>
        <v>27662</v>
      </c>
      <c r="M833" s="75">
        <f>_xlfn.XLOOKUP(A833,'Hospitalisation Details'!$U$4:$U$2346,'Hospitalisation Details'!$X$4:$X$2346)</f>
        <v>12770.27</v>
      </c>
      <c r="N833" s="15">
        <f>_xlfn.XLOOKUP(A833,'Hospitalisation Details'!$U$4:$U$2346,'Hospitalisation Details'!$Y$4:$Y$2346)</f>
        <v>4</v>
      </c>
      <c r="O833" s="15">
        <f>_xlfn.XLOOKUP(A833,'Hospitalisation Details'!$U$4:$U$2346,'Hospitalisation Details'!$Z$4:$Z$2346)</f>
        <v>1</v>
      </c>
      <c r="P833" s="15" t="str">
        <f>_xlfn.XLOOKUP(A833,'Hospitalisation Details'!$U$4:$U$2346,'Hospitalisation Details'!$AA$4:$AA$2346)</f>
        <v>R1021</v>
      </c>
      <c r="Q833" s="15">
        <f>_xlfn.XLOOKUP(A833,'Hospitalisation Details'!$U$4:$U$2346,'Hospitalisation Details'!$AB$4:$AB$2346)</f>
        <v>48</v>
      </c>
    </row>
    <row r="834" spans="1:17" ht="15.5" x14ac:dyDescent="0.35">
      <c r="A834" s="73" t="s">
        <v>1539</v>
      </c>
      <c r="B834" s="40" t="str">
        <f>_xlfn.XLOOKUP(A834,'Customer Names'!$A$3:$A$2337,'Customer Names'!$E$3:$E$2337)</f>
        <v>Ryan K.</v>
      </c>
      <c r="C834" s="29">
        <f>_xlfn.XLOOKUP(A834,'Medical Examinations'!$P$3:$P$2337,'Medical Examinations'!$Q$3:$Q$2337)</f>
        <v>36.954999999999998</v>
      </c>
      <c r="D834" s="15">
        <f>_xlfn.XLOOKUP(A834,'Medical Examinations'!$P$3:$P$2337,'Medical Examinations'!$R$3:$R$2337)</f>
        <v>8.07</v>
      </c>
      <c r="E834" s="15" t="str">
        <f>_xlfn.XLOOKUP(A834,'Medical Examinations'!$P$3:$P$2337,'Medical Examinations'!$S$3:$S$2337)</f>
        <v>No</v>
      </c>
      <c r="F834" s="15" t="str">
        <f>_xlfn.XLOOKUP(A834,'Medical Examinations'!$P$3:$P$2337,'Medical Examinations'!$T$3:$T$2337)</f>
        <v>No</v>
      </c>
      <c r="G834" s="15" t="str">
        <f>_xlfn.XLOOKUP(A834,'Medical Examinations'!$P$3:$P$2337,'Medical Examinations'!$U$3:$U$2337)</f>
        <v>No</v>
      </c>
      <c r="H834" s="15">
        <f>_xlfn.XLOOKUP(A834,'Medical Examinations'!$P$3:$P$2337,'Medical Examinations'!$V$3:$V$2337)</f>
        <v>0</v>
      </c>
      <c r="I834" s="15" t="str">
        <f>_xlfn.XLOOKUP(A834,'Medical Examinations'!$P$3:$P$2337,'Medical Examinations'!$W$3:$W$2337)</f>
        <v>No</v>
      </c>
      <c r="J834" s="15" t="str">
        <f>_xlfn.XLOOKUP(A834,'Medical Examinations'!$P$3:$P$2337,'Medical Examinations'!$X$3:$X$2337)</f>
        <v>Obesity</v>
      </c>
      <c r="K834" s="15"/>
      <c r="L834" s="74">
        <f>_xlfn.XLOOKUP(A834,'Hospitalisation Details'!$U$4:$U$2346,'Hospitalisation Details'!$V$4:$V$2346)</f>
        <v>22920</v>
      </c>
      <c r="M834" s="75">
        <f>_xlfn.XLOOKUP(A834,'Hospitalisation Details'!$U$4:$U$2346,'Hospitalisation Details'!$X$4:$X$2346)</f>
        <v>12741.17</v>
      </c>
      <c r="N834" s="15">
        <f>_xlfn.XLOOKUP(A834,'Hospitalisation Details'!$U$4:$U$2346,'Hospitalisation Details'!$Y$4:$Y$2346)</f>
        <v>4</v>
      </c>
      <c r="O834" s="15">
        <f>_xlfn.XLOOKUP(A834,'Hospitalisation Details'!$U$4:$U$2346,'Hospitalisation Details'!$Z$4:$Z$2346)</f>
        <v>2</v>
      </c>
      <c r="P834" s="15" t="str">
        <f>_xlfn.XLOOKUP(A834,'Hospitalisation Details'!$U$4:$U$2346,'Hospitalisation Details'!$AA$4:$AA$2346)</f>
        <v>R1017</v>
      </c>
      <c r="Q834" s="15">
        <f>_xlfn.XLOOKUP(A834,'Hospitalisation Details'!$U$4:$U$2346,'Hospitalisation Details'!$AB$4:$AB$2346)</f>
        <v>61</v>
      </c>
    </row>
    <row r="835" spans="1:17" ht="15.5" x14ac:dyDescent="0.35">
      <c r="A835" s="73" t="s">
        <v>1538</v>
      </c>
      <c r="B835" s="40" t="str">
        <f>_xlfn.XLOOKUP(A835,'Customer Names'!$A$3:$A$2337,'Customer Names'!$E$3:$E$2337)</f>
        <v>Matthew J</v>
      </c>
      <c r="C835" s="29">
        <f>_xlfn.XLOOKUP(A835,'Medical Examinations'!$P$3:$P$2337,'Medical Examinations'!$Q$3:$Q$2337)</f>
        <v>29.64</v>
      </c>
      <c r="D835" s="15">
        <f>_xlfn.XLOOKUP(A835,'Medical Examinations'!$P$3:$P$2337,'Medical Examinations'!$R$3:$R$2337)</f>
        <v>8.9499999999999993</v>
      </c>
      <c r="E835" s="15" t="str">
        <f>_xlfn.XLOOKUP(A835,'Medical Examinations'!$P$3:$P$2337,'Medical Examinations'!$S$3:$S$2337)</f>
        <v>No</v>
      </c>
      <c r="F835" s="15" t="str">
        <f>_xlfn.XLOOKUP(A835,'Medical Examinations'!$P$3:$P$2337,'Medical Examinations'!$T$3:$T$2337)</f>
        <v>No</v>
      </c>
      <c r="G835" s="15" t="str">
        <f>_xlfn.XLOOKUP(A835,'Medical Examinations'!$P$3:$P$2337,'Medical Examinations'!$U$3:$U$2337)</f>
        <v>No</v>
      </c>
      <c r="H835" s="15">
        <f>_xlfn.XLOOKUP(A835,'Medical Examinations'!$P$3:$P$2337,'Medical Examinations'!$V$3:$V$2337)</f>
        <v>0</v>
      </c>
      <c r="I835" s="15" t="str">
        <f>_xlfn.XLOOKUP(A835,'Medical Examinations'!$P$3:$P$2337,'Medical Examinations'!$W$3:$W$2337)</f>
        <v>No</v>
      </c>
      <c r="J835" s="15" t="str">
        <f>_xlfn.XLOOKUP(A835,'Medical Examinations'!$P$3:$P$2337,'Medical Examinations'!$X$3:$X$2337)</f>
        <v>Overweight</v>
      </c>
      <c r="K835" s="15"/>
      <c r="L835" s="74">
        <f>_xlfn.XLOOKUP(A835,'Hospitalisation Details'!$U$4:$U$2346,'Hospitalisation Details'!$V$4:$V$2346)</f>
        <v>22891</v>
      </c>
      <c r="M835" s="75">
        <f>_xlfn.XLOOKUP(A835,'Hospitalisation Details'!$U$4:$U$2346,'Hospitalisation Details'!$X$4:$X$2346)</f>
        <v>12731</v>
      </c>
      <c r="N835" s="15">
        <f>_xlfn.XLOOKUP(A835,'Hospitalisation Details'!$U$4:$U$2346,'Hospitalisation Details'!$Y$4:$Y$2346)</f>
        <v>4</v>
      </c>
      <c r="O835" s="15">
        <f>_xlfn.XLOOKUP(A835,'Hospitalisation Details'!$U$4:$U$2346,'Hospitalisation Details'!$Z$4:$Z$2346)</f>
        <v>1</v>
      </c>
      <c r="P835" s="15" t="str">
        <f>_xlfn.XLOOKUP(A835,'Hospitalisation Details'!$U$4:$U$2346,'Hospitalisation Details'!$AA$4:$AA$2346)</f>
        <v>R1016</v>
      </c>
      <c r="Q835" s="15">
        <f>_xlfn.XLOOKUP(A835,'Hospitalisation Details'!$U$4:$U$2346,'Hospitalisation Details'!$AB$4:$AB$2346)</f>
        <v>61</v>
      </c>
    </row>
    <row r="836" spans="1:17" ht="15.5" x14ac:dyDescent="0.35">
      <c r="A836" s="73" t="s">
        <v>1537</v>
      </c>
      <c r="B836" s="40" t="str">
        <f>_xlfn.XLOOKUP(A836,'Customer Names'!$A$3:$A$2337,'Customer Names'!$E$3:$E$2337)</f>
        <v>Karine</v>
      </c>
      <c r="C836" s="29">
        <f>_xlfn.XLOOKUP(A836,'Medical Examinations'!$P$3:$P$2337,'Medical Examinations'!$Q$3:$Q$2337)</f>
        <v>42.74</v>
      </c>
      <c r="D836" s="15">
        <f>_xlfn.XLOOKUP(A836,'Medical Examinations'!$P$3:$P$2337,'Medical Examinations'!$R$3:$R$2337)</f>
        <v>6.31</v>
      </c>
      <c r="E836" s="15" t="str">
        <f>_xlfn.XLOOKUP(A836,'Medical Examinations'!$P$3:$P$2337,'Medical Examinations'!$S$3:$S$2337)</f>
        <v>Yes</v>
      </c>
      <c r="F836" s="15" t="str">
        <f>_xlfn.XLOOKUP(A836,'Medical Examinations'!$P$3:$P$2337,'Medical Examinations'!$T$3:$T$2337)</f>
        <v>No</v>
      </c>
      <c r="G836" s="15" t="str">
        <f>_xlfn.XLOOKUP(A836,'Medical Examinations'!$P$3:$P$2337,'Medical Examinations'!$U$3:$U$2337)</f>
        <v>No</v>
      </c>
      <c r="H836" s="15">
        <f>_xlfn.XLOOKUP(A836,'Medical Examinations'!$P$3:$P$2337,'Medical Examinations'!$V$3:$V$2337)</f>
        <v>1</v>
      </c>
      <c r="I836" s="15" t="str">
        <f>_xlfn.XLOOKUP(A836,'Medical Examinations'!$P$3:$P$2337,'Medical Examinations'!$W$3:$W$2337)</f>
        <v>No</v>
      </c>
      <c r="J836" s="15" t="str">
        <f>_xlfn.XLOOKUP(A836,'Medical Examinations'!$P$3:$P$2337,'Medical Examinations'!$X$3:$X$2337)</f>
        <v>Obesity</v>
      </c>
      <c r="K836" s="15"/>
      <c r="L836" s="74">
        <f>_xlfn.XLOOKUP(A836,'Hospitalisation Details'!$U$4:$U$2346,'Hospitalisation Details'!$V$4:$V$2346)</f>
        <v>32341</v>
      </c>
      <c r="M836" s="75">
        <f>_xlfn.XLOOKUP(A836,'Hospitalisation Details'!$U$4:$U$2346,'Hospitalisation Details'!$X$4:$X$2346)</f>
        <v>12718.21</v>
      </c>
      <c r="N836" s="15">
        <f>_xlfn.XLOOKUP(A836,'Hospitalisation Details'!$U$4:$U$2346,'Hospitalisation Details'!$Y$4:$Y$2346)</f>
        <v>4</v>
      </c>
      <c r="O836" s="15">
        <f>_xlfn.XLOOKUP(A836,'Hospitalisation Details'!$U$4:$U$2346,'Hospitalisation Details'!$Z$4:$Z$2346)</f>
        <v>2</v>
      </c>
      <c r="P836" s="15" t="str">
        <f>_xlfn.XLOOKUP(A836,'Hospitalisation Details'!$U$4:$U$2346,'Hospitalisation Details'!$AA$4:$AA$2346)</f>
        <v>R1026</v>
      </c>
      <c r="Q836" s="15">
        <f>_xlfn.XLOOKUP(A836,'Hospitalisation Details'!$U$4:$U$2346,'Hospitalisation Details'!$AB$4:$AB$2346)</f>
        <v>35</v>
      </c>
    </row>
    <row r="837" spans="1:17" ht="15.5" x14ac:dyDescent="0.35">
      <c r="A837" s="73" t="s">
        <v>1536</v>
      </c>
      <c r="B837" s="40" t="str">
        <f>_xlfn.XLOOKUP(A837,'Customer Names'!$A$3:$A$2337,'Customer Names'!$E$3:$E$2337)</f>
        <v>Antonia G</v>
      </c>
      <c r="C837" s="29">
        <f>_xlfn.XLOOKUP(A837,'Medical Examinations'!$P$3:$P$2337,'Medical Examinations'!$Q$3:$Q$2337)</f>
        <v>36.130000000000003</v>
      </c>
      <c r="D837" s="15">
        <f>_xlfn.XLOOKUP(A837,'Medical Examinations'!$P$3:$P$2337,'Medical Examinations'!$R$3:$R$2337)</f>
        <v>7.19</v>
      </c>
      <c r="E837" s="15" t="str">
        <f>_xlfn.XLOOKUP(A837,'Medical Examinations'!$P$3:$P$2337,'Medical Examinations'!$S$3:$S$2337)</f>
        <v>Yes</v>
      </c>
      <c r="F837" s="15" t="str">
        <f>_xlfn.XLOOKUP(A837,'Medical Examinations'!$P$3:$P$2337,'Medical Examinations'!$T$3:$T$2337)</f>
        <v>No</v>
      </c>
      <c r="G837" s="15" t="str">
        <f>_xlfn.XLOOKUP(A837,'Medical Examinations'!$P$3:$P$2337,'Medical Examinations'!$U$3:$U$2337)</f>
        <v>No</v>
      </c>
      <c r="H837" s="15">
        <f>_xlfn.XLOOKUP(A837,'Medical Examinations'!$P$3:$P$2337,'Medical Examinations'!$V$3:$V$2337)</f>
        <v>2</v>
      </c>
      <c r="I837" s="15" t="str">
        <f>_xlfn.XLOOKUP(A837,'Medical Examinations'!$P$3:$P$2337,'Medical Examinations'!$W$3:$W$2337)</f>
        <v>No</v>
      </c>
      <c r="J837" s="15" t="str">
        <f>_xlfn.XLOOKUP(A837,'Medical Examinations'!$P$3:$P$2337,'Medical Examinations'!$X$3:$X$2337)</f>
        <v>Obesity</v>
      </c>
      <c r="K837" s="15"/>
      <c r="L837" s="74">
        <f>_xlfn.XLOOKUP(A837,'Hospitalisation Details'!$U$4:$U$2346,'Hospitalisation Details'!$V$4:$V$2346)</f>
        <v>25757</v>
      </c>
      <c r="M837" s="75">
        <f>_xlfn.XLOOKUP(A837,'Hospitalisation Details'!$U$4:$U$2346,'Hospitalisation Details'!$X$4:$X$2346)</f>
        <v>12713</v>
      </c>
      <c r="N837" s="15">
        <f>_xlfn.XLOOKUP(A837,'Hospitalisation Details'!$U$4:$U$2346,'Hospitalisation Details'!$Y$4:$Y$2346)</f>
        <v>4</v>
      </c>
      <c r="O837" s="15">
        <f>_xlfn.XLOOKUP(A837,'Hospitalisation Details'!$U$4:$U$2346,'Hospitalisation Details'!$Z$4:$Z$2346)</f>
        <v>2</v>
      </c>
      <c r="P837" s="15" t="str">
        <f>_xlfn.XLOOKUP(A837,'Hospitalisation Details'!$U$4:$U$2346,'Hospitalisation Details'!$AA$4:$AA$2346)</f>
        <v>R1011</v>
      </c>
      <c r="Q837" s="15">
        <f>_xlfn.XLOOKUP(A837,'Hospitalisation Details'!$U$4:$U$2346,'Hospitalisation Details'!$AB$4:$AB$2346)</f>
        <v>53</v>
      </c>
    </row>
    <row r="838" spans="1:17" ht="15.5" x14ac:dyDescent="0.35">
      <c r="A838" s="73" t="s">
        <v>1535</v>
      </c>
      <c r="B838" s="40" t="str">
        <f>_xlfn.XLOOKUP(A838,'Customer Names'!$A$3:$A$2337,'Customer Names'!$E$3:$E$2337)</f>
        <v>Casondra L</v>
      </c>
      <c r="C838" s="29">
        <f>_xlfn.XLOOKUP(A838,'Medical Examinations'!$P$3:$P$2337,'Medical Examinations'!$Q$3:$Q$2337)</f>
        <v>31.55</v>
      </c>
      <c r="D838" s="15">
        <f>_xlfn.XLOOKUP(A838,'Medical Examinations'!$P$3:$P$2337,'Medical Examinations'!$R$3:$R$2337)</f>
        <v>6.11</v>
      </c>
      <c r="E838" s="15" t="str">
        <f>_xlfn.XLOOKUP(A838,'Medical Examinations'!$P$3:$P$2337,'Medical Examinations'!$S$3:$S$2337)</f>
        <v>Yes</v>
      </c>
      <c r="F838" s="15" t="str">
        <f>_xlfn.XLOOKUP(A838,'Medical Examinations'!$P$3:$P$2337,'Medical Examinations'!$T$3:$T$2337)</f>
        <v>No</v>
      </c>
      <c r="G838" s="15" t="str">
        <f>_xlfn.XLOOKUP(A838,'Medical Examinations'!$P$3:$P$2337,'Medical Examinations'!$U$3:$U$2337)</f>
        <v>No</v>
      </c>
      <c r="H838" s="15">
        <f>_xlfn.XLOOKUP(A838,'Medical Examinations'!$P$3:$P$2337,'Medical Examinations'!$V$3:$V$2337)</f>
        <v>1</v>
      </c>
      <c r="I838" s="15" t="str">
        <f>_xlfn.XLOOKUP(A838,'Medical Examinations'!$P$3:$P$2337,'Medical Examinations'!$W$3:$W$2337)</f>
        <v>No</v>
      </c>
      <c r="J838" s="15" t="str">
        <f>_xlfn.XLOOKUP(A838,'Medical Examinations'!$P$3:$P$2337,'Medical Examinations'!$X$3:$X$2337)</f>
        <v>Obesity</v>
      </c>
      <c r="K838" s="15"/>
      <c r="L838" s="74">
        <f>_xlfn.XLOOKUP(A838,'Hospitalisation Details'!$U$4:$U$2346,'Hospitalisation Details'!$V$4:$V$2346)</f>
        <v>23709</v>
      </c>
      <c r="M838" s="75">
        <f>_xlfn.XLOOKUP(A838,'Hospitalisation Details'!$U$4:$U$2346,'Hospitalisation Details'!$X$4:$X$2346)</f>
        <v>12700.63</v>
      </c>
      <c r="N838" s="15">
        <f>_xlfn.XLOOKUP(A838,'Hospitalisation Details'!$U$4:$U$2346,'Hospitalisation Details'!$Y$4:$Y$2346)</f>
        <v>4</v>
      </c>
      <c r="O838" s="15">
        <f>_xlfn.XLOOKUP(A838,'Hospitalisation Details'!$U$4:$U$2346,'Hospitalisation Details'!$Z$4:$Z$2346)</f>
        <v>1</v>
      </c>
      <c r="P838" s="15" t="str">
        <f>_xlfn.XLOOKUP(A838,'Hospitalisation Details'!$U$4:$U$2346,'Hospitalisation Details'!$AA$4:$AA$2346)</f>
        <v>R1011</v>
      </c>
      <c r="Q838" s="15">
        <f>_xlfn.XLOOKUP(A838,'Hospitalisation Details'!$U$4:$U$2346,'Hospitalisation Details'!$AB$4:$AB$2346)</f>
        <v>59</v>
      </c>
    </row>
    <row r="839" spans="1:17" ht="15.5" x14ac:dyDescent="0.35">
      <c r="A839" s="73" t="s">
        <v>1534</v>
      </c>
      <c r="B839" s="40" t="str">
        <f>_xlfn.XLOOKUP(A839,'Customer Names'!$A$3:$A$2337,'Customer Names'!$E$3:$E$2337)</f>
        <v>Wendy</v>
      </c>
      <c r="C839" s="29">
        <f>_xlfn.XLOOKUP(A839,'Medical Examinations'!$P$3:$P$2337,'Medical Examinations'!$Q$3:$Q$2337)</f>
        <v>52.75</v>
      </c>
      <c r="D839" s="15">
        <f>_xlfn.XLOOKUP(A839,'Medical Examinations'!$P$3:$P$2337,'Medical Examinations'!$R$3:$R$2337)</f>
        <v>6.02</v>
      </c>
      <c r="E839" s="15" t="str">
        <f>_xlfn.XLOOKUP(A839,'Medical Examinations'!$P$3:$P$2337,'Medical Examinations'!$S$3:$S$2337)</f>
        <v>No</v>
      </c>
      <c r="F839" s="15" t="str">
        <f>_xlfn.XLOOKUP(A839,'Medical Examinations'!$P$3:$P$2337,'Medical Examinations'!$T$3:$T$2337)</f>
        <v>No</v>
      </c>
      <c r="G839" s="15" t="str">
        <f>_xlfn.XLOOKUP(A839,'Medical Examinations'!$P$3:$P$2337,'Medical Examinations'!$U$3:$U$2337)</f>
        <v>No</v>
      </c>
      <c r="H839" s="15">
        <f>_xlfn.XLOOKUP(A839,'Medical Examinations'!$P$3:$P$2337,'Medical Examinations'!$V$3:$V$2337)</f>
        <v>1</v>
      </c>
      <c r="I839" s="15" t="str">
        <f>_xlfn.XLOOKUP(A839,'Medical Examinations'!$P$3:$P$2337,'Medical Examinations'!$W$3:$W$2337)</f>
        <v>No</v>
      </c>
      <c r="J839" s="15" t="str">
        <f>_xlfn.XLOOKUP(A839,'Medical Examinations'!$P$3:$P$2337,'Medical Examinations'!$X$3:$X$2337)</f>
        <v>Obesity</v>
      </c>
      <c r="K839" s="15"/>
      <c r="L839" s="74">
        <f>_xlfn.XLOOKUP(A839,'Hospitalisation Details'!$U$4:$U$2346,'Hospitalisation Details'!$V$4:$V$2346)</f>
        <v>33792</v>
      </c>
      <c r="M839" s="75">
        <f>_xlfn.XLOOKUP(A839,'Hospitalisation Details'!$U$4:$U$2346,'Hospitalisation Details'!$X$4:$X$2346)</f>
        <v>12699.56</v>
      </c>
      <c r="N839" s="15">
        <f>_xlfn.XLOOKUP(A839,'Hospitalisation Details'!$U$4:$U$2346,'Hospitalisation Details'!$Y$4:$Y$2346)</f>
        <v>4</v>
      </c>
      <c r="O839" s="15">
        <f>_xlfn.XLOOKUP(A839,'Hospitalisation Details'!$U$4:$U$2346,'Hospitalisation Details'!$Z$4:$Z$2346)</f>
        <v>9</v>
      </c>
      <c r="P839" s="15" t="str">
        <f>_xlfn.XLOOKUP(A839,'Hospitalisation Details'!$U$4:$U$2346,'Hospitalisation Details'!$AA$4:$AA$2346)</f>
        <v>R1011</v>
      </c>
      <c r="Q839" s="15">
        <f>_xlfn.XLOOKUP(A839,'Hospitalisation Details'!$U$4:$U$2346,'Hospitalisation Details'!$AB$4:$AB$2346)</f>
        <v>31</v>
      </c>
    </row>
    <row r="840" spans="1:17" ht="15.5" x14ac:dyDescent="0.35">
      <c r="A840" s="73" t="s">
        <v>1533</v>
      </c>
      <c r="B840" s="40" t="str">
        <f>_xlfn.XLOOKUP(A840,'Customer Names'!$A$3:$A$2337,'Customer Names'!$E$3:$E$2337)</f>
        <v>Eric D</v>
      </c>
      <c r="C840" s="29">
        <f>_xlfn.XLOOKUP(A840,'Medical Examinations'!$P$3:$P$2337,'Medical Examinations'!$Q$3:$Q$2337)</f>
        <v>36.67</v>
      </c>
      <c r="D840" s="15">
        <f>_xlfn.XLOOKUP(A840,'Medical Examinations'!$P$3:$P$2337,'Medical Examinations'!$R$3:$R$2337)</f>
        <v>11.86</v>
      </c>
      <c r="E840" s="15" t="str">
        <f>_xlfn.XLOOKUP(A840,'Medical Examinations'!$P$3:$P$2337,'Medical Examinations'!$S$3:$S$2337)</f>
        <v>No</v>
      </c>
      <c r="F840" s="15" t="str">
        <f>_xlfn.XLOOKUP(A840,'Medical Examinations'!$P$3:$P$2337,'Medical Examinations'!$T$3:$T$2337)</f>
        <v>No</v>
      </c>
      <c r="G840" s="15" t="str">
        <f>_xlfn.XLOOKUP(A840,'Medical Examinations'!$P$3:$P$2337,'Medical Examinations'!$U$3:$U$2337)</f>
        <v>No</v>
      </c>
      <c r="H840" s="15">
        <f>_xlfn.XLOOKUP(A840,'Medical Examinations'!$P$3:$P$2337,'Medical Examinations'!$V$3:$V$2337)</f>
        <v>0</v>
      </c>
      <c r="I840" s="15" t="str">
        <f>_xlfn.XLOOKUP(A840,'Medical Examinations'!$P$3:$P$2337,'Medical Examinations'!$W$3:$W$2337)</f>
        <v>No</v>
      </c>
      <c r="J840" s="15" t="str">
        <f>_xlfn.XLOOKUP(A840,'Medical Examinations'!$P$3:$P$2337,'Medical Examinations'!$X$3:$X$2337)</f>
        <v>Obesity</v>
      </c>
      <c r="K840" s="15"/>
      <c r="L840" s="74">
        <f>_xlfn.XLOOKUP(A840,'Hospitalisation Details'!$U$4:$U$2346,'Hospitalisation Details'!$V$4:$V$2346)</f>
        <v>27296</v>
      </c>
      <c r="M840" s="75">
        <f>_xlfn.XLOOKUP(A840,'Hospitalisation Details'!$U$4:$U$2346,'Hospitalisation Details'!$X$4:$X$2346)</f>
        <v>12697.48</v>
      </c>
      <c r="N840" s="15">
        <f>_xlfn.XLOOKUP(A840,'Hospitalisation Details'!$U$4:$U$2346,'Hospitalisation Details'!$Y$4:$Y$2346)</f>
        <v>4</v>
      </c>
      <c r="O840" s="15">
        <f>_xlfn.XLOOKUP(A840,'Hospitalisation Details'!$U$4:$U$2346,'Hospitalisation Details'!$Z$4:$Z$2346)</f>
        <v>1</v>
      </c>
      <c r="P840" s="15" t="str">
        <f>_xlfn.XLOOKUP(A840,'Hospitalisation Details'!$U$4:$U$2346,'Hospitalisation Details'!$AA$4:$AA$2346)</f>
        <v>R1021</v>
      </c>
      <c r="Q840" s="15">
        <f>_xlfn.XLOOKUP(A840,'Hospitalisation Details'!$U$4:$U$2346,'Hospitalisation Details'!$AB$4:$AB$2346)</f>
        <v>49</v>
      </c>
    </row>
    <row r="841" spans="1:17" ht="15.5" x14ac:dyDescent="0.35">
      <c r="A841" s="73" t="s">
        <v>1532</v>
      </c>
      <c r="B841" s="40" t="str">
        <f>_xlfn.XLOOKUP(A841,'Customer Names'!$A$3:$A$2337,'Customer Names'!$E$3:$E$2337)</f>
        <v>Elizabeth</v>
      </c>
      <c r="C841" s="29">
        <f>_xlfn.XLOOKUP(A841,'Medical Examinations'!$P$3:$P$2337,'Medical Examinations'!$Q$3:$Q$2337)</f>
        <v>38.06</v>
      </c>
      <c r="D841" s="15">
        <f>_xlfn.XLOOKUP(A841,'Medical Examinations'!$P$3:$P$2337,'Medical Examinations'!$R$3:$R$2337)</f>
        <v>8.25</v>
      </c>
      <c r="E841" s="15" t="str">
        <f>_xlfn.XLOOKUP(A841,'Medical Examinations'!$P$3:$P$2337,'Medical Examinations'!$S$3:$S$2337)</f>
        <v>No</v>
      </c>
      <c r="F841" s="15" t="str">
        <f>_xlfn.XLOOKUP(A841,'Medical Examinations'!$P$3:$P$2337,'Medical Examinations'!$T$3:$T$2337)</f>
        <v>No</v>
      </c>
      <c r="G841" s="15" t="str">
        <f>_xlfn.XLOOKUP(A841,'Medical Examinations'!$P$3:$P$2337,'Medical Examinations'!$U$3:$U$2337)</f>
        <v>No</v>
      </c>
      <c r="H841" s="15">
        <f>_xlfn.XLOOKUP(A841,'Medical Examinations'!$P$3:$P$2337,'Medical Examinations'!$V$3:$V$2337)</f>
        <v>0</v>
      </c>
      <c r="I841" s="15" t="str">
        <f>_xlfn.XLOOKUP(A841,'Medical Examinations'!$P$3:$P$2337,'Medical Examinations'!$W$3:$W$2337)</f>
        <v>No</v>
      </c>
      <c r="J841" s="15" t="str">
        <f>_xlfn.XLOOKUP(A841,'Medical Examinations'!$P$3:$P$2337,'Medical Examinations'!$X$3:$X$2337)</f>
        <v>Obesity</v>
      </c>
      <c r="K841" s="15"/>
      <c r="L841" s="74">
        <f>_xlfn.XLOOKUP(A841,'Hospitalisation Details'!$U$4:$U$2346,'Hospitalisation Details'!$V$4:$V$2346)</f>
        <v>22885</v>
      </c>
      <c r="M841" s="75">
        <f>_xlfn.XLOOKUP(A841,'Hospitalisation Details'!$U$4:$U$2346,'Hospitalisation Details'!$X$4:$X$2346)</f>
        <v>12648.7</v>
      </c>
      <c r="N841" s="15">
        <f>_xlfn.XLOOKUP(A841,'Hospitalisation Details'!$U$4:$U$2346,'Hospitalisation Details'!$Y$4:$Y$2346)</f>
        <v>4</v>
      </c>
      <c r="O841" s="15">
        <f>_xlfn.XLOOKUP(A841,'Hospitalisation Details'!$U$4:$U$2346,'Hospitalisation Details'!$Z$4:$Z$2346)</f>
        <v>9</v>
      </c>
      <c r="P841" s="15" t="str">
        <f>_xlfn.XLOOKUP(A841,'Hospitalisation Details'!$U$4:$U$2346,'Hospitalisation Details'!$AA$4:$AA$2346)</f>
        <v>R1013</v>
      </c>
      <c r="Q841" s="15">
        <f>_xlfn.XLOOKUP(A841,'Hospitalisation Details'!$U$4:$U$2346,'Hospitalisation Details'!$AB$4:$AB$2346)</f>
        <v>61</v>
      </c>
    </row>
    <row r="842" spans="1:17" ht="15.5" x14ac:dyDescent="0.35">
      <c r="A842" s="73" t="s">
        <v>1531</v>
      </c>
      <c r="B842" s="40" t="str">
        <f>_xlfn.XLOOKUP(A842,'Customer Names'!$A$3:$A$2337,'Customer Names'!$E$3:$E$2337)</f>
        <v>Laura F</v>
      </c>
      <c r="C842" s="29">
        <f>_xlfn.XLOOKUP(A842,'Medical Examinations'!$P$3:$P$2337,'Medical Examinations'!$Q$3:$Q$2337)</f>
        <v>38</v>
      </c>
      <c r="D842" s="15">
        <f>_xlfn.XLOOKUP(A842,'Medical Examinations'!$P$3:$P$2337,'Medical Examinations'!$R$3:$R$2337)</f>
        <v>8.1300000000000008</v>
      </c>
      <c r="E842" s="15" t="str">
        <f>_xlfn.XLOOKUP(A842,'Medical Examinations'!$P$3:$P$2337,'Medical Examinations'!$S$3:$S$2337)</f>
        <v>No</v>
      </c>
      <c r="F842" s="15" t="str">
        <f>_xlfn.XLOOKUP(A842,'Medical Examinations'!$P$3:$P$2337,'Medical Examinations'!$T$3:$T$2337)</f>
        <v>No</v>
      </c>
      <c r="G842" s="15" t="str">
        <f>_xlfn.XLOOKUP(A842,'Medical Examinations'!$P$3:$P$2337,'Medical Examinations'!$U$3:$U$2337)</f>
        <v>No</v>
      </c>
      <c r="H842" s="15">
        <f>_xlfn.XLOOKUP(A842,'Medical Examinations'!$P$3:$P$2337,'Medical Examinations'!$V$3:$V$2337)</f>
        <v>0</v>
      </c>
      <c r="I842" s="15" t="str">
        <f>_xlfn.XLOOKUP(A842,'Medical Examinations'!$P$3:$P$2337,'Medical Examinations'!$W$3:$W$2337)</f>
        <v>No</v>
      </c>
      <c r="J842" s="15" t="str">
        <f>_xlfn.XLOOKUP(A842,'Medical Examinations'!$P$3:$P$2337,'Medical Examinations'!$X$3:$X$2337)</f>
        <v>Obesity</v>
      </c>
      <c r="K842" s="15"/>
      <c r="L842" s="74">
        <f>_xlfn.XLOOKUP(A842,'Hospitalisation Details'!$U$4:$U$2346,'Hospitalisation Details'!$V$4:$V$2346)</f>
        <v>23999</v>
      </c>
      <c r="M842" s="75">
        <f>_xlfn.XLOOKUP(A842,'Hospitalisation Details'!$U$4:$U$2346,'Hospitalisation Details'!$X$4:$X$2346)</f>
        <v>12646.21</v>
      </c>
      <c r="N842" s="15">
        <f>_xlfn.XLOOKUP(A842,'Hospitalisation Details'!$U$4:$U$2346,'Hospitalisation Details'!$Y$4:$Y$2346)</f>
        <v>4</v>
      </c>
      <c r="O842" s="15">
        <f>_xlfn.XLOOKUP(A842,'Hospitalisation Details'!$U$4:$U$2346,'Hospitalisation Details'!$Z$4:$Z$2346)</f>
        <v>9</v>
      </c>
      <c r="P842" s="15" t="str">
        <f>_xlfn.XLOOKUP(A842,'Hospitalisation Details'!$U$4:$U$2346,'Hospitalisation Details'!$AA$4:$AA$2346)</f>
        <v>R1011</v>
      </c>
      <c r="Q842" s="15">
        <f>_xlfn.XLOOKUP(A842,'Hospitalisation Details'!$U$4:$U$2346,'Hospitalisation Details'!$AB$4:$AB$2346)</f>
        <v>58</v>
      </c>
    </row>
    <row r="843" spans="1:17" ht="15.5" x14ac:dyDescent="0.35">
      <c r="A843" s="73" t="s">
        <v>1530</v>
      </c>
      <c r="B843" s="40" t="str">
        <f>_xlfn.XLOOKUP(A843,'Customer Names'!$A$3:$A$2337,'Customer Names'!$E$3:$E$2337)</f>
        <v>Amelia F.</v>
      </c>
      <c r="C843" s="29">
        <f>_xlfn.XLOOKUP(A843,'Medical Examinations'!$P$3:$P$2337,'Medical Examinations'!$Q$3:$Q$2337)</f>
        <v>35.1</v>
      </c>
      <c r="D843" s="15">
        <f>_xlfn.XLOOKUP(A843,'Medical Examinations'!$P$3:$P$2337,'Medical Examinations'!$R$3:$R$2337)</f>
        <v>10.1</v>
      </c>
      <c r="E843" s="15" t="str">
        <f>_xlfn.XLOOKUP(A843,'Medical Examinations'!$P$3:$P$2337,'Medical Examinations'!$S$3:$S$2337)</f>
        <v>No</v>
      </c>
      <c r="F843" s="15" t="str">
        <f>_xlfn.XLOOKUP(A843,'Medical Examinations'!$P$3:$P$2337,'Medical Examinations'!$T$3:$T$2337)</f>
        <v>No</v>
      </c>
      <c r="G843" s="15" t="str">
        <f>_xlfn.XLOOKUP(A843,'Medical Examinations'!$P$3:$P$2337,'Medical Examinations'!$U$3:$U$2337)</f>
        <v>No</v>
      </c>
      <c r="H843" s="15">
        <f>_xlfn.XLOOKUP(A843,'Medical Examinations'!$P$3:$P$2337,'Medical Examinations'!$V$3:$V$2337)</f>
        <v>0</v>
      </c>
      <c r="I843" s="15" t="str">
        <f>_xlfn.XLOOKUP(A843,'Medical Examinations'!$P$3:$P$2337,'Medical Examinations'!$W$3:$W$2337)</f>
        <v>No</v>
      </c>
      <c r="J843" s="15" t="str">
        <f>_xlfn.XLOOKUP(A843,'Medical Examinations'!$P$3:$P$2337,'Medical Examinations'!$X$3:$X$2337)</f>
        <v>Obesity</v>
      </c>
      <c r="K843" s="15"/>
      <c r="L843" s="74">
        <f>_xlfn.XLOOKUP(A843,'Hospitalisation Details'!$U$4:$U$2346,'Hospitalisation Details'!$V$4:$V$2346)</f>
        <v>22838</v>
      </c>
      <c r="M843" s="75">
        <f>_xlfn.XLOOKUP(A843,'Hospitalisation Details'!$U$4:$U$2346,'Hospitalisation Details'!$X$4:$X$2346)</f>
        <v>12644.59</v>
      </c>
      <c r="N843" s="15">
        <f>_xlfn.XLOOKUP(A843,'Hospitalisation Details'!$U$4:$U$2346,'Hospitalisation Details'!$Y$4:$Y$2346)</f>
        <v>4</v>
      </c>
      <c r="O843" s="15">
        <f>_xlfn.XLOOKUP(A843,'Hospitalisation Details'!$U$4:$U$2346,'Hospitalisation Details'!$Z$4:$Z$2346)</f>
        <v>9</v>
      </c>
      <c r="P843" s="15" t="str">
        <f>_xlfn.XLOOKUP(A843,'Hospitalisation Details'!$U$4:$U$2346,'Hospitalisation Details'!$AA$4:$AA$2346)</f>
        <v>R1011</v>
      </c>
      <c r="Q843" s="15">
        <f>_xlfn.XLOOKUP(A843,'Hospitalisation Details'!$U$4:$U$2346,'Hospitalisation Details'!$AB$4:$AB$2346)</f>
        <v>61</v>
      </c>
    </row>
    <row r="844" spans="1:17" ht="15.5" x14ac:dyDescent="0.35">
      <c r="A844" s="73" t="s">
        <v>1529</v>
      </c>
      <c r="B844" s="40" t="str">
        <f>_xlfn.XLOOKUP(A844,'Customer Names'!$A$3:$A$2337,'Customer Names'!$E$3:$E$2337)</f>
        <v>Amy L.</v>
      </c>
      <c r="C844" s="29">
        <f>_xlfn.XLOOKUP(A844,'Medical Examinations'!$P$3:$P$2337,'Medical Examinations'!$Q$3:$Q$2337)</f>
        <v>33.82</v>
      </c>
      <c r="D844" s="15">
        <f>_xlfn.XLOOKUP(A844,'Medical Examinations'!$P$3:$P$2337,'Medical Examinations'!$R$3:$R$2337)</f>
        <v>5.89</v>
      </c>
      <c r="E844" s="15" t="str">
        <f>_xlfn.XLOOKUP(A844,'Medical Examinations'!$P$3:$P$2337,'Medical Examinations'!$S$3:$S$2337)</f>
        <v>Yes</v>
      </c>
      <c r="F844" s="15" t="str">
        <f>_xlfn.XLOOKUP(A844,'Medical Examinations'!$P$3:$P$2337,'Medical Examinations'!$T$3:$T$2337)</f>
        <v>No</v>
      </c>
      <c r="G844" s="15" t="str">
        <f>_xlfn.XLOOKUP(A844,'Medical Examinations'!$P$3:$P$2337,'Medical Examinations'!$U$3:$U$2337)</f>
        <v>No</v>
      </c>
      <c r="H844" s="15">
        <f>_xlfn.XLOOKUP(A844,'Medical Examinations'!$P$3:$P$2337,'Medical Examinations'!$V$3:$V$2337)</f>
        <v>2</v>
      </c>
      <c r="I844" s="15" t="str">
        <f>_xlfn.XLOOKUP(A844,'Medical Examinations'!$P$3:$P$2337,'Medical Examinations'!$W$3:$W$2337)</f>
        <v>No</v>
      </c>
      <c r="J844" s="15" t="str">
        <f>_xlfn.XLOOKUP(A844,'Medical Examinations'!$P$3:$P$2337,'Medical Examinations'!$X$3:$X$2337)</f>
        <v>Obesity</v>
      </c>
      <c r="K844" s="15"/>
      <c r="L844" s="74">
        <f>_xlfn.XLOOKUP(A844,'Hospitalisation Details'!$U$4:$U$2346,'Hospitalisation Details'!$V$4:$V$2346)</f>
        <v>24458</v>
      </c>
      <c r="M844" s="75">
        <f>_xlfn.XLOOKUP(A844,'Hospitalisation Details'!$U$4:$U$2346,'Hospitalisation Details'!$X$4:$X$2346)</f>
        <v>12643.38</v>
      </c>
      <c r="N844" s="15">
        <f>_xlfn.XLOOKUP(A844,'Hospitalisation Details'!$U$4:$U$2346,'Hospitalisation Details'!$Y$4:$Y$2346)</f>
        <v>4</v>
      </c>
      <c r="O844" s="15">
        <f>_xlfn.XLOOKUP(A844,'Hospitalisation Details'!$U$4:$U$2346,'Hospitalisation Details'!$Z$4:$Z$2346)</f>
        <v>2</v>
      </c>
      <c r="P844" s="15" t="str">
        <f>_xlfn.XLOOKUP(A844,'Hospitalisation Details'!$U$4:$U$2346,'Hospitalisation Details'!$AA$4:$AA$2346)</f>
        <v>R1012</v>
      </c>
      <c r="Q844" s="15">
        <f>_xlfn.XLOOKUP(A844,'Hospitalisation Details'!$U$4:$U$2346,'Hospitalisation Details'!$AB$4:$AB$2346)</f>
        <v>57</v>
      </c>
    </row>
    <row r="845" spans="1:17" ht="15.5" x14ac:dyDescent="0.35">
      <c r="A845" s="73" t="s">
        <v>1528</v>
      </c>
      <c r="B845" s="40" t="str">
        <f>_xlfn.XLOOKUP(A845,'Customer Names'!$A$3:$A$2337,'Customer Names'!$E$3:$E$2337)</f>
        <v>Katie J</v>
      </c>
      <c r="C845" s="29">
        <f>_xlfn.XLOOKUP(A845,'Medical Examinations'!$P$3:$P$2337,'Medical Examinations'!$Q$3:$Q$2337)</f>
        <v>37.43</v>
      </c>
      <c r="D845" s="15">
        <f>_xlfn.XLOOKUP(A845,'Medical Examinations'!$P$3:$P$2337,'Medical Examinations'!$R$3:$R$2337)</f>
        <v>4.97</v>
      </c>
      <c r="E845" s="15" t="str">
        <f>_xlfn.XLOOKUP(A845,'Medical Examinations'!$P$3:$P$2337,'Medical Examinations'!$S$3:$S$2337)</f>
        <v>No</v>
      </c>
      <c r="F845" s="15" t="str">
        <f>_xlfn.XLOOKUP(A845,'Medical Examinations'!$P$3:$P$2337,'Medical Examinations'!$T$3:$T$2337)</f>
        <v>No</v>
      </c>
      <c r="G845" s="15" t="str">
        <f>_xlfn.XLOOKUP(A845,'Medical Examinations'!$P$3:$P$2337,'Medical Examinations'!$U$3:$U$2337)</f>
        <v>No</v>
      </c>
      <c r="H845" s="15">
        <f>_xlfn.XLOOKUP(A845,'Medical Examinations'!$P$3:$P$2337,'Medical Examinations'!$V$3:$V$2337)</f>
        <v>2</v>
      </c>
      <c r="I845" s="15" t="str">
        <f>_xlfn.XLOOKUP(A845,'Medical Examinations'!$P$3:$P$2337,'Medical Examinations'!$W$3:$W$2337)</f>
        <v>No</v>
      </c>
      <c r="J845" s="15" t="str">
        <f>_xlfn.XLOOKUP(A845,'Medical Examinations'!$P$3:$P$2337,'Medical Examinations'!$X$3:$X$2337)</f>
        <v>Obesity</v>
      </c>
      <c r="K845" s="15"/>
      <c r="L845" s="74">
        <f>_xlfn.XLOOKUP(A845,'Hospitalisation Details'!$U$4:$U$2346,'Hospitalisation Details'!$V$4:$V$2346)</f>
        <v>26547</v>
      </c>
      <c r="M845" s="75">
        <f>_xlfn.XLOOKUP(A845,'Hospitalisation Details'!$U$4:$U$2346,'Hospitalisation Details'!$X$4:$X$2346)</f>
        <v>12640.24</v>
      </c>
      <c r="N845" s="15">
        <f>_xlfn.XLOOKUP(A845,'Hospitalisation Details'!$U$4:$U$2346,'Hospitalisation Details'!$Y$4:$Y$2346)</f>
        <v>4</v>
      </c>
      <c r="O845" s="15">
        <f>_xlfn.XLOOKUP(A845,'Hospitalisation Details'!$U$4:$U$2346,'Hospitalisation Details'!$Z$4:$Z$2346)</f>
        <v>2</v>
      </c>
      <c r="P845" s="15" t="str">
        <f>_xlfn.XLOOKUP(A845,'Hospitalisation Details'!$U$4:$U$2346,'Hospitalisation Details'!$AA$4:$AA$2346)</f>
        <v>R1011</v>
      </c>
      <c r="Q845" s="15">
        <f>_xlfn.XLOOKUP(A845,'Hospitalisation Details'!$U$4:$U$2346,'Hospitalisation Details'!$AB$4:$AB$2346)</f>
        <v>51</v>
      </c>
    </row>
    <row r="846" spans="1:17" ht="15.5" x14ac:dyDescent="0.35">
      <c r="A846" s="73" t="s">
        <v>1527</v>
      </c>
      <c r="B846" s="40" t="str">
        <f>_xlfn.XLOOKUP(A846,'Customer Names'!$A$3:$A$2337,'Customer Names'!$E$3:$E$2337)</f>
        <v>Laura E.</v>
      </c>
      <c r="C846" s="29">
        <f>_xlfn.XLOOKUP(A846,'Medical Examinations'!$P$3:$P$2337,'Medical Examinations'!$Q$3:$Q$2337)</f>
        <v>30.5</v>
      </c>
      <c r="D846" s="15">
        <f>_xlfn.XLOOKUP(A846,'Medical Examinations'!$P$3:$P$2337,'Medical Examinations'!$R$3:$R$2337)</f>
        <v>9.9</v>
      </c>
      <c r="E846" s="15" t="str">
        <f>_xlfn.XLOOKUP(A846,'Medical Examinations'!$P$3:$P$2337,'Medical Examinations'!$S$3:$S$2337)</f>
        <v>No</v>
      </c>
      <c r="F846" s="15" t="str">
        <f>_xlfn.XLOOKUP(A846,'Medical Examinations'!$P$3:$P$2337,'Medical Examinations'!$T$3:$T$2337)</f>
        <v>No</v>
      </c>
      <c r="G846" s="15" t="str">
        <f>_xlfn.XLOOKUP(A846,'Medical Examinations'!$P$3:$P$2337,'Medical Examinations'!$U$3:$U$2337)</f>
        <v>No</v>
      </c>
      <c r="H846" s="15">
        <f>_xlfn.XLOOKUP(A846,'Medical Examinations'!$P$3:$P$2337,'Medical Examinations'!$V$3:$V$2337)</f>
        <v>0</v>
      </c>
      <c r="I846" s="15" t="str">
        <f>_xlfn.XLOOKUP(A846,'Medical Examinations'!$P$3:$P$2337,'Medical Examinations'!$W$3:$W$2337)</f>
        <v>No</v>
      </c>
      <c r="J846" s="15" t="str">
        <f>_xlfn.XLOOKUP(A846,'Medical Examinations'!$P$3:$P$2337,'Medical Examinations'!$X$3:$X$2337)</f>
        <v>Obesity</v>
      </c>
      <c r="K846" s="15"/>
      <c r="L846" s="74">
        <f>_xlfn.XLOOKUP(A846,'Hospitalisation Details'!$U$4:$U$2346,'Hospitalisation Details'!$V$4:$V$2346)</f>
        <v>22849</v>
      </c>
      <c r="M846" s="75">
        <f>_xlfn.XLOOKUP(A846,'Hospitalisation Details'!$U$4:$U$2346,'Hospitalisation Details'!$X$4:$X$2346)</f>
        <v>12638.2</v>
      </c>
      <c r="N846" s="15">
        <f>_xlfn.XLOOKUP(A846,'Hospitalisation Details'!$U$4:$U$2346,'Hospitalisation Details'!$Y$4:$Y$2346)</f>
        <v>4</v>
      </c>
      <c r="O846" s="15">
        <f>_xlfn.XLOOKUP(A846,'Hospitalisation Details'!$U$4:$U$2346,'Hospitalisation Details'!$Z$4:$Z$2346)</f>
        <v>2</v>
      </c>
      <c r="P846" s="15" t="str">
        <f>_xlfn.XLOOKUP(A846,'Hospitalisation Details'!$U$4:$U$2346,'Hospitalisation Details'!$AA$4:$AA$2346)</f>
        <v>R1011</v>
      </c>
      <c r="Q846" s="15">
        <f>_xlfn.XLOOKUP(A846,'Hospitalisation Details'!$U$4:$U$2346,'Hospitalisation Details'!$AB$4:$AB$2346)</f>
        <v>61</v>
      </c>
    </row>
    <row r="847" spans="1:17" ht="15.5" x14ac:dyDescent="0.35">
      <c r="A847" s="73" t="s">
        <v>1526</v>
      </c>
      <c r="B847" s="40" t="str">
        <f>_xlfn.XLOOKUP(A847,'Customer Names'!$A$3:$A$2337,'Customer Names'!$E$3:$E$2337)</f>
        <v>Mayumi</v>
      </c>
      <c r="C847" s="29">
        <f>_xlfn.XLOOKUP(A847,'Medical Examinations'!$P$3:$P$2337,'Medical Examinations'!$Q$3:$Q$2337)</f>
        <v>24.53</v>
      </c>
      <c r="D847" s="15">
        <f>_xlfn.XLOOKUP(A847,'Medical Examinations'!$P$3:$P$2337,'Medical Examinations'!$R$3:$R$2337)</f>
        <v>9.0500000000000007</v>
      </c>
      <c r="E847" s="15" t="str">
        <f>_xlfn.XLOOKUP(A847,'Medical Examinations'!$P$3:$P$2337,'Medical Examinations'!$S$3:$S$2337)</f>
        <v>No</v>
      </c>
      <c r="F847" s="15" t="str">
        <f>_xlfn.XLOOKUP(A847,'Medical Examinations'!$P$3:$P$2337,'Medical Examinations'!$T$3:$T$2337)</f>
        <v>No</v>
      </c>
      <c r="G847" s="15" t="str">
        <f>_xlfn.XLOOKUP(A847,'Medical Examinations'!$P$3:$P$2337,'Medical Examinations'!$U$3:$U$2337)</f>
        <v>No</v>
      </c>
      <c r="H847" s="15">
        <f>_xlfn.XLOOKUP(A847,'Medical Examinations'!$P$3:$P$2337,'Medical Examinations'!$V$3:$V$2337)</f>
        <v>0</v>
      </c>
      <c r="I847" s="15" t="str">
        <f>_xlfn.XLOOKUP(A847,'Medical Examinations'!$P$3:$P$2337,'Medical Examinations'!$W$3:$W$2337)</f>
        <v>No</v>
      </c>
      <c r="J847" s="15" t="str">
        <f>_xlfn.XLOOKUP(A847,'Medical Examinations'!$P$3:$P$2337,'Medical Examinations'!$X$3:$X$2337)</f>
        <v>Normalweight</v>
      </c>
      <c r="K847" s="15"/>
      <c r="L847" s="74">
        <f>_xlfn.XLOOKUP(A847,'Hospitalisation Details'!$U$4:$U$2346,'Hospitalisation Details'!$V$4:$V$2346)</f>
        <v>22972</v>
      </c>
      <c r="M847" s="75">
        <f>_xlfn.XLOOKUP(A847,'Hospitalisation Details'!$U$4:$U$2346,'Hospitalisation Details'!$X$4:$X$2346)</f>
        <v>12629.9</v>
      </c>
      <c r="N847" s="15">
        <f>_xlfn.XLOOKUP(A847,'Hospitalisation Details'!$U$4:$U$2346,'Hospitalisation Details'!$Y$4:$Y$2346)</f>
        <v>4</v>
      </c>
      <c r="O847" s="15">
        <f>_xlfn.XLOOKUP(A847,'Hospitalisation Details'!$U$4:$U$2346,'Hospitalisation Details'!$Z$4:$Z$2346)</f>
        <v>1</v>
      </c>
      <c r="P847" s="15" t="str">
        <f>_xlfn.XLOOKUP(A847,'Hospitalisation Details'!$U$4:$U$2346,'Hospitalisation Details'!$AA$4:$AA$2346)</f>
        <v>R1013</v>
      </c>
      <c r="Q847" s="15">
        <f>_xlfn.XLOOKUP(A847,'Hospitalisation Details'!$U$4:$U$2346,'Hospitalisation Details'!$AB$4:$AB$2346)</f>
        <v>61</v>
      </c>
    </row>
    <row r="848" spans="1:17" ht="15.5" x14ac:dyDescent="0.35">
      <c r="A848" s="73" t="s">
        <v>1525</v>
      </c>
      <c r="B848" s="40" t="str">
        <f>_xlfn.XLOOKUP(A848,'Customer Names'!$A$3:$A$2337,'Customer Names'!$E$3:$E$2337)</f>
        <v>Vanessa</v>
      </c>
      <c r="C848" s="29">
        <f>_xlfn.XLOOKUP(A848,'Medical Examinations'!$P$3:$P$2337,'Medical Examinations'!$Q$3:$Q$2337)</f>
        <v>25.74</v>
      </c>
      <c r="D848" s="15">
        <f>_xlfn.XLOOKUP(A848,'Medical Examinations'!$P$3:$P$2337,'Medical Examinations'!$R$3:$R$2337)</f>
        <v>10.93</v>
      </c>
      <c r="E848" s="15" t="str">
        <f>_xlfn.XLOOKUP(A848,'Medical Examinations'!$P$3:$P$2337,'Medical Examinations'!$S$3:$S$2337)</f>
        <v>No</v>
      </c>
      <c r="F848" s="15" t="str">
        <f>_xlfn.XLOOKUP(A848,'Medical Examinations'!$P$3:$P$2337,'Medical Examinations'!$T$3:$T$2337)</f>
        <v>No</v>
      </c>
      <c r="G848" s="15" t="str">
        <f>_xlfn.XLOOKUP(A848,'Medical Examinations'!$P$3:$P$2337,'Medical Examinations'!$U$3:$U$2337)</f>
        <v>No</v>
      </c>
      <c r="H848" s="15">
        <f>_xlfn.XLOOKUP(A848,'Medical Examinations'!$P$3:$P$2337,'Medical Examinations'!$V$3:$V$2337)</f>
        <v>0</v>
      </c>
      <c r="I848" s="15" t="str">
        <f>_xlfn.XLOOKUP(A848,'Medical Examinations'!$P$3:$P$2337,'Medical Examinations'!$W$3:$W$2337)</f>
        <v>No</v>
      </c>
      <c r="J848" s="15" t="str">
        <f>_xlfn.XLOOKUP(A848,'Medical Examinations'!$P$3:$P$2337,'Medical Examinations'!$X$3:$X$2337)</f>
        <v>Overweight</v>
      </c>
      <c r="K848" s="15"/>
      <c r="L848" s="74">
        <f>_xlfn.XLOOKUP(A848,'Hospitalisation Details'!$U$4:$U$2346,'Hospitalisation Details'!$V$4:$V$2346)</f>
        <v>24019</v>
      </c>
      <c r="M848" s="75">
        <f>_xlfn.XLOOKUP(A848,'Hospitalisation Details'!$U$4:$U$2346,'Hospitalisation Details'!$X$4:$X$2346)</f>
        <v>12629.17</v>
      </c>
      <c r="N848" s="15">
        <f>_xlfn.XLOOKUP(A848,'Hospitalisation Details'!$U$4:$U$2346,'Hospitalisation Details'!$Y$4:$Y$2346)</f>
        <v>4</v>
      </c>
      <c r="O848" s="15">
        <f>_xlfn.XLOOKUP(A848,'Hospitalisation Details'!$U$4:$U$2346,'Hospitalisation Details'!$Z$4:$Z$2346)</f>
        <v>2</v>
      </c>
      <c r="P848" s="15" t="str">
        <f>_xlfn.XLOOKUP(A848,'Hospitalisation Details'!$U$4:$U$2346,'Hospitalisation Details'!$AA$4:$AA$2346)</f>
        <v>R1013</v>
      </c>
      <c r="Q848" s="15">
        <f>_xlfn.XLOOKUP(A848,'Hospitalisation Details'!$U$4:$U$2346,'Hospitalisation Details'!$AB$4:$AB$2346)</f>
        <v>58</v>
      </c>
    </row>
    <row r="849" spans="1:17" ht="15.5" x14ac:dyDescent="0.35">
      <c r="A849" s="73" t="s">
        <v>1524</v>
      </c>
      <c r="B849" s="40" t="str">
        <f>_xlfn.XLOOKUP(A849,'Customer Names'!$A$3:$A$2337,'Customer Names'!$E$3:$E$2337)</f>
        <v>Natali N</v>
      </c>
      <c r="C849" s="29">
        <f>_xlfn.XLOOKUP(A849,'Medical Examinations'!$P$3:$P$2337,'Medical Examinations'!$Q$3:$Q$2337)</f>
        <v>34.08</v>
      </c>
      <c r="D849" s="15">
        <f>_xlfn.XLOOKUP(A849,'Medical Examinations'!$P$3:$P$2337,'Medical Examinations'!$R$3:$R$2337)</f>
        <v>7.58</v>
      </c>
      <c r="E849" s="15" t="str">
        <f>_xlfn.XLOOKUP(A849,'Medical Examinations'!$P$3:$P$2337,'Medical Examinations'!$S$3:$S$2337)</f>
        <v>Yes</v>
      </c>
      <c r="F849" s="15" t="str">
        <f>_xlfn.XLOOKUP(A849,'Medical Examinations'!$P$3:$P$2337,'Medical Examinations'!$T$3:$T$2337)</f>
        <v>No</v>
      </c>
      <c r="G849" s="15" t="str">
        <f>_xlfn.XLOOKUP(A849,'Medical Examinations'!$P$3:$P$2337,'Medical Examinations'!$U$3:$U$2337)</f>
        <v>No</v>
      </c>
      <c r="H849" s="15">
        <f>_xlfn.XLOOKUP(A849,'Medical Examinations'!$P$3:$P$2337,'Medical Examinations'!$V$3:$V$2337)</f>
        <v>2</v>
      </c>
      <c r="I849" s="15" t="str">
        <f>_xlfn.XLOOKUP(A849,'Medical Examinations'!$P$3:$P$2337,'Medical Examinations'!$W$3:$W$2337)</f>
        <v>No</v>
      </c>
      <c r="J849" s="15" t="str">
        <f>_xlfn.XLOOKUP(A849,'Medical Examinations'!$P$3:$P$2337,'Medical Examinations'!$X$3:$X$2337)</f>
        <v>Obesity</v>
      </c>
      <c r="K849" s="15"/>
      <c r="L849" s="74">
        <f>_xlfn.XLOOKUP(A849,'Hospitalisation Details'!$U$4:$U$2346,'Hospitalisation Details'!$V$4:$V$2346)</f>
        <v>25930</v>
      </c>
      <c r="M849" s="75">
        <f>_xlfn.XLOOKUP(A849,'Hospitalisation Details'!$U$4:$U$2346,'Hospitalisation Details'!$X$4:$X$2346)</f>
        <v>12624.74</v>
      </c>
      <c r="N849" s="15">
        <f>_xlfn.XLOOKUP(A849,'Hospitalisation Details'!$U$4:$U$2346,'Hospitalisation Details'!$Y$4:$Y$2346)</f>
        <v>4</v>
      </c>
      <c r="O849" s="15">
        <f>_xlfn.XLOOKUP(A849,'Hospitalisation Details'!$U$4:$U$2346,'Hospitalisation Details'!$Z$4:$Z$2346)</f>
        <v>2</v>
      </c>
      <c r="P849" s="15" t="str">
        <f>_xlfn.XLOOKUP(A849,'Hospitalisation Details'!$U$4:$U$2346,'Hospitalisation Details'!$AA$4:$AA$2346)</f>
        <v>R1012</v>
      </c>
      <c r="Q849" s="15">
        <f>_xlfn.XLOOKUP(A849,'Hospitalisation Details'!$U$4:$U$2346,'Hospitalisation Details'!$AB$4:$AB$2346)</f>
        <v>52</v>
      </c>
    </row>
    <row r="850" spans="1:17" ht="15.5" x14ac:dyDescent="0.35">
      <c r="A850" s="73" t="s">
        <v>1523</v>
      </c>
      <c r="B850" s="40" t="str">
        <f>_xlfn.XLOOKUP(A850,'Customer Names'!$A$3:$A$2337,'Customer Names'!$E$3:$E$2337)</f>
        <v>Beth</v>
      </c>
      <c r="C850" s="29">
        <f>_xlfn.XLOOKUP(A850,'Medical Examinations'!$P$3:$P$2337,'Medical Examinations'!$Q$3:$Q$2337)</f>
        <v>31.35</v>
      </c>
      <c r="D850" s="15">
        <f>_xlfn.XLOOKUP(A850,'Medical Examinations'!$P$3:$P$2337,'Medical Examinations'!$R$3:$R$2337)</f>
        <v>11</v>
      </c>
      <c r="E850" s="15" t="str">
        <f>_xlfn.XLOOKUP(A850,'Medical Examinations'!$P$3:$P$2337,'Medical Examinations'!$S$3:$S$2337)</f>
        <v>Yes</v>
      </c>
      <c r="F850" s="15" t="str">
        <f>_xlfn.XLOOKUP(A850,'Medical Examinations'!$P$3:$P$2337,'Medical Examinations'!$T$3:$T$2337)</f>
        <v>No</v>
      </c>
      <c r="G850" s="15" t="str">
        <f>_xlfn.XLOOKUP(A850,'Medical Examinations'!$P$3:$P$2337,'Medical Examinations'!$U$3:$U$2337)</f>
        <v>Yes</v>
      </c>
      <c r="H850" s="15">
        <f>_xlfn.XLOOKUP(A850,'Medical Examinations'!$P$3:$P$2337,'Medical Examinations'!$V$3:$V$2337)</f>
        <v>1</v>
      </c>
      <c r="I850" s="15" t="str">
        <f>_xlfn.XLOOKUP(A850,'Medical Examinations'!$P$3:$P$2337,'Medical Examinations'!$W$3:$W$2337)</f>
        <v>No</v>
      </c>
      <c r="J850" s="15" t="str">
        <f>_xlfn.XLOOKUP(A850,'Medical Examinations'!$P$3:$P$2337,'Medical Examinations'!$X$3:$X$2337)</f>
        <v>Obesity</v>
      </c>
      <c r="K850" s="15"/>
      <c r="L850" s="74">
        <f>_xlfn.XLOOKUP(A850,'Hospitalisation Details'!$U$4:$U$2346,'Hospitalisation Details'!$V$4:$V$2346)</f>
        <v>23242</v>
      </c>
      <c r="M850" s="75">
        <f>_xlfn.XLOOKUP(A850,'Hospitalisation Details'!$U$4:$U$2346,'Hospitalisation Details'!$X$4:$X$2346)</f>
        <v>12622.18</v>
      </c>
      <c r="N850" s="15">
        <f>_xlfn.XLOOKUP(A850,'Hospitalisation Details'!$U$4:$U$2346,'Hospitalisation Details'!$Y$4:$Y$2346)</f>
        <v>4</v>
      </c>
      <c r="O850" s="15">
        <f>_xlfn.XLOOKUP(A850,'Hospitalisation Details'!$U$4:$U$2346,'Hospitalisation Details'!$Z$4:$Z$2346)</f>
        <v>2</v>
      </c>
      <c r="P850" s="15" t="str">
        <f>_xlfn.XLOOKUP(A850,'Hospitalisation Details'!$U$4:$U$2346,'Hospitalisation Details'!$AA$4:$AA$2346)</f>
        <v>R1012</v>
      </c>
      <c r="Q850" s="15">
        <f>_xlfn.XLOOKUP(A850,'Hospitalisation Details'!$U$4:$U$2346,'Hospitalisation Details'!$AB$4:$AB$2346)</f>
        <v>60</v>
      </c>
    </row>
    <row r="851" spans="1:17" ht="15.5" x14ac:dyDescent="0.35">
      <c r="A851" s="73" t="s">
        <v>1522</v>
      </c>
      <c r="B851" s="40" t="str">
        <f>_xlfn.XLOOKUP(A851,'Customer Names'!$A$3:$A$2337,'Customer Names'!$E$3:$E$2337)</f>
        <v>Alex</v>
      </c>
      <c r="C851" s="29">
        <f>_xlfn.XLOOKUP(A851,'Medical Examinations'!$P$3:$P$2337,'Medical Examinations'!$Q$3:$Q$2337)</f>
        <v>26.79</v>
      </c>
      <c r="D851" s="15">
        <f>_xlfn.XLOOKUP(A851,'Medical Examinations'!$P$3:$P$2337,'Medical Examinations'!$R$3:$R$2337)</f>
        <v>5.0599999999999996</v>
      </c>
      <c r="E851" s="15" t="str">
        <f>_xlfn.XLOOKUP(A851,'Medical Examinations'!$P$3:$P$2337,'Medical Examinations'!$S$3:$S$2337)</f>
        <v>No</v>
      </c>
      <c r="F851" s="15" t="str">
        <f>_xlfn.XLOOKUP(A851,'Medical Examinations'!$P$3:$P$2337,'Medical Examinations'!$T$3:$T$2337)</f>
        <v>No</v>
      </c>
      <c r="G851" s="15" t="str">
        <f>_xlfn.XLOOKUP(A851,'Medical Examinations'!$P$3:$P$2337,'Medical Examinations'!$U$3:$U$2337)</f>
        <v>No</v>
      </c>
      <c r="H851" s="15">
        <f>_xlfn.XLOOKUP(A851,'Medical Examinations'!$P$3:$P$2337,'Medical Examinations'!$V$3:$V$2337)</f>
        <v>1</v>
      </c>
      <c r="I851" s="15" t="str">
        <f>_xlfn.XLOOKUP(A851,'Medical Examinations'!$P$3:$P$2337,'Medical Examinations'!$W$3:$W$2337)</f>
        <v>No</v>
      </c>
      <c r="J851" s="15" t="str">
        <f>_xlfn.XLOOKUP(A851,'Medical Examinations'!$P$3:$P$2337,'Medical Examinations'!$X$3:$X$2337)</f>
        <v>Overweight</v>
      </c>
      <c r="K851" s="15"/>
      <c r="L851" s="74">
        <f>_xlfn.XLOOKUP(A851,'Hospitalisation Details'!$U$4:$U$2346,'Hospitalisation Details'!$V$4:$V$2346)</f>
        <v>36117</v>
      </c>
      <c r="M851" s="75">
        <f>_xlfn.XLOOKUP(A851,'Hospitalisation Details'!$U$4:$U$2346,'Hospitalisation Details'!$X$4:$X$2346)</f>
        <v>12609.89</v>
      </c>
      <c r="N851" s="15">
        <f>_xlfn.XLOOKUP(A851,'Hospitalisation Details'!$U$4:$U$2346,'Hospitalisation Details'!$Y$4:$Y$2346)</f>
        <v>4</v>
      </c>
      <c r="O851" s="15">
        <f>_xlfn.XLOOKUP(A851,'Hospitalisation Details'!$U$4:$U$2346,'Hospitalisation Details'!$Z$4:$Z$2346)</f>
        <v>1</v>
      </c>
      <c r="P851" s="15" t="str">
        <f>_xlfn.XLOOKUP(A851,'Hospitalisation Details'!$U$4:$U$2346,'Hospitalisation Details'!$AA$4:$AA$2346)</f>
        <v>R1012</v>
      </c>
      <c r="Q851" s="15">
        <f>_xlfn.XLOOKUP(A851,'Hospitalisation Details'!$U$4:$U$2346,'Hospitalisation Details'!$AB$4:$AB$2346)</f>
        <v>25</v>
      </c>
    </row>
    <row r="852" spans="1:17" ht="15.5" x14ac:dyDescent="0.35">
      <c r="A852" s="73" t="s">
        <v>1521</v>
      </c>
      <c r="B852" s="40" t="str">
        <f>_xlfn.XLOOKUP(A852,'Customer Names'!$A$3:$A$2337,'Customer Names'!$E$3:$E$2337)</f>
        <v>Spencer</v>
      </c>
      <c r="C852" s="29">
        <f>_xlfn.XLOOKUP(A852,'Medical Examinations'!$P$3:$P$2337,'Medical Examinations'!$Q$3:$Q$2337)</f>
        <v>42.78</v>
      </c>
      <c r="D852" s="15">
        <f>_xlfn.XLOOKUP(A852,'Medical Examinations'!$P$3:$P$2337,'Medical Examinations'!$R$3:$R$2337)</f>
        <v>6.11</v>
      </c>
      <c r="E852" s="15" t="str">
        <f>_xlfn.XLOOKUP(A852,'Medical Examinations'!$P$3:$P$2337,'Medical Examinations'!$S$3:$S$2337)</f>
        <v>Yes</v>
      </c>
      <c r="F852" s="15" t="str">
        <f>_xlfn.XLOOKUP(A852,'Medical Examinations'!$P$3:$P$2337,'Medical Examinations'!$T$3:$T$2337)</f>
        <v>No</v>
      </c>
      <c r="G852" s="15" t="str">
        <f>_xlfn.XLOOKUP(A852,'Medical Examinations'!$P$3:$P$2337,'Medical Examinations'!$U$3:$U$2337)</f>
        <v>No</v>
      </c>
      <c r="H852" s="15">
        <f>_xlfn.XLOOKUP(A852,'Medical Examinations'!$P$3:$P$2337,'Medical Examinations'!$V$3:$V$2337)</f>
        <v>1</v>
      </c>
      <c r="I852" s="15" t="str">
        <f>_xlfn.XLOOKUP(A852,'Medical Examinations'!$P$3:$P$2337,'Medical Examinations'!$W$3:$W$2337)</f>
        <v>No</v>
      </c>
      <c r="J852" s="15" t="str">
        <f>_xlfn.XLOOKUP(A852,'Medical Examinations'!$P$3:$P$2337,'Medical Examinations'!$X$3:$X$2337)</f>
        <v>Obesity</v>
      </c>
      <c r="K852" s="15"/>
      <c r="L852" s="74">
        <f>_xlfn.XLOOKUP(A852,'Hospitalisation Details'!$U$4:$U$2346,'Hospitalisation Details'!$V$4:$V$2346)</f>
        <v>32366</v>
      </c>
      <c r="M852" s="75">
        <f>_xlfn.XLOOKUP(A852,'Hospitalisation Details'!$U$4:$U$2346,'Hospitalisation Details'!$X$4:$X$2346)</f>
        <v>12600.46</v>
      </c>
      <c r="N852" s="15">
        <f>_xlfn.XLOOKUP(A852,'Hospitalisation Details'!$U$4:$U$2346,'Hospitalisation Details'!$Y$4:$Y$2346)</f>
        <v>4</v>
      </c>
      <c r="O852" s="15">
        <f>_xlfn.XLOOKUP(A852,'Hospitalisation Details'!$U$4:$U$2346,'Hospitalisation Details'!$Z$4:$Z$2346)</f>
        <v>2</v>
      </c>
      <c r="P852" s="15" t="str">
        <f>_xlfn.XLOOKUP(A852,'Hospitalisation Details'!$U$4:$U$2346,'Hospitalisation Details'!$AA$4:$AA$2346)</f>
        <v>R1023</v>
      </c>
      <c r="Q852" s="15">
        <f>_xlfn.XLOOKUP(A852,'Hospitalisation Details'!$U$4:$U$2346,'Hospitalisation Details'!$AB$4:$AB$2346)</f>
        <v>35</v>
      </c>
    </row>
    <row r="853" spans="1:17" ht="15.5" x14ac:dyDescent="0.35">
      <c r="A853" s="73" t="s">
        <v>1520</v>
      </c>
      <c r="B853" s="40" t="str">
        <f>_xlfn.XLOOKUP(A853,'Customer Names'!$A$3:$A$2337,'Customer Names'!$E$3:$E$2337)</f>
        <v>Andee W.</v>
      </c>
      <c r="C853" s="29">
        <f>_xlfn.XLOOKUP(A853,'Medical Examinations'!$P$3:$P$2337,'Medical Examinations'!$Q$3:$Q$2337)</f>
        <v>46.75</v>
      </c>
      <c r="D853" s="15">
        <f>_xlfn.XLOOKUP(A853,'Medical Examinations'!$P$3:$P$2337,'Medical Examinations'!$R$3:$R$2337)</f>
        <v>6.66</v>
      </c>
      <c r="E853" s="15" t="str">
        <f>_xlfn.XLOOKUP(A853,'Medical Examinations'!$P$3:$P$2337,'Medical Examinations'!$S$3:$S$2337)</f>
        <v>Yes</v>
      </c>
      <c r="F853" s="15" t="str">
        <f>_xlfn.XLOOKUP(A853,'Medical Examinations'!$P$3:$P$2337,'Medical Examinations'!$T$3:$T$2337)</f>
        <v>No</v>
      </c>
      <c r="G853" s="15" t="str">
        <f>_xlfn.XLOOKUP(A853,'Medical Examinations'!$P$3:$P$2337,'Medical Examinations'!$U$3:$U$2337)</f>
        <v>No</v>
      </c>
      <c r="H853" s="15">
        <f>_xlfn.XLOOKUP(A853,'Medical Examinations'!$P$3:$P$2337,'Medical Examinations'!$V$3:$V$2337)</f>
        <v>2</v>
      </c>
      <c r="I853" s="15" t="str">
        <f>_xlfn.XLOOKUP(A853,'Medical Examinations'!$P$3:$P$2337,'Medical Examinations'!$W$3:$W$2337)</f>
        <v>No</v>
      </c>
      <c r="J853" s="15" t="str">
        <f>_xlfn.XLOOKUP(A853,'Medical Examinations'!$P$3:$P$2337,'Medical Examinations'!$X$3:$X$2337)</f>
        <v>Obesity</v>
      </c>
      <c r="K853" s="15"/>
      <c r="L853" s="74">
        <f>_xlfn.XLOOKUP(A853,'Hospitalisation Details'!$U$4:$U$2346,'Hospitalisation Details'!$V$4:$V$2346)</f>
        <v>25737</v>
      </c>
      <c r="M853" s="75">
        <f>_xlfn.XLOOKUP(A853,'Hospitalisation Details'!$U$4:$U$2346,'Hospitalisation Details'!$X$4:$X$2346)</f>
        <v>12592.53</v>
      </c>
      <c r="N853" s="15">
        <f>_xlfn.XLOOKUP(A853,'Hospitalisation Details'!$U$4:$U$2346,'Hospitalisation Details'!$Y$4:$Y$2346)</f>
        <v>4</v>
      </c>
      <c r="O853" s="15">
        <f>_xlfn.XLOOKUP(A853,'Hospitalisation Details'!$U$4:$U$2346,'Hospitalisation Details'!$Z$4:$Z$2346)</f>
        <v>9</v>
      </c>
      <c r="P853" s="15" t="str">
        <f>_xlfn.XLOOKUP(A853,'Hospitalisation Details'!$U$4:$U$2346,'Hospitalisation Details'!$AA$4:$AA$2346)</f>
        <v>R1013</v>
      </c>
      <c r="Q853" s="15">
        <f>_xlfn.XLOOKUP(A853,'Hospitalisation Details'!$U$4:$U$2346,'Hospitalisation Details'!$AB$4:$AB$2346)</f>
        <v>53</v>
      </c>
    </row>
    <row r="854" spans="1:17" ht="15.5" x14ac:dyDescent="0.35">
      <c r="A854" s="73" t="s">
        <v>1519</v>
      </c>
      <c r="B854" s="40" t="str">
        <f>_xlfn.XLOOKUP(A854,'Customer Names'!$A$3:$A$2337,'Customer Names'!$E$3:$E$2337)</f>
        <v>Amy</v>
      </c>
      <c r="C854" s="29">
        <f>_xlfn.XLOOKUP(A854,'Medical Examinations'!$P$3:$P$2337,'Medical Examinations'!$Q$3:$Q$2337)</f>
        <v>32.15</v>
      </c>
      <c r="D854" s="15">
        <f>_xlfn.XLOOKUP(A854,'Medical Examinations'!$P$3:$P$2337,'Medical Examinations'!$R$3:$R$2337)</f>
        <v>4.0199999999999996</v>
      </c>
      <c r="E854" s="15" t="str">
        <f>_xlfn.XLOOKUP(A854,'Medical Examinations'!$P$3:$P$2337,'Medical Examinations'!$S$3:$S$2337)</f>
        <v>Yes</v>
      </c>
      <c r="F854" s="15" t="str">
        <f>_xlfn.XLOOKUP(A854,'Medical Examinations'!$P$3:$P$2337,'Medical Examinations'!$T$3:$T$2337)</f>
        <v>No</v>
      </c>
      <c r="G854" s="15" t="str">
        <f>_xlfn.XLOOKUP(A854,'Medical Examinations'!$P$3:$P$2337,'Medical Examinations'!$U$3:$U$2337)</f>
        <v>Yes</v>
      </c>
      <c r="H854" s="15">
        <f>_xlfn.XLOOKUP(A854,'Medical Examinations'!$P$3:$P$2337,'Medical Examinations'!$V$3:$V$2337)</f>
        <v>1</v>
      </c>
      <c r="I854" s="15" t="str">
        <f>_xlfn.XLOOKUP(A854,'Medical Examinations'!$P$3:$P$2337,'Medical Examinations'!$W$3:$W$2337)</f>
        <v>No</v>
      </c>
      <c r="J854" s="15" t="str">
        <f>_xlfn.XLOOKUP(A854,'Medical Examinations'!$P$3:$P$2337,'Medical Examinations'!$X$3:$X$2337)</f>
        <v>Obesity</v>
      </c>
      <c r="K854" s="15"/>
      <c r="L854" s="74">
        <f>_xlfn.XLOOKUP(A854,'Hospitalisation Details'!$U$4:$U$2346,'Hospitalisation Details'!$V$4:$V$2346)</f>
        <v>25533</v>
      </c>
      <c r="M854" s="75">
        <f>_xlfn.XLOOKUP(A854,'Hospitalisation Details'!$U$4:$U$2346,'Hospitalisation Details'!$X$4:$X$2346)</f>
        <v>12579.92</v>
      </c>
      <c r="N854" s="15">
        <f>_xlfn.XLOOKUP(A854,'Hospitalisation Details'!$U$4:$U$2346,'Hospitalisation Details'!$Y$4:$Y$2346)</f>
        <v>4</v>
      </c>
      <c r="O854" s="15">
        <f>_xlfn.XLOOKUP(A854,'Hospitalisation Details'!$U$4:$U$2346,'Hospitalisation Details'!$Z$4:$Z$2346)</f>
        <v>2</v>
      </c>
      <c r="P854" s="15" t="str">
        <f>_xlfn.XLOOKUP(A854,'Hospitalisation Details'!$U$4:$U$2346,'Hospitalisation Details'!$AA$4:$AA$2346)</f>
        <v>R1025</v>
      </c>
      <c r="Q854" s="15">
        <f>_xlfn.XLOOKUP(A854,'Hospitalisation Details'!$U$4:$U$2346,'Hospitalisation Details'!$AB$4:$AB$2346)</f>
        <v>54</v>
      </c>
    </row>
    <row r="855" spans="1:17" ht="15.5" x14ac:dyDescent="0.35">
      <c r="A855" s="73" t="s">
        <v>1518</v>
      </c>
      <c r="B855" s="40" t="str">
        <f>_xlfn.XLOOKUP(A855,'Customer Names'!$A$3:$A$2337,'Customer Names'!$E$3:$E$2337)</f>
        <v>Joshua</v>
      </c>
      <c r="C855" s="29">
        <f>_xlfn.XLOOKUP(A855,'Medical Examinations'!$P$3:$P$2337,'Medical Examinations'!$Q$3:$Q$2337)</f>
        <v>43.4</v>
      </c>
      <c r="D855" s="15">
        <f>_xlfn.XLOOKUP(A855,'Medical Examinations'!$P$3:$P$2337,'Medical Examinations'!$R$3:$R$2337)</f>
        <v>8.81</v>
      </c>
      <c r="E855" s="15" t="str">
        <f>_xlfn.XLOOKUP(A855,'Medical Examinations'!$P$3:$P$2337,'Medical Examinations'!$S$3:$S$2337)</f>
        <v>Yes</v>
      </c>
      <c r="F855" s="15" t="str">
        <f>_xlfn.XLOOKUP(A855,'Medical Examinations'!$P$3:$P$2337,'Medical Examinations'!$T$3:$T$2337)</f>
        <v>No</v>
      </c>
      <c r="G855" s="15" t="str">
        <f>_xlfn.XLOOKUP(A855,'Medical Examinations'!$P$3:$P$2337,'Medical Examinations'!$U$3:$U$2337)</f>
        <v>No</v>
      </c>
      <c r="H855" s="15">
        <f>_xlfn.XLOOKUP(A855,'Medical Examinations'!$P$3:$P$2337,'Medical Examinations'!$V$3:$V$2337)</f>
        <v>2</v>
      </c>
      <c r="I855" s="15" t="str">
        <f>_xlfn.XLOOKUP(A855,'Medical Examinations'!$P$3:$P$2337,'Medical Examinations'!$W$3:$W$2337)</f>
        <v>No</v>
      </c>
      <c r="J855" s="15" t="str">
        <f>_xlfn.XLOOKUP(A855,'Medical Examinations'!$P$3:$P$2337,'Medical Examinations'!$X$3:$X$2337)</f>
        <v>Obesity</v>
      </c>
      <c r="K855" s="15"/>
      <c r="L855" s="74">
        <f>_xlfn.XLOOKUP(A855,'Hospitalisation Details'!$U$4:$U$2346,'Hospitalisation Details'!$V$4:$V$2346)</f>
        <v>22613</v>
      </c>
      <c r="M855" s="75">
        <f>_xlfn.XLOOKUP(A855,'Hospitalisation Details'!$U$4:$U$2346,'Hospitalisation Details'!$X$4:$X$2346)</f>
        <v>12574.05</v>
      </c>
      <c r="N855" s="15">
        <f>_xlfn.XLOOKUP(A855,'Hospitalisation Details'!$U$4:$U$2346,'Hospitalisation Details'!$Y$4:$Y$2346)</f>
        <v>4</v>
      </c>
      <c r="O855" s="15">
        <f>_xlfn.XLOOKUP(A855,'Hospitalisation Details'!$U$4:$U$2346,'Hospitalisation Details'!$Z$4:$Z$2346)</f>
        <v>2</v>
      </c>
      <c r="P855" s="15" t="str">
        <f>_xlfn.XLOOKUP(A855,'Hospitalisation Details'!$U$4:$U$2346,'Hospitalisation Details'!$AA$4:$AA$2346)</f>
        <v>R1011</v>
      </c>
      <c r="Q855" s="15">
        <f>_xlfn.XLOOKUP(A855,'Hospitalisation Details'!$U$4:$U$2346,'Hospitalisation Details'!$AB$4:$AB$2346)</f>
        <v>62</v>
      </c>
    </row>
    <row r="856" spans="1:17" ht="15.5" x14ac:dyDescent="0.35">
      <c r="A856" s="73" t="s">
        <v>1517</v>
      </c>
      <c r="B856" s="40" t="str">
        <f>_xlfn.XLOOKUP(A856,'Customer Names'!$A$3:$A$2337,'Customer Names'!$E$3:$E$2337)</f>
        <v>C Fred</v>
      </c>
      <c r="C856" s="29">
        <f>_xlfn.XLOOKUP(A856,'Medical Examinations'!$P$3:$P$2337,'Medical Examinations'!$Q$3:$Q$2337)</f>
        <v>31.57</v>
      </c>
      <c r="D856" s="15">
        <f>_xlfn.XLOOKUP(A856,'Medical Examinations'!$P$3:$P$2337,'Medical Examinations'!$R$3:$R$2337)</f>
        <v>7.92</v>
      </c>
      <c r="E856" s="15" t="str">
        <f>_xlfn.XLOOKUP(A856,'Medical Examinations'!$P$3:$P$2337,'Medical Examinations'!$S$3:$S$2337)</f>
        <v>Yes</v>
      </c>
      <c r="F856" s="15" t="str">
        <f>_xlfn.XLOOKUP(A856,'Medical Examinations'!$P$3:$P$2337,'Medical Examinations'!$T$3:$T$2337)</f>
        <v>No</v>
      </c>
      <c r="G856" s="15" t="str">
        <f>_xlfn.XLOOKUP(A856,'Medical Examinations'!$P$3:$P$2337,'Medical Examinations'!$U$3:$U$2337)</f>
        <v>No</v>
      </c>
      <c r="H856" s="15">
        <f>_xlfn.XLOOKUP(A856,'Medical Examinations'!$P$3:$P$2337,'Medical Examinations'!$V$3:$V$2337)</f>
        <v>2</v>
      </c>
      <c r="I856" s="15" t="str">
        <f>_xlfn.XLOOKUP(A856,'Medical Examinations'!$P$3:$P$2337,'Medical Examinations'!$W$3:$W$2337)</f>
        <v>No</v>
      </c>
      <c r="J856" s="15" t="str">
        <f>_xlfn.XLOOKUP(A856,'Medical Examinations'!$P$3:$P$2337,'Medical Examinations'!$X$3:$X$2337)</f>
        <v>Obesity</v>
      </c>
      <c r="K856" s="15"/>
      <c r="L856" s="74">
        <f>_xlfn.XLOOKUP(A856,'Hospitalisation Details'!$U$4:$U$2346,'Hospitalisation Details'!$V$4:$V$2346)</f>
        <v>22613</v>
      </c>
      <c r="M856" s="75">
        <f>_xlfn.XLOOKUP(A856,'Hospitalisation Details'!$U$4:$U$2346,'Hospitalisation Details'!$X$4:$X$2346)</f>
        <v>12557.61</v>
      </c>
      <c r="N856" s="15">
        <f>_xlfn.XLOOKUP(A856,'Hospitalisation Details'!$U$4:$U$2346,'Hospitalisation Details'!$Y$4:$Y$2346)</f>
        <v>4</v>
      </c>
      <c r="O856" s="15">
        <f>_xlfn.XLOOKUP(A856,'Hospitalisation Details'!$U$4:$U$2346,'Hospitalisation Details'!$Z$4:$Z$2346)</f>
        <v>1</v>
      </c>
      <c r="P856" s="15" t="str">
        <f>_xlfn.XLOOKUP(A856,'Hospitalisation Details'!$U$4:$U$2346,'Hospitalisation Details'!$AA$4:$AA$2346)</f>
        <v>R1013</v>
      </c>
      <c r="Q856" s="15">
        <f>_xlfn.XLOOKUP(A856,'Hospitalisation Details'!$U$4:$U$2346,'Hospitalisation Details'!$AB$4:$AB$2346)</f>
        <v>62</v>
      </c>
    </row>
    <row r="857" spans="1:17" ht="15.5" x14ac:dyDescent="0.35">
      <c r="A857" s="73" t="s">
        <v>1516</v>
      </c>
      <c r="B857" s="40" t="str">
        <f>_xlfn.XLOOKUP(A857,'Customer Names'!$A$3:$A$2337,'Customer Names'!$E$3:$E$2337)</f>
        <v>Jeremy</v>
      </c>
      <c r="C857" s="29">
        <f>_xlfn.XLOOKUP(A857,'Medical Examinations'!$P$3:$P$2337,'Medical Examinations'!$Q$3:$Q$2337)</f>
        <v>24.32</v>
      </c>
      <c r="D857" s="15">
        <f>_xlfn.XLOOKUP(A857,'Medical Examinations'!$P$3:$P$2337,'Medical Examinations'!$R$3:$R$2337)</f>
        <v>7.48</v>
      </c>
      <c r="E857" s="15" t="str">
        <f>_xlfn.XLOOKUP(A857,'Medical Examinations'!$P$3:$P$2337,'Medical Examinations'!$S$3:$S$2337)</f>
        <v>No</v>
      </c>
      <c r="F857" s="15" t="str">
        <f>_xlfn.XLOOKUP(A857,'Medical Examinations'!$P$3:$P$2337,'Medical Examinations'!$T$3:$T$2337)</f>
        <v>No</v>
      </c>
      <c r="G857" s="15" t="str">
        <f>_xlfn.XLOOKUP(A857,'Medical Examinations'!$P$3:$P$2337,'Medical Examinations'!$U$3:$U$2337)</f>
        <v>No</v>
      </c>
      <c r="H857" s="15">
        <f>_xlfn.XLOOKUP(A857,'Medical Examinations'!$P$3:$P$2337,'Medical Examinations'!$V$3:$V$2337)</f>
        <v>0</v>
      </c>
      <c r="I857" s="15" t="str">
        <f>_xlfn.XLOOKUP(A857,'Medical Examinations'!$P$3:$P$2337,'Medical Examinations'!$W$3:$W$2337)</f>
        <v>No</v>
      </c>
      <c r="J857" s="15" t="str">
        <f>_xlfn.XLOOKUP(A857,'Medical Examinations'!$P$3:$P$2337,'Medical Examinations'!$X$3:$X$2337)</f>
        <v>Normalweight</v>
      </c>
      <c r="K857" s="15"/>
      <c r="L857" s="74">
        <f>_xlfn.XLOOKUP(A857,'Hospitalisation Details'!$U$4:$U$2346,'Hospitalisation Details'!$V$4:$V$2346)</f>
        <v>22935</v>
      </c>
      <c r="M857" s="75">
        <f>_xlfn.XLOOKUP(A857,'Hospitalisation Details'!$U$4:$U$2346,'Hospitalisation Details'!$X$4:$X$2346)</f>
        <v>12523.6</v>
      </c>
      <c r="N857" s="15">
        <f>_xlfn.XLOOKUP(A857,'Hospitalisation Details'!$U$4:$U$2346,'Hospitalisation Details'!$Y$4:$Y$2346)</f>
        <v>4</v>
      </c>
      <c r="O857" s="15">
        <f>_xlfn.XLOOKUP(A857,'Hospitalisation Details'!$U$4:$U$2346,'Hospitalisation Details'!$Z$4:$Z$2346)</f>
        <v>1</v>
      </c>
      <c r="P857" s="15" t="str">
        <f>_xlfn.XLOOKUP(A857,'Hospitalisation Details'!$U$4:$U$2346,'Hospitalisation Details'!$AA$4:$AA$2346)</f>
        <v>R1012</v>
      </c>
      <c r="Q857" s="15">
        <f>_xlfn.XLOOKUP(A857,'Hospitalisation Details'!$U$4:$U$2346,'Hospitalisation Details'!$AB$4:$AB$2346)</f>
        <v>61</v>
      </c>
    </row>
    <row r="858" spans="1:17" ht="15.5" x14ac:dyDescent="0.35">
      <c r="A858" s="73" t="s">
        <v>1515</v>
      </c>
      <c r="B858" s="40" t="str">
        <f>_xlfn.XLOOKUP(A858,'Customer Names'!$A$3:$A$2337,'Customer Names'!$E$3:$E$2337)</f>
        <v>Patrick Sr.</v>
      </c>
      <c r="C858" s="29">
        <f>_xlfn.XLOOKUP(A858,'Medical Examinations'!$P$3:$P$2337,'Medical Examinations'!$Q$3:$Q$2337)</f>
        <v>31.07</v>
      </c>
      <c r="D858" s="15">
        <f>_xlfn.XLOOKUP(A858,'Medical Examinations'!$P$3:$P$2337,'Medical Examinations'!$R$3:$R$2337)</f>
        <v>4.62</v>
      </c>
      <c r="E858" s="15" t="str">
        <f>_xlfn.XLOOKUP(A858,'Medical Examinations'!$P$3:$P$2337,'Medical Examinations'!$S$3:$S$2337)</f>
        <v>Yes</v>
      </c>
      <c r="F858" s="15" t="str">
        <f>_xlfn.XLOOKUP(A858,'Medical Examinations'!$P$3:$P$2337,'Medical Examinations'!$T$3:$T$2337)</f>
        <v>No</v>
      </c>
      <c r="G858" s="15" t="str">
        <f>_xlfn.XLOOKUP(A858,'Medical Examinations'!$P$3:$P$2337,'Medical Examinations'!$U$3:$U$2337)</f>
        <v>No</v>
      </c>
      <c r="H858" s="15">
        <f>_xlfn.XLOOKUP(A858,'Medical Examinations'!$P$3:$P$2337,'Medical Examinations'!$V$3:$V$2337)</f>
        <v>2</v>
      </c>
      <c r="I858" s="15" t="str">
        <f>_xlfn.XLOOKUP(A858,'Medical Examinations'!$P$3:$P$2337,'Medical Examinations'!$W$3:$W$2337)</f>
        <v>No</v>
      </c>
      <c r="J858" s="15" t="str">
        <f>_xlfn.XLOOKUP(A858,'Medical Examinations'!$P$3:$P$2337,'Medical Examinations'!$X$3:$X$2337)</f>
        <v>Obesity</v>
      </c>
      <c r="K858" s="15"/>
      <c r="L858" s="74">
        <f>_xlfn.XLOOKUP(A858,'Hospitalisation Details'!$U$4:$U$2346,'Hospitalisation Details'!$V$4:$V$2346)</f>
        <v>24300</v>
      </c>
      <c r="M858" s="75">
        <f>_xlfn.XLOOKUP(A858,'Hospitalisation Details'!$U$4:$U$2346,'Hospitalisation Details'!$X$4:$X$2346)</f>
        <v>12499.88</v>
      </c>
      <c r="N858" s="15">
        <f>_xlfn.XLOOKUP(A858,'Hospitalisation Details'!$U$4:$U$2346,'Hospitalisation Details'!$Y$4:$Y$2346)</f>
        <v>4</v>
      </c>
      <c r="O858" s="15">
        <f>_xlfn.XLOOKUP(A858,'Hospitalisation Details'!$U$4:$U$2346,'Hospitalisation Details'!$Z$4:$Z$2346)</f>
        <v>9</v>
      </c>
      <c r="P858" s="15" t="str">
        <f>_xlfn.XLOOKUP(A858,'Hospitalisation Details'!$U$4:$U$2346,'Hospitalisation Details'!$AA$4:$AA$2346)</f>
        <v>R1012</v>
      </c>
      <c r="Q858" s="15">
        <f>_xlfn.XLOOKUP(A858,'Hospitalisation Details'!$U$4:$U$2346,'Hospitalisation Details'!$AB$4:$AB$2346)</f>
        <v>57</v>
      </c>
    </row>
    <row r="859" spans="1:17" ht="15.5" x14ac:dyDescent="0.35">
      <c r="A859" s="73" t="s">
        <v>1514</v>
      </c>
      <c r="B859" s="40" t="str">
        <f>_xlfn.XLOOKUP(A859,'Customer Names'!$A$3:$A$2337,'Customer Names'!$E$3:$E$2337)</f>
        <v>Kelly M.</v>
      </c>
      <c r="C859" s="29">
        <f>_xlfn.XLOOKUP(A859,'Medical Examinations'!$P$3:$P$2337,'Medical Examinations'!$Q$3:$Q$2337)</f>
        <v>35.814999999999998</v>
      </c>
      <c r="D859" s="15">
        <f>_xlfn.XLOOKUP(A859,'Medical Examinations'!$P$3:$P$2337,'Medical Examinations'!$R$3:$R$2337)</f>
        <v>8.4700000000000006</v>
      </c>
      <c r="E859" s="15" t="str">
        <f>_xlfn.XLOOKUP(A859,'Medical Examinations'!$P$3:$P$2337,'Medical Examinations'!$S$3:$S$2337)</f>
        <v>No</v>
      </c>
      <c r="F859" s="15" t="str">
        <f>_xlfn.XLOOKUP(A859,'Medical Examinations'!$P$3:$P$2337,'Medical Examinations'!$T$3:$T$2337)</f>
        <v>No</v>
      </c>
      <c r="G859" s="15" t="str">
        <f>_xlfn.XLOOKUP(A859,'Medical Examinations'!$P$3:$P$2337,'Medical Examinations'!$U$3:$U$2337)</f>
        <v>No</v>
      </c>
      <c r="H859" s="15">
        <f>_xlfn.XLOOKUP(A859,'Medical Examinations'!$P$3:$P$2337,'Medical Examinations'!$V$3:$V$2337)</f>
        <v>0</v>
      </c>
      <c r="I859" s="15" t="str">
        <f>_xlfn.XLOOKUP(A859,'Medical Examinations'!$P$3:$P$2337,'Medical Examinations'!$W$3:$W$2337)</f>
        <v>No</v>
      </c>
      <c r="J859" s="15" t="str">
        <f>_xlfn.XLOOKUP(A859,'Medical Examinations'!$P$3:$P$2337,'Medical Examinations'!$X$3:$X$2337)</f>
        <v>Obesity</v>
      </c>
      <c r="K859" s="15"/>
      <c r="L859" s="74">
        <f>_xlfn.XLOOKUP(A859,'Hospitalisation Details'!$U$4:$U$2346,'Hospitalisation Details'!$V$4:$V$2346)</f>
        <v>25175</v>
      </c>
      <c r="M859" s="75">
        <f>_xlfn.XLOOKUP(A859,'Hospitalisation Details'!$U$4:$U$2346,'Hospitalisation Details'!$X$4:$X$2346)</f>
        <v>12495.29</v>
      </c>
      <c r="N859" s="15">
        <f>_xlfn.XLOOKUP(A859,'Hospitalisation Details'!$U$4:$U$2346,'Hospitalisation Details'!$Y$4:$Y$2346)</f>
        <v>4</v>
      </c>
      <c r="O859" s="15">
        <f>_xlfn.XLOOKUP(A859,'Hospitalisation Details'!$U$4:$U$2346,'Hospitalisation Details'!$Z$4:$Z$2346)</f>
        <v>1</v>
      </c>
      <c r="P859" s="15" t="str">
        <f>_xlfn.XLOOKUP(A859,'Hospitalisation Details'!$U$4:$U$2346,'Hospitalisation Details'!$AA$4:$AA$2346)</f>
        <v>R1012</v>
      </c>
      <c r="Q859" s="15">
        <f>_xlfn.XLOOKUP(A859,'Hospitalisation Details'!$U$4:$U$2346,'Hospitalisation Details'!$AB$4:$AB$2346)</f>
        <v>55</v>
      </c>
    </row>
    <row r="860" spans="1:17" ht="15.5" x14ac:dyDescent="0.35">
      <c r="A860" s="73" t="s">
        <v>1513</v>
      </c>
      <c r="B860" s="40" t="str">
        <f>_xlfn.XLOOKUP(A860,'Customer Names'!$A$3:$A$2337,'Customer Names'!$E$3:$E$2337)</f>
        <v>Katherine</v>
      </c>
      <c r="C860" s="29">
        <f>_xlfn.XLOOKUP(A860,'Medical Examinations'!$P$3:$P$2337,'Medical Examinations'!$Q$3:$Q$2337)</f>
        <v>40.81</v>
      </c>
      <c r="D860" s="15">
        <f>_xlfn.XLOOKUP(A860,'Medical Examinations'!$P$3:$P$2337,'Medical Examinations'!$R$3:$R$2337)</f>
        <v>10.58</v>
      </c>
      <c r="E860" s="15" t="str">
        <f>_xlfn.XLOOKUP(A860,'Medical Examinations'!$P$3:$P$2337,'Medical Examinations'!$S$3:$S$2337)</f>
        <v>Yes</v>
      </c>
      <c r="F860" s="15" t="str">
        <f>_xlfn.XLOOKUP(A860,'Medical Examinations'!$P$3:$P$2337,'Medical Examinations'!$T$3:$T$2337)</f>
        <v>No</v>
      </c>
      <c r="G860" s="15" t="str">
        <f>_xlfn.XLOOKUP(A860,'Medical Examinations'!$P$3:$P$2337,'Medical Examinations'!$U$3:$U$2337)</f>
        <v>No</v>
      </c>
      <c r="H860" s="15">
        <f>_xlfn.XLOOKUP(A860,'Medical Examinations'!$P$3:$P$2337,'Medical Examinations'!$V$3:$V$2337)</f>
        <v>0</v>
      </c>
      <c r="I860" s="15" t="str">
        <f>_xlfn.XLOOKUP(A860,'Medical Examinations'!$P$3:$P$2337,'Medical Examinations'!$W$3:$W$2337)</f>
        <v>No</v>
      </c>
      <c r="J860" s="15" t="str">
        <f>_xlfn.XLOOKUP(A860,'Medical Examinations'!$P$3:$P$2337,'Medical Examinations'!$X$3:$X$2337)</f>
        <v>Obesity</v>
      </c>
      <c r="K860" s="15"/>
      <c r="L860" s="74">
        <f>_xlfn.XLOOKUP(A860,'Hospitalisation Details'!$U$4:$U$2346,'Hospitalisation Details'!$V$4:$V$2346)</f>
        <v>24716</v>
      </c>
      <c r="M860" s="75">
        <f>_xlfn.XLOOKUP(A860,'Hospitalisation Details'!$U$4:$U$2346,'Hospitalisation Details'!$X$4:$X$2346)</f>
        <v>12485.8</v>
      </c>
      <c r="N860" s="15">
        <f>_xlfn.XLOOKUP(A860,'Hospitalisation Details'!$U$4:$U$2346,'Hospitalisation Details'!$Y$4:$Y$2346)</f>
        <v>4</v>
      </c>
      <c r="O860" s="15">
        <f>_xlfn.XLOOKUP(A860,'Hospitalisation Details'!$U$4:$U$2346,'Hospitalisation Details'!$Z$4:$Z$2346)</f>
        <v>1</v>
      </c>
      <c r="P860" s="15" t="str">
        <f>_xlfn.XLOOKUP(A860,'Hospitalisation Details'!$U$4:$U$2346,'Hospitalisation Details'!$AA$4:$AA$2346)</f>
        <v>R1013</v>
      </c>
      <c r="Q860" s="15">
        <f>_xlfn.XLOOKUP(A860,'Hospitalisation Details'!$U$4:$U$2346,'Hospitalisation Details'!$AB$4:$AB$2346)</f>
        <v>56</v>
      </c>
    </row>
    <row r="861" spans="1:17" ht="15.5" x14ac:dyDescent="0.35">
      <c r="A861" s="73" t="s">
        <v>1512</v>
      </c>
      <c r="B861" s="40" t="str">
        <f>_xlfn.XLOOKUP(A861,'Customer Names'!$A$3:$A$2337,'Customer Names'!$E$3:$E$2337)</f>
        <v>Keila L</v>
      </c>
      <c r="C861" s="29">
        <f>_xlfn.XLOOKUP(A861,'Medical Examinations'!$P$3:$P$2337,'Medical Examinations'!$Q$3:$Q$2337)</f>
        <v>24.605</v>
      </c>
      <c r="D861" s="15">
        <f>_xlfn.XLOOKUP(A861,'Medical Examinations'!$P$3:$P$2337,'Medical Examinations'!$R$3:$R$2337)</f>
        <v>7.48</v>
      </c>
      <c r="E861" s="15" t="str">
        <f>_xlfn.XLOOKUP(A861,'Medical Examinations'!$P$3:$P$2337,'Medical Examinations'!$S$3:$S$2337)</f>
        <v>No</v>
      </c>
      <c r="F861" s="15" t="str">
        <f>_xlfn.XLOOKUP(A861,'Medical Examinations'!$P$3:$P$2337,'Medical Examinations'!$T$3:$T$2337)</f>
        <v>No</v>
      </c>
      <c r="G861" s="15" t="str">
        <f>_xlfn.XLOOKUP(A861,'Medical Examinations'!$P$3:$P$2337,'Medical Examinations'!$U$3:$U$2337)</f>
        <v>No</v>
      </c>
      <c r="H861" s="15">
        <f>_xlfn.XLOOKUP(A861,'Medical Examinations'!$P$3:$P$2337,'Medical Examinations'!$V$3:$V$2337)</f>
        <v>0</v>
      </c>
      <c r="I861" s="15" t="str">
        <f>_xlfn.XLOOKUP(A861,'Medical Examinations'!$P$3:$P$2337,'Medical Examinations'!$W$3:$W$2337)</f>
        <v>No</v>
      </c>
      <c r="J861" s="15" t="str">
        <f>_xlfn.XLOOKUP(A861,'Medical Examinations'!$P$3:$P$2337,'Medical Examinations'!$X$3:$X$2337)</f>
        <v>Normalweight</v>
      </c>
      <c r="K861" s="15"/>
      <c r="L861" s="74">
        <f>_xlfn.XLOOKUP(A861,'Hospitalisation Details'!$U$4:$U$2346,'Hospitalisation Details'!$V$4:$V$2346)</f>
        <v>25154</v>
      </c>
      <c r="M861" s="75">
        <f>_xlfn.XLOOKUP(A861,'Hospitalisation Details'!$U$4:$U$2346,'Hospitalisation Details'!$X$4:$X$2346)</f>
        <v>12479.71</v>
      </c>
      <c r="N861" s="15">
        <f>_xlfn.XLOOKUP(A861,'Hospitalisation Details'!$U$4:$U$2346,'Hospitalisation Details'!$Y$4:$Y$2346)</f>
        <v>4</v>
      </c>
      <c r="O861" s="15">
        <f>_xlfn.XLOOKUP(A861,'Hospitalisation Details'!$U$4:$U$2346,'Hospitalisation Details'!$Z$4:$Z$2346)</f>
        <v>1</v>
      </c>
      <c r="P861" s="15" t="str">
        <f>_xlfn.XLOOKUP(A861,'Hospitalisation Details'!$U$4:$U$2346,'Hospitalisation Details'!$AA$4:$AA$2346)</f>
        <v>R1012</v>
      </c>
      <c r="Q861" s="15">
        <f>_xlfn.XLOOKUP(A861,'Hospitalisation Details'!$U$4:$U$2346,'Hospitalisation Details'!$AB$4:$AB$2346)</f>
        <v>55</v>
      </c>
    </row>
    <row r="862" spans="1:17" ht="15.5" x14ac:dyDescent="0.35">
      <c r="A862" s="73" t="s">
        <v>1511</v>
      </c>
      <c r="B862" s="40" t="str">
        <f>_xlfn.XLOOKUP(A862,'Customer Names'!$A$3:$A$2337,'Customer Names'!$E$3:$E$2337)</f>
        <v>Zanae E</v>
      </c>
      <c r="C862" s="29">
        <f>_xlfn.XLOOKUP(A862,'Medical Examinations'!$P$3:$P$2337,'Medical Examinations'!$Q$3:$Q$2337)</f>
        <v>21.47</v>
      </c>
      <c r="D862" s="15">
        <f>_xlfn.XLOOKUP(A862,'Medical Examinations'!$P$3:$P$2337,'Medical Examinations'!$R$3:$R$2337)</f>
        <v>7.82</v>
      </c>
      <c r="E862" s="15" t="str">
        <f>_xlfn.XLOOKUP(A862,'Medical Examinations'!$P$3:$P$2337,'Medical Examinations'!$S$3:$S$2337)</f>
        <v>No</v>
      </c>
      <c r="F862" s="15" t="str">
        <f>_xlfn.XLOOKUP(A862,'Medical Examinations'!$P$3:$P$2337,'Medical Examinations'!$T$3:$T$2337)</f>
        <v>No</v>
      </c>
      <c r="G862" s="15" t="str">
        <f>_xlfn.XLOOKUP(A862,'Medical Examinations'!$P$3:$P$2337,'Medical Examinations'!$U$3:$U$2337)</f>
        <v>No</v>
      </c>
      <c r="H862" s="15">
        <f>_xlfn.XLOOKUP(A862,'Medical Examinations'!$P$3:$P$2337,'Medical Examinations'!$V$3:$V$2337)</f>
        <v>0</v>
      </c>
      <c r="I862" s="15" t="str">
        <f>_xlfn.XLOOKUP(A862,'Medical Examinations'!$P$3:$P$2337,'Medical Examinations'!$W$3:$W$2337)</f>
        <v>No</v>
      </c>
      <c r="J862" s="15" t="str">
        <f>_xlfn.XLOOKUP(A862,'Medical Examinations'!$P$3:$P$2337,'Medical Examinations'!$X$3:$X$2337)</f>
        <v>Normalweight</v>
      </c>
      <c r="K862" s="15"/>
      <c r="L862" s="74">
        <f>_xlfn.XLOOKUP(A862,'Hospitalisation Details'!$U$4:$U$2346,'Hospitalisation Details'!$V$4:$V$2346)</f>
        <v>25168</v>
      </c>
      <c r="M862" s="75">
        <f>_xlfn.XLOOKUP(A862,'Hospitalisation Details'!$U$4:$U$2346,'Hospitalisation Details'!$X$4:$X$2346)</f>
        <v>12475.35</v>
      </c>
      <c r="N862" s="15">
        <f>_xlfn.XLOOKUP(A862,'Hospitalisation Details'!$U$4:$U$2346,'Hospitalisation Details'!$Y$4:$Y$2346)</f>
        <v>4</v>
      </c>
      <c r="O862" s="15">
        <f>_xlfn.XLOOKUP(A862,'Hospitalisation Details'!$U$4:$U$2346,'Hospitalisation Details'!$Z$4:$Z$2346)</f>
        <v>2</v>
      </c>
      <c r="P862" s="15" t="str">
        <f>_xlfn.XLOOKUP(A862,'Hospitalisation Details'!$U$4:$U$2346,'Hospitalisation Details'!$AA$4:$AA$2346)</f>
        <v>R1012</v>
      </c>
      <c r="Q862" s="15">
        <f>_xlfn.XLOOKUP(A862,'Hospitalisation Details'!$U$4:$U$2346,'Hospitalisation Details'!$AB$4:$AB$2346)</f>
        <v>55</v>
      </c>
    </row>
    <row r="863" spans="1:17" ht="15.5" x14ac:dyDescent="0.35">
      <c r="A863" s="73" t="s">
        <v>1510</v>
      </c>
      <c r="B863" s="40" t="str">
        <f>_xlfn.XLOOKUP(A863,'Customer Names'!$A$3:$A$2337,'Customer Names'!$E$3:$E$2337)</f>
        <v>Alex</v>
      </c>
      <c r="C863" s="29">
        <f>_xlfn.XLOOKUP(A863,'Medical Examinations'!$P$3:$P$2337,'Medical Examinations'!$Q$3:$Q$2337)</f>
        <v>52.89</v>
      </c>
      <c r="D863" s="15">
        <f>_xlfn.XLOOKUP(A863,'Medical Examinations'!$P$3:$P$2337,'Medical Examinations'!$R$3:$R$2337)</f>
        <v>4.96</v>
      </c>
      <c r="E863" s="15" t="str">
        <f>_xlfn.XLOOKUP(A863,'Medical Examinations'!$P$3:$P$2337,'Medical Examinations'!$S$3:$S$2337)</f>
        <v>Yes</v>
      </c>
      <c r="F863" s="15" t="str">
        <f>_xlfn.XLOOKUP(A863,'Medical Examinations'!$P$3:$P$2337,'Medical Examinations'!$T$3:$T$2337)</f>
        <v>No</v>
      </c>
      <c r="G863" s="15" t="str">
        <f>_xlfn.XLOOKUP(A863,'Medical Examinations'!$P$3:$P$2337,'Medical Examinations'!$U$3:$U$2337)</f>
        <v>No</v>
      </c>
      <c r="H863" s="15">
        <f>_xlfn.XLOOKUP(A863,'Medical Examinations'!$P$3:$P$2337,'Medical Examinations'!$V$3:$V$2337)</f>
        <v>1</v>
      </c>
      <c r="I863" s="15" t="str">
        <f>_xlfn.XLOOKUP(A863,'Medical Examinations'!$P$3:$P$2337,'Medical Examinations'!$W$3:$W$2337)</f>
        <v>No</v>
      </c>
      <c r="J863" s="15" t="str">
        <f>_xlfn.XLOOKUP(A863,'Medical Examinations'!$P$3:$P$2337,'Medical Examinations'!$X$3:$X$2337)</f>
        <v>Obesity</v>
      </c>
      <c r="K863" s="15"/>
      <c r="L863" s="74">
        <f>_xlfn.XLOOKUP(A863,'Hospitalisation Details'!$U$4:$U$2346,'Hospitalisation Details'!$V$4:$V$2346)</f>
        <v>34920</v>
      </c>
      <c r="M863" s="75">
        <f>_xlfn.XLOOKUP(A863,'Hospitalisation Details'!$U$4:$U$2346,'Hospitalisation Details'!$X$4:$X$2346)</f>
        <v>12452.25</v>
      </c>
      <c r="N863" s="15">
        <f>_xlfn.XLOOKUP(A863,'Hospitalisation Details'!$U$4:$U$2346,'Hospitalisation Details'!$Y$4:$Y$2346)</f>
        <v>4</v>
      </c>
      <c r="O863" s="15">
        <f>_xlfn.XLOOKUP(A863,'Hospitalisation Details'!$U$4:$U$2346,'Hospitalisation Details'!$Z$4:$Z$2346)</f>
        <v>1</v>
      </c>
      <c r="P863" s="15" t="str">
        <f>_xlfn.XLOOKUP(A863,'Hospitalisation Details'!$U$4:$U$2346,'Hospitalisation Details'!$AA$4:$AA$2346)</f>
        <v>R1012</v>
      </c>
      <c r="Q863" s="15">
        <f>_xlfn.XLOOKUP(A863,'Hospitalisation Details'!$U$4:$U$2346,'Hospitalisation Details'!$AB$4:$AB$2346)</f>
        <v>28</v>
      </c>
    </row>
    <row r="864" spans="1:17" ht="15.5" x14ac:dyDescent="0.35">
      <c r="A864" s="73" t="s">
        <v>1509</v>
      </c>
      <c r="B864" s="40" t="str">
        <f>_xlfn.XLOOKUP(A864,'Customer Names'!$A$3:$A$2337,'Customer Names'!$E$3:$E$2337)</f>
        <v>Kathryn</v>
      </c>
      <c r="C864" s="29">
        <f>_xlfn.XLOOKUP(A864,'Medical Examinations'!$P$3:$P$2337,'Medical Examinations'!$Q$3:$Q$2337)</f>
        <v>32.965000000000003</v>
      </c>
      <c r="D864" s="15">
        <f>_xlfn.XLOOKUP(A864,'Medical Examinations'!$P$3:$P$2337,'Medical Examinations'!$R$3:$R$2337)</f>
        <v>6.15</v>
      </c>
      <c r="E864" s="15" t="str">
        <f>_xlfn.XLOOKUP(A864,'Medical Examinations'!$P$3:$P$2337,'Medical Examinations'!$S$3:$S$2337)</f>
        <v>Yes</v>
      </c>
      <c r="F864" s="15" t="str">
        <f>_xlfn.XLOOKUP(A864,'Medical Examinations'!$P$3:$P$2337,'Medical Examinations'!$T$3:$T$2337)</f>
        <v>No</v>
      </c>
      <c r="G864" s="15" t="str">
        <f>_xlfn.XLOOKUP(A864,'Medical Examinations'!$P$3:$P$2337,'Medical Examinations'!$U$3:$U$2337)</f>
        <v>No</v>
      </c>
      <c r="H864" s="15">
        <f>_xlfn.XLOOKUP(A864,'Medical Examinations'!$P$3:$P$2337,'Medical Examinations'!$V$3:$V$2337)</f>
        <v>1</v>
      </c>
      <c r="I864" s="15" t="str">
        <f>_xlfn.XLOOKUP(A864,'Medical Examinations'!$P$3:$P$2337,'Medical Examinations'!$W$3:$W$2337)</f>
        <v>No</v>
      </c>
      <c r="J864" s="15" t="str">
        <f>_xlfn.XLOOKUP(A864,'Medical Examinations'!$P$3:$P$2337,'Medical Examinations'!$X$3:$X$2337)</f>
        <v>Obesity</v>
      </c>
      <c r="K864" s="15"/>
      <c r="L864" s="74">
        <f>_xlfn.XLOOKUP(A864,'Hospitalisation Details'!$U$4:$U$2346,'Hospitalisation Details'!$V$4:$V$2346)</f>
        <v>23593</v>
      </c>
      <c r="M864" s="75">
        <f>_xlfn.XLOOKUP(A864,'Hospitalisation Details'!$U$4:$U$2346,'Hospitalisation Details'!$X$4:$X$2346)</f>
        <v>12430.95</v>
      </c>
      <c r="N864" s="15">
        <f>_xlfn.XLOOKUP(A864,'Hospitalisation Details'!$U$4:$U$2346,'Hospitalisation Details'!$Y$4:$Y$2346)</f>
        <v>4</v>
      </c>
      <c r="O864" s="15">
        <f>_xlfn.XLOOKUP(A864,'Hospitalisation Details'!$U$4:$U$2346,'Hospitalisation Details'!$Z$4:$Z$2346)</f>
        <v>1</v>
      </c>
      <c r="P864" s="15" t="str">
        <f>_xlfn.XLOOKUP(A864,'Hospitalisation Details'!$U$4:$U$2346,'Hospitalisation Details'!$AA$4:$AA$2346)</f>
        <v>R1024</v>
      </c>
      <c r="Q864" s="15">
        <f>_xlfn.XLOOKUP(A864,'Hospitalisation Details'!$U$4:$U$2346,'Hospitalisation Details'!$AB$4:$AB$2346)</f>
        <v>59</v>
      </c>
    </row>
    <row r="865" spans="1:17" ht="15.5" x14ac:dyDescent="0.35">
      <c r="A865" s="73" t="s">
        <v>1508</v>
      </c>
      <c r="B865" s="40" t="str">
        <f>_xlfn.XLOOKUP(A865,'Customer Names'!$A$3:$A$2337,'Customer Names'!$E$3:$E$2337)</f>
        <v>Jason L.</v>
      </c>
      <c r="C865" s="29">
        <f>_xlfn.XLOOKUP(A865,'Medical Examinations'!$P$3:$P$2337,'Medical Examinations'!$Q$3:$Q$2337)</f>
        <v>36.799999999999997</v>
      </c>
      <c r="D865" s="15">
        <f>_xlfn.XLOOKUP(A865,'Medical Examinations'!$P$3:$P$2337,'Medical Examinations'!$R$3:$R$2337)</f>
        <v>4.62</v>
      </c>
      <c r="E865" s="15" t="str">
        <f>_xlfn.XLOOKUP(A865,'Medical Examinations'!$P$3:$P$2337,'Medical Examinations'!$S$3:$S$2337)</f>
        <v>No</v>
      </c>
      <c r="F865" s="15" t="str">
        <f>_xlfn.XLOOKUP(A865,'Medical Examinations'!$P$3:$P$2337,'Medical Examinations'!$T$3:$T$2337)</f>
        <v>No</v>
      </c>
      <c r="G865" s="15" t="str">
        <f>_xlfn.XLOOKUP(A865,'Medical Examinations'!$P$3:$P$2337,'Medical Examinations'!$U$3:$U$2337)</f>
        <v>Yes</v>
      </c>
      <c r="H865" s="15">
        <f>_xlfn.XLOOKUP(A865,'Medical Examinations'!$P$3:$P$2337,'Medical Examinations'!$V$3:$V$2337)</f>
        <v>1</v>
      </c>
      <c r="I865" s="15" t="str">
        <f>_xlfn.XLOOKUP(A865,'Medical Examinations'!$P$3:$P$2337,'Medical Examinations'!$W$3:$W$2337)</f>
        <v>No</v>
      </c>
      <c r="J865" s="15" t="str">
        <f>_xlfn.XLOOKUP(A865,'Medical Examinations'!$P$3:$P$2337,'Medical Examinations'!$X$3:$X$2337)</f>
        <v>Obesity</v>
      </c>
      <c r="K865" s="15"/>
      <c r="L865" s="74">
        <f>_xlfn.XLOOKUP(A865,'Hospitalisation Details'!$U$4:$U$2346,'Hospitalisation Details'!$V$4:$V$2346)</f>
        <v>29050</v>
      </c>
      <c r="M865" s="75">
        <f>_xlfn.XLOOKUP(A865,'Hospitalisation Details'!$U$4:$U$2346,'Hospitalisation Details'!$X$4:$X$2346)</f>
        <v>12408.29</v>
      </c>
      <c r="N865" s="15">
        <f>_xlfn.XLOOKUP(A865,'Hospitalisation Details'!$U$4:$U$2346,'Hospitalisation Details'!$Y$4:$Y$2346)</f>
        <v>4</v>
      </c>
      <c r="O865" s="15">
        <f>_xlfn.XLOOKUP(A865,'Hospitalisation Details'!$U$4:$U$2346,'Hospitalisation Details'!$Z$4:$Z$2346)</f>
        <v>2</v>
      </c>
      <c r="P865" s="15" t="str">
        <f>_xlfn.XLOOKUP(A865,'Hospitalisation Details'!$U$4:$U$2346,'Hospitalisation Details'!$AA$4:$AA$2346)</f>
        <v>R1022</v>
      </c>
      <c r="Q865" s="15">
        <f>_xlfn.XLOOKUP(A865,'Hospitalisation Details'!$U$4:$U$2346,'Hospitalisation Details'!$AB$4:$AB$2346)</f>
        <v>44</v>
      </c>
    </row>
    <row r="866" spans="1:17" ht="15.5" x14ac:dyDescent="0.35">
      <c r="A866" s="73" t="s">
        <v>1507</v>
      </c>
      <c r="B866" s="40" t="str">
        <f>_xlfn.XLOOKUP(A866,'Customer Names'!$A$3:$A$2337,'Customer Names'!$E$3:$E$2337)</f>
        <v>Benjamin J.</v>
      </c>
      <c r="C866" s="29">
        <f>_xlfn.XLOOKUP(A866,'Medical Examinations'!$P$3:$P$2337,'Medical Examinations'!$Q$3:$Q$2337)</f>
        <v>34.299999999999997</v>
      </c>
      <c r="D866" s="15">
        <f>_xlfn.XLOOKUP(A866,'Medical Examinations'!$P$3:$P$2337,'Medical Examinations'!$R$3:$R$2337)</f>
        <v>4.87</v>
      </c>
      <c r="E866" s="15" t="str">
        <f>_xlfn.XLOOKUP(A866,'Medical Examinations'!$P$3:$P$2337,'Medical Examinations'!$S$3:$S$2337)</f>
        <v>No</v>
      </c>
      <c r="F866" s="15" t="str">
        <f>_xlfn.XLOOKUP(A866,'Medical Examinations'!$P$3:$P$2337,'Medical Examinations'!$T$3:$T$2337)</f>
        <v>No</v>
      </c>
      <c r="G866" s="15" t="str">
        <f>_xlfn.XLOOKUP(A866,'Medical Examinations'!$P$3:$P$2337,'Medical Examinations'!$U$3:$U$2337)</f>
        <v>No</v>
      </c>
      <c r="H866" s="15">
        <f>_xlfn.XLOOKUP(A866,'Medical Examinations'!$P$3:$P$2337,'Medical Examinations'!$V$3:$V$2337)</f>
        <v>2</v>
      </c>
      <c r="I866" s="15" t="str">
        <f>_xlfn.XLOOKUP(A866,'Medical Examinations'!$P$3:$P$2337,'Medical Examinations'!$W$3:$W$2337)</f>
        <v>No</v>
      </c>
      <c r="J866" s="15" t="str">
        <f>_xlfn.XLOOKUP(A866,'Medical Examinations'!$P$3:$P$2337,'Medical Examinations'!$X$3:$X$2337)</f>
        <v>Obesity</v>
      </c>
      <c r="K866" s="15"/>
      <c r="L866" s="74">
        <f>_xlfn.XLOOKUP(A866,'Hospitalisation Details'!$U$4:$U$2346,'Hospitalisation Details'!$V$4:$V$2346)</f>
        <v>26532</v>
      </c>
      <c r="M866" s="75">
        <f>_xlfn.XLOOKUP(A866,'Hospitalisation Details'!$U$4:$U$2346,'Hospitalisation Details'!$X$4:$X$2346)</f>
        <v>12407.3</v>
      </c>
      <c r="N866" s="15">
        <f>_xlfn.XLOOKUP(A866,'Hospitalisation Details'!$U$4:$U$2346,'Hospitalisation Details'!$Y$4:$Y$2346)</f>
        <v>4</v>
      </c>
      <c r="O866" s="15">
        <f>_xlfn.XLOOKUP(A866,'Hospitalisation Details'!$U$4:$U$2346,'Hospitalisation Details'!$Z$4:$Z$2346)</f>
        <v>9</v>
      </c>
      <c r="P866" s="15" t="str">
        <f>_xlfn.XLOOKUP(A866,'Hospitalisation Details'!$U$4:$U$2346,'Hospitalisation Details'!$AA$4:$AA$2346)</f>
        <v>R1021</v>
      </c>
      <c r="Q866" s="15">
        <f>_xlfn.XLOOKUP(A866,'Hospitalisation Details'!$U$4:$U$2346,'Hospitalisation Details'!$AB$4:$AB$2346)</f>
        <v>51</v>
      </c>
    </row>
    <row r="867" spans="1:17" ht="15.5" x14ac:dyDescent="0.35">
      <c r="A867" s="73" t="s">
        <v>1506</v>
      </c>
      <c r="B867" s="40" t="str">
        <f>_xlfn.XLOOKUP(A867,'Customer Names'!$A$3:$A$2337,'Customer Names'!$E$3:$E$2337)</f>
        <v>Steven M.</v>
      </c>
      <c r="C867" s="29">
        <f>_xlfn.XLOOKUP(A867,'Medical Examinations'!$P$3:$P$2337,'Medical Examinations'!$Q$3:$Q$2337)</f>
        <v>35.244999999999997</v>
      </c>
      <c r="D867" s="15">
        <f>_xlfn.XLOOKUP(A867,'Medical Examinations'!$P$3:$P$2337,'Medical Examinations'!$R$3:$R$2337)</f>
        <v>4.63</v>
      </c>
      <c r="E867" s="15" t="str">
        <f>_xlfn.XLOOKUP(A867,'Medical Examinations'!$P$3:$P$2337,'Medical Examinations'!$S$3:$S$2337)</f>
        <v>No</v>
      </c>
      <c r="F867" s="15" t="str">
        <f>_xlfn.XLOOKUP(A867,'Medical Examinations'!$P$3:$P$2337,'Medical Examinations'!$T$3:$T$2337)</f>
        <v>No</v>
      </c>
      <c r="G867" s="15" t="str">
        <f>_xlfn.XLOOKUP(A867,'Medical Examinations'!$P$3:$P$2337,'Medical Examinations'!$U$3:$U$2337)</f>
        <v>No</v>
      </c>
      <c r="H867" s="15">
        <f>_xlfn.XLOOKUP(A867,'Medical Examinations'!$P$3:$P$2337,'Medical Examinations'!$V$3:$V$2337)</f>
        <v>0</v>
      </c>
      <c r="I867" s="15" t="str">
        <f>_xlfn.XLOOKUP(A867,'Medical Examinations'!$P$3:$P$2337,'Medical Examinations'!$W$3:$W$2337)</f>
        <v>No</v>
      </c>
      <c r="J867" s="15" t="str">
        <f>_xlfn.XLOOKUP(A867,'Medical Examinations'!$P$3:$P$2337,'Medical Examinations'!$X$3:$X$2337)</f>
        <v>Obesity</v>
      </c>
      <c r="K867" s="15"/>
      <c r="L867" s="74">
        <f>_xlfn.XLOOKUP(A867,'Hospitalisation Details'!$U$4:$U$2346,'Hospitalisation Details'!$V$4:$V$2346)</f>
        <v>32871</v>
      </c>
      <c r="M867" s="75">
        <f>_xlfn.XLOOKUP(A867,'Hospitalisation Details'!$U$4:$U$2346,'Hospitalisation Details'!$X$4:$X$2346)</f>
        <v>12404.88</v>
      </c>
      <c r="N867" s="15">
        <f>_xlfn.XLOOKUP(A867,'Hospitalisation Details'!$U$4:$U$2346,'Hospitalisation Details'!$Y$4:$Y$2346)</f>
        <v>4</v>
      </c>
      <c r="O867" s="15">
        <f>_xlfn.XLOOKUP(A867,'Hospitalisation Details'!$U$4:$U$2346,'Hospitalisation Details'!$Z$4:$Z$2346)</f>
        <v>1</v>
      </c>
      <c r="P867" s="15" t="str">
        <f>_xlfn.XLOOKUP(A867,'Hospitalisation Details'!$U$4:$U$2346,'Hospitalisation Details'!$AA$4:$AA$2346)</f>
        <v>R1016</v>
      </c>
      <c r="Q867" s="15">
        <f>_xlfn.XLOOKUP(A867,'Hospitalisation Details'!$U$4:$U$2346,'Hospitalisation Details'!$AB$4:$AB$2346)</f>
        <v>33</v>
      </c>
    </row>
    <row r="868" spans="1:17" ht="15.5" x14ac:dyDescent="0.35">
      <c r="A868" s="73" t="s">
        <v>1505</v>
      </c>
      <c r="B868" s="40" t="str">
        <f>_xlfn.XLOOKUP(A868,'Customer Names'!$A$3:$A$2337,'Customer Names'!$E$3:$E$2337)</f>
        <v>Erika</v>
      </c>
      <c r="C868" s="29">
        <f>_xlfn.XLOOKUP(A868,'Medical Examinations'!$P$3:$P$2337,'Medical Examinations'!$Q$3:$Q$2337)</f>
        <v>26.23</v>
      </c>
      <c r="D868" s="15">
        <f>_xlfn.XLOOKUP(A868,'Medical Examinations'!$P$3:$P$2337,'Medical Examinations'!$R$3:$R$2337)</f>
        <v>11.93</v>
      </c>
      <c r="E868" s="15" t="str">
        <f>_xlfn.XLOOKUP(A868,'Medical Examinations'!$P$3:$P$2337,'Medical Examinations'!$S$3:$S$2337)</f>
        <v>No</v>
      </c>
      <c r="F868" s="15" t="str">
        <f>_xlfn.XLOOKUP(A868,'Medical Examinations'!$P$3:$P$2337,'Medical Examinations'!$T$3:$T$2337)</f>
        <v>No</v>
      </c>
      <c r="G868" s="15" t="str">
        <f>_xlfn.XLOOKUP(A868,'Medical Examinations'!$P$3:$P$2337,'Medical Examinations'!$U$3:$U$2337)</f>
        <v>No</v>
      </c>
      <c r="H868" s="15">
        <f>_xlfn.XLOOKUP(A868,'Medical Examinations'!$P$3:$P$2337,'Medical Examinations'!$V$3:$V$2337)</f>
        <v>0</v>
      </c>
      <c r="I868" s="15" t="str">
        <f>_xlfn.XLOOKUP(A868,'Medical Examinations'!$P$3:$P$2337,'Medical Examinations'!$W$3:$W$2337)</f>
        <v>No</v>
      </c>
      <c r="J868" s="15" t="str">
        <f>_xlfn.XLOOKUP(A868,'Medical Examinations'!$P$3:$P$2337,'Medical Examinations'!$X$3:$X$2337)</f>
        <v>Overweight</v>
      </c>
      <c r="K868" s="15"/>
      <c r="L868" s="74">
        <f>_xlfn.XLOOKUP(A868,'Hospitalisation Details'!$U$4:$U$2346,'Hospitalisation Details'!$V$4:$V$2346)</f>
        <v>22915</v>
      </c>
      <c r="M868" s="75">
        <f>_xlfn.XLOOKUP(A868,'Hospitalisation Details'!$U$4:$U$2346,'Hospitalisation Details'!$X$4:$X$2346)</f>
        <v>12369.89</v>
      </c>
      <c r="N868" s="15">
        <f>_xlfn.XLOOKUP(A868,'Hospitalisation Details'!$U$4:$U$2346,'Hospitalisation Details'!$Y$4:$Y$2346)</f>
        <v>4</v>
      </c>
      <c r="O868" s="15">
        <f>_xlfn.XLOOKUP(A868,'Hospitalisation Details'!$U$4:$U$2346,'Hospitalisation Details'!$Z$4:$Z$2346)</f>
        <v>9</v>
      </c>
      <c r="P868" s="15" t="str">
        <f>_xlfn.XLOOKUP(A868,'Hospitalisation Details'!$U$4:$U$2346,'Hospitalisation Details'!$AA$4:$AA$2346)</f>
        <v>R1024</v>
      </c>
      <c r="Q868" s="15">
        <f>_xlfn.XLOOKUP(A868,'Hospitalisation Details'!$U$4:$U$2346,'Hospitalisation Details'!$AB$4:$AB$2346)</f>
        <v>61</v>
      </c>
    </row>
    <row r="869" spans="1:17" ht="15.5" x14ac:dyDescent="0.35">
      <c r="A869" s="73" t="s">
        <v>1504</v>
      </c>
      <c r="B869" s="40" t="str">
        <f>_xlfn.XLOOKUP(A869,'Customer Names'!$A$3:$A$2337,'Customer Names'!$E$3:$E$2337)</f>
        <v>Chad</v>
      </c>
      <c r="C869" s="29">
        <f>_xlfn.XLOOKUP(A869,'Medical Examinations'!$P$3:$P$2337,'Medical Examinations'!$Q$3:$Q$2337)</f>
        <v>36.1</v>
      </c>
      <c r="D869" s="15">
        <f>_xlfn.XLOOKUP(A869,'Medical Examinations'!$P$3:$P$2337,'Medical Examinations'!$R$3:$R$2337)</f>
        <v>5.65</v>
      </c>
      <c r="E869" s="15" t="str">
        <f>_xlfn.XLOOKUP(A869,'Medical Examinations'!$P$3:$P$2337,'Medical Examinations'!$S$3:$S$2337)</f>
        <v>Yes</v>
      </c>
      <c r="F869" s="15" t="str">
        <f>_xlfn.XLOOKUP(A869,'Medical Examinations'!$P$3:$P$2337,'Medical Examinations'!$T$3:$T$2337)</f>
        <v>No</v>
      </c>
      <c r="G869" s="15" t="str">
        <f>_xlfn.XLOOKUP(A869,'Medical Examinations'!$P$3:$P$2337,'Medical Examinations'!$U$3:$U$2337)</f>
        <v>No</v>
      </c>
      <c r="H869" s="15">
        <f>_xlfn.XLOOKUP(A869,'Medical Examinations'!$P$3:$P$2337,'Medical Examinations'!$V$3:$V$2337)</f>
        <v>2</v>
      </c>
      <c r="I869" s="15" t="str">
        <f>_xlfn.XLOOKUP(A869,'Medical Examinations'!$P$3:$P$2337,'Medical Examinations'!$W$3:$W$2337)</f>
        <v>No</v>
      </c>
      <c r="J869" s="15" t="str">
        <f>_xlfn.XLOOKUP(A869,'Medical Examinations'!$P$3:$P$2337,'Medical Examinations'!$X$3:$X$2337)</f>
        <v>Obesity</v>
      </c>
      <c r="K869" s="15"/>
      <c r="L869" s="74">
        <f>_xlfn.XLOOKUP(A869,'Hospitalisation Details'!$U$4:$U$2346,'Hospitalisation Details'!$V$4:$V$2346)</f>
        <v>24470</v>
      </c>
      <c r="M869" s="75">
        <f>_xlfn.XLOOKUP(A869,'Hospitalisation Details'!$U$4:$U$2346,'Hospitalisation Details'!$X$4:$X$2346)</f>
        <v>12363.55</v>
      </c>
      <c r="N869" s="15">
        <f>_xlfn.XLOOKUP(A869,'Hospitalisation Details'!$U$4:$U$2346,'Hospitalisation Details'!$Y$4:$Y$2346)</f>
        <v>4</v>
      </c>
      <c r="O869" s="15">
        <f>_xlfn.XLOOKUP(A869,'Hospitalisation Details'!$U$4:$U$2346,'Hospitalisation Details'!$Z$4:$Z$2346)</f>
        <v>1</v>
      </c>
      <c r="P869" s="15" t="str">
        <f>_xlfn.XLOOKUP(A869,'Hospitalisation Details'!$U$4:$U$2346,'Hospitalisation Details'!$AA$4:$AA$2346)</f>
        <v>R1011</v>
      </c>
      <c r="Q869" s="15">
        <f>_xlfn.XLOOKUP(A869,'Hospitalisation Details'!$U$4:$U$2346,'Hospitalisation Details'!$AB$4:$AB$2346)</f>
        <v>56</v>
      </c>
    </row>
    <row r="870" spans="1:17" ht="15.5" x14ac:dyDescent="0.35">
      <c r="A870" s="73" t="s">
        <v>1503</v>
      </c>
      <c r="B870" s="40" t="str">
        <f>_xlfn.XLOOKUP(A870,'Customer Names'!$A$3:$A$2337,'Customer Names'!$E$3:$E$2337)</f>
        <v>Mark</v>
      </c>
      <c r="C870" s="29">
        <f>_xlfn.XLOOKUP(A870,'Medical Examinations'!$P$3:$P$2337,'Medical Examinations'!$Q$3:$Q$2337)</f>
        <v>37.1</v>
      </c>
      <c r="D870" s="15">
        <f>_xlfn.XLOOKUP(A870,'Medical Examinations'!$P$3:$P$2337,'Medical Examinations'!$R$3:$R$2337)</f>
        <v>11.21</v>
      </c>
      <c r="E870" s="15" t="str">
        <f>_xlfn.XLOOKUP(A870,'Medical Examinations'!$P$3:$P$2337,'Medical Examinations'!$S$3:$S$2337)</f>
        <v>Yes</v>
      </c>
      <c r="F870" s="15" t="str">
        <f>_xlfn.XLOOKUP(A870,'Medical Examinations'!$P$3:$P$2337,'Medical Examinations'!$T$3:$T$2337)</f>
        <v>No</v>
      </c>
      <c r="G870" s="15" t="str">
        <f>_xlfn.XLOOKUP(A870,'Medical Examinations'!$P$3:$P$2337,'Medical Examinations'!$U$3:$U$2337)</f>
        <v>Yes</v>
      </c>
      <c r="H870" s="15">
        <f>_xlfn.XLOOKUP(A870,'Medical Examinations'!$P$3:$P$2337,'Medical Examinations'!$V$3:$V$2337)</f>
        <v>1</v>
      </c>
      <c r="I870" s="15" t="str">
        <f>_xlfn.XLOOKUP(A870,'Medical Examinations'!$P$3:$P$2337,'Medical Examinations'!$W$3:$W$2337)</f>
        <v>No</v>
      </c>
      <c r="J870" s="15" t="str">
        <f>_xlfn.XLOOKUP(A870,'Medical Examinations'!$P$3:$P$2337,'Medical Examinations'!$X$3:$X$2337)</f>
        <v>Obesity</v>
      </c>
      <c r="K870" s="15"/>
      <c r="L870" s="74">
        <f>_xlfn.XLOOKUP(A870,'Hospitalisation Details'!$U$4:$U$2346,'Hospitalisation Details'!$V$4:$V$2346)</f>
        <v>23276</v>
      </c>
      <c r="M870" s="75">
        <f>_xlfn.XLOOKUP(A870,'Hospitalisation Details'!$U$4:$U$2346,'Hospitalisation Details'!$X$4:$X$2346)</f>
        <v>12347.17</v>
      </c>
      <c r="N870" s="15">
        <f>_xlfn.XLOOKUP(A870,'Hospitalisation Details'!$U$4:$U$2346,'Hospitalisation Details'!$Y$4:$Y$2346)</f>
        <v>4</v>
      </c>
      <c r="O870" s="15">
        <f>_xlfn.XLOOKUP(A870,'Hospitalisation Details'!$U$4:$U$2346,'Hospitalisation Details'!$Z$4:$Z$2346)</f>
        <v>1</v>
      </c>
      <c r="P870" s="15" t="str">
        <f>_xlfn.XLOOKUP(A870,'Hospitalisation Details'!$U$4:$U$2346,'Hospitalisation Details'!$AA$4:$AA$2346)</f>
        <v>R1011</v>
      </c>
      <c r="Q870" s="15">
        <f>_xlfn.XLOOKUP(A870,'Hospitalisation Details'!$U$4:$U$2346,'Hospitalisation Details'!$AB$4:$AB$2346)</f>
        <v>60</v>
      </c>
    </row>
    <row r="871" spans="1:17" ht="15.5" x14ac:dyDescent="0.35">
      <c r="A871" s="73" t="s">
        <v>1502</v>
      </c>
      <c r="B871" s="40" t="str">
        <f>_xlfn.XLOOKUP(A871,'Customer Names'!$A$3:$A$2337,'Customer Names'!$E$3:$E$2337)</f>
        <v>David</v>
      </c>
      <c r="C871" s="29">
        <f>_xlfn.XLOOKUP(A871,'Medical Examinations'!$P$3:$P$2337,'Medical Examinations'!$Q$3:$Q$2337)</f>
        <v>27.5</v>
      </c>
      <c r="D871" s="15">
        <f>_xlfn.XLOOKUP(A871,'Medical Examinations'!$P$3:$P$2337,'Medical Examinations'!$R$3:$R$2337)</f>
        <v>10.62</v>
      </c>
      <c r="E871" s="15" t="str">
        <f>_xlfn.XLOOKUP(A871,'Medical Examinations'!$P$3:$P$2337,'Medical Examinations'!$S$3:$S$2337)</f>
        <v>Yes</v>
      </c>
      <c r="F871" s="15" t="str">
        <f>_xlfn.XLOOKUP(A871,'Medical Examinations'!$P$3:$P$2337,'Medical Examinations'!$T$3:$T$2337)</f>
        <v>No</v>
      </c>
      <c r="G871" s="15" t="str">
        <f>_xlfn.XLOOKUP(A871,'Medical Examinations'!$P$3:$P$2337,'Medical Examinations'!$U$3:$U$2337)</f>
        <v>Yes</v>
      </c>
      <c r="H871" s="15">
        <f>_xlfn.XLOOKUP(A871,'Medical Examinations'!$P$3:$P$2337,'Medical Examinations'!$V$3:$V$2337)</f>
        <v>1</v>
      </c>
      <c r="I871" s="15" t="str">
        <f>_xlfn.XLOOKUP(A871,'Medical Examinations'!$P$3:$P$2337,'Medical Examinations'!$W$3:$W$2337)</f>
        <v>No</v>
      </c>
      <c r="J871" s="15" t="str">
        <f>_xlfn.XLOOKUP(A871,'Medical Examinations'!$P$3:$P$2337,'Medical Examinations'!$X$3:$X$2337)</f>
        <v>Overweight</v>
      </c>
      <c r="K871" s="15"/>
      <c r="L871" s="74">
        <f>_xlfn.XLOOKUP(A871,'Hospitalisation Details'!$U$4:$U$2346,'Hospitalisation Details'!$V$4:$V$2346)</f>
        <v>23225</v>
      </c>
      <c r="M871" s="75">
        <f>_xlfn.XLOOKUP(A871,'Hospitalisation Details'!$U$4:$U$2346,'Hospitalisation Details'!$X$4:$X$2346)</f>
        <v>12333.83</v>
      </c>
      <c r="N871" s="15">
        <f>_xlfn.XLOOKUP(A871,'Hospitalisation Details'!$U$4:$U$2346,'Hospitalisation Details'!$Y$4:$Y$2346)</f>
        <v>4</v>
      </c>
      <c r="O871" s="15">
        <f>_xlfn.XLOOKUP(A871,'Hospitalisation Details'!$U$4:$U$2346,'Hospitalisation Details'!$Z$4:$Z$2346)</f>
        <v>9</v>
      </c>
      <c r="P871" s="15" t="str">
        <f>_xlfn.XLOOKUP(A871,'Hospitalisation Details'!$U$4:$U$2346,'Hospitalisation Details'!$AA$4:$AA$2346)</f>
        <v>R1011</v>
      </c>
      <c r="Q871" s="15">
        <f>_xlfn.XLOOKUP(A871,'Hospitalisation Details'!$U$4:$U$2346,'Hospitalisation Details'!$AB$4:$AB$2346)</f>
        <v>60</v>
      </c>
    </row>
    <row r="872" spans="1:17" ht="15.5" x14ac:dyDescent="0.35">
      <c r="A872" s="73" t="s">
        <v>1501</v>
      </c>
      <c r="B872" s="40" t="str">
        <f>_xlfn.XLOOKUP(A872,'Customer Names'!$A$3:$A$2337,'Customer Names'!$E$3:$E$2337)</f>
        <v>Matthew R</v>
      </c>
      <c r="C872" s="29">
        <f>_xlfn.XLOOKUP(A872,'Medical Examinations'!$P$3:$P$2337,'Medical Examinations'!$Q$3:$Q$2337)</f>
        <v>24.7</v>
      </c>
      <c r="D872" s="15">
        <f>_xlfn.XLOOKUP(A872,'Medical Examinations'!$P$3:$P$2337,'Medical Examinations'!$R$3:$R$2337)</f>
        <v>10.7</v>
      </c>
      <c r="E872" s="15" t="str">
        <f>_xlfn.XLOOKUP(A872,'Medical Examinations'!$P$3:$P$2337,'Medical Examinations'!$S$3:$S$2337)</f>
        <v>Yes</v>
      </c>
      <c r="F872" s="15" t="str">
        <f>_xlfn.XLOOKUP(A872,'Medical Examinations'!$P$3:$P$2337,'Medical Examinations'!$T$3:$T$2337)</f>
        <v>No</v>
      </c>
      <c r="G872" s="15" t="str">
        <f>_xlfn.XLOOKUP(A872,'Medical Examinations'!$P$3:$P$2337,'Medical Examinations'!$U$3:$U$2337)</f>
        <v>Yes</v>
      </c>
      <c r="H872" s="15">
        <f>_xlfn.XLOOKUP(A872,'Medical Examinations'!$P$3:$P$2337,'Medical Examinations'!$V$3:$V$2337)</f>
        <v>1</v>
      </c>
      <c r="I872" s="15" t="str">
        <f>_xlfn.XLOOKUP(A872,'Medical Examinations'!$P$3:$P$2337,'Medical Examinations'!$W$3:$W$2337)</f>
        <v>No</v>
      </c>
      <c r="J872" s="15" t="str">
        <f>_xlfn.XLOOKUP(A872,'Medical Examinations'!$P$3:$P$2337,'Medical Examinations'!$X$3:$X$2337)</f>
        <v>Normalweight</v>
      </c>
      <c r="K872" s="15"/>
      <c r="L872" s="74">
        <f>_xlfn.XLOOKUP(A872,'Hospitalisation Details'!$U$4:$U$2346,'Hospitalisation Details'!$V$4:$V$2346)</f>
        <v>23252</v>
      </c>
      <c r="M872" s="75">
        <f>_xlfn.XLOOKUP(A872,'Hospitalisation Details'!$U$4:$U$2346,'Hospitalisation Details'!$X$4:$X$2346)</f>
        <v>12323.94</v>
      </c>
      <c r="N872" s="15">
        <f>_xlfn.XLOOKUP(A872,'Hospitalisation Details'!$U$4:$U$2346,'Hospitalisation Details'!$Y$4:$Y$2346)</f>
        <v>4</v>
      </c>
      <c r="O872" s="15">
        <f>_xlfn.XLOOKUP(A872,'Hospitalisation Details'!$U$4:$U$2346,'Hospitalisation Details'!$Z$4:$Z$2346)</f>
        <v>1</v>
      </c>
      <c r="P872" s="15" t="str">
        <f>_xlfn.XLOOKUP(A872,'Hospitalisation Details'!$U$4:$U$2346,'Hospitalisation Details'!$AA$4:$AA$2346)</f>
        <v>R1017</v>
      </c>
      <c r="Q872" s="15">
        <f>_xlfn.XLOOKUP(A872,'Hospitalisation Details'!$U$4:$U$2346,'Hospitalisation Details'!$AB$4:$AB$2346)</f>
        <v>60</v>
      </c>
    </row>
    <row r="873" spans="1:17" ht="15.5" x14ac:dyDescent="0.35">
      <c r="A873" s="73" t="s">
        <v>1500</v>
      </c>
      <c r="B873" s="40" t="str">
        <f>_xlfn.XLOOKUP(A873,'Customer Names'!$A$3:$A$2337,'Customer Names'!$E$3:$E$2337)</f>
        <v>Orla</v>
      </c>
      <c r="C873" s="29">
        <f>_xlfn.XLOOKUP(A873,'Medical Examinations'!$P$3:$P$2337,'Medical Examinations'!$Q$3:$Q$2337)</f>
        <v>26.78</v>
      </c>
      <c r="D873" s="15">
        <f>_xlfn.XLOOKUP(A873,'Medical Examinations'!$P$3:$P$2337,'Medical Examinations'!$R$3:$R$2337)</f>
        <v>10.02</v>
      </c>
      <c r="E873" s="15" t="str">
        <f>_xlfn.XLOOKUP(A873,'Medical Examinations'!$P$3:$P$2337,'Medical Examinations'!$S$3:$S$2337)</f>
        <v>Yes</v>
      </c>
      <c r="F873" s="15" t="str">
        <f>_xlfn.XLOOKUP(A873,'Medical Examinations'!$P$3:$P$2337,'Medical Examinations'!$T$3:$T$2337)</f>
        <v>No</v>
      </c>
      <c r="G873" s="15" t="str">
        <f>_xlfn.XLOOKUP(A873,'Medical Examinations'!$P$3:$P$2337,'Medical Examinations'!$U$3:$U$2337)</f>
        <v>Yes</v>
      </c>
      <c r="H873" s="15">
        <f>_xlfn.XLOOKUP(A873,'Medical Examinations'!$P$3:$P$2337,'Medical Examinations'!$V$3:$V$2337)</f>
        <v>1</v>
      </c>
      <c r="I873" s="15" t="str">
        <f>_xlfn.XLOOKUP(A873,'Medical Examinations'!$P$3:$P$2337,'Medical Examinations'!$W$3:$W$2337)</f>
        <v>No</v>
      </c>
      <c r="J873" s="15" t="str">
        <f>_xlfn.XLOOKUP(A873,'Medical Examinations'!$P$3:$P$2337,'Medical Examinations'!$X$3:$X$2337)</f>
        <v>Overweight</v>
      </c>
      <c r="K873" s="15"/>
      <c r="L873" s="74">
        <f>_xlfn.XLOOKUP(A873,'Hospitalisation Details'!$U$4:$U$2346,'Hospitalisation Details'!$V$4:$V$2346)</f>
        <v>23312</v>
      </c>
      <c r="M873" s="75">
        <f>_xlfn.XLOOKUP(A873,'Hospitalisation Details'!$U$4:$U$2346,'Hospitalisation Details'!$X$4:$X$2346)</f>
        <v>12299.59</v>
      </c>
      <c r="N873" s="15">
        <f>_xlfn.XLOOKUP(A873,'Hospitalisation Details'!$U$4:$U$2346,'Hospitalisation Details'!$Y$4:$Y$2346)</f>
        <v>4</v>
      </c>
      <c r="O873" s="15">
        <f>_xlfn.XLOOKUP(A873,'Hospitalisation Details'!$U$4:$U$2346,'Hospitalisation Details'!$Z$4:$Z$2346)</f>
        <v>2</v>
      </c>
      <c r="P873" s="15" t="str">
        <f>_xlfn.XLOOKUP(A873,'Hospitalisation Details'!$U$4:$U$2346,'Hospitalisation Details'!$AA$4:$AA$2346)</f>
        <v>R1025</v>
      </c>
      <c r="Q873" s="15">
        <f>_xlfn.XLOOKUP(A873,'Hospitalisation Details'!$U$4:$U$2346,'Hospitalisation Details'!$AB$4:$AB$2346)</f>
        <v>60</v>
      </c>
    </row>
    <row r="874" spans="1:17" ht="15.5" x14ac:dyDescent="0.35">
      <c r="A874" s="73" t="s">
        <v>1499</v>
      </c>
      <c r="B874" s="40" t="str">
        <f>_xlfn.XLOOKUP(A874,'Customer Names'!$A$3:$A$2337,'Customer Names'!$E$3:$E$2337)</f>
        <v>Shaista S</v>
      </c>
      <c r="C874" s="29">
        <f>_xlfn.XLOOKUP(A874,'Medical Examinations'!$P$3:$P$2337,'Medical Examinations'!$Q$3:$Q$2337)</f>
        <v>45.8</v>
      </c>
      <c r="D874" s="15">
        <f>_xlfn.XLOOKUP(A874,'Medical Examinations'!$P$3:$P$2337,'Medical Examinations'!$R$3:$R$2337)</f>
        <v>4.8499999999999996</v>
      </c>
      <c r="E874" s="15" t="str">
        <f>_xlfn.XLOOKUP(A874,'Medical Examinations'!$P$3:$P$2337,'Medical Examinations'!$S$3:$S$2337)</f>
        <v>No</v>
      </c>
      <c r="F874" s="15" t="str">
        <f>_xlfn.XLOOKUP(A874,'Medical Examinations'!$P$3:$P$2337,'Medical Examinations'!$T$3:$T$2337)</f>
        <v>No</v>
      </c>
      <c r="G874" s="15" t="str">
        <f>_xlfn.XLOOKUP(A874,'Medical Examinations'!$P$3:$P$2337,'Medical Examinations'!$U$3:$U$2337)</f>
        <v>No</v>
      </c>
      <c r="H874" s="15">
        <f>_xlfn.XLOOKUP(A874,'Medical Examinations'!$P$3:$P$2337,'Medical Examinations'!$V$3:$V$2337)</f>
        <v>0</v>
      </c>
      <c r="I874" s="15" t="str">
        <f>_xlfn.XLOOKUP(A874,'Medical Examinations'!$P$3:$P$2337,'Medical Examinations'!$W$3:$W$2337)</f>
        <v>No</v>
      </c>
      <c r="J874" s="15" t="str">
        <f>_xlfn.XLOOKUP(A874,'Medical Examinations'!$P$3:$P$2337,'Medical Examinations'!$X$3:$X$2337)</f>
        <v>Obesity</v>
      </c>
      <c r="K874" s="15"/>
      <c r="L874" s="74">
        <f>_xlfn.XLOOKUP(A874,'Hospitalisation Details'!$U$4:$U$2346,'Hospitalisation Details'!$V$4:$V$2346)</f>
        <v>33175</v>
      </c>
      <c r="M874" s="75">
        <f>_xlfn.XLOOKUP(A874,'Hospitalisation Details'!$U$4:$U$2346,'Hospitalisation Details'!$X$4:$X$2346)</f>
        <v>12282.38</v>
      </c>
      <c r="N874" s="15">
        <f>_xlfn.XLOOKUP(A874,'Hospitalisation Details'!$U$4:$U$2346,'Hospitalisation Details'!$Y$4:$Y$2346)</f>
        <v>4</v>
      </c>
      <c r="O874" s="15">
        <f>_xlfn.XLOOKUP(A874,'Hospitalisation Details'!$U$4:$U$2346,'Hospitalisation Details'!$Z$4:$Z$2346)</f>
        <v>2</v>
      </c>
      <c r="P874" s="15" t="str">
        <f>_xlfn.XLOOKUP(A874,'Hospitalisation Details'!$U$4:$U$2346,'Hospitalisation Details'!$AA$4:$AA$2346)</f>
        <v>R1011</v>
      </c>
      <c r="Q874" s="15">
        <f>_xlfn.XLOOKUP(A874,'Hospitalisation Details'!$U$4:$U$2346,'Hospitalisation Details'!$AB$4:$AB$2346)</f>
        <v>33</v>
      </c>
    </row>
    <row r="875" spans="1:17" ht="15.5" x14ac:dyDescent="0.35">
      <c r="A875" s="73" t="s">
        <v>1498</v>
      </c>
      <c r="B875" s="40" t="str">
        <f>_xlfn.XLOOKUP(A875,'Customer Names'!$A$3:$A$2337,'Customer Names'!$E$3:$E$2337)</f>
        <v>Emily</v>
      </c>
      <c r="C875" s="29">
        <f>_xlfn.XLOOKUP(A875,'Medical Examinations'!$P$3:$P$2337,'Medical Examinations'!$Q$3:$Q$2337)</f>
        <v>29</v>
      </c>
      <c r="D875" s="15">
        <f>_xlfn.XLOOKUP(A875,'Medical Examinations'!$P$3:$P$2337,'Medical Examinations'!$R$3:$R$2337)</f>
        <v>4.3899999999999997</v>
      </c>
      <c r="E875" s="15" t="str">
        <f>_xlfn.XLOOKUP(A875,'Medical Examinations'!$P$3:$P$2337,'Medical Examinations'!$S$3:$S$2337)</f>
        <v>Yes</v>
      </c>
      <c r="F875" s="15" t="str">
        <f>_xlfn.XLOOKUP(A875,'Medical Examinations'!$P$3:$P$2337,'Medical Examinations'!$T$3:$T$2337)</f>
        <v>No</v>
      </c>
      <c r="G875" s="15" t="str">
        <f>_xlfn.XLOOKUP(A875,'Medical Examinations'!$P$3:$P$2337,'Medical Examinations'!$U$3:$U$2337)</f>
        <v>No</v>
      </c>
      <c r="H875" s="15">
        <f>_xlfn.XLOOKUP(A875,'Medical Examinations'!$P$3:$P$2337,'Medical Examinations'!$V$3:$V$2337)</f>
        <v>2</v>
      </c>
      <c r="I875" s="15" t="str">
        <f>_xlfn.XLOOKUP(A875,'Medical Examinations'!$P$3:$P$2337,'Medical Examinations'!$W$3:$W$2337)</f>
        <v>No</v>
      </c>
      <c r="J875" s="15" t="str">
        <f>_xlfn.XLOOKUP(A875,'Medical Examinations'!$P$3:$P$2337,'Medical Examinations'!$X$3:$X$2337)</f>
        <v>Overweight</v>
      </c>
      <c r="K875" s="15"/>
      <c r="L875" s="74">
        <f>_xlfn.XLOOKUP(A875,'Hospitalisation Details'!$U$4:$U$2346,'Hospitalisation Details'!$V$4:$V$2346)</f>
        <v>24427</v>
      </c>
      <c r="M875" s="75">
        <f>_xlfn.XLOOKUP(A875,'Hospitalisation Details'!$U$4:$U$2346,'Hospitalisation Details'!$X$4:$X$2346)</f>
        <v>12282.03</v>
      </c>
      <c r="N875" s="15">
        <f>_xlfn.XLOOKUP(A875,'Hospitalisation Details'!$U$4:$U$2346,'Hospitalisation Details'!$Y$4:$Y$2346)</f>
        <v>4</v>
      </c>
      <c r="O875" s="15">
        <f>_xlfn.XLOOKUP(A875,'Hospitalisation Details'!$U$4:$U$2346,'Hospitalisation Details'!$Z$4:$Z$2346)</f>
        <v>2</v>
      </c>
      <c r="P875" s="15" t="str">
        <f>_xlfn.XLOOKUP(A875,'Hospitalisation Details'!$U$4:$U$2346,'Hospitalisation Details'!$AA$4:$AA$2346)</f>
        <v>R1025</v>
      </c>
      <c r="Q875" s="15">
        <f>_xlfn.XLOOKUP(A875,'Hospitalisation Details'!$U$4:$U$2346,'Hospitalisation Details'!$AB$4:$AB$2346)</f>
        <v>57</v>
      </c>
    </row>
    <row r="876" spans="1:17" ht="15.5" x14ac:dyDescent="0.35">
      <c r="A876" s="73" t="s">
        <v>1497</v>
      </c>
      <c r="B876" s="40" t="str">
        <f>_xlfn.XLOOKUP(A876,'Customer Names'!$A$3:$A$2337,'Customer Names'!$E$3:$E$2337)</f>
        <v>Julie A.</v>
      </c>
      <c r="C876" s="29">
        <f>_xlfn.XLOOKUP(A876,'Medical Examinations'!$P$3:$P$2337,'Medical Examinations'!$Q$3:$Q$2337)</f>
        <v>33.534999999999997</v>
      </c>
      <c r="D876" s="15">
        <f>_xlfn.XLOOKUP(A876,'Medical Examinations'!$P$3:$P$2337,'Medical Examinations'!$R$3:$R$2337)</f>
        <v>8.24</v>
      </c>
      <c r="E876" s="15" t="str">
        <f>_xlfn.XLOOKUP(A876,'Medical Examinations'!$P$3:$P$2337,'Medical Examinations'!$S$3:$S$2337)</f>
        <v>Yes</v>
      </c>
      <c r="F876" s="15" t="str">
        <f>_xlfn.XLOOKUP(A876,'Medical Examinations'!$P$3:$P$2337,'Medical Examinations'!$T$3:$T$2337)</f>
        <v>No</v>
      </c>
      <c r="G876" s="15" t="str">
        <f>_xlfn.XLOOKUP(A876,'Medical Examinations'!$P$3:$P$2337,'Medical Examinations'!$U$3:$U$2337)</f>
        <v>No</v>
      </c>
      <c r="H876" s="15">
        <f>_xlfn.XLOOKUP(A876,'Medical Examinations'!$P$3:$P$2337,'Medical Examinations'!$V$3:$V$2337)</f>
        <v>0</v>
      </c>
      <c r="I876" s="15" t="str">
        <f>_xlfn.XLOOKUP(A876,'Medical Examinations'!$P$3:$P$2337,'Medical Examinations'!$W$3:$W$2337)</f>
        <v>No</v>
      </c>
      <c r="J876" s="15" t="str">
        <f>_xlfn.XLOOKUP(A876,'Medical Examinations'!$P$3:$P$2337,'Medical Examinations'!$X$3:$X$2337)</f>
        <v>Obesity</v>
      </c>
      <c r="K876" s="15"/>
      <c r="L876" s="74">
        <f>_xlfn.XLOOKUP(A876,'Hospitalisation Details'!$U$4:$U$2346,'Hospitalisation Details'!$V$4:$V$2346)</f>
        <v>24712</v>
      </c>
      <c r="M876" s="75">
        <f>_xlfn.XLOOKUP(A876,'Hospitalisation Details'!$U$4:$U$2346,'Hospitalisation Details'!$X$4:$X$2346)</f>
        <v>12269.69</v>
      </c>
      <c r="N876" s="15">
        <f>_xlfn.XLOOKUP(A876,'Hospitalisation Details'!$U$4:$U$2346,'Hospitalisation Details'!$Y$4:$Y$2346)</f>
        <v>4</v>
      </c>
      <c r="O876" s="15">
        <f>_xlfn.XLOOKUP(A876,'Hospitalisation Details'!$U$4:$U$2346,'Hospitalisation Details'!$Z$4:$Z$2346)</f>
        <v>9</v>
      </c>
      <c r="P876" s="15" t="str">
        <f>_xlfn.XLOOKUP(A876,'Hospitalisation Details'!$U$4:$U$2346,'Hospitalisation Details'!$AA$4:$AA$2346)</f>
        <v>R1012</v>
      </c>
      <c r="Q876" s="15">
        <f>_xlfn.XLOOKUP(A876,'Hospitalisation Details'!$U$4:$U$2346,'Hospitalisation Details'!$AB$4:$AB$2346)</f>
        <v>56</v>
      </c>
    </row>
    <row r="877" spans="1:17" ht="15.5" x14ac:dyDescent="0.35">
      <c r="A877" s="73" t="s">
        <v>1496</v>
      </c>
      <c r="B877" s="40" t="str">
        <f>_xlfn.XLOOKUP(A877,'Customer Names'!$A$3:$A$2337,'Customer Names'!$E$3:$E$2337)</f>
        <v>Megumi</v>
      </c>
      <c r="C877" s="29">
        <f>_xlfn.XLOOKUP(A877,'Medical Examinations'!$P$3:$P$2337,'Medical Examinations'!$Q$3:$Q$2337)</f>
        <v>32.774999999999999</v>
      </c>
      <c r="D877" s="15">
        <f>_xlfn.XLOOKUP(A877,'Medical Examinations'!$P$3:$P$2337,'Medical Examinations'!$R$3:$R$2337)</f>
        <v>9.77</v>
      </c>
      <c r="E877" s="15" t="str">
        <f>_xlfn.XLOOKUP(A877,'Medical Examinations'!$P$3:$P$2337,'Medical Examinations'!$S$3:$S$2337)</f>
        <v>Yes</v>
      </c>
      <c r="F877" s="15" t="str">
        <f>_xlfn.XLOOKUP(A877,'Medical Examinations'!$P$3:$P$2337,'Medical Examinations'!$T$3:$T$2337)</f>
        <v>No</v>
      </c>
      <c r="G877" s="15" t="str">
        <f>_xlfn.XLOOKUP(A877,'Medical Examinations'!$P$3:$P$2337,'Medical Examinations'!$U$3:$U$2337)</f>
        <v>No</v>
      </c>
      <c r="H877" s="15">
        <f>_xlfn.XLOOKUP(A877,'Medical Examinations'!$P$3:$P$2337,'Medical Examinations'!$V$3:$V$2337)</f>
        <v>0</v>
      </c>
      <c r="I877" s="15" t="str">
        <f>_xlfn.XLOOKUP(A877,'Medical Examinations'!$P$3:$P$2337,'Medical Examinations'!$W$3:$W$2337)</f>
        <v>No</v>
      </c>
      <c r="J877" s="15" t="str">
        <f>_xlfn.XLOOKUP(A877,'Medical Examinations'!$P$3:$P$2337,'Medical Examinations'!$X$3:$X$2337)</f>
        <v>Obesity</v>
      </c>
      <c r="K877" s="15"/>
      <c r="L877" s="74">
        <f>_xlfn.XLOOKUP(A877,'Hospitalisation Details'!$U$4:$U$2346,'Hospitalisation Details'!$V$4:$V$2346)</f>
        <v>24836</v>
      </c>
      <c r="M877" s="75">
        <f>_xlfn.XLOOKUP(A877,'Hospitalisation Details'!$U$4:$U$2346,'Hospitalisation Details'!$X$4:$X$2346)</f>
        <v>12268.63</v>
      </c>
      <c r="N877" s="15">
        <f>_xlfn.XLOOKUP(A877,'Hospitalisation Details'!$U$4:$U$2346,'Hospitalisation Details'!$Y$4:$Y$2346)</f>
        <v>4</v>
      </c>
      <c r="O877" s="15">
        <f>_xlfn.XLOOKUP(A877,'Hospitalisation Details'!$U$4:$U$2346,'Hospitalisation Details'!$Z$4:$Z$2346)</f>
        <v>2</v>
      </c>
      <c r="P877" s="15" t="str">
        <f>_xlfn.XLOOKUP(A877,'Hospitalisation Details'!$U$4:$U$2346,'Hospitalisation Details'!$AA$4:$AA$2346)</f>
        <v>R1012</v>
      </c>
      <c r="Q877" s="15">
        <f>_xlfn.XLOOKUP(A877,'Hospitalisation Details'!$U$4:$U$2346,'Hospitalisation Details'!$AB$4:$AB$2346)</f>
        <v>55</v>
      </c>
    </row>
    <row r="878" spans="1:17" ht="15.5" x14ac:dyDescent="0.35">
      <c r="A878" s="73" t="s">
        <v>1495</v>
      </c>
      <c r="B878" s="40" t="str">
        <f>_xlfn.XLOOKUP(A878,'Customer Names'!$A$3:$A$2337,'Customer Names'!$E$3:$E$2337)</f>
        <v>Skylar</v>
      </c>
      <c r="C878" s="29">
        <f>_xlfn.XLOOKUP(A878,'Medical Examinations'!$P$3:$P$2337,'Medical Examinations'!$Q$3:$Q$2337)</f>
        <v>37.51</v>
      </c>
      <c r="D878" s="15">
        <f>_xlfn.XLOOKUP(A878,'Medical Examinations'!$P$3:$P$2337,'Medical Examinations'!$R$3:$R$2337)</f>
        <v>5.5</v>
      </c>
      <c r="E878" s="15" t="str">
        <f>_xlfn.XLOOKUP(A878,'Medical Examinations'!$P$3:$P$2337,'Medical Examinations'!$S$3:$S$2337)</f>
        <v>Yes</v>
      </c>
      <c r="F878" s="15" t="str">
        <f>_xlfn.XLOOKUP(A878,'Medical Examinations'!$P$3:$P$2337,'Medical Examinations'!$T$3:$T$2337)</f>
        <v>No</v>
      </c>
      <c r="G878" s="15" t="str">
        <f>_xlfn.XLOOKUP(A878,'Medical Examinations'!$P$3:$P$2337,'Medical Examinations'!$U$3:$U$2337)</f>
        <v>No</v>
      </c>
      <c r="H878" s="15">
        <f>_xlfn.XLOOKUP(A878,'Medical Examinations'!$P$3:$P$2337,'Medical Examinations'!$V$3:$V$2337)</f>
        <v>2</v>
      </c>
      <c r="I878" s="15" t="str">
        <f>_xlfn.XLOOKUP(A878,'Medical Examinations'!$P$3:$P$2337,'Medical Examinations'!$W$3:$W$2337)</f>
        <v>No</v>
      </c>
      <c r="J878" s="15" t="str">
        <f>_xlfn.XLOOKUP(A878,'Medical Examinations'!$P$3:$P$2337,'Medical Examinations'!$X$3:$X$2337)</f>
        <v>Obesity</v>
      </c>
      <c r="K878" s="15"/>
      <c r="L878" s="74">
        <f>_xlfn.XLOOKUP(A878,'Hospitalisation Details'!$U$4:$U$2346,'Hospitalisation Details'!$V$4:$V$2346)</f>
        <v>24447</v>
      </c>
      <c r="M878" s="75">
        <f>_xlfn.XLOOKUP(A878,'Hospitalisation Details'!$U$4:$U$2346,'Hospitalisation Details'!$X$4:$X$2346)</f>
        <v>12265.51</v>
      </c>
      <c r="N878" s="15">
        <f>_xlfn.XLOOKUP(A878,'Hospitalisation Details'!$U$4:$U$2346,'Hospitalisation Details'!$Y$4:$Y$2346)</f>
        <v>4</v>
      </c>
      <c r="O878" s="15">
        <f>_xlfn.XLOOKUP(A878,'Hospitalisation Details'!$U$4:$U$2346,'Hospitalisation Details'!$Z$4:$Z$2346)</f>
        <v>1</v>
      </c>
      <c r="P878" s="15" t="str">
        <f>_xlfn.XLOOKUP(A878,'Hospitalisation Details'!$U$4:$U$2346,'Hospitalisation Details'!$AA$4:$AA$2346)</f>
        <v>R1013</v>
      </c>
      <c r="Q878" s="15">
        <f>_xlfn.XLOOKUP(A878,'Hospitalisation Details'!$U$4:$U$2346,'Hospitalisation Details'!$AB$4:$AB$2346)</f>
        <v>57</v>
      </c>
    </row>
    <row r="879" spans="1:17" ht="15.5" x14ac:dyDescent="0.35">
      <c r="A879" s="73" t="s">
        <v>1494</v>
      </c>
      <c r="B879" s="40" t="str">
        <f>_xlfn.XLOOKUP(A879,'Customer Names'!$A$3:$A$2337,'Customer Names'!$E$3:$E$2337)</f>
        <v>Victoria</v>
      </c>
      <c r="C879" s="29">
        <f>_xlfn.XLOOKUP(A879,'Medical Examinations'!$P$3:$P$2337,'Medical Examinations'!$Q$3:$Q$2337)</f>
        <v>39.86</v>
      </c>
      <c r="D879" s="15">
        <f>_xlfn.XLOOKUP(A879,'Medical Examinations'!$P$3:$P$2337,'Medical Examinations'!$R$3:$R$2337)</f>
        <v>11.84</v>
      </c>
      <c r="E879" s="15" t="str">
        <f>_xlfn.XLOOKUP(A879,'Medical Examinations'!$P$3:$P$2337,'Medical Examinations'!$S$3:$S$2337)</f>
        <v>Yes</v>
      </c>
      <c r="F879" s="15" t="str">
        <f>_xlfn.XLOOKUP(A879,'Medical Examinations'!$P$3:$P$2337,'Medical Examinations'!$T$3:$T$2337)</f>
        <v>No</v>
      </c>
      <c r="G879" s="15" t="str">
        <f>_xlfn.XLOOKUP(A879,'Medical Examinations'!$P$3:$P$2337,'Medical Examinations'!$U$3:$U$2337)</f>
        <v>No</v>
      </c>
      <c r="H879" s="15">
        <f>_xlfn.XLOOKUP(A879,'Medical Examinations'!$P$3:$P$2337,'Medical Examinations'!$V$3:$V$2337)</f>
        <v>1</v>
      </c>
      <c r="I879" s="15" t="str">
        <f>_xlfn.XLOOKUP(A879,'Medical Examinations'!$P$3:$P$2337,'Medical Examinations'!$W$3:$W$2337)</f>
        <v>No</v>
      </c>
      <c r="J879" s="15" t="str">
        <f>_xlfn.XLOOKUP(A879,'Medical Examinations'!$P$3:$P$2337,'Medical Examinations'!$X$3:$X$2337)</f>
        <v>Obesity</v>
      </c>
      <c r="K879" s="15"/>
      <c r="L879" s="74">
        <f>_xlfn.XLOOKUP(A879,'Hospitalisation Details'!$U$4:$U$2346,'Hospitalisation Details'!$V$4:$V$2346)</f>
        <v>31637</v>
      </c>
      <c r="M879" s="75">
        <f>_xlfn.XLOOKUP(A879,'Hospitalisation Details'!$U$4:$U$2346,'Hospitalisation Details'!$X$4:$X$2346)</f>
        <v>12255.04</v>
      </c>
      <c r="N879" s="15">
        <f>_xlfn.XLOOKUP(A879,'Hospitalisation Details'!$U$4:$U$2346,'Hospitalisation Details'!$Y$4:$Y$2346)</f>
        <v>4</v>
      </c>
      <c r="O879" s="15">
        <f>_xlfn.XLOOKUP(A879,'Hospitalisation Details'!$U$4:$U$2346,'Hospitalisation Details'!$Z$4:$Z$2346)</f>
        <v>9</v>
      </c>
      <c r="P879" s="15" t="str">
        <f>_xlfn.XLOOKUP(A879,'Hospitalisation Details'!$U$4:$U$2346,'Hospitalisation Details'!$AA$4:$AA$2346)</f>
        <v>R1026</v>
      </c>
      <c r="Q879" s="15">
        <f>_xlfn.XLOOKUP(A879,'Hospitalisation Details'!$U$4:$U$2346,'Hospitalisation Details'!$AB$4:$AB$2346)</f>
        <v>37</v>
      </c>
    </row>
    <row r="880" spans="1:17" ht="15.5" x14ac:dyDescent="0.35">
      <c r="A880" s="73" t="s">
        <v>1493</v>
      </c>
      <c r="B880" s="40" t="str">
        <f>_xlfn.XLOOKUP(A880,'Customer Names'!$A$3:$A$2337,'Customer Names'!$E$3:$E$2337)</f>
        <v>Amanda L</v>
      </c>
      <c r="C880" s="29">
        <f>_xlfn.XLOOKUP(A880,'Medical Examinations'!$P$3:$P$2337,'Medical Examinations'!$Q$3:$Q$2337)</f>
        <v>42.13</v>
      </c>
      <c r="D880" s="15">
        <f>_xlfn.XLOOKUP(A880,'Medical Examinations'!$P$3:$P$2337,'Medical Examinations'!$R$3:$R$2337)</f>
        <v>4.66</v>
      </c>
      <c r="E880" s="15" t="str">
        <f>_xlfn.XLOOKUP(A880,'Medical Examinations'!$P$3:$P$2337,'Medical Examinations'!$S$3:$S$2337)</f>
        <v>No</v>
      </c>
      <c r="F880" s="15" t="str">
        <f>_xlfn.XLOOKUP(A880,'Medical Examinations'!$P$3:$P$2337,'Medical Examinations'!$T$3:$T$2337)</f>
        <v>No</v>
      </c>
      <c r="G880" s="15" t="str">
        <f>_xlfn.XLOOKUP(A880,'Medical Examinations'!$P$3:$P$2337,'Medical Examinations'!$U$3:$U$2337)</f>
        <v>No</v>
      </c>
      <c r="H880" s="15">
        <f>_xlfn.XLOOKUP(A880,'Medical Examinations'!$P$3:$P$2337,'Medical Examinations'!$V$3:$V$2337)</f>
        <v>0</v>
      </c>
      <c r="I880" s="15" t="str">
        <f>_xlfn.XLOOKUP(A880,'Medical Examinations'!$P$3:$P$2337,'Medical Examinations'!$W$3:$W$2337)</f>
        <v>No</v>
      </c>
      <c r="J880" s="15" t="str">
        <f>_xlfn.XLOOKUP(A880,'Medical Examinations'!$P$3:$P$2337,'Medical Examinations'!$X$3:$X$2337)</f>
        <v>Obesity</v>
      </c>
      <c r="K880" s="15"/>
      <c r="L880" s="74">
        <f>_xlfn.XLOOKUP(A880,'Hospitalisation Details'!$U$4:$U$2346,'Hospitalisation Details'!$V$4:$V$2346)</f>
        <v>32835</v>
      </c>
      <c r="M880" s="75">
        <f>_xlfn.XLOOKUP(A880,'Hospitalisation Details'!$U$4:$U$2346,'Hospitalisation Details'!$X$4:$X$2346)</f>
        <v>12254.44</v>
      </c>
      <c r="N880" s="15">
        <f>_xlfn.XLOOKUP(A880,'Hospitalisation Details'!$U$4:$U$2346,'Hospitalisation Details'!$Y$4:$Y$2346)</f>
        <v>4</v>
      </c>
      <c r="O880" s="15">
        <f>_xlfn.XLOOKUP(A880,'Hospitalisation Details'!$U$4:$U$2346,'Hospitalisation Details'!$Z$4:$Z$2346)</f>
        <v>1</v>
      </c>
      <c r="P880" s="15" t="str">
        <f>_xlfn.XLOOKUP(A880,'Hospitalisation Details'!$U$4:$U$2346,'Hospitalisation Details'!$AA$4:$AA$2346)</f>
        <v>R1026</v>
      </c>
      <c r="Q880" s="15">
        <f>_xlfn.XLOOKUP(A880,'Hospitalisation Details'!$U$4:$U$2346,'Hospitalisation Details'!$AB$4:$AB$2346)</f>
        <v>34</v>
      </c>
    </row>
    <row r="881" spans="1:17" ht="15.5" x14ac:dyDescent="0.35">
      <c r="A881" s="73" t="s">
        <v>1492</v>
      </c>
      <c r="B881" s="40" t="str">
        <f>_xlfn.XLOOKUP(A881,'Customer Names'!$A$3:$A$2337,'Customer Names'!$E$3:$E$2337)</f>
        <v>Renee</v>
      </c>
      <c r="C881" s="29">
        <f>_xlfn.XLOOKUP(A881,'Medical Examinations'!$P$3:$P$2337,'Medical Examinations'!$Q$3:$Q$2337)</f>
        <v>35.99</v>
      </c>
      <c r="D881" s="15">
        <f>_xlfn.XLOOKUP(A881,'Medical Examinations'!$P$3:$P$2337,'Medical Examinations'!$R$3:$R$2337)</f>
        <v>11.11</v>
      </c>
      <c r="E881" s="15" t="str">
        <f>_xlfn.XLOOKUP(A881,'Medical Examinations'!$P$3:$P$2337,'Medical Examinations'!$S$3:$S$2337)</f>
        <v>No</v>
      </c>
      <c r="F881" s="15" t="str">
        <f>_xlfn.XLOOKUP(A881,'Medical Examinations'!$P$3:$P$2337,'Medical Examinations'!$T$3:$T$2337)</f>
        <v>No</v>
      </c>
      <c r="G881" s="15" t="str">
        <f>_xlfn.XLOOKUP(A881,'Medical Examinations'!$P$3:$P$2337,'Medical Examinations'!$U$3:$U$2337)</f>
        <v>No</v>
      </c>
      <c r="H881" s="15">
        <f>_xlfn.XLOOKUP(A881,'Medical Examinations'!$P$3:$P$2337,'Medical Examinations'!$V$3:$V$2337)</f>
        <v>0</v>
      </c>
      <c r="I881" s="15" t="str">
        <f>_xlfn.XLOOKUP(A881,'Medical Examinations'!$P$3:$P$2337,'Medical Examinations'!$W$3:$W$2337)</f>
        <v>No</v>
      </c>
      <c r="J881" s="15" t="str">
        <f>_xlfn.XLOOKUP(A881,'Medical Examinations'!$P$3:$P$2337,'Medical Examinations'!$X$3:$X$2337)</f>
        <v>Obesity</v>
      </c>
      <c r="K881" s="15"/>
      <c r="L881" s="74">
        <f>_xlfn.XLOOKUP(A881,'Hospitalisation Details'!$U$4:$U$2346,'Hospitalisation Details'!$V$4:$V$2346)</f>
        <v>27203</v>
      </c>
      <c r="M881" s="75">
        <f>_xlfn.XLOOKUP(A881,'Hospitalisation Details'!$U$4:$U$2346,'Hospitalisation Details'!$X$4:$X$2346)</f>
        <v>12245.17</v>
      </c>
      <c r="N881" s="15">
        <f>_xlfn.XLOOKUP(A881,'Hospitalisation Details'!$U$4:$U$2346,'Hospitalisation Details'!$Y$4:$Y$2346)</f>
        <v>4</v>
      </c>
      <c r="O881" s="15">
        <f>_xlfn.XLOOKUP(A881,'Hospitalisation Details'!$U$4:$U$2346,'Hospitalisation Details'!$Z$4:$Z$2346)</f>
        <v>2</v>
      </c>
      <c r="P881" s="15" t="str">
        <f>_xlfn.XLOOKUP(A881,'Hospitalisation Details'!$U$4:$U$2346,'Hospitalisation Details'!$AA$4:$AA$2346)</f>
        <v>R1012</v>
      </c>
      <c r="Q881" s="15">
        <f>_xlfn.XLOOKUP(A881,'Hospitalisation Details'!$U$4:$U$2346,'Hospitalisation Details'!$AB$4:$AB$2346)</f>
        <v>49</v>
      </c>
    </row>
    <row r="882" spans="1:17" ht="15.5" x14ac:dyDescent="0.35">
      <c r="A882" s="73" t="s">
        <v>1491</v>
      </c>
      <c r="B882" s="40" t="str">
        <f>_xlfn.XLOOKUP(A882,'Customer Names'!$A$3:$A$2337,'Customer Names'!$E$3:$E$2337)</f>
        <v>Nellie A.</v>
      </c>
      <c r="C882" s="29">
        <f>_xlfn.XLOOKUP(A882,'Medical Examinations'!$P$3:$P$2337,'Medical Examinations'!$Q$3:$Q$2337)</f>
        <v>35.200000000000003</v>
      </c>
      <c r="D882" s="15">
        <f>_xlfn.XLOOKUP(A882,'Medical Examinations'!$P$3:$P$2337,'Medical Examinations'!$R$3:$R$2337)</f>
        <v>7.72</v>
      </c>
      <c r="E882" s="15" t="str">
        <f>_xlfn.XLOOKUP(A882,'Medical Examinations'!$P$3:$P$2337,'Medical Examinations'!$S$3:$S$2337)</f>
        <v>Yes</v>
      </c>
      <c r="F882" s="15" t="str">
        <f>_xlfn.XLOOKUP(A882,'Medical Examinations'!$P$3:$P$2337,'Medical Examinations'!$T$3:$T$2337)</f>
        <v>No</v>
      </c>
      <c r="G882" s="15" t="str">
        <f>_xlfn.XLOOKUP(A882,'Medical Examinations'!$P$3:$P$2337,'Medical Examinations'!$U$3:$U$2337)</f>
        <v>Yes</v>
      </c>
      <c r="H882" s="15">
        <f>_xlfn.XLOOKUP(A882,'Medical Examinations'!$P$3:$P$2337,'Medical Examinations'!$V$3:$V$2337)</f>
        <v>1</v>
      </c>
      <c r="I882" s="15" t="str">
        <f>_xlfn.XLOOKUP(A882,'Medical Examinations'!$P$3:$P$2337,'Medical Examinations'!$W$3:$W$2337)</f>
        <v>No</v>
      </c>
      <c r="J882" s="15" t="str">
        <f>_xlfn.XLOOKUP(A882,'Medical Examinations'!$P$3:$P$2337,'Medical Examinations'!$X$3:$X$2337)</f>
        <v>Obesity</v>
      </c>
      <c r="K882" s="15"/>
      <c r="L882" s="74">
        <f>_xlfn.XLOOKUP(A882,'Hospitalisation Details'!$U$4:$U$2346,'Hospitalisation Details'!$V$4:$V$2346)</f>
        <v>23209</v>
      </c>
      <c r="M882" s="75">
        <f>_xlfn.XLOOKUP(A882,'Hospitalisation Details'!$U$4:$U$2346,'Hospitalisation Details'!$X$4:$X$2346)</f>
        <v>12244.53</v>
      </c>
      <c r="N882" s="15">
        <f>_xlfn.XLOOKUP(A882,'Hospitalisation Details'!$U$4:$U$2346,'Hospitalisation Details'!$Y$4:$Y$2346)</f>
        <v>4</v>
      </c>
      <c r="O882" s="15">
        <f>_xlfn.XLOOKUP(A882,'Hospitalisation Details'!$U$4:$U$2346,'Hospitalisation Details'!$Z$4:$Z$2346)</f>
        <v>2</v>
      </c>
      <c r="P882" s="15" t="str">
        <f>_xlfn.XLOOKUP(A882,'Hospitalisation Details'!$U$4:$U$2346,'Hospitalisation Details'!$AA$4:$AA$2346)</f>
        <v>R1013</v>
      </c>
      <c r="Q882" s="15">
        <f>_xlfn.XLOOKUP(A882,'Hospitalisation Details'!$U$4:$U$2346,'Hospitalisation Details'!$AB$4:$AB$2346)</f>
        <v>60</v>
      </c>
    </row>
    <row r="883" spans="1:17" ht="15.5" x14ac:dyDescent="0.35">
      <c r="A883" s="73" t="s">
        <v>1490</v>
      </c>
      <c r="B883" s="40" t="str">
        <f>_xlfn.XLOOKUP(A883,'Customer Names'!$A$3:$A$2337,'Customer Names'!$E$3:$E$2337)</f>
        <v>Tamara</v>
      </c>
      <c r="C883" s="29">
        <f>_xlfn.XLOOKUP(A883,'Medical Examinations'!$P$3:$P$2337,'Medical Examinations'!$Q$3:$Q$2337)</f>
        <v>29.91</v>
      </c>
      <c r="D883" s="15">
        <f>_xlfn.XLOOKUP(A883,'Medical Examinations'!$P$3:$P$2337,'Medical Examinations'!$R$3:$R$2337)</f>
        <v>5.55</v>
      </c>
      <c r="E883" s="15" t="str">
        <f>_xlfn.XLOOKUP(A883,'Medical Examinations'!$P$3:$P$2337,'Medical Examinations'!$S$3:$S$2337)</f>
        <v>Yes</v>
      </c>
      <c r="F883" s="15" t="str">
        <f>_xlfn.XLOOKUP(A883,'Medical Examinations'!$P$3:$P$2337,'Medical Examinations'!$T$3:$T$2337)</f>
        <v>No</v>
      </c>
      <c r="G883" s="15" t="str">
        <f>_xlfn.XLOOKUP(A883,'Medical Examinations'!$P$3:$P$2337,'Medical Examinations'!$U$3:$U$2337)</f>
        <v>No</v>
      </c>
      <c r="H883" s="15">
        <f>_xlfn.XLOOKUP(A883,'Medical Examinations'!$P$3:$P$2337,'Medical Examinations'!$V$3:$V$2337)</f>
        <v>2</v>
      </c>
      <c r="I883" s="15" t="str">
        <f>_xlfn.XLOOKUP(A883,'Medical Examinations'!$P$3:$P$2337,'Medical Examinations'!$W$3:$W$2337)</f>
        <v>No</v>
      </c>
      <c r="J883" s="15" t="str">
        <f>_xlfn.XLOOKUP(A883,'Medical Examinations'!$P$3:$P$2337,'Medical Examinations'!$X$3:$X$2337)</f>
        <v>Overweight</v>
      </c>
      <c r="K883" s="15"/>
      <c r="L883" s="74">
        <f>_xlfn.XLOOKUP(A883,'Hospitalisation Details'!$U$4:$U$2346,'Hospitalisation Details'!$V$4:$V$2346)</f>
        <v>24317</v>
      </c>
      <c r="M883" s="75">
        <f>_xlfn.XLOOKUP(A883,'Hospitalisation Details'!$U$4:$U$2346,'Hospitalisation Details'!$X$4:$X$2346)</f>
        <v>12237.73</v>
      </c>
      <c r="N883" s="15">
        <f>_xlfn.XLOOKUP(A883,'Hospitalisation Details'!$U$4:$U$2346,'Hospitalisation Details'!$Y$4:$Y$2346)</f>
        <v>4</v>
      </c>
      <c r="O883" s="15">
        <f>_xlfn.XLOOKUP(A883,'Hospitalisation Details'!$U$4:$U$2346,'Hospitalisation Details'!$Z$4:$Z$2346)</f>
        <v>1</v>
      </c>
      <c r="P883" s="15" t="str">
        <f>_xlfn.XLOOKUP(A883,'Hospitalisation Details'!$U$4:$U$2346,'Hospitalisation Details'!$AA$4:$AA$2346)</f>
        <v>R1012</v>
      </c>
      <c r="Q883" s="15">
        <f>_xlfn.XLOOKUP(A883,'Hospitalisation Details'!$U$4:$U$2346,'Hospitalisation Details'!$AB$4:$AB$2346)</f>
        <v>57</v>
      </c>
    </row>
    <row r="884" spans="1:17" ht="15.5" x14ac:dyDescent="0.35">
      <c r="A884" s="73" t="s">
        <v>1489</v>
      </c>
      <c r="B884" s="40" t="str">
        <f>_xlfn.XLOOKUP(A884,'Customer Names'!$A$3:$A$2337,'Customer Names'!$E$3:$E$2337)</f>
        <v>Joan</v>
      </c>
      <c r="C884" s="29">
        <f>_xlfn.XLOOKUP(A884,'Medical Examinations'!$P$3:$P$2337,'Medical Examinations'!$Q$3:$Q$2337)</f>
        <v>36.479999999999997</v>
      </c>
      <c r="D884" s="15">
        <f>_xlfn.XLOOKUP(A884,'Medical Examinations'!$P$3:$P$2337,'Medical Examinations'!$R$3:$R$2337)</f>
        <v>5.05</v>
      </c>
      <c r="E884" s="15" t="str">
        <f>_xlfn.XLOOKUP(A884,'Medical Examinations'!$P$3:$P$2337,'Medical Examinations'!$S$3:$S$2337)</f>
        <v>Yes</v>
      </c>
      <c r="F884" s="15" t="str">
        <f>_xlfn.XLOOKUP(A884,'Medical Examinations'!$P$3:$P$2337,'Medical Examinations'!$T$3:$T$2337)</f>
        <v>No</v>
      </c>
      <c r="G884" s="15" t="str">
        <f>_xlfn.XLOOKUP(A884,'Medical Examinations'!$P$3:$P$2337,'Medical Examinations'!$U$3:$U$2337)</f>
        <v>No</v>
      </c>
      <c r="H884" s="15">
        <f>_xlfn.XLOOKUP(A884,'Medical Examinations'!$P$3:$P$2337,'Medical Examinations'!$V$3:$V$2337)</f>
        <v>1</v>
      </c>
      <c r="I884" s="15" t="str">
        <f>_xlfn.XLOOKUP(A884,'Medical Examinations'!$P$3:$P$2337,'Medical Examinations'!$W$3:$W$2337)</f>
        <v>No</v>
      </c>
      <c r="J884" s="15" t="str">
        <f>_xlfn.XLOOKUP(A884,'Medical Examinations'!$P$3:$P$2337,'Medical Examinations'!$X$3:$X$2337)</f>
        <v>Obesity</v>
      </c>
      <c r="K884" s="15"/>
      <c r="L884" s="74">
        <f>_xlfn.XLOOKUP(A884,'Hospitalisation Details'!$U$4:$U$2346,'Hospitalisation Details'!$V$4:$V$2346)</f>
        <v>23665</v>
      </c>
      <c r="M884" s="75">
        <f>_xlfn.XLOOKUP(A884,'Hospitalisation Details'!$U$4:$U$2346,'Hospitalisation Details'!$X$4:$X$2346)</f>
        <v>12235.84</v>
      </c>
      <c r="N884" s="15">
        <f>_xlfn.XLOOKUP(A884,'Hospitalisation Details'!$U$4:$U$2346,'Hospitalisation Details'!$Y$4:$Y$2346)</f>
        <v>4</v>
      </c>
      <c r="O884" s="15">
        <f>_xlfn.XLOOKUP(A884,'Hospitalisation Details'!$U$4:$U$2346,'Hospitalisation Details'!$Z$4:$Z$2346)</f>
        <v>1</v>
      </c>
      <c r="P884" s="15" t="str">
        <f>_xlfn.XLOOKUP(A884,'Hospitalisation Details'!$U$4:$U$2346,'Hospitalisation Details'!$AA$4:$AA$2346)</f>
        <v>R1012</v>
      </c>
      <c r="Q884" s="15">
        <f>_xlfn.XLOOKUP(A884,'Hospitalisation Details'!$U$4:$U$2346,'Hospitalisation Details'!$AB$4:$AB$2346)</f>
        <v>59</v>
      </c>
    </row>
    <row r="885" spans="1:17" ht="15.5" x14ac:dyDescent="0.35">
      <c r="A885" s="73" t="s">
        <v>1488</v>
      </c>
      <c r="B885" s="40" t="str">
        <f>_xlfn.XLOOKUP(A885,'Customer Names'!$A$3:$A$2337,'Customer Names'!$E$3:$E$2337)</f>
        <v>Aimee J.</v>
      </c>
      <c r="C885" s="29">
        <f>_xlfn.XLOOKUP(A885,'Medical Examinations'!$P$3:$P$2337,'Medical Examinations'!$Q$3:$Q$2337)</f>
        <v>27.5</v>
      </c>
      <c r="D885" s="15">
        <f>_xlfn.XLOOKUP(A885,'Medical Examinations'!$P$3:$P$2337,'Medical Examinations'!$R$3:$R$2337)</f>
        <v>8.69</v>
      </c>
      <c r="E885" s="15" t="str">
        <f>_xlfn.XLOOKUP(A885,'Medical Examinations'!$P$3:$P$2337,'Medical Examinations'!$S$3:$S$2337)</f>
        <v>Yes</v>
      </c>
      <c r="F885" s="15" t="str">
        <f>_xlfn.XLOOKUP(A885,'Medical Examinations'!$P$3:$P$2337,'Medical Examinations'!$T$3:$T$2337)</f>
        <v>No</v>
      </c>
      <c r="G885" s="15" t="str">
        <f>_xlfn.XLOOKUP(A885,'Medical Examinations'!$P$3:$P$2337,'Medical Examinations'!$U$3:$U$2337)</f>
        <v>Yes</v>
      </c>
      <c r="H885" s="15">
        <f>_xlfn.XLOOKUP(A885,'Medical Examinations'!$P$3:$P$2337,'Medical Examinations'!$V$3:$V$2337)</f>
        <v>1</v>
      </c>
      <c r="I885" s="15" t="str">
        <f>_xlfn.XLOOKUP(A885,'Medical Examinations'!$P$3:$P$2337,'Medical Examinations'!$W$3:$W$2337)</f>
        <v>No</v>
      </c>
      <c r="J885" s="15" t="str">
        <f>_xlfn.XLOOKUP(A885,'Medical Examinations'!$P$3:$P$2337,'Medical Examinations'!$X$3:$X$2337)</f>
        <v>Overweight</v>
      </c>
      <c r="K885" s="15"/>
      <c r="L885" s="74">
        <f>_xlfn.XLOOKUP(A885,'Hospitalisation Details'!$U$4:$U$2346,'Hospitalisation Details'!$V$4:$V$2346)</f>
        <v>23211</v>
      </c>
      <c r="M885" s="75">
        <f>_xlfn.XLOOKUP(A885,'Hospitalisation Details'!$U$4:$U$2346,'Hospitalisation Details'!$X$4:$X$2346)</f>
        <v>12233.83</v>
      </c>
      <c r="N885" s="15">
        <f>_xlfn.XLOOKUP(A885,'Hospitalisation Details'!$U$4:$U$2346,'Hospitalisation Details'!$Y$4:$Y$2346)</f>
        <v>4</v>
      </c>
      <c r="O885" s="15">
        <f>_xlfn.XLOOKUP(A885,'Hospitalisation Details'!$U$4:$U$2346,'Hospitalisation Details'!$Z$4:$Z$2346)</f>
        <v>2</v>
      </c>
      <c r="P885" s="15" t="str">
        <f>_xlfn.XLOOKUP(A885,'Hospitalisation Details'!$U$4:$U$2346,'Hospitalisation Details'!$AA$4:$AA$2346)</f>
        <v>R1011</v>
      </c>
      <c r="Q885" s="15">
        <f>_xlfn.XLOOKUP(A885,'Hospitalisation Details'!$U$4:$U$2346,'Hospitalisation Details'!$AB$4:$AB$2346)</f>
        <v>60</v>
      </c>
    </row>
    <row r="886" spans="1:17" ht="15.5" x14ac:dyDescent="0.35">
      <c r="A886" s="73" t="s">
        <v>1487</v>
      </c>
      <c r="B886" s="40" t="str">
        <f>_xlfn.XLOOKUP(A886,'Customer Names'!$A$3:$A$2337,'Customer Names'!$E$3:$E$2337)</f>
        <v>Suzanne</v>
      </c>
      <c r="C886" s="29">
        <f>_xlfn.XLOOKUP(A886,'Medical Examinations'!$P$3:$P$2337,'Medical Examinations'!$Q$3:$Q$2337)</f>
        <v>33.44</v>
      </c>
      <c r="D886" s="15">
        <f>_xlfn.XLOOKUP(A886,'Medical Examinations'!$P$3:$P$2337,'Medical Examinations'!$R$3:$R$2337)</f>
        <v>5.9</v>
      </c>
      <c r="E886" s="15" t="str">
        <f>_xlfn.XLOOKUP(A886,'Medical Examinations'!$P$3:$P$2337,'Medical Examinations'!$S$3:$S$2337)</f>
        <v>Yes</v>
      </c>
      <c r="F886" s="15" t="str">
        <f>_xlfn.XLOOKUP(A886,'Medical Examinations'!$P$3:$P$2337,'Medical Examinations'!$T$3:$T$2337)</f>
        <v>No</v>
      </c>
      <c r="G886" s="15" t="str">
        <f>_xlfn.XLOOKUP(A886,'Medical Examinations'!$P$3:$P$2337,'Medical Examinations'!$U$3:$U$2337)</f>
        <v>No</v>
      </c>
      <c r="H886" s="15">
        <f>_xlfn.XLOOKUP(A886,'Medical Examinations'!$P$3:$P$2337,'Medical Examinations'!$V$3:$V$2337)</f>
        <v>1</v>
      </c>
      <c r="I886" s="15" t="str">
        <f>_xlfn.XLOOKUP(A886,'Medical Examinations'!$P$3:$P$2337,'Medical Examinations'!$W$3:$W$2337)</f>
        <v>No</v>
      </c>
      <c r="J886" s="15" t="str">
        <f>_xlfn.XLOOKUP(A886,'Medical Examinations'!$P$3:$P$2337,'Medical Examinations'!$X$3:$X$2337)</f>
        <v>Obesity</v>
      </c>
      <c r="K886" s="15"/>
      <c r="L886" s="74">
        <f>_xlfn.XLOOKUP(A886,'Hospitalisation Details'!$U$4:$U$2346,'Hospitalisation Details'!$V$4:$V$2346)</f>
        <v>23552</v>
      </c>
      <c r="M886" s="75">
        <f>_xlfn.XLOOKUP(A886,'Hospitalisation Details'!$U$4:$U$2346,'Hospitalisation Details'!$X$4:$X$2346)</f>
        <v>12231.61</v>
      </c>
      <c r="N886" s="15">
        <f>_xlfn.XLOOKUP(A886,'Hospitalisation Details'!$U$4:$U$2346,'Hospitalisation Details'!$Y$4:$Y$2346)</f>
        <v>4</v>
      </c>
      <c r="O886" s="15">
        <f>_xlfn.XLOOKUP(A886,'Hospitalisation Details'!$U$4:$U$2346,'Hospitalisation Details'!$Z$4:$Z$2346)</f>
        <v>1</v>
      </c>
      <c r="P886" s="15" t="str">
        <f>_xlfn.XLOOKUP(A886,'Hospitalisation Details'!$U$4:$U$2346,'Hospitalisation Details'!$AA$4:$AA$2346)</f>
        <v>R1012</v>
      </c>
      <c r="Q886" s="15">
        <f>_xlfn.XLOOKUP(A886,'Hospitalisation Details'!$U$4:$U$2346,'Hospitalisation Details'!$AB$4:$AB$2346)</f>
        <v>59</v>
      </c>
    </row>
    <row r="887" spans="1:17" ht="15.5" x14ac:dyDescent="0.35">
      <c r="A887" s="73" t="s">
        <v>1486</v>
      </c>
      <c r="B887" s="40" t="str">
        <f>_xlfn.XLOOKUP(A887,'Customer Names'!$A$3:$A$2337,'Customer Names'!$E$3:$E$2337)</f>
        <v>Kristin A.</v>
      </c>
      <c r="C887" s="29">
        <f>_xlfn.XLOOKUP(A887,'Medical Examinations'!$P$3:$P$2337,'Medical Examinations'!$Q$3:$Q$2337)</f>
        <v>28.215</v>
      </c>
      <c r="D887" s="15">
        <f>_xlfn.XLOOKUP(A887,'Medical Examinations'!$P$3:$P$2337,'Medical Examinations'!$R$3:$R$2337)</f>
        <v>6.29</v>
      </c>
      <c r="E887" s="15" t="str">
        <f>_xlfn.XLOOKUP(A887,'Medical Examinations'!$P$3:$P$2337,'Medical Examinations'!$S$3:$S$2337)</f>
        <v>Yes</v>
      </c>
      <c r="F887" s="15" t="str">
        <f>_xlfn.XLOOKUP(A887,'Medical Examinations'!$P$3:$P$2337,'Medical Examinations'!$T$3:$T$2337)</f>
        <v>No</v>
      </c>
      <c r="G887" s="15" t="str">
        <f>_xlfn.XLOOKUP(A887,'Medical Examinations'!$P$3:$P$2337,'Medical Examinations'!$U$3:$U$2337)</f>
        <v>No</v>
      </c>
      <c r="H887" s="15">
        <f>_xlfn.XLOOKUP(A887,'Medical Examinations'!$P$3:$P$2337,'Medical Examinations'!$V$3:$V$2337)</f>
        <v>1</v>
      </c>
      <c r="I887" s="15" t="str">
        <f>_xlfn.XLOOKUP(A887,'Medical Examinations'!$P$3:$P$2337,'Medical Examinations'!$W$3:$W$2337)</f>
        <v>No</v>
      </c>
      <c r="J887" s="15" t="str">
        <f>_xlfn.XLOOKUP(A887,'Medical Examinations'!$P$3:$P$2337,'Medical Examinations'!$X$3:$X$2337)</f>
        <v>Overweight</v>
      </c>
      <c r="K887" s="15"/>
      <c r="L887" s="74">
        <f>_xlfn.XLOOKUP(A887,'Hospitalisation Details'!$U$4:$U$2346,'Hospitalisation Details'!$V$4:$V$2346)</f>
        <v>23560</v>
      </c>
      <c r="M887" s="75">
        <f>_xlfn.XLOOKUP(A887,'Hospitalisation Details'!$U$4:$U$2346,'Hospitalisation Details'!$X$4:$X$2346)</f>
        <v>12224.35</v>
      </c>
      <c r="N887" s="15">
        <f>_xlfn.XLOOKUP(A887,'Hospitalisation Details'!$U$4:$U$2346,'Hospitalisation Details'!$Y$4:$Y$2346)</f>
        <v>4</v>
      </c>
      <c r="O887" s="15">
        <f>_xlfn.XLOOKUP(A887,'Hospitalisation Details'!$U$4:$U$2346,'Hospitalisation Details'!$Z$4:$Z$2346)</f>
        <v>2</v>
      </c>
      <c r="P887" s="15" t="str">
        <f>_xlfn.XLOOKUP(A887,'Hospitalisation Details'!$U$4:$U$2346,'Hospitalisation Details'!$AA$4:$AA$2346)</f>
        <v>R1012</v>
      </c>
      <c r="Q887" s="15">
        <f>_xlfn.XLOOKUP(A887,'Hospitalisation Details'!$U$4:$U$2346,'Hospitalisation Details'!$AB$4:$AB$2346)</f>
        <v>59</v>
      </c>
    </row>
    <row r="888" spans="1:17" ht="15.5" x14ac:dyDescent="0.35">
      <c r="A888" s="73" t="s">
        <v>1485</v>
      </c>
      <c r="B888" s="40" t="str">
        <f>_xlfn.XLOOKUP(A888,'Customer Names'!$A$3:$A$2337,'Customer Names'!$E$3:$E$2337)</f>
        <v>Bronwyn</v>
      </c>
      <c r="C888" s="29">
        <f>_xlfn.XLOOKUP(A888,'Medical Examinations'!$P$3:$P$2337,'Medical Examinations'!$Q$3:$Q$2337)</f>
        <v>27.17</v>
      </c>
      <c r="D888" s="15">
        <f>_xlfn.XLOOKUP(A888,'Medical Examinations'!$P$3:$P$2337,'Medical Examinations'!$R$3:$R$2337)</f>
        <v>5.84</v>
      </c>
      <c r="E888" s="15" t="str">
        <f>_xlfn.XLOOKUP(A888,'Medical Examinations'!$P$3:$P$2337,'Medical Examinations'!$S$3:$S$2337)</f>
        <v>Yes</v>
      </c>
      <c r="F888" s="15" t="str">
        <f>_xlfn.XLOOKUP(A888,'Medical Examinations'!$P$3:$P$2337,'Medical Examinations'!$T$3:$T$2337)</f>
        <v>No</v>
      </c>
      <c r="G888" s="15" t="str">
        <f>_xlfn.XLOOKUP(A888,'Medical Examinations'!$P$3:$P$2337,'Medical Examinations'!$U$3:$U$2337)</f>
        <v>No</v>
      </c>
      <c r="H888" s="15">
        <f>_xlfn.XLOOKUP(A888,'Medical Examinations'!$P$3:$P$2337,'Medical Examinations'!$V$3:$V$2337)</f>
        <v>1</v>
      </c>
      <c r="I888" s="15" t="str">
        <f>_xlfn.XLOOKUP(A888,'Medical Examinations'!$P$3:$P$2337,'Medical Examinations'!$W$3:$W$2337)</f>
        <v>No</v>
      </c>
      <c r="J888" s="15" t="str">
        <f>_xlfn.XLOOKUP(A888,'Medical Examinations'!$P$3:$P$2337,'Medical Examinations'!$X$3:$X$2337)</f>
        <v>Overweight</v>
      </c>
      <c r="K888" s="15"/>
      <c r="L888" s="74">
        <f>_xlfn.XLOOKUP(A888,'Hospitalisation Details'!$U$4:$U$2346,'Hospitalisation Details'!$V$4:$V$2346)</f>
        <v>23578</v>
      </c>
      <c r="M888" s="75">
        <f>_xlfn.XLOOKUP(A888,'Hospitalisation Details'!$U$4:$U$2346,'Hospitalisation Details'!$X$4:$X$2346)</f>
        <v>12222.9</v>
      </c>
      <c r="N888" s="15">
        <f>_xlfn.XLOOKUP(A888,'Hospitalisation Details'!$U$4:$U$2346,'Hospitalisation Details'!$Y$4:$Y$2346)</f>
        <v>4</v>
      </c>
      <c r="O888" s="15">
        <f>_xlfn.XLOOKUP(A888,'Hospitalisation Details'!$U$4:$U$2346,'Hospitalisation Details'!$Z$4:$Z$2346)</f>
        <v>9</v>
      </c>
      <c r="P888" s="15" t="str">
        <f>_xlfn.XLOOKUP(A888,'Hospitalisation Details'!$U$4:$U$2346,'Hospitalisation Details'!$AA$4:$AA$2346)</f>
        <v>R1012</v>
      </c>
      <c r="Q888" s="15">
        <f>_xlfn.XLOOKUP(A888,'Hospitalisation Details'!$U$4:$U$2346,'Hospitalisation Details'!$AB$4:$AB$2346)</f>
        <v>59</v>
      </c>
    </row>
    <row r="889" spans="1:17" ht="15.5" x14ac:dyDescent="0.35">
      <c r="A889" s="73" t="s">
        <v>1484</v>
      </c>
      <c r="B889" s="40" t="str">
        <f>_xlfn.XLOOKUP(A889,'Customer Names'!$A$3:$A$2337,'Customer Names'!$E$3:$E$2337)</f>
        <v>Taylor J</v>
      </c>
      <c r="C889" s="29">
        <f>_xlfn.XLOOKUP(A889,'Medical Examinations'!$P$3:$P$2337,'Medical Examinations'!$Q$3:$Q$2337)</f>
        <v>35.380000000000003</v>
      </c>
      <c r="D889" s="15">
        <f>_xlfn.XLOOKUP(A889,'Medical Examinations'!$P$3:$P$2337,'Medical Examinations'!$R$3:$R$2337)</f>
        <v>6.12</v>
      </c>
      <c r="E889" s="15" t="str">
        <f>_xlfn.XLOOKUP(A889,'Medical Examinations'!$P$3:$P$2337,'Medical Examinations'!$S$3:$S$2337)</f>
        <v>No</v>
      </c>
      <c r="F889" s="15" t="str">
        <f>_xlfn.XLOOKUP(A889,'Medical Examinations'!$P$3:$P$2337,'Medical Examinations'!$T$3:$T$2337)</f>
        <v>No</v>
      </c>
      <c r="G889" s="15" t="str">
        <f>_xlfn.XLOOKUP(A889,'Medical Examinations'!$P$3:$P$2337,'Medical Examinations'!$U$3:$U$2337)</f>
        <v>No</v>
      </c>
      <c r="H889" s="15">
        <f>_xlfn.XLOOKUP(A889,'Medical Examinations'!$P$3:$P$2337,'Medical Examinations'!$V$3:$V$2337)</f>
        <v>0</v>
      </c>
      <c r="I889" s="15" t="str">
        <f>_xlfn.XLOOKUP(A889,'Medical Examinations'!$P$3:$P$2337,'Medical Examinations'!$W$3:$W$2337)</f>
        <v>No</v>
      </c>
      <c r="J889" s="15" t="str">
        <f>_xlfn.XLOOKUP(A889,'Medical Examinations'!$P$3:$P$2337,'Medical Examinations'!$X$3:$X$2337)</f>
        <v>Obesity</v>
      </c>
      <c r="K889" s="15"/>
      <c r="L889" s="74">
        <f>_xlfn.XLOOKUP(A889,'Hospitalisation Details'!$U$4:$U$2346,'Hospitalisation Details'!$V$4:$V$2346)</f>
        <v>28351</v>
      </c>
      <c r="M889" s="75">
        <f>_xlfn.XLOOKUP(A889,'Hospitalisation Details'!$U$4:$U$2346,'Hospitalisation Details'!$X$4:$X$2346)</f>
        <v>12218.7</v>
      </c>
      <c r="N889" s="15">
        <f>_xlfn.XLOOKUP(A889,'Hospitalisation Details'!$U$4:$U$2346,'Hospitalisation Details'!$Y$4:$Y$2346)</f>
        <v>4</v>
      </c>
      <c r="O889" s="15">
        <f>_xlfn.XLOOKUP(A889,'Hospitalisation Details'!$U$4:$U$2346,'Hospitalisation Details'!$Z$4:$Z$2346)</f>
        <v>2</v>
      </c>
      <c r="P889" s="15" t="str">
        <f>_xlfn.XLOOKUP(A889,'Hospitalisation Details'!$U$4:$U$2346,'Hospitalisation Details'!$AA$4:$AA$2346)</f>
        <v>R1012</v>
      </c>
      <c r="Q889" s="15">
        <f>_xlfn.XLOOKUP(A889,'Hospitalisation Details'!$U$4:$U$2346,'Hospitalisation Details'!$AB$4:$AB$2346)</f>
        <v>46</v>
      </c>
    </row>
    <row r="890" spans="1:17" ht="15.5" x14ac:dyDescent="0.35">
      <c r="A890" s="73" t="s">
        <v>1483</v>
      </c>
      <c r="B890" s="40" t="str">
        <f>_xlfn.XLOOKUP(A890,'Customer Names'!$A$3:$A$2337,'Customer Names'!$E$3:$E$2337)</f>
        <v>Kimberly M.</v>
      </c>
      <c r="C890" s="29">
        <f>_xlfn.XLOOKUP(A890,'Medical Examinations'!$P$3:$P$2337,'Medical Examinations'!$Q$3:$Q$2337)</f>
        <v>43.48</v>
      </c>
      <c r="D890" s="15">
        <f>_xlfn.XLOOKUP(A890,'Medical Examinations'!$P$3:$P$2337,'Medical Examinations'!$R$3:$R$2337)</f>
        <v>6.24</v>
      </c>
      <c r="E890" s="15" t="str">
        <f>_xlfn.XLOOKUP(A890,'Medical Examinations'!$P$3:$P$2337,'Medical Examinations'!$S$3:$S$2337)</f>
        <v>No</v>
      </c>
      <c r="F890" s="15" t="str">
        <f>_xlfn.XLOOKUP(A890,'Medical Examinations'!$P$3:$P$2337,'Medical Examinations'!$T$3:$T$2337)</f>
        <v>No</v>
      </c>
      <c r="G890" s="15" t="str">
        <f>_xlfn.XLOOKUP(A890,'Medical Examinations'!$P$3:$P$2337,'Medical Examinations'!$U$3:$U$2337)</f>
        <v>No</v>
      </c>
      <c r="H890" s="15">
        <f>_xlfn.XLOOKUP(A890,'Medical Examinations'!$P$3:$P$2337,'Medical Examinations'!$V$3:$V$2337)</f>
        <v>0</v>
      </c>
      <c r="I890" s="15" t="str">
        <f>_xlfn.XLOOKUP(A890,'Medical Examinations'!$P$3:$P$2337,'Medical Examinations'!$W$3:$W$2337)</f>
        <v>No</v>
      </c>
      <c r="J890" s="15" t="str">
        <f>_xlfn.XLOOKUP(A890,'Medical Examinations'!$P$3:$P$2337,'Medical Examinations'!$X$3:$X$2337)</f>
        <v>Obesity</v>
      </c>
      <c r="K890" s="15"/>
      <c r="L890" s="74">
        <f>_xlfn.XLOOKUP(A890,'Hospitalisation Details'!$U$4:$U$2346,'Hospitalisation Details'!$V$4:$V$2346)</f>
        <v>33479</v>
      </c>
      <c r="M890" s="75">
        <f>_xlfn.XLOOKUP(A890,'Hospitalisation Details'!$U$4:$U$2346,'Hospitalisation Details'!$X$4:$X$2346)</f>
        <v>12198.64</v>
      </c>
      <c r="N890" s="15">
        <f>_xlfn.XLOOKUP(A890,'Hospitalisation Details'!$U$4:$U$2346,'Hospitalisation Details'!$Y$4:$Y$2346)</f>
        <v>4</v>
      </c>
      <c r="O890" s="15">
        <f>_xlfn.XLOOKUP(A890,'Hospitalisation Details'!$U$4:$U$2346,'Hospitalisation Details'!$Z$4:$Z$2346)</f>
        <v>1</v>
      </c>
      <c r="P890" s="15" t="str">
        <f>_xlfn.XLOOKUP(A890,'Hospitalisation Details'!$U$4:$U$2346,'Hospitalisation Details'!$AA$4:$AA$2346)</f>
        <v>R1026</v>
      </c>
      <c r="Q890" s="15">
        <f>_xlfn.XLOOKUP(A890,'Hospitalisation Details'!$U$4:$U$2346,'Hospitalisation Details'!$AB$4:$AB$2346)</f>
        <v>32</v>
      </c>
    </row>
    <row r="891" spans="1:17" ht="15.5" x14ac:dyDescent="0.35">
      <c r="A891" s="73" t="s">
        <v>1482</v>
      </c>
      <c r="B891" s="40" t="str">
        <f>_xlfn.XLOOKUP(A891,'Customer Names'!$A$3:$A$2337,'Customer Names'!$E$3:$E$2337)</f>
        <v>Joshua E.</v>
      </c>
      <c r="C891" s="29">
        <f>_xlfn.XLOOKUP(A891,'Medical Examinations'!$P$3:$P$2337,'Medical Examinations'!$Q$3:$Q$2337)</f>
        <v>41.73</v>
      </c>
      <c r="D891" s="15">
        <f>_xlfn.XLOOKUP(A891,'Medical Examinations'!$P$3:$P$2337,'Medical Examinations'!$R$3:$R$2337)</f>
        <v>6.25</v>
      </c>
      <c r="E891" s="15" t="str">
        <f>_xlfn.XLOOKUP(A891,'Medical Examinations'!$P$3:$P$2337,'Medical Examinations'!$S$3:$S$2337)</f>
        <v>No</v>
      </c>
      <c r="F891" s="15" t="str">
        <f>_xlfn.XLOOKUP(A891,'Medical Examinations'!$P$3:$P$2337,'Medical Examinations'!$T$3:$T$2337)</f>
        <v>No</v>
      </c>
      <c r="G891" s="15" t="str">
        <f>_xlfn.XLOOKUP(A891,'Medical Examinations'!$P$3:$P$2337,'Medical Examinations'!$U$3:$U$2337)</f>
        <v>No</v>
      </c>
      <c r="H891" s="15">
        <f>_xlfn.XLOOKUP(A891,'Medical Examinations'!$P$3:$P$2337,'Medical Examinations'!$V$3:$V$2337)</f>
        <v>1</v>
      </c>
      <c r="I891" s="15" t="str">
        <f>_xlfn.XLOOKUP(A891,'Medical Examinations'!$P$3:$P$2337,'Medical Examinations'!$W$3:$W$2337)</f>
        <v>No</v>
      </c>
      <c r="J891" s="15" t="str">
        <f>_xlfn.XLOOKUP(A891,'Medical Examinations'!$P$3:$P$2337,'Medical Examinations'!$X$3:$X$2337)</f>
        <v>Obesity</v>
      </c>
      <c r="K891" s="15"/>
      <c r="L891" s="74">
        <f>_xlfn.XLOOKUP(A891,'Hospitalisation Details'!$U$4:$U$2346,'Hospitalisation Details'!$V$4:$V$2346)</f>
        <v>32055</v>
      </c>
      <c r="M891" s="75">
        <f>_xlfn.XLOOKUP(A891,'Hospitalisation Details'!$U$4:$U$2346,'Hospitalisation Details'!$X$4:$X$2346)</f>
        <v>12148.2</v>
      </c>
      <c r="N891" s="15">
        <f>_xlfn.XLOOKUP(A891,'Hospitalisation Details'!$U$4:$U$2346,'Hospitalisation Details'!$Y$4:$Y$2346)</f>
        <v>4</v>
      </c>
      <c r="O891" s="15">
        <f>_xlfn.XLOOKUP(A891,'Hospitalisation Details'!$U$4:$U$2346,'Hospitalisation Details'!$Z$4:$Z$2346)</f>
        <v>1</v>
      </c>
      <c r="P891" s="15" t="str">
        <f>_xlfn.XLOOKUP(A891,'Hospitalisation Details'!$U$4:$U$2346,'Hospitalisation Details'!$AA$4:$AA$2346)</f>
        <v>R1012</v>
      </c>
      <c r="Q891" s="15">
        <f>_xlfn.XLOOKUP(A891,'Hospitalisation Details'!$U$4:$U$2346,'Hospitalisation Details'!$AB$4:$AB$2346)</f>
        <v>36</v>
      </c>
    </row>
    <row r="892" spans="1:17" ht="15.5" x14ac:dyDescent="0.35">
      <c r="A892" s="73" t="s">
        <v>1481</v>
      </c>
      <c r="B892" s="40" t="str">
        <f>_xlfn.XLOOKUP(A892,'Customer Names'!$A$3:$A$2337,'Customer Names'!$E$3:$E$2337)</f>
        <v>Jeffrey</v>
      </c>
      <c r="C892" s="29">
        <f>_xlfn.XLOOKUP(A892,'Medical Examinations'!$P$3:$P$2337,'Medical Examinations'!$Q$3:$Q$2337)</f>
        <v>28.9</v>
      </c>
      <c r="D892" s="15">
        <f>_xlfn.XLOOKUP(A892,'Medical Examinations'!$P$3:$P$2337,'Medical Examinations'!$R$3:$R$2337)</f>
        <v>11.96</v>
      </c>
      <c r="E892" s="15" t="str">
        <f>_xlfn.XLOOKUP(A892,'Medical Examinations'!$P$3:$P$2337,'Medical Examinations'!$S$3:$S$2337)</f>
        <v>No</v>
      </c>
      <c r="F892" s="15" t="str">
        <f>_xlfn.XLOOKUP(A892,'Medical Examinations'!$P$3:$P$2337,'Medical Examinations'!$T$3:$T$2337)</f>
        <v>No</v>
      </c>
      <c r="G892" s="15" t="str">
        <f>_xlfn.XLOOKUP(A892,'Medical Examinations'!$P$3:$P$2337,'Medical Examinations'!$U$3:$U$2337)</f>
        <v>No</v>
      </c>
      <c r="H892" s="15">
        <f>_xlfn.XLOOKUP(A892,'Medical Examinations'!$P$3:$P$2337,'Medical Examinations'!$V$3:$V$2337)</f>
        <v>0</v>
      </c>
      <c r="I892" s="15" t="str">
        <f>_xlfn.XLOOKUP(A892,'Medical Examinations'!$P$3:$P$2337,'Medical Examinations'!$W$3:$W$2337)</f>
        <v>No</v>
      </c>
      <c r="J892" s="15" t="str">
        <f>_xlfn.XLOOKUP(A892,'Medical Examinations'!$P$3:$P$2337,'Medical Examinations'!$X$3:$X$2337)</f>
        <v>Overweight</v>
      </c>
      <c r="K892" s="15"/>
      <c r="L892" s="74">
        <f>_xlfn.XLOOKUP(A892,'Hospitalisation Details'!$U$4:$U$2346,'Hospitalisation Details'!$V$4:$V$2346)</f>
        <v>22904</v>
      </c>
      <c r="M892" s="75">
        <f>_xlfn.XLOOKUP(A892,'Hospitalisation Details'!$U$4:$U$2346,'Hospitalisation Details'!$X$4:$X$2346)</f>
        <v>12146.97</v>
      </c>
      <c r="N892" s="15">
        <f>_xlfn.XLOOKUP(A892,'Hospitalisation Details'!$U$4:$U$2346,'Hospitalisation Details'!$Y$4:$Y$2346)</f>
        <v>4</v>
      </c>
      <c r="O892" s="15">
        <f>_xlfn.XLOOKUP(A892,'Hospitalisation Details'!$U$4:$U$2346,'Hospitalisation Details'!$Z$4:$Z$2346)</f>
        <v>1</v>
      </c>
      <c r="P892" s="15" t="str">
        <f>_xlfn.XLOOKUP(A892,'Hospitalisation Details'!$U$4:$U$2346,'Hospitalisation Details'!$AA$4:$AA$2346)</f>
        <v>R1011</v>
      </c>
      <c r="Q892" s="15">
        <f>_xlfn.XLOOKUP(A892,'Hospitalisation Details'!$U$4:$U$2346,'Hospitalisation Details'!$AB$4:$AB$2346)</f>
        <v>61</v>
      </c>
    </row>
    <row r="893" spans="1:17" ht="15.5" x14ac:dyDescent="0.35">
      <c r="A893" s="73" t="s">
        <v>1480</v>
      </c>
      <c r="B893" s="40" t="str">
        <f>_xlfn.XLOOKUP(A893,'Customer Names'!$A$3:$A$2337,'Customer Names'!$E$3:$E$2337)</f>
        <v>Andrew R</v>
      </c>
      <c r="C893" s="29">
        <f>_xlfn.XLOOKUP(A893,'Medical Examinations'!$P$3:$P$2337,'Medical Examinations'!$Q$3:$Q$2337)</f>
        <v>25.74</v>
      </c>
      <c r="D893" s="15">
        <f>_xlfn.XLOOKUP(A893,'Medical Examinations'!$P$3:$P$2337,'Medical Examinations'!$R$3:$R$2337)</f>
        <v>7.69</v>
      </c>
      <c r="E893" s="15" t="str">
        <f>_xlfn.XLOOKUP(A893,'Medical Examinations'!$P$3:$P$2337,'Medical Examinations'!$S$3:$S$2337)</f>
        <v>No</v>
      </c>
      <c r="F893" s="15" t="str">
        <f>_xlfn.XLOOKUP(A893,'Medical Examinations'!$P$3:$P$2337,'Medical Examinations'!$T$3:$T$2337)</f>
        <v>No</v>
      </c>
      <c r="G893" s="15" t="str">
        <f>_xlfn.XLOOKUP(A893,'Medical Examinations'!$P$3:$P$2337,'Medical Examinations'!$U$3:$U$2337)</f>
        <v>No</v>
      </c>
      <c r="H893" s="15">
        <f>_xlfn.XLOOKUP(A893,'Medical Examinations'!$P$3:$P$2337,'Medical Examinations'!$V$3:$V$2337)</f>
        <v>0</v>
      </c>
      <c r="I893" s="15" t="str">
        <f>_xlfn.XLOOKUP(A893,'Medical Examinations'!$P$3:$P$2337,'Medical Examinations'!$W$3:$W$2337)</f>
        <v>No</v>
      </c>
      <c r="J893" s="15" t="str">
        <f>_xlfn.XLOOKUP(A893,'Medical Examinations'!$P$3:$P$2337,'Medical Examinations'!$X$3:$X$2337)</f>
        <v>Overweight</v>
      </c>
      <c r="K893" s="15"/>
      <c r="L893" s="74">
        <f>_xlfn.XLOOKUP(A893,'Hospitalisation Details'!$U$4:$U$2346,'Hospitalisation Details'!$V$4:$V$2346)</f>
        <v>22954</v>
      </c>
      <c r="M893" s="75">
        <f>_xlfn.XLOOKUP(A893,'Hospitalisation Details'!$U$4:$U$2346,'Hospitalisation Details'!$X$4:$X$2346)</f>
        <v>12142.58</v>
      </c>
      <c r="N893" s="15">
        <f>_xlfn.XLOOKUP(A893,'Hospitalisation Details'!$U$4:$U$2346,'Hospitalisation Details'!$Y$4:$Y$2346)</f>
        <v>4</v>
      </c>
      <c r="O893" s="15">
        <f>_xlfn.XLOOKUP(A893,'Hospitalisation Details'!$U$4:$U$2346,'Hospitalisation Details'!$Z$4:$Z$2346)</f>
        <v>9</v>
      </c>
      <c r="P893" s="15" t="str">
        <f>_xlfn.XLOOKUP(A893,'Hospitalisation Details'!$U$4:$U$2346,'Hospitalisation Details'!$AA$4:$AA$2346)</f>
        <v>R1013</v>
      </c>
      <c r="Q893" s="15">
        <f>_xlfn.XLOOKUP(A893,'Hospitalisation Details'!$U$4:$U$2346,'Hospitalisation Details'!$AB$4:$AB$2346)</f>
        <v>61</v>
      </c>
    </row>
    <row r="894" spans="1:17" ht="15.5" x14ac:dyDescent="0.35">
      <c r="A894" s="73" t="s">
        <v>1479</v>
      </c>
      <c r="B894" s="40" t="str">
        <f>_xlfn.XLOOKUP(A894,'Customer Names'!$A$3:$A$2337,'Customer Names'!$E$3:$E$2337)</f>
        <v>Francisco J. Sr.</v>
      </c>
      <c r="C894" s="29">
        <f>_xlfn.XLOOKUP(A894,'Medical Examinations'!$P$3:$P$2337,'Medical Examinations'!$Q$3:$Q$2337)</f>
        <v>36.06</v>
      </c>
      <c r="D894" s="15">
        <f>_xlfn.XLOOKUP(A894,'Medical Examinations'!$P$3:$P$2337,'Medical Examinations'!$R$3:$R$2337)</f>
        <v>8.83</v>
      </c>
      <c r="E894" s="15" t="str">
        <f>_xlfn.XLOOKUP(A894,'Medical Examinations'!$P$3:$P$2337,'Medical Examinations'!$S$3:$S$2337)</f>
        <v>No</v>
      </c>
      <c r="F894" s="15" t="str">
        <f>_xlfn.XLOOKUP(A894,'Medical Examinations'!$P$3:$P$2337,'Medical Examinations'!$T$3:$T$2337)</f>
        <v>No</v>
      </c>
      <c r="G894" s="15" t="str">
        <f>_xlfn.XLOOKUP(A894,'Medical Examinations'!$P$3:$P$2337,'Medical Examinations'!$U$3:$U$2337)</f>
        <v>No</v>
      </c>
      <c r="H894" s="15">
        <f>_xlfn.XLOOKUP(A894,'Medical Examinations'!$P$3:$P$2337,'Medical Examinations'!$V$3:$V$2337)</f>
        <v>0</v>
      </c>
      <c r="I894" s="15" t="str">
        <f>_xlfn.XLOOKUP(A894,'Medical Examinations'!$P$3:$P$2337,'Medical Examinations'!$W$3:$W$2337)</f>
        <v>No</v>
      </c>
      <c r="J894" s="15" t="str">
        <f>_xlfn.XLOOKUP(A894,'Medical Examinations'!$P$3:$P$2337,'Medical Examinations'!$X$3:$X$2337)</f>
        <v>Obesity</v>
      </c>
      <c r="K894" s="15"/>
      <c r="L894" s="74">
        <f>_xlfn.XLOOKUP(A894,'Hospitalisation Details'!$U$4:$U$2346,'Hospitalisation Details'!$V$4:$V$2346)</f>
        <v>27288</v>
      </c>
      <c r="M894" s="75">
        <f>_xlfn.XLOOKUP(A894,'Hospitalisation Details'!$U$4:$U$2346,'Hospitalisation Details'!$X$4:$X$2346)</f>
        <v>12137.6</v>
      </c>
      <c r="N894" s="15">
        <f>_xlfn.XLOOKUP(A894,'Hospitalisation Details'!$U$4:$U$2346,'Hospitalisation Details'!$Y$4:$Y$2346)</f>
        <v>4</v>
      </c>
      <c r="O894" s="15">
        <f>_xlfn.XLOOKUP(A894,'Hospitalisation Details'!$U$4:$U$2346,'Hospitalisation Details'!$Z$4:$Z$2346)</f>
        <v>1</v>
      </c>
      <c r="P894" s="15" t="str">
        <f>_xlfn.XLOOKUP(A894,'Hospitalisation Details'!$U$4:$U$2346,'Hospitalisation Details'!$AA$4:$AA$2346)</f>
        <v>R1012</v>
      </c>
      <c r="Q894" s="15">
        <f>_xlfn.XLOOKUP(A894,'Hospitalisation Details'!$U$4:$U$2346,'Hospitalisation Details'!$AB$4:$AB$2346)</f>
        <v>49</v>
      </c>
    </row>
    <row r="895" spans="1:17" ht="15.5" x14ac:dyDescent="0.35">
      <c r="A895" s="73" t="s">
        <v>1478</v>
      </c>
      <c r="B895" s="40" t="str">
        <f>_xlfn.XLOOKUP(A895,'Customer Names'!$A$3:$A$2337,'Customer Names'!$E$3:$E$2337)</f>
        <v>Rhonda</v>
      </c>
      <c r="C895" s="29">
        <f>_xlfn.XLOOKUP(A895,'Medical Examinations'!$P$3:$P$2337,'Medical Examinations'!$Q$3:$Q$2337)</f>
        <v>43.28</v>
      </c>
      <c r="D895" s="15">
        <f>_xlfn.XLOOKUP(A895,'Medical Examinations'!$P$3:$P$2337,'Medical Examinations'!$R$3:$R$2337)</f>
        <v>4.41</v>
      </c>
      <c r="E895" s="15" t="str">
        <f>_xlfn.XLOOKUP(A895,'Medical Examinations'!$P$3:$P$2337,'Medical Examinations'!$S$3:$S$2337)</f>
        <v>No</v>
      </c>
      <c r="F895" s="15" t="str">
        <f>_xlfn.XLOOKUP(A895,'Medical Examinations'!$P$3:$P$2337,'Medical Examinations'!$T$3:$T$2337)</f>
        <v>No</v>
      </c>
      <c r="G895" s="15" t="str">
        <f>_xlfn.XLOOKUP(A895,'Medical Examinations'!$P$3:$P$2337,'Medical Examinations'!$U$3:$U$2337)</f>
        <v>No</v>
      </c>
      <c r="H895" s="15">
        <f>_xlfn.XLOOKUP(A895,'Medical Examinations'!$P$3:$P$2337,'Medical Examinations'!$V$3:$V$2337)</f>
        <v>0</v>
      </c>
      <c r="I895" s="15" t="str">
        <f>_xlfn.XLOOKUP(A895,'Medical Examinations'!$P$3:$P$2337,'Medical Examinations'!$W$3:$W$2337)</f>
        <v>No</v>
      </c>
      <c r="J895" s="15" t="str">
        <f>_xlfn.XLOOKUP(A895,'Medical Examinations'!$P$3:$P$2337,'Medical Examinations'!$X$3:$X$2337)</f>
        <v>Obesity</v>
      </c>
      <c r="K895" s="15"/>
      <c r="L895" s="74">
        <f>_xlfn.XLOOKUP(A895,'Hospitalisation Details'!$U$4:$U$2346,'Hospitalisation Details'!$V$4:$V$2346)</f>
        <v>33548</v>
      </c>
      <c r="M895" s="75">
        <f>_xlfn.XLOOKUP(A895,'Hospitalisation Details'!$U$4:$U$2346,'Hospitalisation Details'!$X$4:$X$2346)</f>
        <v>12130.8</v>
      </c>
      <c r="N895" s="15">
        <f>_xlfn.XLOOKUP(A895,'Hospitalisation Details'!$U$4:$U$2346,'Hospitalisation Details'!$Y$4:$Y$2346)</f>
        <v>4</v>
      </c>
      <c r="O895" s="15">
        <f>_xlfn.XLOOKUP(A895,'Hospitalisation Details'!$U$4:$U$2346,'Hospitalisation Details'!$Z$4:$Z$2346)</f>
        <v>1</v>
      </c>
      <c r="P895" s="15" t="str">
        <f>_xlfn.XLOOKUP(A895,'Hospitalisation Details'!$U$4:$U$2346,'Hospitalisation Details'!$AA$4:$AA$2346)</f>
        <v>R1026</v>
      </c>
      <c r="Q895" s="15">
        <f>_xlfn.XLOOKUP(A895,'Hospitalisation Details'!$U$4:$U$2346,'Hospitalisation Details'!$AB$4:$AB$2346)</f>
        <v>32</v>
      </c>
    </row>
    <row r="896" spans="1:17" ht="15.5" x14ac:dyDescent="0.35">
      <c r="A896" s="73" t="s">
        <v>1477</v>
      </c>
      <c r="B896" s="40" t="str">
        <f>_xlfn.XLOOKUP(A896,'Customer Names'!$A$3:$A$2337,'Customer Names'!$E$3:$E$2337)</f>
        <v>John</v>
      </c>
      <c r="C896" s="29">
        <f>_xlfn.XLOOKUP(A896,'Medical Examinations'!$P$3:$P$2337,'Medical Examinations'!$Q$3:$Q$2337)</f>
        <v>28.785</v>
      </c>
      <c r="D896" s="15">
        <f>_xlfn.XLOOKUP(A896,'Medical Examinations'!$P$3:$P$2337,'Medical Examinations'!$R$3:$R$2337)</f>
        <v>9.1</v>
      </c>
      <c r="E896" s="15" t="str">
        <f>_xlfn.XLOOKUP(A896,'Medical Examinations'!$P$3:$P$2337,'Medical Examinations'!$S$3:$S$2337)</f>
        <v>Yes</v>
      </c>
      <c r="F896" s="15" t="str">
        <f>_xlfn.XLOOKUP(A896,'Medical Examinations'!$P$3:$P$2337,'Medical Examinations'!$T$3:$T$2337)</f>
        <v>No</v>
      </c>
      <c r="G896" s="15" t="str">
        <f>_xlfn.XLOOKUP(A896,'Medical Examinations'!$P$3:$P$2337,'Medical Examinations'!$U$3:$U$2337)</f>
        <v>Yes</v>
      </c>
      <c r="H896" s="15">
        <f>_xlfn.XLOOKUP(A896,'Medical Examinations'!$P$3:$P$2337,'Medical Examinations'!$V$3:$V$2337)</f>
        <v>1</v>
      </c>
      <c r="I896" s="15" t="str">
        <f>_xlfn.XLOOKUP(A896,'Medical Examinations'!$P$3:$P$2337,'Medical Examinations'!$W$3:$W$2337)</f>
        <v>No</v>
      </c>
      <c r="J896" s="15" t="str">
        <f>_xlfn.XLOOKUP(A896,'Medical Examinations'!$P$3:$P$2337,'Medical Examinations'!$X$3:$X$2337)</f>
        <v>Overweight</v>
      </c>
      <c r="K896" s="15"/>
      <c r="L896" s="74">
        <f>_xlfn.XLOOKUP(A896,'Hospitalisation Details'!$U$4:$U$2346,'Hospitalisation Details'!$V$4:$V$2346)</f>
        <v>23166</v>
      </c>
      <c r="M896" s="75">
        <f>_xlfn.XLOOKUP(A896,'Hospitalisation Details'!$U$4:$U$2346,'Hospitalisation Details'!$X$4:$X$2346)</f>
        <v>12129.61</v>
      </c>
      <c r="N896" s="15">
        <f>_xlfn.XLOOKUP(A896,'Hospitalisation Details'!$U$4:$U$2346,'Hospitalisation Details'!$Y$4:$Y$2346)</f>
        <v>4</v>
      </c>
      <c r="O896" s="15">
        <f>_xlfn.XLOOKUP(A896,'Hospitalisation Details'!$U$4:$U$2346,'Hospitalisation Details'!$Z$4:$Z$2346)</f>
        <v>2</v>
      </c>
      <c r="P896" s="15" t="str">
        <f>_xlfn.XLOOKUP(A896,'Hospitalisation Details'!$U$4:$U$2346,'Hospitalisation Details'!$AA$4:$AA$2346)</f>
        <v>R1012</v>
      </c>
      <c r="Q896" s="15">
        <f>_xlfn.XLOOKUP(A896,'Hospitalisation Details'!$U$4:$U$2346,'Hospitalisation Details'!$AB$4:$AB$2346)</f>
        <v>60</v>
      </c>
    </row>
    <row r="897" spans="1:17" ht="15.5" x14ac:dyDescent="0.35">
      <c r="A897" s="73" t="s">
        <v>1476</v>
      </c>
      <c r="B897" s="40" t="str">
        <f>_xlfn.XLOOKUP(A897,'Customer Names'!$A$3:$A$2337,'Customer Names'!$E$3:$E$2337)</f>
        <v>Miles J.</v>
      </c>
      <c r="C897" s="29">
        <f>_xlfn.XLOOKUP(A897,'Medical Examinations'!$P$3:$P$2337,'Medical Examinations'!$Q$3:$Q$2337)</f>
        <v>25.46</v>
      </c>
      <c r="D897" s="15">
        <f>_xlfn.XLOOKUP(A897,'Medical Examinations'!$P$3:$P$2337,'Medical Examinations'!$R$3:$R$2337)</f>
        <v>11.52</v>
      </c>
      <c r="E897" s="15" t="str">
        <f>_xlfn.XLOOKUP(A897,'Medical Examinations'!$P$3:$P$2337,'Medical Examinations'!$S$3:$S$2337)</f>
        <v>Yes</v>
      </c>
      <c r="F897" s="15" t="str">
        <f>_xlfn.XLOOKUP(A897,'Medical Examinations'!$P$3:$P$2337,'Medical Examinations'!$T$3:$T$2337)</f>
        <v>No</v>
      </c>
      <c r="G897" s="15" t="str">
        <f>_xlfn.XLOOKUP(A897,'Medical Examinations'!$P$3:$P$2337,'Medical Examinations'!$U$3:$U$2337)</f>
        <v>Yes</v>
      </c>
      <c r="H897" s="15">
        <f>_xlfn.XLOOKUP(A897,'Medical Examinations'!$P$3:$P$2337,'Medical Examinations'!$V$3:$V$2337)</f>
        <v>1</v>
      </c>
      <c r="I897" s="15" t="str">
        <f>_xlfn.XLOOKUP(A897,'Medical Examinations'!$P$3:$P$2337,'Medical Examinations'!$W$3:$W$2337)</f>
        <v>No</v>
      </c>
      <c r="J897" s="15" t="str">
        <f>_xlfn.XLOOKUP(A897,'Medical Examinations'!$P$3:$P$2337,'Medical Examinations'!$X$3:$X$2337)</f>
        <v>Overweight</v>
      </c>
      <c r="K897" s="15"/>
      <c r="L897" s="74">
        <f>_xlfn.XLOOKUP(A897,'Hospitalisation Details'!$U$4:$U$2346,'Hospitalisation Details'!$V$4:$V$2346)</f>
        <v>23212</v>
      </c>
      <c r="M897" s="75">
        <f>_xlfn.XLOOKUP(A897,'Hospitalisation Details'!$U$4:$U$2346,'Hospitalisation Details'!$X$4:$X$2346)</f>
        <v>12124.99</v>
      </c>
      <c r="N897" s="15">
        <f>_xlfn.XLOOKUP(A897,'Hospitalisation Details'!$U$4:$U$2346,'Hospitalisation Details'!$Y$4:$Y$2346)</f>
        <v>4</v>
      </c>
      <c r="O897" s="15">
        <f>_xlfn.XLOOKUP(A897,'Hospitalisation Details'!$U$4:$U$2346,'Hospitalisation Details'!$Z$4:$Z$2346)</f>
        <v>2</v>
      </c>
      <c r="P897" s="15" t="str">
        <f>_xlfn.XLOOKUP(A897,'Hospitalisation Details'!$U$4:$U$2346,'Hospitalisation Details'!$AA$4:$AA$2346)</f>
        <v>R1012</v>
      </c>
      <c r="Q897" s="15">
        <f>_xlfn.XLOOKUP(A897,'Hospitalisation Details'!$U$4:$U$2346,'Hospitalisation Details'!$AB$4:$AB$2346)</f>
        <v>60</v>
      </c>
    </row>
    <row r="898" spans="1:17" ht="15.5" x14ac:dyDescent="0.35">
      <c r="A898" s="73" t="s">
        <v>1475</v>
      </c>
      <c r="B898" s="40" t="str">
        <f>_xlfn.XLOOKUP(A898,'Customer Names'!$A$3:$A$2337,'Customer Names'!$E$3:$E$2337)</f>
        <v>Justyna I.</v>
      </c>
      <c r="C898" s="29">
        <f>_xlfn.XLOOKUP(A898,'Medical Examinations'!$P$3:$P$2337,'Medical Examinations'!$Q$3:$Q$2337)</f>
        <v>30.8</v>
      </c>
      <c r="D898" s="15">
        <f>_xlfn.XLOOKUP(A898,'Medical Examinations'!$P$3:$P$2337,'Medical Examinations'!$R$3:$R$2337)</f>
        <v>10.95</v>
      </c>
      <c r="E898" s="15" t="str">
        <f>_xlfn.XLOOKUP(A898,'Medical Examinations'!$P$3:$P$2337,'Medical Examinations'!$S$3:$S$2337)</f>
        <v>No</v>
      </c>
      <c r="F898" s="15" t="str">
        <f>_xlfn.XLOOKUP(A898,'Medical Examinations'!$P$3:$P$2337,'Medical Examinations'!$T$3:$T$2337)</f>
        <v>No</v>
      </c>
      <c r="G898" s="15" t="str">
        <f>_xlfn.XLOOKUP(A898,'Medical Examinations'!$P$3:$P$2337,'Medical Examinations'!$U$3:$U$2337)</f>
        <v>No</v>
      </c>
      <c r="H898" s="15">
        <f>_xlfn.XLOOKUP(A898,'Medical Examinations'!$P$3:$P$2337,'Medical Examinations'!$V$3:$V$2337)</f>
        <v>0</v>
      </c>
      <c r="I898" s="15" t="str">
        <f>_xlfn.XLOOKUP(A898,'Medical Examinations'!$P$3:$P$2337,'Medical Examinations'!$W$3:$W$2337)</f>
        <v>No</v>
      </c>
      <c r="J898" s="15" t="str">
        <f>_xlfn.XLOOKUP(A898,'Medical Examinations'!$P$3:$P$2337,'Medical Examinations'!$X$3:$X$2337)</f>
        <v>Obesity</v>
      </c>
      <c r="K898" s="15"/>
      <c r="L898" s="74">
        <f>_xlfn.XLOOKUP(A898,'Hospitalisation Details'!$U$4:$U$2346,'Hospitalisation Details'!$V$4:$V$2346)</f>
        <v>25136</v>
      </c>
      <c r="M898" s="75">
        <f>_xlfn.XLOOKUP(A898,'Hospitalisation Details'!$U$4:$U$2346,'Hospitalisation Details'!$X$4:$X$2346)</f>
        <v>12105.32</v>
      </c>
      <c r="N898" s="15">
        <f>_xlfn.XLOOKUP(A898,'Hospitalisation Details'!$U$4:$U$2346,'Hospitalisation Details'!$Y$4:$Y$2346)</f>
        <v>4</v>
      </c>
      <c r="O898" s="15">
        <f>_xlfn.XLOOKUP(A898,'Hospitalisation Details'!$U$4:$U$2346,'Hospitalisation Details'!$Z$4:$Z$2346)</f>
        <v>1</v>
      </c>
      <c r="P898" s="15" t="str">
        <f>_xlfn.XLOOKUP(A898,'Hospitalisation Details'!$U$4:$U$2346,'Hospitalisation Details'!$AA$4:$AA$2346)</f>
        <v>R1011</v>
      </c>
      <c r="Q898" s="15">
        <f>_xlfn.XLOOKUP(A898,'Hospitalisation Details'!$U$4:$U$2346,'Hospitalisation Details'!$AB$4:$AB$2346)</f>
        <v>55</v>
      </c>
    </row>
    <row r="899" spans="1:17" ht="15.5" x14ac:dyDescent="0.35">
      <c r="A899" s="73" t="s">
        <v>1474</v>
      </c>
      <c r="B899" s="40" t="str">
        <f>_xlfn.XLOOKUP(A899,'Customer Names'!$A$3:$A$2337,'Customer Names'!$E$3:$E$2337)</f>
        <v>Lucille</v>
      </c>
      <c r="C899" s="29">
        <f>_xlfn.XLOOKUP(A899,'Medical Examinations'!$P$3:$P$2337,'Medical Examinations'!$Q$3:$Q$2337)</f>
        <v>28.88</v>
      </c>
      <c r="D899" s="15">
        <f>_xlfn.XLOOKUP(A899,'Medical Examinations'!$P$3:$P$2337,'Medical Examinations'!$R$3:$R$2337)</f>
        <v>11.5</v>
      </c>
      <c r="E899" s="15" t="str">
        <f>_xlfn.XLOOKUP(A899,'Medical Examinations'!$P$3:$P$2337,'Medical Examinations'!$S$3:$S$2337)</f>
        <v>No</v>
      </c>
      <c r="F899" s="15" t="str">
        <f>_xlfn.XLOOKUP(A899,'Medical Examinations'!$P$3:$P$2337,'Medical Examinations'!$T$3:$T$2337)</f>
        <v>No</v>
      </c>
      <c r="G899" s="15" t="str">
        <f>_xlfn.XLOOKUP(A899,'Medical Examinations'!$P$3:$P$2337,'Medical Examinations'!$U$3:$U$2337)</f>
        <v>No</v>
      </c>
      <c r="H899" s="15">
        <f>_xlfn.XLOOKUP(A899,'Medical Examinations'!$P$3:$P$2337,'Medical Examinations'!$V$3:$V$2337)</f>
        <v>0</v>
      </c>
      <c r="I899" s="15" t="str">
        <f>_xlfn.XLOOKUP(A899,'Medical Examinations'!$P$3:$P$2337,'Medical Examinations'!$W$3:$W$2337)</f>
        <v>No</v>
      </c>
      <c r="J899" s="15" t="str">
        <f>_xlfn.XLOOKUP(A899,'Medical Examinations'!$P$3:$P$2337,'Medical Examinations'!$X$3:$X$2337)</f>
        <v>Overweight</v>
      </c>
      <c r="K899" s="15"/>
      <c r="L899" s="74">
        <f>_xlfn.XLOOKUP(A899,'Hospitalisation Details'!$U$4:$U$2346,'Hospitalisation Details'!$V$4:$V$2346)</f>
        <v>25181</v>
      </c>
      <c r="M899" s="75">
        <f>_xlfn.XLOOKUP(A899,'Hospitalisation Details'!$U$4:$U$2346,'Hospitalisation Details'!$X$4:$X$2346)</f>
        <v>12096.65</v>
      </c>
      <c r="N899" s="15">
        <f>_xlfn.XLOOKUP(A899,'Hospitalisation Details'!$U$4:$U$2346,'Hospitalisation Details'!$Y$4:$Y$2346)</f>
        <v>4</v>
      </c>
      <c r="O899" s="15">
        <f>_xlfn.XLOOKUP(A899,'Hospitalisation Details'!$U$4:$U$2346,'Hospitalisation Details'!$Z$4:$Z$2346)</f>
        <v>2</v>
      </c>
      <c r="P899" s="15" t="str">
        <f>_xlfn.XLOOKUP(A899,'Hospitalisation Details'!$U$4:$U$2346,'Hospitalisation Details'!$AA$4:$AA$2346)</f>
        <v>R1024</v>
      </c>
      <c r="Q899" s="15">
        <f>_xlfn.XLOOKUP(A899,'Hospitalisation Details'!$U$4:$U$2346,'Hospitalisation Details'!$AB$4:$AB$2346)</f>
        <v>55</v>
      </c>
    </row>
    <row r="900" spans="1:17" ht="15.5" x14ac:dyDescent="0.35">
      <c r="A900" s="73" t="s">
        <v>1473</v>
      </c>
      <c r="B900" s="40" t="str">
        <f>_xlfn.XLOOKUP(A900,'Customer Names'!$A$3:$A$2337,'Customer Names'!$E$3:$E$2337)</f>
        <v>April</v>
      </c>
      <c r="C900" s="29">
        <f>_xlfn.XLOOKUP(A900,'Medical Examinations'!$P$3:$P$2337,'Medical Examinations'!$Q$3:$Q$2337)</f>
        <v>23</v>
      </c>
      <c r="D900" s="15">
        <f>_xlfn.XLOOKUP(A900,'Medical Examinations'!$P$3:$P$2337,'Medical Examinations'!$R$3:$R$2337)</f>
        <v>9.8800000000000008</v>
      </c>
      <c r="E900" s="15" t="str">
        <f>_xlfn.XLOOKUP(A900,'Medical Examinations'!$P$3:$P$2337,'Medical Examinations'!$S$3:$S$2337)</f>
        <v>No</v>
      </c>
      <c r="F900" s="15" t="str">
        <f>_xlfn.XLOOKUP(A900,'Medical Examinations'!$P$3:$P$2337,'Medical Examinations'!$T$3:$T$2337)</f>
        <v>No</v>
      </c>
      <c r="G900" s="15" t="str">
        <f>_xlfn.XLOOKUP(A900,'Medical Examinations'!$P$3:$P$2337,'Medical Examinations'!$U$3:$U$2337)</f>
        <v>No</v>
      </c>
      <c r="H900" s="15">
        <f>_xlfn.XLOOKUP(A900,'Medical Examinations'!$P$3:$P$2337,'Medical Examinations'!$V$3:$V$2337)</f>
        <v>0</v>
      </c>
      <c r="I900" s="15" t="str">
        <f>_xlfn.XLOOKUP(A900,'Medical Examinations'!$P$3:$P$2337,'Medical Examinations'!$W$3:$W$2337)</f>
        <v>No</v>
      </c>
      <c r="J900" s="15" t="str">
        <f>_xlfn.XLOOKUP(A900,'Medical Examinations'!$P$3:$P$2337,'Medical Examinations'!$X$3:$X$2337)</f>
        <v>Normalweight</v>
      </c>
      <c r="K900" s="15"/>
      <c r="L900" s="74">
        <f>_xlfn.XLOOKUP(A900,'Hospitalisation Details'!$U$4:$U$2346,'Hospitalisation Details'!$V$4:$V$2346)</f>
        <v>25010</v>
      </c>
      <c r="M900" s="75">
        <f>_xlfn.XLOOKUP(A900,'Hospitalisation Details'!$U$4:$U$2346,'Hospitalisation Details'!$X$4:$X$2346)</f>
        <v>12094.48</v>
      </c>
      <c r="N900" s="15">
        <f>_xlfn.XLOOKUP(A900,'Hospitalisation Details'!$U$4:$U$2346,'Hospitalisation Details'!$Y$4:$Y$2346)</f>
        <v>4</v>
      </c>
      <c r="O900" s="15">
        <f>_xlfn.XLOOKUP(A900,'Hospitalisation Details'!$U$4:$U$2346,'Hospitalisation Details'!$Z$4:$Z$2346)</f>
        <v>1</v>
      </c>
      <c r="P900" s="15" t="str">
        <f>_xlfn.XLOOKUP(A900,'Hospitalisation Details'!$U$4:$U$2346,'Hospitalisation Details'!$AA$4:$AA$2346)</f>
        <v>R1011</v>
      </c>
      <c r="Q900" s="15">
        <f>_xlfn.XLOOKUP(A900,'Hospitalisation Details'!$U$4:$U$2346,'Hospitalisation Details'!$AB$4:$AB$2346)</f>
        <v>55</v>
      </c>
    </row>
    <row r="901" spans="1:17" ht="15.5" x14ac:dyDescent="0.35">
      <c r="A901" s="73" t="s">
        <v>1472</v>
      </c>
      <c r="B901" s="40" t="str">
        <f>_xlfn.XLOOKUP(A901,'Customer Names'!$A$3:$A$2337,'Customer Names'!$E$3:$E$2337)</f>
        <v>Robert</v>
      </c>
      <c r="C901" s="29">
        <f>_xlfn.XLOOKUP(A901,'Medical Examinations'!$P$3:$P$2337,'Medical Examinations'!$Q$3:$Q$2337)</f>
        <v>38.25</v>
      </c>
      <c r="D901" s="15">
        <f>_xlfn.XLOOKUP(A901,'Medical Examinations'!$P$3:$P$2337,'Medical Examinations'!$R$3:$R$2337)</f>
        <v>6.2</v>
      </c>
      <c r="E901" s="15" t="str">
        <f>_xlfn.XLOOKUP(A901,'Medical Examinations'!$P$3:$P$2337,'Medical Examinations'!$S$3:$S$2337)</f>
        <v>No</v>
      </c>
      <c r="F901" s="15" t="str">
        <f>_xlfn.XLOOKUP(A901,'Medical Examinations'!$P$3:$P$2337,'Medical Examinations'!$T$3:$T$2337)</f>
        <v>No</v>
      </c>
      <c r="G901" s="15" t="str">
        <f>_xlfn.XLOOKUP(A901,'Medical Examinations'!$P$3:$P$2337,'Medical Examinations'!$U$3:$U$2337)</f>
        <v>No</v>
      </c>
      <c r="H901" s="15">
        <f>_xlfn.XLOOKUP(A901,'Medical Examinations'!$P$3:$P$2337,'Medical Examinations'!$V$3:$V$2337)</f>
        <v>1</v>
      </c>
      <c r="I901" s="15" t="str">
        <f>_xlfn.XLOOKUP(A901,'Medical Examinations'!$P$3:$P$2337,'Medical Examinations'!$W$3:$W$2337)</f>
        <v>No</v>
      </c>
      <c r="J901" s="15" t="str">
        <f>_xlfn.XLOOKUP(A901,'Medical Examinations'!$P$3:$P$2337,'Medical Examinations'!$X$3:$X$2337)</f>
        <v>Obesity</v>
      </c>
      <c r="K901" s="15"/>
      <c r="L901" s="74">
        <f>_xlfn.XLOOKUP(A901,'Hospitalisation Details'!$U$4:$U$2346,'Hospitalisation Details'!$V$4:$V$2346)</f>
        <v>30927</v>
      </c>
      <c r="M901" s="75">
        <f>_xlfn.XLOOKUP(A901,'Hospitalisation Details'!$U$4:$U$2346,'Hospitalisation Details'!$X$4:$X$2346)</f>
        <v>12091.34</v>
      </c>
      <c r="N901" s="15">
        <f>_xlfn.XLOOKUP(A901,'Hospitalisation Details'!$U$4:$U$2346,'Hospitalisation Details'!$Y$4:$Y$2346)</f>
        <v>4</v>
      </c>
      <c r="O901" s="15">
        <f>_xlfn.XLOOKUP(A901,'Hospitalisation Details'!$U$4:$U$2346,'Hospitalisation Details'!$Z$4:$Z$2346)</f>
        <v>9</v>
      </c>
      <c r="P901" s="15" t="str">
        <f>_xlfn.XLOOKUP(A901,'Hospitalisation Details'!$U$4:$U$2346,'Hospitalisation Details'!$AA$4:$AA$2346)</f>
        <v>R1022</v>
      </c>
      <c r="Q901" s="15">
        <f>_xlfn.XLOOKUP(A901,'Hospitalisation Details'!$U$4:$U$2346,'Hospitalisation Details'!$AB$4:$AB$2346)</f>
        <v>39</v>
      </c>
    </row>
    <row r="902" spans="1:17" ht="15.5" x14ac:dyDescent="0.35">
      <c r="A902" s="73" t="s">
        <v>1471</v>
      </c>
      <c r="B902" s="40" t="str">
        <f>_xlfn.XLOOKUP(A902,'Customer Names'!$A$3:$A$2337,'Customer Names'!$E$3:$E$2337)</f>
        <v>Alyssa</v>
      </c>
      <c r="C902" s="29">
        <f>_xlfn.XLOOKUP(A902,'Medical Examinations'!$P$3:$P$2337,'Medical Examinations'!$Q$3:$Q$2337)</f>
        <v>39.25</v>
      </c>
      <c r="D902" s="15">
        <f>_xlfn.XLOOKUP(A902,'Medical Examinations'!$P$3:$P$2337,'Medical Examinations'!$R$3:$R$2337)</f>
        <v>8.41</v>
      </c>
      <c r="E902" s="15" t="str">
        <f>_xlfn.XLOOKUP(A902,'Medical Examinations'!$P$3:$P$2337,'Medical Examinations'!$S$3:$S$2337)</f>
        <v>Yes</v>
      </c>
      <c r="F902" s="15" t="str">
        <f>_xlfn.XLOOKUP(A902,'Medical Examinations'!$P$3:$P$2337,'Medical Examinations'!$T$3:$T$2337)</f>
        <v>No</v>
      </c>
      <c r="G902" s="15" t="str">
        <f>_xlfn.XLOOKUP(A902,'Medical Examinations'!$P$3:$P$2337,'Medical Examinations'!$U$3:$U$2337)</f>
        <v>No</v>
      </c>
      <c r="H902" s="15">
        <f>_xlfn.XLOOKUP(A902,'Medical Examinations'!$P$3:$P$2337,'Medical Examinations'!$V$3:$V$2337)</f>
        <v>1</v>
      </c>
      <c r="I902" s="15" t="str">
        <f>_xlfn.XLOOKUP(A902,'Medical Examinations'!$P$3:$P$2337,'Medical Examinations'!$W$3:$W$2337)</f>
        <v>No</v>
      </c>
      <c r="J902" s="15" t="str">
        <f>_xlfn.XLOOKUP(A902,'Medical Examinations'!$P$3:$P$2337,'Medical Examinations'!$X$3:$X$2337)</f>
        <v>Obesity</v>
      </c>
      <c r="K902" s="15"/>
      <c r="L902" s="74">
        <f>_xlfn.XLOOKUP(A902,'Hospitalisation Details'!$U$4:$U$2346,'Hospitalisation Details'!$V$4:$V$2346)</f>
        <v>31662</v>
      </c>
      <c r="M902" s="75">
        <f>_xlfn.XLOOKUP(A902,'Hospitalisation Details'!$U$4:$U$2346,'Hospitalisation Details'!$X$4:$X$2346)</f>
        <v>12048.13</v>
      </c>
      <c r="N902" s="15">
        <f>_xlfn.XLOOKUP(A902,'Hospitalisation Details'!$U$4:$U$2346,'Hospitalisation Details'!$Y$4:$Y$2346)</f>
        <v>4</v>
      </c>
      <c r="O902" s="15">
        <f>_xlfn.XLOOKUP(A902,'Hospitalisation Details'!$U$4:$U$2346,'Hospitalisation Details'!$Z$4:$Z$2346)</f>
        <v>9</v>
      </c>
      <c r="P902" s="15" t="str">
        <f>_xlfn.XLOOKUP(A902,'Hospitalisation Details'!$U$4:$U$2346,'Hospitalisation Details'!$AA$4:$AA$2346)</f>
        <v>R1026</v>
      </c>
      <c r="Q902" s="15">
        <f>_xlfn.XLOOKUP(A902,'Hospitalisation Details'!$U$4:$U$2346,'Hospitalisation Details'!$AB$4:$AB$2346)</f>
        <v>37</v>
      </c>
    </row>
    <row r="903" spans="1:17" ht="15.5" x14ac:dyDescent="0.35">
      <c r="A903" s="73" t="s">
        <v>1470</v>
      </c>
      <c r="B903" s="40" t="str">
        <f>_xlfn.XLOOKUP(A903,'Customer Names'!$A$3:$A$2337,'Customer Names'!$E$3:$E$2337)</f>
        <v>Jessica E.</v>
      </c>
      <c r="C903" s="29">
        <f>_xlfn.XLOOKUP(A903,'Medical Examinations'!$P$3:$P$2337,'Medical Examinations'!$Q$3:$Q$2337)</f>
        <v>26.6</v>
      </c>
      <c r="D903" s="15">
        <f>_xlfn.XLOOKUP(A903,'Medical Examinations'!$P$3:$P$2337,'Medical Examinations'!$R$3:$R$2337)</f>
        <v>5.07</v>
      </c>
      <c r="E903" s="15" t="str">
        <f>_xlfn.XLOOKUP(A903,'Medical Examinations'!$P$3:$P$2337,'Medical Examinations'!$S$3:$S$2337)</f>
        <v>Yes</v>
      </c>
      <c r="F903" s="15" t="str">
        <f>_xlfn.XLOOKUP(A903,'Medical Examinations'!$P$3:$P$2337,'Medical Examinations'!$T$3:$T$2337)</f>
        <v>No</v>
      </c>
      <c r="G903" s="15" t="str">
        <f>_xlfn.XLOOKUP(A903,'Medical Examinations'!$P$3:$P$2337,'Medical Examinations'!$U$3:$U$2337)</f>
        <v>No</v>
      </c>
      <c r="H903" s="15">
        <f>_xlfn.XLOOKUP(A903,'Medical Examinations'!$P$3:$P$2337,'Medical Examinations'!$V$3:$V$2337)</f>
        <v>2</v>
      </c>
      <c r="I903" s="15" t="str">
        <f>_xlfn.XLOOKUP(A903,'Medical Examinations'!$P$3:$P$2337,'Medical Examinations'!$W$3:$W$2337)</f>
        <v>No</v>
      </c>
      <c r="J903" s="15" t="str">
        <f>_xlfn.XLOOKUP(A903,'Medical Examinations'!$P$3:$P$2337,'Medical Examinations'!$X$3:$X$2337)</f>
        <v>Overweight</v>
      </c>
      <c r="K903" s="15"/>
      <c r="L903" s="74">
        <f>_xlfn.XLOOKUP(A903,'Hospitalisation Details'!$U$4:$U$2346,'Hospitalisation Details'!$V$4:$V$2346)</f>
        <v>24435</v>
      </c>
      <c r="M903" s="75">
        <f>_xlfn.XLOOKUP(A903,'Hospitalisation Details'!$U$4:$U$2346,'Hospitalisation Details'!$X$4:$X$2346)</f>
        <v>12044.34</v>
      </c>
      <c r="N903" s="15">
        <f>_xlfn.XLOOKUP(A903,'Hospitalisation Details'!$U$4:$U$2346,'Hospitalisation Details'!$Y$4:$Y$2346)</f>
        <v>4</v>
      </c>
      <c r="O903" s="15">
        <f>_xlfn.XLOOKUP(A903,'Hospitalisation Details'!$U$4:$U$2346,'Hospitalisation Details'!$Z$4:$Z$2346)</f>
        <v>2</v>
      </c>
      <c r="P903" s="15" t="str">
        <f>_xlfn.XLOOKUP(A903,'Hospitalisation Details'!$U$4:$U$2346,'Hospitalisation Details'!$AA$4:$AA$2346)</f>
        <v>R1012</v>
      </c>
      <c r="Q903" s="15">
        <f>_xlfn.XLOOKUP(A903,'Hospitalisation Details'!$U$4:$U$2346,'Hospitalisation Details'!$AB$4:$AB$2346)</f>
        <v>57</v>
      </c>
    </row>
    <row r="904" spans="1:17" ht="15.5" x14ac:dyDescent="0.35">
      <c r="A904" s="73" t="s">
        <v>1469</v>
      </c>
      <c r="B904" s="40" t="str">
        <f>_xlfn.XLOOKUP(A904,'Customer Names'!$A$3:$A$2337,'Customer Names'!$E$3:$E$2337)</f>
        <v>Patrick J.</v>
      </c>
      <c r="C904" s="29">
        <f>_xlfn.XLOOKUP(A904,'Medical Examinations'!$P$3:$P$2337,'Medical Examinations'!$Q$3:$Q$2337)</f>
        <v>35.700000000000003</v>
      </c>
      <c r="D904" s="15">
        <f>_xlfn.XLOOKUP(A904,'Medical Examinations'!$P$3:$P$2337,'Medical Examinations'!$R$3:$R$2337)</f>
        <v>4.0599999999999996</v>
      </c>
      <c r="E904" s="15" t="str">
        <f>_xlfn.XLOOKUP(A904,'Medical Examinations'!$P$3:$P$2337,'Medical Examinations'!$S$3:$S$2337)</f>
        <v>No</v>
      </c>
      <c r="F904" s="15" t="str">
        <f>_xlfn.XLOOKUP(A904,'Medical Examinations'!$P$3:$P$2337,'Medical Examinations'!$T$3:$T$2337)</f>
        <v>No</v>
      </c>
      <c r="G904" s="15" t="str">
        <f>_xlfn.XLOOKUP(A904,'Medical Examinations'!$P$3:$P$2337,'Medical Examinations'!$U$3:$U$2337)</f>
        <v>Yes</v>
      </c>
      <c r="H904" s="15">
        <f>_xlfn.XLOOKUP(A904,'Medical Examinations'!$P$3:$P$2337,'Medical Examinations'!$V$3:$V$2337)</f>
        <v>1</v>
      </c>
      <c r="I904" s="15" t="str">
        <f>_xlfn.XLOOKUP(A904,'Medical Examinations'!$P$3:$P$2337,'Medical Examinations'!$W$3:$W$2337)</f>
        <v>No</v>
      </c>
      <c r="J904" s="15" t="str">
        <f>_xlfn.XLOOKUP(A904,'Medical Examinations'!$P$3:$P$2337,'Medical Examinations'!$X$3:$X$2337)</f>
        <v>Obesity</v>
      </c>
      <c r="K904" s="15"/>
      <c r="L904" s="74">
        <f>_xlfn.XLOOKUP(A904,'Hospitalisation Details'!$U$4:$U$2346,'Hospitalisation Details'!$V$4:$V$2346)</f>
        <v>29144</v>
      </c>
      <c r="M904" s="75">
        <f>_xlfn.XLOOKUP(A904,'Hospitalisation Details'!$U$4:$U$2346,'Hospitalisation Details'!$X$4:$X$2346)</f>
        <v>12035.18</v>
      </c>
      <c r="N904" s="15">
        <f>_xlfn.XLOOKUP(A904,'Hospitalisation Details'!$U$4:$U$2346,'Hospitalisation Details'!$Y$4:$Y$2346)</f>
        <v>4</v>
      </c>
      <c r="O904" s="15">
        <f>_xlfn.XLOOKUP(A904,'Hospitalisation Details'!$U$4:$U$2346,'Hospitalisation Details'!$Z$4:$Z$2346)</f>
        <v>1</v>
      </c>
      <c r="P904" s="15" t="str">
        <f>_xlfn.XLOOKUP(A904,'Hospitalisation Details'!$U$4:$U$2346,'Hospitalisation Details'!$AA$4:$AA$2346)</f>
        <v>R1021</v>
      </c>
      <c r="Q904" s="15">
        <f>_xlfn.XLOOKUP(A904,'Hospitalisation Details'!$U$4:$U$2346,'Hospitalisation Details'!$AB$4:$AB$2346)</f>
        <v>44</v>
      </c>
    </row>
    <row r="905" spans="1:17" ht="15.5" x14ac:dyDescent="0.35">
      <c r="A905" s="73" t="s">
        <v>1468</v>
      </c>
      <c r="B905" s="40" t="str">
        <f>_xlfn.XLOOKUP(A905,'Customer Names'!$A$3:$A$2337,'Customer Names'!$E$3:$E$2337)</f>
        <v>Emilie</v>
      </c>
      <c r="C905" s="29">
        <f>_xlfn.XLOOKUP(A905,'Medical Examinations'!$P$3:$P$2337,'Medical Examinations'!$Q$3:$Q$2337)</f>
        <v>20.100000000000001</v>
      </c>
      <c r="D905" s="15">
        <f>_xlfn.XLOOKUP(A905,'Medical Examinations'!$P$3:$P$2337,'Medical Examinations'!$R$3:$R$2337)</f>
        <v>10.52</v>
      </c>
      <c r="E905" s="15" t="str">
        <f>_xlfn.XLOOKUP(A905,'Medical Examinations'!$P$3:$P$2337,'Medical Examinations'!$S$3:$S$2337)</f>
        <v>No</v>
      </c>
      <c r="F905" s="15" t="str">
        <f>_xlfn.XLOOKUP(A905,'Medical Examinations'!$P$3:$P$2337,'Medical Examinations'!$T$3:$T$2337)</f>
        <v>No</v>
      </c>
      <c r="G905" s="15" t="str">
        <f>_xlfn.XLOOKUP(A905,'Medical Examinations'!$P$3:$P$2337,'Medical Examinations'!$U$3:$U$2337)</f>
        <v>No</v>
      </c>
      <c r="H905" s="15">
        <f>_xlfn.XLOOKUP(A905,'Medical Examinations'!$P$3:$P$2337,'Medical Examinations'!$V$3:$V$2337)</f>
        <v>0</v>
      </c>
      <c r="I905" s="15" t="str">
        <f>_xlfn.XLOOKUP(A905,'Medical Examinations'!$P$3:$P$2337,'Medical Examinations'!$W$3:$W$2337)</f>
        <v>No</v>
      </c>
      <c r="J905" s="15" t="str">
        <f>_xlfn.XLOOKUP(A905,'Medical Examinations'!$P$3:$P$2337,'Medical Examinations'!$X$3:$X$2337)</f>
        <v>Normalweight</v>
      </c>
      <c r="K905" s="15"/>
      <c r="L905" s="74">
        <f>_xlfn.XLOOKUP(A905,'Hospitalisation Details'!$U$4:$U$2346,'Hospitalisation Details'!$V$4:$V$2346)</f>
        <v>24044</v>
      </c>
      <c r="M905" s="75">
        <f>_xlfn.XLOOKUP(A905,'Hospitalisation Details'!$U$4:$U$2346,'Hospitalisation Details'!$X$4:$X$2346)</f>
        <v>12032.33</v>
      </c>
      <c r="N905" s="15">
        <f>_xlfn.XLOOKUP(A905,'Hospitalisation Details'!$U$4:$U$2346,'Hospitalisation Details'!$Y$4:$Y$2346)</f>
        <v>4</v>
      </c>
      <c r="O905" s="15">
        <f>_xlfn.XLOOKUP(A905,'Hospitalisation Details'!$U$4:$U$2346,'Hospitalisation Details'!$Z$4:$Z$2346)</f>
        <v>2</v>
      </c>
      <c r="P905" s="15" t="str">
        <f>_xlfn.XLOOKUP(A905,'Hospitalisation Details'!$U$4:$U$2346,'Hospitalisation Details'!$AA$4:$AA$2346)</f>
        <v>R1011</v>
      </c>
      <c r="Q905" s="15">
        <f>_xlfn.XLOOKUP(A905,'Hospitalisation Details'!$U$4:$U$2346,'Hospitalisation Details'!$AB$4:$AB$2346)</f>
        <v>58</v>
      </c>
    </row>
    <row r="906" spans="1:17" ht="15.5" x14ac:dyDescent="0.35">
      <c r="A906" s="73" t="s">
        <v>1467</v>
      </c>
      <c r="B906" s="40" t="str">
        <f>_xlfn.XLOOKUP(A906,'Customer Names'!$A$3:$A$2337,'Customer Names'!$E$3:$E$2337)</f>
        <v>Caitlin B.</v>
      </c>
      <c r="C906" s="29">
        <f>_xlfn.XLOOKUP(A906,'Medical Examinations'!$P$3:$P$2337,'Medical Examinations'!$Q$3:$Q$2337)</f>
        <v>22.23</v>
      </c>
      <c r="D906" s="15">
        <f>_xlfn.XLOOKUP(A906,'Medical Examinations'!$P$3:$P$2337,'Medical Examinations'!$R$3:$R$2337)</f>
        <v>9.65</v>
      </c>
      <c r="E906" s="15" t="str">
        <f>_xlfn.XLOOKUP(A906,'Medical Examinations'!$P$3:$P$2337,'Medical Examinations'!$S$3:$S$2337)</f>
        <v>No</v>
      </c>
      <c r="F906" s="15" t="str">
        <f>_xlfn.XLOOKUP(A906,'Medical Examinations'!$P$3:$P$2337,'Medical Examinations'!$T$3:$T$2337)</f>
        <v>No</v>
      </c>
      <c r="G906" s="15" t="str">
        <f>_xlfn.XLOOKUP(A906,'Medical Examinations'!$P$3:$P$2337,'Medical Examinations'!$U$3:$U$2337)</f>
        <v>No</v>
      </c>
      <c r="H906" s="15">
        <f>_xlfn.XLOOKUP(A906,'Medical Examinations'!$P$3:$P$2337,'Medical Examinations'!$V$3:$V$2337)</f>
        <v>0</v>
      </c>
      <c r="I906" s="15" t="str">
        <f>_xlfn.XLOOKUP(A906,'Medical Examinations'!$P$3:$P$2337,'Medical Examinations'!$W$3:$W$2337)</f>
        <v>No</v>
      </c>
      <c r="J906" s="15" t="str">
        <f>_xlfn.XLOOKUP(A906,'Medical Examinations'!$P$3:$P$2337,'Medical Examinations'!$X$3:$X$2337)</f>
        <v>Normalweight</v>
      </c>
      <c r="K906" s="15"/>
      <c r="L906" s="74">
        <f>_xlfn.XLOOKUP(A906,'Hospitalisation Details'!$U$4:$U$2346,'Hospitalisation Details'!$V$4:$V$2346)</f>
        <v>23902</v>
      </c>
      <c r="M906" s="75">
        <f>_xlfn.XLOOKUP(A906,'Hospitalisation Details'!$U$4:$U$2346,'Hospitalisation Details'!$X$4:$X$2346)</f>
        <v>12029.29</v>
      </c>
      <c r="N906" s="15">
        <f>_xlfn.XLOOKUP(A906,'Hospitalisation Details'!$U$4:$U$2346,'Hospitalisation Details'!$Y$4:$Y$2346)</f>
        <v>4</v>
      </c>
      <c r="O906" s="15">
        <f>_xlfn.XLOOKUP(A906,'Hospitalisation Details'!$U$4:$U$2346,'Hospitalisation Details'!$Z$4:$Z$2346)</f>
        <v>9</v>
      </c>
      <c r="P906" s="15" t="str">
        <f>_xlfn.XLOOKUP(A906,'Hospitalisation Details'!$U$4:$U$2346,'Hospitalisation Details'!$AA$4:$AA$2346)</f>
        <v>R1024</v>
      </c>
      <c r="Q906" s="15">
        <f>_xlfn.XLOOKUP(A906,'Hospitalisation Details'!$U$4:$U$2346,'Hospitalisation Details'!$AB$4:$AB$2346)</f>
        <v>58</v>
      </c>
    </row>
    <row r="907" spans="1:17" ht="15.5" x14ac:dyDescent="0.35">
      <c r="A907" s="73" t="s">
        <v>1466</v>
      </c>
      <c r="B907" s="40" t="str">
        <f>_xlfn.XLOOKUP(A907,'Customer Names'!$A$3:$A$2337,'Customer Names'!$E$3:$E$2337)</f>
        <v>Joseph W</v>
      </c>
      <c r="C907" s="29">
        <f>_xlfn.XLOOKUP(A907,'Medical Examinations'!$P$3:$P$2337,'Medical Examinations'!$Q$3:$Q$2337)</f>
        <v>36.47</v>
      </c>
      <c r="D907" s="15">
        <f>_xlfn.XLOOKUP(A907,'Medical Examinations'!$P$3:$P$2337,'Medical Examinations'!$R$3:$R$2337)</f>
        <v>6.21</v>
      </c>
      <c r="E907" s="15" t="str">
        <f>_xlfn.XLOOKUP(A907,'Medical Examinations'!$P$3:$P$2337,'Medical Examinations'!$S$3:$S$2337)</f>
        <v>No</v>
      </c>
      <c r="F907" s="15" t="str">
        <f>_xlfn.XLOOKUP(A907,'Medical Examinations'!$P$3:$P$2337,'Medical Examinations'!$T$3:$T$2337)</f>
        <v>No</v>
      </c>
      <c r="G907" s="15" t="str">
        <f>_xlfn.XLOOKUP(A907,'Medical Examinations'!$P$3:$P$2337,'Medical Examinations'!$U$3:$U$2337)</f>
        <v>No</v>
      </c>
      <c r="H907" s="15">
        <f>_xlfn.XLOOKUP(A907,'Medical Examinations'!$P$3:$P$2337,'Medical Examinations'!$V$3:$V$2337)</f>
        <v>0</v>
      </c>
      <c r="I907" s="15" t="str">
        <f>_xlfn.XLOOKUP(A907,'Medical Examinations'!$P$3:$P$2337,'Medical Examinations'!$W$3:$W$2337)</f>
        <v>No</v>
      </c>
      <c r="J907" s="15" t="str">
        <f>_xlfn.XLOOKUP(A907,'Medical Examinations'!$P$3:$P$2337,'Medical Examinations'!$X$3:$X$2337)</f>
        <v>Obesity</v>
      </c>
      <c r="K907" s="15"/>
      <c r="L907" s="74">
        <f>_xlfn.XLOOKUP(A907,'Hospitalisation Details'!$U$4:$U$2346,'Hospitalisation Details'!$V$4:$V$2346)</f>
        <v>30241</v>
      </c>
      <c r="M907" s="75">
        <f>_xlfn.XLOOKUP(A907,'Hospitalisation Details'!$U$4:$U$2346,'Hospitalisation Details'!$X$4:$X$2346)</f>
        <v>12001.29</v>
      </c>
      <c r="N907" s="15">
        <f>_xlfn.XLOOKUP(A907,'Hospitalisation Details'!$U$4:$U$2346,'Hospitalisation Details'!$Y$4:$Y$2346)</f>
        <v>4</v>
      </c>
      <c r="O907" s="15">
        <f>_xlfn.XLOOKUP(A907,'Hospitalisation Details'!$U$4:$U$2346,'Hospitalisation Details'!$Z$4:$Z$2346)</f>
        <v>1</v>
      </c>
      <c r="P907" s="15" t="str">
        <f>_xlfn.XLOOKUP(A907,'Hospitalisation Details'!$U$4:$U$2346,'Hospitalisation Details'!$AA$4:$AA$2346)</f>
        <v>R1021</v>
      </c>
      <c r="Q907" s="15">
        <f>_xlfn.XLOOKUP(A907,'Hospitalisation Details'!$U$4:$U$2346,'Hospitalisation Details'!$AB$4:$AB$2346)</f>
        <v>41</v>
      </c>
    </row>
    <row r="908" spans="1:17" ht="15.5" x14ac:dyDescent="0.35">
      <c r="A908" s="73" t="s">
        <v>1465</v>
      </c>
      <c r="B908" s="40" t="str">
        <f>_xlfn.XLOOKUP(A908,'Customer Names'!$A$3:$A$2337,'Customer Names'!$E$3:$E$2337)</f>
        <v>Wendy</v>
      </c>
      <c r="C908" s="29">
        <f>_xlfn.XLOOKUP(A908,'Medical Examinations'!$P$3:$P$2337,'Medical Examinations'!$Q$3:$Q$2337)</f>
        <v>49.64</v>
      </c>
      <c r="D908" s="15">
        <f>_xlfn.XLOOKUP(A908,'Medical Examinations'!$P$3:$P$2337,'Medical Examinations'!$R$3:$R$2337)</f>
        <v>4.76</v>
      </c>
      <c r="E908" s="15" t="str">
        <f>_xlfn.XLOOKUP(A908,'Medical Examinations'!$P$3:$P$2337,'Medical Examinations'!$S$3:$S$2337)</f>
        <v>No</v>
      </c>
      <c r="F908" s="15" t="str">
        <f>_xlfn.XLOOKUP(A908,'Medical Examinations'!$P$3:$P$2337,'Medical Examinations'!$T$3:$T$2337)</f>
        <v>No</v>
      </c>
      <c r="G908" s="15" t="str">
        <f>_xlfn.XLOOKUP(A908,'Medical Examinations'!$P$3:$P$2337,'Medical Examinations'!$U$3:$U$2337)</f>
        <v>Yes</v>
      </c>
      <c r="H908" s="15">
        <f>_xlfn.XLOOKUP(A908,'Medical Examinations'!$P$3:$P$2337,'Medical Examinations'!$V$3:$V$2337)</f>
        <v>1</v>
      </c>
      <c r="I908" s="15" t="str">
        <f>_xlfn.XLOOKUP(A908,'Medical Examinations'!$P$3:$P$2337,'Medical Examinations'!$W$3:$W$2337)</f>
        <v>No</v>
      </c>
      <c r="J908" s="15" t="str">
        <f>_xlfn.XLOOKUP(A908,'Medical Examinations'!$P$3:$P$2337,'Medical Examinations'!$X$3:$X$2337)</f>
        <v>Obesity</v>
      </c>
      <c r="K908" s="15"/>
      <c r="L908" s="74">
        <f>_xlfn.XLOOKUP(A908,'Hospitalisation Details'!$U$4:$U$2346,'Hospitalisation Details'!$V$4:$V$2346)</f>
        <v>34315</v>
      </c>
      <c r="M908" s="75">
        <f>_xlfn.XLOOKUP(A908,'Hospitalisation Details'!$U$4:$U$2346,'Hospitalisation Details'!$X$4:$X$2346)</f>
        <v>11994.89</v>
      </c>
      <c r="N908" s="15">
        <f>_xlfn.XLOOKUP(A908,'Hospitalisation Details'!$U$4:$U$2346,'Hospitalisation Details'!$Y$4:$Y$2346)</f>
        <v>4</v>
      </c>
      <c r="O908" s="15">
        <f>_xlfn.XLOOKUP(A908,'Hospitalisation Details'!$U$4:$U$2346,'Hospitalisation Details'!$Z$4:$Z$2346)</f>
        <v>9</v>
      </c>
      <c r="P908" s="15" t="str">
        <f>_xlfn.XLOOKUP(A908,'Hospitalisation Details'!$U$4:$U$2346,'Hospitalisation Details'!$AA$4:$AA$2346)</f>
        <v>R1012</v>
      </c>
      <c r="Q908" s="15">
        <f>_xlfn.XLOOKUP(A908,'Hospitalisation Details'!$U$4:$U$2346,'Hospitalisation Details'!$AB$4:$AB$2346)</f>
        <v>30</v>
      </c>
    </row>
    <row r="909" spans="1:17" ht="15.5" x14ac:dyDescent="0.35">
      <c r="A909" s="73" t="s">
        <v>1464</v>
      </c>
      <c r="B909" s="40" t="str">
        <f>_xlfn.XLOOKUP(A909,'Customer Names'!$A$3:$A$2337,'Customer Names'!$E$3:$E$2337)</f>
        <v>Leah L.</v>
      </c>
      <c r="C909" s="29">
        <f>_xlfn.XLOOKUP(A909,'Medical Examinations'!$P$3:$P$2337,'Medical Examinations'!$Q$3:$Q$2337)</f>
        <v>36.799999999999997</v>
      </c>
      <c r="D909" s="15">
        <f>_xlfn.XLOOKUP(A909,'Medical Examinations'!$P$3:$P$2337,'Medical Examinations'!$R$3:$R$2337)</f>
        <v>5.73</v>
      </c>
      <c r="E909" s="15" t="str">
        <f>_xlfn.XLOOKUP(A909,'Medical Examinations'!$P$3:$P$2337,'Medical Examinations'!$S$3:$S$2337)</f>
        <v>Yes</v>
      </c>
      <c r="F909" s="15" t="str">
        <f>_xlfn.XLOOKUP(A909,'Medical Examinations'!$P$3:$P$2337,'Medical Examinations'!$T$3:$T$2337)</f>
        <v>No</v>
      </c>
      <c r="G909" s="15" t="str">
        <f>_xlfn.XLOOKUP(A909,'Medical Examinations'!$P$3:$P$2337,'Medical Examinations'!$U$3:$U$2337)</f>
        <v>Yes</v>
      </c>
      <c r="H909" s="15">
        <f>_xlfn.XLOOKUP(A909,'Medical Examinations'!$P$3:$P$2337,'Medical Examinations'!$V$3:$V$2337)</f>
        <v>1</v>
      </c>
      <c r="I909" s="15" t="str">
        <f>_xlfn.XLOOKUP(A909,'Medical Examinations'!$P$3:$P$2337,'Medical Examinations'!$W$3:$W$2337)</f>
        <v>No</v>
      </c>
      <c r="J909" s="15" t="str">
        <f>_xlfn.XLOOKUP(A909,'Medical Examinations'!$P$3:$P$2337,'Medical Examinations'!$X$3:$X$2337)</f>
        <v>Obesity</v>
      </c>
      <c r="K909" s="15"/>
      <c r="L909" s="74">
        <f>_xlfn.XLOOKUP(A909,'Hospitalisation Details'!$U$4:$U$2346,'Hospitalisation Details'!$V$4:$V$2346)</f>
        <v>30501</v>
      </c>
      <c r="M909" s="75">
        <f>_xlfn.XLOOKUP(A909,'Hospitalisation Details'!$U$4:$U$2346,'Hospitalisation Details'!$X$4:$X$2346)</f>
        <v>11987.68</v>
      </c>
      <c r="N909" s="15">
        <f>_xlfn.XLOOKUP(A909,'Hospitalisation Details'!$U$4:$U$2346,'Hospitalisation Details'!$Y$4:$Y$2346)</f>
        <v>4</v>
      </c>
      <c r="O909" s="15">
        <f>_xlfn.XLOOKUP(A909,'Hospitalisation Details'!$U$4:$U$2346,'Hospitalisation Details'!$Z$4:$Z$2346)</f>
        <v>9</v>
      </c>
      <c r="P909" s="15" t="str">
        <f>_xlfn.XLOOKUP(A909,'Hospitalisation Details'!$U$4:$U$2346,'Hospitalisation Details'!$AA$4:$AA$2346)</f>
        <v>R1026</v>
      </c>
      <c r="Q909" s="15">
        <f>_xlfn.XLOOKUP(A909,'Hospitalisation Details'!$U$4:$U$2346,'Hospitalisation Details'!$AB$4:$AB$2346)</f>
        <v>40</v>
      </c>
    </row>
    <row r="910" spans="1:17" ht="15.5" x14ac:dyDescent="0.35">
      <c r="A910" s="73" t="s">
        <v>1463</v>
      </c>
      <c r="B910" s="40" t="str">
        <f>_xlfn.XLOOKUP(A910,'Customer Names'!$A$3:$A$2337,'Customer Names'!$E$3:$E$2337)</f>
        <v>Wayne L.</v>
      </c>
      <c r="C910" s="29">
        <f>_xlfn.XLOOKUP(A910,'Medical Examinations'!$P$3:$P$2337,'Medical Examinations'!$Q$3:$Q$2337)</f>
        <v>33.880000000000003</v>
      </c>
      <c r="D910" s="15">
        <f>_xlfn.XLOOKUP(A910,'Medical Examinations'!$P$3:$P$2337,'Medical Examinations'!$R$3:$R$2337)</f>
        <v>10.78</v>
      </c>
      <c r="E910" s="15" t="str">
        <f>_xlfn.XLOOKUP(A910,'Medical Examinations'!$P$3:$P$2337,'Medical Examinations'!$S$3:$S$2337)</f>
        <v>Yes</v>
      </c>
      <c r="F910" s="15" t="str">
        <f>_xlfn.XLOOKUP(A910,'Medical Examinations'!$P$3:$P$2337,'Medical Examinations'!$T$3:$T$2337)</f>
        <v>No</v>
      </c>
      <c r="G910" s="15" t="str">
        <f>_xlfn.XLOOKUP(A910,'Medical Examinations'!$P$3:$P$2337,'Medical Examinations'!$U$3:$U$2337)</f>
        <v>No</v>
      </c>
      <c r="H910" s="15">
        <f>_xlfn.XLOOKUP(A910,'Medical Examinations'!$P$3:$P$2337,'Medical Examinations'!$V$3:$V$2337)</f>
        <v>0</v>
      </c>
      <c r="I910" s="15" t="str">
        <f>_xlfn.XLOOKUP(A910,'Medical Examinations'!$P$3:$P$2337,'Medical Examinations'!$W$3:$W$2337)</f>
        <v>No</v>
      </c>
      <c r="J910" s="15" t="str">
        <f>_xlfn.XLOOKUP(A910,'Medical Examinations'!$P$3:$P$2337,'Medical Examinations'!$X$3:$X$2337)</f>
        <v>Obesity</v>
      </c>
      <c r="K910" s="15"/>
      <c r="L910" s="74">
        <f>_xlfn.XLOOKUP(A910,'Hospitalisation Details'!$U$4:$U$2346,'Hospitalisation Details'!$V$4:$V$2346)</f>
        <v>24828</v>
      </c>
      <c r="M910" s="75">
        <f>_xlfn.XLOOKUP(A910,'Hospitalisation Details'!$U$4:$U$2346,'Hospitalisation Details'!$X$4:$X$2346)</f>
        <v>11987.17</v>
      </c>
      <c r="N910" s="15">
        <f>_xlfn.XLOOKUP(A910,'Hospitalisation Details'!$U$4:$U$2346,'Hospitalisation Details'!$Y$4:$Y$2346)</f>
        <v>4</v>
      </c>
      <c r="O910" s="15">
        <f>_xlfn.XLOOKUP(A910,'Hospitalisation Details'!$U$4:$U$2346,'Hospitalisation Details'!$Z$4:$Z$2346)</f>
        <v>1</v>
      </c>
      <c r="P910" s="15" t="str">
        <f>_xlfn.XLOOKUP(A910,'Hospitalisation Details'!$U$4:$U$2346,'Hospitalisation Details'!$AA$4:$AA$2346)</f>
        <v>R1013</v>
      </c>
      <c r="Q910" s="15">
        <f>_xlfn.XLOOKUP(A910,'Hospitalisation Details'!$U$4:$U$2346,'Hospitalisation Details'!$AB$4:$AB$2346)</f>
        <v>55</v>
      </c>
    </row>
    <row r="911" spans="1:17" ht="15.5" x14ac:dyDescent="0.35">
      <c r="A911" s="73" t="s">
        <v>1462</v>
      </c>
      <c r="B911" s="40" t="str">
        <f>_xlfn.XLOOKUP(A911,'Customer Names'!$A$3:$A$2337,'Customer Names'!$E$3:$E$2337)</f>
        <v>Jason M.</v>
      </c>
      <c r="C911" s="29">
        <f>_xlfn.XLOOKUP(A911,'Medical Examinations'!$P$3:$P$2337,'Medical Examinations'!$Q$3:$Q$2337)</f>
        <v>32.01</v>
      </c>
      <c r="D911" s="15">
        <f>_xlfn.XLOOKUP(A911,'Medical Examinations'!$P$3:$P$2337,'Medical Examinations'!$R$3:$R$2337)</f>
        <v>5.08</v>
      </c>
      <c r="E911" s="15" t="str">
        <f>_xlfn.XLOOKUP(A911,'Medical Examinations'!$P$3:$P$2337,'Medical Examinations'!$S$3:$S$2337)</f>
        <v>Yes</v>
      </c>
      <c r="F911" s="15" t="str">
        <f>_xlfn.XLOOKUP(A911,'Medical Examinations'!$P$3:$P$2337,'Medical Examinations'!$T$3:$T$2337)</f>
        <v>No</v>
      </c>
      <c r="G911" s="15" t="str">
        <f>_xlfn.XLOOKUP(A911,'Medical Examinations'!$P$3:$P$2337,'Medical Examinations'!$U$3:$U$2337)</f>
        <v>No</v>
      </c>
      <c r="H911" s="15">
        <f>_xlfn.XLOOKUP(A911,'Medical Examinations'!$P$3:$P$2337,'Medical Examinations'!$V$3:$V$2337)</f>
        <v>1</v>
      </c>
      <c r="I911" s="15" t="str">
        <f>_xlfn.XLOOKUP(A911,'Medical Examinations'!$P$3:$P$2337,'Medical Examinations'!$W$3:$W$2337)</f>
        <v>No</v>
      </c>
      <c r="J911" s="15" t="str">
        <f>_xlfn.XLOOKUP(A911,'Medical Examinations'!$P$3:$P$2337,'Medical Examinations'!$X$3:$X$2337)</f>
        <v>Obesity</v>
      </c>
      <c r="K911" s="15"/>
      <c r="L911" s="74">
        <f>_xlfn.XLOOKUP(A911,'Hospitalisation Details'!$U$4:$U$2346,'Hospitalisation Details'!$V$4:$V$2346)</f>
        <v>23649</v>
      </c>
      <c r="M911" s="75">
        <f>_xlfn.XLOOKUP(A911,'Hospitalisation Details'!$U$4:$U$2346,'Hospitalisation Details'!$X$4:$X$2346)</f>
        <v>11946.63</v>
      </c>
      <c r="N911" s="15">
        <f>_xlfn.XLOOKUP(A911,'Hospitalisation Details'!$U$4:$U$2346,'Hospitalisation Details'!$Y$4:$Y$2346)</f>
        <v>4</v>
      </c>
      <c r="O911" s="15">
        <f>_xlfn.XLOOKUP(A911,'Hospitalisation Details'!$U$4:$U$2346,'Hospitalisation Details'!$Z$4:$Z$2346)</f>
        <v>9</v>
      </c>
      <c r="P911" s="15" t="str">
        <f>_xlfn.XLOOKUP(A911,'Hospitalisation Details'!$U$4:$U$2346,'Hospitalisation Details'!$AA$4:$AA$2346)</f>
        <v>R1013</v>
      </c>
      <c r="Q911" s="15">
        <f>_xlfn.XLOOKUP(A911,'Hospitalisation Details'!$U$4:$U$2346,'Hospitalisation Details'!$AB$4:$AB$2346)</f>
        <v>59</v>
      </c>
    </row>
    <row r="912" spans="1:17" ht="15.5" x14ac:dyDescent="0.35">
      <c r="A912" s="73" t="s">
        <v>1461</v>
      </c>
      <c r="B912" s="40" t="str">
        <f>_xlfn.XLOOKUP(A912,'Customer Names'!$A$3:$A$2337,'Customer Names'!$E$3:$E$2337)</f>
        <v>Floris</v>
      </c>
      <c r="C912" s="29">
        <f>_xlfn.XLOOKUP(A912,'Medical Examinations'!$P$3:$P$2337,'Medical Examinations'!$Q$3:$Q$2337)</f>
        <v>33.630000000000003</v>
      </c>
      <c r="D912" s="15">
        <f>_xlfn.XLOOKUP(A912,'Medical Examinations'!$P$3:$P$2337,'Medical Examinations'!$R$3:$R$2337)</f>
        <v>11.39</v>
      </c>
      <c r="E912" s="15" t="str">
        <f>_xlfn.XLOOKUP(A912,'Medical Examinations'!$P$3:$P$2337,'Medical Examinations'!$S$3:$S$2337)</f>
        <v>No</v>
      </c>
      <c r="F912" s="15" t="str">
        <f>_xlfn.XLOOKUP(A912,'Medical Examinations'!$P$3:$P$2337,'Medical Examinations'!$T$3:$T$2337)</f>
        <v>No</v>
      </c>
      <c r="G912" s="15" t="str">
        <f>_xlfn.XLOOKUP(A912,'Medical Examinations'!$P$3:$P$2337,'Medical Examinations'!$U$3:$U$2337)</f>
        <v>No</v>
      </c>
      <c r="H912" s="15">
        <f>_xlfn.XLOOKUP(A912,'Medical Examinations'!$P$3:$P$2337,'Medical Examinations'!$V$3:$V$2337)</f>
        <v>0</v>
      </c>
      <c r="I912" s="15" t="str">
        <f>_xlfn.XLOOKUP(A912,'Medical Examinations'!$P$3:$P$2337,'Medical Examinations'!$W$3:$W$2337)</f>
        <v>No</v>
      </c>
      <c r="J912" s="15" t="str">
        <f>_xlfn.XLOOKUP(A912,'Medical Examinations'!$P$3:$P$2337,'Medical Examinations'!$X$3:$X$2337)</f>
        <v>Obesity</v>
      </c>
      <c r="K912" s="15"/>
      <c r="L912" s="74">
        <f>_xlfn.XLOOKUP(A912,'Hospitalisation Details'!$U$4:$U$2346,'Hospitalisation Details'!$V$4:$V$2346)</f>
        <v>24047</v>
      </c>
      <c r="M912" s="75">
        <f>_xlfn.XLOOKUP(A912,'Hospitalisation Details'!$U$4:$U$2346,'Hospitalisation Details'!$X$4:$X$2346)</f>
        <v>11945.13</v>
      </c>
      <c r="N912" s="15">
        <f>_xlfn.XLOOKUP(A912,'Hospitalisation Details'!$U$4:$U$2346,'Hospitalisation Details'!$Y$4:$Y$2346)</f>
        <v>4</v>
      </c>
      <c r="O912" s="15">
        <f>_xlfn.XLOOKUP(A912,'Hospitalisation Details'!$U$4:$U$2346,'Hospitalisation Details'!$Z$4:$Z$2346)</f>
        <v>9</v>
      </c>
      <c r="P912" s="15" t="str">
        <f>_xlfn.XLOOKUP(A912,'Hospitalisation Details'!$U$4:$U$2346,'Hospitalisation Details'!$AA$4:$AA$2346)</f>
        <v>R1012</v>
      </c>
      <c r="Q912" s="15">
        <f>_xlfn.XLOOKUP(A912,'Hospitalisation Details'!$U$4:$U$2346,'Hospitalisation Details'!$AB$4:$AB$2346)</f>
        <v>58</v>
      </c>
    </row>
    <row r="913" spans="1:17" ht="15.5" x14ac:dyDescent="0.35">
      <c r="A913" s="73" t="s">
        <v>1460</v>
      </c>
      <c r="B913" s="40" t="str">
        <f>_xlfn.XLOOKUP(A913,'Customer Names'!$A$3:$A$2337,'Customer Names'!$E$3:$E$2337)</f>
        <v>Marc</v>
      </c>
      <c r="C913" s="29">
        <f>_xlfn.XLOOKUP(A913,'Medical Examinations'!$P$3:$P$2337,'Medical Examinations'!$Q$3:$Q$2337)</f>
        <v>34.865000000000002</v>
      </c>
      <c r="D913" s="15">
        <f>_xlfn.XLOOKUP(A913,'Medical Examinations'!$P$3:$P$2337,'Medical Examinations'!$R$3:$R$2337)</f>
        <v>5.35</v>
      </c>
      <c r="E913" s="15" t="str">
        <f>_xlfn.XLOOKUP(A913,'Medical Examinations'!$P$3:$P$2337,'Medical Examinations'!$S$3:$S$2337)</f>
        <v>Yes</v>
      </c>
      <c r="F913" s="15" t="str">
        <f>_xlfn.XLOOKUP(A913,'Medical Examinations'!$P$3:$P$2337,'Medical Examinations'!$T$3:$T$2337)</f>
        <v>No</v>
      </c>
      <c r="G913" s="15" t="str">
        <f>_xlfn.XLOOKUP(A913,'Medical Examinations'!$P$3:$P$2337,'Medical Examinations'!$U$3:$U$2337)</f>
        <v>No</v>
      </c>
      <c r="H913" s="15">
        <f>_xlfn.XLOOKUP(A913,'Medical Examinations'!$P$3:$P$2337,'Medical Examinations'!$V$3:$V$2337)</f>
        <v>1</v>
      </c>
      <c r="I913" s="15" t="str">
        <f>_xlfn.XLOOKUP(A913,'Medical Examinations'!$P$3:$P$2337,'Medical Examinations'!$W$3:$W$2337)</f>
        <v>No</v>
      </c>
      <c r="J913" s="15" t="str">
        <f>_xlfn.XLOOKUP(A913,'Medical Examinations'!$P$3:$P$2337,'Medical Examinations'!$X$3:$X$2337)</f>
        <v>Obesity</v>
      </c>
      <c r="K913" s="15"/>
      <c r="L913" s="74">
        <f>_xlfn.XLOOKUP(A913,'Hospitalisation Details'!$U$4:$U$2346,'Hospitalisation Details'!$V$4:$V$2346)</f>
        <v>23736</v>
      </c>
      <c r="M913" s="75">
        <f>_xlfn.XLOOKUP(A913,'Hospitalisation Details'!$U$4:$U$2346,'Hospitalisation Details'!$X$4:$X$2346)</f>
        <v>11944.59</v>
      </c>
      <c r="N913" s="15">
        <f>_xlfn.XLOOKUP(A913,'Hospitalisation Details'!$U$4:$U$2346,'Hospitalisation Details'!$Y$4:$Y$2346)</f>
        <v>4</v>
      </c>
      <c r="O913" s="15">
        <f>_xlfn.XLOOKUP(A913,'Hospitalisation Details'!$U$4:$U$2346,'Hospitalisation Details'!$Z$4:$Z$2346)</f>
        <v>9</v>
      </c>
      <c r="P913" s="15" t="str">
        <f>_xlfn.XLOOKUP(A913,'Hospitalisation Details'!$U$4:$U$2346,'Hospitalisation Details'!$AA$4:$AA$2346)</f>
        <v>R1016</v>
      </c>
      <c r="Q913" s="15">
        <f>_xlfn.XLOOKUP(A913,'Hospitalisation Details'!$U$4:$U$2346,'Hospitalisation Details'!$AB$4:$AB$2346)</f>
        <v>58</v>
      </c>
    </row>
    <row r="914" spans="1:17" ht="15.5" x14ac:dyDescent="0.35">
      <c r="A914" s="73" t="s">
        <v>1459</v>
      </c>
      <c r="B914" s="40" t="str">
        <f>_xlfn.XLOOKUP(A914,'Customer Names'!$A$3:$A$2337,'Customer Names'!$E$3:$E$2337)</f>
        <v>Christopher</v>
      </c>
      <c r="C914" s="29">
        <f>_xlfn.XLOOKUP(A914,'Medical Examinations'!$P$3:$P$2337,'Medical Examinations'!$Q$3:$Q$2337)</f>
        <v>43.11</v>
      </c>
      <c r="D914" s="15">
        <f>_xlfn.XLOOKUP(A914,'Medical Examinations'!$P$3:$P$2337,'Medical Examinations'!$R$3:$R$2337)</f>
        <v>5.6</v>
      </c>
      <c r="E914" s="15" t="str">
        <f>_xlfn.XLOOKUP(A914,'Medical Examinations'!$P$3:$P$2337,'Medical Examinations'!$S$3:$S$2337)</f>
        <v>No</v>
      </c>
      <c r="F914" s="15" t="str">
        <f>_xlfn.XLOOKUP(A914,'Medical Examinations'!$P$3:$P$2337,'Medical Examinations'!$T$3:$T$2337)</f>
        <v>No</v>
      </c>
      <c r="G914" s="15" t="str">
        <f>_xlfn.XLOOKUP(A914,'Medical Examinations'!$P$3:$P$2337,'Medical Examinations'!$U$3:$U$2337)</f>
        <v>No</v>
      </c>
      <c r="H914" s="15">
        <f>_xlfn.XLOOKUP(A914,'Medical Examinations'!$P$3:$P$2337,'Medical Examinations'!$V$3:$V$2337)</f>
        <v>0</v>
      </c>
      <c r="I914" s="15" t="str">
        <f>_xlfn.XLOOKUP(A914,'Medical Examinations'!$P$3:$P$2337,'Medical Examinations'!$W$3:$W$2337)</f>
        <v>No</v>
      </c>
      <c r="J914" s="15" t="str">
        <f>_xlfn.XLOOKUP(A914,'Medical Examinations'!$P$3:$P$2337,'Medical Examinations'!$X$3:$X$2337)</f>
        <v>Obesity</v>
      </c>
      <c r="K914" s="15"/>
      <c r="L914" s="74">
        <f>_xlfn.XLOOKUP(A914,'Hospitalisation Details'!$U$4:$U$2346,'Hospitalisation Details'!$V$4:$V$2346)</f>
        <v>33530</v>
      </c>
      <c r="M914" s="75">
        <f>_xlfn.XLOOKUP(A914,'Hospitalisation Details'!$U$4:$U$2346,'Hospitalisation Details'!$X$4:$X$2346)</f>
        <v>11941.83</v>
      </c>
      <c r="N914" s="15">
        <f>_xlfn.XLOOKUP(A914,'Hospitalisation Details'!$U$4:$U$2346,'Hospitalisation Details'!$Y$4:$Y$2346)</f>
        <v>4</v>
      </c>
      <c r="O914" s="15">
        <f>_xlfn.XLOOKUP(A914,'Hospitalisation Details'!$U$4:$U$2346,'Hospitalisation Details'!$Z$4:$Z$2346)</f>
        <v>2</v>
      </c>
      <c r="P914" s="15" t="str">
        <f>_xlfn.XLOOKUP(A914,'Hospitalisation Details'!$U$4:$U$2346,'Hospitalisation Details'!$AA$4:$AA$2346)</f>
        <v>R1023</v>
      </c>
      <c r="Q914" s="15">
        <f>_xlfn.XLOOKUP(A914,'Hospitalisation Details'!$U$4:$U$2346,'Hospitalisation Details'!$AB$4:$AB$2346)</f>
        <v>32</v>
      </c>
    </row>
    <row r="915" spans="1:17" ht="15.5" x14ac:dyDescent="0.35">
      <c r="A915" s="73" t="s">
        <v>1458</v>
      </c>
      <c r="B915" s="40" t="str">
        <f>_xlfn.XLOOKUP(A915,'Customer Names'!$A$3:$A$2337,'Customer Names'!$E$3:$E$2337)</f>
        <v>Kevin</v>
      </c>
      <c r="C915" s="29">
        <f>_xlfn.XLOOKUP(A915,'Medical Examinations'!$P$3:$P$2337,'Medical Examinations'!$Q$3:$Q$2337)</f>
        <v>30.305</v>
      </c>
      <c r="D915" s="15">
        <f>_xlfn.XLOOKUP(A915,'Medical Examinations'!$P$3:$P$2337,'Medical Examinations'!$R$3:$R$2337)</f>
        <v>4.2699999999999996</v>
      </c>
      <c r="E915" s="15" t="str">
        <f>_xlfn.XLOOKUP(A915,'Medical Examinations'!$P$3:$P$2337,'Medical Examinations'!$S$3:$S$2337)</f>
        <v>Yes</v>
      </c>
      <c r="F915" s="15" t="str">
        <f>_xlfn.XLOOKUP(A915,'Medical Examinations'!$P$3:$P$2337,'Medical Examinations'!$T$3:$T$2337)</f>
        <v>No</v>
      </c>
      <c r="G915" s="15" t="str">
        <f>_xlfn.XLOOKUP(A915,'Medical Examinations'!$P$3:$P$2337,'Medical Examinations'!$U$3:$U$2337)</f>
        <v>No</v>
      </c>
      <c r="H915" s="15">
        <f>_xlfn.XLOOKUP(A915,'Medical Examinations'!$P$3:$P$2337,'Medical Examinations'!$V$3:$V$2337)</f>
        <v>1</v>
      </c>
      <c r="I915" s="15" t="str">
        <f>_xlfn.XLOOKUP(A915,'Medical Examinations'!$P$3:$P$2337,'Medical Examinations'!$W$3:$W$2337)</f>
        <v>No</v>
      </c>
      <c r="J915" s="15" t="str">
        <f>_xlfn.XLOOKUP(A915,'Medical Examinations'!$P$3:$P$2337,'Medical Examinations'!$X$3:$X$2337)</f>
        <v>Obesity</v>
      </c>
      <c r="K915" s="15"/>
      <c r="L915" s="74">
        <f>_xlfn.XLOOKUP(A915,'Hospitalisation Details'!$U$4:$U$2346,'Hospitalisation Details'!$V$4:$V$2346)</f>
        <v>23591</v>
      </c>
      <c r="M915" s="75">
        <f>_xlfn.XLOOKUP(A915,'Hospitalisation Details'!$U$4:$U$2346,'Hospitalisation Details'!$X$4:$X$2346)</f>
        <v>11938.26</v>
      </c>
      <c r="N915" s="15">
        <f>_xlfn.XLOOKUP(A915,'Hospitalisation Details'!$U$4:$U$2346,'Hospitalisation Details'!$Y$4:$Y$2346)</f>
        <v>4</v>
      </c>
      <c r="O915" s="15">
        <f>_xlfn.XLOOKUP(A915,'Hospitalisation Details'!$U$4:$U$2346,'Hospitalisation Details'!$Z$4:$Z$2346)</f>
        <v>1</v>
      </c>
      <c r="P915" s="15" t="str">
        <f>_xlfn.XLOOKUP(A915,'Hospitalisation Details'!$U$4:$U$2346,'Hospitalisation Details'!$AA$4:$AA$2346)</f>
        <v>R1019</v>
      </c>
      <c r="Q915" s="15">
        <f>_xlfn.XLOOKUP(A915,'Hospitalisation Details'!$U$4:$U$2346,'Hospitalisation Details'!$AB$4:$AB$2346)</f>
        <v>59</v>
      </c>
    </row>
    <row r="916" spans="1:17" ht="15.5" x14ac:dyDescent="0.35">
      <c r="A916" s="73" t="s">
        <v>1457</v>
      </c>
      <c r="B916" s="40" t="str">
        <f>_xlfn.XLOOKUP(A916,'Customer Names'!$A$3:$A$2337,'Customer Names'!$E$3:$E$2337)</f>
        <v>Aharon N</v>
      </c>
      <c r="C916" s="29">
        <f>_xlfn.XLOOKUP(A916,'Medical Examinations'!$P$3:$P$2337,'Medical Examinations'!$Q$3:$Q$2337)</f>
        <v>25.175000000000001</v>
      </c>
      <c r="D916" s="15">
        <f>_xlfn.XLOOKUP(A916,'Medical Examinations'!$P$3:$P$2337,'Medical Examinations'!$R$3:$R$2337)</f>
        <v>5.57</v>
      </c>
      <c r="E916" s="15" t="str">
        <f>_xlfn.XLOOKUP(A916,'Medical Examinations'!$P$3:$P$2337,'Medical Examinations'!$S$3:$S$2337)</f>
        <v>Yes</v>
      </c>
      <c r="F916" s="15" t="str">
        <f>_xlfn.XLOOKUP(A916,'Medical Examinations'!$P$3:$P$2337,'Medical Examinations'!$T$3:$T$2337)</f>
        <v>No</v>
      </c>
      <c r="G916" s="15" t="str">
        <f>_xlfn.XLOOKUP(A916,'Medical Examinations'!$P$3:$P$2337,'Medical Examinations'!$U$3:$U$2337)</f>
        <v>No</v>
      </c>
      <c r="H916" s="15">
        <f>_xlfn.XLOOKUP(A916,'Medical Examinations'!$P$3:$P$2337,'Medical Examinations'!$V$3:$V$2337)</f>
        <v>1</v>
      </c>
      <c r="I916" s="15" t="str">
        <f>_xlfn.XLOOKUP(A916,'Medical Examinations'!$P$3:$P$2337,'Medical Examinations'!$W$3:$W$2337)</f>
        <v>No</v>
      </c>
      <c r="J916" s="15" t="str">
        <f>_xlfn.XLOOKUP(A916,'Medical Examinations'!$P$3:$P$2337,'Medical Examinations'!$X$3:$X$2337)</f>
        <v>Overweight</v>
      </c>
      <c r="K916" s="15"/>
      <c r="L916" s="74">
        <f>_xlfn.XLOOKUP(A916,'Hospitalisation Details'!$U$4:$U$2346,'Hospitalisation Details'!$V$4:$V$2346)</f>
        <v>23731</v>
      </c>
      <c r="M916" s="75">
        <f>_xlfn.XLOOKUP(A916,'Hospitalisation Details'!$U$4:$U$2346,'Hospitalisation Details'!$X$4:$X$2346)</f>
        <v>11931.13</v>
      </c>
      <c r="N916" s="15">
        <f>_xlfn.XLOOKUP(A916,'Hospitalisation Details'!$U$4:$U$2346,'Hospitalisation Details'!$Y$4:$Y$2346)</f>
        <v>4</v>
      </c>
      <c r="O916" s="15">
        <f>_xlfn.XLOOKUP(A916,'Hospitalisation Details'!$U$4:$U$2346,'Hospitalisation Details'!$Z$4:$Z$2346)</f>
        <v>2</v>
      </c>
      <c r="P916" s="15" t="str">
        <f>_xlfn.XLOOKUP(A916,'Hospitalisation Details'!$U$4:$U$2346,'Hospitalisation Details'!$AA$4:$AA$2346)</f>
        <v>R1019</v>
      </c>
      <c r="Q916" s="15">
        <f>_xlfn.XLOOKUP(A916,'Hospitalisation Details'!$U$4:$U$2346,'Hospitalisation Details'!$AB$4:$AB$2346)</f>
        <v>59</v>
      </c>
    </row>
    <row r="917" spans="1:17" ht="15.5" x14ac:dyDescent="0.35">
      <c r="A917" s="73" t="s">
        <v>1456</v>
      </c>
      <c r="B917" s="40" t="str">
        <f>_xlfn.XLOOKUP(A917,'Customer Names'!$A$3:$A$2337,'Customer Names'!$E$3:$E$2337)</f>
        <v>Lawrence D.</v>
      </c>
      <c r="C917" s="29">
        <f>_xlfn.XLOOKUP(A917,'Medical Examinations'!$P$3:$P$2337,'Medical Examinations'!$Q$3:$Q$2337)</f>
        <v>26.8</v>
      </c>
      <c r="D917" s="15">
        <f>_xlfn.XLOOKUP(A917,'Medical Examinations'!$P$3:$P$2337,'Medical Examinations'!$R$3:$R$2337)</f>
        <v>5.68</v>
      </c>
      <c r="E917" s="15" t="str">
        <f>_xlfn.XLOOKUP(A917,'Medical Examinations'!$P$3:$P$2337,'Medical Examinations'!$S$3:$S$2337)</f>
        <v>Yes</v>
      </c>
      <c r="F917" s="15" t="str">
        <f>_xlfn.XLOOKUP(A917,'Medical Examinations'!$P$3:$P$2337,'Medical Examinations'!$T$3:$T$2337)</f>
        <v>No</v>
      </c>
      <c r="G917" s="15" t="str">
        <f>_xlfn.XLOOKUP(A917,'Medical Examinations'!$P$3:$P$2337,'Medical Examinations'!$U$3:$U$2337)</f>
        <v>No</v>
      </c>
      <c r="H917" s="15">
        <f>_xlfn.XLOOKUP(A917,'Medical Examinations'!$P$3:$P$2337,'Medical Examinations'!$V$3:$V$2337)</f>
        <v>1</v>
      </c>
      <c r="I917" s="15" t="str">
        <f>_xlfn.XLOOKUP(A917,'Medical Examinations'!$P$3:$P$2337,'Medical Examinations'!$W$3:$W$2337)</f>
        <v>No</v>
      </c>
      <c r="J917" s="15" t="str">
        <f>_xlfn.XLOOKUP(A917,'Medical Examinations'!$P$3:$P$2337,'Medical Examinations'!$X$3:$X$2337)</f>
        <v>Overweight</v>
      </c>
      <c r="K917" s="15"/>
      <c r="L917" s="74">
        <f>_xlfn.XLOOKUP(A917,'Hospitalisation Details'!$U$4:$U$2346,'Hospitalisation Details'!$V$4:$V$2346)</f>
        <v>23700</v>
      </c>
      <c r="M917" s="75">
        <f>_xlfn.XLOOKUP(A917,'Hospitalisation Details'!$U$4:$U$2346,'Hospitalisation Details'!$X$4:$X$2346)</f>
        <v>11918.2</v>
      </c>
      <c r="N917" s="15">
        <f>_xlfn.XLOOKUP(A917,'Hospitalisation Details'!$U$4:$U$2346,'Hospitalisation Details'!$Y$4:$Y$2346)</f>
        <v>4</v>
      </c>
      <c r="O917" s="15">
        <f>_xlfn.XLOOKUP(A917,'Hospitalisation Details'!$U$4:$U$2346,'Hospitalisation Details'!$Z$4:$Z$2346)</f>
        <v>2</v>
      </c>
      <c r="P917" s="15" t="str">
        <f>_xlfn.XLOOKUP(A917,'Hospitalisation Details'!$U$4:$U$2346,'Hospitalisation Details'!$AA$4:$AA$2346)</f>
        <v>R1021</v>
      </c>
      <c r="Q917" s="15">
        <f>_xlfn.XLOOKUP(A917,'Hospitalisation Details'!$U$4:$U$2346,'Hospitalisation Details'!$AB$4:$AB$2346)</f>
        <v>59</v>
      </c>
    </row>
    <row r="918" spans="1:17" ht="15.5" x14ac:dyDescent="0.35">
      <c r="A918" s="73" t="s">
        <v>1455</v>
      </c>
      <c r="B918" s="40" t="str">
        <f>_xlfn.XLOOKUP(A918,'Customer Names'!$A$3:$A$2337,'Customer Names'!$E$3:$E$2337)</f>
        <v>Malcolm</v>
      </c>
      <c r="C918" s="29">
        <f>_xlfn.XLOOKUP(A918,'Medical Examinations'!$P$3:$P$2337,'Medical Examinations'!$Q$3:$Q$2337)</f>
        <v>21.78</v>
      </c>
      <c r="D918" s="15">
        <f>_xlfn.XLOOKUP(A918,'Medical Examinations'!$P$3:$P$2337,'Medical Examinations'!$R$3:$R$2337)</f>
        <v>5.3</v>
      </c>
      <c r="E918" s="15" t="str">
        <f>_xlfn.XLOOKUP(A918,'Medical Examinations'!$P$3:$P$2337,'Medical Examinations'!$S$3:$S$2337)</f>
        <v>No</v>
      </c>
      <c r="F918" s="15" t="str">
        <f>_xlfn.XLOOKUP(A918,'Medical Examinations'!$P$3:$P$2337,'Medical Examinations'!$T$3:$T$2337)</f>
        <v>yes</v>
      </c>
      <c r="G918" s="15" t="str">
        <f>_xlfn.XLOOKUP(A918,'Medical Examinations'!$P$3:$P$2337,'Medical Examinations'!$U$3:$U$2337)</f>
        <v>No</v>
      </c>
      <c r="H918" s="15">
        <f>_xlfn.XLOOKUP(A918,'Medical Examinations'!$P$3:$P$2337,'Medical Examinations'!$V$3:$V$2337)</f>
        <v>1</v>
      </c>
      <c r="I918" s="15" t="str">
        <f>_xlfn.XLOOKUP(A918,'Medical Examinations'!$P$3:$P$2337,'Medical Examinations'!$W$3:$W$2337)</f>
        <v>No</v>
      </c>
      <c r="J918" s="15" t="str">
        <f>_xlfn.XLOOKUP(A918,'Medical Examinations'!$P$3:$P$2337,'Medical Examinations'!$X$3:$X$2337)</f>
        <v>Normalweight</v>
      </c>
      <c r="K918" s="15"/>
      <c r="L918" s="74">
        <f>_xlfn.XLOOKUP(A918,'Hospitalisation Details'!$U$4:$U$2346,'Hospitalisation Details'!$V$4:$V$2346)</f>
        <v>38140</v>
      </c>
      <c r="M918" s="75">
        <f>_xlfn.XLOOKUP(A918,'Hospitalisation Details'!$U$4:$U$2346,'Hospitalisation Details'!$X$4:$X$2346)</f>
        <v>11884.05</v>
      </c>
      <c r="N918" s="15">
        <f>_xlfn.XLOOKUP(A918,'Hospitalisation Details'!$U$4:$U$2346,'Hospitalisation Details'!$Y$4:$Y$2346)</f>
        <v>4</v>
      </c>
      <c r="O918" s="15">
        <f>_xlfn.XLOOKUP(A918,'Hospitalisation Details'!$U$4:$U$2346,'Hospitalisation Details'!$Z$4:$Z$2346)</f>
        <v>1</v>
      </c>
      <c r="P918" s="15" t="str">
        <f>_xlfn.XLOOKUP(A918,'Hospitalisation Details'!$U$4:$U$2346,'Hospitalisation Details'!$AA$4:$AA$2346)</f>
        <v>R1013</v>
      </c>
      <c r="Q918" s="15">
        <f>_xlfn.XLOOKUP(A918,'Hospitalisation Details'!$U$4:$U$2346,'Hospitalisation Details'!$AB$4:$AB$2346)</f>
        <v>19</v>
      </c>
    </row>
    <row r="919" spans="1:17" ht="15.5" x14ac:dyDescent="0.35">
      <c r="A919" s="73" t="s">
        <v>1454</v>
      </c>
      <c r="B919" s="40" t="str">
        <f>_xlfn.XLOOKUP(A919,'Customer Names'!$A$3:$A$2337,'Customer Names'!$E$3:$E$2337)</f>
        <v>Anna E.</v>
      </c>
      <c r="C919" s="29">
        <f>_xlfn.XLOOKUP(A919,'Medical Examinations'!$P$3:$P$2337,'Medical Examinations'!$Q$3:$Q$2337)</f>
        <v>30.14</v>
      </c>
      <c r="D919" s="15">
        <f>_xlfn.XLOOKUP(A919,'Medical Examinations'!$P$3:$P$2337,'Medical Examinations'!$R$3:$R$2337)</f>
        <v>9.4499999999999993</v>
      </c>
      <c r="E919" s="15" t="str">
        <f>_xlfn.XLOOKUP(A919,'Medical Examinations'!$P$3:$P$2337,'Medical Examinations'!$S$3:$S$2337)</f>
        <v>Yes</v>
      </c>
      <c r="F919" s="15" t="str">
        <f>_xlfn.XLOOKUP(A919,'Medical Examinations'!$P$3:$P$2337,'Medical Examinations'!$T$3:$T$2337)</f>
        <v>No</v>
      </c>
      <c r="G919" s="15" t="str">
        <f>_xlfn.XLOOKUP(A919,'Medical Examinations'!$P$3:$P$2337,'Medical Examinations'!$U$3:$U$2337)</f>
        <v>No</v>
      </c>
      <c r="H919" s="15">
        <f>_xlfn.XLOOKUP(A919,'Medical Examinations'!$P$3:$P$2337,'Medical Examinations'!$V$3:$V$2337)</f>
        <v>0</v>
      </c>
      <c r="I919" s="15" t="str">
        <f>_xlfn.XLOOKUP(A919,'Medical Examinations'!$P$3:$P$2337,'Medical Examinations'!$W$3:$W$2337)</f>
        <v>No</v>
      </c>
      <c r="J919" s="15" t="str">
        <f>_xlfn.XLOOKUP(A919,'Medical Examinations'!$P$3:$P$2337,'Medical Examinations'!$X$3:$X$2337)</f>
        <v>Obesity</v>
      </c>
      <c r="K919" s="15"/>
      <c r="L919" s="74">
        <f>_xlfn.XLOOKUP(A919,'Hospitalisation Details'!$U$4:$U$2346,'Hospitalisation Details'!$V$4:$V$2346)</f>
        <v>24774</v>
      </c>
      <c r="M919" s="75">
        <f>_xlfn.XLOOKUP(A919,'Hospitalisation Details'!$U$4:$U$2346,'Hospitalisation Details'!$X$4:$X$2346)</f>
        <v>11881.97</v>
      </c>
      <c r="N919" s="15">
        <f>_xlfn.XLOOKUP(A919,'Hospitalisation Details'!$U$4:$U$2346,'Hospitalisation Details'!$Y$4:$Y$2346)</f>
        <v>4</v>
      </c>
      <c r="O919" s="15">
        <f>_xlfn.XLOOKUP(A919,'Hospitalisation Details'!$U$4:$U$2346,'Hospitalisation Details'!$Z$4:$Z$2346)</f>
        <v>2</v>
      </c>
      <c r="P919" s="15" t="str">
        <f>_xlfn.XLOOKUP(A919,'Hospitalisation Details'!$U$4:$U$2346,'Hospitalisation Details'!$AA$4:$AA$2346)</f>
        <v>R1013</v>
      </c>
      <c r="Q919" s="15">
        <f>_xlfn.XLOOKUP(A919,'Hospitalisation Details'!$U$4:$U$2346,'Hospitalisation Details'!$AB$4:$AB$2346)</f>
        <v>56</v>
      </c>
    </row>
    <row r="920" spans="1:17" ht="15.5" x14ac:dyDescent="0.35">
      <c r="A920" s="73" t="s">
        <v>1453</v>
      </c>
      <c r="B920" s="40" t="str">
        <f>_xlfn.XLOOKUP(A920,'Customer Names'!$A$3:$A$2337,'Customer Names'!$E$3:$E$2337)</f>
        <v>Jenny</v>
      </c>
      <c r="C920" s="29">
        <f>_xlfn.XLOOKUP(A920,'Medical Examinations'!$P$3:$P$2337,'Medical Examinations'!$Q$3:$Q$2337)</f>
        <v>29.7</v>
      </c>
      <c r="D920" s="15">
        <f>_xlfn.XLOOKUP(A920,'Medical Examinations'!$P$3:$P$2337,'Medical Examinations'!$R$3:$R$2337)</f>
        <v>6.79</v>
      </c>
      <c r="E920" s="15" t="str">
        <f>_xlfn.XLOOKUP(A920,'Medical Examinations'!$P$3:$P$2337,'Medical Examinations'!$S$3:$S$2337)</f>
        <v>Yes</v>
      </c>
      <c r="F920" s="15" t="str">
        <f>_xlfn.XLOOKUP(A920,'Medical Examinations'!$P$3:$P$2337,'Medical Examinations'!$T$3:$T$2337)</f>
        <v>No</v>
      </c>
      <c r="G920" s="15" t="str">
        <f>_xlfn.XLOOKUP(A920,'Medical Examinations'!$P$3:$P$2337,'Medical Examinations'!$U$3:$U$2337)</f>
        <v>No</v>
      </c>
      <c r="H920" s="15">
        <f>_xlfn.XLOOKUP(A920,'Medical Examinations'!$P$3:$P$2337,'Medical Examinations'!$V$3:$V$2337)</f>
        <v>0</v>
      </c>
      <c r="I920" s="15" t="str">
        <f>_xlfn.XLOOKUP(A920,'Medical Examinations'!$P$3:$P$2337,'Medical Examinations'!$W$3:$W$2337)</f>
        <v>No</v>
      </c>
      <c r="J920" s="15" t="str">
        <f>_xlfn.XLOOKUP(A920,'Medical Examinations'!$P$3:$P$2337,'Medical Examinations'!$X$3:$X$2337)</f>
        <v>Overweight</v>
      </c>
      <c r="K920" s="15"/>
      <c r="L920" s="74">
        <f>_xlfn.XLOOKUP(A920,'Hospitalisation Details'!$U$4:$U$2346,'Hospitalisation Details'!$V$4:$V$2346)</f>
        <v>24667</v>
      </c>
      <c r="M920" s="75">
        <f>_xlfn.XLOOKUP(A920,'Hospitalisation Details'!$U$4:$U$2346,'Hospitalisation Details'!$X$4:$X$2346)</f>
        <v>11881.36</v>
      </c>
      <c r="N920" s="15">
        <f>_xlfn.XLOOKUP(A920,'Hospitalisation Details'!$U$4:$U$2346,'Hospitalisation Details'!$Y$4:$Y$2346)</f>
        <v>4</v>
      </c>
      <c r="O920" s="15">
        <f>_xlfn.XLOOKUP(A920,'Hospitalisation Details'!$U$4:$U$2346,'Hospitalisation Details'!$Z$4:$Z$2346)</f>
        <v>9</v>
      </c>
      <c r="P920" s="15" t="str">
        <f>_xlfn.XLOOKUP(A920,'Hospitalisation Details'!$U$4:$U$2346,'Hospitalisation Details'!$AA$4:$AA$2346)</f>
        <v>R1011</v>
      </c>
      <c r="Q920" s="15">
        <f>_xlfn.XLOOKUP(A920,'Hospitalisation Details'!$U$4:$U$2346,'Hospitalisation Details'!$AB$4:$AB$2346)</f>
        <v>56</v>
      </c>
    </row>
    <row r="921" spans="1:17" ht="15.5" x14ac:dyDescent="0.35">
      <c r="A921" s="73" t="s">
        <v>1452</v>
      </c>
      <c r="B921" s="40" t="str">
        <f>_xlfn.XLOOKUP(A921,'Customer Names'!$A$3:$A$2337,'Customer Names'!$E$3:$E$2337)</f>
        <v>Melissa L</v>
      </c>
      <c r="C921" s="29">
        <f>_xlfn.XLOOKUP(A921,'Medical Examinations'!$P$3:$P$2337,'Medical Examinations'!$Q$3:$Q$2337)</f>
        <v>32.395000000000003</v>
      </c>
      <c r="D921" s="15">
        <f>_xlfn.XLOOKUP(A921,'Medical Examinations'!$P$3:$P$2337,'Medical Examinations'!$R$3:$R$2337)</f>
        <v>11.1</v>
      </c>
      <c r="E921" s="15" t="str">
        <f>_xlfn.XLOOKUP(A921,'Medical Examinations'!$P$3:$P$2337,'Medical Examinations'!$S$3:$S$2337)</f>
        <v>Yes</v>
      </c>
      <c r="F921" s="15" t="str">
        <f>_xlfn.XLOOKUP(A921,'Medical Examinations'!$P$3:$P$2337,'Medical Examinations'!$T$3:$T$2337)</f>
        <v>No</v>
      </c>
      <c r="G921" s="15" t="str">
        <f>_xlfn.XLOOKUP(A921,'Medical Examinations'!$P$3:$P$2337,'Medical Examinations'!$U$3:$U$2337)</f>
        <v>No</v>
      </c>
      <c r="H921" s="15">
        <f>_xlfn.XLOOKUP(A921,'Medical Examinations'!$P$3:$P$2337,'Medical Examinations'!$V$3:$V$2337)</f>
        <v>0</v>
      </c>
      <c r="I921" s="15" t="str">
        <f>_xlfn.XLOOKUP(A921,'Medical Examinations'!$P$3:$P$2337,'Medical Examinations'!$W$3:$W$2337)</f>
        <v>No</v>
      </c>
      <c r="J921" s="15" t="str">
        <f>_xlfn.XLOOKUP(A921,'Medical Examinations'!$P$3:$P$2337,'Medical Examinations'!$X$3:$X$2337)</f>
        <v>Obesity</v>
      </c>
      <c r="K921" s="15"/>
      <c r="L921" s="74">
        <f>_xlfn.XLOOKUP(A921,'Hospitalisation Details'!$U$4:$U$2346,'Hospitalisation Details'!$V$4:$V$2346)</f>
        <v>24708</v>
      </c>
      <c r="M921" s="75">
        <f>_xlfn.XLOOKUP(A921,'Hospitalisation Details'!$U$4:$U$2346,'Hospitalisation Details'!$X$4:$X$2346)</f>
        <v>11879.1</v>
      </c>
      <c r="N921" s="15">
        <f>_xlfn.XLOOKUP(A921,'Hospitalisation Details'!$U$4:$U$2346,'Hospitalisation Details'!$Y$4:$Y$2346)</f>
        <v>4</v>
      </c>
      <c r="O921" s="15">
        <f>_xlfn.XLOOKUP(A921,'Hospitalisation Details'!$U$4:$U$2346,'Hospitalisation Details'!$Z$4:$Z$2346)</f>
        <v>1</v>
      </c>
      <c r="P921" s="15" t="str">
        <f>_xlfn.XLOOKUP(A921,'Hospitalisation Details'!$U$4:$U$2346,'Hospitalisation Details'!$AA$4:$AA$2346)</f>
        <v>R1024</v>
      </c>
      <c r="Q921" s="15">
        <f>_xlfn.XLOOKUP(A921,'Hospitalisation Details'!$U$4:$U$2346,'Hospitalisation Details'!$AB$4:$AB$2346)</f>
        <v>56</v>
      </c>
    </row>
    <row r="922" spans="1:17" ht="15.5" x14ac:dyDescent="0.35">
      <c r="A922" s="73" t="s">
        <v>1451</v>
      </c>
      <c r="B922" s="40" t="str">
        <f>_xlfn.XLOOKUP(A922,'Customer Names'!$A$3:$A$2337,'Customer Names'!$E$3:$E$2337)</f>
        <v>Chia J.</v>
      </c>
      <c r="C922" s="29">
        <f>_xlfn.XLOOKUP(A922,'Medical Examinations'!$P$3:$P$2337,'Medical Examinations'!$Q$3:$Q$2337)</f>
        <v>36.64</v>
      </c>
      <c r="D922" s="15">
        <f>_xlfn.XLOOKUP(A922,'Medical Examinations'!$P$3:$P$2337,'Medical Examinations'!$R$3:$R$2337)</f>
        <v>7.26</v>
      </c>
      <c r="E922" s="15" t="str">
        <f>_xlfn.XLOOKUP(A922,'Medical Examinations'!$P$3:$P$2337,'Medical Examinations'!$S$3:$S$2337)</f>
        <v>No</v>
      </c>
      <c r="F922" s="15" t="str">
        <f>_xlfn.XLOOKUP(A922,'Medical Examinations'!$P$3:$P$2337,'Medical Examinations'!$T$3:$T$2337)</f>
        <v>No</v>
      </c>
      <c r="G922" s="15" t="str">
        <f>_xlfn.XLOOKUP(A922,'Medical Examinations'!$P$3:$P$2337,'Medical Examinations'!$U$3:$U$2337)</f>
        <v>No</v>
      </c>
      <c r="H922" s="15">
        <f>_xlfn.XLOOKUP(A922,'Medical Examinations'!$P$3:$P$2337,'Medical Examinations'!$V$3:$V$2337)</f>
        <v>0</v>
      </c>
      <c r="I922" s="15" t="str">
        <f>_xlfn.XLOOKUP(A922,'Medical Examinations'!$P$3:$P$2337,'Medical Examinations'!$W$3:$W$2337)</f>
        <v>No</v>
      </c>
      <c r="J922" s="15" t="str">
        <f>_xlfn.XLOOKUP(A922,'Medical Examinations'!$P$3:$P$2337,'Medical Examinations'!$X$3:$X$2337)</f>
        <v>Obesity</v>
      </c>
      <c r="K922" s="15"/>
      <c r="L922" s="74">
        <f>_xlfn.XLOOKUP(A922,'Hospitalisation Details'!$U$4:$U$2346,'Hospitalisation Details'!$V$4:$V$2346)</f>
        <v>27217</v>
      </c>
      <c r="M922" s="75">
        <f>_xlfn.XLOOKUP(A922,'Hospitalisation Details'!$U$4:$U$2346,'Hospitalisation Details'!$X$4:$X$2346)</f>
        <v>11858.56</v>
      </c>
      <c r="N922" s="15">
        <f>_xlfn.XLOOKUP(A922,'Hospitalisation Details'!$U$4:$U$2346,'Hospitalisation Details'!$Y$4:$Y$2346)</f>
        <v>4</v>
      </c>
      <c r="O922" s="15">
        <f>_xlfn.XLOOKUP(A922,'Hospitalisation Details'!$U$4:$U$2346,'Hospitalisation Details'!$Z$4:$Z$2346)</f>
        <v>1</v>
      </c>
      <c r="P922" s="15" t="str">
        <f>_xlfn.XLOOKUP(A922,'Hospitalisation Details'!$U$4:$U$2346,'Hospitalisation Details'!$AA$4:$AA$2346)</f>
        <v>R1011</v>
      </c>
      <c r="Q922" s="15">
        <f>_xlfn.XLOOKUP(A922,'Hospitalisation Details'!$U$4:$U$2346,'Hospitalisation Details'!$AB$4:$AB$2346)</f>
        <v>49</v>
      </c>
    </row>
    <row r="923" spans="1:17" ht="15.5" x14ac:dyDescent="0.35">
      <c r="A923" s="73" t="s">
        <v>1450</v>
      </c>
      <c r="B923" s="40" t="str">
        <f>_xlfn.XLOOKUP(A923,'Customer Names'!$A$3:$A$2337,'Customer Names'!$E$3:$E$2337)</f>
        <v>Laura A</v>
      </c>
      <c r="C923" s="29">
        <f>_xlfn.XLOOKUP(A923,'Medical Examinations'!$P$3:$P$2337,'Medical Examinations'!$Q$3:$Q$2337)</f>
        <v>39.049999999999997</v>
      </c>
      <c r="D923" s="15">
        <f>_xlfn.XLOOKUP(A923,'Medical Examinations'!$P$3:$P$2337,'Medical Examinations'!$R$3:$R$2337)</f>
        <v>5.27</v>
      </c>
      <c r="E923" s="15" t="str">
        <f>_xlfn.XLOOKUP(A923,'Medical Examinations'!$P$3:$P$2337,'Medical Examinations'!$S$3:$S$2337)</f>
        <v>Yes</v>
      </c>
      <c r="F923" s="15" t="str">
        <f>_xlfn.XLOOKUP(A923,'Medical Examinations'!$P$3:$P$2337,'Medical Examinations'!$T$3:$T$2337)</f>
        <v>No</v>
      </c>
      <c r="G923" s="15" t="str">
        <f>_xlfn.XLOOKUP(A923,'Medical Examinations'!$P$3:$P$2337,'Medical Examinations'!$U$3:$U$2337)</f>
        <v>No</v>
      </c>
      <c r="H923" s="15">
        <f>_xlfn.XLOOKUP(A923,'Medical Examinations'!$P$3:$P$2337,'Medical Examinations'!$V$3:$V$2337)</f>
        <v>1</v>
      </c>
      <c r="I923" s="15" t="str">
        <f>_xlfn.XLOOKUP(A923,'Medical Examinations'!$P$3:$P$2337,'Medical Examinations'!$W$3:$W$2337)</f>
        <v>No</v>
      </c>
      <c r="J923" s="15" t="str">
        <f>_xlfn.XLOOKUP(A923,'Medical Examinations'!$P$3:$P$2337,'Medical Examinations'!$X$3:$X$2337)</f>
        <v>Obesity</v>
      </c>
      <c r="K923" s="15"/>
      <c r="L923" s="74">
        <f>_xlfn.XLOOKUP(A923,'Hospitalisation Details'!$U$4:$U$2346,'Hospitalisation Details'!$V$4:$V$2346)</f>
        <v>23649</v>
      </c>
      <c r="M923" s="75">
        <f>_xlfn.XLOOKUP(A923,'Hospitalisation Details'!$U$4:$U$2346,'Hospitalisation Details'!$X$4:$X$2346)</f>
        <v>11856.41</v>
      </c>
      <c r="N923" s="15">
        <f>_xlfn.XLOOKUP(A923,'Hospitalisation Details'!$U$4:$U$2346,'Hospitalisation Details'!$Y$4:$Y$2346)</f>
        <v>4</v>
      </c>
      <c r="O923" s="15">
        <f>_xlfn.XLOOKUP(A923,'Hospitalisation Details'!$U$4:$U$2346,'Hospitalisation Details'!$Z$4:$Z$2346)</f>
        <v>9</v>
      </c>
      <c r="P923" s="15" t="str">
        <f>_xlfn.XLOOKUP(A923,'Hospitalisation Details'!$U$4:$U$2346,'Hospitalisation Details'!$AA$4:$AA$2346)</f>
        <v>R1013</v>
      </c>
      <c r="Q923" s="15">
        <f>_xlfn.XLOOKUP(A923,'Hospitalisation Details'!$U$4:$U$2346,'Hospitalisation Details'!$AB$4:$AB$2346)</f>
        <v>59</v>
      </c>
    </row>
    <row r="924" spans="1:17" ht="15.5" x14ac:dyDescent="0.35">
      <c r="A924" s="73" t="s">
        <v>1449</v>
      </c>
      <c r="B924" s="40" t="str">
        <f>_xlfn.XLOOKUP(A924,'Customer Names'!$A$3:$A$2337,'Customer Names'!$E$3:$E$2337)</f>
        <v>Aditi</v>
      </c>
      <c r="C924" s="29">
        <f>_xlfn.XLOOKUP(A924,'Medical Examinations'!$P$3:$P$2337,'Medical Examinations'!$Q$3:$Q$2337)</f>
        <v>33.1</v>
      </c>
      <c r="D924" s="15">
        <f>_xlfn.XLOOKUP(A924,'Medical Examinations'!$P$3:$P$2337,'Medical Examinations'!$R$3:$R$2337)</f>
        <v>5.46</v>
      </c>
      <c r="E924" s="15" t="str">
        <f>_xlfn.XLOOKUP(A924,'Medical Examinations'!$P$3:$P$2337,'Medical Examinations'!$S$3:$S$2337)</f>
        <v>Yes</v>
      </c>
      <c r="F924" s="15" t="str">
        <f>_xlfn.XLOOKUP(A924,'Medical Examinations'!$P$3:$P$2337,'Medical Examinations'!$T$3:$T$2337)</f>
        <v>No</v>
      </c>
      <c r="G924" s="15" t="str">
        <f>_xlfn.XLOOKUP(A924,'Medical Examinations'!$P$3:$P$2337,'Medical Examinations'!$U$3:$U$2337)</f>
        <v>No</v>
      </c>
      <c r="H924" s="15">
        <f>_xlfn.XLOOKUP(A924,'Medical Examinations'!$P$3:$P$2337,'Medical Examinations'!$V$3:$V$2337)</f>
        <v>1</v>
      </c>
      <c r="I924" s="15" t="str">
        <f>_xlfn.XLOOKUP(A924,'Medical Examinations'!$P$3:$P$2337,'Medical Examinations'!$W$3:$W$2337)</f>
        <v>No</v>
      </c>
      <c r="J924" s="15" t="str">
        <f>_xlfn.XLOOKUP(A924,'Medical Examinations'!$P$3:$P$2337,'Medical Examinations'!$X$3:$X$2337)</f>
        <v>Obesity</v>
      </c>
      <c r="K924" s="15"/>
      <c r="L924" s="74">
        <f>_xlfn.XLOOKUP(A924,'Hospitalisation Details'!$U$4:$U$2346,'Hospitalisation Details'!$V$4:$V$2346)</f>
        <v>23555</v>
      </c>
      <c r="M924" s="75">
        <f>_xlfn.XLOOKUP(A924,'Hospitalisation Details'!$U$4:$U$2346,'Hospitalisation Details'!$X$4:$X$2346)</f>
        <v>11848.14</v>
      </c>
      <c r="N924" s="15">
        <f>_xlfn.XLOOKUP(A924,'Hospitalisation Details'!$U$4:$U$2346,'Hospitalisation Details'!$Y$4:$Y$2346)</f>
        <v>4</v>
      </c>
      <c r="O924" s="15">
        <f>_xlfn.XLOOKUP(A924,'Hospitalisation Details'!$U$4:$U$2346,'Hospitalisation Details'!$Z$4:$Z$2346)</f>
        <v>9</v>
      </c>
      <c r="P924" s="15" t="str">
        <f>_xlfn.XLOOKUP(A924,'Hospitalisation Details'!$U$4:$U$2346,'Hospitalisation Details'!$AA$4:$AA$2346)</f>
        <v>R1011</v>
      </c>
      <c r="Q924" s="15">
        <f>_xlfn.XLOOKUP(A924,'Hospitalisation Details'!$U$4:$U$2346,'Hospitalisation Details'!$AB$4:$AB$2346)</f>
        <v>59</v>
      </c>
    </row>
    <row r="925" spans="1:17" ht="15.5" x14ac:dyDescent="0.35">
      <c r="A925" s="73" t="s">
        <v>1448</v>
      </c>
      <c r="B925" s="40" t="str">
        <f>_xlfn.XLOOKUP(A925,'Customer Names'!$A$3:$A$2337,'Customer Names'!$E$3:$E$2337)</f>
        <v>Leah A.</v>
      </c>
      <c r="C925" s="29">
        <f>_xlfn.XLOOKUP(A925,'Medical Examinations'!$P$3:$P$2337,'Medical Examinations'!$Q$3:$Q$2337)</f>
        <v>31.824999999999999</v>
      </c>
      <c r="D925" s="15">
        <f>_xlfn.XLOOKUP(A925,'Medical Examinations'!$P$3:$P$2337,'Medical Examinations'!$R$3:$R$2337)</f>
        <v>8.1300000000000008</v>
      </c>
      <c r="E925" s="15" t="str">
        <f>_xlfn.XLOOKUP(A925,'Medical Examinations'!$P$3:$P$2337,'Medical Examinations'!$S$3:$S$2337)</f>
        <v>No</v>
      </c>
      <c r="F925" s="15" t="str">
        <f>_xlfn.XLOOKUP(A925,'Medical Examinations'!$P$3:$P$2337,'Medical Examinations'!$T$3:$T$2337)</f>
        <v>No</v>
      </c>
      <c r="G925" s="15" t="str">
        <f>_xlfn.XLOOKUP(A925,'Medical Examinations'!$P$3:$P$2337,'Medical Examinations'!$U$3:$U$2337)</f>
        <v>No</v>
      </c>
      <c r="H925" s="15">
        <f>_xlfn.XLOOKUP(A925,'Medical Examinations'!$P$3:$P$2337,'Medical Examinations'!$V$3:$V$2337)</f>
        <v>0</v>
      </c>
      <c r="I925" s="15" t="str">
        <f>_xlfn.XLOOKUP(A925,'Medical Examinations'!$P$3:$P$2337,'Medical Examinations'!$W$3:$W$2337)</f>
        <v>No</v>
      </c>
      <c r="J925" s="15" t="str">
        <f>_xlfn.XLOOKUP(A925,'Medical Examinations'!$P$3:$P$2337,'Medical Examinations'!$X$3:$X$2337)</f>
        <v>Obesity</v>
      </c>
      <c r="K925" s="15"/>
      <c r="L925" s="74">
        <f>_xlfn.XLOOKUP(A925,'Hospitalisation Details'!$U$4:$U$2346,'Hospitalisation Details'!$V$4:$V$2346)</f>
        <v>24056</v>
      </c>
      <c r="M925" s="75">
        <f>_xlfn.XLOOKUP(A925,'Hospitalisation Details'!$U$4:$U$2346,'Hospitalisation Details'!$X$4:$X$2346)</f>
        <v>11842.62</v>
      </c>
      <c r="N925" s="15">
        <f>_xlfn.XLOOKUP(A925,'Hospitalisation Details'!$U$4:$U$2346,'Hospitalisation Details'!$Y$4:$Y$2346)</f>
        <v>4</v>
      </c>
      <c r="O925" s="15">
        <f>_xlfn.XLOOKUP(A925,'Hospitalisation Details'!$U$4:$U$2346,'Hospitalisation Details'!$Z$4:$Z$2346)</f>
        <v>1</v>
      </c>
      <c r="P925" s="15" t="str">
        <f>_xlfn.XLOOKUP(A925,'Hospitalisation Details'!$U$4:$U$2346,'Hospitalisation Details'!$AA$4:$AA$2346)</f>
        <v>R1012</v>
      </c>
      <c r="Q925" s="15">
        <f>_xlfn.XLOOKUP(A925,'Hospitalisation Details'!$U$4:$U$2346,'Hospitalisation Details'!$AB$4:$AB$2346)</f>
        <v>58</v>
      </c>
    </row>
    <row r="926" spans="1:17" ht="15.5" x14ac:dyDescent="0.35">
      <c r="A926" s="73" t="s">
        <v>1447</v>
      </c>
      <c r="B926" s="40" t="str">
        <f>_xlfn.XLOOKUP(A926,'Customer Names'!$A$3:$A$2337,'Customer Names'!$E$3:$E$2337)</f>
        <v>Marianne</v>
      </c>
      <c r="C926" s="29">
        <f>_xlfn.XLOOKUP(A926,'Medical Examinations'!$P$3:$P$2337,'Medical Examinations'!$Q$3:$Q$2337)</f>
        <v>29</v>
      </c>
      <c r="D926" s="15">
        <f>_xlfn.XLOOKUP(A926,'Medical Examinations'!$P$3:$P$2337,'Medical Examinations'!$R$3:$R$2337)</f>
        <v>4.25</v>
      </c>
      <c r="E926" s="15" t="str">
        <f>_xlfn.XLOOKUP(A926,'Medical Examinations'!$P$3:$P$2337,'Medical Examinations'!$S$3:$S$2337)</f>
        <v>Yes</v>
      </c>
      <c r="F926" s="15" t="str">
        <f>_xlfn.XLOOKUP(A926,'Medical Examinations'!$P$3:$P$2337,'Medical Examinations'!$T$3:$T$2337)</f>
        <v>No</v>
      </c>
      <c r="G926" s="15" t="str">
        <f>_xlfn.XLOOKUP(A926,'Medical Examinations'!$P$3:$P$2337,'Medical Examinations'!$U$3:$U$2337)</f>
        <v>No</v>
      </c>
      <c r="H926" s="15">
        <f>_xlfn.XLOOKUP(A926,'Medical Examinations'!$P$3:$P$2337,'Medical Examinations'!$V$3:$V$2337)</f>
        <v>1</v>
      </c>
      <c r="I926" s="15" t="str">
        <f>_xlfn.XLOOKUP(A926,'Medical Examinations'!$P$3:$P$2337,'Medical Examinations'!$W$3:$W$2337)</f>
        <v>No</v>
      </c>
      <c r="J926" s="15" t="str">
        <f>_xlfn.XLOOKUP(A926,'Medical Examinations'!$P$3:$P$2337,'Medical Examinations'!$X$3:$X$2337)</f>
        <v>Overweight</v>
      </c>
      <c r="K926" s="15"/>
      <c r="L926" s="74">
        <f>_xlfn.XLOOKUP(A926,'Hospitalisation Details'!$U$4:$U$2346,'Hospitalisation Details'!$V$4:$V$2346)</f>
        <v>23569</v>
      </c>
      <c r="M926" s="75">
        <f>_xlfn.XLOOKUP(A926,'Hospitalisation Details'!$U$4:$U$2346,'Hospitalisation Details'!$X$4:$X$2346)</f>
        <v>11842.44</v>
      </c>
      <c r="N926" s="15">
        <f>_xlfn.XLOOKUP(A926,'Hospitalisation Details'!$U$4:$U$2346,'Hospitalisation Details'!$Y$4:$Y$2346)</f>
        <v>4</v>
      </c>
      <c r="O926" s="15">
        <f>_xlfn.XLOOKUP(A926,'Hospitalisation Details'!$U$4:$U$2346,'Hospitalisation Details'!$Z$4:$Z$2346)</f>
        <v>9</v>
      </c>
      <c r="P926" s="15" t="str">
        <f>_xlfn.XLOOKUP(A926,'Hospitalisation Details'!$U$4:$U$2346,'Hospitalisation Details'!$AA$4:$AA$2346)</f>
        <v>R1011</v>
      </c>
      <c r="Q926" s="15">
        <f>_xlfn.XLOOKUP(A926,'Hospitalisation Details'!$U$4:$U$2346,'Hospitalisation Details'!$AB$4:$AB$2346)</f>
        <v>59</v>
      </c>
    </row>
    <row r="927" spans="1:17" ht="15.5" x14ac:dyDescent="0.35">
      <c r="A927" s="73" t="s">
        <v>1446</v>
      </c>
      <c r="B927" s="40" t="str">
        <f>_xlfn.XLOOKUP(A927,'Customer Names'!$A$3:$A$2337,'Customer Names'!$E$3:$E$2337)</f>
        <v>Carla</v>
      </c>
      <c r="C927" s="29">
        <f>_xlfn.XLOOKUP(A927,'Medical Examinations'!$P$3:$P$2337,'Medical Examinations'!$Q$3:$Q$2337)</f>
        <v>30.495000000000001</v>
      </c>
      <c r="D927" s="15">
        <f>_xlfn.XLOOKUP(A927,'Medical Examinations'!$P$3:$P$2337,'Medical Examinations'!$R$3:$R$2337)</f>
        <v>8.68</v>
      </c>
      <c r="E927" s="15" t="str">
        <f>_xlfn.XLOOKUP(A927,'Medical Examinations'!$P$3:$P$2337,'Medical Examinations'!$S$3:$S$2337)</f>
        <v>No</v>
      </c>
      <c r="F927" s="15" t="str">
        <f>_xlfn.XLOOKUP(A927,'Medical Examinations'!$P$3:$P$2337,'Medical Examinations'!$T$3:$T$2337)</f>
        <v>No</v>
      </c>
      <c r="G927" s="15" t="str">
        <f>_xlfn.XLOOKUP(A927,'Medical Examinations'!$P$3:$P$2337,'Medical Examinations'!$U$3:$U$2337)</f>
        <v>No</v>
      </c>
      <c r="H927" s="15">
        <f>_xlfn.XLOOKUP(A927,'Medical Examinations'!$P$3:$P$2337,'Medical Examinations'!$V$3:$V$2337)</f>
        <v>0</v>
      </c>
      <c r="I927" s="15" t="str">
        <f>_xlfn.XLOOKUP(A927,'Medical Examinations'!$P$3:$P$2337,'Medical Examinations'!$W$3:$W$2337)</f>
        <v>No</v>
      </c>
      <c r="J927" s="15" t="str">
        <f>_xlfn.XLOOKUP(A927,'Medical Examinations'!$P$3:$P$2337,'Medical Examinations'!$X$3:$X$2337)</f>
        <v>Obesity</v>
      </c>
      <c r="K927" s="15"/>
      <c r="L927" s="74">
        <f>_xlfn.XLOOKUP(A927,'Hospitalisation Details'!$U$4:$U$2346,'Hospitalisation Details'!$V$4:$V$2346)</f>
        <v>24010</v>
      </c>
      <c r="M927" s="75">
        <f>_xlfn.XLOOKUP(A927,'Hospitalisation Details'!$U$4:$U$2346,'Hospitalisation Details'!$X$4:$X$2346)</f>
        <v>11840.78</v>
      </c>
      <c r="N927" s="15">
        <f>_xlfn.XLOOKUP(A927,'Hospitalisation Details'!$U$4:$U$2346,'Hospitalisation Details'!$Y$4:$Y$2346)</f>
        <v>4</v>
      </c>
      <c r="O927" s="15">
        <f>_xlfn.XLOOKUP(A927,'Hospitalisation Details'!$U$4:$U$2346,'Hospitalisation Details'!$Z$4:$Z$2346)</f>
        <v>9</v>
      </c>
      <c r="P927" s="15" t="str">
        <f>_xlfn.XLOOKUP(A927,'Hospitalisation Details'!$U$4:$U$2346,'Hospitalisation Details'!$AA$4:$AA$2346)</f>
        <v>R1012</v>
      </c>
      <c r="Q927" s="15">
        <f>_xlfn.XLOOKUP(A927,'Hospitalisation Details'!$U$4:$U$2346,'Hospitalisation Details'!$AB$4:$AB$2346)</f>
        <v>58</v>
      </c>
    </row>
    <row r="928" spans="1:17" ht="15.5" x14ac:dyDescent="0.35">
      <c r="A928" s="73" t="s">
        <v>1445</v>
      </c>
      <c r="B928" s="40" t="str">
        <f>_xlfn.XLOOKUP(A928,'Customer Names'!$A$3:$A$2337,'Customer Names'!$E$3:$E$2337)</f>
        <v>Oksana</v>
      </c>
      <c r="C928" s="29">
        <f>_xlfn.XLOOKUP(A928,'Medical Examinations'!$P$3:$P$2337,'Medical Examinations'!$Q$3:$Q$2337)</f>
        <v>25.2</v>
      </c>
      <c r="D928" s="15">
        <f>_xlfn.XLOOKUP(A928,'Medical Examinations'!$P$3:$P$2337,'Medical Examinations'!$R$3:$R$2337)</f>
        <v>6.25</v>
      </c>
      <c r="E928" s="15" t="str">
        <f>_xlfn.XLOOKUP(A928,'Medical Examinations'!$P$3:$P$2337,'Medical Examinations'!$S$3:$S$2337)</f>
        <v>Yes</v>
      </c>
      <c r="F928" s="15" t="str">
        <f>_xlfn.XLOOKUP(A928,'Medical Examinations'!$P$3:$P$2337,'Medical Examinations'!$T$3:$T$2337)</f>
        <v>No</v>
      </c>
      <c r="G928" s="15" t="str">
        <f>_xlfn.XLOOKUP(A928,'Medical Examinations'!$P$3:$P$2337,'Medical Examinations'!$U$3:$U$2337)</f>
        <v>No</v>
      </c>
      <c r="H928" s="15">
        <f>_xlfn.XLOOKUP(A928,'Medical Examinations'!$P$3:$P$2337,'Medical Examinations'!$V$3:$V$2337)</f>
        <v>1</v>
      </c>
      <c r="I928" s="15" t="str">
        <f>_xlfn.XLOOKUP(A928,'Medical Examinations'!$P$3:$P$2337,'Medical Examinations'!$W$3:$W$2337)</f>
        <v>No</v>
      </c>
      <c r="J928" s="15" t="str">
        <f>_xlfn.XLOOKUP(A928,'Medical Examinations'!$P$3:$P$2337,'Medical Examinations'!$X$3:$X$2337)</f>
        <v>Overweight</v>
      </c>
      <c r="K928" s="15"/>
      <c r="L928" s="74">
        <f>_xlfn.XLOOKUP(A928,'Hospitalisation Details'!$U$4:$U$2346,'Hospitalisation Details'!$V$4:$V$2346)</f>
        <v>23631</v>
      </c>
      <c r="M928" s="75">
        <f>_xlfn.XLOOKUP(A928,'Hospitalisation Details'!$U$4:$U$2346,'Hospitalisation Details'!$X$4:$X$2346)</f>
        <v>11837.16</v>
      </c>
      <c r="N928" s="15">
        <f>_xlfn.XLOOKUP(A928,'Hospitalisation Details'!$U$4:$U$2346,'Hospitalisation Details'!$Y$4:$Y$2346)</f>
        <v>4</v>
      </c>
      <c r="O928" s="15">
        <f>_xlfn.XLOOKUP(A928,'Hospitalisation Details'!$U$4:$U$2346,'Hospitalisation Details'!$Z$4:$Z$2346)</f>
        <v>1</v>
      </c>
      <c r="P928" s="15" t="str">
        <f>_xlfn.XLOOKUP(A928,'Hospitalisation Details'!$U$4:$U$2346,'Hospitalisation Details'!$AA$4:$AA$2346)</f>
        <v>R1011</v>
      </c>
      <c r="Q928" s="15">
        <f>_xlfn.XLOOKUP(A928,'Hospitalisation Details'!$U$4:$U$2346,'Hospitalisation Details'!$AB$4:$AB$2346)</f>
        <v>59</v>
      </c>
    </row>
    <row r="929" spans="1:17" ht="15.5" x14ac:dyDescent="0.35">
      <c r="A929" s="73" t="s">
        <v>1444</v>
      </c>
      <c r="B929" s="40" t="str">
        <f>_xlfn.XLOOKUP(A929,'Customer Names'!$A$3:$A$2337,'Customer Names'!$E$3:$E$2337)</f>
        <v>Rebecca B.</v>
      </c>
      <c r="C929" s="29">
        <f>_xlfn.XLOOKUP(A929,'Medical Examinations'!$P$3:$P$2337,'Medical Examinations'!$Q$3:$Q$2337)</f>
        <v>22.77</v>
      </c>
      <c r="D929" s="15">
        <f>_xlfn.XLOOKUP(A929,'Medical Examinations'!$P$3:$P$2337,'Medical Examinations'!$R$3:$R$2337)</f>
        <v>4.47</v>
      </c>
      <c r="E929" s="15" t="str">
        <f>_xlfn.XLOOKUP(A929,'Medical Examinations'!$P$3:$P$2337,'Medical Examinations'!$S$3:$S$2337)</f>
        <v>Yes</v>
      </c>
      <c r="F929" s="15" t="str">
        <f>_xlfn.XLOOKUP(A929,'Medical Examinations'!$P$3:$P$2337,'Medical Examinations'!$T$3:$T$2337)</f>
        <v>No</v>
      </c>
      <c r="G929" s="15" t="str">
        <f>_xlfn.XLOOKUP(A929,'Medical Examinations'!$P$3:$P$2337,'Medical Examinations'!$U$3:$U$2337)</f>
        <v>No</v>
      </c>
      <c r="H929" s="15">
        <f>_xlfn.XLOOKUP(A929,'Medical Examinations'!$P$3:$P$2337,'Medical Examinations'!$V$3:$V$2337)</f>
        <v>1</v>
      </c>
      <c r="I929" s="15" t="str">
        <f>_xlfn.XLOOKUP(A929,'Medical Examinations'!$P$3:$P$2337,'Medical Examinations'!$W$3:$W$2337)</f>
        <v>No</v>
      </c>
      <c r="J929" s="15" t="str">
        <f>_xlfn.XLOOKUP(A929,'Medical Examinations'!$P$3:$P$2337,'Medical Examinations'!$X$3:$X$2337)</f>
        <v>Normalweight</v>
      </c>
      <c r="K929" s="15"/>
      <c r="L929" s="74">
        <f>_xlfn.XLOOKUP(A929,'Hospitalisation Details'!$U$4:$U$2346,'Hospitalisation Details'!$V$4:$V$2346)</f>
        <v>23555</v>
      </c>
      <c r="M929" s="75">
        <f>_xlfn.XLOOKUP(A929,'Hospitalisation Details'!$U$4:$U$2346,'Hospitalisation Details'!$X$4:$X$2346)</f>
        <v>11833.78</v>
      </c>
      <c r="N929" s="15">
        <f>_xlfn.XLOOKUP(A929,'Hospitalisation Details'!$U$4:$U$2346,'Hospitalisation Details'!$Y$4:$Y$2346)</f>
        <v>4</v>
      </c>
      <c r="O929" s="15">
        <f>_xlfn.XLOOKUP(A929,'Hospitalisation Details'!$U$4:$U$2346,'Hospitalisation Details'!$Z$4:$Z$2346)</f>
        <v>1</v>
      </c>
      <c r="P929" s="15" t="str">
        <f>_xlfn.XLOOKUP(A929,'Hospitalisation Details'!$U$4:$U$2346,'Hospitalisation Details'!$AA$4:$AA$2346)</f>
        <v>R1013</v>
      </c>
      <c r="Q929" s="15">
        <f>_xlfn.XLOOKUP(A929,'Hospitalisation Details'!$U$4:$U$2346,'Hospitalisation Details'!$AB$4:$AB$2346)</f>
        <v>59</v>
      </c>
    </row>
    <row r="930" spans="1:17" ht="15.5" x14ac:dyDescent="0.35">
      <c r="A930" s="73" t="s">
        <v>1443</v>
      </c>
      <c r="B930" s="40" t="str">
        <f>_xlfn.XLOOKUP(A930,'Customer Names'!$A$3:$A$2337,'Customer Names'!$E$3:$E$2337)</f>
        <v>Maria A.</v>
      </c>
      <c r="C930" s="29">
        <f>_xlfn.XLOOKUP(A930,'Medical Examinations'!$P$3:$P$2337,'Medical Examinations'!$Q$3:$Q$2337)</f>
        <v>23.18</v>
      </c>
      <c r="D930" s="15">
        <f>_xlfn.XLOOKUP(A930,'Medical Examinations'!$P$3:$P$2337,'Medical Examinations'!$R$3:$R$2337)</f>
        <v>8.31</v>
      </c>
      <c r="E930" s="15" t="str">
        <f>_xlfn.XLOOKUP(A930,'Medical Examinations'!$P$3:$P$2337,'Medical Examinations'!$S$3:$S$2337)</f>
        <v>No</v>
      </c>
      <c r="F930" s="15" t="str">
        <f>_xlfn.XLOOKUP(A930,'Medical Examinations'!$P$3:$P$2337,'Medical Examinations'!$T$3:$T$2337)</f>
        <v>No</v>
      </c>
      <c r="G930" s="15" t="str">
        <f>_xlfn.XLOOKUP(A930,'Medical Examinations'!$P$3:$P$2337,'Medical Examinations'!$U$3:$U$2337)</f>
        <v>No</v>
      </c>
      <c r="H930" s="15">
        <f>_xlfn.XLOOKUP(A930,'Medical Examinations'!$P$3:$P$2337,'Medical Examinations'!$V$3:$V$2337)</f>
        <v>0</v>
      </c>
      <c r="I930" s="15" t="str">
        <f>_xlfn.XLOOKUP(A930,'Medical Examinations'!$P$3:$P$2337,'Medical Examinations'!$W$3:$W$2337)</f>
        <v>No</v>
      </c>
      <c r="J930" s="15" t="str">
        <f>_xlfn.XLOOKUP(A930,'Medical Examinations'!$P$3:$P$2337,'Medical Examinations'!$X$3:$X$2337)</f>
        <v>Normalweight</v>
      </c>
      <c r="K930" s="15"/>
      <c r="L930" s="74">
        <f>_xlfn.XLOOKUP(A930,'Hospitalisation Details'!$U$4:$U$2346,'Hospitalisation Details'!$V$4:$V$2346)</f>
        <v>24018</v>
      </c>
      <c r="M930" s="75">
        <f>_xlfn.XLOOKUP(A930,'Hospitalisation Details'!$U$4:$U$2346,'Hospitalisation Details'!$X$4:$X$2346)</f>
        <v>11830.61</v>
      </c>
      <c r="N930" s="15">
        <f>_xlfn.XLOOKUP(A930,'Hospitalisation Details'!$U$4:$U$2346,'Hospitalisation Details'!$Y$4:$Y$2346)</f>
        <v>4</v>
      </c>
      <c r="O930" s="15">
        <f>_xlfn.XLOOKUP(A930,'Hospitalisation Details'!$U$4:$U$2346,'Hospitalisation Details'!$Z$4:$Z$2346)</f>
        <v>2</v>
      </c>
      <c r="P930" s="15" t="str">
        <f>_xlfn.XLOOKUP(A930,'Hospitalisation Details'!$U$4:$U$2346,'Hospitalisation Details'!$AA$4:$AA$2346)</f>
        <v>R1012</v>
      </c>
      <c r="Q930" s="15">
        <f>_xlfn.XLOOKUP(A930,'Hospitalisation Details'!$U$4:$U$2346,'Hospitalisation Details'!$AB$4:$AB$2346)</f>
        <v>58</v>
      </c>
    </row>
    <row r="931" spans="1:17" ht="15.5" x14ac:dyDescent="0.35">
      <c r="A931" s="73" t="s">
        <v>1442</v>
      </c>
      <c r="B931" s="40" t="str">
        <f>_xlfn.XLOOKUP(A931,'Customer Names'!$A$3:$A$2337,'Customer Names'!$E$3:$E$2337)</f>
        <v>Lisa M</v>
      </c>
      <c r="C931" s="29">
        <f>_xlfn.XLOOKUP(A931,'Medical Examinations'!$P$3:$P$2337,'Medical Examinations'!$Q$3:$Q$2337)</f>
        <v>35.409999999999997</v>
      </c>
      <c r="D931" s="15">
        <f>_xlfn.XLOOKUP(A931,'Medical Examinations'!$P$3:$P$2337,'Medical Examinations'!$R$3:$R$2337)</f>
        <v>5.68</v>
      </c>
      <c r="E931" s="15" t="str">
        <f>_xlfn.XLOOKUP(A931,'Medical Examinations'!$P$3:$P$2337,'Medical Examinations'!$S$3:$S$2337)</f>
        <v>No</v>
      </c>
      <c r="F931" s="15" t="str">
        <f>_xlfn.XLOOKUP(A931,'Medical Examinations'!$P$3:$P$2337,'Medical Examinations'!$T$3:$T$2337)</f>
        <v>No</v>
      </c>
      <c r="G931" s="15" t="str">
        <f>_xlfn.XLOOKUP(A931,'Medical Examinations'!$P$3:$P$2337,'Medical Examinations'!$U$3:$U$2337)</f>
        <v>No</v>
      </c>
      <c r="H931" s="15">
        <f>_xlfn.XLOOKUP(A931,'Medical Examinations'!$P$3:$P$2337,'Medical Examinations'!$V$3:$V$2337)</f>
        <v>0</v>
      </c>
      <c r="I931" s="15" t="str">
        <f>_xlfn.XLOOKUP(A931,'Medical Examinations'!$P$3:$P$2337,'Medical Examinations'!$W$3:$W$2337)</f>
        <v>No</v>
      </c>
      <c r="J931" s="15" t="str">
        <f>_xlfn.XLOOKUP(A931,'Medical Examinations'!$P$3:$P$2337,'Medical Examinations'!$X$3:$X$2337)</f>
        <v>Obesity</v>
      </c>
      <c r="K931" s="15"/>
      <c r="L931" s="74">
        <f>_xlfn.XLOOKUP(A931,'Hospitalisation Details'!$U$4:$U$2346,'Hospitalisation Details'!$V$4:$V$2346)</f>
        <v>30275</v>
      </c>
      <c r="M931" s="75">
        <f>_xlfn.XLOOKUP(A931,'Hospitalisation Details'!$U$4:$U$2346,'Hospitalisation Details'!$X$4:$X$2346)</f>
        <v>11773.06</v>
      </c>
      <c r="N931" s="15">
        <f>_xlfn.XLOOKUP(A931,'Hospitalisation Details'!$U$4:$U$2346,'Hospitalisation Details'!$Y$4:$Y$2346)</f>
        <v>4</v>
      </c>
      <c r="O931" s="15">
        <f>_xlfn.XLOOKUP(A931,'Hospitalisation Details'!$U$4:$U$2346,'Hospitalisation Details'!$Z$4:$Z$2346)</f>
        <v>1</v>
      </c>
      <c r="P931" s="15" t="str">
        <f>_xlfn.XLOOKUP(A931,'Hospitalisation Details'!$U$4:$U$2346,'Hospitalisation Details'!$AA$4:$AA$2346)</f>
        <v>R1026</v>
      </c>
      <c r="Q931" s="15">
        <f>_xlfn.XLOOKUP(A931,'Hospitalisation Details'!$U$4:$U$2346,'Hospitalisation Details'!$AB$4:$AB$2346)</f>
        <v>41</v>
      </c>
    </row>
    <row r="932" spans="1:17" ht="15.5" x14ac:dyDescent="0.35">
      <c r="A932" s="73" t="s">
        <v>1441</v>
      </c>
      <c r="B932" s="40" t="str">
        <f>_xlfn.XLOOKUP(A932,'Customer Names'!$A$3:$A$2337,'Customer Names'!$E$3:$E$2337)</f>
        <v>Steve Jr.</v>
      </c>
      <c r="C932" s="29">
        <f>_xlfn.XLOOKUP(A932,'Medical Examinations'!$P$3:$P$2337,'Medical Examinations'!$Q$3:$Q$2337)</f>
        <v>32.11</v>
      </c>
      <c r="D932" s="15">
        <f>_xlfn.XLOOKUP(A932,'Medical Examinations'!$P$3:$P$2337,'Medical Examinations'!$R$3:$R$2337)</f>
        <v>4.75</v>
      </c>
      <c r="E932" s="15" t="str">
        <f>_xlfn.XLOOKUP(A932,'Medical Examinations'!$P$3:$P$2337,'Medical Examinations'!$S$3:$S$2337)</f>
        <v>Yes</v>
      </c>
      <c r="F932" s="15" t="str">
        <f>_xlfn.XLOOKUP(A932,'Medical Examinations'!$P$3:$P$2337,'Medical Examinations'!$T$3:$T$2337)</f>
        <v>No</v>
      </c>
      <c r="G932" s="15" t="str">
        <f>_xlfn.XLOOKUP(A932,'Medical Examinations'!$P$3:$P$2337,'Medical Examinations'!$U$3:$U$2337)</f>
        <v>No</v>
      </c>
      <c r="H932" s="15">
        <f>_xlfn.XLOOKUP(A932,'Medical Examinations'!$P$3:$P$2337,'Medical Examinations'!$V$3:$V$2337)</f>
        <v>2</v>
      </c>
      <c r="I932" s="15" t="str">
        <f>_xlfn.XLOOKUP(A932,'Medical Examinations'!$P$3:$P$2337,'Medical Examinations'!$W$3:$W$2337)</f>
        <v>No</v>
      </c>
      <c r="J932" s="15" t="str">
        <f>_xlfn.XLOOKUP(A932,'Medical Examinations'!$P$3:$P$2337,'Medical Examinations'!$X$3:$X$2337)</f>
        <v>Obesity</v>
      </c>
      <c r="K932" s="15"/>
      <c r="L932" s="74">
        <f>_xlfn.XLOOKUP(A932,'Hospitalisation Details'!$U$4:$U$2346,'Hospitalisation Details'!$V$4:$V$2346)</f>
        <v>24313</v>
      </c>
      <c r="M932" s="75">
        <f>_xlfn.XLOOKUP(A932,'Hospitalisation Details'!$U$4:$U$2346,'Hospitalisation Details'!$X$4:$X$2346)</f>
        <v>11763</v>
      </c>
      <c r="N932" s="15">
        <f>_xlfn.XLOOKUP(A932,'Hospitalisation Details'!$U$4:$U$2346,'Hospitalisation Details'!$Y$4:$Y$2346)</f>
        <v>4</v>
      </c>
      <c r="O932" s="15">
        <f>_xlfn.XLOOKUP(A932,'Hospitalisation Details'!$U$4:$U$2346,'Hospitalisation Details'!$Z$4:$Z$2346)</f>
        <v>1</v>
      </c>
      <c r="P932" s="15" t="str">
        <f>_xlfn.XLOOKUP(A932,'Hospitalisation Details'!$U$4:$U$2346,'Hospitalisation Details'!$AA$4:$AA$2346)</f>
        <v>R1016</v>
      </c>
      <c r="Q932" s="15">
        <f>_xlfn.XLOOKUP(A932,'Hospitalisation Details'!$U$4:$U$2346,'Hospitalisation Details'!$AB$4:$AB$2346)</f>
        <v>57</v>
      </c>
    </row>
    <row r="933" spans="1:17" ht="15.5" x14ac:dyDescent="0.35">
      <c r="A933" s="73" t="s">
        <v>1440</v>
      </c>
      <c r="B933" s="40" t="str">
        <f>_xlfn.XLOOKUP(A933,'Customer Names'!$A$3:$A$2337,'Customer Names'!$E$3:$E$2337)</f>
        <v>Tiffany</v>
      </c>
      <c r="C933" s="29">
        <f>_xlfn.XLOOKUP(A933,'Medical Examinations'!$P$3:$P$2337,'Medical Examinations'!$Q$3:$Q$2337)</f>
        <v>34.479999999999997</v>
      </c>
      <c r="D933" s="15">
        <f>_xlfn.XLOOKUP(A933,'Medical Examinations'!$P$3:$P$2337,'Medical Examinations'!$R$3:$R$2337)</f>
        <v>6.31</v>
      </c>
      <c r="E933" s="15" t="str">
        <f>_xlfn.XLOOKUP(A933,'Medical Examinations'!$P$3:$P$2337,'Medical Examinations'!$S$3:$S$2337)</f>
        <v>No</v>
      </c>
      <c r="F933" s="15" t="str">
        <f>_xlfn.XLOOKUP(A933,'Medical Examinations'!$P$3:$P$2337,'Medical Examinations'!$T$3:$T$2337)</f>
        <v>No</v>
      </c>
      <c r="G933" s="15" t="str">
        <f>_xlfn.XLOOKUP(A933,'Medical Examinations'!$P$3:$P$2337,'Medical Examinations'!$U$3:$U$2337)</f>
        <v>Yes</v>
      </c>
      <c r="H933" s="15">
        <f>_xlfn.XLOOKUP(A933,'Medical Examinations'!$P$3:$P$2337,'Medical Examinations'!$V$3:$V$2337)</f>
        <v>1</v>
      </c>
      <c r="I933" s="15" t="str">
        <f>_xlfn.XLOOKUP(A933,'Medical Examinations'!$P$3:$P$2337,'Medical Examinations'!$W$3:$W$2337)</f>
        <v>No</v>
      </c>
      <c r="J933" s="15" t="str">
        <f>_xlfn.XLOOKUP(A933,'Medical Examinations'!$P$3:$P$2337,'Medical Examinations'!$X$3:$X$2337)</f>
        <v>Obesity</v>
      </c>
      <c r="K933" s="15"/>
      <c r="L933" s="74">
        <f>_xlfn.XLOOKUP(A933,'Hospitalisation Details'!$U$4:$U$2346,'Hospitalisation Details'!$V$4:$V$2346)</f>
        <v>29165</v>
      </c>
      <c r="M933" s="75">
        <f>_xlfn.XLOOKUP(A933,'Hospitalisation Details'!$U$4:$U$2346,'Hospitalisation Details'!$X$4:$X$2346)</f>
        <v>11752.68</v>
      </c>
      <c r="N933" s="15">
        <f>_xlfn.XLOOKUP(A933,'Hospitalisation Details'!$U$4:$U$2346,'Hospitalisation Details'!$Y$4:$Y$2346)</f>
        <v>4</v>
      </c>
      <c r="O933" s="15">
        <f>_xlfn.XLOOKUP(A933,'Hospitalisation Details'!$U$4:$U$2346,'Hospitalisation Details'!$Z$4:$Z$2346)</f>
        <v>2</v>
      </c>
      <c r="P933" s="15" t="str">
        <f>_xlfn.XLOOKUP(A933,'Hospitalisation Details'!$U$4:$U$2346,'Hospitalisation Details'!$AA$4:$AA$2346)</f>
        <v>R1026</v>
      </c>
      <c r="Q933" s="15">
        <f>_xlfn.XLOOKUP(A933,'Hospitalisation Details'!$U$4:$U$2346,'Hospitalisation Details'!$AB$4:$AB$2346)</f>
        <v>44</v>
      </c>
    </row>
    <row r="934" spans="1:17" ht="15.5" x14ac:dyDescent="0.35">
      <c r="A934" s="73" t="s">
        <v>1439</v>
      </c>
      <c r="B934" s="40" t="str">
        <f>_xlfn.XLOOKUP(A934,'Customer Names'!$A$3:$A$2337,'Customer Names'!$E$3:$E$2337)</f>
        <v>Greg</v>
      </c>
      <c r="C934" s="29">
        <f>_xlfn.XLOOKUP(A934,'Medical Examinations'!$P$3:$P$2337,'Medical Examinations'!$Q$3:$Q$2337)</f>
        <v>34.39</v>
      </c>
      <c r="D934" s="15">
        <f>_xlfn.XLOOKUP(A934,'Medical Examinations'!$P$3:$P$2337,'Medical Examinations'!$R$3:$R$2337)</f>
        <v>6.28</v>
      </c>
      <c r="E934" s="15" t="str">
        <f>_xlfn.XLOOKUP(A934,'Medical Examinations'!$P$3:$P$2337,'Medical Examinations'!$S$3:$S$2337)</f>
        <v>Yes</v>
      </c>
      <c r="F934" s="15" t="str">
        <f>_xlfn.XLOOKUP(A934,'Medical Examinations'!$P$3:$P$2337,'Medical Examinations'!$T$3:$T$2337)</f>
        <v>No</v>
      </c>
      <c r="G934" s="15" t="str">
        <f>_xlfn.XLOOKUP(A934,'Medical Examinations'!$P$3:$P$2337,'Medical Examinations'!$U$3:$U$2337)</f>
        <v>No</v>
      </c>
      <c r="H934" s="15">
        <f>_xlfn.XLOOKUP(A934,'Medical Examinations'!$P$3:$P$2337,'Medical Examinations'!$V$3:$V$2337)</f>
        <v>1</v>
      </c>
      <c r="I934" s="15" t="str">
        <f>_xlfn.XLOOKUP(A934,'Medical Examinations'!$P$3:$P$2337,'Medical Examinations'!$W$3:$W$2337)</f>
        <v>No</v>
      </c>
      <c r="J934" s="15" t="str">
        <f>_xlfn.XLOOKUP(A934,'Medical Examinations'!$P$3:$P$2337,'Medical Examinations'!$X$3:$X$2337)</f>
        <v>Obesity</v>
      </c>
      <c r="K934" s="15"/>
      <c r="L934" s="74">
        <f>_xlfn.XLOOKUP(A934,'Hospitalisation Details'!$U$4:$U$2346,'Hospitalisation Details'!$V$4:$V$2346)</f>
        <v>23713</v>
      </c>
      <c r="M934" s="75">
        <f>_xlfn.XLOOKUP(A934,'Hospitalisation Details'!$U$4:$U$2346,'Hospitalisation Details'!$X$4:$X$2346)</f>
        <v>11743.93</v>
      </c>
      <c r="N934" s="15">
        <f>_xlfn.XLOOKUP(A934,'Hospitalisation Details'!$U$4:$U$2346,'Hospitalisation Details'!$Y$4:$Y$2346)</f>
        <v>4</v>
      </c>
      <c r="O934" s="15">
        <f>_xlfn.XLOOKUP(A934,'Hospitalisation Details'!$U$4:$U$2346,'Hospitalisation Details'!$Z$4:$Z$2346)</f>
        <v>2</v>
      </c>
      <c r="P934" s="15" t="str">
        <f>_xlfn.XLOOKUP(A934,'Hospitalisation Details'!$U$4:$U$2346,'Hospitalisation Details'!$AA$4:$AA$2346)</f>
        <v>R1012</v>
      </c>
      <c r="Q934" s="15">
        <f>_xlfn.XLOOKUP(A934,'Hospitalisation Details'!$U$4:$U$2346,'Hospitalisation Details'!$AB$4:$AB$2346)</f>
        <v>59</v>
      </c>
    </row>
    <row r="935" spans="1:17" ht="15.5" x14ac:dyDescent="0.35">
      <c r="A935" s="73" t="s">
        <v>1438</v>
      </c>
      <c r="B935" s="40" t="str">
        <f>_xlfn.XLOOKUP(A935,'Customer Names'!$A$3:$A$2337,'Customer Names'!$E$3:$E$2337)</f>
        <v>Dale</v>
      </c>
      <c r="C935" s="29">
        <f>_xlfn.XLOOKUP(A935,'Medical Examinations'!$P$3:$P$2337,'Medical Examinations'!$Q$3:$Q$2337)</f>
        <v>26.4</v>
      </c>
      <c r="D935" s="15">
        <f>_xlfn.XLOOKUP(A935,'Medical Examinations'!$P$3:$P$2337,'Medical Examinations'!$R$3:$R$2337)</f>
        <v>9.2899999999999991</v>
      </c>
      <c r="E935" s="15" t="str">
        <f>_xlfn.XLOOKUP(A935,'Medical Examinations'!$P$3:$P$2337,'Medical Examinations'!$S$3:$S$2337)</f>
        <v>Yes</v>
      </c>
      <c r="F935" s="15" t="str">
        <f>_xlfn.XLOOKUP(A935,'Medical Examinations'!$P$3:$P$2337,'Medical Examinations'!$T$3:$T$2337)</f>
        <v>No</v>
      </c>
      <c r="G935" s="15" t="str">
        <f>_xlfn.XLOOKUP(A935,'Medical Examinations'!$P$3:$P$2337,'Medical Examinations'!$U$3:$U$2337)</f>
        <v>Yes</v>
      </c>
      <c r="H935" s="15">
        <f>_xlfn.XLOOKUP(A935,'Medical Examinations'!$P$3:$P$2337,'Medical Examinations'!$V$3:$V$2337)</f>
        <v>1</v>
      </c>
      <c r="I935" s="15" t="str">
        <f>_xlfn.XLOOKUP(A935,'Medical Examinations'!$P$3:$P$2337,'Medical Examinations'!$W$3:$W$2337)</f>
        <v>No</v>
      </c>
      <c r="J935" s="15" t="str">
        <f>_xlfn.XLOOKUP(A935,'Medical Examinations'!$P$3:$P$2337,'Medical Examinations'!$X$3:$X$2337)</f>
        <v>Overweight</v>
      </c>
      <c r="K935" s="15"/>
      <c r="L935" s="74">
        <f>_xlfn.XLOOKUP(A935,'Hospitalisation Details'!$U$4:$U$2346,'Hospitalisation Details'!$V$4:$V$2346)</f>
        <v>23171</v>
      </c>
      <c r="M935" s="75">
        <f>_xlfn.XLOOKUP(A935,'Hospitalisation Details'!$U$4:$U$2346,'Hospitalisation Details'!$X$4:$X$2346)</f>
        <v>11743.3</v>
      </c>
      <c r="N935" s="15">
        <f>_xlfn.XLOOKUP(A935,'Hospitalisation Details'!$U$4:$U$2346,'Hospitalisation Details'!$Y$4:$Y$2346)</f>
        <v>4</v>
      </c>
      <c r="O935" s="15">
        <f>_xlfn.XLOOKUP(A935,'Hospitalisation Details'!$U$4:$U$2346,'Hospitalisation Details'!$Z$4:$Z$2346)</f>
        <v>1</v>
      </c>
      <c r="P935" s="15" t="str">
        <f>_xlfn.XLOOKUP(A935,'Hospitalisation Details'!$U$4:$U$2346,'Hospitalisation Details'!$AA$4:$AA$2346)</f>
        <v>R1013</v>
      </c>
      <c r="Q935" s="15">
        <f>_xlfn.XLOOKUP(A935,'Hospitalisation Details'!$U$4:$U$2346,'Hospitalisation Details'!$AB$4:$AB$2346)</f>
        <v>60</v>
      </c>
    </row>
    <row r="936" spans="1:17" ht="15.5" x14ac:dyDescent="0.35">
      <c r="A936" s="73" t="s">
        <v>1437</v>
      </c>
      <c r="B936" s="40" t="str">
        <f>_xlfn.XLOOKUP(A936,'Customer Names'!$A$3:$A$2337,'Customer Names'!$E$3:$E$2337)</f>
        <v>Brittany A.</v>
      </c>
      <c r="C936" s="29">
        <f>_xlfn.XLOOKUP(A936,'Medical Examinations'!$P$3:$P$2337,'Medical Examinations'!$Q$3:$Q$2337)</f>
        <v>28.1</v>
      </c>
      <c r="D936" s="15">
        <f>_xlfn.XLOOKUP(A936,'Medical Examinations'!$P$3:$P$2337,'Medical Examinations'!$R$3:$R$2337)</f>
        <v>5.79</v>
      </c>
      <c r="E936" s="15" t="str">
        <f>_xlfn.XLOOKUP(A936,'Medical Examinations'!$P$3:$P$2337,'Medical Examinations'!$S$3:$S$2337)</f>
        <v>Yes</v>
      </c>
      <c r="F936" s="15" t="str">
        <f>_xlfn.XLOOKUP(A936,'Medical Examinations'!$P$3:$P$2337,'Medical Examinations'!$T$3:$T$2337)</f>
        <v>No</v>
      </c>
      <c r="G936" s="15" t="str">
        <f>_xlfn.XLOOKUP(A936,'Medical Examinations'!$P$3:$P$2337,'Medical Examinations'!$U$3:$U$2337)</f>
        <v>Yes</v>
      </c>
      <c r="H936" s="15">
        <f>_xlfn.XLOOKUP(A936,'Medical Examinations'!$P$3:$P$2337,'Medical Examinations'!$V$3:$V$2337)</f>
        <v>1</v>
      </c>
      <c r="I936" s="15" t="str">
        <f>_xlfn.XLOOKUP(A936,'Medical Examinations'!$P$3:$P$2337,'Medical Examinations'!$W$3:$W$2337)</f>
        <v>No</v>
      </c>
      <c r="J936" s="15" t="str">
        <f>_xlfn.XLOOKUP(A936,'Medical Examinations'!$P$3:$P$2337,'Medical Examinations'!$X$3:$X$2337)</f>
        <v>Overweight</v>
      </c>
      <c r="K936" s="15"/>
      <c r="L936" s="74">
        <f>_xlfn.XLOOKUP(A936,'Hospitalisation Details'!$U$4:$U$2346,'Hospitalisation Details'!$V$4:$V$2346)</f>
        <v>25519</v>
      </c>
      <c r="M936" s="75">
        <f>_xlfn.XLOOKUP(A936,'Hospitalisation Details'!$U$4:$U$2346,'Hospitalisation Details'!$X$4:$X$2346)</f>
        <v>11741.73</v>
      </c>
      <c r="N936" s="15">
        <f>_xlfn.XLOOKUP(A936,'Hospitalisation Details'!$U$4:$U$2346,'Hospitalisation Details'!$Y$4:$Y$2346)</f>
        <v>4</v>
      </c>
      <c r="O936" s="15">
        <f>_xlfn.XLOOKUP(A936,'Hospitalisation Details'!$U$4:$U$2346,'Hospitalisation Details'!$Z$4:$Z$2346)</f>
        <v>2</v>
      </c>
      <c r="P936" s="15" t="str">
        <f>_xlfn.XLOOKUP(A936,'Hospitalisation Details'!$U$4:$U$2346,'Hospitalisation Details'!$AA$4:$AA$2346)</f>
        <v>R1011</v>
      </c>
      <c r="Q936" s="15">
        <f>_xlfn.XLOOKUP(A936,'Hospitalisation Details'!$U$4:$U$2346,'Hospitalisation Details'!$AB$4:$AB$2346)</f>
        <v>54</v>
      </c>
    </row>
    <row r="937" spans="1:17" ht="15.5" x14ac:dyDescent="0.35">
      <c r="A937" s="73" t="s">
        <v>1436</v>
      </c>
      <c r="B937" s="40" t="str">
        <f>_xlfn.XLOOKUP(A937,'Customer Names'!$A$3:$A$2337,'Customer Names'!$E$3:$E$2337)</f>
        <v>Robert S</v>
      </c>
      <c r="C937" s="29">
        <f>_xlfn.XLOOKUP(A937,'Medical Examinations'!$P$3:$P$2337,'Medical Examinations'!$Q$3:$Q$2337)</f>
        <v>27</v>
      </c>
      <c r="D937" s="15">
        <f>_xlfn.XLOOKUP(A937,'Medical Examinations'!$P$3:$P$2337,'Medical Examinations'!$R$3:$R$2337)</f>
        <v>4.54</v>
      </c>
      <c r="E937" s="15" t="str">
        <f>_xlfn.XLOOKUP(A937,'Medical Examinations'!$P$3:$P$2337,'Medical Examinations'!$S$3:$S$2337)</f>
        <v>Yes</v>
      </c>
      <c r="F937" s="15" t="str">
        <f>_xlfn.XLOOKUP(A937,'Medical Examinations'!$P$3:$P$2337,'Medical Examinations'!$T$3:$T$2337)</f>
        <v>No</v>
      </c>
      <c r="G937" s="15" t="str">
        <f>_xlfn.XLOOKUP(A937,'Medical Examinations'!$P$3:$P$2337,'Medical Examinations'!$U$3:$U$2337)</f>
        <v>No</v>
      </c>
      <c r="H937" s="15">
        <f>_xlfn.XLOOKUP(A937,'Medical Examinations'!$P$3:$P$2337,'Medical Examinations'!$V$3:$V$2337)</f>
        <v>1</v>
      </c>
      <c r="I937" s="15" t="str">
        <f>_xlfn.XLOOKUP(A937,'Medical Examinations'!$P$3:$P$2337,'Medical Examinations'!$W$3:$W$2337)</f>
        <v>No</v>
      </c>
      <c r="J937" s="15" t="str">
        <f>_xlfn.XLOOKUP(A937,'Medical Examinations'!$P$3:$P$2337,'Medical Examinations'!$X$3:$X$2337)</f>
        <v>Overweight</v>
      </c>
      <c r="K937" s="15"/>
      <c r="L937" s="74">
        <f>_xlfn.XLOOKUP(A937,'Hospitalisation Details'!$U$4:$U$2346,'Hospitalisation Details'!$V$4:$V$2346)</f>
        <v>32391</v>
      </c>
      <c r="M937" s="75">
        <f>_xlfn.XLOOKUP(A937,'Hospitalisation Details'!$U$4:$U$2346,'Hospitalisation Details'!$X$4:$X$2346)</f>
        <v>11737.85</v>
      </c>
      <c r="N937" s="15">
        <f>_xlfn.XLOOKUP(A937,'Hospitalisation Details'!$U$4:$U$2346,'Hospitalisation Details'!$Y$4:$Y$2346)</f>
        <v>4</v>
      </c>
      <c r="O937" s="15">
        <f>_xlfn.XLOOKUP(A937,'Hospitalisation Details'!$U$4:$U$2346,'Hospitalisation Details'!$Z$4:$Z$2346)</f>
        <v>2</v>
      </c>
      <c r="P937" s="15" t="str">
        <f>_xlfn.XLOOKUP(A937,'Hospitalisation Details'!$U$4:$U$2346,'Hospitalisation Details'!$AA$4:$AA$2346)</f>
        <v>R1011</v>
      </c>
      <c r="Q937" s="15">
        <f>_xlfn.XLOOKUP(A937,'Hospitalisation Details'!$U$4:$U$2346,'Hospitalisation Details'!$AB$4:$AB$2346)</f>
        <v>35</v>
      </c>
    </row>
    <row r="938" spans="1:17" ht="15.5" x14ac:dyDescent="0.35">
      <c r="A938" s="73" t="s">
        <v>1435</v>
      </c>
      <c r="B938" s="40" t="str">
        <f>_xlfn.XLOOKUP(A938,'Customer Names'!$A$3:$A$2337,'Customer Names'!$E$3:$E$2337)</f>
        <v>Cameron</v>
      </c>
      <c r="C938" s="29">
        <f>_xlfn.XLOOKUP(A938,'Medical Examinations'!$P$3:$P$2337,'Medical Examinations'!$Q$3:$Q$2337)</f>
        <v>28.594999999999999</v>
      </c>
      <c r="D938" s="15">
        <f>_xlfn.XLOOKUP(A938,'Medical Examinations'!$P$3:$P$2337,'Medical Examinations'!$R$3:$R$2337)</f>
        <v>4.68</v>
      </c>
      <c r="E938" s="15" t="str">
        <f>_xlfn.XLOOKUP(A938,'Medical Examinations'!$P$3:$P$2337,'Medical Examinations'!$S$3:$S$2337)</f>
        <v>Yes</v>
      </c>
      <c r="F938" s="15" t="str">
        <f>_xlfn.XLOOKUP(A938,'Medical Examinations'!$P$3:$P$2337,'Medical Examinations'!$T$3:$T$2337)</f>
        <v>No</v>
      </c>
      <c r="G938" s="15" t="str">
        <f>_xlfn.XLOOKUP(A938,'Medical Examinations'!$P$3:$P$2337,'Medical Examinations'!$U$3:$U$2337)</f>
        <v>No</v>
      </c>
      <c r="H938" s="15">
        <f>_xlfn.XLOOKUP(A938,'Medical Examinations'!$P$3:$P$2337,'Medical Examinations'!$V$3:$V$2337)</f>
        <v>1</v>
      </c>
      <c r="I938" s="15" t="str">
        <f>_xlfn.XLOOKUP(A938,'Medical Examinations'!$P$3:$P$2337,'Medical Examinations'!$W$3:$W$2337)</f>
        <v>No</v>
      </c>
      <c r="J938" s="15" t="str">
        <f>_xlfn.XLOOKUP(A938,'Medical Examinations'!$P$3:$P$2337,'Medical Examinations'!$X$3:$X$2337)</f>
        <v>Overweight</v>
      </c>
      <c r="K938" s="15"/>
      <c r="L938" s="74">
        <f>_xlfn.XLOOKUP(A938,'Hospitalisation Details'!$U$4:$U$2346,'Hospitalisation Details'!$V$4:$V$2346)</f>
        <v>23690</v>
      </c>
      <c r="M938" s="75">
        <f>_xlfn.XLOOKUP(A938,'Hospitalisation Details'!$U$4:$U$2346,'Hospitalisation Details'!$X$4:$X$2346)</f>
        <v>11735.88</v>
      </c>
      <c r="N938" s="15">
        <f>_xlfn.XLOOKUP(A938,'Hospitalisation Details'!$U$4:$U$2346,'Hospitalisation Details'!$Y$4:$Y$2346)</f>
        <v>4</v>
      </c>
      <c r="O938" s="15">
        <f>_xlfn.XLOOKUP(A938,'Hospitalisation Details'!$U$4:$U$2346,'Hospitalisation Details'!$Z$4:$Z$2346)</f>
        <v>2</v>
      </c>
      <c r="P938" s="15" t="str">
        <f>_xlfn.XLOOKUP(A938,'Hospitalisation Details'!$U$4:$U$2346,'Hospitalisation Details'!$AA$4:$AA$2346)</f>
        <v>R1012</v>
      </c>
      <c r="Q938" s="15">
        <f>_xlfn.XLOOKUP(A938,'Hospitalisation Details'!$U$4:$U$2346,'Hospitalisation Details'!$AB$4:$AB$2346)</f>
        <v>59</v>
      </c>
    </row>
    <row r="939" spans="1:17" ht="15.5" x14ac:dyDescent="0.35">
      <c r="A939" s="73" t="s">
        <v>1434</v>
      </c>
      <c r="B939" s="40" t="str">
        <f>_xlfn.XLOOKUP(A939,'Customer Names'!$A$3:$A$2337,'Customer Names'!$E$3:$E$2337)</f>
        <v>Ulrike</v>
      </c>
      <c r="C939" s="29">
        <f>_xlfn.XLOOKUP(A939,'Medical Examinations'!$P$3:$P$2337,'Medical Examinations'!$Q$3:$Q$2337)</f>
        <v>36.799999999999997</v>
      </c>
      <c r="D939" s="15">
        <f>_xlfn.XLOOKUP(A939,'Medical Examinations'!$P$3:$P$2337,'Medical Examinations'!$R$3:$R$2337)</f>
        <v>5.88</v>
      </c>
      <c r="E939" s="15" t="str">
        <f>_xlfn.XLOOKUP(A939,'Medical Examinations'!$P$3:$P$2337,'Medical Examinations'!$S$3:$S$2337)</f>
        <v>No</v>
      </c>
      <c r="F939" s="15" t="str">
        <f>_xlfn.XLOOKUP(A939,'Medical Examinations'!$P$3:$P$2337,'Medical Examinations'!$T$3:$T$2337)</f>
        <v>No</v>
      </c>
      <c r="G939" s="15" t="str">
        <f>_xlfn.XLOOKUP(A939,'Medical Examinations'!$P$3:$P$2337,'Medical Examinations'!$U$3:$U$2337)</f>
        <v>No</v>
      </c>
      <c r="H939" s="15">
        <f>_xlfn.XLOOKUP(A939,'Medical Examinations'!$P$3:$P$2337,'Medical Examinations'!$V$3:$V$2337)</f>
        <v>1</v>
      </c>
      <c r="I939" s="15" t="str">
        <f>_xlfn.XLOOKUP(A939,'Medical Examinations'!$P$3:$P$2337,'Medical Examinations'!$W$3:$W$2337)</f>
        <v>No</v>
      </c>
      <c r="J939" s="15" t="str">
        <f>_xlfn.XLOOKUP(A939,'Medical Examinations'!$P$3:$P$2337,'Medical Examinations'!$X$3:$X$2337)</f>
        <v>Obesity</v>
      </c>
      <c r="K939" s="15"/>
      <c r="L939" s="74">
        <f>_xlfn.XLOOKUP(A939,'Hospitalisation Details'!$U$4:$U$2346,'Hospitalisation Details'!$V$4:$V$2346)</f>
        <v>31012</v>
      </c>
      <c r="M939" s="75">
        <f>_xlfn.XLOOKUP(A939,'Hospitalisation Details'!$U$4:$U$2346,'Hospitalisation Details'!$X$4:$X$2346)</f>
        <v>11730.82</v>
      </c>
      <c r="N939" s="15">
        <f>_xlfn.XLOOKUP(A939,'Hospitalisation Details'!$U$4:$U$2346,'Hospitalisation Details'!$Y$4:$Y$2346)</f>
        <v>4</v>
      </c>
      <c r="O939" s="15">
        <f>_xlfn.XLOOKUP(A939,'Hospitalisation Details'!$U$4:$U$2346,'Hospitalisation Details'!$Z$4:$Z$2346)</f>
        <v>1</v>
      </c>
      <c r="P939" s="15" t="str">
        <f>_xlfn.XLOOKUP(A939,'Hospitalisation Details'!$U$4:$U$2346,'Hospitalisation Details'!$AA$4:$AA$2346)</f>
        <v>R1026</v>
      </c>
      <c r="Q939" s="15">
        <f>_xlfn.XLOOKUP(A939,'Hospitalisation Details'!$U$4:$U$2346,'Hospitalisation Details'!$AB$4:$AB$2346)</f>
        <v>39</v>
      </c>
    </row>
    <row r="940" spans="1:17" ht="15.5" x14ac:dyDescent="0.35">
      <c r="A940" s="73" t="s">
        <v>1433</v>
      </c>
      <c r="B940" s="40" t="str">
        <f>_xlfn.XLOOKUP(A940,'Customer Names'!$A$3:$A$2337,'Customer Names'!$E$3:$E$2337)</f>
        <v>Katlyn A.</v>
      </c>
      <c r="C940" s="29">
        <f>_xlfn.XLOOKUP(A940,'Medical Examinations'!$P$3:$P$2337,'Medical Examinations'!$Q$3:$Q$2337)</f>
        <v>23.75</v>
      </c>
      <c r="D940" s="15">
        <f>_xlfn.XLOOKUP(A940,'Medical Examinations'!$P$3:$P$2337,'Medical Examinations'!$R$3:$R$2337)</f>
        <v>5.42</v>
      </c>
      <c r="E940" s="15" t="str">
        <f>_xlfn.XLOOKUP(A940,'Medical Examinations'!$P$3:$P$2337,'Medical Examinations'!$S$3:$S$2337)</f>
        <v>Yes</v>
      </c>
      <c r="F940" s="15" t="str">
        <f>_xlfn.XLOOKUP(A940,'Medical Examinations'!$P$3:$P$2337,'Medical Examinations'!$T$3:$T$2337)</f>
        <v>No</v>
      </c>
      <c r="G940" s="15" t="str">
        <f>_xlfn.XLOOKUP(A940,'Medical Examinations'!$P$3:$P$2337,'Medical Examinations'!$U$3:$U$2337)</f>
        <v>Yes</v>
      </c>
      <c r="H940" s="15">
        <f>_xlfn.XLOOKUP(A940,'Medical Examinations'!$P$3:$P$2337,'Medical Examinations'!$V$3:$V$2337)</f>
        <v>1</v>
      </c>
      <c r="I940" s="15" t="str">
        <f>_xlfn.XLOOKUP(A940,'Medical Examinations'!$P$3:$P$2337,'Medical Examinations'!$W$3:$W$2337)</f>
        <v>No</v>
      </c>
      <c r="J940" s="15" t="str">
        <f>_xlfn.XLOOKUP(A940,'Medical Examinations'!$P$3:$P$2337,'Medical Examinations'!$X$3:$X$2337)</f>
        <v>Normalweight</v>
      </c>
      <c r="K940" s="15"/>
      <c r="L940" s="74">
        <f>_xlfn.XLOOKUP(A940,'Hospitalisation Details'!$U$4:$U$2346,'Hospitalisation Details'!$V$4:$V$2346)</f>
        <v>25488</v>
      </c>
      <c r="M940" s="75">
        <f>_xlfn.XLOOKUP(A940,'Hospitalisation Details'!$U$4:$U$2346,'Hospitalisation Details'!$X$4:$X$2346)</f>
        <v>11729.68</v>
      </c>
      <c r="N940" s="15">
        <f>_xlfn.XLOOKUP(A940,'Hospitalisation Details'!$U$4:$U$2346,'Hospitalisation Details'!$Y$4:$Y$2346)</f>
        <v>4</v>
      </c>
      <c r="O940" s="15">
        <f>_xlfn.XLOOKUP(A940,'Hospitalisation Details'!$U$4:$U$2346,'Hospitalisation Details'!$Z$4:$Z$2346)</f>
        <v>2</v>
      </c>
      <c r="P940" s="15" t="str">
        <f>_xlfn.XLOOKUP(A940,'Hospitalisation Details'!$U$4:$U$2346,'Hospitalisation Details'!$AA$4:$AA$2346)</f>
        <v>R1024</v>
      </c>
      <c r="Q940" s="15">
        <f>_xlfn.XLOOKUP(A940,'Hospitalisation Details'!$U$4:$U$2346,'Hospitalisation Details'!$AB$4:$AB$2346)</f>
        <v>54</v>
      </c>
    </row>
    <row r="941" spans="1:17" ht="15.5" x14ac:dyDescent="0.35">
      <c r="A941" s="73" t="s">
        <v>1432</v>
      </c>
      <c r="B941" s="40" t="str">
        <f>_xlfn.XLOOKUP(A941,'Customer Names'!$A$3:$A$2337,'Customer Names'!$E$3:$E$2337)</f>
        <v>Morgan B.</v>
      </c>
      <c r="C941" s="29">
        <f>_xlfn.XLOOKUP(A941,'Medical Examinations'!$P$3:$P$2337,'Medical Examinations'!$Q$3:$Q$2337)</f>
        <v>35.619999999999997</v>
      </c>
      <c r="D941" s="15">
        <f>_xlfn.XLOOKUP(A941,'Medical Examinations'!$P$3:$P$2337,'Medical Examinations'!$R$3:$R$2337)</f>
        <v>4.16</v>
      </c>
      <c r="E941" s="15" t="str">
        <f>_xlfn.XLOOKUP(A941,'Medical Examinations'!$P$3:$P$2337,'Medical Examinations'!$S$3:$S$2337)</f>
        <v>No</v>
      </c>
      <c r="F941" s="15" t="str">
        <f>_xlfn.XLOOKUP(A941,'Medical Examinations'!$P$3:$P$2337,'Medical Examinations'!$T$3:$T$2337)</f>
        <v>No</v>
      </c>
      <c r="G941" s="15" t="str">
        <f>_xlfn.XLOOKUP(A941,'Medical Examinations'!$P$3:$P$2337,'Medical Examinations'!$U$3:$U$2337)</f>
        <v>No</v>
      </c>
      <c r="H941" s="15">
        <f>_xlfn.XLOOKUP(A941,'Medical Examinations'!$P$3:$P$2337,'Medical Examinations'!$V$3:$V$2337)</f>
        <v>0</v>
      </c>
      <c r="I941" s="15" t="str">
        <f>_xlfn.XLOOKUP(A941,'Medical Examinations'!$P$3:$P$2337,'Medical Examinations'!$W$3:$W$2337)</f>
        <v>No</v>
      </c>
      <c r="J941" s="15" t="str">
        <f>_xlfn.XLOOKUP(A941,'Medical Examinations'!$P$3:$P$2337,'Medical Examinations'!$X$3:$X$2337)</f>
        <v>Obesity</v>
      </c>
      <c r="K941" s="15"/>
      <c r="L941" s="74">
        <f>_xlfn.XLOOKUP(A941,'Hospitalisation Details'!$U$4:$U$2346,'Hospitalisation Details'!$V$4:$V$2346)</f>
        <v>30245</v>
      </c>
      <c r="M941" s="75">
        <f>_xlfn.XLOOKUP(A941,'Hospitalisation Details'!$U$4:$U$2346,'Hospitalisation Details'!$X$4:$X$2346)</f>
        <v>11712.97</v>
      </c>
      <c r="N941" s="15">
        <f>_xlfn.XLOOKUP(A941,'Hospitalisation Details'!$U$4:$U$2346,'Hospitalisation Details'!$Y$4:$Y$2346)</f>
        <v>4</v>
      </c>
      <c r="O941" s="15">
        <f>_xlfn.XLOOKUP(A941,'Hospitalisation Details'!$U$4:$U$2346,'Hospitalisation Details'!$Z$4:$Z$2346)</f>
        <v>9</v>
      </c>
      <c r="P941" s="15" t="str">
        <f>_xlfn.XLOOKUP(A941,'Hospitalisation Details'!$U$4:$U$2346,'Hospitalisation Details'!$AA$4:$AA$2346)</f>
        <v>R1021</v>
      </c>
      <c r="Q941" s="15">
        <f>_xlfn.XLOOKUP(A941,'Hospitalisation Details'!$U$4:$U$2346,'Hospitalisation Details'!$AB$4:$AB$2346)</f>
        <v>41</v>
      </c>
    </row>
    <row r="942" spans="1:17" ht="15.5" x14ac:dyDescent="0.35">
      <c r="A942" s="73" t="s">
        <v>1431</v>
      </c>
      <c r="B942" s="40" t="str">
        <f>_xlfn.XLOOKUP(A942,'Customer Names'!$A$3:$A$2337,'Customer Names'!$E$3:$E$2337)</f>
        <v>Peter</v>
      </c>
      <c r="C942" s="29">
        <f>_xlfn.XLOOKUP(A942,'Medical Examinations'!$P$3:$P$2337,'Medical Examinations'!$Q$3:$Q$2337)</f>
        <v>30.69</v>
      </c>
      <c r="D942" s="15">
        <f>_xlfn.XLOOKUP(A942,'Medical Examinations'!$P$3:$P$2337,'Medical Examinations'!$R$3:$R$2337)</f>
        <v>7.05</v>
      </c>
      <c r="E942" s="15" t="str">
        <f>_xlfn.XLOOKUP(A942,'Medical Examinations'!$P$3:$P$2337,'Medical Examinations'!$S$3:$S$2337)</f>
        <v>Yes</v>
      </c>
      <c r="F942" s="15" t="str">
        <f>_xlfn.XLOOKUP(A942,'Medical Examinations'!$P$3:$P$2337,'Medical Examinations'!$T$3:$T$2337)</f>
        <v>No</v>
      </c>
      <c r="G942" s="15" t="str">
        <f>_xlfn.XLOOKUP(A942,'Medical Examinations'!$P$3:$P$2337,'Medical Examinations'!$U$3:$U$2337)</f>
        <v>No</v>
      </c>
      <c r="H942" s="15">
        <f>_xlfn.XLOOKUP(A942,'Medical Examinations'!$P$3:$P$2337,'Medical Examinations'!$V$3:$V$2337)</f>
        <v>2</v>
      </c>
      <c r="I942" s="15" t="str">
        <f>_xlfn.XLOOKUP(A942,'Medical Examinations'!$P$3:$P$2337,'Medical Examinations'!$W$3:$W$2337)</f>
        <v>No</v>
      </c>
      <c r="J942" s="15" t="str">
        <f>_xlfn.XLOOKUP(A942,'Medical Examinations'!$P$3:$P$2337,'Medical Examinations'!$X$3:$X$2337)</f>
        <v>Obesity</v>
      </c>
      <c r="K942" s="15"/>
      <c r="L942" s="74">
        <f>_xlfn.XLOOKUP(A942,'Hospitalisation Details'!$U$4:$U$2346,'Hospitalisation Details'!$V$4:$V$2346)</f>
        <v>25903</v>
      </c>
      <c r="M942" s="75">
        <f>_xlfn.XLOOKUP(A942,'Hospitalisation Details'!$U$4:$U$2346,'Hospitalisation Details'!$X$4:$X$2346)</f>
        <v>11696.52</v>
      </c>
      <c r="N942" s="15">
        <f>_xlfn.XLOOKUP(A942,'Hospitalisation Details'!$U$4:$U$2346,'Hospitalisation Details'!$Y$4:$Y$2346)</f>
        <v>4</v>
      </c>
      <c r="O942" s="15">
        <f>_xlfn.XLOOKUP(A942,'Hospitalisation Details'!$U$4:$U$2346,'Hospitalisation Details'!$Z$4:$Z$2346)</f>
        <v>2</v>
      </c>
      <c r="P942" s="15" t="str">
        <f>_xlfn.XLOOKUP(A942,'Hospitalisation Details'!$U$4:$U$2346,'Hospitalisation Details'!$AA$4:$AA$2346)</f>
        <v>R1021</v>
      </c>
      <c r="Q942" s="15">
        <f>_xlfn.XLOOKUP(A942,'Hospitalisation Details'!$U$4:$U$2346,'Hospitalisation Details'!$AB$4:$AB$2346)</f>
        <v>53</v>
      </c>
    </row>
    <row r="943" spans="1:17" ht="15.5" x14ac:dyDescent="0.35">
      <c r="A943" s="73" t="s">
        <v>1430</v>
      </c>
      <c r="B943" s="40" t="str">
        <f>_xlfn.XLOOKUP(A943,'Customer Names'!$A$3:$A$2337,'Customer Names'!$E$3:$E$2337)</f>
        <v>Chandler</v>
      </c>
      <c r="C943" s="29">
        <f>_xlfn.XLOOKUP(A943,'Medical Examinations'!$P$3:$P$2337,'Medical Examinations'!$Q$3:$Q$2337)</f>
        <v>35.799999999999997</v>
      </c>
      <c r="D943" s="15">
        <f>_xlfn.XLOOKUP(A943,'Medical Examinations'!$P$3:$P$2337,'Medical Examinations'!$R$3:$R$2337)</f>
        <v>5.63</v>
      </c>
      <c r="E943" s="15" t="str">
        <f>_xlfn.XLOOKUP(A943,'Medical Examinations'!$P$3:$P$2337,'Medical Examinations'!$S$3:$S$2337)</f>
        <v>Yes</v>
      </c>
      <c r="F943" s="15" t="str">
        <f>_xlfn.XLOOKUP(A943,'Medical Examinations'!$P$3:$P$2337,'Medical Examinations'!$T$3:$T$2337)</f>
        <v>No</v>
      </c>
      <c r="G943" s="15" t="str">
        <f>_xlfn.XLOOKUP(A943,'Medical Examinations'!$P$3:$P$2337,'Medical Examinations'!$U$3:$U$2337)</f>
        <v>No</v>
      </c>
      <c r="H943" s="15">
        <f>_xlfn.XLOOKUP(A943,'Medical Examinations'!$P$3:$P$2337,'Medical Examinations'!$V$3:$V$2337)</f>
        <v>2</v>
      </c>
      <c r="I943" s="15" t="str">
        <f>_xlfn.XLOOKUP(A943,'Medical Examinations'!$P$3:$P$2337,'Medical Examinations'!$W$3:$W$2337)</f>
        <v>No</v>
      </c>
      <c r="J943" s="15" t="str">
        <f>_xlfn.XLOOKUP(A943,'Medical Examinations'!$P$3:$P$2337,'Medical Examinations'!$X$3:$X$2337)</f>
        <v>Obesity</v>
      </c>
      <c r="K943" s="15"/>
      <c r="L943" s="74">
        <f>_xlfn.XLOOKUP(A943,'Hospitalisation Details'!$U$4:$U$2346,'Hospitalisation Details'!$V$4:$V$2346)</f>
        <v>24420</v>
      </c>
      <c r="M943" s="75">
        <f>_xlfn.XLOOKUP(A943,'Hospitalisation Details'!$U$4:$U$2346,'Hospitalisation Details'!$X$4:$X$2346)</f>
        <v>11674.13</v>
      </c>
      <c r="N943" s="15">
        <f>_xlfn.XLOOKUP(A943,'Hospitalisation Details'!$U$4:$U$2346,'Hospitalisation Details'!$Y$4:$Y$2346)</f>
        <v>4</v>
      </c>
      <c r="O943" s="15">
        <f>_xlfn.XLOOKUP(A943,'Hospitalisation Details'!$U$4:$U$2346,'Hospitalisation Details'!$Z$4:$Z$2346)</f>
        <v>2</v>
      </c>
      <c r="P943" s="15" t="str">
        <f>_xlfn.XLOOKUP(A943,'Hospitalisation Details'!$U$4:$U$2346,'Hospitalisation Details'!$AA$4:$AA$2346)</f>
        <v>R1011</v>
      </c>
      <c r="Q943" s="15">
        <f>_xlfn.XLOOKUP(A943,'Hospitalisation Details'!$U$4:$U$2346,'Hospitalisation Details'!$AB$4:$AB$2346)</f>
        <v>57</v>
      </c>
    </row>
    <row r="944" spans="1:17" ht="15.5" x14ac:dyDescent="0.35">
      <c r="A944" s="73" t="s">
        <v>1429</v>
      </c>
      <c r="B944" s="40" t="str">
        <f>_xlfn.XLOOKUP(A944,'Customer Names'!$A$3:$A$2337,'Customer Names'!$E$3:$E$2337)</f>
        <v>Silvana M.</v>
      </c>
      <c r="C944" s="29">
        <f>_xlfn.XLOOKUP(A944,'Medical Examinations'!$P$3:$P$2337,'Medical Examinations'!$Q$3:$Q$2337)</f>
        <v>28.785</v>
      </c>
      <c r="D944" s="15">
        <f>_xlfn.XLOOKUP(A944,'Medical Examinations'!$P$3:$P$2337,'Medical Examinations'!$R$3:$R$2337)</f>
        <v>4.24</v>
      </c>
      <c r="E944" s="15" t="str">
        <f>_xlfn.XLOOKUP(A944,'Medical Examinations'!$P$3:$P$2337,'Medical Examinations'!$S$3:$S$2337)</f>
        <v>Yes</v>
      </c>
      <c r="F944" s="15" t="str">
        <f>_xlfn.XLOOKUP(A944,'Medical Examinations'!$P$3:$P$2337,'Medical Examinations'!$T$3:$T$2337)</f>
        <v>No</v>
      </c>
      <c r="G944" s="15" t="str">
        <f>_xlfn.XLOOKUP(A944,'Medical Examinations'!$P$3:$P$2337,'Medical Examinations'!$U$3:$U$2337)</f>
        <v>No</v>
      </c>
      <c r="H944" s="15">
        <f>_xlfn.XLOOKUP(A944,'Medical Examinations'!$P$3:$P$2337,'Medical Examinations'!$V$3:$V$2337)</f>
        <v>2</v>
      </c>
      <c r="I944" s="15" t="str">
        <f>_xlfn.XLOOKUP(A944,'Medical Examinations'!$P$3:$P$2337,'Medical Examinations'!$W$3:$W$2337)</f>
        <v>No</v>
      </c>
      <c r="J944" s="15" t="str">
        <f>_xlfn.XLOOKUP(A944,'Medical Examinations'!$P$3:$P$2337,'Medical Examinations'!$X$3:$X$2337)</f>
        <v>Overweight</v>
      </c>
      <c r="K944" s="15"/>
      <c r="L944" s="74">
        <f>_xlfn.XLOOKUP(A944,'Hospitalisation Details'!$U$4:$U$2346,'Hospitalisation Details'!$V$4:$V$2346)</f>
        <v>24342</v>
      </c>
      <c r="M944" s="75">
        <f>_xlfn.XLOOKUP(A944,'Hospitalisation Details'!$U$4:$U$2346,'Hospitalisation Details'!$X$4:$X$2346)</f>
        <v>11658.38</v>
      </c>
      <c r="N944" s="15">
        <f>_xlfn.XLOOKUP(A944,'Hospitalisation Details'!$U$4:$U$2346,'Hospitalisation Details'!$Y$4:$Y$2346)</f>
        <v>4</v>
      </c>
      <c r="O944" s="15">
        <f>_xlfn.XLOOKUP(A944,'Hospitalisation Details'!$U$4:$U$2346,'Hospitalisation Details'!$Z$4:$Z$2346)</f>
        <v>1</v>
      </c>
      <c r="P944" s="15" t="str">
        <f>_xlfn.XLOOKUP(A944,'Hospitalisation Details'!$U$4:$U$2346,'Hospitalisation Details'!$AA$4:$AA$2346)</f>
        <v>R1024</v>
      </c>
      <c r="Q944" s="15">
        <f>_xlfn.XLOOKUP(A944,'Hospitalisation Details'!$U$4:$U$2346,'Hospitalisation Details'!$AB$4:$AB$2346)</f>
        <v>57</v>
      </c>
    </row>
    <row r="945" spans="1:17" ht="15.5" x14ac:dyDescent="0.35">
      <c r="A945" s="73" t="s">
        <v>1428</v>
      </c>
      <c r="B945" s="40" t="str">
        <f>_xlfn.XLOOKUP(A945,'Customer Names'!$A$3:$A$2337,'Customer Names'!$E$3:$E$2337)</f>
        <v>Natty</v>
      </c>
      <c r="C945" s="29">
        <f>_xlfn.XLOOKUP(A945,'Medical Examinations'!$P$3:$P$2337,'Medical Examinations'!$Q$3:$Q$2337)</f>
        <v>28.594999999999999</v>
      </c>
      <c r="D945" s="15">
        <f>_xlfn.XLOOKUP(A945,'Medical Examinations'!$P$3:$P$2337,'Medical Examinations'!$R$3:$R$2337)</f>
        <v>4.96</v>
      </c>
      <c r="E945" s="15" t="str">
        <f>_xlfn.XLOOKUP(A945,'Medical Examinations'!$P$3:$P$2337,'Medical Examinations'!$S$3:$S$2337)</f>
        <v>Yes</v>
      </c>
      <c r="F945" s="15" t="str">
        <f>_xlfn.XLOOKUP(A945,'Medical Examinations'!$P$3:$P$2337,'Medical Examinations'!$T$3:$T$2337)</f>
        <v>No</v>
      </c>
      <c r="G945" s="15" t="str">
        <f>_xlfn.XLOOKUP(A945,'Medical Examinations'!$P$3:$P$2337,'Medical Examinations'!$U$3:$U$2337)</f>
        <v>No</v>
      </c>
      <c r="H945" s="15">
        <f>_xlfn.XLOOKUP(A945,'Medical Examinations'!$P$3:$P$2337,'Medical Examinations'!$V$3:$V$2337)</f>
        <v>2</v>
      </c>
      <c r="I945" s="15" t="str">
        <f>_xlfn.XLOOKUP(A945,'Medical Examinations'!$P$3:$P$2337,'Medical Examinations'!$W$3:$W$2337)</f>
        <v>No</v>
      </c>
      <c r="J945" s="15" t="str">
        <f>_xlfn.XLOOKUP(A945,'Medical Examinations'!$P$3:$P$2337,'Medical Examinations'!$X$3:$X$2337)</f>
        <v>Overweight</v>
      </c>
      <c r="K945" s="15"/>
      <c r="L945" s="74">
        <f>_xlfn.XLOOKUP(A945,'Hospitalisation Details'!$U$4:$U$2346,'Hospitalisation Details'!$V$4:$V$2346)</f>
        <v>24294</v>
      </c>
      <c r="M945" s="75">
        <f>_xlfn.XLOOKUP(A945,'Hospitalisation Details'!$U$4:$U$2346,'Hospitalisation Details'!$X$4:$X$2346)</f>
        <v>11658.12</v>
      </c>
      <c r="N945" s="15">
        <f>_xlfn.XLOOKUP(A945,'Hospitalisation Details'!$U$4:$U$2346,'Hospitalisation Details'!$Y$4:$Y$2346)</f>
        <v>4</v>
      </c>
      <c r="O945" s="15">
        <f>_xlfn.XLOOKUP(A945,'Hospitalisation Details'!$U$4:$U$2346,'Hospitalisation Details'!$Z$4:$Z$2346)</f>
        <v>2</v>
      </c>
      <c r="P945" s="15" t="str">
        <f>_xlfn.XLOOKUP(A945,'Hospitalisation Details'!$U$4:$U$2346,'Hospitalisation Details'!$AA$4:$AA$2346)</f>
        <v>R1024</v>
      </c>
      <c r="Q945" s="15">
        <f>_xlfn.XLOOKUP(A945,'Hospitalisation Details'!$U$4:$U$2346,'Hospitalisation Details'!$AB$4:$AB$2346)</f>
        <v>57</v>
      </c>
    </row>
    <row r="946" spans="1:17" ht="15.5" x14ac:dyDescent="0.35">
      <c r="A946" s="73" t="s">
        <v>1427</v>
      </c>
      <c r="B946" s="40" t="str">
        <f>_xlfn.XLOOKUP(A946,'Customer Names'!$A$3:$A$2337,'Customer Names'!$E$3:$E$2337)</f>
        <v>Nicholas T</v>
      </c>
      <c r="C946" s="29">
        <f>_xlfn.XLOOKUP(A946,'Medical Examinations'!$P$3:$P$2337,'Medical Examinations'!$Q$3:$Q$2337)</f>
        <v>48.75</v>
      </c>
      <c r="D946" s="15">
        <f>_xlfn.XLOOKUP(A946,'Medical Examinations'!$P$3:$P$2337,'Medical Examinations'!$R$3:$R$2337)</f>
        <v>4.34</v>
      </c>
      <c r="E946" s="15" t="str">
        <f>_xlfn.XLOOKUP(A946,'Medical Examinations'!$P$3:$P$2337,'Medical Examinations'!$S$3:$S$2337)</f>
        <v>No</v>
      </c>
      <c r="F946" s="15" t="str">
        <f>_xlfn.XLOOKUP(A946,'Medical Examinations'!$P$3:$P$2337,'Medical Examinations'!$T$3:$T$2337)</f>
        <v>No</v>
      </c>
      <c r="G946" s="15" t="str">
        <f>_xlfn.XLOOKUP(A946,'Medical Examinations'!$P$3:$P$2337,'Medical Examinations'!$U$3:$U$2337)</f>
        <v>No</v>
      </c>
      <c r="H946" s="15">
        <f>_xlfn.XLOOKUP(A946,'Medical Examinations'!$P$3:$P$2337,'Medical Examinations'!$V$3:$V$2337)</f>
        <v>0</v>
      </c>
      <c r="I946" s="15" t="str">
        <f>_xlfn.XLOOKUP(A946,'Medical Examinations'!$P$3:$P$2337,'Medical Examinations'!$W$3:$W$2337)</f>
        <v>No</v>
      </c>
      <c r="J946" s="15" t="str">
        <f>_xlfn.XLOOKUP(A946,'Medical Examinations'!$P$3:$P$2337,'Medical Examinations'!$X$3:$X$2337)</f>
        <v>Obesity</v>
      </c>
      <c r="K946" s="15"/>
      <c r="L946" s="74">
        <f>_xlfn.XLOOKUP(A946,'Hospitalisation Details'!$U$4:$U$2346,'Hospitalisation Details'!$V$4:$V$2346)</f>
        <v>34535</v>
      </c>
      <c r="M946" s="75">
        <f>_xlfn.XLOOKUP(A946,'Hospitalisation Details'!$U$4:$U$2346,'Hospitalisation Details'!$X$4:$X$2346)</f>
        <v>11657.81</v>
      </c>
      <c r="N946" s="15">
        <f>_xlfn.XLOOKUP(A946,'Hospitalisation Details'!$U$4:$U$2346,'Hospitalisation Details'!$Y$4:$Y$2346)</f>
        <v>4</v>
      </c>
      <c r="O946" s="15">
        <f>_xlfn.XLOOKUP(A946,'Hospitalisation Details'!$U$4:$U$2346,'Hospitalisation Details'!$Z$4:$Z$2346)</f>
        <v>9</v>
      </c>
      <c r="P946" s="15" t="str">
        <f>_xlfn.XLOOKUP(A946,'Hospitalisation Details'!$U$4:$U$2346,'Hospitalisation Details'!$AA$4:$AA$2346)</f>
        <v>R1023</v>
      </c>
      <c r="Q946" s="15">
        <f>_xlfn.XLOOKUP(A946,'Hospitalisation Details'!$U$4:$U$2346,'Hospitalisation Details'!$AB$4:$AB$2346)</f>
        <v>29</v>
      </c>
    </row>
    <row r="947" spans="1:17" ht="15.5" x14ac:dyDescent="0.35">
      <c r="A947" s="73" t="s">
        <v>1426</v>
      </c>
      <c r="B947" s="40" t="str">
        <f>_xlfn.XLOOKUP(A947,'Customer Names'!$A$3:$A$2337,'Customer Names'!$E$3:$E$2337)</f>
        <v>Rebecca</v>
      </c>
      <c r="C947" s="29">
        <f>_xlfn.XLOOKUP(A947,'Medical Examinations'!$P$3:$P$2337,'Medical Examinations'!$Q$3:$Q$2337)</f>
        <v>28.31</v>
      </c>
      <c r="D947" s="15">
        <f>_xlfn.XLOOKUP(A947,'Medical Examinations'!$P$3:$P$2337,'Medical Examinations'!$R$3:$R$2337)</f>
        <v>5.43</v>
      </c>
      <c r="E947" s="15" t="str">
        <f>_xlfn.XLOOKUP(A947,'Medical Examinations'!$P$3:$P$2337,'Medical Examinations'!$S$3:$S$2337)</f>
        <v>Yes</v>
      </c>
      <c r="F947" s="15" t="str">
        <f>_xlfn.XLOOKUP(A947,'Medical Examinations'!$P$3:$P$2337,'Medical Examinations'!$T$3:$T$2337)</f>
        <v>No</v>
      </c>
      <c r="G947" s="15" t="str">
        <f>_xlfn.XLOOKUP(A947,'Medical Examinations'!$P$3:$P$2337,'Medical Examinations'!$U$3:$U$2337)</f>
        <v>No</v>
      </c>
      <c r="H947" s="15">
        <f>_xlfn.XLOOKUP(A947,'Medical Examinations'!$P$3:$P$2337,'Medical Examinations'!$V$3:$V$2337)</f>
        <v>2</v>
      </c>
      <c r="I947" s="15" t="str">
        <f>_xlfn.XLOOKUP(A947,'Medical Examinations'!$P$3:$P$2337,'Medical Examinations'!$W$3:$W$2337)</f>
        <v>No</v>
      </c>
      <c r="J947" s="15" t="str">
        <f>_xlfn.XLOOKUP(A947,'Medical Examinations'!$P$3:$P$2337,'Medical Examinations'!$X$3:$X$2337)</f>
        <v>Overweight</v>
      </c>
      <c r="K947" s="15"/>
      <c r="L947" s="74">
        <f>_xlfn.XLOOKUP(A947,'Hospitalisation Details'!$U$4:$U$2346,'Hospitalisation Details'!$V$4:$V$2346)</f>
        <v>24384</v>
      </c>
      <c r="M947" s="75">
        <f>_xlfn.XLOOKUP(A947,'Hospitalisation Details'!$U$4:$U$2346,'Hospitalisation Details'!$X$4:$X$2346)</f>
        <v>11657.72</v>
      </c>
      <c r="N947" s="15">
        <f>_xlfn.XLOOKUP(A947,'Hospitalisation Details'!$U$4:$U$2346,'Hospitalisation Details'!$Y$4:$Y$2346)</f>
        <v>4</v>
      </c>
      <c r="O947" s="15">
        <f>_xlfn.XLOOKUP(A947,'Hospitalisation Details'!$U$4:$U$2346,'Hospitalisation Details'!$Z$4:$Z$2346)</f>
        <v>9</v>
      </c>
      <c r="P947" s="15" t="str">
        <f>_xlfn.XLOOKUP(A947,'Hospitalisation Details'!$U$4:$U$2346,'Hospitalisation Details'!$AA$4:$AA$2346)</f>
        <v>R1024</v>
      </c>
      <c r="Q947" s="15">
        <f>_xlfn.XLOOKUP(A947,'Hospitalisation Details'!$U$4:$U$2346,'Hospitalisation Details'!$AB$4:$AB$2346)</f>
        <v>57</v>
      </c>
    </row>
    <row r="948" spans="1:17" ht="15.5" x14ac:dyDescent="0.35">
      <c r="A948" s="73" t="s">
        <v>1425</v>
      </c>
      <c r="B948" s="40" t="str">
        <f>_xlfn.XLOOKUP(A948,'Customer Names'!$A$3:$A$2337,'Customer Names'!$E$3:$E$2337)</f>
        <v>John</v>
      </c>
      <c r="C948" s="29">
        <f>_xlfn.XLOOKUP(A948,'Medical Examinations'!$P$3:$P$2337,'Medical Examinations'!$Q$3:$Q$2337)</f>
        <v>38.39</v>
      </c>
      <c r="D948" s="15">
        <f>_xlfn.XLOOKUP(A948,'Medical Examinations'!$P$3:$P$2337,'Medical Examinations'!$R$3:$R$2337)</f>
        <v>8.33</v>
      </c>
      <c r="E948" s="15" t="str">
        <f>_xlfn.XLOOKUP(A948,'Medical Examinations'!$P$3:$P$2337,'Medical Examinations'!$S$3:$S$2337)</f>
        <v>Yes</v>
      </c>
      <c r="F948" s="15" t="str">
        <f>_xlfn.XLOOKUP(A948,'Medical Examinations'!$P$3:$P$2337,'Medical Examinations'!$T$3:$T$2337)</f>
        <v>No</v>
      </c>
      <c r="G948" s="15" t="str">
        <f>_xlfn.XLOOKUP(A948,'Medical Examinations'!$P$3:$P$2337,'Medical Examinations'!$U$3:$U$2337)</f>
        <v>No</v>
      </c>
      <c r="H948" s="15">
        <f>_xlfn.XLOOKUP(A948,'Medical Examinations'!$P$3:$P$2337,'Medical Examinations'!$V$3:$V$2337)</f>
        <v>1</v>
      </c>
      <c r="I948" s="15" t="str">
        <f>_xlfn.XLOOKUP(A948,'Medical Examinations'!$P$3:$P$2337,'Medical Examinations'!$W$3:$W$2337)</f>
        <v>No</v>
      </c>
      <c r="J948" s="15" t="str">
        <f>_xlfn.XLOOKUP(A948,'Medical Examinations'!$P$3:$P$2337,'Medical Examinations'!$X$3:$X$2337)</f>
        <v>Obesity</v>
      </c>
      <c r="K948" s="15"/>
      <c r="L948" s="74">
        <f>_xlfn.XLOOKUP(A948,'Hospitalisation Details'!$U$4:$U$2346,'Hospitalisation Details'!$V$4:$V$2346)</f>
        <v>31610</v>
      </c>
      <c r="M948" s="75">
        <f>_xlfn.XLOOKUP(A948,'Hospitalisation Details'!$U$4:$U$2346,'Hospitalisation Details'!$X$4:$X$2346)</f>
        <v>11625.11</v>
      </c>
      <c r="N948" s="15">
        <f>_xlfn.XLOOKUP(A948,'Hospitalisation Details'!$U$4:$U$2346,'Hospitalisation Details'!$Y$4:$Y$2346)</f>
        <v>4</v>
      </c>
      <c r="O948" s="15">
        <f>_xlfn.XLOOKUP(A948,'Hospitalisation Details'!$U$4:$U$2346,'Hospitalisation Details'!$Z$4:$Z$2346)</f>
        <v>1</v>
      </c>
      <c r="P948" s="15" t="str">
        <f>_xlfn.XLOOKUP(A948,'Hospitalisation Details'!$U$4:$U$2346,'Hospitalisation Details'!$AA$4:$AA$2346)</f>
        <v>R1022</v>
      </c>
      <c r="Q948" s="15">
        <f>_xlfn.XLOOKUP(A948,'Hospitalisation Details'!$U$4:$U$2346,'Hospitalisation Details'!$AB$4:$AB$2346)</f>
        <v>37</v>
      </c>
    </row>
    <row r="949" spans="1:17" ht="15.5" x14ac:dyDescent="0.35">
      <c r="A949" s="73" t="s">
        <v>1424</v>
      </c>
      <c r="B949" s="40" t="str">
        <f>_xlfn.XLOOKUP(A949,'Customer Names'!$A$3:$A$2337,'Customer Names'!$E$3:$E$2337)</f>
        <v>Antony G</v>
      </c>
      <c r="C949" s="29">
        <f>_xlfn.XLOOKUP(A949,'Medical Examinations'!$P$3:$P$2337,'Medical Examinations'!$Q$3:$Q$2337)</f>
        <v>25.87</v>
      </c>
      <c r="D949" s="15">
        <f>_xlfn.XLOOKUP(A949,'Medical Examinations'!$P$3:$P$2337,'Medical Examinations'!$R$3:$R$2337)</f>
        <v>5.63</v>
      </c>
      <c r="E949" s="15" t="str">
        <f>_xlfn.XLOOKUP(A949,'Medical Examinations'!$P$3:$P$2337,'Medical Examinations'!$S$3:$S$2337)</f>
        <v>Yes</v>
      </c>
      <c r="F949" s="15" t="str">
        <f>_xlfn.XLOOKUP(A949,'Medical Examinations'!$P$3:$P$2337,'Medical Examinations'!$T$3:$T$2337)</f>
        <v>No</v>
      </c>
      <c r="G949" s="15" t="str">
        <f>_xlfn.XLOOKUP(A949,'Medical Examinations'!$P$3:$P$2337,'Medical Examinations'!$U$3:$U$2337)</f>
        <v>No</v>
      </c>
      <c r="H949" s="15">
        <f>_xlfn.XLOOKUP(A949,'Medical Examinations'!$P$3:$P$2337,'Medical Examinations'!$V$3:$V$2337)</f>
        <v>1</v>
      </c>
      <c r="I949" s="15" t="str">
        <f>_xlfn.XLOOKUP(A949,'Medical Examinations'!$P$3:$P$2337,'Medical Examinations'!$W$3:$W$2337)</f>
        <v>No</v>
      </c>
      <c r="J949" s="15" t="str">
        <f>_xlfn.XLOOKUP(A949,'Medical Examinations'!$P$3:$P$2337,'Medical Examinations'!$X$3:$X$2337)</f>
        <v>Overweight</v>
      </c>
      <c r="K949" s="15"/>
      <c r="L949" s="74">
        <f>_xlfn.XLOOKUP(A949,'Hospitalisation Details'!$U$4:$U$2346,'Hospitalisation Details'!$V$4:$V$2346)</f>
        <v>23548</v>
      </c>
      <c r="M949" s="75">
        <f>_xlfn.XLOOKUP(A949,'Hospitalisation Details'!$U$4:$U$2346,'Hospitalisation Details'!$X$4:$X$2346)</f>
        <v>11602.75</v>
      </c>
      <c r="N949" s="15">
        <f>_xlfn.XLOOKUP(A949,'Hospitalisation Details'!$U$4:$U$2346,'Hospitalisation Details'!$Y$4:$Y$2346)</f>
        <v>4</v>
      </c>
      <c r="O949" s="15">
        <f>_xlfn.XLOOKUP(A949,'Hospitalisation Details'!$U$4:$U$2346,'Hospitalisation Details'!$Z$4:$Z$2346)</f>
        <v>2</v>
      </c>
      <c r="P949" s="15" t="str">
        <f>_xlfn.XLOOKUP(A949,'Hospitalisation Details'!$U$4:$U$2346,'Hospitalisation Details'!$AA$4:$AA$2346)</f>
        <v>R1020</v>
      </c>
      <c r="Q949" s="15">
        <f>_xlfn.XLOOKUP(A949,'Hospitalisation Details'!$U$4:$U$2346,'Hospitalisation Details'!$AB$4:$AB$2346)</f>
        <v>59</v>
      </c>
    </row>
    <row r="950" spans="1:17" ht="15.5" x14ac:dyDescent="0.35">
      <c r="A950" s="73" t="s">
        <v>1423</v>
      </c>
      <c r="B950" s="40" t="str">
        <f>_xlfn.XLOOKUP(A950,'Customer Names'!$A$3:$A$2337,'Customer Names'!$E$3:$E$2337)</f>
        <v>Eric</v>
      </c>
      <c r="C950" s="29">
        <f>_xlfn.XLOOKUP(A950,'Medical Examinations'!$P$3:$P$2337,'Medical Examinations'!$Q$3:$Q$2337)</f>
        <v>43.7</v>
      </c>
      <c r="D950" s="15">
        <f>_xlfn.XLOOKUP(A950,'Medical Examinations'!$P$3:$P$2337,'Medical Examinations'!$R$3:$R$2337)</f>
        <v>7.23</v>
      </c>
      <c r="E950" s="15" t="str">
        <f>_xlfn.XLOOKUP(A950,'Medical Examinations'!$P$3:$P$2337,'Medical Examinations'!$S$3:$S$2337)</f>
        <v>No</v>
      </c>
      <c r="F950" s="15" t="str">
        <f>_xlfn.XLOOKUP(A950,'Medical Examinations'!$P$3:$P$2337,'Medical Examinations'!$T$3:$T$2337)</f>
        <v>No</v>
      </c>
      <c r="G950" s="15" t="str">
        <f>_xlfn.XLOOKUP(A950,'Medical Examinations'!$P$3:$P$2337,'Medical Examinations'!$U$3:$U$2337)</f>
        <v>No</v>
      </c>
      <c r="H950" s="15">
        <f>_xlfn.XLOOKUP(A950,'Medical Examinations'!$P$3:$P$2337,'Medical Examinations'!$V$3:$V$2337)</f>
        <v>0</v>
      </c>
      <c r="I950" s="15" t="str">
        <f>_xlfn.XLOOKUP(A950,'Medical Examinations'!$P$3:$P$2337,'Medical Examinations'!$W$3:$W$2337)</f>
        <v>No</v>
      </c>
      <c r="J950" s="15" t="str">
        <f>_xlfn.XLOOKUP(A950,'Medical Examinations'!$P$3:$P$2337,'Medical Examinations'!$X$3:$X$2337)</f>
        <v>Obesity</v>
      </c>
      <c r="K950" s="15"/>
      <c r="L950" s="74">
        <f>_xlfn.XLOOKUP(A950,'Hospitalisation Details'!$U$4:$U$2346,'Hospitalisation Details'!$V$4:$V$2346)</f>
        <v>24052</v>
      </c>
      <c r="M950" s="75">
        <f>_xlfn.XLOOKUP(A950,'Hospitalisation Details'!$U$4:$U$2346,'Hospitalisation Details'!$X$4:$X$2346)</f>
        <v>11576.13</v>
      </c>
      <c r="N950" s="15">
        <f>_xlfn.XLOOKUP(A950,'Hospitalisation Details'!$U$4:$U$2346,'Hospitalisation Details'!$Y$4:$Y$2346)</f>
        <v>4</v>
      </c>
      <c r="O950" s="15">
        <f>_xlfn.XLOOKUP(A950,'Hospitalisation Details'!$U$4:$U$2346,'Hospitalisation Details'!$Z$4:$Z$2346)</f>
        <v>1</v>
      </c>
      <c r="P950" s="15" t="str">
        <f>_xlfn.XLOOKUP(A950,'Hospitalisation Details'!$U$4:$U$2346,'Hospitalisation Details'!$AA$4:$AA$2346)</f>
        <v>R1011</v>
      </c>
      <c r="Q950" s="15">
        <f>_xlfn.XLOOKUP(A950,'Hospitalisation Details'!$U$4:$U$2346,'Hospitalisation Details'!$AB$4:$AB$2346)</f>
        <v>58</v>
      </c>
    </row>
    <row r="951" spans="1:17" ht="15.5" x14ac:dyDescent="0.35">
      <c r="A951" s="73" t="s">
        <v>1422</v>
      </c>
      <c r="B951" s="40" t="str">
        <f>_xlfn.XLOOKUP(A951,'Customer Names'!$A$3:$A$2337,'Customer Names'!$E$3:$E$2337)</f>
        <v>Erik</v>
      </c>
      <c r="C951" s="29">
        <f>_xlfn.XLOOKUP(A951,'Medical Examinations'!$P$3:$P$2337,'Medical Examinations'!$Q$3:$Q$2337)</f>
        <v>40.945</v>
      </c>
      <c r="D951" s="15">
        <f>_xlfn.XLOOKUP(A951,'Medical Examinations'!$P$3:$P$2337,'Medical Examinations'!$R$3:$R$2337)</f>
        <v>10.57</v>
      </c>
      <c r="E951" s="15" t="str">
        <f>_xlfn.XLOOKUP(A951,'Medical Examinations'!$P$3:$P$2337,'Medical Examinations'!$S$3:$S$2337)</f>
        <v>No</v>
      </c>
      <c r="F951" s="15" t="str">
        <f>_xlfn.XLOOKUP(A951,'Medical Examinations'!$P$3:$P$2337,'Medical Examinations'!$T$3:$T$2337)</f>
        <v>No</v>
      </c>
      <c r="G951" s="15" t="str">
        <f>_xlfn.XLOOKUP(A951,'Medical Examinations'!$P$3:$P$2337,'Medical Examinations'!$U$3:$U$2337)</f>
        <v>No</v>
      </c>
      <c r="H951" s="15">
        <f>_xlfn.XLOOKUP(A951,'Medical Examinations'!$P$3:$P$2337,'Medical Examinations'!$V$3:$V$2337)</f>
        <v>0</v>
      </c>
      <c r="I951" s="15" t="str">
        <f>_xlfn.XLOOKUP(A951,'Medical Examinations'!$P$3:$P$2337,'Medical Examinations'!$W$3:$W$2337)</f>
        <v>No</v>
      </c>
      <c r="J951" s="15" t="str">
        <f>_xlfn.XLOOKUP(A951,'Medical Examinations'!$P$3:$P$2337,'Medical Examinations'!$X$3:$X$2337)</f>
        <v>Obesity</v>
      </c>
      <c r="K951" s="15"/>
      <c r="L951" s="74">
        <f>_xlfn.XLOOKUP(A951,'Hospitalisation Details'!$U$4:$U$2346,'Hospitalisation Details'!$V$4:$V$2346)</f>
        <v>24101</v>
      </c>
      <c r="M951" s="75">
        <f>_xlfn.XLOOKUP(A951,'Hospitalisation Details'!$U$4:$U$2346,'Hospitalisation Details'!$X$4:$X$2346)</f>
        <v>11566.3</v>
      </c>
      <c r="N951" s="15">
        <f>_xlfn.XLOOKUP(A951,'Hospitalisation Details'!$U$4:$U$2346,'Hospitalisation Details'!$Y$4:$Y$2346)</f>
        <v>4</v>
      </c>
      <c r="O951" s="15">
        <f>_xlfn.XLOOKUP(A951,'Hospitalisation Details'!$U$4:$U$2346,'Hospitalisation Details'!$Z$4:$Z$2346)</f>
        <v>1</v>
      </c>
      <c r="P951" s="15" t="str">
        <f>_xlfn.XLOOKUP(A951,'Hospitalisation Details'!$U$4:$U$2346,'Hospitalisation Details'!$AA$4:$AA$2346)</f>
        <v>R1016</v>
      </c>
      <c r="Q951" s="15">
        <f>_xlfn.XLOOKUP(A951,'Hospitalisation Details'!$U$4:$U$2346,'Hospitalisation Details'!$AB$4:$AB$2346)</f>
        <v>57</v>
      </c>
    </row>
    <row r="952" spans="1:17" ht="15.5" x14ac:dyDescent="0.35">
      <c r="A952" s="73" t="s">
        <v>1421</v>
      </c>
      <c r="B952" s="40" t="str">
        <f>_xlfn.XLOOKUP(A952,'Customer Names'!$A$3:$A$2337,'Customer Names'!$E$3:$E$2337)</f>
        <v>Matthew T</v>
      </c>
      <c r="C952" s="29">
        <f>_xlfn.XLOOKUP(A952,'Medical Examinations'!$P$3:$P$2337,'Medical Examinations'!$Q$3:$Q$2337)</f>
        <v>27.94</v>
      </c>
      <c r="D952" s="15">
        <f>_xlfn.XLOOKUP(A952,'Medical Examinations'!$P$3:$P$2337,'Medical Examinations'!$R$3:$R$2337)</f>
        <v>7.92</v>
      </c>
      <c r="E952" s="15" t="str">
        <f>_xlfn.XLOOKUP(A952,'Medical Examinations'!$P$3:$P$2337,'Medical Examinations'!$S$3:$S$2337)</f>
        <v>No</v>
      </c>
      <c r="F952" s="15" t="str">
        <f>_xlfn.XLOOKUP(A952,'Medical Examinations'!$P$3:$P$2337,'Medical Examinations'!$T$3:$T$2337)</f>
        <v>No</v>
      </c>
      <c r="G952" s="15" t="str">
        <f>_xlfn.XLOOKUP(A952,'Medical Examinations'!$P$3:$P$2337,'Medical Examinations'!$U$3:$U$2337)</f>
        <v>No</v>
      </c>
      <c r="H952" s="15">
        <f>_xlfn.XLOOKUP(A952,'Medical Examinations'!$P$3:$P$2337,'Medical Examinations'!$V$3:$V$2337)</f>
        <v>0</v>
      </c>
      <c r="I952" s="15" t="str">
        <f>_xlfn.XLOOKUP(A952,'Medical Examinations'!$P$3:$P$2337,'Medical Examinations'!$W$3:$W$2337)</f>
        <v>No</v>
      </c>
      <c r="J952" s="15" t="str">
        <f>_xlfn.XLOOKUP(A952,'Medical Examinations'!$P$3:$P$2337,'Medical Examinations'!$X$3:$X$2337)</f>
        <v>Overweight</v>
      </c>
      <c r="K952" s="15"/>
      <c r="L952" s="74">
        <f>_xlfn.XLOOKUP(A952,'Hospitalisation Details'!$U$4:$U$2346,'Hospitalisation Details'!$V$4:$V$2346)</f>
        <v>24042</v>
      </c>
      <c r="M952" s="75">
        <f>_xlfn.XLOOKUP(A952,'Hospitalisation Details'!$U$4:$U$2346,'Hospitalisation Details'!$X$4:$X$2346)</f>
        <v>11554.22</v>
      </c>
      <c r="N952" s="15">
        <f>_xlfn.XLOOKUP(A952,'Hospitalisation Details'!$U$4:$U$2346,'Hospitalisation Details'!$Y$4:$Y$2346)</f>
        <v>4</v>
      </c>
      <c r="O952" s="15">
        <f>_xlfn.XLOOKUP(A952,'Hospitalisation Details'!$U$4:$U$2346,'Hospitalisation Details'!$Z$4:$Z$2346)</f>
        <v>2</v>
      </c>
      <c r="P952" s="15" t="str">
        <f>_xlfn.XLOOKUP(A952,'Hospitalisation Details'!$U$4:$U$2346,'Hospitalisation Details'!$AA$4:$AA$2346)</f>
        <v>R1013</v>
      </c>
      <c r="Q952" s="15">
        <f>_xlfn.XLOOKUP(A952,'Hospitalisation Details'!$U$4:$U$2346,'Hospitalisation Details'!$AB$4:$AB$2346)</f>
        <v>58</v>
      </c>
    </row>
    <row r="953" spans="1:17" ht="15.5" x14ac:dyDescent="0.35">
      <c r="A953" s="73" t="s">
        <v>1420</v>
      </c>
      <c r="B953" s="40" t="str">
        <f>_xlfn.XLOOKUP(A953,'Customer Names'!$A$3:$A$2337,'Customer Names'!$E$3:$E$2337)</f>
        <v>Cassandra</v>
      </c>
      <c r="C953" s="29">
        <f>_xlfn.XLOOKUP(A953,'Medical Examinations'!$P$3:$P$2337,'Medical Examinations'!$Q$3:$Q$2337)</f>
        <v>31.9</v>
      </c>
      <c r="D953" s="15">
        <f>_xlfn.XLOOKUP(A953,'Medical Examinations'!$P$3:$P$2337,'Medical Examinations'!$R$3:$R$2337)</f>
        <v>10.119999999999999</v>
      </c>
      <c r="E953" s="15" t="str">
        <f>_xlfn.XLOOKUP(A953,'Medical Examinations'!$P$3:$P$2337,'Medical Examinations'!$S$3:$S$2337)</f>
        <v>No</v>
      </c>
      <c r="F953" s="15" t="str">
        <f>_xlfn.XLOOKUP(A953,'Medical Examinations'!$P$3:$P$2337,'Medical Examinations'!$T$3:$T$2337)</f>
        <v>No</v>
      </c>
      <c r="G953" s="15" t="str">
        <f>_xlfn.XLOOKUP(A953,'Medical Examinations'!$P$3:$P$2337,'Medical Examinations'!$U$3:$U$2337)</f>
        <v>No</v>
      </c>
      <c r="H953" s="15">
        <f>_xlfn.XLOOKUP(A953,'Medical Examinations'!$P$3:$P$2337,'Medical Examinations'!$V$3:$V$2337)</f>
        <v>2</v>
      </c>
      <c r="I953" s="15" t="str">
        <f>_xlfn.XLOOKUP(A953,'Medical Examinations'!$P$3:$P$2337,'Medical Examinations'!$W$3:$W$2337)</f>
        <v>No</v>
      </c>
      <c r="J953" s="15" t="str">
        <f>_xlfn.XLOOKUP(A953,'Medical Examinations'!$P$3:$P$2337,'Medical Examinations'!$X$3:$X$2337)</f>
        <v>Obesity</v>
      </c>
      <c r="K953" s="15"/>
      <c r="L953" s="74">
        <f>_xlfn.XLOOKUP(A953,'Hospitalisation Details'!$U$4:$U$2346,'Hospitalisation Details'!$V$4:$V$2346)</f>
        <v>26868</v>
      </c>
      <c r="M953" s="75">
        <f>_xlfn.XLOOKUP(A953,'Hospitalisation Details'!$U$4:$U$2346,'Hospitalisation Details'!$X$4:$X$2346)</f>
        <v>11552.9</v>
      </c>
      <c r="N953" s="15">
        <f>_xlfn.XLOOKUP(A953,'Hospitalisation Details'!$U$4:$U$2346,'Hospitalisation Details'!$Y$4:$Y$2346)</f>
        <v>4</v>
      </c>
      <c r="O953" s="15">
        <f>_xlfn.XLOOKUP(A953,'Hospitalisation Details'!$U$4:$U$2346,'Hospitalisation Details'!$Z$4:$Z$2346)</f>
        <v>9</v>
      </c>
      <c r="P953" s="15" t="str">
        <f>_xlfn.XLOOKUP(A953,'Hospitalisation Details'!$U$4:$U$2346,'Hospitalisation Details'!$AA$4:$AA$2346)</f>
        <v>R1011</v>
      </c>
      <c r="Q953" s="15">
        <f>_xlfn.XLOOKUP(A953,'Hospitalisation Details'!$U$4:$U$2346,'Hospitalisation Details'!$AB$4:$AB$2346)</f>
        <v>50</v>
      </c>
    </row>
    <row r="954" spans="1:17" ht="15.5" x14ac:dyDescent="0.35">
      <c r="A954" s="73" t="s">
        <v>1419</v>
      </c>
      <c r="B954" s="40" t="str">
        <f>_xlfn.XLOOKUP(A954,'Customer Names'!$A$3:$A$2337,'Customer Names'!$E$3:$E$2337)</f>
        <v>Rosemary C</v>
      </c>
      <c r="C954" s="29">
        <f>_xlfn.XLOOKUP(A954,'Medical Examinations'!$P$3:$P$2337,'Medical Examinations'!$Q$3:$Q$2337)</f>
        <v>31.64</v>
      </c>
      <c r="D954" s="15">
        <f>_xlfn.XLOOKUP(A954,'Medical Examinations'!$P$3:$P$2337,'Medical Examinations'!$R$3:$R$2337)</f>
        <v>7.91</v>
      </c>
      <c r="E954" s="15" t="str">
        <f>_xlfn.XLOOKUP(A954,'Medical Examinations'!$P$3:$P$2337,'Medical Examinations'!$S$3:$S$2337)</f>
        <v>No</v>
      </c>
      <c r="F954" s="15" t="str">
        <f>_xlfn.XLOOKUP(A954,'Medical Examinations'!$P$3:$P$2337,'Medical Examinations'!$T$3:$T$2337)</f>
        <v>No</v>
      </c>
      <c r="G954" s="15" t="str">
        <f>_xlfn.XLOOKUP(A954,'Medical Examinations'!$P$3:$P$2337,'Medical Examinations'!$U$3:$U$2337)</f>
        <v>No</v>
      </c>
      <c r="H954" s="15">
        <f>_xlfn.XLOOKUP(A954,'Medical Examinations'!$P$3:$P$2337,'Medical Examinations'!$V$3:$V$2337)</f>
        <v>0</v>
      </c>
      <c r="I954" s="15" t="str">
        <f>_xlfn.XLOOKUP(A954,'Medical Examinations'!$P$3:$P$2337,'Medical Examinations'!$W$3:$W$2337)</f>
        <v>No</v>
      </c>
      <c r="J954" s="15" t="str">
        <f>_xlfn.XLOOKUP(A954,'Medical Examinations'!$P$3:$P$2337,'Medical Examinations'!$X$3:$X$2337)</f>
        <v>Obesity</v>
      </c>
      <c r="K954" s="15"/>
      <c r="L954" s="74">
        <f>_xlfn.XLOOKUP(A954,'Hospitalisation Details'!$U$4:$U$2346,'Hospitalisation Details'!$V$4:$V$2346)</f>
        <v>26268</v>
      </c>
      <c r="M954" s="75">
        <f>_xlfn.XLOOKUP(A954,'Hospitalisation Details'!$U$4:$U$2346,'Hospitalisation Details'!$X$4:$X$2346)</f>
        <v>11540.25</v>
      </c>
      <c r="N954" s="15">
        <f>_xlfn.XLOOKUP(A954,'Hospitalisation Details'!$U$4:$U$2346,'Hospitalisation Details'!$Y$4:$Y$2346)</f>
        <v>4</v>
      </c>
      <c r="O954" s="15">
        <f>_xlfn.XLOOKUP(A954,'Hospitalisation Details'!$U$4:$U$2346,'Hospitalisation Details'!$Z$4:$Z$2346)</f>
        <v>2</v>
      </c>
      <c r="P954" s="15" t="str">
        <f>_xlfn.XLOOKUP(A954,'Hospitalisation Details'!$U$4:$U$2346,'Hospitalisation Details'!$AA$4:$AA$2346)</f>
        <v>R1012</v>
      </c>
      <c r="Q954" s="15">
        <f>_xlfn.XLOOKUP(A954,'Hospitalisation Details'!$U$4:$U$2346,'Hospitalisation Details'!$AB$4:$AB$2346)</f>
        <v>52</v>
      </c>
    </row>
    <row r="955" spans="1:17" ht="15.5" x14ac:dyDescent="0.35">
      <c r="A955" s="73" t="s">
        <v>1418</v>
      </c>
      <c r="B955" s="40" t="str">
        <f>_xlfn.XLOOKUP(A955,'Customer Names'!$A$3:$A$2337,'Customer Names'!$E$3:$E$2337)</f>
        <v>Carrie A.</v>
      </c>
      <c r="C955" s="29">
        <f>_xlfn.XLOOKUP(A955,'Medical Examinations'!$P$3:$P$2337,'Medical Examinations'!$Q$3:$Q$2337)</f>
        <v>46.7</v>
      </c>
      <c r="D955" s="15">
        <f>_xlfn.XLOOKUP(A955,'Medical Examinations'!$P$3:$P$2337,'Medical Examinations'!$R$3:$R$2337)</f>
        <v>10.9</v>
      </c>
      <c r="E955" s="15" t="str">
        <f>_xlfn.XLOOKUP(A955,'Medical Examinations'!$P$3:$P$2337,'Medical Examinations'!$S$3:$S$2337)</f>
        <v>No</v>
      </c>
      <c r="F955" s="15" t="str">
        <f>_xlfn.XLOOKUP(A955,'Medical Examinations'!$P$3:$P$2337,'Medical Examinations'!$T$3:$T$2337)</f>
        <v>No</v>
      </c>
      <c r="G955" s="15" t="str">
        <f>_xlfn.XLOOKUP(A955,'Medical Examinations'!$P$3:$P$2337,'Medical Examinations'!$U$3:$U$2337)</f>
        <v>No</v>
      </c>
      <c r="H955" s="15">
        <f>_xlfn.XLOOKUP(A955,'Medical Examinations'!$P$3:$P$2337,'Medical Examinations'!$V$3:$V$2337)</f>
        <v>0</v>
      </c>
      <c r="I955" s="15" t="str">
        <f>_xlfn.XLOOKUP(A955,'Medical Examinations'!$P$3:$P$2337,'Medical Examinations'!$W$3:$W$2337)</f>
        <v>No</v>
      </c>
      <c r="J955" s="15" t="str">
        <f>_xlfn.XLOOKUP(A955,'Medical Examinations'!$P$3:$P$2337,'Medical Examinations'!$X$3:$X$2337)</f>
        <v>Obesity</v>
      </c>
      <c r="K955" s="15"/>
      <c r="L955" s="74">
        <f>_xlfn.XLOOKUP(A955,'Hospitalisation Details'!$U$4:$U$2346,'Hospitalisation Details'!$V$4:$V$2346)</f>
        <v>25156</v>
      </c>
      <c r="M955" s="75">
        <f>_xlfn.XLOOKUP(A955,'Hospitalisation Details'!$U$4:$U$2346,'Hospitalisation Details'!$X$4:$X$2346)</f>
        <v>11538.42</v>
      </c>
      <c r="N955" s="15">
        <f>_xlfn.XLOOKUP(A955,'Hospitalisation Details'!$U$4:$U$2346,'Hospitalisation Details'!$Y$4:$Y$2346)</f>
        <v>4</v>
      </c>
      <c r="O955" s="15">
        <f>_xlfn.XLOOKUP(A955,'Hospitalisation Details'!$U$4:$U$2346,'Hospitalisation Details'!$Z$4:$Z$2346)</f>
        <v>2</v>
      </c>
      <c r="P955" s="15" t="str">
        <f>_xlfn.XLOOKUP(A955,'Hospitalisation Details'!$U$4:$U$2346,'Hospitalisation Details'!$AA$4:$AA$2346)</f>
        <v>R1011</v>
      </c>
      <c r="Q955" s="15">
        <f>_xlfn.XLOOKUP(A955,'Hospitalisation Details'!$U$4:$U$2346,'Hospitalisation Details'!$AB$4:$AB$2346)</f>
        <v>55</v>
      </c>
    </row>
    <row r="956" spans="1:17" ht="15.5" x14ac:dyDescent="0.35">
      <c r="A956" s="73" t="s">
        <v>1417</v>
      </c>
      <c r="B956" s="40" t="str">
        <f>_xlfn.XLOOKUP(A956,'Customer Names'!$A$3:$A$2337,'Customer Names'!$E$3:$E$2337)</f>
        <v>Gerardo Sr.</v>
      </c>
      <c r="C956" s="29">
        <f>_xlfn.XLOOKUP(A956,'Medical Examinations'!$P$3:$P$2337,'Medical Examinations'!$Q$3:$Q$2337)</f>
        <v>18.335000000000001</v>
      </c>
      <c r="D956" s="15">
        <f>_xlfn.XLOOKUP(A956,'Medical Examinations'!$P$3:$P$2337,'Medical Examinations'!$R$3:$R$2337)</f>
        <v>11.83</v>
      </c>
      <c r="E956" s="15" t="str">
        <f>_xlfn.XLOOKUP(A956,'Medical Examinations'!$P$3:$P$2337,'Medical Examinations'!$S$3:$S$2337)</f>
        <v>No</v>
      </c>
      <c r="F956" s="15" t="str">
        <f>_xlfn.XLOOKUP(A956,'Medical Examinations'!$P$3:$P$2337,'Medical Examinations'!$T$3:$T$2337)</f>
        <v>No</v>
      </c>
      <c r="G956" s="15" t="str">
        <f>_xlfn.XLOOKUP(A956,'Medical Examinations'!$P$3:$P$2337,'Medical Examinations'!$U$3:$U$2337)</f>
        <v>No</v>
      </c>
      <c r="H956" s="15">
        <f>_xlfn.XLOOKUP(A956,'Medical Examinations'!$P$3:$P$2337,'Medical Examinations'!$V$3:$V$2337)</f>
        <v>0</v>
      </c>
      <c r="I956" s="15" t="str">
        <f>_xlfn.XLOOKUP(A956,'Medical Examinations'!$P$3:$P$2337,'Medical Examinations'!$W$3:$W$2337)</f>
        <v>No</v>
      </c>
      <c r="J956" s="15" t="str">
        <f>_xlfn.XLOOKUP(A956,'Medical Examinations'!$P$3:$P$2337,'Medical Examinations'!$X$3:$X$2337)</f>
        <v>Underweight</v>
      </c>
      <c r="K956" s="15"/>
      <c r="L956" s="74">
        <f>_xlfn.XLOOKUP(A956,'Hospitalisation Details'!$U$4:$U$2346,'Hospitalisation Details'!$V$4:$V$2346)</f>
        <v>24018</v>
      </c>
      <c r="M956" s="75">
        <f>_xlfn.XLOOKUP(A956,'Hospitalisation Details'!$U$4:$U$2346,'Hospitalisation Details'!$X$4:$X$2346)</f>
        <v>11534.87</v>
      </c>
      <c r="N956" s="15">
        <f>_xlfn.XLOOKUP(A956,'Hospitalisation Details'!$U$4:$U$2346,'Hospitalisation Details'!$Y$4:$Y$2346)</f>
        <v>4</v>
      </c>
      <c r="O956" s="15">
        <f>_xlfn.XLOOKUP(A956,'Hospitalisation Details'!$U$4:$U$2346,'Hospitalisation Details'!$Z$4:$Z$2346)</f>
        <v>2</v>
      </c>
      <c r="P956" s="15" t="str">
        <f>_xlfn.XLOOKUP(A956,'Hospitalisation Details'!$U$4:$U$2346,'Hospitalisation Details'!$AA$4:$AA$2346)</f>
        <v>R1017</v>
      </c>
      <c r="Q956" s="15">
        <f>_xlfn.XLOOKUP(A956,'Hospitalisation Details'!$U$4:$U$2346,'Hospitalisation Details'!$AB$4:$AB$2346)</f>
        <v>58</v>
      </c>
    </row>
    <row r="957" spans="1:17" ht="15.5" x14ac:dyDescent="0.35">
      <c r="A957" s="73" t="s">
        <v>1416</v>
      </c>
      <c r="B957" s="40" t="str">
        <f>_xlfn.XLOOKUP(A957,'Customer Names'!$A$3:$A$2337,'Customer Names'!$E$3:$E$2337)</f>
        <v>Matthew R.</v>
      </c>
      <c r="C957" s="29">
        <f>_xlfn.XLOOKUP(A957,'Medical Examinations'!$P$3:$P$2337,'Medical Examinations'!$Q$3:$Q$2337)</f>
        <v>31.24</v>
      </c>
      <c r="D957" s="15">
        <f>_xlfn.XLOOKUP(A957,'Medical Examinations'!$P$3:$P$2337,'Medical Examinations'!$R$3:$R$2337)</f>
        <v>7.42</v>
      </c>
      <c r="E957" s="15" t="str">
        <f>_xlfn.XLOOKUP(A957,'Medical Examinations'!$P$3:$P$2337,'Medical Examinations'!$S$3:$S$2337)</f>
        <v>Yes</v>
      </c>
      <c r="F957" s="15" t="str">
        <f>_xlfn.XLOOKUP(A957,'Medical Examinations'!$P$3:$P$2337,'Medical Examinations'!$T$3:$T$2337)</f>
        <v>No</v>
      </c>
      <c r="G957" s="15" t="str">
        <f>_xlfn.XLOOKUP(A957,'Medical Examinations'!$P$3:$P$2337,'Medical Examinations'!$U$3:$U$2337)</f>
        <v>No</v>
      </c>
      <c r="H957" s="15">
        <f>_xlfn.XLOOKUP(A957,'Medical Examinations'!$P$3:$P$2337,'Medical Examinations'!$V$3:$V$2337)</f>
        <v>2</v>
      </c>
      <c r="I957" s="15" t="str">
        <f>_xlfn.XLOOKUP(A957,'Medical Examinations'!$P$3:$P$2337,'Medical Examinations'!$W$3:$W$2337)</f>
        <v>No</v>
      </c>
      <c r="J957" s="15" t="str">
        <f>_xlfn.XLOOKUP(A957,'Medical Examinations'!$P$3:$P$2337,'Medical Examinations'!$X$3:$X$2337)</f>
        <v>Obesity</v>
      </c>
      <c r="K957" s="15"/>
      <c r="L957" s="74">
        <f>_xlfn.XLOOKUP(A957,'Hospitalisation Details'!$U$4:$U$2346,'Hospitalisation Details'!$V$4:$V$2346)</f>
        <v>25772</v>
      </c>
      <c r="M957" s="75">
        <f>_xlfn.XLOOKUP(A957,'Hospitalisation Details'!$U$4:$U$2346,'Hospitalisation Details'!$X$4:$X$2346)</f>
        <v>11530.12</v>
      </c>
      <c r="N957" s="15">
        <f>_xlfn.XLOOKUP(A957,'Hospitalisation Details'!$U$4:$U$2346,'Hospitalisation Details'!$Y$4:$Y$2346)</f>
        <v>4</v>
      </c>
      <c r="O957" s="15">
        <f>_xlfn.XLOOKUP(A957,'Hospitalisation Details'!$U$4:$U$2346,'Hospitalisation Details'!$Z$4:$Z$2346)</f>
        <v>2</v>
      </c>
      <c r="P957" s="15" t="str">
        <f>_xlfn.XLOOKUP(A957,'Hospitalisation Details'!$U$4:$U$2346,'Hospitalisation Details'!$AA$4:$AA$2346)</f>
        <v>R1012</v>
      </c>
      <c r="Q957" s="15">
        <f>_xlfn.XLOOKUP(A957,'Hospitalisation Details'!$U$4:$U$2346,'Hospitalisation Details'!$AB$4:$AB$2346)</f>
        <v>53</v>
      </c>
    </row>
    <row r="958" spans="1:17" ht="15.5" x14ac:dyDescent="0.35">
      <c r="A958" s="73" t="s">
        <v>1415</v>
      </c>
      <c r="B958" s="40" t="str">
        <f>_xlfn.XLOOKUP(A958,'Customer Names'!$A$3:$A$2337,'Customer Names'!$E$3:$E$2337)</f>
        <v>Meghan E</v>
      </c>
      <c r="C958" s="29">
        <f>_xlfn.XLOOKUP(A958,'Medical Examinations'!$P$3:$P$2337,'Medical Examinations'!$Q$3:$Q$2337)</f>
        <v>39.22</v>
      </c>
      <c r="D958" s="15">
        <f>_xlfn.XLOOKUP(A958,'Medical Examinations'!$P$3:$P$2337,'Medical Examinations'!$R$3:$R$2337)</f>
        <v>5.62</v>
      </c>
      <c r="E958" s="15" t="str">
        <f>_xlfn.XLOOKUP(A958,'Medical Examinations'!$P$3:$P$2337,'Medical Examinations'!$S$3:$S$2337)</f>
        <v>Yes</v>
      </c>
      <c r="F958" s="15" t="str">
        <f>_xlfn.XLOOKUP(A958,'Medical Examinations'!$P$3:$P$2337,'Medical Examinations'!$T$3:$T$2337)</f>
        <v>No</v>
      </c>
      <c r="G958" s="15" t="str">
        <f>_xlfn.XLOOKUP(A958,'Medical Examinations'!$P$3:$P$2337,'Medical Examinations'!$U$3:$U$2337)</f>
        <v>No</v>
      </c>
      <c r="H958" s="15">
        <f>_xlfn.XLOOKUP(A958,'Medical Examinations'!$P$3:$P$2337,'Medical Examinations'!$V$3:$V$2337)</f>
        <v>1</v>
      </c>
      <c r="I958" s="15" t="str">
        <f>_xlfn.XLOOKUP(A958,'Medical Examinations'!$P$3:$P$2337,'Medical Examinations'!$W$3:$W$2337)</f>
        <v>No</v>
      </c>
      <c r="J958" s="15" t="str">
        <f>_xlfn.XLOOKUP(A958,'Medical Examinations'!$P$3:$P$2337,'Medical Examinations'!$X$3:$X$2337)</f>
        <v>Obesity</v>
      </c>
      <c r="K958" s="15"/>
      <c r="L958" s="74">
        <f>_xlfn.XLOOKUP(A958,'Hospitalisation Details'!$U$4:$U$2346,'Hospitalisation Details'!$V$4:$V$2346)</f>
        <v>32306</v>
      </c>
      <c r="M958" s="75">
        <f>_xlfn.XLOOKUP(A958,'Hospitalisation Details'!$U$4:$U$2346,'Hospitalisation Details'!$X$4:$X$2346)</f>
        <v>11524.25</v>
      </c>
      <c r="N958" s="15">
        <f>_xlfn.XLOOKUP(A958,'Hospitalisation Details'!$U$4:$U$2346,'Hospitalisation Details'!$Y$4:$Y$2346)</f>
        <v>4</v>
      </c>
      <c r="O958" s="15">
        <f>_xlfn.XLOOKUP(A958,'Hospitalisation Details'!$U$4:$U$2346,'Hospitalisation Details'!$Z$4:$Z$2346)</f>
        <v>2</v>
      </c>
      <c r="P958" s="15" t="str">
        <f>_xlfn.XLOOKUP(A958,'Hospitalisation Details'!$U$4:$U$2346,'Hospitalisation Details'!$AA$4:$AA$2346)</f>
        <v>R1026</v>
      </c>
      <c r="Q958" s="15">
        <f>_xlfn.XLOOKUP(A958,'Hospitalisation Details'!$U$4:$U$2346,'Hospitalisation Details'!$AB$4:$AB$2346)</f>
        <v>35</v>
      </c>
    </row>
    <row r="959" spans="1:17" ht="15.5" x14ac:dyDescent="0.35">
      <c r="A959" s="73" t="s">
        <v>1414</v>
      </c>
      <c r="B959" s="40" t="str">
        <f>_xlfn.XLOOKUP(A959,'Customer Names'!$A$3:$A$2337,'Customer Names'!$E$3:$E$2337)</f>
        <v>Eric</v>
      </c>
      <c r="C959" s="29">
        <f>_xlfn.XLOOKUP(A959,'Medical Examinations'!$P$3:$P$2337,'Medical Examinations'!$Q$3:$Q$2337)</f>
        <v>24.414999999999999</v>
      </c>
      <c r="D959" s="15">
        <f>_xlfn.XLOOKUP(A959,'Medical Examinations'!$P$3:$P$2337,'Medical Examinations'!$R$3:$R$2337)</f>
        <v>7.16</v>
      </c>
      <c r="E959" s="15" t="str">
        <f>_xlfn.XLOOKUP(A959,'Medical Examinations'!$P$3:$P$2337,'Medical Examinations'!$S$3:$S$2337)</f>
        <v>No</v>
      </c>
      <c r="F959" s="15" t="str">
        <f>_xlfn.XLOOKUP(A959,'Medical Examinations'!$P$3:$P$2337,'Medical Examinations'!$T$3:$T$2337)</f>
        <v>No</v>
      </c>
      <c r="G959" s="15" t="str">
        <f>_xlfn.XLOOKUP(A959,'Medical Examinations'!$P$3:$P$2337,'Medical Examinations'!$U$3:$U$2337)</f>
        <v>No</v>
      </c>
      <c r="H959" s="15">
        <f>_xlfn.XLOOKUP(A959,'Medical Examinations'!$P$3:$P$2337,'Medical Examinations'!$V$3:$V$2337)</f>
        <v>0</v>
      </c>
      <c r="I959" s="15" t="str">
        <f>_xlfn.XLOOKUP(A959,'Medical Examinations'!$P$3:$P$2337,'Medical Examinations'!$W$3:$W$2337)</f>
        <v>No</v>
      </c>
      <c r="J959" s="15" t="str">
        <f>_xlfn.XLOOKUP(A959,'Medical Examinations'!$P$3:$P$2337,'Medical Examinations'!$X$3:$X$2337)</f>
        <v>Normalweight</v>
      </c>
      <c r="K959" s="15"/>
      <c r="L959" s="74">
        <f>_xlfn.XLOOKUP(A959,'Hospitalisation Details'!$U$4:$U$2346,'Hospitalisation Details'!$V$4:$V$2346)</f>
        <v>26286</v>
      </c>
      <c r="M959" s="75">
        <f>_xlfn.XLOOKUP(A959,'Hospitalisation Details'!$U$4:$U$2346,'Hospitalisation Details'!$X$4:$X$2346)</f>
        <v>11520.1</v>
      </c>
      <c r="N959" s="15">
        <f>_xlfn.XLOOKUP(A959,'Hospitalisation Details'!$U$4:$U$2346,'Hospitalisation Details'!$Y$4:$Y$2346)</f>
        <v>4</v>
      </c>
      <c r="O959" s="15">
        <f>_xlfn.XLOOKUP(A959,'Hospitalisation Details'!$U$4:$U$2346,'Hospitalisation Details'!$Z$4:$Z$2346)</f>
        <v>2</v>
      </c>
      <c r="P959" s="15" t="str">
        <f>_xlfn.XLOOKUP(A959,'Hospitalisation Details'!$U$4:$U$2346,'Hospitalisation Details'!$AA$4:$AA$2346)</f>
        <v>R1012</v>
      </c>
      <c r="Q959" s="15">
        <f>_xlfn.XLOOKUP(A959,'Hospitalisation Details'!$U$4:$U$2346,'Hospitalisation Details'!$AB$4:$AB$2346)</f>
        <v>52</v>
      </c>
    </row>
    <row r="960" spans="1:17" ht="15.5" x14ac:dyDescent="0.35">
      <c r="A960" s="73" t="s">
        <v>1413</v>
      </c>
      <c r="B960" s="40" t="str">
        <f>_xlfn.XLOOKUP(A960,'Customer Names'!$A$3:$A$2337,'Customer Names'!$E$3:$E$2337)</f>
        <v>Lisa B</v>
      </c>
      <c r="C960" s="29">
        <f>_xlfn.XLOOKUP(A960,'Medical Examinations'!$P$3:$P$2337,'Medical Examinations'!$Q$3:$Q$2337)</f>
        <v>32.299999999999997</v>
      </c>
      <c r="D960" s="15">
        <f>_xlfn.XLOOKUP(A960,'Medical Examinations'!$P$3:$P$2337,'Medical Examinations'!$R$3:$R$2337)</f>
        <v>9.89</v>
      </c>
      <c r="E960" s="15" t="str">
        <f>_xlfn.XLOOKUP(A960,'Medical Examinations'!$P$3:$P$2337,'Medical Examinations'!$S$3:$S$2337)</f>
        <v>No</v>
      </c>
      <c r="F960" s="15" t="str">
        <f>_xlfn.XLOOKUP(A960,'Medical Examinations'!$P$3:$P$2337,'Medical Examinations'!$T$3:$T$2337)</f>
        <v>No</v>
      </c>
      <c r="G960" s="15" t="str">
        <f>_xlfn.XLOOKUP(A960,'Medical Examinations'!$P$3:$P$2337,'Medical Examinations'!$U$3:$U$2337)</f>
        <v>No</v>
      </c>
      <c r="H960" s="15">
        <f>_xlfn.XLOOKUP(A960,'Medical Examinations'!$P$3:$P$2337,'Medical Examinations'!$V$3:$V$2337)</f>
        <v>0</v>
      </c>
      <c r="I960" s="15" t="str">
        <f>_xlfn.XLOOKUP(A960,'Medical Examinations'!$P$3:$P$2337,'Medical Examinations'!$W$3:$W$2337)</f>
        <v>No</v>
      </c>
      <c r="J960" s="15" t="str">
        <f>_xlfn.XLOOKUP(A960,'Medical Examinations'!$P$3:$P$2337,'Medical Examinations'!$X$3:$X$2337)</f>
        <v>Obesity</v>
      </c>
      <c r="K960" s="15"/>
      <c r="L960" s="74">
        <f>_xlfn.XLOOKUP(A960,'Hospitalisation Details'!$U$4:$U$2346,'Hospitalisation Details'!$V$4:$V$2346)</f>
        <v>25013</v>
      </c>
      <c r="M960" s="75">
        <f>_xlfn.XLOOKUP(A960,'Hospitalisation Details'!$U$4:$U$2346,'Hospitalisation Details'!$X$4:$X$2346)</f>
        <v>11512.41</v>
      </c>
      <c r="N960" s="15">
        <f>_xlfn.XLOOKUP(A960,'Hospitalisation Details'!$U$4:$U$2346,'Hospitalisation Details'!$Y$4:$Y$2346)</f>
        <v>4</v>
      </c>
      <c r="O960" s="15">
        <f>_xlfn.XLOOKUP(A960,'Hospitalisation Details'!$U$4:$U$2346,'Hospitalisation Details'!$Z$4:$Z$2346)</f>
        <v>2</v>
      </c>
      <c r="P960" s="15" t="str">
        <f>_xlfn.XLOOKUP(A960,'Hospitalisation Details'!$U$4:$U$2346,'Hospitalisation Details'!$AA$4:$AA$2346)</f>
        <v>R1024</v>
      </c>
      <c r="Q960" s="15">
        <f>_xlfn.XLOOKUP(A960,'Hospitalisation Details'!$U$4:$U$2346,'Hospitalisation Details'!$AB$4:$AB$2346)</f>
        <v>55</v>
      </c>
    </row>
    <row r="961" spans="1:17" ht="15.5" x14ac:dyDescent="0.35">
      <c r="A961" s="73" t="s">
        <v>1412</v>
      </c>
      <c r="B961" s="40" t="str">
        <f>_xlfn.XLOOKUP(A961,'Customer Names'!$A$3:$A$2337,'Customer Names'!$E$3:$E$2337)</f>
        <v>Jane R.</v>
      </c>
      <c r="C961" s="29">
        <f>_xlfn.XLOOKUP(A961,'Medical Examinations'!$P$3:$P$2337,'Medical Examinations'!$Q$3:$Q$2337)</f>
        <v>39.94</v>
      </c>
      <c r="D961" s="15">
        <f>_xlfn.XLOOKUP(A961,'Medical Examinations'!$P$3:$P$2337,'Medical Examinations'!$R$3:$R$2337)</f>
        <v>5.14</v>
      </c>
      <c r="E961" s="15" t="str">
        <f>_xlfn.XLOOKUP(A961,'Medical Examinations'!$P$3:$P$2337,'Medical Examinations'!$S$3:$S$2337)</f>
        <v>No</v>
      </c>
      <c r="F961" s="15" t="str">
        <f>_xlfn.XLOOKUP(A961,'Medical Examinations'!$P$3:$P$2337,'Medical Examinations'!$T$3:$T$2337)</f>
        <v>No</v>
      </c>
      <c r="G961" s="15" t="str">
        <f>_xlfn.XLOOKUP(A961,'Medical Examinations'!$P$3:$P$2337,'Medical Examinations'!$U$3:$U$2337)</f>
        <v>No</v>
      </c>
      <c r="H961" s="15">
        <f>_xlfn.XLOOKUP(A961,'Medical Examinations'!$P$3:$P$2337,'Medical Examinations'!$V$3:$V$2337)</f>
        <v>0</v>
      </c>
      <c r="I961" s="15" t="str">
        <f>_xlfn.XLOOKUP(A961,'Medical Examinations'!$P$3:$P$2337,'Medical Examinations'!$W$3:$W$2337)</f>
        <v>No</v>
      </c>
      <c r="J961" s="15" t="str">
        <f>_xlfn.XLOOKUP(A961,'Medical Examinations'!$P$3:$P$2337,'Medical Examinations'!$X$3:$X$2337)</f>
        <v>Obesity</v>
      </c>
      <c r="K961" s="15"/>
      <c r="L961" s="74">
        <f>_xlfn.XLOOKUP(A961,'Hospitalisation Details'!$U$4:$U$2346,'Hospitalisation Details'!$V$4:$V$2346)</f>
        <v>32787</v>
      </c>
      <c r="M961" s="75">
        <f>_xlfn.XLOOKUP(A961,'Hospitalisation Details'!$U$4:$U$2346,'Hospitalisation Details'!$X$4:$X$2346)</f>
        <v>11511.61</v>
      </c>
      <c r="N961" s="15">
        <f>_xlfn.XLOOKUP(A961,'Hospitalisation Details'!$U$4:$U$2346,'Hospitalisation Details'!$Y$4:$Y$2346)</f>
        <v>4</v>
      </c>
      <c r="O961" s="15">
        <f>_xlfn.XLOOKUP(A961,'Hospitalisation Details'!$U$4:$U$2346,'Hospitalisation Details'!$Z$4:$Z$2346)</f>
        <v>1</v>
      </c>
      <c r="P961" s="15" t="str">
        <f>_xlfn.XLOOKUP(A961,'Hospitalisation Details'!$U$4:$U$2346,'Hospitalisation Details'!$AA$4:$AA$2346)</f>
        <v>R1026</v>
      </c>
      <c r="Q961" s="15">
        <f>_xlfn.XLOOKUP(A961,'Hospitalisation Details'!$U$4:$U$2346,'Hospitalisation Details'!$AB$4:$AB$2346)</f>
        <v>34</v>
      </c>
    </row>
    <row r="962" spans="1:17" ht="15.5" x14ac:dyDescent="0.35">
      <c r="A962" s="73" t="s">
        <v>1411</v>
      </c>
      <c r="B962" s="40" t="str">
        <f>_xlfn.XLOOKUP(A962,'Customer Names'!$A$3:$A$2337,'Customer Names'!$E$3:$E$2337)</f>
        <v>Allison M</v>
      </c>
      <c r="C962" s="29">
        <f>_xlfn.XLOOKUP(A962,'Medical Examinations'!$P$3:$P$2337,'Medical Examinations'!$Q$3:$Q$2337)</f>
        <v>30</v>
      </c>
      <c r="D962" s="15">
        <f>_xlfn.XLOOKUP(A962,'Medical Examinations'!$P$3:$P$2337,'Medical Examinations'!$R$3:$R$2337)</f>
        <v>5.61</v>
      </c>
      <c r="E962" s="15" t="str">
        <f>_xlfn.XLOOKUP(A962,'Medical Examinations'!$P$3:$P$2337,'Medical Examinations'!$S$3:$S$2337)</f>
        <v>Yes</v>
      </c>
      <c r="F962" s="15" t="str">
        <f>_xlfn.XLOOKUP(A962,'Medical Examinations'!$P$3:$P$2337,'Medical Examinations'!$T$3:$T$2337)</f>
        <v>No</v>
      </c>
      <c r="G962" s="15" t="str">
        <f>_xlfn.XLOOKUP(A962,'Medical Examinations'!$P$3:$P$2337,'Medical Examinations'!$U$3:$U$2337)</f>
        <v>Yes</v>
      </c>
      <c r="H962" s="15">
        <f>_xlfn.XLOOKUP(A962,'Medical Examinations'!$P$3:$P$2337,'Medical Examinations'!$V$3:$V$2337)</f>
        <v>1</v>
      </c>
      <c r="I962" s="15" t="str">
        <f>_xlfn.XLOOKUP(A962,'Medical Examinations'!$P$3:$P$2337,'Medical Examinations'!$W$3:$W$2337)</f>
        <v>No</v>
      </c>
      <c r="J962" s="15" t="str">
        <f>_xlfn.XLOOKUP(A962,'Medical Examinations'!$P$3:$P$2337,'Medical Examinations'!$X$3:$X$2337)</f>
        <v>Obesity</v>
      </c>
      <c r="K962" s="15"/>
      <c r="L962" s="74">
        <f>_xlfn.XLOOKUP(A962,'Hospitalisation Details'!$U$4:$U$2346,'Hospitalisation Details'!$V$4:$V$2346)</f>
        <v>25426</v>
      </c>
      <c r="M962" s="75">
        <f>_xlfn.XLOOKUP(A962,'Hospitalisation Details'!$U$4:$U$2346,'Hospitalisation Details'!$X$4:$X$2346)</f>
        <v>11497.69</v>
      </c>
      <c r="N962" s="15">
        <f>_xlfn.XLOOKUP(A962,'Hospitalisation Details'!$U$4:$U$2346,'Hospitalisation Details'!$Y$4:$Y$2346)</f>
        <v>4</v>
      </c>
      <c r="O962" s="15">
        <f>_xlfn.XLOOKUP(A962,'Hospitalisation Details'!$U$4:$U$2346,'Hospitalisation Details'!$Z$4:$Z$2346)</f>
        <v>2</v>
      </c>
      <c r="P962" s="15" t="str">
        <f>_xlfn.XLOOKUP(A962,'Hospitalisation Details'!$U$4:$U$2346,'Hospitalisation Details'!$AA$4:$AA$2346)</f>
        <v>R1012</v>
      </c>
      <c r="Q962" s="15">
        <f>_xlfn.XLOOKUP(A962,'Hospitalisation Details'!$U$4:$U$2346,'Hospitalisation Details'!$AB$4:$AB$2346)</f>
        <v>54</v>
      </c>
    </row>
    <row r="963" spans="1:17" ht="15.5" x14ac:dyDescent="0.35">
      <c r="A963" s="73" t="s">
        <v>1410</v>
      </c>
      <c r="B963" s="40" t="str">
        <f>_xlfn.XLOOKUP(A963,'Customer Names'!$A$3:$A$2337,'Customer Names'!$E$3:$E$2337)</f>
        <v>Sarah E.</v>
      </c>
      <c r="C963" s="29">
        <f>_xlfn.XLOOKUP(A963,'Medical Examinations'!$P$3:$P$2337,'Medical Examinations'!$Q$3:$Q$2337)</f>
        <v>35.340000000000003</v>
      </c>
      <c r="D963" s="15">
        <f>_xlfn.XLOOKUP(A963,'Medical Examinations'!$P$3:$P$2337,'Medical Examinations'!$R$3:$R$2337)</f>
        <v>5.51</v>
      </c>
      <c r="E963" s="15" t="str">
        <f>_xlfn.XLOOKUP(A963,'Medical Examinations'!$P$3:$P$2337,'Medical Examinations'!$S$3:$S$2337)</f>
        <v>Yes</v>
      </c>
      <c r="F963" s="15" t="str">
        <f>_xlfn.XLOOKUP(A963,'Medical Examinations'!$P$3:$P$2337,'Medical Examinations'!$T$3:$T$2337)</f>
        <v>No</v>
      </c>
      <c r="G963" s="15" t="str">
        <f>_xlfn.XLOOKUP(A963,'Medical Examinations'!$P$3:$P$2337,'Medical Examinations'!$U$3:$U$2337)</f>
        <v>Yes</v>
      </c>
      <c r="H963" s="15">
        <f>_xlfn.XLOOKUP(A963,'Medical Examinations'!$P$3:$P$2337,'Medical Examinations'!$V$3:$V$2337)</f>
        <v>1</v>
      </c>
      <c r="I963" s="15" t="str">
        <f>_xlfn.XLOOKUP(A963,'Medical Examinations'!$P$3:$P$2337,'Medical Examinations'!$W$3:$W$2337)</f>
        <v>No</v>
      </c>
      <c r="J963" s="15" t="str">
        <f>_xlfn.XLOOKUP(A963,'Medical Examinations'!$P$3:$P$2337,'Medical Examinations'!$X$3:$X$2337)</f>
        <v>Obesity</v>
      </c>
      <c r="K963" s="15"/>
      <c r="L963" s="74">
        <f>_xlfn.XLOOKUP(A963,'Hospitalisation Details'!$U$4:$U$2346,'Hospitalisation Details'!$V$4:$V$2346)</f>
        <v>30474</v>
      </c>
      <c r="M963" s="75">
        <f>_xlfn.XLOOKUP(A963,'Hospitalisation Details'!$U$4:$U$2346,'Hospitalisation Details'!$X$4:$X$2346)</f>
        <v>11492.46</v>
      </c>
      <c r="N963" s="15">
        <f>_xlfn.XLOOKUP(A963,'Hospitalisation Details'!$U$4:$U$2346,'Hospitalisation Details'!$Y$4:$Y$2346)</f>
        <v>4</v>
      </c>
      <c r="O963" s="15">
        <f>_xlfn.XLOOKUP(A963,'Hospitalisation Details'!$U$4:$U$2346,'Hospitalisation Details'!$Z$4:$Z$2346)</f>
        <v>1</v>
      </c>
      <c r="P963" s="15" t="str">
        <f>_xlfn.XLOOKUP(A963,'Hospitalisation Details'!$U$4:$U$2346,'Hospitalisation Details'!$AA$4:$AA$2346)</f>
        <v>R1026</v>
      </c>
      <c r="Q963" s="15">
        <f>_xlfn.XLOOKUP(A963,'Hospitalisation Details'!$U$4:$U$2346,'Hospitalisation Details'!$AB$4:$AB$2346)</f>
        <v>40</v>
      </c>
    </row>
    <row r="964" spans="1:17" ht="15.5" x14ac:dyDescent="0.35">
      <c r="A964" s="73" t="s">
        <v>1409</v>
      </c>
      <c r="B964" s="40" t="str">
        <f>_xlfn.XLOOKUP(A964,'Customer Names'!$A$3:$A$2337,'Customer Names'!$E$3:$E$2337)</f>
        <v>Philip J</v>
      </c>
      <c r="C964" s="29">
        <f>_xlfn.XLOOKUP(A964,'Medical Examinations'!$P$3:$P$2337,'Medical Examinations'!$Q$3:$Q$2337)</f>
        <v>32.204999999999998</v>
      </c>
      <c r="D964" s="15">
        <f>_xlfn.XLOOKUP(A964,'Medical Examinations'!$P$3:$P$2337,'Medical Examinations'!$R$3:$R$2337)</f>
        <v>8.3800000000000008</v>
      </c>
      <c r="E964" s="15" t="str">
        <f>_xlfn.XLOOKUP(A964,'Medical Examinations'!$P$3:$P$2337,'Medical Examinations'!$S$3:$S$2337)</f>
        <v>Yes</v>
      </c>
      <c r="F964" s="15" t="str">
        <f>_xlfn.XLOOKUP(A964,'Medical Examinations'!$P$3:$P$2337,'Medical Examinations'!$T$3:$T$2337)</f>
        <v>No</v>
      </c>
      <c r="G964" s="15" t="str">
        <f>_xlfn.XLOOKUP(A964,'Medical Examinations'!$P$3:$P$2337,'Medical Examinations'!$U$3:$U$2337)</f>
        <v>No</v>
      </c>
      <c r="H964" s="15">
        <f>_xlfn.XLOOKUP(A964,'Medical Examinations'!$P$3:$P$2337,'Medical Examinations'!$V$3:$V$2337)</f>
        <v>2</v>
      </c>
      <c r="I964" s="15" t="str">
        <f>_xlfn.XLOOKUP(A964,'Medical Examinations'!$P$3:$P$2337,'Medical Examinations'!$W$3:$W$2337)</f>
        <v>No</v>
      </c>
      <c r="J964" s="15" t="str">
        <f>_xlfn.XLOOKUP(A964,'Medical Examinations'!$P$3:$P$2337,'Medical Examinations'!$X$3:$X$2337)</f>
        <v>Obesity</v>
      </c>
      <c r="K964" s="15"/>
      <c r="L964" s="74">
        <f>_xlfn.XLOOKUP(A964,'Hospitalisation Details'!$U$4:$U$2346,'Hospitalisation Details'!$V$4:$V$2346)</f>
        <v>25854</v>
      </c>
      <c r="M964" s="75">
        <f>_xlfn.XLOOKUP(A964,'Hospitalisation Details'!$U$4:$U$2346,'Hospitalisation Details'!$X$4:$X$2346)</f>
        <v>11488.32</v>
      </c>
      <c r="N964" s="15">
        <f>_xlfn.XLOOKUP(A964,'Hospitalisation Details'!$U$4:$U$2346,'Hospitalisation Details'!$Y$4:$Y$2346)</f>
        <v>4</v>
      </c>
      <c r="O964" s="15">
        <f>_xlfn.XLOOKUP(A964,'Hospitalisation Details'!$U$4:$U$2346,'Hospitalisation Details'!$Z$4:$Z$2346)</f>
        <v>2</v>
      </c>
      <c r="P964" s="15" t="str">
        <f>_xlfn.XLOOKUP(A964,'Hospitalisation Details'!$U$4:$U$2346,'Hospitalisation Details'!$AA$4:$AA$2346)</f>
        <v>R1014</v>
      </c>
      <c r="Q964" s="15">
        <f>_xlfn.XLOOKUP(A964,'Hospitalisation Details'!$U$4:$U$2346,'Hospitalisation Details'!$AB$4:$AB$2346)</f>
        <v>53</v>
      </c>
    </row>
    <row r="965" spans="1:17" ht="15.5" x14ac:dyDescent="0.35">
      <c r="A965" s="73" t="s">
        <v>1408</v>
      </c>
      <c r="B965" s="40" t="str">
        <f>_xlfn.XLOOKUP(A965,'Customer Names'!$A$3:$A$2337,'Customer Names'!$E$3:$E$2337)</f>
        <v>Jillian A.</v>
      </c>
      <c r="C965" s="29">
        <f>_xlfn.XLOOKUP(A965,'Medical Examinations'!$P$3:$P$2337,'Medical Examinations'!$Q$3:$Q$2337)</f>
        <v>33.880000000000003</v>
      </c>
      <c r="D965" s="15">
        <f>_xlfn.XLOOKUP(A965,'Medical Examinations'!$P$3:$P$2337,'Medical Examinations'!$R$3:$R$2337)</f>
        <v>4.68</v>
      </c>
      <c r="E965" s="15" t="str">
        <f>_xlfn.XLOOKUP(A965,'Medical Examinations'!$P$3:$P$2337,'Medical Examinations'!$S$3:$S$2337)</f>
        <v>No</v>
      </c>
      <c r="F965" s="15" t="str">
        <f>_xlfn.XLOOKUP(A965,'Medical Examinations'!$P$3:$P$2337,'Medical Examinations'!$T$3:$T$2337)</f>
        <v>yes</v>
      </c>
      <c r="G965" s="15" t="str">
        <f>_xlfn.XLOOKUP(A965,'Medical Examinations'!$P$3:$P$2337,'Medical Examinations'!$U$3:$U$2337)</f>
        <v>No</v>
      </c>
      <c r="H965" s="15">
        <f>_xlfn.XLOOKUP(A965,'Medical Examinations'!$P$3:$P$2337,'Medical Examinations'!$V$3:$V$2337)</f>
        <v>1</v>
      </c>
      <c r="I965" s="15" t="str">
        <f>_xlfn.XLOOKUP(A965,'Medical Examinations'!$P$3:$P$2337,'Medical Examinations'!$W$3:$W$2337)</f>
        <v>No</v>
      </c>
      <c r="J965" s="15" t="str">
        <f>_xlfn.XLOOKUP(A965,'Medical Examinations'!$P$3:$P$2337,'Medical Examinations'!$X$3:$X$2337)</f>
        <v>Obesity</v>
      </c>
      <c r="K965" s="15"/>
      <c r="L965" s="74">
        <f>_xlfn.XLOOKUP(A965,'Hospitalisation Details'!$U$4:$U$2346,'Hospitalisation Details'!$V$4:$V$2346)</f>
        <v>38240</v>
      </c>
      <c r="M965" s="75">
        <f>_xlfn.XLOOKUP(A965,'Hospitalisation Details'!$U$4:$U$2346,'Hospitalisation Details'!$X$4:$X$2346)</f>
        <v>11482.63</v>
      </c>
      <c r="N965" s="15">
        <f>_xlfn.XLOOKUP(A965,'Hospitalisation Details'!$U$4:$U$2346,'Hospitalisation Details'!$Y$4:$Y$2346)</f>
        <v>4</v>
      </c>
      <c r="O965" s="15">
        <f>_xlfn.XLOOKUP(A965,'Hospitalisation Details'!$U$4:$U$2346,'Hospitalisation Details'!$Z$4:$Z$2346)</f>
        <v>9</v>
      </c>
      <c r="P965" s="15" t="str">
        <f>_xlfn.XLOOKUP(A965,'Hospitalisation Details'!$U$4:$U$2346,'Hospitalisation Details'!$AA$4:$AA$2346)</f>
        <v>R1013</v>
      </c>
      <c r="Q965" s="15">
        <f>_xlfn.XLOOKUP(A965,'Hospitalisation Details'!$U$4:$U$2346,'Hospitalisation Details'!$AB$4:$AB$2346)</f>
        <v>19</v>
      </c>
    </row>
    <row r="966" spans="1:17" ht="15.5" x14ac:dyDescent="0.35">
      <c r="A966" s="73" t="s">
        <v>1407</v>
      </c>
      <c r="B966" s="40" t="str">
        <f>_xlfn.XLOOKUP(A966,'Customer Names'!$A$3:$A$2337,'Customer Names'!$E$3:$E$2337)</f>
        <v>Laura D</v>
      </c>
      <c r="C966" s="29">
        <f>_xlfn.XLOOKUP(A966,'Medical Examinations'!$P$3:$P$2337,'Medical Examinations'!$Q$3:$Q$2337)</f>
        <v>26.63</v>
      </c>
      <c r="D966" s="15">
        <f>_xlfn.XLOOKUP(A966,'Medical Examinations'!$P$3:$P$2337,'Medical Examinations'!$R$3:$R$2337)</f>
        <v>4.3600000000000003</v>
      </c>
      <c r="E966" s="15" t="str">
        <f>_xlfn.XLOOKUP(A966,'Medical Examinations'!$P$3:$P$2337,'Medical Examinations'!$S$3:$S$2337)</f>
        <v>Yes</v>
      </c>
      <c r="F966" s="15" t="str">
        <f>_xlfn.XLOOKUP(A966,'Medical Examinations'!$P$3:$P$2337,'Medical Examinations'!$T$3:$T$2337)</f>
        <v>No</v>
      </c>
      <c r="G966" s="15" t="str">
        <f>_xlfn.XLOOKUP(A966,'Medical Examinations'!$P$3:$P$2337,'Medical Examinations'!$U$3:$U$2337)</f>
        <v>No</v>
      </c>
      <c r="H966" s="15">
        <f>_xlfn.XLOOKUP(A966,'Medical Examinations'!$P$3:$P$2337,'Medical Examinations'!$V$3:$V$2337)</f>
        <v>2</v>
      </c>
      <c r="I966" s="15" t="str">
        <f>_xlfn.XLOOKUP(A966,'Medical Examinations'!$P$3:$P$2337,'Medical Examinations'!$W$3:$W$2337)</f>
        <v>No</v>
      </c>
      <c r="J966" s="15" t="str">
        <f>_xlfn.XLOOKUP(A966,'Medical Examinations'!$P$3:$P$2337,'Medical Examinations'!$X$3:$X$2337)</f>
        <v>Overweight</v>
      </c>
      <c r="K966" s="15"/>
      <c r="L966" s="74">
        <f>_xlfn.XLOOKUP(A966,'Hospitalisation Details'!$U$4:$U$2346,'Hospitalisation Details'!$V$4:$V$2346)</f>
        <v>24357</v>
      </c>
      <c r="M966" s="75">
        <f>_xlfn.XLOOKUP(A966,'Hospitalisation Details'!$U$4:$U$2346,'Hospitalisation Details'!$X$4:$X$2346)</f>
        <v>11478.14</v>
      </c>
      <c r="N966" s="15">
        <f>_xlfn.XLOOKUP(A966,'Hospitalisation Details'!$U$4:$U$2346,'Hospitalisation Details'!$Y$4:$Y$2346)</f>
        <v>4</v>
      </c>
      <c r="O966" s="15">
        <f>_xlfn.XLOOKUP(A966,'Hospitalisation Details'!$U$4:$U$2346,'Hospitalisation Details'!$Z$4:$Z$2346)</f>
        <v>9</v>
      </c>
      <c r="P966" s="15" t="str">
        <f>_xlfn.XLOOKUP(A966,'Hospitalisation Details'!$U$4:$U$2346,'Hospitalisation Details'!$AA$4:$AA$2346)</f>
        <v>R1025</v>
      </c>
      <c r="Q966" s="15">
        <f>_xlfn.XLOOKUP(A966,'Hospitalisation Details'!$U$4:$U$2346,'Hospitalisation Details'!$AB$4:$AB$2346)</f>
        <v>57</v>
      </c>
    </row>
    <row r="967" spans="1:17" ht="15.5" x14ac:dyDescent="0.35">
      <c r="A967" s="73" t="s">
        <v>1406</v>
      </c>
      <c r="B967" s="40" t="str">
        <f>_xlfn.XLOOKUP(A967,'Customer Names'!$A$3:$A$2337,'Customer Names'!$E$3:$E$2337)</f>
        <v>Megan E.</v>
      </c>
      <c r="C967" s="29">
        <f>_xlfn.XLOOKUP(A967,'Medical Examinations'!$P$3:$P$2337,'Medical Examinations'!$Q$3:$Q$2337)</f>
        <v>28.7</v>
      </c>
      <c r="D967" s="15">
        <f>_xlfn.XLOOKUP(A967,'Medical Examinations'!$P$3:$P$2337,'Medical Examinations'!$R$3:$R$2337)</f>
        <v>7.74</v>
      </c>
      <c r="E967" s="15" t="str">
        <f>_xlfn.XLOOKUP(A967,'Medical Examinations'!$P$3:$P$2337,'Medical Examinations'!$S$3:$S$2337)</f>
        <v>No</v>
      </c>
      <c r="F967" s="15" t="str">
        <f>_xlfn.XLOOKUP(A967,'Medical Examinations'!$P$3:$P$2337,'Medical Examinations'!$T$3:$T$2337)</f>
        <v>No</v>
      </c>
      <c r="G967" s="15" t="str">
        <f>_xlfn.XLOOKUP(A967,'Medical Examinations'!$P$3:$P$2337,'Medical Examinations'!$U$3:$U$2337)</f>
        <v>No</v>
      </c>
      <c r="H967" s="15">
        <f>_xlfn.XLOOKUP(A967,'Medical Examinations'!$P$3:$P$2337,'Medical Examinations'!$V$3:$V$2337)</f>
        <v>0</v>
      </c>
      <c r="I967" s="15" t="str">
        <f>_xlfn.XLOOKUP(A967,'Medical Examinations'!$P$3:$P$2337,'Medical Examinations'!$W$3:$W$2337)</f>
        <v>No</v>
      </c>
      <c r="J967" s="15" t="str">
        <f>_xlfn.XLOOKUP(A967,'Medical Examinations'!$P$3:$P$2337,'Medical Examinations'!$X$3:$X$2337)</f>
        <v>Overweight</v>
      </c>
      <c r="K967" s="15"/>
      <c r="L967" s="74">
        <f>_xlfn.XLOOKUP(A967,'Hospitalisation Details'!$U$4:$U$2346,'Hospitalisation Details'!$V$4:$V$2346)</f>
        <v>23916</v>
      </c>
      <c r="M967" s="75">
        <f>_xlfn.XLOOKUP(A967,'Hospitalisation Details'!$U$4:$U$2346,'Hospitalisation Details'!$X$4:$X$2346)</f>
        <v>11455.28</v>
      </c>
      <c r="N967" s="15">
        <f>_xlfn.XLOOKUP(A967,'Hospitalisation Details'!$U$4:$U$2346,'Hospitalisation Details'!$Y$4:$Y$2346)</f>
        <v>4</v>
      </c>
      <c r="O967" s="15">
        <f>_xlfn.XLOOKUP(A967,'Hospitalisation Details'!$U$4:$U$2346,'Hospitalisation Details'!$Z$4:$Z$2346)</f>
        <v>9</v>
      </c>
      <c r="P967" s="15" t="str">
        <f>_xlfn.XLOOKUP(A967,'Hospitalisation Details'!$U$4:$U$2346,'Hospitalisation Details'!$AA$4:$AA$2346)</f>
        <v>R1011</v>
      </c>
      <c r="Q967" s="15">
        <f>_xlfn.XLOOKUP(A967,'Hospitalisation Details'!$U$4:$U$2346,'Hospitalisation Details'!$AB$4:$AB$2346)</f>
        <v>58</v>
      </c>
    </row>
    <row r="968" spans="1:17" ht="15.5" x14ac:dyDescent="0.35">
      <c r="A968" s="73" t="s">
        <v>1405</v>
      </c>
      <c r="B968" s="40" t="str">
        <f>_xlfn.XLOOKUP(A968,'Customer Names'!$A$3:$A$2337,'Customer Names'!$E$3:$E$2337)</f>
        <v>Shannon J.</v>
      </c>
      <c r="C968" s="29">
        <f>_xlfn.XLOOKUP(A968,'Medical Examinations'!$P$3:$P$2337,'Medical Examinations'!$Q$3:$Q$2337)</f>
        <v>25.65</v>
      </c>
      <c r="D968" s="15">
        <f>_xlfn.XLOOKUP(A968,'Medical Examinations'!$P$3:$P$2337,'Medical Examinations'!$R$3:$R$2337)</f>
        <v>4.05</v>
      </c>
      <c r="E968" s="15" t="str">
        <f>_xlfn.XLOOKUP(A968,'Medical Examinations'!$P$3:$P$2337,'Medical Examinations'!$S$3:$S$2337)</f>
        <v>Yes</v>
      </c>
      <c r="F968" s="15" t="str">
        <f>_xlfn.XLOOKUP(A968,'Medical Examinations'!$P$3:$P$2337,'Medical Examinations'!$T$3:$T$2337)</f>
        <v>No</v>
      </c>
      <c r="G968" s="15" t="str">
        <f>_xlfn.XLOOKUP(A968,'Medical Examinations'!$P$3:$P$2337,'Medical Examinations'!$U$3:$U$2337)</f>
        <v>No</v>
      </c>
      <c r="H968" s="15">
        <f>_xlfn.XLOOKUP(A968,'Medical Examinations'!$P$3:$P$2337,'Medical Examinations'!$V$3:$V$2337)</f>
        <v>2</v>
      </c>
      <c r="I968" s="15" t="str">
        <f>_xlfn.XLOOKUP(A968,'Medical Examinations'!$P$3:$P$2337,'Medical Examinations'!$W$3:$W$2337)</f>
        <v>No</v>
      </c>
      <c r="J968" s="15" t="str">
        <f>_xlfn.XLOOKUP(A968,'Medical Examinations'!$P$3:$P$2337,'Medical Examinations'!$X$3:$X$2337)</f>
        <v>Overweight</v>
      </c>
      <c r="K968" s="15"/>
      <c r="L968" s="74">
        <f>_xlfn.XLOOKUP(A968,'Hospitalisation Details'!$U$4:$U$2346,'Hospitalisation Details'!$V$4:$V$2346)</f>
        <v>24272</v>
      </c>
      <c r="M968" s="75">
        <f>_xlfn.XLOOKUP(A968,'Hospitalisation Details'!$U$4:$U$2346,'Hospitalisation Details'!$X$4:$X$2346)</f>
        <v>11454.02</v>
      </c>
      <c r="N968" s="15">
        <f>_xlfn.XLOOKUP(A968,'Hospitalisation Details'!$U$4:$U$2346,'Hospitalisation Details'!$Y$4:$Y$2346)</f>
        <v>4</v>
      </c>
      <c r="O968" s="15">
        <f>_xlfn.XLOOKUP(A968,'Hospitalisation Details'!$U$4:$U$2346,'Hospitalisation Details'!$Z$4:$Z$2346)</f>
        <v>2</v>
      </c>
      <c r="P968" s="15" t="str">
        <f>_xlfn.XLOOKUP(A968,'Hospitalisation Details'!$U$4:$U$2346,'Hospitalisation Details'!$AA$4:$AA$2346)</f>
        <v>R1012</v>
      </c>
      <c r="Q968" s="15">
        <f>_xlfn.XLOOKUP(A968,'Hospitalisation Details'!$U$4:$U$2346,'Hospitalisation Details'!$AB$4:$AB$2346)</f>
        <v>57</v>
      </c>
    </row>
    <row r="969" spans="1:17" ht="15.5" x14ac:dyDescent="0.35">
      <c r="A969" s="73" t="s">
        <v>1404</v>
      </c>
      <c r="B969" s="40" t="str">
        <f>_xlfn.XLOOKUP(A969,'Customer Names'!$A$3:$A$2337,'Customer Names'!$E$3:$E$2337)</f>
        <v>Rachelle M</v>
      </c>
      <c r="C969" s="29">
        <f>_xlfn.XLOOKUP(A969,'Medical Examinations'!$P$3:$P$2337,'Medical Examinations'!$Q$3:$Q$2337)</f>
        <v>36.384999999999998</v>
      </c>
      <c r="D969" s="15">
        <f>_xlfn.XLOOKUP(A969,'Medical Examinations'!$P$3:$P$2337,'Medical Examinations'!$R$3:$R$2337)</f>
        <v>11.49</v>
      </c>
      <c r="E969" s="15" t="str">
        <f>_xlfn.XLOOKUP(A969,'Medical Examinations'!$P$3:$P$2337,'Medical Examinations'!$S$3:$S$2337)</f>
        <v>No</v>
      </c>
      <c r="F969" s="15" t="str">
        <f>_xlfn.XLOOKUP(A969,'Medical Examinations'!$P$3:$P$2337,'Medical Examinations'!$T$3:$T$2337)</f>
        <v>No</v>
      </c>
      <c r="G969" s="15" t="str">
        <f>_xlfn.XLOOKUP(A969,'Medical Examinations'!$P$3:$P$2337,'Medical Examinations'!$U$3:$U$2337)</f>
        <v>No</v>
      </c>
      <c r="H969" s="15">
        <f>_xlfn.XLOOKUP(A969,'Medical Examinations'!$P$3:$P$2337,'Medical Examinations'!$V$3:$V$2337)</f>
        <v>0</v>
      </c>
      <c r="I969" s="15" t="str">
        <f>_xlfn.XLOOKUP(A969,'Medical Examinations'!$P$3:$P$2337,'Medical Examinations'!$W$3:$W$2337)</f>
        <v>No</v>
      </c>
      <c r="J969" s="15" t="str">
        <f>_xlfn.XLOOKUP(A969,'Medical Examinations'!$P$3:$P$2337,'Medical Examinations'!$X$3:$X$2337)</f>
        <v>Obesity</v>
      </c>
      <c r="K969" s="15"/>
      <c r="L969" s="74">
        <f>_xlfn.XLOOKUP(A969,'Hospitalisation Details'!$U$4:$U$2346,'Hospitalisation Details'!$V$4:$V$2346)</f>
        <v>26188</v>
      </c>
      <c r="M969" s="75">
        <f>_xlfn.XLOOKUP(A969,'Hospitalisation Details'!$U$4:$U$2346,'Hospitalisation Details'!$X$4:$X$2346)</f>
        <v>11436.74</v>
      </c>
      <c r="N969" s="15">
        <f>_xlfn.XLOOKUP(A969,'Hospitalisation Details'!$U$4:$U$2346,'Hospitalisation Details'!$Y$4:$Y$2346)</f>
        <v>4</v>
      </c>
      <c r="O969" s="15">
        <f>_xlfn.XLOOKUP(A969,'Hospitalisation Details'!$U$4:$U$2346,'Hospitalisation Details'!$Z$4:$Z$2346)</f>
        <v>1</v>
      </c>
      <c r="P969" s="15" t="str">
        <f>_xlfn.XLOOKUP(A969,'Hospitalisation Details'!$U$4:$U$2346,'Hospitalisation Details'!$AA$4:$AA$2346)</f>
        <v>R1012</v>
      </c>
      <c r="Q969" s="15">
        <f>_xlfn.XLOOKUP(A969,'Hospitalisation Details'!$U$4:$U$2346,'Hospitalisation Details'!$AB$4:$AB$2346)</f>
        <v>52</v>
      </c>
    </row>
    <row r="970" spans="1:17" ht="15.5" x14ac:dyDescent="0.35">
      <c r="A970" s="73" t="s">
        <v>1403</v>
      </c>
      <c r="B970" s="40" t="str">
        <f>_xlfn.XLOOKUP(A970,'Customer Names'!$A$3:$A$2337,'Customer Names'!$E$3:$E$2337)</f>
        <v>Casey</v>
      </c>
      <c r="C970" s="29">
        <f>_xlfn.XLOOKUP(A970,'Medical Examinations'!$P$3:$P$2337,'Medical Examinations'!$Q$3:$Q$2337)</f>
        <v>34.69</v>
      </c>
      <c r="D970" s="15">
        <f>_xlfn.XLOOKUP(A970,'Medical Examinations'!$P$3:$P$2337,'Medical Examinations'!$R$3:$R$2337)</f>
        <v>5.65</v>
      </c>
      <c r="E970" s="15" t="str">
        <f>_xlfn.XLOOKUP(A970,'Medical Examinations'!$P$3:$P$2337,'Medical Examinations'!$S$3:$S$2337)</f>
        <v>No</v>
      </c>
      <c r="F970" s="15" t="str">
        <f>_xlfn.XLOOKUP(A970,'Medical Examinations'!$P$3:$P$2337,'Medical Examinations'!$T$3:$T$2337)</f>
        <v>No</v>
      </c>
      <c r="G970" s="15" t="str">
        <f>_xlfn.XLOOKUP(A970,'Medical Examinations'!$P$3:$P$2337,'Medical Examinations'!$U$3:$U$2337)</f>
        <v>No</v>
      </c>
      <c r="H970" s="15">
        <f>_xlfn.XLOOKUP(A970,'Medical Examinations'!$P$3:$P$2337,'Medical Examinations'!$V$3:$V$2337)</f>
        <v>0</v>
      </c>
      <c r="I970" s="15" t="str">
        <f>_xlfn.XLOOKUP(A970,'Medical Examinations'!$P$3:$P$2337,'Medical Examinations'!$W$3:$W$2337)</f>
        <v>No</v>
      </c>
      <c r="J970" s="15" t="str">
        <f>_xlfn.XLOOKUP(A970,'Medical Examinations'!$P$3:$P$2337,'Medical Examinations'!$X$3:$X$2337)</f>
        <v>Obesity</v>
      </c>
      <c r="K970" s="15"/>
      <c r="L970" s="74">
        <f>_xlfn.XLOOKUP(A970,'Hospitalisation Details'!$U$4:$U$2346,'Hospitalisation Details'!$V$4:$V$2346)</f>
        <v>29419</v>
      </c>
      <c r="M970" s="75">
        <f>_xlfn.XLOOKUP(A970,'Hospitalisation Details'!$U$4:$U$2346,'Hospitalisation Details'!$X$4:$X$2346)</f>
        <v>11435.74</v>
      </c>
      <c r="N970" s="15">
        <f>_xlfn.XLOOKUP(A970,'Hospitalisation Details'!$U$4:$U$2346,'Hospitalisation Details'!$Y$4:$Y$2346)</f>
        <v>4</v>
      </c>
      <c r="O970" s="15">
        <f>_xlfn.XLOOKUP(A970,'Hospitalisation Details'!$U$4:$U$2346,'Hospitalisation Details'!$Z$4:$Z$2346)</f>
        <v>1</v>
      </c>
      <c r="P970" s="15" t="str">
        <f>_xlfn.XLOOKUP(A970,'Hospitalisation Details'!$U$4:$U$2346,'Hospitalisation Details'!$AA$4:$AA$2346)</f>
        <v>R1021</v>
      </c>
      <c r="Q970" s="15">
        <f>_xlfn.XLOOKUP(A970,'Hospitalisation Details'!$U$4:$U$2346,'Hospitalisation Details'!$AB$4:$AB$2346)</f>
        <v>43</v>
      </c>
    </row>
    <row r="971" spans="1:17" ht="15.5" x14ac:dyDescent="0.35">
      <c r="A971" s="73" t="s">
        <v>1402</v>
      </c>
      <c r="B971" s="40" t="str">
        <f>_xlfn.XLOOKUP(A971,'Customer Names'!$A$3:$A$2337,'Customer Names'!$E$3:$E$2337)</f>
        <v>Jessica L</v>
      </c>
      <c r="C971" s="29">
        <f>_xlfn.XLOOKUP(A971,'Medical Examinations'!$P$3:$P$2337,'Medical Examinations'!$Q$3:$Q$2337)</f>
        <v>37.68</v>
      </c>
      <c r="D971" s="15">
        <f>_xlfn.XLOOKUP(A971,'Medical Examinations'!$P$3:$P$2337,'Medical Examinations'!$R$3:$R$2337)</f>
        <v>4.29</v>
      </c>
      <c r="E971" s="15" t="str">
        <f>_xlfn.XLOOKUP(A971,'Medical Examinations'!$P$3:$P$2337,'Medical Examinations'!$S$3:$S$2337)</f>
        <v>Yes</v>
      </c>
      <c r="F971" s="15" t="str">
        <f>_xlfn.XLOOKUP(A971,'Medical Examinations'!$P$3:$P$2337,'Medical Examinations'!$T$3:$T$2337)</f>
        <v>No</v>
      </c>
      <c r="G971" s="15" t="str">
        <f>_xlfn.XLOOKUP(A971,'Medical Examinations'!$P$3:$P$2337,'Medical Examinations'!$U$3:$U$2337)</f>
        <v>No</v>
      </c>
      <c r="H971" s="15">
        <f>_xlfn.XLOOKUP(A971,'Medical Examinations'!$P$3:$P$2337,'Medical Examinations'!$V$3:$V$2337)</f>
        <v>0</v>
      </c>
      <c r="I971" s="15" t="str">
        <f>_xlfn.XLOOKUP(A971,'Medical Examinations'!$P$3:$P$2337,'Medical Examinations'!$W$3:$W$2337)</f>
        <v>No</v>
      </c>
      <c r="J971" s="15" t="str">
        <f>_xlfn.XLOOKUP(A971,'Medical Examinations'!$P$3:$P$2337,'Medical Examinations'!$X$3:$X$2337)</f>
        <v>Obesity</v>
      </c>
      <c r="K971" s="15"/>
      <c r="L971" s="74">
        <f>_xlfn.XLOOKUP(A971,'Hospitalisation Details'!$U$4:$U$2346,'Hospitalisation Details'!$V$4:$V$2346)</f>
        <v>31207</v>
      </c>
      <c r="M971" s="75">
        <f>_xlfn.XLOOKUP(A971,'Hospitalisation Details'!$U$4:$U$2346,'Hospitalisation Details'!$X$4:$X$2346)</f>
        <v>11419.49</v>
      </c>
      <c r="N971" s="15">
        <f>_xlfn.XLOOKUP(A971,'Hospitalisation Details'!$U$4:$U$2346,'Hospitalisation Details'!$Y$4:$Y$2346)</f>
        <v>4</v>
      </c>
      <c r="O971" s="15">
        <f>_xlfn.XLOOKUP(A971,'Hospitalisation Details'!$U$4:$U$2346,'Hospitalisation Details'!$Z$4:$Z$2346)</f>
        <v>2</v>
      </c>
      <c r="P971" s="15" t="str">
        <f>_xlfn.XLOOKUP(A971,'Hospitalisation Details'!$U$4:$U$2346,'Hospitalisation Details'!$AA$4:$AA$2346)</f>
        <v>R1012</v>
      </c>
      <c r="Q971" s="15">
        <f>_xlfn.XLOOKUP(A971,'Hospitalisation Details'!$U$4:$U$2346,'Hospitalisation Details'!$AB$4:$AB$2346)</f>
        <v>38</v>
      </c>
    </row>
    <row r="972" spans="1:17" ht="15.5" x14ac:dyDescent="0.35">
      <c r="A972" s="73" t="s">
        <v>1401</v>
      </c>
      <c r="B972" s="40" t="str">
        <f>_xlfn.XLOOKUP(A972,'Customer Names'!$A$3:$A$2337,'Customer Names'!$E$3:$E$2337)</f>
        <v>Brandon F</v>
      </c>
      <c r="C972" s="29">
        <f>_xlfn.XLOOKUP(A972,'Medical Examinations'!$P$3:$P$2337,'Medical Examinations'!$Q$3:$Q$2337)</f>
        <v>35.49</v>
      </c>
      <c r="D972" s="15">
        <f>_xlfn.XLOOKUP(A972,'Medical Examinations'!$P$3:$P$2337,'Medical Examinations'!$R$3:$R$2337)</f>
        <v>4.74</v>
      </c>
      <c r="E972" s="15" t="str">
        <f>_xlfn.XLOOKUP(A972,'Medical Examinations'!$P$3:$P$2337,'Medical Examinations'!$S$3:$S$2337)</f>
        <v>Yes</v>
      </c>
      <c r="F972" s="15" t="str">
        <f>_xlfn.XLOOKUP(A972,'Medical Examinations'!$P$3:$P$2337,'Medical Examinations'!$T$3:$T$2337)</f>
        <v>No</v>
      </c>
      <c r="G972" s="15" t="str">
        <f>_xlfn.XLOOKUP(A972,'Medical Examinations'!$P$3:$P$2337,'Medical Examinations'!$U$3:$U$2337)</f>
        <v>Yes</v>
      </c>
      <c r="H972" s="15">
        <f>_xlfn.XLOOKUP(A972,'Medical Examinations'!$P$3:$P$2337,'Medical Examinations'!$V$3:$V$2337)</f>
        <v>1</v>
      </c>
      <c r="I972" s="15" t="str">
        <f>_xlfn.XLOOKUP(A972,'Medical Examinations'!$P$3:$P$2337,'Medical Examinations'!$W$3:$W$2337)</f>
        <v>No</v>
      </c>
      <c r="J972" s="15" t="str">
        <f>_xlfn.XLOOKUP(A972,'Medical Examinations'!$P$3:$P$2337,'Medical Examinations'!$X$3:$X$2337)</f>
        <v>Obesity</v>
      </c>
      <c r="K972" s="15"/>
      <c r="L972" s="74">
        <f>_xlfn.XLOOKUP(A972,'Hospitalisation Details'!$U$4:$U$2346,'Hospitalisation Details'!$V$4:$V$2346)</f>
        <v>30612</v>
      </c>
      <c r="M972" s="75">
        <f>_xlfn.XLOOKUP(A972,'Hospitalisation Details'!$U$4:$U$2346,'Hospitalisation Details'!$X$4:$X$2346)</f>
        <v>11412.02</v>
      </c>
      <c r="N972" s="15">
        <f>_xlfn.XLOOKUP(A972,'Hospitalisation Details'!$U$4:$U$2346,'Hospitalisation Details'!$Y$4:$Y$2346)</f>
        <v>4</v>
      </c>
      <c r="O972" s="15">
        <f>_xlfn.XLOOKUP(A972,'Hospitalisation Details'!$U$4:$U$2346,'Hospitalisation Details'!$Z$4:$Z$2346)</f>
        <v>2</v>
      </c>
      <c r="P972" s="15" t="str">
        <f>_xlfn.XLOOKUP(A972,'Hospitalisation Details'!$U$4:$U$2346,'Hospitalisation Details'!$AA$4:$AA$2346)</f>
        <v>R1021</v>
      </c>
      <c r="Q972" s="15">
        <f>_xlfn.XLOOKUP(A972,'Hospitalisation Details'!$U$4:$U$2346,'Hospitalisation Details'!$AB$4:$AB$2346)</f>
        <v>40</v>
      </c>
    </row>
    <row r="973" spans="1:17" ht="15.5" x14ac:dyDescent="0.35">
      <c r="A973" s="73" t="s">
        <v>1400</v>
      </c>
      <c r="B973" s="40" t="str">
        <f>_xlfn.XLOOKUP(A973,'Customer Names'!$A$3:$A$2337,'Customer Names'!$E$3:$E$2337)</f>
        <v>Melissa</v>
      </c>
      <c r="C973" s="29">
        <f>_xlfn.XLOOKUP(A973,'Medical Examinations'!$P$3:$P$2337,'Medical Examinations'!$Q$3:$Q$2337)</f>
        <v>44.7</v>
      </c>
      <c r="D973" s="15">
        <f>_xlfn.XLOOKUP(A973,'Medical Examinations'!$P$3:$P$2337,'Medical Examinations'!$R$3:$R$2337)</f>
        <v>7.6</v>
      </c>
      <c r="E973" s="15" t="str">
        <f>_xlfn.XLOOKUP(A973,'Medical Examinations'!$P$3:$P$2337,'Medical Examinations'!$S$3:$S$2337)</f>
        <v>Yes</v>
      </c>
      <c r="F973" s="15" t="str">
        <f>_xlfn.XLOOKUP(A973,'Medical Examinations'!$P$3:$P$2337,'Medical Examinations'!$T$3:$T$2337)</f>
        <v>No</v>
      </c>
      <c r="G973" s="15" t="str">
        <f>_xlfn.XLOOKUP(A973,'Medical Examinations'!$P$3:$P$2337,'Medical Examinations'!$U$3:$U$2337)</f>
        <v>No</v>
      </c>
      <c r="H973" s="15">
        <f>_xlfn.XLOOKUP(A973,'Medical Examinations'!$P$3:$P$2337,'Medical Examinations'!$V$3:$V$2337)</f>
        <v>2</v>
      </c>
      <c r="I973" s="15" t="str">
        <f>_xlfn.XLOOKUP(A973,'Medical Examinations'!$P$3:$P$2337,'Medical Examinations'!$W$3:$W$2337)</f>
        <v>No</v>
      </c>
      <c r="J973" s="15" t="str">
        <f>_xlfn.XLOOKUP(A973,'Medical Examinations'!$P$3:$P$2337,'Medical Examinations'!$X$3:$X$2337)</f>
        <v>Obesity</v>
      </c>
      <c r="K973" s="15"/>
      <c r="L973" s="74">
        <f>_xlfn.XLOOKUP(A973,'Hospitalisation Details'!$U$4:$U$2346,'Hospitalisation Details'!$V$4:$V$2346)</f>
        <v>25848</v>
      </c>
      <c r="M973" s="75">
        <f>_xlfn.XLOOKUP(A973,'Hospitalisation Details'!$U$4:$U$2346,'Hospitalisation Details'!$X$4:$X$2346)</f>
        <v>11411.69</v>
      </c>
      <c r="N973" s="15">
        <f>_xlfn.XLOOKUP(A973,'Hospitalisation Details'!$U$4:$U$2346,'Hospitalisation Details'!$Y$4:$Y$2346)</f>
        <v>4</v>
      </c>
      <c r="O973" s="15">
        <f>_xlfn.XLOOKUP(A973,'Hospitalisation Details'!$U$4:$U$2346,'Hospitalisation Details'!$Z$4:$Z$2346)</f>
        <v>9</v>
      </c>
      <c r="P973" s="15" t="str">
        <f>_xlfn.XLOOKUP(A973,'Hospitalisation Details'!$U$4:$U$2346,'Hospitalisation Details'!$AA$4:$AA$2346)</f>
        <v>R1011</v>
      </c>
      <c r="Q973" s="15">
        <f>_xlfn.XLOOKUP(A973,'Hospitalisation Details'!$U$4:$U$2346,'Hospitalisation Details'!$AB$4:$AB$2346)</f>
        <v>53</v>
      </c>
    </row>
    <row r="974" spans="1:17" ht="15.5" x14ac:dyDescent="0.35">
      <c r="A974" s="73" t="s">
        <v>1399</v>
      </c>
      <c r="B974" s="40" t="str">
        <f>_xlfn.XLOOKUP(A974,'Customer Names'!$A$3:$A$2337,'Customer Names'!$E$3:$E$2337)</f>
        <v>Danielle N</v>
      </c>
      <c r="C974" s="29">
        <f>_xlfn.XLOOKUP(A974,'Medical Examinations'!$P$3:$P$2337,'Medical Examinations'!$Q$3:$Q$2337)</f>
        <v>38.380000000000003</v>
      </c>
      <c r="D974" s="15">
        <f>_xlfn.XLOOKUP(A974,'Medical Examinations'!$P$3:$P$2337,'Medical Examinations'!$R$3:$R$2337)</f>
        <v>8.5</v>
      </c>
      <c r="E974" s="15" t="str">
        <f>_xlfn.XLOOKUP(A974,'Medical Examinations'!$P$3:$P$2337,'Medical Examinations'!$S$3:$S$2337)</f>
        <v>Yes</v>
      </c>
      <c r="F974" s="15" t="str">
        <f>_xlfn.XLOOKUP(A974,'Medical Examinations'!$P$3:$P$2337,'Medical Examinations'!$T$3:$T$2337)</f>
        <v>No</v>
      </c>
      <c r="G974" s="15" t="str">
        <f>_xlfn.XLOOKUP(A974,'Medical Examinations'!$P$3:$P$2337,'Medical Examinations'!$U$3:$U$2337)</f>
        <v>No</v>
      </c>
      <c r="H974" s="15">
        <f>_xlfn.XLOOKUP(A974,'Medical Examinations'!$P$3:$P$2337,'Medical Examinations'!$V$3:$V$2337)</f>
        <v>2</v>
      </c>
      <c r="I974" s="15" t="str">
        <f>_xlfn.XLOOKUP(A974,'Medical Examinations'!$P$3:$P$2337,'Medical Examinations'!$W$3:$W$2337)</f>
        <v>No</v>
      </c>
      <c r="J974" s="15" t="str">
        <f>_xlfn.XLOOKUP(A974,'Medical Examinations'!$P$3:$P$2337,'Medical Examinations'!$X$3:$X$2337)</f>
        <v>Obesity</v>
      </c>
      <c r="K974" s="15"/>
      <c r="L974" s="74">
        <f>_xlfn.XLOOKUP(A974,'Hospitalisation Details'!$U$4:$U$2346,'Hospitalisation Details'!$V$4:$V$2346)</f>
        <v>25843</v>
      </c>
      <c r="M974" s="75">
        <f>_xlfn.XLOOKUP(A974,'Hospitalisation Details'!$U$4:$U$2346,'Hospitalisation Details'!$X$4:$X$2346)</f>
        <v>11396.9</v>
      </c>
      <c r="N974" s="15">
        <f>_xlfn.XLOOKUP(A974,'Hospitalisation Details'!$U$4:$U$2346,'Hospitalisation Details'!$Y$4:$Y$2346)</f>
        <v>4</v>
      </c>
      <c r="O974" s="15">
        <f>_xlfn.XLOOKUP(A974,'Hospitalisation Details'!$U$4:$U$2346,'Hospitalisation Details'!$Z$4:$Z$2346)</f>
        <v>1</v>
      </c>
      <c r="P974" s="15" t="str">
        <f>_xlfn.XLOOKUP(A974,'Hospitalisation Details'!$U$4:$U$2346,'Hospitalisation Details'!$AA$4:$AA$2346)</f>
        <v>R1024</v>
      </c>
      <c r="Q974" s="15">
        <f>_xlfn.XLOOKUP(A974,'Hospitalisation Details'!$U$4:$U$2346,'Hospitalisation Details'!$AB$4:$AB$2346)</f>
        <v>53</v>
      </c>
    </row>
    <row r="975" spans="1:17" ht="15.5" x14ac:dyDescent="0.35">
      <c r="A975" s="73" t="s">
        <v>1398</v>
      </c>
      <c r="B975" s="40" t="str">
        <f>_xlfn.XLOOKUP(A975,'Customer Names'!$A$3:$A$2337,'Customer Names'!$E$3:$E$2337)</f>
        <v>Matthew</v>
      </c>
      <c r="C975" s="29">
        <f>_xlfn.XLOOKUP(A975,'Medical Examinations'!$P$3:$P$2337,'Medical Examinations'!$Q$3:$Q$2337)</f>
        <v>35.244999999999997</v>
      </c>
      <c r="D975" s="15">
        <f>_xlfn.XLOOKUP(A975,'Medical Examinations'!$P$3:$P$2337,'Medical Examinations'!$R$3:$R$2337)</f>
        <v>11.22</v>
      </c>
      <c r="E975" s="15" t="str">
        <f>_xlfn.XLOOKUP(A975,'Medical Examinations'!$P$3:$P$2337,'Medical Examinations'!$S$3:$S$2337)</f>
        <v>Yes</v>
      </c>
      <c r="F975" s="15" t="str">
        <f>_xlfn.XLOOKUP(A975,'Medical Examinations'!$P$3:$P$2337,'Medical Examinations'!$T$3:$T$2337)</f>
        <v>No</v>
      </c>
      <c r="G975" s="15" t="str">
        <f>_xlfn.XLOOKUP(A975,'Medical Examinations'!$P$3:$P$2337,'Medical Examinations'!$U$3:$U$2337)</f>
        <v>No</v>
      </c>
      <c r="H975" s="15">
        <f>_xlfn.XLOOKUP(A975,'Medical Examinations'!$P$3:$P$2337,'Medical Examinations'!$V$3:$V$2337)</f>
        <v>0</v>
      </c>
      <c r="I975" s="15" t="str">
        <f>_xlfn.XLOOKUP(A975,'Medical Examinations'!$P$3:$P$2337,'Medical Examinations'!$W$3:$W$2337)</f>
        <v>No</v>
      </c>
      <c r="J975" s="15" t="str">
        <f>_xlfn.XLOOKUP(A975,'Medical Examinations'!$P$3:$P$2337,'Medical Examinations'!$X$3:$X$2337)</f>
        <v>Obesity</v>
      </c>
      <c r="K975" s="15"/>
      <c r="L975" s="74">
        <f>_xlfn.XLOOKUP(A975,'Hospitalisation Details'!$U$4:$U$2346,'Hospitalisation Details'!$V$4:$V$2346)</f>
        <v>24825</v>
      </c>
      <c r="M975" s="75">
        <f>_xlfn.XLOOKUP(A975,'Hospitalisation Details'!$U$4:$U$2346,'Hospitalisation Details'!$X$4:$X$2346)</f>
        <v>11394.07</v>
      </c>
      <c r="N975" s="15">
        <f>_xlfn.XLOOKUP(A975,'Hospitalisation Details'!$U$4:$U$2346,'Hospitalisation Details'!$Y$4:$Y$2346)</f>
        <v>4</v>
      </c>
      <c r="O975" s="15">
        <f>_xlfn.XLOOKUP(A975,'Hospitalisation Details'!$U$4:$U$2346,'Hospitalisation Details'!$Z$4:$Z$2346)</f>
        <v>2</v>
      </c>
      <c r="P975" s="15" t="str">
        <f>_xlfn.XLOOKUP(A975,'Hospitalisation Details'!$U$4:$U$2346,'Hospitalisation Details'!$AA$4:$AA$2346)</f>
        <v>R1018</v>
      </c>
      <c r="Q975" s="15">
        <f>_xlfn.XLOOKUP(A975,'Hospitalisation Details'!$U$4:$U$2346,'Hospitalisation Details'!$AB$4:$AB$2346)</f>
        <v>56</v>
      </c>
    </row>
    <row r="976" spans="1:17" ht="15.5" x14ac:dyDescent="0.35">
      <c r="A976" s="73" t="s">
        <v>1397</v>
      </c>
      <c r="B976" s="40" t="str">
        <f>_xlfn.XLOOKUP(A976,'Customer Names'!$A$3:$A$2337,'Customer Names'!$E$3:$E$2337)</f>
        <v>Bettina</v>
      </c>
      <c r="C976" s="29">
        <f>_xlfn.XLOOKUP(A976,'Medical Examinations'!$P$3:$P$2337,'Medical Examinations'!$Q$3:$Q$2337)</f>
        <v>49.84</v>
      </c>
      <c r="D976" s="15">
        <f>_xlfn.XLOOKUP(A976,'Medical Examinations'!$P$3:$P$2337,'Medical Examinations'!$R$3:$R$2337)</f>
        <v>5.0999999999999996</v>
      </c>
      <c r="E976" s="15" t="str">
        <f>_xlfn.XLOOKUP(A976,'Medical Examinations'!$P$3:$P$2337,'Medical Examinations'!$S$3:$S$2337)</f>
        <v>Yes</v>
      </c>
      <c r="F976" s="15" t="str">
        <f>_xlfn.XLOOKUP(A976,'Medical Examinations'!$P$3:$P$2337,'Medical Examinations'!$T$3:$T$2337)</f>
        <v>No</v>
      </c>
      <c r="G976" s="15" t="str">
        <f>_xlfn.XLOOKUP(A976,'Medical Examinations'!$P$3:$P$2337,'Medical Examinations'!$U$3:$U$2337)</f>
        <v>Yes</v>
      </c>
      <c r="H976" s="15">
        <f>_xlfn.XLOOKUP(A976,'Medical Examinations'!$P$3:$P$2337,'Medical Examinations'!$V$3:$V$2337)</f>
        <v>1</v>
      </c>
      <c r="I976" s="15" t="str">
        <f>_xlfn.XLOOKUP(A976,'Medical Examinations'!$P$3:$P$2337,'Medical Examinations'!$W$3:$W$2337)</f>
        <v>No</v>
      </c>
      <c r="J976" s="15" t="str">
        <f>_xlfn.XLOOKUP(A976,'Medical Examinations'!$P$3:$P$2337,'Medical Examinations'!$X$3:$X$2337)</f>
        <v>Obesity</v>
      </c>
      <c r="K976" s="15"/>
      <c r="L976" s="74">
        <f>_xlfn.XLOOKUP(A976,'Hospitalisation Details'!$U$4:$U$2346,'Hospitalisation Details'!$V$4:$V$2346)</f>
        <v>35639</v>
      </c>
      <c r="M976" s="75">
        <f>_xlfn.XLOOKUP(A976,'Hospitalisation Details'!$U$4:$U$2346,'Hospitalisation Details'!$X$4:$X$2346)</f>
        <v>11388.27</v>
      </c>
      <c r="N976" s="15">
        <f>_xlfn.XLOOKUP(A976,'Hospitalisation Details'!$U$4:$U$2346,'Hospitalisation Details'!$Y$4:$Y$2346)</f>
        <v>4</v>
      </c>
      <c r="O976" s="15">
        <f>_xlfn.XLOOKUP(A976,'Hospitalisation Details'!$U$4:$U$2346,'Hospitalisation Details'!$Z$4:$Z$2346)</f>
        <v>9</v>
      </c>
      <c r="P976" s="15" t="str">
        <f>_xlfn.XLOOKUP(A976,'Hospitalisation Details'!$U$4:$U$2346,'Hospitalisation Details'!$AA$4:$AA$2346)</f>
        <v>R1026</v>
      </c>
      <c r="Q976" s="15">
        <f>_xlfn.XLOOKUP(A976,'Hospitalisation Details'!$U$4:$U$2346,'Hospitalisation Details'!$AB$4:$AB$2346)</f>
        <v>26</v>
      </c>
    </row>
    <row r="977" spans="1:17" ht="15.5" x14ac:dyDescent="0.35">
      <c r="A977" s="73" t="s">
        <v>1396</v>
      </c>
      <c r="B977" s="40" t="str">
        <f>_xlfn.XLOOKUP(A977,'Customer Names'!$A$3:$A$2337,'Customer Names'!$E$3:$E$2337)</f>
        <v>Alexander</v>
      </c>
      <c r="C977" s="29">
        <f>_xlfn.XLOOKUP(A977,'Medical Examinations'!$P$3:$P$2337,'Medical Examinations'!$Q$3:$Q$2337)</f>
        <v>49.06</v>
      </c>
      <c r="D977" s="15">
        <f>_xlfn.XLOOKUP(A977,'Medical Examinations'!$P$3:$P$2337,'Medical Examinations'!$R$3:$R$2337)</f>
        <v>5.43</v>
      </c>
      <c r="E977" s="15" t="str">
        <f>_xlfn.XLOOKUP(A977,'Medical Examinations'!$P$3:$P$2337,'Medical Examinations'!$S$3:$S$2337)</f>
        <v>Yes</v>
      </c>
      <c r="F977" s="15" t="str">
        <f>_xlfn.XLOOKUP(A977,'Medical Examinations'!$P$3:$P$2337,'Medical Examinations'!$T$3:$T$2337)</f>
        <v>No</v>
      </c>
      <c r="G977" s="15" t="str">
        <f>_xlfn.XLOOKUP(A977,'Medical Examinations'!$P$3:$P$2337,'Medical Examinations'!$U$3:$U$2337)</f>
        <v>No</v>
      </c>
      <c r="H977" s="15">
        <f>_xlfn.XLOOKUP(A977,'Medical Examinations'!$P$3:$P$2337,'Medical Examinations'!$V$3:$V$2337)</f>
        <v>1</v>
      </c>
      <c r="I977" s="15" t="str">
        <f>_xlfn.XLOOKUP(A977,'Medical Examinations'!$P$3:$P$2337,'Medical Examinations'!$W$3:$W$2337)</f>
        <v>No</v>
      </c>
      <c r="J977" s="15" t="str">
        <f>_xlfn.XLOOKUP(A977,'Medical Examinations'!$P$3:$P$2337,'Medical Examinations'!$X$3:$X$2337)</f>
        <v>Obesity</v>
      </c>
      <c r="K977" s="15"/>
      <c r="L977" s="74">
        <f>_xlfn.XLOOKUP(A977,'Hospitalisation Details'!$U$4:$U$2346,'Hospitalisation Details'!$V$4:$V$2346)</f>
        <v>23541</v>
      </c>
      <c r="M977" s="75">
        <f>_xlfn.XLOOKUP(A977,'Hospitalisation Details'!$U$4:$U$2346,'Hospitalisation Details'!$X$4:$X$2346)</f>
        <v>11381.33</v>
      </c>
      <c r="N977" s="15">
        <f>_xlfn.XLOOKUP(A977,'Hospitalisation Details'!$U$4:$U$2346,'Hospitalisation Details'!$Y$4:$Y$2346)</f>
        <v>4</v>
      </c>
      <c r="O977" s="15">
        <f>_xlfn.XLOOKUP(A977,'Hospitalisation Details'!$U$4:$U$2346,'Hospitalisation Details'!$Z$4:$Z$2346)</f>
        <v>9</v>
      </c>
      <c r="P977" s="15" t="str">
        <f>_xlfn.XLOOKUP(A977,'Hospitalisation Details'!$U$4:$U$2346,'Hospitalisation Details'!$AA$4:$AA$2346)</f>
        <v>R1013</v>
      </c>
      <c r="Q977" s="15">
        <f>_xlfn.XLOOKUP(A977,'Hospitalisation Details'!$U$4:$U$2346,'Hospitalisation Details'!$AB$4:$AB$2346)</f>
        <v>59</v>
      </c>
    </row>
    <row r="978" spans="1:17" ht="15.5" x14ac:dyDescent="0.35">
      <c r="A978" s="73" t="s">
        <v>1395</v>
      </c>
      <c r="B978" s="40" t="str">
        <f>_xlfn.XLOOKUP(A978,'Customer Names'!$A$3:$A$2337,'Customer Names'!$E$3:$E$2337)</f>
        <v>Holli</v>
      </c>
      <c r="C978" s="29">
        <f>_xlfn.XLOOKUP(A978,'Medical Examinations'!$P$3:$P$2337,'Medical Examinations'!$Q$3:$Q$2337)</f>
        <v>30.88</v>
      </c>
      <c r="D978" s="15">
        <f>_xlfn.XLOOKUP(A978,'Medical Examinations'!$P$3:$P$2337,'Medical Examinations'!$R$3:$R$2337)</f>
        <v>5.82</v>
      </c>
      <c r="E978" s="15" t="str">
        <f>_xlfn.XLOOKUP(A978,'Medical Examinations'!$P$3:$P$2337,'Medical Examinations'!$S$3:$S$2337)</f>
        <v>No</v>
      </c>
      <c r="F978" s="15" t="str">
        <f>_xlfn.XLOOKUP(A978,'Medical Examinations'!$P$3:$P$2337,'Medical Examinations'!$T$3:$T$2337)</f>
        <v>No</v>
      </c>
      <c r="G978" s="15" t="str">
        <f>_xlfn.XLOOKUP(A978,'Medical Examinations'!$P$3:$P$2337,'Medical Examinations'!$U$3:$U$2337)</f>
        <v>No</v>
      </c>
      <c r="H978" s="15">
        <f>_xlfn.XLOOKUP(A978,'Medical Examinations'!$P$3:$P$2337,'Medical Examinations'!$V$3:$V$2337)</f>
        <v>2</v>
      </c>
      <c r="I978" s="15" t="str">
        <f>_xlfn.XLOOKUP(A978,'Medical Examinations'!$P$3:$P$2337,'Medical Examinations'!$W$3:$W$2337)</f>
        <v>No</v>
      </c>
      <c r="J978" s="15" t="str">
        <f>_xlfn.XLOOKUP(A978,'Medical Examinations'!$P$3:$P$2337,'Medical Examinations'!$X$3:$X$2337)</f>
        <v>Obesity</v>
      </c>
      <c r="K978" s="15"/>
      <c r="L978" s="74">
        <f>_xlfn.XLOOKUP(A978,'Hospitalisation Details'!$U$4:$U$2346,'Hospitalisation Details'!$V$4:$V$2346)</f>
        <v>26639</v>
      </c>
      <c r="M978" s="75">
        <f>_xlfn.XLOOKUP(A978,'Hospitalisation Details'!$U$4:$U$2346,'Hospitalisation Details'!$X$4:$X$2346)</f>
        <v>11378.57</v>
      </c>
      <c r="N978" s="15">
        <f>_xlfn.XLOOKUP(A978,'Hospitalisation Details'!$U$4:$U$2346,'Hospitalisation Details'!$Y$4:$Y$2346)</f>
        <v>4</v>
      </c>
      <c r="O978" s="15">
        <f>_xlfn.XLOOKUP(A978,'Hospitalisation Details'!$U$4:$U$2346,'Hospitalisation Details'!$Z$4:$Z$2346)</f>
        <v>9</v>
      </c>
      <c r="P978" s="15" t="str">
        <f>_xlfn.XLOOKUP(A978,'Hospitalisation Details'!$U$4:$U$2346,'Hospitalisation Details'!$AA$4:$AA$2346)</f>
        <v>R1025</v>
      </c>
      <c r="Q978" s="15">
        <f>_xlfn.XLOOKUP(A978,'Hospitalisation Details'!$U$4:$U$2346,'Hospitalisation Details'!$AB$4:$AB$2346)</f>
        <v>51</v>
      </c>
    </row>
    <row r="979" spans="1:17" ht="15.5" x14ac:dyDescent="0.35">
      <c r="A979" s="73" t="s">
        <v>1394</v>
      </c>
      <c r="B979" s="40" t="str">
        <f>_xlfn.XLOOKUP(A979,'Customer Names'!$A$3:$A$2337,'Customer Names'!$E$3:$E$2337)</f>
        <v>Heather C</v>
      </c>
      <c r="C979" s="29">
        <f>_xlfn.XLOOKUP(A979,'Medical Examinations'!$P$3:$P$2337,'Medical Examinations'!$Q$3:$Q$2337)</f>
        <v>33.35</v>
      </c>
      <c r="D979" s="15">
        <f>_xlfn.XLOOKUP(A979,'Medical Examinations'!$P$3:$P$2337,'Medical Examinations'!$R$3:$R$2337)</f>
        <v>6.05</v>
      </c>
      <c r="E979" s="15" t="str">
        <f>_xlfn.XLOOKUP(A979,'Medical Examinations'!$P$3:$P$2337,'Medical Examinations'!$S$3:$S$2337)</f>
        <v>No</v>
      </c>
      <c r="F979" s="15" t="str">
        <f>_xlfn.XLOOKUP(A979,'Medical Examinations'!$P$3:$P$2337,'Medical Examinations'!$T$3:$T$2337)</f>
        <v>No</v>
      </c>
      <c r="G979" s="15" t="str">
        <f>_xlfn.XLOOKUP(A979,'Medical Examinations'!$P$3:$P$2337,'Medical Examinations'!$U$3:$U$2337)</f>
        <v>Yes</v>
      </c>
      <c r="H979" s="15">
        <f>_xlfn.XLOOKUP(A979,'Medical Examinations'!$P$3:$P$2337,'Medical Examinations'!$V$3:$V$2337)</f>
        <v>1</v>
      </c>
      <c r="I979" s="15" t="str">
        <f>_xlfn.XLOOKUP(A979,'Medical Examinations'!$P$3:$P$2337,'Medical Examinations'!$W$3:$W$2337)</f>
        <v>No</v>
      </c>
      <c r="J979" s="15" t="str">
        <f>_xlfn.XLOOKUP(A979,'Medical Examinations'!$P$3:$P$2337,'Medical Examinations'!$X$3:$X$2337)</f>
        <v>Obesity</v>
      </c>
      <c r="K979" s="15"/>
      <c r="L979" s="74">
        <f>_xlfn.XLOOKUP(A979,'Hospitalisation Details'!$U$4:$U$2346,'Hospitalisation Details'!$V$4:$V$2346)</f>
        <v>29013</v>
      </c>
      <c r="M979" s="75">
        <f>_xlfn.XLOOKUP(A979,'Hospitalisation Details'!$U$4:$U$2346,'Hospitalisation Details'!$X$4:$X$2346)</f>
        <v>11369.39</v>
      </c>
      <c r="N979" s="15">
        <f>_xlfn.XLOOKUP(A979,'Hospitalisation Details'!$U$4:$U$2346,'Hospitalisation Details'!$Y$4:$Y$2346)</f>
        <v>4</v>
      </c>
      <c r="O979" s="15">
        <f>_xlfn.XLOOKUP(A979,'Hospitalisation Details'!$U$4:$U$2346,'Hospitalisation Details'!$Z$4:$Z$2346)</f>
        <v>2</v>
      </c>
      <c r="P979" s="15" t="str">
        <f>_xlfn.XLOOKUP(A979,'Hospitalisation Details'!$U$4:$U$2346,'Hospitalisation Details'!$AA$4:$AA$2346)</f>
        <v>R1026</v>
      </c>
      <c r="Q979" s="15">
        <f>_xlfn.XLOOKUP(A979,'Hospitalisation Details'!$U$4:$U$2346,'Hospitalisation Details'!$AB$4:$AB$2346)</f>
        <v>44</v>
      </c>
    </row>
    <row r="980" spans="1:17" ht="15.5" x14ac:dyDescent="0.35">
      <c r="A980" s="73" t="s">
        <v>1393</v>
      </c>
      <c r="B980" s="40" t="str">
        <f>_xlfn.XLOOKUP(A980,'Customer Names'!$A$3:$A$2337,'Customer Names'!$E$3:$E$2337)</f>
        <v>Kyle</v>
      </c>
      <c r="C980" s="29">
        <f>_xlfn.XLOOKUP(A980,'Medical Examinations'!$P$3:$P$2337,'Medical Examinations'!$Q$3:$Q$2337)</f>
        <v>38</v>
      </c>
      <c r="D980" s="15">
        <f>_xlfn.XLOOKUP(A980,'Medical Examinations'!$P$3:$P$2337,'Medical Examinations'!$R$3:$R$2337)</f>
        <v>6.38</v>
      </c>
      <c r="E980" s="15" t="str">
        <f>_xlfn.XLOOKUP(A980,'Medical Examinations'!$P$3:$P$2337,'Medical Examinations'!$S$3:$S$2337)</f>
        <v>Yes</v>
      </c>
      <c r="F980" s="15" t="str">
        <f>_xlfn.XLOOKUP(A980,'Medical Examinations'!$P$3:$P$2337,'Medical Examinations'!$T$3:$T$2337)</f>
        <v>No</v>
      </c>
      <c r="G980" s="15" t="str">
        <f>_xlfn.XLOOKUP(A980,'Medical Examinations'!$P$3:$P$2337,'Medical Examinations'!$U$3:$U$2337)</f>
        <v>No</v>
      </c>
      <c r="H980" s="15">
        <f>_xlfn.XLOOKUP(A980,'Medical Examinations'!$P$3:$P$2337,'Medical Examinations'!$V$3:$V$2337)</f>
        <v>1</v>
      </c>
      <c r="I980" s="15" t="str">
        <f>_xlfn.XLOOKUP(A980,'Medical Examinations'!$P$3:$P$2337,'Medical Examinations'!$W$3:$W$2337)</f>
        <v>No</v>
      </c>
      <c r="J980" s="15" t="str">
        <f>_xlfn.XLOOKUP(A980,'Medical Examinations'!$P$3:$P$2337,'Medical Examinations'!$X$3:$X$2337)</f>
        <v>Obesity</v>
      </c>
      <c r="K980" s="15"/>
      <c r="L980" s="74">
        <f>_xlfn.XLOOKUP(A980,'Hospitalisation Details'!$U$4:$U$2346,'Hospitalisation Details'!$V$4:$V$2346)</f>
        <v>23724</v>
      </c>
      <c r="M980" s="75">
        <f>_xlfn.XLOOKUP(A980,'Hospitalisation Details'!$U$4:$U$2346,'Hospitalisation Details'!$X$4:$X$2346)</f>
        <v>11365.95</v>
      </c>
      <c r="N980" s="15">
        <f>_xlfn.XLOOKUP(A980,'Hospitalisation Details'!$U$4:$U$2346,'Hospitalisation Details'!$Y$4:$Y$2346)</f>
        <v>4</v>
      </c>
      <c r="O980" s="15">
        <f>_xlfn.XLOOKUP(A980,'Hospitalisation Details'!$U$4:$U$2346,'Hospitalisation Details'!$Z$4:$Z$2346)</f>
        <v>9</v>
      </c>
      <c r="P980" s="15" t="str">
        <f>_xlfn.XLOOKUP(A980,'Hospitalisation Details'!$U$4:$U$2346,'Hospitalisation Details'!$AA$4:$AA$2346)</f>
        <v>R1011</v>
      </c>
      <c r="Q980" s="15">
        <f>_xlfn.XLOOKUP(A980,'Hospitalisation Details'!$U$4:$U$2346,'Hospitalisation Details'!$AB$4:$AB$2346)</f>
        <v>59</v>
      </c>
    </row>
    <row r="981" spans="1:17" ht="15.5" x14ac:dyDescent="0.35">
      <c r="A981" s="73" t="s">
        <v>1392</v>
      </c>
      <c r="B981" s="40" t="str">
        <f>_xlfn.XLOOKUP(A981,'Customer Names'!$A$3:$A$2337,'Customer Names'!$E$3:$E$2337)</f>
        <v>Thomas J</v>
      </c>
      <c r="C981" s="29">
        <f>_xlfn.XLOOKUP(A981,'Medical Examinations'!$P$3:$P$2337,'Medical Examinations'!$Q$3:$Q$2337)</f>
        <v>36.08</v>
      </c>
      <c r="D981" s="15">
        <f>_xlfn.XLOOKUP(A981,'Medical Examinations'!$P$3:$P$2337,'Medical Examinations'!$R$3:$R$2337)</f>
        <v>5.73</v>
      </c>
      <c r="E981" s="15" t="str">
        <f>_xlfn.XLOOKUP(A981,'Medical Examinations'!$P$3:$P$2337,'Medical Examinations'!$S$3:$S$2337)</f>
        <v>Yes</v>
      </c>
      <c r="F981" s="15" t="str">
        <f>_xlfn.XLOOKUP(A981,'Medical Examinations'!$P$3:$P$2337,'Medical Examinations'!$T$3:$T$2337)</f>
        <v>No</v>
      </c>
      <c r="G981" s="15" t="str">
        <f>_xlfn.XLOOKUP(A981,'Medical Examinations'!$P$3:$P$2337,'Medical Examinations'!$U$3:$U$2337)</f>
        <v>No</v>
      </c>
      <c r="H981" s="15">
        <f>_xlfn.XLOOKUP(A981,'Medical Examinations'!$P$3:$P$2337,'Medical Examinations'!$V$3:$V$2337)</f>
        <v>1</v>
      </c>
      <c r="I981" s="15" t="str">
        <f>_xlfn.XLOOKUP(A981,'Medical Examinations'!$P$3:$P$2337,'Medical Examinations'!$W$3:$W$2337)</f>
        <v>No</v>
      </c>
      <c r="J981" s="15" t="str">
        <f>_xlfn.XLOOKUP(A981,'Medical Examinations'!$P$3:$P$2337,'Medical Examinations'!$X$3:$X$2337)</f>
        <v>Obesity</v>
      </c>
      <c r="K981" s="15"/>
      <c r="L981" s="74">
        <f>_xlfn.XLOOKUP(A981,'Hospitalisation Details'!$U$4:$U$2346,'Hospitalisation Details'!$V$4:$V$2346)</f>
        <v>23561</v>
      </c>
      <c r="M981" s="75">
        <f>_xlfn.XLOOKUP(A981,'Hospitalisation Details'!$U$4:$U$2346,'Hospitalisation Details'!$X$4:$X$2346)</f>
        <v>11363.28</v>
      </c>
      <c r="N981" s="15">
        <f>_xlfn.XLOOKUP(A981,'Hospitalisation Details'!$U$4:$U$2346,'Hospitalisation Details'!$Y$4:$Y$2346)</f>
        <v>4</v>
      </c>
      <c r="O981" s="15">
        <f>_xlfn.XLOOKUP(A981,'Hospitalisation Details'!$U$4:$U$2346,'Hospitalisation Details'!$Z$4:$Z$2346)</f>
        <v>2</v>
      </c>
      <c r="P981" s="15" t="str">
        <f>_xlfn.XLOOKUP(A981,'Hospitalisation Details'!$U$4:$U$2346,'Hospitalisation Details'!$AA$4:$AA$2346)</f>
        <v>R1013</v>
      </c>
      <c r="Q981" s="15">
        <f>_xlfn.XLOOKUP(A981,'Hospitalisation Details'!$U$4:$U$2346,'Hospitalisation Details'!$AB$4:$AB$2346)</f>
        <v>59</v>
      </c>
    </row>
    <row r="982" spans="1:17" ht="15.5" x14ac:dyDescent="0.35">
      <c r="A982" s="73" t="s">
        <v>1391</v>
      </c>
      <c r="B982" s="40" t="str">
        <f>_xlfn.XLOOKUP(A982,'Customer Names'!$A$3:$A$2337,'Customer Names'!$E$3:$E$2337)</f>
        <v>Chris</v>
      </c>
      <c r="C982" s="29">
        <f>_xlfn.XLOOKUP(A982,'Medical Examinations'!$P$3:$P$2337,'Medical Examinations'!$Q$3:$Q$2337)</f>
        <v>35.700000000000003</v>
      </c>
      <c r="D982" s="15">
        <f>_xlfn.XLOOKUP(A982,'Medical Examinations'!$P$3:$P$2337,'Medical Examinations'!$R$3:$R$2337)</f>
        <v>5.47</v>
      </c>
      <c r="E982" s="15" t="str">
        <f>_xlfn.XLOOKUP(A982,'Medical Examinations'!$P$3:$P$2337,'Medical Examinations'!$S$3:$S$2337)</f>
        <v>Yes</v>
      </c>
      <c r="F982" s="15" t="str">
        <f>_xlfn.XLOOKUP(A982,'Medical Examinations'!$P$3:$P$2337,'Medical Examinations'!$T$3:$T$2337)</f>
        <v>No</v>
      </c>
      <c r="G982" s="15" t="str">
        <f>_xlfn.XLOOKUP(A982,'Medical Examinations'!$P$3:$P$2337,'Medical Examinations'!$U$3:$U$2337)</f>
        <v>No</v>
      </c>
      <c r="H982" s="15">
        <f>_xlfn.XLOOKUP(A982,'Medical Examinations'!$P$3:$P$2337,'Medical Examinations'!$V$3:$V$2337)</f>
        <v>1</v>
      </c>
      <c r="I982" s="15" t="str">
        <f>_xlfn.XLOOKUP(A982,'Medical Examinations'!$P$3:$P$2337,'Medical Examinations'!$W$3:$W$2337)</f>
        <v>No</v>
      </c>
      <c r="J982" s="15" t="str">
        <f>_xlfn.XLOOKUP(A982,'Medical Examinations'!$P$3:$P$2337,'Medical Examinations'!$X$3:$X$2337)</f>
        <v>Obesity</v>
      </c>
      <c r="K982" s="15"/>
      <c r="L982" s="74">
        <f>_xlfn.XLOOKUP(A982,'Hospitalisation Details'!$U$4:$U$2346,'Hospitalisation Details'!$V$4:$V$2346)</f>
        <v>23562</v>
      </c>
      <c r="M982" s="75">
        <f>_xlfn.XLOOKUP(A982,'Hospitalisation Details'!$U$4:$U$2346,'Hospitalisation Details'!$X$4:$X$2346)</f>
        <v>11362.76</v>
      </c>
      <c r="N982" s="15">
        <f>_xlfn.XLOOKUP(A982,'Hospitalisation Details'!$U$4:$U$2346,'Hospitalisation Details'!$Y$4:$Y$2346)</f>
        <v>4</v>
      </c>
      <c r="O982" s="15">
        <f>_xlfn.XLOOKUP(A982,'Hospitalisation Details'!$U$4:$U$2346,'Hospitalisation Details'!$Z$4:$Z$2346)</f>
        <v>2</v>
      </c>
      <c r="P982" s="15" t="str">
        <f>_xlfn.XLOOKUP(A982,'Hospitalisation Details'!$U$4:$U$2346,'Hospitalisation Details'!$AA$4:$AA$2346)</f>
        <v>R1011</v>
      </c>
      <c r="Q982" s="15">
        <f>_xlfn.XLOOKUP(A982,'Hospitalisation Details'!$U$4:$U$2346,'Hospitalisation Details'!$AB$4:$AB$2346)</f>
        <v>59</v>
      </c>
    </row>
    <row r="983" spans="1:17" ht="15.5" x14ac:dyDescent="0.35">
      <c r="A983" s="73" t="s">
        <v>1390</v>
      </c>
      <c r="B983" s="40" t="str">
        <f>_xlfn.XLOOKUP(A983,'Customer Names'!$A$3:$A$2337,'Customer Names'!$E$3:$E$2337)</f>
        <v>Graham</v>
      </c>
      <c r="C983" s="29">
        <f>_xlfn.XLOOKUP(A983,'Medical Examinations'!$P$3:$P$2337,'Medical Examinations'!$Q$3:$Q$2337)</f>
        <v>34.01</v>
      </c>
      <c r="D983" s="15">
        <f>_xlfn.XLOOKUP(A983,'Medical Examinations'!$P$3:$P$2337,'Medical Examinations'!$R$3:$R$2337)</f>
        <v>11.3</v>
      </c>
      <c r="E983" s="15" t="str">
        <f>_xlfn.XLOOKUP(A983,'Medical Examinations'!$P$3:$P$2337,'Medical Examinations'!$S$3:$S$2337)</f>
        <v>No</v>
      </c>
      <c r="F983" s="15" t="str">
        <f>_xlfn.XLOOKUP(A983,'Medical Examinations'!$P$3:$P$2337,'Medical Examinations'!$T$3:$T$2337)</f>
        <v>No</v>
      </c>
      <c r="G983" s="15" t="str">
        <f>_xlfn.XLOOKUP(A983,'Medical Examinations'!$P$3:$P$2337,'Medical Examinations'!$U$3:$U$2337)</f>
        <v>No</v>
      </c>
      <c r="H983" s="15">
        <f>_xlfn.XLOOKUP(A983,'Medical Examinations'!$P$3:$P$2337,'Medical Examinations'!$V$3:$V$2337)</f>
        <v>0</v>
      </c>
      <c r="I983" s="15" t="str">
        <f>_xlfn.XLOOKUP(A983,'Medical Examinations'!$P$3:$P$2337,'Medical Examinations'!$W$3:$W$2337)</f>
        <v>No</v>
      </c>
      <c r="J983" s="15" t="str">
        <f>_xlfn.XLOOKUP(A983,'Medical Examinations'!$P$3:$P$2337,'Medical Examinations'!$X$3:$X$2337)</f>
        <v>Obesity</v>
      </c>
      <c r="K983" s="15"/>
      <c r="L983" s="74">
        <f>_xlfn.XLOOKUP(A983,'Hospitalisation Details'!$U$4:$U$2346,'Hospitalisation Details'!$V$4:$V$2346)</f>
        <v>24011</v>
      </c>
      <c r="M983" s="75">
        <f>_xlfn.XLOOKUP(A983,'Hospitalisation Details'!$U$4:$U$2346,'Hospitalisation Details'!$X$4:$X$2346)</f>
        <v>11356.66</v>
      </c>
      <c r="N983" s="15">
        <f>_xlfn.XLOOKUP(A983,'Hospitalisation Details'!$U$4:$U$2346,'Hospitalisation Details'!$Y$4:$Y$2346)</f>
        <v>4</v>
      </c>
      <c r="O983" s="15">
        <f>_xlfn.XLOOKUP(A983,'Hospitalisation Details'!$U$4:$U$2346,'Hospitalisation Details'!$Z$4:$Z$2346)</f>
        <v>1</v>
      </c>
      <c r="P983" s="15" t="str">
        <f>_xlfn.XLOOKUP(A983,'Hospitalisation Details'!$U$4:$U$2346,'Hospitalisation Details'!$AA$4:$AA$2346)</f>
        <v>R1012</v>
      </c>
      <c r="Q983" s="15">
        <f>_xlfn.XLOOKUP(A983,'Hospitalisation Details'!$U$4:$U$2346,'Hospitalisation Details'!$AB$4:$AB$2346)</f>
        <v>58</v>
      </c>
    </row>
    <row r="984" spans="1:17" ht="15.5" x14ac:dyDescent="0.35">
      <c r="A984" s="73" t="s">
        <v>1389</v>
      </c>
      <c r="B984" s="40" t="str">
        <f>_xlfn.XLOOKUP(A984,'Customer Names'!$A$3:$A$2337,'Customer Names'!$E$3:$E$2337)</f>
        <v>Garrett</v>
      </c>
      <c r="C984" s="29">
        <f>_xlfn.XLOOKUP(A984,'Medical Examinations'!$P$3:$P$2337,'Medical Examinations'!$Q$3:$Q$2337)</f>
        <v>31.54</v>
      </c>
      <c r="D984" s="15">
        <f>_xlfn.XLOOKUP(A984,'Medical Examinations'!$P$3:$P$2337,'Medical Examinations'!$R$3:$R$2337)</f>
        <v>6.72</v>
      </c>
      <c r="E984" s="15" t="str">
        <f>_xlfn.XLOOKUP(A984,'Medical Examinations'!$P$3:$P$2337,'Medical Examinations'!$S$3:$S$2337)</f>
        <v>No</v>
      </c>
      <c r="F984" s="15" t="str">
        <f>_xlfn.XLOOKUP(A984,'Medical Examinations'!$P$3:$P$2337,'Medical Examinations'!$T$3:$T$2337)</f>
        <v>No</v>
      </c>
      <c r="G984" s="15" t="str">
        <f>_xlfn.XLOOKUP(A984,'Medical Examinations'!$P$3:$P$2337,'Medical Examinations'!$U$3:$U$2337)</f>
        <v>No</v>
      </c>
      <c r="H984" s="15">
        <f>_xlfn.XLOOKUP(A984,'Medical Examinations'!$P$3:$P$2337,'Medical Examinations'!$V$3:$V$2337)</f>
        <v>0</v>
      </c>
      <c r="I984" s="15" t="str">
        <f>_xlfn.XLOOKUP(A984,'Medical Examinations'!$P$3:$P$2337,'Medical Examinations'!$W$3:$W$2337)</f>
        <v>No</v>
      </c>
      <c r="J984" s="15" t="str">
        <f>_xlfn.XLOOKUP(A984,'Medical Examinations'!$P$3:$P$2337,'Medical Examinations'!$X$3:$X$2337)</f>
        <v>Obesity</v>
      </c>
      <c r="K984" s="15"/>
      <c r="L984" s="74">
        <f>_xlfn.XLOOKUP(A984,'Hospitalisation Details'!$U$4:$U$2346,'Hospitalisation Details'!$V$4:$V$2346)</f>
        <v>24075</v>
      </c>
      <c r="M984" s="75">
        <f>_xlfn.XLOOKUP(A984,'Hospitalisation Details'!$U$4:$U$2346,'Hospitalisation Details'!$X$4:$X$2346)</f>
        <v>11353.23</v>
      </c>
      <c r="N984" s="15">
        <f>_xlfn.XLOOKUP(A984,'Hospitalisation Details'!$U$4:$U$2346,'Hospitalisation Details'!$Y$4:$Y$2346)</f>
        <v>4</v>
      </c>
      <c r="O984" s="15">
        <f>_xlfn.XLOOKUP(A984,'Hospitalisation Details'!$U$4:$U$2346,'Hospitalisation Details'!$Z$4:$Z$2346)</f>
        <v>2</v>
      </c>
      <c r="P984" s="15" t="str">
        <f>_xlfn.XLOOKUP(A984,'Hospitalisation Details'!$U$4:$U$2346,'Hospitalisation Details'!$AA$4:$AA$2346)</f>
        <v>R1012</v>
      </c>
      <c r="Q984" s="15">
        <f>_xlfn.XLOOKUP(A984,'Hospitalisation Details'!$U$4:$U$2346,'Hospitalisation Details'!$AB$4:$AB$2346)</f>
        <v>58</v>
      </c>
    </row>
    <row r="985" spans="1:17" ht="15.5" x14ac:dyDescent="0.35">
      <c r="A985" s="73" t="s">
        <v>1388</v>
      </c>
      <c r="B985" s="40" t="str">
        <f>_xlfn.XLOOKUP(A985,'Customer Names'!$A$3:$A$2337,'Customer Names'!$E$3:$E$2337)</f>
        <v>Andrew</v>
      </c>
      <c r="C985" s="29">
        <f>_xlfn.XLOOKUP(A985,'Medical Examinations'!$P$3:$P$2337,'Medical Examinations'!$Q$3:$Q$2337)</f>
        <v>23.3</v>
      </c>
      <c r="D985" s="15">
        <f>_xlfn.XLOOKUP(A985,'Medical Examinations'!$P$3:$P$2337,'Medical Examinations'!$R$3:$R$2337)</f>
        <v>5.36</v>
      </c>
      <c r="E985" s="15" t="str">
        <f>_xlfn.XLOOKUP(A985,'Medical Examinations'!$P$3:$P$2337,'Medical Examinations'!$S$3:$S$2337)</f>
        <v>Yes</v>
      </c>
      <c r="F985" s="15" t="str">
        <f>_xlfn.XLOOKUP(A985,'Medical Examinations'!$P$3:$P$2337,'Medical Examinations'!$T$3:$T$2337)</f>
        <v>No</v>
      </c>
      <c r="G985" s="15" t="str">
        <f>_xlfn.XLOOKUP(A985,'Medical Examinations'!$P$3:$P$2337,'Medical Examinations'!$U$3:$U$2337)</f>
        <v>No</v>
      </c>
      <c r="H985" s="15">
        <f>_xlfn.XLOOKUP(A985,'Medical Examinations'!$P$3:$P$2337,'Medical Examinations'!$V$3:$V$2337)</f>
        <v>1</v>
      </c>
      <c r="I985" s="15" t="str">
        <f>_xlfn.XLOOKUP(A985,'Medical Examinations'!$P$3:$P$2337,'Medical Examinations'!$W$3:$W$2337)</f>
        <v>No</v>
      </c>
      <c r="J985" s="15" t="str">
        <f>_xlfn.XLOOKUP(A985,'Medical Examinations'!$P$3:$P$2337,'Medical Examinations'!$X$3:$X$2337)</f>
        <v>Normalweight</v>
      </c>
      <c r="K985" s="15"/>
      <c r="L985" s="74">
        <f>_xlfn.XLOOKUP(A985,'Hospitalisation Details'!$U$4:$U$2346,'Hospitalisation Details'!$V$4:$V$2346)</f>
        <v>23570</v>
      </c>
      <c r="M985" s="75">
        <f>_xlfn.XLOOKUP(A985,'Hospitalisation Details'!$U$4:$U$2346,'Hospitalisation Details'!$X$4:$X$2346)</f>
        <v>11345.52</v>
      </c>
      <c r="N985" s="15">
        <f>_xlfn.XLOOKUP(A985,'Hospitalisation Details'!$U$4:$U$2346,'Hospitalisation Details'!$Y$4:$Y$2346)</f>
        <v>4</v>
      </c>
      <c r="O985" s="15">
        <f>_xlfn.XLOOKUP(A985,'Hospitalisation Details'!$U$4:$U$2346,'Hospitalisation Details'!$Z$4:$Z$2346)</f>
        <v>1</v>
      </c>
      <c r="P985" s="15" t="str">
        <f>_xlfn.XLOOKUP(A985,'Hospitalisation Details'!$U$4:$U$2346,'Hospitalisation Details'!$AA$4:$AA$2346)</f>
        <v>R1011</v>
      </c>
      <c r="Q985" s="15">
        <f>_xlfn.XLOOKUP(A985,'Hospitalisation Details'!$U$4:$U$2346,'Hospitalisation Details'!$AB$4:$AB$2346)</f>
        <v>59</v>
      </c>
    </row>
    <row r="986" spans="1:17" ht="15.5" x14ac:dyDescent="0.35">
      <c r="A986" s="73" t="s">
        <v>1387</v>
      </c>
      <c r="B986" s="40" t="str">
        <f>_xlfn.XLOOKUP(A986,'Customer Names'!$A$3:$A$2337,'Customer Names'!$E$3:$E$2337)</f>
        <v>Annabelle M</v>
      </c>
      <c r="C986" s="29">
        <f>_xlfn.XLOOKUP(A986,'Medical Examinations'!$P$3:$P$2337,'Medical Examinations'!$Q$3:$Q$2337)</f>
        <v>27.75</v>
      </c>
      <c r="D986" s="15">
        <f>_xlfn.XLOOKUP(A986,'Medical Examinations'!$P$3:$P$2337,'Medical Examinations'!$R$3:$R$2337)</f>
        <v>9.8800000000000008</v>
      </c>
      <c r="E986" s="15" t="str">
        <f>_xlfn.XLOOKUP(A986,'Medical Examinations'!$P$3:$P$2337,'Medical Examinations'!$S$3:$S$2337)</f>
        <v>No</v>
      </c>
      <c r="F986" s="15" t="str">
        <f>_xlfn.XLOOKUP(A986,'Medical Examinations'!$P$3:$P$2337,'Medical Examinations'!$T$3:$T$2337)</f>
        <v>No</v>
      </c>
      <c r="G986" s="15" t="str">
        <f>_xlfn.XLOOKUP(A986,'Medical Examinations'!$P$3:$P$2337,'Medical Examinations'!$U$3:$U$2337)</f>
        <v>No</v>
      </c>
      <c r="H986" s="15">
        <f>_xlfn.XLOOKUP(A986,'Medical Examinations'!$P$3:$P$2337,'Medical Examinations'!$V$3:$V$2337)</f>
        <v>0</v>
      </c>
      <c r="I986" s="15" t="str">
        <f>_xlfn.XLOOKUP(A986,'Medical Examinations'!$P$3:$P$2337,'Medical Examinations'!$W$3:$W$2337)</f>
        <v>No</v>
      </c>
      <c r="J986" s="15" t="str">
        <f>_xlfn.XLOOKUP(A986,'Medical Examinations'!$P$3:$P$2337,'Medical Examinations'!$X$3:$X$2337)</f>
        <v>Overweight</v>
      </c>
      <c r="K986" s="15"/>
      <c r="L986" s="74">
        <f>_xlfn.XLOOKUP(A986,'Hospitalisation Details'!$U$4:$U$2346,'Hospitalisation Details'!$V$4:$V$2346)</f>
        <v>25144</v>
      </c>
      <c r="M986" s="75">
        <f>_xlfn.XLOOKUP(A986,'Hospitalisation Details'!$U$4:$U$2346,'Hospitalisation Details'!$X$4:$X$2346)</f>
        <v>11344.32</v>
      </c>
      <c r="N986" s="15">
        <f>_xlfn.XLOOKUP(A986,'Hospitalisation Details'!$U$4:$U$2346,'Hospitalisation Details'!$Y$4:$Y$2346)</f>
        <v>4</v>
      </c>
      <c r="O986" s="15">
        <f>_xlfn.XLOOKUP(A986,'Hospitalisation Details'!$U$4:$U$2346,'Hospitalisation Details'!$Z$4:$Z$2346)</f>
        <v>9</v>
      </c>
      <c r="P986" s="15" t="str">
        <f>_xlfn.XLOOKUP(A986,'Hospitalisation Details'!$U$4:$U$2346,'Hospitalisation Details'!$AA$4:$AA$2346)</f>
        <v>R1025</v>
      </c>
      <c r="Q986" s="15">
        <f>_xlfn.XLOOKUP(A986,'Hospitalisation Details'!$U$4:$U$2346,'Hospitalisation Details'!$AB$4:$AB$2346)</f>
        <v>55</v>
      </c>
    </row>
    <row r="987" spans="1:17" ht="15.5" x14ac:dyDescent="0.35">
      <c r="A987" s="73" t="s">
        <v>1386</v>
      </c>
      <c r="B987" s="40" t="str">
        <f>_xlfn.XLOOKUP(A987,'Customer Names'!$A$3:$A$2337,'Customer Names'!$E$3:$E$2337)</f>
        <v>Daniel T.</v>
      </c>
      <c r="C987" s="29">
        <f>_xlfn.XLOOKUP(A987,'Medical Examinations'!$P$3:$P$2337,'Medical Examinations'!$Q$3:$Q$2337)</f>
        <v>42.46</v>
      </c>
      <c r="D987" s="15">
        <f>_xlfn.XLOOKUP(A987,'Medical Examinations'!$P$3:$P$2337,'Medical Examinations'!$R$3:$R$2337)</f>
        <v>4.1100000000000003</v>
      </c>
      <c r="E987" s="15" t="str">
        <f>_xlfn.XLOOKUP(A987,'Medical Examinations'!$P$3:$P$2337,'Medical Examinations'!$S$3:$S$2337)</f>
        <v>No</v>
      </c>
      <c r="F987" s="15" t="str">
        <f>_xlfn.XLOOKUP(A987,'Medical Examinations'!$P$3:$P$2337,'Medical Examinations'!$T$3:$T$2337)</f>
        <v>No</v>
      </c>
      <c r="G987" s="15" t="str">
        <f>_xlfn.XLOOKUP(A987,'Medical Examinations'!$P$3:$P$2337,'Medical Examinations'!$U$3:$U$2337)</f>
        <v>No</v>
      </c>
      <c r="H987" s="15">
        <f>_xlfn.XLOOKUP(A987,'Medical Examinations'!$P$3:$P$2337,'Medical Examinations'!$V$3:$V$2337)</f>
        <v>0</v>
      </c>
      <c r="I987" s="15" t="str">
        <f>_xlfn.XLOOKUP(A987,'Medical Examinations'!$P$3:$P$2337,'Medical Examinations'!$W$3:$W$2337)</f>
        <v>No</v>
      </c>
      <c r="J987" s="15" t="str">
        <f>_xlfn.XLOOKUP(A987,'Medical Examinations'!$P$3:$P$2337,'Medical Examinations'!$X$3:$X$2337)</f>
        <v>Obesity</v>
      </c>
      <c r="K987" s="15"/>
      <c r="L987" s="74">
        <f>_xlfn.XLOOKUP(A987,'Hospitalisation Details'!$U$4:$U$2346,'Hospitalisation Details'!$V$4:$V$2346)</f>
        <v>32739</v>
      </c>
      <c r="M987" s="75">
        <f>_xlfn.XLOOKUP(A987,'Hospitalisation Details'!$U$4:$U$2346,'Hospitalisation Details'!$X$4:$X$2346)</f>
        <v>11326.71</v>
      </c>
      <c r="N987" s="15">
        <f>_xlfn.XLOOKUP(A987,'Hospitalisation Details'!$U$4:$U$2346,'Hospitalisation Details'!$Y$4:$Y$2346)</f>
        <v>4</v>
      </c>
      <c r="O987" s="15">
        <f>_xlfn.XLOOKUP(A987,'Hospitalisation Details'!$U$4:$U$2346,'Hospitalisation Details'!$Z$4:$Z$2346)</f>
        <v>1</v>
      </c>
      <c r="P987" s="15" t="str">
        <f>_xlfn.XLOOKUP(A987,'Hospitalisation Details'!$U$4:$U$2346,'Hospitalisation Details'!$AA$4:$AA$2346)</f>
        <v>R1013</v>
      </c>
      <c r="Q987" s="15">
        <f>_xlfn.XLOOKUP(A987,'Hospitalisation Details'!$U$4:$U$2346,'Hospitalisation Details'!$AB$4:$AB$2346)</f>
        <v>34</v>
      </c>
    </row>
    <row r="988" spans="1:17" ht="15.5" x14ac:dyDescent="0.35">
      <c r="A988" s="73" t="s">
        <v>1385</v>
      </c>
      <c r="B988" s="40" t="str">
        <f>_xlfn.XLOOKUP(A988,'Customer Names'!$A$3:$A$2337,'Customer Names'!$E$3:$E$2337)</f>
        <v>Deanne</v>
      </c>
      <c r="C988" s="29">
        <f>_xlfn.XLOOKUP(A988,'Medical Examinations'!$P$3:$P$2337,'Medical Examinations'!$Q$3:$Q$2337)</f>
        <v>54.47</v>
      </c>
      <c r="D988" s="15">
        <f>_xlfn.XLOOKUP(A988,'Medical Examinations'!$P$3:$P$2337,'Medical Examinations'!$R$3:$R$2337)</f>
        <v>7.48</v>
      </c>
      <c r="E988" s="15" t="str">
        <f>_xlfn.XLOOKUP(A988,'Medical Examinations'!$P$3:$P$2337,'Medical Examinations'!$S$3:$S$2337)</f>
        <v>No</v>
      </c>
      <c r="F988" s="15" t="str">
        <f>_xlfn.XLOOKUP(A988,'Medical Examinations'!$P$3:$P$2337,'Medical Examinations'!$T$3:$T$2337)</f>
        <v>No</v>
      </c>
      <c r="G988" s="15" t="str">
        <f>_xlfn.XLOOKUP(A988,'Medical Examinations'!$P$3:$P$2337,'Medical Examinations'!$U$3:$U$2337)</f>
        <v>No</v>
      </c>
      <c r="H988" s="15">
        <f>_xlfn.XLOOKUP(A988,'Medical Examinations'!$P$3:$P$2337,'Medical Examinations'!$V$3:$V$2337)</f>
        <v>0</v>
      </c>
      <c r="I988" s="15" t="str">
        <f>_xlfn.XLOOKUP(A988,'Medical Examinations'!$P$3:$P$2337,'Medical Examinations'!$W$3:$W$2337)</f>
        <v>No</v>
      </c>
      <c r="J988" s="15" t="str">
        <f>_xlfn.XLOOKUP(A988,'Medical Examinations'!$P$3:$P$2337,'Medical Examinations'!$X$3:$X$2337)</f>
        <v>Obesity</v>
      </c>
      <c r="K988" s="15"/>
      <c r="L988" s="74">
        <f>_xlfn.XLOOKUP(A988,'Hospitalisation Details'!$U$4:$U$2346,'Hospitalisation Details'!$V$4:$V$2346)</f>
        <v>37519</v>
      </c>
      <c r="M988" s="75">
        <f>_xlfn.XLOOKUP(A988,'Hospitalisation Details'!$U$4:$U$2346,'Hospitalisation Details'!$X$4:$X$2346)</f>
        <v>11321.49</v>
      </c>
      <c r="N988" s="15">
        <f>_xlfn.XLOOKUP(A988,'Hospitalisation Details'!$U$4:$U$2346,'Hospitalisation Details'!$Y$4:$Y$2346)</f>
        <v>4</v>
      </c>
      <c r="O988" s="15">
        <f>_xlfn.XLOOKUP(A988,'Hospitalisation Details'!$U$4:$U$2346,'Hospitalisation Details'!$Z$4:$Z$2346)</f>
        <v>1</v>
      </c>
      <c r="P988" s="15" t="str">
        <f>_xlfn.XLOOKUP(A988,'Hospitalisation Details'!$U$4:$U$2346,'Hospitalisation Details'!$AA$4:$AA$2346)</f>
        <v>R1012</v>
      </c>
      <c r="Q988" s="15">
        <f>_xlfn.XLOOKUP(A988,'Hospitalisation Details'!$U$4:$U$2346,'Hospitalisation Details'!$AB$4:$AB$2346)</f>
        <v>21</v>
      </c>
    </row>
    <row r="989" spans="1:17" ht="15.5" x14ac:dyDescent="0.35">
      <c r="A989" s="73" t="s">
        <v>1384</v>
      </c>
      <c r="B989" s="40" t="str">
        <f>_xlfn.XLOOKUP(A989,'Customer Names'!$A$3:$A$2337,'Customer Names'!$E$3:$E$2337)</f>
        <v>Carrie</v>
      </c>
      <c r="C989" s="29">
        <f>_xlfn.XLOOKUP(A989,'Medical Examinations'!$P$3:$P$2337,'Medical Examinations'!$Q$3:$Q$2337)</f>
        <v>24.93</v>
      </c>
      <c r="D989" s="15">
        <f>_xlfn.XLOOKUP(A989,'Medical Examinations'!$P$3:$P$2337,'Medical Examinations'!$R$3:$R$2337)</f>
        <v>9.18</v>
      </c>
      <c r="E989" s="15" t="str">
        <f>_xlfn.XLOOKUP(A989,'Medical Examinations'!$P$3:$P$2337,'Medical Examinations'!$S$3:$S$2337)</f>
        <v>Yes</v>
      </c>
      <c r="F989" s="15" t="str">
        <f>_xlfn.XLOOKUP(A989,'Medical Examinations'!$P$3:$P$2337,'Medical Examinations'!$T$3:$T$2337)</f>
        <v>No</v>
      </c>
      <c r="G989" s="15" t="str">
        <f>_xlfn.XLOOKUP(A989,'Medical Examinations'!$P$3:$P$2337,'Medical Examinations'!$U$3:$U$2337)</f>
        <v>Yes</v>
      </c>
      <c r="H989" s="15">
        <f>_xlfn.XLOOKUP(A989,'Medical Examinations'!$P$3:$P$2337,'Medical Examinations'!$V$3:$V$2337)</f>
        <v>1</v>
      </c>
      <c r="I989" s="15" t="str">
        <f>_xlfn.XLOOKUP(A989,'Medical Examinations'!$P$3:$P$2337,'Medical Examinations'!$W$3:$W$2337)</f>
        <v>No</v>
      </c>
      <c r="J989" s="15" t="str">
        <f>_xlfn.XLOOKUP(A989,'Medical Examinations'!$P$3:$P$2337,'Medical Examinations'!$X$3:$X$2337)</f>
        <v>Normalweight</v>
      </c>
      <c r="K989" s="15"/>
      <c r="L989" s="74">
        <f>_xlfn.XLOOKUP(A989,'Hospitalisation Details'!$U$4:$U$2346,'Hospitalisation Details'!$V$4:$V$2346)</f>
        <v>23203</v>
      </c>
      <c r="M989" s="75">
        <f>_xlfn.XLOOKUP(A989,'Hospitalisation Details'!$U$4:$U$2346,'Hospitalisation Details'!$X$4:$X$2346)</f>
        <v>11319.12</v>
      </c>
      <c r="N989" s="15">
        <f>_xlfn.XLOOKUP(A989,'Hospitalisation Details'!$U$4:$U$2346,'Hospitalisation Details'!$Y$4:$Y$2346)</f>
        <v>4</v>
      </c>
      <c r="O989" s="15">
        <f>_xlfn.XLOOKUP(A989,'Hospitalisation Details'!$U$4:$U$2346,'Hospitalisation Details'!$Z$4:$Z$2346)</f>
        <v>2</v>
      </c>
      <c r="P989" s="15" t="str">
        <f>_xlfn.XLOOKUP(A989,'Hospitalisation Details'!$U$4:$U$2346,'Hospitalisation Details'!$AA$4:$AA$2346)</f>
        <v>R1012</v>
      </c>
      <c r="Q989" s="15">
        <f>_xlfn.XLOOKUP(A989,'Hospitalisation Details'!$U$4:$U$2346,'Hospitalisation Details'!$AB$4:$AB$2346)</f>
        <v>60</v>
      </c>
    </row>
    <row r="990" spans="1:17" ht="15.5" x14ac:dyDescent="0.35">
      <c r="A990" s="73" t="s">
        <v>1383</v>
      </c>
      <c r="B990" s="40" t="str">
        <f>_xlfn.XLOOKUP(A990,'Customer Names'!$A$3:$A$2337,'Customer Names'!$E$3:$E$2337)</f>
        <v>Suzanne</v>
      </c>
      <c r="C990" s="29">
        <f>_xlfn.XLOOKUP(A990,'Medical Examinations'!$P$3:$P$2337,'Medical Examinations'!$Q$3:$Q$2337)</f>
        <v>48.12</v>
      </c>
      <c r="D990" s="15">
        <f>_xlfn.XLOOKUP(A990,'Medical Examinations'!$P$3:$P$2337,'Medical Examinations'!$R$3:$R$2337)</f>
        <v>4.51</v>
      </c>
      <c r="E990" s="15" t="str">
        <f>_xlfn.XLOOKUP(A990,'Medical Examinations'!$P$3:$P$2337,'Medical Examinations'!$S$3:$S$2337)</f>
        <v>Yes</v>
      </c>
      <c r="F990" s="15" t="str">
        <f>_xlfn.XLOOKUP(A990,'Medical Examinations'!$P$3:$P$2337,'Medical Examinations'!$T$3:$T$2337)</f>
        <v>No</v>
      </c>
      <c r="G990" s="15" t="str">
        <f>_xlfn.XLOOKUP(A990,'Medical Examinations'!$P$3:$P$2337,'Medical Examinations'!$U$3:$U$2337)</f>
        <v>No</v>
      </c>
      <c r="H990" s="15">
        <f>_xlfn.XLOOKUP(A990,'Medical Examinations'!$P$3:$P$2337,'Medical Examinations'!$V$3:$V$2337)</f>
        <v>1</v>
      </c>
      <c r="I990" s="15" t="str">
        <f>_xlfn.XLOOKUP(A990,'Medical Examinations'!$P$3:$P$2337,'Medical Examinations'!$W$3:$W$2337)</f>
        <v>No</v>
      </c>
      <c r="J990" s="15" t="str">
        <f>_xlfn.XLOOKUP(A990,'Medical Examinations'!$P$3:$P$2337,'Medical Examinations'!$X$3:$X$2337)</f>
        <v>Obesity</v>
      </c>
      <c r="K990" s="15"/>
      <c r="L990" s="74">
        <f>_xlfn.XLOOKUP(A990,'Hospitalisation Details'!$U$4:$U$2346,'Hospitalisation Details'!$V$4:$V$2346)</f>
        <v>35043</v>
      </c>
      <c r="M990" s="75">
        <f>_xlfn.XLOOKUP(A990,'Hospitalisation Details'!$U$4:$U$2346,'Hospitalisation Details'!$X$4:$X$2346)</f>
        <v>11318.57</v>
      </c>
      <c r="N990" s="15">
        <f>_xlfn.XLOOKUP(A990,'Hospitalisation Details'!$U$4:$U$2346,'Hospitalisation Details'!$Y$4:$Y$2346)</f>
        <v>4</v>
      </c>
      <c r="O990" s="15">
        <f>_xlfn.XLOOKUP(A990,'Hospitalisation Details'!$U$4:$U$2346,'Hospitalisation Details'!$Z$4:$Z$2346)</f>
        <v>9</v>
      </c>
      <c r="P990" s="15" t="str">
        <f>_xlfn.XLOOKUP(A990,'Hospitalisation Details'!$U$4:$U$2346,'Hospitalisation Details'!$AA$4:$AA$2346)</f>
        <v>R1026</v>
      </c>
      <c r="Q990" s="15">
        <f>_xlfn.XLOOKUP(A990,'Hospitalisation Details'!$U$4:$U$2346,'Hospitalisation Details'!$AB$4:$AB$2346)</f>
        <v>28</v>
      </c>
    </row>
    <row r="991" spans="1:17" ht="15.5" x14ac:dyDescent="0.35">
      <c r="A991" s="73" t="s">
        <v>1382</v>
      </c>
      <c r="B991" s="40" t="str">
        <f>_xlfn.XLOOKUP(A991,'Customer Names'!$A$3:$A$2337,'Customer Names'!$E$3:$E$2337)</f>
        <v>Jasmine P.</v>
      </c>
      <c r="C991" s="29">
        <f>_xlfn.XLOOKUP(A991,'Medical Examinations'!$P$3:$P$2337,'Medical Examinations'!$Q$3:$Q$2337)</f>
        <v>24.91</v>
      </c>
      <c r="D991" s="15">
        <f>_xlfn.XLOOKUP(A991,'Medical Examinations'!$P$3:$P$2337,'Medical Examinations'!$R$3:$R$2337)</f>
        <v>7.33</v>
      </c>
      <c r="E991" s="15" t="str">
        <f>_xlfn.XLOOKUP(A991,'Medical Examinations'!$P$3:$P$2337,'Medical Examinations'!$S$3:$S$2337)</f>
        <v>Yes</v>
      </c>
      <c r="F991" s="15" t="str">
        <f>_xlfn.XLOOKUP(A991,'Medical Examinations'!$P$3:$P$2337,'Medical Examinations'!$T$3:$T$2337)</f>
        <v>No</v>
      </c>
      <c r="G991" s="15" t="str">
        <f>_xlfn.XLOOKUP(A991,'Medical Examinations'!$P$3:$P$2337,'Medical Examinations'!$U$3:$U$2337)</f>
        <v>Yes</v>
      </c>
      <c r="H991" s="15">
        <f>_xlfn.XLOOKUP(A991,'Medical Examinations'!$P$3:$P$2337,'Medical Examinations'!$V$3:$V$2337)</f>
        <v>1</v>
      </c>
      <c r="I991" s="15" t="str">
        <f>_xlfn.XLOOKUP(A991,'Medical Examinations'!$P$3:$P$2337,'Medical Examinations'!$W$3:$W$2337)</f>
        <v>No</v>
      </c>
      <c r="J991" s="15" t="str">
        <f>_xlfn.XLOOKUP(A991,'Medical Examinations'!$P$3:$P$2337,'Medical Examinations'!$X$3:$X$2337)</f>
        <v>Normalweight</v>
      </c>
      <c r="K991" s="15"/>
      <c r="L991" s="74">
        <f>_xlfn.XLOOKUP(A991,'Hospitalisation Details'!$U$4:$U$2346,'Hospitalisation Details'!$V$4:$V$2346)</f>
        <v>23337</v>
      </c>
      <c r="M991" s="75">
        <f>_xlfn.XLOOKUP(A991,'Hospitalisation Details'!$U$4:$U$2346,'Hospitalisation Details'!$X$4:$X$2346)</f>
        <v>11312.33</v>
      </c>
      <c r="N991" s="15">
        <f>_xlfn.XLOOKUP(A991,'Hospitalisation Details'!$U$4:$U$2346,'Hospitalisation Details'!$Y$4:$Y$2346)</f>
        <v>4</v>
      </c>
      <c r="O991" s="15">
        <f>_xlfn.XLOOKUP(A991,'Hospitalisation Details'!$U$4:$U$2346,'Hospitalisation Details'!$Z$4:$Z$2346)</f>
        <v>1</v>
      </c>
      <c r="P991" s="15" t="str">
        <f>_xlfn.XLOOKUP(A991,'Hospitalisation Details'!$U$4:$U$2346,'Hospitalisation Details'!$AA$4:$AA$2346)</f>
        <v>R1012</v>
      </c>
      <c r="Q991" s="15">
        <f>_xlfn.XLOOKUP(A991,'Hospitalisation Details'!$U$4:$U$2346,'Hospitalisation Details'!$AB$4:$AB$2346)</f>
        <v>60</v>
      </c>
    </row>
    <row r="992" spans="1:17" ht="15.5" x14ac:dyDescent="0.35">
      <c r="A992" s="73" t="s">
        <v>1381</v>
      </c>
      <c r="B992" s="40" t="str">
        <f>_xlfn.XLOOKUP(A992,'Customer Names'!$A$3:$A$2337,'Customer Names'!$E$3:$E$2337)</f>
        <v>Jennifer</v>
      </c>
      <c r="C992" s="29">
        <f>_xlfn.XLOOKUP(A992,'Medical Examinations'!$P$3:$P$2337,'Medical Examinations'!$Q$3:$Q$2337)</f>
        <v>27.645</v>
      </c>
      <c r="D992" s="15">
        <f>_xlfn.XLOOKUP(A992,'Medical Examinations'!$P$3:$P$2337,'Medical Examinations'!$R$3:$R$2337)</f>
        <v>10.56</v>
      </c>
      <c r="E992" s="15" t="str">
        <f>_xlfn.XLOOKUP(A992,'Medical Examinations'!$P$3:$P$2337,'Medical Examinations'!$S$3:$S$2337)</f>
        <v>No</v>
      </c>
      <c r="F992" s="15" t="str">
        <f>_xlfn.XLOOKUP(A992,'Medical Examinations'!$P$3:$P$2337,'Medical Examinations'!$T$3:$T$2337)</f>
        <v>No</v>
      </c>
      <c r="G992" s="15" t="str">
        <f>_xlfn.XLOOKUP(A992,'Medical Examinations'!$P$3:$P$2337,'Medical Examinations'!$U$3:$U$2337)</f>
        <v>No</v>
      </c>
      <c r="H992" s="15">
        <f>_xlfn.XLOOKUP(A992,'Medical Examinations'!$P$3:$P$2337,'Medical Examinations'!$V$3:$V$2337)</f>
        <v>0</v>
      </c>
      <c r="I992" s="15" t="str">
        <f>_xlfn.XLOOKUP(A992,'Medical Examinations'!$P$3:$P$2337,'Medical Examinations'!$W$3:$W$2337)</f>
        <v>No</v>
      </c>
      <c r="J992" s="15" t="str">
        <f>_xlfn.XLOOKUP(A992,'Medical Examinations'!$P$3:$P$2337,'Medical Examinations'!$X$3:$X$2337)</f>
        <v>Overweight</v>
      </c>
      <c r="K992" s="15"/>
      <c r="L992" s="74">
        <f>_xlfn.XLOOKUP(A992,'Hospitalisation Details'!$U$4:$U$2346,'Hospitalisation Details'!$V$4:$V$2346)</f>
        <v>25117</v>
      </c>
      <c r="M992" s="75">
        <f>_xlfn.XLOOKUP(A992,'Hospitalisation Details'!$U$4:$U$2346,'Hospitalisation Details'!$X$4:$X$2346)</f>
        <v>11305.93</v>
      </c>
      <c r="N992" s="15">
        <f>_xlfn.XLOOKUP(A992,'Hospitalisation Details'!$U$4:$U$2346,'Hospitalisation Details'!$Y$4:$Y$2346)</f>
        <v>4</v>
      </c>
      <c r="O992" s="15">
        <f>_xlfn.XLOOKUP(A992,'Hospitalisation Details'!$U$4:$U$2346,'Hospitalisation Details'!$Z$4:$Z$2346)</f>
        <v>2</v>
      </c>
      <c r="P992" s="15" t="str">
        <f>_xlfn.XLOOKUP(A992,'Hospitalisation Details'!$U$4:$U$2346,'Hospitalisation Details'!$AA$4:$AA$2346)</f>
        <v>R1012</v>
      </c>
      <c r="Q992" s="15">
        <f>_xlfn.XLOOKUP(A992,'Hospitalisation Details'!$U$4:$U$2346,'Hospitalisation Details'!$AB$4:$AB$2346)</f>
        <v>55</v>
      </c>
    </row>
    <row r="993" spans="1:17" ht="15.5" x14ac:dyDescent="0.35">
      <c r="A993" s="73" t="s">
        <v>1380</v>
      </c>
      <c r="B993" s="40" t="str">
        <f>_xlfn.XLOOKUP(A993,'Customer Names'!$A$3:$A$2337,'Customer Names'!$E$3:$E$2337)</f>
        <v>Tracie</v>
      </c>
      <c r="C993" s="29">
        <f>_xlfn.XLOOKUP(A993,'Medical Examinations'!$P$3:$P$2337,'Medical Examinations'!$Q$3:$Q$2337)</f>
        <v>33.700000000000003</v>
      </c>
      <c r="D993" s="15">
        <f>_xlfn.XLOOKUP(A993,'Medical Examinations'!$P$3:$P$2337,'Medical Examinations'!$R$3:$R$2337)</f>
        <v>4.01</v>
      </c>
      <c r="E993" s="15" t="str">
        <f>_xlfn.XLOOKUP(A993,'Medical Examinations'!$P$3:$P$2337,'Medical Examinations'!$S$3:$S$2337)</f>
        <v>No</v>
      </c>
      <c r="F993" s="15" t="str">
        <f>_xlfn.XLOOKUP(A993,'Medical Examinations'!$P$3:$P$2337,'Medical Examinations'!$T$3:$T$2337)</f>
        <v>No</v>
      </c>
      <c r="G993" s="15" t="str">
        <f>_xlfn.XLOOKUP(A993,'Medical Examinations'!$P$3:$P$2337,'Medical Examinations'!$U$3:$U$2337)</f>
        <v>No</v>
      </c>
      <c r="H993" s="15">
        <f>_xlfn.XLOOKUP(A993,'Medical Examinations'!$P$3:$P$2337,'Medical Examinations'!$V$3:$V$2337)</f>
        <v>2</v>
      </c>
      <c r="I993" s="15" t="str">
        <f>_xlfn.XLOOKUP(A993,'Medical Examinations'!$P$3:$P$2337,'Medical Examinations'!$W$3:$W$2337)</f>
        <v>No</v>
      </c>
      <c r="J993" s="15" t="str">
        <f>_xlfn.XLOOKUP(A993,'Medical Examinations'!$P$3:$P$2337,'Medical Examinations'!$X$3:$X$2337)</f>
        <v>Obesity</v>
      </c>
      <c r="K993" s="15"/>
      <c r="L993" s="74">
        <f>_xlfn.XLOOKUP(A993,'Hospitalisation Details'!$U$4:$U$2346,'Hospitalisation Details'!$V$4:$V$2346)</f>
        <v>26567</v>
      </c>
      <c r="M993" s="75">
        <f>_xlfn.XLOOKUP(A993,'Hospitalisation Details'!$U$4:$U$2346,'Hospitalisation Details'!$X$4:$X$2346)</f>
        <v>11299.34</v>
      </c>
      <c r="N993" s="15">
        <f>_xlfn.XLOOKUP(A993,'Hospitalisation Details'!$U$4:$U$2346,'Hospitalisation Details'!$Y$4:$Y$2346)</f>
        <v>4</v>
      </c>
      <c r="O993" s="15">
        <f>_xlfn.XLOOKUP(A993,'Hospitalisation Details'!$U$4:$U$2346,'Hospitalisation Details'!$Z$4:$Z$2346)</f>
        <v>9</v>
      </c>
      <c r="P993" s="15" t="str">
        <f>_xlfn.XLOOKUP(A993,'Hospitalisation Details'!$U$4:$U$2346,'Hospitalisation Details'!$AA$4:$AA$2346)</f>
        <v>R1011</v>
      </c>
      <c r="Q993" s="15">
        <f>_xlfn.XLOOKUP(A993,'Hospitalisation Details'!$U$4:$U$2346,'Hospitalisation Details'!$AB$4:$AB$2346)</f>
        <v>51</v>
      </c>
    </row>
    <row r="994" spans="1:17" ht="15.5" x14ac:dyDescent="0.35">
      <c r="A994" s="73" t="s">
        <v>1379</v>
      </c>
      <c r="B994" s="40" t="str">
        <f>_xlfn.XLOOKUP(A994,'Customer Names'!$A$3:$A$2337,'Customer Names'!$E$3:$E$2337)</f>
        <v>Tristan D.</v>
      </c>
      <c r="C994" s="29">
        <f>_xlfn.XLOOKUP(A994,'Medical Examinations'!$P$3:$P$2337,'Medical Examinations'!$Q$3:$Q$2337)</f>
        <v>38.93</v>
      </c>
      <c r="D994" s="15">
        <f>_xlfn.XLOOKUP(A994,'Medical Examinations'!$P$3:$P$2337,'Medical Examinations'!$R$3:$R$2337)</f>
        <v>5.64</v>
      </c>
      <c r="E994" s="15" t="str">
        <f>_xlfn.XLOOKUP(A994,'Medical Examinations'!$P$3:$P$2337,'Medical Examinations'!$S$3:$S$2337)</f>
        <v>Yes</v>
      </c>
      <c r="F994" s="15" t="str">
        <f>_xlfn.XLOOKUP(A994,'Medical Examinations'!$P$3:$P$2337,'Medical Examinations'!$T$3:$T$2337)</f>
        <v>No</v>
      </c>
      <c r="G994" s="15" t="str">
        <f>_xlfn.XLOOKUP(A994,'Medical Examinations'!$P$3:$P$2337,'Medical Examinations'!$U$3:$U$2337)</f>
        <v>No</v>
      </c>
      <c r="H994" s="15">
        <f>_xlfn.XLOOKUP(A994,'Medical Examinations'!$P$3:$P$2337,'Medical Examinations'!$V$3:$V$2337)</f>
        <v>1</v>
      </c>
      <c r="I994" s="15" t="str">
        <f>_xlfn.XLOOKUP(A994,'Medical Examinations'!$P$3:$P$2337,'Medical Examinations'!$W$3:$W$2337)</f>
        <v>No</v>
      </c>
      <c r="J994" s="15" t="str">
        <f>_xlfn.XLOOKUP(A994,'Medical Examinations'!$P$3:$P$2337,'Medical Examinations'!$X$3:$X$2337)</f>
        <v>Obesity</v>
      </c>
      <c r="K994" s="15"/>
      <c r="L994" s="74">
        <f>_xlfn.XLOOKUP(A994,'Hospitalisation Details'!$U$4:$U$2346,'Hospitalisation Details'!$V$4:$V$2346)</f>
        <v>32461</v>
      </c>
      <c r="M994" s="75">
        <f>_xlfn.XLOOKUP(A994,'Hospitalisation Details'!$U$4:$U$2346,'Hospitalisation Details'!$X$4:$X$2346)</f>
        <v>11294.57</v>
      </c>
      <c r="N994" s="15">
        <f>_xlfn.XLOOKUP(A994,'Hospitalisation Details'!$U$4:$U$2346,'Hospitalisation Details'!$Y$4:$Y$2346)</f>
        <v>4</v>
      </c>
      <c r="O994" s="15">
        <f>_xlfn.XLOOKUP(A994,'Hospitalisation Details'!$U$4:$U$2346,'Hospitalisation Details'!$Z$4:$Z$2346)</f>
        <v>2</v>
      </c>
      <c r="P994" s="15" t="str">
        <f>_xlfn.XLOOKUP(A994,'Hospitalisation Details'!$U$4:$U$2346,'Hospitalisation Details'!$AA$4:$AA$2346)</f>
        <v>R1022</v>
      </c>
      <c r="Q994" s="15">
        <f>_xlfn.XLOOKUP(A994,'Hospitalisation Details'!$U$4:$U$2346,'Hospitalisation Details'!$AB$4:$AB$2346)</f>
        <v>35</v>
      </c>
    </row>
    <row r="995" spans="1:17" ht="15.5" x14ac:dyDescent="0.35">
      <c r="A995" s="73" t="s">
        <v>1378</v>
      </c>
      <c r="B995" s="40" t="str">
        <f>_xlfn.XLOOKUP(A995,'Customer Names'!$A$3:$A$2337,'Customer Names'!$E$3:$E$2337)</f>
        <v>Peiweng</v>
      </c>
      <c r="C995" s="29">
        <f>_xlfn.XLOOKUP(A995,'Medical Examinations'!$P$3:$P$2337,'Medical Examinations'!$Q$3:$Q$2337)</f>
        <v>32.774999999999999</v>
      </c>
      <c r="D995" s="15">
        <f>_xlfn.XLOOKUP(A995,'Medical Examinations'!$P$3:$P$2337,'Medical Examinations'!$R$3:$R$2337)</f>
        <v>8.02</v>
      </c>
      <c r="E995" s="15" t="str">
        <f>_xlfn.XLOOKUP(A995,'Medical Examinations'!$P$3:$P$2337,'Medical Examinations'!$S$3:$S$2337)</f>
        <v>Yes</v>
      </c>
      <c r="F995" s="15" t="str">
        <f>_xlfn.XLOOKUP(A995,'Medical Examinations'!$P$3:$P$2337,'Medical Examinations'!$T$3:$T$2337)</f>
        <v>No</v>
      </c>
      <c r="G995" s="15" t="str">
        <f>_xlfn.XLOOKUP(A995,'Medical Examinations'!$P$3:$P$2337,'Medical Examinations'!$U$3:$U$2337)</f>
        <v>No</v>
      </c>
      <c r="H995" s="15">
        <f>_xlfn.XLOOKUP(A995,'Medical Examinations'!$P$3:$P$2337,'Medical Examinations'!$V$3:$V$2337)</f>
        <v>2</v>
      </c>
      <c r="I995" s="15" t="str">
        <f>_xlfn.XLOOKUP(A995,'Medical Examinations'!$P$3:$P$2337,'Medical Examinations'!$W$3:$W$2337)</f>
        <v>No</v>
      </c>
      <c r="J995" s="15" t="str">
        <f>_xlfn.XLOOKUP(A995,'Medical Examinations'!$P$3:$P$2337,'Medical Examinations'!$X$3:$X$2337)</f>
        <v>Obesity</v>
      </c>
      <c r="K995" s="15"/>
      <c r="L995" s="74">
        <f>_xlfn.XLOOKUP(A995,'Hospitalisation Details'!$U$4:$U$2346,'Hospitalisation Details'!$V$4:$V$2346)</f>
        <v>25741</v>
      </c>
      <c r="M995" s="75">
        <f>_xlfn.XLOOKUP(A995,'Hospitalisation Details'!$U$4:$U$2346,'Hospitalisation Details'!$X$4:$X$2346)</f>
        <v>11289.11</v>
      </c>
      <c r="N995" s="15">
        <f>_xlfn.XLOOKUP(A995,'Hospitalisation Details'!$U$4:$U$2346,'Hospitalisation Details'!$Y$4:$Y$2346)</f>
        <v>4</v>
      </c>
      <c r="O995" s="15">
        <f>_xlfn.XLOOKUP(A995,'Hospitalisation Details'!$U$4:$U$2346,'Hospitalisation Details'!$Z$4:$Z$2346)</f>
        <v>2</v>
      </c>
      <c r="P995" s="15" t="str">
        <f>_xlfn.XLOOKUP(A995,'Hospitalisation Details'!$U$4:$U$2346,'Hospitalisation Details'!$AA$4:$AA$2346)</f>
        <v>R1012</v>
      </c>
      <c r="Q995" s="15">
        <f>_xlfn.XLOOKUP(A995,'Hospitalisation Details'!$U$4:$U$2346,'Hospitalisation Details'!$AB$4:$AB$2346)</f>
        <v>53</v>
      </c>
    </row>
    <row r="996" spans="1:17" ht="15.5" x14ac:dyDescent="0.35">
      <c r="A996" s="73" t="s">
        <v>1377</v>
      </c>
      <c r="B996" s="40" t="str">
        <f>_xlfn.XLOOKUP(A996,'Customer Names'!$A$3:$A$2337,'Customer Names'!$E$3:$E$2337)</f>
        <v>Theresa M.</v>
      </c>
      <c r="C996" s="29">
        <f>_xlfn.XLOOKUP(A996,'Medical Examinations'!$P$3:$P$2337,'Medical Examinations'!$Q$3:$Q$2337)</f>
        <v>29.83</v>
      </c>
      <c r="D996" s="15">
        <f>_xlfn.XLOOKUP(A996,'Medical Examinations'!$P$3:$P$2337,'Medical Examinations'!$R$3:$R$2337)</f>
        <v>7.2</v>
      </c>
      <c r="E996" s="15" t="str">
        <f>_xlfn.XLOOKUP(A996,'Medical Examinations'!$P$3:$P$2337,'Medical Examinations'!$S$3:$S$2337)</f>
        <v>Yes</v>
      </c>
      <c r="F996" s="15" t="str">
        <f>_xlfn.XLOOKUP(A996,'Medical Examinations'!$P$3:$P$2337,'Medical Examinations'!$T$3:$T$2337)</f>
        <v>No</v>
      </c>
      <c r="G996" s="15" t="str">
        <f>_xlfn.XLOOKUP(A996,'Medical Examinations'!$P$3:$P$2337,'Medical Examinations'!$U$3:$U$2337)</f>
        <v>No</v>
      </c>
      <c r="H996" s="15">
        <f>_xlfn.XLOOKUP(A996,'Medical Examinations'!$P$3:$P$2337,'Medical Examinations'!$V$3:$V$2337)</f>
        <v>0</v>
      </c>
      <c r="I996" s="15" t="str">
        <f>_xlfn.XLOOKUP(A996,'Medical Examinations'!$P$3:$P$2337,'Medical Examinations'!$W$3:$W$2337)</f>
        <v>No</v>
      </c>
      <c r="J996" s="15" t="str">
        <f>_xlfn.XLOOKUP(A996,'Medical Examinations'!$P$3:$P$2337,'Medical Examinations'!$X$3:$X$2337)</f>
        <v>Overweight</v>
      </c>
      <c r="K996" s="15"/>
      <c r="L996" s="74">
        <f>_xlfn.XLOOKUP(A996,'Hospitalisation Details'!$U$4:$U$2346,'Hospitalisation Details'!$V$4:$V$2346)</f>
        <v>24637</v>
      </c>
      <c r="M996" s="75">
        <f>_xlfn.XLOOKUP(A996,'Hospitalisation Details'!$U$4:$U$2346,'Hospitalisation Details'!$X$4:$X$2346)</f>
        <v>11286.54</v>
      </c>
      <c r="N996" s="15">
        <f>_xlfn.XLOOKUP(A996,'Hospitalisation Details'!$U$4:$U$2346,'Hospitalisation Details'!$Y$4:$Y$2346)</f>
        <v>4</v>
      </c>
      <c r="O996" s="15">
        <f>_xlfn.XLOOKUP(A996,'Hospitalisation Details'!$U$4:$U$2346,'Hospitalisation Details'!$Z$4:$Z$2346)</f>
        <v>1</v>
      </c>
      <c r="P996" s="15" t="str">
        <f>_xlfn.XLOOKUP(A996,'Hospitalisation Details'!$U$4:$U$2346,'Hospitalisation Details'!$AA$4:$AA$2346)</f>
        <v>R1024</v>
      </c>
      <c r="Q996" s="15">
        <f>_xlfn.XLOOKUP(A996,'Hospitalisation Details'!$U$4:$U$2346,'Hospitalisation Details'!$AB$4:$AB$2346)</f>
        <v>56</v>
      </c>
    </row>
    <row r="997" spans="1:17" ht="15.5" x14ac:dyDescent="0.35">
      <c r="A997" s="73" t="s">
        <v>1376</v>
      </c>
      <c r="B997" s="40" t="str">
        <f>_xlfn.XLOOKUP(A997,'Customer Names'!$A$3:$A$2337,'Customer Names'!$E$3:$E$2337)</f>
        <v>Daniel J</v>
      </c>
      <c r="C997" s="29">
        <f>_xlfn.XLOOKUP(A997,'Medical Examinations'!$P$3:$P$2337,'Medical Examinations'!$Q$3:$Q$2337)</f>
        <v>28.31</v>
      </c>
      <c r="D997" s="15">
        <f>_xlfn.XLOOKUP(A997,'Medical Examinations'!$P$3:$P$2337,'Medical Examinations'!$R$3:$R$2337)</f>
        <v>4.55</v>
      </c>
      <c r="E997" s="15" t="str">
        <f>_xlfn.XLOOKUP(A997,'Medical Examinations'!$P$3:$P$2337,'Medical Examinations'!$S$3:$S$2337)</f>
        <v>No</v>
      </c>
      <c r="F997" s="15" t="str">
        <f>_xlfn.XLOOKUP(A997,'Medical Examinations'!$P$3:$P$2337,'Medical Examinations'!$T$3:$T$2337)</f>
        <v>yes</v>
      </c>
      <c r="G997" s="15" t="str">
        <f>_xlfn.XLOOKUP(A997,'Medical Examinations'!$P$3:$P$2337,'Medical Examinations'!$U$3:$U$2337)</f>
        <v>No</v>
      </c>
      <c r="H997" s="15">
        <f>_xlfn.XLOOKUP(A997,'Medical Examinations'!$P$3:$P$2337,'Medical Examinations'!$V$3:$V$2337)</f>
        <v>1</v>
      </c>
      <c r="I997" s="15" t="str">
        <f>_xlfn.XLOOKUP(A997,'Medical Examinations'!$P$3:$P$2337,'Medical Examinations'!$W$3:$W$2337)</f>
        <v>No</v>
      </c>
      <c r="J997" s="15" t="str">
        <f>_xlfn.XLOOKUP(A997,'Medical Examinations'!$P$3:$P$2337,'Medical Examinations'!$X$3:$X$2337)</f>
        <v>Overweight</v>
      </c>
      <c r="K997" s="15"/>
      <c r="L997" s="74">
        <f>_xlfn.XLOOKUP(A997,'Hospitalisation Details'!$U$4:$U$2346,'Hospitalisation Details'!$V$4:$V$2346)</f>
        <v>38264</v>
      </c>
      <c r="M997" s="75">
        <f>_xlfn.XLOOKUP(A997,'Hospitalisation Details'!$U$4:$U$2346,'Hospitalisation Details'!$X$4:$X$2346)</f>
        <v>11272.33</v>
      </c>
      <c r="N997" s="15">
        <f>_xlfn.XLOOKUP(A997,'Hospitalisation Details'!$U$4:$U$2346,'Hospitalisation Details'!$Y$4:$Y$2346)</f>
        <v>4</v>
      </c>
      <c r="O997" s="15">
        <f>_xlfn.XLOOKUP(A997,'Hospitalisation Details'!$U$4:$U$2346,'Hospitalisation Details'!$Z$4:$Z$2346)</f>
        <v>9</v>
      </c>
      <c r="P997" s="15" t="str">
        <f>_xlfn.XLOOKUP(A997,'Hospitalisation Details'!$U$4:$U$2346,'Hospitalisation Details'!$AA$4:$AA$2346)</f>
        <v>R1019</v>
      </c>
      <c r="Q997" s="15">
        <f>_xlfn.XLOOKUP(A997,'Hospitalisation Details'!$U$4:$U$2346,'Hospitalisation Details'!$AB$4:$AB$2346)</f>
        <v>19</v>
      </c>
    </row>
    <row r="998" spans="1:17" ht="15.5" x14ac:dyDescent="0.35">
      <c r="A998" s="73" t="s">
        <v>1375</v>
      </c>
      <c r="B998" s="40" t="str">
        <f>_xlfn.XLOOKUP(A998,'Customer Names'!$A$3:$A$2337,'Customer Names'!$E$3:$E$2337)</f>
        <v>Courtney M.</v>
      </c>
      <c r="C998" s="29">
        <f>_xlfn.XLOOKUP(A998,'Medical Examinations'!$P$3:$P$2337,'Medical Examinations'!$Q$3:$Q$2337)</f>
        <v>29.79</v>
      </c>
      <c r="D998" s="15">
        <f>_xlfn.XLOOKUP(A998,'Medical Examinations'!$P$3:$P$2337,'Medical Examinations'!$R$3:$R$2337)</f>
        <v>9.0299999999999994</v>
      </c>
      <c r="E998" s="15" t="str">
        <f>_xlfn.XLOOKUP(A998,'Medical Examinations'!$P$3:$P$2337,'Medical Examinations'!$S$3:$S$2337)</f>
        <v>No</v>
      </c>
      <c r="F998" s="15" t="str">
        <f>_xlfn.XLOOKUP(A998,'Medical Examinations'!$P$3:$P$2337,'Medical Examinations'!$T$3:$T$2337)</f>
        <v>No</v>
      </c>
      <c r="G998" s="15" t="str">
        <f>_xlfn.XLOOKUP(A998,'Medical Examinations'!$P$3:$P$2337,'Medical Examinations'!$U$3:$U$2337)</f>
        <v>No</v>
      </c>
      <c r="H998" s="15">
        <f>_xlfn.XLOOKUP(A998,'Medical Examinations'!$P$3:$P$2337,'Medical Examinations'!$V$3:$V$2337)</f>
        <v>0</v>
      </c>
      <c r="I998" s="15" t="str">
        <f>_xlfn.XLOOKUP(A998,'Medical Examinations'!$P$3:$P$2337,'Medical Examinations'!$W$3:$W$2337)</f>
        <v>No</v>
      </c>
      <c r="J998" s="15" t="str">
        <f>_xlfn.XLOOKUP(A998,'Medical Examinations'!$P$3:$P$2337,'Medical Examinations'!$X$3:$X$2337)</f>
        <v>Overweight</v>
      </c>
      <c r="K998" s="15"/>
      <c r="L998" s="74">
        <f>_xlfn.XLOOKUP(A998,'Hospitalisation Details'!$U$4:$U$2346,'Hospitalisation Details'!$V$4:$V$2346)</f>
        <v>26293</v>
      </c>
      <c r="M998" s="75">
        <f>_xlfn.XLOOKUP(A998,'Hospitalisation Details'!$U$4:$U$2346,'Hospitalisation Details'!$X$4:$X$2346)</f>
        <v>11265.71</v>
      </c>
      <c r="N998" s="15">
        <f>_xlfn.XLOOKUP(A998,'Hospitalisation Details'!$U$4:$U$2346,'Hospitalisation Details'!$Y$4:$Y$2346)</f>
        <v>4</v>
      </c>
      <c r="O998" s="15">
        <f>_xlfn.XLOOKUP(A998,'Hospitalisation Details'!$U$4:$U$2346,'Hospitalisation Details'!$Z$4:$Z$2346)</f>
        <v>2</v>
      </c>
      <c r="P998" s="15" t="str">
        <f>_xlfn.XLOOKUP(A998,'Hospitalisation Details'!$U$4:$U$2346,'Hospitalisation Details'!$AA$4:$AA$2346)</f>
        <v>R1025</v>
      </c>
      <c r="Q998" s="15">
        <f>_xlfn.XLOOKUP(A998,'Hospitalisation Details'!$U$4:$U$2346,'Hospitalisation Details'!$AB$4:$AB$2346)</f>
        <v>51</v>
      </c>
    </row>
    <row r="999" spans="1:17" ht="15.5" x14ac:dyDescent="0.35">
      <c r="A999" s="73" t="s">
        <v>1374</v>
      </c>
      <c r="B999" s="40" t="str">
        <f>_xlfn.XLOOKUP(A999,'Customer Names'!$A$3:$A$2337,'Customer Names'!$E$3:$E$2337)</f>
        <v>Jose A.</v>
      </c>
      <c r="C999" s="29">
        <f>_xlfn.XLOOKUP(A999,'Medical Examinations'!$P$3:$P$2337,'Medical Examinations'!$Q$3:$Q$2337)</f>
        <v>36.6</v>
      </c>
      <c r="D999" s="15">
        <f>_xlfn.XLOOKUP(A999,'Medical Examinations'!$P$3:$P$2337,'Medical Examinations'!$R$3:$R$2337)</f>
        <v>5.2</v>
      </c>
      <c r="E999" s="15" t="str">
        <f>_xlfn.XLOOKUP(A999,'Medical Examinations'!$P$3:$P$2337,'Medical Examinations'!$S$3:$S$2337)</f>
        <v>Yes</v>
      </c>
      <c r="F999" s="15" t="str">
        <f>_xlfn.XLOOKUP(A999,'Medical Examinations'!$P$3:$P$2337,'Medical Examinations'!$T$3:$T$2337)</f>
        <v>No</v>
      </c>
      <c r="G999" s="15" t="str">
        <f>_xlfn.XLOOKUP(A999,'Medical Examinations'!$P$3:$P$2337,'Medical Examinations'!$U$3:$U$2337)</f>
        <v>Yes</v>
      </c>
      <c r="H999" s="15">
        <f>_xlfn.XLOOKUP(A999,'Medical Examinations'!$P$3:$P$2337,'Medical Examinations'!$V$3:$V$2337)</f>
        <v>1</v>
      </c>
      <c r="I999" s="15" t="str">
        <f>_xlfn.XLOOKUP(A999,'Medical Examinations'!$P$3:$P$2337,'Medical Examinations'!$W$3:$W$2337)</f>
        <v>No</v>
      </c>
      <c r="J999" s="15" t="str">
        <f>_xlfn.XLOOKUP(A999,'Medical Examinations'!$P$3:$P$2337,'Medical Examinations'!$X$3:$X$2337)</f>
        <v>Obesity</v>
      </c>
      <c r="K999" s="15"/>
      <c r="L999" s="74">
        <f>_xlfn.XLOOKUP(A999,'Hospitalisation Details'!$U$4:$U$2346,'Hospitalisation Details'!$V$4:$V$2346)</f>
        <v>25487</v>
      </c>
      <c r="M999" s="75">
        <f>_xlfn.XLOOKUP(A999,'Hospitalisation Details'!$U$4:$U$2346,'Hospitalisation Details'!$X$4:$X$2346)</f>
        <v>11264.54</v>
      </c>
      <c r="N999" s="15">
        <f>_xlfn.XLOOKUP(A999,'Hospitalisation Details'!$U$4:$U$2346,'Hospitalisation Details'!$Y$4:$Y$2346)</f>
        <v>4</v>
      </c>
      <c r="O999" s="15">
        <f>_xlfn.XLOOKUP(A999,'Hospitalisation Details'!$U$4:$U$2346,'Hospitalisation Details'!$Z$4:$Z$2346)</f>
        <v>9</v>
      </c>
      <c r="P999" s="15" t="str">
        <f>_xlfn.XLOOKUP(A999,'Hospitalisation Details'!$U$4:$U$2346,'Hospitalisation Details'!$AA$4:$AA$2346)</f>
        <v>R1011</v>
      </c>
      <c r="Q999" s="15">
        <f>_xlfn.XLOOKUP(A999,'Hospitalisation Details'!$U$4:$U$2346,'Hospitalisation Details'!$AB$4:$AB$2346)</f>
        <v>54</v>
      </c>
    </row>
    <row r="1000" spans="1:17" ht="15.5" x14ac:dyDescent="0.35">
      <c r="A1000" s="73" t="s">
        <v>1373</v>
      </c>
      <c r="B1000" s="40" t="str">
        <f>_xlfn.XLOOKUP(A1000,'Customer Names'!$A$3:$A$2337,'Customer Names'!$E$3:$E$2337)</f>
        <v>Lauren</v>
      </c>
      <c r="C1000" s="29">
        <f>_xlfn.XLOOKUP(A1000,'Medical Examinations'!$P$3:$P$2337,'Medical Examinations'!$Q$3:$Q$2337)</f>
        <v>35.93</v>
      </c>
      <c r="D1000" s="15">
        <f>_xlfn.XLOOKUP(A1000,'Medical Examinations'!$P$3:$P$2337,'Medical Examinations'!$R$3:$R$2337)</f>
        <v>8.3000000000000007</v>
      </c>
      <c r="E1000" s="15" t="str">
        <f>_xlfn.XLOOKUP(A1000,'Medical Examinations'!$P$3:$P$2337,'Medical Examinations'!$S$3:$S$2337)</f>
        <v>Yes</v>
      </c>
      <c r="F1000" s="15" t="str">
        <f>_xlfn.XLOOKUP(A1000,'Medical Examinations'!$P$3:$P$2337,'Medical Examinations'!$T$3:$T$2337)</f>
        <v>No</v>
      </c>
      <c r="G1000" s="15" t="str">
        <f>_xlfn.XLOOKUP(A1000,'Medical Examinations'!$P$3:$P$2337,'Medical Examinations'!$U$3:$U$2337)</f>
        <v>No</v>
      </c>
      <c r="H1000" s="15">
        <f>_xlfn.XLOOKUP(A1000,'Medical Examinations'!$P$3:$P$2337,'Medical Examinations'!$V$3:$V$2337)</f>
        <v>0</v>
      </c>
      <c r="I1000" s="15" t="str">
        <f>_xlfn.XLOOKUP(A1000,'Medical Examinations'!$P$3:$P$2337,'Medical Examinations'!$W$3:$W$2337)</f>
        <v>No</v>
      </c>
      <c r="J1000" s="15" t="str">
        <f>_xlfn.XLOOKUP(A1000,'Medical Examinations'!$P$3:$P$2337,'Medical Examinations'!$X$3:$X$2337)</f>
        <v>Obesity</v>
      </c>
      <c r="K1000" s="15"/>
      <c r="L1000" s="74">
        <f>_xlfn.XLOOKUP(A1000,'Hospitalisation Details'!$U$4:$U$2346,'Hospitalisation Details'!$V$4:$V$2346)</f>
        <v>29861</v>
      </c>
      <c r="M1000" s="75">
        <f>_xlfn.XLOOKUP(A1000,'Hospitalisation Details'!$U$4:$U$2346,'Hospitalisation Details'!$X$4:$X$2346)</f>
        <v>11255.29</v>
      </c>
      <c r="N1000" s="15">
        <f>_xlfn.XLOOKUP(A1000,'Hospitalisation Details'!$U$4:$U$2346,'Hospitalisation Details'!$Y$4:$Y$2346)</f>
        <v>4</v>
      </c>
      <c r="O1000" s="15">
        <f>_xlfn.XLOOKUP(A1000,'Hospitalisation Details'!$U$4:$U$2346,'Hospitalisation Details'!$Z$4:$Z$2346)</f>
        <v>2</v>
      </c>
      <c r="P1000" s="15" t="str">
        <f>_xlfn.XLOOKUP(A1000,'Hospitalisation Details'!$U$4:$U$2346,'Hospitalisation Details'!$AA$4:$AA$2346)</f>
        <v>R1026</v>
      </c>
      <c r="Q1000" s="15">
        <f>_xlfn.XLOOKUP(A1000,'Hospitalisation Details'!$U$4:$U$2346,'Hospitalisation Details'!$AB$4:$AB$2346)</f>
        <v>42</v>
      </c>
    </row>
    <row r="1001" spans="1:17" ht="15.5" x14ac:dyDescent="0.35">
      <c r="A1001" s="73" t="s">
        <v>1372</v>
      </c>
      <c r="B1001" s="40" t="str">
        <f>_xlfn.XLOOKUP(A1001,'Customer Names'!$A$3:$A$2337,'Customer Names'!$E$3:$E$2337)</f>
        <v>Jonathon M.</v>
      </c>
      <c r="C1001" s="29">
        <f>_xlfn.XLOOKUP(A1001,'Medical Examinations'!$P$3:$P$2337,'Medical Examinations'!$Q$3:$Q$2337)</f>
        <v>28.6</v>
      </c>
      <c r="D1001" s="15">
        <f>_xlfn.XLOOKUP(A1001,'Medical Examinations'!$P$3:$P$2337,'Medical Examinations'!$R$3:$R$2337)</f>
        <v>5.56</v>
      </c>
      <c r="E1001" s="15" t="str">
        <f>_xlfn.XLOOKUP(A1001,'Medical Examinations'!$P$3:$P$2337,'Medical Examinations'!$S$3:$S$2337)</f>
        <v>Yes</v>
      </c>
      <c r="F1001" s="15" t="str">
        <f>_xlfn.XLOOKUP(A1001,'Medical Examinations'!$P$3:$P$2337,'Medical Examinations'!$T$3:$T$2337)</f>
        <v>No</v>
      </c>
      <c r="G1001" s="15" t="str">
        <f>_xlfn.XLOOKUP(A1001,'Medical Examinations'!$P$3:$P$2337,'Medical Examinations'!$U$3:$U$2337)</f>
        <v>Yes</v>
      </c>
      <c r="H1001" s="15">
        <f>_xlfn.XLOOKUP(A1001,'Medical Examinations'!$P$3:$P$2337,'Medical Examinations'!$V$3:$V$2337)</f>
        <v>1</v>
      </c>
      <c r="I1001" s="15" t="str">
        <f>_xlfn.XLOOKUP(A1001,'Medical Examinations'!$P$3:$P$2337,'Medical Examinations'!$W$3:$W$2337)</f>
        <v>No</v>
      </c>
      <c r="J1001" s="15" t="str">
        <f>_xlfn.XLOOKUP(A1001,'Medical Examinations'!$P$3:$P$2337,'Medical Examinations'!$X$3:$X$2337)</f>
        <v>Overweight</v>
      </c>
      <c r="K1001" s="15"/>
      <c r="L1001" s="74">
        <f>_xlfn.XLOOKUP(A1001,'Hospitalisation Details'!$U$4:$U$2346,'Hospitalisation Details'!$V$4:$V$2346)</f>
        <v>25435</v>
      </c>
      <c r="M1001" s="75">
        <f>_xlfn.XLOOKUP(A1001,'Hospitalisation Details'!$U$4:$U$2346,'Hospitalisation Details'!$X$4:$X$2346)</f>
        <v>11253.42</v>
      </c>
      <c r="N1001" s="15">
        <f>_xlfn.XLOOKUP(A1001,'Hospitalisation Details'!$U$4:$U$2346,'Hospitalisation Details'!$Y$4:$Y$2346)</f>
        <v>4</v>
      </c>
      <c r="O1001" s="15">
        <f>_xlfn.XLOOKUP(A1001,'Hospitalisation Details'!$U$4:$U$2346,'Hospitalisation Details'!$Z$4:$Z$2346)</f>
        <v>2</v>
      </c>
      <c r="P1001" s="15" t="str">
        <f>_xlfn.XLOOKUP(A1001,'Hospitalisation Details'!$U$4:$U$2346,'Hospitalisation Details'!$AA$4:$AA$2346)</f>
        <v>R1011</v>
      </c>
      <c r="Q1001" s="15">
        <f>_xlfn.XLOOKUP(A1001,'Hospitalisation Details'!$U$4:$U$2346,'Hospitalisation Details'!$AB$4:$AB$2346)</f>
        <v>54</v>
      </c>
    </row>
    <row r="1002" spans="1:17" ht="15.5" x14ac:dyDescent="0.35">
      <c r="A1002" s="73" t="s">
        <v>1371</v>
      </c>
      <c r="B1002" s="40" t="str">
        <f>_xlfn.XLOOKUP(A1002,'Customer Names'!$A$3:$A$2337,'Customer Names'!$E$3:$E$2337)</f>
        <v>Stephanie A</v>
      </c>
      <c r="C1002" s="29">
        <f>_xlfn.XLOOKUP(A1002,'Medical Examinations'!$P$3:$P$2337,'Medical Examinations'!$Q$3:$Q$2337)</f>
        <v>39.17</v>
      </c>
      <c r="D1002" s="15">
        <f>_xlfn.XLOOKUP(A1002,'Medical Examinations'!$P$3:$P$2337,'Medical Examinations'!$R$3:$R$2337)</f>
        <v>4.1500000000000004</v>
      </c>
      <c r="E1002" s="15" t="str">
        <f>_xlfn.XLOOKUP(A1002,'Medical Examinations'!$P$3:$P$2337,'Medical Examinations'!$S$3:$S$2337)</f>
        <v>No</v>
      </c>
      <c r="F1002" s="15" t="str">
        <f>_xlfn.XLOOKUP(A1002,'Medical Examinations'!$P$3:$P$2337,'Medical Examinations'!$T$3:$T$2337)</f>
        <v>No</v>
      </c>
      <c r="G1002" s="15" t="str">
        <f>_xlfn.XLOOKUP(A1002,'Medical Examinations'!$P$3:$P$2337,'Medical Examinations'!$U$3:$U$2337)</f>
        <v>No</v>
      </c>
      <c r="H1002" s="15">
        <f>_xlfn.XLOOKUP(A1002,'Medical Examinations'!$P$3:$P$2337,'Medical Examinations'!$V$3:$V$2337)</f>
        <v>0</v>
      </c>
      <c r="I1002" s="15" t="str">
        <f>_xlfn.XLOOKUP(A1002,'Medical Examinations'!$P$3:$P$2337,'Medical Examinations'!$W$3:$W$2337)</f>
        <v>No</v>
      </c>
      <c r="J1002" s="15" t="str">
        <f>_xlfn.XLOOKUP(A1002,'Medical Examinations'!$P$3:$P$2337,'Medical Examinations'!$X$3:$X$2337)</f>
        <v>Obesity</v>
      </c>
      <c r="K1002" s="15"/>
      <c r="L1002" s="74">
        <f>_xlfn.XLOOKUP(A1002,'Hospitalisation Details'!$U$4:$U$2346,'Hospitalisation Details'!$V$4:$V$2346)</f>
        <v>32859</v>
      </c>
      <c r="M1002" s="75">
        <f>_xlfn.XLOOKUP(A1002,'Hospitalisation Details'!$U$4:$U$2346,'Hospitalisation Details'!$X$4:$X$2346)</f>
        <v>11250.43</v>
      </c>
      <c r="N1002" s="15">
        <f>_xlfn.XLOOKUP(A1002,'Hospitalisation Details'!$U$4:$U$2346,'Hospitalisation Details'!$Y$4:$Y$2346)</f>
        <v>4</v>
      </c>
      <c r="O1002" s="15">
        <f>_xlfn.XLOOKUP(A1002,'Hospitalisation Details'!$U$4:$U$2346,'Hospitalisation Details'!$Z$4:$Z$2346)</f>
        <v>9</v>
      </c>
      <c r="P1002" s="15" t="str">
        <f>_xlfn.XLOOKUP(A1002,'Hospitalisation Details'!$U$4:$U$2346,'Hospitalisation Details'!$AA$4:$AA$2346)</f>
        <v>R1026</v>
      </c>
      <c r="Q1002" s="15">
        <f>_xlfn.XLOOKUP(A1002,'Hospitalisation Details'!$U$4:$U$2346,'Hospitalisation Details'!$AB$4:$AB$2346)</f>
        <v>33</v>
      </c>
    </row>
    <row r="1003" spans="1:17" ht="15.5" x14ac:dyDescent="0.35">
      <c r="A1003" s="73" t="s">
        <v>1370</v>
      </c>
      <c r="B1003" s="40" t="str">
        <f>_xlfn.XLOOKUP(A1003,'Customer Names'!$A$3:$A$2337,'Customer Names'!$E$3:$E$2337)</f>
        <v>Patrick</v>
      </c>
      <c r="C1003" s="29">
        <f>_xlfn.XLOOKUP(A1003,'Medical Examinations'!$P$3:$P$2337,'Medical Examinations'!$Q$3:$Q$2337)</f>
        <v>26.41</v>
      </c>
      <c r="D1003" s="15">
        <f>_xlfn.XLOOKUP(A1003,'Medical Examinations'!$P$3:$P$2337,'Medical Examinations'!$R$3:$R$2337)</f>
        <v>5.99</v>
      </c>
      <c r="E1003" s="15" t="str">
        <f>_xlfn.XLOOKUP(A1003,'Medical Examinations'!$P$3:$P$2337,'Medical Examinations'!$S$3:$S$2337)</f>
        <v>Yes</v>
      </c>
      <c r="F1003" s="15" t="str">
        <f>_xlfn.XLOOKUP(A1003,'Medical Examinations'!$P$3:$P$2337,'Medical Examinations'!$T$3:$T$2337)</f>
        <v>No</v>
      </c>
      <c r="G1003" s="15" t="str">
        <f>_xlfn.XLOOKUP(A1003,'Medical Examinations'!$P$3:$P$2337,'Medical Examinations'!$U$3:$U$2337)</f>
        <v>Yes</v>
      </c>
      <c r="H1003" s="15">
        <f>_xlfn.XLOOKUP(A1003,'Medical Examinations'!$P$3:$P$2337,'Medical Examinations'!$V$3:$V$2337)</f>
        <v>1</v>
      </c>
      <c r="I1003" s="15" t="str">
        <f>_xlfn.XLOOKUP(A1003,'Medical Examinations'!$P$3:$P$2337,'Medical Examinations'!$W$3:$W$2337)</f>
        <v>No</v>
      </c>
      <c r="J1003" s="15" t="str">
        <f>_xlfn.XLOOKUP(A1003,'Medical Examinations'!$P$3:$P$2337,'Medical Examinations'!$X$3:$X$2337)</f>
        <v>Overweight</v>
      </c>
      <c r="K1003" s="15"/>
      <c r="L1003" s="74">
        <f>_xlfn.XLOOKUP(A1003,'Hospitalisation Details'!$U$4:$U$2346,'Hospitalisation Details'!$V$4:$V$2346)</f>
        <v>25567</v>
      </c>
      <c r="M1003" s="75">
        <f>_xlfn.XLOOKUP(A1003,'Hospitalisation Details'!$U$4:$U$2346,'Hospitalisation Details'!$X$4:$X$2346)</f>
        <v>11244.38</v>
      </c>
      <c r="N1003" s="15">
        <f>_xlfn.XLOOKUP(A1003,'Hospitalisation Details'!$U$4:$U$2346,'Hospitalisation Details'!$Y$4:$Y$2346)</f>
        <v>4</v>
      </c>
      <c r="O1003" s="15">
        <f>_xlfn.XLOOKUP(A1003,'Hospitalisation Details'!$U$4:$U$2346,'Hospitalisation Details'!$Z$4:$Z$2346)</f>
        <v>2</v>
      </c>
      <c r="P1003" s="15" t="str">
        <f>_xlfn.XLOOKUP(A1003,'Hospitalisation Details'!$U$4:$U$2346,'Hospitalisation Details'!$AA$4:$AA$2346)</f>
        <v>R1016</v>
      </c>
      <c r="Q1003" s="15">
        <f>_xlfn.XLOOKUP(A1003,'Hospitalisation Details'!$U$4:$U$2346,'Hospitalisation Details'!$AB$4:$AB$2346)</f>
        <v>53</v>
      </c>
    </row>
    <row r="1004" spans="1:17" ht="15.5" x14ac:dyDescent="0.35">
      <c r="A1004" s="73" t="s">
        <v>1369</v>
      </c>
      <c r="B1004" s="40" t="str">
        <f>_xlfn.XLOOKUP(A1004,'Customer Names'!$A$3:$A$2337,'Customer Names'!$E$3:$E$2337)</f>
        <v>Krista</v>
      </c>
      <c r="C1004" s="29">
        <f>_xlfn.XLOOKUP(A1004,'Medical Examinations'!$P$3:$P$2337,'Medical Examinations'!$Q$3:$Q$2337)</f>
        <v>30.63</v>
      </c>
      <c r="D1004" s="15">
        <f>_xlfn.XLOOKUP(A1004,'Medical Examinations'!$P$3:$P$2337,'Medical Examinations'!$R$3:$R$2337)</f>
        <v>5.8</v>
      </c>
      <c r="E1004" s="15" t="str">
        <f>_xlfn.XLOOKUP(A1004,'Medical Examinations'!$P$3:$P$2337,'Medical Examinations'!$S$3:$S$2337)</f>
        <v>Yes</v>
      </c>
      <c r="F1004" s="15" t="str">
        <f>_xlfn.XLOOKUP(A1004,'Medical Examinations'!$P$3:$P$2337,'Medical Examinations'!$T$3:$T$2337)</f>
        <v>No</v>
      </c>
      <c r="G1004" s="15" t="str">
        <f>_xlfn.XLOOKUP(A1004,'Medical Examinations'!$P$3:$P$2337,'Medical Examinations'!$U$3:$U$2337)</f>
        <v>No</v>
      </c>
      <c r="H1004" s="15">
        <f>_xlfn.XLOOKUP(A1004,'Medical Examinations'!$P$3:$P$2337,'Medical Examinations'!$V$3:$V$2337)</f>
        <v>0</v>
      </c>
      <c r="I1004" s="15" t="str">
        <f>_xlfn.XLOOKUP(A1004,'Medical Examinations'!$P$3:$P$2337,'Medical Examinations'!$W$3:$W$2337)</f>
        <v>No</v>
      </c>
      <c r="J1004" s="15" t="str">
        <f>_xlfn.XLOOKUP(A1004,'Medical Examinations'!$P$3:$P$2337,'Medical Examinations'!$X$3:$X$2337)</f>
        <v>Obesity</v>
      </c>
      <c r="K1004" s="15"/>
      <c r="L1004" s="74">
        <f>_xlfn.XLOOKUP(A1004,'Hospitalisation Details'!$U$4:$U$2346,'Hospitalisation Details'!$V$4:$V$2346)</f>
        <v>27939</v>
      </c>
      <c r="M1004" s="75">
        <f>_xlfn.XLOOKUP(A1004,'Hospitalisation Details'!$U$4:$U$2346,'Hospitalisation Details'!$X$4:$X$2346)</f>
        <v>11217.35</v>
      </c>
      <c r="N1004" s="15">
        <f>_xlfn.XLOOKUP(A1004,'Hospitalisation Details'!$U$4:$U$2346,'Hospitalisation Details'!$Y$4:$Y$2346)</f>
        <v>4</v>
      </c>
      <c r="O1004" s="15">
        <f>_xlfn.XLOOKUP(A1004,'Hospitalisation Details'!$U$4:$U$2346,'Hospitalisation Details'!$Z$4:$Z$2346)</f>
        <v>9</v>
      </c>
      <c r="P1004" s="15" t="str">
        <f>_xlfn.XLOOKUP(A1004,'Hospitalisation Details'!$U$4:$U$2346,'Hospitalisation Details'!$AA$4:$AA$2346)</f>
        <v>R1025</v>
      </c>
      <c r="Q1004" s="15">
        <f>_xlfn.XLOOKUP(A1004,'Hospitalisation Details'!$U$4:$U$2346,'Hospitalisation Details'!$AB$4:$AB$2346)</f>
        <v>47</v>
      </c>
    </row>
    <row r="1005" spans="1:17" ht="15.5" x14ac:dyDescent="0.35">
      <c r="A1005" s="73" t="s">
        <v>1368</v>
      </c>
      <c r="B1005" s="40" t="str">
        <f>_xlfn.XLOOKUP(A1005,'Customer Names'!$A$3:$A$2337,'Customer Names'!$E$3:$E$2337)</f>
        <v>Jenessa</v>
      </c>
      <c r="C1005" s="29">
        <f>_xlfn.XLOOKUP(A1005,'Medical Examinations'!$P$3:$P$2337,'Medical Examinations'!$Q$3:$Q$2337)</f>
        <v>31.73</v>
      </c>
      <c r="D1005" s="15">
        <f>_xlfn.XLOOKUP(A1005,'Medical Examinations'!$P$3:$P$2337,'Medical Examinations'!$R$3:$R$2337)</f>
        <v>7.32</v>
      </c>
      <c r="E1005" s="15" t="str">
        <f>_xlfn.XLOOKUP(A1005,'Medical Examinations'!$P$3:$P$2337,'Medical Examinations'!$S$3:$S$2337)</f>
        <v>Yes</v>
      </c>
      <c r="F1005" s="15" t="str">
        <f>_xlfn.XLOOKUP(A1005,'Medical Examinations'!$P$3:$P$2337,'Medical Examinations'!$T$3:$T$2337)</f>
        <v>No</v>
      </c>
      <c r="G1005" s="15" t="str">
        <f>_xlfn.XLOOKUP(A1005,'Medical Examinations'!$P$3:$P$2337,'Medical Examinations'!$U$3:$U$2337)</f>
        <v>No</v>
      </c>
      <c r="H1005" s="15">
        <f>_xlfn.XLOOKUP(A1005,'Medical Examinations'!$P$3:$P$2337,'Medical Examinations'!$V$3:$V$2337)</f>
        <v>2</v>
      </c>
      <c r="I1005" s="15" t="str">
        <f>_xlfn.XLOOKUP(A1005,'Medical Examinations'!$P$3:$P$2337,'Medical Examinations'!$W$3:$W$2337)</f>
        <v>No</v>
      </c>
      <c r="J1005" s="15" t="str">
        <f>_xlfn.XLOOKUP(A1005,'Medical Examinations'!$P$3:$P$2337,'Medical Examinations'!$X$3:$X$2337)</f>
        <v>Obesity</v>
      </c>
      <c r="K1005" s="15"/>
      <c r="L1005" s="74">
        <f>_xlfn.XLOOKUP(A1005,'Hospitalisation Details'!$U$4:$U$2346,'Hospitalisation Details'!$V$4:$V$2346)</f>
        <v>25733</v>
      </c>
      <c r="M1005" s="75">
        <f>_xlfn.XLOOKUP(A1005,'Hospitalisation Details'!$U$4:$U$2346,'Hospitalisation Details'!$X$4:$X$2346)</f>
        <v>11187.66</v>
      </c>
      <c r="N1005" s="15">
        <f>_xlfn.XLOOKUP(A1005,'Hospitalisation Details'!$U$4:$U$2346,'Hospitalisation Details'!$Y$4:$Y$2346)</f>
        <v>4</v>
      </c>
      <c r="O1005" s="15">
        <f>_xlfn.XLOOKUP(A1005,'Hospitalisation Details'!$U$4:$U$2346,'Hospitalisation Details'!$Z$4:$Z$2346)</f>
        <v>9</v>
      </c>
      <c r="P1005" s="15" t="str">
        <f>_xlfn.XLOOKUP(A1005,'Hospitalisation Details'!$U$4:$U$2346,'Hospitalisation Details'!$AA$4:$AA$2346)</f>
        <v>R1012</v>
      </c>
      <c r="Q1005" s="15">
        <f>_xlfn.XLOOKUP(A1005,'Hospitalisation Details'!$U$4:$U$2346,'Hospitalisation Details'!$AB$4:$AB$2346)</f>
        <v>53</v>
      </c>
    </row>
    <row r="1006" spans="1:17" ht="15.5" x14ac:dyDescent="0.35">
      <c r="A1006" s="73" t="s">
        <v>1367</v>
      </c>
      <c r="B1006" s="40" t="str">
        <f>_xlfn.XLOOKUP(A1006,'Customer Names'!$A$3:$A$2337,'Customer Names'!$E$3:$E$2337)</f>
        <v>Ryan M.</v>
      </c>
      <c r="C1006" s="29">
        <f>_xlfn.XLOOKUP(A1006,'Medical Examinations'!$P$3:$P$2337,'Medical Examinations'!$Q$3:$Q$2337)</f>
        <v>30.7</v>
      </c>
      <c r="D1006" s="15">
        <f>_xlfn.XLOOKUP(A1006,'Medical Examinations'!$P$3:$P$2337,'Medical Examinations'!$R$3:$R$2337)</f>
        <v>5.16</v>
      </c>
      <c r="E1006" s="15" t="str">
        <f>_xlfn.XLOOKUP(A1006,'Medical Examinations'!$P$3:$P$2337,'Medical Examinations'!$S$3:$S$2337)</f>
        <v>No</v>
      </c>
      <c r="F1006" s="15" t="str">
        <f>_xlfn.XLOOKUP(A1006,'Medical Examinations'!$P$3:$P$2337,'Medical Examinations'!$T$3:$T$2337)</f>
        <v>No</v>
      </c>
      <c r="G1006" s="15" t="str">
        <f>_xlfn.XLOOKUP(A1006,'Medical Examinations'!$P$3:$P$2337,'Medical Examinations'!$U$3:$U$2337)</f>
        <v>No</v>
      </c>
      <c r="H1006" s="15">
        <f>_xlfn.XLOOKUP(A1006,'Medical Examinations'!$P$3:$P$2337,'Medical Examinations'!$V$3:$V$2337)</f>
        <v>2</v>
      </c>
      <c r="I1006" s="15" t="str">
        <f>_xlfn.XLOOKUP(A1006,'Medical Examinations'!$P$3:$P$2337,'Medical Examinations'!$W$3:$W$2337)</f>
        <v>No</v>
      </c>
      <c r="J1006" s="15" t="str">
        <f>_xlfn.XLOOKUP(A1006,'Medical Examinations'!$P$3:$P$2337,'Medical Examinations'!$X$3:$X$2337)</f>
        <v>Obesity</v>
      </c>
      <c r="K1006" s="15"/>
      <c r="L1006" s="74">
        <f>_xlfn.XLOOKUP(A1006,'Hospitalisation Details'!$U$4:$U$2346,'Hospitalisation Details'!$V$4:$V$2346)</f>
        <v>26545</v>
      </c>
      <c r="M1006" s="75">
        <f>_xlfn.XLOOKUP(A1006,'Hospitalisation Details'!$U$4:$U$2346,'Hospitalisation Details'!$X$4:$X$2346)</f>
        <v>11186.2</v>
      </c>
      <c r="N1006" s="15">
        <f>_xlfn.XLOOKUP(A1006,'Hospitalisation Details'!$U$4:$U$2346,'Hospitalisation Details'!$Y$4:$Y$2346)</f>
        <v>4</v>
      </c>
      <c r="O1006" s="15">
        <f>_xlfn.XLOOKUP(A1006,'Hospitalisation Details'!$U$4:$U$2346,'Hospitalisation Details'!$Z$4:$Z$2346)</f>
        <v>9</v>
      </c>
      <c r="P1006" s="15" t="str">
        <f>_xlfn.XLOOKUP(A1006,'Hospitalisation Details'!$U$4:$U$2346,'Hospitalisation Details'!$AA$4:$AA$2346)</f>
        <v>R1021</v>
      </c>
      <c r="Q1006" s="15">
        <f>_xlfn.XLOOKUP(A1006,'Hospitalisation Details'!$U$4:$U$2346,'Hospitalisation Details'!$AB$4:$AB$2346)</f>
        <v>51</v>
      </c>
    </row>
    <row r="1007" spans="1:17" ht="15.5" x14ac:dyDescent="0.35">
      <c r="A1007" s="73" t="s">
        <v>1366</v>
      </c>
      <c r="B1007" s="40" t="str">
        <f>_xlfn.XLOOKUP(A1007,'Customer Names'!$A$3:$A$2337,'Customer Names'!$E$3:$E$2337)</f>
        <v>Thomas</v>
      </c>
      <c r="C1007" s="29">
        <f>_xlfn.XLOOKUP(A1007,'Medical Examinations'!$P$3:$P$2337,'Medical Examinations'!$Q$3:$Q$2337)</f>
        <v>25.934999999999999</v>
      </c>
      <c r="D1007" s="15">
        <f>_xlfn.XLOOKUP(A1007,'Medical Examinations'!$P$3:$P$2337,'Medical Examinations'!$R$3:$R$2337)</f>
        <v>5.96</v>
      </c>
      <c r="E1007" s="15" t="str">
        <f>_xlfn.XLOOKUP(A1007,'Medical Examinations'!$P$3:$P$2337,'Medical Examinations'!$S$3:$S$2337)</f>
        <v>Yes</v>
      </c>
      <c r="F1007" s="15" t="str">
        <f>_xlfn.XLOOKUP(A1007,'Medical Examinations'!$P$3:$P$2337,'Medical Examinations'!$T$3:$T$2337)</f>
        <v>No</v>
      </c>
      <c r="G1007" s="15" t="str">
        <f>_xlfn.XLOOKUP(A1007,'Medical Examinations'!$P$3:$P$2337,'Medical Examinations'!$U$3:$U$2337)</f>
        <v>No</v>
      </c>
      <c r="H1007" s="15">
        <f>_xlfn.XLOOKUP(A1007,'Medical Examinations'!$P$3:$P$2337,'Medical Examinations'!$V$3:$V$2337)</f>
        <v>2</v>
      </c>
      <c r="I1007" s="15" t="str">
        <f>_xlfn.XLOOKUP(A1007,'Medical Examinations'!$P$3:$P$2337,'Medical Examinations'!$W$3:$W$2337)</f>
        <v>No</v>
      </c>
      <c r="J1007" s="15" t="str">
        <f>_xlfn.XLOOKUP(A1007,'Medical Examinations'!$P$3:$P$2337,'Medical Examinations'!$X$3:$X$2337)</f>
        <v>Overweight</v>
      </c>
      <c r="K1007" s="15"/>
      <c r="L1007" s="74">
        <f>_xlfn.XLOOKUP(A1007,'Hospitalisation Details'!$U$4:$U$2346,'Hospitalisation Details'!$V$4:$V$2346)</f>
        <v>24325</v>
      </c>
      <c r="M1007" s="75">
        <f>_xlfn.XLOOKUP(A1007,'Hospitalisation Details'!$U$4:$U$2346,'Hospitalisation Details'!$X$4:$X$2346)</f>
        <v>11165.42</v>
      </c>
      <c r="N1007" s="15">
        <f>_xlfn.XLOOKUP(A1007,'Hospitalisation Details'!$U$4:$U$2346,'Hospitalisation Details'!$Y$4:$Y$2346)</f>
        <v>4</v>
      </c>
      <c r="O1007" s="15">
        <f>_xlfn.XLOOKUP(A1007,'Hospitalisation Details'!$U$4:$U$2346,'Hospitalisation Details'!$Z$4:$Z$2346)</f>
        <v>2</v>
      </c>
      <c r="P1007" s="15" t="str">
        <f>_xlfn.XLOOKUP(A1007,'Hospitalisation Details'!$U$4:$U$2346,'Hospitalisation Details'!$AA$4:$AA$2346)</f>
        <v>R1016</v>
      </c>
      <c r="Q1007" s="15">
        <f>_xlfn.XLOOKUP(A1007,'Hospitalisation Details'!$U$4:$U$2346,'Hospitalisation Details'!$AB$4:$AB$2346)</f>
        <v>57</v>
      </c>
    </row>
    <row r="1008" spans="1:17" ht="15.5" x14ac:dyDescent="0.35">
      <c r="A1008" s="73" t="s">
        <v>1365</v>
      </c>
      <c r="B1008" s="40" t="str">
        <f>_xlfn.XLOOKUP(A1008,'Customer Names'!$A$3:$A$2337,'Customer Names'!$E$3:$E$2337)</f>
        <v>Amanda N.</v>
      </c>
      <c r="C1008" s="29">
        <f>_xlfn.XLOOKUP(A1008,'Medical Examinations'!$P$3:$P$2337,'Medical Examinations'!$Q$3:$Q$2337)</f>
        <v>35.9</v>
      </c>
      <c r="D1008" s="15">
        <f>_xlfn.XLOOKUP(A1008,'Medical Examinations'!$P$3:$P$2337,'Medical Examinations'!$R$3:$R$2337)</f>
        <v>4.8499999999999996</v>
      </c>
      <c r="E1008" s="15" t="str">
        <f>_xlfn.XLOOKUP(A1008,'Medical Examinations'!$P$3:$P$2337,'Medical Examinations'!$S$3:$S$2337)</f>
        <v>Yes</v>
      </c>
      <c r="F1008" s="15" t="str">
        <f>_xlfn.XLOOKUP(A1008,'Medical Examinations'!$P$3:$P$2337,'Medical Examinations'!$T$3:$T$2337)</f>
        <v>No</v>
      </c>
      <c r="G1008" s="15" t="str">
        <f>_xlfn.XLOOKUP(A1008,'Medical Examinations'!$P$3:$P$2337,'Medical Examinations'!$U$3:$U$2337)</f>
        <v>Yes</v>
      </c>
      <c r="H1008" s="15">
        <f>_xlfn.XLOOKUP(A1008,'Medical Examinations'!$P$3:$P$2337,'Medical Examinations'!$V$3:$V$2337)</f>
        <v>1</v>
      </c>
      <c r="I1008" s="15" t="str">
        <f>_xlfn.XLOOKUP(A1008,'Medical Examinations'!$P$3:$P$2337,'Medical Examinations'!$W$3:$W$2337)</f>
        <v>No</v>
      </c>
      <c r="J1008" s="15" t="str">
        <f>_xlfn.XLOOKUP(A1008,'Medical Examinations'!$P$3:$P$2337,'Medical Examinations'!$X$3:$X$2337)</f>
        <v>Obesity</v>
      </c>
      <c r="K1008" s="15"/>
      <c r="L1008" s="74">
        <f>_xlfn.XLOOKUP(A1008,'Hospitalisation Details'!$U$4:$U$2346,'Hospitalisation Details'!$V$4:$V$2346)</f>
        <v>25379</v>
      </c>
      <c r="M1008" s="75">
        <f>_xlfn.XLOOKUP(A1008,'Hospitalisation Details'!$U$4:$U$2346,'Hospitalisation Details'!$X$4:$X$2346)</f>
        <v>11163.57</v>
      </c>
      <c r="N1008" s="15">
        <f>_xlfn.XLOOKUP(A1008,'Hospitalisation Details'!$U$4:$U$2346,'Hospitalisation Details'!$Y$4:$Y$2346)</f>
        <v>4</v>
      </c>
      <c r="O1008" s="15">
        <f>_xlfn.XLOOKUP(A1008,'Hospitalisation Details'!$U$4:$U$2346,'Hospitalisation Details'!$Z$4:$Z$2346)</f>
        <v>9</v>
      </c>
      <c r="P1008" s="15" t="str">
        <f>_xlfn.XLOOKUP(A1008,'Hospitalisation Details'!$U$4:$U$2346,'Hospitalisation Details'!$AA$4:$AA$2346)</f>
        <v>R1011</v>
      </c>
      <c r="Q1008" s="15">
        <f>_xlfn.XLOOKUP(A1008,'Hospitalisation Details'!$U$4:$U$2346,'Hospitalisation Details'!$AB$4:$AB$2346)</f>
        <v>54</v>
      </c>
    </row>
    <row r="1009" spans="1:17" ht="15.5" x14ac:dyDescent="0.35">
      <c r="A1009" s="73" t="s">
        <v>1364</v>
      </c>
      <c r="B1009" s="40" t="str">
        <f>_xlfn.XLOOKUP(A1009,'Customer Names'!$A$3:$A$2337,'Customer Names'!$E$3:$E$2337)</f>
        <v>Teresa P.</v>
      </c>
      <c r="C1009" s="29">
        <f>_xlfn.XLOOKUP(A1009,'Medical Examinations'!$P$3:$P$2337,'Medical Examinations'!$Q$3:$Q$2337)</f>
        <v>26.7</v>
      </c>
      <c r="D1009" s="15">
        <f>_xlfn.XLOOKUP(A1009,'Medical Examinations'!$P$3:$P$2337,'Medical Examinations'!$R$3:$R$2337)</f>
        <v>5.09</v>
      </c>
      <c r="E1009" s="15" t="str">
        <f>_xlfn.XLOOKUP(A1009,'Medical Examinations'!$P$3:$P$2337,'Medical Examinations'!$S$3:$S$2337)</f>
        <v>Yes</v>
      </c>
      <c r="F1009" s="15" t="str">
        <f>_xlfn.XLOOKUP(A1009,'Medical Examinations'!$P$3:$P$2337,'Medical Examinations'!$T$3:$T$2337)</f>
        <v>No</v>
      </c>
      <c r="G1009" s="15" t="str">
        <f>_xlfn.XLOOKUP(A1009,'Medical Examinations'!$P$3:$P$2337,'Medical Examinations'!$U$3:$U$2337)</f>
        <v>Yes</v>
      </c>
      <c r="H1009" s="15">
        <f>_xlfn.XLOOKUP(A1009,'Medical Examinations'!$P$3:$P$2337,'Medical Examinations'!$V$3:$V$2337)</f>
        <v>1</v>
      </c>
      <c r="I1009" s="15" t="str">
        <f>_xlfn.XLOOKUP(A1009,'Medical Examinations'!$P$3:$P$2337,'Medical Examinations'!$W$3:$W$2337)</f>
        <v>No</v>
      </c>
      <c r="J1009" s="15" t="str">
        <f>_xlfn.XLOOKUP(A1009,'Medical Examinations'!$P$3:$P$2337,'Medical Examinations'!$X$3:$X$2337)</f>
        <v>Overweight</v>
      </c>
      <c r="K1009" s="15"/>
      <c r="L1009" s="74">
        <f>_xlfn.XLOOKUP(A1009,'Hospitalisation Details'!$U$4:$U$2346,'Hospitalisation Details'!$V$4:$V$2346)</f>
        <v>25537</v>
      </c>
      <c r="M1009" s="75">
        <f>_xlfn.XLOOKUP(A1009,'Hospitalisation Details'!$U$4:$U$2346,'Hospitalisation Details'!$X$4:$X$2346)</f>
        <v>11150.78</v>
      </c>
      <c r="N1009" s="15">
        <f>_xlfn.XLOOKUP(A1009,'Hospitalisation Details'!$U$4:$U$2346,'Hospitalisation Details'!$Y$4:$Y$2346)</f>
        <v>4</v>
      </c>
      <c r="O1009" s="15">
        <f>_xlfn.XLOOKUP(A1009,'Hospitalisation Details'!$U$4:$U$2346,'Hospitalisation Details'!$Z$4:$Z$2346)</f>
        <v>9</v>
      </c>
      <c r="P1009" s="15" t="str">
        <f>_xlfn.XLOOKUP(A1009,'Hospitalisation Details'!$U$4:$U$2346,'Hospitalisation Details'!$AA$4:$AA$2346)</f>
        <v>R1011</v>
      </c>
      <c r="Q1009" s="15">
        <f>_xlfn.XLOOKUP(A1009,'Hospitalisation Details'!$U$4:$U$2346,'Hospitalisation Details'!$AB$4:$AB$2346)</f>
        <v>54</v>
      </c>
    </row>
    <row r="1010" spans="1:17" ht="15.5" x14ac:dyDescent="0.35">
      <c r="A1010" s="73" t="s">
        <v>1363</v>
      </c>
      <c r="B1010" s="40" t="str">
        <f>_xlfn.XLOOKUP(A1010,'Customer Names'!$A$3:$A$2337,'Customer Names'!$E$3:$E$2337)</f>
        <v>Dorian</v>
      </c>
      <c r="C1010" s="29">
        <f>_xlfn.XLOOKUP(A1010,'Medical Examinations'!$P$3:$P$2337,'Medical Examinations'!$Q$3:$Q$2337)</f>
        <v>33.71</v>
      </c>
      <c r="D1010" s="15">
        <f>_xlfn.XLOOKUP(A1010,'Medical Examinations'!$P$3:$P$2337,'Medical Examinations'!$R$3:$R$2337)</f>
        <v>4.9400000000000004</v>
      </c>
      <c r="E1010" s="15" t="str">
        <f>_xlfn.XLOOKUP(A1010,'Medical Examinations'!$P$3:$P$2337,'Medical Examinations'!$S$3:$S$2337)</f>
        <v>No</v>
      </c>
      <c r="F1010" s="15" t="str">
        <f>_xlfn.XLOOKUP(A1010,'Medical Examinations'!$P$3:$P$2337,'Medical Examinations'!$T$3:$T$2337)</f>
        <v>No</v>
      </c>
      <c r="G1010" s="15" t="str">
        <f>_xlfn.XLOOKUP(A1010,'Medical Examinations'!$P$3:$P$2337,'Medical Examinations'!$U$3:$U$2337)</f>
        <v>No</v>
      </c>
      <c r="H1010" s="15">
        <f>_xlfn.XLOOKUP(A1010,'Medical Examinations'!$P$3:$P$2337,'Medical Examinations'!$V$3:$V$2337)</f>
        <v>0</v>
      </c>
      <c r="I1010" s="15" t="str">
        <f>_xlfn.XLOOKUP(A1010,'Medical Examinations'!$P$3:$P$2337,'Medical Examinations'!$W$3:$W$2337)</f>
        <v>No</v>
      </c>
      <c r="J1010" s="15" t="str">
        <f>_xlfn.XLOOKUP(A1010,'Medical Examinations'!$P$3:$P$2337,'Medical Examinations'!$X$3:$X$2337)</f>
        <v>Obesity</v>
      </c>
      <c r="K1010" s="15"/>
      <c r="L1010" s="74">
        <f>_xlfn.XLOOKUP(A1010,'Hospitalisation Details'!$U$4:$U$2346,'Hospitalisation Details'!$V$4:$V$2346)</f>
        <v>29453</v>
      </c>
      <c r="M1010" s="75">
        <f>_xlfn.XLOOKUP(A1010,'Hospitalisation Details'!$U$4:$U$2346,'Hospitalisation Details'!$X$4:$X$2346)</f>
        <v>11103.33</v>
      </c>
      <c r="N1010" s="15">
        <f>_xlfn.XLOOKUP(A1010,'Hospitalisation Details'!$U$4:$U$2346,'Hospitalisation Details'!$Y$4:$Y$2346)</f>
        <v>4</v>
      </c>
      <c r="O1010" s="15">
        <f>_xlfn.XLOOKUP(A1010,'Hospitalisation Details'!$U$4:$U$2346,'Hospitalisation Details'!$Z$4:$Z$2346)</f>
        <v>2</v>
      </c>
      <c r="P1010" s="15" t="str">
        <f>_xlfn.XLOOKUP(A1010,'Hospitalisation Details'!$U$4:$U$2346,'Hospitalisation Details'!$AA$4:$AA$2346)</f>
        <v>R1021</v>
      </c>
      <c r="Q1010" s="15">
        <f>_xlfn.XLOOKUP(A1010,'Hospitalisation Details'!$U$4:$U$2346,'Hospitalisation Details'!$AB$4:$AB$2346)</f>
        <v>43</v>
      </c>
    </row>
    <row r="1011" spans="1:17" ht="15.5" x14ac:dyDescent="0.35">
      <c r="A1011" s="73" t="s">
        <v>1362</v>
      </c>
      <c r="B1011" s="40" t="str">
        <f>_xlfn.XLOOKUP(A1011,'Customer Names'!$A$3:$A$2337,'Customer Names'!$E$3:$E$2337)</f>
        <v>Amy</v>
      </c>
      <c r="C1011" s="29">
        <f>_xlfn.XLOOKUP(A1011,'Medical Examinations'!$P$3:$P$2337,'Medical Examinations'!$Q$3:$Q$2337)</f>
        <v>41.91</v>
      </c>
      <c r="D1011" s="15">
        <f>_xlfn.XLOOKUP(A1011,'Medical Examinations'!$P$3:$P$2337,'Medical Examinations'!$R$3:$R$2337)</f>
        <v>4.92</v>
      </c>
      <c r="E1011" s="15" t="str">
        <f>_xlfn.XLOOKUP(A1011,'Medical Examinations'!$P$3:$P$2337,'Medical Examinations'!$S$3:$S$2337)</f>
        <v>Yes</v>
      </c>
      <c r="F1011" s="15" t="str">
        <f>_xlfn.XLOOKUP(A1011,'Medical Examinations'!$P$3:$P$2337,'Medical Examinations'!$T$3:$T$2337)</f>
        <v>No</v>
      </c>
      <c r="G1011" s="15" t="str">
        <f>_xlfn.XLOOKUP(A1011,'Medical Examinations'!$P$3:$P$2337,'Medical Examinations'!$U$3:$U$2337)</f>
        <v>No</v>
      </c>
      <c r="H1011" s="15">
        <f>_xlfn.XLOOKUP(A1011,'Medical Examinations'!$P$3:$P$2337,'Medical Examinations'!$V$3:$V$2337)</f>
        <v>2</v>
      </c>
      <c r="I1011" s="15" t="str">
        <f>_xlfn.XLOOKUP(A1011,'Medical Examinations'!$P$3:$P$2337,'Medical Examinations'!$W$3:$W$2337)</f>
        <v>No</v>
      </c>
      <c r="J1011" s="15" t="str">
        <f>_xlfn.XLOOKUP(A1011,'Medical Examinations'!$P$3:$P$2337,'Medical Examinations'!$X$3:$X$2337)</f>
        <v>Obesity</v>
      </c>
      <c r="K1011" s="15"/>
      <c r="L1011" s="74">
        <f>_xlfn.XLOOKUP(A1011,'Hospitalisation Details'!$U$4:$U$2346,'Hospitalisation Details'!$V$4:$V$2346)</f>
        <v>24293</v>
      </c>
      <c r="M1011" s="75">
        <f>_xlfn.XLOOKUP(A1011,'Hospitalisation Details'!$U$4:$U$2346,'Hospitalisation Details'!$X$4:$X$2346)</f>
        <v>11093.62</v>
      </c>
      <c r="N1011" s="15">
        <f>_xlfn.XLOOKUP(A1011,'Hospitalisation Details'!$U$4:$U$2346,'Hospitalisation Details'!$Y$4:$Y$2346)</f>
        <v>4</v>
      </c>
      <c r="O1011" s="15">
        <f>_xlfn.XLOOKUP(A1011,'Hospitalisation Details'!$U$4:$U$2346,'Hospitalisation Details'!$Z$4:$Z$2346)</f>
        <v>2</v>
      </c>
      <c r="P1011" s="15" t="str">
        <f>_xlfn.XLOOKUP(A1011,'Hospitalisation Details'!$U$4:$U$2346,'Hospitalisation Details'!$AA$4:$AA$2346)</f>
        <v>R1013</v>
      </c>
      <c r="Q1011" s="15">
        <f>_xlfn.XLOOKUP(A1011,'Hospitalisation Details'!$U$4:$U$2346,'Hospitalisation Details'!$AB$4:$AB$2346)</f>
        <v>57</v>
      </c>
    </row>
    <row r="1012" spans="1:17" ht="15.5" x14ac:dyDescent="0.35">
      <c r="A1012" s="73" t="s">
        <v>1361</v>
      </c>
      <c r="B1012" s="40" t="str">
        <f>_xlfn.XLOOKUP(A1012,'Customer Names'!$A$3:$A$2337,'Customer Names'!$E$3:$E$2337)</f>
        <v>Aberu</v>
      </c>
      <c r="C1012" s="29">
        <f>_xlfn.XLOOKUP(A1012,'Medical Examinations'!$P$3:$P$2337,'Medical Examinations'!$Q$3:$Q$2337)</f>
        <v>39.82</v>
      </c>
      <c r="D1012" s="15">
        <f>_xlfn.XLOOKUP(A1012,'Medical Examinations'!$P$3:$P$2337,'Medical Examinations'!$R$3:$R$2337)</f>
        <v>6.05</v>
      </c>
      <c r="E1012" s="15" t="str">
        <f>_xlfn.XLOOKUP(A1012,'Medical Examinations'!$P$3:$P$2337,'Medical Examinations'!$S$3:$S$2337)</f>
        <v>Yes</v>
      </c>
      <c r="F1012" s="15" t="str">
        <f>_xlfn.XLOOKUP(A1012,'Medical Examinations'!$P$3:$P$2337,'Medical Examinations'!$T$3:$T$2337)</f>
        <v>No</v>
      </c>
      <c r="G1012" s="15" t="str">
        <f>_xlfn.XLOOKUP(A1012,'Medical Examinations'!$P$3:$P$2337,'Medical Examinations'!$U$3:$U$2337)</f>
        <v>No</v>
      </c>
      <c r="H1012" s="15">
        <f>_xlfn.XLOOKUP(A1012,'Medical Examinations'!$P$3:$P$2337,'Medical Examinations'!$V$3:$V$2337)</f>
        <v>2</v>
      </c>
      <c r="I1012" s="15" t="str">
        <f>_xlfn.XLOOKUP(A1012,'Medical Examinations'!$P$3:$P$2337,'Medical Examinations'!$W$3:$W$2337)</f>
        <v>No</v>
      </c>
      <c r="J1012" s="15" t="str">
        <f>_xlfn.XLOOKUP(A1012,'Medical Examinations'!$P$3:$P$2337,'Medical Examinations'!$X$3:$X$2337)</f>
        <v>Obesity</v>
      </c>
      <c r="K1012" s="15"/>
      <c r="L1012" s="74">
        <f>_xlfn.XLOOKUP(A1012,'Hospitalisation Details'!$U$4:$U$2346,'Hospitalisation Details'!$V$4:$V$2346)</f>
        <v>24359</v>
      </c>
      <c r="M1012" s="75">
        <f>_xlfn.XLOOKUP(A1012,'Hospitalisation Details'!$U$4:$U$2346,'Hospitalisation Details'!$X$4:$X$2346)</f>
        <v>11090.72</v>
      </c>
      <c r="N1012" s="15">
        <f>_xlfn.XLOOKUP(A1012,'Hospitalisation Details'!$U$4:$U$2346,'Hospitalisation Details'!$Y$4:$Y$2346)</f>
        <v>4</v>
      </c>
      <c r="O1012" s="15">
        <f>_xlfn.XLOOKUP(A1012,'Hospitalisation Details'!$U$4:$U$2346,'Hospitalisation Details'!$Z$4:$Z$2346)</f>
        <v>2</v>
      </c>
      <c r="P1012" s="15" t="str">
        <f>_xlfn.XLOOKUP(A1012,'Hospitalisation Details'!$U$4:$U$2346,'Hospitalisation Details'!$AA$4:$AA$2346)</f>
        <v>R1013</v>
      </c>
      <c r="Q1012" s="15">
        <f>_xlfn.XLOOKUP(A1012,'Hospitalisation Details'!$U$4:$U$2346,'Hospitalisation Details'!$AB$4:$AB$2346)</f>
        <v>57</v>
      </c>
    </row>
    <row r="1013" spans="1:17" ht="15.5" x14ac:dyDescent="0.35">
      <c r="A1013" s="73" t="s">
        <v>1360</v>
      </c>
      <c r="B1013" s="40" t="str">
        <f>_xlfn.XLOOKUP(A1013,'Customer Names'!$A$3:$A$2337,'Customer Names'!$E$3:$E$2337)</f>
        <v>Ashley</v>
      </c>
      <c r="C1013" s="29">
        <f>_xlfn.XLOOKUP(A1013,'Medical Examinations'!$P$3:$P$2337,'Medical Examinations'!$Q$3:$Q$2337)</f>
        <v>28.12</v>
      </c>
      <c r="D1013" s="15">
        <f>_xlfn.XLOOKUP(A1013,'Medical Examinations'!$P$3:$P$2337,'Medical Examinations'!$R$3:$R$2337)</f>
        <v>4.67</v>
      </c>
      <c r="E1013" s="15" t="str">
        <f>_xlfn.XLOOKUP(A1013,'Medical Examinations'!$P$3:$P$2337,'Medical Examinations'!$S$3:$S$2337)</f>
        <v>No</v>
      </c>
      <c r="F1013" s="15" t="str">
        <f>_xlfn.XLOOKUP(A1013,'Medical Examinations'!$P$3:$P$2337,'Medical Examinations'!$T$3:$T$2337)</f>
        <v>No</v>
      </c>
      <c r="G1013" s="15" t="str">
        <f>_xlfn.XLOOKUP(A1013,'Medical Examinations'!$P$3:$P$2337,'Medical Examinations'!$U$3:$U$2337)</f>
        <v>No</v>
      </c>
      <c r="H1013" s="15">
        <f>_xlfn.XLOOKUP(A1013,'Medical Examinations'!$P$3:$P$2337,'Medical Examinations'!$V$3:$V$2337)</f>
        <v>2</v>
      </c>
      <c r="I1013" s="15" t="str">
        <f>_xlfn.XLOOKUP(A1013,'Medical Examinations'!$P$3:$P$2337,'Medical Examinations'!$W$3:$W$2337)</f>
        <v>No</v>
      </c>
      <c r="J1013" s="15" t="str">
        <f>_xlfn.XLOOKUP(A1013,'Medical Examinations'!$P$3:$P$2337,'Medical Examinations'!$X$3:$X$2337)</f>
        <v>Overweight</v>
      </c>
      <c r="K1013" s="15"/>
      <c r="L1013" s="74">
        <f>_xlfn.XLOOKUP(A1013,'Hospitalisation Details'!$U$4:$U$2346,'Hospitalisation Details'!$V$4:$V$2346)</f>
        <v>26579</v>
      </c>
      <c r="M1013" s="75">
        <f>_xlfn.XLOOKUP(A1013,'Hospitalisation Details'!$U$4:$U$2346,'Hospitalisation Details'!$X$4:$X$2346)</f>
        <v>11085.59</v>
      </c>
      <c r="N1013" s="15">
        <f>_xlfn.XLOOKUP(A1013,'Hospitalisation Details'!$U$4:$U$2346,'Hospitalisation Details'!$Y$4:$Y$2346)</f>
        <v>4</v>
      </c>
      <c r="O1013" s="15">
        <f>_xlfn.XLOOKUP(A1013,'Hospitalisation Details'!$U$4:$U$2346,'Hospitalisation Details'!$Z$4:$Z$2346)</f>
        <v>9</v>
      </c>
      <c r="P1013" s="15" t="str">
        <f>_xlfn.XLOOKUP(A1013,'Hospitalisation Details'!$U$4:$U$2346,'Hospitalisation Details'!$AA$4:$AA$2346)</f>
        <v>R1012</v>
      </c>
      <c r="Q1013" s="15">
        <f>_xlfn.XLOOKUP(A1013,'Hospitalisation Details'!$U$4:$U$2346,'Hospitalisation Details'!$AB$4:$AB$2346)</f>
        <v>51</v>
      </c>
    </row>
    <row r="1014" spans="1:17" ht="15.5" x14ac:dyDescent="0.35">
      <c r="A1014" s="73" t="s">
        <v>1359</v>
      </c>
      <c r="B1014" s="40" t="str">
        <f>_xlfn.XLOOKUP(A1014,'Customer Names'!$A$3:$A$2337,'Customer Names'!$E$3:$E$2337)</f>
        <v>Anna E</v>
      </c>
      <c r="C1014" s="29">
        <f>_xlfn.XLOOKUP(A1014,'Medical Examinations'!$P$3:$P$2337,'Medical Examinations'!$Q$3:$Q$2337)</f>
        <v>26.98</v>
      </c>
      <c r="D1014" s="15">
        <f>_xlfn.XLOOKUP(A1014,'Medical Examinations'!$P$3:$P$2337,'Medical Examinations'!$R$3:$R$2337)</f>
        <v>9.81</v>
      </c>
      <c r="E1014" s="15" t="str">
        <f>_xlfn.XLOOKUP(A1014,'Medical Examinations'!$P$3:$P$2337,'Medical Examinations'!$S$3:$S$2337)</f>
        <v>Yes</v>
      </c>
      <c r="F1014" s="15" t="str">
        <f>_xlfn.XLOOKUP(A1014,'Medical Examinations'!$P$3:$P$2337,'Medical Examinations'!$T$3:$T$2337)</f>
        <v>No</v>
      </c>
      <c r="G1014" s="15" t="str">
        <f>_xlfn.XLOOKUP(A1014,'Medical Examinations'!$P$3:$P$2337,'Medical Examinations'!$U$3:$U$2337)</f>
        <v>No</v>
      </c>
      <c r="H1014" s="15">
        <f>_xlfn.XLOOKUP(A1014,'Medical Examinations'!$P$3:$P$2337,'Medical Examinations'!$V$3:$V$2337)</f>
        <v>0</v>
      </c>
      <c r="I1014" s="15" t="str">
        <f>_xlfn.XLOOKUP(A1014,'Medical Examinations'!$P$3:$P$2337,'Medical Examinations'!$W$3:$W$2337)</f>
        <v>No</v>
      </c>
      <c r="J1014" s="15" t="str">
        <f>_xlfn.XLOOKUP(A1014,'Medical Examinations'!$P$3:$P$2337,'Medical Examinations'!$X$3:$X$2337)</f>
        <v>Overweight</v>
      </c>
      <c r="K1014" s="15"/>
      <c r="L1014" s="74">
        <f>_xlfn.XLOOKUP(A1014,'Hospitalisation Details'!$U$4:$U$2346,'Hospitalisation Details'!$V$4:$V$2346)</f>
        <v>24719</v>
      </c>
      <c r="M1014" s="75">
        <f>_xlfn.XLOOKUP(A1014,'Hospitalisation Details'!$U$4:$U$2346,'Hospitalisation Details'!$X$4:$X$2346)</f>
        <v>11082.58</v>
      </c>
      <c r="N1014" s="15">
        <f>_xlfn.XLOOKUP(A1014,'Hospitalisation Details'!$U$4:$U$2346,'Hospitalisation Details'!$Y$4:$Y$2346)</f>
        <v>4</v>
      </c>
      <c r="O1014" s="15">
        <f>_xlfn.XLOOKUP(A1014,'Hospitalisation Details'!$U$4:$U$2346,'Hospitalisation Details'!$Z$4:$Z$2346)</f>
        <v>9</v>
      </c>
      <c r="P1014" s="15" t="str">
        <f>_xlfn.XLOOKUP(A1014,'Hospitalisation Details'!$U$4:$U$2346,'Hospitalisation Details'!$AA$4:$AA$2346)</f>
        <v>R1012</v>
      </c>
      <c r="Q1014" s="15">
        <f>_xlfn.XLOOKUP(A1014,'Hospitalisation Details'!$U$4:$U$2346,'Hospitalisation Details'!$AB$4:$AB$2346)</f>
        <v>56</v>
      </c>
    </row>
    <row r="1015" spans="1:17" ht="15.5" x14ac:dyDescent="0.35">
      <c r="A1015" s="73" t="s">
        <v>1358</v>
      </c>
      <c r="B1015" s="40" t="str">
        <f>_xlfn.XLOOKUP(A1015,'Customer Names'!$A$3:$A$2337,'Customer Names'!$E$3:$E$2337)</f>
        <v>Tania K.</v>
      </c>
      <c r="C1015" s="29">
        <f>_xlfn.XLOOKUP(A1015,'Medical Examinations'!$P$3:$P$2337,'Medical Examinations'!$Q$3:$Q$2337)</f>
        <v>27.2</v>
      </c>
      <c r="D1015" s="15">
        <f>_xlfn.XLOOKUP(A1015,'Medical Examinations'!$P$3:$P$2337,'Medical Examinations'!$R$3:$R$2337)</f>
        <v>6.06</v>
      </c>
      <c r="E1015" s="15" t="str">
        <f>_xlfn.XLOOKUP(A1015,'Medical Examinations'!$P$3:$P$2337,'Medical Examinations'!$S$3:$S$2337)</f>
        <v>Yes</v>
      </c>
      <c r="F1015" s="15" t="str">
        <f>_xlfn.XLOOKUP(A1015,'Medical Examinations'!$P$3:$P$2337,'Medical Examinations'!$T$3:$T$2337)</f>
        <v>No</v>
      </c>
      <c r="G1015" s="15" t="str">
        <f>_xlfn.XLOOKUP(A1015,'Medical Examinations'!$P$3:$P$2337,'Medical Examinations'!$U$3:$U$2337)</f>
        <v>No</v>
      </c>
      <c r="H1015" s="15">
        <f>_xlfn.XLOOKUP(A1015,'Medical Examinations'!$P$3:$P$2337,'Medical Examinations'!$V$3:$V$2337)</f>
        <v>2</v>
      </c>
      <c r="I1015" s="15" t="str">
        <f>_xlfn.XLOOKUP(A1015,'Medical Examinations'!$P$3:$P$2337,'Medical Examinations'!$W$3:$W$2337)</f>
        <v>No</v>
      </c>
      <c r="J1015" s="15" t="str">
        <f>_xlfn.XLOOKUP(A1015,'Medical Examinations'!$P$3:$P$2337,'Medical Examinations'!$X$3:$X$2337)</f>
        <v>Overweight</v>
      </c>
      <c r="K1015" s="15"/>
      <c r="L1015" s="74">
        <f>_xlfn.XLOOKUP(A1015,'Hospitalisation Details'!$U$4:$U$2346,'Hospitalisation Details'!$V$4:$V$2346)</f>
        <v>24431</v>
      </c>
      <c r="M1015" s="75">
        <f>_xlfn.XLOOKUP(A1015,'Hospitalisation Details'!$U$4:$U$2346,'Hospitalisation Details'!$X$4:$X$2346)</f>
        <v>11073.18</v>
      </c>
      <c r="N1015" s="15">
        <f>_xlfn.XLOOKUP(A1015,'Hospitalisation Details'!$U$4:$U$2346,'Hospitalisation Details'!$Y$4:$Y$2346)</f>
        <v>4</v>
      </c>
      <c r="O1015" s="15">
        <f>_xlfn.XLOOKUP(A1015,'Hospitalisation Details'!$U$4:$U$2346,'Hospitalisation Details'!$Z$4:$Z$2346)</f>
        <v>1</v>
      </c>
      <c r="P1015" s="15" t="str">
        <f>_xlfn.XLOOKUP(A1015,'Hospitalisation Details'!$U$4:$U$2346,'Hospitalisation Details'!$AA$4:$AA$2346)</f>
        <v>R1011</v>
      </c>
      <c r="Q1015" s="15">
        <f>_xlfn.XLOOKUP(A1015,'Hospitalisation Details'!$U$4:$U$2346,'Hospitalisation Details'!$AB$4:$AB$2346)</f>
        <v>57</v>
      </c>
    </row>
    <row r="1016" spans="1:17" ht="15.5" x14ac:dyDescent="0.35">
      <c r="A1016" s="73" t="s">
        <v>1357</v>
      </c>
      <c r="B1016" s="40" t="str">
        <f>_xlfn.XLOOKUP(A1016,'Customer Names'!$A$3:$A$2337,'Customer Names'!$E$3:$E$2337)</f>
        <v>Ashley E</v>
      </c>
      <c r="C1016" s="29">
        <f>_xlfn.XLOOKUP(A1016,'Medical Examinations'!$P$3:$P$2337,'Medical Examinations'!$Q$3:$Q$2337)</f>
        <v>25.3</v>
      </c>
      <c r="D1016" s="15">
        <f>_xlfn.XLOOKUP(A1016,'Medical Examinations'!$P$3:$P$2337,'Medical Examinations'!$R$3:$R$2337)</f>
        <v>5.19</v>
      </c>
      <c r="E1016" s="15" t="str">
        <f>_xlfn.XLOOKUP(A1016,'Medical Examinations'!$P$3:$P$2337,'Medical Examinations'!$S$3:$S$2337)</f>
        <v>Yes</v>
      </c>
      <c r="F1016" s="15" t="str">
        <f>_xlfn.XLOOKUP(A1016,'Medical Examinations'!$P$3:$P$2337,'Medical Examinations'!$T$3:$T$2337)</f>
        <v>No</v>
      </c>
      <c r="G1016" s="15" t="str">
        <f>_xlfn.XLOOKUP(A1016,'Medical Examinations'!$P$3:$P$2337,'Medical Examinations'!$U$3:$U$2337)</f>
        <v>No</v>
      </c>
      <c r="H1016" s="15">
        <f>_xlfn.XLOOKUP(A1016,'Medical Examinations'!$P$3:$P$2337,'Medical Examinations'!$V$3:$V$2337)</f>
        <v>2</v>
      </c>
      <c r="I1016" s="15" t="str">
        <f>_xlfn.XLOOKUP(A1016,'Medical Examinations'!$P$3:$P$2337,'Medical Examinations'!$W$3:$W$2337)</f>
        <v>No</v>
      </c>
      <c r="J1016" s="15" t="str">
        <f>_xlfn.XLOOKUP(A1016,'Medical Examinations'!$P$3:$P$2337,'Medical Examinations'!$X$3:$X$2337)</f>
        <v>Overweight</v>
      </c>
      <c r="K1016" s="15"/>
      <c r="L1016" s="74">
        <f>_xlfn.XLOOKUP(A1016,'Hospitalisation Details'!$U$4:$U$2346,'Hospitalisation Details'!$V$4:$V$2346)</f>
        <v>24418</v>
      </c>
      <c r="M1016" s="75">
        <f>_xlfn.XLOOKUP(A1016,'Hospitalisation Details'!$U$4:$U$2346,'Hospitalisation Details'!$X$4:$X$2346)</f>
        <v>11070.54</v>
      </c>
      <c r="N1016" s="15">
        <f>_xlfn.XLOOKUP(A1016,'Hospitalisation Details'!$U$4:$U$2346,'Hospitalisation Details'!$Y$4:$Y$2346)</f>
        <v>4</v>
      </c>
      <c r="O1016" s="15">
        <f>_xlfn.XLOOKUP(A1016,'Hospitalisation Details'!$U$4:$U$2346,'Hospitalisation Details'!$Z$4:$Z$2346)</f>
        <v>1</v>
      </c>
      <c r="P1016" s="15" t="str">
        <f>_xlfn.XLOOKUP(A1016,'Hospitalisation Details'!$U$4:$U$2346,'Hospitalisation Details'!$AA$4:$AA$2346)</f>
        <v>R1011</v>
      </c>
      <c r="Q1016" s="15">
        <f>_xlfn.XLOOKUP(A1016,'Hospitalisation Details'!$U$4:$U$2346,'Hospitalisation Details'!$AB$4:$AB$2346)</f>
        <v>57</v>
      </c>
    </row>
    <row r="1017" spans="1:17" ht="15.5" x14ac:dyDescent="0.35">
      <c r="A1017" s="73" t="s">
        <v>1356</v>
      </c>
      <c r="B1017" s="40" t="str">
        <f>_xlfn.XLOOKUP(A1017,'Customer Names'!$A$3:$A$2337,'Customer Names'!$E$3:$E$2337)</f>
        <v>Aleksandra</v>
      </c>
      <c r="C1017" s="29">
        <f>_xlfn.XLOOKUP(A1017,'Medical Examinations'!$P$3:$P$2337,'Medical Examinations'!$Q$3:$Q$2337)</f>
        <v>30.25</v>
      </c>
      <c r="D1017" s="15">
        <f>_xlfn.XLOOKUP(A1017,'Medical Examinations'!$P$3:$P$2337,'Medical Examinations'!$R$3:$R$2337)</f>
        <v>10.16</v>
      </c>
      <c r="E1017" s="15" t="str">
        <f>_xlfn.XLOOKUP(A1017,'Medical Examinations'!$P$3:$P$2337,'Medical Examinations'!$S$3:$S$2337)</f>
        <v>No</v>
      </c>
      <c r="F1017" s="15" t="str">
        <f>_xlfn.XLOOKUP(A1017,'Medical Examinations'!$P$3:$P$2337,'Medical Examinations'!$T$3:$T$2337)</f>
        <v>No</v>
      </c>
      <c r="G1017" s="15" t="str">
        <f>_xlfn.XLOOKUP(A1017,'Medical Examinations'!$P$3:$P$2337,'Medical Examinations'!$U$3:$U$2337)</f>
        <v>No</v>
      </c>
      <c r="H1017" s="15">
        <f>_xlfn.XLOOKUP(A1017,'Medical Examinations'!$P$3:$P$2337,'Medical Examinations'!$V$3:$V$2337)</f>
        <v>0</v>
      </c>
      <c r="I1017" s="15" t="str">
        <f>_xlfn.XLOOKUP(A1017,'Medical Examinations'!$P$3:$P$2337,'Medical Examinations'!$W$3:$W$2337)</f>
        <v>No</v>
      </c>
      <c r="J1017" s="15" t="str">
        <f>_xlfn.XLOOKUP(A1017,'Medical Examinations'!$P$3:$P$2337,'Medical Examinations'!$X$3:$X$2337)</f>
        <v>Obesity</v>
      </c>
      <c r="K1017" s="15"/>
      <c r="L1017" s="74">
        <f>_xlfn.XLOOKUP(A1017,'Hospitalisation Details'!$U$4:$U$2346,'Hospitalisation Details'!$V$4:$V$2346)</f>
        <v>26246</v>
      </c>
      <c r="M1017" s="75">
        <f>_xlfn.XLOOKUP(A1017,'Hospitalisation Details'!$U$4:$U$2346,'Hospitalisation Details'!$X$4:$X$2346)</f>
        <v>11068.77</v>
      </c>
      <c r="N1017" s="15">
        <f>_xlfn.XLOOKUP(A1017,'Hospitalisation Details'!$U$4:$U$2346,'Hospitalisation Details'!$Y$4:$Y$2346)</f>
        <v>4</v>
      </c>
      <c r="O1017" s="15">
        <f>_xlfn.XLOOKUP(A1017,'Hospitalisation Details'!$U$4:$U$2346,'Hospitalisation Details'!$Z$4:$Z$2346)</f>
        <v>9</v>
      </c>
      <c r="P1017" s="15" t="str">
        <f>_xlfn.XLOOKUP(A1017,'Hospitalisation Details'!$U$4:$U$2346,'Hospitalisation Details'!$AA$4:$AA$2346)</f>
        <v>R1012</v>
      </c>
      <c r="Q1017" s="15">
        <f>_xlfn.XLOOKUP(A1017,'Hospitalisation Details'!$U$4:$U$2346,'Hospitalisation Details'!$AB$4:$AB$2346)</f>
        <v>52</v>
      </c>
    </row>
    <row r="1018" spans="1:17" ht="15.5" x14ac:dyDescent="0.35">
      <c r="A1018" s="73" t="s">
        <v>1355</v>
      </c>
      <c r="B1018" s="40" t="str">
        <f>_xlfn.XLOOKUP(A1018,'Customer Names'!$A$3:$A$2337,'Customer Names'!$E$3:$E$2337)</f>
        <v>Valery L</v>
      </c>
      <c r="C1018" s="29">
        <f>_xlfn.XLOOKUP(A1018,'Medical Examinations'!$P$3:$P$2337,'Medical Examinations'!$Q$3:$Q$2337)</f>
        <v>54</v>
      </c>
      <c r="D1018" s="15">
        <f>_xlfn.XLOOKUP(A1018,'Medical Examinations'!$P$3:$P$2337,'Medical Examinations'!$R$3:$R$2337)</f>
        <v>4.68</v>
      </c>
      <c r="E1018" s="15" t="str">
        <f>_xlfn.XLOOKUP(A1018,'Medical Examinations'!$P$3:$P$2337,'Medical Examinations'!$S$3:$S$2337)</f>
        <v>Yes</v>
      </c>
      <c r="F1018" s="15" t="str">
        <f>_xlfn.XLOOKUP(A1018,'Medical Examinations'!$P$3:$P$2337,'Medical Examinations'!$T$3:$T$2337)</f>
        <v>yes</v>
      </c>
      <c r="G1018" s="15" t="str">
        <f>_xlfn.XLOOKUP(A1018,'Medical Examinations'!$P$3:$P$2337,'Medical Examinations'!$U$3:$U$2337)</f>
        <v>No</v>
      </c>
      <c r="H1018" s="15">
        <f>_xlfn.XLOOKUP(A1018,'Medical Examinations'!$P$3:$P$2337,'Medical Examinations'!$V$3:$V$2337)</f>
        <v>2</v>
      </c>
      <c r="I1018" s="15" t="str">
        <f>_xlfn.XLOOKUP(A1018,'Medical Examinations'!$P$3:$P$2337,'Medical Examinations'!$W$3:$W$2337)</f>
        <v>No</v>
      </c>
      <c r="J1018" s="15" t="str">
        <f>_xlfn.XLOOKUP(A1018,'Medical Examinations'!$P$3:$P$2337,'Medical Examinations'!$X$3:$X$2337)</f>
        <v>Obesity</v>
      </c>
      <c r="K1018" s="15"/>
      <c r="L1018" s="74">
        <f>_xlfn.XLOOKUP(A1018,'Hospitalisation Details'!$U$4:$U$2346,'Hospitalisation Details'!$V$4:$V$2346)</f>
        <v>36787</v>
      </c>
      <c r="M1018" s="75">
        <f>_xlfn.XLOOKUP(A1018,'Hospitalisation Details'!$U$4:$U$2346,'Hospitalisation Details'!$X$4:$X$2346)</f>
        <v>11068.7</v>
      </c>
      <c r="N1018" s="15">
        <f>_xlfn.XLOOKUP(A1018,'Hospitalisation Details'!$U$4:$U$2346,'Hospitalisation Details'!$Y$4:$Y$2346)</f>
        <v>4</v>
      </c>
      <c r="O1018" s="15">
        <f>_xlfn.XLOOKUP(A1018,'Hospitalisation Details'!$U$4:$U$2346,'Hospitalisation Details'!$Z$4:$Z$2346)</f>
        <v>2</v>
      </c>
      <c r="P1018" s="15" t="str">
        <f>_xlfn.XLOOKUP(A1018,'Hospitalisation Details'!$U$4:$U$2346,'Hospitalisation Details'!$AA$4:$AA$2346)</f>
        <v>R1011</v>
      </c>
      <c r="Q1018" s="15">
        <f>_xlfn.XLOOKUP(A1018,'Hospitalisation Details'!$U$4:$U$2346,'Hospitalisation Details'!$AB$4:$AB$2346)</f>
        <v>23</v>
      </c>
    </row>
    <row r="1019" spans="1:17" ht="15.5" x14ac:dyDescent="0.35">
      <c r="A1019" s="73" t="s">
        <v>1354</v>
      </c>
      <c r="B1019" s="40" t="str">
        <f>_xlfn.XLOOKUP(A1019,'Customer Names'!$A$3:$A$2337,'Customer Names'!$E$3:$E$2337)</f>
        <v>Joanna G.</v>
      </c>
      <c r="C1019" s="29">
        <f>_xlfn.XLOOKUP(A1019,'Medical Examinations'!$P$3:$P$2337,'Medical Examinations'!$Q$3:$Q$2337)</f>
        <v>51.86</v>
      </c>
      <c r="D1019" s="15">
        <f>_xlfn.XLOOKUP(A1019,'Medical Examinations'!$P$3:$P$2337,'Medical Examinations'!$R$3:$R$2337)</f>
        <v>5.32</v>
      </c>
      <c r="E1019" s="15" t="str">
        <f>_xlfn.XLOOKUP(A1019,'Medical Examinations'!$P$3:$P$2337,'Medical Examinations'!$S$3:$S$2337)</f>
        <v>Yes</v>
      </c>
      <c r="F1019" s="15" t="str">
        <f>_xlfn.XLOOKUP(A1019,'Medical Examinations'!$P$3:$P$2337,'Medical Examinations'!$T$3:$T$2337)</f>
        <v>No</v>
      </c>
      <c r="G1019" s="15" t="str">
        <f>_xlfn.XLOOKUP(A1019,'Medical Examinations'!$P$3:$P$2337,'Medical Examinations'!$U$3:$U$2337)</f>
        <v>No</v>
      </c>
      <c r="H1019" s="15">
        <f>_xlfn.XLOOKUP(A1019,'Medical Examinations'!$P$3:$P$2337,'Medical Examinations'!$V$3:$V$2337)</f>
        <v>0</v>
      </c>
      <c r="I1019" s="15" t="str">
        <f>_xlfn.XLOOKUP(A1019,'Medical Examinations'!$P$3:$P$2337,'Medical Examinations'!$W$3:$W$2337)</f>
        <v>No</v>
      </c>
      <c r="J1019" s="15" t="str">
        <f>_xlfn.XLOOKUP(A1019,'Medical Examinations'!$P$3:$P$2337,'Medical Examinations'!$X$3:$X$2337)</f>
        <v>Obesity</v>
      </c>
      <c r="K1019" s="15"/>
      <c r="L1019" s="74">
        <f>_xlfn.XLOOKUP(A1019,'Hospitalisation Details'!$U$4:$U$2346,'Hospitalisation Details'!$V$4:$V$2346)</f>
        <v>37242</v>
      </c>
      <c r="M1019" s="75">
        <f>_xlfn.XLOOKUP(A1019,'Hospitalisation Details'!$U$4:$U$2346,'Hospitalisation Details'!$X$4:$X$2346)</f>
        <v>11046.02</v>
      </c>
      <c r="N1019" s="15">
        <f>_xlfn.XLOOKUP(A1019,'Hospitalisation Details'!$U$4:$U$2346,'Hospitalisation Details'!$Y$4:$Y$2346)</f>
        <v>4</v>
      </c>
      <c r="O1019" s="15">
        <f>_xlfn.XLOOKUP(A1019,'Hospitalisation Details'!$U$4:$U$2346,'Hospitalisation Details'!$Z$4:$Z$2346)</f>
        <v>2</v>
      </c>
      <c r="P1019" s="15" t="str">
        <f>_xlfn.XLOOKUP(A1019,'Hospitalisation Details'!$U$4:$U$2346,'Hospitalisation Details'!$AA$4:$AA$2346)</f>
        <v>R1026</v>
      </c>
      <c r="Q1019" s="15">
        <f>_xlfn.XLOOKUP(A1019,'Hospitalisation Details'!$U$4:$U$2346,'Hospitalisation Details'!$AB$4:$AB$2346)</f>
        <v>21</v>
      </c>
    </row>
    <row r="1020" spans="1:17" ht="15.5" x14ac:dyDescent="0.35">
      <c r="A1020" s="73" t="s">
        <v>1353</v>
      </c>
      <c r="B1020" s="40" t="str">
        <f>_xlfn.XLOOKUP(A1020,'Customer Names'!$A$3:$A$2337,'Customer Names'!$E$3:$E$2337)</f>
        <v>Stefanie F.</v>
      </c>
      <c r="C1020" s="29">
        <f>_xlfn.XLOOKUP(A1020,'Medical Examinations'!$P$3:$P$2337,'Medical Examinations'!$Q$3:$Q$2337)</f>
        <v>31.39</v>
      </c>
      <c r="D1020" s="15">
        <f>_xlfn.XLOOKUP(A1020,'Medical Examinations'!$P$3:$P$2337,'Medical Examinations'!$R$3:$R$2337)</f>
        <v>6.99</v>
      </c>
      <c r="E1020" s="15" t="str">
        <f>_xlfn.XLOOKUP(A1020,'Medical Examinations'!$P$3:$P$2337,'Medical Examinations'!$S$3:$S$2337)</f>
        <v>No</v>
      </c>
      <c r="F1020" s="15" t="str">
        <f>_xlfn.XLOOKUP(A1020,'Medical Examinations'!$P$3:$P$2337,'Medical Examinations'!$T$3:$T$2337)</f>
        <v>No</v>
      </c>
      <c r="G1020" s="15" t="str">
        <f>_xlfn.XLOOKUP(A1020,'Medical Examinations'!$P$3:$P$2337,'Medical Examinations'!$U$3:$U$2337)</f>
        <v>No</v>
      </c>
      <c r="H1020" s="15">
        <f>_xlfn.XLOOKUP(A1020,'Medical Examinations'!$P$3:$P$2337,'Medical Examinations'!$V$3:$V$2337)</f>
        <v>0</v>
      </c>
      <c r="I1020" s="15" t="str">
        <f>_xlfn.XLOOKUP(A1020,'Medical Examinations'!$P$3:$P$2337,'Medical Examinations'!$W$3:$W$2337)</f>
        <v>No</v>
      </c>
      <c r="J1020" s="15" t="str">
        <f>_xlfn.XLOOKUP(A1020,'Medical Examinations'!$P$3:$P$2337,'Medical Examinations'!$X$3:$X$2337)</f>
        <v>Obesity</v>
      </c>
      <c r="K1020" s="15"/>
      <c r="L1020" s="74">
        <f>_xlfn.XLOOKUP(A1020,'Hospitalisation Details'!$U$4:$U$2346,'Hospitalisation Details'!$V$4:$V$2346)</f>
        <v>27271</v>
      </c>
      <c r="M1020" s="75">
        <f>_xlfn.XLOOKUP(A1020,'Hospitalisation Details'!$U$4:$U$2346,'Hospitalisation Details'!$X$4:$X$2346)</f>
        <v>11037.85</v>
      </c>
      <c r="N1020" s="15">
        <f>_xlfn.XLOOKUP(A1020,'Hospitalisation Details'!$U$4:$U$2346,'Hospitalisation Details'!$Y$4:$Y$2346)</f>
        <v>4</v>
      </c>
      <c r="O1020" s="15">
        <f>_xlfn.XLOOKUP(A1020,'Hospitalisation Details'!$U$4:$U$2346,'Hospitalisation Details'!$Z$4:$Z$2346)</f>
        <v>9</v>
      </c>
      <c r="P1020" s="15" t="str">
        <f>_xlfn.XLOOKUP(A1020,'Hospitalisation Details'!$U$4:$U$2346,'Hospitalisation Details'!$AA$4:$AA$2346)</f>
        <v>R1025</v>
      </c>
      <c r="Q1020" s="15">
        <f>_xlfn.XLOOKUP(A1020,'Hospitalisation Details'!$U$4:$U$2346,'Hospitalisation Details'!$AB$4:$AB$2346)</f>
        <v>49</v>
      </c>
    </row>
    <row r="1021" spans="1:17" ht="15.5" x14ac:dyDescent="0.35">
      <c r="A1021" s="73" t="s">
        <v>1352</v>
      </c>
      <c r="B1021" s="40" t="str">
        <f>_xlfn.XLOOKUP(A1021,'Customer Names'!$A$3:$A$2337,'Customer Names'!$E$3:$E$2337)</f>
        <v>Stephen</v>
      </c>
      <c r="C1021" s="29">
        <f>_xlfn.XLOOKUP(A1021,'Medical Examinations'!$P$3:$P$2337,'Medical Examinations'!$Q$3:$Q$2337)</f>
        <v>39.97</v>
      </c>
      <c r="D1021" s="15">
        <f>_xlfn.XLOOKUP(A1021,'Medical Examinations'!$P$3:$P$2337,'Medical Examinations'!$R$3:$R$2337)</f>
        <v>5.55</v>
      </c>
      <c r="E1021" s="15" t="str">
        <f>_xlfn.XLOOKUP(A1021,'Medical Examinations'!$P$3:$P$2337,'Medical Examinations'!$S$3:$S$2337)</f>
        <v>No</v>
      </c>
      <c r="F1021" s="15" t="str">
        <f>_xlfn.XLOOKUP(A1021,'Medical Examinations'!$P$3:$P$2337,'Medical Examinations'!$T$3:$T$2337)</f>
        <v>No</v>
      </c>
      <c r="G1021" s="15" t="str">
        <f>_xlfn.XLOOKUP(A1021,'Medical Examinations'!$P$3:$P$2337,'Medical Examinations'!$U$3:$U$2337)</f>
        <v>No</v>
      </c>
      <c r="H1021" s="15">
        <f>_xlfn.XLOOKUP(A1021,'Medical Examinations'!$P$3:$P$2337,'Medical Examinations'!$V$3:$V$2337)</f>
        <v>0</v>
      </c>
      <c r="I1021" s="15" t="str">
        <f>_xlfn.XLOOKUP(A1021,'Medical Examinations'!$P$3:$P$2337,'Medical Examinations'!$W$3:$W$2337)</f>
        <v>No</v>
      </c>
      <c r="J1021" s="15" t="str">
        <f>_xlfn.XLOOKUP(A1021,'Medical Examinations'!$P$3:$P$2337,'Medical Examinations'!$X$3:$X$2337)</f>
        <v>Obesity</v>
      </c>
      <c r="K1021" s="15"/>
      <c r="L1021" s="74">
        <f>_xlfn.XLOOKUP(A1021,'Hospitalisation Details'!$U$4:$U$2346,'Hospitalisation Details'!$V$4:$V$2346)</f>
        <v>32806</v>
      </c>
      <c r="M1021" s="75">
        <f>_xlfn.XLOOKUP(A1021,'Hospitalisation Details'!$U$4:$U$2346,'Hospitalisation Details'!$X$4:$X$2346)</f>
        <v>11037.51</v>
      </c>
      <c r="N1021" s="15">
        <f>_xlfn.XLOOKUP(A1021,'Hospitalisation Details'!$U$4:$U$2346,'Hospitalisation Details'!$Y$4:$Y$2346)</f>
        <v>4</v>
      </c>
      <c r="O1021" s="15">
        <f>_xlfn.XLOOKUP(A1021,'Hospitalisation Details'!$U$4:$U$2346,'Hospitalisation Details'!$Z$4:$Z$2346)</f>
        <v>2</v>
      </c>
      <c r="P1021" s="15" t="str">
        <f>_xlfn.XLOOKUP(A1021,'Hospitalisation Details'!$U$4:$U$2346,'Hospitalisation Details'!$AA$4:$AA$2346)</f>
        <v>R1012</v>
      </c>
      <c r="Q1021" s="15">
        <f>_xlfn.XLOOKUP(A1021,'Hospitalisation Details'!$U$4:$U$2346,'Hospitalisation Details'!$AB$4:$AB$2346)</f>
        <v>34</v>
      </c>
    </row>
    <row r="1022" spans="1:17" ht="15.5" x14ac:dyDescent="0.35">
      <c r="A1022" s="73" t="s">
        <v>1351</v>
      </c>
      <c r="B1022" s="40" t="str">
        <f>_xlfn.XLOOKUP(A1022,'Customer Names'!$A$3:$A$2337,'Customer Names'!$E$3:$E$2337)</f>
        <v>Liza J.</v>
      </c>
      <c r="C1022" s="29">
        <f>_xlfn.XLOOKUP(A1022,'Medical Examinations'!$P$3:$P$2337,'Medical Examinations'!$Q$3:$Q$2337)</f>
        <v>41.23</v>
      </c>
      <c r="D1022" s="15">
        <f>_xlfn.XLOOKUP(A1022,'Medical Examinations'!$P$3:$P$2337,'Medical Examinations'!$R$3:$R$2337)</f>
        <v>6.94</v>
      </c>
      <c r="E1022" s="15" t="str">
        <f>_xlfn.XLOOKUP(A1022,'Medical Examinations'!$P$3:$P$2337,'Medical Examinations'!$S$3:$S$2337)</f>
        <v>No</v>
      </c>
      <c r="F1022" s="15" t="str">
        <f>_xlfn.XLOOKUP(A1022,'Medical Examinations'!$P$3:$P$2337,'Medical Examinations'!$T$3:$T$2337)</f>
        <v>No</v>
      </c>
      <c r="G1022" s="15" t="str">
        <f>_xlfn.XLOOKUP(A1022,'Medical Examinations'!$P$3:$P$2337,'Medical Examinations'!$U$3:$U$2337)</f>
        <v>No</v>
      </c>
      <c r="H1022" s="15">
        <f>_xlfn.XLOOKUP(A1022,'Medical Examinations'!$P$3:$P$2337,'Medical Examinations'!$V$3:$V$2337)</f>
        <v>0</v>
      </c>
      <c r="I1022" s="15" t="str">
        <f>_xlfn.XLOOKUP(A1022,'Medical Examinations'!$P$3:$P$2337,'Medical Examinations'!$W$3:$W$2337)</f>
        <v>No</v>
      </c>
      <c r="J1022" s="15" t="str">
        <f>_xlfn.XLOOKUP(A1022,'Medical Examinations'!$P$3:$P$2337,'Medical Examinations'!$X$3:$X$2337)</f>
        <v>Obesity</v>
      </c>
      <c r="K1022" s="15"/>
      <c r="L1022" s="74">
        <f>_xlfn.XLOOKUP(A1022,'Hospitalisation Details'!$U$4:$U$2346,'Hospitalisation Details'!$V$4:$V$2346)</f>
        <v>27373</v>
      </c>
      <c r="M1022" s="75">
        <f>_xlfn.XLOOKUP(A1022,'Hospitalisation Details'!$U$4:$U$2346,'Hospitalisation Details'!$X$4:$X$2346)</f>
        <v>11033.66</v>
      </c>
      <c r="N1022" s="15">
        <f>_xlfn.XLOOKUP(A1022,'Hospitalisation Details'!$U$4:$U$2346,'Hospitalisation Details'!$Y$4:$Y$2346)</f>
        <v>4</v>
      </c>
      <c r="O1022" s="15">
        <f>_xlfn.XLOOKUP(A1022,'Hospitalisation Details'!$U$4:$U$2346,'Hospitalisation Details'!$Z$4:$Z$2346)</f>
        <v>1</v>
      </c>
      <c r="P1022" s="15" t="str">
        <f>_xlfn.XLOOKUP(A1022,'Hospitalisation Details'!$U$4:$U$2346,'Hospitalisation Details'!$AA$4:$AA$2346)</f>
        <v>R1012</v>
      </c>
      <c r="Q1022" s="15">
        <f>_xlfn.XLOOKUP(A1022,'Hospitalisation Details'!$U$4:$U$2346,'Hospitalisation Details'!$AB$4:$AB$2346)</f>
        <v>49</v>
      </c>
    </row>
    <row r="1023" spans="1:17" ht="15.5" x14ac:dyDescent="0.35">
      <c r="A1023" s="73" t="s">
        <v>1350</v>
      </c>
      <c r="B1023" s="40" t="str">
        <f>_xlfn.XLOOKUP(A1023,'Customer Names'!$A$3:$A$2337,'Customer Names'!$E$3:$E$2337)</f>
        <v>Ian M.</v>
      </c>
      <c r="C1023" s="29">
        <f>_xlfn.XLOOKUP(A1023,'Medical Examinations'!$P$3:$P$2337,'Medical Examinations'!$Q$3:$Q$2337)</f>
        <v>49.45</v>
      </c>
      <c r="D1023" s="15">
        <f>_xlfn.XLOOKUP(A1023,'Medical Examinations'!$P$3:$P$2337,'Medical Examinations'!$R$3:$R$2337)</f>
        <v>4.2</v>
      </c>
      <c r="E1023" s="15" t="str">
        <f>_xlfn.XLOOKUP(A1023,'Medical Examinations'!$P$3:$P$2337,'Medical Examinations'!$S$3:$S$2337)</f>
        <v>Yes</v>
      </c>
      <c r="F1023" s="15" t="str">
        <f>_xlfn.XLOOKUP(A1023,'Medical Examinations'!$P$3:$P$2337,'Medical Examinations'!$T$3:$T$2337)</f>
        <v>No</v>
      </c>
      <c r="G1023" s="15" t="str">
        <f>_xlfn.XLOOKUP(A1023,'Medical Examinations'!$P$3:$P$2337,'Medical Examinations'!$U$3:$U$2337)</f>
        <v>No</v>
      </c>
      <c r="H1023" s="15">
        <f>_xlfn.XLOOKUP(A1023,'Medical Examinations'!$P$3:$P$2337,'Medical Examinations'!$V$3:$V$2337)</f>
        <v>0</v>
      </c>
      <c r="I1023" s="15" t="str">
        <f>_xlfn.XLOOKUP(A1023,'Medical Examinations'!$P$3:$P$2337,'Medical Examinations'!$W$3:$W$2337)</f>
        <v>No</v>
      </c>
      <c r="J1023" s="15" t="str">
        <f>_xlfn.XLOOKUP(A1023,'Medical Examinations'!$P$3:$P$2337,'Medical Examinations'!$X$3:$X$2337)</f>
        <v>Obesity</v>
      </c>
      <c r="K1023" s="15"/>
      <c r="L1023" s="74">
        <f>_xlfn.XLOOKUP(A1023,'Hospitalisation Details'!$U$4:$U$2346,'Hospitalisation Details'!$V$4:$V$2346)</f>
        <v>35267</v>
      </c>
      <c r="M1023" s="75">
        <f>_xlfn.XLOOKUP(A1023,'Hospitalisation Details'!$U$4:$U$2346,'Hospitalisation Details'!$X$4:$X$2346)</f>
        <v>11028.56</v>
      </c>
      <c r="N1023" s="15">
        <f>_xlfn.XLOOKUP(A1023,'Hospitalisation Details'!$U$4:$U$2346,'Hospitalisation Details'!$Y$4:$Y$2346)</f>
        <v>4</v>
      </c>
      <c r="O1023" s="15">
        <f>_xlfn.XLOOKUP(A1023,'Hospitalisation Details'!$U$4:$U$2346,'Hospitalisation Details'!$Z$4:$Z$2346)</f>
        <v>1</v>
      </c>
      <c r="P1023" s="15" t="str">
        <f>_xlfn.XLOOKUP(A1023,'Hospitalisation Details'!$U$4:$U$2346,'Hospitalisation Details'!$AA$4:$AA$2346)</f>
        <v>R1012</v>
      </c>
      <c r="Q1023" s="15">
        <f>_xlfn.XLOOKUP(A1023,'Hospitalisation Details'!$U$4:$U$2346,'Hospitalisation Details'!$AB$4:$AB$2346)</f>
        <v>27</v>
      </c>
    </row>
    <row r="1024" spans="1:17" ht="15.5" x14ac:dyDescent="0.35">
      <c r="A1024" s="73" t="s">
        <v>1349</v>
      </c>
      <c r="B1024" s="40" t="str">
        <f>_xlfn.XLOOKUP(A1024,'Customer Names'!$A$3:$A$2337,'Customer Names'!$E$3:$E$2337)</f>
        <v>Claudia L.</v>
      </c>
      <c r="C1024" s="29">
        <f>_xlfn.XLOOKUP(A1024,'Medical Examinations'!$P$3:$P$2337,'Medical Examinations'!$Q$3:$Q$2337)</f>
        <v>41.04</v>
      </c>
      <c r="D1024" s="15">
        <f>_xlfn.XLOOKUP(A1024,'Medical Examinations'!$P$3:$P$2337,'Medical Examinations'!$R$3:$R$2337)</f>
        <v>5.59</v>
      </c>
      <c r="E1024" s="15" t="str">
        <f>_xlfn.XLOOKUP(A1024,'Medical Examinations'!$P$3:$P$2337,'Medical Examinations'!$S$3:$S$2337)</f>
        <v>No</v>
      </c>
      <c r="F1024" s="15" t="str">
        <f>_xlfn.XLOOKUP(A1024,'Medical Examinations'!$P$3:$P$2337,'Medical Examinations'!$T$3:$T$2337)</f>
        <v>No</v>
      </c>
      <c r="G1024" s="15" t="str">
        <f>_xlfn.XLOOKUP(A1024,'Medical Examinations'!$P$3:$P$2337,'Medical Examinations'!$U$3:$U$2337)</f>
        <v>No</v>
      </c>
      <c r="H1024" s="15">
        <f>_xlfn.XLOOKUP(A1024,'Medical Examinations'!$P$3:$P$2337,'Medical Examinations'!$V$3:$V$2337)</f>
        <v>0</v>
      </c>
      <c r="I1024" s="15" t="str">
        <f>_xlfn.XLOOKUP(A1024,'Medical Examinations'!$P$3:$P$2337,'Medical Examinations'!$W$3:$W$2337)</f>
        <v>No</v>
      </c>
      <c r="J1024" s="15" t="str">
        <f>_xlfn.XLOOKUP(A1024,'Medical Examinations'!$P$3:$P$2337,'Medical Examinations'!$X$3:$X$2337)</f>
        <v>Obesity</v>
      </c>
      <c r="K1024" s="15"/>
      <c r="L1024" s="74">
        <f>_xlfn.XLOOKUP(A1024,'Hospitalisation Details'!$U$4:$U$2346,'Hospitalisation Details'!$V$4:$V$2346)</f>
        <v>33415</v>
      </c>
      <c r="M1024" s="75">
        <f>_xlfn.XLOOKUP(A1024,'Hospitalisation Details'!$U$4:$U$2346,'Hospitalisation Details'!$X$4:$X$2346)</f>
        <v>11018.05</v>
      </c>
      <c r="N1024" s="15">
        <f>_xlfn.XLOOKUP(A1024,'Hospitalisation Details'!$U$4:$U$2346,'Hospitalisation Details'!$Y$4:$Y$2346)</f>
        <v>4</v>
      </c>
      <c r="O1024" s="15">
        <f>_xlfn.XLOOKUP(A1024,'Hospitalisation Details'!$U$4:$U$2346,'Hospitalisation Details'!$Z$4:$Z$2346)</f>
        <v>9</v>
      </c>
      <c r="P1024" s="15" t="str">
        <f>_xlfn.XLOOKUP(A1024,'Hospitalisation Details'!$U$4:$U$2346,'Hospitalisation Details'!$AA$4:$AA$2346)</f>
        <v>R1012</v>
      </c>
      <c r="Q1024" s="15">
        <f>_xlfn.XLOOKUP(A1024,'Hospitalisation Details'!$U$4:$U$2346,'Hospitalisation Details'!$AB$4:$AB$2346)</f>
        <v>32</v>
      </c>
    </row>
    <row r="1025" spans="1:17" ht="15.5" x14ac:dyDescent="0.35">
      <c r="A1025" s="73" t="s">
        <v>1348</v>
      </c>
      <c r="B1025" s="40" t="str">
        <f>_xlfn.XLOOKUP(A1025,'Customer Names'!$A$3:$A$2337,'Customer Names'!$E$3:$E$2337)</f>
        <v>Jessica M</v>
      </c>
      <c r="C1025" s="29">
        <f>_xlfn.XLOOKUP(A1025,'Medical Examinations'!$P$3:$P$2337,'Medical Examinations'!$Q$3:$Q$2337)</f>
        <v>27.93</v>
      </c>
      <c r="D1025" s="15">
        <f>_xlfn.XLOOKUP(A1025,'Medical Examinations'!$P$3:$P$2337,'Medical Examinations'!$R$3:$R$2337)</f>
        <v>9.9600000000000009</v>
      </c>
      <c r="E1025" s="15" t="str">
        <f>_xlfn.XLOOKUP(A1025,'Medical Examinations'!$P$3:$P$2337,'Medical Examinations'!$S$3:$S$2337)</f>
        <v>No</v>
      </c>
      <c r="F1025" s="15" t="str">
        <f>_xlfn.XLOOKUP(A1025,'Medical Examinations'!$P$3:$P$2337,'Medical Examinations'!$T$3:$T$2337)</f>
        <v>No</v>
      </c>
      <c r="G1025" s="15" t="str">
        <f>_xlfn.XLOOKUP(A1025,'Medical Examinations'!$P$3:$P$2337,'Medical Examinations'!$U$3:$U$2337)</f>
        <v>No</v>
      </c>
      <c r="H1025" s="15">
        <f>_xlfn.XLOOKUP(A1025,'Medical Examinations'!$P$3:$P$2337,'Medical Examinations'!$V$3:$V$2337)</f>
        <v>0</v>
      </c>
      <c r="I1025" s="15" t="str">
        <f>_xlfn.XLOOKUP(A1025,'Medical Examinations'!$P$3:$P$2337,'Medical Examinations'!$W$3:$W$2337)</f>
        <v>No</v>
      </c>
      <c r="J1025" s="15" t="str">
        <f>_xlfn.XLOOKUP(A1025,'Medical Examinations'!$P$3:$P$2337,'Medical Examinations'!$X$3:$X$2337)</f>
        <v>Overweight</v>
      </c>
      <c r="K1025" s="15"/>
      <c r="L1025" s="74">
        <f>_xlfn.XLOOKUP(A1025,'Hospitalisation Details'!$U$4:$U$2346,'Hospitalisation Details'!$V$4:$V$2346)</f>
        <v>27378</v>
      </c>
      <c r="M1025" s="75">
        <f>_xlfn.XLOOKUP(A1025,'Hospitalisation Details'!$U$4:$U$2346,'Hospitalisation Details'!$X$4:$X$2346)</f>
        <v>11015.17</v>
      </c>
      <c r="N1025" s="15">
        <f>_xlfn.XLOOKUP(A1025,'Hospitalisation Details'!$U$4:$U$2346,'Hospitalisation Details'!$Y$4:$Y$2346)</f>
        <v>4</v>
      </c>
      <c r="O1025" s="15">
        <f>_xlfn.XLOOKUP(A1025,'Hospitalisation Details'!$U$4:$U$2346,'Hospitalisation Details'!$Z$4:$Z$2346)</f>
        <v>2</v>
      </c>
      <c r="P1025" s="15" t="str">
        <f>_xlfn.XLOOKUP(A1025,'Hospitalisation Details'!$U$4:$U$2346,'Hospitalisation Details'!$AA$4:$AA$2346)</f>
        <v>R1012</v>
      </c>
      <c r="Q1025" s="15">
        <f>_xlfn.XLOOKUP(A1025,'Hospitalisation Details'!$U$4:$U$2346,'Hospitalisation Details'!$AB$4:$AB$2346)</f>
        <v>49</v>
      </c>
    </row>
    <row r="1026" spans="1:17" ht="15.5" x14ac:dyDescent="0.35">
      <c r="A1026" s="73" t="s">
        <v>1347</v>
      </c>
      <c r="B1026" s="40" t="str">
        <f>_xlfn.XLOOKUP(A1026,'Customer Names'!$A$3:$A$2337,'Customer Names'!$E$3:$E$2337)</f>
        <v>Billy Jr.</v>
      </c>
      <c r="C1026" s="29">
        <f>_xlfn.XLOOKUP(A1026,'Medical Examinations'!$P$3:$P$2337,'Medical Examinations'!$Q$3:$Q$2337)</f>
        <v>21.01</v>
      </c>
      <c r="D1026" s="15">
        <f>_xlfn.XLOOKUP(A1026,'Medical Examinations'!$P$3:$P$2337,'Medical Examinations'!$R$3:$R$2337)</f>
        <v>7.37</v>
      </c>
      <c r="E1026" s="15" t="str">
        <f>_xlfn.XLOOKUP(A1026,'Medical Examinations'!$P$3:$P$2337,'Medical Examinations'!$S$3:$S$2337)</f>
        <v>No</v>
      </c>
      <c r="F1026" s="15" t="str">
        <f>_xlfn.XLOOKUP(A1026,'Medical Examinations'!$P$3:$P$2337,'Medical Examinations'!$T$3:$T$2337)</f>
        <v>No</v>
      </c>
      <c r="G1026" s="15" t="str">
        <f>_xlfn.XLOOKUP(A1026,'Medical Examinations'!$P$3:$P$2337,'Medical Examinations'!$U$3:$U$2337)</f>
        <v>No</v>
      </c>
      <c r="H1026" s="15">
        <f>_xlfn.XLOOKUP(A1026,'Medical Examinations'!$P$3:$P$2337,'Medical Examinations'!$V$3:$V$2337)</f>
        <v>0</v>
      </c>
      <c r="I1026" s="15" t="str">
        <f>_xlfn.XLOOKUP(A1026,'Medical Examinations'!$P$3:$P$2337,'Medical Examinations'!$W$3:$W$2337)</f>
        <v>No</v>
      </c>
      <c r="J1026" s="15" t="str">
        <f>_xlfn.XLOOKUP(A1026,'Medical Examinations'!$P$3:$P$2337,'Medical Examinations'!$X$3:$X$2337)</f>
        <v>Normalweight</v>
      </c>
      <c r="K1026" s="15"/>
      <c r="L1026" s="74">
        <f>_xlfn.XLOOKUP(A1026,'Hospitalisation Details'!$U$4:$U$2346,'Hospitalisation Details'!$V$4:$V$2346)</f>
        <v>25135</v>
      </c>
      <c r="M1026" s="75">
        <f>_xlfn.XLOOKUP(A1026,'Hospitalisation Details'!$U$4:$U$2346,'Hospitalisation Details'!$X$4:$X$2346)</f>
        <v>11013.71</v>
      </c>
      <c r="N1026" s="15">
        <f>_xlfn.XLOOKUP(A1026,'Hospitalisation Details'!$U$4:$U$2346,'Hospitalisation Details'!$Y$4:$Y$2346)</f>
        <v>4</v>
      </c>
      <c r="O1026" s="15">
        <f>_xlfn.XLOOKUP(A1026,'Hospitalisation Details'!$U$4:$U$2346,'Hospitalisation Details'!$Z$4:$Z$2346)</f>
        <v>2</v>
      </c>
      <c r="P1026" s="15" t="str">
        <f>_xlfn.XLOOKUP(A1026,'Hospitalisation Details'!$U$4:$U$2346,'Hospitalisation Details'!$AA$4:$AA$2346)</f>
        <v>R1013</v>
      </c>
      <c r="Q1026" s="15">
        <f>_xlfn.XLOOKUP(A1026,'Hospitalisation Details'!$U$4:$U$2346,'Hospitalisation Details'!$AB$4:$AB$2346)</f>
        <v>55</v>
      </c>
    </row>
    <row r="1027" spans="1:17" ht="15.5" x14ac:dyDescent="0.35">
      <c r="A1027" s="73" t="s">
        <v>1346</v>
      </c>
      <c r="B1027" s="40" t="str">
        <f>_xlfn.XLOOKUP(A1027,'Customer Names'!$A$3:$A$2337,'Customer Names'!$E$3:$E$2337)</f>
        <v>David</v>
      </c>
      <c r="C1027" s="29">
        <f>_xlfn.XLOOKUP(A1027,'Medical Examinations'!$P$3:$P$2337,'Medical Examinations'!$Q$3:$Q$2337)</f>
        <v>52.37</v>
      </c>
      <c r="D1027" s="15">
        <f>_xlfn.XLOOKUP(A1027,'Medical Examinations'!$P$3:$P$2337,'Medical Examinations'!$R$3:$R$2337)</f>
        <v>5.0599999999999996</v>
      </c>
      <c r="E1027" s="15" t="str">
        <f>_xlfn.XLOOKUP(A1027,'Medical Examinations'!$P$3:$P$2337,'Medical Examinations'!$S$3:$S$2337)</f>
        <v>Yes</v>
      </c>
      <c r="F1027" s="15" t="str">
        <f>_xlfn.XLOOKUP(A1027,'Medical Examinations'!$P$3:$P$2337,'Medical Examinations'!$T$3:$T$2337)</f>
        <v>yes</v>
      </c>
      <c r="G1027" s="15" t="str">
        <f>_xlfn.XLOOKUP(A1027,'Medical Examinations'!$P$3:$P$2337,'Medical Examinations'!$U$3:$U$2337)</f>
        <v>No</v>
      </c>
      <c r="H1027" s="15">
        <f>_xlfn.XLOOKUP(A1027,'Medical Examinations'!$P$3:$P$2337,'Medical Examinations'!$V$3:$V$2337)</f>
        <v>2</v>
      </c>
      <c r="I1027" s="15" t="str">
        <f>_xlfn.XLOOKUP(A1027,'Medical Examinations'!$P$3:$P$2337,'Medical Examinations'!$W$3:$W$2337)</f>
        <v>No</v>
      </c>
      <c r="J1027" s="15" t="str">
        <f>_xlfn.XLOOKUP(A1027,'Medical Examinations'!$P$3:$P$2337,'Medical Examinations'!$X$3:$X$2337)</f>
        <v>Obesity</v>
      </c>
      <c r="K1027" s="15"/>
      <c r="L1027" s="74">
        <f>_xlfn.XLOOKUP(A1027,'Hospitalisation Details'!$U$4:$U$2346,'Hospitalisation Details'!$V$4:$V$2346)</f>
        <v>36786</v>
      </c>
      <c r="M1027" s="75">
        <f>_xlfn.XLOOKUP(A1027,'Hospitalisation Details'!$U$4:$U$2346,'Hospitalisation Details'!$X$4:$X$2346)</f>
        <v>10991.58</v>
      </c>
      <c r="N1027" s="15">
        <f>_xlfn.XLOOKUP(A1027,'Hospitalisation Details'!$U$4:$U$2346,'Hospitalisation Details'!$Y$4:$Y$2346)</f>
        <v>4</v>
      </c>
      <c r="O1027" s="15">
        <f>_xlfn.XLOOKUP(A1027,'Hospitalisation Details'!$U$4:$U$2346,'Hospitalisation Details'!$Z$4:$Z$2346)</f>
        <v>1</v>
      </c>
      <c r="P1027" s="15" t="str">
        <f>_xlfn.XLOOKUP(A1027,'Hospitalisation Details'!$U$4:$U$2346,'Hospitalisation Details'!$AA$4:$AA$2346)</f>
        <v>R1012</v>
      </c>
      <c r="Q1027" s="15">
        <f>_xlfn.XLOOKUP(A1027,'Hospitalisation Details'!$U$4:$U$2346,'Hospitalisation Details'!$AB$4:$AB$2346)</f>
        <v>23</v>
      </c>
    </row>
    <row r="1028" spans="1:17" ht="15.5" x14ac:dyDescent="0.35">
      <c r="A1028" s="73" t="s">
        <v>1345</v>
      </c>
      <c r="B1028" s="40" t="str">
        <f>_xlfn.XLOOKUP(A1028,'Customer Names'!$A$3:$A$2337,'Customer Names'!$E$3:$E$2337)</f>
        <v>Tim</v>
      </c>
      <c r="C1028" s="29">
        <f>_xlfn.XLOOKUP(A1028,'Medical Examinations'!$P$3:$P$2337,'Medical Examinations'!$Q$3:$Q$2337)</f>
        <v>40.369999999999997</v>
      </c>
      <c r="D1028" s="15">
        <f>_xlfn.XLOOKUP(A1028,'Medical Examinations'!$P$3:$P$2337,'Medical Examinations'!$R$3:$R$2337)</f>
        <v>8.2100000000000009</v>
      </c>
      <c r="E1028" s="15" t="str">
        <f>_xlfn.XLOOKUP(A1028,'Medical Examinations'!$P$3:$P$2337,'Medical Examinations'!$S$3:$S$2337)</f>
        <v>No</v>
      </c>
      <c r="F1028" s="15" t="str">
        <f>_xlfn.XLOOKUP(A1028,'Medical Examinations'!$P$3:$P$2337,'Medical Examinations'!$T$3:$T$2337)</f>
        <v>No</v>
      </c>
      <c r="G1028" s="15" t="str">
        <f>_xlfn.XLOOKUP(A1028,'Medical Examinations'!$P$3:$P$2337,'Medical Examinations'!$U$3:$U$2337)</f>
        <v>No</v>
      </c>
      <c r="H1028" s="15">
        <f>_xlfn.XLOOKUP(A1028,'Medical Examinations'!$P$3:$P$2337,'Medical Examinations'!$V$3:$V$2337)</f>
        <v>0</v>
      </c>
      <c r="I1028" s="15" t="str">
        <f>_xlfn.XLOOKUP(A1028,'Medical Examinations'!$P$3:$P$2337,'Medical Examinations'!$W$3:$W$2337)</f>
        <v>No</v>
      </c>
      <c r="J1028" s="15" t="str">
        <f>_xlfn.XLOOKUP(A1028,'Medical Examinations'!$P$3:$P$2337,'Medical Examinations'!$X$3:$X$2337)</f>
        <v>Obesity</v>
      </c>
      <c r="K1028" s="15"/>
      <c r="L1028" s="74">
        <f>_xlfn.XLOOKUP(A1028,'Hospitalisation Details'!$U$4:$U$2346,'Hospitalisation Details'!$V$4:$V$2346)</f>
        <v>24094</v>
      </c>
      <c r="M1028" s="75">
        <f>_xlfn.XLOOKUP(A1028,'Hospitalisation Details'!$U$4:$U$2346,'Hospitalisation Details'!$X$4:$X$2346)</f>
        <v>10982.5</v>
      </c>
      <c r="N1028" s="15">
        <f>_xlfn.XLOOKUP(A1028,'Hospitalisation Details'!$U$4:$U$2346,'Hospitalisation Details'!$Y$4:$Y$2346)</f>
        <v>4</v>
      </c>
      <c r="O1028" s="15">
        <f>_xlfn.XLOOKUP(A1028,'Hospitalisation Details'!$U$4:$U$2346,'Hospitalisation Details'!$Z$4:$Z$2346)</f>
        <v>1</v>
      </c>
      <c r="P1028" s="15" t="str">
        <f>_xlfn.XLOOKUP(A1028,'Hospitalisation Details'!$U$4:$U$2346,'Hospitalisation Details'!$AA$4:$AA$2346)</f>
        <v>R1013</v>
      </c>
      <c r="Q1028" s="15">
        <f>_xlfn.XLOOKUP(A1028,'Hospitalisation Details'!$U$4:$U$2346,'Hospitalisation Details'!$AB$4:$AB$2346)</f>
        <v>58</v>
      </c>
    </row>
    <row r="1029" spans="1:17" ht="15.5" x14ac:dyDescent="0.35">
      <c r="A1029" s="73" t="s">
        <v>1344</v>
      </c>
      <c r="B1029" s="40" t="str">
        <f>_xlfn.XLOOKUP(A1029,'Customer Names'!$A$3:$A$2337,'Customer Names'!$E$3:$E$2337)</f>
        <v>Emma M</v>
      </c>
      <c r="C1029" s="29">
        <f>_xlfn.XLOOKUP(A1029,'Medical Examinations'!$P$3:$P$2337,'Medical Examinations'!$Q$3:$Q$2337)</f>
        <v>41.47</v>
      </c>
      <c r="D1029" s="15">
        <f>_xlfn.XLOOKUP(A1029,'Medical Examinations'!$P$3:$P$2337,'Medical Examinations'!$R$3:$R$2337)</f>
        <v>10.34</v>
      </c>
      <c r="E1029" s="15" t="str">
        <f>_xlfn.XLOOKUP(A1029,'Medical Examinations'!$P$3:$P$2337,'Medical Examinations'!$S$3:$S$2337)</f>
        <v>No</v>
      </c>
      <c r="F1029" s="15" t="str">
        <f>_xlfn.XLOOKUP(A1029,'Medical Examinations'!$P$3:$P$2337,'Medical Examinations'!$T$3:$T$2337)</f>
        <v>No</v>
      </c>
      <c r="G1029" s="15" t="str">
        <f>_xlfn.XLOOKUP(A1029,'Medical Examinations'!$P$3:$P$2337,'Medical Examinations'!$U$3:$U$2337)</f>
        <v>No</v>
      </c>
      <c r="H1029" s="15">
        <f>_xlfn.XLOOKUP(A1029,'Medical Examinations'!$P$3:$P$2337,'Medical Examinations'!$V$3:$V$2337)</f>
        <v>2</v>
      </c>
      <c r="I1029" s="15" t="str">
        <f>_xlfn.XLOOKUP(A1029,'Medical Examinations'!$P$3:$P$2337,'Medical Examinations'!$W$3:$W$2337)</f>
        <v>No</v>
      </c>
      <c r="J1029" s="15" t="str">
        <f>_xlfn.XLOOKUP(A1029,'Medical Examinations'!$P$3:$P$2337,'Medical Examinations'!$X$3:$X$2337)</f>
        <v>Obesity</v>
      </c>
      <c r="K1029" s="15"/>
      <c r="L1029" s="74">
        <f>_xlfn.XLOOKUP(A1029,'Hospitalisation Details'!$U$4:$U$2346,'Hospitalisation Details'!$V$4:$V$2346)</f>
        <v>26958</v>
      </c>
      <c r="M1029" s="75">
        <f>_xlfn.XLOOKUP(A1029,'Hospitalisation Details'!$U$4:$U$2346,'Hospitalisation Details'!$X$4:$X$2346)</f>
        <v>10977.21</v>
      </c>
      <c r="N1029" s="15">
        <f>_xlfn.XLOOKUP(A1029,'Hospitalisation Details'!$U$4:$U$2346,'Hospitalisation Details'!$Y$4:$Y$2346)</f>
        <v>4</v>
      </c>
      <c r="O1029" s="15">
        <f>_xlfn.XLOOKUP(A1029,'Hospitalisation Details'!$U$4:$U$2346,'Hospitalisation Details'!$Z$4:$Z$2346)</f>
        <v>2</v>
      </c>
      <c r="P1029" s="15" t="str">
        <f>_xlfn.XLOOKUP(A1029,'Hospitalisation Details'!$U$4:$U$2346,'Hospitalisation Details'!$AA$4:$AA$2346)</f>
        <v>R1013</v>
      </c>
      <c r="Q1029" s="15">
        <f>_xlfn.XLOOKUP(A1029,'Hospitalisation Details'!$U$4:$U$2346,'Hospitalisation Details'!$AB$4:$AB$2346)</f>
        <v>50</v>
      </c>
    </row>
    <row r="1030" spans="1:17" ht="15.5" x14ac:dyDescent="0.35">
      <c r="A1030" s="73" t="s">
        <v>1343</v>
      </c>
      <c r="B1030" s="40" t="str">
        <f>_xlfn.XLOOKUP(A1030,'Customer Names'!$A$3:$A$2337,'Customer Names'!$E$3:$E$2337)</f>
        <v>Tim</v>
      </c>
      <c r="C1030" s="29">
        <f>_xlfn.XLOOKUP(A1030,'Medical Examinations'!$P$3:$P$2337,'Medical Examinations'!$Q$3:$Q$2337)</f>
        <v>33.725000000000001</v>
      </c>
      <c r="D1030" s="15">
        <f>_xlfn.XLOOKUP(A1030,'Medical Examinations'!$P$3:$P$2337,'Medical Examinations'!$R$3:$R$2337)</f>
        <v>5.51</v>
      </c>
      <c r="E1030" s="15" t="str">
        <f>_xlfn.XLOOKUP(A1030,'Medical Examinations'!$P$3:$P$2337,'Medical Examinations'!$S$3:$S$2337)</f>
        <v>Yes</v>
      </c>
      <c r="F1030" s="15" t="str">
        <f>_xlfn.XLOOKUP(A1030,'Medical Examinations'!$P$3:$P$2337,'Medical Examinations'!$T$3:$T$2337)</f>
        <v>No</v>
      </c>
      <c r="G1030" s="15" t="str">
        <f>_xlfn.XLOOKUP(A1030,'Medical Examinations'!$P$3:$P$2337,'Medical Examinations'!$U$3:$U$2337)</f>
        <v>No</v>
      </c>
      <c r="H1030" s="15">
        <f>_xlfn.XLOOKUP(A1030,'Medical Examinations'!$P$3:$P$2337,'Medical Examinations'!$V$3:$V$2337)</f>
        <v>2</v>
      </c>
      <c r="I1030" s="15" t="str">
        <f>_xlfn.XLOOKUP(A1030,'Medical Examinations'!$P$3:$P$2337,'Medical Examinations'!$W$3:$W$2337)</f>
        <v>No</v>
      </c>
      <c r="J1030" s="15" t="str">
        <f>_xlfn.XLOOKUP(A1030,'Medical Examinations'!$P$3:$P$2337,'Medical Examinations'!$X$3:$X$2337)</f>
        <v>Obesity</v>
      </c>
      <c r="K1030" s="15"/>
      <c r="L1030" s="74">
        <f>_xlfn.XLOOKUP(A1030,'Hospitalisation Details'!$U$4:$U$2346,'Hospitalisation Details'!$V$4:$V$2346)</f>
        <v>24297</v>
      </c>
      <c r="M1030" s="75">
        <f>_xlfn.XLOOKUP(A1030,'Hospitalisation Details'!$U$4:$U$2346,'Hospitalisation Details'!$X$4:$X$2346)</f>
        <v>10976.25</v>
      </c>
      <c r="N1030" s="15">
        <f>_xlfn.XLOOKUP(A1030,'Hospitalisation Details'!$U$4:$U$2346,'Hospitalisation Details'!$Y$4:$Y$2346)</f>
        <v>4</v>
      </c>
      <c r="O1030" s="15">
        <f>_xlfn.XLOOKUP(A1030,'Hospitalisation Details'!$U$4:$U$2346,'Hospitalisation Details'!$Z$4:$Z$2346)</f>
        <v>9</v>
      </c>
      <c r="P1030" s="15" t="str">
        <f>_xlfn.XLOOKUP(A1030,'Hospitalisation Details'!$U$4:$U$2346,'Hospitalisation Details'!$AA$4:$AA$2346)</f>
        <v>R1012</v>
      </c>
      <c r="Q1030" s="15">
        <f>_xlfn.XLOOKUP(A1030,'Hospitalisation Details'!$U$4:$U$2346,'Hospitalisation Details'!$AB$4:$AB$2346)</f>
        <v>57</v>
      </c>
    </row>
    <row r="1031" spans="1:17" ht="15.5" x14ac:dyDescent="0.35">
      <c r="A1031" s="73" t="s">
        <v>1342</v>
      </c>
      <c r="B1031" s="40" t="str">
        <f>_xlfn.XLOOKUP(A1031,'Customer Names'!$A$3:$A$2337,'Customer Names'!$E$3:$E$2337)</f>
        <v>Patrick</v>
      </c>
      <c r="C1031" s="29">
        <f>_xlfn.XLOOKUP(A1031,'Medical Examinations'!$P$3:$P$2337,'Medical Examinations'!$Q$3:$Q$2337)</f>
        <v>28.1</v>
      </c>
      <c r="D1031" s="15">
        <f>_xlfn.XLOOKUP(A1031,'Medical Examinations'!$P$3:$P$2337,'Medical Examinations'!$R$3:$R$2337)</f>
        <v>11.2</v>
      </c>
      <c r="E1031" s="15" t="str">
        <f>_xlfn.XLOOKUP(A1031,'Medical Examinations'!$P$3:$P$2337,'Medical Examinations'!$S$3:$S$2337)</f>
        <v>No</v>
      </c>
      <c r="F1031" s="15" t="str">
        <f>_xlfn.XLOOKUP(A1031,'Medical Examinations'!$P$3:$P$2337,'Medical Examinations'!$T$3:$T$2337)</f>
        <v>No</v>
      </c>
      <c r="G1031" s="15" t="str">
        <f>_xlfn.XLOOKUP(A1031,'Medical Examinations'!$P$3:$P$2337,'Medical Examinations'!$U$3:$U$2337)</f>
        <v>No</v>
      </c>
      <c r="H1031" s="15">
        <f>_xlfn.XLOOKUP(A1031,'Medical Examinations'!$P$3:$P$2337,'Medical Examinations'!$V$3:$V$2337)</f>
        <v>0</v>
      </c>
      <c r="I1031" s="15" t="str">
        <f>_xlfn.XLOOKUP(A1031,'Medical Examinations'!$P$3:$P$2337,'Medical Examinations'!$W$3:$W$2337)</f>
        <v>No</v>
      </c>
      <c r="J1031" s="15" t="str">
        <f>_xlfn.XLOOKUP(A1031,'Medical Examinations'!$P$3:$P$2337,'Medical Examinations'!$X$3:$X$2337)</f>
        <v>Overweight</v>
      </c>
      <c r="K1031" s="15"/>
      <c r="L1031" s="74">
        <f>_xlfn.XLOOKUP(A1031,'Hospitalisation Details'!$U$4:$U$2346,'Hospitalisation Details'!$V$4:$V$2346)</f>
        <v>23912</v>
      </c>
      <c r="M1031" s="75">
        <f>_xlfn.XLOOKUP(A1031,'Hospitalisation Details'!$U$4:$U$2346,'Hospitalisation Details'!$X$4:$X$2346)</f>
        <v>10965.45</v>
      </c>
      <c r="N1031" s="15">
        <f>_xlfn.XLOOKUP(A1031,'Hospitalisation Details'!$U$4:$U$2346,'Hospitalisation Details'!$Y$4:$Y$2346)</f>
        <v>4</v>
      </c>
      <c r="O1031" s="15">
        <f>_xlfn.XLOOKUP(A1031,'Hospitalisation Details'!$U$4:$U$2346,'Hospitalisation Details'!$Z$4:$Z$2346)</f>
        <v>9</v>
      </c>
      <c r="P1031" s="15" t="str">
        <f>_xlfn.XLOOKUP(A1031,'Hospitalisation Details'!$U$4:$U$2346,'Hospitalisation Details'!$AA$4:$AA$2346)</f>
        <v>R1011</v>
      </c>
      <c r="Q1031" s="15">
        <f>_xlfn.XLOOKUP(A1031,'Hospitalisation Details'!$U$4:$U$2346,'Hospitalisation Details'!$AB$4:$AB$2346)</f>
        <v>58</v>
      </c>
    </row>
    <row r="1032" spans="1:17" ht="15.5" x14ac:dyDescent="0.35">
      <c r="A1032" s="73" t="s">
        <v>1341</v>
      </c>
      <c r="B1032" s="40" t="str">
        <f>_xlfn.XLOOKUP(A1032,'Customer Names'!$A$3:$A$2337,'Customer Names'!$E$3:$E$2337)</f>
        <v>Bridget K.</v>
      </c>
      <c r="C1032" s="29">
        <f>_xlfn.XLOOKUP(A1032,'Medical Examinations'!$P$3:$P$2337,'Medical Examinations'!$Q$3:$Q$2337)</f>
        <v>37.43</v>
      </c>
      <c r="D1032" s="15">
        <f>_xlfn.XLOOKUP(A1032,'Medical Examinations'!$P$3:$P$2337,'Medical Examinations'!$R$3:$R$2337)</f>
        <v>4.3499999999999996</v>
      </c>
      <c r="E1032" s="15" t="str">
        <f>_xlfn.XLOOKUP(A1032,'Medical Examinations'!$P$3:$P$2337,'Medical Examinations'!$S$3:$S$2337)</f>
        <v>Yes</v>
      </c>
      <c r="F1032" s="15" t="str">
        <f>_xlfn.XLOOKUP(A1032,'Medical Examinations'!$P$3:$P$2337,'Medical Examinations'!$T$3:$T$2337)</f>
        <v>No</v>
      </c>
      <c r="G1032" s="15" t="str">
        <f>_xlfn.XLOOKUP(A1032,'Medical Examinations'!$P$3:$P$2337,'Medical Examinations'!$U$3:$U$2337)</f>
        <v>Yes</v>
      </c>
      <c r="H1032" s="15">
        <f>_xlfn.XLOOKUP(A1032,'Medical Examinations'!$P$3:$P$2337,'Medical Examinations'!$V$3:$V$2337)</f>
        <v>1</v>
      </c>
      <c r="I1032" s="15" t="str">
        <f>_xlfn.XLOOKUP(A1032,'Medical Examinations'!$P$3:$P$2337,'Medical Examinations'!$W$3:$W$2337)</f>
        <v>No</v>
      </c>
      <c r="J1032" s="15" t="str">
        <f>_xlfn.XLOOKUP(A1032,'Medical Examinations'!$P$3:$P$2337,'Medical Examinations'!$X$3:$X$2337)</f>
        <v>Obesity</v>
      </c>
      <c r="K1032" s="15"/>
      <c r="L1032" s="74">
        <f>_xlfn.XLOOKUP(A1032,'Hospitalisation Details'!$U$4:$U$2346,'Hospitalisation Details'!$V$4:$V$2346)</f>
        <v>25429</v>
      </c>
      <c r="M1032" s="75">
        <f>_xlfn.XLOOKUP(A1032,'Hospitalisation Details'!$U$4:$U$2346,'Hospitalisation Details'!$X$4:$X$2346)</f>
        <v>10959.69</v>
      </c>
      <c r="N1032" s="15">
        <f>_xlfn.XLOOKUP(A1032,'Hospitalisation Details'!$U$4:$U$2346,'Hospitalisation Details'!$Y$4:$Y$2346)</f>
        <v>4</v>
      </c>
      <c r="O1032" s="15">
        <f>_xlfn.XLOOKUP(A1032,'Hospitalisation Details'!$U$4:$U$2346,'Hospitalisation Details'!$Z$4:$Z$2346)</f>
        <v>1</v>
      </c>
      <c r="P1032" s="15" t="str">
        <f>_xlfn.XLOOKUP(A1032,'Hospitalisation Details'!$U$4:$U$2346,'Hospitalisation Details'!$AA$4:$AA$2346)</f>
        <v>R1012</v>
      </c>
      <c r="Q1032" s="15">
        <f>_xlfn.XLOOKUP(A1032,'Hospitalisation Details'!$U$4:$U$2346,'Hospitalisation Details'!$AB$4:$AB$2346)</f>
        <v>54</v>
      </c>
    </row>
    <row r="1033" spans="1:17" ht="15.5" x14ac:dyDescent="0.35">
      <c r="A1033" s="73" t="s">
        <v>1340</v>
      </c>
      <c r="B1033" s="40" t="str">
        <f>_xlfn.XLOOKUP(A1033,'Customer Names'!$A$3:$A$2337,'Customer Names'!$E$3:$E$2337)</f>
        <v>Gabriel</v>
      </c>
      <c r="C1033" s="29">
        <f>_xlfn.XLOOKUP(A1033,'Medical Examinations'!$P$3:$P$2337,'Medical Examinations'!$Q$3:$Q$2337)</f>
        <v>23.7</v>
      </c>
      <c r="D1033" s="15">
        <f>_xlfn.XLOOKUP(A1033,'Medical Examinations'!$P$3:$P$2337,'Medical Examinations'!$R$3:$R$2337)</f>
        <v>10.45</v>
      </c>
      <c r="E1033" s="15" t="str">
        <f>_xlfn.XLOOKUP(A1033,'Medical Examinations'!$P$3:$P$2337,'Medical Examinations'!$S$3:$S$2337)</f>
        <v>No</v>
      </c>
      <c r="F1033" s="15" t="str">
        <f>_xlfn.XLOOKUP(A1033,'Medical Examinations'!$P$3:$P$2337,'Medical Examinations'!$T$3:$T$2337)</f>
        <v>No</v>
      </c>
      <c r="G1033" s="15" t="str">
        <f>_xlfn.XLOOKUP(A1033,'Medical Examinations'!$P$3:$P$2337,'Medical Examinations'!$U$3:$U$2337)</f>
        <v>No</v>
      </c>
      <c r="H1033" s="15">
        <f>_xlfn.XLOOKUP(A1033,'Medical Examinations'!$P$3:$P$2337,'Medical Examinations'!$V$3:$V$2337)</f>
        <v>0</v>
      </c>
      <c r="I1033" s="15" t="str">
        <f>_xlfn.XLOOKUP(A1033,'Medical Examinations'!$P$3:$P$2337,'Medical Examinations'!$W$3:$W$2337)</f>
        <v>No</v>
      </c>
      <c r="J1033" s="15" t="str">
        <f>_xlfn.XLOOKUP(A1033,'Medical Examinations'!$P$3:$P$2337,'Medical Examinations'!$X$3:$X$2337)</f>
        <v>Normalweight</v>
      </c>
      <c r="K1033" s="15"/>
      <c r="L1033" s="74">
        <f>_xlfn.XLOOKUP(A1033,'Hospitalisation Details'!$U$4:$U$2346,'Hospitalisation Details'!$V$4:$V$2346)</f>
        <v>24080</v>
      </c>
      <c r="M1033" s="75">
        <f>_xlfn.XLOOKUP(A1033,'Hospitalisation Details'!$U$4:$U$2346,'Hospitalisation Details'!$X$4:$X$2346)</f>
        <v>10959.33</v>
      </c>
      <c r="N1033" s="15">
        <f>_xlfn.XLOOKUP(A1033,'Hospitalisation Details'!$U$4:$U$2346,'Hospitalisation Details'!$Y$4:$Y$2346)</f>
        <v>4</v>
      </c>
      <c r="O1033" s="15">
        <f>_xlfn.XLOOKUP(A1033,'Hospitalisation Details'!$U$4:$U$2346,'Hospitalisation Details'!$Z$4:$Z$2346)</f>
        <v>1</v>
      </c>
      <c r="P1033" s="15" t="str">
        <f>_xlfn.XLOOKUP(A1033,'Hospitalisation Details'!$U$4:$U$2346,'Hospitalisation Details'!$AA$4:$AA$2346)</f>
        <v>R1011</v>
      </c>
      <c r="Q1033" s="15">
        <f>_xlfn.XLOOKUP(A1033,'Hospitalisation Details'!$U$4:$U$2346,'Hospitalisation Details'!$AB$4:$AB$2346)</f>
        <v>58</v>
      </c>
    </row>
    <row r="1034" spans="1:17" ht="15.5" x14ac:dyDescent="0.35">
      <c r="A1034" s="73" t="s">
        <v>1339</v>
      </c>
      <c r="B1034" s="40" t="str">
        <f>_xlfn.XLOOKUP(A1034,'Customer Names'!$A$3:$A$2337,'Customer Names'!$E$3:$E$2337)</f>
        <v>Natasha</v>
      </c>
      <c r="C1034" s="29">
        <f>_xlfn.XLOOKUP(A1034,'Medical Examinations'!$P$3:$P$2337,'Medical Examinations'!$Q$3:$Q$2337)</f>
        <v>24.795000000000002</v>
      </c>
      <c r="D1034" s="15">
        <f>_xlfn.XLOOKUP(A1034,'Medical Examinations'!$P$3:$P$2337,'Medical Examinations'!$R$3:$R$2337)</f>
        <v>4.07</v>
      </c>
      <c r="E1034" s="15" t="str">
        <f>_xlfn.XLOOKUP(A1034,'Medical Examinations'!$P$3:$P$2337,'Medical Examinations'!$S$3:$S$2337)</f>
        <v>Yes</v>
      </c>
      <c r="F1034" s="15" t="str">
        <f>_xlfn.XLOOKUP(A1034,'Medical Examinations'!$P$3:$P$2337,'Medical Examinations'!$T$3:$T$2337)</f>
        <v>No</v>
      </c>
      <c r="G1034" s="15" t="str">
        <f>_xlfn.XLOOKUP(A1034,'Medical Examinations'!$P$3:$P$2337,'Medical Examinations'!$U$3:$U$2337)</f>
        <v>Yes</v>
      </c>
      <c r="H1034" s="15">
        <f>_xlfn.XLOOKUP(A1034,'Medical Examinations'!$P$3:$P$2337,'Medical Examinations'!$V$3:$V$2337)</f>
        <v>1</v>
      </c>
      <c r="I1034" s="15" t="str">
        <f>_xlfn.XLOOKUP(A1034,'Medical Examinations'!$P$3:$P$2337,'Medical Examinations'!$W$3:$W$2337)</f>
        <v>No</v>
      </c>
      <c r="J1034" s="15" t="str">
        <f>_xlfn.XLOOKUP(A1034,'Medical Examinations'!$P$3:$P$2337,'Medical Examinations'!$X$3:$X$2337)</f>
        <v>Normalweight</v>
      </c>
      <c r="K1034" s="15"/>
      <c r="L1034" s="74">
        <f>_xlfn.XLOOKUP(A1034,'Hospitalisation Details'!$U$4:$U$2346,'Hospitalisation Details'!$V$4:$V$2346)</f>
        <v>25517</v>
      </c>
      <c r="M1034" s="75">
        <f>_xlfn.XLOOKUP(A1034,'Hospitalisation Details'!$U$4:$U$2346,'Hospitalisation Details'!$X$4:$X$2346)</f>
        <v>10942.13</v>
      </c>
      <c r="N1034" s="15">
        <f>_xlfn.XLOOKUP(A1034,'Hospitalisation Details'!$U$4:$U$2346,'Hospitalisation Details'!$Y$4:$Y$2346)</f>
        <v>4</v>
      </c>
      <c r="O1034" s="15">
        <f>_xlfn.XLOOKUP(A1034,'Hospitalisation Details'!$U$4:$U$2346,'Hospitalisation Details'!$Z$4:$Z$2346)</f>
        <v>1</v>
      </c>
      <c r="P1034" s="15" t="str">
        <f>_xlfn.XLOOKUP(A1034,'Hospitalisation Details'!$U$4:$U$2346,'Hospitalisation Details'!$AA$4:$AA$2346)</f>
        <v>R1012</v>
      </c>
      <c r="Q1034" s="15">
        <f>_xlfn.XLOOKUP(A1034,'Hospitalisation Details'!$U$4:$U$2346,'Hospitalisation Details'!$AB$4:$AB$2346)</f>
        <v>54</v>
      </c>
    </row>
    <row r="1035" spans="1:17" ht="15.5" x14ac:dyDescent="0.35">
      <c r="A1035" s="73" t="s">
        <v>1338</v>
      </c>
      <c r="B1035" s="40" t="str">
        <f>_xlfn.XLOOKUP(A1035,'Customer Names'!$A$3:$A$2337,'Customer Names'!$E$3:$E$2337)</f>
        <v>Abby A.</v>
      </c>
      <c r="C1035" s="29">
        <f>_xlfn.XLOOKUP(A1035,'Medical Examinations'!$P$3:$P$2337,'Medical Examinations'!$Q$3:$Q$2337)</f>
        <v>31.9</v>
      </c>
      <c r="D1035" s="15">
        <f>_xlfn.XLOOKUP(A1035,'Medical Examinations'!$P$3:$P$2337,'Medical Examinations'!$R$3:$R$2337)</f>
        <v>8.34</v>
      </c>
      <c r="E1035" s="15" t="str">
        <f>_xlfn.XLOOKUP(A1035,'Medical Examinations'!$P$3:$P$2337,'Medical Examinations'!$S$3:$S$2337)</f>
        <v>No</v>
      </c>
      <c r="F1035" s="15" t="str">
        <f>_xlfn.XLOOKUP(A1035,'Medical Examinations'!$P$3:$P$2337,'Medical Examinations'!$T$3:$T$2337)</f>
        <v>No</v>
      </c>
      <c r="G1035" s="15" t="str">
        <f>_xlfn.XLOOKUP(A1035,'Medical Examinations'!$P$3:$P$2337,'Medical Examinations'!$U$3:$U$2337)</f>
        <v>No</v>
      </c>
      <c r="H1035" s="15">
        <f>_xlfn.XLOOKUP(A1035,'Medical Examinations'!$P$3:$P$2337,'Medical Examinations'!$V$3:$V$2337)</f>
        <v>0</v>
      </c>
      <c r="I1035" s="15" t="str">
        <f>_xlfn.XLOOKUP(A1035,'Medical Examinations'!$P$3:$P$2337,'Medical Examinations'!$W$3:$W$2337)</f>
        <v>No</v>
      </c>
      <c r="J1035" s="15" t="str">
        <f>_xlfn.XLOOKUP(A1035,'Medical Examinations'!$P$3:$P$2337,'Medical Examinations'!$X$3:$X$2337)</f>
        <v>Obesity</v>
      </c>
      <c r="K1035" s="15"/>
      <c r="L1035" s="74">
        <f>_xlfn.XLOOKUP(A1035,'Hospitalisation Details'!$U$4:$U$2346,'Hospitalisation Details'!$V$4:$V$2346)</f>
        <v>25154</v>
      </c>
      <c r="M1035" s="75">
        <f>_xlfn.XLOOKUP(A1035,'Hospitalisation Details'!$U$4:$U$2346,'Hospitalisation Details'!$X$4:$X$2346)</f>
        <v>10928.85</v>
      </c>
      <c r="N1035" s="15">
        <f>_xlfn.XLOOKUP(A1035,'Hospitalisation Details'!$U$4:$U$2346,'Hospitalisation Details'!$Y$4:$Y$2346)</f>
        <v>4</v>
      </c>
      <c r="O1035" s="15">
        <f>_xlfn.XLOOKUP(A1035,'Hospitalisation Details'!$U$4:$U$2346,'Hospitalisation Details'!$Z$4:$Z$2346)</f>
        <v>1</v>
      </c>
      <c r="P1035" s="15" t="str">
        <f>_xlfn.XLOOKUP(A1035,'Hospitalisation Details'!$U$4:$U$2346,'Hospitalisation Details'!$AA$4:$AA$2346)</f>
        <v>R1013</v>
      </c>
      <c r="Q1035" s="15">
        <f>_xlfn.XLOOKUP(A1035,'Hospitalisation Details'!$U$4:$U$2346,'Hospitalisation Details'!$AB$4:$AB$2346)</f>
        <v>55</v>
      </c>
    </row>
    <row r="1036" spans="1:17" ht="15.5" x14ac:dyDescent="0.35">
      <c r="A1036" s="73" t="s">
        <v>1337</v>
      </c>
      <c r="B1036" s="40" t="str">
        <f>_xlfn.XLOOKUP(A1036,'Customer Names'!$A$3:$A$2337,'Customer Names'!$E$3:$E$2337)</f>
        <v>Michelle</v>
      </c>
      <c r="C1036" s="29">
        <f>_xlfn.XLOOKUP(A1036,'Medical Examinations'!$P$3:$P$2337,'Medical Examinations'!$Q$3:$Q$2337)</f>
        <v>32.68</v>
      </c>
      <c r="D1036" s="15">
        <f>_xlfn.XLOOKUP(A1036,'Medical Examinations'!$P$3:$P$2337,'Medical Examinations'!$R$3:$R$2337)</f>
        <v>7.41</v>
      </c>
      <c r="E1036" s="15" t="str">
        <f>_xlfn.XLOOKUP(A1036,'Medical Examinations'!$P$3:$P$2337,'Medical Examinations'!$S$3:$S$2337)</f>
        <v>No</v>
      </c>
      <c r="F1036" s="15" t="str">
        <f>_xlfn.XLOOKUP(A1036,'Medical Examinations'!$P$3:$P$2337,'Medical Examinations'!$T$3:$T$2337)</f>
        <v>No</v>
      </c>
      <c r="G1036" s="15" t="str">
        <f>_xlfn.XLOOKUP(A1036,'Medical Examinations'!$P$3:$P$2337,'Medical Examinations'!$U$3:$U$2337)</f>
        <v>No</v>
      </c>
      <c r="H1036" s="15">
        <f>_xlfn.XLOOKUP(A1036,'Medical Examinations'!$P$3:$P$2337,'Medical Examinations'!$V$3:$V$2337)</f>
        <v>0</v>
      </c>
      <c r="I1036" s="15" t="str">
        <f>_xlfn.XLOOKUP(A1036,'Medical Examinations'!$P$3:$P$2337,'Medical Examinations'!$W$3:$W$2337)</f>
        <v>No</v>
      </c>
      <c r="J1036" s="15" t="str">
        <f>_xlfn.XLOOKUP(A1036,'Medical Examinations'!$P$3:$P$2337,'Medical Examinations'!$X$3:$X$2337)</f>
        <v>Obesity</v>
      </c>
      <c r="K1036" s="15"/>
      <c r="L1036" s="74">
        <f>_xlfn.XLOOKUP(A1036,'Hospitalisation Details'!$U$4:$U$2346,'Hospitalisation Details'!$V$4:$V$2346)</f>
        <v>25155</v>
      </c>
      <c r="M1036" s="75">
        <f>_xlfn.XLOOKUP(A1036,'Hospitalisation Details'!$U$4:$U$2346,'Hospitalisation Details'!$X$4:$X$2346)</f>
        <v>10923.93</v>
      </c>
      <c r="N1036" s="15">
        <f>_xlfn.XLOOKUP(A1036,'Hospitalisation Details'!$U$4:$U$2346,'Hospitalisation Details'!$Y$4:$Y$2346)</f>
        <v>4</v>
      </c>
      <c r="O1036" s="15">
        <f>_xlfn.XLOOKUP(A1036,'Hospitalisation Details'!$U$4:$U$2346,'Hospitalisation Details'!$Z$4:$Z$2346)</f>
        <v>2</v>
      </c>
      <c r="P1036" s="15" t="str">
        <f>_xlfn.XLOOKUP(A1036,'Hospitalisation Details'!$U$4:$U$2346,'Hospitalisation Details'!$AA$4:$AA$2346)</f>
        <v>R1024</v>
      </c>
      <c r="Q1036" s="15">
        <f>_xlfn.XLOOKUP(A1036,'Hospitalisation Details'!$U$4:$U$2346,'Hospitalisation Details'!$AB$4:$AB$2346)</f>
        <v>55</v>
      </c>
    </row>
    <row r="1037" spans="1:17" ht="15.5" x14ac:dyDescent="0.35">
      <c r="A1037" s="73" t="s">
        <v>1336</v>
      </c>
      <c r="B1037" s="40" t="str">
        <f>_xlfn.XLOOKUP(A1037,'Customer Names'!$A$3:$A$2337,'Customer Names'!$E$3:$E$2337)</f>
        <v>Mckendree</v>
      </c>
      <c r="C1037" s="29">
        <f>_xlfn.XLOOKUP(A1037,'Medical Examinations'!$P$3:$P$2337,'Medical Examinations'!$Q$3:$Q$2337)</f>
        <v>47.13</v>
      </c>
      <c r="D1037" s="15">
        <f>_xlfn.XLOOKUP(A1037,'Medical Examinations'!$P$3:$P$2337,'Medical Examinations'!$R$3:$R$2337)</f>
        <v>4.3099999999999996</v>
      </c>
      <c r="E1037" s="15" t="str">
        <f>_xlfn.XLOOKUP(A1037,'Medical Examinations'!$P$3:$P$2337,'Medical Examinations'!$S$3:$S$2337)</f>
        <v>No</v>
      </c>
      <c r="F1037" s="15" t="str">
        <f>_xlfn.XLOOKUP(A1037,'Medical Examinations'!$P$3:$P$2337,'Medical Examinations'!$T$3:$T$2337)</f>
        <v>No</v>
      </c>
      <c r="G1037" s="15" t="str">
        <f>_xlfn.XLOOKUP(A1037,'Medical Examinations'!$P$3:$P$2337,'Medical Examinations'!$U$3:$U$2337)</f>
        <v>No</v>
      </c>
      <c r="H1037" s="15">
        <f>_xlfn.XLOOKUP(A1037,'Medical Examinations'!$P$3:$P$2337,'Medical Examinations'!$V$3:$V$2337)</f>
        <v>0</v>
      </c>
      <c r="I1037" s="15" t="str">
        <f>_xlfn.XLOOKUP(A1037,'Medical Examinations'!$P$3:$P$2337,'Medical Examinations'!$W$3:$W$2337)</f>
        <v>No</v>
      </c>
      <c r="J1037" s="15" t="str">
        <f>_xlfn.XLOOKUP(A1037,'Medical Examinations'!$P$3:$P$2337,'Medical Examinations'!$X$3:$X$2337)</f>
        <v>Obesity</v>
      </c>
      <c r="K1037" s="15"/>
      <c r="L1037" s="74">
        <f>_xlfn.XLOOKUP(A1037,'Hospitalisation Details'!$U$4:$U$2346,'Hospitalisation Details'!$V$4:$V$2346)</f>
        <v>34583</v>
      </c>
      <c r="M1037" s="75">
        <f>_xlfn.XLOOKUP(A1037,'Hospitalisation Details'!$U$4:$U$2346,'Hospitalisation Details'!$X$4:$X$2346)</f>
        <v>10886.66</v>
      </c>
      <c r="N1037" s="15">
        <f>_xlfn.XLOOKUP(A1037,'Hospitalisation Details'!$U$4:$U$2346,'Hospitalisation Details'!$Y$4:$Y$2346)</f>
        <v>4</v>
      </c>
      <c r="O1037" s="15">
        <f>_xlfn.XLOOKUP(A1037,'Hospitalisation Details'!$U$4:$U$2346,'Hospitalisation Details'!$Z$4:$Z$2346)</f>
        <v>1</v>
      </c>
      <c r="P1037" s="15" t="str">
        <f>_xlfn.XLOOKUP(A1037,'Hospitalisation Details'!$U$4:$U$2346,'Hospitalisation Details'!$AA$4:$AA$2346)</f>
        <v>R1012</v>
      </c>
      <c r="Q1037" s="15">
        <f>_xlfn.XLOOKUP(A1037,'Hospitalisation Details'!$U$4:$U$2346,'Hospitalisation Details'!$AB$4:$AB$2346)</f>
        <v>29</v>
      </c>
    </row>
    <row r="1038" spans="1:17" ht="15.5" x14ac:dyDescent="0.35">
      <c r="A1038" s="73" t="s">
        <v>1335</v>
      </c>
      <c r="B1038" s="40" t="str">
        <f>_xlfn.XLOOKUP(A1038,'Customer Names'!$A$3:$A$2337,'Customer Names'!$E$3:$E$2337)</f>
        <v>Tara</v>
      </c>
      <c r="C1038" s="29">
        <f>_xlfn.XLOOKUP(A1038,'Medical Examinations'!$P$3:$P$2337,'Medical Examinations'!$Q$3:$Q$2337)</f>
        <v>36.67</v>
      </c>
      <c r="D1038" s="15">
        <f>_xlfn.XLOOKUP(A1038,'Medical Examinations'!$P$3:$P$2337,'Medical Examinations'!$R$3:$R$2337)</f>
        <v>10.83</v>
      </c>
      <c r="E1038" s="15" t="str">
        <f>_xlfn.XLOOKUP(A1038,'Medical Examinations'!$P$3:$P$2337,'Medical Examinations'!$S$3:$S$2337)</f>
        <v>No</v>
      </c>
      <c r="F1038" s="15" t="str">
        <f>_xlfn.XLOOKUP(A1038,'Medical Examinations'!$P$3:$P$2337,'Medical Examinations'!$T$3:$T$2337)</f>
        <v>No</v>
      </c>
      <c r="G1038" s="15" t="str">
        <f>_xlfn.XLOOKUP(A1038,'Medical Examinations'!$P$3:$P$2337,'Medical Examinations'!$U$3:$U$2337)</f>
        <v>No</v>
      </c>
      <c r="H1038" s="15">
        <f>_xlfn.XLOOKUP(A1038,'Medical Examinations'!$P$3:$P$2337,'Medical Examinations'!$V$3:$V$2337)</f>
        <v>0</v>
      </c>
      <c r="I1038" s="15" t="str">
        <f>_xlfn.XLOOKUP(A1038,'Medical Examinations'!$P$3:$P$2337,'Medical Examinations'!$W$3:$W$2337)</f>
        <v>No</v>
      </c>
      <c r="J1038" s="15" t="str">
        <f>_xlfn.XLOOKUP(A1038,'Medical Examinations'!$P$3:$P$2337,'Medical Examinations'!$X$3:$X$2337)</f>
        <v>Obesity</v>
      </c>
      <c r="K1038" s="15"/>
      <c r="L1038" s="74">
        <f>_xlfn.XLOOKUP(A1038,'Hospitalisation Details'!$U$4:$U$2346,'Hospitalisation Details'!$V$4:$V$2346)</f>
        <v>26287</v>
      </c>
      <c r="M1038" s="75">
        <f>_xlfn.XLOOKUP(A1038,'Hospitalisation Details'!$U$4:$U$2346,'Hospitalisation Details'!$X$4:$X$2346)</f>
        <v>10848.13</v>
      </c>
      <c r="N1038" s="15">
        <f>_xlfn.XLOOKUP(A1038,'Hospitalisation Details'!$U$4:$U$2346,'Hospitalisation Details'!$Y$4:$Y$2346)</f>
        <v>4</v>
      </c>
      <c r="O1038" s="15">
        <f>_xlfn.XLOOKUP(A1038,'Hospitalisation Details'!$U$4:$U$2346,'Hospitalisation Details'!$Z$4:$Z$2346)</f>
        <v>1</v>
      </c>
      <c r="P1038" s="15" t="str">
        <f>_xlfn.XLOOKUP(A1038,'Hospitalisation Details'!$U$4:$U$2346,'Hospitalisation Details'!$AA$4:$AA$2346)</f>
        <v>R1012</v>
      </c>
      <c r="Q1038" s="15">
        <f>_xlfn.XLOOKUP(A1038,'Hospitalisation Details'!$U$4:$U$2346,'Hospitalisation Details'!$AB$4:$AB$2346)</f>
        <v>52</v>
      </c>
    </row>
    <row r="1039" spans="1:17" ht="15.5" x14ac:dyDescent="0.35">
      <c r="A1039" s="73" t="s">
        <v>1334</v>
      </c>
      <c r="B1039" s="40" t="str">
        <f>_xlfn.XLOOKUP(A1039,'Customer Names'!$A$3:$A$2337,'Customer Names'!$E$3:$E$2337)</f>
        <v>Daniel</v>
      </c>
      <c r="C1039" s="29">
        <f>_xlfn.XLOOKUP(A1039,'Medical Examinations'!$P$3:$P$2337,'Medical Examinations'!$Q$3:$Q$2337)</f>
        <v>33.630000000000003</v>
      </c>
      <c r="D1039" s="15">
        <f>_xlfn.XLOOKUP(A1039,'Medical Examinations'!$P$3:$P$2337,'Medical Examinations'!$R$3:$R$2337)</f>
        <v>11.31</v>
      </c>
      <c r="E1039" s="15" t="str">
        <f>_xlfn.XLOOKUP(A1039,'Medical Examinations'!$P$3:$P$2337,'Medical Examinations'!$S$3:$S$2337)</f>
        <v>No</v>
      </c>
      <c r="F1039" s="15" t="str">
        <f>_xlfn.XLOOKUP(A1039,'Medical Examinations'!$P$3:$P$2337,'Medical Examinations'!$T$3:$T$2337)</f>
        <v>No</v>
      </c>
      <c r="G1039" s="15" t="str">
        <f>_xlfn.XLOOKUP(A1039,'Medical Examinations'!$P$3:$P$2337,'Medical Examinations'!$U$3:$U$2337)</f>
        <v>No</v>
      </c>
      <c r="H1039" s="15">
        <f>_xlfn.XLOOKUP(A1039,'Medical Examinations'!$P$3:$P$2337,'Medical Examinations'!$V$3:$V$2337)</f>
        <v>0</v>
      </c>
      <c r="I1039" s="15" t="str">
        <f>_xlfn.XLOOKUP(A1039,'Medical Examinations'!$P$3:$P$2337,'Medical Examinations'!$W$3:$W$2337)</f>
        <v>No</v>
      </c>
      <c r="J1039" s="15" t="str">
        <f>_xlfn.XLOOKUP(A1039,'Medical Examinations'!$P$3:$P$2337,'Medical Examinations'!$X$3:$X$2337)</f>
        <v>Obesity</v>
      </c>
      <c r="K1039" s="15"/>
      <c r="L1039" s="74">
        <f>_xlfn.XLOOKUP(A1039,'Hospitalisation Details'!$U$4:$U$2346,'Hospitalisation Details'!$V$4:$V$2346)</f>
        <v>25047</v>
      </c>
      <c r="M1039" s="75">
        <f>_xlfn.XLOOKUP(A1039,'Hospitalisation Details'!$U$4:$U$2346,'Hospitalisation Details'!$X$4:$X$2346)</f>
        <v>10825.25</v>
      </c>
      <c r="N1039" s="15">
        <f>_xlfn.XLOOKUP(A1039,'Hospitalisation Details'!$U$4:$U$2346,'Hospitalisation Details'!$Y$4:$Y$2346)</f>
        <v>4</v>
      </c>
      <c r="O1039" s="15">
        <f>_xlfn.XLOOKUP(A1039,'Hospitalisation Details'!$U$4:$U$2346,'Hospitalisation Details'!$Z$4:$Z$2346)</f>
        <v>1</v>
      </c>
      <c r="P1039" s="15" t="str">
        <f>_xlfn.XLOOKUP(A1039,'Hospitalisation Details'!$U$4:$U$2346,'Hospitalisation Details'!$AA$4:$AA$2346)</f>
        <v>R1012</v>
      </c>
      <c r="Q1039" s="15">
        <f>_xlfn.XLOOKUP(A1039,'Hospitalisation Details'!$U$4:$U$2346,'Hospitalisation Details'!$AB$4:$AB$2346)</f>
        <v>55</v>
      </c>
    </row>
    <row r="1040" spans="1:17" ht="15.5" x14ac:dyDescent="0.35">
      <c r="A1040" s="73" t="s">
        <v>1333</v>
      </c>
      <c r="B1040" s="40" t="str">
        <f>_xlfn.XLOOKUP(A1040,'Customer Names'!$A$3:$A$2337,'Customer Names'!$E$3:$E$2337)</f>
        <v>Joshua P</v>
      </c>
      <c r="C1040" s="29">
        <f>_xlfn.XLOOKUP(A1040,'Medical Examinations'!$P$3:$P$2337,'Medical Examinations'!$Q$3:$Q$2337)</f>
        <v>32.67</v>
      </c>
      <c r="D1040" s="15">
        <f>_xlfn.XLOOKUP(A1040,'Medical Examinations'!$P$3:$P$2337,'Medical Examinations'!$R$3:$R$2337)</f>
        <v>11.81</v>
      </c>
      <c r="E1040" s="15" t="str">
        <f>_xlfn.XLOOKUP(A1040,'Medical Examinations'!$P$3:$P$2337,'Medical Examinations'!$S$3:$S$2337)</f>
        <v>Yes</v>
      </c>
      <c r="F1040" s="15" t="str">
        <f>_xlfn.XLOOKUP(A1040,'Medical Examinations'!$P$3:$P$2337,'Medical Examinations'!$T$3:$T$2337)</f>
        <v>No</v>
      </c>
      <c r="G1040" s="15" t="str">
        <f>_xlfn.XLOOKUP(A1040,'Medical Examinations'!$P$3:$P$2337,'Medical Examinations'!$U$3:$U$2337)</f>
        <v>No</v>
      </c>
      <c r="H1040" s="15">
        <f>_xlfn.XLOOKUP(A1040,'Medical Examinations'!$P$3:$P$2337,'Medical Examinations'!$V$3:$V$2337)</f>
        <v>0</v>
      </c>
      <c r="I1040" s="15" t="str">
        <f>_xlfn.XLOOKUP(A1040,'Medical Examinations'!$P$3:$P$2337,'Medical Examinations'!$W$3:$W$2337)</f>
        <v>No</v>
      </c>
      <c r="J1040" s="15" t="str">
        <f>_xlfn.XLOOKUP(A1040,'Medical Examinations'!$P$3:$P$2337,'Medical Examinations'!$X$3:$X$2337)</f>
        <v>Obesity</v>
      </c>
      <c r="K1040" s="15"/>
      <c r="L1040" s="74">
        <f>_xlfn.XLOOKUP(A1040,'Hospitalisation Details'!$U$4:$U$2346,'Hospitalisation Details'!$V$4:$V$2346)</f>
        <v>24747</v>
      </c>
      <c r="M1040" s="75">
        <f>_xlfn.XLOOKUP(A1040,'Hospitalisation Details'!$U$4:$U$2346,'Hospitalisation Details'!$X$4:$X$2346)</f>
        <v>10807.49</v>
      </c>
      <c r="N1040" s="15">
        <f>_xlfn.XLOOKUP(A1040,'Hospitalisation Details'!$U$4:$U$2346,'Hospitalisation Details'!$Y$4:$Y$2346)</f>
        <v>4</v>
      </c>
      <c r="O1040" s="15">
        <f>_xlfn.XLOOKUP(A1040,'Hospitalisation Details'!$U$4:$U$2346,'Hospitalisation Details'!$Z$4:$Z$2346)</f>
        <v>9</v>
      </c>
      <c r="P1040" s="15" t="str">
        <f>_xlfn.XLOOKUP(A1040,'Hospitalisation Details'!$U$4:$U$2346,'Hospitalisation Details'!$AA$4:$AA$2346)</f>
        <v>R1013</v>
      </c>
      <c r="Q1040" s="15">
        <f>_xlfn.XLOOKUP(A1040,'Hospitalisation Details'!$U$4:$U$2346,'Hospitalisation Details'!$AB$4:$AB$2346)</f>
        <v>56</v>
      </c>
    </row>
    <row r="1041" spans="1:17" ht="15.5" x14ac:dyDescent="0.35">
      <c r="A1041" s="73" t="s">
        <v>1332</v>
      </c>
      <c r="B1041" s="40" t="str">
        <f>_xlfn.XLOOKUP(A1041,'Customer Names'!$A$3:$A$2337,'Customer Names'!$E$3:$E$2337)</f>
        <v>Erin C</v>
      </c>
      <c r="C1041" s="29">
        <f>_xlfn.XLOOKUP(A1041,'Medical Examinations'!$P$3:$P$2337,'Medical Examinations'!$Q$3:$Q$2337)</f>
        <v>33.299999999999997</v>
      </c>
      <c r="D1041" s="15">
        <f>_xlfn.XLOOKUP(A1041,'Medical Examinations'!$P$3:$P$2337,'Medical Examinations'!$R$3:$R$2337)</f>
        <v>8.26</v>
      </c>
      <c r="E1041" s="15" t="str">
        <f>_xlfn.XLOOKUP(A1041,'Medical Examinations'!$P$3:$P$2337,'Medical Examinations'!$S$3:$S$2337)</f>
        <v>Yes</v>
      </c>
      <c r="F1041" s="15" t="str">
        <f>_xlfn.XLOOKUP(A1041,'Medical Examinations'!$P$3:$P$2337,'Medical Examinations'!$T$3:$T$2337)</f>
        <v>No</v>
      </c>
      <c r="G1041" s="15" t="str">
        <f>_xlfn.XLOOKUP(A1041,'Medical Examinations'!$P$3:$P$2337,'Medical Examinations'!$U$3:$U$2337)</f>
        <v>No</v>
      </c>
      <c r="H1041" s="15">
        <f>_xlfn.XLOOKUP(A1041,'Medical Examinations'!$P$3:$P$2337,'Medical Examinations'!$V$3:$V$2337)</f>
        <v>2</v>
      </c>
      <c r="I1041" s="15" t="str">
        <f>_xlfn.XLOOKUP(A1041,'Medical Examinations'!$P$3:$P$2337,'Medical Examinations'!$W$3:$W$2337)</f>
        <v>No</v>
      </c>
      <c r="J1041" s="15" t="str">
        <f>_xlfn.XLOOKUP(A1041,'Medical Examinations'!$P$3:$P$2337,'Medical Examinations'!$X$3:$X$2337)</f>
        <v>Obesity</v>
      </c>
      <c r="K1041" s="15"/>
      <c r="L1041" s="74">
        <f>_xlfn.XLOOKUP(A1041,'Hospitalisation Details'!$U$4:$U$2346,'Hospitalisation Details'!$V$4:$V$2346)</f>
        <v>25920</v>
      </c>
      <c r="M1041" s="75">
        <f>_xlfn.XLOOKUP(A1041,'Hospitalisation Details'!$U$4:$U$2346,'Hospitalisation Details'!$X$4:$X$2346)</f>
        <v>10806.84</v>
      </c>
      <c r="N1041" s="15">
        <f>_xlfn.XLOOKUP(A1041,'Hospitalisation Details'!$U$4:$U$2346,'Hospitalisation Details'!$Y$4:$Y$2346)</f>
        <v>4</v>
      </c>
      <c r="O1041" s="15">
        <f>_xlfn.XLOOKUP(A1041,'Hospitalisation Details'!$U$4:$U$2346,'Hospitalisation Details'!$Z$4:$Z$2346)</f>
        <v>9</v>
      </c>
      <c r="P1041" s="15" t="str">
        <f>_xlfn.XLOOKUP(A1041,'Hospitalisation Details'!$U$4:$U$2346,'Hospitalisation Details'!$AA$4:$AA$2346)</f>
        <v>R1011</v>
      </c>
      <c r="Q1041" s="15">
        <f>_xlfn.XLOOKUP(A1041,'Hospitalisation Details'!$U$4:$U$2346,'Hospitalisation Details'!$AB$4:$AB$2346)</f>
        <v>53</v>
      </c>
    </row>
    <row r="1042" spans="1:17" ht="15.5" x14ac:dyDescent="0.35">
      <c r="A1042" s="73" t="s">
        <v>1331</v>
      </c>
      <c r="B1042" s="40" t="str">
        <f>_xlfn.XLOOKUP(A1042,'Customer Names'!$A$3:$A$2337,'Customer Names'!$E$3:$E$2337)</f>
        <v>Shure</v>
      </c>
      <c r="C1042" s="29">
        <f>_xlfn.XLOOKUP(A1042,'Medical Examinations'!$P$3:$P$2337,'Medical Examinations'!$Q$3:$Q$2337)</f>
        <v>30.78</v>
      </c>
      <c r="D1042" s="15">
        <f>_xlfn.XLOOKUP(A1042,'Medical Examinations'!$P$3:$P$2337,'Medical Examinations'!$R$3:$R$2337)</f>
        <v>10.74</v>
      </c>
      <c r="E1042" s="15" t="str">
        <f>_xlfn.XLOOKUP(A1042,'Medical Examinations'!$P$3:$P$2337,'Medical Examinations'!$S$3:$S$2337)</f>
        <v>Yes</v>
      </c>
      <c r="F1042" s="15" t="str">
        <f>_xlfn.XLOOKUP(A1042,'Medical Examinations'!$P$3:$P$2337,'Medical Examinations'!$T$3:$T$2337)</f>
        <v>No</v>
      </c>
      <c r="G1042" s="15" t="str">
        <f>_xlfn.XLOOKUP(A1042,'Medical Examinations'!$P$3:$P$2337,'Medical Examinations'!$U$3:$U$2337)</f>
        <v>No</v>
      </c>
      <c r="H1042" s="15">
        <f>_xlfn.XLOOKUP(A1042,'Medical Examinations'!$P$3:$P$2337,'Medical Examinations'!$V$3:$V$2337)</f>
        <v>2</v>
      </c>
      <c r="I1042" s="15" t="str">
        <f>_xlfn.XLOOKUP(A1042,'Medical Examinations'!$P$3:$P$2337,'Medical Examinations'!$W$3:$W$2337)</f>
        <v>No</v>
      </c>
      <c r="J1042" s="15" t="str">
        <f>_xlfn.XLOOKUP(A1042,'Medical Examinations'!$P$3:$P$2337,'Medical Examinations'!$X$3:$X$2337)</f>
        <v>Obesity</v>
      </c>
      <c r="K1042" s="15"/>
      <c r="L1042" s="74">
        <f>_xlfn.XLOOKUP(A1042,'Hospitalisation Details'!$U$4:$U$2346,'Hospitalisation Details'!$V$4:$V$2346)</f>
        <v>25869</v>
      </c>
      <c r="M1042" s="75">
        <f>_xlfn.XLOOKUP(A1042,'Hospitalisation Details'!$U$4:$U$2346,'Hospitalisation Details'!$X$4:$X$2346)</f>
        <v>10797.34</v>
      </c>
      <c r="N1042" s="15">
        <f>_xlfn.XLOOKUP(A1042,'Hospitalisation Details'!$U$4:$U$2346,'Hospitalisation Details'!$Y$4:$Y$2346)</f>
        <v>4</v>
      </c>
      <c r="O1042" s="15">
        <f>_xlfn.XLOOKUP(A1042,'Hospitalisation Details'!$U$4:$U$2346,'Hospitalisation Details'!$Z$4:$Z$2346)</f>
        <v>9</v>
      </c>
      <c r="P1042" s="15" t="str">
        <f>_xlfn.XLOOKUP(A1042,'Hospitalisation Details'!$U$4:$U$2346,'Hospitalisation Details'!$AA$4:$AA$2346)</f>
        <v>R1023</v>
      </c>
      <c r="Q1042" s="15">
        <f>_xlfn.XLOOKUP(A1042,'Hospitalisation Details'!$U$4:$U$2346,'Hospitalisation Details'!$AB$4:$AB$2346)</f>
        <v>53</v>
      </c>
    </row>
    <row r="1043" spans="1:17" ht="15.5" x14ac:dyDescent="0.35">
      <c r="A1043" s="73" t="s">
        <v>1330</v>
      </c>
      <c r="B1043" s="40" t="str">
        <f>_xlfn.XLOOKUP(A1043,'Customer Names'!$A$3:$A$2337,'Customer Names'!$E$3:$E$2337)</f>
        <v>Richard</v>
      </c>
      <c r="C1043" s="29">
        <f>_xlfn.XLOOKUP(A1043,'Medical Examinations'!$P$3:$P$2337,'Medical Examinations'!$Q$3:$Q$2337)</f>
        <v>28.975000000000001</v>
      </c>
      <c r="D1043" s="15">
        <f>_xlfn.XLOOKUP(A1043,'Medical Examinations'!$P$3:$P$2337,'Medical Examinations'!$R$3:$R$2337)</f>
        <v>7.69</v>
      </c>
      <c r="E1043" s="15" t="str">
        <f>_xlfn.XLOOKUP(A1043,'Medical Examinations'!$P$3:$P$2337,'Medical Examinations'!$S$3:$S$2337)</f>
        <v>Yes</v>
      </c>
      <c r="F1043" s="15" t="str">
        <f>_xlfn.XLOOKUP(A1043,'Medical Examinations'!$P$3:$P$2337,'Medical Examinations'!$T$3:$T$2337)</f>
        <v>No</v>
      </c>
      <c r="G1043" s="15" t="str">
        <f>_xlfn.XLOOKUP(A1043,'Medical Examinations'!$P$3:$P$2337,'Medical Examinations'!$U$3:$U$2337)</f>
        <v>No</v>
      </c>
      <c r="H1043" s="15">
        <f>_xlfn.XLOOKUP(A1043,'Medical Examinations'!$P$3:$P$2337,'Medical Examinations'!$V$3:$V$2337)</f>
        <v>0</v>
      </c>
      <c r="I1043" s="15" t="str">
        <f>_xlfn.XLOOKUP(A1043,'Medical Examinations'!$P$3:$P$2337,'Medical Examinations'!$W$3:$W$2337)</f>
        <v>No</v>
      </c>
      <c r="J1043" s="15" t="str">
        <f>_xlfn.XLOOKUP(A1043,'Medical Examinations'!$P$3:$P$2337,'Medical Examinations'!$X$3:$X$2337)</f>
        <v>Overweight</v>
      </c>
      <c r="K1043" s="15"/>
      <c r="L1043" s="74">
        <f>_xlfn.XLOOKUP(A1043,'Hospitalisation Details'!$U$4:$U$2346,'Hospitalisation Details'!$V$4:$V$2346)</f>
        <v>24768</v>
      </c>
      <c r="M1043" s="75">
        <f>_xlfn.XLOOKUP(A1043,'Hospitalisation Details'!$U$4:$U$2346,'Hospitalisation Details'!$X$4:$X$2346)</f>
        <v>10796.35</v>
      </c>
      <c r="N1043" s="15">
        <f>_xlfn.XLOOKUP(A1043,'Hospitalisation Details'!$U$4:$U$2346,'Hospitalisation Details'!$Y$4:$Y$2346)</f>
        <v>4</v>
      </c>
      <c r="O1043" s="15">
        <f>_xlfn.XLOOKUP(A1043,'Hospitalisation Details'!$U$4:$U$2346,'Hospitalisation Details'!$Z$4:$Z$2346)</f>
        <v>2</v>
      </c>
      <c r="P1043" s="15" t="str">
        <f>_xlfn.XLOOKUP(A1043,'Hospitalisation Details'!$U$4:$U$2346,'Hospitalisation Details'!$AA$4:$AA$2346)</f>
        <v>R1019</v>
      </c>
      <c r="Q1043" s="15">
        <f>_xlfn.XLOOKUP(A1043,'Hospitalisation Details'!$U$4:$U$2346,'Hospitalisation Details'!$AB$4:$AB$2346)</f>
        <v>56</v>
      </c>
    </row>
    <row r="1044" spans="1:17" ht="15.5" x14ac:dyDescent="0.35">
      <c r="A1044" s="73" t="s">
        <v>1329</v>
      </c>
      <c r="B1044" s="40" t="str">
        <f>_xlfn.XLOOKUP(A1044,'Customer Names'!$A$3:$A$2337,'Customer Names'!$E$3:$E$2337)</f>
        <v>Brenda</v>
      </c>
      <c r="C1044" s="29">
        <f>_xlfn.XLOOKUP(A1044,'Medical Examinations'!$P$3:$P$2337,'Medical Examinations'!$Q$3:$Q$2337)</f>
        <v>33.4</v>
      </c>
      <c r="D1044" s="15">
        <f>_xlfn.XLOOKUP(A1044,'Medical Examinations'!$P$3:$P$2337,'Medical Examinations'!$R$3:$R$2337)</f>
        <v>4.84</v>
      </c>
      <c r="E1044" s="15" t="str">
        <f>_xlfn.XLOOKUP(A1044,'Medical Examinations'!$P$3:$P$2337,'Medical Examinations'!$S$3:$S$2337)</f>
        <v>No</v>
      </c>
      <c r="F1044" s="15" t="str">
        <f>_xlfn.XLOOKUP(A1044,'Medical Examinations'!$P$3:$P$2337,'Medical Examinations'!$T$3:$T$2337)</f>
        <v>No</v>
      </c>
      <c r="G1044" s="15" t="str">
        <f>_xlfn.XLOOKUP(A1044,'Medical Examinations'!$P$3:$P$2337,'Medical Examinations'!$U$3:$U$2337)</f>
        <v>No</v>
      </c>
      <c r="H1044" s="15">
        <f>_xlfn.XLOOKUP(A1044,'Medical Examinations'!$P$3:$P$2337,'Medical Examinations'!$V$3:$V$2337)</f>
        <v>0</v>
      </c>
      <c r="I1044" s="15" t="str">
        <f>_xlfn.XLOOKUP(A1044,'Medical Examinations'!$P$3:$P$2337,'Medical Examinations'!$W$3:$W$2337)</f>
        <v>No</v>
      </c>
      <c r="J1044" s="15" t="str">
        <f>_xlfn.XLOOKUP(A1044,'Medical Examinations'!$P$3:$P$2337,'Medical Examinations'!$X$3:$X$2337)</f>
        <v>Obesity</v>
      </c>
      <c r="K1044" s="15"/>
      <c r="L1044" s="74">
        <f>_xlfn.XLOOKUP(A1044,'Hospitalisation Details'!$U$4:$U$2346,'Hospitalisation Details'!$V$4:$V$2346)</f>
        <v>36518</v>
      </c>
      <c r="M1044" s="75">
        <f>_xlfn.XLOOKUP(A1044,'Hospitalisation Details'!$U$4:$U$2346,'Hospitalisation Details'!$X$4:$X$2346)</f>
        <v>10795.94</v>
      </c>
      <c r="N1044" s="15">
        <f>_xlfn.XLOOKUP(A1044,'Hospitalisation Details'!$U$4:$U$2346,'Hospitalisation Details'!$Y$4:$Y$2346)</f>
        <v>4</v>
      </c>
      <c r="O1044" s="15">
        <f>_xlfn.XLOOKUP(A1044,'Hospitalisation Details'!$U$4:$U$2346,'Hospitalisation Details'!$Z$4:$Z$2346)</f>
        <v>2</v>
      </c>
      <c r="P1044" s="15" t="str">
        <f>_xlfn.XLOOKUP(A1044,'Hospitalisation Details'!$U$4:$U$2346,'Hospitalisation Details'!$AA$4:$AA$2346)</f>
        <v>R1011</v>
      </c>
      <c r="Q1044" s="15">
        <f>_xlfn.XLOOKUP(A1044,'Hospitalisation Details'!$U$4:$U$2346,'Hospitalisation Details'!$AB$4:$AB$2346)</f>
        <v>23</v>
      </c>
    </row>
    <row r="1045" spans="1:17" ht="15.5" x14ac:dyDescent="0.35">
      <c r="A1045" s="73" t="s">
        <v>1328</v>
      </c>
      <c r="B1045" s="40" t="str">
        <f>_xlfn.XLOOKUP(A1045,'Customer Names'!$A$3:$A$2337,'Customer Names'!$E$3:$E$2337)</f>
        <v>Joseph M</v>
      </c>
      <c r="C1045" s="29">
        <f>_xlfn.XLOOKUP(A1045,'Medical Examinations'!$P$3:$P$2337,'Medical Examinations'!$Q$3:$Q$2337)</f>
        <v>21.5</v>
      </c>
      <c r="D1045" s="15">
        <f>_xlfn.XLOOKUP(A1045,'Medical Examinations'!$P$3:$P$2337,'Medical Examinations'!$R$3:$R$2337)</f>
        <v>9.77</v>
      </c>
      <c r="E1045" s="15" t="str">
        <f>_xlfn.XLOOKUP(A1045,'Medical Examinations'!$P$3:$P$2337,'Medical Examinations'!$S$3:$S$2337)</f>
        <v>Yes</v>
      </c>
      <c r="F1045" s="15" t="str">
        <f>_xlfn.XLOOKUP(A1045,'Medical Examinations'!$P$3:$P$2337,'Medical Examinations'!$T$3:$T$2337)</f>
        <v>No</v>
      </c>
      <c r="G1045" s="15" t="str">
        <f>_xlfn.XLOOKUP(A1045,'Medical Examinations'!$P$3:$P$2337,'Medical Examinations'!$U$3:$U$2337)</f>
        <v>No</v>
      </c>
      <c r="H1045" s="15">
        <f>_xlfn.XLOOKUP(A1045,'Medical Examinations'!$P$3:$P$2337,'Medical Examinations'!$V$3:$V$2337)</f>
        <v>0</v>
      </c>
      <c r="I1045" s="15" t="str">
        <f>_xlfn.XLOOKUP(A1045,'Medical Examinations'!$P$3:$P$2337,'Medical Examinations'!$W$3:$W$2337)</f>
        <v>No</v>
      </c>
      <c r="J1045" s="15" t="str">
        <f>_xlfn.XLOOKUP(A1045,'Medical Examinations'!$P$3:$P$2337,'Medical Examinations'!$X$3:$X$2337)</f>
        <v>Normalweight</v>
      </c>
      <c r="K1045" s="15"/>
      <c r="L1045" s="74">
        <f>_xlfn.XLOOKUP(A1045,'Hospitalisation Details'!$U$4:$U$2346,'Hospitalisation Details'!$V$4:$V$2346)</f>
        <v>24787</v>
      </c>
      <c r="M1045" s="75">
        <f>_xlfn.XLOOKUP(A1045,'Hospitalisation Details'!$U$4:$U$2346,'Hospitalisation Details'!$X$4:$X$2346)</f>
        <v>10791.96</v>
      </c>
      <c r="N1045" s="15">
        <f>_xlfn.XLOOKUP(A1045,'Hospitalisation Details'!$U$4:$U$2346,'Hospitalisation Details'!$Y$4:$Y$2346)</f>
        <v>4</v>
      </c>
      <c r="O1045" s="15">
        <f>_xlfn.XLOOKUP(A1045,'Hospitalisation Details'!$U$4:$U$2346,'Hospitalisation Details'!$Z$4:$Z$2346)</f>
        <v>9</v>
      </c>
      <c r="P1045" s="15" t="str">
        <f>_xlfn.XLOOKUP(A1045,'Hospitalisation Details'!$U$4:$U$2346,'Hospitalisation Details'!$AA$4:$AA$2346)</f>
        <v>R1011</v>
      </c>
      <c r="Q1045" s="15">
        <f>_xlfn.XLOOKUP(A1045,'Hospitalisation Details'!$U$4:$U$2346,'Hospitalisation Details'!$AB$4:$AB$2346)</f>
        <v>56</v>
      </c>
    </row>
    <row r="1046" spans="1:17" ht="15.5" x14ac:dyDescent="0.35">
      <c r="A1046" s="73" t="s">
        <v>1327</v>
      </c>
      <c r="B1046" s="40" t="str">
        <f>_xlfn.XLOOKUP(A1046,'Customer Names'!$A$3:$A$2337,'Customer Names'!$E$3:$E$2337)</f>
        <v>Stephen J.</v>
      </c>
      <c r="C1046" s="29">
        <f>_xlfn.XLOOKUP(A1046,'Medical Examinations'!$P$3:$P$2337,'Medical Examinations'!$Q$3:$Q$2337)</f>
        <v>38.14</v>
      </c>
      <c r="D1046" s="15">
        <f>_xlfn.XLOOKUP(A1046,'Medical Examinations'!$P$3:$P$2337,'Medical Examinations'!$R$3:$R$2337)</f>
        <v>5.84</v>
      </c>
      <c r="E1046" s="15" t="str">
        <f>_xlfn.XLOOKUP(A1046,'Medical Examinations'!$P$3:$P$2337,'Medical Examinations'!$S$3:$S$2337)</f>
        <v>No</v>
      </c>
      <c r="F1046" s="15" t="str">
        <f>_xlfn.XLOOKUP(A1046,'Medical Examinations'!$P$3:$P$2337,'Medical Examinations'!$T$3:$T$2337)</f>
        <v>No</v>
      </c>
      <c r="G1046" s="15" t="str">
        <f>_xlfn.XLOOKUP(A1046,'Medical Examinations'!$P$3:$P$2337,'Medical Examinations'!$U$3:$U$2337)</f>
        <v>No</v>
      </c>
      <c r="H1046" s="15">
        <f>_xlfn.XLOOKUP(A1046,'Medical Examinations'!$P$3:$P$2337,'Medical Examinations'!$V$3:$V$2337)</f>
        <v>0</v>
      </c>
      <c r="I1046" s="15" t="str">
        <f>_xlfn.XLOOKUP(A1046,'Medical Examinations'!$P$3:$P$2337,'Medical Examinations'!$W$3:$W$2337)</f>
        <v>No</v>
      </c>
      <c r="J1046" s="15" t="str">
        <f>_xlfn.XLOOKUP(A1046,'Medical Examinations'!$P$3:$P$2337,'Medical Examinations'!$X$3:$X$2337)</f>
        <v>Obesity</v>
      </c>
      <c r="K1046" s="15"/>
      <c r="L1046" s="74">
        <f>_xlfn.XLOOKUP(A1046,'Hospitalisation Details'!$U$4:$U$2346,'Hospitalisation Details'!$V$4:$V$2346)</f>
        <v>32837</v>
      </c>
      <c r="M1046" s="75">
        <f>_xlfn.XLOOKUP(A1046,'Hospitalisation Details'!$U$4:$U$2346,'Hospitalisation Details'!$X$4:$X$2346)</f>
        <v>10769.75</v>
      </c>
      <c r="N1046" s="15">
        <f>_xlfn.XLOOKUP(A1046,'Hospitalisation Details'!$U$4:$U$2346,'Hospitalisation Details'!$Y$4:$Y$2346)</f>
        <v>4</v>
      </c>
      <c r="O1046" s="15">
        <f>_xlfn.XLOOKUP(A1046,'Hospitalisation Details'!$U$4:$U$2346,'Hospitalisation Details'!$Z$4:$Z$2346)</f>
        <v>9</v>
      </c>
      <c r="P1046" s="15" t="str">
        <f>_xlfn.XLOOKUP(A1046,'Hospitalisation Details'!$U$4:$U$2346,'Hospitalisation Details'!$AA$4:$AA$2346)</f>
        <v>R1022</v>
      </c>
      <c r="Q1046" s="15">
        <f>_xlfn.XLOOKUP(A1046,'Hospitalisation Details'!$U$4:$U$2346,'Hospitalisation Details'!$AB$4:$AB$2346)</f>
        <v>34</v>
      </c>
    </row>
    <row r="1047" spans="1:17" ht="15.5" x14ac:dyDescent="0.35">
      <c r="A1047" s="73" t="s">
        <v>1326</v>
      </c>
      <c r="B1047" s="40" t="str">
        <f>_xlfn.XLOOKUP(A1047,'Customer Names'!$A$3:$A$2337,'Customer Names'!$E$3:$E$2337)</f>
        <v>Kathya</v>
      </c>
      <c r="C1047" s="29">
        <f>_xlfn.XLOOKUP(A1047,'Medical Examinations'!$P$3:$P$2337,'Medical Examinations'!$Q$3:$Q$2337)</f>
        <v>35.42</v>
      </c>
      <c r="D1047" s="15">
        <f>_xlfn.XLOOKUP(A1047,'Medical Examinations'!$P$3:$P$2337,'Medical Examinations'!$R$3:$R$2337)</f>
        <v>8.6999999999999993</v>
      </c>
      <c r="E1047" s="15" t="str">
        <f>_xlfn.XLOOKUP(A1047,'Medical Examinations'!$P$3:$P$2337,'Medical Examinations'!$S$3:$S$2337)</f>
        <v>Yes</v>
      </c>
      <c r="F1047" s="15" t="str">
        <f>_xlfn.XLOOKUP(A1047,'Medical Examinations'!$P$3:$P$2337,'Medical Examinations'!$T$3:$T$2337)</f>
        <v>No</v>
      </c>
      <c r="G1047" s="15" t="str">
        <f>_xlfn.XLOOKUP(A1047,'Medical Examinations'!$P$3:$P$2337,'Medical Examinations'!$U$3:$U$2337)</f>
        <v>No</v>
      </c>
      <c r="H1047" s="15">
        <f>_xlfn.XLOOKUP(A1047,'Medical Examinations'!$P$3:$P$2337,'Medical Examinations'!$V$3:$V$2337)</f>
        <v>1</v>
      </c>
      <c r="I1047" s="15" t="str">
        <f>_xlfn.XLOOKUP(A1047,'Medical Examinations'!$P$3:$P$2337,'Medical Examinations'!$W$3:$W$2337)</f>
        <v>No</v>
      </c>
      <c r="J1047" s="15" t="str">
        <f>_xlfn.XLOOKUP(A1047,'Medical Examinations'!$P$3:$P$2337,'Medical Examinations'!$X$3:$X$2337)</f>
        <v>Obesity</v>
      </c>
      <c r="K1047" s="15"/>
      <c r="L1047" s="74">
        <f>_xlfn.XLOOKUP(A1047,'Hospitalisation Details'!$U$4:$U$2346,'Hospitalisation Details'!$V$4:$V$2346)</f>
        <v>31653</v>
      </c>
      <c r="M1047" s="75">
        <f>_xlfn.XLOOKUP(A1047,'Hospitalisation Details'!$U$4:$U$2346,'Hospitalisation Details'!$X$4:$X$2346)</f>
        <v>10749.02</v>
      </c>
      <c r="N1047" s="15">
        <f>_xlfn.XLOOKUP(A1047,'Hospitalisation Details'!$U$4:$U$2346,'Hospitalisation Details'!$Y$4:$Y$2346)</f>
        <v>4</v>
      </c>
      <c r="O1047" s="15">
        <f>_xlfn.XLOOKUP(A1047,'Hospitalisation Details'!$U$4:$U$2346,'Hospitalisation Details'!$Z$4:$Z$2346)</f>
        <v>2</v>
      </c>
      <c r="P1047" s="15" t="str">
        <f>_xlfn.XLOOKUP(A1047,'Hospitalisation Details'!$U$4:$U$2346,'Hospitalisation Details'!$AA$4:$AA$2346)</f>
        <v>R1026</v>
      </c>
      <c r="Q1047" s="15">
        <f>_xlfn.XLOOKUP(A1047,'Hospitalisation Details'!$U$4:$U$2346,'Hospitalisation Details'!$AB$4:$AB$2346)</f>
        <v>37</v>
      </c>
    </row>
    <row r="1048" spans="1:17" ht="15.5" x14ac:dyDescent="0.35">
      <c r="A1048" s="73" t="s">
        <v>1325</v>
      </c>
      <c r="B1048" s="40" t="str">
        <f>_xlfn.XLOOKUP(A1048,'Customer Names'!$A$3:$A$2337,'Customer Names'!$E$3:$E$2337)</f>
        <v>Wesley</v>
      </c>
      <c r="C1048" s="29">
        <f>_xlfn.XLOOKUP(A1048,'Medical Examinations'!$P$3:$P$2337,'Medical Examinations'!$Q$3:$Q$2337)</f>
        <v>35.625</v>
      </c>
      <c r="D1048" s="15">
        <f>_xlfn.XLOOKUP(A1048,'Medical Examinations'!$P$3:$P$2337,'Medical Examinations'!$R$3:$R$2337)</f>
        <v>10.79</v>
      </c>
      <c r="E1048" s="15" t="str">
        <f>_xlfn.XLOOKUP(A1048,'Medical Examinations'!$P$3:$P$2337,'Medical Examinations'!$S$3:$S$2337)</f>
        <v>No</v>
      </c>
      <c r="F1048" s="15" t="str">
        <f>_xlfn.XLOOKUP(A1048,'Medical Examinations'!$P$3:$P$2337,'Medical Examinations'!$T$3:$T$2337)</f>
        <v>No</v>
      </c>
      <c r="G1048" s="15" t="str">
        <f>_xlfn.XLOOKUP(A1048,'Medical Examinations'!$P$3:$P$2337,'Medical Examinations'!$U$3:$U$2337)</f>
        <v>No</v>
      </c>
      <c r="H1048" s="15">
        <f>_xlfn.XLOOKUP(A1048,'Medical Examinations'!$P$3:$P$2337,'Medical Examinations'!$V$3:$V$2337)</f>
        <v>0</v>
      </c>
      <c r="I1048" s="15" t="str">
        <f>_xlfn.XLOOKUP(A1048,'Medical Examinations'!$P$3:$P$2337,'Medical Examinations'!$W$3:$W$2337)</f>
        <v>No</v>
      </c>
      <c r="J1048" s="15" t="str">
        <f>_xlfn.XLOOKUP(A1048,'Medical Examinations'!$P$3:$P$2337,'Medical Examinations'!$X$3:$X$2337)</f>
        <v>Obesity</v>
      </c>
      <c r="K1048" s="15"/>
      <c r="L1048" s="74">
        <f>_xlfn.XLOOKUP(A1048,'Hospitalisation Details'!$U$4:$U$2346,'Hospitalisation Details'!$V$4:$V$2346)</f>
        <v>27372</v>
      </c>
      <c r="M1048" s="75">
        <f>_xlfn.XLOOKUP(A1048,'Hospitalisation Details'!$U$4:$U$2346,'Hospitalisation Details'!$X$4:$X$2346)</f>
        <v>10736.87</v>
      </c>
      <c r="N1048" s="15">
        <f>_xlfn.XLOOKUP(A1048,'Hospitalisation Details'!$U$4:$U$2346,'Hospitalisation Details'!$Y$4:$Y$2346)</f>
        <v>4</v>
      </c>
      <c r="O1048" s="15">
        <f>_xlfn.XLOOKUP(A1048,'Hospitalisation Details'!$U$4:$U$2346,'Hospitalisation Details'!$Z$4:$Z$2346)</f>
        <v>2</v>
      </c>
      <c r="P1048" s="15" t="str">
        <f>_xlfn.XLOOKUP(A1048,'Hospitalisation Details'!$U$4:$U$2346,'Hospitalisation Details'!$AA$4:$AA$2346)</f>
        <v>R1016</v>
      </c>
      <c r="Q1048" s="15">
        <f>_xlfn.XLOOKUP(A1048,'Hospitalisation Details'!$U$4:$U$2346,'Hospitalisation Details'!$AB$4:$AB$2346)</f>
        <v>49</v>
      </c>
    </row>
    <row r="1049" spans="1:17" ht="15.5" x14ac:dyDescent="0.35">
      <c r="A1049" s="73" t="s">
        <v>1324</v>
      </c>
      <c r="B1049" s="40" t="str">
        <f>_xlfn.XLOOKUP(A1049,'Customer Names'!$A$3:$A$2337,'Customer Names'!$E$3:$E$2337)</f>
        <v>Tim</v>
      </c>
      <c r="C1049" s="29">
        <f>_xlfn.XLOOKUP(A1049,'Medical Examinations'!$P$3:$P$2337,'Medical Examinations'!$Q$3:$Q$2337)</f>
        <v>45.51</v>
      </c>
      <c r="D1049" s="15">
        <f>_xlfn.XLOOKUP(A1049,'Medical Examinations'!$P$3:$P$2337,'Medical Examinations'!$R$3:$R$2337)</f>
        <v>4.32</v>
      </c>
      <c r="E1049" s="15" t="str">
        <f>_xlfn.XLOOKUP(A1049,'Medical Examinations'!$P$3:$P$2337,'Medical Examinations'!$S$3:$S$2337)</f>
        <v>No</v>
      </c>
      <c r="F1049" s="15" t="str">
        <f>_xlfn.XLOOKUP(A1049,'Medical Examinations'!$P$3:$P$2337,'Medical Examinations'!$T$3:$T$2337)</f>
        <v>No</v>
      </c>
      <c r="G1049" s="15" t="str">
        <f>_xlfn.XLOOKUP(A1049,'Medical Examinations'!$P$3:$P$2337,'Medical Examinations'!$U$3:$U$2337)</f>
        <v>No</v>
      </c>
      <c r="H1049" s="15">
        <f>_xlfn.XLOOKUP(A1049,'Medical Examinations'!$P$3:$P$2337,'Medical Examinations'!$V$3:$V$2337)</f>
        <v>1</v>
      </c>
      <c r="I1049" s="15" t="str">
        <f>_xlfn.XLOOKUP(A1049,'Medical Examinations'!$P$3:$P$2337,'Medical Examinations'!$W$3:$W$2337)</f>
        <v>No</v>
      </c>
      <c r="J1049" s="15" t="str">
        <f>_xlfn.XLOOKUP(A1049,'Medical Examinations'!$P$3:$P$2337,'Medical Examinations'!$X$3:$X$2337)</f>
        <v>Obesity</v>
      </c>
      <c r="K1049" s="15"/>
      <c r="L1049" s="74">
        <f>_xlfn.XLOOKUP(A1049,'Hospitalisation Details'!$U$4:$U$2346,'Hospitalisation Details'!$V$4:$V$2346)</f>
        <v>33780</v>
      </c>
      <c r="M1049" s="75">
        <f>_xlfn.XLOOKUP(A1049,'Hospitalisation Details'!$U$4:$U$2346,'Hospitalisation Details'!$X$4:$X$2346)</f>
        <v>10719.57</v>
      </c>
      <c r="N1049" s="15">
        <f>_xlfn.XLOOKUP(A1049,'Hospitalisation Details'!$U$4:$U$2346,'Hospitalisation Details'!$Y$4:$Y$2346)</f>
        <v>4</v>
      </c>
      <c r="O1049" s="15">
        <f>_xlfn.XLOOKUP(A1049,'Hospitalisation Details'!$U$4:$U$2346,'Hospitalisation Details'!$Z$4:$Z$2346)</f>
        <v>2</v>
      </c>
      <c r="P1049" s="15" t="str">
        <f>_xlfn.XLOOKUP(A1049,'Hospitalisation Details'!$U$4:$U$2346,'Hospitalisation Details'!$AA$4:$AA$2346)</f>
        <v>R1012</v>
      </c>
      <c r="Q1049" s="15">
        <f>_xlfn.XLOOKUP(A1049,'Hospitalisation Details'!$U$4:$U$2346,'Hospitalisation Details'!$AB$4:$AB$2346)</f>
        <v>31</v>
      </c>
    </row>
    <row r="1050" spans="1:17" ht="15.5" x14ac:dyDescent="0.35">
      <c r="A1050" s="73" t="s">
        <v>1323</v>
      </c>
      <c r="B1050" s="40" t="str">
        <f>_xlfn.XLOOKUP(A1050,'Customer Names'!$A$3:$A$2337,'Customer Names'!$E$3:$E$2337)</f>
        <v>Jamie L.</v>
      </c>
      <c r="C1050" s="29">
        <f>_xlfn.XLOOKUP(A1050,'Medical Examinations'!$P$3:$P$2337,'Medical Examinations'!$Q$3:$Q$2337)</f>
        <v>37.1</v>
      </c>
      <c r="D1050" s="15">
        <f>_xlfn.XLOOKUP(A1050,'Medical Examinations'!$P$3:$P$2337,'Medical Examinations'!$R$3:$R$2337)</f>
        <v>7.19</v>
      </c>
      <c r="E1050" s="15" t="str">
        <f>_xlfn.XLOOKUP(A1050,'Medical Examinations'!$P$3:$P$2337,'Medical Examinations'!$S$3:$S$2337)</f>
        <v>Yes</v>
      </c>
      <c r="F1050" s="15" t="str">
        <f>_xlfn.XLOOKUP(A1050,'Medical Examinations'!$P$3:$P$2337,'Medical Examinations'!$T$3:$T$2337)</f>
        <v>No</v>
      </c>
      <c r="G1050" s="15" t="str">
        <f>_xlfn.XLOOKUP(A1050,'Medical Examinations'!$P$3:$P$2337,'Medical Examinations'!$U$3:$U$2337)</f>
        <v>No</v>
      </c>
      <c r="H1050" s="15">
        <f>_xlfn.XLOOKUP(A1050,'Medical Examinations'!$P$3:$P$2337,'Medical Examinations'!$V$3:$V$2337)</f>
        <v>0</v>
      </c>
      <c r="I1050" s="15" t="str">
        <f>_xlfn.XLOOKUP(A1050,'Medical Examinations'!$P$3:$P$2337,'Medical Examinations'!$W$3:$W$2337)</f>
        <v>No</v>
      </c>
      <c r="J1050" s="15" t="str">
        <f>_xlfn.XLOOKUP(A1050,'Medical Examinations'!$P$3:$P$2337,'Medical Examinations'!$X$3:$X$2337)</f>
        <v>Obesity</v>
      </c>
      <c r="K1050" s="15"/>
      <c r="L1050" s="74">
        <f>_xlfn.XLOOKUP(A1050,'Hospitalisation Details'!$U$4:$U$2346,'Hospitalisation Details'!$V$4:$V$2346)</f>
        <v>24750</v>
      </c>
      <c r="M1050" s="75">
        <f>_xlfn.XLOOKUP(A1050,'Hospitalisation Details'!$U$4:$U$2346,'Hospitalisation Details'!$X$4:$X$2346)</f>
        <v>10713.64</v>
      </c>
      <c r="N1050" s="15">
        <f>_xlfn.XLOOKUP(A1050,'Hospitalisation Details'!$U$4:$U$2346,'Hospitalisation Details'!$Y$4:$Y$2346)</f>
        <v>4</v>
      </c>
      <c r="O1050" s="15">
        <f>_xlfn.XLOOKUP(A1050,'Hospitalisation Details'!$U$4:$U$2346,'Hospitalisation Details'!$Z$4:$Z$2346)</f>
        <v>1</v>
      </c>
      <c r="P1050" s="15" t="str">
        <f>_xlfn.XLOOKUP(A1050,'Hospitalisation Details'!$U$4:$U$2346,'Hospitalisation Details'!$AA$4:$AA$2346)</f>
        <v>R1011</v>
      </c>
      <c r="Q1050" s="15">
        <f>_xlfn.XLOOKUP(A1050,'Hospitalisation Details'!$U$4:$U$2346,'Hospitalisation Details'!$AB$4:$AB$2346)</f>
        <v>56</v>
      </c>
    </row>
    <row r="1051" spans="1:17" ht="15.5" x14ac:dyDescent="0.35">
      <c r="A1051" s="73" t="s">
        <v>1322</v>
      </c>
      <c r="B1051" s="40" t="str">
        <f>_xlfn.XLOOKUP(A1051,'Customer Names'!$A$3:$A$2337,'Customer Names'!$E$3:$E$2337)</f>
        <v>Alexandra</v>
      </c>
      <c r="C1051" s="29">
        <f>_xlfn.XLOOKUP(A1051,'Medical Examinations'!$P$3:$P$2337,'Medical Examinations'!$Q$3:$Q$2337)</f>
        <v>30.5</v>
      </c>
      <c r="D1051" s="15">
        <f>_xlfn.XLOOKUP(A1051,'Medical Examinations'!$P$3:$P$2337,'Medical Examinations'!$R$3:$R$2337)</f>
        <v>11.94</v>
      </c>
      <c r="E1051" s="15" t="str">
        <f>_xlfn.XLOOKUP(A1051,'Medical Examinations'!$P$3:$P$2337,'Medical Examinations'!$S$3:$S$2337)</f>
        <v>Yes</v>
      </c>
      <c r="F1051" s="15" t="str">
        <f>_xlfn.XLOOKUP(A1051,'Medical Examinations'!$P$3:$P$2337,'Medical Examinations'!$T$3:$T$2337)</f>
        <v>No</v>
      </c>
      <c r="G1051" s="15" t="str">
        <f>_xlfn.XLOOKUP(A1051,'Medical Examinations'!$P$3:$P$2337,'Medical Examinations'!$U$3:$U$2337)</f>
        <v>No</v>
      </c>
      <c r="H1051" s="15">
        <f>_xlfn.XLOOKUP(A1051,'Medical Examinations'!$P$3:$P$2337,'Medical Examinations'!$V$3:$V$2337)</f>
        <v>0</v>
      </c>
      <c r="I1051" s="15" t="str">
        <f>_xlfn.XLOOKUP(A1051,'Medical Examinations'!$P$3:$P$2337,'Medical Examinations'!$W$3:$W$2337)</f>
        <v>No</v>
      </c>
      <c r="J1051" s="15" t="str">
        <f>_xlfn.XLOOKUP(A1051,'Medical Examinations'!$P$3:$P$2337,'Medical Examinations'!$X$3:$X$2337)</f>
        <v>Obesity</v>
      </c>
      <c r="K1051" s="15"/>
      <c r="L1051" s="74">
        <f>_xlfn.XLOOKUP(A1051,'Hospitalisation Details'!$U$4:$U$2346,'Hospitalisation Details'!$V$4:$V$2346)</f>
        <v>24683</v>
      </c>
      <c r="M1051" s="75">
        <f>_xlfn.XLOOKUP(A1051,'Hospitalisation Details'!$U$4:$U$2346,'Hospitalisation Details'!$X$4:$X$2346)</f>
        <v>10704.47</v>
      </c>
      <c r="N1051" s="15">
        <f>_xlfn.XLOOKUP(A1051,'Hospitalisation Details'!$U$4:$U$2346,'Hospitalisation Details'!$Y$4:$Y$2346)</f>
        <v>4</v>
      </c>
      <c r="O1051" s="15">
        <f>_xlfn.XLOOKUP(A1051,'Hospitalisation Details'!$U$4:$U$2346,'Hospitalisation Details'!$Z$4:$Z$2346)</f>
        <v>9</v>
      </c>
      <c r="P1051" s="15" t="str">
        <f>_xlfn.XLOOKUP(A1051,'Hospitalisation Details'!$U$4:$U$2346,'Hospitalisation Details'!$AA$4:$AA$2346)</f>
        <v>R1011</v>
      </c>
      <c r="Q1051" s="15">
        <f>_xlfn.XLOOKUP(A1051,'Hospitalisation Details'!$U$4:$U$2346,'Hospitalisation Details'!$AB$4:$AB$2346)</f>
        <v>56</v>
      </c>
    </row>
    <row r="1052" spans="1:17" ht="15.5" x14ac:dyDescent="0.35">
      <c r="A1052" s="73" t="s">
        <v>1321</v>
      </c>
      <c r="B1052" s="40" t="str">
        <f>_xlfn.XLOOKUP(A1052,'Customer Names'!$A$3:$A$2337,'Customer Names'!$E$3:$E$2337)</f>
        <v>Tiffany</v>
      </c>
      <c r="C1052" s="29">
        <f>_xlfn.XLOOKUP(A1052,'Medical Examinations'!$P$3:$P$2337,'Medical Examinations'!$Q$3:$Q$2337)</f>
        <v>28.16</v>
      </c>
      <c r="D1052" s="15">
        <f>_xlfn.XLOOKUP(A1052,'Medical Examinations'!$P$3:$P$2337,'Medical Examinations'!$R$3:$R$2337)</f>
        <v>5.56</v>
      </c>
      <c r="E1052" s="15" t="str">
        <f>_xlfn.XLOOKUP(A1052,'Medical Examinations'!$P$3:$P$2337,'Medical Examinations'!$S$3:$S$2337)</f>
        <v>No</v>
      </c>
      <c r="F1052" s="15" t="str">
        <f>_xlfn.XLOOKUP(A1052,'Medical Examinations'!$P$3:$P$2337,'Medical Examinations'!$T$3:$T$2337)</f>
        <v>No</v>
      </c>
      <c r="G1052" s="15" t="str">
        <f>_xlfn.XLOOKUP(A1052,'Medical Examinations'!$P$3:$P$2337,'Medical Examinations'!$U$3:$U$2337)</f>
        <v>No</v>
      </c>
      <c r="H1052" s="15">
        <f>_xlfn.XLOOKUP(A1052,'Medical Examinations'!$P$3:$P$2337,'Medical Examinations'!$V$3:$V$2337)</f>
        <v>2</v>
      </c>
      <c r="I1052" s="15" t="str">
        <f>_xlfn.XLOOKUP(A1052,'Medical Examinations'!$P$3:$P$2337,'Medical Examinations'!$W$3:$W$2337)</f>
        <v>No</v>
      </c>
      <c r="J1052" s="15" t="str">
        <f>_xlfn.XLOOKUP(A1052,'Medical Examinations'!$P$3:$P$2337,'Medical Examinations'!$X$3:$X$2337)</f>
        <v>Overweight</v>
      </c>
      <c r="K1052" s="15"/>
      <c r="L1052" s="74">
        <f>_xlfn.XLOOKUP(A1052,'Hospitalisation Details'!$U$4:$U$2346,'Hospitalisation Details'!$V$4:$V$2346)</f>
        <v>26596</v>
      </c>
      <c r="M1052" s="75">
        <f>_xlfn.XLOOKUP(A1052,'Hospitalisation Details'!$U$4:$U$2346,'Hospitalisation Details'!$X$4:$X$2346)</f>
        <v>10702.64</v>
      </c>
      <c r="N1052" s="15">
        <f>_xlfn.XLOOKUP(A1052,'Hospitalisation Details'!$U$4:$U$2346,'Hospitalisation Details'!$Y$4:$Y$2346)</f>
        <v>4</v>
      </c>
      <c r="O1052" s="15">
        <f>_xlfn.XLOOKUP(A1052,'Hospitalisation Details'!$U$4:$U$2346,'Hospitalisation Details'!$Z$4:$Z$2346)</f>
        <v>1</v>
      </c>
      <c r="P1052" s="15" t="str">
        <f>_xlfn.XLOOKUP(A1052,'Hospitalisation Details'!$U$4:$U$2346,'Hospitalisation Details'!$AA$4:$AA$2346)</f>
        <v>R1013</v>
      </c>
      <c r="Q1052" s="15">
        <f>_xlfn.XLOOKUP(A1052,'Hospitalisation Details'!$U$4:$U$2346,'Hospitalisation Details'!$AB$4:$AB$2346)</f>
        <v>51</v>
      </c>
    </row>
    <row r="1053" spans="1:17" ht="15.5" x14ac:dyDescent="0.35">
      <c r="A1053" s="73" t="s">
        <v>1320</v>
      </c>
      <c r="B1053" s="40" t="str">
        <f>_xlfn.XLOOKUP(A1053,'Customer Names'!$A$3:$A$2337,'Customer Names'!$E$3:$E$2337)</f>
        <v>Rebecca J</v>
      </c>
      <c r="C1053" s="29">
        <f>_xlfn.XLOOKUP(A1053,'Medical Examinations'!$P$3:$P$2337,'Medical Examinations'!$Q$3:$Q$2337)</f>
        <v>29.1</v>
      </c>
      <c r="D1053" s="15">
        <f>_xlfn.XLOOKUP(A1053,'Medical Examinations'!$P$3:$P$2337,'Medical Examinations'!$R$3:$R$2337)</f>
        <v>5.64</v>
      </c>
      <c r="E1053" s="15" t="str">
        <f>_xlfn.XLOOKUP(A1053,'Medical Examinations'!$P$3:$P$2337,'Medical Examinations'!$S$3:$S$2337)</f>
        <v>Yes</v>
      </c>
      <c r="F1053" s="15" t="str">
        <f>_xlfn.XLOOKUP(A1053,'Medical Examinations'!$P$3:$P$2337,'Medical Examinations'!$T$3:$T$2337)</f>
        <v>No</v>
      </c>
      <c r="G1053" s="15" t="str">
        <f>_xlfn.XLOOKUP(A1053,'Medical Examinations'!$P$3:$P$2337,'Medical Examinations'!$U$3:$U$2337)</f>
        <v>No</v>
      </c>
      <c r="H1053" s="15">
        <f>_xlfn.XLOOKUP(A1053,'Medical Examinations'!$P$3:$P$2337,'Medical Examinations'!$V$3:$V$2337)</f>
        <v>0</v>
      </c>
      <c r="I1053" s="15" t="str">
        <f>_xlfn.XLOOKUP(A1053,'Medical Examinations'!$P$3:$P$2337,'Medical Examinations'!$W$3:$W$2337)</f>
        <v>No</v>
      </c>
      <c r="J1053" s="15" t="str">
        <f>_xlfn.XLOOKUP(A1053,'Medical Examinations'!$P$3:$P$2337,'Medical Examinations'!$X$3:$X$2337)</f>
        <v>Overweight</v>
      </c>
      <c r="K1053" s="15"/>
      <c r="L1053" s="74">
        <f>_xlfn.XLOOKUP(A1053,'Hospitalisation Details'!$U$4:$U$2346,'Hospitalisation Details'!$V$4:$V$2346)</f>
        <v>28033</v>
      </c>
      <c r="M1053" s="75">
        <f>_xlfn.XLOOKUP(A1053,'Hospitalisation Details'!$U$4:$U$2346,'Hospitalisation Details'!$X$4:$X$2346)</f>
        <v>10698.38</v>
      </c>
      <c r="N1053" s="15">
        <f>_xlfn.XLOOKUP(A1053,'Hospitalisation Details'!$U$4:$U$2346,'Hospitalisation Details'!$Y$4:$Y$2346)</f>
        <v>4</v>
      </c>
      <c r="O1053" s="15">
        <f>_xlfn.XLOOKUP(A1053,'Hospitalisation Details'!$U$4:$U$2346,'Hospitalisation Details'!$Z$4:$Z$2346)</f>
        <v>2</v>
      </c>
      <c r="P1053" s="15" t="str">
        <f>_xlfn.XLOOKUP(A1053,'Hospitalisation Details'!$U$4:$U$2346,'Hospitalisation Details'!$AA$4:$AA$2346)</f>
        <v>R1025</v>
      </c>
      <c r="Q1053" s="15">
        <f>_xlfn.XLOOKUP(A1053,'Hospitalisation Details'!$U$4:$U$2346,'Hospitalisation Details'!$AB$4:$AB$2346)</f>
        <v>47</v>
      </c>
    </row>
    <row r="1054" spans="1:17" ht="15.5" x14ac:dyDescent="0.35">
      <c r="A1054" s="73" t="s">
        <v>1319</v>
      </c>
      <c r="B1054" s="40" t="str">
        <f>_xlfn.XLOOKUP(A1054,'Customer Names'!$A$3:$A$2337,'Customer Names'!$E$3:$E$2337)</f>
        <v>Austin T.</v>
      </c>
      <c r="C1054" s="29">
        <f>_xlfn.XLOOKUP(A1054,'Medical Examinations'!$P$3:$P$2337,'Medical Examinations'!$Q$3:$Q$2337)</f>
        <v>30.22</v>
      </c>
      <c r="D1054" s="15">
        <f>_xlfn.XLOOKUP(A1054,'Medical Examinations'!$P$3:$P$2337,'Medical Examinations'!$R$3:$R$2337)</f>
        <v>4.6500000000000004</v>
      </c>
      <c r="E1054" s="15" t="str">
        <f>_xlfn.XLOOKUP(A1054,'Medical Examinations'!$P$3:$P$2337,'Medical Examinations'!$S$3:$S$2337)</f>
        <v>No</v>
      </c>
      <c r="F1054" s="15" t="str">
        <f>_xlfn.XLOOKUP(A1054,'Medical Examinations'!$P$3:$P$2337,'Medical Examinations'!$T$3:$T$2337)</f>
        <v>No</v>
      </c>
      <c r="G1054" s="15" t="str">
        <f>_xlfn.XLOOKUP(A1054,'Medical Examinations'!$P$3:$P$2337,'Medical Examinations'!$U$3:$U$2337)</f>
        <v>No</v>
      </c>
      <c r="H1054" s="15">
        <f>_xlfn.XLOOKUP(A1054,'Medical Examinations'!$P$3:$P$2337,'Medical Examinations'!$V$3:$V$2337)</f>
        <v>0</v>
      </c>
      <c r="I1054" s="15" t="str">
        <f>_xlfn.XLOOKUP(A1054,'Medical Examinations'!$P$3:$P$2337,'Medical Examinations'!$W$3:$W$2337)</f>
        <v>No</v>
      </c>
      <c r="J1054" s="15" t="str">
        <f>_xlfn.XLOOKUP(A1054,'Medical Examinations'!$P$3:$P$2337,'Medical Examinations'!$X$3:$X$2337)</f>
        <v>Obesity</v>
      </c>
      <c r="K1054" s="15"/>
      <c r="L1054" s="74">
        <f>_xlfn.XLOOKUP(A1054,'Hospitalisation Details'!$U$4:$U$2346,'Hospitalisation Details'!$V$4:$V$2346)</f>
        <v>28339</v>
      </c>
      <c r="M1054" s="75">
        <f>_xlfn.XLOOKUP(A1054,'Hospitalisation Details'!$U$4:$U$2346,'Hospitalisation Details'!$X$4:$X$2346)</f>
        <v>10690.11</v>
      </c>
      <c r="N1054" s="15">
        <f>_xlfn.XLOOKUP(A1054,'Hospitalisation Details'!$U$4:$U$2346,'Hospitalisation Details'!$Y$4:$Y$2346)</f>
        <v>4</v>
      </c>
      <c r="O1054" s="15">
        <f>_xlfn.XLOOKUP(A1054,'Hospitalisation Details'!$U$4:$U$2346,'Hospitalisation Details'!$Z$4:$Z$2346)</f>
        <v>9</v>
      </c>
      <c r="P1054" s="15" t="str">
        <f>_xlfn.XLOOKUP(A1054,'Hospitalisation Details'!$U$4:$U$2346,'Hospitalisation Details'!$AA$4:$AA$2346)</f>
        <v>R1021</v>
      </c>
      <c r="Q1054" s="15">
        <f>_xlfn.XLOOKUP(A1054,'Hospitalisation Details'!$U$4:$U$2346,'Hospitalisation Details'!$AB$4:$AB$2346)</f>
        <v>46</v>
      </c>
    </row>
    <row r="1055" spans="1:17" ht="15.5" x14ac:dyDescent="0.35">
      <c r="A1055" s="73" t="s">
        <v>1318</v>
      </c>
      <c r="B1055" s="40" t="str">
        <f>_xlfn.XLOOKUP(A1055,'Customer Names'!$A$3:$A$2337,'Customer Names'!$E$3:$E$2337)</f>
        <v>Jamie T</v>
      </c>
      <c r="C1055" s="29">
        <f>_xlfn.XLOOKUP(A1055,'Medical Examinations'!$P$3:$P$2337,'Medical Examinations'!$Q$3:$Q$2337)</f>
        <v>24.29</v>
      </c>
      <c r="D1055" s="15">
        <f>_xlfn.XLOOKUP(A1055,'Medical Examinations'!$P$3:$P$2337,'Medical Examinations'!$R$3:$R$2337)</f>
        <v>9.0500000000000007</v>
      </c>
      <c r="E1055" s="15" t="str">
        <f>_xlfn.XLOOKUP(A1055,'Medical Examinations'!$P$3:$P$2337,'Medical Examinations'!$S$3:$S$2337)</f>
        <v>No</v>
      </c>
      <c r="F1055" s="15" t="str">
        <f>_xlfn.XLOOKUP(A1055,'Medical Examinations'!$P$3:$P$2337,'Medical Examinations'!$T$3:$T$2337)</f>
        <v>No</v>
      </c>
      <c r="G1055" s="15" t="str">
        <f>_xlfn.XLOOKUP(A1055,'Medical Examinations'!$P$3:$P$2337,'Medical Examinations'!$U$3:$U$2337)</f>
        <v>No</v>
      </c>
      <c r="H1055" s="15">
        <f>_xlfn.XLOOKUP(A1055,'Medical Examinations'!$P$3:$P$2337,'Medical Examinations'!$V$3:$V$2337)</f>
        <v>0</v>
      </c>
      <c r="I1055" s="15" t="str">
        <f>_xlfn.XLOOKUP(A1055,'Medical Examinations'!$P$3:$P$2337,'Medical Examinations'!$W$3:$W$2337)</f>
        <v>No</v>
      </c>
      <c r="J1055" s="15" t="str">
        <f>_xlfn.XLOOKUP(A1055,'Medical Examinations'!$P$3:$P$2337,'Medical Examinations'!$X$3:$X$2337)</f>
        <v>Normalweight</v>
      </c>
      <c r="K1055" s="15"/>
      <c r="L1055" s="74">
        <f>_xlfn.XLOOKUP(A1055,'Hospitalisation Details'!$U$4:$U$2346,'Hospitalisation Details'!$V$4:$V$2346)</f>
        <v>22896</v>
      </c>
      <c r="M1055" s="75">
        <f>_xlfn.XLOOKUP(A1055,'Hospitalisation Details'!$U$4:$U$2346,'Hospitalisation Details'!$X$4:$X$2346)</f>
        <v>10676.83</v>
      </c>
      <c r="N1055" s="15">
        <f>_xlfn.XLOOKUP(A1055,'Hospitalisation Details'!$U$4:$U$2346,'Hospitalisation Details'!$Y$4:$Y$2346)</f>
        <v>4</v>
      </c>
      <c r="O1055" s="15">
        <f>_xlfn.XLOOKUP(A1055,'Hospitalisation Details'!$U$4:$U$2346,'Hospitalisation Details'!$Z$4:$Z$2346)</f>
        <v>1</v>
      </c>
      <c r="P1055" s="15" t="str">
        <f>_xlfn.XLOOKUP(A1055,'Hospitalisation Details'!$U$4:$U$2346,'Hospitalisation Details'!$AA$4:$AA$2346)</f>
        <v>R1013</v>
      </c>
      <c r="Q1055" s="15">
        <f>_xlfn.XLOOKUP(A1055,'Hospitalisation Details'!$U$4:$U$2346,'Hospitalisation Details'!$AB$4:$AB$2346)</f>
        <v>61</v>
      </c>
    </row>
    <row r="1056" spans="1:17" ht="15.5" x14ac:dyDescent="0.35">
      <c r="A1056" s="73" t="s">
        <v>1317</v>
      </c>
      <c r="B1056" s="40" t="str">
        <f>_xlfn.XLOOKUP(A1056,'Customer Names'!$A$3:$A$2337,'Customer Names'!$E$3:$E$2337)</f>
        <v>Matthew T.</v>
      </c>
      <c r="C1056" s="29">
        <f>_xlfn.XLOOKUP(A1056,'Medical Examinations'!$P$3:$P$2337,'Medical Examinations'!$Q$3:$Q$2337)</f>
        <v>29.39</v>
      </c>
      <c r="D1056" s="15">
        <f>_xlfn.XLOOKUP(A1056,'Medical Examinations'!$P$3:$P$2337,'Medical Examinations'!$R$3:$R$2337)</f>
        <v>4.5199999999999996</v>
      </c>
      <c r="E1056" s="15" t="str">
        <f>_xlfn.XLOOKUP(A1056,'Medical Examinations'!$P$3:$P$2337,'Medical Examinations'!$S$3:$S$2337)</f>
        <v>Yes</v>
      </c>
      <c r="F1056" s="15" t="str">
        <f>_xlfn.XLOOKUP(A1056,'Medical Examinations'!$P$3:$P$2337,'Medical Examinations'!$T$3:$T$2337)</f>
        <v>No</v>
      </c>
      <c r="G1056" s="15" t="str">
        <f>_xlfn.XLOOKUP(A1056,'Medical Examinations'!$P$3:$P$2337,'Medical Examinations'!$U$3:$U$2337)</f>
        <v>No</v>
      </c>
      <c r="H1056" s="15">
        <f>_xlfn.XLOOKUP(A1056,'Medical Examinations'!$P$3:$P$2337,'Medical Examinations'!$V$3:$V$2337)</f>
        <v>0</v>
      </c>
      <c r="I1056" s="15" t="str">
        <f>_xlfn.XLOOKUP(A1056,'Medical Examinations'!$P$3:$P$2337,'Medical Examinations'!$W$3:$W$2337)</f>
        <v>No</v>
      </c>
      <c r="J1056" s="15" t="str">
        <f>_xlfn.XLOOKUP(A1056,'Medical Examinations'!$P$3:$P$2337,'Medical Examinations'!$X$3:$X$2337)</f>
        <v>Overweight</v>
      </c>
      <c r="K1056" s="15"/>
      <c r="L1056" s="74">
        <f>_xlfn.XLOOKUP(A1056,'Hospitalisation Details'!$U$4:$U$2346,'Hospitalisation Details'!$V$4:$V$2346)</f>
        <v>28086</v>
      </c>
      <c r="M1056" s="75">
        <f>_xlfn.XLOOKUP(A1056,'Hospitalisation Details'!$U$4:$U$2346,'Hospitalisation Details'!$X$4:$X$2346)</f>
        <v>10665.44</v>
      </c>
      <c r="N1056" s="15">
        <f>_xlfn.XLOOKUP(A1056,'Hospitalisation Details'!$U$4:$U$2346,'Hospitalisation Details'!$Y$4:$Y$2346)</f>
        <v>4</v>
      </c>
      <c r="O1056" s="15">
        <f>_xlfn.XLOOKUP(A1056,'Hospitalisation Details'!$U$4:$U$2346,'Hospitalisation Details'!$Z$4:$Z$2346)</f>
        <v>9</v>
      </c>
      <c r="P1056" s="15" t="str">
        <f>_xlfn.XLOOKUP(A1056,'Hospitalisation Details'!$U$4:$U$2346,'Hospitalisation Details'!$AA$4:$AA$2346)</f>
        <v>R1021</v>
      </c>
      <c r="Q1056" s="15">
        <f>_xlfn.XLOOKUP(A1056,'Hospitalisation Details'!$U$4:$U$2346,'Hospitalisation Details'!$AB$4:$AB$2346)</f>
        <v>47</v>
      </c>
    </row>
    <row r="1057" spans="1:17" ht="15.5" x14ac:dyDescent="0.35">
      <c r="A1057" s="73" t="s">
        <v>1316</v>
      </c>
      <c r="B1057" s="40" t="str">
        <f>_xlfn.XLOOKUP(A1057,'Customer Names'!$A$3:$A$2337,'Customer Names'!$E$3:$E$2337)</f>
        <v>Emily</v>
      </c>
      <c r="C1057" s="29">
        <f>_xlfn.XLOOKUP(A1057,'Medical Examinations'!$P$3:$P$2337,'Medical Examinations'!$Q$3:$Q$2337)</f>
        <v>25.66</v>
      </c>
      <c r="D1057" s="15">
        <f>_xlfn.XLOOKUP(A1057,'Medical Examinations'!$P$3:$P$2337,'Medical Examinations'!$R$3:$R$2337)</f>
        <v>4.62</v>
      </c>
      <c r="E1057" s="15" t="str">
        <f>_xlfn.XLOOKUP(A1057,'Medical Examinations'!$P$3:$P$2337,'Medical Examinations'!$S$3:$S$2337)</f>
        <v>Yes</v>
      </c>
      <c r="F1057" s="15" t="str">
        <f>_xlfn.XLOOKUP(A1057,'Medical Examinations'!$P$3:$P$2337,'Medical Examinations'!$T$3:$T$2337)</f>
        <v>No</v>
      </c>
      <c r="G1057" s="15" t="str">
        <f>_xlfn.XLOOKUP(A1057,'Medical Examinations'!$P$3:$P$2337,'Medical Examinations'!$U$3:$U$2337)</f>
        <v>No</v>
      </c>
      <c r="H1057" s="15">
        <f>_xlfn.XLOOKUP(A1057,'Medical Examinations'!$P$3:$P$2337,'Medical Examinations'!$V$3:$V$2337)</f>
        <v>1</v>
      </c>
      <c r="I1057" s="15" t="str">
        <f>_xlfn.XLOOKUP(A1057,'Medical Examinations'!$P$3:$P$2337,'Medical Examinations'!$W$3:$W$2337)</f>
        <v>No</v>
      </c>
      <c r="J1057" s="15" t="str">
        <f>_xlfn.XLOOKUP(A1057,'Medical Examinations'!$P$3:$P$2337,'Medical Examinations'!$X$3:$X$2337)</f>
        <v>Overweight</v>
      </c>
      <c r="K1057" s="15"/>
      <c r="L1057" s="74">
        <f>_xlfn.XLOOKUP(A1057,'Hospitalisation Details'!$U$4:$U$2346,'Hospitalisation Details'!$V$4:$V$2346)</f>
        <v>23597</v>
      </c>
      <c r="M1057" s="75">
        <f>_xlfn.XLOOKUP(A1057,'Hospitalisation Details'!$U$4:$U$2346,'Hospitalisation Details'!$X$4:$X$2346)</f>
        <v>10627.81</v>
      </c>
      <c r="N1057" s="15">
        <f>_xlfn.XLOOKUP(A1057,'Hospitalisation Details'!$U$4:$U$2346,'Hospitalisation Details'!$Y$4:$Y$2346)</f>
        <v>4</v>
      </c>
      <c r="O1057" s="15">
        <f>_xlfn.XLOOKUP(A1057,'Hospitalisation Details'!$U$4:$U$2346,'Hospitalisation Details'!$Z$4:$Z$2346)</f>
        <v>1</v>
      </c>
      <c r="P1057" s="15" t="str">
        <f>_xlfn.XLOOKUP(A1057,'Hospitalisation Details'!$U$4:$U$2346,'Hospitalisation Details'!$AA$4:$AA$2346)</f>
        <v>R1013</v>
      </c>
      <c r="Q1057" s="15">
        <f>_xlfn.XLOOKUP(A1057,'Hospitalisation Details'!$U$4:$U$2346,'Hospitalisation Details'!$AB$4:$AB$2346)</f>
        <v>59</v>
      </c>
    </row>
    <row r="1058" spans="1:17" ht="15.5" x14ac:dyDescent="0.35">
      <c r="A1058" s="73" t="s">
        <v>1315</v>
      </c>
      <c r="B1058" s="40" t="str">
        <f>_xlfn.XLOOKUP(A1058,'Customer Names'!$A$3:$A$2337,'Customer Names'!$E$3:$E$2337)</f>
        <v>Gillian</v>
      </c>
      <c r="C1058" s="29">
        <f>_xlfn.XLOOKUP(A1058,'Medical Examinations'!$P$3:$P$2337,'Medical Examinations'!$Q$3:$Q$2337)</f>
        <v>39.11</v>
      </c>
      <c r="D1058" s="15">
        <f>_xlfn.XLOOKUP(A1058,'Medical Examinations'!$P$3:$P$2337,'Medical Examinations'!$R$3:$R$2337)</f>
        <v>5.87</v>
      </c>
      <c r="E1058" s="15" t="str">
        <f>_xlfn.XLOOKUP(A1058,'Medical Examinations'!$P$3:$P$2337,'Medical Examinations'!$S$3:$S$2337)</f>
        <v>No</v>
      </c>
      <c r="F1058" s="15" t="str">
        <f>_xlfn.XLOOKUP(A1058,'Medical Examinations'!$P$3:$P$2337,'Medical Examinations'!$T$3:$T$2337)</f>
        <v>No</v>
      </c>
      <c r="G1058" s="15" t="str">
        <f>_xlfn.XLOOKUP(A1058,'Medical Examinations'!$P$3:$P$2337,'Medical Examinations'!$U$3:$U$2337)</f>
        <v>No</v>
      </c>
      <c r="H1058" s="15">
        <f>_xlfn.XLOOKUP(A1058,'Medical Examinations'!$P$3:$P$2337,'Medical Examinations'!$V$3:$V$2337)</f>
        <v>0</v>
      </c>
      <c r="I1058" s="15" t="str">
        <f>_xlfn.XLOOKUP(A1058,'Medical Examinations'!$P$3:$P$2337,'Medical Examinations'!$W$3:$W$2337)</f>
        <v>No</v>
      </c>
      <c r="J1058" s="15" t="str">
        <f>_xlfn.XLOOKUP(A1058,'Medical Examinations'!$P$3:$P$2337,'Medical Examinations'!$X$3:$X$2337)</f>
        <v>Obesity</v>
      </c>
      <c r="K1058" s="15"/>
      <c r="L1058" s="74">
        <f>_xlfn.XLOOKUP(A1058,'Hospitalisation Details'!$U$4:$U$2346,'Hospitalisation Details'!$V$4:$V$2346)</f>
        <v>33060</v>
      </c>
      <c r="M1058" s="75">
        <f>_xlfn.XLOOKUP(A1058,'Hospitalisation Details'!$U$4:$U$2346,'Hospitalisation Details'!$X$4:$X$2346)</f>
        <v>10620.26</v>
      </c>
      <c r="N1058" s="15">
        <f>_xlfn.XLOOKUP(A1058,'Hospitalisation Details'!$U$4:$U$2346,'Hospitalisation Details'!$Y$4:$Y$2346)</f>
        <v>4</v>
      </c>
      <c r="O1058" s="15">
        <f>_xlfn.XLOOKUP(A1058,'Hospitalisation Details'!$U$4:$U$2346,'Hospitalisation Details'!$Z$4:$Z$2346)</f>
        <v>1</v>
      </c>
      <c r="P1058" s="15" t="str">
        <f>_xlfn.XLOOKUP(A1058,'Hospitalisation Details'!$U$4:$U$2346,'Hospitalisation Details'!$AA$4:$AA$2346)</f>
        <v>R1012</v>
      </c>
      <c r="Q1058" s="15">
        <f>_xlfn.XLOOKUP(A1058,'Hospitalisation Details'!$U$4:$U$2346,'Hospitalisation Details'!$AB$4:$AB$2346)</f>
        <v>33</v>
      </c>
    </row>
    <row r="1059" spans="1:17" ht="15.5" x14ac:dyDescent="0.35">
      <c r="A1059" s="73" t="s">
        <v>1314</v>
      </c>
      <c r="B1059" s="40" t="str">
        <f>_xlfn.XLOOKUP(A1059,'Customer Names'!$A$3:$A$2337,'Customer Names'!$E$3:$E$2337)</f>
        <v>Brenn E.</v>
      </c>
      <c r="C1059" s="29">
        <f>_xlfn.XLOOKUP(A1059,'Medical Examinations'!$P$3:$P$2337,'Medical Examinations'!$Q$3:$Q$2337)</f>
        <v>43.78</v>
      </c>
      <c r="D1059" s="15">
        <f>_xlfn.XLOOKUP(A1059,'Medical Examinations'!$P$3:$P$2337,'Medical Examinations'!$R$3:$R$2337)</f>
        <v>5.71</v>
      </c>
      <c r="E1059" s="15" t="str">
        <f>_xlfn.XLOOKUP(A1059,'Medical Examinations'!$P$3:$P$2337,'Medical Examinations'!$S$3:$S$2337)</f>
        <v>No</v>
      </c>
      <c r="F1059" s="15" t="str">
        <f>_xlfn.XLOOKUP(A1059,'Medical Examinations'!$P$3:$P$2337,'Medical Examinations'!$T$3:$T$2337)</f>
        <v>No</v>
      </c>
      <c r="G1059" s="15" t="str">
        <f>_xlfn.XLOOKUP(A1059,'Medical Examinations'!$P$3:$P$2337,'Medical Examinations'!$U$3:$U$2337)</f>
        <v>No</v>
      </c>
      <c r="H1059" s="15">
        <f>_xlfn.XLOOKUP(A1059,'Medical Examinations'!$P$3:$P$2337,'Medical Examinations'!$V$3:$V$2337)</f>
        <v>1</v>
      </c>
      <c r="I1059" s="15" t="str">
        <f>_xlfn.XLOOKUP(A1059,'Medical Examinations'!$P$3:$P$2337,'Medical Examinations'!$W$3:$W$2337)</f>
        <v>No</v>
      </c>
      <c r="J1059" s="15" t="str">
        <f>_xlfn.XLOOKUP(A1059,'Medical Examinations'!$P$3:$P$2337,'Medical Examinations'!$X$3:$X$2337)</f>
        <v>Obesity</v>
      </c>
      <c r="K1059" s="15"/>
      <c r="L1059" s="74">
        <f>_xlfn.XLOOKUP(A1059,'Hospitalisation Details'!$U$4:$U$2346,'Hospitalisation Details'!$V$4:$V$2346)</f>
        <v>33808</v>
      </c>
      <c r="M1059" s="75">
        <f>_xlfn.XLOOKUP(A1059,'Hospitalisation Details'!$U$4:$U$2346,'Hospitalisation Details'!$X$4:$X$2346)</f>
        <v>10617.04</v>
      </c>
      <c r="N1059" s="15">
        <f>_xlfn.XLOOKUP(A1059,'Hospitalisation Details'!$U$4:$U$2346,'Hospitalisation Details'!$Y$4:$Y$2346)</f>
        <v>4</v>
      </c>
      <c r="O1059" s="15">
        <f>_xlfn.XLOOKUP(A1059,'Hospitalisation Details'!$U$4:$U$2346,'Hospitalisation Details'!$Z$4:$Z$2346)</f>
        <v>1</v>
      </c>
      <c r="P1059" s="15" t="str">
        <f>_xlfn.XLOOKUP(A1059,'Hospitalisation Details'!$U$4:$U$2346,'Hospitalisation Details'!$AA$4:$AA$2346)</f>
        <v>R1026</v>
      </c>
      <c r="Q1059" s="15">
        <f>_xlfn.XLOOKUP(A1059,'Hospitalisation Details'!$U$4:$U$2346,'Hospitalisation Details'!$AB$4:$AB$2346)</f>
        <v>31</v>
      </c>
    </row>
    <row r="1060" spans="1:17" ht="15.5" x14ac:dyDescent="0.35">
      <c r="A1060" s="73" t="s">
        <v>1313</v>
      </c>
      <c r="B1060" s="40" t="str">
        <f>_xlfn.XLOOKUP(A1060,'Customer Names'!$A$3:$A$2337,'Customer Names'!$E$3:$E$2337)</f>
        <v>Lisa M</v>
      </c>
      <c r="C1060" s="29">
        <f>_xlfn.XLOOKUP(A1060,'Medical Examinations'!$P$3:$P$2337,'Medical Examinations'!$Q$3:$Q$2337)</f>
        <v>24.35</v>
      </c>
      <c r="D1060" s="15">
        <f>_xlfn.XLOOKUP(A1060,'Medical Examinations'!$P$3:$P$2337,'Medical Examinations'!$R$3:$R$2337)</f>
        <v>9.08</v>
      </c>
      <c r="E1060" s="15" t="str">
        <f>_xlfn.XLOOKUP(A1060,'Medical Examinations'!$P$3:$P$2337,'Medical Examinations'!$S$3:$S$2337)</f>
        <v>No</v>
      </c>
      <c r="F1060" s="15" t="str">
        <f>_xlfn.XLOOKUP(A1060,'Medical Examinations'!$P$3:$P$2337,'Medical Examinations'!$T$3:$T$2337)</f>
        <v>No</v>
      </c>
      <c r="G1060" s="15" t="str">
        <f>_xlfn.XLOOKUP(A1060,'Medical Examinations'!$P$3:$P$2337,'Medical Examinations'!$U$3:$U$2337)</f>
        <v>No</v>
      </c>
      <c r="H1060" s="15">
        <f>_xlfn.XLOOKUP(A1060,'Medical Examinations'!$P$3:$P$2337,'Medical Examinations'!$V$3:$V$2337)</f>
        <v>0</v>
      </c>
      <c r="I1060" s="15" t="str">
        <f>_xlfn.XLOOKUP(A1060,'Medical Examinations'!$P$3:$P$2337,'Medical Examinations'!$W$3:$W$2337)</f>
        <v>No</v>
      </c>
      <c r="J1060" s="15" t="str">
        <f>_xlfn.XLOOKUP(A1060,'Medical Examinations'!$P$3:$P$2337,'Medical Examinations'!$X$3:$X$2337)</f>
        <v>Normalweight</v>
      </c>
      <c r="K1060" s="15"/>
      <c r="L1060" s="74">
        <f>_xlfn.XLOOKUP(A1060,'Hospitalisation Details'!$U$4:$U$2346,'Hospitalisation Details'!$V$4:$V$2346)</f>
        <v>23920</v>
      </c>
      <c r="M1060" s="75">
        <f>_xlfn.XLOOKUP(A1060,'Hospitalisation Details'!$U$4:$U$2346,'Hospitalisation Details'!$X$4:$X$2346)</f>
        <v>10608.67</v>
      </c>
      <c r="N1060" s="15">
        <f>_xlfn.XLOOKUP(A1060,'Hospitalisation Details'!$U$4:$U$2346,'Hospitalisation Details'!$Y$4:$Y$2346)</f>
        <v>4</v>
      </c>
      <c r="O1060" s="15">
        <f>_xlfn.XLOOKUP(A1060,'Hospitalisation Details'!$U$4:$U$2346,'Hospitalisation Details'!$Z$4:$Z$2346)</f>
        <v>1</v>
      </c>
      <c r="P1060" s="15" t="str">
        <f>_xlfn.XLOOKUP(A1060,'Hospitalisation Details'!$U$4:$U$2346,'Hospitalisation Details'!$AA$4:$AA$2346)</f>
        <v>R1012</v>
      </c>
      <c r="Q1060" s="15">
        <f>_xlfn.XLOOKUP(A1060,'Hospitalisation Details'!$U$4:$U$2346,'Hospitalisation Details'!$AB$4:$AB$2346)</f>
        <v>58</v>
      </c>
    </row>
    <row r="1061" spans="1:17" ht="15.5" x14ac:dyDescent="0.35">
      <c r="A1061" s="73" t="s">
        <v>1312</v>
      </c>
      <c r="B1061" s="40" t="str">
        <f>_xlfn.XLOOKUP(A1061,'Customer Names'!$A$3:$A$2337,'Customer Names'!$E$3:$E$2337)</f>
        <v>Matt</v>
      </c>
      <c r="C1061" s="29">
        <f>_xlfn.XLOOKUP(A1061,'Medical Examinations'!$P$3:$P$2337,'Medical Examinations'!$Q$3:$Q$2337)</f>
        <v>40.299999999999997</v>
      </c>
      <c r="D1061" s="15">
        <f>_xlfn.XLOOKUP(A1061,'Medical Examinations'!$P$3:$P$2337,'Medical Examinations'!$R$3:$R$2337)</f>
        <v>5.3</v>
      </c>
      <c r="E1061" s="15" t="str">
        <f>_xlfn.XLOOKUP(A1061,'Medical Examinations'!$P$3:$P$2337,'Medical Examinations'!$S$3:$S$2337)</f>
        <v>Yes</v>
      </c>
      <c r="F1061" s="15" t="str">
        <f>_xlfn.XLOOKUP(A1061,'Medical Examinations'!$P$3:$P$2337,'Medical Examinations'!$T$3:$T$2337)</f>
        <v>No</v>
      </c>
      <c r="G1061" s="15" t="str">
        <f>_xlfn.XLOOKUP(A1061,'Medical Examinations'!$P$3:$P$2337,'Medical Examinations'!$U$3:$U$2337)</f>
        <v>No</v>
      </c>
      <c r="H1061" s="15">
        <f>_xlfn.XLOOKUP(A1061,'Medical Examinations'!$P$3:$P$2337,'Medical Examinations'!$V$3:$V$2337)</f>
        <v>2</v>
      </c>
      <c r="I1061" s="15" t="str">
        <f>_xlfn.XLOOKUP(A1061,'Medical Examinations'!$P$3:$P$2337,'Medical Examinations'!$W$3:$W$2337)</f>
        <v>No</v>
      </c>
      <c r="J1061" s="15" t="str">
        <f>_xlfn.XLOOKUP(A1061,'Medical Examinations'!$P$3:$P$2337,'Medical Examinations'!$X$3:$X$2337)</f>
        <v>Obesity</v>
      </c>
      <c r="K1061" s="15"/>
      <c r="L1061" s="74">
        <f>_xlfn.XLOOKUP(A1061,'Hospitalisation Details'!$U$4:$U$2346,'Hospitalisation Details'!$V$4:$V$2346)</f>
        <v>24290</v>
      </c>
      <c r="M1061" s="75">
        <f>_xlfn.XLOOKUP(A1061,'Hospitalisation Details'!$U$4:$U$2346,'Hospitalisation Details'!$X$4:$X$2346)</f>
        <v>10602.39</v>
      </c>
      <c r="N1061" s="15">
        <f>_xlfn.XLOOKUP(A1061,'Hospitalisation Details'!$U$4:$U$2346,'Hospitalisation Details'!$Y$4:$Y$2346)</f>
        <v>4</v>
      </c>
      <c r="O1061" s="15">
        <f>_xlfn.XLOOKUP(A1061,'Hospitalisation Details'!$U$4:$U$2346,'Hospitalisation Details'!$Z$4:$Z$2346)</f>
        <v>1</v>
      </c>
      <c r="P1061" s="15" t="str">
        <f>_xlfn.XLOOKUP(A1061,'Hospitalisation Details'!$U$4:$U$2346,'Hospitalisation Details'!$AA$4:$AA$2346)</f>
        <v>R1011</v>
      </c>
      <c r="Q1061" s="15">
        <f>_xlfn.XLOOKUP(A1061,'Hospitalisation Details'!$U$4:$U$2346,'Hospitalisation Details'!$AB$4:$AB$2346)</f>
        <v>57</v>
      </c>
    </row>
    <row r="1062" spans="1:17" ht="15.5" x14ac:dyDescent="0.35">
      <c r="A1062" s="73" t="s">
        <v>1311</v>
      </c>
      <c r="B1062" s="40" t="str">
        <f>_xlfn.XLOOKUP(A1062,'Customer Names'!$A$3:$A$2337,'Customer Names'!$E$3:$E$2337)</f>
        <v>Thomas A.</v>
      </c>
      <c r="C1062" s="29">
        <f>_xlfn.XLOOKUP(A1062,'Medical Examinations'!$P$3:$P$2337,'Medical Examinations'!$Q$3:$Q$2337)</f>
        <v>32.774999999999999</v>
      </c>
      <c r="D1062" s="15">
        <f>_xlfn.XLOOKUP(A1062,'Medical Examinations'!$P$3:$P$2337,'Medical Examinations'!$R$3:$R$2337)</f>
        <v>11.76</v>
      </c>
      <c r="E1062" s="15" t="str">
        <f>_xlfn.XLOOKUP(A1062,'Medical Examinations'!$P$3:$P$2337,'Medical Examinations'!$S$3:$S$2337)</f>
        <v>Yes</v>
      </c>
      <c r="F1062" s="15" t="str">
        <f>_xlfn.XLOOKUP(A1062,'Medical Examinations'!$P$3:$P$2337,'Medical Examinations'!$T$3:$T$2337)</f>
        <v>No</v>
      </c>
      <c r="G1062" s="15" t="str">
        <f>_xlfn.XLOOKUP(A1062,'Medical Examinations'!$P$3:$P$2337,'Medical Examinations'!$U$3:$U$2337)</f>
        <v>No</v>
      </c>
      <c r="H1062" s="15">
        <f>_xlfn.XLOOKUP(A1062,'Medical Examinations'!$P$3:$P$2337,'Medical Examinations'!$V$3:$V$2337)</f>
        <v>0</v>
      </c>
      <c r="I1062" s="15" t="str">
        <f>_xlfn.XLOOKUP(A1062,'Medical Examinations'!$P$3:$P$2337,'Medical Examinations'!$W$3:$W$2337)</f>
        <v>No</v>
      </c>
      <c r="J1062" s="15" t="str">
        <f>_xlfn.XLOOKUP(A1062,'Medical Examinations'!$P$3:$P$2337,'Medical Examinations'!$X$3:$X$2337)</f>
        <v>Obesity</v>
      </c>
      <c r="K1062" s="15"/>
      <c r="L1062" s="74">
        <f>_xlfn.XLOOKUP(A1062,'Hospitalisation Details'!$U$4:$U$2346,'Hospitalisation Details'!$V$4:$V$2346)</f>
        <v>24646</v>
      </c>
      <c r="M1062" s="75">
        <f>_xlfn.XLOOKUP(A1062,'Hospitalisation Details'!$U$4:$U$2346,'Hospitalisation Details'!$X$4:$X$2346)</f>
        <v>10601.63</v>
      </c>
      <c r="N1062" s="15">
        <f>_xlfn.XLOOKUP(A1062,'Hospitalisation Details'!$U$4:$U$2346,'Hospitalisation Details'!$Y$4:$Y$2346)</f>
        <v>4</v>
      </c>
      <c r="O1062" s="15">
        <f>_xlfn.XLOOKUP(A1062,'Hospitalisation Details'!$U$4:$U$2346,'Hospitalisation Details'!$Z$4:$Z$2346)</f>
        <v>9</v>
      </c>
      <c r="P1062" s="15" t="str">
        <f>_xlfn.XLOOKUP(A1062,'Hospitalisation Details'!$U$4:$U$2346,'Hospitalisation Details'!$AA$4:$AA$2346)</f>
        <v>R1012</v>
      </c>
      <c r="Q1062" s="15">
        <f>_xlfn.XLOOKUP(A1062,'Hospitalisation Details'!$U$4:$U$2346,'Hospitalisation Details'!$AB$4:$AB$2346)</f>
        <v>56</v>
      </c>
    </row>
    <row r="1063" spans="1:17" ht="15.5" x14ac:dyDescent="0.35">
      <c r="A1063" s="73" t="s">
        <v>1310</v>
      </c>
      <c r="B1063" s="40" t="str">
        <f>_xlfn.XLOOKUP(A1063,'Customer Names'!$A$3:$A$2337,'Customer Names'!$E$3:$E$2337)</f>
        <v>Kevin J</v>
      </c>
      <c r="C1063" s="29">
        <f>_xlfn.XLOOKUP(A1063,'Medical Examinations'!$P$3:$P$2337,'Medical Examinations'!$Q$3:$Q$2337)</f>
        <v>39.6</v>
      </c>
      <c r="D1063" s="15">
        <f>_xlfn.XLOOKUP(A1063,'Medical Examinations'!$P$3:$P$2337,'Medical Examinations'!$R$3:$R$2337)</f>
        <v>5.1100000000000003</v>
      </c>
      <c r="E1063" s="15" t="str">
        <f>_xlfn.XLOOKUP(A1063,'Medical Examinations'!$P$3:$P$2337,'Medical Examinations'!$S$3:$S$2337)</f>
        <v>Yes</v>
      </c>
      <c r="F1063" s="15" t="str">
        <f>_xlfn.XLOOKUP(A1063,'Medical Examinations'!$P$3:$P$2337,'Medical Examinations'!$T$3:$T$2337)</f>
        <v>No</v>
      </c>
      <c r="G1063" s="15" t="str">
        <f>_xlfn.XLOOKUP(A1063,'Medical Examinations'!$P$3:$P$2337,'Medical Examinations'!$U$3:$U$2337)</f>
        <v>No</v>
      </c>
      <c r="H1063" s="15">
        <f>_xlfn.XLOOKUP(A1063,'Medical Examinations'!$P$3:$P$2337,'Medical Examinations'!$V$3:$V$2337)</f>
        <v>2</v>
      </c>
      <c r="I1063" s="15" t="str">
        <f>_xlfn.XLOOKUP(A1063,'Medical Examinations'!$P$3:$P$2337,'Medical Examinations'!$W$3:$W$2337)</f>
        <v>No</v>
      </c>
      <c r="J1063" s="15" t="str">
        <f>_xlfn.XLOOKUP(A1063,'Medical Examinations'!$P$3:$P$2337,'Medical Examinations'!$X$3:$X$2337)</f>
        <v>Obesity</v>
      </c>
      <c r="K1063" s="15"/>
      <c r="L1063" s="74">
        <f>_xlfn.XLOOKUP(A1063,'Hospitalisation Details'!$U$4:$U$2346,'Hospitalisation Details'!$V$4:$V$2346)</f>
        <v>24308</v>
      </c>
      <c r="M1063" s="75">
        <f>_xlfn.XLOOKUP(A1063,'Hospitalisation Details'!$U$4:$U$2346,'Hospitalisation Details'!$X$4:$X$2346)</f>
        <v>10601.41</v>
      </c>
      <c r="N1063" s="15">
        <f>_xlfn.XLOOKUP(A1063,'Hospitalisation Details'!$U$4:$U$2346,'Hospitalisation Details'!$Y$4:$Y$2346)</f>
        <v>4</v>
      </c>
      <c r="O1063" s="15">
        <f>_xlfn.XLOOKUP(A1063,'Hospitalisation Details'!$U$4:$U$2346,'Hospitalisation Details'!$Z$4:$Z$2346)</f>
        <v>9</v>
      </c>
      <c r="P1063" s="15" t="str">
        <f>_xlfn.XLOOKUP(A1063,'Hospitalisation Details'!$U$4:$U$2346,'Hospitalisation Details'!$AA$4:$AA$2346)</f>
        <v>R1011</v>
      </c>
      <c r="Q1063" s="15">
        <f>_xlfn.XLOOKUP(A1063,'Hospitalisation Details'!$U$4:$U$2346,'Hospitalisation Details'!$AB$4:$AB$2346)</f>
        <v>57</v>
      </c>
    </row>
    <row r="1064" spans="1:17" ht="15.5" x14ac:dyDescent="0.35">
      <c r="A1064" s="73" t="s">
        <v>1309</v>
      </c>
      <c r="B1064" s="40" t="str">
        <f>_xlfn.XLOOKUP(A1064,'Customer Names'!$A$3:$A$2337,'Customer Names'!$E$3:$E$2337)</f>
        <v>William H. III</v>
      </c>
      <c r="C1064" s="29">
        <f>_xlfn.XLOOKUP(A1064,'Medical Examinations'!$P$3:$P$2337,'Medical Examinations'!$Q$3:$Q$2337)</f>
        <v>30.97</v>
      </c>
      <c r="D1064" s="15">
        <f>_xlfn.XLOOKUP(A1064,'Medical Examinations'!$P$3:$P$2337,'Medical Examinations'!$R$3:$R$2337)</f>
        <v>5.54</v>
      </c>
      <c r="E1064" s="15" t="str">
        <f>_xlfn.XLOOKUP(A1064,'Medical Examinations'!$P$3:$P$2337,'Medical Examinations'!$S$3:$S$2337)</f>
        <v>No</v>
      </c>
      <c r="F1064" s="15" t="str">
        <f>_xlfn.XLOOKUP(A1064,'Medical Examinations'!$P$3:$P$2337,'Medical Examinations'!$T$3:$T$2337)</f>
        <v>No</v>
      </c>
      <c r="G1064" s="15" t="str">
        <f>_xlfn.XLOOKUP(A1064,'Medical Examinations'!$P$3:$P$2337,'Medical Examinations'!$U$3:$U$2337)</f>
        <v>No</v>
      </c>
      <c r="H1064" s="15">
        <f>_xlfn.XLOOKUP(A1064,'Medical Examinations'!$P$3:$P$2337,'Medical Examinations'!$V$3:$V$2337)</f>
        <v>2</v>
      </c>
      <c r="I1064" s="15" t="str">
        <f>_xlfn.XLOOKUP(A1064,'Medical Examinations'!$P$3:$P$2337,'Medical Examinations'!$W$3:$W$2337)</f>
        <v>No</v>
      </c>
      <c r="J1064" s="15" t="str">
        <f>_xlfn.XLOOKUP(A1064,'Medical Examinations'!$P$3:$P$2337,'Medical Examinations'!$X$3:$X$2337)</f>
        <v>Obesity</v>
      </c>
      <c r="K1064" s="15"/>
      <c r="L1064" s="74">
        <f>_xlfn.XLOOKUP(A1064,'Hospitalisation Details'!$U$4:$U$2346,'Hospitalisation Details'!$V$4:$V$2346)</f>
        <v>26647</v>
      </c>
      <c r="M1064" s="75">
        <f>_xlfn.XLOOKUP(A1064,'Hospitalisation Details'!$U$4:$U$2346,'Hospitalisation Details'!$X$4:$X$2346)</f>
        <v>10600.55</v>
      </c>
      <c r="N1064" s="15">
        <f>_xlfn.XLOOKUP(A1064,'Hospitalisation Details'!$U$4:$U$2346,'Hospitalisation Details'!$Y$4:$Y$2346)</f>
        <v>4</v>
      </c>
      <c r="O1064" s="15">
        <f>_xlfn.XLOOKUP(A1064,'Hospitalisation Details'!$U$4:$U$2346,'Hospitalisation Details'!$Z$4:$Z$2346)</f>
        <v>2</v>
      </c>
      <c r="P1064" s="15" t="str">
        <f>_xlfn.XLOOKUP(A1064,'Hospitalisation Details'!$U$4:$U$2346,'Hospitalisation Details'!$AA$4:$AA$2346)</f>
        <v>R1012</v>
      </c>
      <c r="Q1064" s="15">
        <f>_xlfn.XLOOKUP(A1064,'Hospitalisation Details'!$U$4:$U$2346,'Hospitalisation Details'!$AB$4:$AB$2346)</f>
        <v>51</v>
      </c>
    </row>
    <row r="1065" spans="1:17" ht="15.5" x14ac:dyDescent="0.35">
      <c r="A1065" s="73" t="s">
        <v>1308</v>
      </c>
      <c r="B1065" s="40" t="str">
        <f>_xlfn.XLOOKUP(A1065,'Customer Names'!$A$3:$A$2337,'Customer Names'!$E$3:$E$2337)</f>
        <v>Gal</v>
      </c>
      <c r="C1065" s="29">
        <f>_xlfn.XLOOKUP(A1065,'Medical Examinations'!$P$3:$P$2337,'Medical Examinations'!$Q$3:$Q$2337)</f>
        <v>27.645</v>
      </c>
      <c r="D1065" s="15">
        <f>_xlfn.XLOOKUP(A1065,'Medical Examinations'!$P$3:$P$2337,'Medical Examinations'!$R$3:$R$2337)</f>
        <v>8.8699999999999992</v>
      </c>
      <c r="E1065" s="15" t="str">
        <f>_xlfn.XLOOKUP(A1065,'Medical Examinations'!$P$3:$P$2337,'Medical Examinations'!$S$3:$S$2337)</f>
        <v>Yes</v>
      </c>
      <c r="F1065" s="15" t="str">
        <f>_xlfn.XLOOKUP(A1065,'Medical Examinations'!$P$3:$P$2337,'Medical Examinations'!$T$3:$T$2337)</f>
        <v>No</v>
      </c>
      <c r="G1065" s="15" t="str">
        <f>_xlfn.XLOOKUP(A1065,'Medical Examinations'!$P$3:$P$2337,'Medical Examinations'!$U$3:$U$2337)</f>
        <v>No</v>
      </c>
      <c r="H1065" s="15">
        <f>_xlfn.XLOOKUP(A1065,'Medical Examinations'!$P$3:$P$2337,'Medical Examinations'!$V$3:$V$2337)</f>
        <v>0</v>
      </c>
      <c r="I1065" s="15" t="str">
        <f>_xlfn.XLOOKUP(A1065,'Medical Examinations'!$P$3:$P$2337,'Medical Examinations'!$W$3:$W$2337)</f>
        <v>No</v>
      </c>
      <c r="J1065" s="15" t="str">
        <f>_xlfn.XLOOKUP(A1065,'Medical Examinations'!$P$3:$P$2337,'Medical Examinations'!$X$3:$X$2337)</f>
        <v>Overweight</v>
      </c>
      <c r="K1065" s="15"/>
      <c r="L1065" s="74">
        <f>_xlfn.XLOOKUP(A1065,'Hospitalisation Details'!$U$4:$U$2346,'Hospitalisation Details'!$V$4:$V$2346)</f>
        <v>24805</v>
      </c>
      <c r="M1065" s="75">
        <f>_xlfn.XLOOKUP(A1065,'Hospitalisation Details'!$U$4:$U$2346,'Hospitalisation Details'!$X$4:$X$2346)</f>
        <v>10594.5</v>
      </c>
      <c r="N1065" s="15">
        <f>_xlfn.XLOOKUP(A1065,'Hospitalisation Details'!$U$4:$U$2346,'Hospitalisation Details'!$Y$4:$Y$2346)</f>
        <v>4</v>
      </c>
      <c r="O1065" s="15">
        <f>_xlfn.XLOOKUP(A1065,'Hospitalisation Details'!$U$4:$U$2346,'Hospitalisation Details'!$Z$4:$Z$2346)</f>
        <v>2</v>
      </c>
      <c r="P1065" s="15" t="str">
        <f>_xlfn.XLOOKUP(A1065,'Hospitalisation Details'!$U$4:$U$2346,'Hospitalisation Details'!$AA$4:$AA$2346)</f>
        <v>R1012</v>
      </c>
      <c r="Q1065" s="15">
        <f>_xlfn.XLOOKUP(A1065,'Hospitalisation Details'!$U$4:$U$2346,'Hospitalisation Details'!$AB$4:$AB$2346)</f>
        <v>56</v>
      </c>
    </row>
    <row r="1066" spans="1:17" ht="15.5" x14ac:dyDescent="0.35">
      <c r="A1066" s="73" t="s">
        <v>1307</v>
      </c>
      <c r="B1066" s="40" t="str">
        <f>_xlfn.XLOOKUP(A1066,'Customer Names'!$A$3:$A$2337,'Customer Names'!$E$3:$E$2337)</f>
        <v>Anton</v>
      </c>
      <c r="C1066" s="29">
        <f>_xlfn.XLOOKUP(A1066,'Medical Examinations'!$P$3:$P$2337,'Medical Examinations'!$Q$3:$Q$2337)</f>
        <v>34.43</v>
      </c>
      <c r="D1066" s="15">
        <f>_xlfn.XLOOKUP(A1066,'Medical Examinations'!$P$3:$P$2337,'Medical Examinations'!$R$3:$R$2337)</f>
        <v>5.96</v>
      </c>
      <c r="E1066" s="15" t="str">
        <f>_xlfn.XLOOKUP(A1066,'Medical Examinations'!$P$3:$P$2337,'Medical Examinations'!$S$3:$S$2337)</f>
        <v>Yes</v>
      </c>
      <c r="F1066" s="15" t="str">
        <f>_xlfn.XLOOKUP(A1066,'Medical Examinations'!$P$3:$P$2337,'Medical Examinations'!$T$3:$T$2337)</f>
        <v>No</v>
      </c>
      <c r="G1066" s="15" t="str">
        <f>_xlfn.XLOOKUP(A1066,'Medical Examinations'!$P$3:$P$2337,'Medical Examinations'!$U$3:$U$2337)</f>
        <v>No</v>
      </c>
      <c r="H1066" s="15">
        <f>_xlfn.XLOOKUP(A1066,'Medical Examinations'!$P$3:$P$2337,'Medical Examinations'!$V$3:$V$2337)</f>
        <v>2</v>
      </c>
      <c r="I1066" s="15" t="str">
        <f>_xlfn.XLOOKUP(A1066,'Medical Examinations'!$P$3:$P$2337,'Medical Examinations'!$W$3:$W$2337)</f>
        <v>No</v>
      </c>
      <c r="J1066" s="15" t="str">
        <f>_xlfn.XLOOKUP(A1066,'Medical Examinations'!$P$3:$P$2337,'Medical Examinations'!$X$3:$X$2337)</f>
        <v>Obesity</v>
      </c>
      <c r="K1066" s="15"/>
      <c r="L1066" s="74">
        <f>_xlfn.XLOOKUP(A1066,'Hospitalisation Details'!$U$4:$U$2346,'Hospitalisation Details'!$V$4:$V$2346)</f>
        <v>24414</v>
      </c>
      <c r="M1066" s="75">
        <f>_xlfn.XLOOKUP(A1066,'Hospitalisation Details'!$U$4:$U$2346,'Hospitalisation Details'!$X$4:$X$2346)</f>
        <v>10594.23</v>
      </c>
      <c r="N1066" s="15">
        <f>_xlfn.XLOOKUP(A1066,'Hospitalisation Details'!$U$4:$U$2346,'Hospitalisation Details'!$Y$4:$Y$2346)</f>
        <v>4</v>
      </c>
      <c r="O1066" s="15">
        <f>_xlfn.XLOOKUP(A1066,'Hospitalisation Details'!$U$4:$U$2346,'Hospitalisation Details'!$Z$4:$Z$2346)</f>
        <v>1</v>
      </c>
      <c r="P1066" s="15" t="str">
        <f>_xlfn.XLOOKUP(A1066,'Hospitalisation Details'!$U$4:$U$2346,'Hospitalisation Details'!$AA$4:$AA$2346)</f>
        <v>R1013</v>
      </c>
      <c r="Q1066" s="15">
        <f>_xlfn.XLOOKUP(A1066,'Hospitalisation Details'!$U$4:$U$2346,'Hospitalisation Details'!$AB$4:$AB$2346)</f>
        <v>57</v>
      </c>
    </row>
    <row r="1067" spans="1:17" ht="15.5" x14ac:dyDescent="0.35">
      <c r="A1067" s="73" t="s">
        <v>1306</v>
      </c>
      <c r="B1067" s="40" t="str">
        <f>_xlfn.XLOOKUP(A1067,'Customer Names'!$A$3:$A$2337,'Customer Names'!$E$3:$E$2337)</f>
        <v>Yazmin</v>
      </c>
      <c r="C1067" s="29">
        <f>_xlfn.XLOOKUP(A1067,'Medical Examinations'!$P$3:$P$2337,'Medical Examinations'!$Q$3:$Q$2337)</f>
        <v>39.6</v>
      </c>
      <c r="D1067" s="15">
        <f>_xlfn.XLOOKUP(A1067,'Medical Examinations'!$P$3:$P$2337,'Medical Examinations'!$R$3:$R$2337)</f>
        <v>4.4400000000000004</v>
      </c>
      <c r="E1067" s="15" t="str">
        <f>_xlfn.XLOOKUP(A1067,'Medical Examinations'!$P$3:$P$2337,'Medical Examinations'!$S$3:$S$2337)</f>
        <v>Yes</v>
      </c>
      <c r="F1067" s="15" t="str">
        <f>_xlfn.XLOOKUP(A1067,'Medical Examinations'!$P$3:$P$2337,'Medical Examinations'!$T$3:$T$2337)</f>
        <v>No</v>
      </c>
      <c r="G1067" s="15" t="str">
        <f>_xlfn.XLOOKUP(A1067,'Medical Examinations'!$P$3:$P$2337,'Medical Examinations'!$U$3:$U$2337)</f>
        <v>Yes</v>
      </c>
      <c r="H1067" s="15">
        <f>_xlfn.XLOOKUP(A1067,'Medical Examinations'!$P$3:$P$2337,'Medical Examinations'!$V$3:$V$2337)</f>
        <v>1</v>
      </c>
      <c r="I1067" s="15" t="str">
        <f>_xlfn.XLOOKUP(A1067,'Medical Examinations'!$P$3:$P$2337,'Medical Examinations'!$W$3:$W$2337)</f>
        <v>No</v>
      </c>
      <c r="J1067" s="15" t="str">
        <f>_xlfn.XLOOKUP(A1067,'Medical Examinations'!$P$3:$P$2337,'Medical Examinations'!$X$3:$X$2337)</f>
        <v>Obesity</v>
      </c>
      <c r="K1067" s="15"/>
      <c r="L1067" s="74">
        <f>_xlfn.XLOOKUP(A1067,'Hospitalisation Details'!$U$4:$U$2346,'Hospitalisation Details'!$V$4:$V$2346)</f>
        <v>25562</v>
      </c>
      <c r="M1067" s="75">
        <f>_xlfn.XLOOKUP(A1067,'Hospitalisation Details'!$U$4:$U$2346,'Hospitalisation Details'!$X$4:$X$2346)</f>
        <v>10579.71</v>
      </c>
      <c r="N1067" s="15">
        <f>_xlfn.XLOOKUP(A1067,'Hospitalisation Details'!$U$4:$U$2346,'Hospitalisation Details'!$Y$4:$Y$2346)</f>
        <v>4</v>
      </c>
      <c r="O1067" s="15">
        <f>_xlfn.XLOOKUP(A1067,'Hospitalisation Details'!$U$4:$U$2346,'Hospitalisation Details'!$Z$4:$Z$2346)</f>
        <v>1</v>
      </c>
      <c r="P1067" s="15" t="str">
        <f>_xlfn.XLOOKUP(A1067,'Hospitalisation Details'!$U$4:$U$2346,'Hospitalisation Details'!$AA$4:$AA$2346)</f>
        <v>R1013</v>
      </c>
      <c r="Q1067" s="15">
        <f>_xlfn.XLOOKUP(A1067,'Hospitalisation Details'!$U$4:$U$2346,'Hospitalisation Details'!$AB$4:$AB$2346)</f>
        <v>53</v>
      </c>
    </row>
    <row r="1068" spans="1:17" ht="15.5" x14ac:dyDescent="0.35">
      <c r="A1068" s="73" t="s">
        <v>1305</v>
      </c>
      <c r="B1068" s="40" t="str">
        <f>_xlfn.XLOOKUP(A1068,'Customer Names'!$A$3:$A$2337,'Customer Names'!$E$3:$E$2337)</f>
        <v>Florian</v>
      </c>
      <c r="C1068" s="29">
        <f>_xlfn.XLOOKUP(A1068,'Medical Examinations'!$P$3:$P$2337,'Medical Examinations'!$Q$3:$Q$2337)</f>
        <v>22.1</v>
      </c>
      <c r="D1068" s="15">
        <f>_xlfn.XLOOKUP(A1068,'Medical Examinations'!$P$3:$P$2337,'Medical Examinations'!$R$3:$R$2337)</f>
        <v>4.6500000000000004</v>
      </c>
      <c r="E1068" s="15" t="str">
        <f>_xlfn.XLOOKUP(A1068,'Medical Examinations'!$P$3:$P$2337,'Medical Examinations'!$S$3:$S$2337)</f>
        <v>Yes</v>
      </c>
      <c r="F1068" s="15" t="str">
        <f>_xlfn.XLOOKUP(A1068,'Medical Examinations'!$P$3:$P$2337,'Medical Examinations'!$T$3:$T$2337)</f>
        <v>No</v>
      </c>
      <c r="G1068" s="15" t="str">
        <f>_xlfn.XLOOKUP(A1068,'Medical Examinations'!$P$3:$P$2337,'Medical Examinations'!$U$3:$U$2337)</f>
        <v>No</v>
      </c>
      <c r="H1068" s="15">
        <f>_xlfn.XLOOKUP(A1068,'Medical Examinations'!$P$3:$P$2337,'Medical Examinations'!$V$3:$V$2337)</f>
        <v>2</v>
      </c>
      <c r="I1068" s="15" t="str">
        <f>_xlfn.XLOOKUP(A1068,'Medical Examinations'!$P$3:$P$2337,'Medical Examinations'!$W$3:$W$2337)</f>
        <v>No</v>
      </c>
      <c r="J1068" s="15" t="str">
        <f>_xlfn.XLOOKUP(A1068,'Medical Examinations'!$P$3:$P$2337,'Medical Examinations'!$X$3:$X$2337)</f>
        <v>Normalweight</v>
      </c>
      <c r="K1068" s="15"/>
      <c r="L1068" s="74">
        <f>_xlfn.XLOOKUP(A1068,'Hospitalisation Details'!$U$4:$U$2346,'Hospitalisation Details'!$V$4:$V$2346)</f>
        <v>24452</v>
      </c>
      <c r="M1068" s="75">
        <f>_xlfn.XLOOKUP(A1068,'Hospitalisation Details'!$U$4:$U$2346,'Hospitalisation Details'!$X$4:$X$2346)</f>
        <v>10577.09</v>
      </c>
      <c r="N1068" s="15">
        <f>_xlfn.XLOOKUP(A1068,'Hospitalisation Details'!$U$4:$U$2346,'Hospitalisation Details'!$Y$4:$Y$2346)</f>
        <v>4</v>
      </c>
      <c r="O1068" s="15">
        <f>_xlfn.XLOOKUP(A1068,'Hospitalisation Details'!$U$4:$U$2346,'Hospitalisation Details'!$Z$4:$Z$2346)</f>
        <v>1</v>
      </c>
      <c r="P1068" s="15" t="str">
        <f>_xlfn.XLOOKUP(A1068,'Hospitalisation Details'!$U$4:$U$2346,'Hospitalisation Details'!$AA$4:$AA$2346)</f>
        <v>R1011</v>
      </c>
      <c r="Q1068" s="15">
        <f>_xlfn.XLOOKUP(A1068,'Hospitalisation Details'!$U$4:$U$2346,'Hospitalisation Details'!$AB$4:$AB$2346)</f>
        <v>57</v>
      </c>
    </row>
    <row r="1069" spans="1:17" ht="15.5" x14ac:dyDescent="0.35">
      <c r="A1069" s="73" t="s">
        <v>1304</v>
      </c>
      <c r="B1069" s="40" t="str">
        <f>_xlfn.XLOOKUP(A1069,'Customer Names'!$A$3:$A$2337,'Customer Names'!$E$3:$E$2337)</f>
        <v>Karen L</v>
      </c>
      <c r="C1069" s="29">
        <f>_xlfn.XLOOKUP(A1069,'Medical Examinations'!$P$3:$P$2337,'Medical Examinations'!$Q$3:$Q$2337)</f>
        <v>33.25</v>
      </c>
      <c r="D1069" s="15">
        <f>_xlfn.XLOOKUP(A1069,'Medical Examinations'!$P$3:$P$2337,'Medical Examinations'!$R$3:$R$2337)</f>
        <v>5.64</v>
      </c>
      <c r="E1069" s="15" t="str">
        <f>_xlfn.XLOOKUP(A1069,'Medical Examinations'!$P$3:$P$2337,'Medical Examinations'!$S$3:$S$2337)</f>
        <v>Yes</v>
      </c>
      <c r="F1069" s="15" t="str">
        <f>_xlfn.XLOOKUP(A1069,'Medical Examinations'!$P$3:$P$2337,'Medical Examinations'!$T$3:$T$2337)</f>
        <v>No</v>
      </c>
      <c r="G1069" s="15" t="str">
        <f>_xlfn.XLOOKUP(A1069,'Medical Examinations'!$P$3:$P$2337,'Medical Examinations'!$U$3:$U$2337)</f>
        <v>Yes</v>
      </c>
      <c r="H1069" s="15">
        <f>_xlfn.XLOOKUP(A1069,'Medical Examinations'!$P$3:$P$2337,'Medical Examinations'!$V$3:$V$2337)</f>
        <v>1</v>
      </c>
      <c r="I1069" s="15" t="str">
        <f>_xlfn.XLOOKUP(A1069,'Medical Examinations'!$P$3:$P$2337,'Medical Examinations'!$W$3:$W$2337)</f>
        <v>No</v>
      </c>
      <c r="J1069" s="15" t="str">
        <f>_xlfn.XLOOKUP(A1069,'Medical Examinations'!$P$3:$P$2337,'Medical Examinations'!$X$3:$X$2337)</f>
        <v>Obesity</v>
      </c>
      <c r="K1069" s="15"/>
      <c r="L1069" s="74">
        <f>_xlfn.XLOOKUP(A1069,'Hospitalisation Details'!$U$4:$U$2346,'Hospitalisation Details'!$V$4:$V$2346)</f>
        <v>25401</v>
      </c>
      <c r="M1069" s="75">
        <f>_xlfn.XLOOKUP(A1069,'Hospitalisation Details'!$U$4:$U$2346,'Hospitalisation Details'!$X$4:$X$2346)</f>
        <v>10564.88</v>
      </c>
      <c r="N1069" s="15">
        <f>_xlfn.XLOOKUP(A1069,'Hospitalisation Details'!$U$4:$U$2346,'Hospitalisation Details'!$Y$4:$Y$2346)</f>
        <v>4</v>
      </c>
      <c r="O1069" s="15">
        <f>_xlfn.XLOOKUP(A1069,'Hospitalisation Details'!$U$4:$U$2346,'Hospitalisation Details'!$Z$4:$Z$2346)</f>
        <v>2</v>
      </c>
      <c r="P1069" s="15" t="str">
        <f>_xlfn.XLOOKUP(A1069,'Hospitalisation Details'!$U$4:$U$2346,'Hospitalisation Details'!$AA$4:$AA$2346)</f>
        <v>R1024</v>
      </c>
      <c r="Q1069" s="15">
        <f>_xlfn.XLOOKUP(A1069,'Hospitalisation Details'!$U$4:$U$2346,'Hospitalisation Details'!$AB$4:$AB$2346)</f>
        <v>54</v>
      </c>
    </row>
    <row r="1070" spans="1:17" ht="15.5" x14ac:dyDescent="0.35">
      <c r="A1070" s="73" t="s">
        <v>1303</v>
      </c>
      <c r="B1070" s="40" t="str">
        <f>_xlfn.XLOOKUP(A1070,'Customer Names'!$A$3:$A$2337,'Customer Names'!$E$3:$E$2337)</f>
        <v>Scott</v>
      </c>
      <c r="C1070" s="29">
        <f>_xlfn.XLOOKUP(A1070,'Medical Examinations'!$P$3:$P$2337,'Medical Examinations'!$Q$3:$Q$2337)</f>
        <v>33.33</v>
      </c>
      <c r="D1070" s="15">
        <f>_xlfn.XLOOKUP(A1070,'Medical Examinations'!$P$3:$P$2337,'Medical Examinations'!$R$3:$R$2337)</f>
        <v>10.19</v>
      </c>
      <c r="E1070" s="15" t="str">
        <f>_xlfn.XLOOKUP(A1070,'Medical Examinations'!$P$3:$P$2337,'Medical Examinations'!$S$3:$S$2337)</f>
        <v>No</v>
      </c>
      <c r="F1070" s="15" t="str">
        <f>_xlfn.XLOOKUP(A1070,'Medical Examinations'!$P$3:$P$2337,'Medical Examinations'!$T$3:$T$2337)</f>
        <v>No</v>
      </c>
      <c r="G1070" s="15" t="str">
        <f>_xlfn.XLOOKUP(A1070,'Medical Examinations'!$P$3:$P$2337,'Medical Examinations'!$U$3:$U$2337)</f>
        <v>No</v>
      </c>
      <c r="H1070" s="15">
        <f>_xlfn.XLOOKUP(A1070,'Medical Examinations'!$P$3:$P$2337,'Medical Examinations'!$V$3:$V$2337)</f>
        <v>0</v>
      </c>
      <c r="I1070" s="15" t="str">
        <f>_xlfn.XLOOKUP(A1070,'Medical Examinations'!$P$3:$P$2337,'Medical Examinations'!$W$3:$W$2337)</f>
        <v>No</v>
      </c>
      <c r="J1070" s="15" t="str">
        <f>_xlfn.XLOOKUP(A1070,'Medical Examinations'!$P$3:$P$2337,'Medical Examinations'!$X$3:$X$2337)</f>
        <v>Obesity</v>
      </c>
      <c r="K1070" s="15"/>
      <c r="L1070" s="74">
        <f>_xlfn.XLOOKUP(A1070,'Hospitalisation Details'!$U$4:$U$2346,'Hospitalisation Details'!$V$4:$V$2346)</f>
        <v>26113</v>
      </c>
      <c r="M1070" s="75">
        <f>_xlfn.XLOOKUP(A1070,'Hospitalisation Details'!$U$4:$U$2346,'Hospitalisation Details'!$X$4:$X$2346)</f>
        <v>10560.49</v>
      </c>
      <c r="N1070" s="15">
        <f>_xlfn.XLOOKUP(A1070,'Hospitalisation Details'!$U$4:$U$2346,'Hospitalisation Details'!$Y$4:$Y$2346)</f>
        <v>4</v>
      </c>
      <c r="O1070" s="15">
        <f>_xlfn.XLOOKUP(A1070,'Hospitalisation Details'!$U$4:$U$2346,'Hospitalisation Details'!$Z$4:$Z$2346)</f>
        <v>9</v>
      </c>
      <c r="P1070" s="15" t="str">
        <f>_xlfn.XLOOKUP(A1070,'Hospitalisation Details'!$U$4:$U$2346,'Hospitalisation Details'!$AA$4:$AA$2346)</f>
        <v>R1013</v>
      </c>
      <c r="Q1070" s="15">
        <f>_xlfn.XLOOKUP(A1070,'Hospitalisation Details'!$U$4:$U$2346,'Hospitalisation Details'!$AB$4:$AB$2346)</f>
        <v>52</v>
      </c>
    </row>
    <row r="1071" spans="1:17" ht="15.5" x14ac:dyDescent="0.35">
      <c r="A1071" s="73" t="s">
        <v>1302</v>
      </c>
      <c r="B1071" s="40" t="str">
        <f>_xlfn.XLOOKUP(A1071,'Customer Names'!$A$3:$A$2337,'Customer Names'!$E$3:$E$2337)</f>
        <v>Claire</v>
      </c>
      <c r="C1071" s="29">
        <f>_xlfn.XLOOKUP(A1071,'Medical Examinations'!$P$3:$P$2337,'Medical Examinations'!$Q$3:$Q$2337)</f>
        <v>30.5</v>
      </c>
      <c r="D1071" s="15">
        <f>_xlfn.XLOOKUP(A1071,'Medical Examinations'!$P$3:$P$2337,'Medical Examinations'!$R$3:$R$2337)</f>
        <v>10.79</v>
      </c>
      <c r="E1071" s="15" t="str">
        <f>_xlfn.XLOOKUP(A1071,'Medical Examinations'!$P$3:$P$2337,'Medical Examinations'!$S$3:$S$2337)</f>
        <v>No</v>
      </c>
      <c r="F1071" s="15" t="str">
        <f>_xlfn.XLOOKUP(A1071,'Medical Examinations'!$P$3:$P$2337,'Medical Examinations'!$T$3:$T$2337)</f>
        <v>No</v>
      </c>
      <c r="G1071" s="15" t="str">
        <f>_xlfn.XLOOKUP(A1071,'Medical Examinations'!$P$3:$P$2337,'Medical Examinations'!$U$3:$U$2337)</f>
        <v>No</v>
      </c>
      <c r="H1071" s="15">
        <f>_xlfn.XLOOKUP(A1071,'Medical Examinations'!$P$3:$P$2337,'Medical Examinations'!$V$3:$V$2337)</f>
        <v>0</v>
      </c>
      <c r="I1071" s="15" t="str">
        <f>_xlfn.XLOOKUP(A1071,'Medical Examinations'!$P$3:$P$2337,'Medical Examinations'!$W$3:$W$2337)</f>
        <v>No</v>
      </c>
      <c r="J1071" s="15" t="str">
        <f>_xlfn.XLOOKUP(A1071,'Medical Examinations'!$P$3:$P$2337,'Medical Examinations'!$X$3:$X$2337)</f>
        <v>Obesity</v>
      </c>
      <c r="K1071" s="15"/>
      <c r="L1071" s="74">
        <f>_xlfn.XLOOKUP(A1071,'Hospitalisation Details'!$U$4:$U$2346,'Hospitalisation Details'!$V$4:$V$2346)</f>
        <v>26202</v>
      </c>
      <c r="M1071" s="75">
        <f>_xlfn.XLOOKUP(A1071,'Hospitalisation Details'!$U$4:$U$2346,'Hospitalisation Details'!$X$4:$X$2346)</f>
        <v>10546.48</v>
      </c>
      <c r="N1071" s="15">
        <f>_xlfn.XLOOKUP(A1071,'Hospitalisation Details'!$U$4:$U$2346,'Hospitalisation Details'!$Y$4:$Y$2346)</f>
        <v>4</v>
      </c>
      <c r="O1071" s="15">
        <f>_xlfn.XLOOKUP(A1071,'Hospitalisation Details'!$U$4:$U$2346,'Hospitalisation Details'!$Z$4:$Z$2346)</f>
        <v>1</v>
      </c>
      <c r="P1071" s="15" t="str">
        <f>_xlfn.XLOOKUP(A1071,'Hospitalisation Details'!$U$4:$U$2346,'Hospitalisation Details'!$AA$4:$AA$2346)</f>
        <v>R1011</v>
      </c>
      <c r="Q1071" s="15">
        <f>_xlfn.XLOOKUP(A1071,'Hospitalisation Details'!$U$4:$U$2346,'Hospitalisation Details'!$AB$4:$AB$2346)</f>
        <v>52</v>
      </c>
    </row>
    <row r="1072" spans="1:17" ht="15.5" x14ac:dyDescent="0.35">
      <c r="A1072" s="73" t="s">
        <v>1301</v>
      </c>
      <c r="B1072" s="40" t="str">
        <f>_xlfn.XLOOKUP(A1072,'Customer Names'!$A$3:$A$2337,'Customer Names'!$E$3:$E$2337)</f>
        <v>Lynn M.</v>
      </c>
      <c r="C1072" s="29">
        <f>_xlfn.XLOOKUP(A1072,'Medical Examinations'!$P$3:$P$2337,'Medical Examinations'!$Q$3:$Q$2337)</f>
        <v>30.3</v>
      </c>
      <c r="D1072" s="15">
        <f>_xlfn.XLOOKUP(A1072,'Medical Examinations'!$P$3:$P$2337,'Medical Examinations'!$R$3:$R$2337)</f>
        <v>4.24</v>
      </c>
      <c r="E1072" s="15" t="str">
        <f>_xlfn.XLOOKUP(A1072,'Medical Examinations'!$P$3:$P$2337,'Medical Examinations'!$S$3:$S$2337)</f>
        <v>No</v>
      </c>
      <c r="F1072" s="15" t="str">
        <f>_xlfn.XLOOKUP(A1072,'Medical Examinations'!$P$3:$P$2337,'Medical Examinations'!$T$3:$T$2337)</f>
        <v>No</v>
      </c>
      <c r="G1072" s="15" t="str">
        <f>_xlfn.XLOOKUP(A1072,'Medical Examinations'!$P$3:$P$2337,'Medical Examinations'!$U$3:$U$2337)</f>
        <v>No</v>
      </c>
      <c r="H1072" s="15">
        <f>_xlfn.XLOOKUP(A1072,'Medical Examinations'!$P$3:$P$2337,'Medical Examinations'!$V$3:$V$2337)</f>
        <v>0</v>
      </c>
      <c r="I1072" s="15" t="str">
        <f>_xlfn.XLOOKUP(A1072,'Medical Examinations'!$P$3:$P$2337,'Medical Examinations'!$W$3:$W$2337)</f>
        <v>No</v>
      </c>
      <c r="J1072" s="15" t="str">
        <f>_xlfn.XLOOKUP(A1072,'Medical Examinations'!$P$3:$P$2337,'Medical Examinations'!$X$3:$X$2337)</f>
        <v>Obesity</v>
      </c>
      <c r="K1072" s="15"/>
      <c r="L1072" s="74">
        <f>_xlfn.XLOOKUP(A1072,'Hospitalisation Details'!$U$4:$U$2346,'Hospitalisation Details'!$V$4:$V$2346)</f>
        <v>28423</v>
      </c>
      <c r="M1072" s="75">
        <f>_xlfn.XLOOKUP(A1072,'Hospitalisation Details'!$U$4:$U$2346,'Hospitalisation Details'!$X$4:$X$2346)</f>
        <v>10495.6</v>
      </c>
      <c r="N1072" s="15">
        <f>_xlfn.XLOOKUP(A1072,'Hospitalisation Details'!$U$4:$U$2346,'Hospitalisation Details'!$Y$4:$Y$2346)</f>
        <v>4</v>
      </c>
      <c r="O1072" s="15">
        <f>_xlfn.XLOOKUP(A1072,'Hospitalisation Details'!$U$4:$U$2346,'Hospitalisation Details'!$Z$4:$Z$2346)</f>
        <v>2</v>
      </c>
      <c r="P1072" s="15" t="str">
        <f>_xlfn.XLOOKUP(A1072,'Hospitalisation Details'!$U$4:$U$2346,'Hospitalisation Details'!$AA$4:$AA$2346)</f>
        <v>R1012</v>
      </c>
      <c r="Q1072" s="15">
        <f>_xlfn.XLOOKUP(A1072,'Hospitalisation Details'!$U$4:$U$2346,'Hospitalisation Details'!$AB$4:$AB$2346)</f>
        <v>46</v>
      </c>
    </row>
    <row r="1073" spans="1:17" ht="15.5" x14ac:dyDescent="0.35">
      <c r="A1073" s="73" t="s">
        <v>1300</v>
      </c>
      <c r="B1073" s="40" t="str">
        <f>_xlfn.XLOOKUP(A1073,'Customer Names'!$A$3:$A$2337,'Customer Names'!$E$3:$E$2337)</f>
        <v>Sharon</v>
      </c>
      <c r="C1073" s="29">
        <f>_xlfn.XLOOKUP(A1073,'Medical Examinations'!$P$3:$P$2337,'Medical Examinations'!$Q$3:$Q$2337)</f>
        <v>26.22</v>
      </c>
      <c r="D1073" s="15">
        <f>_xlfn.XLOOKUP(A1073,'Medical Examinations'!$P$3:$P$2337,'Medical Examinations'!$R$3:$R$2337)</f>
        <v>5.83</v>
      </c>
      <c r="E1073" s="15" t="str">
        <f>_xlfn.XLOOKUP(A1073,'Medical Examinations'!$P$3:$P$2337,'Medical Examinations'!$S$3:$S$2337)</f>
        <v>No</v>
      </c>
      <c r="F1073" s="15" t="str">
        <f>_xlfn.XLOOKUP(A1073,'Medical Examinations'!$P$3:$P$2337,'Medical Examinations'!$T$3:$T$2337)</f>
        <v>No</v>
      </c>
      <c r="G1073" s="15" t="str">
        <f>_xlfn.XLOOKUP(A1073,'Medical Examinations'!$P$3:$P$2337,'Medical Examinations'!$U$3:$U$2337)</f>
        <v>No</v>
      </c>
      <c r="H1073" s="15">
        <f>_xlfn.XLOOKUP(A1073,'Medical Examinations'!$P$3:$P$2337,'Medical Examinations'!$V$3:$V$2337)</f>
        <v>2</v>
      </c>
      <c r="I1073" s="15" t="str">
        <f>_xlfn.XLOOKUP(A1073,'Medical Examinations'!$P$3:$P$2337,'Medical Examinations'!$W$3:$W$2337)</f>
        <v>No</v>
      </c>
      <c r="J1073" s="15" t="str">
        <f>_xlfn.XLOOKUP(A1073,'Medical Examinations'!$P$3:$P$2337,'Medical Examinations'!$X$3:$X$2337)</f>
        <v>Overweight</v>
      </c>
      <c r="K1073" s="15"/>
      <c r="L1073" s="74">
        <f>_xlfn.XLOOKUP(A1073,'Hospitalisation Details'!$U$4:$U$2346,'Hospitalisation Details'!$V$4:$V$2346)</f>
        <v>26591</v>
      </c>
      <c r="M1073" s="75">
        <f>_xlfn.XLOOKUP(A1073,'Hospitalisation Details'!$U$4:$U$2346,'Hospitalisation Details'!$X$4:$X$2346)</f>
        <v>10493.95</v>
      </c>
      <c r="N1073" s="15">
        <f>_xlfn.XLOOKUP(A1073,'Hospitalisation Details'!$U$4:$U$2346,'Hospitalisation Details'!$Y$4:$Y$2346)</f>
        <v>4</v>
      </c>
      <c r="O1073" s="15">
        <f>_xlfn.XLOOKUP(A1073,'Hospitalisation Details'!$U$4:$U$2346,'Hospitalisation Details'!$Z$4:$Z$2346)</f>
        <v>2</v>
      </c>
      <c r="P1073" s="15" t="str">
        <f>_xlfn.XLOOKUP(A1073,'Hospitalisation Details'!$U$4:$U$2346,'Hospitalisation Details'!$AA$4:$AA$2346)</f>
        <v>R1012</v>
      </c>
      <c r="Q1073" s="15">
        <f>_xlfn.XLOOKUP(A1073,'Hospitalisation Details'!$U$4:$U$2346,'Hospitalisation Details'!$AB$4:$AB$2346)</f>
        <v>51</v>
      </c>
    </row>
    <row r="1074" spans="1:17" ht="15.5" x14ac:dyDescent="0.35">
      <c r="A1074" s="73" t="s">
        <v>1299</v>
      </c>
      <c r="B1074" s="40" t="str">
        <f>_xlfn.XLOOKUP(A1074,'Customer Names'!$A$3:$A$2337,'Customer Names'!$E$3:$E$2337)</f>
        <v>Candice</v>
      </c>
      <c r="C1074" s="29">
        <f>_xlfn.XLOOKUP(A1074,'Medical Examinations'!$P$3:$P$2337,'Medical Examinations'!$Q$3:$Q$2337)</f>
        <v>29.99</v>
      </c>
      <c r="D1074" s="15">
        <f>_xlfn.XLOOKUP(A1074,'Medical Examinations'!$P$3:$P$2337,'Medical Examinations'!$R$3:$R$2337)</f>
        <v>11.85</v>
      </c>
      <c r="E1074" s="15" t="str">
        <f>_xlfn.XLOOKUP(A1074,'Medical Examinations'!$P$3:$P$2337,'Medical Examinations'!$S$3:$S$2337)</f>
        <v>No</v>
      </c>
      <c r="F1074" s="15" t="str">
        <f>_xlfn.XLOOKUP(A1074,'Medical Examinations'!$P$3:$P$2337,'Medical Examinations'!$T$3:$T$2337)</f>
        <v>No</v>
      </c>
      <c r="G1074" s="15" t="str">
        <f>_xlfn.XLOOKUP(A1074,'Medical Examinations'!$P$3:$P$2337,'Medical Examinations'!$U$3:$U$2337)</f>
        <v>No</v>
      </c>
      <c r="H1074" s="15">
        <f>_xlfn.XLOOKUP(A1074,'Medical Examinations'!$P$3:$P$2337,'Medical Examinations'!$V$3:$V$2337)</f>
        <v>0</v>
      </c>
      <c r="I1074" s="15" t="str">
        <f>_xlfn.XLOOKUP(A1074,'Medical Examinations'!$P$3:$P$2337,'Medical Examinations'!$W$3:$W$2337)</f>
        <v>No</v>
      </c>
      <c r="J1074" s="15" t="str">
        <f>_xlfn.XLOOKUP(A1074,'Medical Examinations'!$P$3:$P$2337,'Medical Examinations'!$X$3:$X$2337)</f>
        <v>Overweight</v>
      </c>
      <c r="K1074" s="15"/>
      <c r="L1074" s="74">
        <f>_xlfn.XLOOKUP(A1074,'Hospitalisation Details'!$U$4:$U$2346,'Hospitalisation Details'!$V$4:$V$2346)</f>
        <v>28723</v>
      </c>
      <c r="M1074" s="75">
        <f>_xlfn.XLOOKUP(A1074,'Hospitalisation Details'!$U$4:$U$2346,'Hospitalisation Details'!$X$4:$X$2346)</f>
        <v>10486.55</v>
      </c>
      <c r="N1074" s="15">
        <f>_xlfn.XLOOKUP(A1074,'Hospitalisation Details'!$U$4:$U$2346,'Hospitalisation Details'!$Y$4:$Y$2346)</f>
        <v>4</v>
      </c>
      <c r="O1074" s="15">
        <f>_xlfn.XLOOKUP(A1074,'Hospitalisation Details'!$U$4:$U$2346,'Hospitalisation Details'!$Z$4:$Z$2346)</f>
        <v>1</v>
      </c>
      <c r="P1074" s="15" t="str">
        <f>_xlfn.XLOOKUP(A1074,'Hospitalisation Details'!$U$4:$U$2346,'Hospitalisation Details'!$AA$4:$AA$2346)</f>
        <v>R1025</v>
      </c>
      <c r="Q1074" s="15">
        <f>_xlfn.XLOOKUP(A1074,'Hospitalisation Details'!$U$4:$U$2346,'Hospitalisation Details'!$AB$4:$AB$2346)</f>
        <v>45</v>
      </c>
    </row>
    <row r="1075" spans="1:17" ht="15.5" x14ac:dyDescent="0.35">
      <c r="A1075" s="73" t="s">
        <v>1298</v>
      </c>
      <c r="B1075" s="40" t="str">
        <f>_xlfn.XLOOKUP(A1075,'Customer Names'!$A$3:$A$2337,'Customer Names'!$E$3:$E$2337)</f>
        <v>Jennifer D</v>
      </c>
      <c r="C1075" s="29">
        <f>_xlfn.XLOOKUP(A1075,'Medical Examinations'!$P$3:$P$2337,'Medical Examinations'!$Q$3:$Q$2337)</f>
        <v>36.380000000000003</v>
      </c>
      <c r="D1075" s="15">
        <f>_xlfn.XLOOKUP(A1075,'Medical Examinations'!$P$3:$P$2337,'Medical Examinations'!$R$3:$R$2337)</f>
        <v>5.98</v>
      </c>
      <c r="E1075" s="15" t="str">
        <f>_xlfn.XLOOKUP(A1075,'Medical Examinations'!$P$3:$P$2337,'Medical Examinations'!$S$3:$S$2337)</f>
        <v>No</v>
      </c>
      <c r="F1075" s="15" t="str">
        <f>_xlfn.XLOOKUP(A1075,'Medical Examinations'!$P$3:$P$2337,'Medical Examinations'!$T$3:$T$2337)</f>
        <v>No</v>
      </c>
      <c r="G1075" s="15" t="str">
        <f>_xlfn.XLOOKUP(A1075,'Medical Examinations'!$P$3:$P$2337,'Medical Examinations'!$U$3:$U$2337)</f>
        <v>No</v>
      </c>
      <c r="H1075" s="15">
        <f>_xlfn.XLOOKUP(A1075,'Medical Examinations'!$P$3:$P$2337,'Medical Examinations'!$V$3:$V$2337)</f>
        <v>1</v>
      </c>
      <c r="I1075" s="15" t="str">
        <f>_xlfn.XLOOKUP(A1075,'Medical Examinations'!$P$3:$P$2337,'Medical Examinations'!$W$3:$W$2337)</f>
        <v>No</v>
      </c>
      <c r="J1075" s="15" t="str">
        <f>_xlfn.XLOOKUP(A1075,'Medical Examinations'!$P$3:$P$2337,'Medical Examinations'!$X$3:$X$2337)</f>
        <v>Obesity</v>
      </c>
      <c r="K1075" s="15"/>
      <c r="L1075" s="74">
        <f>_xlfn.XLOOKUP(A1075,'Hospitalisation Details'!$U$4:$U$2346,'Hospitalisation Details'!$V$4:$V$2346)</f>
        <v>31956</v>
      </c>
      <c r="M1075" s="75">
        <f>_xlfn.XLOOKUP(A1075,'Hospitalisation Details'!$U$4:$U$2346,'Hospitalisation Details'!$X$4:$X$2346)</f>
        <v>10464.83</v>
      </c>
      <c r="N1075" s="15">
        <f>_xlfn.XLOOKUP(A1075,'Hospitalisation Details'!$U$4:$U$2346,'Hospitalisation Details'!$Y$4:$Y$2346)</f>
        <v>4</v>
      </c>
      <c r="O1075" s="15">
        <f>_xlfn.XLOOKUP(A1075,'Hospitalisation Details'!$U$4:$U$2346,'Hospitalisation Details'!$Z$4:$Z$2346)</f>
        <v>2</v>
      </c>
      <c r="P1075" s="15" t="str">
        <f>_xlfn.XLOOKUP(A1075,'Hospitalisation Details'!$U$4:$U$2346,'Hospitalisation Details'!$AA$4:$AA$2346)</f>
        <v>R1012</v>
      </c>
      <c r="Q1075" s="15">
        <f>_xlfn.XLOOKUP(A1075,'Hospitalisation Details'!$U$4:$U$2346,'Hospitalisation Details'!$AB$4:$AB$2346)</f>
        <v>36</v>
      </c>
    </row>
    <row r="1076" spans="1:17" ht="15.5" x14ac:dyDescent="0.35">
      <c r="A1076" s="73" t="s">
        <v>1297</v>
      </c>
      <c r="B1076" s="40" t="str">
        <f>_xlfn.XLOOKUP(A1076,'Customer Names'!$A$3:$A$2337,'Customer Names'!$E$3:$E$2337)</f>
        <v>Eric</v>
      </c>
      <c r="C1076" s="29">
        <f>_xlfn.XLOOKUP(A1076,'Medical Examinations'!$P$3:$P$2337,'Medical Examinations'!$Q$3:$Q$2337)</f>
        <v>31.16</v>
      </c>
      <c r="D1076" s="15">
        <f>_xlfn.XLOOKUP(A1076,'Medical Examinations'!$P$3:$P$2337,'Medical Examinations'!$R$3:$R$2337)</f>
        <v>4.26</v>
      </c>
      <c r="E1076" s="15" t="str">
        <f>_xlfn.XLOOKUP(A1076,'Medical Examinations'!$P$3:$P$2337,'Medical Examinations'!$S$3:$S$2337)</f>
        <v>Yes</v>
      </c>
      <c r="F1076" s="15" t="str">
        <f>_xlfn.XLOOKUP(A1076,'Medical Examinations'!$P$3:$P$2337,'Medical Examinations'!$T$3:$T$2337)</f>
        <v>No</v>
      </c>
      <c r="G1076" s="15" t="str">
        <f>_xlfn.XLOOKUP(A1076,'Medical Examinations'!$P$3:$P$2337,'Medical Examinations'!$U$3:$U$2337)</f>
        <v>Yes</v>
      </c>
      <c r="H1076" s="15">
        <f>_xlfn.XLOOKUP(A1076,'Medical Examinations'!$P$3:$P$2337,'Medical Examinations'!$V$3:$V$2337)</f>
        <v>1</v>
      </c>
      <c r="I1076" s="15" t="str">
        <f>_xlfn.XLOOKUP(A1076,'Medical Examinations'!$P$3:$P$2337,'Medical Examinations'!$W$3:$W$2337)</f>
        <v>No</v>
      </c>
      <c r="J1076" s="15" t="str">
        <f>_xlfn.XLOOKUP(A1076,'Medical Examinations'!$P$3:$P$2337,'Medical Examinations'!$X$3:$X$2337)</f>
        <v>Obesity</v>
      </c>
      <c r="K1076" s="15"/>
      <c r="L1076" s="74">
        <f>_xlfn.XLOOKUP(A1076,'Hospitalisation Details'!$U$4:$U$2346,'Hospitalisation Details'!$V$4:$V$2346)</f>
        <v>25468</v>
      </c>
      <c r="M1076" s="75">
        <f>_xlfn.XLOOKUP(A1076,'Hospitalisation Details'!$U$4:$U$2346,'Hospitalisation Details'!$X$4:$X$2346)</f>
        <v>10461.98</v>
      </c>
      <c r="N1076" s="15">
        <f>_xlfn.XLOOKUP(A1076,'Hospitalisation Details'!$U$4:$U$2346,'Hospitalisation Details'!$Y$4:$Y$2346)</f>
        <v>4</v>
      </c>
      <c r="O1076" s="15">
        <f>_xlfn.XLOOKUP(A1076,'Hospitalisation Details'!$U$4:$U$2346,'Hospitalisation Details'!$Z$4:$Z$2346)</f>
        <v>2</v>
      </c>
      <c r="P1076" s="15" t="str">
        <f>_xlfn.XLOOKUP(A1076,'Hospitalisation Details'!$U$4:$U$2346,'Hospitalisation Details'!$AA$4:$AA$2346)</f>
        <v>R1012</v>
      </c>
      <c r="Q1076" s="15">
        <f>_xlfn.XLOOKUP(A1076,'Hospitalisation Details'!$U$4:$U$2346,'Hospitalisation Details'!$AB$4:$AB$2346)</f>
        <v>54</v>
      </c>
    </row>
    <row r="1077" spans="1:17" ht="15.5" x14ac:dyDescent="0.35">
      <c r="A1077" s="73" t="s">
        <v>1296</v>
      </c>
      <c r="B1077" s="40" t="str">
        <f>_xlfn.XLOOKUP(A1077,'Customer Names'!$A$3:$A$2337,'Customer Names'!$E$3:$E$2337)</f>
        <v>Bryan</v>
      </c>
      <c r="C1077" s="29">
        <f>_xlfn.XLOOKUP(A1077,'Medical Examinations'!$P$3:$P$2337,'Medical Examinations'!$Q$3:$Q$2337)</f>
        <v>25.55</v>
      </c>
      <c r="D1077" s="15">
        <f>_xlfn.XLOOKUP(A1077,'Medical Examinations'!$P$3:$P$2337,'Medical Examinations'!$R$3:$R$2337)</f>
        <v>4.96</v>
      </c>
      <c r="E1077" s="15" t="str">
        <f>_xlfn.XLOOKUP(A1077,'Medical Examinations'!$P$3:$P$2337,'Medical Examinations'!$S$3:$S$2337)</f>
        <v>Yes</v>
      </c>
      <c r="F1077" s="15" t="str">
        <f>_xlfn.XLOOKUP(A1077,'Medical Examinations'!$P$3:$P$2337,'Medical Examinations'!$T$3:$T$2337)</f>
        <v>No</v>
      </c>
      <c r="G1077" s="15" t="str">
        <f>_xlfn.XLOOKUP(A1077,'Medical Examinations'!$P$3:$P$2337,'Medical Examinations'!$U$3:$U$2337)</f>
        <v>No</v>
      </c>
      <c r="H1077" s="15">
        <f>_xlfn.XLOOKUP(A1077,'Medical Examinations'!$P$3:$P$2337,'Medical Examinations'!$V$3:$V$2337)</f>
        <v>1</v>
      </c>
      <c r="I1077" s="15" t="str">
        <f>_xlfn.XLOOKUP(A1077,'Medical Examinations'!$P$3:$P$2337,'Medical Examinations'!$W$3:$W$2337)</f>
        <v>No</v>
      </c>
      <c r="J1077" s="15" t="str">
        <f>_xlfn.XLOOKUP(A1077,'Medical Examinations'!$P$3:$P$2337,'Medical Examinations'!$X$3:$X$2337)</f>
        <v>Overweight</v>
      </c>
      <c r="K1077" s="15"/>
      <c r="L1077" s="74">
        <f>_xlfn.XLOOKUP(A1077,'Hospitalisation Details'!$U$4:$U$2346,'Hospitalisation Details'!$V$4:$V$2346)</f>
        <v>23585</v>
      </c>
      <c r="M1077" s="75">
        <f>_xlfn.XLOOKUP(A1077,'Hospitalisation Details'!$U$4:$U$2346,'Hospitalisation Details'!$X$4:$X$2346)</f>
        <v>10459.19</v>
      </c>
      <c r="N1077" s="15">
        <f>_xlfn.XLOOKUP(A1077,'Hospitalisation Details'!$U$4:$U$2346,'Hospitalisation Details'!$Y$4:$Y$2346)</f>
        <v>4</v>
      </c>
      <c r="O1077" s="15">
        <f>_xlfn.XLOOKUP(A1077,'Hospitalisation Details'!$U$4:$U$2346,'Hospitalisation Details'!$Z$4:$Z$2346)</f>
        <v>2</v>
      </c>
      <c r="P1077" s="15" t="str">
        <f>_xlfn.XLOOKUP(A1077,'Hospitalisation Details'!$U$4:$U$2346,'Hospitalisation Details'!$AA$4:$AA$2346)</f>
        <v>R1013</v>
      </c>
      <c r="Q1077" s="15">
        <f>_xlfn.XLOOKUP(A1077,'Hospitalisation Details'!$U$4:$U$2346,'Hospitalisation Details'!$AB$4:$AB$2346)</f>
        <v>59</v>
      </c>
    </row>
    <row r="1078" spans="1:17" ht="15.5" x14ac:dyDescent="0.35">
      <c r="A1078" s="73" t="s">
        <v>1295</v>
      </c>
      <c r="B1078" s="40" t="str">
        <f>_xlfn.XLOOKUP(A1078,'Customer Names'!$A$3:$A$2337,'Customer Names'!$E$3:$E$2337)</f>
        <v>Devon R.</v>
      </c>
      <c r="C1078" s="29">
        <f>_xlfn.XLOOKUP(A1078,'Medical Examinations'!$P$3:$P$2337,'Medical Examinations'!$Q$3:$Q$2337)</f>
        <v>28.77</v>
      </c>
      <c r="D1078" s="15">
        <f>_xlfn.XLOOKUP(A1078,'Medical Examinations'!$P$3:$P$2337,'Medical Examinations'!$R$3:$R$2337)</f>
        <v>4</v>
      </c>
      <c r="E1078" s="15" t="str">
        <f>_xlfn.XLOOKUP(A1078,'Medical Examinations'!$P$3:$P$2337,'Medical Examinations'!$S$3:$S$2337)</f>
        <v>Yes</v>
      </c>
      <c r="F1078" s="15" t="str">
        <f>_xlfn.XLOOKUP(A1078,'Medical Examinations'!$P$3:$P$2337,'Medical Examinations'!$T$3:$T$2337)</f>
        <v>No</v>
      </c>
      <c r="G1078" s="15" t="str">
        <f>_xlfn.XLOOKUP(A1078,'Medical Examinations'!$P$3:$P$2337,'Medical Examinations'!$U$3:$U$2337)</f>
        <v>No</v>
      </c>
      <c r="H1078" s="15">
        <f>_xlfn.XLOOKUP(A1078,'Medical Examinations'!$P$3:$P$2337,'Medical Examinations'!$V$3:$V$2337)</f>
        <v>0</v>
      </c>
      <c r="I1078" s="15" t="str">
        <f>_xlfn.XLOOKUP(A1078,'Medical Examinations'!$P$3:$P$2337,'Medical Examinations'!$W$3:$W$2337)</f>
        <v>No</v>
      </c>
      <c r="J1078" s="15" t="str">
        <f>_xlfn.XLOOKUP(A1078,'Medical Examinations'!$P$3:$P$2337,'Medical Examinations'!$X$3:$X$2337)</f>
        <v>Overweight</v>
      </c>
      <c r="K1078" s="15"/>
      <c r="L1078" s="74">
        <f>_xlfn.XLOOKUP(A1078,'Hospitalisation Details'!$U$4:$U$2346,'Hospitalisation Details'!$V$4:$V$2346)</f>
        <v>27975</v>
      </c>
      <c r="M1078" s="75">
        <f>_xlfn.XLOOKUP(A1078,'Hospitalisation Details'!$U$4:$U$2346,'Hospitalisation Details'!$X$4:$X$2346)</f>
        <v>10455.14</v>
      </c>
      <c r="N1078" s="15">
        <f>_xlfn.XLOOKUP(A1078,'Hospitalisation Details'!$U$4:$U$2346,'Hospitalisation Details'!$Y$4:$Y$2346)</f>
        <v>4</v>
      </c>
      <c r="O1078" s="15">
        <f>_xlfn.XLOOKUP(A1078,'Hospitalisation Details'!$U$4:$U$2346,'Hospitalisation Details'!$Z$4:$Z$2346)</f>
        <v>9</v>
      </c>
      <c r="P1078" s="15" t="str">
        <f>_xlfn.XLOOKUP(A1078,'Hospitalisation Details'!$U$4:$U$2346,'Hospitalisation Details'!$AA$4:$AA$2346)</f>
        <v>R1021</v>
      </c>
      <c r="Q1078" s="15">
        <f>_xlfn.XLOOKUP(A1078,'Hospitalisation Details'!$U$4:$U$2346,'Hospitalisation Details'!$AB$4:$AB$2346)</f>
        <v>47</v>
      </c>
    </row>
    <row r="1079" spans="1:17" ht="15.5" x14ac:dyDescent="0.35">
      <c r="A1079" s="73" t="s">
        <v>1294</v>
      </c>
      <c r="B1079" s="40" t="str">
        <f>_xlfn.XLOOKUP(A1079,'Customer Names'!$A$3:$A$2337,'Customer Names'!$E$3:$E$2337)</f>
        <v>Elena</v>
      </c>
      <c r="C1079" s="29">
        <f>_xlfn.XLOOKUP(A1079,'Medical Examinations'!$P$3:$P$2337,'Medical Examinations'!$Q$3:$Q$2337)</f>
        <v>23.14</v>
      </c>
      <c r="D1079" s="15">
        <f>_xlfn.XLOOKUP(A1079,'Medical Examinations'!$P$3:$P$2337,'Medical Examinations'!$R$3:$R$2337)</f>
        <v>4.1500000000000004</v>
      </c>
      <c r="E1079" s="15" t="str">
        <f>_xlfn.XLOOKUP(A1079,'Medical Examinations'!$P$3:$P$2337,'Medical Examinations'!$S$3:$S$2337)</f>
        <v>Yes</v>
      </c>
      <c r="F1079" s="15" t="str">
        <f>_xlfn.XLOOKUP(A1079,'Medical Examinations'!$P$3:$P$2337,'Medical Examinations'!$T$3:$T$2337)</f>
        <v>No</v>
      </c>
      <c r="G1079" s="15" t="str">
        <f>_xlfn.XLOOKUP(A1079,'Medical Examinations'!$P$3:$P$2337,'Medical Examinations'!$U$3:$U$2337)</f>
        <v>No</v>
      </c>
      <c r="H1079" s="15">
        <f>_xlfn.XLOOKUP(A1079,'Medical Examinations'!$P$3:$P$2337,'Medical Examinations'!$V$3:$V$2337)</f>
        <v>1</v>
      </c>
      <c r="I1079" s="15" t="str">
        <f>_xlfn.XLOOKUP(A1079,'Medical Examinations'!$P$3:$P$2337,'Medical Examinations'!$W$3:$W$2337)</f>
        <v>No</v>
      </c>
      <c r="J1079" s="15" t="str">
        <f>_xlfn.XLOOKUP(A1079,'Medical Examinations'!$P$3:$P$2337,'Medical Examinations'!$X$3:$X$2337)</f>
        <v>Normalweight</v>
      </c>
      <c r="K1079" s="15"/>
      <c r="L1079" s="74">
        <f>_xlfn.XLOOKUP(A1079,'Hospitalisation Details'!$U$4:$U$2346,'Hospitalisation Details'!$V$4:$V$2346)</f>
        <v>23664</v>
      </c>
      <c r="M1079" s="75">
        <f>_xlfn.XLOOKUP(A1079,'Hospitalisation Details'!$U$4:$U$2346,'Hospitalisation Details'!$X$4:$X$2346)</f>
        <v>10455.1</v>
      </c>
      <c r="N1079" s="15">
        <f>_xlfn.XLOOKUP(A1079,'Hospitalisation Details'!$U$4:$U$2346,'Hospitalisation Details'!$Y$4:$Y$2346)</f>
        <v>4</v>
      </c>
      <c r="O1079" s="15">
        <f>_xlfn.XLOOKUP(A1079,'Hospitalisation Details'!$U$4:$U$2346,'Hospitalisation Details'!$Z$4:$Z$2346)</f>
        <v>2</v>
      </c>
      <c r="P1079" s="15" t="str">
        <f>_xlfn.XLOOKUP(A1079,'Hospitalisation Details'!$U$4:$U$2346,'Hospitalisation Details'!$AA$4:$AA$2346)</f>
        <v>R1012</v>
      </c>
      <c r="Q1079" s="15">
        <f>_xlfn.XLOOKUP(A1079,'Hospitalisation Details'!$U$4:$U$2346,'Hospitalisation Details'!$AB$4:$AB$2346)</f>
        <v>59</v>
      </c>
    </row>
    <row r="1080" spans="1:17" ht="15.5" x14ac:dyDescent="0.35">
      <c r="A1080" s="73" t="s">
        <v>1293</v>
      </c>
      <c r="B1080" s="40" t="str">
        <f>_xlfn.XLOOKUP(A1080,'Customer Names'!$A$3:$A$2337,'Customer Names'!$E$3:$E$2337)</f>
        <v>Chris</v>
      </c>
      <c r="C1080" s="29">
        <f>_xlfn.XLOOKUP(A1080,'Medical Examinations'!$P$3:$P$2337,'Medical Examinations'!$Q$3:$Q$2337)</f>
        <v>39.6</v>
      </c>
      <c r="D1080" s="15">
        <f>_xlfn.XLOOKUP(A1080,'Medical Examinations'!$P$3:$P$2337,'Medical Examinations'!$R$3:$R$2337)</f>
        <v>11.36</v>
      </c>
      <c r="E1080" s="15" t="str">
        <f>_xlfn.XLOOKUP(A1080,'Medical Examinations'!$P$3:$P$2337,'Medical Examinations'!$S$3:$S$2337)</f>
        <v>No</v>
      </c>
      <c r="F1080" s="15" t="str">
        <f>_xlfn.XLOOKUP(A1080,'Medical Examinations'!$P$3:$P$2337,'Medical Examinations'!$T$3:$T$2337)</f>
        <v>No</v>
      </c>
      <c r="G1080" s="15" t="str">
        <f>_xlfn.XLOOKUP(A1080,'Medical Examinations'!$P$3:$P$2337,'Medical Examinations'!$U$3:$U$2337)</f>
        <v>No</v>
      </c>
      <c r="H1080" s="15">
        <f>_xlfn.XLOOKUP(A1080,'Medical Examinations'!$P$3:$P$2337,'Medical Examinations'!$V$3:$V$2337)</f>
        <v>0</v>
      </c>
      <c r="I1080" s="15" t="str">
        <f>_xlfn.XLOOKUP(A1080,'Medical Examinations'!$P$3:$P$2337,'Medical Examinations'!$W$3:$W$2337)</f>
        <v>No</v>
      </c>
      <c r="J1080" s="15" t="str">
        <f>_xlfn.XLOOKUP(A1080,'Medical Examinations'!$P$3:$P$2337,'Medical Examinations'!$X$3:$X$2337)</f>
        <v>Obesity</v>
      </c>
      <c r="K1080" s="15"/>
      <c r="L1080" s="74">
        <f>_xlfn.XLOOKUP(A1080,'Hospitalisation Details'!$U$4:$U$2346,'Hospitalisation Details'!$V$4:$V$2346)</f>
        <v>25150</v>
      </c>
      <c r="M1080" s="75">
        <f>_xlfn.XLOOKUP(A1080,'Hospitalisation Details'!$U$4:$U$2346,'Hospitalisation Details'!$X$4:$X$2346)</f>
        <v>10450.549999999999</v>
      </c>
      <c r="N1080" s="15">
        <f>_xlfn.XLOOKUP(A1080,'Hospitalisation Details'!$U$4:$U$2346,'Hospitalisation Details'!$Y$4:$Y$2346)</f>
        <v>4</v>
      </c>
      <c r="O1080" s="15">
        <f>_xlfn.XLOOKUP(A1080,'Hospitalisation Details'!$U$4:$U$2346,'Hospitalisation Details'!$Z$4:$Z$2346)</f>
        <v>2</v>
      </c>
      <c r="P1080" s="15" t="str">
        <f>_xlfn.XLOOKUP(A1080,'Hospitalisation Details'!$U$4:$U$2346,'Hospitalisation Details'!$AA$4:$AA$2346)</f>
        <v>R1011</v>
      </c>
      <c r="Q1080" s="15">
        <f>_xlfn.XLOOKUP(A1080,'Hospitalisation Details'!$U$4:$U$2346,'Hospitalisation Details'!$AB$4:$AB$2346)</f>
        <v>55</v>
      </c>
    </row>
    <row r="1081" spans="1:17" ht="15.5" x14ac:dyDescent="0.35">
      <c r="A1081" s="73" t="s">
        <v>1292</v>
      </c>
      <c r="B1081" s="40" t="str">
        <f>_xlfn.XLOOKUP(A1081,'Customer Names'!$A$3:$A$2337,'Customer Names'!$E$3:$E$2337)</f>
        <v>Bert</v>
      </c>
      <c r="C1081" s="29">
        <f>_xlfn.XLOOKUP(A1081,'Medical Examinations'!$P$3:$P$2337,'Medical Examinations'!$Q$3:$Q$2337)</f>
        <v>29.2</v>
      </c>
      <c r="D1081" s="15">
        <f>_xlfn.XLOOKUP(A1081,'Medical Examinations'!$P$3:$P$2337,'Medical Examinations'!$R$3:$R$2337)</f>
        <v>7.53</v>
      </c>
      <c r="E1081" s="15" t="str">
        <f>_xlfn.XLOOKUP(A1081,'Medical Examinations'!$P$3:$P$2337,'Medical Examinations'!$S$3:$S$2337)</f>
        <v>No</v>
      </c>
      <c r="F1081" s="15" t="str">
        <f>_xlfn.XLOOKUP(A1081,'Medical Examinations'!$P$3:$P$2337,'Medical Examinations'!$T$3:$T$2337)</f>
        <v>No</v>
      </c>
      <c r="G1081" s="15" t="str">
        <f>_xlfn.XLOOKUP(A1081,'Medical Examinations'!$P$3:$P$2337,'Medical Examinations'!$U$3:$U$2337)</f>
        <v>No</v>
      </c>
      <c r="H1081" s="15">
        <f>_xlfn.XLOOKUP(A1081,'Medical Examinations'!$P$3:$P$2337,'Medical Examinations'!$V$3:$V$2337)</f>
        <v>0</v>
      </c>
      <c r="I1081" s="15" t="str">
        <f>_xlfn.XLOOKUP(A1081,'Medical Examinations'!$P$3:$P$2337,'Medical Examinations'!$W$3:$W$2337)</f>
        <v>No</v>
      </c>
      <c r="J1081" s="15" t="str">
        <f>_xlfn.XLOOKUP(A1081,'Medical Examinations'!$P$3:$P$2337,'Medical Examinations'!$X$3:$X$2337)</f>
        <v>Overweight</v>
      </c>
      <c r="K1081" s="15"/>
      <c r="L1081" s="74">
        <f>_xlfn.XLOOKUP(A1081,'Hospitalisation Details'!$U$4:$U$2346,'Hospitalisation Details'!$V$4:$V$2346)</f>
        <v>25079</v>
      </c>
      <c r="M1081" s="75">
        <f>_xlfn.XLOOKUP(A1081,'Hospitalisation Details'!$U$4:$U$2346,'Hospitalisation Details'!$X$4:$X$2346)</f>
        <v>10436.1</v>
      </c>
      <c r="N1081" s="15">
        <f>_xlfn.XLOOKUP(A1081,'Hospitalisation Details'!$U$4:$U$2346,'Hospitalisation Details'!$Y$4:$Y$2346)</f>
        <v>4</v>
      </c>
      <c r="O1081" s="15">
        <f>_xlfn.XLOOKUP(A1081,'Hospitalisation Details'!$U$4:$U$2346,'Hospitalisation Details'!$Z$4:$Z$2346)</f>
        <v>1</v>
      </c>
      <c r="P1081" s="15" t="str">
        <f>_xlfn.XLOOKUP(A1081,'Hospitalisation Details'!$U$4:$U$2346,'Hospitalisation Details'!$AA$4:$AA$2346)</f>
        <v>R1011</v>
      </c>
      <c r="Q1081" s="15">
        <f>_xlfn.XLOOKUP(A1081,'Hospitalisation Details'!$U$4:$U$2346,'Hospitalisation Details'!$AB$4:$AB$2346)</f>
        <v>55</v>
      </c>
    </row>
    <row r="1082" spans="1:17" ht="15.5" x14ac:dyDescent="0.35">
      <c r="A1082" s="73" t="s">
        <v>1291</v>
      </c>
      <c r="B1082" s="40" t="str">
        <f>_xlfn.XLOOKUP(A1082,'Customer Names'!$A$3:$A$2337,'Customer Names'!$E$3:$E$2337)</f>
        <v>John P.</v>
      </c>
      <c r="C1082" s="29">
        <f>_xlfn.XLOOKUP(A1082,'Medical Examinations'!$P$3:$P$2337,'Medical Examinations'!$Q$3:$Q$2337)</f>
        <v>32.774999999999999</v>
      </c>
      <c r="D1082" s="15">
        <f>_xlfn.XLOOKUP(A1082,'Medical Examinations'!$P$3:$P$2337,'Medical Examinations'!$R$3:$R$2337)</f>
        <v>7.95</v>
      </c>
      <c r="E1082" s="15" t="str">
        <f>_xlfn.XLOOKUP(A1082,'Medical Examinations'!$P$3:$P$2337,'Medical Examinations'!$S$3:$S$2337)</f>
        <v>No</v>
      </c>
      <c r="F1082" s="15" t="str">
        <f>_xlfn.XLOOKUP(A1082,'Medical Examinations'!$P$3:$P$2337,'Medical Examinations'!$T$3:$T$2337)</f>
        <v>No</v>
      </c>
      <c r="G1082" s="15" t="str">
        <f>_xlfn.XLOOKUP(A1082,'Medical Examinations'!$P$3:$P$2337,'Medical Examinations'!$U$3:$U$2337)</f>
        <v>No</v>
      </c>
      <c r="H1082" s="15">
        <f>_xlfn.XLOOKUP(A1082,'Medical Examinations'!$P$3:$P$2337,'Medical Examinations'!$V$3:$V$2337)</f>
        <v>0</v>
      </c>
      <c r="I1082" s="15" t="str">
        <f>_xlfn.XLOOKUP(A1082,'Medical Examinations'!$P$3:$P$2337,'Medical Examinations'!$W$3:$W$2337)</f>
        <v>No</v>
      </c>
      <c r="J1082" s="15" t="str">
        <f>_xlfn.XLOOKUP(A1082,'Medical Examinations'!$P$3:$P$2337,'Medical Examinations'!$X$3:$X$2337)</f>
        <v>Obesity</v>
      </c>
      <c r="K1082" s="15"/>
      <c r="L1082" s="74">
        <f>_xlfn.XLOOKUP(A1082,'Hospitalisation Details'!$U$4:$U$2346,'Hospitalisation Details'!$V$4:$V$2346)</f>
        <v>25073</v>
      </c>
      <c r="M1082" s="75">
        <f>_xlfn.XLOOKUP(A1082,'Hospitalisation Details'!$U$4:$U$2346,'Hospitalisation Details'!$X$4:$X$2346)</f>
        <v>10435.07</v>
      </c>
      <c r="N1082" s="15">
        <f>_xlfn.XLOOKUP(A1082,'Hospitalisation Details'!$U$4:$U$2346,'Hospitalisation Details'!$Y$4:$Y$2346)</f>
        <v>4</v>
      </c>
      <c r="O1082" s="15">
        <f>_xlfn.XLOOKUP(A1082,'Hospitalisation Details'!$U$4:$U$2346,'Hospitalisation Details'!$Z$4:$Z$2346)</f>
        <v>2</v>
      </c>
      <c r="P1082" s="15" t="str">
        <f>_xlfn.XLOOKUP(A1082,'Hospitalisation Details'!$U$4:$U$2346,'Hospitalisation Details'!$AA$4:$AA$2346)</f>
        <v>R1016</v>
      </c>
      <c r="Q1082" s="15">
        <f>_xlfn.XLOOKUP(A1082,'Hospitalisation Details'!$U$4:$U$2346,'Hospitalisation Details'!$AB$4:$AB$2346)</f>
        <v>55</v>
      </c>
    </row>
    <row r="1083" spans="1:17" ht="15.5" x14ac:dyDescent="0.35">
      <c r="A1083" s="73" t="s">
        <v>1290</v>
      </c>
      <c r="B1083" s="40" t="str">
        <f>_xlfn.XLOOKUP(A1083,'Customer Names'!$A$3:$A$2337,'Customer Names'!$E$3:$E$2337)</f>
        <v>Daniel P</v>
      </c>
      <c r="C1083" s="29">
        <f>_xlfn.XLOOKUP(A1083,'Medical Examinations'!$P$3:$P$2337,'Medical Examinations'!$Q$3:$Q$2337)</f>
        <v>24.035</v>
      </c>
      <c r="D1083" s="15">
        <f>_xlfn.XLOOKUP(A1083,'Medical Examinations'!$P$3:$P$2337,'Medical Examinations'!$R$3:$R$2337)</f>
        <v>8.5</v>
      </c>
      <c r="E1083" s="15" t="str">
        <f>_xlfn.XLOOKUP(A1083,'Medical Examinations'!$P$3:$P$2337,'Medical Examinations'!$S$3:$S$2337)</f>
        <v>No</v>
      </c>
      <c r="F1083" s="15" t="str">
        <f>_xlfn.XLOOKUP(A1083,'Medical Examinations'!$P$3:$P$2337,'Medical Examinations'!$T$3:$T$2337)</f>
        <v>No</v>
      </c>
      <c r="G1083" s="15" t="str">
        <f>_xlfn.XLOOKUP(A1083,'Medical Examinations'!$P$3:$P$2337,'Medical Examinations'!$U$3:$U$2337)</f>
        <v>No</v>
      </c>
      <c r="H1083" s="15">
        <f>_xlfn.XLOOKUP(A1083,'Medical Examinations'!$P$3:$P$2337,'Medical Examinations'!$V$3:$V$2337)</f>
        <v>0</v>
      </c>
      <c r="I1083" s="15" t="str">
        <f>_xlfn.XLOOKUP(A1083,'Medical Examinations'!$P$3:$P$2337,'Medical Examinations'!$W$3:$W$2337)</f>
        <v>No</v>
      </c>
      <c r="J1083" s="15" t="str">
        <f>_xlfn.XLOOKUP(A1083,'Medical Examinations'!$P$3:$P$2337,'Medical Examinations'!$X$3:$X$2337)</f>
        <v>Normalweight</v>
      </c>
      <c r="K1083" s="15"/>
      <c r="L1083" s="74">
        <f>_xlfn.XLOOKUP(A1083,'Hospitalisation Details'!$U$4:$U$2346,'Hospitalisation Details'!$V$4:$V$2346)</f>
        <v>25199</v>
      </c>
      <c r="M1083" s="75">
        <f>_xlfn.XLOOKUP(A1083,'Hospitalisation Details'!$U$4:$U$2346,'Hospitalisation Details'!$X$4:$X$2346)</f>
        <v>10422.92</v>
      </c>
      <c r="N1083" s="15">
        <f>_xlfn.XLOOKUP(A1083,'Hospitalisation Details'!$U$4:$U$2346,'Hospitalisation Details'!$Y$4:$Y$2346)</f>
        <v>4</v>
      </c>
      <c r="O1083" s="15">
        <f>_xlfn.XLOOKUP(A1083,'Hospitalisation Details'!$U$4:$U$2346,'Hospitalisation Details'!$Z$4:$Z$2346)</f>
        <v>2</v>
      </c>
      <c r="P1083" s="15" t="str">
        <f>_xlfn.XLOOKUP(A1083,'Hospitalisation Details'!$U$4:$U$2346,'Hospitalisation Details'!$AA$4:$AA$2346)</f>
        <v>R1017</v>
      </c>
      <c r="Q1083" s="15">
        <f>_xlfn.XLOOKUP(A1083,'Hospitalisation Details'!$U$4:$U$2346,'Hospitalisation Details'!$AB$4:$AB$2346)</f>
        <v>54</v>
      </c>
    </row>
    <row r="1084" spans="1:17" ht="15.5" x14ac:dyDescent="0.35">
      <c r="A1084" s="73" t="s">
        <v>1289</v>
      </c>
      <c r="B1084" s="40" t="str">
        <f>_xlfn.XLOOKUP(A1084,'Customer Names'!$A$3:$A$2337,'Customer Names'!$E$3:$E$2337)</f>
        <v>Lisa K.</v>
      </c>
      <c r="C1084" s="29">
        <f>_xlfn.XLOOKUP(A1084,'Medical Examinations'!$P$3:$P$2337,'Medical Examinations'!$Q$3:$Q$2337)</f>
        <v>30.55</v>
      </c>
      <c r="D1084" s="15">
        <f>_xlfn.XLOOKUP(A1084,'Medical Examinations'!$P$3:$P$2337,'Medical Examinations'!$R$3:$R$2337)</f>
        <v>5.89</v>
      </c>
      <c r="E1084" s="15" t="str">
        <f>_xlfn.XLOOKUP(A1084,'Medical Examinations'!$P$3:$P$2337,'Medical Examinations'!$S$3:$S$2337)</f>
        <v>No</v>
      </c>
      <c r="F1084" s="15" t="str">
        <f>_xlfn.XLOOKUP(A1084,'Medical Examinations'!$P$3:$P$2337,'Medical Examinations'!$T$3:$T$2337)</f>
        <v>No</v>
      </c>
      <c r="G1084" s="15" t="str">
        <f>_xlfn.XLOOKUP(A1084,'Medical Examinations'!$P$3:$P$2337,'Medical Examinations'!$U$3:$U$2337)</f>
        <v>Yes</v>
      </c>
      <c r="H1084" s="15">
        <f>_xlfn.XLOOKUP(A1084,'Medical Examinations'!$P$3:$P$2337,'Medical Examinations'!$V$3:$V$2337)</f>
        <v>1</v>
      </c>
      <c r="I1084" s="15" t="str">
        <f>_xlfn.XLOOKUP(A1084,'Medical Examinations'!$P$3:$P$2337,'Medical Examinations'!$W$3:$W$2337)</f>
        <v>No</v>
      </c>
      <c r="J1084" s="15" t="str">
        <f>_xlfn.XLOOKUP(A1084,'Medical Examinations'!$P$3:$P$2337,'Medical Examinations'!$X$3:$X$2337)</f>
        <v>Obesity</v>
      </c>
      <c r="K1084" s="15"/>
      <c r="L1084" s="74">
        <f>_xlfn.XLOOKUP(A1084,'Hospitalisation Details'!$U$4:$U$2346,'Hospitalisation Details'!$V$4:$V$2346)</f>
        <v>29184</v>
      </c>
      <c r="M1084" s="75">
        <f>_xlfn.XLOOKUP(A1084,'Hospitalisation Details'!$U$4:$U$2346,'Hospitalisation Details'!$X$4:$X$2346)</f>
        <v>10419.65</v>
      </c>
      <c r="N1084" s="15">
        <f>_xlfn.XLOOKUP(A1084,'Hospitalisation Details'!$U$4:$U$2346,'Hospitalisation Details'!$Y$4:$Y$2346)</f>
        <v>4</v>
      </c>
      <c r="O1084" s="15">
        <f>_xlfn.XLOOKUP(A1084,'Hospitalisation Details'!$U$4:$U$2346,'Hospitalisation Details'!$Z$4:$Z$2346)</f>
        <v>9</v>
      </c>
      <c r="P1084" s="15" t="str">
        <f>_xlfn.XLOOKUP(A1084,'Hospitalisation Details'!$U$4:$U$2346,'Hospitalisation Details'!$AA$4:$AA$2346)</f>
        <v>R1025</v>
      </c>
      <c r="Q1084" s="15">
        <f>_xlfn.XLOOKUP(A1084,'Hospitalisation Details'!$U$4:$U$2346,'Hospitalisation Details'!$AB$4:$AB$2346)</f>
        <v>44</v>
      </c>
    </row>
    <row r="1085" spans="1:17" ht="15.5" x14ac:dyDescent="0.35">
      <c r="A1085" s="73" t="s">
        <v>1288</v>
      </c>
      <c r="B1085" s="40" t="str">
        <f>_xlfn.XLOOKUP(A1085,'Customer Names'!$A$3:$A$2337,'Customer Names'!$E$3:$E$2337)</f>
        <v>Kristine</v>
      </c>
      <c r="C1085" s="29">
        <f>_xlfn.XLOOKUP(A1085,'Medical Examinations'!$P$3:$P$2337,'Medical Examinations'!$Q$3:$Q$2337)</f>
        <v>28.81</v>
      </c>
      <c r="D1085" s="15">
        <f>_xlfn.XLOOKUP(A1085,'Medical Examinations'!$P$3:$P$2337,'Medical Examinations'!$R$3:$R$2337)</f>
        <v>8.76</v>
      </c>
      <c r="E1085" s="15" t="str">
        <f>_xlfn.XLOOKUP(A1085,'Medical Examinations'!$P$3:$P$2337,'Medical Examinations'!$S$3:$S$2337)</f>
        <v>No</v>
      </c>
      <c r="F1085" s="15" t="str">
        <f>_xlfn.XLOOKUP(A1085,'Medical Examinations'!$P$3:$P$2337,'Medical Examinations'!$T$3:$T$2337)</f>
        <v>No</v>
      </c>
      <c r="G1085" s="15" t="str">
        <f>_xlfn.XLOOKUP(A1085,'Medical Examinations'!$P$3:$P$2337,'Medical Examinations'!$U$3:$U$2337)</f>
        <v>No</v>
      </c>
      <c r="H1085" s="15">
        <f>_xlfn.XLOOKUP(A1085,'Medical Examinations'!$P$3:$P$2337,'Medical Examinations'!$V$3:$V$2337)</f>
        <v>2</v>
      </c>
      <c r="I1085" s="15" t="str">
        <f>_xlfn.XLOOKUP(A1085,'Medical Examinations'!$P$3:$P$2337,'Medical Examinations'!$W$3:$W$2337)</f>
        <v>No</v>
      </c>
      <c r="J1085" s="15" t="str">
        <f>_xlfn.XLOOKUP(A1085,'Medical Examinations'!$P$3:$P$2337,'Medical Examinations'!$X$3:$X$2337)</f>
        <v>Overweight</v>
      </c>
      <c r="K1085" s="15"/>
      <c r="L1085" s="74">
        <f>_xlfn.XLOOKUP(A1085,'Hospitalisation Details'!$U$4:$U$2346,'Hospitalisation Details'!$V$4:$V$2346)</f>
        <v>26948</v>
      </c>
      <c r="M1085" s="75">
        <f>_xlfn.XLOOKUP(A1085,'Hospitalisation Details'!$U$4:$U$2346,'Hospitalisation Details'!$X$4:$X$2346)</f>
        <v>10419.59</v>
      </c>
      <c r="N1085" s="15">
        <f>_xlfn.XLOOKUP(A1085,'Hospitalisation Details'!$U$4:$U$2346,'Hospitalisation Details'!$Y$4:$Y$2346)</f>
        <v>4</v>
      </c>
      <c r="O1085" s="15">
        <f>_xlfn.XLOOKUP(A1085,'Hospitalisation Details'!$U$4:$U$2346,'Hospitalisation Details'!$Z$4:$Z$2346)</f>
        <v>9</v>
      </c>
      <c r="P1085" s="15" t="str">
        <f>_xlfn.XLOOKUP(A1085,'Hospitalisation Details'!$U$4:$U$2346,'Hospitalisation Details'!$AA$4:$AA$2346)</f>
        <v>R1025</v>
      </c>
      <c r="Q1085" s="15">
        <f>_xlfn.XLOOKUP(A1085,'Hospitalisation Details'!$U$4:$U$2346,'Hospitalisation Details'!$AB$4:$AB$2346)</f>
        <v>50</v>
      </c>
    </row>
    <row r="1086" spans="1:17" ht="15.5" x14ac:dyDescent="0.35">
      <c r="A1086" s="73" t="s">
        <v>1287</v>
      </c>
      <c r="B1086" s="40" t="str">
        <f>_xlfn.XLOOKUP(A1086,'Customer Names'!$A$3:$A$2337,'Customer Names'!$E$3:$E$2337)</f>
        <v>Paul A</v>
      </c>
      <c r="C1086" s="29">
        <f>_xlfn.XLOOKUP(A1086,'Medical Examinations'!$P$3:$P$2337,'Medical Examinations'!$Q$3:$Q$2337)</f>
        <v>31.66</v>
      </c>
      <c r="D1086" s="15">
        <f>_xlfn.XLOOKUP(A1086,'Medical Examinations'!$P$3:$P$2337,'Medical Examinations'!$R$3:$R$2337)</f>
        <v>4.1100000000000003</v>
      </c>
      <c r="E1086" s="15" t="str">
        <f>_xlfn.XLOOKUP(A1086,'Medical Examinations'!$P$3:$P$2337,'Medical Examinations'!$S$3:$S$2337)</f>
        <v>No</v>
      </c>
      <c r="F1086" s="15" t="str">
        <f>_xlfn.XLOOKUP(A1086,'Medical Examinations'!$P$3:$P$2337,'Medical Examinations'!$T$3:$T$2337)</f>
        <v>No</v>
      </c>
      <c r="G1086" s="15" t="str">
        <f>_xlfn.XLOOKUP(A1086,'Medical Examinations'!$P$3:$P$2337,'Medical Examinations'!$U$3:$U$2337)</f>
        <v>No</v>
      </c>
      <c r="H1086" s="15">
        <f>_xlfn.XLOOKUP(A1086,'Medical Examinations'!$P$3:$P$2337,'Medical Examinations'!$V$3:$V$2337)</f>
        <v>0</v>
      </c>
      <c r="I1086" s="15" t="str">
        <f>_xlfn.XLOOKUP(A1086,'Medical Examinations'!$P$3:$P$2337,'Medical Examinations'!$W$3:$W$2337)</f>
        <v>No</v>
      </c>
      <c r="J1086" s="15" t="str">
        <f>_xlfn.XLOOKUP(A1086,'Medical Examinations'!$P$3:$P$2337,'Medical Examinations'!$X$3:$X$2337)</f>
        <v>Obesity</v>
      </c>
      <c r="K1086" s="15"/>
      <c r="L1086" s="74">
        <f>_xlfn.XLOOKUP(A1086,'Hospitalisation Details'!$U$4:$U$2346,'Hospitalisation Details'!$V$4:$V$2346)</f>
        <v>29518</v>
      </c>
      <c r="M1086" s="75">
        <f>_xlfn.XLOOKUP(A1086,'Hospitalisation Details'!$U$4:$U$2346,'Hospitalisation Details'!$X$4:$X$2346)</f>
        <v>10407.98</v>
      </c>
      <c r="N1086" s="15">
        <f>_xlfn.XLOOKUP(A1086,'Hospitalisation Details'!$U$4:$U$2346,'Hospitalisation Details'!$Y$4:$Y$2346)</f>
        <v>4</v>
      </c>
      <c r="O1086" s="15">
        <f>_xlfn.XLOOKUP(A1086,'Hospitalisation Details'!$U$4:$U$2346,'Hospitalisation Details'!$Z$4:$Z$2346)</f>
        <v>2</v>
      </c>
      <c r="P1086" s="15" t="str">
        <f>_xlfn.XLOOKUP(A1086,'Hospitalisation Details'!$U$4:$U$2346,'Hospitalisation Details'!$AA$4:$AA$2346)</f>
        <v>R1021</v>
      </c>
      <c r="Q1086" s="15">
        <f>_xlfn.XLOOKUP(A1086,'Hospitalisation Details'!$U$4:$U$2346,'Hospitalisation Details'!$AB$4:$AB$2346)</f>
        <v>43</v>
      </c>
    </row>
    <row r="1087" spans="1:17" ht="15.5" x14ac:dyDescent="0.35">
      <c r="A1087" s="73" t="s">
        <v>1286</v>
      </c>
      <c r="B1087" s="40" t="str">
        <f>_xlfn.XLOOKUP(A1087,'Customer Names'!$A$3:$A$2337,'Customer Names'!$E$3:$E$2337)</f>
        <v>Bryan</v>
      </c>
      <c r="C1087" s="29">
        <f>_xlfn.XLOOKUP(A1087,'Medical Examinations'!$P$3:$P$2337,'Medical Examinations'!$Q$3:$Q$2337)</f>
        <v>28.215</v>
      </c>
      <c r="D1087" s="15">
        <f>_xlfn.XLOOKUP(A1087,'Medical Examinations'!$P$3:$P$2337,'Medical Examinations'!$R$3:$R$2337)</f>
        <v>7.56</v>
      </c>
      <c r="E1087" s="15" t="str">
        <f>_xlfn.XLOOKUP(A1087,'Medical Examinations'!$P$3:$P$2337,'Medical Examinations'!$S$3:$S$2337)</f>
        <v>Yes</v>
      </c>
      <c r="F1087" s="15" t="str">
        <f>_xlfn.XLOOKUP(A1087,'Medical Examinations'!$P$3:$P$2337,'Medical Examinations'!$T$3:$T$2337)</f>
        <v>No</v>
      </c>
      <c r="G1087" s="15" t="str">
        <f>_xlfn.XLOOKUP(A1087,'Medical Examinations'!$P$3:$P$2337,'Medical Examinations'!$U$3:$U$2337)</f>
        <v>No</v>
      </c>
      <c r="H1087" s="15">
        <f>_xlfn.XLOOKUP(A1087,'Medical Examinations'!$P$3:$P$2337,'Medical Examinations'!$V$3:$V$2337)</f>
        <v>1</v>
      </c>
      <c r="I1087" s="15" t="str">
        <f>_xlfn.XLOOKUP(A1087,'Medical Examinations'!$P$3:$P$2337,'Medical Examinations'!$W$3:$W$2337)</f>
        <v>No</v>
      </c>
      <c r="J1087" s="15" t="str">
        <f>_xlfn.XLOOKUP(A1087,'Medical Examinations'!$P$3:$P$2337,'Medical Examinations'!$X$3:$X$2337)</f>
        <v>Overweight</v>
      </c>
      <c r="K1087" s="15"/>
      <c r="L1087" s="74">
        <f>_xlfn.XLOOKUP(A1087,'Hospitalisation Details'!$U$4:$U$2346,'Hospitalisation Details'!$V$4:$V$2346)</f>
        <v>27550</v>
      </c>
      <c r="M1087" s="75">
        <f>_xlfn.XLOOKUP(A1087,'Hospitalisation Details'!$U$4:$U$2346,'Hospitalisation Details'!$X$4:$X$2346)</f>
        <v>10407.09</v>
      </c>
      <c r="N1087" s="15">
        <f>_xlfn.XLOOKUP(A1087,'Hospitalisation Details'!$U$4:$U$2346,'Hospitalisation Details'!$Y$4:$Y$2346)</f>
        <v>4</v>
      </c>
      <c r="O1087" s="15">
        <f>_xlfn.XLOOKUP(A1087,'Hospitalisation Details'!$U$4:$U$2346,'Hospitalisation Details'!$Z$4:$Z$2346)</f>
        <v>2</v>
      </c>
      <c r="P1087" s="15" t="str">
        <f>_xlfn.XLOOKUP(A1087,'Hospitalisation Details'!$U$4:$U$2346,'Hospitalisation Details'!$AA$4:$AA$2346)</f>
        <v>R1015</v>
      </c>
      <c r="Q1087" s="15">
        <f>_xlfn.XLOOKUP(A1087,'Hospitalisation Details'!$U$4:$U$2346,'Hospitalisation Details'!$AB$4:$AB$2346)</f>
        <v>48</v>
      </c>
    </row>
    <row r="1088" spans="1:17" ht="15.5" x14ac:dyDescent="0.35">
      <c r="A1088" s="73" t="s">
        <v>1285</v>
      </c>
      <c r="B1088" s="40" t="str">
        <f>_xlfn.XLOOKUP(A1088,'Customer Names'!$A$3:$A$2337,'Customer Names'!$E$3:$E$2337)</f>
        <v>Chris</v>
      </c>
      <c r="C1088" s="29">
        <f>_xlfn.XLOOKUP(A1088,'Medical Examinations'!$P$3:$P$2337,'Medical Examinations'!$Q$3:$Q$2337)</f>
        <v>26.12</v>
      </c>
      <c r="D1088" s="15">
        <f>_xlfn.XLOOKUP(A1088,'Medical Examinations'!$P$3:$P$2337,'Medical Examinations'!$R$3:$R$2337)</f>
        <v>4.17</v>
      </c>
      <c r="E1088" s="15" t="str">
        <f>_xlfn.XLOOKUP(A1088,'Medical Examinations'!$P$3:$P$2337,'Medical Examinations'!$S$3:$S$2337)</f>
        <v>Yes</v>
      </c>
      <c r="F1088" s="15" t="str">
        <f>_xlfn.XLOOKUP(A1088,'Medical Examinations'!$P$3:$P$2337,'Medical Examinations'!$T$3:$T$2337)</f>
        <v>No</v>
      </c>
      <c r="G1088" s="15" t="str">
        <f>_xlfn.XLOOKUP(A1088,'Medical Examinations'!$P$3:$P$2337,'Medical Examinations'!$U$3:$U$2337)</f>
        <v>Yes</v>
      </c>
      <c r="H1088" s="15">
        <f>_xlfn.XLOOKUP(A1088,'Medical Examinations'!$P$3:$P$2337,'Medical Examinations'!$V$3:$V$2337)</f>
        <v>1</v>
      </c>
      <c r="I1088" s="15" t="str">
        <f>_xlfn.XLOOKUP(A1088,'Medical Examinations'!$P$3:$P$2337,'Medical Examinations'!$W$3:$W$2337)</f>
        <v>No</v>
      </c>
      <c r="J1088" s="15" t="str">
        <f>_xlfn.XLOOKUP(A1088,'Medical Examinations'!$P$3:$P$2337,'Medical Examinations'!$X$3:$X$2337)</f>
        <v>Overweight</v>
      </c>
      <c r="K1088" s="15"/>
      <c r="L1088" s="74">
        <f>_xlfn.XLOOKUP(A1088,'Hospitalisation Details'!$U$4:$U$2346,'Hospitalisation Details'!$V$4:$V$2346)</f>
        <v>25391</v>
      </c>
      <c r="M1088" s="75">
        <f>_xlfn.XLOOKUP(A1088,'Hospitalisation Details'!$U$4:$U$2346,'Hospitalisation Details'!$X$4:$X$2346)</f>
        <v>10403.27</v>
      </c>
      <c r="N1088" s="15">
        <f>_xlfn.XLOOKUP(A1088,'Hospitalisation Details'!$U$4:$U$2346,'Hospitalisation Details'!$Y$4:$Y$2346)</f>
        <v>4</v>
      </c>
      <c r="O1088" s="15">
        <f>_xlfn.XLOOKUP(A1088,'Hospitalisation Details'!$U$4:$U$2346,'Hospitalisation Details'!$Z$4:$Z$2346)</f>
        <v>9</v>
      </c>
      <c r="P1088" s="15" t="str">
        <f>_xlfn.XLOOKUP(A1088,'Hospitalisation Details'!$U$4:$U$2346,'Hospitalisation Details'!$AA$4:$AA$2346)</f>
        <v>R1020</v>
      </c>
      <c r="Q1088" s="15">
        <f>_xlfn.XLOOKUP(A1088,'Hospitalisation Details'!$U$4:$U$2346,'Hospitalisation Details'!$AB$4:$AB$2346)</f>
        <v>54</v>
      </c>
    </row>
    <row r="1089" spans="1:17" ht="15.5" x14ac:dyDescent="0.35">
      <c r="A1089" s="73" t="s">
        <v>1284</v>
      </c>
      <c r="B1089" s="40" t="str">
        <f>_xlfn.XLOOKUP(A1089,'Customer Names'!$A$3:$A$2337,'Customer Names'!$E$3:$E$2337)</f>
        <v>Milah B</v>
      </c>
      <c r="C1089" s="29">
        <f>_xlfn.XLOOKUP(A1089,'Medical Examinations'!$P$3:$P$2337,'Medical Examinations'!$Q$3:$Q$2337)</f>
        <v>36.630000000000003</v>
      </c>
      <c r="D1089" s="15">
        <f>_xlfn.XLOOKUP(A1089,'Medical Examinations'!$P$3:$P$2337,'Medical Examinations'!$R$3:$R$2337)</f>
        <v>11.42</v>
      </c>
      <c r="E1089" s="15" t="str">
        <f>_xlfn.XLOOKUP(A1089,'Medical Examinations'!$P$3:$P$2337,'Medical Examinations'!$S$3:$S$2337)</f>
        <v>No</v>
      </c>
      <c r="F1089" s="15" t="str">
        <f>_xlfn.XLOOKUP(A1089,'Medical Examinations'!$P$3:$P$2337,'Medical Examinations'!$T$3:$T$2337)</f>
        <v>No</v>
      </c>
      <c r="G1089" s="15" t="str">
        <f>_xlfn.XLOOKUP(A1089,'Medical Examinations'!$P$3:$P$2337,'Medical Examinations'!$U$3:$U$2337)</f>
        <v>No</v>
      </c>
      <c r="H1089" s="15">
        <f>_xlfn.XLOOKUP(A1089,'Medical Examinations'!$P$3:$P$2337,'Medical Examinations'!$V$3:$V$2337)</f>
        <v>2</v>
      </c>
      <c r="I1089" s="15" t="str">
        <f>_xlfn.XLOOKUP(A1089,'Medical Examinations'!$P$3:$P$2337,'Medical Examinations'!$W$3:$W$2337)</f>
        <v>No</v>
      </c>
      <c r="J1089" s="15" t="str">
        <f>_xlfn.XLOOKUP(A1089,'Medical Examinations'!$P$3:$P$2337,'Medical Examinations'!$X$3:$X$2337)</f>
        <v>Obesity</v>
      </c>
      <c r="K1089" s="15"/>
      <c r="L1089" s="74">
        <f>_xlfn.XLOOKUP(A1089,'Hospitalisation Details'!$U$4:$U$2346,'Hospitalisation Details'!$V$4:$V$2346)</f>
        <v>26926</v>
      </c>
      <c r="M1089" s="75">
        <f>_xlfn.XLOOKUP(A1089,'Hospitalisation Details'!$U$4:$U$2346,'Hospitalisation Details'!$X$4:$X$2346)</f>
        <v>10381.48</v>
      </c>
      <c r="N1089" s="15">
        <f>_xlfn.XLOOKUP(A1089,'Hospitalisation Details'!$U$4:$U$2346,'Hospitalisation Details'!$Y$4:$Y$2346)</f>
        <v>4</v>
      </c>
      <c r="O1089" s="15">
        <f>_xlfn.XLOOKUP(A1089,'Hospitalisation Details'!$U$4:$U$2346,'Hospitalisation Details'!$Z$4:$Z$2346)</f>
        <v>1</v>
      </c>
      <c r="P1089" s="15" t="str">
        <f>_xlfn.XLOOKUP(A1089,'Hospitalisation Details'!$U$4:$U$2346,'Hospitalisation Details'!$AA$4:$AA$2346)</f>
        <v>R1013</v>
      </c>
      <c r="Q1089" s="15">
        <f>_xlfn.XLOOKUP(A1089,'Hospitalisation Details'!$U$4:$U$2346,'Hospitalisation Details'!$AB$4:$AB$2346)</f>
        <v>50</v>
      </c>
    </row>
    <row r="1090" spans="1:17" ht="15.5" x14ac:dyDescent="0.35">
      <c r="A1090" s="73" t="s">
        <v>1283</v>
      </c>
      <c r="B1090" s="40" t="str">
        <f>_xlfn.XLOOKUP(A1090,'Customer Names'!$A$3:$A$2337,'Customer Names'!$E$3:$E$2337)</f>
        <v>Annette M.</v>
      </c>
      <c r="C1090" s="29">
        <f>_xlfn.XLOOKUP(A1090,'Medical Examinations'!$P$3:$P$2337,'Medical Examinations'!$Q$3:$Q$2337)</f>
        <v>33.344999999999999</v>
      </c>
      <c r="D1090" s="15">
        <f>_xlfn.XLOOKUP(A1090,'Medical Examinations'!$P$3:$P$2337,'Medical Examinations'!$R$3:$R$2337)</f>
        <v>7.33</v>
      </c>
      <c r="E1090" s="15" t="str">
        <f>_xlfn.XLOOKUP(A1090,'Medical Examinations'!$P$3:$P$2337,'Medical Examinations'!$S$3:$S$2337)</f>
        <v>No</v>
      </c>
      <c r="F1090" s="15" t="str">
        <f>_xlfn.XLOOKUP(A1090,'Medical Examinations'!$P$3:$P$2337,'Medical Examinations'!$T$3:$T$2337)</f>
        <v>No</v>
      </c>
      <c r="G1090" s="15" t="str">
        <f>_xlfn.XLOOKUP(A1090,'Medical Examinations'!$P$3:$P$2337,'Medical Examinations'!$U$3:$U$2337)</f>
        <v>No</v>
      </c>
      <c r="H1090" s="15">
        <f>_xlfn.XLOOKUP(A1090,'Medical Examinations'!$P$3:$P$2337,'Medical Examinations'!$V$3:$V$2337)</f>
        <v>2</v>
      </c>
      <c r="I1090" s="15" t="str">
        <f>_xlfn.XLOOKUP(A1090,'Medical Examinations'!$P$3:$P$2337,'Medical Examinations'!$W$3:$W$2337)</f>
        <v>No</v>
      </c>
      <c r="J1090" s="15" t="str">
        <f>_xlfn.XLOOKUP(A1090,'Medical Examinations'!$P$3:$P$2337,'Medical Examinations'!$X$3:$X$2337)</f>
        <v>Obesity</v>
      </c>
      <c r="K1090" s="15"/>
      <c r="L1090" s="74">
        <f>_xlfn.XLOOKUP(A1090,'Hospitalisation Details'!$U$4:$U$2346,'Hospitalisation Details'!$V$4:$V$2346)</f>
        <v>26936</v>
      </c>
      <c r="M1090" s="75">
        <f>_xlfn.XLOOKUP(A1090,'Hospitalisation Details'!$U$4:$U$2346,'Hospitalisation Details'!$X$4:$X$2346)</f>
        <v>10370.91</v>
      </c>
      <c r="N1090" s="15">
        <f>_xlfn.XLOOKUP(A1090,'Hospitalisation Details'!$U$4:$U$2346,'Hospitalisation Details'!$Y$4:$Y$2346)</f>
        <v>4</v>
      </c>
      <c r="O1090" s="15">
        <f>_xlfn.XLOOKUP(A1090,'Hospitalisation Details'!$U$4:$U$2346,'Hospitalisation Details'!$Z$4:$Z$2346)</f>
        <v>1</v>
      </c>
      <c r="P1090" s="15" t="str">
        <f>_xlfn.XLOOKUP(A1090,'Hospitalisation Details'!$U$4:$U$2346,'Hospitalisation Details'!$AA$4:$AA$2346)</f>
        <v>R1024</v>
      </c>
      <c r="Q1090" s="15">
        <f>_xlfn.XLOOKUP(A1090,'Hospitalisation Details'!$U$4:$U$2346,'Hospitalisation Details'!$AB$4:$AB$2346)</f>
        <v>50</v>
      </c>
    </row>
    <row r="1091" spans="1:17" ht="15.5" x14ac:dyDescent="0.35">
      <c r="A1091" s="73" t="s">
        <v>1282</v>
      </c>
      <c r="B1091" s="40" t="str">
        <f>_xlfn.XLOOKUP(A1091,'Customer Names'!$A$3:$A$2337,'Customer Names'!$E$3:$E$2337)</f>
        <v>Yoko</v>
      </c>
      <c r="C1091" s="29">
        <f>_xlfn.XLOOKUP(A1091,'Medical Examinations'!$P$3:$P$2337,'Medical Examinations'!$Q$3:$Q$2337)</f>
        <v>27.11</v>
      </c>
      <c r="D1091" s="15">
        <f>_xlfn.XLOOKUP(A1091,'Medical Examinations'!$P$3:$P$2337,'Medical Examinations'!$R$3:$R$2337)</f>
        <v>6.7</v>
      </c>
      <c r="E1091" s="15" t="str">
        <f>_xlfn.XLOOKUP(A1091,'Medical Examinations'!$P$3:$P$2337,'Medical Examinations'!$S$3:$S$2337)</f>
        <v>No</v>
      </c>
      <c r="F1091" s="15" t="str">
        <f>_xlfn.XLOOKUP(A1091,'Medical Examinations'!$P$3:$P$2337,'Medical Examinations'!$T$3:$T$2337)</f>
        <v>No</v>
      </c>
      <c r="G1091" s="15" t="str">
        <f>_xlfn.XLOOKUP(A1091,'Medical Examinations'!$P$3:$P$2337,'Medical Examinations'!$U$3:$U$2337)</f>
        <v>No</v>
      </c>
      <c r="H1091" s="15">
        <f>_xlfn.XLOOKUP(A1091,'Medical Examinations'!$P$3:$P$2337,'Medical Examinations'!$V$3:$V$2337)</f>
        <v>0</v>
      </c>
      <c r="I1091" s="15" t="str">
        <f>_xlfn.XLOOKUP(A1091,'Medical Examinations'!$P$3:$P$2337,'Medical Examinations'!$W$3:$W$2337)</f>
        <v>No</v>
      </c>
      <c r="J1091" s="15" t="str">
        <f>_xlfn.XLOOKUP(A1091,'Medical Examinations'!$P$3:$P$2337,'Medical Examinations'!$X$3:$X$2337)</f>
        <v>Overweight</v>
      </c>
      <c r="K1091" s="15"/>
      <c r="L1091" s="74">
        <f>_xlfn.XLOOKUP(A1091,'Hospitalisation Details'!$U$4:$U$2346,'Hospitalisation Details'!$V$4:$V$2346)</f>
        <v>26182</v>
      </c>
      <c r="M1091" s="75">
        <f>_xlfn.XLOOKUP(A1091,'Hospitalisation Details'!$U$4:$U$2346,'Hospitalisation Details'!$X$4:$X$2346)</f>
        <v>10356.67</v>
      </c>
      <c r="N1091" s="15">
        <f>_xlfn.XLOOKUP(A1091,'Hospitalisation Details'!$U$4:$U$2346,'Hospitalisation Details'!$Y$4:$Y$2346)</f>
        <v>4</v>
      </c>
      <c r="O1091" s="15">
        <f>_xlfn.XLOOKUP(A1091,'Hospitalisation Details'!$U$4:$U$2346,'Hospitalisation Details'!$Z$4:$Z$2346)</f>
        <v>2</v>
      </c>
      <c r="P1091" s="15" t="str">
        <f>_xlfn.XLOOKUP(A1091,'Hospitalisation Details'!$U$4:$U$2346,'Hospitalisation Details'!$AA$4:$AA$2346)</f>
        <v>R1025</v>
      </c>
      <c r="Q1091" s="15">
        <f>_xlfn.XLOOKUP(A1091,'Hospitalisation Details'!$U$4:$U$2346,'Hospitalisation Details'!$AB$4:$AB$2346)</f>
        <v>52</v>
      </c>
    </row>
    <row r="1092" spans="1:17" ht="15.5" x14ac:dyDescent="0.35">
      <c r="A1092" s="73" t="s">
        <v>1281</v>
      </c>
      <c r="B1092" s="40" t="str">
        <f>_xlfn.XLOOKUP(A1092,'Customer Names'!$A$3:$A$2337,'Customer Names'!$E$3:$E$2337)</f>
        <v>Laura</v>
      </c>
      <c r="C1092" s="29">
        <f>_xlfn.XLOOKUP(A1092,'Medical Examinations'!$P$3:$P$2337,'Medical Examinations'!$Q$3:$Q$2337)</f>
        <v>26.6</v>
      </c>
      <c r="D1092" s="15">
        <f>_xlfn.XLOOKUP(A1092,'Medical Examinations'!$P$3:$P$2337,'Medical Examinations'!$R$3:$R$2337)</f>
        <v>5.27</v>
      </c>
      <c r="E1092" s="15" t="str">
        <f>_xlfn.XLOOKUP(A1092,'Medical Examinations'!$P$3:$P$2337,'Medical Examinations'!$S$3:$S$2337)</f>
        <v>Yes</v>
      </c>
      <c r="F1092" s="15" t="str">
        <f>_xlfn.XLOOKUP(A1092,'Medical Examinations'!$P$3:$P$2337,'Medical Examinations'!$T$3:$T$2337)</f>
        <v>No</v>
      </c>
      <c r="G1092" s="15" t="str">
        <f>_xlfn.XLOOKUP(A1092,'Medical Examinations'!$P$3:$P$2337,'Medical Examinations'!$U$3:$U$2337)</f>
        <v>Yes</v>
      </c>
      <c r="H1092" s="15">
        <f>_xlfn.XLOOKUP(A1092,'Medical Examinations'!$P$3:$P$2337,'Medical Examinations'!$V$3:$V$2337)</f>
        <v>1</v>
      </c>
      <c r="I1092" s="15" t="str">
        <f>_xlfn.XLOOKUP(A1092,'Medical Examinations'!$P$3:$P$2337,'Medical Examinations'!$W$3:$W$2337)</f>
        <v>No</v>
      </c>
      <c r="J1092" s="15" t="str">
        <f>_xlfn.XLOOKUP(A1092,'Medical Examinations'!$P$3:$P$2337,'Medical Examinations'!$X$3:$X$2337)</f>
        <v>Overweight</v>
      </c>
      <c r="K1092" s="15"/>
      <c r="L1092" s="74">
        <f>_xlfn.XLOOKUP(A1092,'Hospitalisation Details'!$U$4:$U$2346,'Hospitalisation Details'!$V$4:$V$2346)</f>
        <v>25371</v>
      </c>
      <c r="M1092" s="75">
        <f>_xlfn.XLOOKUP(A1092,'Hospitalisation Details'!$U$4:$U$2346,'Hospitalisation Details'!$X$4:$X$2346)</f>
        <v>10355.64</v>
      </c>
      <c r="N1092" s="15">
        <f>_xlfn.XLOOKUP(A1092,'Hospitalisation Details'!$U$4:$U$2346,'Hospitalisation Details'!$Y$4:$Y$2346)</f>
        <v>4</v>
      </c>
      <c r="O1092" s="15">
        <f>_xlfn.XLOOKUP(A1092,'Hospitalisation Details'!$U$4:$U$2346,'Hospitalisation Details'!$Z$4:$Z$2346)</f>
        <v>2</v>
      </c>
      <c r="P1092" s="15" t="str">
        <f>_xlfn.XLOOKUP(A1092,'Hospitalisation Details'!$U$4:$U$2346,'Hospitalisation Details'!$AA$4:$AA$2346)</f>
        <v>R1012</v>
      </c>
      <c r="Q1092" s="15">
        <f>_xlfn.XLOOKUP(A1092,'Hospitalisation Details'!$U$4:$U$2346,'Hospitalisation Details'!$AB$4:$AB$2346)</f>
        <v>54</v>
      </c>
    </row>
    <row r="1093" spans="1:17" ht="15.5" x14ac:dyDescent="0.35">
      <c r="A1093" s="73" t="s">
        <v>1280</v>
      </c>
      <c r="B1093" s="40" t="str">
        <f>_xlfn.XLOOKUP(A1093,'Customer Names'!$A$3:$A$2337,'Customer Names'!$E$3:$E$2337)</f>
        <v>Tess A.</v>
      </c>
      <c r="C1093" s="29">
        <f>_xlfn.XLOOKUP(A1093,'Medical Examinations'!$P$3:$P$2337,'Medical Examinations'!$Q$3:$Q$2337)</f>
        <v>30.41</v>
      </c>
      <c r="D1093" s="15">
        <f>_xlfn.XLOOKUP(A1093,'Medical Examinations'!$P$3:$P$2337,'Medical Examinations'!$R$3:$R$2337)</f>
        <v>7.72</v>
      </c>
      <c r="E1093" s="15" t="str">
        <f>_xlfn.XLOOKUP(A1093,'Medical Examinations'!$P$3:$P$2337,'Medical Examinations'!$S$3:$S$2337)</f>
        <v>No</v>
      </c>
      <c r="F1093" s="15" t="str">
        <f>_xlfn.XLOOKUP(A1093,'Medical Examinations'!$P$3:$P$2337,'Medical Examinations'!$T$3:$T$2337)</f>
        <v>No</v>
      </c>
      <c r="G1093" s="15" t="str">
        <f>_xlfn.XLOOKUP(A1093,'Medical Examinations'!$P$3:$P$2337,'Medical Examinations'!$U$3:$U$2337)</f>
        <v>No</v>
      </c>
      <c r="H1093" s="15">
        <f>_xlfn.XLOOKUP(A1093,'Medical Examinations'!$P$3:$P$2337,'Medical Examinations'!$V$3:$V$2337)</f>
        <v>0</v>
      </c>
      <c r="I1093" s="15" t="str">
        <f>_xlfn.XLOOKUP(A1093,'Medical Examinations'!$P$3:$P$2337,'Medical Examinations'!$W$3:$W$2337)</f>
        <v>No</v>
      </c>
      <c r="J1093" s="15" t="str">
        <f>_xlfn.XLOOKUP(A1093,'Medical Examinations'!$P$3:$P$2337,'Medical Examinations'!$X$3:$X$2337)</f>
        <v>Obesity</v>
      </c>
      <c r="K1093" s="15"/>
      <c r="L1093" s="74">
        <f>_xlfn.XLOOKUP(A1093,'Hospitalisation Details'!$U$4:$U$2346,'Hospitalisation Details'!$V$4:$V$2346)</f>
        <v>27301</v>
      </c>
      <c r="M1093" s="75">
        <f>_xlfn.XLOOKUP(A1093,'Hospitalisation Details'!$U$4:$U$2346,'Hospitalisation Details'!$X$4:$X$2346)</f>
        <v>10352.48</v>
      </c>
      <c r="N1093" s="15">
        <f>_xlfn.XLOOKUP(A1093,'Hospitalisation Details'!$U$4:$U$2346,'Hospitalisation Details'!$Y$4:$Y$2346)</f>
        <v>4</v>
      </c>
      <c r="O1093" s="15">
        <f>_xlfn.XLOOKUP(A1093,'Hospitalisation Details'!$U$4:$U$2346,'Hospitalisation Details'!$Z$4:$Z$2346)</f>
        <v>2</v>
      </c>
      <c r="P1093" s="15" t="str">
        <f>_xlfn.XLOOKUP(A1093,'Hospitalisation Details'!$U$4:$U$2346,'Hospitalisation Details'!$AA$4:$AA$2346)</f>
        <v>R1012</v>
      </c>
      <c r="Q1093" s="15">
        <f>_xlfn.XLOOKUP(A1093,'Hospitalisation Details'!$U$4:$U$2346,'Hospitalisation Details'!$AB$4:$AB$2346)</f>
        <v>49</v>
      </c>
    </row>
    <row r="1094" spans="1:17" ht="15.5" x14ac:dyDescent="0.35">
      <c r="A1094" s="73" t="s">
        <v>1279</v>
      </c>
      <c r="B1094" s="40" t="str">
        <f>_xlfn.XLOOKUP(A1094,'Customer Names'!$A$3:$A$2337,'Customer Names'!$E$3:$E$2337)</f>
        <v>William G.</v>
      </c>
      <c r="C1094" s="29">
        <f>_xlfn.XLOOKUP(A1094,'Medical Examinations'!$P$3:$P$2337,'Medical Examinations'!$Q$3:$Q$2337)</f>
        <v>28.98</v>
      </c>
      <c r="D1094" s="15">
        <f>_xlfn.XLOOKUP(A1094,'Medical Examinations'!$P$3:$P$2337,'Medical Examinations'!$R$3:$R$2337)</f>
        <v>8.68</v>
      </c>
      <c r="E1094" s="15" t="str">
        <f>_xlfn.XLOOKUP(A1094,'Medical Examinations'!$P$3:$P$2337,'Medical Examinations'!$S$3:$S$2337)</f>
        <v>No</v>
      </c>
      <c r="F1094" s="15" t="str">
        <f>_xlfn.XLOOKUP(A1094,'Medical Examinations'!$P$3:$P$2337,'Medical Examinations'!$T$3:$T$2337)</f>
        <v>No</v>
      </c>
      <c r="G1094" s="15" t="str">
        <f>_xlfn.XLOOKUP(A1094,'Medical Examinations'!$P$3:$P$2337,'Medical Examinations'!$U$3:$U$2337)</f>
        <v>No</v>
      </c>
      <c r="H1094" s="15">
        <f>_xlfn.XLOOKUP(A1094,'Medical Examinations'!$P$3:$P$2337,'Medical Examinations'!$V$3:$V$2337)</f>
        <v>2</v>
      </c>
      <c r="I1094" s="15" t="str">
        <f>_xlfn.XLOOKUP(A1094,'Medical Examinations'!$P$3:$P$2337,'Medical Examinations'!$W$3:$W$2337)</f>
        <v>No</v>
      </c>
      <c r="J1094" s="15" t="str">
        <f>_xlfn.XLOOKUP(A1094,'Medical Examinations'!$P$3:$P$2337,'Medical Examinations'!$X$3:$X$2337)</f>
        <v>Overweight</v>
      </c>
      <c r="K1094" s="15"/>
      <c r="L1094" s="74">
        <f>_xlfn.XLOOKUP(A1094,'Hospitalisation Details'!$U$4:$U$2346,'Hospitalisation Details'!$V$4:$V$2346)</f>
        <v>26884</v>
      </c>
      <c r="M1094" s="75">
        <f>_xlfn.XLOOKUP(A1094,'Hospitalisation Details'!$U$4:$U$2346,'Hospitalisation Details'!$X$4:$X$2346)</f>
        <v>10345.93</v>
      </c>
      <c r="N1094" s="15">
        <f>_xlfn.XLOOKUP(A1094,'Hospitalisation Details'!$U$4:$U$2346,'Hospitalisation Details'!$Y$4:$Y$2346)</f>
        <v>4</v>
      </c>
      <c r="O1094" s="15">
        <f>_xlfn.XLOOKUP(A1094,'Hospitalisation Details'!$U$4:$U$2346,'Hospitalisation Details'!$Z$4:$Z$2346)</f>
        <v>9</v>
      </c>
      <c r="P1094" s="15" t="str">
        <f>_xlfn.XLOOKUP(A1094,'Hospitalisation Details'!$U$4:$U$2346,'Hospitalisation Details'!$AA$4:$AA$2346)</f>
        <v>R1021</v>
      </c>
      <c r="Q1094" s="15">
        <f>_xlfn.XLOOKUP(A1094,'Hospitalisation Details'!$U$4:$U$2346,'Hospitalisation Details'!$AB$4:$AB$2346)</f>
        <v>50</v>
      </c>
    </row>
    <row r="1095" spans="1:17" ht="15.5" x14ac:dyDescent="0.35">
      <c r="A1095" s="73" t="s">
        <v>1278</v>
      </c>
      <c r="B1095" s="40" t="str">
        <f>_xlfn.XLOOKUP(A1095,'Customer Names'!$A$3:$A$2337,'Customer Names'!$E$3:$E$2337)</f>
        <v>Paige</v>
      </c>
      <c r="C1095" s="29">
        <f>_xlfn.XLOOKUP(A1095,'Medical Examinations'!$P$3:$P$2337,'Medical Examinations'!$Q$3:$Q$2337)</f>
        <v>31.24</v>
      </c>
      <c r="D1095" s="15">
        <f>_xlfn.XLOOKUP(A1095,'Medical Examinations'!$P$3:$P$2337,'Medical Examinations'!$R$3:$R$2337)</f>
        <v>9.8000000000000007</v>
      </c>
      <c r="E1095" s="15" t="str">
        <f>_xlfn.XLOOKUP(A1095,'Medical Examinations'!$P$3:$P$2337,'Medical Examinations'!$S$3:$S$2337)</f>
        <v>No</v>
      </c>
      <c r="F1095" s="15" t="str">
        <f>_xlfn.XLOOKUP(A1095,'Medical Examinations'!$P$3:$P$2337,'Medical Examinations'!$T$3:$T$2337)</f>
        <v>No</v>
      </c>
      <c r="G1095" s="15" t="str">
        <f>_xlfn.XLOOKUP(A1095,'Medical Examinations'!$P$3:$P$2337,'Medical Examinations'!$U$3:$U$2337)</f>
        <v>No</v>
      </c>
      <c r="H1095" s="15">
        <f>_xlfn.XLOOKUP(A1095,'Medical Examinations'!$P$3:$P$2337,'Medical Examinations'!$V$3:$V$2337)</f>
        <v>0</v>
      </c>
      <c r="I1095" s="15" t="str">
        <f>_xlfn.XLOOKUP(A1095,'Medical Examinations'!$P$3:$P$2337,'Medical Examinations'!$W$3:$W$2337)</f>
        <v>No</v>
      </c>
      <c r="J1095" s="15" t="str">
        <f>_xlfn.XLOOKUP(A1095,'Medical Examinations'!$P$3:$P$2337,'Medical Examinations'!$X$3:$X$2337)</f>
        <v>Obesity</v>
      </c>
      <c r="K1095" s="15"/>
      <c r="L1095" s="74">
        <f>_xlfn.XLOOKUP(A1095,'Hospitalisation Details'!$U$4:$U$2346,'Hospitalisation Details'!$V$4:$V$2346)</f>
        <v>25038</v>
      </c>
      <c r="M1095" s="75">
        <f>_xlfn.XLOOKUP(A1095,'Hospitalisation Details'!$U$4:$U$2346,'Hospitalisation Details'!$X$4:$X$2346)</f>
        <v>10338.93</v>
      </c>
      <c r="N1095" s="15">
        <f>_xlfn.XLOOKUP(A1095,'Hospitalisation Details'!$U$4:$U$2346,'Hospitalisation Details'!$Y$4:$Y$2346)</f>
        <v>4</v>
      </c>
      <c r="O1095" s="15">
        <f>_xlfn.XLOOKUP(A1095,'Hospitalisation Details'!$U$4:$U$2346,'Hospitalisation Details'!$Z$4:$Z$2346)</f>
        <v>2</v>
      </c>
      <c r="P1095" s="15" t="str">
        <f>_xlfn.XLOOKUP(A1095,'Hospitalisation Details'!$U$4:$U$2346,'Hospitalisation Details'!$AA$4:$AA$2346)</f>
        <v>R1013</v>
      </c>
      <c r="Q1095" s="15">
        <f>_xlfn.XLOOKUP(A1095,'Hospitalisation Details'!$U$4:$U$2346,'Hospitalisation Details'!$AB$4:$AB$2346)</f>
        <v>55</v>
      </c>
    </row>
    <row r="1096" spans="1:17" ht="15.5" x14ac:dyDescent="0.35">
      <c r="A1096" s="73" t="s">
        <v>1277</v>
      </c>
      <c r="B1096" s="40" t="str">
        <f>_xlfn.XLOOKUP(A1096,'Customer Names'!$A$3:$A$2337,'Customer Names'!$E$3:$E$2337)</f>
        <v>Matthew J</v>
      </c>
      <c r="C1096" s="29">
        <f>_xlfn.XLOOKUP(A1096,'Medical Examinations'!$P$3:$P$2337,'Medical Examinations'!$Q$3:$Q$2337)</f>
        <v>31.54</v>
      </c>
      <c r="D1096" s="15">
        <f>_xlfn.XLOOKUP(A1096,'Medical Examinations'!$P$3:$P$2337,'Medical Examinations'!$R$3:$R$2337)</f>
        <v>4.4400000000000004</v>
      </c>
      <c r="E1096" s="15" t="str">
        <f>_xlfn.XLOOKUP(A1096,'Medical Examinations'!$P$3:$P$2337,'Medical Examinations'!$S$3:$S$2337)</f>
        <v>No</v>
      </c>
      <c r="F1096" s="15" t="str">
        <f>_xlfn.XLOOKUP(A1096,'Medical Examinations'!$P$3:$P$2337,'Medical Examinations'!$T$3:$T$2337)</f>
        <v>No</v>
      </c>
      <c r="G1096" s="15" t="str">
        <f>_xlfn.XLOOKUP(A1096,'Medical Examinations'!$P$3:$P$2337,'Medical Examinations'!$U$3:$U$2337)</f>
        <v>No</v>
      </c>
      <c r="H1096" s="15">
        <f>_xlfn.XLOOKUP(A1096,'Medical Examinations'!$P$3:$P$2337,'Medical Examinations'!$V$3:$V$2337)</f>
        <v>0</v>
      </c>
      <c r="I1096" s="15" t="str">
        <f>_xlfn.XLOOKUP(A1096,'Medical Examinations'!$P$3:$P$2337,'Medical Examinations'!$W$3:$W$2337)</f>
        <v>No</v>
      </c>
      <c r="J1096" s="15" t="str">
        <f>_xlfn.XLOOKUP(A1096,'Medical Examinations'!$P$3:$P$2337,'Medical Examinations'!$X$3:$X$2337)</f>
        <v>Obesity</v>
      </c>
      <c r="K1096" s="15"/>
      <c r="L1096" s="74">
        <f>_xlfn.XLOOKUP(A1096,'Hospitalisation Details'!$U$4:$U$2346,'Hospitalisation Details'!$V$4:$V$2346)</f>
        <v>30153</v>
      </c>
      <c r="M1096" s="75">
        <f>_xlfn.XLOOKUP(A1096,'Hospitalisation Details'!$U$4:$U$2346,'Hospitalisation Details'!$X$4:$X$2346)</f>
        <v>10329.06</v>
      </c>
      <c r="N1096" s="15">
        <f>_xlfn.XLOOKUP(A1096,'Hospitalisation Details'!$U$4:$U$2346,'Hospitalisation Details'!$Y$4:$Y$2346)</f>
        <v>4</v>
      </c>
      <c r="O1096" s="15">
        <f>_xlfn.XLOOKUP(A1096,'Hospitalisation Details'!$U$4:$U$2346,'Hospitalisation Details'!$Z$4:$Z$2346)</f>
        <v>2</v>
      </c>
      <c r="P1096" s="15" t="str">
        <f>_xlfn.XLOOKUP(A1096,'Hospitalisation Details'!$U$4:$U$2346,'Hospitalisation Details'!$AA$4:$AA$2346)</f>
        <v>R1021</v>
      </c>
      <c r="Q1096" s="15">
        <f>_xlfn.XLOOKUP(A1096,'Hospitalisation Details'!$U$4:$U$2346,'Hospitalisation Details'!$AB$4:$AB$2346)</f>
        <v>41</v>
      </c>
    </row>
    <row r="1097" spans="1:17" ht="15.5" x14ac:dyDescent="0.35">
      <c r="A1097" s="73" t="s">
        <v>1276</v>
      </c>
      <c r="B1097" s="40" t="str">
        <f>_xlfn.XLOOKUP(A1097,'Customer Names'!$A$3:$A$2337,'Customer Names'!$E$3:$E$2337)</f>
        <v>Matthew</v>
      </c>
      <c r="C1097" s="29">
        <f>_xlfn.XLOOKUP(A1097,'Medical Examinations'!$P$3:$P$2337,'Medical Examinations'!$Q$3:$Q$2337)</f>
        <v>38.6</v>
      </c>
      <c r="D1097" s="15">
        <f>_xlfn.XLOOKUP(A1097,'Medical Examinations'!$P$3:$P$2337,'Medical Examinations'!$R$3:$R$2337)</f>
        <v>7.19</v>
      </c>
      <c r="E1097" s="15" t="str">
        <f>_xlfn.XLOOKUP(A1097,'Medical Examinations'!$P$3:$P$2337,'Medical Examinations'!$S$3:$S$2337)</f>
        <v>Yes</v>
      </c>
      <c r="F1097" s="15" t="str">
        <f>_xlfn.XLOOKUP(A1097,'Medical Examinations'!$P$3:$P$2337,'Medical Examinations'!$T$3:$T$2337)</f>
        <v>No</v>
      </c>
      <c r="G1097" s="15" t="str">
        <f>_xlfn.XLOOKUP(A1097,'Medical Examinations'!$P$3:$P$2337,'Medical Examinations'!$U$3:$U$2337)</f>
        <v>No</v>
      </c>
      <c r="H1097" s="15">
        <f>_xlfn.XLOOKUP(A1097,'Medical Examinations'!$P$3:$P$2337,'Medical Examinations'!$V$3:$V$2337)</f>
        <v>2</v>
      </c>
      <c r="I1097" s="15" t="str">
        <f>_xlfn.XLOOKUP(A1097,'Medical Examinations'!$P$3:$P$2337,'Medical Examinations'!$W$3:$W$2337)</f>
        <v>No</v>
      </c>
      <c r="J1097" s="15" t="str">
        <f>_xlfn.XLOOKUP(A1097,'Medical Examinations'!$P$3:$P$2337,'Medical Examinations'!$X$3:$X$2337)</f>
        <v>Obesity</v>
      </c>
      <c r="K1097" s="15"/>
      <c r="L1097" s="74">
        <f>_xlfn.XLOOKUP(A1097,'Hospitalisation Details'!$U$4:$U$2346,'Hospitalisation Details'!$V$4:$V$2346)</f>
        <v>25903</v>
      </c>
      <c r="M1097" s="75">
        <f>_xlfn.XLOOKUP(A1097,'Hospitalisation Details'!$U$4:$U$2346,'Hospitalisation Details'!$X$4:$X$2346)</f>
        <v>10325.209999999999</v>
      </c>
      <c r="N1097" s="15">
        <f>_xlfn.XLOOKUP(A1097,'Hospitalisation Details'!$U$4:$U$2346,'Hospitalisation Details'!$Y$4:$Y$2346)</f>
        <v>4</v>
      </c>
      <c r="O1097" s="15">
        <f>_xlfn.XLOOKUP(A1097,'Hospitalisation Details'!$U$4:$U$2346,'Hospitalisation Details'!$Z$4:$Z$2346)</f>
        <v>1</v>
      </c>
      <c r="P1097" s="15" t="str">
        <f>_xlfn.XLOOKUP(A1097,'Hospitalisation Details'!$U$4:$U$2346,'Hospitalisation Details'!$AA$4:$AA$2346)</f>
        <v>R1011</v>
      </c>
      <c r="Q1097" s="15">
        <f>_xlfn.XLOOKUP(A1097,'Hospitalisation Details'!$U$4:$U$2346,'Hospitalisation Details'!$AB$4:$AB$2346)</f>
        <v>53</v>
      </c>
    </row>
    <row r="1098" spans="1:17" ht="15.5" x14ac:dyDescent="0.35">
      <c r="A1098" s="73" t="s">
        <v>1275</v>
      </c>
      <c r="B1098" s="40" t="str">
        <f>_xlfn.XLOOKUP(A1098,'Customer Names'!$A$3:$A$2337,'Customer Names'!$E$3:$E$2337)</f>
        <v>Maria</v>
      </c>
      <c r="C1098" s="29">
        <f>_xlfn.XLOOKUP(A1098,'Medical Examinations'!$P$3:$P$2337,'Medical Examinations'!$Q$3:$Q$2337)</f>
        <v>37.950000000000003</v>
      </c>
      <c r="D1098" s="15">
        <f>_xlfn.XLOOKUP(A1098,'Medical Examinations'!$P$3:$P$2337,'Medical Examinations'!$R$3:$R$2337)</f>
        <v>6.06</v>
      </c>
      <c r="E1098" s="15" t="str">
        <f>_xlfn.XLOOKUP(A1098,'Medical Examinations'!$P$3:$P$2337,'Medical Examinations'!$S$3:$S$2337)</f>
        <v>No</v>
      </c>
      <c r="F1098" s="15" t="str">
        <f>_xlfn.XLOOKUP(A1098,'Medical Examinations'!$P$3:$P$2337,'Medical Examinations'!$T$3:$T$2337)</f>
        <v>No</v>
      </c>
      <c r="G1098" s="15" t="str">
        <f>_xlfn.XLOOKUP(A1098,'Medical Examinations'!$P$3:$P$2337,'Medical Examinations'!$U$3:$U$2337)</f>
        <v>No</v>
      </c>
      <c r="H1098" s="15">
        <f>_xlfn.XLOOKUP(A1098,'Medical Examinations'!$P$3:$P$2337,'Medical Examinations'!$V$3:$V$2337)</f>
        <v>0</v>
      </c>
      <c r="I1098" s="15" t="str">
        <f>_xlfn.XLOOKUP(A1098,'Medical Examinations'!$P$3:$P$2337,'Medical Examinations'!$W$3:$W$2337)</f>
        <v>No</v>
      </c>
      <c r="J1098" s="15" t="str">
        <f>_xlfn.XLOOKUP(A1098,'Medical Examinations'!$P$3:$P$2337,'Medical Examinations'!$X$3:$X$2337)</f>
        <v>Obesity</v>
      </c>
      <c r="K1098" s="15"/>
      <c r="L1098" s="74">
        <f>_xlfn.XLOOKUP(A1098,'Hospitalisation Details'!$U$4:$U$2346,'Hospitalisation Details'!$V$4:$V$2346)</f>
        <v>33471</v>
      </c>
      <c r="M1098" s="75">
        <f>_xlfn.XLOOKUP(A1098,'Hospitalisation Details'!$U$4:$U$2346,'Hospitalisation Details'!$X$4:$X$2346)</f>
        <v>10322.9</v>
      </c>
      <c r="N1098" s="15">
        <f>_xlfn.XLOOKUP(A1098,'Hospitalisation Details'!$U$4:$U$2346,'Hospitalisation Details'!$Y$4:$Y$2346)</f>
        <v>4</v>
      </c>
      <c r="O1098" s="15">
        <f>_xlfn.XLOOKUP(A1098,'Hospitalisation Details'!$U$4:$U$2346,'Hospitalisation Details'!$Z$4:$Z$2346)</f>
        <v>2</v>
      </c>
      <c r="P1098" s="15" t="str">
        <f>_xlfn.XLOOKUP(A1098,'Hospitalisation Details'!$U$4:$U$2346,'Hospitalisation Details'!$AA$4:$AA$2346)</f>
        <v>R1026</v>
      </c>
      <c r="Q1098" s="15">
        <f>_xlfn.XLOOKUP(A1098,'Hospitalisation Details'!$U$4:$U$2346,'Hospitalisation Details'!$AB$4:$AB$2346)</f>
        <v>32</v>
      </c>
    </row>
    <row r="1099" spans="1:17" ht="15.5" x14ac:dyDescent="0.35">
      <c r="A1099" s="73" t="s">
        <v>1274</v>
      </c>
      <c r="B1099" s="40" t="str">
        <f>_xlfn.XLOOKUP(A1099,'Customer Names'!$A$3:$A$2337,'Customer Names'!$E$3:$E$2337)</f>
        <v>Stephanie D</v>
      </c>
      <c r="C1099" s="29">
        <f>_xlfn.XLOOKUP(A1099,'Medical Examinations'!$P$3:$P$2337,'Medical Examinations'!$Q$3:$Q$2337)</f>
        <v>38.97</v>
      </c>
      <c r="D1099" s="15">
        <f>_xlfn.XLOOKUP(A1099,'Medical Examinations'!$P$3:$P$2337,'Medical Examinations'!$R$3:$R$2337)</f>
        <v>5.12</v>
      </c>
      <c r="E1099" s="15" t="str">
        <f>_xlfn.XLOOKUP(A1099,'Medical Examinations'!$P$3:$P$2337,'Medical Examinations'!$S$3:$S$2337)</f>
        <v>No</v>
      </c>
      <c r="F1099" s="15" t="str">
        <f>_xlfn.XLOOKUP(A1099,'Medical Examinations'!$P$3:$P$2337,'Medical Examinations'!$T$3:$T$2337)</f>
        <v>No</v>
      </c>
      <c r="G1099" s="15" t="str">
        <f>_xlfn.XLOOKUP(A1099,'Medical Examinations'!$P$3:$P$2337,'Medical Examinations'!$U$3:$U$2337)</f>
        <v>No</v>
      </c>
      <c r="H1099" s="15">
        <f>_xlfn.XLOOKUP(A1099,'Medical Examinations'!$P$3:$P$2337,'Medical Examinations'!$V$3:$V$2337)</f>
        <v>0</v>
      </c>
      <c r="I1099" s="15" t="str">
        <f>_xlfn.XLOOKUP(A1099,'Medical Examinations'!$P$3:$P$2337,'Medical Examinations'!$W$3:$W$2337)</f>
        <v>No</v>
      </c>
      <c r="J1099" s="15" t="str">
        <f>_xlfn.XLOOKUP(A1099,'Medical Examinations'!$P$3:$P$2337,'Medical Examinations'!$X$3:$X$2337)</f>
        <v>Obesity</v>
      </c>
      <c r="K1099" s="15"/>
      <c r="L1099" s="74">
        <f>_xlfn.XLOOKUP(A1099,'Hospitalisation Details'!$U$4:$U$2346,'Hospitalisation Details'!$V$4:$V$2346)</f>
        <v>33559</v>
      </c>
      <c r="M1099" s="75">
        <f>_xlfn.XLOOKUP(A1099,'Hospitalisation Details'!$U$4:$U$2346,'Hospitalisation Details'!$X$4:$X$2346)</f>
        <v>10315.91</v>
      </c>
      <c r="N1099" s="15">
        <f>_xlfn.XLOOKUP(A1099,'Hospitalisation Details'!$U$4:$U$2346,'Hospitalisation Details'!$Y$4:$Y$2346)</f>
        <v>4</v>
      </c>
      <c r="O1099" s="15">
        <f>_xlfn.XLOOKUP(A1099,'Hospitalisation Details'!$U$4:$U$2346,'Hospitalisation Details'!$Z$4:$Z$2346)</f>
        <v>9</v>
      </c>
      <c r="P1099" s="15" t="str">
        <f>_xlfn.XLOOKUP(A1099,'Hospitalisation Details'!$U$4:$U$2346,'Hospitalisation Details'!$AA$4:$AA$2346)</f>
        <v>R1012</v>
      </c>
      <c r="Q1099" s="15">
        <f>_xlfn.XLOOKUP(A1099,'Hospitalisation Details'!$U$4:$U$2346,'Hospitalisation Details'!$AB$4:$AB$2346)</f>
        <v>32</v>
      </c>
    </row>
    <row r="1100" spans="1:17" ht="15.5" x14ac:dyDescent="0.35">
      <c r="A1100" s="73" t="s">
        <v>1273</v>
      </c>
      <c r="B1100" s="40" t="str">
        <f>_xlfn.XLOOKUP(A1100,'Customer Names'!$A$3:$A$2337,'Customer Names'!$E$3:$E$2337)</f>
        <v>Tiffany</v>
      </c>
      <c r="C1100" s="29">
        <f>_xlfn.XLOOKUP(A1100,'Medical Examinations'!$P$3:$P$2337,'Medical Examinations'!$Q$3:$Q$2337)</f>
        <v>21.2</v>
      </c>
      <c r="D1100" s="15">
        <f>_xlfn.XLOOKUP(A1100,'Medical Examinations'!$P$3:$P$2337,'Medical Examinations'!$R$3:$R$2337)</f>
        <v>10.72</v>
      </c>
      <c r="E1100" s="15" t="str">
        <f>_xlfn.XLOOKUP(A1100,'Medical Examinations'!$P$3:$P$2337,'Medical Examinations'!$S$3:$S$2337)</f>
        <v>No</v>
      </c>
      <c r="F1100" s="15" t="str">
        <f>_xlfn.XLOOKUP(A1100,'Medical Examinations'!$P$3:$P$2337,'Medical Examinations'!$T$3:$T$2337)</f>
        <v>No</v>
      </c>
      <c r="G1100" s="15" t="str">
        <f>_xlfn.XLOOKUP(A1100,'Medical Examinations'!$P$3:$P$2337,'Medical Examinations'!$U$3:$U$2337)</f>
        <v>No</v>
      </c>
      <c r="H1100" s="15">
        <f>_xlfn.XLOOKUP(A1100,'Medical Examinations'!$P$3:$P$2337,'Medical Examinations'!$V$3:$V$2337)</f>
        <v>0</v>
      </c>
      <c r="I1100" s="15" t="str">
        <f>_xlfn.XLOOKUP(A1100,'Medical Examinations'!$P$3:$P$2337,'Medical Examinations'!$W$3:$W$2337)</f>
        <v>No</v>
      </c>
      <c r="J1100" s="15" t="str">
        <f>_xlfn.XLOOKUP(A1100,'Medical Examinations'!$P$3:$P$2337,'Medical Examinations'!$X$3:$X$2337)</f>
        <v>Normalweight</v>
      </c>
      <c r="K1100" s="15"/>
      <c r="L1100" s="74">
        <f>_xlfn.XLOOKUP(A1100,'Hospitalisation Details'!$U$4:$U$2346,'Hospitalisation Details'!$V$4:$V$2346)</f>
        <v>22839</v>
      </c>
      <c r="M1100" s="75">
        <f>_xlfn.XLOOKUP(A1100,'Hospitalisation Details'!$U$4:$U$2346,'Hospitalisation Details'!$X$4:$X$2346)</f>
        <v>10310.780000000001</v>
      </c>
      <c r="N1100" s="15">
        <f>_xlfn.XLOOKUP(A1100,'Hospitalisation Details'!$U$4:$U$2346,'Hospitalisation Details'!$Y$4:$Y$2346)</f>
        <v>4</v>
      </c>
      <c r="O1100" s="15">
        <f>_xlfn.XLOOKUP(A1100,'Hospitalisation Details'!$U$4:$U$2346,'Hospitalisation Details'!$Z$4:$Z$2346)</f>
        <v>1</v>
      </c>
      <c r="P1100" s="15" t="str">
        <f>_xlfn.XLOOKUP(A1100,'Hospitalisation Details'!$U$4:$U$2346,'Hospitalisation Details'!$AA$4:$AA$2346)</f>
        <v>R1012</v>
      </c>
      <c r="Q1100" s="15">
        <f>_xlfn.XLOOKUP(A1100,'Hospitalisation Details'!$U$4:$U$2346,'Hospitalisation Details'!$AB$4:$AB$2346)</f>
        <v>61</v>
      </c>
    </row>
    <row r="1101" spans="1:17" ht="15.5" x14ac:dyDescent="0.35">
      <c r="A1101" s="73" t="s">
        <v>1272</v>
      </c>
      <c r="B1101" s="40" t="str">
        <f>_xlfn.XLOOKUP(A1101,'Customer Names'!$A$3:$A$2337,'Customer Names'!$E$3:$E$2337)</f>
        <v>Sara M.</v>
      </c>
      <c r="C1101" s="29">
        <f>_xlfn.XLOOKUP(A1101,'Medical Examinations'!$P$3:$P$2337,'Medical Examinations'!$Q$3:$Q$2337)</f>
        <v>23.96</v>
      </c>
      <c r="D1101" s="15">
        <f>_xlfn.XLOOKUP(A1101,'Medical Examinations'!$P$3:$P$2337,'Medical Examinations'!$R$3:$R$2337)</f>
        <v>9.58</v>
      </c>
      <c r="E1101" s="15" t="str">
        <f>_xlfn.XLOOKUP(A1101,'Medical Examinations'!$P$3:$P$2337,'Medical Examinations'!$S$3:$S$2337)</f>
        <v>Yes</v>
      </c>
      <c r="F1101" s="15" t="str">
        <f>_xlfn.XLOOKUP(A1101,'Medical Examinations'!$P$3:$P$2337,'Medical Examinations'!$T$3:$T$2337)</f>
        <v>No</v>
      </c>
      <c r="G1101" s="15" t="str">
        <f>_xlfn.XLOOKUP(A1101,'Medical Examinations'!$P$3:$P$2337,'Medical Examinations'!$U$3:$U$2337)</f>
        <v>Yes</v>
      </c>
      <c r="H1101" s="15">
        <f>_xlfn.XLOOKUP(A1101,'Medical Examinations'!$P$3:$P$2337,'Medical Examinations'!$V$3:$V$2337)</f>
        <v>1</v>
      </c>
      <c r="I1101" s="15" t="str">
        <f>_xlfn.XLOOKUP(A1101,'Medical Examinations'!$P$3:$P$2337,'Medical Examinations'!$W$3:$W$2337)</f>
        <v>No</v>
      </c>
      <c r="J1101" s="15" t="str">
        <f>_xlfn.XLOOKUP(A1101,'Medical Examinations'!$P$3:$P$2337,'Medical Examinations'!$X$3:$X$2337)</f>
        <v>Normalweight</v>
      </c>
      <c r="K1101" s="15"/>
      <c r="L1101" s="74">
        <f>_xlfn.XLOOKUP(A1101,'Hospitalisation Details'!$U$4:$U$2346,'Hospitalisation Details'!$V$4:$V$2346)</f>
        <v>23278</v>
      </c>
      <c r="M1101" s="75">
        <f>_xlfn.XLOOKUP(A1101,'Hospitalisation Details'!$U$4:$U$2346,'Hospitalisation Details'!$X$4:$X$2346)</f>
        <v>10308.040000000001</v>
      </c>
      <c r="N1101" s="15">
        <f>_xlfn.XLOOKUP(A1101,'Hospitalisation Details'!$U$4:$U$2346,'Hospitalisation Details'!$Y$4:$Y$2346)</f>
        <v>4</v>
      </c>
      <c r="O1101" s="15">
        <f>_xlfn.XLOOKUP(A1101,'Hospitalisation Details'!$U$4:$U$2346,'Hospitalisation Details'!$Z$4:$Z$2346)</f>
        <v>2</v>
      </c>
      <c r="P1101" s="15" t="str">
        <f>_xlfn.XLOOKUP(A1101,'Hospitalisation Details'!$U$4:$U$2346,'Hospitalisation Details'!$AA$4:$AA$2346)</f>
        <v>R1013</v>
      </c>
      <c r="Q1101" s="15">
        <f>_xlfn.XLOOKUP(A1101,'Hospitalisation Details'!$U$4:$U$2346,'Hospitalisation Details'!$AB$4:$AB$2346)</f>
        <v>60</v>
      </c>
    </row>
    <row r="1102" spans="1:17" ht="15.5" x14ac:dyDescent="0.35">
      <c r="A1102" s="73" t="s">
        <v>1271</v>
      </c>
      <c r="B1102" s="40" t="str">
        <f>_xlfn.XLOOKUP(A1102,'Customer Names'!$A$3:$A$2337,'Customer Names'!$E$3:$E$2337)</f>
        <v>Scott A.</v>
      </c>
      <c r="C1102" s="29">
        <f>_xlfn.XLOOKUP(A1102,'Medical Examinations'!$P$3:$P$2337,'Medical Examinations'!$Q$3:$Q$2337)</f>
        <v>35.93</v>
      </c>
      <c r="D1102" s="15">
        <f>_xlfn.XLOOKUP(A1102,'Medical Examinations'!$P$3:$P$2337,'Medical Examinations'!$R$3:$R$2337)</f>
        <v>6.4</v>
      </c>
      <c r="E1102" s="15" t="str">
        <f>_xlfn.XLOOKUP(A1102,'Medical Examinations'!$P$3:$P$2337,'Medical Examinations'!$S$3:$S$2337)</f>
        <v>Yes</v>
      </c>
      <c r="F1102" s="15" t="str">
        <f>_xlfn.XLOOKUP(A1102,'Medical Examinations'!$P$3:$P$2337,'Medical Examinations'!$T$3:$T$2337)</f>
        <v>No</v>
      </c>
      <c r="G1102" s="15" t="str">
        <f>_xlfn.XLOOKUP(A1102,'Medical Examinations'!$P$3:$P$2337,'Medical Examinations'!$U$3:$U$2337)</f>
        <v>No</v>
      </c>
      <c r="H1102" s="15">
        <f>_xlfn.XLOOKUP(A1102,'Medical Examinations'!$P$3:$P$2337,'Medical Examinations'!$V$3:$V$2337)</f>
        <v>1</v>
      </c>
      <c r="I1102" s="15" t="str">
        <f>_xlfn.XLOOKUP(A1102,'Medical Examinations'!$P$3:$P$2337,'Medical Examinations'!$W$3:$W$2337)</f>
        <v>No</v>
      </c>
      <c r="J1102" s="15" t="str">
        <f>_xlfn.XLOOKUP(A1102,'Medical Examinations'!$P$3:$P$2337,'Medical Examinations'!$X$3:$X$2337)</f>
        <v>Obesity</v>
      </c>
      <c r="K1102" s="15"/>
      <c r="L1102" s="74">
        <f>_xlfn.XLOOKUP(A1102,'Hospitalisation Details'!$U$4:$U$2346,'Hospitalisation Details'!$V$4:$V$2346)</f>
        <v>32400</v>
      </c>
      <c r="M1102" s="75">
        <f>_xlfn.XLOOKUP(A1102,'Hospitalisation Details'!$U$4:$U$2346,'Hospitalisation Details'!$X$4:$X$2346)</f>
        <v>10276.99</v>
      </c>
      <c r="N1102" s="15">
        <f>_xlfn.XLOOKUP(A1102,'Hospitalisation Details'!$U$4:$U$2346,'Hospitalisation Details'!$Y$4:$Y$2346)</f>
        <v>4</v>
      </c>
      <c r="O1102" s="15">
        <f>_xlfn.XLOOKUP(A1102,'Hospitalisation Details'!$U$4:$U$2346,'Hospitalisation Details'!$Z$4:$Z$2346)</f>
        <v>2</v>
      </c>
      <c r="P1102" s="15" t="str">
        <f>_xlfn.XLOOKUP(A1102,'Hospitalisation Details'!$U$4:$U$2346,'Hospitalisation Details'!$AA$4:$AA$2346)</f>
        <v>R1021</v>
      </c>
      <c r="Q1102" s="15">
        <f>_xlfn.XLOOKUP(A1102,'Hospitalisation Details'!$U$4:$U$2346,'Hospitalisation Details'!$AB$4:$AB$2346)</f>
        <v>35</v>
      </c>
    </row>
    <row r="1103" spans="1:17" ht="15.5" x14ac:dyDescent="0.35">
      <c r="A1103" s="73" t="s">
        <v>1270</v>
      </c>
      <c r="B1103" s="40" t="str">
        <f>_xlfn.XLOOKUP(A1103,'Customer Names'!$A$3:$A$2337,'Customer Names'!$E$3:$E$2337)</f>
        <v>Lauren</v>
      </c>
      <c r="C1103" s="29">
        <f>_xlfn.XLOOKUP(A1103,'Medical Examinations'!$P$3:$P$2337,'Medical Examinations'!$Q$3:$Q$2337)</f>
        <v>26.11</v>
      </c>
      <c r="D1103" s="15">
        <f>_xlfn.XLOOKUP(A1103,'Medical Examinations'!$P$3:$P$2337,'Medical Examinations'!$R$3:$R$2337)</f>
        <v>6.8</v>
      </c>
      <c r="E1103" s="15" t="str">
        <f>_xlfn.XLOOKUP(A1103,'Medical Examinations'!$P$3:$P$2337,'Medical Examinations'!$S$3:$S$2337)</f>
        <v>Yes</v>
      </c>
      <c r="F1103" s="15" t="str">
        <f>_xlfn.XLOOKUP(A1103,'Medical Examinations'!$P$3:$P$2337,'Medical Examinations'!$T$3:$T$2337)</f>
        <v>No</v>
      </c>
      <c r="G1103" s="15" t="str">
        <f>_xlfn.XLOOKUP(A1103,'Medical Examinations'!$P$3:$P$2337,'Medical Examinations'!$U$3:$U$2337)</f>
        <v>No</v>
      </c>
      <c r="H1103" s="15">
        <f>_xlfn.XLOOKUP(A1103,'Medical Examinations'!$P$3:$P$2337,'Medical Examinations'!$V$3:$V$2337)</f>
        <v>2</v>
      </c>
      <c r="I1103" s="15" t="str">
        <f>_xlfn.XLOOKUP(A1103,'Medical Examinations'!$P$3:$P$2337,'Medical Examinations'!$W$3:$W$2337)</f>
        <v>No</v>
      </c>
      <c r="J1103" s="15" t="str">
        <f>_xlfn.XLOOKUP(A1103,'Medical Examinations'!$P$3:$P$2337,'Medical Examinations'!$X$3:$X$2337)</f>
        <v>Overweight</v>
      </c>
      <c r="K1103" s="15"/>
      <c r="L1103" s="74">
        <f>_xlfn.XLOOKUP(A1103,'Hospitalisation Details'!$U$4:$U$2346,'Hospitalisation Details'!$V$4:$V$2346)</f>
        <v>25740</v>
      </c>
      <c r="M1103" s="75">
        <f>_xlfn.XLOOKUP(A1103,'Hospitalisation Details'!$U$4:$U$2346,'Hospitalisation Details'!$X$4:$X$2346)</f>
        <v>10274.33</v>
      </c>
      <c r="N1103" s="15">
        <f>_xlfn.XLOOKUP(A1103,'Hospitalisation Details'!$U$4:$U$2346,'Hospitalisation Details'!$Y$4:$Y$2346)</f>
        <v>4</v>
      </c>
      <c r="O1103" s="15">
        <f>_xlfn.XLOOKUP(A1103,'Hospitalisation Details'!$U$4:$U$2346,'Hospitalisation Details'!$Z$4:$Z$2346)</f>
        <v>2</v>
      </c>
      <c r="P1103" s="15" t="str">
        <f>_xlfn.XLOOKUP(A1103,'Hospitalisation Details'!$U$4:$U$2346,'Hospitalisation Details'!$AA$4:$AA$2346)</f>
        <v>R1024</v>
      </c>
      <c r="Q1103" s="15">
        <f>_xlfn.XLOOKUP(A1103,'Hospitalisation Details'!$U$4:$U$2346,'Hospitalisation Details'!$AB$4:$AB$2346)</f>
        <v>53</v>
      </c>
    </row>
    <row r="1104" spans="1:17" ht="15.5" x14ac:dyDescent="0.35">
      <c r="A1104" s="73" t="s">
        <v>1269</v>
      </c>
      <c r="B1104" s="40" t="str">
        <f>_xlfn.XLOOKUP(A1104,'Customer Names'!$A$3:$A$2337,'Customer Names'!$E$3:$E$2337)</f>
        <v>Scott</v>
      </c>
      <c r="C1104" s="29">
        <f>_xlfn.XLOOKUP(A1104,'Medical Examinations'!$P$3:$P$2337,'Medical Examinations'!$Q$3:$Q$2337)</f>
        <v>32.299999999999997</v>
      </c>
      <c r="D1104" s="15">
        <f>_xlfn.XLOOKUP(A1104,'Medical Examinations'!$P$3:$P$2337,'Medical Examinations'!$R$3:$R$2337)</f>
        <v>9.48</v>
      </c>
      <c r="E1104" s="15" t="str">
        <f>_xlfn.XLOOKUP(A1104,'Medical Examinations'!$P$3:$P$2337,'Medical Examinations'!$S$3:$S$2337)</f>
        <v>No</v>
      </c>
      <c r="F1104" s="15" t="str">
        <f>_xlfn.XLOOKUP(A1104,'Medical Examinations'!$P$3:$P$2337,'Medical Examinations'!$T$3:$T$2337)</f>
        <v>No</v>
      </c>
      <c r="G1104" s="15" t="str">
        <f>_xlfn.XLOOKUP(A1104,'Medical Examinations'!$P$3:$P$2337,'Medical Examinations'!$U$3:$U$2337)</f>
        <v>No</v>
      </c>
      <c r="H1104" s="15">
        <f>_xlfn.XLOOKUP(A1104,'Medical Examinations'!$P$3:$P$2337,'Medical Examinations'!$V$3:$V$2337)</f>
        <v>2</v>
      </c>
      <c r="I1104" s="15" t="str">
        <f>_xlfn.XLOOKUP(A1104,'Medical Examinations'!$P$3:$P$2337,'Medical Examinations'!$W$3:$W$2337)</f>
        <v>No</v>
      </c>
      <c r="J1104" s="15" t="str">
        <f>_xlfn.XLOOKUP(A1104,'Medical Examinations'!$P$3:$P$2337,'Medical Examinations'!$X$3:$X$2337)</f>
        <v>Obesity</v>
      </c>
      <c r="K1104" s="15"/>
      <c r="L1104" s="74">
        <f>_xlfn.XLOOKUP(A1104,'Hospitalisation Details'!$U$4:$U$2346,'Hospitalisation Details'!$V$4:$V$2346)</f>
        <v>26995</v>
      </c>
      <c r="M1104" s="75">
        <f>_xlfn.XLOOKUP(A1104,'Hospitalisation Details'!$U$4:$U$2346,'Hospitalisation Details'!$X$4:$X$2346)</f>
        <v>10269.459999999999</v>
      </c>
      <c r="N1104" s="15">
        <f>_xlfn.XLOOKUP(A1104,'Hospitalisation Details'!$U$4:$U$2346,'Hospitalisation Details'!$Y$4:$Y$2346)</f>
        <v>4</v>
      </c>
      <c r="O1104" s="15">
        <f>_xlfn.XLOOKUP(A1104,'Hospitalisation Details'!$U$4:$U$2346,'Hospitalisation Details'!$Z$4:$Z$2346)</f>
        <v>1</v>
      </c>
      <c r="P1104" s="15" t="str">
        <f>_xlfn.XLOOKUP(A1104,'Hospitalisation Details'!$U$4:$U$2346,'Hospitalisation Details'!$AA$4:$AA$2346)</f>
        <v>R1012</v>
      </c>
      <c r="Q1104" s="15">
        <f>_xlfn.XLOOKUP(A1104,'Hospitalisation Details'!$U$4:$U$2346,'Hospitalisation Details'!$AB$4:$AB$2346)</f>
        <v>50</v>
      </c>
    </row>
    <row r="1105" spans="1:17" ht="15.5" x14ac:dyDescent="0.35">
      <c r="A1105" s="73" t="s">
        <v>1268</v>
      </c>
      <c r="B1105" s="40" t="str">
        <f>_xlfn.XLOOKUP(A1105,'Customer Names'!$A$3:$A$2337,'Customer Names'!$E$3:$E$2337)</f>
        <v>Brian A.</v>
      </c>
      <c r="C1105" s="29">
        <f>_xlfn.XLOOKUP(A1105,'Medical Examinations'!$P$3:$P$2337,'Medical Examinations'!$Q$3:$Q$2337)</f>
        <v>28.69</v>
      </c>
      <c r="D1105" s="15">
        <f>_xlfn.XLOOKUP(A1105,'Medical Examinations'!$P$3:$P$2337,'Medical Examinations'!$R$3:$R$2337)</f>
        <v>7.45</v>
      </c>
      <c r="E1105" s="15" t="str">
        <f>_xlfn.XLOOKUP(A1105,'Medical Examinations'!$P$3:$P$2337,'Medical Examinations'!$S$3:$S$2337)</f>
        <v>No</v>
      </c>
      <c r="F1105" s="15" t="str">
        <f>_xlfn.XLOOKUP(A1105,'Medical Examinations'!$P$3:$P$2337,'Medical Examinations'!$T$3:$T$2337)</f>
        <v>No</v>
      </c>
      <c r="G1105" s="15" t="str">
        <f>_xlfn.XLOOKUP(A1105,'Medical Examinations'!$P$3:$P$2337,'Medical Examinations'!$U$3:$U$2337)</f>
        <v>No</v>
      </c>
      <c r="H1105" s="15">
        <f>_xlfn.XLOOKUP(A1105,'Medical Examinations'!$P$3:$P$2337,'Medical Examinations'!$V$3:$V$2337)</f>
        <v>2</v>
      </c>
      <c r="I1105" s="15" t="str">
        <f>_xlfn.XLOOKUP(A1105,'Medical Examinations'!$P$3:$P$2337,'Medical Examinations'!$W$3:$W$2337)</f>
        <v>No</v>
      </c>
      <c r="J1105" s="15" t="str">
        <f>_xlfn.XLOOKUP(A1105,'Medical Examinations'!$P$3:$P$2337,'Medical Examinations'!$X$3:$X$2337)</f>
        <v>Overweight</v>
      </c>
      <c r="K1105" s="15"/>
      <c r="L1105" s="74">
        <f>_xlfn.XLOOKUP(A1105,'Hospitalisation Details'!$U$4:$U$2346,'Hospitalisation Details'!$V$4:$V$2346)</f>
        <v>26912</v>
      </c>
      <c r="M1105" s="75">
        <f>_xlfn.XLOOKUP(A1105,'Hospitalisation Details'!$U$4:$U$2346,'Hospitalisation Details'!$X$4:$X$2346)</f>
        <v>10264.44</v>
      </c>
      <c r="N1105" s="15">
        <f>_xlfn.XLOOKUP(A1105,'Hospitalisation Details'!$U$4:$U$2346,'Hospitalisation Details'!$Y$4:$Y$2346)</f>
        <v>4</v>
      </c>
      <c r="O1105" s="15">
        <f>_xlfn.XLOOKUP(A1105,'Hospitalisation Details'!$U$4:$U$2346,'Hospitalisation Details'!$Z$4:$Z$2346)</f>
        <v>9</v>
      </c>
      <c r="P1105" s="15" t="str">
        <f>_xlfn.XLOOKUP(A1105,'Hospitalisation Details'!$U$4:$U$2346,'Hospitalisation Details'!$AA$4:$AA$2346)</f>
        <v>R1012</v>
      </c>
      <c r="Q1105" s="15">
        <f>_xlfn.XLOOKUP(A1105,'Hospitalisation Details'!$U$4:$U$2346,'Hospitalisation Details'!$AB$4:$AB$2346)</f>
        <v>50</v>
      </c>
    </row>
    <row r="1106" spans="1:17" ht="15.5" x14ac:dyDescent="0.35">
      <c r="A1106" s="73" t="s">
        <v>1267</v>
      </c>
      <c r="B1106" s="40" t="str">
        <f>_xlfn.XLOOKUP(A1106,'Customer Names'!$A$3:$A$2337,'Customer Names'!$E$3:$E$2337)</f>
        <v>Kaitlin R.</v>
      </c>
      <c r="C1106" s="29">
        <f>_xlfn.XLOOKUP(A1106,'Medical Examinations'!$P$3:$P$2337,'Medical Examinations'!$Q$3:$Q$2337)</f>
        <v>31.28</v>
      </c>
      <c r="D1106" s="15">
        <f>_xlfn.XLOOKUP(A1106,'Medical Examinations'!$P$3:$P$2337,'Medical Examinations'!$R$3:$R$2337)</f>
        <v>6.94</v>
      </c>
      <c r="E1106" s="15" t="str">
        <f>_xlfn.XLOOKUP(A1106,'Medical Examinations'!$P$3:$P$2337,'Medical Examinations'!$S$3:$S$2337)</f>
        <v>Yes</v>
      </c>
      <c r="F1106" s="15" t="str">
        <f>_xlfn.XLOOKUP(A1106,'Medical Examinations'!$P$3:$P$2337,'Medical Examinations'!$T$3:$T$2337)</f>
        <v>No</v>
      </c>
      <c r="G1106" s="15" t="str">
        <f>_xlfn.XLOOKUP(A1106,'Medical Examinations'!$P$3:$P$2337,'Medical Examinations'!$U$3:$U$2337)</f>
        <v>No</v>
      </c>
      <c r="H1106" s="15">
        <f>_xlfn.XLOOKUP(A1106,'Medical Examinations'!$P$3:$P$2337,'Medical Examinations'!$V$3:$V$2337)</f>
        <v>1</v>
      </c>
      <c r="I1106" s="15" t="str">
        <f>_xlfn.XLOOKUP(A1106,'Medical Examinations'!$P$3:$P$2337,'Medical Examinations'!$W$3:$W$2337)</f>
        <v>No</v>
      </c>
      <c r="J1106" s="15" t="str">
        <f>_xlfn.XLOOKUP(A1106,'Medical Examinations'!$P$3:$P$2337,'Medical Examinations'!$X$3:$X$2337)</f>
        <v>Obesity</v>
      </c>
      <c r="K1106" s="15"/>
      <c r="L1106" s="74">
        <f>_xlfn.XLOOKUP(A1106,'Hospitalisation Details'!$U$4:$U$2346,'Hospitalisation Details'!$V$4:$V$2346)</f>
        <v>27621</v>
      </c>
      <c r="M1106" s="75">
        <f>_xlfn.XLOOKUP(A1106,'Hospitalisation Details'!$U$4:$U$2346,'Hospitalisation Details'!$X$4:$X$2346)</f>
        <v>10259.129999999999</v>
      </c>
      <c r="N1106" s="15">
        <f>_xlfn.XLOOKUP(A1106,'Hospitalisation Details'!$U$4:$U$2346,'Hospitalisation Details'!$Y$4:$Y$2346)</f>
        <v>4</v>
      </c>
      <c r="O1106" s="15">
        <f>_xlfn.XLOOKUP(A1106,'Hospitalisation Details'!$U$4:$U$2346,'Hospitalisation Details'!$Z$4:$Z$2346)</f>
        <v>9</v>
      </c>
      <c r="P1106" s="15" t="str">
        <f>_xlfn.XLOOKUP(A1106,'Hospitalisation Details'!$U$4:$U$2346,'Hospitalisation Details'!$AA$4:$AA$2346)</f>
        <v>R1011</v>
      </c>
      <c r="Q1106" s="15">
        <f>_xlfn.XLOOKUP(A1106,'Hospitalisation Details'!$U$4:$U$2346,'Hospitalisation Details'!$AB$4:$AB$2346)</f>
        <v>48</v>
      </c>
    </row>
    <row r="1107" spans="1:17" ht="15.5" x14ac:dyDescent="0.35">
      <c r="A1107" s="73" t="s">
        <v>1266</v>
      </c>
      <c r="B1107" s="40" t="str">
        <f>_xlfn.XLOOKUP(A1107,'Customer Names'!$A$3:$A$2337,'Customer Names'!$E$3:$E$2337)</f>
        <v>Mohammad</v>
      </c>
      <c r="C1107" s="29">
        <f>_xlfn.XLOOKUP(A1107,'Medical Examinations'!$P$3:$P$2337,'Medical Examinations'!$Q$3:$Q$2337)</f>
        <v>30.21</v>
      </c>
      <c r="D1107" s="15">
        <f>_xlfn.XLOOKUP(A1107,'Medical Examinations'!$P$3:$P$2337,'Medical Examinations'!$R$3:$R$2337)</f>
        <v>7.83</v>
      </c>
      <c r="E1107" s="15" t="str">
        <f>_xlfn.XLOOKUP(A1107,'Medical Examinations'!$P$3:$P$2337,'Medical Examinations'!$S$3:$S$2337)</f>
        <v>No</v>
      </c>
      <c r="F1107" s="15" t="str">
        <f>_xlfn.XLOOKUP(A1107,'Medical Examinations'!$P$3:$P$2337,'Medical Examinations'!$T$3:$T$2337)</f>
        <v>No</v>
      </c>
      <c r="G1107" s="15" t="str">
        <f>_xlfn.XLOOKUP(A1107,'Medical Examinations'!$P$3:$P$2337,'Medical Examinations'!$U$3:$U$2337)</f>
        <v>No</v>
      </c>
      <c r="H1107" s="15">
        <f>_xlfn.XLOOKUP(A1107,'Medical Examinations'!$P$3:$P$2337,'Medical Examinations'!$V$3:$V$2337)</f>
        <v>0</v>
      </c>
      <c r="I1107" s="15" t="str">
        <f>_xlfn.XLOOKUP(A1107,'Medical Examinations'!$P$3:$P$2337,'Medical Examinations'!$W$3:$W$2337)</f>
        <v>No</v>
      </c>
      <c r="J1107" s="15" t="str">
        <f>_xlfn.XLOOKUP(A1107,'Medical Examinations'!$P$3:$P$2337,'Medical Examinations'!$X$3:$X$2337)</f>
        <v>Obesity</v>
      </c>
      <c r="K1107" s="15"/>
      <c r="L1107" s="74">
        <f>_xlfn.XLOOKUP(A1107,'Hospitalisation Details'!$U$4:$U$2346,'Hospitalisation Details'!$V$4:$V$2346)</f>
        <v>25104</v>
      </c>
      <c r="M1107" s="75">
        <f>_xlfn.XLOOKUP(A1107,'Hospitalisation Details'!$U$4:$U$2346,'Hospitalisation Details'!$X$4:$X$2346)</f>
        <v>10231.5</v>
      </c>
      <c r="N1107" s="15">
        <f>_xlfn.XLOOKUP(A1107,'Hospitalisation Details'!$U$4:$U$2346,'Hospitalisation Details'!$Y$4:$Y$2346)</f>
        <v>4</v>
      </c>
      <c r="O1107" s="15">
        <f>_xlfn.XLOOKUP(A1107,'Hospitalisation Details'!$U$4:$U$2346,'Hospitalisation Details'!$Z$4:$Z$2346)</f>
        <v>2</v>
      </c>
      <c r="P1107" s="15" t="str">
        <f>_xlfn.XLOOKUP(A1107,'Hospitalisation Details'!$U$4:$U$2346,'Hospitalisation Details'!$AA$4:$AA$2346)</f>
        <v>R1012</v>
      </c>
      <c r="Q1107" s="15">
        <f>_xlfn.XLOOKUP(A1107,'Hospitalisation Details'!$U$4:$U$2346,'Hospitalisation Details'!$AB$4:$AB$2346)</f>
        <v>55</v>
      </c>
    </row>
    <row r="1108" spans="1:17" ht="15.5" x14ac:dyDescent="0.35">
      <c r="A1108" s="73" t="s">
        <v>1265</v>
      </c>
      <c r="B1108" s="40" t="str">
        <f>_xlfn.XLOOKUP(A1108,'Customer Names'!$A$3:$A$2337,'Customer Names'!$E$3:$E$2337)</f>
        <v>Charlie</v>
      </c>
      <c r="C1108" s="29">
        <f>_xlfn.XLOOKUP(A1108,'Medical Examinations'!$P$3:$P$2337,'Medical Examinations'!$Q$3:$Q$2337)</f>
        <v>38.28</v>
      </c>
      <c r="D1108" s="15">
        <f>_xlfn.XLOOKUP(A1108,'Medical Examinations'!$P$3:$P$2337,'Medical Examinations'!$R$3:$R$2337)</f>
        <v>10.17</v>
      </c>
      <c r="E1108" s="15" t="str">
        <f>_xlfn.XLOOKUP(A1108,'Medical Examinations'!$P$3:$P$2337,'Medical Examinations'!$S$3:$S$2337)</f>
        <v>Yes</v>
      </c>
      <c r="F1108" s="15" t="str">
        <f>_xlfn.XLOOKUP(A1108,'Medical Examinations'!$P$3:$P$2337,'Medical Examinations'!$T$3:$T$2337)</f>
        <v>No</v>
      </c>
      <c r="G1108" s="15" t="str">
        <f>_xlfn.XLOOKUP(A1108,'Medical Examinations'!$P$3:$P$2337,'Medical Examinations'!$U$3:$U$2337)</f>
        <v>No</v>
      </c>
      <c r="H1108" s="15">
        <f>_xlfn.XLOOKUP(A1108,'Medical Examinations'!$P$3:$P$2337,'Medical Examinations'!$V$3:$V$2337)</f>
        <v>0</v>
      </c>
      <c r="I1108" s="15" t="str">
        <f>_xlfn.XLOOKUP(A1108,'Medical Examinations'!$P$3:$P$2337,'Medical Examinations'!$W$3:$W$2337)</f>
        <v>No</v>
      </c>
      <c r="J1108" s="15" t="str">
        <f>_xlfn.XLOOKUP(A1108,'Medical Examinations'!$P$3:$P$2337,'Medical Examinations'!$X$3:$X$2337)</f>
        <v>Obesity</v>
      </c>
      <c r="K1108" s="15"/>
      <c r="L1108" s="74">
        <f>_xlfn.XLOOKUP(A1108,'Hospitalisation Details'!$U$4:$U$2346,'Hospitalisation Details'!$V$4:$V$2346)</f>
        <v>24651</v>
      </c>
      <c r="M1108" s="75">
        <f>_xlfn.XLOOKUP(A1108,'Hospitalisation Details'!$U$4:$U$2346,'Hospitalisation Details'!$X$4:$X$2346)</f>
        <v>10226.280000000001</v>
      </c>
      <c r="N1108" s="15">
        <f>_xlfn.XLOOKUP(A1108,'Hospitalisation Details'!$U$4:$U$2346,'Hospitalisation Details'!$Y$4:$Y$2346)</f>
        <v>4</v>
      </c>
      <c r="O1108" s="15">
        <f>_xlfn.XLOOKUP(A1108,'Hospitalisation Details'!$U$4:$U$2346,'Hospitalisation Details'!$Z$4:$Z$2346)</f>
        <v>1</v>
      </c>
      <c r="P1108" s="15" t="str">
        <f>_xlfn.XLOOKUP(A1108,'Hospitalisation Details'!$U$4:$U$2346,'Hospitalisation Details'!$AA$4:$AA$2346)</f>
        <v>R1013</v>
      </c>
      <c r="Q1108" s="15">
        <f>_xlfn.XLOOKUP(A1108,'Hospitalisation Details'!$U$4:$U$2346,'Hospitalisation Details'!$AB$4:$AB$2346)</f>
        <v>56</v>
      </c>
    </row>
    <row r="1109" spans="1:17" ht="15.5" x14ac:dyDescent="0.35">
      <c r="A1109" s="73" t="s">
        <v>1264</v>
      </c>
      <c r="B1109" s="40" t="str">
        <f>_xlfn.XLOOKUP(A1109,'Customer Names'!$A$3:$A$2337,'Customer Names'!$E$3:$E$2337)</f>
        <v>Brent</v>
      </c>
      <c r="C1109" s="29">
        <f>_xlfn.XLOOKUP(A1109,'Medical Examinations'!$P$3:$P$2337,'Medical Examinations'!$Q$3:$Q$2337)</f>
        <v>29.9</v>
      </c>
      <c r="D1109" s="15">
        <f>_xlfn.XLOOKUP(A1109,'Medical Examinations'!$P$3:$P$2337,'Medical Examinations'!$R$3:$R$2337)</f>
        <v>8.9600000000000009</v>
      </c>
      <c r="E1109" s="15" t="str">
        <f>_xlfn.XLOOKUP(A1109,'Medical Examinations'!$P$3:$P$2337,'Medical Examinations'!$S$3:$S$2337)</f>
        <v>Yes</v>
      </c>
      <c r="F1109" s="15" t="str">
        <f>_xlfn.XLOOKUP(A1109,'Medical Examinations'!$P$3:$P$2337,'Medical Examinations'!$T$3:$T$2337)</f>
        <v>No</v>
      </c>
      <c r="G1109" s="15" t="str">
        <f>_xlfn.XLOOKUP(A1109,'Medical Examinations'!$P$3:$P$2337,'Medical Examinations'!$U$3:$U$2337)</f>
        <v>No</v>
      </c>
      <c r="H1109" s="15">
        <f>_xlfn.XLOOKUP(A1109,'Medical Examinations'!$P$3:$P$2337,'Medical Examinations'!$V$3:$V$2337)</f>
        <v>0</v>
      </c>
      <c r="I1109" s="15" t="str">
        <f>_xlfn.XLOOKUP(A1109,'Medical Examinations'!$P$3:$P$2337,'Medical Examinations'!$W$3:$W$2337)</f>
        <v>No</v>
      </c>
      <c r="J1109" s="15" t="str">
        <f>_xlfn.XLOOKUP(A1109,'Medical Examinations'!$P$3:$P$2337,'Medical Examinations'!$X$3:$X$2337)</f>
        <v>Overweight</v>
      </c>
      <c r="K1109" s="15"/>
      <c r="L1109" s="74">
        <f>_xlfn.XLOOKUP(A1109,'Hospitalisation Details'!$U$4:$U$2346,'Hospitalisation Details'!$V$4:$V$2346)</f>
        <v>24741</v>
      </c>
      <c r="M1109" s="75">
        <f>_xlfn.XLOOKUP(A1109,'Hospitalisation Details'!$U$4:$U$2346,'Hospitalisation Details'!$X$4:$X$2346)</f>
        <v>10214.64</v>
      </c>
      <c r="N1109" s="15">
        <f>_xlfn.XLOOKUP(A1109,'Hospitalisation Details'!$U$4:$U$2346,'Hospitalisation Details'!$Y$4:$Y$2346)</f>
        <v>4</v>
      </c>
      <c r="O1109" s="15">
        <f>_xlfn.XLOOKUP(A1109,'Hospitalisation Details'!$U$4:$U$2346,'Hospitalisation Details'!$Z$4:$Z$2346)</f>
        <v>9</v>
      </c>
      <c r="P1109" s="15" t="str">
        <f>_xlfn.XLOOKUP(A1109,'Hospitalisation Details'!$U$4:$U$2346,'Hospitalisation Details'!$AA$4:$AA$2346)</f>
        <v>R1011</v>
      </c>
      <c r="Q1109" s="15">
        <f>_xlfn.XLOOKUP(A1109,'Hospitalisation Details'!$U$4:$U$2346,'Hospitalisation Details'!$AB$4:$AB$2346)</f>
        <v>56</v>
      </c>
    </row>
    <row r="1110" spans="1:17" ht="15.5" x14ac:dyDescent="0.35">
      <c r="A1110" s="73" t="s">
        <v>1263</v>
      </c>
      <c r="B1110" s="40" t="str">
        <f>_xlfn.XLOOKUP(A1110,'Customer Names'!$A$3:$A$2337,'Customer Names'!$E$3:$E$2337)</f>
        <v>Kelli M</v>
      </c>
      <c r="C1110" s="29">
        <f>_xlfn.XLOOKUP(A1110,'Medical Examinations'!$P$3:$P$2337,'Medical Examinations'!$Q$3:$Q$2337)</f>
        <v>23.18</v>
      </c>
      <c r="D1110" s="15">
        <f>_xlfn.XLOOKUP(A1110,'Medical Examinations'!$P$3:$P$2337,'Medical Examinations'!$R$3:$R$2337)</f>
        <v>6.96</v>
      </c>
      <c r="E1110" s="15" t="str">
        <f>_xlfn.XLOOKUP(A1110,'Medical Examinations'!$P$3:$P$2337,'Medical Examinations'!$S$3:$S$2337)</f>
        <v>Yes</v>
      </c>
      <c r="F1110" s="15" t="str">
        <f>_xlfn.XLOOKUP(A1110,'Medical Examinations'!$P$3:$P$2337,'Medical Examinations'!$T$3:$T$2337)</f>
        <v>No</v>
      </c>
      <c r="G1110" s="15" t="str">
        <f>_xlfn.XLOOKUP(A1110,'Medical Examinations'!$P$3:$P$2337,'Medical Examinations'!$U$3:$U$2337)</f>
        <v>No</v>
      </c>
      <c r="H1110" s="15">
        <f>_xlfn.XLOOKUP(A1110,'Medical Examinations'!$P$3:$P$2337,'Medical Examinations'!$V$3:$V$2337)</f>
        <v>2</v>
      </c>
      <c r="I1110" s="15" t="str">
        <f>_xlfn.XLOOKUP(A1110,'Medical Examinations'!$P$3:$P$2337,'Medical Examinations'!$W$3:$W$2337)</f>
        <v>No</v>
      </c>
      <c r="J1110" s="15" t="str">
        <f>_xlfn.XLOOKUP(A1110,'Medical Examinations'!$P$3:$P$2337,'Medical Examinations'!$X$3:$X$2337)</f>
        <v>Normalweight</v>
      </c>
      <c r="K1110" s="15"/>
      <c r="L1110" s="74">
        <f>_xlfn.XLOOKUP(A1110,'Hospitalisation Details'!$U$4:$U$2346,'Hospitalisation Details'!$V$4:$V$2346)</f>
        <v>25926</v>
      </c>
      <c r="M1110" s="75">
        <f>_xlfn.XLOOKUP(A1110,'Hospitalisation Details'!$U$4:$U$2346,'Hospitalisation Details'!$X$4:$X$2346)</f>
        <v>10197.77</v>
      </c>
      <c r="N1110" s="15">
        <f>_xlfn.XLOOKUP(A1110,'Hospitalisation Details'!$U$4:$U$2346,'Hospitalisation Details'!$Y$4:$Y$2346)</f>
        <v>4</v>
      </c>
      <c r="O1110" s="15">
        <f>_xlfn.XLOOKUP(A1110,'Hospitalisation Details'!$U$4:$U$2346,'Hospitalisation Details'!$Z$4:$Z$2346)</f>
        <v>2</v>
      </c>
      <c r="P1110" s="15" t="str">
        <f>_xlfn.XLOOKUP(A1110,'Hospitalisation Details'!$U$4:$U$2346,'Hospitalisation Details'!$AA$4:$AA$2346)</f>
        <v>R1024</v>
      </c>
      <c r="Q1110" s="15">
        <f>_xlfn.XLOOKUP(A1110,'Hospitalisation Details'!$U$4:$U$2346,'Hospitalisation Details'!$AB$4:$AB$2346)</f>
        <v>52</v>
      </c>
    </row>
    <row r="1111" spans="1:17" ht="15.5" x14ac:dyDescent="0.35">
      <c r="A1111" s="73" t="s">
        <v>1262</v>
      </c>
      <c r="B1111" s="40" t="str">
        <f>_xlfn.XLOOKUP(A1111,'Customer Names'!$A$3:$A$2337,'Customer Names'!$E$3:$E$2337)</f>
        <v>Sheridan H</v>
      </c>
      <c r="C1111" s="29">
        <f>_xlfn.XLOOKUP(A1111,'Medical Examinations'!$P$3:$P$2337,'Medical Examinations'!$Q$3:$Q$2337)</f>
        <v>33.020000000000003</v>
      </c>
      <c r="D1111" s="15">
        <f>_xlfn.XLOOKUP(A1111,'Medical Examinations'!$P$3:$P$2337,'Medical Examinations'!$R$3:$R$2337)</f>
        <v>5.07</v>
      </c>
      <c r="E1111" s="15" t="str">
        <f>_xlfn.XLOOKUP(A1111,'Medical Examinations'!$P$3:$P$2337,'Medical Examinations'!$S$3:$S$2337)</f>
        <v>Yes</v>
      </c>
      <c r="F1111" s="15" t="str">
        <f>_xlfn.XLOOKUP(A1111,'Medical Examinations'!$P$3:$P$2337,'Medical Examinations'!$T$3:$T$2337)</f>
        <v>No</v>
      </c>
      <c r="G1111" s="15" t="str">
        <f>_xlfn.XLOOKUP(A1111,'Medical Examinations'!$P$3:$P$2337,'Medical Examinations'!$U$3:$U$2337)</f>
        <v>No</v>
      </c>
      <c r="H1111" s="15">
        <f>_xlfn.XLOOKUP(A1111,'Medical Examinations'!$P$3:$P$2337,'Medical Examinations'!$V$3:$V$2337)</f>
        <v>0</v>
      </c>
      <c r="I1111" s="15" t="str">
        <f>_xlfn.XLOOKUP(A1111,'Medical Examinations'!$P$3:$P$2337,'Medical Examinations'!$W$3:$W$2337)</f>
        <v>No</v>
      </c>
      <c r="J1111" s="15" t="str">
        <f>_xlfn.XLOOKUP(A1111,'Medical Examinations'!$P$3:$P$2337,'Medical Examinations'!$X$3:$X$2337)</f>
        <v>Obesity</v>
      </c>
      <c r="K1111" s="15"/>
      <c r="L1111" s="74">
        <f>_xlfn.XLOOKUP(A1111,'Hospitalisation Details'!$U$4:$U$2346,'Hospitalisation Details'!$V$4:$V$2346)</f>
        <v>31336</v>
      </c>
      <c r="M1111" s="75">
        <f>_xlfn.XLOOKUP(A1111,'Hospitalisation Details'!$U$4:$U$2346,'Hospitalisation Details'!$X$4:$X$2346)</f>
        <v>10191.82</v>
      </c>
      <c r="N1111" s="15">
        <f>_xlfn.XLOOKUP(A1111,'Hospitalisation Details'!$U$4:$U$2346,'Hospitalisation Details'!$Y$4:$Y$2346)</f>
        <v>4</v>
      </c>
      <c r="O1111" s="15">
        <f>_xlfn.XLOOKUP(A1111,'Hospitalisation Details'!$U$4:$U$2346,'Hospitalisation Details'!$Z$4:$Z$2346)</f>
        <v>9</v>
      </c>
      <c r="P1111" s="15" t="str">
        <f>_xlfn.XLOOKUP(A1111,'Hospitalisation Details'!$U$4:$U$2346,'Hospitalisation Details'!$AA$4:$AA$2346)</f>
        <v>R1026</v>
      </c>
      <c r="Q1111" s="15">
        <f>_xlfn.XLOOKUP(A1111,'Hospitalisation Details'!$U$4:$U$2346,'Hospitalisation Details'!$AB$4:$AB$2346)</f>
        <v>38</v>
      </c>
    </row>
    <row r="1112" spans="1:17" ht="15.5" x14ac:dyDescent="0.35">
      <c r="A1112" s="73" t="s">
        <v>1261</v>
      </c>
      <c r="B1112" s="40" t="str">
        <f>_xlfn.XLOOKUP(A1112,'Customer Names'!$A$3:$A$2337,'Customer Names'!$E$3:$E$2337)</f>
        <v>Sarah M.</v>
      </c>
      <c r="C1112" s="29">
        <f>_xlfn.XLOOKUP(A1112,'Medical Examinations'!$P$3:$P$2337,'Medical Examinations'!$Q$3:$Q$2337)</f>
        <v>27.29</v>
      </c>
      <c r="D1112" s="15">
        <f>_xlfn.XLOOKUP(A1112,'Medical Examinations'!$P$3:$P$2337,'Medical Examinations'!$R$3:$R$2337)</f>
        <v>5.85</v>
      </c>
      <c r="E1112" s="15" t="str">
        <f>_xlfn.XLOOKUP(A1112,'Medical Examinations'!$P$3:$P$2337,'Medical Examinations'!$S$3:$S$2337)</f>
        <v>No</v>
      </c>
      <c r="F1112" s="15" t="str">
        <f>_xlfn.XLOOKUP(A1112,'Medical Examinations'!$P$3:$P$2337,'Medical Examinations'!$T$3:$T$2337)</f>
        <v>No</v>
      </c>
      <c r="G1112" s="15" t="str">
        <f>_xlfn.XLOOKUP(A1112,'Medical Examinations'!$P$3:$P$2337,'Medical Examinations'!$U$3:$U$2337)</f>
        <v>No</v>
      </c>
      <c r="H1112" s="15">
        <f>_xlfn.XLOOKUP(A1112,'Medical Examinations'!$P$3:$P$2337,'Medical Examinations'!$V$3:$V$2337)</f>
        <v>2</v>
      </c>
      <c r="I1112" s="15" t="str">
        <f>_xlfn.XLOOKUP(A1112,'Medical Examinations'!$P$3:$P$2337,'Medical Examinations'!$W$3:$W$2337)</f>
        <v>No</v>
      </c>
      <c r="J1112" s="15" t="str">
        <f>_xlfn.XLOOKUP(A1112,'Medical Examinations'!$P$3:$P$2337,'Medical Examinations'!$X$3:$X$2337)</f>
        <v>Overweight</v>
      </c>
      <c r="K1112" s="15"/>
      <c r="L1112" s="74">
        <f>_xlfn.XLOOKUP(A1112,'Hospitalisation Details'!$U$4:$U$2346,'Hospitalisation Details'!$V$4:$V$2346)</f>
        <v>26490</v>
      </c>
      <c r="M1112" s="75">
        <f>_xlfn.XLOOKUP(A1112,'Hospitalisation Details'!$U$4:$U$2346,'Hospitalisation Details'!$X$4:$X$2346)</f>
        <v>10160.870000000001</v>
      </c>
      <c r="N1112" s="15">
        <f>_xlfn.XLOOKUP(A1112,'Hospitalisation Details'!$U$4:$U$2346,'Hospitalisation Details'!$Y$4:$Y$2346)</f>
        <v>4</v>
      </c>
      <c r="O1112" s="15">
        <f>_xlfn.XLOOKUP(A1112,'Hospitalisation Details'!$U$4:$U$2346,'Hospitalisation Details'!$Z$4:$Z$2346)</f>
        <v>1</v>
      </c>
      <c r="P1112" s="15" t="str">
        <f>_xlfn.XLOOKUP(A1112,'Hospitalisation Details'!$U$4:$U$2346,'Hospitalisation Details'!$AA$4:$AA$2346)</f>
        <v>R1025</v>
      </c>
      <c r="Q1112" s="15">
        <f>_xlfn.XLOOKUP(A1112,'Hospitalisation Details'!$U$4:$U$2346,'Hospitalisation Details'!$AB$4:$AB$2346)</f>
        <v>51</v>
      </c>
    </row>
    <row r="1113" spans="1:17" ht="15.5" x14ac:dyDescent="0.35">
      <c r="A1113" s="73" t="s">
        <v>1260</v>
      </c>
      <c r="B1113" s="40" t="str">
        <f>_xlfn.XLOOKUP(A1113,'Customer Names'!$A$3:$A$2337,'Customer Names'!$E$3:$E$2337)</f>
        <v>Jennifer</v>
      </c>
      <c r="C1113" s="29">
        <f>_xlfn.XLOOKUP(A1113,'Medical Examinations'!$P$3:$P$2337,'Medical Examinations'!$Q$3:$Q$2337)</f>
        <v>23.18</v>
      </c>
      <c r="D1113" s="15">
        <f>_xlfn.XLOOKUP(A1113,'Medical Examinations'!$P$3:$P$2337,'Medical Examinations'!$R$3:$R$2337)</f>
        <v>10.56</v>
      </c>
      <c r="E1113" s="15" t="str">
        <f>_xlfn.XLOOKUP(A1113,'Medical Examinations'!$P$3:$P$2337,'Medical Examinations'!$S$3:$S$2337)</f>
        <v>No</v>
      </c>
      <c r="F1113" s="15" t="str">
        <f>_xlfn.XLOOKUP(A1113,'Medical Examinations'!$P$3:$P$2337,'Medical Examinations'!$T$3:$T$2337)</f>
        <v>No</v>
      </c>
      <c r="G1113" s="15" t="str">
        <f>_xlfn.XLOOKUP(A1113,'Medical Examinations'!$P$3:$P$2337,'Medical Examinations'!$U$3:$U$2337)</f>
        <v>No</v>
      </c>
      <c r="H1113" s="15">
        <f>_xlfn.XLOOKUP(A1113,'Medical Examinations'!$P$3:$P$2337,'Medical Examinations'!$V$3:$V$2337)</f>
        <v>2</v>
      </c>
      <c r="I1113" s="15" t="str">
        <f>_xlfn.XLOOKUP(A1113,'Medical Examinations'!$P$3:$P$2337,'Medical Examinations'!$W$3:$W$2337)</f>
        <v>No</v>
      </c>
      <c r="J1113" s="15" t="str">
        <f>_xlfn.XLOOKUP(A1113,'Medical Examinations'!$P$3:$P$2337,'Medical Examinations'!$X$3:$X$2337)</f>
        <v>Normalweight</v>
      </c>
      <c r="K1113" s="15"/>
      <c r="L1113" s="74">
        <f>_xlfn.XLOOKUP(A1113,'Hospitalisation Details'!$U$4:$U$2346,'Hospitalisation Details'!$V$4:$V$2346)</f>
        <v>26950</v>
      </c>
      <c r="M1113" s="75">
        <f>_xlfn.XLOOKUP(A1113,'Hospitalisation Details'!$U$4:$U$2346,'Hospitalisation Details'!$X$4:$X$2346)</f>
        <v>10156.780000000001</v>
      </c>
      <c r="N1113" s="15">
        <f>_xlfn.XLOOKUP(A1113,'Hospitalisation Details'!$U$4:$U$2346,'Hospitalisation Details'!$Y$4:$Y$2346)</f>
        <v>4</v>
      </c>
      <c r="O1113" s="15">
        <f>_xlfn.XLOOKUP(A1113,'Hospitalisation Details'!$U$4:$U$2346,'Hospitalisation Details'!$Z$4:$Z$2346)</f>
        <v>9</v>
      </c>
      <c r="P1113" s="15" t="str">
        <f>_xlfn.XLOOKUP(A1113,'Hospitalisation Details'!$U$4:$U$2346,'Hospitalisation Details'!$AA$4:$AA$2346)</f>
        <v>R1012</v>
      </c>
      <c r="Q1113" s="15">
        <f>_xlfn.XLOOKUP(A1113,'Hospitalisation Details'!$U$4:$U$2346,'Hospitalisation Details'!$AB$4:$AB$2346)</f>
        <v>50</v>
      </c>
    </row>
    <row r="1114" spans="1:17" ht="15.5" x14ac:dyDescent="0.35">
      <c r="A1114" s="73" t="s">
        <v>1259</v>
      </c>
      <c r="B1114" s="40" t="str">
        <f>_xlfn.XLOOKUP(A1114,'Customer Names'!$A$3:$A$2337,'Customer Names'!$E$3:$E$2337)</f>
        <v>Laura J</v>
      </c>
      <c r="C1114" s="29">
        <f>_xlfn.XLOOKUP(A1114,'Medical Examinations'!$P$3:$P$2337,'Medical Examinations'!$Q$3:$Q$2337)</f>
        <v>32.659999999999997</v>
      </c>
      <c r="D1114" s="15">
        <f>_xlfn.XLOOKUP(A1114,'Medical Examinations'!$P$3:$P$2337,'Medical Examinations'!$R$3:$R$2337)</f>
        <v>8.92</v>
      </c>
      <c r="E1114" s="15" t="str">
        <f>_xlfn.XLOOKUP(A1114,'Medical Examinations'!$P$3:$P$2337,'Medical Examinations'!$S$3:$S$2337)</f>
        <v>Yes</v>
      </c>
      <c r="F1114" s="15" t="str">
        <f>_xlfn.XLOOKUP(A1114,'Medical Examinations'!$P$3:$P$2337,'Medical Examinations'!$T$3:$T$2337)</f>
        <v>No</v>
      </c>
      <c r="G1114" s="15" t="str">
        <f>_xlfn.XLOOKUP(A1114,'Medical Examinations'!$P$3:$P$2337,'Medical Examinations'!$U$3:$U$2337)</f>
        <v>No</v>
      </c>
      <c r="H1114" s="15">
        <f>_xlfn.XLOOKUP(A1114,'Medical Examinations'!$P$3:$P$2337,'Medical Examinations'!$V$3:$V$2337)</f>
        <v>0</v>
      </c>
      <c r="I1114" s="15" t="str">
        <f>_xlfn.XLOOKUP(A1114,'Medical Examinations'!$P$3:$P$2337,'Medical Examinations'!$W$3:$W$2337)</f>
        <v>No</v>
      </c>
      <c r="J1114" s="15" t="str">
        <f>_xlfn.XLOOKUP(A1114,'Medical Examinations'!$P$3:$P$2337,'Medical Examinations'!$X$3:$X$2337)</f>
        <v>Obesity</v>
      </c>
      <c r="K1114" s="15"/>
      <c r="L1114" s="74">
        <f>_xlfn.XLOOKUP(A1114,'Hospitalisation Details'!$U$4:$U$2346,'Hospitalisation Details'!$V$4:$V$2346)</f>
        <v>29749</v>
      </c>
      <c r="M1114" s="75">
        <f>_xlfn.XLOOKUP(A1114,'Hospitalisation Details'!$U$4:$U$2346,'Hospitalisation Details'!$X$4:$X$2346)</f>
        <v>10146.129999999999</v>
      </c>
      <c r="N1114" s="15">
        <f>_xlfn.XLOOKUP(A1114,'Hospitalisation Details'!$U$4:$U$2346,'Hospitalisation Details'!$Y$4:$Y$2346)</f>
        <v>4</v>
      </c>
      <c r="O1114" s="15">
        <f>_xlfn.XLOOKUP(A1114,'Hospitalisation Details'!$U$4:$U$2346,'Hospitalisation Details'!$Z$4:$Z$2346)</f>
        <v>2</v>
      </c>
      <c r="P1114" s="15" t="str">
        <f>_xlfn.XLOOKUP(A1114,'Hospitalisation Details'!$U$4:$U$2346,'Hospitalisation Details'!$AA$4:$AA$2346)</f>
        <v>R1025</v>
      </c>
      <c r="Q1114" s="15">
        <f>_xlfn.XLOOKUP(A1114,'Hospitalisation Details'!$U$4:$U$2346,'Hospitalisation Details'!$AB$4:$AB$2346)</f>
        <v>42</v>
      </c>
    </row>
    <row r="1115" spans="1:17" ht="15.5" x14ac:dyDescent="0.35">
      <c r="A1115" s="73" t="s">
        <v>1258</v>
      </c>
      <c r="B1115" s="40" t="str">
        <f>_xlfn.XLOOKUP(A1115,'Customer Names'!$A$3:$A$2337,'Customer Names'!$E$3:$E$2337)</f>
        <v>Thomas</v>
      </c>
      <c r="C1115" s="29">
        <f>_xlfn.XLOOKUP(A1115,'Medical Examinations'!$P$3:$P$2337,'Medical Examinations'!$Q$3:$Q$2337)</f>
        <v>30.78</v>
      </c>
      <c r="D1115" s="15">
        <f>_xlfn.XLOOKUP(A1115,'Medical Examinations'!$P$3:$P$2337,'Medical Examinations'!$R$3:$R$2337)</f>
        <v>8.6300000000000008</v>
      </c>
      <c r="E1115" s="15" t="str">
        <f>_xlfn.XLOOKUP(A1115,'Medical Examinations'!$P$3:$P$2337,'Medical Examinations'!$S$3:$S$2337)</f>
        <v>No</v>
      </c>
      <c r="F1115" s="15" t="str">
        <f>_xlfn.XLOOKUP(A1115,'Medical Examinations'!$P$3:$P$2337,'Medical Examinations'!$T$3:$T$2337)</f>
        <v>No</v>
      </c>
      <c r="G1115" s="15" t="str">
        <f>_xlfn.XLOOKUP(A1115,'Medical Examinations'!$P$3:$P$2337,'Medical Examinations'!$U$3:$U$2337)</f>
        <v>No</v>
      </c>
      <c r="H1115" s="15">
        <f>_xlfn.XLOOKUP(A1115,'Medical Examinations'!$P$3:$P$2337,'Medical Examinations'!$V$3:$V$2337)</f>
        <v>0</v>
      </c>
      <c r="I1115" s="15" t="str">
        <f>_xlfn.XLOOKUP(A1115,'Medical Examinations'!$P$3:$P$2337,'Medical Examinations'!$W$3:$W$2337)</f>
        <v>No</v>
      </c>
      <c r="J1115" s="15" t="str">
        <f>_xlfn.XLOOKUP(A1115,'Medical Examinations'!$P$3:$P$2337,'Medical Examinations'!$X$3:$X$2337)</f>
        <v>Obesity</v>
      </c>
      <c r="K1115" s="15"/>
      <c r="L1115" s="74">
        <f>_xlfn.XLOOKUP(A1115,'Hospitalisation Details'!$U$4:$U$2346,'Hospitalisation Details'!$V$4:$V$2346)</f>
        <v>27393</v>
      </c>
      <c r="M1115" s="75">
        <f>_xlfn.XLOOKUP(A1115,'Hospitalisation Details'!$U$4:$U$2346,'Hospitalisation Details'!$X$4:$X$2346)</f>
        <v>10141.14</v>
      </c>
      <c r="N1115" s="15">
        <f>_xlfn.XLOOKUP(A1115,'Hospitalisation Details'!$U$4:$U$2346,'Hospitalisation Details'!$Y$4:$Y$2346)</f>
        <v>4</v>
      </c>
      <c r="O1115" s="15">
        <f>_xlfn.XLOOKUP(A1115,'Hospitalisation Details'!$U$4:$U$2346,'Hospitalisation Details'!$Z$4:$Z$2346)</f>
        <v>2</v>
      </c>
      <c r="P1115" s="15" t="str">
        <f>_xlfn.XLOOKUP(A1115,'Hospitalisation Details'!$U$4:$U$2346,'Hospitalisation Details'!$AA$4:$AA$2346)</f>
        <v>R1016</v>
      </c>
      <c r="Q1115" s="15">
        <f>_xlfn.XLOOKUP(A1115,'Hospitalisation Details'!$U$4:$U$2346,'Hospitalisation Details'!$AB$4:$AB$2346)</f>
        <v>48</v>
      </c>
    </row>
    <row r="1116" spans="1:17" ht="15.5" x14ac:dyDescent="0.35">
      <c r="A1116" s="73" t="s">
        <v>1257</v>
      </c>
      <c r="B1116" s="40" t="str">
        <f>_xlfn.XLOOKUP(A1116,'Customer Names'!$A$3:$A$2337,'Customer Names'!$E$3:$E$2337)</f>
        <v>Gisele</v>
      </c>
      <c r="C1116" s="29">
        <f>_xlfn.XLOOKUP(A1116,'Medical Examinations'!$P$3:$P$2337,'Medical Examinations'!$Q$3:$Q$2337)</f>
        <v>47.2</v>
      </c>
      <c r="D1116" s="15">
        <f>_xlfn.XLOOKUP(A1116,'Medical Examinations'!$P$3:$P$2337,'Medical Examinations'!$R$3:$R$2337)</f>
        <v>6.29</v>
      </c>
      <c r="E1116" s="15" t="str">
        <f>_xlfn.XLOOKUP(A1116,'Medical Examinations'!$P$3:$P$2337,'Medical Examinations'!$S$3:$S$2337)</f>
        <v>Yes</v>
      </c>
      <c r="F1116" s="15" t="str">
        <f>_xlfn.XLOOKUP(A1116,'Medical Examinations'!$P$3:$P$2337,'Medical Examinations'!$T$3:$T$2337)</f>
        <v>No</v>
      </c>
      <c r="G1116" s="15" t="str">
        <f>_xlfn.XLOOKUP(A1116,'Medical Examinations'!$P$3:$P$2337,'Medical Examinations'!$U$3:$U$2337)</f>
        <v>Yes</v>
      </c>
      <c r="H1116" s="15">
        <f>_xlfn.XLOOKUP(A1116,'Medical Examinations'!$P$3:$P$2337,'Medical Examinations'!$V$3:$V$2337)</f>
        <v>1</v>
      </c>
      <c r="I1116" s="15" t="str">
        <f>_xlfn.XLOOKUP(A1116,'Medical Examinations'!$P$3:$P$2337,'Medical Examinations'!$W$3:$W$2337)</f>
        <v>No</v>
      </c>
      <c r="J1116" s="15" t="str">
        <f>_xlfn.XLOOKUP(A1116,'Medical Examinations'!$P$3:$P$2337,'Medical Examinations'!$X$3:$X$2337)</f>
        <v>Obesity</v>
      </c>
      <c r="K1116" s="15"/>
      <c r="L1116" s="74">
        <f>_xlfn.XLOOKUP(A1116,'Hospitalisation Details'!$U$4:$U$2346,'Hospitalisation Details'!$V$4:$V$2346)</f>
        <v>35678</v>
      </c>
      <c r="M1116" s="75">
        <f>_xlfn.XLOOKUP(A1116,'Hospitalisation Details'!$U$4:$U$2346,'Hospitalisation Details'!$X$4:$X$2346)</f>
        <v>10139.84</v>
      </c>
      <c r="N1116" s="15">
        <f>_xlfn.XLOOKUP(A1116,'Hospitalisation Details'!$U$4:$U$2346,'Hospitalisation Details'!$Y$4:$Y$2346)</f>
        <v>4</v>
      </c>
      <c r="O1116" s="15">
        <f>_xlfn.XLOOKUP(A1116,'Hospitalisation Details'!$U$4:$U$2346,'Hospitalisation Details'!$Z$4:$Z$2346)</f>
        <v>9</v>
      </c>
      <c r="P1116" s="15" t="str">
        <f>_xlfn.XLOOKUP(A1116,'Hospitalisation Details'!$U$4:$U$2346,'Hospitalisation Details'!$AA$4:$AA$2346)</f>
        <v>R1012</v>
      </c>
      <c r="Q1116" s="15">
        <f>_xlfn.XLOOKUP(A1116,'Hospitalisation Details'!$U$4:$U$2346,'Hospitalisation Details'!$AB$4:$AB$2346)</f>
        <v>26</v>
      </c>
    </row>
    <row r="1117" spans="1:17" ht="15.5" x14ac:dyDescent="0.35">
      <c r="A1117" s="73" t="s">
        <v>1256</v>
      </c>
      <c r="B1117" s="40" t="str">
        <f>_xlfn.XLOOKUP(A1117,'Customer Names'!$A$3:$A$2337,'Customer Names'!$E$3:$E$2337)</f>
        <v>Myra L</v>
      </c>
      <c r="C1117" s="29">
        <f>_xlfn.XLOOKUP(A1117,'Medical Examinations'!$P$3:$P$2337,'Medical Examinations'!$Q$3:$Q$2337)</f>
        <v>31.6</v>
      </c>
      <c r="D1117" s="15">
        <f>_xlfn.XLOOKUP(A1117,'Medical Examinations'!$P$3:$P$2337,'Medical Examinations'!$R$3:$R$2337)</f>
        <v>5.75</v>
      </c>
      <c r="E1117" s="15" t="str">
        <f>_xlfn.XLOOKUP(A1117,'Medical Examinations'!$P$3:$P$2337,'Medical Examinations'!$S$3:$S$2337)</f>
        <v>No</v>
      </c>
      <c r="F1117" s="15" t="str">
        <f>_xlfn.XLOOKUP(A1117,'Medical Examinations'!$P$3:$P$2337,'Medical Examinations'!$T$3:$T$2337)</f>
        <v>No</v>
      </c>
      <c r="G1117" s="15" t="str">
        <f>_xlfn.XLOOKUP(A1117,'Medical Examinations'!$P$3:$P$2337,'Medical Examinations'!$U$3:$U$2337)</f>
        <v>No</v>
      </c>
      <c r="H1117" s="15">
        <f>_xlfn.XLOOKUP(A1117,'Medical Examinations'!$P$3:$P$2337,'Medical Examinations'!$V$3:$V$2337)</f>
        <v>2</v>
      </c>
      <c r="I1117" s="15" t="str">
        <f>_xlfn.XLOOKUP(A1117,'Medical Examinations'!$P$3:$P$2337,'Medical Examinations'!$W$3:$W$2337)</f>
        <v>No</v>
      </c>
      <c r="J1117" s="15" t="str">
        <f>_xlfn.XLOOKUP(A1117,'Medical Examinations'!$P$3:$P$2337,'Medical Examinations'!$X$3:$X$2337)</f>
        <v>Obesity</v>
      </c>
      <c r="K1117" s="15"/>
      <c r="L1117" s="74">
        <f>_xlfn.XLOOKUP(A1117,'Hospitalisation Details'!$U$4:$U$2346,'Hospitalisation Details'!$V$4:$V$2346)</f>
        <v>26619</v>
      </c>
      <c r="M1117" s="75">
        <f>_xlfn.XLOOKUP(A1117,'Hospitalisation Details'!$U$4:$U$2346,'Hospitalisation Details'!$X$4:$X$2346)</f>
        <v>10118.42</v>
      </c>
      <c r="N1117" s="15">
        <f>_xlfn.XLOOKUP(A1117,'Hospitalisation Details'!$U$4:$U$2346,'Hospitalisation Details'!$Y$4:$Y$2346)</f>
        <v>4</v>
      </c>
      <c r="O1117" s="15">
        <f>_xlfn.XLOOKUP(A1117,'Hospitalisation Details'!$U$4:$U$2346,'Hospitalisation Details'!$Z$4:$Z$2346)</f>
        <v>1</v>
      </c>
      <c r="P1117" s="15" t="str">
        <f>_xlfn.XLOOKUP(A1117,'Hospitalisation Details'!$U$4:$U$2346,'Hospitalisation Details'!$AA$4:$AA$2346)</f>
        <v>R1011</v>
      </c>
      <c r="Q1117" s="15">
        <f>_xlfn.XLOOKUP(A1117,'Hospitalisation Details'!$U$4:$U$2346,'Hospitalisation Details'!$AB$4:$AB$2346)</f>
        <v>51</v>
      </c>
    </row>
    <row r="1118" spans="1:17" ht="15.5" x14ac:dyDescent="0.35">
      <c r="A1118" s="73" t="s">
        <v>1255</v>
      </c>
      <c r="B1118" s="40" t="str">
        <f>_xlfn.XLOOKUP(A1118,'Customer Names'!$A$3:$A$2337,'Customer Names'!$E$3:$E$2337)</f>
        <v>Melissa M.</v>
      </c>
      <c r="C1118" s="29">
        <f>_xlfn.XLOOKUP(A1118,'Medical Examinations'!$P$3:$P$2337,'Medical Examinations'!$Q$3:$Q$2337)</f>
        <v>33.914999999999999</v>
      </c>
      <c r="D1118" s="15">
        <f>_xlfn.XLOOKUP(A1118,'Medical Examinations'!$P$3:$P$2337,'Medical Examinations'!$R$3:$R$2337)</f>
        <v>6.66</v>
      </c>
      <c r="E1118" s="15" t="str">
        <f>_xlfn.XLOOKUP(A1118,'Medical Examinations'!$P$3:$P$2337,'Medical Examinations'!$S$3:$S$2337)</f>
        <v>Yes</v>
      </c>
      <c r="F1118" s="15" t="str">
        <f>_xlfn.XLOOKUP(A1118,'Medical Examinations'!$P$3:$P$2337,'Medical Examinations'!$T$3:$T$2337)</f>
        <v>No</v>
      </c>
      <c r="G1118" s="15" t="str">
        <f>_xlfn.XLOOKUP(A1118,'Medical Examinations'!$P$3:$P$2337,'Medical Examinations'!$U$3:$U$2337)</f>
        <v>No</v>
      </c>
      <c r="H1118" s="15">
        <f>_xlfn.XLOOKUP(A1118,'Medical Examinations'!$P$3:$P$2337,'Medical Examinations'!$V$3:$V$2337)</f>
        <v>1</v>
      </c>
      <c r="I1118" s="15" t="str">
        <f>_xlfn.XLOOKUP(A1118,'Medical Examinations'!$P$3:$P$2337,'Medical Examinations'!$W$3:$W$2337)</f>
        <v>No</v>
      </c>
      <c r="J1118" s="15" t="str">
        <f>_xlfn.XLOOKUP(A1118,'Medical Examinations'!$P$3:$P$2337,'Medical Examinations'!$X$3:$X$2337)</f>
        <v>Obesity</v>
      </c>
      <c r="K1118" s="15"/>
      <c r="L1118" s="74">
        <f>_xlfn.XLOOKUP(A1118,'Hospitalisation Details'!$U$4:$U$2346,'Hospitalisation Details'!$V$4:$V$2346)</f>
        <v>27577</v>
      </c>
      <c r="M1118" s="75">
        <f>_xlfn.XLOOKUP(A1118,'Hospitalisation Details'!$U$4:$U$2346,'Hospitalisation Details'!$X$4:$X$2346)</f>
        <v>10115.01</v>
      </c>
      <c r="N1118" s="15">
        <f>_xlfn.XLOOKUP(A1118,'Hospitalisation Details'!$U$4:$U$2346,'Hospitalisation Details'!$Y$4:$Y$2346)</f>
        <v>4</v>
      </c>
      <c r="O1118" s="15">
        <f>_xlfn.XLOOKUP(A1118,'Hospitalisation Details'!$U$4:$U$2346,'Hospitalisation Details'!$Z$4:$Z$2346)</f>
        <v>1</v>
      </c>
      <c r="P1118" s="15" t="str">
        <f>_xlfn.XLOOKUP(A1118,'Hospitalisation Details'!$U$4:$U$2346,'Hospitalisation Details'!$AA$4:$AA$2346)</f>
        <v>R1012</v>
      </c>
      <c r="Q1118" s="15">
        <f>_xlfn.XLOOKUP(A1118,'Hospitalisation Details'!$U$4:$U$2346,'Hospitalisation Details'!$AB$4:$AB$2346)</f>
        <v>48</v>
      </c>
    </row>
    <row r="1119" spans="1:17" ht="15.5" x14ac:dyDescent="0.35">
      <c r="A1119" s="73" t="s">
        <v>1254</v>
      </c>
      <c r="B1119" s="40" t="str">
        <f>_xlfn.XLOOKUP(A1119,'Customer Names'!$A$3:$A$2337,'Customer Names'!$E$3:$E$2337)</f>
        <v>Eleanor F.</v>
      </c>
      <c r="C1119" s="29">
        <f>_xlfn.XLOOKUP(A1119,'Medical Examinations'!$P$3:$P$2337,'Medical Examinations'!$Q$3:$Q$2337)</f>
        <v>23.54</v>
      </c>
      <c r="D1119" s="15">
        <f>_xlfn.XLOOKUP(A1119,'Medical Examinations'!$P$3:$P$2337,'Medical Examinations'!$R$3:$R$2337)</f>
        <v>5.0999999999999996</v>
      </c>
      <c r="E1119" s="15" t="str">
        <f>_xlfn.XLOOKUP(A1119,'Medical Examinations'!$P$3:$P$2337,'Medical Examinations'!$S$3:$S$2337)</f>
        <v>No</v>
      </c>
      <c r="F1119" s="15" t="str">
        <f>_xlfn.XLOOKUP(A1119,'Medical Examinations'!$P$3:$P$2337,'Medical Examinations'!$T$3:$T$2337)</f>
        <v>No</v>
      </c>
      <c r="G1119" s="15" t="str">
        <f>_xlfn.XLOOKUP(A1119,'Medical Examinations'!$P$3:$P$2337,'Medical Examinations'!$U$3:$U$2337)</f>
        <v>No</v>
      </c>
      <c r="H1119" s="15">
        <f>_xlfn.XLOOKUP(A1119,'Medical Examinations'!$P$3:$P$2337,'Medical Examinations'!$V$3:$V$2337)</f>
        <v>2</v>
      </c>
      <c r="I1119" s="15" t="str">
        <f>_xlfn.XLOOKUP(A1119,'Medical Examinations'!$P$3:$P$2337,'Medical Examinations'!$W$3:$W$2337)</f>
        <v>No</v>
      </c>
      <c r="J1119" s="15" t="str">
        <f>_xlfn.XLOOKUP(A1119,'Medical Examinations'!$P$3:$P$2337,'Medical Examinations'!$X$3:$X$2337)</f>
        <v>Normalweight</v>
      </c>
      <c r="K1119" s="15"/>
      <c r="L1119" s="74">
        <f>_xlfn.XLOOKUP(A1119,'Hospitalisation Details'!$U$4:$U$2346,'Hospitalisation Details'!$V$4:$V$2346)</f>
        <v>26519</v>
      </c>
      <c r="M1119" s="75">
        <f>_xlfn.XLOOKUP(A1119,'Hospitalisation Details'!$U$4:$U$2346,'Hospitalisation Details'!$X$4:$X$2346)</f>
        <v>10107.219999999999</v>
      </c>
      <c r="N1119" s="15">
        <f>_xlfn.XLOOKUP(A1119,'Hospitalisation Details'!$U$4:$U$2346,'Hospitalisation Details'!$Y$4:$Y$2346)</f>
        <v>4</v>
      </c>
      <c r="O1119" s="15">
        <f>_xlfn.XLOOKUP(A1119,'Hospitalisation Details'!$U$4:$U$2346,'Hospitalisation Details'!$Z$4:$Z$2346)</f>
        <v>2</v>
      </c>
      <c r="P1119" s="15" t="str">
        <f>_xlfn.XLOOKUP(A1119,'Hospitalisation Details'!$U$4:$U$2346,'Hospitalisation Details'!$AA$4:$AA$2346)</f>
        <v>R1013</v>
      </c>
      <c r="Q1119" s="15">
        <f>_xlfn.XLOOKUP(A1119,'Hospitalisation Details'!$U$4:$U$2346,'Hospitalisation Details'!$AB$4:$AB$2346)</f>
        <v>51</v>
      </c>
    </row>
    <row r="1120" spans="1:17" ht="15.5" x14ac:dyDescent="0.35">
      <c r="A1120" s="73" t="s">
        <v>1253</v>
      </c>
      <c r="B1120" s="40" t="str">
        <f>_xlfn.XLOOKUP(A1120,'Customer Names'!$A$3:$A$2337,'Customer Names'!$E$3:$E$2337)</f>
        <v>Elizabeth</v>
      </c>
      <c r="C1120" s="29">
        <f>_xlfn.XLOOKUP(A1120,'Medical Examinations'!$P$3:$P$2337,'Medical Examinations'!$Q$3:$Q$2337)</f>
        <v>27.074999999999999</v>
      </c>
      <c r="D1120" s="15">
        <f>_xlfn.XLOOKUP(A1120,'Medical Examinations'!$P$3:$P$2337,'Medical Examinations'!$R$3:$R$2337)</f>
        <v>4.41</v>
      </c>
      <c r="E1120" s="15" t="str">
        <f>_xlfn.XLOOKUP(A1120,'Medical Examinations'!$P$3:$P$2337,'Medical Examinations'!$S$3:$S$2337)</f>
        <v>No</v>
      </c>
      <c r="F1120" s="15" t="str">
        <f>_xlfn.XLOOKUP(A1120,'Medical Examinations'!$P$3:$P$2337,'Medical Examinations'!$T$3:$T$2337)</f>
        <v>No</v>
      </c>
      <c r="G1120" s="15" t="str">
        <f>_xlfn.XLOOKUP(A1120,'Medical Examinations'!$P$3:$P$2337,'Medical Examinations'!$U$3:$U$2337)</f>
        <v>No</v>
      </c>
      <c r="H1120" s="15">
        <f>_xlfn.XLOOKUP(A1120,'Medical Examinations'!$P$3:$P$2337,'Medical Examinations'!$V$3:$V$2337)</f>
        <v>2</v>
      </c>
      <c r="I1120" s="15" t="str">
        <f>_xlfn.XLOOKUP(A1120,'Medical Examinations'!$P$3:$P$2337,'Medical Examinations'!$W$3:$W$2337)</f>
        <v>No</v>
      </c>
      <c r="J1120" s="15" t="str">
        <f>_xlfn.XLOOKUP(A1120,'Medical Examinations'!$P$3:$P$2337,'Medical Examinations'!$X$3:$X$2337)</f>
        <v>Overweight</v>
      </c>
      <c r="K1120" s="15"/>
      <c r="L1120" s="74">
        <f>_xlfn.XLOOKUP(A1120,'Hospitalisation Details'!$U$4:$U$2346,'Hospitalisation Details'!$V$4:$V$2346)</f>
        <v>26591</v>
      </c>
      <c r="M1120" s="75">
        <f>_xlfn.XLOOKUP(A1120,'Hospitalisation Details'!$U$4:$U$2346,'Hospitalisation Details'!$X$4:$X$2346)</f>
        <v>10106.129999999999</v>
      </c>
      <c r="N1120" s="15">
        <f>_xlfn.XLOOKUP(A1120,'Hospitalisation Details'!$U$4:$U$2346,'Hospitalisation Details'!$Y$4:$Y$2346)</f>
        <v>4</v>
      </c>
      <c r="O1120" s="15">
        <f>_xlfn.XLOOKUP(A1120,'Hospitalisation Details'!$U$4:$U$2346,'Hospitalisation Details'!$Z$4:$Z$2346)</f>
        <v>2</v>
      </c>
      <c r="P1120" s="15" t="str">
        <f>_xlfn.XLOOKUP(A1120,'Hospitalisation Details'!$U$4:$U$2346,'Hospitalisation Details'!$AA$4:$AA$2346)</f>
        <v>R1024</v>
      </c>
      <c r="Q1120" s="15">
        <f>_xlfn.XLOOKUP(A1120,'Hospitalisation Details'!$U$4:$U$2346,'Hospitalisation Details'!$AB$4:$AB$2346)</f>
        <v>51</v>
      </c>
    </row>
    <row r="1121" spans="1:17" ht="15.5" x14ac:dyDescent="0.35">
      <c r="A1121" s="73" t="s">
        <v>1252</v>
      </c>
      <c r="B1121" s="40" t="str">
        <f>_xlfn.XLOOKUP(A1121,'Customer Names'!$A$3:$A$2337,'Customer Names'!$E$3:$E$2337)</f>
        <v>Kenneth</v>
      </c>
      <c r="C1121" s="29">
        <f>_xlfn.XLOOKUP(A1121,'Medical Examinations'!$P$3:$P$2337,'Medical Examinations'!$Q$3:$Q$2337)</f>
        <v>25.8</v>
      </c>
      <c r="D1121" s="15">
        <f>_xlfn.XLOOKUP(A1121,'Medical Examinations'!$P$3:$P$2337,'Medical Examinations'!$R$3:$R$2337)</f>
        <v>5.52</v>
      </c>
      <c r="E1121" s="15" t="str">
        <f>_xlfn.XLOOKUP(A1121,'Medical Examinations'!$P$3:$P$2337,'Medical Examinations'!$S$3:$S$2337)</f>
        <v>Yes</v>
      </c>
      <c r="F1121" s="15" t="str">
        <f>_xlfn.XLOOKUP(A1121,'Medical Examinations'!$P$3:$P$2337,'Medical Examinations'!$T$3:$T$2337)</f>
        <v>No</v>
      </c>
      <c r="G1121" s="15" t="str">
        <f>_xlfn.XLOOKUP(A1121,'Medical Examinations'!$P$3:$P$2337,'Medical Examinations'!$U$3:$U$2337)</f>
        <v>No</v>
      </c>
      <c r="H1121" s="15">
        <f>_xlfn.XLOOKUP(A1121,'Medical Examinations'!$P$3:$P$2337,'Medical Examinations'!$V$3:$V$2337)</f>
        <v>0</v>
      </c>
      <c r="I1121" s="15" t="str">
        <f>_xlfn.XLOOKUP(A1121,'Medical Examinations'!$P$3:$P$2337,'Medical Examinations'!$W$3:$W$2337)</f>
        <v>No</v>
      </c>
      <c r="J1121" s="15" t="str">
        <f>_xlfn.XLOOKUP(A1121,'Medical Examinations'!$P$3:$P$2337,'Medical Examinations'!$X$3:$X$2337)</f>
        <v>Overweight</v>
      </c>
      <c r="K1121" s="15"/>
      <c r="L1121" s="74">
        <f>_xlfn.XLOOKUP(A1121,'Hospitalisation Details'!$U$4:$U$2346,'Hospitalisation Details'!$V$4:$V$2346)</f>
        <v>28113</v>
      </c>
      <c r="M1121" s="75">
        <f>_xlfn.XLOOKUP(A1121,'Hospitalisation Details'!$U$4:$U$2346,'Hospitalisation Details'!$X$4:$X$2346)</f>
        <v>10096.969999999999</v>
      </c>
      <c r="N1121" s="15">
        <f>_xlfn.XLOOKUP(A1121,'Hospitalisation Details'!$U$4:$U$2346,'Hospitalisation Details'!$Y$4:$Y$2346)</f>
        <v>4</v>
      </c>
      <c r="O1121" s="15">
        <f>_xlfn.XLOOKUP(A1121,'Hospitalisation Details'!$U$4:$U$2346,'Hospitalisation Details'!$Z$4:$Z$2346)</f>
        <v>9</v>
      </c>
      <c r="P1121" s="15" t="str">
        <f>_xlfn.XLOOKUP(A1121,'Hospitalisation Details'!$U$4:$U$2346,'Hospitalisation Details'!$AA$4:$AA$2346)</f>
        <v>R1011</v>
      </c>
      <c r="Q1121" s="15">
        <f>_xlfn.XLOOKUP(A1121,'Hospitalisation Details'!$U$4:$U$2346,'Hospitalisation Details'!$AB$4:$AB$2346)</f>
        <v>46</v>
      </c>
    </row>
    <row r="1122" spans="1:17" ht="15.5" x14ac:dyDescent="0.35">
      <c r="A1122" s="73" t="s">
        <v>1251</v>
      </c>
      <c r="B1122" s="40" t="str">
        <f>_xlfn.XLOOKUP(A1122,'Customer Names'!$A$3:$A$2337,'Customer Names'!$E$3:$E$2337)</f>
        <v>Robert G.</v>
      </c>
      <c r="C1122" s="29">
        <f>_xlfn.XLOOKUP(A1122,'Medical Examinations'!$P$3:$P$2337,'Medical Examinations'!$Q$3:$Q$2337)</f>
        <v>36.1</v>
      </c>
      <c r="D1122" s="15">
        <f>_xlfn.XLOOKUP(A1122,'Medical Examinations'!$P$3:$P$2337,'Medical Examinations'!$R$3:$R$2337)</f>
        <v>4.62</v>
      </c>
      <c r="E1122" s="15" t="str">
        <f>_xlfn.XLOOKUP(A1122,'Medical Examinations'!$P$3:$P$2337,'Medical Examinations'!$S$3:$S$2337)</f>
        <v>Yes</v>
      </c>
      <c r="F1122" s="15" t="str">
        <f>_xlfn.XLOOKUP(A1122,'Medical Examinations'!$P$3:$P$2337,'Medical Examinations'!$T$3:$T$2337)</f>
        <v>No</v>
      </c>
      <c r="G1122" s="15" t="str">
        <f>_xlfn.XLOOKUP(A1122,'Medical Examinations'!$P$3:$P$2337,'Medical Examinations'!$U$3:$U$2337)</f>
        <v>Yes</v>
      </c>
      <c r="H1122" s="15">
        <f>_xlfn.XLOOKUP(A1122,'Medical Examinations'!$P$3:$P$2337,'Medical Examinations'!$V$3:$V$2337)</f>
        <v>1</v>
      </c>
      <c r="I1122" s="15" t="str">
        <f>_xlfn.XLOOKUP(A1122,'Medical Examinations'!$P$3:$P$2337,'Medical Examinations'!$W$3:$W$2337)</f>
        <v>No</v>
      </c>
      <c r="J1122" s="15" t="str">
        <f>_xlfn.XLOOKUP(A1122,'Medical Examinations'!$P$3:$P$2337,'Medical Examinations'!$X$3:$X$2337)</f>
        <v>Obesity</v>
      </c>
      <c r="K1122" s="15"/>
      <c r="L1122" s="74">
        <f>_xlfn.XLOOKUP(A1122,'Hospitalisation Details'!$U$4:$U$2346,'Hospitalisation Details'!$V$4:$V$2346)</f>
        <v>25387</v>
      </c>
      <c r="M1122" s="75">
        <f>_xlfn.XLOOKUP(A1122,'Hospitalisation Details'!$U$4:$U$2346,'Hospitalisation Details'!$X$4:$X$2346)</f>
        <v>10085.85</v>
      </c>
      <c r="N1122" s="15">
        <f>_xlfn.XLOOKUP(A1122,'Hospitalisation Details'!$U$4:$U$2346,'Hospitalisation Details'!$Y$4:$Y$2346)</f>
        <v>4</v>
      </c>
      <c r="O1122" s="15">
        <f>_xlfn.XLOOKUP(A1122,'Hospitalisation Details'!$U$4:$U$2346,'Hospitalisation Details'!$Z$4:$Z$2346)</f>
        <v>1</v>
      </c>
      <c r="P1122" s="15" t="str">
        <f>_xlfn.XLOOKUP(A1122,'Hospitalisation Details'!$U$4:$U$2346,'Hospitalisation Details'!$AA$4:$AA$2346)</f>
        <v>R1011</v>
      </c>
      <c r="Q1122" s="15">
        <f>_xlfn.XLOOKUP(A1122,'Hospitalisation Details'!$U$4:$U$2346,'Hospitalisation Details'!$AB$4:$AB$2346)</f>
        <v>54</v>
      </c>
    </row>
    <row r="1123" spans="1:17" ht="15.5" x14ac:dyDescent="0.35">
      <c r="A1123" s="73" t="s">
        <v>1250</v>
      </c>
      <c r="B1123" s="40" t="str">
        <f>_xlfn.XLOOKUP(A1123,'Customer Names'!$A$3:$A$2337,'Customer Names'!$E$3:$E$2337)</f>
        <v>Thomas C.</v>
      </c>
      <c r="C1123" s="29">
        <f>_xlfn.XLOOKUP(A1123,'Medical Examinations'!$P$3:$P$2337,'Medical Examinations'!$Q$3:$Q$2337)</f>
        <v>30.495000000000001</v>
      </c>
      <c r="D1123" s="15">
        <f>_xlfn.XLOOKUP(A1123,'Medical Examinations'!$P$3:$P$2337,'Medical Examinations'!$R$3:$R$2337)</f>
        <v>5.74</v>
      </c>
      <c r="E1123" s="15" t="str">
        <f>_xlfn.XLOOKUP(A1123,'Medical Examinations'!$P$3:$P$2337,'Medical Examinations'!$S$3:$S$2337)</f>
        <v>Yes</v>
      </c>
      <c r="F1123" s="15" t="str">
        <f>_xlfn.XLOOKUP(A1123,'Medical Examinations'!$P$3:$P$2337,'Medical Examinations'!$T$3:$T$2337)</f>
        <v>No</v>
      </c>
      <c r="G1123" s="15" t="str">
        <f>_xlfn.XLOOKUP(A1123,'Medical Examinations'!$P$3:$P$2337,'Medical Examinations'!$U$3:$U$2337)</f>
        <v>Yes</v>
      </c>
      <c r="H1123" s="15">
        <f>_xlfn.XLOOKUP(A1123,'Medical Examinations'!$P$3:$P$2337,'Medical Examinations'!$V$3:$V$2337)</f>
        <v>1</v>
      </c>
      <c r="I1123" s="15" t="str">
        <f>_xlfn.XLOOKUP(A1123,'Medical Examinations'!$P$3:$P$2337,'Medical Examinations'!$W$3:$W$2337)</f>
        <v>No</v>
      </c>
      <c r="J1123" s="15" t="str">
        <f>_xlfn.XLOOKUP(A1123,'Medical Examinations'!$P$3:$P$2337,'Medical Examinations'!$X$3:$X$2337)</f>
        <v>Obesity</v>
      </c>
      <c r="K1123" s="15"/>
      <c r="L1123" s="74">
        <f>_xlfn.XLOOKUP(A1123,'Hospitalisation Details'!$U$4:$U$2346,'Hospitalisation Details'!$V$4:$V$2346)</f>
        <v>25503</v>
      </c>
      <c r="M1123" s="75">
        <f>_xlfn.XLOOKUP(A1123,'Hospitalisation Details'!$U$4:$U$2346,'Hospitalisation Details'!$X$4:$X$2346)</f>
        <v>10072.06</v>
      </c>
      <c r="N1123" s="15">
        <f>_xlfn.XLOOKUP(A1123,'Hospitalisation Details'!$U$4:$U$2346,'Hospitalisation Details'!$Y$4:$Y$2346)</f>
        <v>4</v>
      </c>
      <c r="O1123" s="15">
        <f>_xlfn.XLOOKUP(A1123,'Hospitalisation Details'!$U$4:$U$2346,'Hospitalisation Details'!$Z$4:$Z$2346)</f>
        <v>2</v>
      </c>
      <c r="P1123" s="15" t="str">
        <f>_xlfn.XLOOKUP(A1123,'Hospitalisation Details'!$U$4:$U$2346,'Hospitalisation Details'!$AA$4:$AA$2346)</f>
        <v>R1017</v>
      </c>
      <c r="Q1123" s="15">
        <f>_xlfn.XLOOKUP(A1123,'Hospitalisation Details'!$U$4:$U$2346,'Hospitalisation Details'!$AB$4:$AB$2346)</f>
        <v>54</v>
      </c>
    </row>
    <row r="1124" spans="1:17" ht="15.5" x14ac:dyDescent="0.35">
      <c r="A1124" s="73" t="s">
        <v>1249</v>
      </c>
      <c r="B1124" s="40" t="str">
        <f>_xlfn.XLOOKUP(A1124,'Customer Names'!$A$3:$A$2337,'Customer Names'!$E$3:$E$2337)</f>
        <v>Matthew J.</v>
      </c>
      <c r="C1124" s="29">
        <f>_xlfn.XLOOKUP(A1124,'Medical Examinations'!$P$3:$P$2337,'Medical Examinations'!$Q$3:$Q$2337)</f>
        <v>21.4</v>
      </c>
      <c r="D1124" s="15">
        <f>_xlfn.XLOOKUP(A1124,'Medical Examinations'!$P$3:$P$2337,'Medical Examinations'!$R$3:$R$2337)</f>
        <v>6.3</v>
      </c>
      <c r="E1124" s="15" t="str">
        <f>_xlfn.XLOOKUP(A1124,'Medical Examinations'!$P$3:$P$2337,'Medical Examinations'!$S$3:$S$2337)</f>
        <v>Yes</v>
      </c>
      <c r="F1124" s="15" t="str">
        <f>_xlfn.XLOOKUP(A1124,'Medical Examinations'!$P$3:$P$2337,'Medical Examinations'!$T$3:$T$2337)</f>
        <v>No</v>
      </c>
      <c r="G1124" s="15" t="str">
        <f>_xlfn.XLOOKUP(A1124,'Medical Examinations'!$P$3:$P$2337,'Medical Examinations'!$U$3:$U$2337)</f>
        <v>Yes</v>
      </c>
      <c r="H1124" s="15">
        <f>_xlfn.XLOOKUP(A1124,'Medical Examinations'!$P$3:$P$2337,'Medical Examinations'!$V$3:$V$2337)</f>
        <v>1</v>
      </c>
      <c r="I1124" s="15" t="str">
        <f>_xlfn.XLOOKUP(A1124,'Medical Examinations'!$P$3:$P$2337,'Medical Examinations'!$W$3:$W$2337)</f>
        <v>No</v>
      </c>
      <c r="J1124" s="15" t="str">
        <f>_xlfn.XLOOKUP(A1124,'Medical Examinations'!$P$3:$P$2337,'Medical Examinations'!$X$3:$X$2337)</f>
        <v>Normalweight</v>
      </c>
      <c r="K1124" s="15"/>
      <c r="L1124" s="74">
        <f>_xlfn.XLOOKUP(A1124,'Hospitalisation Details'!$U$4:$U$2346,'Hospitalisation Details'!$V$4:$V$2346)</f>
        <v>25437</v>
      </c>
      <c r="M1124" s="75">
        <f>_xlfn.XLOOKUP(A1124,'Hospitalisation Details'!$U$4:$U$2346,'Hospitalisation Details'!$X$4:$X$2346)</f>
        <v>10065.41</v>
      </c>
      <c r="N1124" s="15">
        <f>_xlfn.XLOOKUP(A1124,'Hospitalisation Details'!$U$4:$U$2346,'Hospitalisation Details'!$Y$4:$Y$2346)</f>
        <v>4</v>
      </c>
      <c r="O1124" s="15">
        <f>_xlfn.XLOOKUP(A1124,'Hospitalisation Details'!$U$4:$U$2346,'Hospitalisation Details'!$Z$4:$Z$2346)</f>
        <v>9</v>
      </c>
      <c r="P1124" s="15" t="str">
        <f>_xlfn.XLOOKUP(A1124,'Hospitalisation Details'!$U$4:$U$2346,'Hospitalisation Details'!$AA$4:$AA$2346)</f>
        <v>R1011</v>
      </c>
      <c r="Q1124" s="15">
        <f>_xlfn.XLOOKUP(A1124,'Hospitalisation Details'!$U$4:$U$2346,'Hospitalisation Details'!$AB$4:$AB$2346)</f>
        <v>54</v>
      </c>
    </row>
    <row r="1125" spans="1:17" ht="15.5" x14ac:dyDescent="0.35">
      <c r="A1125" s="73" t="s">
        <v>1248</v>
      </c>
      <c r="B1125" s="40" t="str">
        <f>_xlfn.XLOOKUP(A1125,'Customer Names'!$A$3:$A$2337,'Customer Names'!$E$3:$E$2337)</f>
        <v>Mallory D.</v>
      </c>
      <c r="C1125" s="29">
        <f>_xlfn.XLOOKUP(A1125,'Medical Examinations'!$P$3:$P$2337,'Medical Examinations'!$Q$3:$Q$2337)</f>
        <v>32.299999999999997</v>
      </c>
      <c r="D1125" s="15">
        <f>_xlfn.XLOOKUP(A1125,'Medical Examinations'!$P$3:$P$2337,'Medical Examinations'!$R$3:$R$2337)</f>
        <v>10.27</v>
      </c>
      <c r="E1125" s="15" t="str">
        <f>_xlfn.XLOOKUP(A1125,'Medical Examinations'!$P$3:$P$2337,'Medical Examinations'!$S$3:$S$2337)</f>
        <v>No</v>
      </c>
      <c r="F1125" s="15" t="str">
        <f>_xlfn.XLOOKUP(A1125,'Medical Examinations'!$P$3:$P$2337,'Medical Examinations'!$T$3:$T$2337)</f>
        <v>No</v>
      </c>
      <c r="G1125" s="15" t="str">
        <f>_xlfn.XLOOKUP(A1125,'Medical Examinations'!$P$3:$P$2337,'Medical Examinations'!$U$3:$U$2337)</f>
        <v>No</v>
      </c>
      <c r="H1125" s="15">
        <f>_xlfn.XLOOKUP(A1125,'Medical Examinations'!$P$3:$P$2337,'Medical Examinations'!$V$3:$V$2337)</f>
        <v>0</v>
      </c>
      <c r="I1125" s="15" t="str">
        <f>_xlfn.XLOOKUP(A1125,'Medical Examinations'!$P$3:$P$2337,'Medical Examinations'!$W$3:$W$2337)</f>
        <v>No</v>
      </c>
      <c r="J1125" s="15" t="str">
        <f>_xlfn.XLOOKUP(A1125,'Medical Examinations'!$P$3:$P$2337,'Medical Examinations'!$X$3:$X$2337)</f>
        <v>Obesity</v>
      </c>
      <c r="K1125" s="15"/>
      <c r="L1125" s="74">
        <f>_xlfn.XLOOKUP(A1125,'Hospitalisation Details'!$U$4:$U$2346,'Hospitalisation Details'!$V$4:$V$2346)</f>
        <v>27271</v>
      </c>
      <c r="M1125" s="75">
        <f>_xlfn.XLOOKUP(A1125,'Hospitalisation Details'!$U$4:$U$2346,'Hospitalisation Details'!$X$4:$X$2346)</f>
        <v>10043.25</v>
      </c>
      <c r="N1125" s="15">
        <f>_xlfn.XLOOKUP(A1125,'Hospitalisation Details'!$U$4:$U$2346,'Hospitalisation Details'!$Y$4:$Y$2346)</f>
        <v>4</v>
      </c>
      <c r="O1125" s="15">
        <f>_xlfn.XLOOKUP(A1125,'Hospitalisation Details'!$U$4:$U$2346,'Hospitalisation Details'!$Z$4:$Z$2346)</f>
        <v>9</v>
      </c>
      <c r="P1125" s="15" t="str">
        <f>_xlfn.XLOOKUP(A1125,'Hospitalisation Details'!$U$4:$U$2346,'Hospitalisation Details'!$AA$4:$AA$2346)</f>
        <v>R1024</v>
      </c>
      <c r="Q1125" s="15">
        <f>_xlfn.XLOOKUP(A1125,'Hospitalisation Details'!$U$4:$U$2346,'Hospitalisation Details'!$AB$4:$AB$2346)</f>
        <v>49</v>
      </c>
    </row>
    <row r="1126" spans="1:17" ht="15.5" x14ac:dyDescent="0.35">
      <c r="A1126" s="73" t="s">
        <v>1247</v>
      </c>
      <c r="B1126" s="40" t="str">
        <f>_xlfn.XLOOKUP(A1126,'Customer Names'!$A$3:$A$2337,'Customer Names'!$E$3:$E$2337)</f>
        <v>Christopher D.</v>
      </c>
      <c r="C1126" s="29">
        <f>_xlfn.XLOOKUP(A1126,'Medical Examinations'!$P$3:$P$2337,'Medical Examinations'!$Q$3:$Q$2337)</f>
        <v>29.78</v>
      </c>
      <c r="D1126" s="15">
        <f>_xlfn.XLOOKUP(A1126,'Medical Examinations'!$P$3:$P$2337,'Medical Examinations'!$R$3:$R$2337)</f>
        <v>5.85</v>
      </c>
      <c r="E1126" s="15" t="str">
        <f>_xlfn.XLOOKUP(A1126,'Medical Examinations'!$P$3:$P$2337,'Medical Examinations'!$S$3:$S$2337)</f>
        <v>No</v>
      </c>
      <c r="F1126" s="15" t="str">
        <f>_xlfn.XLOOKUP(A1126,'Medical Examinations'!$P$3:$P$2337,'Medical Examinations'!$T$3:$T$2337)</f>
        <v>No</v>
      </c>
      <c r="G1126" s="15" t="str">
        <f>_xlfn.XLOOKUP(A1126,'Medical Examinations'!$P$3:$P$2337,'Medical Examinations'!$U$3:$U$2337)</f>
        <v>Yes</v>
      </c>
      <c r="H1126" s="15">
        <f>_xlfn.XLOOKUP(A1126,'Medical Examinations'!$P$3:$P$2337,'Medical Examinations'!$V$3:$V$2337)</f>
        <v>1</v>
      </c>
      <c r="I1126" s="15" t="str">
        <f>_xlfn.XLOOKUP(A1126,'Medical Examinations'!$P$3:$P$2337,'Medical Examinations'!$W$3:$W$2337)</f>
        <v>No</v>
      </c>
      <c r="J1126" s="15" t="str">
        <f>_xlfn.XLOOKUP(A1126,'Medical Examinations'!$P$3:$P$2337,'Medical Examinations'!$X$3:$X$2337)</f>
        <v>Overweight</v>
      </c>
      <c r="K1126" s="15"/>
      <c r="L1126" s="74">
        <f>_xlfn.XLOOKUP(A1126,'Hospitalisation Details'!$U$4:$U$2346,'Hospitalisation Details'!$V$4:$V$2346)</f>
        <v>29217</v>
      </c>
      <c r="M1126" s="75">
        <f>_xlfn.XLOOKUP(A1126,'Hospitalisation Details'!$U$4:$U$2346,'Hospitalisation Details'!$X$4:$X$2346)</f>
        <v>10027.15</v>
      </c>
      <c r="N1126" s="15">
        <f>_xlfn.XLOOKUP(A1126,'Hospitalisation Details'!$U$4:$U$2346,'Hospitalisation Details'!$Y$4:$Y$2346)</f>
        <v>4</v>
      </c>
      <c r="O1126" s="15">
        <f>_xlfn.XLOOKUP(A1126,'Hospitalisation Details'!$U$4:$U$2346,'Hospitalisation Details'!$Z$4:$Z$2346)</f>
        <v>2</v>
      </c>
      <c r="P1126" s="15" t="str">
        <f>_xlfn.XLOOKUP(A1126,'Hospitalisation Details'!$U$4:$U$2346,'Hospitalisation Details'!$AA$4:$AA$2346)</f>
        <v>R1021</v>
      </c>
      <c r="Q1126" s="15">
        <f>_xlfn.XLOOKUP(A1126,'Hospitalisation Details'!$U$4:$U$2346,'Hospitalisation Details'!$AB$4:$AB$2346)</f>
        <v>43</v>
      </c>
    </row>
    <row r="1127" spans="1:17" ht="15.5" x14ac:dyDescent="0.35">
      <c r="A1127" s="73" t="s">
        <v>1246</v>
      </c>
      <c r="B1127" s="40" t="str">
        <f>_xlfn.XLOOKUP(A1127,'Customer Names'!$A$3:$A$2337,'Customer Names'!$E$3:$E$2337)</f>
        <v>Jamie</v>
      </c>
      <c r="C1127" s="29">
        <f>_xlfn.XLOOKUP(A1127,'Medical Examinations'!$P$3:$P$2337,'Medical Examinations'!$Q$3:$Q$2337)</f>
        <v>34.76</v>
      </c>
      <c r="D1127" s="15">
        <f>_xlfn.XLOOKUP(A1127,'Medical Examinations'!$P$3:$P$2337,'Medical Examinations'!$R$3:$R$2337)</f>
        <v>5.92</v>
      </c>
      <c r="E1127" s="15" t="str">
        <f>_xlfn.XLOOKUP(A1127,'Medical Examinations'!$P$3:$P$2337,'Medical Examinations'!$S$3:$S$2337)</f>
        <v>Yes</v>
      </c>
      <c r="F1127" s="15" t="str">
        <f>_xlfn.XLOOKUP(A1127,'Medical Examinations'!$P$3:$P$2337,'Medical Examinations'!$T$3:$T$2337)</f>
        <v>No</v>
      </c>
      <c r="G1127" s="15" t="str">
        <f>_xlfn.XLOOKUP(A1127,'Medical Examinations'!$P$3:$P$2337,'Medical Examinations'!$U$3:$U$2337)</f>
        <v>No</v>
      </c>
      <c r="H1127" s="15">
        <f>_xlfn.XLOOKUP(A1127,'Medical Examinations'!$P$3:$P$2337,'Medical Examinations'!$V$3:$V$2337)</f>
        <v>1</v>
      </c>
      <c r="I1127" s="15" t="str">
        <f>_xlfn.XLOOKUP(A1127,'Medical Examinations'!$P$3:$P$2337,'Medical Examinations'!$W$3:$W$2337)</f>
        <v>No</v>
      </c>
      <c r="J1127" s="15" t="str">
        <f>_xlfn.XLOOKUP(A1127,'Medical Examinations'!$P$3:$P$2337,'Medical Examinations'!$X$3:$X$2337)</f>
        <v>Obesity</v>
      </c>
      <c r="K1127" s="15"/>
      <c r="L1127" s="74">
        <f>_xlfn.XLOOKUP(A1127,'Hospitalisation Details'!$U$4:$U$2346,'Hospitalisation Details'!$V$4:$V$2346)</f>
        <v>32327</v>
      </c>
      <c r="M1127" s="75">
        <f>_xlfn.XLOOKUP(A1127,'Hospitalisation Details'!$U$4:$U$2346,'Hospitalisation Details'!$X$4:$X$2346)</f>
        <v>10011.44</v>
      </c>
      <c r="N1127" s="15">
        <f>_xlfn.XLOOKUP(A1127,'Hospitalisation Details'!$U$4:$U$2346,'Hospitalisation Details'!$Y$4:$Y$2346)</f>
        <v>4</v>
      </c>
      <c r="O1127" s="15">
        <f>_xlfn.XLOOKUP(A1127,'Hospitalisation Details'!$U$4:$U$2346,'Hospitalisation Details'!$Z$4:$Z$2346)</f>
        <v>1</v>
      </c>
      <c r="P1127" s="15" t="str">
        <f>_xlfn.XLOOKUP(A1127,'Hospitalisation Details'!$U$4:$U$2346,'Hospitalisation Details'!$AA$4:$AA$2346)</f>
        <v>R1026</v>
      </c>
      <c r="Q1127" s="15">
        <f>_xlfn.XLOOKUP(A1127,'Hospitalisation Details'!$U$4:$U$2346,'Hospitalisation Details'!$AB$4:$AB$2346)</f>
        <v>35</v>
      </c>
    </row>
    <row r="1128" spans="1:17" ht="15.5" x14ac:dyDescent="0.35">
      <c r="A1128" s="73" t="s">
        <v>1245</v>
      </c>
      <c r="B1128" s="40" t="str">
        <f>_xlfn.XLOOKUP(A1128,'Customer Names'!$A$3:$A$2337,'Customer Names'!$E$3:$E$2337)</f>
        <v>Ariell</v>
      </c>
      <c r="C1128" s="29">
        <f>_xlfn.XLOOKUP(A1128,'Medical Examinations'!$P$3:$P$2337,'Medical Examinations'!$Q$3:$Q$2337)</f>
        <v>18.335000000000001</v>
      </c>
      <c r="D1128" s="15">
        <f>_xlfn.XLOOKUP(A1128,'Medical Examinations'!$P$3:$P$2337,'Medical Examinations'!$R$3:$R$2337)</f>
        <v>10.01</v>
      </c>
      <c r="E1128" s="15" t="str">
        <f>_xlfn.XLOOKUP(A1128,'Medical Examinations'!$P$3:$P$2337,'Medical Examinations'!$S$3:$S$2337)</f>
        <v>Yes</v>
      </c>
      <c r="F1128" s="15" t="str">
        <f>_xlfn.XLOOKUP(A1128,'Medical Examinations'!$P$3:$P$2337,'Medical Examinations'!$T$3:$T$2337)</f>
        <v>No</v>
      </c>
      <c r="G1128" s="15" t="str">
        <f>_xlfn.XLOOKUP(A1128,'Medical Examinations'!$P$3:$P$2337,'Medical Examinations'!$U$3:$U$2337)</f>
        <v>No</v>
      </c>
      <c r="H1128" s="15">
        <f>_xlfn.XLOOKUP(A1128,'Medical Examinations'!$P$3:$P$2337,'Medical Examinations'!$V$3:$V$2337)</f>
        <v>2</v>
      </c>
      <c r="I1128" s="15" t="str">
        <f>_xlfn.XLOOKUP(A1128,'Medical Examinations'!$P$3:$P$2337,'Medical Examinations'!$W$3:$W$2337)</f>
        <v>No</v>
      </c>
      <c r="J1128" s="15" t="str">
        <f>_xlfn.XLOOKUP(A1128,'Medical Examinations'!$P$3:$P$2337,'Medical Examinations'!$X$3:$X$2337)</f>
        <v>Underweight</v>
      </c>
      <c r="K1128" s="15"/>
      <c r="L1128" s="74">
        <f>_xlfn.XLOOKUP(A1128,'Hospitalisation Details'!$U$4:$U$2346,'Hospitalisation Details'!$V$4:$V$2346)</f>
        <v>25791</v>
      </c>
      <c r="M1128" s="75">
        <f>_xlfn.XLOOKUP(A1128,'Hospitalisation Details'!$U$4:$U$2346,'Hospitalisation Details'!$X$4:$X$2346)</f>
        <v>9991.0400000000009</v>
      </c>
      <c r="N1128" s="15">
        <f>_xlfn.XLOOKUP(A1128,'Hospitalisation Details'!$U$4:$U$2346,'Hospitalisation Details'!$Y$4:$Y$2346)</f>
        <v>1</v>
      </c>
      <c r="O1128" s="15">
        <f>_xlfn.XLOOKUP(A1128,'Hospitalisation Details'!$U$4:$U$2346,'Hospitalisation Details'!$Z$4:$Z$2346)</f>
        <v>1</v>
      </c>
      <c r="P1128" s="15" t="str">
        <f>_xlfn.XLOOKUP(A1128,'Hospitalisation Details'!$U$4:$U$2346,'Hospitalisation Details'!$AA$4:$AA$2346)</f>
        <v>R1012</v>
      </c>
      <c r="Q1128" s="15">
        <f>_xlfn.XLOOKUP(A1128,'Hospitalisation Details'!$U$4:$U$2346,'Hospitalisation Details'!$AB$4:$AB$2346)</f>
        <v>53</v>
      </c>
    </row>
    <row r="1129" spans="1:17" ht="15.5" x14ac:dyDescent="0.35">
      <c r="A1129" s="73" t="s">
        <v>1244</v>
      </c>
      <c r="B1129" s="40" t="str">
        <f>_xlfn.XLOOKUP(A1129,'Customer Names'!$A$3:$A$2337,'Customer Names'!$E$3:$E$2337)</f>
        <v>Christopher</v>
      </c>
      <c r="C1129" s="29">
        <f>_xlfn.XLOOKUP(A1129,'Medical Examinations'!$P$3:$P$2337,'Medical Examinations'!$Q$3:$Q$2337)</f>
        <v>32.299999999999997</v>
      </c>
      <c r="D1129" s="15">
        <f>_xlfn.XLOOKUP(A1129,'Medical Examinations'!$P$3:$P$2337,'Medical Examinations'!$R$3:$R$2337)</f>
        <v>9.59</v>
      </c>
      <c r="E1129" s="15" t="str">
        <f>_xlfn.XLOOKUP(A1129,'Medical Examinations'!$P$3:$P$2337,'Medical Examinations'!$S$3:$S$2337)</f>
        <v>No</v>
      </c>
      <c r="F1129" s="15" t="str">
        <f>_xlfn.XLOOKUP(A1129,'Medical Examinations'!$P$3:$P$2337,'Medical Examinations'!$T$3:$T$2337)</f>
        <v>No</v>
      </c>
      <c r="G1129" s="15" t="str">
        <f>_xlfn.XLOOKUP(A1129,'Medical Examinations'!$P$3:$P$2337,'Medical Examinations'!$U$3:$U$2337)</f>
        <v>No</v>
      </c>
      <c r="H1129" s="15">
        <f>_xlfn.XLOOKUP(A1129,'Medical Examinations'!$P$3:$P$2337,'Medical Examinations'!$V$3:$V$2337)</f>
        <v>0</v>
      </c>
      <c r="I1129" s="15" t="str">
        <f>_xlfn.XLOOKUP(A1129,'Medical Examinations'!$P$3:$P$2337,'Medical Examinations'!$W$3:$W$2337)</f>
        <v>No</v>
      </c>
      <c r="J1129" s="15" t="str">
        <f>_xlfn.XLOOKUP(A1129,'Medical Examinations'!$P$3:$P$2337,'Medical Examinations'!$X$3:$X$2337)</f>
        <v>Obesity</v>
      </c>
      <c r="K1129" s="15"/>
      <c r="L1129" s="74">
        <f>_xlfn.XLOOKUP(A1129,'Hospitalisation Details'!$U$4:$U$2346,'Hospitalisation Details'!$V$4:$V$2346)</f>
        <v>26212</v>
      </c>
      <c r="M1129" s="75">
        <f>_xlfn.XLOOKUP(A1129,'Hospitalisation Details'!$U$4:$U$2346,'Hospitalisation Details'!$X$4:$X$2346)</f>
        <v>9964.06</v>
      </c>
      <c r="N1129" s="15">
        <f>_xlfn.XLOOKUP(A1129,'Hospitalisation Details'!$U$4:$U$2346,'Hospitalisation Details'!$Y$4:$Y$2346)</f>
        <v>1</v>
      </c>
      <c r="O1129" s="15">
        <f>_xlfn.XLOOKUP(A1129,'Hospitalisation Details'!$U$4:$U$2346,'Hospitalisation Details'!$Z$4:$Z$2346)</f>
        <v>9</v>
      </c>
      <c r="P1129" s="15" t="str">
        <f>_xlfn.XLOOKUP(A1129,'Hospitalisation Details'!$U$4:$U$2346,'Hospitalisation Details'!$AA$4:$AA$2346)</f>
        <v>R1019</v>
      </c>
      <c r="Q1129" s="15">
        <f>_xlfn.XLOOKUP(A1129,'Hospitalisation Details'!$U$4:$U$2346,'Hospitalisation Details'!$AB$4:$AB$2346)</f>
        <v>52</v>
      </c>
    </row>
    <row r="1130" spans="1:17" ht="15.5" x14ac:dyDescent="0.35">
      <c r="A1130" s="73" t="s">
        <v>1243</v>
      </c>
      <c r="B1130" s="40" t="str">
        <f>_xlfn.XLOOKUP(A1130,'Customer Names'!$A$3:$A$2337,'Customer Names'!$E$3:$E$2337)</f>
        <v>Ryan</v>
      </c>
      <c r="C1130" s="29">
        <f>_xlfn.XLOOKUP(A1130,'Medical Examinations'!$P$3:$P$2337,'Medical Examinations'!$Q$3:$Q$2337)</f>
        <v>27.74</v>
      </c>
      <c r="D1130" s="15">
        <f>_xlfn.XLOOKUP(A1130,'Medical Examinations'!$P$3:$P$2337,'Medical Examinations'!$R$3:$R$2337)</f>
        <v>10.37</v>
      </c>
      <c r="E1130" s="15" t="str">
        <f>_xlfn.XLOOKUP(A1130,'Medical Examinations'!$P$3:$P$2337,'Medical Examinations'!$S$3:$S$2337)</f>
        <v>No</v>
      </c>
      <c r="F1130" s="15" t="str">
        <f>_xlfn.XLOOKUP(A1130,'Medical Examinations'!$P$3:$P$2337,'Medical Examinations'!$T$3:$T$2337)</f>
        <v>No</v>
      </c>
      <c r="G1130" s="15" t="str">
        <f>_xlfn.XLOOKUP(A1130,'Medical Examinations'!$P$3:$P$2337,'Medical Examinations'!$U$3:$U$2337)</f>
        <v>No</v>
      </c>
      <c r="H1130" s="15">
        <f>_xlfn.XLOOKUP(A1130,'Medical Examinations'!$P$3:$P$2337,'Medical Examinations'!$V$3:$V$2337)</f>
        <v>0</v>
      </c>
      <c r="I1130" s="15" t="str">
        <f>_xlfn.XLOOKUP(A1130,'Medical Examinations'!$P$3:$P$2337,'Medical Examinations'!$W$3:$W$2337)</f>
        <v>No</v>
      </c>
      <c r="J1130" s="15" t="str">
        <f>_xlfn.XLOOKUP(A1130,'Medical Examinations'!$P$3:$P$2337,'Medical Examinations'!$X$3:$X$2337)</f>
        <v>Overweight</v>
      </c>
      <c r="K1130" s="15"/>
      <c r="L1130" s="74">
        <f>_xlfn.XLOOKUP(A1130,'Hospitalisation Details'!$U$4:$U$2346,'Hospitalisation Details'!$V$4:$V$2346)</f>
        <v>26293</v>
      </c>
      <c r="M1130" s="75">
        <f>_xlfn.XLOOKUP(A1130,'Hospitalisation Details'!$U$4:$U$2346,'Hospitalisation Details'!$X$4:$X$2346)</f>
        <v>9957.7199999999993</v>
      </c>
      <c r="N1130" s="15">
        <f>_xlfn.XLOOKUP(A1130,'Hospitalisation Details'!$U$4:$U$2346,'Hospitalisation Details'!$Y$4:$Y$2346)</f>
        <v>1</v>
      </c>
      <c r="O1130" s="15">
        <f>_xlfn.XLOOKUP(A1130,'Hospitalisation Details'!$U$4:$U$2346,'Hospitalisation Details'!$Z$4:$Z$2346)</f>
        <v>1</v>
      </c>
      <c r="P1130" s="15" t="str">
        <f>_xlfn.XLOOKUP(A1130,'Hospitalisation Details'!$U$4:$U$2346,'Hospitalisation Details'!$AA$4:$AA$2346)</f>
        <v>R1018</v>
      </c>
      <c r="Q1130" s="15">
        <f>_xlfn.XLOOKUP(A1130,'Hospitalisation Details'!$U$4:$U$2346,'Hospitalisation Details'!$AB$4:$AB$2346)</f>
        <v>51</v>
      </c>
    </row>
    <row r="1131" spans="1:17" ht="15.5" x14ac:dyDescent="0.35">
      <c r="A1131" s="73" t="s">
        <v>1242</v>
      </c>
      <c r="B1131" s="40" t="str">
        <f>_xlfn.XLOOKUP(A1131,'Customer Names'!$A$3:$A$2337,'Customer Names'!$E$3:$E$2337)</f>
        <v>Thomas B.</v>
      </c>
      <c r="C1131" s="29">
        <f>_xlfn.XLOOKUP(A1131,'Medical Examinations'!$P$3:$P$2337,'Medical Examinations'!$Q$3:$Q$2337)</f>
        <v>24</v>
      </c>
      <c r="D1131" s="15">
        <f>_xlfn.XLOOKUP(A1131,'Medical Examinations'!$P$3:$P$2337,'Medical Examinations'!$R$3:$R$2337)</f>
        <v>4.01</v>
      </c>
      <c r="E1131" s="15" t="str">
        <f>_xlfn.XLOOKUP(A1131,'Medical Examinations'!$P$3:$P$2337,'Medical Examinations'!$S$3:$S$2337)</f>
        <v>Yes</v>
      </c>
      <c r="F1131" s="15" t="str">
        <f>_xlfn.XLOOKUP(A1131,'Medical Examinations'!$P$3:$P$2337,'Medical Examinations'!$T$3:$T$2337)</f>
        <v>No</v>
      </c>
      <c r="G1131" s="15" t="str">
        <f>_xlfn.XLOOKUP(A1131,'Medical Examinations'!$P$3:$P$2337,'Medical Examinations'!$U$3:$U$2337)</f>
        <v>No</v>
      </c>
      <c r="H1131" s="15">
        <f>_xlfn.XLOOKUP(A1131,'Medical Examinations'!$P$3:$P$2337,'Medical Examinations'!$V$3:$V$2337)</f>
        <v>1</v>
      </c>
      <c r="I1131" s="15" t="str">
        <f>_xlfn.XLOOKUP(A1131,'Medical Examinations'!$P$3:$P$2337,'Medical Examinations'!$W$3:$W$2337)</f>
        <v>No</v>
      </c>
      <c r="J1131" s="15" t="str">
        <f>_xlfn.XLOOKUP(A1131,'Medical Examinations'!$P$3:$P$2337,'Medical Examinations'!$X$3:$X$2337)</f>
        <v>Normalweight</v>
      </c>
      <c r="K1131" s="15"/>
      <c r="L1131" s="74">
        <f>_xlfn.XLOOKUP(A1131,'Hospitalisation Details'!$U$4:$U$2346,'Hospitalisation Details'!$V$4:$V$2346)</f>
        <v>23631</v>
      </c>
      <c r="M1131" s="75">
        <f>_xlfn.XLOOKUP(A1131,'Hospitalisation Details'!$U$4:$U$2346,'Hospitalisation Details'!$X$4:$X$2346)</f>
        <v>9933.44</v>
      </c>
      <c r="N1131" s="15">
        <f>_xlfn.XLOOKUP(A1131,'Hospitalisation Details'!$U$4:$U$2346,'Hospitalisation Details'!$Y$4:$Y$2346)</f>
        <v>4</v>
      </c>
      <c r="O1131" s="15">
        <f>_xlfn.XLOOKUP(A1131,'Hospitalisation Details'!$U$4:$U$2346,'Hospitalisation Details'!$Z$4:$Z$2346)</f>
        <v>1</v>
      </c>
      <c r="P1131" s="15" t="str">
        <f>_xlfn.XLOOKUP(A1131,'Hospitalisation Details'!$U$4:$U$2346,'Hospitalisation Details'!$AA$4:$AA$2346)</f>
        <v>R1013</v>
      </c>
      <c r="Q1131" s="15">
        <f>_xlfn.XLOOKUP(A1131,'Hospitalisation Details'!$U$4:$U$2346,'Hospitalisation Details'!$AB$4:$AB$2346)</f>
        <v>59</v>
      </c>
    </row>
    <row r="1132" spans="1:17" ht="15.5" x14ac:dyDescent="0.35">
      <c r="A1132" s="73" t="s">
        <v>1241</v>
      </c>
      <c r="B1132" s="40" t="str">
        <f>_xlfn.XLOOKUP(A1132,'Customer Names'!$A$3:$A$2337,'Customer Names'!$E$3:$E$2337)</f>
        <v>Katie</v>
      </c>
      <c r="C1132" s="29">
        <f>_xlfn.XLOOKUP(A1132,'Medical Examinations'!$P$3:$P$2337,'Medical Examinations'!$Q$3:$Q$2337)</f>
        <v>31.78</v>
      </c>
      <c r="D1132" s="15">
        <f>_xlfn.XLOOKUP(A1132,'Medical Examinations'!$P$3:$P$2337,'Medical Examinations'!$R$3:$R$2337)</f>
        <v>4.24</v>
      </c>
      <c r="E1132" s="15" t="str">
        <f>_xlfn.XLOOKUP(A1132,'Medical Examinations'!$P$3:$P$2337,'Medical Examinations'!$S$3:$S$2337)</f>
        <v>Yes</v>
      </c>
      <c r="F1132" s="15" t="str">
        <f>_xlfn.XLOOKUP(A1132,'Medical Examinations'!$P$3:$P$2337,'Medical Examinations'!$T$3:$T$2337)</f>
        <v>No</v>
      </c>
      <c r="G1132" s="15" t="str">
        <f>_xlfn.XLOOKUP(A1132,'Medical Examinations'!$P$3:$P$2337,'Medical Examinations'!$U$3:$U$2337)</f>
        <v>Yes</v>
      </c>
      <c r="H1132" s="15">
        <f>_xlfn.XLOOKUP(A1132,'Medical Examinations'!$P$3:$P$2337,'Medical Examinations'!$V$3:$V$2337)</f>
        <v>1</v>
      </c>
      <c r="I1132" s="15" t="str">
        <f>_xlfn.XLOOKUP(A1132,'Medical Examinations'!$P$3:$P$2337,'Medical Examinations'!$W$3:$W$2337)</f>
        <v>No</v>
      </c>
      <c r="J1132" s="15" t="str">
        <f>_xlfn.XLOOKUP(A1132,'Medical Examinations'!$P$3:$P$2337,'Medical Examinations'!$X$3:$X$2337)</f>
        <v>Obesity</v>
      </c>
      <c r="K1132" s="15"/>
      <c r="L1132" s="74">
        <f>_xlfn.XLOOKUP(A1132,'Hospitalisation Details'!$U$4:$U$2346,'Hospitalisation Details'!$V$4:$V$2346)</f>
        <v>30653</v>
      </c>
      <c r="M1132" s="75">
        <f>_xlfn.XLOOKUP(A1132,'Hospitalisation Details'!$U$4:$U$2346,'Hospitalisation Details'!$X$4:$X$2346)</f>
        <v>9931.9599999999991</v>
      </c>
      <c r="N1132" s="15">
        <f>_xlfn.XLOOKUP(A1132,'Hospitalisation Details'!$U$4:$U$2346,'Hospitalisation Details'!$Y$4:$Y$2346)</f>
        <v>1</v>
      </c>
      <c r="O1132" s="15">
        <f>_xlfn.XLOOKUP(A1132,'Hospitalisation Details'!$U$4:$U$2346,'Hospitalisation Details'!$Z$4:$Z$2346)</f>
        <v>9</v>
      </c>
      <c r="P1132" s="15" t="str">
        <f>_xlfn.XLOOKUP(A1132,'Hospitalisation Details'!$U$4:$U$2346,'Hospitalisation Details'!$AA$4:$AA$2346)</f>
        <v>R1012</v>
      </c>
      <c r="Q1132" s="15">
        <f>_xlfn.XLOOKUP(A1132,'Hospitalisation Details'!$U$4:$U$2346,'Hospitalisation Details'!$AB$4:$AB$2346)</f>
        <v>40</v>
      </c>
    </row>
    <row r="1133" spans="1:17" ht="15.5" x14ac:dyDescent="0.35">
      <c r="A1133" s="73" t="s">
        <v>1240</v>
      </c>
      <c r="B1133" s="40" t="str">
        <f>_xlfn.XLOOKUP(A1133,'Customer Names'!$A$3:$A$2337,'Customer Names'!$E$3:$E$2337)</f>
        <v>Rachelle L</v>
      </c>
      <c r="C1133" s="29">
        <f>_xlfn.XLOOKUP(A1133,'Medical Examinations'!$P$3:$P$2337,'Medical Examinations'!$Q$3:$Q$2337)</f>
        <v>32.25</v>
      </c>
      <c r="D1133" s="15">
        <f>_xlfn.XLOOKUP(A1133,'Medical Examinations'!$P$3:$P$2337,'Medical Examinations'!$R$3:$R$2337)</f>
        <v>5.36</v>
      </c>
      <c r="E1133" s="15" t="str">
        <f>_xlfn.XLOOKUP(A1133,'Medical Examinations'!$P$3:$P$2337,'Medical Examinations'!$S$3:$S$2337)</f>
        <v>Yes</v>
      </c>
      <c r="F1133" s="15" t="str">
        <f>_xlfn.XLOOKUP(A1133,'Medical Examinations'!$P$3:$P$2337,'Medical Examinations'!$T$3:$T$2337)</f>
        <v>No</v>
      </c>
      <c r="G1133" s="15" t="str">
        <f>_xlfn.XLOOKUP(A1133,'Medical Examinations'!$P$3:$P$2337,'Medical Examinations'!$U$3:$U$2337)</f>
        <v>No</v>
      </c>
      <c r="H1133" s="15">
        <f>_xlfn.XLOOKUP(A1133,'Medical Examinations'!$P$3:$P$2337,'Medical Examinations'!$V$3:$V$2337)</f>
        <v>0</v>
      </c>
      <c r="I1133" s="15" t="str">
        <f>_xlfn.XLOOKUP(A1133,'Medical Examinations'!$P$3:$P$2337,'Medical Examinations'!$W$3:$W$2337)</f>
        <v>No</v>
      </c>
      <c r="J1133" s="15" t="str">
        <f>_xlfn.XLOOKUP(A1133,'Medical Examinations'!$P$3:$P$2337,'Medical Examinations'!$X$3:$X$2337)</f>
        <v>Obesity</v>
      </c>
      <c r="K1133" s="15"/>
      <c r="L1133" s="74">
        <f>_xlfn.XLOOKUP(A1133,'Hospitalisation Details'!$U$4:$U$2346,'Hospitalisation Details'!$V$4:$V$2346)</f>
        <v>31278</v>
      </c>
      <c r="M1133" s="75">
        <f>_xlfn.XLOOKUP(A1133,'Hospitalisation Details'!$U$4:$U$2346,'Hospitalisation Details'!$X$4:$X$2346)</f>
        <v>9930.64</v>
      </c>
      <c r="N1133" s="15">
        <f>_xlfn.XLOOKUP(A1133,'Hospitalisation Details'!$U$4:$U$2346,'Hospitalisation Details'!$Y$4:$Y$2346)</f>
        <v>1</v>
      </c>
      <c r="O1133" s="15">
        <f>_xlfn.XLOOKUP(A1133,'Hospitalisation Details'!$U$4:$U$2346,'Hospitalisation Details'!$Z$4:$Z$2346)</f>
        <v>1</v>
      </c>
      <c r="P1133" s="15" t="str">
        <f>_xlfn.XLOOKUP(A1133,'Hospitalisation Details'!$U$4:$U$2346,'Hospitalisation Details'!$AA$4:$AA$2346)</f>
        <v>R1025</v>
      </c>
      <c r="Q1133" s="15">
        <f>_xlfn.XLOOKUP(A1133,'Hospitalisation Details'!$U$4:$U$2346,'Hospitalisation Details'!$AB$4:$AB$2346)</f>
        <v>38</v>
      </c>
    </row>
    <row r="1134" spans="1:17" ht="15.5" x14ac:dyDescent="0.35">
      <c r="A1134" s="73" t="s">
        <v>1239</v>
      </c>
      <c r="B1134" s="40" t="str">
        <f>_xlfn.XLOOKUP(A1134,'Customer Names'!$A$3:$A$2337,'Customer Names'!$E$3:$E$2337)</f>
        <v>Colleen</v>
      </c>
      <c r="C1134" s="29">
        <f>_xlfn.XLOOKUP(A1134,'Medical Examinations'!$P$3:$P$2337,'Medical Examinations'!$Q$3:$Q$2337)</f>
        <v>30.114999999999998</v>
      </c>
      <c r="D1134" s="15">
        <f>_xlfn.XLOOKUP(A1134,'Medical Examinations'!$P$3:$P$2337,'Medical Examinations'!$R$3:$R$2337)</f>
        <v>4.99</v>
      </c>
      <c r="E1134" s="15" t="str">
        <f>_xlfn.XLOOKUP(A1134,'Medical Examinations'!$P$3:$P$2337,'Medical Examinations'!$S$3:$S$2337)</f>
        <v>No</v>
      </c>
      <c r="F1134" s="15" t="str">
        <f>_xlfn.XLOOKUP(A1134,'Medical Examinations'!$P$3:$P$2337,'Medical Examinations'!$T$3:$T$2337)</f>
        <v>No</v>
      </c>
      <c r="G1134" s="15" t="str">
        <f>_xlfn.XLOOKUP(A1134,'Medical Examinations'!$P$3:$P$2337,'Medical Examinations'!$U$3:$U$2337)</f>
        <v>No</v>
      </c>
      <c r="H1134" s="15">
        <f>_xlfn.XLOOKUP(A1134,'Medical Examinations'!$P$3:$P$2337,'Medical Examinations'!$V$3:$V$2337)</f>
        <v>2</v>
      </c>
      <c r="I1134" s="15" t="str">
        <f>_xlfn.XLOOKUP(A1134,'Medical Examinations'!$P$3:$P$2337,'Medical Examinations'!$W$3:$W$2337)</f>
        <v>No</v>
      </c>
      <c r="J1134" s="15" t="str">
        <f>_xlfn.XLOOKUP(A1134,'Medical Examinations'!$P$3:$P$2337,'Medical Examinations'!$X$3:$X$2337)</f>
        <v>Obesity</v>
      </c>
      <c r="K1134" s="15"/>
      <c r="L1134" s="74">
        <f>_xlfn.XLOOKUP(A1134,'Hospitalisation Details'!$U$4:$U$2346,'Hospitalisation Details'!$V$4:$V$2346)</f>
        <v>26556</v>
      </c>
      <c r="M1134" s="75">
        <f>_xlfn.XLOOKUP(A1134,'Hospitalisation Details'!$U$4:$U$2346,'Hospitalisation Details'!$X$4:$X$2346)</f>
        <v>9910.36</v>
      </c>
      <c r="N1134" s="15">
        <f>_xlfn.XLOOKUP(A1134,'Hospitalisation Details'!$U$4:$U$2346,'Hospitalisation Details'!$Y$4:$Y$2346)</f>
        <v>1</v>
      </c>
      <c r="O1134" s="15">
        <f>_xlfn.XLOOKUP(A1134,'Hospitalisation Details'!$U$4:$U$2346,'Hospitalisation Details'!$Z$4:$Z$2346)</f>
        <v>1</v>
      </c>
      <c r="P1134" s="15" t="str">
        <f>_xlfn.XLOOKUP(A1134,'Hospitalisation Details'!$U$4:$U$2346,'Hospitalisation Details'!$AA$4:$AA$2346)</f>
        <v>R1012</v>
      </c>
      <c r="Q1134" s="15">
        <f>_xlfn.XLOOKUP(A1134,'Hospitalisation Details'!$U$4:$U$2346,'Hospitalisation Details'!$AB$4:$AB$2346)</f>
        <v>51</v>
      </c>
    </row>
    <row r="1135" spans="1:17" ht="15.5" x14ac:dyDescent="0.35">
      <c r="A1135" s="73" t="s">
        <v>1238</v>
      </c>
      <c r="B1135" s="40" t="str">
        <f>_xlfn.XLOOKUP(A1135,'Customer Names'!$A$3:$A$2337,'Customer Names'!$E$3:$E$2337)</f>
        <v>Gregory A</v>
      </c>
      <c r="C1135" s="29">
        <f>_xlfn.XLOOKUP(A1135,'Medical Examinations'!$P$3:$P$2337,'Medical Examinations'!$Q$3:$Q$2337)</f>
        <v>22.41</v>
      </c>
      <c r="D1135" s="15">
        <f>_xlfn.XLOOKUP(A1135,'Medical Examinations'!$P$3:$P$2337,'Medical Examinations'!$R$3:$R$2337)</f>
        <v>8.68</v>
      </c>
      <c r="E1135" s="15" t="str">
        <f>_xlfn.XLOOKUP(A1135,'Medical Examinations'!$P$3:$P$2337,'Medical Examinations'!$S$3:$S$2337)</f>
        <v>No</v>
      </c>
      <c r="F1135" s="15" t="str">
        <f>_xlfn.XLOOKUP(A1135,'Medical Examinations'!$P$3:$P$2337,'Medical Examinations'!$T$3:$T$2337)</f>
        <v>No</v>
      </c>
      <c r="G1135" s="15" t="str">
        <f>_xlfn.XLOOKUP(A1135,'Medical Examinations'!$P$3:$P$2337,'Medical Examinations'!$U$3:$U$2337)</f>
        <v>No</v>
      </c>
      <c r="H1135" s="15">
        <f>_xlfn.XLOOKUP(A1135,'Medical Examinations'!$P$3:$P$2337,'Medical Examinations'!$V$3:$V$2337)</f>
        <v>0</v>
      </c>
      <c r="I1135" s="15" t="str">
        <f>_xlfn.XLOOKUP(A1135,'Medical Examinations'!$P$3:$P$2337,'Medical Examinations'!$W$3:$W$2337)</f>
        <v>No</v>
      </c>
      <c r="J1135" s="15" t="str">
        <f>_xlfn.XLOOKUP(A1135,'Medical Examinations'!$P$3:$P$2337,'Medical Examinations'!$X$3:$X$2337)</f>
        <v>Normalweight</v>
      </c>
      <c r="K1135" s="15"/>
      <c r="L1135" s="74">
        <f>_xlfn.XLOOKUP(A1135,'Hospitalisation Details'!$U$4:$U$2346,'Hospitalisation Details'!$V$4:$V$2346)</f>
        <v>22875</v>
      </c>
      <c r="M1135" s="75">
        <f>_xlfn.XLOOKUP(A1135,'Hospitalisation Details'!$U$4:$U$2346,'Hospitalisation Details'!$X$4:$X$2346)</f>
        <v>9907.83</v>
      </c>
      <c r="N1135" s="15">
        <f>_xlfn.XLOOKUP(A1135,'Hospitalisation Details'!$U$4:$U$2346,'Hospitalisation Details'!$Y$4:$Y$2346)</f>
        <v>4</v>
      </c>
      <c r="O1135" s="15">
        <f>_xlfn.XLOOKUP(A1135,'Hospitalisation Details'!$U$4:$U$2346,'Hospitalisation Details'!$Z$4:$Z$2346)</f>
        <v>9</v>
      </c>
      <c r="P1135" s="15" t="str">
        <f>_xlfn.XLOOKUP(A1135,'Hospitalisation Details'!$U$4:$U$2346,'Hospitalisation Details'!$AA$4:$AA$2346)</f>
        <v>R1013</v>
      </c>
      <c r="Q1135" s="15">
        <f>_xlfn.XLOOKUP(A1135,'Hospitalisation Details'!$U$4:$U$2346,'Hospitalisation Details'!$AB$4:$AB$2346)</f>
        <v>61</v>
      </c>
    </row>
    <row r="1136" spans="1:17" ht="15.5" x14ac:dyDescent="0.35">
      <c r="A1136" s="73" t="s">
        <v>1237</v>
      </c>
      <c r="B1136" s="40" t="str">
        <f>_xlfn.XLOOKUP(A1136,'Customer Names'!$A$3:$A$2337,'Customer Names'!$E$3:$E$2337)</f>
        <v>Lara</v>
      </c>
      <c r="C1136" s="29">
        <f>_xlfn.XLOOKUP(A1136,'Medical Examinations'!$P$3:$P$2337,'Medical Examinations'!$Q$3:$Q$2337)</f>
        <v>45.72</v>
      </c>
      <c r="D1136" s="15">
        <f>_xlfn.XLOOKUP(A1136,'Medical Examinations'!$P$3:$P$2337,'Medical Examinations'!$R$3:$R$2337)</f>
        <v>4.2300000000000004</v>
      </c>
      <c r="E1136" s="15" t="str">
        <f>_xlfn.XLOOKUP(A1136,'Medical Examinations'!$P$3:$P$2337,'Medical Examinations'!$S$3:$S$2337)</f>
        <v>Yes</v>
      </c>
      <c r="F1136" s="15" t="str">
        <f>_xlfn.XLOOKUP(A1136,'Medical Examinations'!$P$3:$P$2337,'Medical Examinations'!$T$3:$T$2337)</f>
        <v>No</v>
      </c>
      <c r="G1136" s="15" t="str">
        <f>_xlfn.XLOOKUP(A1136,'Medical Examinations'!$P$3:$P$2337,'Medical Examinations'!$U$3:$U$2337)</f>
        <v>No</v>
      </c>
      <c r="H1136" s="15">
        <f>_xlfn.XLOOKUP(A1136,'Medical Examinations'!$P$3:$P$2337,'Medical Examinations'!$V$3:$V$2337)</f>
        <v>0</v>
      </c>
      <c r="I1136" s="15" t="str">
        <f>_xlfn.XLOOKUP(A1136,'Medical Examinations'!$P$3:$P$2337,'Medical Examinations'!$W$3:$W$2337)</f>
        <v>No</v>
      </c>
      <c r="J1136" s="15" t="str">
        <f>_xlfn.XLOOKUP(A1136,'Medical Examinations'!$P$3:$P$2337,'Medical Examinations'!$X$3:$X$2337)</f>
        <v>Obesity</v>
      </c>
      <c r="K1136" s="15"/>
      <c r="L1136" s="74">
        <f>_xlfn.XLOOKUP(A1136,'Hospitalisation Details'!$U$4:$U$2346,'Hospitalisation Details'!$V$4:$V$2346)</f>
        <v>35254</v>
      </c>
      <c r="M1136" s="75">
        <f>_xlfn.XLOOKUP(A1136,'Hospitalisation Details'!$U$4:$U$2346,'Hospitalisation Details'!$X$4:$X$2346)</f>
        <v>9894.69</v>
      </c>
      <c r="N1136" s="15">
        <f>_xlfn.XLOOKUP(A1136,'Hospitalisation Details'!$U$4:$U$2346,'Hospitalisation Details'!$Y$4:$Y$2346)</f>
        <v>1</v>
      </c>
      <c r="O1136" s="15">
        <f>_xlfn.XLOOKUP(A1136,'Hospitalisation Details'!$U$4:$U$2346,'Hospitalisation Details'!$Z$4:$Z$2346)</f>
        <v>1</v>
      </c>
      <c r="P1136" s="15" t="str">
        <f>_xlfn.XLOOKUP(A1136,'Hospitalisation Details'!$U$4:$U$2346,'Hospitalisation Details'!$AA$4:$AA$2346)</f>
        <v>R1012</v>
      </c>
      <c r="Q1136" s="15">
        <f>_xlfn.XLOOKUP(A1136,'Hospitalisation Details'!$U$4:$U$2346,'Hospitalisation Details'!$AB$4:$AB$2346)</f>
        <v>27</v>
      </c>
    </row>
    <row r="1137" spans="1:17" ht="15.5" x14ac:dyDescent="0.35">
      <c r="A1137" s="73" t="s">
        <v>1236</v>
      </c>
      <c r="B1137" s="40" t="str">
        <f>_xlfn.XLOOKUP(A1137,'Customer Names'!$A$3:$A$2337,'Customer Names'!$E$3:$E$2337)</f>
        <v>Megan</v>
      </c>
      <c r="C1137" s="29">
        <f>_xlfn.XLOOKUP(A1137,'Medical Examinations'!$P$3:$P$2337,'Medical Examinations'!$Q$3:$Q$2337)</f>
        <v>25</v>
      </c>
      <c r="D1137" s="15">
        <f>_xlfn.XLOOKUP(A1137,'Medical Examinations'!$P$3:$P$2337,'Medical Examinations'!$R$3:$R$2337)</f>
        <v>5.32</v>
      </c>
      <c r="E1137" s="15" t="str">
        <f>_xlfn.XLOOKUP(A1137,'Medical Examinations'!$P$3:$P$2337,'Medical Examinations'!$S$3:$S$2337)</f>
        <v>Yes</v>
      </c>
      <c r="F1137" s="15" t="str">
        <f>_xlfn.XLOOKUP(A1137,'Medical Examinations'!$P$3:$P$2337,'Medical Examinations'!$T$3:$T$2337)</f>
        <v>No</v>
      </c>
      <c r="G1137" s="15" t="str">
        <f>_xlfn.XLOOKUP(A1137,'Medical Examinations'!$P$3:$P$2337,'Medical Examinations'!$U$3:$U$2337)</f>
        <v>No</v>
      </c>
      <c r="H1137" s="15">
        <f>_xlfn.XLOOKUP(A1137,'Medical Examinations'!$P$3:$P$2337,'Medical Examinations'!$V$3:$V$2337)</f>
        <v>2</v>
      </c>
      <c r="I1137" s="15" t="str">
        <f>_xlfn.XLOOKUP(A1137,'Medical Examinations'!$P$3:$P$2337,'Medical Examinations'!$W$3:$W$2337)</f>
        <v>No</v>
      </c>
      <c r="J1137" s="15" t="str">
        <f>_xlfn.XLOOKUP(A1137,'Medical Examinations'!$P$3:$P$2337,'Medical Examinations'!$X$3:$X$2337)</f>
        <v>Overweight</v>
      </c>
      <c r="K1137" s="15"/>
      <c r="L1137" s="74">
        <f>_xlfn.XLOOKUP(A1137,'Hospitalisation Details'!$U$4:$U$2346,'Hospitalisation Details'!$V$4:$V$2346)</f>
        <v>24416</v>
      </c>
      <c r="M1137" s="75">
        <f>_xlfn.XLOOKUP(A1137,'Hospitalisation Details'!$U$4:$U$2346,'Hospitalisation Details'!$X$4:$X$2346)</f>
        <v>9890.23</v>
      </c>
      <c r="N1137" s="15">
        <f>_xlfn.XLOOKUP(A1137,'Hospitalisation Details'!$U$4:$U$2346,'Hospitalisation Details'!$Y$4:$Y$2346)</f>
        <v>4</v>
      </c>
      <c r="O1137" s="15">
        <f>_xlfn.XLOOKUP(A1137,'Hospitalisation Details'!$U$4:$U$2346,'Hospitalisation Details'!$Z$4:$Z$2346)</f>
        <v>1</v>
      </c>
      <c r="P1137" s="15" t="str">
        <f>_xlfn.XLOOKUP(A1137,'Hospitalisation Details'!$U$4:$U$2346,'Hospitalisation Details'!$AA$4:$AA$2346)</f>
        <v>R1013</v>
      </c>
      <c r="Q1137" s="15">
        <f>_xlfn.XLOOKUP(A1137,'Hospitalisation Details'!$U$4:$U$2346,'Hospitalisation Details'!$AB$4:$AB$2346)</f>
        <v>57</v>
      </c>
    </row>
    <row r="1138" spans="1:17" ht="15.5" x14ac:dyDescent="0.35">
      <c r="A1138" s="73" t="s">
        <v>1235</v>
      </c>
      <c r="B1138" s="40" t="str">
        <f>_xlfn.XLOOKUP(A1138,'Customer Names'!$A$3:$A$2337,'Customer Names'!$E$3:$E$2337)</f>
        <v>Sara</v>
      </c>
      <c r="C1138" s="29">
        <f>_xlfn.XLOOKUP(A1138,'Medical Examinations'!$P$3:$P$2337,'Medical Examinations'!$Q$3:$Q$2337)</f>
        <v>39.5</v>
      </c>
      <c r="D1138" s="15">
        <f>_xlfn.XLOOKUP(A1138,'Medical Examinations'!$P$3:$P$2337,'Medical Examinations'!$R$3:$R$2337)</f>
        <v>6.66</v>
      </c>
      <c r="E1138" s="15" t="str">
        <f>_xlfn.XLOOKUP(A1138,'Medical Examinations'!$P$3:$P$2337,'Medical Examinations'!$S$3:$S$2337)</f>
        <v>No</v>
      </c>
      <c r="F1138" s="15" t="str">
        <f>_xlfn.XLOOKUP(A1138,'Medical Examinations'!$P$3:$P$2337,'Medical Examinations'!$T$3:$T$2337)</f>
        <v>No</v>
      </c>
      <c r="G1138" s="15" t="str">
        <f>_xlfn.XLOOKUP(A1138,'Medical Examinations'!$P$3:$P$2337,'Medical Examinations'!$U$3:$U$2337)</f>
        <v>No</v>
      </c>
      <c r="H1138" s="15">
        <f>_xlfn.XLOOKUP(A1138,'Medical Examinations'!$P$3:$P$2337,'Medical Examinations'!$V$3:$V$2337)</f>
        <v>0</v>
      </c>
      <c r="I1138" s="15" t="str">
        <f>_xlfn.XLOOKUP(A1138,'Medical Examinations'!$P$3:$P$2337,'Medical Examinations'!$W$3:$W$2337)</f>
        <v>No</v>
      </c>
      <c r="J1138" s="15" t="str">
        <f>_xlfn.XLOOKUP(A1138,'Medical Examinations'!$P$3:$P$2337,'Medical Examinations'!$X$3:$X$2337)</f>
        <v>Obesity</v>
      </c>
      <c r="K1138" s="15"/>
      <c r="L1138" s="74">
        <f>_xlfn.XLOOKUP(A1138,'Hospitalisation Details'!$U$4:$U$2346,'Hospitalisation Details'!$V$4:$V$2346)</f>
        <v>26245</v>
      </c>
      <c r="M1138" s="75">
        <f>_xlfn.XLOOKUP(A1138,'Hospitalisation Details'!$U$4:$U$2346,'Hospitalisation Details'!$X$4:$X$2346)</f>
        <v>9880.07</v>
      </c>
      <c r="N1138" s="15">
        <f>_xlfn.XLOOKUP(A1138,'Hospitalisation Details'!$U$4:$U$2346,'Hospitalisation Details'!$Y$4:$Y$2346)</f>
        <v>1</v>
      </c>
      <c r="O1138" s="15">
        <f>_xlfn.XLOOKUP(A1138,'Hospitalisation Details'!$U$4:$U$2346,'Hospitalisation Details'!$Z$4:$Z$2346)</f>
        <v>1</v>
      </c>
      <c r="P1138" s="15" t="str">
        <f>_xlfn.XLOOKUP(A1138,'Hospitalisation Details'!$U$4:$U$2346,'Hospitalisation Details'!$AA$4:$AA$2346)</f>
        <v>R1011</v>
      </c>
      <c r="Q1138" s="15">
        <f>_xlfn.XLOOKUP(A1138,'Hospitalisation Details'!$U$4:$U$2346,'Hospitalisation Details'!$AB$4:$AB$2346)</f>
        <v>52</v>
      </c>
    </row>
    <row r="1139" spans="1:17" ht="15.5" x14ac:dyDescent="0.35">
      <c r="A1139" s="73" t="s">
        <v>1234</v>
      </c>
      <c r="B1139" s="40" t="str">
        <f>_xlfn.XLOOKUP(A1139,'Customer Names'!$A$3:$A$2337,'Customer Names'!$E$3:$E$2337)</f>
        <v>Lucie J.</v>
      </c>
      <c r="C1139" s="29">
        <f>_xlfn.XLOOKUP(A1139,'Medical Examinations'!$P$3:$P$2337,'Medical Examinations'!$Q$3:$Q$2337)</f>
        <v>37.729999999999997</v>
      </c>
      <c r="D1139" s="15">
        <f>_xlfn.XLOOKUP(A1139,'Medical Examinations'!$P$3:$P$2337,'Medical Examinations'!$R$3:$R$2337)</f>
        <v>7.4</v>
      </c>
      <c r="E1139" s="15" t="str">
        <f>_xlfn.XLOOKUP(A1139,'Medical Examinations'!$P$3:$P$2337,'Medical Examinations'!$S$3:$S$2337)</f>
        <v>No</v>
      </c>
      <c r="F1139" s="15" t="str">
        <f>_xlfn.XLOOKUP(A1139,'Medical Examinations'!$P$3:$P$2337,'Medical Examinations'!$T$3:$T$2337)</f>
        <v>No</v>
      </c>
      <c r="G1139" s="15" t="str">
        <f>_xlfn.XLOOKUP(A1139,'Medical Examinations'!$P$3:$P$2337,'Medical Examinations'!$U$3:$U$2337)</f>
        <v>No</v>
      </c>
      <c r="H1139" s="15">
        <f>_xlfn.XLOOKUP(A1139,'Medical Examinations'!$P$3:$P$2337,'Medical Examinations'!$V$3:$V$2337)</f>
        <v>0</v>
      </c>
      <c r="I1139" s="15" t="str">
        <f>_xlfn.XLOOKUP(A1139,'Medical Examinations'!$P$3:$P$2337,'Medical Examinations'!$W$3:$W$2337)</f>
        <v>No</v>
      </c>
      <c r="J1139" s="15" t="str">
        <f>_xlfn.XLOOKUP(A1139,'Medical Examinations'!$P$3:$P$2337,'Medical Examinations'!$X$3:$X$2337)</f>
        <v>Obesity</v>
      </c>
      <c r="K1139" s="15"/>
      <c r="L1139" s="74">
        <f>_xlfn.XLOOKUP(A1139,'Hospitalisation Details'!$U$4:$U$2346,'Hospitalisation Details'!$V$4:$V$2346)</f>
        <v>26209</v>
      </c>
      <c r="M1139" s="75">
        <f>_xlfn.XLOOKUP(A1139,'Hospitalisation Details'!$U$4:$U$2346,'Hospitalisation Details'!$X$4:$X$2346)</f>
        <v>9877.61</v>
      </c>
      <c r="N1139" s="15">
        <f>_xlfn.XLOOKUP(A1139,'Hospitalisation Details'!$U$4:$U$2346,'Hospitalisation Details'!$Y$4:$Y$2346)</f>
        <v>1</v>
      </c>
      <c r="O1139" s="15">
        <f>_xlfn.XLOOKUP(A1139,'Hospitalisation Details'!$U$4:$U$2346,'Hospitalisation Details'!$Z$4:$Z$2346)</f>
        <v>2</v>
      </c>
      <c r="P1139" s="15" t="str">
        <f>_xlfn.XLOOKUP(A1139,'Hospitalisation Details'!$U$4:$U$2346,'Hospitalisation Details'!$AA$4:$AA$2346)</f>
        <v>R1013</v>
      </c>
      <c r="Q1139" s="15">
        <f>_xlfn.XLOOKUP(A1139,'Hospitalisation Details'!$U$4:$U$2346,'Hospitalisation Details'!$AB$4:$AB$2346)</f>
        <v>52</v>
      </c>
    </row>
    <row r="1140" spans="1:17" ht="15.5" x14ac:dyDescent="0.35">
      <c r="A1140" s="73" t="s">
        <v>1233</v>
      </c>
      <c r="B1140" s="40" t="str">
        <f>_xlfn.XLOOKUP(A1140,'Customer Names'!$A$3:$A$2337,'Customer Names'!$E$3:$E$2337)</f>
        <v>Elizabeth S.</v>
      </c>
      <c r="C1140" s="29">
        <f>_xlfn.XLOOKUP(A1140,'Medical Examinations'!$P$3:$P$2337,'Medical Examinations'!$Q$3:$Q$2337)</f>
        <v>40.659999999999997</v>
      </c>
      <c r="D1140" s="15">
        <f>_xlfn.XLOOKUP(A1140,'Medical Examinations'!$P$3:$P$2337,'Medical Examinations'!$R$3:$R$2337)</f>
        <v>10.08</v>
      </c>
      <c r="E1140" s="15" t="str">
        <f>_xlfn.XLOOKUP(A1140,'Medical Examinations'!$P$3:$P$2337,'Medical Examinations'!$S$3:$S$2337)</f>
        <v>No</v>
      </c>
      <c r="F1140" s="15" t="str">
        <f>_xlfn.XLOOKUP(A1140,'Medical Examinations'!$P$3:$P$2337,'Medical Examinations'!$T$3:$T$2337)</f>
        <v>No</v>
      </c>
      <c r="G1140" s="15" t="str">
        <f>_xlfn.XLOOKUP(A1140,'Medical Examinations'!$P$3:$P$2337,'Medical Examinations'!$U$3:$U$2337)</f>
        <v>No</v>
      </c>
      <c r="H1140" s="15">
        <f>_xlfn.XLOOKUP(A1140,'Medical Examinations'!$P$3:$P$2337,'Medical Examinations'!$V$3:$V$2337)</f>
        <v>0</v>
      </c>
      <c r="I1140" s="15" t="str">
        <f>_xlfn.XLOOKUP(A1140,'Medical Examinations'!$P$3:$P$2337,'Medical Examinations'!$W$3:$W$2337)</f>
        <v>No</v>
      </c>
      <c r="J1140" s="15" t="str">
        <f>_xlfn.XLOOKUP(A1140,'Medical Examinations'!$P$3:$P$2337,'Medical Examinations'!$X$3:$X$2337)</f>
        <v>Obesity</v>
      </c>
      <c r="K1140" s="15"/>
      <c r="L1140" s="74">
        <f>_xlfn.XLOOKUP(A1140,'Hospitalisation Details'!$U$4:$U$2346,'Hospitalisation Details'!$V$4:$V$2346)</f>
        <v>26117</v>
      </c>
      <c r="M1140" s="75">
        <f>_xlfn.XLOOKUP(A1140,'Hospitalisation Details'!$U$4:$U$2346,'Hospitalisation Details'!$X$4:$X$2346)</f>
        <v>9875.68</v>
      </c>
      <c r="N1140" s="15">
        <f>_xlfn.XLOOKUP(A1140,'Hospitalisation Details'!$U$4:$U$2346,'Hospitalisation Details'!$Y$4:$Y$2346)</f>
        <v>1</v>
      </c>
      <c r="O1140" s="15">
        <f>_xlfn.XLOOKUP(A1140,'Hospitalisation Details'!$U$4:$U$2346,'Hospitalisation Details'!$Z$4:$Z$2346)</f>
        <v>1</v>
      </c>
      <c r="P1140" s="15" t="str">
        <f>_xlfn.XLOOKUP(A1140,'Hospitalisation Details'!$U$4:$U$2346,'Hospitalisation Details'!$AA$4:$AA$2346)</f>
        <v>R1024</v>
      </c>
      <c r="Q1140" s="15">
        <f>_xlfn.XLOOKUP(A1140,'Hospitalisation Details'!$U$4:$U$2346,'Hospitalisation Details'!$AB$4:$AB$2346)</f>
        <v>52</v>
      </c>
    </row>
    <row r="1141" spans="1:17" ht="15.5" x14ac:dyDescent="0.35">
      <c r="A1141" s="73" t="s">
        <v>1232</v>
      </c>
      <c r="B1141" s="40" t="str">
        <f>_xlfn.XLOOKUP(A1141,'Customer Names'!$A$3:$A$2337,'Customer Names'!$E$3:$E$2337)</f>
        <v>Carma S</v>
      </c>
      <c r="C1141" s="29">
        <f>_xlfn.XLOOKUP(A1141,'Medical Examinations'!$P$3:$P$2337,'Medical Examinations'!$Q$3:$Q$2337)</f>
        <v>34.200000000000003</v>
      </c>
      <c r="D1141" s="15">
        <f>_xlfn.XLOOKUP(A1141,'Medical Examinations'!$P$3:$P$2337,'Medical Examinations'!$R$3:$R$2337)</f>
        <v>8.58</v>
      </c>
      <c r="E1141" s="15" t="str">
        <f>_xlfn.XLOOKUP(A1141,'Medical Examinations'!$P$3:$P$2337,'Medical Examinations'!$S$3:$S$2337)</f>
        <v>No</v>
      </c>
      <c r="F1141" s="15" t="str">
        <f>_xlfn.XLOOKUP(A1141,'Medical Examinations'!$P$3:$P$2337,'Medical Examinations'!$T$3:$T$2337)</f>
        <v>No</v>
      </c>
      <c r="G1141" s="15" t="str">
        <f>_xlfn.XLOOKUP(A1141,'Medical Examinations'!$P$3:$P$2337,'Medical Examinations'!$U$3:$U$2337)</f>
        <v>No</v>
      </c>
      <c r="H1141" s="15">
        <f>_xlfn.XLOOKUP(A1141,'Medical Examinations'!$P$3:$P$2337,'Medical Examinations'!$V$3:$V$2337)</f>
        <v>0</v>
      </c>
      <c r="I1141" s="15" t="str">
        <f>_xlfn.XLOOKUP(A1141,'Medical Examinations'!$P$3:$P$2337,'Medical Examinations'!$W$3:$W$2337)</f>
        <v>No</v>
      </c>
      <c r="J1141" s="15" t="str">
        <f>_xlfn.XLOOKUP(A1141,'Medical Examinations'!$P$3:$P$2337,'Medical Examinations'!$X$3:$X$2337)</f>
        <v>Obesity</v>
      </c>
      <c r="K1141" s="15"/>
      <c r="L1141" s="74">
        <f>_xlfn.XLOOKUP(A1141,'Hospitalisation Details'!$U$4:$U$2346,'Hospitalisation Details'!$V$4:$V$2346)</f>
        <v>26289</v>
      </c>
      <c r="M1141" s="75">
        <f>_xlfn.XLOOKUP(A1141,'Hospitalisation Details'!$U$4:$U$2346,'Hospitalisation Details'!$X$4:$X$2346)</f>
        <v>9872.7000000000007</v>
      </c>
      <c r="N1141" s="15">
        <f>_xlfn.XLOOKUP(A1141,'Hospitalisation Details'!$U$4:$U$2346,'Hospitalisation Details'!$Y$4:$Y$2346)</f>
        <v>1</v>
      </c>
      <c r="O1141" s="15">
        <f>_xlfn.XLOOKUP(A1141,'Hospitalisation Details'!$U$4:$U$2346,'Hospitalisation Details'!$Z$4:$Z$2346)</f>
        <v>9</v>
      </c>
      <c r="P1141" s="15" t="str">
        <f>_xlfn.XLOOKUP(A1141,'Hospitalisation Details'!$U$4:$U$2346,'Hospitalisation Details'!$AA$4:$AA$2346)</f>
        <v>R1011</v>
      </c>
      <c r="Q1141" s="15">
        <f>_xlfn.XLOOKUP(A1141,'Hospitalisation Details'!$U$4:$U$2346,'Hospitalisation Details'!$AB$4:$AB$2346)</f>
        <v>51</v>
      </c>
    </row>
    <row r="1142" spans="1:17" ht="15.5" x14ac:dyDescent="0.35">
      <c r="A1142" s="73" t="s">
        <v>1231</v>
      </c>
      <c r="B1142" s="40" t="str">
        <f>_xlfn.XLOOKUP(A1142,'Customer Names'!$A$3:$A$2337,'Customer Names'!$E$3:$E$2337)</f>
        <v>Ryan</v>
      </c>
      <c r="C1142" s="29">
        <f>_xlfn.XLOOKUP(A1142,'Medical Examinations'!$P$3:$P$2337,'Medical Examinations'!$Q$3:$Q$2337)</f>
        <v>46.51</v>
      </c>
      <c r="D1142" s="15">
        <f>_xlfn.XLOOKUP(A1142,'Medical Examinations'!$P$3:$P$2337,'Medical Examinations'!$R$3:$R$2337)</f>
        <v>5.84</v>
      </c>
      <c r="E1142" s="15" t="str">
        <f>_xlfn.XLOOKUP(A1142,'Medical Examinations'!$P$3:$P$2337,'Medical Examinations'!$S$3:$S$2337)</f>
        <v>No</v>
      </c>
      <c r="F1142" s="15" t="str">
        <f>_xlfn.XLOOKUP(A1142,'Medical Examinations'!$P$3:$P$2337,'Medical Examinations'!$T$3:$T$2337)</f>
        <v>No</v>
      </c>
      <c r="G1142" s="15" t="str">
        <f>_xlfn.XLOOKUP(A1142,'Medical Examinations'!$P$3:$P$2337,'Medical Examinations'!$U$3:$U$2337)</f>
        <v>No</v>
      </c>
      <c r="H1142" s="15">
        <f>_xlfn.XLOOKUP(A1142,'Medical Examinations'!$P$3:$P$2337,'Medical Examinations'!$V$3:$V$2337)</f>
        <v>1</v>
      </c>
      <c r="I1142" s="15" t="str">
        <f>_xlfn.XLOOKUP(A1142,'Medical Examinations'!$P$3:$P$2337,'Medical Examinations'!$W$3:$W$2337)</f>
        <v>No</v>
      </c>
      <c r="J1142" s="15" t="str">
        <f>_xlfn.XLOOKUP(A1142,'Medical Examinations'!$P$3:$P$2337,'Medical Examinations'!$X$3:$X$2337)</f>
        <v>Obesity</v>
      </c>
      <c r="K1142" s="15"/>
      <c r="L1142" s="74">
        <f>_xlfn.XLOOKUP(A1142,'Hospitalisation Details'!$U$4:$U$2346,'Hospitalisation Details'!$V$4:$V$2346)</f>
        <v>35982</v>
      </c>
      <c r="M1142" s="75">
        <f>_xlfn.XLOOKUP(A1142,'Hospitalisation Details'!$U$4:$U$2346,'Hospitalisation Details'!$X$4:$X$2346)</f>
        <v>9870.59</v>
      </c>
      <c r="N1142" s="15">
        <f>_xlfn.XLOOKUP(A1142,'Hospitalisation Details'!$U$4:$U$2346,'Hospitalisation Details'!$Y$4:$Y$2346)</f>
        <v>1</v>
      </c>
      <c r="O1142" s="15">
        <f>_xlfn.XLOOKUP(A1142,'Hospitalisation Details'!$U$4:$U$2346,'Hospitalisation Details'!$Z$4:$Z$2346)</f>
        <v>9</v>
      </c>
      <c r="P1142" s="15" t="str">
        <f>_xlfn.XLOOKUP(A1142,'Hospitalisation Details'!$U$4:$U$2346,'Hospitalisation Details'!$AA$4:$AA$2346)</f>
        <v>R1023</v>
      </c>
      <c r="Q1142" s="15">
        <f>_xlfn.XLOOKUP(A1142,'Hospitalisation Details'!$U$4:$U$2346,'Hospitalisation Details'!$AB$4:$AB$2346)</f>
        <v>25</v>
      </c>
    </row>
    <row r="1143" spans="1:17" ht="15.5" x14ac:dyDescent="0.35">
      <c r="A1143" s="73" t="s">
        <v>1230</v>
      </c>
      <c r="B1143" s="40" t="str">
        <f>_xlfn.XLOOKUP(A1143,'Customer Names'!$A$3:$A$2337,'Customer Names'!$E$3:$E$2337)</f>
        <v>Daniel</v>
      </c>
      <c r="C1143" s="29">
        <f>_xlfn.XLOOKUP(A1143,'Medical Examinations'!$P$3:$P$2337,'Medical Examinations'!$Q$3:$Q$2337)</f>
        <v>28.88</v>
      </c>
      <c r="D1143" s="15">
        <f>_xlfn.XLOOKUP(A1143,'Medical Examinations'!$P$3:$P$2337,'Medical Examinations'!$R$3:$R$2337)</f>
        <v>4.8600000000000003</v>
      </c>
      <c r="E1143" s="15" t="str">
        <f>_xlfn.XLOOKUP(A1143,'Medical Examinations'!$P$3:$P$2337,'Medical Examinations'!$S$3:$S$2337)</f>
        <v>Yes</v>
      </c>
      <c r="F1143" s="15" t="str">
        <f>_xlfn.XLOOKUP(A1143,'Medical Examinations'!$P$3:$P$2337,'Medical Examinations'!$T$3:$T$2337)</f>
        <v>No</v>
      </c>
      <c r="G1143" s="15" t="str">
        <f>_xlfn.XLOOKUP(A1143,'Medical Examinations'!$P$3:$P$2337,'Medical Examinations'!$U$3:$U$2337)</f>
        <v>Yes</v>
      </c>
      <c r="H1143" s="15">
        <f>_xlfn.XLOOKUP(A1143,'Medical Examinations'!$P$3:$P$2337,'Medical Examinations'!$V$3:$V$2337)</f>
        <v>1</v>
      </c>
      <c r="I1143" s="15" t="str">
        <f>_xlfn.XLOOKUP(A1143,'Medical Examinations'!$P$3:$P$2337,'Medical Examinations'!$W$3:$W$2337)</f>
        <v>No</v>
      </c>
      <c r="J1143" s="15" t="str">
        <f>_xlfn.XLOOKUP(A1143,'Medical Examinations'!$P$3:$P$2337,'Medical Examinations'!$X$3:$X$2337)</f>
        <v>Overweight</v>
      </c>
      <c r="K1143" s="15"/>
      <c r="L1143" s="74">
        <f>_xlfn.XLOOKUP(A1143,'Hospitalisation Details'!$U$4:$U$2346,'Hospitalisation Details'!$V$4:$V$2346)</f>
        <v>25428</v>
      </c>
      <c r="M1143" s="75">
        <f>_xlfn.XLOOKUP(A1143,'Hospitalisation Details'!$U$4:$U$2346,'Hospitalisation Details'!$X$4:$X$2346)</f>
        <v>9869.81</v>
      </c>
      <c r="N1143" s="15">
        <f>_xlfn.XLOOKUP(A1143,'Hospitalisation Details'!$U$4:$U$2346,'Hospitalisation Details'!$Y$4:$Y$2346)</f>
        <v>4</v>
      </c>
      <c r="O1143" s="15">
        <f>_xlfn.XLOOKUP(A1143,'Hospitalisation Details'!$U$4:$U$2346,'Hospitalisation Details'!$Z$4:$Z$2346)</f>
        <v>1</v>
      </c>
      <c r="P1143" s="15" t="str">
        <f>_xlfn.XLOOKUP(A1143,'Hospitalisation Details'!$U$4:$U$2346,'Hospitalisation Details'!$AA$4:$AA$2346)</f>
        <v>R1012</v>
      </c>
      <c r="Q1143" s="15">
        <f>_xlfn.XLOOKUP(A1143,'Hospitalisation Details'!$U$4:$U$2346,'Hospitalisation Details'!$AB$4:$AB$2346)</f>
        <v>54</v>
      </c>
    </row>
    <row r="1144" spans="1:17" ht="15.5" x14ac:dyDescent="0.35">
      <c r="A1144" s="73" t="s">
        <v>1229</v>
      </c>
      <c r="B1144" s="40" t="str">
        <f>_xlfn.XLOOKUP(A1144,'Customer Names'!$A$3:$A$2337,'Customer Names'!$E$3:$E$2337)</f>
        <v>Sarah</v>
      </c>
      <c r="C1144" s="29">
        <f>_xlfn.XLOOKUP(A1144,'Medical Examinations'!$P$3:$P$2337,'Medical Examinations'!$Q$3:$Q$2337)</f>
        <v>33.914999999999999</v>
      </c>
      <c r="D1144" s="15">
        <f>_xlfn.XLOOKUP(A1144,'Medical Examinations'!$P$3:$P$2337,'Medical Examinations'!$R$3:$R$2337)</f>
        <v>11.52</v>
      </c>
      <c r="E1144" s="15" t="str">
        <f>_xlfn.XLOOKUP(A1144,'Medical Examinations'!$P$3:$P$2337,'Medical Examinations'!$S$3:$S$2337)</f>
        <v>No</v>
      </c>
      <c r="F1144" s="15" t="str">
        <f>_xlfn.XLOOKUP(A1144,'Medical Examinations'!$P$3:$P$2337,'Medical Examinations'!$T$3:$T$2337)</f>
        <v>No</v>
      </c>
      <c r="G1144" s="15" t="str">
        <f>_xlfn.XLOOKUP(A1144,'Medical Examinations'!$P$3:$P$2337,'Medical Examinations'!$U$3:$U$2337)</f>
        <v>No</v>
      </c>
      <c r="H1144" s="15">
        <f>_xlfn.XLOOKUP(A1144,'Medical Examinations'!$P$3:$P$2337,'Medical Examinations'!$V$3:$V$2337)</f>
        <v>0</v>
      </c>
      <c r="I1144" s="15" t="str">
        <f>_xlfn.XLOOKUP(A1144,'Medical Examinations'!$P$3:$P$2337,'Medical Examinations'!$W$3:$W$2337)</f>
        <v>No</v>
      </c>
      <c r="J1144" s="15" t="str">
        <f>_xlfn.XLOOKUP(A1144,'Medical Examinations'!$P$3:$P$2337,'Medical Examinations'!$X$3:$X$2337)</f>
        <v>Obesity</v>
      </c>
      <c r="K1144" s="15"/>
      <c r="L1144" s="74">
        <f>_xlfn.XLOOKUP(A1144,'Hospitalisation Details'!$U$4:$U$2346,'Hospitalisation Details'!$V$4:$V$2346)</f>
        <v>26246</v>
      </c>
      <c r="M1144" s="75">
        <f>_xlfn.XLOOKUP(A1144,'Hospitalisation Details'!$U$4:$U$2346,'Hospitalisation Details'!$X$4:$X$2346)</f>
        <v>9866.2999999999993</v>
      </c>
      <c r="N1144" s="15">
        <f>_xlfn.XLOOKUP(A1144,'Hospitalisation Details'!$U$4:$U$2346,'Hospitalisation Details'!$Y$4:$Y$2346)</f>
        <v>1</v>
      </c>
      <c r="O1144" s="15">
        <f>_xlfn.XLOOKUP(A1144,'Hospitalisation Details'!$U$4:$U$2346,'Hospitalisation Details'!$Z$4:$Z$2346)</f>
        <v>1</v>
      </c>
      <c r="P1144" s="15" t="str">
        <f>_xlfn.XLOOKUP(A1144,'Hospitalisation Details'!$U$4:$U$2346,'Hospitalisation Details'!$AA$4:$AA$2346)</f>
        <v>R1024</v>
      </c>
      <c r="Q1144" s="15">
        <f>_xlfn.XLOOKUP(A1144,'Hospitalisation Details'!$U$4:$U$2346,'Hospitalisation Details'!$AB$4:$AB$2346)</f>
        <v>52</v>
      </c>
    </row>
    <row r="1145" spans="1:17" ht="15.5" x14ac:dyDescent="0.35">
      <c r="A1145" s="73" t="s">
        <v>1228</v>
      </c>
      <c r="B1145" s="40" t="str">
        <f>_xlfn.XLOOKUP(A1145,'Customer Names'!$A$3:$A$2337,'Customer Names'!$E$3:$E$2337)</f>
        <v>Matthew J</v>
      </c>
      <c r="C1145" s="29">
        <f>_xlfn.XLOOKUP(A1145,'Medical Examinations'!$P$3:$P$2337,'Medical Examinations'!$Q$3:$Q$2337)</f>
        <v>24.32</v>
      </c>
      <c r="D1145" s="15">
        <f>_xlfn.XLOOKUP(A1145,'Medical Examinations'!$P$3:$P$2337,'Medical Examinations'!$R$3:$R$2337)</f>
        <v>6.15</v>
      </c>
      <c r="E1145" s="15" t="str">
        <f>_xlfn.XLOOKUP(A1145,'Medical Examinations'!$P$3:$P$2337,'Medical Examinations'!$S$3:$S$2337)</f>
        <v>Yes</v>
      </c>
      <c r="F1145" s="15" t="str">
        <f>_xlfn.XLOOKUP(A1145,'Medical Examinations'!$P$3:$P$2337,'Medical Examinations'!$T$3:$T$2337)</f>
        <v>No</v>
      </c>
      <c r="G1145" s="15" t="str">
        <f>_xlfn.XLOOKUP(A1145,'Medical Examinations'!$P$3:$P$2337,'Medical Examinations'!$U$3:$U$2337)</f>
        <v>Yes</v>
      </c>
      <c r="H1145" s="15">
        <f>_xlfn.XLOOKUP(A1145,'Medical Examinations'!$P$3:$P$2337,'Medical Examinations'!$V$3:$V$2337)</f>
        <v>1</v>
      </c>
      <c r="I1145" s="15" t="str">
        <f>_xlfn.XLOOKUP(A1145,'Medical Examinations'!$P$3:$P$2337,'Medical Examinations'!$W$3:$W$2337)</f>
        <v>No</v>
      </c>
      <c r="J1145" s="15" t="str">
        <f>_xlfn.XLOOKUP(A1145,'Medical Examinations'!$P$3:$P$2337,'Medical Examinations'!$X$3:$X$2337)</f>
        <v>Normalweight</v>
      </c>
      <c r="K1145" s="15"/>
      <c r="L1145" s="74">
        <f>_xlfn.XLOOKUP(A1145,'Hospitalisation Details'!$U$4:$U$2346,'Hospitalisation Details'!$V$4:$V$2346)</f>
        <v>25496</v>
      </c>
      <c r="M1145" s="75">
        <f>_xlfn.XLOOKUP(A1145,'Hospitalisation Details'!$U$4:$U$2346,'Hospitalisation Details'!$X$4:$X$2346)</f>
        <v>9863.4699999999993</v>
      </c>
      <c r="N1145" s="15">
        <f>_xlfn.XLOOKUP(A1145,'Hospitalisation Details'!$U$4:$U$2346,'Hospitalisation Details'!$Y$4:$Y$2346)</f>
        <v>4</v>
      </c>
      <c r="O1145" s="15">
        <f>_xlfn.XLOOKUP(A1145,'Hospitalisation Details'!$U$4:$U$2346,'Hospitalisation Details'!$Z$4:$Z$2346)</f>
        <v>1</v>
      </c>
      <c r="P1145" s="15" t="str">
        <f>_xlfn.XLOOKUP(A1145,'Hospitalisation Details'!$U$4:$U$2346,'Hospitalisation Details'!$AA$4:$AA$2346)</f>
        <v>R1012</v>
      </c>
      <c r="Q1145" s="15">
        <f>_xlfn.XLOOKUP(A1145,'Hospitalisation Details'!$U$4:$U$2346,'Hospitalisation Details'!$AB$4:$AB$2346)</f>
        <v>54</v>
      </c>
    </row>
    <row r="1146" spans="1:17" ht="15.5" x14ac:dyDescent="0.35">
      <c r="A1146" s="73" t="s">
        <v>1227</v>
      </c>
      <c r="B1146" s="40" t="str">
        <f>_xlfn.XLOOKUP(A1146,'Customer Names'!$A$3:$A$2337,'Customer Names'!$E$3:$E$2337)</f>
        <v>Francesca</v>
      </c>
      <c r="C1146" s="29">
        <f>_xlfn.XLOOKUP(A1146,'Medical Examinations'!$P$3:$P$2337,'Medical Examinations'!$Q$3:$Q$2337)</f>
        <v>25.8</v>
      </c>
      <c r="D1146" s="15">
        <f>_xlfn.XLOOKUP(A1146,'Medical Examinations'!$P$3:$P$2337,'Medical Examinations'!$R$3:$R$2337)</f>
        <v>9.94</v>
      </c>
      <c r="E1146" s="15" t="str">
        <f>_xlfn.XLOOKUP(A1146,'Medical Examinations'!$P$3:$P$2337,'Medical Examinations'!$S$3:$S$2337)</f>
        <v>No</v>
      </c>
      <c r="F1146" s="15" t="str">
        <f>_xlfn.XLOOKUP(A1146,'Medical Examinations'!$P$3:$P$2337,'Medical Examinations'!$T$3:$T$2337)</f>
        <v>No</v>
      </c>
      <c r="G1146" s="15" t="str">
        <f>_xlfn.XLOOKUP(A1146,'Medical Examinations'!$P$3:$P$2337,'Medical Examinations'!$U$3:$U$2337)</f>
        <v>No</v>
      </c>
      <c r="H1146" s="15">
        <f>_xlfn.XLOOKUP(A1146,'Medical Examinations'!$P$3:$P$2337,'Medical Examinations'!$V$3:$V$2337)</f>
        <v>0</v>
      </c>
      <c r="I1146" s="15" t="str">
        <f>_xlfn.XLOOKUP(A1146,'Medical Examinations'!$P$3:$P$2337,'Medical Examinations'!$W$3:$W$2337)</f>
        <v>No</v>
      </c>
      <c r="J1146" s="15" t="str">
        <f>_xlfn.XLOOKUP(A1146,'Medical Examinations'!$P$3:$P$2337,'Medical Examinations'!$X$3:$X$2337)</f>
        <v>Overweight</v>
      </c>
      <c r="K1146" s="15"/>
      <c r="L1146" s="74">
        <f>_xlfn.XLOOKUP(A1146,'Hospitalisation Details'!$U$4:$U$2346,'Hospitalisation Details'!$V$4:$V$2346)</f>
        <v>26131</v>
      </c>
      <c r="M1146" s="75">
        <f>_xlfn.XLOOKUP(A1146,'Hospitalisation Details'!$U$4:$U$2346,'Hospitalisation Details'!$X$4:$X$2346)</f>
        <v>9861.0300000000007</v>
      </c>
      <c r="N1146" s="15">
        <f>_xlfn.XLOOKUP(A1146,'Hospitalisation Details'!$U$4:$U$2346,'Hospitalisation Details'!$Y$4:$Y$2346)</f>
        <v>1</v>
      </c>
      <c r="O1146" s="15">
        <f>_xlfn.XLOOKUP(A1146,'Hospitalisation Details'!$U$4:$U$2346,'Hospitalisation Details'!$Z$4:$Z$2346)</f>
        <v>9</v>
      </c>
      <c r="P1146" s="15" t="str">
        <f>_xlfn.XLOOKUP(A1146,'Hospitalisation Details'!$U$4:$U$2346,'Hospitalisation Details'!$AA$4:$AA$2346)</f>
        <v>R1011</v>
      </c>
      <c r="Q1146" s="15">
        <f>_xlfn.XLOOKUP(A1146,'Hospitalisation Details'!$U$4:$U$2346,'Hospitalisation Details'!$AB$4:$AB$2346)</f>
        <v>52</v>
      </c>
    </row>
    <row r="1147" spans="1:17" ht="15.5" x14ac:dyDescent="0.35">
      <c r="A1147" s="73" t="s">
        <v>1226</v>
      </c>
      <c r="B1147" s="40" t="str">
        <f>_xlfn.XLOOKUP(A1147,'Customer Names'!$A$3:$A$2337,'Customer Names'!$E$3:$E$2337)</f>
        <v>Nicole</v>
      </c>
      <c r="C1147" s="29">
        <f>_xlfn.XLOOKUP(A1147,'Medical Examinations'!$P$3:$P$2337,'Medical Examinations'!$Q$3:$Q$2337)</f>
        <v>21.56</v>
      </c>
      <c r="D1147" s="15">
        <f>_xlfn.XLOOKUP(A1147,'Medical Examinations'!$P$3:$P$2337,'Medical Examinations'!$R$3:$R$2337)</f>
        <v>10.56</v>
      </c>
      <c r="E1147" s="15" t="str">
        <f>_xlfn.XLOOKUP(A1147,'Medical Examinations'!$P$3:$P$2337,'Medical Examinations'!$S$3:$S$2337)</f>
        <v>No</v>
      </c>
      <c r="F1147" s="15" t="str">
        <f>_xlfn.XLOOKUP(A1147,'Medical Examinations'!$P$3:$P$2337,'Medical Examinations'!$T$3:$T$2337)</f>
        <v>No</v>
      </c>
      <c r="G1147" s="15" t="str">
        <f>_xlfn.XLOOKUP(A1147,'Medical Examinations'!$P$3:$P$2337,'Medical Examinations'!$U$3:$U$2337)</f>
        <v>No</v>
      </c>
      <c r="H1147" s="15">
        <f>_xlfn.XLOOKUP(A1147,'Medical Examinations'!$P$3:$P$2337,'Medical Examinations'!$V$3:$V$2337)</f>
        <v>0</v>
      </c>
      <c r="I1147" s="15" t="str">
        <f>_xlfn.XLOOKUP(A1147,'Medical Examinations'!$P$3:$P$2337,'Medical Examinations'!$W$3:$W$2337)</f>
        <v>No</v>
      </c>
      <c r="J1147" s="15" t="str">
        <f>_xlfn.XLOOKUP(A1147,'Medical Examinations'!$P$3:$P$2337,'Medical Examinations'!$X$3:$X$2337)</f>
        <v>Normalweight</v>
      </c>
      <c r="K1147" s="15"/>
      <c r="L1147" s="74">
        <f>_xlfn.XLOOKUP(A1147,'Hospitalisation Details'!$U$4:$U$2346,'Hospitalisation Details'!$V$4:$V$2346)</f>
        <v>26229</v>
      </c>
      <c r="M1147" s="75">
        <f>_xlfn.XLOOKUP(A1147,'Hospitalisation Details'!$U$4:$U$2346,'Hospitalisation Details'!$X$4:$X$2346)</f>
        <v>9855.1299999999992</v>
      </c>
      <c r="N1147" s="15">
        <f>_xlfn.XLOOKUP(A1147,'Hospitalisation Details'!$U$4:$U$2346,'Hospitalisation Details'!$Y$4:$Y$2346)</f>
        <v>1</v>
      </c>
      <c r="O1147" s="15">
        <f>_xlfn.XLOOKUP(A1147,'Hospitalisation Details'!$U$4:$U$2346,'Hospitalisation Details'!$Z$4:$Z$2346)</f>
        <v>1</v>
      </c>
      <c r="P1147" s="15" t="str">
        <f>_xlfn.XLOOKUP(A1147,'Hospitalisation Details'!$U$4:$U$2346,'Hospitalisation Details'!$AA$4:$AA$2346)</f>
        <v>R1013</v>
      </c>
      <c r="Q1147" s="15">
        <f>_xlfn.XLOOKUP(A1147,'Hospitalisation Details'!$U$4:$U$2346,'Hospitalisation Details'!$AB$4:$AB$2346)</f>
        <v>52</v>
      </c>
    </row>
    <row r="1148" spans="1:17" ht="15.5" x14ac:dyDescent="0.35">
      <c r="A1148" s="73" t="s">
        <v>1225</v>
      </c>
      <c r="B1148" s="40" t="str">
        <f>_xlfn.XLOOKUP(A1148,'Customer Names'!$A$3:$A$2337,'Customer Names'!$E$3:$E$2337)</f>
        <v>Toshiyuki</v>
      </c>
      <c r="C1148" s="29">
        <f>_xlfn.XLOOKUP(A1148,'Medical Examinations'!$P$3:$P$2337,'Medical Examinations'!$Q$3:$Q$2337)</f>
        <v>31.6</v>
      </c>
      <c r="D1148" s="15">
        <f>_xlfn.XLOOKUP(A1148,'Medical Examinations'!$P$3:$P$2337,'Medical Examinations'!$R$3:$R$2337)</f>
        <v>6.79</v>
      </c>
      <c r="E1148" s="15" t="str">
        <f>_xlfn.XLOOKUP(A1148,'Medical Examinations'!$P$3:$P$2337,'Medical Examinations'!$S$3:$S$2337)</f>
        <v>No</v>
      </c>
      <c r="F1148" s="15" t="str">
        <f>_xlfn.XLOOKUP(A1148,'Medical Examinations'!$P$3:$P$2337,'Medical Examinations'!$T$3:$T$2337)</f>
        <v>No</v>
      </c>
      <c r="G1148" s="15" t="str">
        <f>_xlfn.XLOOKUP(A1148,'Medical Examinations'!$P$3:$P$2337,'Medical Examinations'!$U$3:$U$2337)</f>
        <v>No</v>
      </c>
      <c r="H1148" s="15">
        <f>_xlfn.XLOOKUP(A1148,'Medical Examinations'!$P$3:$P$2337,'Medical Examinations'!$V$3:$V$2337)</f>
        <v>0</v>
      </c>
      <c r="I1148" s="15" t="str">
        <f>_xlfn.XLOOKUP(A1148,'Medical Examinations'!$P$3:$P$2337,'Medical Examinations'!$W$3:$W$2337)</f>
        <v>No</v>
      </c>
      <c r="J1148" s="15" t="str">
        <f>_xlfn.XLOOKUP(A1148,'Medical Examinations'!$P$3:$P$2337,'Medical Examinations'!$X$3:$X$2337)</f>
        <v>Obesity</v>
      </c>
      <c r="K1148" s="15"/>
      <c r="L1148" s="74">
        <f>_xlfn.XLOOKUP(A1148,'Hospitalisation Details'!$U$4:$U$2346,'Hospitalisation Details'!$V$4:$V$2346)</f>
        <v>25146</v>
      </c>
      <c r="M1148" s="75">
        <f>_xlfn.XLOOKUP(A1148,'Hospitalisation Details'!$U$4:$U$2346,'Hospitalisation Details'!$X$4:$X$2346)</f>
        <v>9850.43</v>
      </c>
      <c r="N1148" s="15">
        <f>_xlfn.XLOOKUP(A1148,'Hospitalisation Details'!$U$4:$U$2346,'Hospitalisation Details'!$Y$4:$Y$2346)</f>
        <v>4</v>
      </c>
      <c r="O1148" s="15">
        <f>_xlfn.XLOOKUP(A1148,'Hospitalisation Details'!$U$4:$U$2346,'Hospitalisation Details'!$Z$4:$Z$2346)</f>
        <v>1</v>
      </c>
      <c r="P1148" s="15" t="str">
        <f>_xlfn.XLOOKUP(A1148,'Hospitalisation Details'!$U$4:$U$2346,'Hospitalisation Details'!$AA$4:$AA$2346)</f>
        <v>R1011</v>
      </c>
      <c r="Q1148" s="15">
        <f>_xlfn.XLOOKUP(A1148,'Hospitalisation Details'!$U$4:$U$2346,'Hospitalisation Details'!$AB$4:$AB$2346)</f>
        <v>55</v>
      </c>
    </row>
    <row r="1149" spans="1:17" ht="15.5" x14ac:dyDescent="0.35">
      <c r="A1149" s="73" t="s">
        <v>1224</v>
      </c>
      <c r="B1149" s="40" t="str">
        <f>_xlfn.XLOOKUP(A1149,'Customer Names'!$A$3:$A$2337,'Customer Names'!$E$3:$E$2337)</f>
        <v>Tom L.</v>
      </c>
      <c r="C1149" s="29">
        <f>_xlfn.XLOOKUP(A1149,'Medical Examinations'!$P$3:$P$2337,'Medical Examinations'!$Q$3:$Q$2337)</f>
        <v>42.93</v>
      </c>
      <c r="D1149" s="15">
        <f>_xlfn.XLOOKUP(A1149,'Medical Examinations'!$P$3:$P$2337,'Medical Examinations'!$R$3:$R$2337)</f>
        <v>4.8</v>
      </c>
      <c r="E1149" s="15" t="str">
        <f>_xlfn.XLOOKUP(A1149,'Medical Examinations'!$P$3:$P$2337,'Medical Examinations'!$S$3:$S$2337)</f>
        <v>No</v>
      </c>
      <c r="F1149" s="15" t="str">
        <f>_xlfn.XLOOKUP(A1149,'Medical Examinations'!$P$3:$P$2337,'Medical Examinations'!$T$3:$T$2337)</f>
        <v>No</v>
      </c>
      <c r="G1149" s="15" t="str">
        <f>_xlfn.XLOOKUP(A1149,'Medical Examinations'!$P$3:$P$2337,'Medical Examinations'!$U$3:$U$2337)</f>
        <v>No</v>
      </c>
      <c r="H1149" s="15">
        <f>_xlfn.XLOOKUP(A1149,'Medical Examinations'!$P$3:$P$2337,'Medical Examinations'!$V$3:$V$2337)</f>
        <v>1</v>
      </c>
      <c r="I1149" s="15" t="str">
        <f>_xlfn.XLOOKUP(A1149,'Medical Examinations'!$P$3:$P$2337,'Medical Examinations'!$W$3:$W$2337)</f>
        <v>No</v>
      </c>
      <c r="J1149" s="15" t="str">
        <f>_xlfn.XLOOKUP(A1149,'Medical Examinations'!$P$3:$P$2337,'Medical Examinations'!$X$3:$X$2337)</f>
        <v>Obesity</v>
      </c>
      <c r="K1149" s="15"/>
      <c r="L1149" s="74">
        <f>_xlfn.XLOOKUP(A1149,'Hospitalisation Details'!$U$4:$U$2346,'Hospitalisation Details'!$V$4:$V$2346)</f>
        <v>33829</v>
      </c>
      <c r="M1149" s="75">
        <f>_xlfn.XLOOKUP(A1149,'Hospitalisation Details'!$U$4:$U$2346,'Hospitalisation Details'!$X$4:$X$2346)</f>
        <v>9844.4500000000007</v>
      </c>
      <c r="N1149" s="15">
        <f>_xlfn.XLOOKUP(A1149,'Hospitalisation Details'!$U$4:$U$2346,'Hospitalisation Details'!$Y$4:$Y$2346)</f>
        <v>1</v>
      </c>
      <c r="O1149" s="15">
        <f>_xlfn.XLOOKUP(A1149,'Hospitalisation Details'!$U$4:$U$2346,'Hospitalisation Details'!$Z$4:$Z$2346)</f>
        <v>2</v>
      </c>
      <c r="P1149" s="15" t="str">
        <f>_xlfn.XLOOKUP(A1149,'Hospitalisation Details'!$U$4:$U$2346,'Hospitalisation Details'!$AA$4:$AA$2346)</f>
        <v>R1012</v>
      </c>
      <c r="Q1149" s="15">
        <f>_xlfn.XLOOKUP(A1149,'Hospitalisation Details'!$U$4:$U$2346,'Hospitalisation Details'!$AB$4:$AB$2346)</f>
        <v>31</v>
      </c>
    </row>
    <row r="1150" spans="1:17" ht="15.5" x14ac:dyDescent="0.35">
      <c r="A1150" s="73" t="s">
        <v>1223</v>
      </c>
      <c r="B1150" s="40" t="str">
        <f>_xlfn.XLOOKUP(A1150,'Customer Names'!$A$3:$A$2337,'Customer Names'!$E$3:$E$2337)</f>
        <v>Brian</v>
      </c>
      <c r="C1150" s="29">
        <f>_xlfn.XLOOKUP(A1150,'Medical Examinations'!$P$3:$P$2337,'Medical Examinations'!$Q$3:$Q$2337)</f>
        <v>26.72</v>
      </c>
      <c r="D1150" s="15">
        <f>_xlfn.XLOOKUP(A1150,'Medical Examinations'!$P$3:$P$2337,'Medical Examinations'!$R$3:$R$2337)</f>
        <v>5.75</v>
      </c>
      <c r="E1150" s="15" t="str">
        <f>_xlfn.XLOOKUP(A1150,'Medical Examinations'!$P$3:$P$2337,'Medical Examinations'!$S$3:$S$2337)</f>
        <v>No</v>
      </c>
      <c r="F1150" s="15" t="str">
        <f>_xlfn.XLOOKUP(A1150,'Medical Examinations'!$P$3:$P$2337,'Medical Examinations'!$T$3:$T$2337)</f>
        <v>No</v>
      </c>
      <c r="G1150" s="15" t="str">
        <f>_xlfn.XLOOKUP(A1150,'Medical Examinations'!$P$3:$P$2337,'Medical Examinations'!$U$3:$U$2337)</f>
        <v>No</v>
      </c>
      <c r="H1150" s="15">
        <f>_xlfn.XLOOKUP(A1150,'Medical Examinations'!$P$3:$P$2337,'Medical Examinations'!$V$3:$V$2337)</f>
        <v>2</v>
      </c>
      <c r="I1150" s="15" t="str">
        <f>_xlfn.XLOOKUP(A1150,'Medical Examinations'!$P$3:$P$2337,'Medical Examinations'!$W$3:$W$2337)</f>
        <v>No</v>
      </c>
      <c r="J1150" s="15" t="str">
        <f>_xlfn.XLOOKUP(A1150,'Medical Examinations'!$P$3:$P$2337,'Medical Examinations'!$X$3:$X$2337)</f>
        <v>Overweight</v>
      </c>
      <c r="K1150" s="15"/>
      <c r="L1150" s="74">
        <f>_xlfn.XLOOKUP(A1150,'Hospitalisation Details'!$U$4:$U$2346,'Hospitalisation Details'!$V$4:$V$2346)</f>
        <v>26568</v>
      </c>
      <c r="M1150" s="75">
        <f>_xlfn.XLOOKUP(A1150,'Hospitalisation Details'!$U$4:$U$2346,'Hospitalisation Details'!$X$4:$X$2346)</f>
        <v>9836.2099999999991</v>
      </c>
      <c r="N1150" s="15">
        <f>_xlfn.XLOOKUP(A1150,'Hospitalisation Details'!$U$4:$U$2346,'Hospitalisation Details'!$Y$4:$Y$2346)</f>
        <v>1</v>
      </c>
      <c r="O1150" s="15">
        <f>_xlfn.XLOOKUP(A1150,'Hospitalisation Details'!$U$4:$U$2346,'Hospitalisation Details'!$Z$4:$Z$2346)</f>
        <v>1</v>
      </c>
      <c r="P1150" s="15" t="str">
        <f>_xlfn.XLOOKUP(A1150,'Hospitalisation Details'!$U$4:$U$2346,'Hospitalisation Details'!$AA$4:$AA$2346)</f>
        <v>R1021</v>
      </c>
      <c r="Q1150" s="15">
        <f>_xlfn.XLOOKUP(A1150,'Hospitalisation Details'!$U$4:$U$2346,'Hospitalisation Details'!$AB$4:$AB$2346)</f>
        <v>51</v>
      </c>
    </row>
    <row r="1151" spans="1:17" ht="15.5" x14ac:dyDescent="0.35">
      <c r="A1151" s="73" t="s">
        <v>1222</v>
      </c>
      <c r="B1151" s="40" t="str">
        <f>_xlfn.XLOOKUP(A1151,'Customer Names'!$A$3:$A$2337,'Customer Names'!$E$3:$E$2337)</f>
        <v>Matthew</v>
      </c>
      <c r="C1151" s="29">
        <f>_xlfn.XLOOKUP(A1151,'Medical Examinations'!$P$3:$P$2337,'Medical Examinations'!$Q$3:$Q$2337)</f>
        <v>26.67</v>
      </c>
      <c r="D1151" s="15">
        <f>_xlfn.XLOOKUP(A1151,'Medical Examinations'!$P$3:$P$2337,'Medical Examinations'!$R$3:$R$2337)</f>
        <v>5.81</v>
      </c>
      <c r="E1151" s="15" t="str">
        <f>_xlfn.XLOOKUP(A1151,'Medical Examinations'!$P$3:$P$2337,'Medical Examinations'!$S$3:$S$2337)</f>
        <v>No</v>
      </c>
      <c r="F1151" s="15" t="str">
        <f>_xlfn.XLOOKUP(A1151,'Medical Examinations'!$P$3:$P$2337,'Medical Examinations'!$T$3:$T$2337)</f>
        <v>No</v>
      </c>
      <c r="G1151" s="15" t="str">
        <f>_xlfn.XLOOKUP(A1151,'Medical Examinations'!$P$3:$P$2337,'Medical Examinations'!$U$3:$U$2337)</f>
        <v>No</v>
      </c>
      <c r="H1151" s="15">
        <f>_xlfn.XLOOKUP(A1151,'Medical Examinations'!$P$3:$P$2337,'Medical Examinations'!$V$3:$V$2337)</f>
        <v>2</v>
      </c>
      <c r="I1151" s="15" t="str">
        <f>_xlfn.XLOOKUP(A1151,'Medical Examinations'!$P$3:$P$2337,'Medical Examinations'!$W$3:$W$2337)</f>
        <v>No</v>
      </c>
      <c r="J1151" s="15" t="str">
        <f>_xlfn.XLOOKUP(A1151,'Medical Examinations'!$P$3:$P$2337,'Medical Examinations'!$X$3:$X$2337)</f>
        <v>Overweight</v>
      </c>
      <c r="K1151" s="15"/>
      <c r="L1151" s="74">
        <f>_xlfn.XLOOKUP(A1151,'Hospitalisation Details'!$U$4:$U$2346,'Hospitalisation Details'!$V$4:$V$2346)</f>
        <v>26478</v>
      </c>
      <c r="M1151" s="75">
        <f>_xlfn.XLOOKUP(A1151,'Hospitalisation Details'!$U$4:$U$2346,'Hospitalisation Details'!$X$4:$X$2346)</f>
        <v>9819.25</v>
      </c>
      <c r="N1151" s="15">
        <f>_xlfn.XLOOKUP(A1151,'Hospitalisation Details'!$U$4:$U$2346,'Hospitalisation Details'!$Y$4:$Y$2346)</f>
        <v>1</v>
      </c>
      <c r="O1151" s="15">
        <f>_xlfn.XLOOKUP(A1151,'Hospitalisation Details'!$U$4:$U$2346,'Hospitalisation Details'!$Z$4:$Z$2346)</f>
        <v>9</v>
      </c>
      <c r="P1151" s="15" t="str">
        <f>_xlfn.XLOOKUP(A1151,'Hospitalisation Details'!$U$4:$U$2346,'Hospitalisation Details'!$AA$4:$AA$2346)</f>
        <v>R1021</v>
      </c>
      <c r="Q1151" s="15">
        <f>_xlfn.XLOOKUP(A1151,'Hospitalisation Details'!$U$4:$U$2346,'Hospitalisation Details'!$AB$4:$AB$2346)</f>
        <v>51</v>
      </c>
    </row>
    <row r="1152" spans="1:17" ht="15.5" x14ac:dyDescent="0.35">
      <c r="A1152" s="73" t="s">
        <v>1221</v>
      </c>
      <c r="B1152" s="40" t="str">
        <f>_xlfn.XLOOKUP(A1152,'Customer Names'!$A$3:$A$2337,'Customer Names'!$E$3:$E$2337)</f>
        <v>Julee</v>
      </c>
      <c r="C1152" s="29">
        <f>_xlfn.XLOOKUP(A1152,'Medical Examinations'!$P$3:$P$2337,'Medical Examinations'!$Q$3:$Q$2337)</f>
        <v>42.68</v>
      </c>
      <c r="D1152" s="15">
        <f>_xlfn.XLOOKUP(A1152,'Medical Examinations'!$P$3:$P$2337,'Medical Examinations'!$R$3:$R$2337)</f>
        <v>9.2799999999999994</v>
      </c>
      <c r="E1152" s="15" t="str">
        <f>_xlfn.XLOOKUP(A1152,'Medical Examinations'!$P$3:$P$2337,'Medical Examinations'!$S$3:$S$2337)</f>
        <v>No</v>
      </c>
      <c r="F1152" s="15" t="str">
        <f>_xlfn.XLOOKUP(A1152,'Medical Examinations'!$P$3:$P$2337,'Medical Examinations'!$T$3:$T$2337)</f>
        <v>No</v>
      </c>
      <c r="G1152" s="15" t="str">
        <f>_xlfn.XLOOKUP(A1152,'Medical Examinations'!$P$3:$P$2337,'Medical Examinations'!$U$3:$U$2337)</f>
        <v>No</v>
      </c>
      <c r="H1152" s="15">
        <f>_xlfn.XLOOKUP(A1152,'Medical Examinations'!$P$3:$P$2337,'Medical Examinations'!$V$3:$V$2337)</f>
        <v>2</v>
      </c>
      <c r="I1152" s="15" t="str">
        <f>_xlfn.XLOOKUP(A1152,'Medical Examinations'!$P$3:$P$2337,'Medical Examinations'!$W$3:$W$2337)</f>
        <v>No</v>
      </c>
      <c r="J1152" s="15" t="str">
        <f>_xlfn.XLOOKUP(A1152,'Medical Examinations'!$P$3:$P$2337,'Medical Examinations'!$X$3:$X$2337)</f>
        <v>Obesity</v>
      </c>
      <c r="K1152" s="15"/>
      <c r="L1152" s="74">
        <f>_xlfn.XLOOKUP(A1152,'Hospitalisation Details'!$U$4:$U$2346,'Hospitalisation Details'!$V$4:$V$2346)</f>
        <v>26924</v>
      </c>
      <c r="M1152" s="75">
        <f>_xlfn.XLOOKUP(A1152,'Hospitalisation Details'!$U$4:$U$2346,'Hospitalisation Details'!$X$4:$X$2346)</f>
        <v>9800.89</v>
      </c>
      <c r="N1152" s="15">
        <f>_xlfn.XLOOKUP(A1152,'Hospitalisation Details'!$U$4:$U$2346,'Hospitalisation Details'!$Y$4:$Y$2346)</f>
        <v>1</v>
      </c>
      <c r="O1152" s="15">
        <f>_xlfn.XLOOKUP(A1152,'Hospitalisation Details'!$U$4:$U$2346,'Hospitalisation Details'!$Z$4:$Z$2346)</f>
        <v>2</v>
      </c>
      <c r="P1152" s="15" t="str">
        <f>_xlfn.XLOOKUP(A1152,'Hospitalisation Details'!$U$4:$U$2346,'Hospitalisation Details'!$AA$4:$AA$2346)</f>
        <v>R1013</v>
      </c>
      <c r="Q1152" s="15">
        <f>_xlfn.XLOOKUP(A1152,'Hospitalisation Details'!$U$4:$U$2346,'Hospitalisation Details'!$AB$4:$AB$2346)</f>
        <v>50</v>
      </c>
    </row>
    <row r="1153" spans="1:17" ht="15.5" x14ac:dyDescent="0.35">
      <c r="A1153" s="73" t="s">
        <v>1220</v>
      </c>
      <c r="B1153" s="40" t="str">
        <f>_xlfn.XLOOKUP(A1153,'Customer Names'!$A$3:$A$2337,'Customer Names'!$E$3:$E$2337)</f>
        <v>Christopher M.</v>
      </c>
      <c r="C1153" s="29">
        <f>_xlfn.XLOOKUP(A1153,'Medical Examinations'!$P$3:$P$2337,'Medical Examinations'!$Q$3:$Q$2337)</f>
        <v>24.31</v>
      </c>
      <c r="D1153" s="15">
        <f>_xlfn.XLOOKUP(A1153,'Medical Examinations'!$P$3:$P$2337,'Medical Examinations'!$R$3:$R$2337)</f>
        <v>6.37</v>
      </c>
      <c r="E1153" s="15" t="str">
        <f>_xlfn.XLOOKUP(A1153,'Medical Examinations'!$P$3:$P$2337,'Medical Examinations'!$S$3:$S$2337)</f>
        <v>No</v>
      </c>
      <c r="F1153" s="15" t="str">
        <f>_xlfn.XLOOKUP(A1153,'Medical Examinations'!$P$3:$P$2337,'Medical Examinations'!$T$3:$T$2337)</f>
        <v>No</v>
      </c>
      <c r="G1153" s="15" t="str">
        <f>_xlfn.XLOOKUP(A1153,'Medical Examinations'!$P$3:$P$2337,'Medical Examinations'!$U$3:$U$2337)</f>
        <v>No</v>
      </c>
      <c r="H1153" s="15">
        <f>_xlfn.XLOOKUP(A1153,'Medical Examinations'!$P$3:$P$2337,'Medical Examinations'!$V$3:$V$2337)</f>
        <v>0</v>
      </c>
      <c r="I1153" s="15" t="str">
        <f>_xlfn.XLOOKUP(A1153,'Medical Examinations'!$P$3:$P$2337,'Medical Examinations'!$W$3:$W$2337)</f>
        <v>No</v>
      </c>
      <c r="J1153" s="15" t="str">
        <f>_xlfn.XLOOKUP(A1153,'Medical Examinations'!$P$3:$P$2337,'Medical Examinations'!$X$3:$X$2337)</f>
        <v>Normalweight</v>
      </c>
      <c r="K1153" s="15"/>
      <c r="L1153" s="74">
        <f>_xlfn.XLOOKUP(A1153,'Hospitalisation Details'!$U$4:$U$2346,'Hospitalisation Details'!$V$4:$V$2346)</f>
        <v>28283</v>
      </c>
      <c r="M1153" s="75">
        <f>_xlfn.XLOOKUP(A1153,'Hospitalisation Details'!$U$4:$U$2346,'Hospitalisation Details'!$X$4:$X$2346)</f>
        <v>9788.8700000000008</v>
      </c>
      <c r="N1153" s="15">
        <f>_xlfn.XLOOKUP(A1153,'Hospitalisation Details'!$U$4:$U$2346,'Hospitalisation Details'!$Y$4:$Y$2346)</f>
        <v>4</v>
      </c>
      <c r="O1153" s="15">
        <f>_xlfn.XLOOKUP(A1153,'Hospitalisation Details'!$U$4:$U$2346,'Hospitalisation Details'!$Z$4:$Z$2346)</f>
        <v>9</v>
      </c>
      <c r="P1153" s="15" t="str">
        <f>_xlfn.XLOOKUP(A1153,'Hospitalisation Details'!$U$4:$U$2346,'Hospitalisation Details'!$AA$4:$AA$2346)</f>
        <v>R1013</v>
      </c>
      <c r="Q1153" s="15">
        <f>_xlfn.XLOOKUP(A1153,'Hospitalisation Details'!$U$4:$U$2346,'Hospitalisation Details'!$AB$4:$AB$2346)</f>
        <v>46</v>
      </c>
    </row>
    <row r="1154" spans="1:17" ht="15.5" x14ac:dyDescent="0.35">
      <c r="A1154" s="73" t="s">
        <v>1219</v>
      </c>
      <c r="B1154" s="40" t="str">
        <f>_xlfn.XLOOKUP(A1154,'Customer Names'!$A$3:$A$2337,'Customer Names'!$E$3:$E$2337)</f>
        <v>Ciaran</v>
      </c>
      <c r="C1154" s="29">
        <f>_xlfn.XLOOKUP(A1154,'Medical Examinations'!$P$3:$P$2337,'Medical Examinations'!$Q$3:$Q$2337)</f>
        <v>44.75</v>
      </c>
      <c r="D1154" s="15">
        <f>_xlfn.XLOOKUP(A1154,'Medical Examinations'!$P$3:$P$2337,'Medical Examinations'!$R$3:$R$2337)</f>
        <v>5.09</v>
      </c>
      <c r="E1154" s="15" t="str">
        <f>_xlfn.XLOOKUP(A1154,'Medical Examinations'!$P$3:$P$2337,'Medical Examinations'!$S$3:$S$2337)</f>
        <v>Yes</v>
      </c>
      <c r="F1154" s="15" t="str">
        <f>_xlfn.XLOOKUP(A1154,'Medical Examinations'!$P$3:$P$2337,'Medical Examinations'!$T$3:$T$2337)</f>
        <v>No</v>
      </c>
      <c r="G1154" s="15" t="str">
        <f>_xlfn.XLOOKUP(A1154,'Medical Examinations'!$P$3:$P$2337,'Medical Examinations'!$U$3:$U$2337)</f>
        <v>No</v>
      </c>
      <c r="H1154" s="15">
        <f>_xlfn.XLOOKUP(A1154,'Medical Examinations'!$P$3:$P$2337,'Medical Examinations'!$V$3:$V$2337)</f>
        <v>0</v>
      </c>
      <c r="I1154" s="15" t="str">
        <f>_xlfn.XLOOKUP(A1154,'Medical Examinations'!$P$3:$P$2337,'Medical Examinations'!$W$3:$W$2337)</f>
        <v>No</v>
      </c>
      <c r="J1154" s="15" t="str">
        <f>_xlfn.XLOOKUP(A1154,'Medical Examinations'!$P$3:$P$2337,'Medical Examinations'!$X$3:$X$2337)</f>
        <v>Obesity</v>
      </c>
      <c r="K1154" s="15"/>
      <c r="L1154" s="74">
        <f>_xlfn.XLOOKUP(A1154,'Hospitalisation Details'!$U$4:$U$2346,'Hospitalisation Details'!$V$4:$V$2346)</f>
        <v>35285</v>
      </c>
      <c r="M1154" s="75">
        <f>_xlfn.XLOOKUP(A1154,'Hospitalisation Details'!$U$4:$U$2346,'Hospitalisation Details'!$X$4:$X$2346)</f>
        <v>9787.32</v>
      </c>
      <c r="N1154" s="15">
        <f>_xlfn.XLOOKUP(A1154,'Hospitalisation Details'!$U$4:$U$2346,'Hospitalisation Details'!$Y$4:$Y$2346)</f>
        <v>1</v>
      </c>
      <c r="O1154" s="15">
        <f>_xlfn.XLOOKUP(A1154,'Hospitalisation Details'!$U$4:$U$2346,'Hospitalisation Details'!$Z$4:$Z$2346)</f>
        <v>1</v>
      </c>
      <c r="P1154" s="15" t="str">
        <f>_xlfn.XLOOKUP(A1154,'Hospitalisation Details'!$U$4:$U$2346,'Hospitalisation Details'!$AA$4:$AA$2346)</f>
        <v>R1023</v>
      </c>
      <c r="Q1154" s="15">
        <f>_xlfn.XLOOKUP(A1154,'Hospitalisation Details'!$U$4:$U$2346,'Hospitalisation Details'!$AB$4:$AB$2346)</f>
        <v>27</v>
      </c>
    </row>
    <row r="1155" spans="1:17" ht="15.5" x14ac:dyDescent="0.35">
      <c r="A1155" s="73" t="s">
        <v>1218</v>
      </c>
      <c r="B1155" s="40" t="str">
        <f>_xlfn.XLOOKUP(A1155,'Customer Names'!$A$3:$A$2337,'Customer Names'!$E$3:$E$2337)</f>
        <v>Kara</v>
      </c>
      <c r="C1155" s="29">
        <f>_xlfn.XLOOKUP(A1155,'Medical Examinations'!$P$3:$P$2337,'Medical Examinations'!$Q$3:$Q$2337)</f>
        <v>30.78</v>
      </c>
      <c r="D1155" s="15">
        <f>_xlfn.XLOOKUP(A1155,'Medical Examinations'!$P$3:$P$2337,'Medical Examinations'!$R$3:$R$2337)</f>
        <v>7.94</v>
      </c>
      <c r="E1155" s="15" t="str">
        <f>_xlfn.XLOOKUP(A1155,'Medical Examinations'!$P$3:$P$2337,'Medical Examinations'!$S$3:$S$2337)</f>
        <v>No</v>
      </c>
      <c r="F1155" s="15" t="str">
        <f>_xlfn.XLOOKUP(A1155,'Medical Examinations'!$P$3:$P$2337,'Medical Examinations'!$T$3:$T$2337)</f>
        <v>No</v>
      </c>
      <c r="G1155" s="15" t="str">
        <f>_xlfn.XLOOKUP(A1155,'Medical Examinations'!$P$3:$P$2337,'Medical Examinations'!$U$3:$U$2337)</f>
        <v>No</v>
      </c>
      <c r="H1155" s="15">
        <f>_xlfn.XLOOKUP(A1155,'Medical Examinations'!$P$3:$P$2337,'Medical Examinations'!$V$3:$V$2337)</f>
        <v>2</v>
      </c>
      <c r="I1155" s="15" t="str">
        <f>_xlfn.XLOOKUP(A1155,'Medical Examinations'!$P$3:$P$2337,'Medical Examinations'!$W$3:$W$2337)</f>
        <v>No</v>
      </c>
      <c r="J1155" s="15" t="str">
        <f>_xlfn.XLOOKUP(A1155,'Medical Examinations'!$P$3:$P$2337,'Medical Examinations'!$X$3:$X$2337)</f>
        <v>Obesity</v>
      </c>
      <c r="K1155" s="15"/>
      <c r="L1155" s="74">
        <f>_xlfn.XLOOKUP(A1155,'Hospitalisation Details'!$U$4:$U$2346,'Hospitalisation Details'!$V$4:$V$2346)</f>
        <v>26852</v>
      </c>
      <c r="M1155" s="75">
        <f>_xlfn.XLOOKUP(A1155,'Hospitalisation Details'!$U$4:$U$2346,'Hospitalisation Details'!$X$4:$X$2346)</f>
        <v>9778.35</v>
      </c>
      <c r="N1155" s="15">
        <f>_xlfn.XLOOKUP(A1155,'Hospitalisation Details'!$U$4:$U$2346,'Hospitalisation Details'!$Y$4:$Y$2346)</f>
        <v>1</v>
      </c>
      <c r="O1155" s="15">
        <f>_xlfn.XLOOKUP(A1155,'Hospitalisation Details'!$U$4:$U$2346,'Hospitalisation Details'!$Z$4:$Z$2346)</f>
        <v>9</v>
      </c>
      <c r="P1155" s="15" t="str">
        <f>_xlfn.XLOOKUP(A1155,'Hospitalisation Details'!$U$4:$U$2346,'Hospitalisation Details'!$AA$4:$AA$2346)</f>
        <v>R1024</v>
      </c>
      <c r="Q1155" s="15">
        <f>_xlfn.XLOOKUP(A1155,'Hospitalisation Details'!$U$4:$U$2346,'Hospitalisation Details'!$AB$4:$AB$2346)</f>
        <v>50</v>
      </c>
    </row>
    <row r="1156" spans="1:17" ht="15.5" x14ac:dyDescent="0.35">
      <c r="A1156" s="73" t="s">
        <v>1217</v>
      </c>
      <c r="B1156" s="40" t="str">
        <f>_xlfn.XLOOKUP(A1156,'Customer Names'!$A$3:$A$2337,'Customer Names'!$E$3:$E$2337)</f>
        <v>Makie</v>
      </c>
      <c r="C1156" s="29">
        <f>_xlfn.XLOOKUP(A1156,'Medical Examinations'!$P$3:$P$2337,'Medical Examinations'!$Q$3:$Q$2337)</f>
        <v>21.86</v>
      </c>
      <c r="D1156" s="15">
        <f>_xlfn.XLOOKUP(A1156,'Medical Examinations'!$P$3:$P$2337,'Medical Examinations'!$R$3:$R$2337)</f>
        <v>10.95</v>
      </c>
      <c r="E1156" s="15" t="str">
        <f>_xlfn.XLOOKUP(A1156,'Medical Examinations'!$P$3:$P$2337,'Medical Examinations'!$S$3:$S$2337)</f>
        <v>No</v>
      </c>
      <c r="F1156" s="15" t="str">
        <f>_xlfn.XLOOKUP(A1156,'Medical Examinations'!$P$3:$P$2337,'Medical Examinations'!$T$3:$T$2337)</f>
        <v>No</v>
      </c>
      <c r="G1156" s="15" t="str">
        <f>_xlfn.XLOOKUP(A1156,'Medical Examinations'!$P$3:$P$2337,'Medical Examinations'!$U$3:$U$2337)</f>
        <v>No</v>
      </c>
      <c r="H1156" s="15">
        <f>_xlfn.XLOOKUP(A1156,'Medical Examinations'!$P$3:$P$2337,'Medical Examinations'!$V$3:$V$2337)</f>
        <v>0</v>
      </c>
      <c r="I1156" s="15" t="str">
        <f>_xlfn.XLOOKUP(A1156,'Medical Examinations'!$P$3:$P$2337,'Medical Examinations'!$W$3:$W$2337)</f>
        <v>No</v>
      </c>
      <c r="J1156" s="15" t="str">
        <f>_xlfn.XLOOKUP(A1156,'Medical Examinations'!$P$3:$P$2337,'Medical Examinations'!$X$3:$X$2337)</f>
        <v>Normalweight</v>
      </c>
      <c r="K1156" s="15"/>
      <c r="L1156" s="74">
        <f>_xlfn.XLOOKUP(A1156,'Hospitalisation Details'!$U$4:$U$2346,'Hospitalisation Details'!$V$4:$V$2346)</f>
        <v>23990</v>
      </c>
      <c r="M1156" s="75">
        <f>_xlfn.XLOOKUP(A1156,'Hospitalisation Details'!$U$4:$U$2346,'Hospitalisation Details'!$X$4:$X$2346)</f>
        <v>9764.08</v>
      </c>
      <c r="N1156" s="15">
        <f>_xlfn.XLOOKUP(A1156,'Hospitalisation Details'!$U$4:$U$2346,'Hospitalisation Details'!$Y$4:$Y$2346)</f>
        <v>4</v>
      </c>
      <c r="O1156" s="15">
        <f>_xlfn.XLOOKUP(A1156,'Hospitalisation Details'!$U$4:$U$2346,'Hospitalisation Details'!$Z$4:$Z$2346)</f>
        <v>2</v>
      </c>
      <c r="P1156" s="15" t="str">
        <f>_xlfn.XLOOKUP(A1156,'Hospitalisation Details'!$U$4:$U$2346,'Hospitalisation Details'!$AA$4:$AA$2346)</f>
        <v>R1012</v>
      </c>
      <c r="Q1156" s="15">
        <f>_xlfn.XLOOKUP(A1156,'Hospitalisation Details'!$U$4:$U$2346,'Hospitalisation Details'!$AB$4:$AB$2346)</f>
        <v>58</v>
      </c>
    </row>
    <row r="1157" spans="1:17" ht="15.5" x14ac:dyDescent="0.35">
      <c r="A1157" s="73" t="s">
        <v>1216</v>
      </c>
      <c r="B1157" s="40" t="str">
        <f>_xlfn.XLOOKUP(A1157,'Customer Names'!$A$3:$A$2337,'Customer Names'!$E$3:$E$2337)</f>
        <v>Emily E</v>
      </c>
      <c r="C1157" s="29">
        <f>_xlfn.XLOOKUP(A1157,'Medical Examinations'!$P$3:$P$2337,'Medical Examinations'!$Q$3:$Q$2337)</f>
        <v>49.09</v>
      </c>
      <c r="D1157" s="15">
        <f>_xlfn.XLOOKUP(A1157,'Medical Examinations'!$P$3:$P$2337,'Medical Examinations'!$R$3:$R$2337)</f>
        <v>6.3</v>
      </c>
      <c r="E1157" s="15" t="str">
        <f>_xlfn.XLOOKUP(A1157,'Medical Examinations'!$P$3:$P$2337,'Medical Examinations'!$S$3:$S$2337)</f>
        <v>Yes</v>
      </c>
      <c r="F1157" s="15" t="str">
        <f>_xlfn.XLOOKUP(A1157,'Medical Examinations'!$P$3:$P$2337,'Medical Examinations'!$T$3:$T$2337)</f>
        <v>No</v>
      </c>
      <c r="G1157" s="15" t="str">
        <f>_xlfn.XLOOKUP(A1157,'Medical Examinations'!$P$3:$P$2337,'Medical Examinations'!$U$3:$U$2337)</f>
        <v>No</v>
      </c>
      <c r="H1157" s="15">
        <f>_xlfn.XLOOKUP(A1157,'Medical Examinations'!$P$3:$P$2337,'Medical Examinations'!$V$3:$V$2337)</f>
        <v>0</v>
      </c>
      <c r="I1157" s="15" t="str">
        <f>_xlfn.XLOOKUP(A1157,'Medical Examinations'!$P$3:$P$2337,'Medical Examinations'!$W$3:$W$2337)</f>
        <v>No</v>
      </c>
      <c r="J1157" s="15" t="str">
        <f>_xlfn.XLOOKUP(A1157,'Medical Examinations'!$P$3:$P$2337,'Medical Examinations'!$X$3:$X$2337)</f>
        <v>Obesity</v>
      </c>
      <c r="K1157" s="15"/>
      <c r="L1157" s="74">
        <f>_xlfn.XLOOKUP(A1157,'Hospitalisation Details'!$U$4:$U$2346,'Hospitalisation Details'!$V$4:$V$2346)</f>
        <v>37086</v>
      </c>
      <c r="M1157" s="75">
        <f>_xlfn.XLOOKUP(A1157,'Hospitalisation Details'!$U$4:$U$2346,'Hospitalisation Details'!$X$4:$X$2346)</f>
        <v>9753.49</v>
      </c>
      <c r="N1157" s="15">
        <f>_xlfn.XLOOKUP(A1157,'Hospitalisation Details'!$U$4:$U$2346,'Hospitalisation Details'!$Y$4:$Y$2346)</f>
        <v>1</v>
      </c>
      <c r="O1157" s="15">
        <f>_xlfn.XLOOKUP(A1157,'Hospitalisation Details'!$U$4:$U$2346,'Hospitalisation Details'!$Z$4:$Z$2346)</f>
        <v>9</v>
      </c>
      <c r="P1157" s="15" t="str">
        <f>_xlfn.XLOOKUP(A1157,'Hospitalisation Details'!$U$4:$U$2346,'Hospitalisation Details'!$AA$4:$AA$2346)</f>
        <v>R1012</v>
      </c>
      <c r="Q1157" s="15">
        <f>_xlfn.XLOOKUP(A1157,'Hospitalisation Details'!$U$4:$U$2346,'Hospitalisation Details'!$AB$4:$AB$2346)</f>
        <v>22</v>
      </c>
    </row>
    <row r="1158" spans="1:17" ht="15.5" x14ac:dyDescent="0.35">
      <c r="A1158" s="73" t="s">
        <v>1215</v>
      </c>
      <c r="B1158" s="40" t="str">
        <f>_xlfn.XLOOKUP(A1158,'Customer Names'!$A$3:$A$2337,'Customer Names'!$E$3:$E$2337)</f>
        <v>Cary</v>
      </c>
      <c r="C1158" s="29">
        <f>_xlfn.XLOOKUP(A1158,'Medical Examinations'!$P$3:$P$2337,'Medical Examinations'!$Q$3:$Q$2337)</f>
        <v>47.74</v>
      </c>
      <c r="D1158" s="15">
        <f>_xlfn.XLOOKUP(A1158,'Medical Examinations'!$P$3:$P$2337,'Medical Examinations'!$R$3:$R$2337)</f>
        <v>8.0500000000000007</v>
      </c>
      <c r="E1158" s="15" t="str">
        <f>_xlfn.XLOOKUP(A1158,'Medical Examinations'!$P$3:$P$2337,'Medical Examinations'!$S$3:$S$2337)</f>
        <v>Yes</v>
      </c>
      <c r="F1158" s="15" t="str">
        <f>_xlfn.XLOOKUP(A1158,'Medical Examinations'!$P$3:$P$2337,'Medical Examinations'!$T$3:$T$2337)</f>
        <v>No</v>
      </c>
      <c r="G1158" s="15" t="str">
        <f>_xlfn.XLOOKUP(A1158,'Medical Examinations'!$P$3:$P$2337,'Medical Examinations'!$U$3:$U$2337)</f>
        <v>No</v>
      </c>
      <c r="H1158" s="15">
        <f>_xlfn.XLOOKUP(A1158,'Medical Examinations'!$P$3:$P$2337,'Medical Examinations'!$V$3:$V$2337)</f>
        <v>2</v>
      </c>
      <c r="I1158" s="15" t="str">
        <f>_xlfn.XLOOKUP(A1158,'Medical Examinations'!$P$3:$P$2337,'Medical Examinations'!$W$3:$W$2337)</f>
        <v>No</v>
      </c>
      <c r="J1158" s="15" t="str">
        <f>_xlfn.XLOOKUP(A1158,'Medical Examinations'!$P$3:$P$2337,'Medical Examinations'!$X$3:$X$2337)</f>
        <v>Obesity</v>
      </c>
      <c r="K1158" s="15"/>
      <c r="L1158" s="74">
        <f>_xlfn.XLOOKUP(A1158,'Hospitalisation Details'!$U$4:$U$2346,'Hospitalisation Details'!$V$4:$V$2346)</f>
        <v>25753</v>
      </c>
      <c r="M1158" s="75">
        <f>_xlfn.XLOOKUP(A1158,'Hospitalisation Details'!$U$4:$U$2346,'Hospitalisation Details'!$X$4:$X$2346)</f>
        <v>9748.91</v>
      </c>
      <c r="N1158" s="15">
        <f>_xlfn.XLOOKUP(A1158,'Hospitalisation Details'!$U$4:$U$2346,'Hospitalisation Details'!$Y$4:$Y$2346)</f>
        <v>1</v>
      </c>
      <c r="O1158" s="15">
        <f>_xlfn.XLOOKUP(A1158,'Hospitalisation Details'!$U$4:$U$2346,'Hospitalisation Details'!$Z$4:$Z$2346)</f>
        <v>2</v>
      </c>
      <c r="P1158" s="15" t="str">
        <f>_xlfn.XLOOKUP(A1158,'Hospitalisation Details'!$U$4:$U$2346,'Hospitalisation Details'!$AA$4:$AA$2346)</f>
        <v>R1013</v>
      </c>
      <c r="Q1158" s="15">
        <f>_xlfn.XLOOKUP(A1158,'Hospitalisation Details'!$U$4:$U$2346,'Hospitalisation Details'!$AB$4:$AB$2346)</f>
        <v>53</v>
      </c>
    </row>
    <row r="1159" spans="1:17" ht="15.5" x14ac:dyDescent="0.35">
      <c r="A1159" s="73" t="s">
        <v>1214</v>
      </c>
      <c r="B1159" s="40" t="str">
        <f>_xlfn.XLOOKUP(A1159,'Customer Names'!$A$3:$A$2337,'Customer Names'!$E$3:$E$2337)</f>
        <v>Steven</v>
      </c>
      <c r="C1159" s="29">
        <f>_xlfn.XLOOKUP(A1159,'Medical Examinations'!$P$3:$P$2337,'Medical Examinations'!$Q$3:$Q$2337)</f>
        <v>30.2</v>
      </c>
      <c r="D1159" s="15">
        <f>_xlfn.XLOOKUP(A1159,'Medical Examinations'!$P$3:$P$2337,'Medical Examinations'!$R$3:$R$2337)</f>
        <v>9.8800000000000008</v>
      </c>
      <c r="E1159" s="15" t="str">
        <f>_xlfn.XLOOKUP(A1159,'Medical Examinations'!$P$3:$P$2337,'Medical Examinations'!$S$3:$S$2337)</f>
        <v>Yes</v>
      </c>
      <c r="F1159" s="15" t="str">
        <f>_xlfn.XLOOKUP(A1159,'Medical Examinations'!$P$3:$P$2337,'Medical Examinations'!$T$3:$T$2337)</f>
        <v>No</v>
      </c>
      <c r="G1159" s="15" t="str">
        <f>_xlfn.XLOOKUP(A1159,'Medical Examinations'!$P$3:$P$2337,'Medical Examinations'!$U$3:$U$2337)</f>
        <v>No</v>
      </c>
      <c r="H1159" s="15">
        <f>_xlfn.XLOOKUP(A1159,'Medical Examinations'!$P$3:$P$2337,'Medical Examinations'!$V$3:$V$2337)</f>
        <v>2</v>
      </c>
      <c r="I1159" s="15" t="str">
        <f>_xlfn.XLOOKUP(A1159,'Medical Examinations'!$P$3:$P$2337,'Medical Examinations'!$W$3:$W$2337)</f>
        <v>No</v>
      </c>
      <c r="J1159" s="15" t="str">
        <f>_xlfn.XLOOKUP(A1159,'Medical Examinations'!$P$3:$P$2337,'Medical Examinations'!$X$3:$X$2337)</f>
        <v>Obesity</v>
      </c>
      <c r="K1159" s="15"/>
      <c r="L1159" s="74">
        <f>_xlfn.XLOOKUP(A1159,'Hospitalisation Details'!$U$4:$U$2346,'Hospitalisation Details'!$V$4:$V$2346)</f>
        <v>25798</v>
      </c>
      <c r="M1159" s="75">
        <f>_xlfn.XLOOKUP(A1159,'Hospitalisation Details'!$U$4:$U$2346,'Hospitalisation Details'!$X$4:$X$2346)</f>
        <v>9724.5300000000007</v>
      </c>
      <c r="N1159" s="15">
        <f>_xlfn.XLOOKUP(A1159,'Hospitalisation Details'!$U$4:$U$2346,'Hospitalisation Details'!$Y$4:$Y$2346)</f>
        <v>4</v>
      </c>
      <c r="O1159" s="15">
        <f>_xlfn.XLOOKUP(A1159,'Hospitalisation Details'!$U$4:$U$2346,'Hospitalisation Details'!$Z$4:$Z$2346)</f>
        <v>2</v>
      </c>
      <c r="P1159" s="15" t="str">
        <f>_xlfn.XLOOKUP(A1159,'Hospitalisation Details'!$U$4:$U$2346,'Hospitalisation Details'!$AA$4:$AA$2346)</f>
        <v>R1011</v>
      </c>
      <c r="Q1159" s="15">
        <f>_xlfn.XLOOKUP(A1159,'Hospitalisation Details'!$U$4:$U$2346,'Hospitalisation Details'!$AB$4:$AB$2346)</f>
        <v>53</v>
      </c>
    </row>
    <row r="1160" spans="1:17" ht="15.5" x14ac:dyDescent="0.35">
      <c r="A1160" s="73" t="s">
        <v>1213</v>
      </c>
      <c r="B1160" s="40" t="str">
        <f>_xlfn.XLOOKUP(A1160,'Customer Names'!$A$3:$A$2337,'Customer Names'!$E$3:$E$2337)</f>
        <v>Jose Antonio Sr.</v>
      </c>
      <c r="C1160" s="29">
        <f>_xlfn.XLOOKUP(A1160,'Medical Examinations'!$P$3:$P$2337,'Medical Examinations'!$Q$3:$Q$2337)</f>
        <v>33.25</v>
      </c>
      <c r="D1160" s="15">
        <f>_xlfn.XLOOKUP(A1160,'Medical Examinations'!$P$3:$P$2337,'Medical Examinations'!$R$3:$R$2337)</f>
        <v>7.42</v>
      </c>
      <c r="E1160" s="15" t="str">
        <f>_xlfn.XLOOKUP(A1160,'Medical Examinations'!$P$3:$P$2337,'Medical Examinations'!$S$3:$S$2337)</f>
        <v>Yes</v>
      </c>
      <c r="F1160" s="15" t="str">
        <f>_xlfn.XLOOKUP(A1160,'Medical Examinations'!$P$3:$P$2337,'Medical Examinations'!$T$3:$T$2337)</f>
        <v>No</v>
      </c>
      <c r="G1160" s="15" t="str">
        <f>_xlfn.XLOOKUP(A1160,'Medical Examinations'!$P$3:$P$2337,'Medical Examinations'!$U$3:$U$2337)</f>
        <v>No</v>
      </c>
      <c r="H1160" s="15">
        <f>_xlfn.XLOOKUP(A1160,'Medical Examinations'!$P$3:$P$2337,'Medical Examinations'!$V$3:$V$2337)</f>
        <v>2</v>
      </c>
      <c r="I1160" s="15" t="str">
        <f>_xlfn.XLOOKUP(A1160,'Medical Examinations'!$P$3:$P$2337,'Medical Examinations'!$W$3:$W$2337)</f>
        <v>No</v>
      </c>
      <c r="J1160" s="15" t="str">
        <f>_xlfn.XLOOKUP(A1160,'Medical Examinations'!$P$3:$P$2337,'Medical Examinations'!$X$3:$X$2337)</f>
        <v>Obesity</v>
      </c>
      <c r="K1160" s="15"/>
      <c r="L1160" s="74">
        <f>_xlfn.XLOOKUP(A1160,'Hospitalisation Details'!$U$4:$U$2346,'Hospitalisation Details'!$V$4:$V$2346)</f>
        <v>25823</v>
      </c>
      <c r="M1160" s="75">
        <f>_xlfn.XLOOKUP(A1160,'Hospitalisation Details'!$U$4:$U$2346,'Hospitalisation Details'!$X$4:$X$2346)</f>
        <v>9722.77</v>
      </c>
      <c r="N1160" s="15">
        <f>_xlfn.XLOOKUP(A1160,'Hospitalisation Details'!$U$4:$U$2346,'Hospitalisation Details'!$Y$4:$Y$2346)</f>
        <v>4</v>
      </c>
      <c r="O1160" s="15">
        <f>_xlfn.XLOOKUP(A1160,'Hospitalisation Details'!$U$4:$U$2346,'Hospitalisation Details'!$Z$4:$Z$2346)</f>
        <v>2</v>
      </c>
      <c r="P1160" s="15" t="str">
        <f>_xlfn.XLOOKUP(A1160,'Hospitalisation Details'!$U$4:$U$2346,'Hospitalisation Details'!$AA$4:$AA$2346)</f>
        <v>R1016</v>
      </c>
      <c r="Q1160" s="15">
        <f>_xlfn.XLOOKUP(A1160,'Hospitalisation Details'!$U$4:$U$2346,'Hospitalisation Details'!$AB$4:$AB$2346)</f>
        <v>53</v>
      </c>
    </row>
    <row r="1161" spans="1:17" ht="15.5" x14ac:dyDescent="0.35">
      <c r="A1161" s="73" t="s">
        <v>1212</v>
      </c>
      <c r="B1161" s="40" t="str">
        <f>_xlfn.XLOOKUP(A1161,'Customer Names'!$A$3:$A$2337,'Customer Names'!$E$3:$E$2337)</f>
        <v>Tatiana</v>
      </c>
      <c r="C1161" s="29">
        <f>_xlfn.XLOOKUP(A1161,'Medical Examinations'!$P$3:$P$2337,'Medical Examinations'!$Q$3:$Q$2337)</f>
        <v>26.6</v>
      </c>
      <c r="D1161" s="15">
        <f>_xlfn.XLOOKUP(A1161,'Medical Examinations'!$P$3:$P$2337,'Medical Examinations'!$R$3:$R$2337)</f>
        <v>8.4499999999999993</v>
      </c>
      <c r="E1161" s="15" t="str">
        <f>_xlfn.XLOOKUP(A1161,'Medical Examinations'!$P$3:$P$2337,'Medical Examinations'!$S$3:$S$2337)</f>
        <v>Yes</v>
      </c>
      <c r="F1161" s="15" t="str">
        <f>_xlfn.XLOOKUP(A1161,'Medical Examinations'!$P$3:$P$2337,'Medical Examinations'!$T$3:$T$2337)</f>
        <v>No</v>
      </c>
      <c r="G1161" s="15" t="str">
        <f>_xlfn.XLOOKUP(A1161,'Medical Examinations'!$P$3:$P$2337,'Medical Examinations'!$U$3:$U$2337)</f>
        <v>No</v>
      </c>
      <c r="H1161" s="15">
        <f>_xlfn.XLOOKUP(A1161,'Medical Examinations'!$P$3:$P$2337,'Medical Examinations'!$V$3:$V$2337)</f>
        <v>1</v>
      </c>
      <c r="I1161" s="15" t="str">
        <f>_xlfn.XLOOKUP(A1161,'Medical Examinations'!$P$3:$P$2337,'Medical Examinations'!$W$3:$W$2337)</f>
        <v>No</v>
      </c>
      <c r="J1161" s="15" t="str">
        <f>_xlfn.XLOOKUP(A1161,'Medical Examinations'!$P$3:$P$2337,'Medical Examinations'!$X$3:$X$2337)</f>
        <v>Overweight</v>
      </c>
      <c r="K1161" s="15"/>
      <c r="L1161" s="74">
        <f>_xlfn.XLOOKUP(A1161,'Hospitalisation Details'!$U$4:$U$2346,'Hospitalisation Details'!$V$4:$V$2346)</f>
        <v>27572</v>
      </c>
      <c r="M1161" s="75">
        <f>_xlfn.XLOOKUP(A1161,'Hospitalisation Details'!$U$4:$U$2346,'Hospitalisation Details'!$X$4:$X$2346)</f>
        <v>9715.84</v>
      </c>
      <c r="N1161" s="15">
        <f>_xlfn.XLOOKUP(A1161,'Hospitalisation Details'!$U$4:$U$2346,'Hospitalisation Details'!$Y$4:$Y$2346)</f>
        <v>1</v>
      </c>
      <c r="O1161" s="15">
        <f>_xlfn.XLOOKUP(A1161,'Hospitalisation Details'!$U$4:$U$2346,'Hospitalisation Details'!$Z$4:$Z$2346)</f>
        <v>2</v>
      </c>
      <c r="P1161" s="15" t="str">
        <f>_xlfn.XLOOKUP(A1161,'Hospitalisation Details'!$U$4:$U$2346,'Hospitalisation Details'!$AA$4:$AA$2346)</f>
        <v>R1024</v>
      </c>
      <c r="Q1161" s="15">
        <f>_xlfn.XLOOKUP(A1161,'Hospitalisation Details'!$U$4:$U$2346,'Hospitalisation Details'!$AB$4:$AB$2346)</f>
        <v>48</v>
      </c>
    </row>
    <row r="1162" spans="1:17" ht="15.5" x14ac:dyDescent="0.35">
      <c r="A1162" s="73" t="s">
        <v>1211</v>
      </c>
      <c r="B1162" s="40" t="str">
        <f>_xlfn.XLOOKUP(A1162,'Customer Names'!$A$3:$A$2337,'Customer Names'!$E$3:$E$2337)</f>
        <v>Dan T.</v>
      </c>
      <c r="C1162" s="29">
        <f>_xlfn.XLOOKUP(A1162,'Medical Examinations'!$P$3:$P$2337,'Medical Examinations'!$Q$3:$Q$2337)</f>
        <v>26.35</v>
      </c>
      <c r="D1162" s="15">
        <f>_xlfn.XLOOKUP(A1162,'Medical Examinations'!$P$3:$P$2337,'Medical Examinations'!$R$3:$R$2337)</f>
        <v>6.21</v>
      </c>
      <c r="E1162" s="15" t="str">
        <f>_xlfn.XLOOKUP(A1162,'Medical Examinations'!$P$3:$P$2337,'Medical Examinations'!$S$3:$S$2337)</f>
        <v>No</v>
      </c>
      <c r="F1162" s="15" t="str">
        <f>_xlfn.XLOOKUP(A1162,'Medical Examinations'!$P$3:$P$2337,'Medical Examinations'!$T$3:$T$2337)</f>
        <v>No</v>
      </c>
      <c r="G1162" s="15" t="str">
        <f>_xlfn.XLOOKUP(A1162,'Medical Examinations'!$P$3:$P$2337,'Medical Examinations'!$U$3:$U$2337)</f>
        <v>No</v>
      </c>
      <c r="H1162" s="15">
        <f>_xlfn.XLOOKUP(A1162,'Medical Examinations'!$P$3:$P$2337,'Medical Examinations'!$V$3:$V$2337)</f>
        <v>2</v>
      </c>
      <c r="I1162" s="15" t="str">
        <f>_xlfn.XLOOKUP(A1162,'Medical Examinations'!$P$3:$P$2337,'Medical Examinations'!$W$3:$W$2337)</f>
        <v>No</v>
      </c>
      <c r="J1162" s="15" t="str">
        <f>_xlfn.XLOOKUP(A1162,'Medical Examinations'!$P$3:$P$2337,'Medical Examinations'!$X$3:$X$2337)</f>
        <v>Overweight</v>
      </c>
      <c r="K1162" s="15"/>
      <c r="L1162" s="74">
        <f>_xlfn.XLOOKUP(A1162,'Hospitalisation Details'!$U$4:$U$2346,'Hospitalisation Details'!$V$4:$V$2346)</f>
        <v>26490</v>
      </c>
      <c r="M1162" s="75">
        <f>_xlfn.XLOOKUP(A1162,'Hospitalisation Details'!$U$4:$U$2346,'Hospitalisation Details'!$X$4:$X$2346)</f>
        <v>9710.7099999999991</v>
      </c>
      <c r="N1162" s="15">
        <f>_xlfn.XLOOKUP(A1162,'Hospitalisation Details'!$U$4:$U$2346,'Hospitalisation Details'!$Y$4:$Y$2346)</f>
        <v>1</v>
      </c>
      <c r="O1162" s="15">
        <f>_xlfn.XLOOKUP(A1162,'Hospitalisation Details'!$U$4:$U$2346,'Hospitalisation Details'!$Z$4:$Z$2346)</f>
        <v>2</v>
      </c>
      <c r="P1162" s="15" t="str">
        <f>_xlfn.XLOOKUP(A1162,'Hospitalisation Details'!$U$4:$U$2346,'Hospitalisation Details'!$AA$4:$AA$2346)</f>
        <v>R1021</v>
      </c>
      <c r="Q1162" s="15">
        <f>_xlfn.XLOOKUP(A1162,'Hospitalisation Details'!$U$4:$U$2346,'Hospitalisation Details'!$AB$4:$AB$2346)</f>
        <v>51</v>
      </c>
    </row>
    <row r="1163" spans="1:17" ht="15.5" x14ac:dyDescent="0.35">
      <c r="A1163" s="73" t="s">
        <v>1210</v>
      </c>
      <c r="B1163" s="40" t="str">
        <f>_xlfn.XLOOKUP(A1163,'Customer Names'!$A$3:$A$2337,'Customer Names'!$E$3:$E$2337)</f>
        <v>Liisa A.</v>
      </c>
      <c r="C1163" s="29">
        <f>_xlfn.XLOOKUP(A1163,'Medical Examinations'!$P$3:$P$2337,'Medical Examinations'!$Q$3:$Q$2337)</f>
        <v>39.994999999999997</v>
      </c>
      <c r="D1163" s="15">
        <f>_xlfn.XLOOKUP(A1163,'Medical Examinations'!$P$3:$P$2337,'Medical Examinations'!$R$3:$R$2337)</f>
        <v>4.6500000000000004</v>
      </c>
      <c r="E1163" s="15" t="str">
        <f>_xlfn.XLOOKUP(A1163,'Medical Examinations'!$P$3:$P$2337,'Medical Examinations'!$S$3:$S$2337)</f>
        <v>No</v>
      </c>
      <c r="F1163" s="15" t="str">
        <f>_xlfn.XLOOKUP(A1163,'Medical Examinations'!$P$3:$P$2337,'Medical Examinations'!$T$3:$T$2337)</f>
        <v>No</v>
      </c>
      <c r="G1163" s="15" t="str">
        <f>_xlfn.XLOOKUP(A1163,'Medical Examinations'!$P$3:$P$2337,'Medical Examinations'!$U$3:$U$2337)</f>
        <v>No</v>
      </c>
      <c r="H1163" s="15">
        <f>_xlfn.XLOOKUP(A1163,'Medical Examinations'!$P$3:$P$2337,'Medical Examinations'!$V$3:$V$2337)</f>
        <v>0</v>
      </c>
      <c r="I1163" s="15" t="str">
        <f>_xlfn.XLOOKUP(A1163,'Medical Examinations'!$P$3:$P$2337,'Medical Examinations'!$W$3:$W$2337)</f>
        <v>No</v>
      </c>
      <c r="J1163" s="15" t="str">
        <f>_xlfn.XLOOKUP(A1163,'Medical Examinations'!$P$3:$P$2337,'Medical Examinations'!$X$3:$X$2337)</f>
        <v>Obesity</v>
      </c>
      <c r="K1163" s="15"/>
      <c r="L1163" s="74">
        <f>_xlfn.XLOOKUP(A1163,'Hospitalisation Details'!$U$4:$U$2346,'Hospitalisation Details'!$V$4:$V$2346)</f>
        <v>28387</v>
      </c>
      <c r="M1163" s="75">
        <f>_xlfn.XLOOKUP(A1163,'Hospitalisation Details'!$U$4:$U$2346,'Hospitalisation Details'!$X$4:$X$2346)</f>
        <v>9704.67</v>
      </c>
      <c r="N1163" s="15">
        <f>_xlfn.XLOOKUP(A1163,'Hospitalisation Details'!$U$4:$U$2346,'Hospitalisation Details'!$Y$4:$Y$2346)</f>
        <v>1</v>
      </c>
      <c r="O1163" s="15">
        <f>_xlfn.XLOOKUP(A1163,'Hospitalisation Details'!$U$4:$U$2346,'Hospitalisation Details'!$Z$4:$Z$2346)</f>
        <v>1</v>
      </c>
      <c r="P1163" s="15" t="str">
        <f>_xlfn.XLOOKUP(A1163,'Hospitalisation Details'!$U$4:$U$2346,'Hospitalisation Details'!$AA$4:$AA$2346)</f>
        <v>R1024</v>
      </c>
      <c r="Q1163" s="15">
        <f>_xlfn.XLOOKUP(A1163,'Hospitalisation Details'!$U$4:$U$2346,'Hospitalisation Details'!$AB$4:$AB$2346)</f>
        <v>46</v>
      </c>
    </row>
    <row r="1164" spans="1:17" ht="15.5" x14ac:dyDescent="0.35">
      <c r="A1164" s="73" t="s">
        <v>1209</v>
      </c>
      <c r="B1164" s="40" t="str">
        <f>_xlfn.XLOOKUP(A1164,'Customer Names'!$A$3:$A$2337,'Customer Names'!$E$3:$E$2337)</f>
        <v>Kathryn E.</v>
      </c>
      <c r="C1164" s="29">
        <f>_xlfn.XLOOKUP(A1164,'Medical Examinations'!$P$3:$P$2337,'Medical Examinations'!$Q$3:$Q$2337)</f>
        <v>22.92</v>
      </c>
      <c r="D1164" s="15">
        <f>_xlfn.XLOOKUP(A1164,'Medical Examinations'!$P$3:$P$2337,'Medical Examinations'!$R$3:$R$2337)</f>
        <v>5.87</v>
      </c>
      <c r="E1164" s="15" t="str">
        <f>_xlfn.XLOOKUP(A1164,'Medical Examinations'!$P$3:$P$2337,'Medical Examinations'!$S$3:$S$2337)</f>
        <v>Yes</v>
      </c>
      <c r="F1164" s="15" t="str">
        <f>_xlfn.XLOOKUP(A1164,'Medical Examinations'!$P$3:$P$2337,'Medical Examinations'!$T$3:$T$2337)</f>
        <v>No</v>
      </c>
      <c r="G1164" s="15" t="str">
        <f>_xlfn.XLOOKUP(A1164,'Medical Examinations'!$P$3:$P$2337,'Medical Examinations'!$U$3:$U$2337)</f>
        <v>No</v>
      </c>
      <c r="H1164" s="15">
        <f>_xlfn.XLOOKUP(A1164,'Medical Examinations'!$P$3:$P$2337,'Medical Examinations'!$V$3:$V$2337)</f>
        <v>1</v>
      </c>
      <c r="I1164" s="15" t="str">
        <f>_xlfn.XLOOKUP(A1164,'Medical Examinations'!$P$3:$P$2337,'Medical Examinations'!$W$3:$W$2337)</f>
        <v>No</v>
      </c>
      <c r="J1164" s="15" t="str">
        <f>_xlfn.XLOOKUP(A1164,'Medical Examinations'!$P$3:$P$2337,'Medical Examinations'!$X$3:$X$2337)</f>
        <v>Normalweight</v>
      </c>
      <c r="K1164" s="15"/>
      <c r="L1164" s="74">
        <f>_xlfn.XLOOKUP(A1164,'Hospitalisation Details'!$U$4:$U$2346,'Hospitalisation Details'!$V$4:$V$2346)</f>
        <v>23688</v>
      </c>
      <c r="M1164" s="75">
        <f>_xlfn.XLOOKUP(A1164,'Hospitalisation Details'!$U$4:$U$2346,'Hospitalisation Details'!$X$4:$X$2346)</f>
        <v>9698.42</v>
      </c>
      <c r="N1164" s="15">
        <f>_xlfn.XLOOKUP(A1164,'Hospitalisation Details'!$U$4:$U$2346,'Hospitalisation Details'!$Y$4:$Y$2346)</f>
        <v>4</v>
      </c>
      <c r="O1164" s="15">
        <f>_xlfn.XLOOKUP(A1164,'Hospitalisation Details'!$U$4:$U$2346,'Hospitalisation Details'!$Z$4:$Z$2346)</f>
        <v>1</v>
      </c>
      <c r="P1164" s="15" t="str">
        <f>_xlfn.XLOOKUP(A1164,'Hospitalisation Details'!$U$4:$U$2346,'Hospitalisation Details'!$AA$4:$AA$2346)</f>
        <v>R1013</v>
      </c>
      <c r="Q1164" s="15">
        <f>_xlfn.XLOOKUP(A1164,'Hospitalisation Details'!$U$4:$U$2346,'Hospitalisation Details'!$AB$4:$AB$2346)</f>
        <v>59</v>
      </c>
    </row>
    <row r="1165" spans="1:17" ht="15.5" x14ac:dyDescent="0.35">
      <c r="A1165" s="73" t="s">
        <v>1208</v>
      </c>
      <c r="B1165" s="40" t="str">
        <f>_xlfn.XLOOKUP(A1165,'Customer Names'!$A$3:$A$2337,'Customer Names'!$E$3:$E$2337)</f>
        <v>Maxwell</v>
      </c>
      <c r="C1165" s="29">
        <f>_xlfn.XLOOKUP(A1165,'Medical Examinations'!$P$3:$P$2337,'Medical Examinations'!$Q$3:$Q$2337)</f>
        <v>24.78</v>
      </c>
      <c r="D1165" s="15">
        <f>_xlfn.XLOOKUP(A1165,'Medical Examinations'!$P$3:$P$2337,'Medical Examinations'!$R$3:$R$2337)</f>
        <v>4.24</v>
      </c>
      <c r="E1165" s="15" t="str">
        <f>_xlfn.XLOOKUP(A1165,'Medical Examinations'!$P$3:$P$2337,'Medical Examinations'!$S$3:$S$2337)</f>
        <v>Yes</v>
      </c>
      <c r="F1165" s="15" t="str">
        <f>_xlfn.XLOOKUP(A1165,'Medical Examinations'!$P$3:$P$2337,'Medical Examinations'!$T$3:$T$2337)</f>
        <v>No</v>
      </c>
      <c r="G1165" s="15" t="str">
        <f>_xlfn.XLOOKUP(A1165,'Medical Examinations'!$P$3:$P$2337,'Medical Examinations'!$U$3:$U$2337)</f>
        <v>No</v>
      </c>
      <c r="H1165" s="15">
        <f>_xlfn.XLOOKUP(A1165,'Medical Examinations'!$P$3:$P$2337,'Medical Examinations'!$V$3:$V$2337)</f>
        <v>2</v>
      </c>
      <c r="I1165" s="15" t="str">
        <f>_xlfn.XLOOKUP(A1165,'Medical Examinations'!$P$3:$P$2337,'Medical Examinations'!$W$3:$W$2337)</f>
        <v>No</v>
      </c>
      <c r="J1165" s="15" t="str">
        <f>_xlfn.XLOOKUP(A1165,'Medical Examinations'!$P$3:$P$2337,'Medical Examinations'!$X$3:$X$2337)</f>
        <v>Normalweight</v>
      </c>
      <c r="K1165" s="15"/>
      <c r="L1165" s="74">
        <f>_xlfn.XLOOKUP(A1165,'Hospitalisation Details'!$U$4:$U$2346,'Hospitalisation Details'!$V$4:$V$2346)</f>
        <v>24366</v>
      </c>
      <c r="M1165" s="75">
        <f>_xlfn.XLOOKUP(A1165,'Hospitalisation Details'!$U$4:$U$2346,'Hospitalisation Details'!$X$4:$X$2346)</f>
        <v>9684.2900000000009</v>
      </c>
      <c r="N1165" s="15">
        <f>_xlfn.XLOOKUP(A1165,'Hospitalisation Details'!$U$4:$U$2346,'Hospitalisation Details'!$Y$4:$Y$2346)</f>
        <v>4</v>
      </c>
      <c r="O1165" s="15">
        <f>_xlfn.XLOOKUP(A1165,'Hospitalisation Details'!$U$4:$U$2346,'Hospitalisation Details'!$Z$4:$Z$2346)</f>
        <v>9</v>
      </c>
      <c r="P1165" s="15" t="str">
        <f>_xlfn.XLOOKUP(A1165,'Hospitalisation Details'!$U$4:$U$2346,'Hospitalisation Details'!$AA$4:$AA$2346)</f>
        <v>R1013</v>
      </c>
      <c r="Q1165" s="15">
        <f>_xlfn.XLOOKUP(A1165,'Hospitalisation Details'!$U$4:$U$2346,'Hospitalisation Details'!$AB$4:$AB$2346)</f>
        <v>57</v>
      </c>
    </row>
    <row r="1166" spans="1:17" ht="15.5" x14ac:dyDescent="0.35">
      <c r="A1166" s="73" t="s">
        <v>1207</v>
      </c>
      <c r="B1166" s="40" t="str">
        <f>_xlfn.XLOOKUP(A1166,'Customer Names'!$A$3:$A$2337,'Customer Names'!$E$3:$E$2337)</f>
        <v>Pascale</v>
      </c>
      <c r="C1166" s="29">
        <f>_xlfn.XLOOKUP(A1166,'Medical Examinations'!$P$3:$P$2337,'Medical Examinations'!$Q$3:$Q$2337)</f>
        <v>34.07</v>
      </c>
      <c r="D1166" s="15">
        <f>_xlfn.XLOOKUP(A1166,'Medical Examinations'!$P$3:$P$2337,'Medical Examinations'!$R$3:$R$2337)</f>
        <v>7.81</v>
      </c>
      <c r="E1166" s="15" t="str">
        <f>_xlfn.XLOOKUP(A1166,'Medical Examinations'!$P$3:$P$2337,'Medical Examinations'!$S$3:$S$2337)</f>
        <v>Yes</v>
      </c>
      <c r="F1166" s="15" t="str">
        <f>_xlfn.XLOOKUP(A1166,'Medical Examinations'!$P$3:$P$2337,'Medical Examinations'!$T$3:$T$2337)</f>
        <v>No</v>
      </c>
      <c r="G1166" s="15" t="str">
        <f>_xlfn.XLOOKUP(A1166,'Medical Examinations'!$P$3:$P$2337,'Medical Examinations'!$U$3:$U$2337)</f>
        <v>No</v>
      </c>
      <c r="H1166" s="15">
        <f>_xlfn.XLOOKUP(A1166,'Medical Examinations'!$P$3:$P$2337,'Medical Examinations'!$V$3:$V$2337)</f>
        <v>0</v>
      </c>
      <c r="I1166" s="15" t="str">
        <f>_xlfn.XLOOKUP(A1166,'Medical Examinations'!$P$3:$P$2337,'Medical Examinations'!$W$3:$W$2337)</f>
        <v>No</v>
      </c>
      <c r="J1166" s="15" t="str">
        <f>_xlfn.XLOOKUP(A1166,'Medical Examinations'!$P$3:$P$2337,'Medical Examinations'!$X$3:$X$2337)</f>
        <v>Obesity</v>
      </c>
      <c r="K1166" s="15"/>
      <c r="L1166" s="74">
        <f>_xlfn.XLOOKUP(A1166,'Hospitalisation Details'!$U$4:$U$2346,'Hospitalisation Details'!$V$4:$V$2346)</f>
        <v>29806</v>
      </c>
      <c r="M1166" s="75">
        <f>_xlfn.XLOOKUP(A1166,'Hospitalisation Details'!$U$4:$U$2346,'Hospitalisation Details'!$X$4:$X$2346)</f>
        <v>9664.34</v>
      </c>
      <c r="N1166" s="15">
        <f>_xlfn.XLOOKUP(A1166,'Hospitalisation Details'!$U$4:$U$2346,'Hospitalisation Details'!$Y$4:$Y$2346)</f>
        <v>1</v>
      </c>
      <c r="O1166" s="15">
        <f>_xlfn.XLOOKUP(A1166,'Hospitalisation Details'!$U$4:$U$2346,'Hospitalisation Details'!$Z$4:$Z$2346)</f>
        <v>1</v>
      </c>
      <c r="P1166" s="15" t="str">
        <f>_xlfn.XLOOKUP(A1166,'Hospitalisation Details'!$U$4:$U$2346,'Hospitalisation Details'!$AA$4:$AA$2346)</f>
        <v>R1011</v>
      </c>
      <c r="Q1166" s="15">
        <f>_xlfn.XLOOKUP(A1166,'Hospitalisation Details'!$U$4:$U$2346,'Hospitalisation Details'!$AB$4:$AB$2346)</f>
        <v>42</v>
      </c>
    </row>
    <row r="1167" spans="1:17" ht="15.5" x14ac:dyDescent="0.35">
      <c r="A1167" s="73" t="s">
        <v>1206</v>
      </c>
      <c r="B1167" s="40" t="str">
        <f>_xlfn.XLOOKUP(A1167,'Customer Names'!$A$3:$A$2337,'Customer Names'!$E$3:$E$2337)</f>
        <v>Becca</v>
      </c>
      <c r="C1167" s="29">
        <f>_xlfn.XLOOKUP(A1167,'Medical Examinations'!$P$3:$P$2337,'Medical Examinations'!$Q$3:$Q$2337)</f>
        <v>30.14</v>
      </c>
      <c r="D1167" s="15">
        <f>_xlfn.XLOOKUP(A1167,'Medical Examinations'!$P$3:$P$2337,'Medical Examinations'!$R$3:$R$2337)</f>
        <v>9.85</v>
      </c>
      <c r="E1167" s="15" t="str">
        <f>_xlfn.XLOOKUP(A1167,'Medical Examinations'!$P$3:$P$2337,'Medical Examinations'!$S$3:$S$2337)</f>
        <v>No</v>
      </c>
      <c r="F1167" s="15" t="str">
        <f>_xlfn.XLOOKUP(A1167,'Medical Examinations'!$P$3:$P$2337,'Medical Examinations'!$T$3:$T$2337)</f>
        <v>No</v>
      </c>
      <c r="G1167" s="15" t="str">
        <f>_xlfn.XLOOKUP(A1167,'Medical Examinations'!$P$3:$P$2337,'Medical Examinations'!$U$3:$U$2337)</f>
        <v>No</v>
      </c>
      <c r="H1167" s="15">
        <f>_xlfn.XLOOKUP(A1167,'Medical Examinations'!$P$3:$P$2337,'Medical Examinations'!$V$3:$V$2337)</f>
        <v>0</v>
      </c>
      <c r="I1167" s="15" t="str">
        <f>_xlfn.XLOOKUP(A1167,'Medical Examinations'!$P$3:$P$2337,'Medical Examinations'!$W$3:$W$2337)</f>
        <v>No</v>
      </c>
      <c r="J1167" s="15" t="str">
        <f>_xlfn.XLOOKUP(A1167,'Medical Examinations'!$P$3:$P$2337,'Medical Examinations'!$X$3:$X$2337)</f>
        <v>Obesity</v>
      </c>
      <c r="K1167" s="15"/>
      <c r="L1167" s="74">
        <f>_xlfn.XLOOKUP(A1167,'Hospitalisation Details'!$U$4:$U$2346,'Hospitalisation Details'!$V$4:$V$2346)</f>
        <v>27218</v>
      </c>
      <c r="M1167" s="75">
        <f>_xlfn.XLOOKUP(A1167,'Hospitalisation Details'!$U$4:$U$2346,'Hospitalisation Details'!$X$4:$X$2346)</f>
        <v>9653.81</v>
      </c>
      <c r="N1167" s="15">
        <f>_xlfn.XLOOKUP(A1167,'Hospitalisation Details'!$U$4:$U$2346,'Hospitalisation Details'!$Y$4:$Y$2346)</f>
        <v>1</v>
      </c>
      <c r="O1167" s="15">
        <f>_xlfn.XLOOKUP(A1167,'Hospitalisation Details'!$U$4:$U$2346,'Hospitalisation Details'!$Z$4:$Z$2346)</f>
        <v>9</v>
      </c>
      <c r="P1167" s="15" t="str">
        <f>_xlfn.XLOOKUP(A1167,'Hospitalisation Details'!$U$4:$U$2346,'Hospitalisation Details'!$AA$4:$AA$2346)</f>
        <v>R1011</v>
      </c>
      <c r="Q1167" s="15">
        <f>_xlfn.XLOOKUP(A1167,'Hospitalisation Details'!$U$4:$U$2346,'Hospitalisation Details'!$AB$4:$AB$2346)</f>
        <v>49</v>
      </c>
    </row>
    <row r="1168" spans="1:17" ht="15.5" x14ac:dyDescent="0.35">
      <c r="A1168" s="73" t="s">
        <v>1205</v>
      </c>
      <c r="B1168" s="40" t="str">
        <f>_xlfn.XLOOKUP(A1168,'Customer Names'!$A$3:$A$2337,'Customer Names'!$E$3:$E$2337)</f>
        <v>Grace</v>
      </c>
      <c r="C1168" s="29">
        <f>_xlfn.XLOOKUP(A1168,'Medical Examinations'!$P$3:$P$2337,'Medical Examinations'!$Q$3:$Q$2337)</f>
        <v>18.05</v>
      </c>
      <c r="D1168" s="15">
        <f>_xlfn.XLOOKUP(A1168,'Medical Examinations'!$P$3:$P$2337,'Medical Examinations'!$R$3:$R$2337)</f>
        <v>6.94</v>
      </c>
      <c r="E1168" s="15" t="str">
        <f>_xlfn.XLOOKUP(A1168,'Medical Examinations'!$P$3:$P$2337,'Medical Examinations'!$S$3:$S$2337)</f>
        <v>No</v>
      </c>
      <c r="F1168" s="15" t="str">
        <f>_xlfn.XLOOKUP(A1168,'Medical Examinations'!$P$3:$P$2337,'Medical Examinations'!$T$3:$T$2337)</f>
        <v>No</v>
      </c>
      <c r="G1168" s="15" t="str">
        <f>_xlfn.XLOOKUP(A1168,'Medical Examinations'!$P$3:$P$2337,'Medical Examinations'!$U$3:$U$2337)</f>
        <v>No</v>
      </c>
      <c r="H1168" s="15">
        <f>_xlfn.XLOOKUP(A1168,'Medical Examinations'!$P$3:$P$2337,'Medical Examinations'!$V$3:$V$2337)</f>
        <v>0</v>
      </c>
      <c r="I1168" s="15" t="str">
        <f>_xlfn.XLOOKUP(A1168,'Medical Examinations'!$P$3:$P$2337,'Medical Examinations'!$W$3:$W$2337)</f>
        <v>No</v>
      </c>
      <c r="J1168" s="15" t="str">
        <f>_xlfn.XLOOKUP(A1168,'Medical Examinations'!$P$3:$P$2337,'Medical Examinations'!$X$3:$X$2337)</f>
        <v>Underweight</v>
      </c>
      <c r="K1168" s="15"/>
      <c r="L1168" s="74">
        <f>_xlfn.XLOOKUP(A1168,'Hospitalisation Details'!$U$4:$U$2346,'Hospitalisation Details'!$V$4:$V$2346)</f>
        <v>26133</v>
      </c>
      <c r="M1168" s="75">
        <f>_xlfn.XLOOKUP(A1168,'Hospitalisation Details'!$U$4:$U$2346,'Hospitalisation Details'!$X$4:$X$2346)</f>
        <v>9644.25</v>
      </c>
      <c r="N1168" s="15">
        <f>_xlfn.XLOOKUP(A1168,'Hospitalisation Details'!$U$4:$U$2346,'Hospitalisation Details'!$Y$4:$Y$2346)</f>
        <v>1</v>
      </c>
      <c r="O1168" s="15">
        <f>_xlfn.XLOOKUP(A1168,'Hospitalisation Details'!$U$4:$U$2346,'Hospitalisation Details'!$Z$4:$Z$2346)</f>
        <v>2</v>
      </c>
      <c r="P1168" s="15" t="str">
        <f>_xlfn.XLOOKUP(A1168,'Hospitalisation Details'!$U$4:$U$2346,'Hospitalisation Details'!$AA$4:$AA$2346)</f>
        <v>R1012</v>
      </c>
      <c r="Q1168" s="15">
        <f>_xlfn.XLOOKUP(A1168,'Hospitalisation Details'!$U$4:$U$2346,'Hospitalisation Details'!$AB$4:$AB$2346)</f>
        <v>52</v>
      </c>
    </row>
    <row r="1169" spans="1:17" ht="15.5" x14ac:dyDescent="0.35">
      <c r="A1169" s="73" t="s">
        <v>1204</v>
      </c>
      <c r="B1169" s="40" t="str">
        <f>_xlfn.XLOOKUP(A1169,'Customer Names'!$A$3:$A$2337,'Customer Names'!$E$3:$E$2337)</f>
        <v>Samantha</v>
      </c>
      <c r="C1169" s="29">
        <f>_xlfn.XLOOKUP(A1169,'Medical Examinations'!$P$3:$P$2337,'Medical Examinations'!$Q$3:$Q$2337)</f>
        <v>37.4</v>
      </c>
      <c r="D1169" s="15">
        <f>_xlfn.XLOOKUP(A1169,'Medical Examinations'!$P$3:$P$2337,'Medical Examinations'!$R$3:$R$2337)</f>
        <v>11.3</v>
      </c>
      <c r="E1169" s="15" t="str">
        <f>_xlfn.XLOOKUP(A1169,'Medical Examinations'!$P$3:$P$2337,'Medical Examinations'!$S$3:$S$2337)</f>
        <v>Yes</v>
      </c>
      <c r="F1169" s="15" t="str">
        <f>_xlfn.XLOOKUP(A1169,'Medical Examinations'!$P$3:$P$2337,'Medical Examinations'!$T$3:$T$2337)</f>
        <v>No</v>
      </c>
      <c r="G1169" s="15" t="str">
        <f>_xlfn.XLOOKUP(A1169,'Medical Examinations'!$P$3:$P$2337,'Medical Examinations'!$U$3:$U$2337)</f>
        <v>No</v>
      </c>
      <c r="H1169" s="15">
        <f>_xlfn.XLOOKUP(A1169,'Medical Examinations'!$P$3:$P$2337,'Medical Examinations'!$V$3:$V$2337)</f>
        <v>2</v>
      </c>
      <c r="I1169" s="15" t="str">
        <f>_xlfn.XLOOKUP(A1169,'Medical Examinations'!$P$3:$P$2337,'Medical Examinations'!$W$3:$W$2337)</f>
        <v>No</v>
      </c>
      <c r="J1169" s="15" t="str">
        <f>_xlfn.XLOOKUP(A1169,'Medical Examinations'!$P$3:$P$2337,'Medical Examinations'!$X$3:$X$2337)</f>
        <v>Obesity</v>
      </c>
      <c r="K1169" s="15"/>
      <c r="L1169" s="74">
        <f>_xlfn.XLOOKUP(A1169,'Hospitalisation Details'!$U$4:$U$2346,'Hospitalisation Details'!$V$4:$V$2346)</f>
        <v>25841</v>
      </c>
      <c r="M1169" s="75">
        <f>_xlfn.XLOOKUP(A1169,'Hospitalisation Details'!$U$4:$U$2346,'Hospitalisation Details'!$X$4:$X$2346)</f>
        <v>9634.5400000000009</v>
      </c>
      <c r="N1169" s="15">
        <f>_xlfn.XLOOKUP(A1169,'Hospitalisation Details'!$U$4:$U$2346,'Hospitalisation Details'!$Y$4:$Y$2346)</f>
        <v>1</v>
      </c>
      <c r="O1169" s="15">
        <f>_xlfn.XLOOKUP(A1169,'Hospitalisation Details'!$U$4:$U$2346,'Hospitalisation Details'!$Z$4:$Z$2346)</f>
        <v>9</v>
      </c>
      <c r="P1169" s="15" t="str">
        <f>_xlfn.XLOOKUP(A1169,'Hospitalisation Details'!$U$4:$U$2346,'Hospitalisation Details'!$AA$4:$AA$2346)</f>
        <v>R1011</v>
      </c>
      <c r="Q1169" s="15">
        <f>_xlfn.XLOOKUP(A1169,'Hospitalisation Details'!$U$4:$U$2346,'Hospitalisation Details'!$AB$4:$AB$2346)</f>
        <v>53</v>
      </c>
    </row>
    <row r="1170" spans="1:17" ht="15.5" x14ac:dyDescent="0.35">
      <c r="A1170" s="73" t="s">
        <v>1203</v>
      </c>
      <c r="B1170" s="40" t="str">
        <f>_xlfn.XLOOKUP(A1170,'Customer Names'!$A$3:$A$2337,'Customer Names'!$E$3:$E$2337)</f>
        <v>Nicole R.</v>
      </c>
      <c r="C1170" s="29">
        <f>_xlfn.XLOOKUP(A1170,'Medical Examinations'!$P$3:$P$2337,'Medical Examinations'!$Q$3:$Q$2337)</f>
        <v>25.75</v>
      </c>
      <c r="D1170" s="15">
        <f>_xlfn.XLOOKUP(A1170,'Medical Examinations'!$P$3:$P$2337,'Medical Examinations'!$R$3:$R$2337)</f>
        <v>9.23</v>
      </c>
      <c r="E1170" s="15" t="str">
        <f>_xlfn.XLOOKUP(A1170,'Medical Examinations'!$P$3:$P$2337,'Medical Examinations'!$S$3:$S$2337)</f>
        <v>No</v>
      </c>
      <c r="F1170" s="15" t="str">
        <f>_xlfn.XLOOKUP(A1170,'Medical Examinations'!$P$3:$P$2337,'Medical Examinations'!$T$3:$T$2337)</f>
        <v>No</v>
      </c>
      <c r="G1170" s="15" t="str">
        <f>_xlfn.XLOOKUP(A1170,'Medical Examinations'!$P$3:$P$2337,'Medical Examinations'!$U$3:$U$2337)</f>
        <v>No</v>
      </c>
      <c r="H1170" s="15">
        <f>_xlfn.XLOOKUP(A1170,'Medical Examinations'!$P$3:$P$2337,'Medical Examinations'!$V$3:$V$2337)</f>
        <v>0</v>
      </c>
      <c r="I1170" s="15" t="str">
        <f>_xlfn.XLOOKUP(A1170,'Medical Examinations'!$P$3:$P$2337,'Medical Examinations'!$W$3:$W$2337)</f>
        <v>No</v>
      </c>
      <c r="J1170" s="15" t="str">
        <f>_xlfn.XLOOKUP(A1170,'Medical Examinations'!$P$3:$P$2337,'Medical Examinations'!$X$3:$X$2337)</f>
        <v>Overweight</v>
      </c>
      <c r="K1170" s="15"/>
      <c r="L1170" s="74">
        <f>_xlfn.XLOOKUP(A1170,'Hospitalisation Details'!$U$4:$U$2346,'Hospitalisation Details'!$V$4:$V$2346)</f>
        <v>25011</v>
      </c>
      <c r="M1170" s="75">
        <f>_xlfn.XLOOKUP(A1170,'Hospitalisation Details'!$U$4:$U$2346,'Hospitalisation Details'!$X$4:$X$2346)</f>
        <v>9630.91</v>
      </c>
      <c r="N1170" s="15">
        <f>_xlfn.XLOOKUP(A1170,'Hospitalisation Details'!$U$4:$U$2346,'Hospitalisation Details'!$Y$4:$Y$2346)</f>
        <v>4</v>
      </c>
      <c r="O1170" s="15">
        <f>_xlfn.XLOOKUP(A1170,'Hospitalisation Details'!$U$4:$U$2346,'Hospitalisation Details'!$Z$4:$Z$2346)</f>
        <v>9</v>
      </c>
      <c r="P1170" s="15" t="str">
        <f>_xlfn.XLOOKUP(A1170,'Hospitalisation Details'!$U$4:$U$2346,'Hospitalisation Details'!$AA$4:$AA$2346)</f>
        <v>R1013</v>
      </c>
      <c r="Q1170" s="15">
        <f>_xlfn.XLOOKUP(A1170,'Hospitalisation Details'!$U$4:$U$2346,'Hospitalisation Details'!$AB$4:$AB$2346)</f>
        <v>55</v>
      </c>
    </row>
    <row r="1171" spans="1:17" ht="15.5" x14ac:dyDescent="0.35">
      <c r="A1171" s="73" t="s">
        <v>1202</v>
      </c>
      <c r="B1171" s="40" t="str">
        <f>_xlfn.XLOOKUP(A1171,'Customer Names'!$A$3:$A$2337,'Customer Names'!$E$3:$E$2337)</f>
        <v>David W</v>
      </c>
      <c r="C1171" s="29">
        <f>_xlfn.XLOOKUP(A1171,'Medical Examinations'!$P$3:$P$2337,'Medical Examinations'!$Q$3:$Q$2337)</f>
        <v>32.299999999999997</v>
      </c>
      <c r="D1171" s="15">
        <f>_xlfn.XLOOKUP(A1171,'Medical Examinations'!$P$3:$P$2337,'Medical Examinations'!$R$3:$R$2337)</f>
        <v>4.37</v>
      </c>
      <c r="E1171" s="15" t="str">
        <f>_xlfn.XLOOKUP(A1171,'Medical Examinations'!$P$3:$P$2337,'Medical Examinations'!$S$3:$S$2337)</f>
        <v>No</v>
      </c>
      <c r="F1171" s="15" t="str">
        <f>_xlfn.XLOOKUP(A1171,'Medical Examinations'!$P$3:$P$2337,'Medical Examinations'!$T$3:$T$2337)</f>
        <v>No</v>
      </c>
      <c r="G1171" s="15" t="str">
        <f>_xlfn.XLOOKUP(A1171,'Medical Examinations'!$P$3:$P$2337,'Medical Examinations'!$U$3:$U$2337)</f>
        <v>No</v>
      </c>
      <c r="H1171" s="15">
        <f>_xlfn.XLOOKUP(A1171,'Medical Examinations'!$P$3:$P$2337,'Medical Examinations'!$V$3:$V$2337)</f>
        <v>2</v>
      </c>
      <c r="I1171" s="15" t="str">
        <f>_xlfn.XLOOKUP(A1171,'Medical Examinations'!$P$3:$P$2337,'Medical Examinations'!$W$3:$W$2337)</f>
        <v>No</v>
      </c>
      <c r="J1171" s="15" t="str">
        <f>_xlfn.XLOOKUP(A1171,'Medical Examinations'!$P$3:$P$2337,'Medical Examinations'!$X$3:$X$2337)</f>
        <v>Obesity</v>
      </c>
      <c r="K1171" s="15"/>
      <c r="L1171" s="74">
        <f>_xlfn.XLOOKUP(A1171,'Hospitalisation Details'!$U$4:$U$2346,'Hospitalisation Details'!$V$4:$V$2346)</f>
        <v>26595</v>
      </c>
      <c r="M1171" s="75">
        <f>_xlfn.XLOOKUP(A1171,'Hospitalisation Details'!$U$4:$U$2346,'Hospitalisation Details'!$X$4:$X$2346)</f>
        <v>9630.4</v>
      </c>
      <c r="N1171" s="15">
        <f>_xlfn.XLOOKUP(A1171,'Hospitalisation Details'!$U$4:$U$2346,'Hospitalisation Details'!$Y$4:$Y$2346)</f>
        <v>1</v>
      </c>
      <c r="O1171" s="15">
        <f>_xlfn.XLOOKUP(A1171,'Hospitalisation Details'!$U$4:$U$2346,'Hospitalisation Details'!$Z$4:$Z$2346)</f>
        <v>9</v>
      </c>
      <c r="P1171" s="15" t="str">
        <f>_xlfn.XLOOKUP(A1171,'Hospitalisation Details'!$U$4:$U$2346,'Hospitalisation Details'!$AA$4:$AA$2346)</f>
        <v>R1011</v>
      </c>
      <c r="Q1171" s="15">
        <f>_xlfn.XLOOKUP(A1171,'Hospitalisation Details'!$U$4:$U$2346,'Hospitalisation Details'!$AB$4:$AB$2346)</f>
        <v>51</v>
      </c>
    </row>
    <row r="1172" spans="1:17" ht="15.5" x14ac:dyDescent="0.35">
      <c r="A1172" s="73" t="s">
        <v>1201</v>
      </c>
      <c r="B1172" s="40" t="str">
        <f>_xlfn.XLOOKUP(A1172,'Customer Names'!$A$3:$A$2337,'Customer Names'!$E$3:$E$2337)</f>
        <v>Grant</v>
      </c>
      <c r="C1172" s="29">
        <f>_xlfn.XLOOKUP(A1172,'Medical Examinations'!$P$3:$P$2337,'Medical Examinations'!$Q$3:$Q$2337)</f>
        <v>28.61</v>
      </c>
      <c r="D1172" s="15">
        <f>_xlfn.XLOOKUP(A1172,'Medical Examinations'!$P$3:$P$2337,'Medical Examinations'!$R$3:$R$2337)</f>
        <v>5.76</v>
      </c>
      <c r="E1172" s="15" t="str">
        <f>_xlfn.XLOOKUP(A1172,'Medical Examinations'!$P$3:$P$2337,'Medical Examinations'!$S$3:$S$2337)</f>
        <v>No</v>
      </c>
      <c r="F1172" s="15" t="str">
        <f>_xlfn.XLOOKUP(A1172,'Medical Examinations'!$P$3:$P$2337,'Medical Examinations'!$T$3:$T$2337)</f>
        <v>No</v>
      </c>
      <c r="G1172" s="15" t="str">
        <f>_xlfn.XLOOKUP(A1172,'Medical Examinations'!$P$3:$P$2337,'Medical Examinations'!$U$3:$U$2337)</f>
        <v>Yes</v>
      </c>
      <c r="H1172" s="15">
        <f>_xlfn.XLOOKUP(A1172,'Medical Examinations'!$P$3:$P$2337,'Medical Examinations'!$V$3:$V$2337)</f>
        <v>1</v>
      </c>
      <c r="I1172" s="15" t="str">
        <f>_xlfn.XLOOKUP(A1172,'Medical Examinations'!$P$3:$P$2337,'Medical Examinations'!$W$3:$W$2337)</f>
        <v>No</v>
      </c>
      <c r="J1172" s="15" t="str">
        <f>_xlfn.XLOOKUP(A1172,'Medical Examinations'!$P$3:$P$2337,'Medical Examinations'!$X$3:$X$2337)</f>
        <v>Overweight</v>
      </c>
      <c r="K1172" s="15"/>
      <c r="L1172" s="74">
        <f>_xlfn.XLOOKUP(A1172,'Hospitalisation Details'!$U$4:$U$2346,'Hospitalisation Details'!$V$4:$V$2346)</f>
        <v>29208</v>
      </c>
      <c r="M1172" s="75">
        <f>_xlfn.XLOOKUP(A1172,'Hospitalisation Details'!$U$4:$U$2346,'Hospitalisation Details'!$X$4:$X$2346)</f>
        <v>9630.2999999999993</v>
      </c>
      <c r="N1172" s="15">
        <f>_xlfn.XLOOKUP(A1172,'Hospitalisation Details'!$U$4:$U$2346,'Hospitalisation Details'!$Y$4:$Y$2346)</f>
        <v>1</v>
      </c>
      <c r="O1172" s="15">
        <f>_xlfn.XLOOKUP(A1172,'Hospitalisation Details'!$U$4:$U$2346,'Hospitalisation Details'!$Z$4:$Z$2346)</f>
        <v>9</v>
      </c>
      <c r="P1172" s="15" t="str">
        <f>_xlfn.XLOOKUP(A1172,'Hospitalisation Details'!$U$4:$U$2346,'Hospitalisation Details'!$AA$4:$AA$2346)</f>
        <v>R1021</v>
      </c>
      <c r="Q1172" s="15">
        <f>_xlfn.XLOOKUP(A1172,'Hospitalisation Details'!$U$4:$U$2346,'Hospitalisation Details'!$AB$4:$AB$2346)</f>
        <v>43</v>
      </c>
    </row>
    <row r="1173" spans="1:17" ht="15.5" x14ac:dyDescent="0.35">
      <c r="A1173" s="73" t="s">
        <v>1200</v>
      </c>
      <c r="B1173" s="40" t="str">
        <f>_xlfn.XLOOKUP(A1173,'Customer Names'!$A$3:$A$2337,'Customer Names'!$E$3:$E$2337)</f>
        <v>Sophia</v>
      </c>
      <c r="C1173" s="29">
        <f>_xlfn.XLOOKUP(A1173,'Medical Examinations'!$P$3:$P$2337,'Medical Examinations'!$Q$3:$Q$2337)</f>
        <v>45.41</v>
      </c>
      <c r="D1173" s="15">
        <f>_xlfn.XLOOKUP(A1173,'Medical Examinations'!$P$3:$P$2337,'Medical Examinations'!$R$3:$R$2337)</f>
        <v>4.96</v>
      </c>
      <c r="E1173" s="15" t="str">
        <f>_xlfn.XLOOKUP(A1173,'Medical Examinations'!$P$3:$P$2337,'Medical Examinations'!$S$3:$S$2337)</f>
        <v>No</v>
      </c>
      <c r="F1173" s="15" t="str">
        <f>_xlfn.XLOOKUP(A1173,'Medical Examinations'!$P$3:$P$2337,'Medical Examinations'!$T$3:$T$2337)</f>
        <v>No</v>
      </c>
      <c r="G1173" s="15" t="str">
        <f>_xlfn.XLOOKUP(A1173,'Medical Examinations'!$P$3:$P$2337,'Medical Examinations'!$U$3:$U$2337)</f>
        <v>No</v>
      </c>
      <c r="H1173" s="15">
        <f>_xlfn.XLOOKUP(A1173,'Medical Examinations'!$P$3:$P$2337,'Medical Examinations'!$V$3:$V$2337)</f>
        <v>1</v>
      </c>
      <c r="I1173" s="15" t="str">
        <f>_xlfn.XLOOKUP(A1173,'Medical Examinations'!$P$3:$P$2337,'Medical Examinations'!$W$3:$W$2337)</f>
        <v>No</v>
      </c>
      <c r="J1173" s="15" t="str">
        <f>_xlfn.XLOOKUP(A1173,'Medical Examinations'!$P$3:$P$2337,'Medical Examinations'!$X$3:$X$2337)</f>
        <v>Obesity</v>
      </c>
      <c r="K1173" s="15"/>
      <c r="L1173" s="74">
        <f>_xlfn.XLOOKUP(A1173,'Hospitalisation Details'!$U$4:$U$2346,'Hospitalisation Details'!$V$4:$V$2346)</f>
        <v>35969</v>
      </c>
      <c r="M1173" s="75">
        <f>_xlfn.XLOOKUP(A1173,'Hospitalisation Details'!$U$4:$U$2346,'Hospitalisation Details'!$X$4:$X$2346)</f>
        <v>9628.7900000000009</v>
      </c>
      <c r="N1173" s="15">
        <f>_xlfn.XLOOKUP(A1173,'Hospitalisation Details'!$U$4:$U$2346,'Hospitalisation Details'!$Y$4:$Y$2346)</f>
        <v>1</v>
      </c>
      <c r="O1173" s="15">
        <f>_xlfn.XLOOKUP(A1173,'Hospitalisation Details'!$U$4:$U$2346,'Hospitalisation Details'!$Z$4:$Z$2346)</f>
        <v>9</v>
      </c>
      <c r="P1173" s="15" t="str">
        <f>_xlfn.XLOOKUP(A1173,'Hospitalisation Details'!$U$4:$U$2346,'Hospitalisation Details'!$AA$4:$AA$2346)</f>
        <v>R1026</v>
      </c>
      <c r="Q1173" s="15">
        <f>_xlfn.XLOOKUP(A1173,'Hospitalisation Details'!$U$4:$U$2346,'Hospitalisation Details'!$AB$4:$AB$2346)</f>
        <v>25</v>
      </c>
    </row>
    <row r="1174" spans="1:17" ht="15.5" x14ac:dyDescent="0.35">
      <c r="A1174" s="73" t="s">
        <v>1199</v>
      </c>
      <c r="B1174" s="40" t="str">
        <f>_xlfn.XLOOKUP(A1174,'Customer Names'!$A$3:$A$2337,'Customer Names'!$E$3:$E$2337)</f>
        <v>Christina</v>
      </c>
      <c r="C1174" s="29">
        <f>_xlfn.XLOOKUP(A1174,'Medical Examinations'!$P$3:$P$2337,'Medical Examinations'!$Q$3:$Q$2337)</f>
        <v>31.2</v>
      </c>
      <c r="D1174" s="15">
        <f>_xlfn.XLOOKUP(A1174,'Medical Examinations'!$P$3:$P$2337,'Medical Examinations'!$R$3:$R$2337)</f>
        <v>11.04</v>
      </c>
      <c r="E1174" s="15" t="str">
        <f>_xlfn.XLOOKUP(A1174,'Medical Examinations'!$P$3:$P$2337,'Medical Examinations'!$S$3:$S$2337)</f>
        <v>Yes</v>
      </c>
      <c r="F1174" s="15" t="str">
        <f>_xlfn.XLOOKUP(A1174,'Medical Examinations'!$P$3:$P$2337,'Medical Examinations'!$T$3:$T$2337)</f>
        <v>No</v>
      </c>
      <c r="G1174" s="15" t="str">
        <f>_xlfn.XLOOKUP(A1174,'Medical Examinations'!$P$3:$P$2337,'Medical Examinations'!$U$3:$U$2337)</f>
        <v>No</v>
      </c>
      <c r="H1174" s="15">
        <f>_xlfn.XLOOKUP(A1174,'Medical Examinations'!$P$3:$P$2337,'Medical Examinations'!$V$3:$V$2337)</f>
        <v>2</v>
      </c>
      <c r="I1174" s="15" t="str">
        <f>_xlfn.XLOOKUP(A1174,'Medical Examinations'!$P$3:$P$2337,'Medical Examinations'!$W$3:$W$2337)</f>
        <v>No</v>
      </c>
      <c r="J1174" s="15" t="str">
        <f>_xlfn.XLOOKUP(A1174,'Medical Examinations'!$P$3:$P$2337,'Medical Examinations'!$X$3:$X$2337)</f>
        <v>Obesity</v>
      </c>
      <c r="K1174" s="15"/>
      <c r="L1174" s="74">
        <f>_xlfn.XLOOKUP(A1174,'Hospitalisation Details'!$U$4:$U$2346,'Hospitalisation Details'!$V$4:$V$2346)</f>
        <v>25918</v>
      </c>
      <c r="M1174" s="75">
        <f>_xlfn.XLOOKUP(A1174,'Hospitalisation Details'!$U$4:$U$2346,'Hospitalisation Details'!$X$4:$X$2346)</f>
        <v>9625.92</v>
      </c>
      <c r="N1174" s="15">
        <f>_xlfn.XLOOKUP(A1174,'Hospitalisation Details'!$U$4:$U$2346,'Hospitalisation Details'!$Y$4:$Y$2346)</f>
        <v>1</v>
      </c>
      <c r="O1174" s="15">
        <f>_xlfn.XLOOKUP(A1174,'Hospitalisation Details'!$U$4:$U$2346,'Hospitalisation Details'!$Z$4:$Z$2346)</f>
        <v>1</v>
      </c>
      <c r="P1174" s="15" t="str">
        <f>_xlfn.XLOOKUP(A1174,'Hospitalisation Details'!$U$4:$U$2346,'Hospitalisation Details'!$AA$4:$AA$2346)</f>
        <v>R1011</v>
      </c>
      <c r="Q1174" s="15">
        <f>_xlfn.XLOOKUP(A1174,'Hospitalisation Details'!$U$4:$U$2346,'Hospitalisation Details'!$AB$4:$AB$2346)</f>
        <v>53</v>
      </c>
    </row>
    <row r="1175" spans="1:17" ht="15.5" x14ac:dyDescent="0.35">
      <c r="A1175" s="73" t="s">
        <v>1198</v>
      </c>
      <c r="B1175" s="40" t="str">
        <f>_xlfn.XLOOKUP(A1175,'Customer Names'!$A$3:$A$2337,'Customer Names'!$E$3:$E$2337)</f>
        <v>Sam L.</v>
      </c>
      <c r="C1175" s="29">
        <f>_xlfn.XLOOKUP(A1175,'Medical Examinations'!$P$3:$P$2337,'Medical Examinations'!$Q$3:$Q$2337)</f>
        <v>29.83</v>
      </c>
      <c r="D1175" s="15">
        <f>_xlfn.XLOOKUP(A1175,'Medical Examinations'!$P$3:$P$2337,'Medical Examinations'!$R$3:$R$2337)</f>
        <v>7.81</v>
      </c>
      <c r="E1175" s="15" t="str">
        <f>_xlfn.XLOOKUP(A1175,'Medical Examinations'!$P$3:$P$2337,'Medical Examinations'!$S$3:$S$2337)</f>
        <v>Yes</v>
      </c>
      <c r="F1175" s="15" t="str">
        <f>_xlfn.XLOOKUP(A1175,'Medical Examinations'!$P$3:$P$2337,'Medical Examinations'!$T$3:$T$2337)</f>
        <v>No</v>
      </c>
      <c r="G1175" s="15" t="str">
        <f>_xlfn.XLOOKUP(A1175,'Medical Examinations'!$P$3:$P$2337,'Medical Examinations'!$U$3:$U$2337)</f>
        <v>No</v>
      </c>
      <c r="H1175" s="15">
        <f>_xlfn.XLOOKUP(A1175,'Medical Examinations'!$P$3:$P$2337,'Medical Examinations'!$V$3:$V$2337)</f>
        <v>1</v>
      </c>
      <c r="I1175" s="15" t="str">
        <f>_xlfn.XLOOKUP(A1175,'Medical Examinations'!$P$3:$P$2337,'Medical Examinations'!$W$3:$W$2337)</f>
        <v>No</v>
      </c>
      <c r="J1175" s="15" t="str">
        <f>_xlfn.XLOOKUP(A1175,'Medical Examinations'!$P$3:$P$2337,'Medical Examinations'!$X$3:$X$2337)</f>
        <v>Overweight</v>
      </c>
      <c r="K1175" s="15"/>
      <c r="L1175" s="74">
        <f>_xlfn.XLOOKUP(A1175,'Hospitalisation Details'!$U$4:$U$2346,'Hospitalisation Details'!$V$4:$V$2346)</f>
        <v>27696</v>
      </c>
      <c r="M1175" s="75">
        <f>_xlfn.XLOOKUP(A1175,'Hospitalisation Details'!$U$4:$U$2346,'Hospitalisation Details'!$X$4:$X$2346)</f>
        <v>9620.33</v>
      </c>
      <c r="N1175" s="15">
        <f>_xlfn.XLOOKUP(A1175,'Hospitalisation Details'!$U$4:$U$2346,'Hospitalisation Details'!$Y$4:$Y$2346)</f>
        <v>4</v>
      </c>
      <c r="O1175" s="15">
        <f>_xlfn.XLOOKUP(A1175,'Hospitalisation Details'!$U$4:$U$2346,'Hospitalisation Details'!$Z$4:$Z$2346)</f>
        <v>1</v>
      </c>
      <c r="P1175" s="15" t="str">
        <f>_xlfn.XLOOKUP(A1175,'Hospitalisation Details'!$U$4:$U$2346,'Hospitalisation Details'!$AA$4:$AA$2346)</f>
        <v>R1012</v>
      </c>
      <c r="Q1175" s="15">
        <f>_xlfn.XLOOKUP(A1175,'Hospitalisation Details'!$U$4:$U$2346,'Hospitalisation Details'!$AB$4:$AB$2346)</f>
        <v>48</v>
      </c>
    </row>
    <row r="1176" spans="1:17" ht="15.5" x14ac:dyDescent="0.35">
      <c r="A1176" s="73" t="s">
        <v>1197</v>
      </c>
      <c r="B1176" s="40" t="str">
        <f>_xlfn.XLOOKUP(A1176,'Customer Names'!$A$3:$A$2337,'Customer Names'!$E$3:$E$2337)</f>
        <v>Haley R.</v>
      </c>
      <c r="C1176" s="29">
        <f>_xlfn.XLOOKUP(A1176,'Medical Examinations'!$P$3:$P$2337,'Medical Examinations'!$Q$3:$Q$2337)</f>
        <v>29.06</v>
      </c>
      <c r="D1176" s="15">
        <f>_xlfn.XLOOKUP(A1176,'Medical Examinations'!$P$3:$P$2337,'Medical Examinations'!$R$3:$R$2337)</f>
        <v>4.55</v>
      </c>
      <c r="E1176" s="15" t="str">
        <f>_xlfn.XLOOKUP(A1176,'Medical Examinations'!$P$3:$P$2337,'Medical Examinations'!$S$3:$S$2337)</f>
        <v>No</v>
      </c>
      <c r="F1176" s="15" t="str">
        <f>_xlfn.XLOOKUP(A1176,'Medical Examinations'!$P$3:$P$2337,'Medical Examinations'!$T$3:$T$2337)</f>
        <v>No</v>
      </c>
      <c r="G1176" s="15" t="str">
        <f>_xlfn.XLOOKUP(A1176,'Medical Examinations'!$P$3:$P$2337,'Medical Examinations'!$U$3:$U$2337)</f>
        <v>No</v>
      </c>
      <c r="H1176" s="15">
        <f>_xlfn.XLOOKUP(A1176,'Medical Examinations'!$P$3:$P$2337,'Medical Examinations'!$V$3:$V$2337)</f>
        <v>0</v>
      </c>
      <c r="I1176" s="15" t="str">
        <f>_xlfn.XLOOKUP(A1176,'Medical Examinations'!$P$3:$P$2337,'Medical Examinations'!$W$3:$W$2337)</f>
        <v>No</v>
      </c>
      <c r="J1176" s="15" t="str">
        <f>_xlfn.XLOOKUP(A1176,'Medical Examinations'!$P$3:$P$2337,'Medical Examinations'!$X$3:$X$2337)</f>
        <v>Overweight</v>
      </c>
      <c r="K1176" s="15"/>
      <c r="L1176" s="74">
        <f>_xlfn.XLOOKUP(A1176,'Hospitalisation Details'!$U$4:$U$2346,'Hospitalisation Details'!$V$4:$V$2346)</f>
        <v>30192</v>
      </c>
      <c r="M1176" s="75">
        <f>_xlfn.XLOOKUP(A1176,'Hospitalisation Details'!$U$4:$U$2346,'Hospitalisation Details'!$X$4:$X$2346)</f>
        <v>9619.18</v>
      </c>
      <c r="N1176" s="15">
        <f>_xlfn.XLOOKUP(A1176,'Hospitalisation Details'!$U$4:$U$2346,'Hospitalisation Details'!$Y$4:$Y$2346)</f>
        <v>1</v>
      </c>
      <c r="O1176" s="15">
        <f>_xlfn.XLOOKUP(A1176,'Hospitalisation Details'!$U$4:$U$2346,'Hospitalisation Details'!$Z$4:$Z$2346)</f>
        <v>2</v>
      </c>
      <c r="P1176" s="15" t="str">
        <f>_xlfn.XLOOKUP(A1176,'Hospitalisation Details'!$U$4:$U$2346,'Hospitalisation Details'!$AA$4:$AA$2346)</f>
        <v>R1025</v>
      </c>
      <c r="Q1176" s="15">
        <f>_xlfn.XLOOKUP(A1176,'Hospitalisation Details'!$U$4:$U$2346,'Hospitalisation Details'!$AB$4:$AB$2346)</f>
        <v>41</v>
      </c>
    </row>
    <row r="1177" spans="1:17" ht="15.5" x14ac:dyDescent="0.35">
      <c r="A1177" s="73" t="s">
        <v>1196</v>
      </c>
      <c r="B1177" s="40" t="str">
        <f>_xlfn.XLOOKUP(A1177,'Customer Names'!$A$3:$A$2337,'Customer Names'!$E$3:$E$2337)</f>
        <v>Ethan</v>
      </c>
      <c r="C1177" s="29">
        <f>_xlfn.XLOOKUP(A1177,'Medical Examinations'!$P$3:$P$2337,'Medical Examinations'!$Q$3:$Q$2337)</f>
        <v>27.454999999999998</v>
      </c>
      <c r="D1177" s="15">
        <f>_xlfn.XLOOKUP(A1177,'Medical Examinations'!$P$3:$P$2337,'Medical Examinations'!$R$3:$R$2337)</f>
        <v>6.13</v>
      </c>
      <c r="E1177" s="15" t="str">
        <f>_xlfn.XLOOKUP(A1177,'Medical Examinations'!$P$3:$P$2337,'Medical Examinations'!$S$3:$S$2337)</f>
        <v>No</v>
      </c>
      <c r="F1177" s="15" t="str">
        <f>_xlfn.XLOOKUP(A1177,'Medical Examinations'!$P$3:$P$2337,'Medical Examinations'!$T$3:$T$2337)</f>
        <v>No</v>
      </c>
      <c r="G1177" s="15" t="str">
        <f>_xlfn.XLOOKUP(A1177,'Medical Examinations'!$P$3:$P$2337,'Medical Examinations'!$U$3:$U$2337)</f>
        <v>No</v>
      </c>
      <c r="H1177" s="15">
        <f>_xlfn.XLOOKUP(A1177,'Medical Examinations'!$P$3:$P$2337,'Medical Examinations'!$V$3:$V$2337)</f>
        <v>2</v>
      </c>
      <c r="I1177" s="15" t="str">
        <f>_xlfn.XLOOKUP(A1177,'Medical Examinations'!$P$3:$P$2337,'Medical Examinations'!$W$3:$W$2337)</f>
        <v>No</v>
      </c>
      <c r="J1177" s="15" t="str">
        <f>_xlfn.XLOOKUP(A1177,'Medical Examinations'!$P$3:$P$2337,'Medical Examinations'!$X$3:$X$2337)</f>
        <v>Overweight</v>
      </c>
      <c r="K1177" s="15"/>
      <c r="L1177" s="74">
        <f>_xlfn.XLOOKUP(A1177,'Hospitalisation Details'!$U$4:$U$2346,'Hospitalisation Details'!$V$4:$V$2346)</f>
        <v>26660</v>
      </c>
      <c r="M1177" s="75">
        <f>_xlfn.XLOOKUP(A1177,'Hospitalisation Details'!$U$4:$U$2346,'Hospitalisation Details'!$X$4:$X$2346)</f>
        <v>9617.66</v>
      </c>
      <c r="N1177" s="15">
        <f>_xlfn.XLOOKUP(A1177,'Hospitalisation Details'!$U$4:$U$2346,'Hospitalisation Details'!$Y$4:$Y$2346)</f>
        <v>4</v>
      </c>
      <c r="O1177" s="15">
        <f>_xlfn.XLOOKUP(A1177,'Hospitalisation Details'!$U$4:$U$2346,'Hospitalisation Details'!$Z$4:$Z$2346)</f>
        <v>1</v>
      </c>
      <c r="P1177" s="15" t="str">
        <f>_xlfn.XLOOKUP(A1177,'Hospitalisation Details'!$U$4:$U$2346,'Hospitalisation Details'!$AA$4:$AA$2346)</f>
        <v>R1016</v>
      </c>
      <c r="Q1177" s="15">
        <f>_xlfn.XLOOKUP(A1177,'Hospitalisation Details'!$U$4:$U$2346,'Hospitalisation Details'!$AB$4:$AB$2346)</f>
        <v>50</v>
      </c>
    </row>
    <row r="1178" spans="1:17" ht="15.5" x14ac:dyDescent="0.35">
      <c r="A1178" s="73" t="s">
        <v>1195</v>
      </c>
      <c r="B1178" s="40" t="str">
        <f>_xlfn.XLOOKUP(A1178,'Customer Names'!$A$3:$A$2337,'Customer Names'!$E$3:$E$2337)</f>
        <v>Andrew W</v>
      </c>
      <c r="C1178" s="29">
        <f>_xlfn.XLOOKUP(A1178,'Medical Examinations'!$P$3:$P$2337,'Medical Examinations'!$Q$3:$Q$2337)</f>
        <v>23.01</v>
      </c>
      <c r="D1178" s="15">
        <f>_xlfn.XLOOKUP(A1178,'Medical Examinations'!$P$3:$P$2337,'Medical Examinations'!$R$3:$R$2337)</f>
        <v>6.04</v>
      </c>
      <c r="E1178" s="15" t="str">
        <f>_xlfn.XLOOKUP(A1178,'Medical Examinations'!$P$3:$P$2337,'Medical Examinations'!$S$3:$S$2337)</f>
        <v>Yes</v>
      </c>
      <c r="F1178" s="15" t="str">
        <f>_xlfn.XLOOKUP(A1178,'Medical Examinations'!$P$3:$P$2337,'Medical Examinations'!$T$3:$T$2337)</f>
        <v>No</v>
      </c>
      <c r="G1178" s="15" t="str">
        <f>_xlfn.XLOOKUP(A1178,'Medical Examinations'!$P$3:$P$2337,'Medical Examinations'!$U$3:$U$2337)</f>
        <v>No</v>
      </c>
      <c r="H1178" s="15">
        <f>_xlfn.XLOOKUP(A1178,'Medical Examinations'!$P$3:$P$2337,'Medical Examinations'!$V$3:$V$2337)</f>
        <v>1</v>
      </c>
      <c r="I1178" s="15" t="str">
        <f>_xlfn.XLOOKUP(A1178,'Medical Examinations'!$P$3:$P$2337,'Medical Examinations'!$W$3:$W$2337)</f>
        <v>No</v>
      </c>
      <c r="J1178" s="15" t="str">
        <f>_xlfn.XLOOKUP(A1178,'Medical Examinations'!$P$3:$P$2337,'Medical Examinations'!$X$3:$X$2337)</f>
        <v>Normalweight</v>
      </c>
      <c r="K1178" s="15"/>
      <c r="L1178" s="74">
        <f>_xlfn.XLOOKUP(A1178,'Hospitalisation Details'!$U$4:$U$2346,'Hospitalisation Details'!$V$4:$V$2346)</f>
        <v>23726</v>
      </c>
      <c r="M1178" s="75">
        <f>_xlfn.XLOOKUP(A1178,'Hospitalisation Details'!$U$4:$U$2346,'Hospitalisation Details'!$X$4:$X$2346)</f>
        <v>9597.6299999999992</v>
      </c>
      <c r="N1178" s="15">
        <f>_xlfn.XLOOKUP(A1178,'Hospitalisation Details'!$U$4:$U$2346,'Hospitalisation Details'!$Y$4:$Y$2346)</f>
        <v>4</v>
      </c>
      <c r="O1178" s="15">
        <f>_xlfn.XLOOKUP(A1178,'Hospitalisation Details'!$U$4:$U$2346,'Hospitalisation Details'!$Z$4:$Z$2346)</f>
        <v>1</v>
      </c>
      <c r="P1178" s="15" t="str">
        <f>_xlfn.XLOOKUP(A1178,'Hospitalisation Details'!$U$4:$U$2346,'Hospitalisation Details'!$AA$4:$AA$2346)</f>
        <v>R1013</v>
      </c>
      <c r="Q1178" s="15">
        <f>_xlfn.XLOOKUP(A1178,'Hospitalisation Details'!$U$4:$U$2346,'Hospitalisation Details'!$AB$4:$AB$2346)</f>
        <v>59</v>
      </c>
    </row>
    <row r="1179" spans="1:17" ht="15.5" x14ac:dyDescent="0.35">
      <c r="A1179" s="73" t="s">
        <v>1194</v>
      </c>
      <c r="B1179" s="40" t="str">
        <f>_xlfn.XLOOKUP(A1179,'Customer Names'!$A$3:$A$2337,'Customer Names'!$E$3:$E$2337)</f>
        <v>Mark G</v>
      </c>
      <c r="C1179" s="29">
        <f>_xlfn.XLOOKUP(A1179,'Medical Examinations'!$P$3:$P$2337,'Medical Examinations'!$Q$3:$Q$2337)</f>
        <v>31.39</v>
      </c>
      <c r="D1179" s="15">
        <f>_xlfn.XLOOKUP(A1179,'Medical Examinations'!$P$3:$P$2337,'Medical Examinations'!$R$3:$R$2337)</f>
        <v>8.85</v>
      </c>
      <c r="E1179" s="15" t="str">
        <f>_xlfn.XLOOKUP(A1179,'Medical Examinations'!$P$3:$P$2337,'Medical Examinations'!$S$3:$S$2337)</f>
        <v>Yes</v>
      </c>
      <c r="F1179" s="15" t="str">
        <f>_xlfn.XLOOKUP(A1179,'Medical Examinations'!$P$3:$P$2337,'Medical Examinations'!$T$3:$T$2337)</f>
        <v>No</v>
      </c>
      <c r="G1179" s="15" t="str">
        <f>_xlfn.XLOOKUP(A1179,'Medical Examinations'!$P$3:$P$2337,'Medical Examinations'!$U$3:$U$2337)</f>
        <v>No</v>
      </c>
      <c r="H1179" s="15">
        <f>_xlfn.XLOOKUP(A1179,'Medical Examinations'!$P$3:$P$2337,'Medical Examinations'!$V$3:$V$2337)</f>
        <v>0</v>
      </c>
      <c r="I1179" s="15" t="str">
        <f>_xlfn.XLOOKUP(A1179,'Medical Examinations'!$P$3:$P$2337,'Medical Examinations'!$W$3:$W$2337)</f>
        <v>No</v>
      </c>
      <c r="J1179" s="15" t="str">
        <f>_xlfn.XLOOKUP(A1179,'Medical Examinations'!$P$3:$P$2337,'Medical Examinations'!$X$3:$X$2337)</f>
        <v>Obesity</v>
      </c>
      <c r="K1179" s="15"/>
      <c r="L1179" s="74">
        <f>_xlfn.XLOOKUP(A1179,'Hospitalisation Details'!$U$4:$U$2346,'Hospitalisation Details'!$V$4:$V$2346)</f>
        <v>29877</v>
      </c>
      <c r="M1179" s="75">
        <f>_xlfn.XLOOKUP(A1179,'Hospitalisation Details'!$U$4:$U$2346,'Hospitalisation Details'!$X$4:$X$2346)</f>
        <v>9584.0400000000009</v>
      </c>
      <c r="N1179" s="15">
        <f>_xlfn.XLOOKUP(A1179,'Hospitalisation Details'!$U$4:$U$2346,'Hospitalisation Details'!$Y$4:$Y$2346)</f>
        <v>1</v>
      </c>
      <c r="O1179" s="15">
        <f>_xlfn.XLOOKUP(A1179,'Hospitalisation Details'!$U$4:$U$2346,'Hospitalisation Details'!$Z$4:$Z$2346)</f>
        <v>2</v>
      </c>
      <c r="P1179" s="15" t="str">
        <f>_xlfn.XLOOKUP(A1179,'Hospitalisation Details'!$U$4:$U$2346,'Hospitalisation Details'!$AA$4:$AA$2346)</f>
        <v>R1021</v>
      </c>
      <c r="Q1179" s="15">
        <f>_xlfn.XLOOKUP(A1179,'Hospitalisation Details'!$U$4:$U$2346,'Hospitalisation Details'!$AB$4:$AB$2346)</f>
        <v>42</v>
      </c>
    </row>
    <row r="1180" spans="1:17" ht="15.5" x14ac:dyDescent="0.35">
      <c r="A1180" s="73" t="s">
        <v>1193</v>
      </c>
      <c r="B1180" s="40" t="str">
        <f>_xlfn.XLOOKUP(A1180,'Customer Names'!$A$3:$A$2337,'Customer Names'!$E$3:$E$2337)</f>
        <v>Kasey E.</v>
      </c>
      <c r="C1180" s="29">
        <f>_xlfn.XLOOKUP(A1180,'Medical Examinations'!$P$3:$P$2337,'Medical Examinations'!$Q$3:$Q$2337)</f>
        <v>34.770000000000003</v>
      </c>
      <c r="D1180" s="15">
        <f>_xlfn.XLOOKUP(A1180,'Medical Examinations'!$P$3:$P$2337,'Medical Examinations'!$R$3:$R$2337)</f>
        <v>10.54</v>
      </c>
      <c r="E1180" s="15" t="str">
        <f>_xlfn.XLOOKUP(A1180,'Medical Examinations'!$P$3:$P$2337,'Medical Examinations'!$S$3:$S$2337)</f>
        <v>No</v>
      </c>
      <c r="F1180" s="15" t="str">
        <f>_xlfn.XLOOKUP(A1180,'Medical Examinations'!$P$3:$P$2337,'Medical Examinations'!$T$3:$T$2337)</f>
        <v>No</v>
      </c>
      <c r="G1180" s="15" t="str">
        <f>_xlfn.XLOOKUP(A1180,'Medical Examinations'!$P$3:$P$2337,'Medical Examinations'!$U$3:$U$2337)</f>
        <v>No</v>
      </c>
      <c r="H1180" s="15">
        <f>_xlfn.XLOOKUP(A1180,'Medical Examinations'!$P$3:$P$2337,'Medical Examinations'!$V$3:$V$2337)</f>
        <v>2</v>
      </c>
      <c r="I1180" s="15" t="str">
        <f>_xlfn.XLOOKUP(A1180,'Medical Examinations'!$P$3:$P$2337,'Medical Examinations'!$W$3:$W$2337)</f>
        <v>No</v>
      </c>
      <c r="J1180" s="15" t="str">
        <f>_xlfn.XLOOKUP(A1180,'Medical Examinations'!$P$3:$P$2337,'Medical Examinations'!$X$3:$X$2337)</f>
        <v>Obesity</v>
      </c>
      <c r="K1180" s="15"/>
      <c r="L1180" s="74">
        <f>_xlfn.XLOOKUP(A1180,'Hospitalisation Details'!$U$4:$U$2346,'Hospitalisation Details'!$V$4:$V$2346)</f>
        <v>26996</v>
      </c>
      <c r="M1180" s="75">
        <f>_xlfn.XLOOKUP(A1180,'Hospitalisation Details'!$U$4:$U$2346,'Hospitalisation Details'!$X$4:$X$2346)</f>
        <v>9583.89</v>
      </c>
      <c r="N1180" s="15">
        <f>_xlfn.XLOOKUP(A1180,'Hospitalisation Details'!$U$4:$U$2346,'Hospitalisation Details'!$Y$4:$Y$2346)</f>
        <v>1</v>
      </c>
      <c r="O1180" s="15">
        <f>_xlfn.XLOOKUP(A1180,'Hospitalisation Details'!$U$4:$U$2346,'Hospitalisation Details'!$Z$4:$Z$2346)</f>
        <v>1</v>
      </c>
      <c r="P1180" s="15" t="str">
        <f>_xlfn.XLOOKUP(A1180,'Hospitalisation Details'!$U$4:$U$2346,'Hospitalisation Details'!$AA$4:$AA$2346)</f>
        <v>R1012</v>
      </c>
      <c r="Q1180" s="15">
        <f>_xlfn.XLOOKUP(A1180,'Hospitalisation Details'!$U$4:$U$2346,'Hospitalisation Details'!$AB$4:$AB$2346)</f>
        <v>50</v>
      </c>
    </row>
    <row r="1181" spans="1:17" ht="15.5" x14ac:dyDescent="0.35">
      <c r="A1181" s="73" t="s">
        <v>1192</v>
      </c>
      <c r="B1181" s="40" t="str">
        <f>_xlfn.XLOOKUP(A1181,'Customer Names'!$A$3:$A$2337,'Customer Names'!$E$3:$E$2337)</f>
        <v>Jeff</v>
      </c>
      <c r="C1181" s="29">
        <f>_xlfn.XLOOKUP(A1181,'Medical Examinations'!$P$3:$P$2337,'Medical Examinations'!$Q$3:$Q$2337)</f>
        <v>24.48</v>
      </c>
      <c r="D1181" s="15">
        <f>_xlfn.XLOOKUP(A1181,'Medical Examinations'!$P$3:$P$2337,'Medical Examinations'!$R$3:$R$2337)</f>
        <v>4.37</v>
      </c>
      <c r="E1181" s="15" t="str">
        <f>_xlfn.XLOOKUP(A1181,'Medical Examinations'!$P$3:$P$2337,'Medical Examinations'!$S$3:$S$2337)</f>
        <v>Yes</v>
      </c>
      <c r="F1181" s="15" t="str">
        <f>_xlfn.XLOOKUP(A1181,'Medical Examinations'!$P$3:$P$2337,'Medical Examinations'!$T$3:$T$2337)</f>
        <v>No</v>
      </c>
      <c r="G1181" s="15" t="str">
        <f>_xlfn.XLOOKUP(A1181,'Medical Examinations'!$P$3:$P$2337,'Medical Examinations'!$U$3:$U$2337)</f>
        <v>No</v>
      </c>
      <c r="H1181" s="15">
        <f>_xlfn.XLOOKUP(A1181,'Medical Examinations'!$P$3:$P$2337,'Medical Examinations'!$V$3:$V$2337)</f>
        <v>2</v>
      </c>
      <c r="I1181" s="15" t="str">
        <f>_xlfn.XLOOKUP(A1181,'Medical Examinations'!$P$3:$P$2337,'Medical Examinations'!$W$3:$W$2337)</f>
        <v>No</v>
      </c>
      <c r="J1181" s="15" t="str">
        <f>_xlfn.XLOOKUP(A1181,'Medical Examinations'!$P$3:$P$2337,'Medical Examinations'!$X$3:$X$2337)</f>
        <v>Normalweight</v>
      </c>
      <c r="K1181" s="15"/>
      <c r="L1181" s="74">
        <f>_xlfn.XLOOKUP(A1181,'Hospitalisation Details'!$U$4:$U$2346,'Hospitalisation Details'!$V$4:$V$2346)</f>
        <v>24445</v>
      </c>
      <c r="M1181" s="75">
        <f>_xlfn.XLOOKUP(A1181,'Hospitalisation Details'!$U$4:$U$2346,'Hospitalisation Details'!$X$4:$X$2346)</f>
        <v>9582.5400000000009</v>
      </c>
      <c r="N1181" s="15">
        <f>_xlfn.XLOOKUP(A1181,'Hospitalisation Details'!$U$4:$U$2346,'Hospitalisation Details'!$Y$4:$Y$2346)</f>
        <v>4</v>
      </c>
      <c r="O1181" s="15">
        <f>_xlfn.XLOOKUP(A1181,'Hospitalisation Details'!$U$4:$U$2346,'Hospitalisation Details'!$Z$4:$Z$2346)</f>
        <v>9</v>
      </c>
      <c r="P1181" s="15" t="str">
        <f>_xlfn.XLOOKUP(A1181,'Hospitalisation Details'!$U$4:$U$2346,'Hospitalisation Details'!$AA$4:$AA$2346)</f>
        <v>R1013</v>
      </c>
      <c r="Q1181" s="15">
        <f>_xlfn.XLOOKUP(A1181,'Hospitalisation Details'!$U$4:$U$2346,'Hospitalisation Details'!$AB$4:$AB$2346)</f>
        <v>57</v>
      </c>
    </row>
    <row r="1182" spans="1:17" ht="15.5" x14ac:dyDescent="0.35">
      <c r="A1182" s="73" t="s">
        <v>1191</v>
      </c>
      <c r="B1182" s="40" t="str">
        <f>_xlfn.XLOOKUP(A1182,'Customer Names'!$A$3:$A$2337,'Customer Names'!$E$3:$E$2337)</f>
        <v>Amy</v>
      </c>
      <c r="C1182" s="29">
        <f>_xlfn.XLOOKUP(A1182,'Medical Examinations'!$P$3:$P$2337,'Medical Examinations'!$Q$3:$Q$2337)</f>
        <v>22.61</v>
      </c>
      <c r="D1182" s="15">
        <f>_xlfn.XLOOKUP(A1182,'Medical Examinations'!$P$3:$P$2337,'Medical Examinations'!$R$3:$R$2337)</f>
        <v>9.6300000000000008</v>
      </c>
      <c r="E1182" s="15" t="str">
        <f>_xlfn.XLOOKUP(A1182,'Medical Examinations'!$P$3:$P$2337,'Medical Examinations'!$S$3:$S$2337)</f>
        <v>No</v>
      </c>
      <c r="F1182" s="15" t="str">
        <f>_xlfn.XLOOKUP(A1182,'Medical Examinations'!$P$3:$P$2337,'Medical Examinations'!$T$3:$T$2337)</f>
        <v>No</v>
      </c>
      <c r="G1182" s="15" t="str">
        <f>_xlfn.XLOOKUP(A1182,'Medical Examinations'!$P$3:$P$2337,'Medical Examinations'!$U$3:$U$2337)</f>
        <v>No</v>
      </c>
      <c r="H1182" s="15">
        <f>_xlfn.XLOOKUP(A1182,'Medical Examinations'!$P$3:$P$2337,'Medical Examinations'!$V$3:$V$2337)</f>
        <v>2</v>
      </c>
      <c r="I1182" s="15" t="str">
        <f>_xlfn.XLOOKUP(A1182,'Medical Examinations'!$P$3:$P$2337,'Medical Examinations'!$W$3:$W$2337)</f>
        <v>No</v>
      </c>
      <c r="J1182" s="15" t="str">
        <f>_xlfn.XLOOKUP(A1182,'Medical Examinations'!$P$3:$P$2337,'Medical Examinations'!$X$3:$X$2337)</f>
        <v>Normalweight</v>
      </c>
      <c r="K1182" s="15"/>
      <c r="L1182" s="74">
        <f>_xlfn.XLOOKUP(A1182,'Hospitalisation Details'!$U$4:$U$2346,'Hospitalisation Details'!$V$4:$V$2346)</f>
        <v>26999</v>
      </c>
      <c r="M1182" s="75">
        <f>_xlfn.XLOOKUP(A1182,'Hospitalisation Details'!$U$4:$U$2346,'Hospitalisation Details'!$X$4:$X$2346)</f>
        <v>9566.99</v>
      </c>
      <c r="N1182" s="15">
        <f>_xlfn.XLOOKUP(A1182,'Hospitalisation Details'!$U$4:$U$2346,'Hospitalisation Details'!$Y$4:$Y$2346)</f>
        <v>1</v>
      </c>
      <c r="O1182" s="15">
        <f>_xlfn.XLOOKUP(A1182,'Hospitalisation Details'!$U$4:$U$2346,'Hospitalisation Details'!$Z$4:$Z$2346)</f>
        <v>2</v>
      </c>
      <c r="P1182" s="15" t="str">
        <f>_xlfn.XLOOKUP(A1182,'Hospitalisation Details'!$U$4:$U$2346,'Hospitalisation Details'!$AA$4:$AA$2346)</f>
        <v>R1012</v>
      </c>
      <c r="Q1182" s="15">
        <f>_xlfn.XLOOKUP(A1182,'Hospitalisation Details'!$U$4:$U$2346,'Hospitalisation Details'!$AB$4:$AB$2346)</f>
        <v>50</v>
      </c>
    </row>
    <row r="1183" spans="1:17" ht="15.5" x14ac:dyDescent="0.35">
      <c r="A1183" s="73" t="s">
        <v>1190</v>
      </c>
      <c r="B1183" s="40" t="str">
        <f>_xlfn.XLOOKUP(A1183,'Customer Names'!$A$3:$A$2337,'Customer Names'!$E$3:$E$2337)</f>
        <v>Adam</v>
      </c>
      <c r="C1183" s="29">
        <f>_xlfn.XLOOKUP(A1183,'Medical Examinations'!$P$3:$P$2337,'Medical Examinations'!$Q$3:$Q$2337)</f>
        <v>34.299999999999997</v>
      </c>
      <c r="D1183" s="15">
        <f>_xlfn.XLOOKUP(A1183,'Medical Examinations'!$P$3:$P$2337,'Medical Examinations'!$R$3:$R$2337)</f>
        <v>10.37</v>
      </c>
      <c r="E1183" s="15" t="str">
        <f>_xlfn.XLOOKUP(A1183,'Medical Examinations'!$P$3:$P$2337,'Medical Examinations'!$S$3:$S$2337)</f>
        <v>No</v>
      </c>
      <c r="F1183" s="15" t="str">
        <f>_xlfn.XLOOKUP(A1183,'Medical Examinations'!$P$3:$P$2337,'Medical Examinations'!$T$3:$T$2337)</f>
        <v>No</v>
      </c>
      <c r="G1183" s="15" t="str">
        <f>_xlfn.XLOOKUP(A1183,'Medical Examinations'!$P$3:$P$2337,'Medical Examinations'!$U$3:$U$2337)</f>
        <v>No</v>
      </c>
      <c r="H1183" s="15">
        <f>_xlfn.XLOOKUP(A1183,'Medical Examinations'!$P$3:$P$2337,'Medical Examinations'!$V$3:$V$2337)</f>
        <v>0</v>
      </c>
      <c r="I1183" s="15" t="str">
        <f>_xlfn.XLOOKUP(A1183,'Medical Examinations'!$P$3:$P$2337,'Medical Examinations'!$W$3:$W$2337)</f>
        <v>No</v>
      </c>
      <c r="J1183" s="15" t="str">
        <f>_xlfn.XLOOKUP(A1183,'Medical Examinations'!$P$3:$P$2337,'Medical Examinations'!$X$3:$X$2337)</f>
        <v>Obesity</v>
      </c>
      <c r="K1183" s="15"/>
      <c r="L1183" s="74">
        <f>_xlfn.XLOOKUP(A1183,'Hospitalisation Details'!$U$4:$U$2346,'Hospitalisation Details'!$V$4:$V$2346)</f>
        <v>27255</v>
      </c>
      <c r="M1183" s="75">
        <f>_xlfn.XLOOKUP(A1183,'Hospitalisation Details'!$U$4:$U$2346,'Hospitalisation Details'!$X$4:$X$2346)</f>
        <v>9563.0300000000007</v>
      </c>
      <c r="N1183" s="15">
        <f>_xlfn.XLOOKUP(A1183,'Hospitalisation Details'!$U$4:$U$2346,'Hospitalisation Details'!$Y$4:$Y$2346)</f>
        <v>4</v>
      </c>
      <c r="O1183" s="15">
        <f>_xlfn.XLOOKUP(A1183,'Hospitalisation Details'!$U$4:$U$2346,'Hospitalisation Details'!$Z$4:$Z$2346)</f>
        <v>2</v>
      </c>
      <c r="P1183" s="15" t="str">
        <f>_xlfn.XLOOKUP(A1183,'Hospitalisation Details'!$U$4:$U$2346,'Hospitalisation Details'!$AA$4:$AA$2346)</f>
        <v>R1011</v>
      </c>
      <c r="Q1183" s="15">
        <f>_xlfn.XLOOKUP(A1183,'Hospitalisation Details'!$U$4:$U$2346,'Hospitalisation Details'!$AB$4:$AB$2346)</f>
        <v>49</v>
      </c>
    </row>
    <row r="1184" spans="1:17" ht="15.5" x14ac:dyDescent="0.35">
      <c r="A1184" s="73" t="s">
        <v>1189</v>
      </c>
      <c r="B1184" s="40" t="str">
        <f>_xlfn.XLOOKUP(A1184,'Customer Names'!$A$3:$A$2337,'Customer Names'!$E$3:$E$2337)</f>
        <v>Kristin M</v>
      </c>
      <c r="C1184" s="29">
        <f>_xlfn.XLOOKUP(A1184,'Medical Examinations'!$P$3:$P$2337,'Medical Examinations'!$Q$3:$Q$2337)</f>
        <v>46.09</v>
      </c>
      <c r="D1184" s="15">
        <f>_xlfn.XLOOKUP(A1184,'Medical Examinations'!$P$3:$P$2337,'Medical Examinations'!$R$3:$R$2337)</f>
        <v>5.44</v>
      </c>
      <c r="E1184" s="15" t="str">
        <f>_xlfn.XLOOKUP(A1184,'Medical Examinations'!$P$3:$P$2337,'Medical Examinations'!$S$3:$S$2337)</f>
        <v>No</v>
      </c>
      <c r="F1184" s="15" t="str">
        <f>_xlfn.XLOOKUP(A1184,'Medical Examinations'!$P$3:$P$2337,'Medical Examinations'!$T$3:$T$2337)</f>
        <v>No</v>
      </c>
      <c r="G1184" s="15" t="str">
        <f>_xlfn.XLOOKUP(A1184,'Medical Examinations'!$P$3:$P$2337,'Medical Examinations'!$U$3:$U$2337)</f>
        <v>No</v>
      </c>
      <c r="H1184" s="15">
        <f>_xlfn.XLOOKUP(A1184,'Medical Examinations'!$P$3:$P$2337,'Medical Examinations'!$V$3:$V$2337)</f>
        <v>2</v>
      </c>
      <c r="I1184" s="15" t="str">
        <f>_xlfn.XLOOKUP(A1184,'Medical Examinations'!$P$3:$P$2337,'Medical Examinations'!$W$3:$W$2337)</f>
        <v>No</v>
      </c>
      <c r="J1184" s="15" t="str">
        <f>_xlfn.XLOOKUP(A1184,'Medical Examinations'!$P$3:$P$2337,'Medical Examinations'!$X$3:$X$2337)</f>
        <v>Obesity</v>
      </c>
      <c r="K1184" s="15"/>
      <c r="L1184" s="74">
        <f>_xlfn.XLOOKUP(A1184,'Hospitalisation Details'!$U$4:$U$2346,'Hospitalisation Details'!$V$4:$V$2346)</f>
        <v>26564</v>
      </c>
      <c r="M1184" s="75">
        <f>_xlfn.XLOOKUP(A1184,'Hospitalisation Details'!$U$4:$U$2346,'Hospitalisation Details'!$X$4:$X$2346)</f>
        <v>9549.57</v>
      </c>
      <c r="N1184" s="15">
        <f>_xlfn.XLOOKUP(A1184,'Hospitalisation Details'!$U$4:$U$2346,'Hospitalisation Details'!$Y$4:$Y$2346)</f>
        <v>1</v>
      </c>
      <c r="O1184" s="15">
        <f>_xlfn.XLOOKUP(A1184,'Hospitalisation Details'!$U$4:$U$2346,'Hospitalisation Details'!$Z$4:$Z$2346)</f>
        <v>2</v>
      </c>
      <c r="P1184" s="15" t="str">
        <f>_xlfn.XLOOKUP(A1184,'Hospitalisation Details'!$U$4:$U$2346,'Hospitalisation Details'!$AA$4:$AA$2346)</f>
        <v>R1013</v>
      </c>
      <c r="Q1184" s="15">
        <f>_xlfn.XLOOKUP(A1184,'Hospitalisation Details'!$U$4:$U$2346,'Hospitalisation Details'!$AB$4:$AB$2346)</f>
        <v>51</v>
      </c>
    </row>
    <row r="1185" spans="1:17" ht="15.5" x14ac:dyDescent="0.35">
      <c r="A1185" s="73" t="s">
        <v>1188</v>
      </c>
      <c r="B1185" s="40" t="str">
        <f>_xlfn.XLOOKUP(A1185,'Customer Names'!$A$3:$A$2337,'Customer Names'!$E$3:$E$2337)</f>
        <v>Mary-Lynn B.</v>
      </c>
      <c r="C1185" s="29">
        <f>_xlfn.XLOOKUP(A1185,'Medical Examinations'!$P$3:$P$2337,'Medical Examinations'!$Q$3:$Q$2337)</f>
        <v>44.744999999999997</v>
      </c>
      <c r="D1185" s="15">
        <f>_xlfn.XLOOKUP(A1185,'Medical Examinations'!$P$3:$P$2337,'Medical Examinations'!$R$3:$R$2337)</f>
        <v>5.19</v>
      </c>
      <c r="E1185" s="15" t="str">
        <f>_xlfn.XLOOKUP(A1185,'Medical Examinations'!$P$3:$P$2337,'Medical Examinations'!$S$3:$S$2337)</f>
        <v>No</v>
      </c>
      <c r="F1185" s="15" t="str">
        <f>_xlfn.XLOOKUP(A1185,'Medical Examinations'!$P$3:$P$2337,'Medical Examinations'!$T$3:$T$2337)</f>
        <v>No</v>
      </c>
      <c r="G1185" s="15" t="str">
        <f>_xlfn.XLOOKUP(A1185,'Medical Examinations'!$P$3:$P$2337,'Medical Examinations'!$U$3:$U$2337)</f>
        <v>No</v>
      </c>
      <c r="H1185" s="15">
        <f>_xlfn.XLOOKUP(A1185,'Medical Examinations'!$P$3:$P$2337,'Medical Examinations'!$V$3:$V$2337)</f>
        <v>2</v>
      </c>
      <c r="I1185" s="15" t="str">
        <f>_xlfn.XLOOKUP(A1185,'Medical Examinations'!$P$3:$P$2337,'Medical Examinations'!$W$3:$W$2337)</f>
        <v>No</v>
      </c>
      <c r="J1185" s="15" t="str">
        <f>_xlfn.XLOOKUP(A1185,'Medical Examinations'!$P$3:$P$2337,'Medical Examinations'!$X$3:$X$2337)</f>
        <v>Obesity</v>
      </c>
      <c r="K1185" s="15"/>
      <c r="L1185" s="74">
        <f>_xlfn.XLOOKUP(A1185,'Hospitalisation Details'!$U$4:$U$2346,'Hospitalisation Details'!$V$4:$V$2346)</f>
        <v>26564</v>
      </c>
      <c r="M1185" s="75">
        <f>_xlfn.XLOOKUP(A1185,'Hospitalisation Details'!$U$4:$U$2346,'Hospitalisation Details'!$X$4:$X$2346)</f>
        <v>9541.7000000000007</v>
      </c>
      <c r="N1185" s="15">
        <f>_xlfn.XLOOKUP(A1185,'Hospitalisation Details'!$U$4:$U$2346,'Hospitalisation Details'!$Y$4:$Y$2346)</f>
        <v>1</v>
      </c>
      <c r="O1185" s="15">
        <f>_xlfn.XLOOKUP(A1185,'Hospitalisation Details'!$U$4:$U$2346,'Hospitalisation Details'!$Z$4:$Z$2346)</f>
        <v>2</v>
      </c>
      <c r="P1185" s="15" t="str">
        <f>_xlfn.XLOOKUP(A1185,'Hospitalisation Details'!$U$4:$U$2346,'Hospitalisation Details'!$AA$4:$AA$2346)</f>
        <v>R1024</v>
      </c>
      <c r="Q1185" s="15">
        <f>_xlfn.XLOOKUP(A1185,'Hospitalisation Details'!$U$4:$U$2346,'Hospitalisation Details'!$AB$4:$AB$2346)</f>
        <v>51</v>
      </c>
    </row>
    <row r="1186" spans="1:17" ht="15.5" x14ac:dyDescent="0.35">
      <c r="A1186" s="73" t="s">
        <v>1187</v>
      </c>
      <c r="B1186" s="40" t="str">
        <f>_xlfn.XLOOKUP(A1186,'Customer Names'!$A$3:$A$2337,'Customer Names'!$E$3:$E$2337)</f>
        <v>Jamie A</v>
      </c>
      <c r="C1186" s="29">
        <f>_xlfn.XLOOKUP(A1186,'Medical Examinations'!$P$3:$P$2337,'Medical Examinations'!$Q$3:$Q$2337)</f>
        <v>26.33</v>
      </c>
      <c r="D1186" s="15">
        <f>_xlfn.XLOOKUP(A1186,'Medical Examinations'!$P$3:$P$2337,'Medical Examinations'!$R$3:$R$2337)</f>
        <v>11.8</v>
      </c>
      <c r="E1186" s="15" t="str">
        <f>_xlfn.XLOOKUP(A1186,'Medical Examinations'!$P$3:$P$2337,'Medical Examinations'!$S$3:$S$2337)</f>
        <v>Yes</v>
      </c>
      <c r="F1186" s="15" t="str">
        <f>_xlfn.XLOOKUP(A1186,'Medical Examinations'!$P$3:$P$2337,'Medical Examinations'!$T$3:$T$2337)</f>
        <v>No</v>
      </c>
      <c r="G1186" s="15" t="str">
        <f>_xlfn.XLOOKUP(A1186,'Medical Examinations'!$P$3:$P$2337,'Medical Examinations'!$U$3:$U$2337)</f>
        <v>No</v>
      </c>
      <c r="H1186" s="15">
        <f>_xlfn.XLOOKUP(A1186,'Medical Examinations'!$P$3:$P$2337,'Medical Examinations'!$V$3:$V$2337)</f>
        <v>1</v>
      </c>
      <c r="I1186" s="15" t="str">
        <f>_xlfn.XLOOKUP(A1186,'Medical Examinations'!$P$3:$P$2337,'Medical Examinations'!$W$3:$W$2337)</f>
        <v>No</v>
      </c>
      <c r="J1186" s="15" t="str">
        <f>_xlfn.XLOOKUP(A1186,'Medical Examinations'!$P$3:$P$2337,'Medical Examinations'!$X$3:$X$2337)</f>
        <v>Overweight</v>
      </c>
      <c r="K1186" s="15"/>
      <c r="L1186" s="74">
        <f>_xlfn.XLOOKUP(A1186,'Hospitalisation Details'!$U$4:$U$2346,'Hospitalisation Details'!$V$4:$V$2346)</f>
        <v>27603</v>
      </c>
      <c r="M1186" s="75">
        <f>_xlfn.XLOOKUP(A1186,'Hospitalisation Details'!$U$4:$U$2346,'Hospitalisation Details'!$X$4:$X$2346)</f>
        <v>9540.17</v>
      </c>
      <c r="N1186" s="15">
        <f>_xlfn.XLOOKUP(A1186,'Hospitalisation Details'!$U$4:$U$2346,'Hospitalisation Details'!$Y$4:$Y$2346)</f>
        <v>1</v>
      </c>
      <c r="O1186" s="15">
        <f>_xlfn.XLOOKUP(A1186,'Hospitalisation Details'!$U$4:$U$2346,'Hospitalisation Details'!$Z$4:$Z$2346)</f>
        <v>9</v>
      </c>
      <c r="P1186" s="15" t="str">
        <f>_xlfn.XLOOKUP(A1186,'Hospitalisation Details'!$U$4:$U$2346,'Hospitalisation Details'!$AA$4:$AA$2346)</f>
        <v>R1024</v>
      </c>
      <c r="Q1186" s="15">
        <f>_xlfn.XLOOKUP(A1186,'Hospitalisation Details'!$U$4:$U$2346,'Hospitalisation Details'!$AB$4:$AB$2346)</f>
        <v>48</v>
      </c>
    </row>
    <row r="1187" spans="1:17" ht="15.5" x14ac:dyDescent="0.35">
      <c r="A1187" s="73" t="s">
        <v>1186</v>
      </c>
      <c r="B1187" s="40" t="str">
        <f>_xlfn.XLOOKUP(A1187,'Customer Names'!$A$3:$A$2337,'Customer Names'!$E$3:$E$2337)</f>
        <v>Jeffrey A.</v>
      </c>
      <c r="C1187" s="29">
        <f>_xlfn.XLOOKUP(A1187,'Medical Examinations'!$P$3:$P$2337,'Medical Examinations'!$Q$3:$Q$2337)</f>
        <v>26.6</v>
      </c>
      <c r="D1187" s="15">
        <f>_xlfn.XLOOKUP(A1187,'Medical Examinations'!$P$3:$P$2337,'Medical Examinations'!$R$3:$R$2337)</f>
        <v>8.3800000000000008</v>
      </c>
      <c r="E1187" s="15" t="str">
        <f>_xlfn.XLOOKUP(A1187,'Medical Examinations'!$P$3:$P$2337,'Medical Examinations'!$S$3:$S$2337)</f>
        <v>No</v>
      </c>
      <c r="F1187" s="15" t="str">
        <f>_xlfn.XLOOKUP(A1187,'Medical Examinations'!$P$3:$P$2337,'Medical Examinations'!$T$3:$T$2337)</f>
        <v>No</v>
      </c>
      <c r="G1187" s="15" t="str">
        <f>_xlfn.XLOOKUP(A1187,'Medical Examinations'!$P$3:$P$2337,'Medical Examinations'!$U$3:$U$2337)</f>
        <v>No</v>
      </c>
      <c r="H1187" s="15">
        <f>_xlfn.XLOOKUP(A1187,'Medical Examinations'!$P$3:$P$2337,'Medical Examinations'!$V$3:$V$2337)</f>
        <v>2</v>
      </c>
      <c r="I1187" s="15" t="str">
        <f>_xlfn.XLOOKUP(A1187,'Medical Examinations'!$P$3:$P$2337,'Medical Examinations'!$W$3:$W$2337)</f>
        <v>No</v>
      </c>
      <c r="J1187" s="15" t="str">
        <f>_xlfn.XLOOKUP(A1187,'Medical Examinations'!$P$3:$P$2337,'Medical Examinations'!$X$3:$X$2337)</f>
        <v>Overweight</v>
      </c>
      <c r="K1187" s="15"/>
      <c r="L1187" s="74">
        <f>_xlfn.XLOOKUP(A1187,'Hospitalisation Details'!$U$4:$U$2346,'Hospitalisation Details'!$V$4:$V$2346)</f>
        <v>27019</v>
      </c>
      <c r="M1187" s="75">
        <f>_xlfn.XLOOKUP(A1187,'Hospitalisation Details'!$U$4:$U$2346,'Hospitalisation Details'!$X$4:$X$2346)</f>
        <v>9538.65</v>
      </c>
      <c r="N1187" s="15">
        <f>_xlfn.XLOOKUP(A1187,'Hospitalisation Details'!$U$4:$U$2346,'Hospitalisation Details'!$Y$4:$Y$2346)</f>
        <v>1</v>
      </c>
      <c r="O1187" s="15">
        <f>_xlfn.XLOOKUP(A1187,'Hospitalisation Details'!$U$4:$U$2346,'Hospitalisation Details'!$Z$4:$Z$2346)</f>
        <v>1</v>
      </c>
      <c r="P1187" s="15" t="str">
        <f>_xlfn.XLOOKUP(A1187,'Hospitalisation Details'!$U$4:$U$2346,'Hospitalisation Details'!$AA$4:$AA$2346)</f>
        <v>R1021</v>
      </c>
      <c r="Q1187" s="15">
        <f>_xlfn.XLOOKUP(A1187,'Hospitalisation Details'!$U$4:$U$2346,'Hospitalisation Details'!$AB$4:$AB$2346)</f>
        <v>49</v>
      </c>
    </row>
    <row r="1188" spans="1:17" ht="15.5" x14ac:dyDescent="0.35">
      <c r="A1188" s="73" t="s">
        <v>1185</v>
      </c>
      <c r="B1188" s="40" t="str">
        <f>_xlfn.XLOOKUP(A1188,'Customer Names'!$A$3:$A$2337,'Customer Names'!$E$3:$E$2337)</f>
        <v>Nicole</v>
      </c>
      <c r="C1188" s="29">
        <f>_xlfn.XLOOKUP(A1188,'Medical Examinations'!$P$3:$P$2337,'Medical Examinations'!$Q$3:$Q$2337)</f>
        <v>27.5</v>
      </c>
      <c r="D1188" s="15">
        <f>_xlfn.XLOOKUP(A1188,'Medical Examinations'!$P$3:$P$2337,'Medical Examinations'!$R$3:$R$2337)</f>
        <v>7.58</v>
      </c>
      <c r="E1188" s="15" t="str">
        <f>_xlfn.XLOOKUP(A1188,'Medical Examinations'!$P$3:$P$2337,'Medical Examinations'!$S$3:$S$2337)</f>
        <v>No</v>
      </c>
      <c r="F1188" s="15" t="str">
        <f>_xlfn.XLOOKUP(A1188,'Medical Examinations'!$P$3:$P$2337,'Medical Examinations'!$T$3:$T$2337)</f>
        <v>No</v>
      </c>
      <c r="G1188" s="15" t="str">
        <f>_xlfn.XLOOKUP(A1188,'Medical Examinations'!$P$3:$P$2337,'Medical Examinations'!$U$3:$U$2337)</f>
        <v>No</v>
      </c>
      <c r="H1188" s="15">
        <f>_xlfn.XLOOKUP(A1188,'Medical Examinations'!$P$3:$P$2337,'Medical Examinations'!$V$3:$V$2337)</f>
        <v>0</v>
      </c>
      <c r="I1188" s="15" t="str">
        <f>_xlfn.XLOOKUP(A1188,'Medical Examinations'!$P$3:$P$2337,'Medical Examinations'!$W$3:$W$2337)</f>
        <v>No</v>
      </c>
      <c r="J1188" s="15" t="str">
        <f>_xlfn.XLOOKUP(A1188,'Medical Examinations'!$P$3:$P$2337,'Medical Examinations'!$X$3:$X$2337)</f>
        <v>Overweight</v>
      </c>
      <c r="K1188" s="15"/>
      <c r="L1188" s="74">
        <f>_xlfn.XLOOKUP(A1188,'Hospitalisation Details'!$U$4:$U$2346,'Hospitalisation Details'!$V$4:$V$2346)</f>
        <v>26266</v>
      </c>
      <c r="M1188" s="75">
        <f>_xlfn.XLOOKUP(A1188,'Hospitalisation Details'!$U$4:$U$2346,'Hospitalisation Details'!$X$4:$X$2346)</f>
        <v>9528.9</v>
      </c>
      <c r="N1188" s="15">
        <f>_xlfn.XLOOKUP(A1188,'Hospitalisation Details'!$U$4:$U$2346,'Hospitalisation Details'!$Y$4:$Y$2346)</f>
        <v>1</v>
      </c>
      <c r="O1188" s="15">
        <f>_xlfn.XLOOKUP(A1188,'Hospitalisation Details'!$U$4:$U$2346,'Hospitalisation Details'!$Z$4:$Z$2346)</f>
        <v>9</v>
      </c>
      <c r="P1188" s="15" t="str">
        <f>_xlfn.XLOOKUP(A1188,'Hospitalisation Details'!$U$4:$U$2346,'Hospitalisation Details'!$AA$4:$AA$2346)</f>
        <v>R1011</v>
      </c>
      <c r="Q1188" s="15">
        <f>_xlfn.XLOOKUP(A1188,'Hospitalisation Details'!$U$4:$U$2346,'Hospitalisation Details'!$AB$4:$AB$2346)</f>
        <v>52</v>
      </c>
    </row>
    <row r="1189" spans="1:17" ht="15.5" x14ac:dyDescent="0.35">
      <c r="A1189" s="73" t="s">
        <v>1184</v>
      </c>
      <c r="B1189" s="40" t="str">
        <f>_xlfn.XLOOKUP(A1189,'Customer Names'!$A$3:$A$2337,'Customer Names'!$E$3:$E$2337)</f>
        <v>Audrey</v>
      </c>
      <c r="C1189" s="29">
        <f>_xlfn.XLOOKUP(A1189,'Medical Examinations'!$P$3:$P$2337,'Medical Examinations'!$Q$3:$Q$2337)</f>
        <v>41.55</v>
      </c>
      <c r="D1189" s="15">
        <f>_xlfn.XLOOKUP(A1189,'Medical Examinations'!$P$3:$P$2337,'Medical Examinations'!$R$3:$R$2337)</f>
        <v>4.6100000000000003</v>
      </c>
      <c r="E1189" s="15" t="str">
        <f>_xlfn.XLOOKUP(A1189,'Medical Examinations'!$P$3:$P$2337,'Medical Examinations'!$S$3:$S$2337)</f>
        <v>No</v>
      </c>
      <c r="F1189" s="15" t="str">
        <f>_xlfn.XLOOKUP(A1189,'Medical Examinations'!$P$3:$P$2337,'Medical Examinations'!$T$3:$T$2337)</f>
        <v>No</v>
      </c>
      <c r="G1189" s="15" t="str">
        <f>_xlfn.XLOOKUP(A1189,'Medical Examinations'!$P$3:$P$2337,'Medical Examinations'!$U$3:$U$2337)</f>
        <v>No</v>
      </c>
      <c r="H1189" s="15">
        <f>_xlfn.XLOOKUP(A1189,'Medical Examinations'!$P$3:$P$2337,'Medical Examinations'!$V$3:$V$2337)</f>
        <v>1</v>
      </c>
      <c r="I1189" s="15" t="str">
        <f>_xlfn.XLOOKUP(A1189,'Medical Examinations'!$P$3:$P$2337,'Medical Examinations'!$W$3:$W$2337)</f>
        <v>No</v>
      </c>
      <c r="J1189" s="15" t="str">
        <f>_xlfn.XLOOKUP(A1189,'Medical Examinations'!$P$3:$P$2337,'Medical Examinations'!$X$3:$X$2337)</f>
        <v>Obesity</v>
      </c>
      <c r="K1189" s="15"/>
      <c r="L1189" s="74">
        <f>_xlfn.XLOOKUP(A1189,'Hospitalisation Details'!$U$4:$U$2346,'Hospitalisation Details'!$V$4:$V$2346)</f>
        <v>33838</v>
      </c>
      <c r="M1189" s="75">
        <f>_xlfn.XLOOKUP(A1189,'Hospitalisation Details'!$U$4:$U$2346,'Hospitalisation Details'!$X$4:$X$2346)</f>
        <v>9507.68</v>
      </c>
      <c r="N1189" s="15">
        <f>_xlfn.XLOOKUP(A1189,'Hospitalisation Details'!$U$4:$U$2346,'Hospitalisation Details'!$Y$4:$Y$2346)</f>
        <v>1</v>
      </c>
      <c r="O1189" s="15">
        <f>_xlfn.XLOOKUP(A1189,'Hospitalisation Details'!$U$4:$U$2346,'Hospitalisation Details'!$Z$4:$Z$2346)</f>
        <v>2</v>
      </c>
      <c r="P1189" s="15" t="str">
        <f>_xlfn.XLOOKUP(A1189,'Hospitalisation Details'!$U$4:$U$2346,'Hospitalisation Details'!$AA$4:$AA$2346)</f>
        <v>R1012</v>
      </c>
      <c r="Q1189" s="15">
        <f>_xlfn.XLOOKUP(A1189,'Hospitalisation Details'!$U$4:$U$2346,'Hospitalisation Details'!$AB$4:$AB$2346)</f>
        <v>31</v>
      </c>
    </row>
    <row r="1190" spans="1:17" ht="15.5" x14ac:dyDescent="0.35">
      <c r="A1190" s="73" t="s">
        <v>1183</v>
      </c>
      <c r="B1190" s="40" t="str">
        <f>_xlfn.XLOOKUP(A1190,'Customer Names'!$A$3:$A$2337,'Customer Names'!$E$3:$E$2337)</f>
        <v>Jacob</v>
      </c>
      <c r="C1190" s="29">
        <f>_xlfn.XLOOKUP(A1190,'Medical Examinations'!$P$3:$P$2337,'Medical Examinations'!$Q$3:$Q$2337)</f>
        <v>41.47</v>
      </c>
      <c r="D1190" s="15">
        <f>_xlfn.XLOOKUP(A1190,'Medical Examinations'!$P$3:$P$2337,'Medical Examinations'!$R$3:$R$2337)</f>
        <v>4.7</v>
      </c>
      <c r="E1190" s="15" t="str">
        <f>_xlfn.XLOOKUP(A1190,'Medical Examinations'!$P$3:$P$2337,'Medical Examinations'!$S$3:$S$2337)</f>
        <v>Yes</v>
      </c>
      <c r="F1190" s="15" t="str">
        <f>_xlfn.XLOOKUP(A1190,'Medical Examinations'!$P$3:$P$2337,'Medical Examinations'!$T$3:$T$2337)</f>
        <v>No</v>
      </c>
      <c r="G1190" s="15" t="str">
        <f>_xlfn.XLOOKUP(A1190,'Medical Examinations'!$P$3:$P$2337,'Medical Examinations'!$U$3:$U$2337)</f>
        <v>Yes</v>
      </c>
      <c r="H1190" s="15">
        <f>_xlfn.XLOOKUP(A1190,'Medical Examinations'!$P$3:$P$2337,'Medical Examinations'!$V$3:$V$2337)</f>
        <v>1</v>
      </c>
      <c r="I1190" s="15" t="str">
        <f>_xlfn.XLOOKUP(A1190,'Medical Examinations'!$P$3:$P$2337,'Medical Examinations'!$W$3:$W$2337)</f>
        <v>No</v>
      </c>
      <c r="J1190" s="15" t="str">
        <f>_xlfn.XLOOKUP(A1190,'Medical Examinations'!$P$3:$P$2337,'Medical Examinations'!$X$3:$X$2337)</f>
        <v>Obesity</v>
      </c>
      <c r="K1190" s="15"/>
      <c r="L1190" s="74">
        <f>_xlfn.XLOOKUP(A1190,'Hospitalisation Details'!$U$4:$U$2346,'Hospitalisation Details'!$V$4:$V$2346)</f>
        <v>25439</v>
      </c>
      <c r="M1190" s="75">
        <f>_xlfn.XLOOKUP(A1190,'Hospitalisation Details'!$U$4:$U$2346,'Hospitalisation Details'!$X$4:$X$2346)</f>
        <v>9504.31</v>
      </c>
      <c r="N1190" s="15">
        <f>_xlfn.XLOOKUP(A1190,'Hospitalisation Details'!$U$4:$U$2346,'Hospitalisation Details'!$Y$4:$Y$2346)</f>
        <v>4</v>
      </c>
      <c r="O1190" s="15">
        <f>_xlfn.XLOOKUP(A1190,'Hospitalisation Details'!$U$4:$U$2346,'Hospitalisation Details'!$Z$4:$Z$2346)</f>
        <v>9</v>
      </c>
      <c r="P1190" s="15" t="str">
        <f>_xlfn.XLOOKUP(A1190,'Hospitalisation Details'!$U$4:$U$2346,'Hospitalisation Details'!$AA$4:$AA$2346)</f>
        <v>R1013</v>
      </c>
      <c r="Q1190" s="15">
        <f>_xlfn.XLOOKUP(A1190,'Hospitalisation Details'!$U$4:$U$2346,'Hospitalisation Details'!$AB$4:$AB$2346)</f>
        <v>54</v>
      </c>
    </row>
    <row r="1191" spans="1:17" ht="15.5" x14ac:dyDescent="0.35">
      <c r="A1191" s="73" t="s">
        <v>1182</v>
      </c>
      <c r="B1191" s="40" t="str">
        <f>_xlfn.XLOOKUP(A1191,'Customer Names'!$A$3:$A$2337,'Customer Names'!$E$3:$E$2337)</f>
        <v>Daniel S</v>
      </c>
      <c r="C1191" s="29">
        <f>_xlfn.XLOOKUP(A1191,'Medical Examinations'!$P$3:$P$2337,'Medical Examinations'!$Q$3:$Q$2337)</f>
        <v>24.795000000000002</v>
      </c>
      <c r="D1191" s="15">
        <f>_xlfn.XLOOKUP(A1191,'Medical Examinations'!$P$3:$P$2337,'Medical Examinations'!$R$3:$R$2337)</f>
        <v>6.05</v>
      </c>
      <c r="E1191" s="15" t="str">
        <f>_xlfn.XLOOKUP(A1191,'Medical Examinations'!$P$3:$P$2337,'Medical Examinations'!$S$3:$S$2337)</f>
        <v>Yes</v>
      </c>
      <c r="F1191" s="15" t="str">
        <f>_xlfn.XLOOKUP(A1191,'Medical Examinations'!$P$3:$P$2337,'Medical Examinations'!$T$3:$T$2337)</f>
        <v>No</v>
      </c>
      <c r="G1191" s="15" t="str">
        <f>_xlfn.XLOOKUP(A1191,'Medical Examinations'!$P$3:$P$2337,'Medical Examinations'!$U$3:$U$2337)</f>
        <v>No</v>
      </c>
      <c r="H1191" s="15">
        <f>_xlfn.XLOOKUP(A1191,'Medical Examinations'!$P$3:$P$2337,'Medical Examinations'!$V$3:$V$2337)</f>
        <v>0</v>
      </c>
      <c r="I1191" s="15" t="str">
        <f>_xlfn.XLOOKUP(A1191,'Medical Examinations'!$P$3:$P$2337,'Medical Examinations'!$W$3:$W$2337)</f>
        <v>No</v>
      </c>
      <c r="J1191" s="15" t="str">
        <f>_xlfn.XLOOKUP(A1191,'Medical Examinations'!$P$3:$P$2337,'Medical Examinations'!$X$3:$X$2337)</f>
        <v>Normalweight</v>
      </c>
      <c r="K1191" s="15"/>
      <c r="L1191" s="74">
        <f>_xlfn.XLOOKUP(A1191,'Hospitalisation Details'!$U$4:$U$2346,'Hospitalisation Details'!$V$4:$V$2346)</f>
        <v>28092</v>
      </c>
      <c r="M1191" s="75">
        <f>_xlfn.XLOOKUP(A1191,'Hospitalisation Details'!$U$4:$U$2346,'Hospitalisation Details'!$X$4:$X$2346)</f>
        <v>9500.57</v>
      </c>
      <c r="N1191" s="15">
        <f>_xlfn.XLOOKUP(A1191,'Hospitalisation Details'!$U$4:$U$2346,'Hospitalisation Details'!$Y$4:$Y$2346)</f>
        <v>1</v>
      </c>
      <c r="O1191" s="15">
        <f>_xlfn.XLOOKUP(A1191,'Hospitalisation Details'!$U$4:$U$2346,'Hospitalisation Details'!$Z$4:$Z$2346)</f>
        <v>1</v>
      </c>
      <c r="P1191" s="15" t="str">
        <f>_xlfn.XLOOKUP(A1191,'Hospitalisation Details'!$U$4:$U$2346,'Hospitalisation Details'!$AA$4:$AA$2346)</f>
        <v>R1017</v>
      </c>
      <c r="Q1191" s="15">
        <f>_xlfn.XLOOKUP(A1191,'Hospitalisation Details'!$U$4:$U$2346,'Hospitalisation Details'!$AB$4:$AB$2346)</f>
        <v>47</v>
      </c>
    </row>
    <row r="1192" spans="1:17" ht="15.5" x14ac:dyDescent="0.35">
      <c r="A1192" s="73" t="s">
        <v>1181</v>
      </c>
      <c r="B1192" s="40" t="str">
        <f>_xlfn.XLOOKUP(A1192,'Customer Names'!$A$3:$A$2337,'Customer Names'!$E$3:$E$2337)</f>
        <v>Marc C.</v>
      </c>
      <c r="C1192" s="29">
        <f>_xlfn.XLOOKUP(A1192,'Medical Examinations'!$P$3:$P$2337,'Medical Examinations'!$Q$3:$Q$2337)</f>
        <v>29.48</v>
      </c>
      <c r="D1192" s="15">
        <f>_xlfn.XLOOKUP(A1192,'Medical Examinations'!$P$3:$P$2337,'Medical Examinations'!$R$3:$R$2337)</f>
        <v>5.63</v>
      </c>
      <c r="E1192" s="15" t="str">
        <f>_xlfn.XLOOKUP(A1192,'Medical Examinations'!$P$3:$P$2337,'Medical Examinations'!$S$3:$S$2337)</f>
        <v>Yes</v>
      </c>
      <c r="F1192" s="15" t="str">
        <f>_xlfn.XLOOKUP(A1192,'Medical Examinations'!$P$3:$P$2337,'Medical Examinations'!$T$3:$T$2337)</f>
        <v>No</v>
      </c>
      <c r="G1192" s="15" t="str">
        <f>_xlfn.XLOOKUP(A1192,'Medical Examinations'!$P$3:$P$2337,'Medical Examinations'!$U$3:$U$2337)</f>
        <v>Yes</v>
      </c>
      <c r="H1192" s="15">
        <f>_xlfn.XLOOKUP(A1192,'Medical Examinations'!$P$3:$P$2337,'Medical Examinations'!$V$3:$V$2337)</f>
        <v>1</v>
      </c>
      <c r="I1192" s="15" t="str">
        <f>_xlfn.XLOOKUP(A1192,'Medical Examinations'!$P$3:$P$2337,'Medical Examinations'!$W$3:$W$2337)</f>
        <v>No</v>
      </c>
      <c r="J1192" s="15" t="str">
        <f>_xlfn.XLOOKUP(A1192,'Medical Examinations'!$P$3:$P$2337,'Medical Examinations'!$X$3:$X$2337)</f>
        <v>Overweight</v>
      </c>
      <c r="K1192" s="15"/>
      <c r="L1192" s="74">
        <f>_xlfn.XLOOKUP(A1192,'Hospitalisation Details'!$U$4:$U$2346,'Hospitalisation Details'!$V$4:$V$2346)</f>
        <v>25358</v>
      </c>
      <c r="M1192" s="75">
        <f>_xlfn.XLOOKUP(A1192,'Hospitalisation Details'!$U$4:$U$2346,'Hospitalisation Details'!$X$4:$X$2346)</f>
        <v>9487.64</v>
      </c>
      <c r="N1192" s="15">
        <f>_xlfn.XLOOKUP(A1192,'Hospitalisation Details'!$U$4:$U$2346,'Hospitalisation Details'!$Y$4:$Y$2346)</f>
        <v>1</v>
      </c>
      <c r="O1192" s="15">
        <f>_xlfn.XLOOKUP(A1192,'Hospitalisation Details'!$U$4:$U$2346,'Hospitalisation Details'!$Z$4:$Z$2346)</f>
        <v>9</v>
      </c>
      <c r="P1192" s="15" t="str">
        <f>_xlfn.XLOOKUP(A1192,'Hospitalisation Details'!$U$4:$U$2346,'Hospitalisation Details'!$AA$4:$AA$2346)</f>
        <v>R1013</v>
      </c>
      <c r="Q1192" s="15">
        <f>_xlfn.XLOOKUP(A1192,'Hospitalisation Details'!$U$4:$U$2346,'Hospitalisation Details'!$AB$4:$AB$2346)</f>
        <v>54</v>
      </c>
    </row>
    <row r="1193" spans="1:17" ht="15.5" x14ac:dyDescent="0.35">
      <c r="A1193" s="73" t="s">
        <v>1180</v>
      </c>
      <c r="B1193" s="40" t="str">
        <f>_xlfn.XLOOKUP(A1193,'Customer Names'!$A$3:$A$2337,'Customer Names'!$E$3:$E$2337)</f>
        <v>Mark S</v>
      </c>
      <c r="C1193" s="29">
        <f>_xlfn.XLOOKUP(A1193,'Medical Examinations'!$P$3:$P$2337,'Medical Examinations'!$Q$3:$Q$2337)</f>
        <v>28.09</v>
      </c>
      <c r="D1193" s="15">
        <f>_xlfn.XLOOKUP(A1193,'Medical Examinations'!$P$3:$P$2337,'Medical Examinations'!$R$3:$R$2337)</f>
        <v>6.06</v>
      </c>
      <c r="E1193" s="15" t="str">
        <f>_xlfn.XLOOKUP(A1193,'Medical Examinations'!$P$3:$P$2337,'Medical Examinations'!$S$3:$S$2337)</f>
        <v>No</v>
      </c>
      <c r="F1193" s="15" t="str">
        <f>_xlfn.XLOOKUP(A1193,'Medical Examinations'!$P$3:$P$2337,'Medical Examinations'!$T$3:$T$2337)</f>
        <v>No</v>
      </c>
      <c r="G1193" s="15" t="str">
        <f>_xlfn.XLOOKUP(A1193,'Medical Examinations'!$P$3:$P$2337,'Medical Examinations'!$U$3:$U$2337)</f>
        <v>Yes</v>
      </c>
      <c r="H1193" s="15">
        <f>_xlfn.XLOOKUP(A1193,'Medical Examinations'!$P$3:$P$2337,'Medical Examinations'!$V$3:$V$2337)</f>
        <v>1</v>
      </c>
      <c r="I1193" s="15" t="str">
        <f>_xlfn.XLOOKUP(A1193,'Medical Examinations'!$P$3:$P$2337,'Medical Examinations'!$W$3:$W$2337)</f>
        <v>No</v>
      </c>
      <c r="J1193" s="15" t="str">
        <f>_xlfn.XLOOKUP(A1193,'Medical Examinations'!$P$3:$P$2337,'Medical Examinations'!$X$3:$X$2337)</f>
        <v>Overweight</v>
      </c>
      <c r="K1193" s="15"/>
      <c r="L1193" s="74">
        <f>_xlfn.XLOOKUP(A1193,'Hospitalisation Details'!$U$4:$U$2346,'Hospitalisation Details'!$V$4:$V$2346)</f>
        <v>29053</v>
      </c>
      <c r="M1193" s="75">
        <f>_xlfn.XLOOKUP(A1193,'Hospitalisation Details'!$U$4:$U$2346,'Hospitalisation Details'!$X$4:$X$2346)</f>
        <v>9453.92</v>
      </c>
      <c r="N1193" s="15">
        <f>_xlfn.XLOOKUP(A1193,'Hospitalisation Details'!$U$4:$U$2346,'Hospitalisation Details'!$Y$4:$Y$2346)</f>
        <v>1</v>
      </c>
      <c r="O1193" s="15">
        <f>_xlfn.XLOOKUP(A1193,'Hospitalisation Details'!$U$4:$U$2346,'Hospitalisation Details'!$Z$4:$Z$2346)</f>
        <v>9</v>
      </c>
      <c r="P1193" s="15" t="str">
        <f>_xlfn.XLOOKUP(A1193,'Hospitalisation Details'!$U$4:$U$2346,'Hospitalisation Details'!$AA$4:$AA$2346)</f>
        <v>R1021</v>
      </c>
      <c r="Q1193" s="15">
        <f>_xlfn.XLOOKUP(A1193,'Hospitalisation Details'!$U$4:$U$2346,'Hospitalisation Details'!$AB$4:$AB$2346)</f>
        <v>44</v>
      </c>
    </row>
    <row r="1194" spans="1:17" ht="15.5" x14ac:dyDescent="0.35">
      <c r="A1194" s="73" t="s">
        <v>1179</v>
      </c>
      <c r="B1194" s="40" t="str">
        <f>_xlfn.XLOOKUP(A1194,'Customer Names'!$A$3:$A$2337,'Customer Names'!$E$3:$E$2337)</f>
        <v>Dan</v>
      </c>
      <c r="C1194" s="29">
        <f>_xlfn.XLOOKUP(A1194,'Medical Examinations'!$P$3:$P$2337,'Medical Examinations'!$Q$3:$Q$2337)</f>
        <v>32.729999999999997</v>
      </c>
      <c r="D1194" s="15">
        <f>_xlfn.XLOOKUP(A1194,'Medical Examinations'!$P$3:$P$2337,'Medical Examinations'!$R$3:$R$2337)</f>
        <v>5.19</v>
      </c>
      <c r="E1194" s="15" t="str">
        <f>_xlfn.XLOOKUP(A1194,'Medical Examinations'!$P$3:$P$2337,'Medical Examinations'!$S$3:$S$2337)</f>
        <v>No</v>
      </c>
      <c r="F1194" s="15" t="str">
        <f>_xlfn.XLOOKUP(A1194,'Medical Examinations'!$P$3:$P$2337,'Medical Examinations'!$T$3:$T$2337)</f>
        <v>No</v>
      </c>
      <c r="G1194" s="15" t="str">
        <f>_xlfn.XLOOKUP(A1194,'Medical Examinations'!$P$3:$P$2337,'Medical Examinations'!$U$3:$U$2337)</f>
        <v>No</v>
      </c>
      <c r="H1194" s="15">
        <f>_xlfn.XLOOKUP(A1194,'Medical Examinations'!$P$3:$P$2337,'Medical Examinations'!$V$3:$V$2337)</f>
        <v>1</v>
      </c>
      <c r="I1194" s="15" t="str">
        <f>_xlfn.XLOOKUP(A1194,'Medical Examinations'!$P$3:$P$2337,'Medical Examinations'!$W$3:$W$2337)</f>
        <v>No</v>
      </c>
      <c r="J1194" s="15" t="str">
        <f>_xlfn.XLOOKUP(A1194,'Medical Examinations'!$P$3:$P$2337,'Medical Examinations'!$X$3:$X$2337)</f>
        <v>Obesity</v>
      </c>
      <c r="K1194" s="15"/>
      <c r="L1194" s="74">
        <f>_xlfn.XLOOKUP(A1194,'Hospitalisation Details'!$U$4:$U$2346,'Hospitalisation Details'!$V$4:$V$2346)</f>
        <v>32095</v>
      </c>
      <c r="M1194" s="75">
        <f>_xlfn.XLOOKUP(A1194,'Hospitalisation Details'!$U$4:$U$2346,'Hospitalisation Details'!$X$4:$X$2346)</f>
        <v>9448.42</v>
      </c>
      <c r="N1194" s="15">
        <f>_xlfn.XLOOKUP(A1194,'Hospitalisation Details'!$U$4:$U$2346,'Hospitalisation Details'!$Y$4:$Y$2346)</f>
        <v>1</v>
      </c>
      <c r="O1194" s="15">
        <f>_xlfn.XLOOKUP(A1194,'Hospitalisation Details'!$U$4:$U$2346,'Hospitalisation Details'!$Z$4:$Z$2346)</f>
        <v>1</v>
      </c>
      <c r="P1194" s="15" t="str">
        <f>_xlfn.XLOOKUP(A1194,'Hospitalisation Details'!$U$4:$U$2346,'Hospitalisation Details'!$AA$4:$AA$2346)</f>
        <v>R1021</v>
      </c>
      <c r="Q1194" s="15">
        <f>_xlfn.XLOOKUP(A1194,'Hospitalisation Details'!$U$4:$U$2346,'Hospitalisation Details'!$AB$4:$AB$2346)</f>
        <v>36</v>
      </c>
    </row>
    <row r="1195" spans="1:17" ht="15.5" x14ac:dyDescent="0.35">
      <c r="A1195" s="73" t="s">
        <v>1178</v>
      </c>
      <c r="B1195" s="40" t="str">
        <f>_xlfn.XLOOKUP(A1195,'Customer Names'!$A$3:$A$2337,'Customer Names'!$E$3:$E$2337)</f>
        <v>Gabriela</v>
      </c>
      <c r="C1195" s="29">
        <f>_xlfn.XLOOKUP(A1195,'Medical Examinations'!$P$3:$P$2337,'Medical Examinations'!$Q$3:$Q$2337)</f>
        <v>27.36</v>
      </c>
      <c r="D1195" s="15">
        <f>_xlfn.XLOOKUP(A1195,'Medical Examinations'!$P$3:$P$2337,'Medical Examinations'!$R$3:$R$2337)</f>
        <v>8.9600000000000009</v>
      </c>
      <c r="E1195" s="15" t="str">
        <f>_xlfn.XLOOKUP(A1195,'Medical Examinations'!$P$3:$P$2337,'Medical Examinations'!$S$3:$S$2337)</f>
        <v>No</v>
      </c>
      <c r="F1195" s="15" t="str">
        <f>_xlfn.XLOOKUP(A1195,'Medical Examinations'!$P$3:$P$2337,'Medical Examinations'!$T$3:$T$2337)</f>
        <v>No</v>
      </c>
      <c r="G1195" s="15" t="str">
        <f>_xlfn.XLOOKUP(A1195,'Medical Examinations'!$P$3:$P$2337,'Medical Examinations'!$U$3:$U$2337)</f>
        <v>No</v>
      </c>
      <c r="H1195" s="15">
        <f>_xlfn.XLOOKUP(A1195,'Medical Examinations'!$P$3:$P$2337,'Medical Examinations'!$V$3:$V$2337)</f>
        <v>0</v>
      </c>
      <c r="I1195" s="15" t="str">
        <f>_xlfn.XLOOKUP(A1195,'Medical Examinations'!$P$3:$P$2337,'Medical Examinations'!$W$3:$W$2337)</f>
        <v>No</v>
      </c>
      <c r="J1195" s="15" t="str">
        <f>_xlfn.XLOOKUP(A1195,'Medical Examinations'!$P$3:$P$2337,'Medical Examinations'!$X$3:$X$2337)</f>
        <v>Overweight</v>
      </c>
      <c r="K1195" s="15"/>
      <c r="L1195" s="74">
        <f>_xlfn.XLOOKUP(A1195,'Hospitalisation Details'!$U$4:$U$2346,'Hospitalisation Details'!$V$4:$V$2346)</f>
        <v>27188</v>
      </c>
      <c r="M1195" s="75">
        <f>_xlfn.XLOOKUP(A1195,'Hospitalisation Details'!$U$4:$U$2346,'Hospitalisation Details'!$X$4:$X$2346)</f>
        <v>9447.3799999999992</v>
      </c>
      <c r="N1195" s="15">
        <f>_xlfn.XLOOKUP(A1195,'Hospitalisation Details'!$U$4:$U$2346,'Hospitalisation Details'!$Y$4:$Y$2346)</f>
        <v>1</v>
      </c>
      <c r="O1195" s="15">
        <f>_xlfn.XLOOKUP(A1195,'Hospitalisation Details'!$U$4:$U$2346,'Hospitalisation Details'!$Z$4:$Z$2346)</f>
        <v>1</v>
      </c>
      <c r="P1195" s="15" t="str">
        <f>_xlfn.XLOOKUP(A1195,'Hospitalisation Details'!$U$4:$U$2346,'Hospitalisation Details'!$AA$4:$AA$2346)</f>
        <v>R1024</v>
      </c>
      <c r="Q1195" s="15">
        <f>_xlfn.XLOOKUP(A1195,'Hospitalisation Details'!$U$4:$U$2346,'Hospitalisation Details'!$AB$4:$AB$2346)</f>
        <v>49</v>
      </c>
    </row>
    <row r="1196" spans="1:17" ht="15.5" x14ac:dyDescent="0.35">
      <c r="A1196" s="73" t="s">
        <v>1177</v>
      </c>
      <c r="B1196" s="40" t="str">
        <f>_xlfn.XLOOKUP(A1196,'Customer Names'!$A$3:$A$2337,'Customer Names'!$E$3:$E$2337)</f>
        <v>Amanda</v>
      </c>
      <c r="C1196" s="29">
        <f>_xlfn.XLOOKUP(A1196,'Medical Examinations'!$P$3:$P$2337,'Medical Examinations'!$Q$3:$Q$2337)</f>
        <v>27.265000000000001</v>
      </c>
      <c r="D1196" s="15">
        <f>_xlfn.XLOOKUP(A1196,'Medical Examinations'!$P$3:$P$2337,'Medical Examinations'!$R$3:$R$2337)</f>
        <v>11.39</v>
      </c>
      <c r="E1196" s="15" t="str">
        <f>_xlfn.XLOOKUP(A1196,'Medical Examinations'!$P$3:$P$2337,'Medical Examinations'!$S$3:$S$2337)</f>
        <v>No</v>
      </c>
      <c r="F1196" s="15" t="str">
        <f>_xlfn.XLOOKUP(A1196,'Medical Examinations'!$P$3:$P$2337,'Medical Examinations'!$T$3:$T$2337)</f>
        <v>No</v>
      </c>
      <c r="G1196" s="15" t="str">
        <f>_xlfn.XLOOKUP(A1196,'Medical Examinations'!$P$3:$P$2337,'Medical Examinations'!$U$3:$U$2337)</f>
        <v>No</v>
      </c>
      <c r="H1196" s="15">
        <f>_xlfn.XLOOKUP(A1196,'Medical Examinations'!$P$3:$P$2337,'Medical Examinations'!$V$3:$V$2337)</f>
        <v>0</v>
      </c>
      <c r="I1196" s="15" t="str">
        <f>_xlfn.XLOOKUP(A1196,'Medical Examinations'!$P$3:$P$2337,'Medical Examinations'!$W$3:$W$2337)</f>
        <v>No</v>
      </c>
      <c r="J1196" s="15" t="str">
        <f>_xlfn.XLOOKUP(A1196,'Medical Examinations'!$P$3:$P$2337,'Medical Examinations'!$X$3:$X$2337)</f>
        <v>Overweight</v>
      </c>
      <c r="K1196" s="15"/>
      <c r="L1196" s="74">
        <f>_xlfn.XLOOKUP(A1196,'Hospitalisation Details'!$U$4:$U$2346,'Hospitalisation Details'!$V$4:$V$2346)</f>
        <v>27360</v>
      </c>
      <c r="M1196" s="75">
        <f>_xlfn.XLOOKUP(A1196,'Hospitalisation Details'!$U$4:$U$2346,'Hospitalisation Details'!$X$4:$X$2346)</f>
        <v>9447.25</v>
      </c>
      <c r="N1196" s="15">
        <f>_xlfn.XLOOKUP(A1196,'Hospitalisation Details'!$U$4:$U$2346,'Hospitalisation Details'!$Y$4:$Y$2346)</f>
        <v>1</v>
      </c>
      <c r="O1196" s="15">
        <f>_xlfn.XLOOKUP(A1196,'Hospitalisation Details'!$U$4:$U$2346,'Hospitalisation Details'!$Z$4:$Z$2346)</f>
        <v>2</v>
      </c>
      <c r="P1196" s="15" t="str">
        <f>_xlfn.XLOOKUP(A1196,'Hospitalisation Details'!$U$4:$U$2346,'Hospitalisation Details'!$AA$4:$AA$2346)</f>
        <v>R1024</v>
      </c>
      <c r="Q1196" s="15">
        <f>_xlfn.XLOOKUP(A1196,'Hospitalisation Details'!$U$4:$U$2346,'Hospitalisation Details'!$AB$4:$AB$2346)</f>
        <v>49</v>
      </c>
    </row>
    <row r="1197" spans="1:17" ht="15.5" x14ac:dyDescent="0.35">
      <c r="A1197" s="73" t="s">
        <v>1176</v>
      </c>
      <c r="B1197" s="40" t="str">
        <f>_xlfn.XLOOKUP(A1197,'Customer Names'!$A$3:$A$2337,'Customer Names'!$E$3:$E$2337)</f>
        <v>Dara</v>
      </c>
      <c r="C1197" s="29">
        <f>_xlfn.XLOOKUP(A1197,'Medical Examinations'!$P$3:$P$2337,'Medical Examinations'!$Q$3:$Q$2337)</f>
        <v>48.07</v>
      </c>
      <c r="D1197" s="15">
        <f>_xlfn.XLOOKUP(A1197,'Medical Examinations'!$P$3:$P$2337,'Medical Examinations'!$R$3:$R$2337)</f>
        <v>4.0599999999999996</v>
      </c>
      <c r="E1197" s="15" t="str">
        <f>_xlfn.XLOOKUP(A1197,'Medical Examinations'!$P$3:$P$2337,'Medical Examinations'!$S$3:$S$2337)</f>
        <v>Yes</v>
      </c>
      <c r="F1197" s="15" t="str">
        <f>_xlfn.XLOOKUP(A1197,'Medical Examinations'!$P$3:$P$2337,'Medical Examinations'!$T$3:$T$2337)</f>
        <v>No</v>
      </c>
      <c r="G1197" s="15" t="str">
        <f>_xlfn.XLOOKUP(A1197,'Medical Examinations'!$P$3:$P$2337,'Medical Examinations'!$U$3:$U$2337)</f>
        <v>No</v>
      </c>
      <c r="H1197" s="15">
        <f>_xlfn.XLOOKUP(A1197,'Medical Examinations'!$P$3:$P$2337,'Medical Examinations'!$V$3:$V$2337)</f>
        <v>0</v>
      </c>
      <c r="I1197" s="15" t="str">
        <f>_xlfn.XLOOKUP(A1197,'Medical Examinations'!$P$3:$P$2337,'Medical Examinations'!$W$3:$W$2337)</f>
        <v>No</v>
      </c>
      <c r="J1197" s="15" t="str">
        <f>_xlfn.XLOOKUP(A1197,'Medical Examinations'!$P$3:$P$2337,'Medical Examinations'!$X$3:$X$2337)</f>
        <v>Obesity</v>
      </c>
      <c r="K1197" s="15"/>
      <c r="L1197" s="74">
        <f>_xlfn.XLOOKUP(A1197,'Hospitalisation Details'!$U$4:$U$2346,'Hospitalisation Details'!$V$4:$V$2346)</f>
        <v>28067</v>
      </c>
      <c r="M1197" s="75">
        <f>_xlfn.XLOOKUP(A1197,'Hospitalisation Details'!$U$4:$U$2346,'Hospitalisation Details'!$X$4:$X$2346)</f>
        <v>9432.93</v>
      </c>
      <c r="N1197" s="15">
        <f>_xlfn.XLOOKUP(A1197,'Hospitalisation Details'!$U$4:$U$2346,'Hospitalisation Details'!$Y$4:$Y$2346)</f>
        <v>1</v>
      </c>
      <c r="O1197" s="15">
        <f>_xlfn.XLOOKUP(A1197,'Hospitalisation Details'!$U$4:$U$2346,'Hospitalisation Details'!$Z$4:$Z$2346)</f>
        <v>2</v>
      </c>
      <c r="P1197" s="15" t="str">
        <f>_xlfn.XLOOKUP(A1197,'Hospitalisation Details'!$U$4:$U$2346,'Hospitalisation Details'!$AA$4:$AA$2346)</f>
        <v>R1024</v>
      </c>
      <c r="Q1197" s="15">
        <f>_xlfn.XLOOKUP(A1197,'Hospitalisation Details'!$U$4:$U$2346,'Hospitalisation Details'!$AB$4:$AB$2346)</f>
        <v>47</v>
      </c>
    </row>
    <row r="1198" spans="1:17" ht="15.5" x14ac:dyDescent="0.35">
      <c r="A1198" s="73" t="s">
        <v>1175</v>
      </c>
      <c r="B1198" s="40" t="str">
        <f>_xlfn.XLOOKUP(A1198,'Customer Names'!$A$3:$A$2337,'Customer Names'!$E$3:$E$2337)</f>
        <v>Rachelle R</v>
      </c>
      <c r="C1198" s="29">
        <f>_xlfn.XLOOKUP(A1198,'Medical Examinations'!$P$3:$P$2337,'Medical Examinations'!$Q$3:$Q$2337)</f>
        <v>30.8</v>
      </c>
      <c r="D1198" s="15">
        <f>_xlfn.XLOOKUP(A1198,'Medical Examinations'!$P$3:$P$2337,'Medical Examinations'!$R$3:$R$2337)</f>
        <v>5.23</v>
      </c>
      <c r="E1198" s="15" t="str">
        <f>_xlfn.XLOOKUP(A1198,'Medical Examinations'!$P$3:$P$2337,'Medical Examinations'!$S$3:$S$2337)</f>
        <v>Yes</v>
      </c>
      <c r="F1198" s="15" t="str">
        <f>_xlfn.XLOOKUP(A1198,'Medical Examinations'!$P$3:$P$2337,'Medical Examinations'!$T$3:$T$2337)</f>
        <v>No</v>
      </c>
      <c r="G1198" s="15" t="str">
        <f>_xlfn.XLOOKUP(A1198,'Medical Examinations'!$P$3:$P$2337,'Medical Examinations'!$U$3:$U$2337)</f>
        <v>No</v>
      </c>
      <c r="H1198" s="15">
        <f>_xlfn.XLOOKUP(A1198,'Medical Examinations'!$P$3:$P$2337,'Medical Examinations'!$V$3:$V$2337)</f>
        <v>0</v>
      </c>
      <c r="I1198" s="15" t="str">
        <f>_xlfn.XLOOKUP(A1198,'Medical Examinations'!$P$3:$P$2337,'Medical Examinations'!$W$3:$W$2337)</f>
        <v>No</v>
      </c>
      <c r="J1198" s="15" t="str">
        <f>_xlfn.XLOOKUP(A1198,'Medical Examinations'!$P$3:$P$2337,'Medical Examinations'!$X$3:$X$2337)</f>
        <v>Obesity</v>
      </c>
      <c r="K1198" s="15"/>
      <c r="L1198" s="74">
        <f>_xlfn.XLOOKUP(A1198,'Hospitalisation Details'!$U$4:$U$2346,'Hospitalisation Details'!$V$4:$V$2346)</f>
        <v>28063</v>
      </c>
      <c r="M1198" s="75">
        <f>_xlfn.XLOOKUP(A1198,'Hospitalisation Details'!$U$4:$U$2346,'Hospitalisation Details'!$X$4:$X$2346)</f>
        <v>9414.92</v>
      </c>
      <c r="N1198" s="15">
        <f>_xlfn.XLOOKUP(A1198,'Hospitalisation Details'!$U$4:$U$2346,'Hospitalisation Details'!$Y$4:$Y$2346)</f>
        <v>1</v>
      </c>
      <c r="O1198" s="15">
        <f>_xlfn.XLOOKUP(A1198,'Hospitalisation Details'!$U$4:$U$2346,'Hospitalisation Details'!$Z$4:$Z$2346)</f>
        <v>9</v>
      </c>
      <c r="P1198" s="15" t="str">
        <f>_xlfn.XLOOKUP(A1198,'Hospitalisation Details'!$U$4:$U$2346,'Hospitalisation Details'!$AA$4:$AA$2346)</f>
        <v>R1011</v>
      </c>
      <c r="Q1198" s="15">
        <f>_xlfn.XLOOKUP(A1198,'Hospitalisation Details'!$U$4:$U$2346,'Hospitalisation Details'!$AB$4:$AB$2346)</f>
        <v>47</v>
      </c>
    </row>
    <row r="1199" spans="1:17" ht="15.5" x14ac:dyDescent="0.35">
      <c r="A1199" s="73" t="s">
        <v>1174</v>
      </c>
      <c r="B1199" s="40" t="str">
        <f>_xlfn.XLOOKUP(A1199,'Customer Names'!$A$3:$A$2337,'Customer Names'!$E$3:$E$2337)</f>
        <v>Brenda J</v>
      </c>
      <c r="C1199" s="29">
        <f>_xlfn.XLOOKUP(A1199,'Medical Examinations'!$P$3:$P$2337,'Medical Examinations'!$Q$3:$Q$2337)</f>
        <v>32.299999999999997</v>
      </c>
      <c r="D1199" s="15">
        <f>_xlfn.XLOOKUP(A1199,'Medical Examinations'!$P$3:$P$2337,'Medical Examinations'!$R$3:$R$2337)</f>
        <v>5.05</v>
      </c>
      <c r="E1199" s="15" t="str">
        <f>_xlfn.XLOOKUP(A1199,'Medical Examinations'!$P$3:$P$2337,'Medical Examinations'!$S$3:$S$2337)</f>
        <v>Yes</v>
      </c>
      <c r="F1199" s="15" t="str">
        <f>_xlfn.XLOOKUP(A1199,'Medical Examinations'!$P$3:$P$2337,'Medical Examinations'!$T$3:$T$2337)</f>
        <v>No</v>
      </c>
      <c r="G1199" s="15" t="str">
        <f>_xlfn.XLOOKUP(A1199,'Medical Examinations'!$P$3:$P$2337,'Medical Examinations'!$U$3:$U$2337)</f>
        <v>No</v>
      </c>
      <c r="H1199" s="15">
        <f>_xlfn.XLOOKUP(A1199,'Medical Examinations'!$P$3:$P$2337,'Medical Examinations'!$V$3:$V$2337)</f>
        <v>0</v>
      </c>
      <c r="I1199" s="15" t="str">
        <f>_xlfn.XLOOKUP(A1199,'Medical Examinations'!$P$3:$P$2337,'Medical Examinations'!$W$3:$W$2337)</f>
        <v>No</v>
      </c>
      <c r="J1199" s="15" t="str">
        <f>_xlfn.XLOOKUP(A1199,'Medical Examinations'!$P$3:$P$2337,'Medical Examinations'!$X$3:$X$2337)</f>
        <v>Obesity</v>
      </c>
      <c r="K1199" s="15"/>
      <c r="L1199" s="74">
        <f>_xlfn.XLOOKUP(A1199,'Hospitalisation Details'!$U$4:$U$2346,'Hospitalisation Details'!$V$4:$V$2346)</f>
        <v>28050</v>
      </c>
      <c r="M1199" s="75">
        <f>_xlfn.XLOOKUP(A1199,'Hospitalisation Details'!$U$4:$U$2346,'Hospitalisation Details'!$X$4:$X$2346)</f>
        <v>9411.01</v>
      </c>
      <c r="N1199" s="15">
        <f>_xlfn.XLOOKUP(A1199,'Hospitalisation Details'!$U$4:$U$2346,'Hospitalisation Details'!$Y$4:$Y$2346)</f>
        <v>1</v>
      </c>
      <c r="O1199" s="15">
        <f>_xlfn.XLOOKUP(A1199,'Hospitalisation Details'!$U$4:$U$2346,'Hospitalisation Details'!$Z$4:$Z$2346)</f>
        <v>1</v>
      </c>
      <c r="P1199" s="15" t="str">
        <f>_xlfn.XLOOKUP(A1199,'Hospitalisation Details'!$U$4:$U$2346,'Hospitalisation Details'!$AA$4:$AA$2346)</f>
        <v>R1024</v>
      </c>
      <c r="Q1199" s="15">
        <f>_xlfn.XLOOKUP(A1199,'Hospitalisation Details'!$U$4:$U$2346,'Hospitalisation Details'!$AB$4:$AB$2346)</f>
        <v>47</v>
      </c>
    </row>
    <row r="1200" spans="1:17" ht="15.5" x14ac:dyDescent="0.35">
      <c r="A1200" s="73" t="s">
        <v>1173</v>
      </c>
      <c r="B1200" s="40" t="str">
        <f>_xlfn.XLOOKUP(A1200,'Customer Names'!$A$3:$A$2337,'Customer Names'!$E$3:$E$2337)</f>
        <v>Tim</v>
      </c>
      <c r="C1200" s="29">
        <f>_xlfn.XLOOKUP(A1200,'Medical Examinations'!$P$3:$P$2337,'Medical Examinations'!$Q$3:$Q$2337)</f>
        <v>39.700000000000003</v>
      </c>
      <c r="D1200" s="15">
        <f>_xlfn.XLOOKUP(A1200,'Medical Examinations'!$P$3:$P$2337,'Medical Examinations'!$R$3:$R$2337)</f>
        <v>7.34</v>
      </c>
      <c r="E1200" s="15" t="str">
        <f>_xlfn.XLOOKUP(A1200,'Medical Examinations'!$P$3:$P$2337,'Medical Examinations'!$S$3:$S$2337)</f>
        <v>No</v>
      </c>
      <c r="F1200" s="15" t="str">
        <f>_xlfn.XLOOKUP(A1200,'Medical Examinations'!$P$3:$P$2337,'Medical Examinations'!$T$3:$T$2337)</f>
        <v>No</v>
      </c>
      <c r="G1200" s="15" t="str">
        <f>_xlfn.XLOOKUP(A1200,'Medical Examinations'!$P$3:$P$2337,'Medical Examinations'!$U$3:$U$2337)</f>
        <v>No</v>
      </c>
      <c r="H1200" s="15">
        <f>_xlfn.XLOOKUP(A1200,'Medical Examinations'!$P$3:$P$2337,'Medical Examinations'!$V$3:$V$2337)</f>
        <v>0</v>
      </c>
      <c r="I1200" s="15" t="str">
        <f>_xlfn.XLOOKUP(A1200,'Medical Examinations'!$P$3:$P$2337,'Medical Examinations'!$W$3:$W$2337)</f>
        <v>No</v>
      </c>
      <c r="J1200" s="15" t="str">
        <f>_xlfn.XLOOKUP(A1200,'Medical Examinations'!$P$3:$P$2337,'Medical Examinations'!$X$3:$X$2337)</f>
        <v>Obesity</v>
      </c>
      <c r="K1200" s="15"/>
      <c r="L1200" s="74">
        <f>_xlfn.XLOOKUP(A1200,'Hospitalisation Details'!$U$4:$U$2346,'Hospitalisation Details'!$V$4:$V$2346)</f>
        <v>26226</v>
      </c>
      <c r="M1200" s="75">
        <f>_xlfn.XLOOKUP(A1200,'Hospitalisation Details'!$U$4:$U$2346,'Hospitalisation Details'!$X$4:$X$2346)</f>
        <v>9391.35</v>
      </c>
      <c r="N1200" s="15">
        <f>_xlfn.XLOOKUP(A1200,'Hospitalisation Details'!$U$4:$U$2346,'Hospitalisation Details'!$Y$4:$Y$2346)</f>
        <v>4</v>
      </c>
      <c r="O1200" s="15">
        <f>_xlfn.XLOOKUP(A1200,'Hospitalisation Details'!$U$4:$U$2346,'Hospitalisation Details'!$Z$4:$Z$2346)</f>
        <v>1</v>
      </c>
      <c r="P1200" s="15" t="str">
        <f>_xlfn.XLOOKUP(A1200,'Hospitalisation Details'!$U$4:$U$2346,'Hospitalisation Details'!$AA$4:$AA$2346)</f>
        <v>R1011</v>
      </c>
      <c r="Q1200" s="15">
        <f>_xlfn.XLOOKUP(A1200,'Hospitalisation Details'!$U$4:$U$2346,'Hospitalisation Details'!$AB$4:$AB$2346)</f>
        <v>52</v>
      </c>
    </row>
    <row r="1201" spans="1:17" ht="15.5" x14ac:dyDescent="0.35">
      <c r="A1201" s="73" t="s">
        <v>1172</v>
      </c>
      <c r="B1201" s="40" t="str">
        <f>_xlfn.XLOOKUP(A1201,'Customer Names'!$A$3:$A$2337,'Customer Names'!$E$3:$E$2337)</f>
        <v>Sylvain</v>
      </c>
      <c r="C1201" s="29">
        <f>_xlfn.XLOOKUP(A1201,'Medical Examinations'!$P$3:$P$2337,'Medical Examinations'!$Q$3:$Q$2337)</f>
        <v>35.97</v>
      </c>
      <c r="D1201" s="15">
        <f>_xlfn.XLOOKUP(A1201,'Medical Examinations'!$P$3:$P$2337,'Medical Examinations'!$R$3:$R$2337)</f>
        <v>8.1300000000000008</v>
      </c>
      <c r="E1201" s="15" t="str">
        <f>_xlfn.XLOOKUP(A1201,'Medical Examinations'!$P$3:$P$2337,'Medical Examinations'!$S$3:$S$2337)</f>
        <v>No</v>
      </c>
      <c r="F1201" s="15" t="str">
        <f>_xlfn.XLOOKUP(A1201,'Medical Examinations'!$P$3:$P$2337,'Medical Examinations'!$T$3:$T$2337)</f>
        <v>No</v>
      </c>
      <c r="G1201" s="15" t="str">
        <f>_xlfn.XLOOKUP(A1201,'Medical Examinations'!$P$3:$P$2337,'Medical Examinations'!$U$3:$U$2337)</f>
        <v>No</v>
      </c>
      <c r="H1201" s="15">
        <f>_xlfn.XLOOKUP(A1201,'Medical Examinations'!$P$3:$P$2337,'Medical Examinations'!$V$3:$V$2337)</f>
        <v>0</v>
      </c>
      <c r="I1201" s="15" t="str">
        <f>_xlfn.XLOOKUP(A1201,'Medical Examinations'!$P$3:$P$2337,'Medical Examinations'!$W$3:$W$2337)</f>
        <v>No</v>
      </c>
      <c r="J1201" s="15" t="str">
        <f>_xlfn.XLOOKUP(A1201,'Medical Examinations'!$P$3:$P$2337,'Medical Examinations'!$X$3:$X$2337)</f>
        <v>Obesity</v>
      </c>
      <c r="K1201" s="15"/>
      <c r="L1201" s="74">
        <f>_xlfn.XLOOKUP(A1201,'Hospitalisation Details'!$U$4:$U$2346,'Hospitalisation Details'!$V$4:$V$2346)</f>
        <v>26296</v>
      </c>
      <c r="M1201" s="75">
        <f>_xlfn.XLOOKUP(A1201,'Hospitalisation Details'!$U$4:$U$2346,'Hospitalisation Details'!$X$4:$X$2346)</f>
        <v>9386.16</v>
      </c>
      <c r="N1201" s="15">
        <f>_xlfn.XLOOKUP(A1201,'Hospitalisation Details'!$U$4:$U$2346,'Hospitalisation Details'!$Y$4:$Y$2346)</f>
        <v>4</v>
      </c>
      <c r="O1201" s="15">
        <f>_xlfn.XLOOKUP(A1201,'Hospitalisation Details'!$U$4:$U$2346,'Hospitalisation Details'!$Z$4:$Z$2346)</f>
        <v>9</v>
      </c>
      <c r="P1201" s="15" t="str">
        <f>_xlfn.XLOOKUP(A1201,'Hospitalisation Details'!$U$4:$U$2346,'Hospitalisation Details'!$AA$4:$AA$2346)</f>
        <v>R1013</v>
      </c>
      <c r="Q1201" s="15">
        <f>_xlfn.XLOOKUP(A1201,'Hospitalisation Details'!$U$4:$U$2346,'Hospitalisation Details'!$AB$4:$AB$2346)</f>
        <v>51</v>
      </c>
    </row>
    <row r="1202" spans="1:17" ht="15.5" x14ac:dyDescent="0.35">
      <c r="A1202" s="73" t="s">
        <v>1171</v>
      </c>
      <c r="B1202" s="40" t="str">
        <f>_xlfn.XLOOKUP(A1202,'Customer Names'!$A$3:$A$2337,'Customer Names'!$E$3:$E$2337)</f>
        <v>Lisa M</v>
      </c>
      <c r="C1202" s="29">
        <f>_xlfn.XLOOKUP(A1202,'Medical Examinations'!$P$3:$P$2337,'Medical Examinations'!$Q$3:$Q$2337)</f>
        <v>25.86</v>
      </c>
      <c r="D1202" s="15">
        <f>_xlfn.XLOOKUP(A1202,'Medical Examinations'!$P$3:$P$2337,'Medical Examinations'!$R$3:$R$2337)</f>
        <v>6.68</v>
      </c>
      <c r="E1202" s="15" t="str">
        <f>_xlfn.XLOOKUP(A1202,'Medical Examinations'!$P$3:$P$2337,'Medical Examinations'!$S$3:$S$2337)</f>
        <v>Yes</v>
      </c>
      <c r="F1202" s="15" t="str">
        <f>_xlfn.XLOOKUP(A1202,'Medical Examinations'!$P$3:$P$2337,'Medical Examinations'!$T$3:$T$2337)</f>
        <v>No</v>
      </c>
      <c r="G1202" s="15" t="str">
        <f>_xlfn.XLOOKUP(A1202,'Medical Examinations'!$P$3:$P$2337,'Medical Examinations'!$U$3:$U$2337)</f>
        <v>No</v>
      </c>
      <c r="H1202" s="15">
        <f>_xlfn.XLOOKUP(A1202,'Medical Examinations'!$P$3:$P$2337,'Medical Examinations'!$V$3:$V$2337)</f>
        <v>1</v>
      </c>
      <c r="I1202" s="15" t="str">
        <f>_xlfn.XLOOKUP(A1202,'Medical Examinations'!$P$3:$P$2337,'Medical Examinations'!$W$3:$W$2337)</f>
        <v>No</v>
      </c>
      <c r="J1202" s="15" t="str">
        <f>_xlfn.XLOOKUP(A1202,'Medical Examinations'!$P$3:$P$2337,'Medical Examinations'!$X$3:$X$2337)</f>
        <v>Overweight</v>
      </c>
      <c r="K1202" s="15"/>
      <c r="L1202" s="74">
        <f>_xlfn.XLOOKUP(A1202,'Hospitalisation Details'!$U$4:$U$2346,'Hospitalisation Details'!$V$4:$V$2346)</f>
        <v>27730</v>
      </c>
      <c r="M1202" s="75">
        <f>_xlfn.XLOOKUP(A1202,'Hospitalisation Details'!$U$4:$U$2346,'Hospitalisation Details'!$X$4:$X$2346)</f>
        <v>9380.75</v>
      </c>
      <c r="N1202" s="15">
        <f>_xlfn.XLOOKUP(A1202,'Hospitalisation Details'!$U$4:$U$2346,'Hospitalisation Details'!$Y$4:$Y$2346)</f>
        <v>1</v>
      </c>
      <c r="O1202" s="15">
        <f>_xlfn.XLOOKUP(A1202,'Hospitalisation Details'!$U$4:$U$2346,'Hospitalisation Details'!$Z$4:$Z$2346)</f>
        <v>9</v>
      </c>
      <c r="P1202" s="15" t="str">
        <f>_xlfn.XLOOKUP(A1202,'Hospitalisation Details'!$U$4:$U$2346,'Hospitalisation Details'!$AA$4:$AA$2346)</f>
        <v>R1024</v>
      </c>
      <c r="Q1202" s="15">
        <f>_xlfn.XLOOKUP(A1202,'Hospitalisation Details'!$U$4:$U$2346,'Hospitalisation Details'!$AB$4:$AB$2346)</f>
        <v>48</v>
      </c>
    </row>
    <row r="1203" spans="1:17" ht="15.5" x14ac:dyDescent="0.35">
      <c r="A1203" s="73" t="s">
        <v>1170</v>
      </c>
      <c r="B1203" s="40" t="str">
        <f>_xlfn.XLOOKUP(A1203,'Customer Names'!$A$3:$A$2337,'Customer Names'!$E$3:$E$2337)</f>
        <v>Ryan</v>
      </c>
      <c r="C1203" s="29">
        <f>_xlfn.XLOOKUP(A1203,'Medical Examinations'!$P$3:$P$2337,'Medical Examinations'!$Q$3:$Q$2337)</f>
        <v>30.03</v>
      </c>
      <c r="D1203" s="15">
        <f>_xlfn.XLOOKUP(A1203,'Medical Examinations'!$P$3:$P$2337,'Medical Examinations'!$R$3:$R$2337)</f>
        <v>11.51</v>
      </c>
      <c r="E1203" s="15" t="str">
        <f>_xlfn.XLOOKUP(A1203,'Medical Examinations'!$P$3:$P$2337,'Medical Examinations'!$S$3:$S$2337)</f>
        <v>No</v>
      </c>
      <c r="F1203" s="15" t="str">
        <f>_xlfn.XLOOKUP(A1203,'Medical Examinations'!$P$3:$P$2337,'Medical Examinations'!$T$3:$T$2337)</f>
        <v>No</v>
      </c>
      <c r="G1203" s="15" t="str">
        <f>_xlfn.XLOOKUP(A1203,'Medical Examinations'!$P$3:$P$2337,'Medical Examinations'!$U$3:$U$2337)</f>
        <v>No</v>
      </c>
      <c r="H1203" s="15">
        <f>_xlfn.XLOOKUP(A1203,'Medical Examinations'!$P$3:$P$2337,'Medical Examinations'!$V$3:$V$2337)</f>
        <v>0</v>
      </c>
      <c r="I1203" s="15" t="str">
        <f>_xlfn.XLOOKUP(A1203,'Medical Examinations'!$P$3:$P$2337,'Medical Examinations'!$W$3:$W$2337)</f>
        <v>No</v>
      </c>
      <c r="J1203" s="15" t="str">
        <f>_xlfn.XLOOKUP(A1203,'Medical Examinations'!$P$3:$P$2337,'Medical Examinations'!$X$3:$X$2337)</f>
        <v>Obesity</v>
      </c>
      <c r="K1203" s="15"/>
      <c r="L1203" s="74">
        <f>_xlfn.XLOOKUP(A1203,'Hospitalisation Details'!$U$4:$U$2346,'Hospitalisation Details'!$V$4:$V$2346)</f>
        <v>26263</v>
      </c>
      <c r="M1203" s="75">
        <f>_xlfn.XLOOKUP(A1203,'Hospitalisation Details'!$U$4:$U$2346,'Hospitalisation Details'!$X$4:$X$2346)</f>
        <v>9377.9</v>
      </c>
      <c r="N1203" s="15">
        <f>_xlfn.XLOOKUP(A1203,'Hospitalisation Details'!$U$4:$U$2346,'Hospitalisation Details'!$Y$4:$Y$2346)</f>
        <v>1</v>
      </c>
      <c r="O1203" s="15">
        <f>_xlfn.XLOOKUP(A1203,'Hospitalisation Details'!$U$4:$U$2346,'Hospitalisation Details'!$Z$4:$Z$2346)</f>
        <v>2</v>
      </c>
      <c r="P1203" s="15" t="str">
        <f>_xlfn.XLOOKUP(A1203,'Hospitalisation Details'!$U$4:$U$2346,'Hospitalisation Details'!$AA$4:$AA$2346)</f>
        <v>R1013</v>
      </c>
      <c r="Q1203" s="15">
        <f>_xlfn.XLOOKUP(A1203,'Hospitalisation Details'!$U$4:$U$2346,'Hospitalisation Details'!$AB$4:$AB$2346)</f>
        <v>52</v>
      </c>
    </row>
    <row r="1204" spans="1:17" ht="15.5" x14ac:dyDescent="0.35">
      <c r="A1204" s="73" t="s">
        <v>1169</v>
      </c>
      <c r="B1204" s="40" t="str">
        <f>_xlfn.XLOOKUP(A1204,'Customer Names'!$A$3:$A$2337,'Customer Names'!$E$3:$E$2337)</f>
        <v>Kaitlin M</v>
      </c>
      <c r="C1204" s="29">
        <f>_xlfn.XLOOKUP(A1204,'Medical Examinations'!$P$3:$P$2337,'Medical Examinations'!$Q$3:$Q$2337)</f>
        <v>25.76</v>
      </c>
      <c r="D1204" s="15">
        <f>_xlfn.XLOOKUP(A1204,'Medical Examinations'!$P$3:$P$2337,'Medical Examinations'!$R$3:$R$2337)</f>
        <v>6.02</v>
      </c>
      <c r="E1204" s="15" t="str">
        <f>_xlfn.XLOOKUP(A1204,'Medical Examinations'!$P$3:$P$2337,'Medical Examinations'!$S$3:$S$2337)</f>
        <v>Yes</v>
      </c>
      <c r="F1204" s="15" t="str">
        <f>_xlfn.XLOOKUP(A1204,'Medical Examinations'!$P$3:$P$2337,'Medical Examinations'!$T$3:$T$2337)</f>
        <v>No</v>
      </c>
      <c r="G1204" s="15" t="str">
        <f>_xlfn.XLOOKUP(A1204,'Medical Examinations'!$P$3:$P$2337,'Medical Examinations'!$U$3:$U$2337)</f>
        <v>Yes</v>
      </c>
      <c r="H1204" s="15">
        <f>_xlfn.XLOOKUP(A1204,'Medical Examinations'!$P$3:$P$2337,'Medical Examinations'!$V$3:$V$2337)</f>
        <v>1</v>
      </c>
      <c r="I1204" s="15" t="str">
        <f>_xlfn.XLOOKUP(A1204,'Medical Examinations'!$P$3:$P$2337,'Medical Examinations'!$W$3:$W$2337)</f>
        <v>No</v>
      </c>
      <c r="J1204" s="15" t="str">
        <f>_xlfn.XLOOKUP(A1204,'Medical Examinations'!$P$3:$P$2337,'Medical Examinations'!$X$3:$X$2337)</f>
        <v>Overweight</v>
      </c>
      <c r="K1204" s="15"/>
      <c r="L1204" s="74">
        <f>_xlfn.XLOOKUP(A1204,'Hospitalisation Details'!$U$4:$U$2346,'Hospitalisation Details'!$V$4:$V$2346)</f>
        <v>25531</v>
      </c>
      <c r="M1204" s="75">
        <f>_xlfn.XLOOKUP(A1204,'Hospitalisation Details'!$U$4:$U$2346,'Hospitalisation Details'!$X$4:$X$2346)</f>
        <v>9377.4500000000007</v>
      </c>
      <c r="N1204" s="15">
        <f>_xlfn.XLOOKUP(A1204,'Hospitalisation Details'!$U$4:$U$2346,'Hospitalisation Details'!$Y$4:$Y$2346)</f>
        <v>1</v>
      </c>
      <c r="O1204" s="15">
        <f>_xlfn.XLOOKUP(A1204,'Hospitalisation Details'!$U$4:$U$2346,'Hospitalisation Details'!$Z$4:$Z$2346)</f>
        <v>1</v>
      </c>
      <c r="P1204" s="15" t="str">
        <f>_xlfn.XLOOKUP(A1204,'Hospitalisation Details'!$U$4:$U$2346,'Hospitalisation Details'!$AA$4:$AA$2346)</f>
        <v>R1013</v>
      </c>
      <c r="Q1204" s="15">
        <f>_xlfn.XLOOKUP(A1204,'Hospitalisation Details'!$U$4:$U$2346,'Hospitalisation Details'!$AB$4:$AB$2346)</f>
        <v>54</v>
      </c>
    </row>
    <row r="1205" spans="1:17" ht="15.5" x14ac:dyDescent="0.35">
      <c r="A1205" s="73" t="s">
        <v>1168</v>
      </c>
      <c r="B1205" s="40" t="str">
        <f>_xlfn.XLOOKUP(A1205,'Customer Names'!$A$3:$A$2337,'Customer Names'!$E$3:$E$2337)</f>
        <v>William R.</v>
      </c>
      <c r="C1205" s="29">
        <f>_xlfn.XLOOKUP(A1205,'Medical Examinations'!$P$3:$P$2337,'Medical Examinations'!$Q$3:$Q$2337)</f>
        <v>22.42</v>
      </c>
      <c r="D1205" s="15">
        <f>_xlfn.XLOOKUP(A1205,'Medical Examinations'!$P$3:$P$2337,'Medical Examinations'!$R$3:$R$2337)</f>
        <v>7.96</v>
      </c>
      <c r="E1205" s="15" t="str">
        <f>_xlfn.XLOOKUP(A1205,'Medical Examinations'!$P$3:$P$2337,'Medical Examinations'!$S$3:$S$2337)</f>
        <v>No</v>
      </c>
      <c r="F1205" s="15" t="str">
        <f>_xlfn.XLOOKUP(A1205,'Medical Examinations'!$P$3:$P$2337,'Medical Examinations'!$T$3:$T$2337)</f>
        <v>No</v>
      </c>
      <c r="G1205" s="15" t="str">
        <f>_xlfn.XLOOKUP(A1205,'Medical Examinations'!$P$3:$P$2337,'Medical Examinations'!$U$3:$U$2337)</f>
        <v>No</v>
      </c>
      <c r="H1205" s="15">
        <f>_xlfn.XLOOKUP(A1205,'Medical Examinations'!$P$3:$P$2337,'Medical Examinations'!$V$3:$V$2337)</f>
        <v>0</v>
      </c>
      <c r="I1205" s="15" t="str">
        <f>_xlfn.XLOOKUP(A1205,'Medical Examinations'!$P$3:$P$2337,'Medical Examinations'!$W$3:$W$2337)</f>
        <v>No</v>
      </c>
      <c r="J1205" s="15" t="str">
        <f>_xlfn.XLOOKUP(A1205,'Medical Examinations'!$P$3:$P$2337,'Medical Examinations'!$X$3:$X$2337)</f>
        <v>Normalweight</v>
      </c>
      <c r="K1205" s="15"/>
      <c r="L1205" s="74">
        <f>_xlfn.XLOOKUP(A1205,'Hospitalisation Details'!$U$4:$U$2346,'Hospitalisation Details'!$V$4:$V$2346)</f>
        <v>26214</v>
      </c>
      <c r="M1205" s="75">
        <f>_xlfn.XLOOKUP(A1205,'Hospitalisation Details'!$U$4:$U$2346,'Hospitalisation Details'!$X$4:$X$2346)</f>
        <v>9361.33</v>
      </c>
      <c r="N1205" s="15">
        <f>_xlfn.XLOOKUP(A1205,'Hospitalisation Details'!$U$4:$U$2346,'Hospitalisation Details'!$Y$4:$Y$2346)</f>
        <v>4</v>
      </c>
      <c r="O1205" s="15">
        <f>_xlfn.XLOOKUP(A1205,'Hospitalisation Details'!$U$4:$U$2346,'Hospitalisation Details'!$Z$4:$Z$2346)</f>
        <v>2</v>
      </c>
      <c r="P1205" s="15" t="str">
        <f>_xlfn.XLOOKUP(A1205,'Hospitalisation Details'!$U$4:$U$2346,'Hospitalisation Details'!$AA$4:$AA$2346)</f>
        <v>R1016</v>
      </c>
      <c r="Q1205" s="15">
        <f>_xlfn.XLOOKUP(A1205,'Hospitalisation Details'!$U$4:$U$2346,'Hospitalisation Details'!$AB$4:$AB$2346)</f>
        <v>52</v>
      </c>
    </row>
    <row r="1206" spans="1:17" ht="15.5" x14ac:dyDescent="0.35">
      <c r="A1206" s="73" t="s">
        <v>1167</v>
      </c>
      <c r="B1206" s="40" t="str">
        <f>_xlfn.XLOOKUP(A1206,'Customer Names'!$A$3:$A$2337,'Customer Names'!$E$3:$E$2337)</f>
        <v>Bruce</v>
      </c>
      <c r="C1206" s="29">
        <f>_xlfn.XLOOKUP(A1206,'Medical Examinations'!$P$3:$P$2337,'Medical Examinations'!$Q$3:$Q$2337)</f>
        <v>33.18</v>
      </c>
      <c r="D1206" s="15">
        <f>_xlfn.XLOOKUP(A1206,'Medical Examinations'!$P$3:$P$2337,'Medical Examinations'!$R$3:$R$2337)</f>
        <v>6.01</v>
      </c>
      <c r="E1206" s="15" t="str">
        <f>_xlfn.XLOOKUP(A1206,'Medical Examinations'!$P$3:$P$2337,'Medical Examinations'!$S$3:$S$2337)</f>
        <v>Yes</v>
      </c>
      <c r="F1206" s="15" t="str">
        <f>_xlfn.XLOOKUP(A1206,'Medical Examinations'!$P$3:$P$2337,'Medical Examinations'!$T$3:$T$2337)</f>
        <v>No</v>
      </c>
      <c r="G1206" s="15" t="str">
        <f>_xlfn.XLOOKUP(A1206,'Medical Examinations'!$P$3:$P$2337,'Medical Examinations'!$U$3:$U$2337)</f>
        <v>No</v>
      </c>
      <c r="H1206" s="15">
        <f>_xlfn.XLOOKUP(A1206,'Medical Examinations'!$P$3:$P$2337,'Medical Examinations'!$V$3:$V$2337)</f>
        <v>1</v>
      </c>
      <c r="I1206" s="15" t="str">
        <f>_xlfn.XLOOKUP(A1206,'Medical Examinations'!$P$3:$P$2337,'Medical Examinations'!$W$3:$W$2337)</f>
        <v>No</v>
      </c>
      <c r="J1206" s="15" t="str">
        <f>_xlfn.XLOOKUP(A1206,'Medical Examinations'!$P$3:$P$2337,'Medical Examinations'!$X$3:$X$2337)</f>
        <v>Obesity</v>
      </c>
      <c r="K1206" s="15"/>
      <c r="L1206" s="74">
        <f>_xlfn.XLOOKUP(A1206,'Hospitalisation Details'!$U$4:$U$2346,'Hospitalisation Details'!$V$4:$V$2346)</f>
        <v>32325</v>
      </c>
      <c r="M1206" s="75">
        <f>_xlfn.XLOOKUP(A1206,'Hospitalisation Details'!$U$4:$U$2346,'Hospitalisation Details'!$X$4:$X$2346)</f>
        <v>9344.2000000000007</v>
      </c>
      <c r="N1206" s="15">
        <f>_xlfn.XLOOKUP(A1206,'Hospitalisation Details'!$U$4:$U$2346,'Hospitalisation Details'!$Y$4:$Y$2346)</f>
        <v>1</v>
      </c>
      <c r="O1206" s="15">
        <f>_xlfn.XLOOKUP(A1206,'Hospitalisation Details'!$U$4:$U$2346,'Hospitalisation Details'!$Z$4:$Z$2346)</f>
        <v>2</v>
      </c>
      <c r="P1206" s="15" t="str">
        <f>_xlfn.XLOOKUP(A1206,'Hospitalisation Details'!$U$4:$U$2346,'Hospitalisation Details'!$AA$4:$AA$2346)</f>
        <v>R1021</v>
      </c>
      <c r="Q1206" s="15">
        <f>_xlfn.XLOOKUP(A1206,'Hospitalisation Details'!$U$4:$U$2346,'Hospitalisation Details'!$AB$4:$AB$2346)</f>
        <v>35</v>
      </c>
    </row>
    <row r="1207" spans="1:17" ht="15.5" x14ac:dyDescent="0.35">
      <c r="A1207" s="73" t="s">
        <v>1166</v>
      </c>
      <c r="B1207" s="40" t="str">
        <f>_xlfn.XLOOKUP(A1207,'Customer Names'!$A$3:$A$2337,'Customer Names'!$E$3:$E$2337)</f>
        <v>Veronica</v>
      </c>
      <c r="C1207" s="29">
        <f>_xlfn.XLOOKUP(A1207,'Medical Examinations'!$P$3:$P$2337,'Medical Examinations'!$Q$3:$Q$2337)</f>
        <v>43.04</v>
      </c>
      <c r="D1207" s="15">
        <f>_xlfn.XLOOKUP(A1207,'Medical Examinations'!$P$3:$P$2337,'Medical Examinations'!$R$3:$R$2337)</f>
        <v>5.9</v>
      </c>
      <c r="E1207" s="15" t="str">
        <f>_xlfn.XLOOKUP(A1207,'Medical Examinations'!$P$3:$P$2337,'Medical Examinations'!$S$3:$S$2337)</f>
        <v>Yes</v>
      </c>
      <c r="F1207" s="15" t="str">
        <f>_xlfn.XLOOKUP(A1207,'Medical Examinations'!$P$3:$P$2337,'Medical Examinations'!$T$3:$T$2337)</f>
        <v>No</v>
      </c>
      <c r="G1207" s="15" t="str">
        <f>_xlfn.XLOOKUP(A1207,'Medical Examinations'!$P$3:$P$2337,'Medical Examinations'!$U$3:$U$2337)</f>
        <v>No</v>
      </c>
      <c r="H1207" s="15">
        <f>_xlfn.XLOOKUP(A1207,'Medical Examinations'!$P$3:$P$2337,'Medical Examinations'!$V$3:$V$2337)</f>
        <v>0</v>
      </c>
      <c r="I1207" s="15" t="str">
        <f>_xlfn.XLOOKUP(A1207,'Medical Examinations'!$P$3:$P$2337,'Medical Examinations'!$W$3:$W$2337)</f>
        <v>No</v>
      </c>
      <c r="J1207" s="15" t="str">
        <f>_xlfn.XLOOKUP(A1207,'Medical Examinations'!$P$3:$P$2337,'Medical Examinations'!$X$3:$X$2337)</f>
        <v>Obesity</v>
      </c>
      <c r="K1207" s="15"/>
      <c r="L1207" s="74">
        <f>_xlfn.XLOOKUP(A1207,'Hospitalisation Details'!$U$4:$U$2346,'Hospitalisation Details'!$V$4:$V$2346)</f>
        <v>35350</v>
      </c>
      <c r="M1207" s="75">
        <f>_xlfn.XLOOKUP(A1207,'Hospitalisation Details'!$U$4:$U$2346,'Hospitalisation Details'!$X$4:$X$2346)</f>
        <v>9338.61</v>
      </c>
      <c r="N1207" s="15">
        <f>_xlfn.XLOOKUP(A1207,'Hospitalisation Details'!$U$4:$U$2346,'Hospitalisation Details'!$Y$4:$Y$2346)</f>
        <v>1</v>
      </c>
      <c r="O1207" s="15">
        <f>_xlfn.XLOOKUP(A1207,'Hospitalisation Details'!$U$4:$U$2346,'Hospitalisation Details'!$Z$4:$Z$2346)</f>
        <v>2</v>
      </c>
      <c r="P1207" s="15" t="str">
        <f>_xlfn.XLOOKUP(A1207,'Hospitalisation Details'!$U$4:$U$2346,'Hospitalisation Details'!$AA$4:$AA$2346)</f>
        <v>R1026</v>
      </c>
      <c r="Q1207" s="15">
        <f>_xlfn.XLOOKUP(A1207,'Hospitalisation Details'!$U$4:$U$2346,'Hospitalisation Details'!$AB$4:$AB$2346)</f>
        <v>27</v>
      </c>
    </row>
    <row r="1208" spans="1:17" ht="15.5" x14ac:dyDescent="0.35">
      <c r="A1208" s="73" t="s">
        <v>1165</v>
      </c>
      <c r="B1208" s="40" t="str">
        <f>_xlfn.XLOOKUP(A1208,'Customer Names'!$A$3:$A$2337,'Customer Names'!$E$3:$E$2337)</f>
        <v>Warren</v>
      </c>
      <c r="C1208" s="29">
        <f>_xlfn.XLOOKUP(A1208,'Medical Examinations'!$P$3:$P$2337,'Medical Examinations'!$Q$3:$Q$2337)</f>
        <v>34.15</v>
      </c>
      <c r="D1208" s="15">
        <f>_xlfn.XLOOKUP(A1208,'Medical Examinations'!$P$3:$P$2337,'Medical Examinations'!$R$3:$R$2337)</f>
        <v>4.49</v>
      </c>
      <c r="E1208" s="15" t="str">
        <f>_xlfn.XLOOKUP(A1208,'Medical Examinations'!$P$3:$P$2337,'Medical Examinations'!$S$3:$S$2337)</f>
        <v>Yes</v>
      </c>
      <c r="F1208" s="15" t="str">
        <f>_xlfn.XLOOKUP(A1208,'Medical Examinations'!$P$3:$P$2337,'Medical Examinations'!$T$3:$T$2337)</f>
        <v>No</v>
      </c>
      <c r="G1208" s="15" t="str">
        <f>_xlfn.XLOOKUP(A1208,'Medical Examinations'!$P$3:$P$2337,'Medical Examinations'!$U$3:$U$2337)</f>
        <v>No</v>
      </c>
      <c r="H1208" s="15">
        <f>_xlfn.XLOOKUP(A1208,'Medical Examinations'!$P$3:$P$2337,'Medical Examinations'!$V$3:$V$2337)</f>
        <v>1</v>
      </c>
      <c r="I1208" s="15" t="str">
        <f>_xlfn.XLOOKUP(A1208,'Medical Examinations'!$P$3:$P$2337,'Medical Examinations'!$W$3:$W$2337)</f>
        <v>No</v>
      </c>
      <c r="J1208" s="15" t="str">
        <f>_xlfn.XLOOKUP(A1208,'Medical Examinations'!$P$3:$P$2337,'Medical Examinations'!$X$3:$X$2337)</f>
        <v>Obesity</v>
      </c>
      <c r="K1208" s="15"/>
      <c r="L1208" s="74">
        <f>_xlfn.XLOOKUP(A1208,'Hospitalisation Details'!$U$4:$U$2346,'Hospitalisation Details'!$V$4:$V$2346)</f>
        <v>32333</v>
      </c>
      <c r="M1208" s="75">
        <f>_xlfn.XLOOKUP(A1208,'Hospitalisation Details'!$U$4:$U$2346,'Hospitalisation Details'!$X$4:$X$2346)</f>
        <v>9320.26</v>
      </c>
      <c r="N1208" s="15">
        <f>_xlfn.XLOOKUP(A1208,'Hospitalisation Details'!$U$4:$U$2346,'Hospitalisation Details'!$Y$4:$Y$2346)</f>
        <v>1</v>
      </c>
      <c r="O1208" s="15">
        <f>_xlfn.XLOOKUP(A1208,'Hospitalisation Details'!$U$4:$U$2346,'Hospitalisation Details'!$Z$4:$Z$2346)</f>
        <v>2</v>
      </c>
      <c r="P1208" s="15" t="str">
        <f>_xlfn.XLOOKUP(A1208,'Hospitalisation Details'!$U$4:$U$2346,'Hospitalisation Details'!$AA$4:$AA$2346)</f>
        <v>R1012</v>
      </c>
      <c r="Q1208" s="15">
        <f>_xlfn.XLOOKUP(A1208,'Hospitalisation Details'!$U$4:$U$2346,'Hospitalisation Details'!$AB$4:$AB$2346)</f>
        <v>35</v>
      </c>
    </row>
    <row r="1209" spans="1:17" ht="15.5" x14ac:dyDescent="0.35">
      <c r="A1209" s="73" t="s">
        <v>1164</v>
      </c>
      <c r="B1209" s="40" t="str">
        <f>_xlfn.XLOOKUP(A1209,'Customer Names'!$A$3:$A$2337,'Customer Names'!$E$3:$E$2337)</f>
        <v>Daniela</v>
      </c>
      <c r="C1209" s="29">
        <f>_xlfn.XLOOKUP(A1209,'Medical Examinations'!$P$3:$P$2337,'Medical Examinations'!$Q$3:$Q$2337)</f>
        <v>25.78</v>
      </c>
      <c r="D1209" s="15">
        <f>_xlfn.XLOOKUP(A1209,'Medical Examinations'!$P$3:$P$2337,'Medical Examinations'!$R$3:$R$2337)</f>
        <v>6.25</v>
      </c>
      <c r="E1209" s="15" t="str">
        <f>_xlfn.XLOOKUP(A1209,'Medical Examinations'!$P$3:$P$2337,'Medical Examinations'!$S$3:$S$2337)</f>
        <v>No</v>
      </c>
      <c r="F1209" s="15" t="str">
        <f>_xlfn.XLOOKUP(A1209,'Medical Examinations'!$P$3:$P$2337,'Medical Examinations'!$T$3:$T$2337)</f>
        <v>No</v>
      </c>
      <c r="G1209" s="15" t="str">
        <f>_xlfn.XLOOKUP(A1209,'Medical Examinations'!$P$3:$P$2337,'Medical Examinations'!$U$3:$U$2337)</f>
        <v>No</v>
      </c>
      <c r="H1209" s="15">
        <f>_xlfn.XLOOKUP(A1209,'Medical Examinations'!$P$3:$P$2337,'Medical Examinations'!$V$3:$V$2337)</f>
        <v>0</v>
      </c>
      <c r="I1209" s="15" t="str">
        <f>_xlfn.XLOOKUP(A1209,'Medical Examinations'!$P$3:$P$2337,'Medical Examinations'!$W$3:$W$2337)</f>
        <v>No</v>
      </c>
      <c r="J1209" s="15" t="str">
        <f>_xlfn.XLOOKUP(A1209,'Medical Examinations'!$P$3:$P$2337,'Medical Examinations'!$X$3:$X$2337)</f>
        <v>Overweight</v>
      </c>
      <c r="K1209" s="15"/>
      <c r="L1209" s="74">
        <f>_xlfn.XLOOKUP(A1209,'Hospitalisation Details'!$U$4:$U$2346,'Hospitalisation Details'!$V$4:$V$2346)</f>
        <v>28410</v>
      </c>
      <c r="M1209" s="75">
        <f>_xlfn.XLOOKUP(A1209,'Hospitalisation Details'!$U$4:$U$2346,'Hospitalisation Details'!$X$4:$X$2346)</f>
        <v>9315.41</v>
      </c>
      <c r="N1209" s="15">
        <f>_xlfn.XLOOKUP(A1209,'Hospitalisation Details'!$U$4:$U$2346,'Hospitalisation Details'!$Y$4:$Y$2346)</f>
        <v>1</v>
      </c>
      <c r="O1209" s="15">
        <f>_xlfn.XLOOKUP(A1209,'Hospitalisation Details'!$U$4:$U$2346,'Hospitalisation Details'!$Z$4:$Z$2346)</f>
        <v>2</v>
      </c>
      <c r="P1209" s="15" t="str">
        <f>_xlfn.XLOOKUP(A1209,'Hospitalisation Details'!$U$4:$U$2346,'Hospitalisation Details'!$AA$4:$AA$2346)</f>
        <v>R1024</v>
      </c>
      <c r="Q1209" s="15">
        <f>_xlfn.XLOOKUP(A1209,'Hospitalisation Details'!$U$4:$U$2346,'Hospitalisation Details'!$AB$4:$AB$2346)</f>
        <v>46</v>
      </c>
    </row>
    <row r="1210" spans="1:17" ht="15.5" x14ac:dyDescent="0.35">
      <c r="A1210" s="73" t="s">
        <v>1163</v>
      </c>
      <c r="B1210" s="40" t="str">
        <f>_xlfn.XLOOKUP(A1210,'Customer Names'!$A$3:$A$2337,'Customer Names'!$E$3:$E$2337)</f>
        <v>Deirdre A</v>
      </c>
      <c r="C1210" s="29">
        <f>_xlfn.XLOOKUP(A1210,'Medical Examinations'!$P$3:$P$2337,'Medical Examinations'!$Q$3:$Q$2337)</f>
        <v>21.02</v>
      </c>
      <c r="D1210" s="15">
        <f>_xlfn.XLOOKUP(A1210,'Medical Examinations'!$P$3:$P$2337,'Medical Examinations'!$R$3:$R$2337)</f>
        <v>9.6199999999999992</v>
      </c>
      <c r="E1210" s="15" t="str">
        <f>_xlfn.XLOOKUP(A1210,'Medical Examinations'!$P$3:$P$2337,'Medical Examinations'!$S$3:$S$2337)</f>
        <v>Yes</v>
      </c>
      <c r="F1210" s="15" t="str">
        <f>_xlfn.XLOOKUP(A1210,'Medical Examinations'!$P$3:$P$2337,'Medical Examinations'!$T$3:$T$2337)</f>
        <v>No</v>
      </c>
      <c r="G1210" s="15" t="str">
        <f>_xlfn.XLOOKUP(A1210,'Medical Examinations'!$P$3:$P$2337,'Medical Examinations'!$U$3:$U$2337)</f>
        <v>Yes</v>
      </c>
      <c r="H1210" s="15">
        <f>_xlfn.XLOOKUP(A1210,'Medical Examinations'!$P$3:$P$2337,'Medical Examinations'!$V$3:$V$2337)</f>
        <v>1</v>
      </c>
      <c r="I1210" s="15" t="str">
        <f>_xlfn.XLOOKUP(A1210,'Medical Examinations'!$P$3:$P$2337,'Medical Examinations'!$W$3:$W$2337)</f>
        <v>No</v>
      </c>
      <c r="J1210" s="15" t="str">
        <f>_xlfn.XLOOKUP(A1210,'Medical Examinations'!$P$3:$P$2337,'Medical Examinations'!$X$3:$X$2337)</f>
        <v>Normalweight</v>
      </c>
      <c r="K1210" s="15"/>
      <c r="L1210" s="74">
        <f>_xlfn.XLOOKUP(A1210,'Hospitalisation Details'!$U$4:$U$2346,'Hospitalisation Details'!$V$4:$V$2346)</f>
        <v>23170</v>
      </c>
      <c r="M1210" s="75">
        <f>_xlfn.XLOOKUP(A1210,'Hospitalisation Details'!$U$4:$U$2346,'Hospitalisation Details'!$X$4:$X$2346)</f>
        <v>9310.81</v>
      </c>
      <c r="N1210" s="15">
        <f>_xlfn.XLOOKUP(A1210,'Hospitalisation Details'!$U$4:$U$2346,'Hospitalisation Details'!$Y$4:$Y$2346)</f>
        <v>4</v>
      </c>
      <c r="O1210" s="15">
        <f>_xlfn.XLOOKUP(A1210,'Hospitalisation Details'!$U$4:$U$2346,'Hospitalisation Details'!$Z$4:$Z$2346)</f>
        <v>2</v>
      </c>
      <c r="P1210" s="15" t="str">
        <f>_xlfn.XLOOKUP(A1210,'Hospitalisation Details'!$U$4:$U$2346,'Hospitalisation Details'!$AA$4:$AA$2346)</f>
        <v>R1013</v>
      </c>
      <c r="Q1210" s="15">
        <f>_xlfn.XLOOKUP(A1210,'Hospitalisation Details'!$U$4:$U$2346,'Hospitalisation Details'!$AB$4:$AB$2346)</f>
        <v>60</v>
      </c>
    </row>
    <row r="1211" spans="1:17" ht="15.5" x14ac:dyDescent="0.35">
      <c r="A1211" s="73" t="s">
        <v>1162</v>
      </c>
      <c r="B1211" s="40" t="str">
        <f>_xlfn.XLOOKUP(A1211,'Customer Names'!$A$3:$A$2337,'Customer Names'!$E$3:$E$2337)</f>
        <v>Mathias</v>
      </c>
      <c r="C1211" s="29">
        <f>_xlfn.XLOOKUP(A1211,'Medical Examinations'!$P$3:$P$2337,'Medical Examinations'!$Q$3:$Q$2337)</f>
        <v>37.51</v>
      </c>
      <c r="D1211" s="15">
        <f>_xlfn.XLOOKUP(A1211,'Medical Examinations'!$P$3:$P$2337,'Medical Examinations'!$R$3:$R$2337)</f>
        <v>11.06</v>
      </c>
      <c r="E1211" s="15" t="str">
        <f>_xlfn.XLOOKUP(A1211,'Medical Examinations'!$P$3:$P$2337,'Medical Examinations'!$S$3:$S$2337)</f>
        <v>No</v>
      </c>
      <c r="F1211" s="15" t="str">
        <f>_xlfn.XLOOKUP(A1211,'Medical Examinations'!$P$3:$P$2337,'Medical Examinations'!$T$3:$T$2337)</f>
        <v>No</v>
      </c>
      <c r="G1211" s="15" t="str">
        <f>_xlfn.XLOOKUP(A1211,'Medical Examinations'!$P$3:$P$2337,'Medical Examinations'!$U$3:$U$2337)</f>
        <v>No</v>
      </c>
      <c r="H1211" s="15">
        <f>_xlfn.XLOOKUP(A1211,'Medical Examinations'!$P$3:$P$2337,'Medical Examinations'!$V$3:$V$2337)</f>
        <v>2</v>
      </c>
      <c r="I1211" s="15" t="str">
        <f>_xlfn.XLOOKUP(A1211,'Medical Examinations'!$P$3:$P$2337,'Medical Examinations'!$W$3:$W$2337)</f>
        <v>No</v>
      </c>
      <c r="J1211" s="15" t="str">
        <f>_xlfn.XLOOKUP(A1211,'Medical Examinations'!$P$3:$P$2337,'Medical Examinations'!$X$3:$X$2337)</f>
        <v>Obesity</v>
      </c>
      <c r="K1211" s="15"/>
      <c r="L1211" s="74">
        <f>_xlfn.XLOOKUP(A1211,'Hospitalisation Details'!$U$4:$U$2346,'Hospitalisation Details'!$V$4:$V$2346)</f>
        <v>26953</v>
      </c>
      <c r="M1211" s="75">
        <f>_xlfn.XLOOKUP(A1211,'Hospitalisation Details'!$U$4:$U$2346,'Hospitalisation Details'!$X$4:$X$2346)</f>
        <v>9304.7000000000007</v>
      </c>
      <c r="N1211" s="15">
        <f>_xlfn.XLOOKUP(A1211,'Hospitalisation Details'!$U$4:$U$2346,'Hospitalisation Details'!$Y$4:$Y$2346)</f>
        <v>4</v>
      </c>
      <c r="O1211" s="15">
        <f>_xlfn.XLOOKUP(A1211,'Hospitalisation Details'!$U$4:$U$2346,'Hospitalisation Details'!$Z$4:$Z$2346)</f>
        <v>1</v>
      </c>
      <c r="P1211" s="15" t="str">
        <f>_xlfn.XLOOKUP(A1211,'Hospitalisation Details'!$U$4:$U$2346,'Hospitalisation Details'!$AA$4:$AA$2346)</f>
        <v>R1013</v>
      </c>
      <c r="Q1211" s="15">
        <f>_xlfn.XLOOKUP(A1211,'Hospitalisation Details'!$U$4:$U$2346,'Hospitalisation Details'!$AB$4:$AB$2346)</f>
        <v>50</v>
      </c>
    </row>
    <row r="1212" spans="1:17" ht="15.5" x14ac:dyDescent="0.35">
      <c r="A1212" s="73" t="s">
        <v>1161</v>
      </c>
      <c r="B1212" s="40" t="str">
        <f>_xlfn.XLOOKUP(A1212,'Customer Names'!$A$3:$A$2337,'Customer Names'!$E$3:$E$2337)</f>
        <v>Matthew</v>
      </c>
      <c r="C1212" s="29">
        <f>_xlfn.XLOOKUP(A1212,'Medical Examinations'!$P$3:$P$2337,'Medical Examinations'!$Q$3:$Q$2337)</f>
        <v>25.745000000000001</v>
      </c>
      <c r="D1212" s="15">
        <f>_xlfn.XLOOKUP(A1212,'Medical Examinations'!$P$3:$P$2337,'Medical Examinations'!$R$3:$R$2337)</f>
        <v>6.11</v>
      </c>
      <c r="E1212" s="15" t="str">
        <f>_xlfn.XLOOKUP(A1212,'Medical Examinations'!$P$3:$P$2337,'Medical Examinations'!$S$3:$S$2337)</f>
        <v>Yes</v>
      </c>
      <c r="F1212" s="15" t="str">
        <f>_xlfn.XLOOKUP(A1212,'Medical Examinations'!$P$3:$P$2337,'Medical Examinations'!$T$3:$T$2337)</f>
        <v>No</v>
      </c>
      <c r="G1212" s="15" t="str">
        <f>_xlfn.XLOOKUP(A1212,'Medical Examinations'!$P$3:$P$2337,'Medical Examinations'!$U$3:$U$2337)</f>
        <v>No</v>
      </c>
      <c r="H1212" s="15">
        <f>_xlfn.XLOOKUP(A1212,'Medical Examinations'!$P$3:$P$2337,'Medical Examinations'!$V$3:$V$2337)</f>
        <v>0</v>
      </c>
      <c r="I1212" s="15" t="str">
        <f>_xlfn.XLOOKUP(A1212,'Medical Examinations'!$P$3:$P$2337,'Medical Examinations'!$W$3:$W$2337)</f>
        <v>No</v>
      </c>
      <c r="J1212" s="15" t="str">
        <f>_xlfn.XLOOKUP(A1212,'Medical Examinations'!$P$3:$P$2337,'Medical Examinations'!$X$3:$X$2337)</f>
        <v>Overweight</v>
      </c>
      <c r="K1212" s="15"/>
      <c r="L1212" s="74">
        <f>_xlfn.XLOOKUP(A1212,'Hospitalisation Details'!$U$4:$U$2346,'Hospitalisation Details'!$V$4:$V$2346)</f>
        <v>28067</v>
      </c>
      <c r="M1212" s="75">
        <f>_xlfn.XLOOKUP(A1212,'Hospitalisation Details'!$U$4:$U$2346,'Hospitalisation Details'!$X$4:$X$2346)</f>
        <v>9301.89</v>
      </c>
      <c r="N1212" s="15">
        <f>_xlfn.XLOOKUP(A1212,'Hospitalisation Details'!$U$4:$U$2346,'Hospitalisation Details'!$Y$4:$Y$2346)</f>
        <v>1</v>
      </c>
      <c r="O1212" s="15">
        <f>_xlfn.XLOOKUP(A1212,'Hospitalisation Details'!$U$4:$U$2346,'Hospitalisation Details'!$Z$4:$Z$2346)</f>
        <v>2</v>
      </c>
      <c r="P1212" s="15" t="str">
        <f>_xlfn.XLOOKUP(A1212,'Hospitalisation Details'!$U$4:$U$2346,'Hospitalisation Details'!$AA$4:$AA$2346)</f>
        <v>R1012</v>
      </c>
      <c r="Q1212" s="15">
        <f>_xlfn.XLOOKUP(A1212,'Hospitalisation Details'!$U$4:$U$2346,'Hospitalisation Details'!$AB$4:$AB$2346)</f>
        <v>47</v>
      </c>
    </row>
    <row r="1213" spans="1:17" ht="15.5" x14ac:dyDescent="0.35">
      <c r="A1213" s="73" t="s">
        <v>1160</v>
      </c>
      <c r="B1213" s="40" t="str">
        <f>_xlfn.XLOOKUP(A1213,'Customer Names'!$A$3:$A$2337,'Customer Names'!$E$3:$E$2337)</f>
        <v>Kurt</v>
      </c>
      <c r="C1213" s="29">
        <f>_xlfn.XLOOKUP(A1213,'Medical Examinations'!$P$3:$P$2337,'Medical Examinations'!$Q$3:$Q$2337)</f>
        <v>31.35</v>
      </c>
      <c r="D1213" s="15">
        <f>_xlfn.XLOOKUP(A1213,'Medical Examinations'!$P$3:$P$2337,'Medical Examinations'!$R$3:$R$2337)</f>
        <v>11.49</v>
      </c>
      <c r="E1213" s="15" t="str">
        <f>_xlfn.XLOOKUP(A1213,'Medical Examinations'!$P$3:$P$2337,'Medical Examinations'!$S$3:$S$2337)</f>
        <v>No</v>
      </c>
      <c r="F1213" s="15" t="str">
        <f>_xlfn.XLOOKUP(A1213,'Medical Examinations'!$P$3:$P$2337,'Medical Examinations'!$T$3:$T$2337)</f>
        <v>No</v>
      </c>
      <c r="G1213" s="15" t="str">
        <f>_xlfn.XLOOKUP(A1213,'Medical Examinations'!$P$3:$P$2337,'Medical Examinations'!$U$3:$U$2337)</f>
        <v>No</v>
      </c>
      <c r="H1213" s="15">
        <f>_xlfn.XLOOKUP(A1213,'Medical Examinations'!$P$3:$P$2337,'Medical Examinations'!$V$3:$V$2337)</f>
        <v>2</v>
      </c>
      <c r="I1213" s="15" t="str">
        <f>_xlfn.XLOOKUP(A1213,'Medical Examinations'!$P$3:$P$2337,'Medical Examinations'!$W$3:$W$2337)</f>
        <v>No</v>
      </c>
      <c r="J1213" s="15" t="str">
        <f>_xlfn.XLOOKUP(A1213,'Medical Examinations'!$P$3:$P$2337,'Medical Examinations'!$X$3:$X$2337)</f>
        <v>Obesity</v>
      </c>
      <c r="K1213" s="15"/>
      <c r="L1213" s="74">
        <f>_xlfn.XLOOKUP(A1213,'Hospitalisation Details'!$U$4:$U$2346,'Hospitalisation Details'!$V$4:$V$2346)</f>
        <v>26925</v>
      </c>
      <c r="M1213" s="75">
        <f>_xlfn.XLOOKUP(A1213,'Hospitalisation Details'!$U$4:$U$2346,'Hospitalisation Details'!$X$4:$X$2346)</f>
        <v>9290.14</v>
      </c>
      <c r="N1213" s="15">
        <f>_xlfn.XLOOKUP(A1213,'Hospitalisation Details'!$U$4:$U$2346,'Hospitalisation Details'!$Y$4:$Y$2346)</f>
        <v>4</v>
      </c>
      <c r="O1213" s="15">
        <f>_xlfn.XLOOKUP(A1213,'Hospitalisation Details'!$U$4:$U$2346,'Hospitalisation Details'!$Z$4:$Z$2346)</f>
        <v>1</v>
      </c>
      <c r="P1213" s="15" t="str">
        <f>_xlfn.XLOOKUP(A1213,'Hospitalisation Details'!$U$4:$U$2346,'Hospitalisation Details'!$AA$4:$AA$2346)</f>
        <v>R1016</v>
      </c>
      <c r="Q1213" s="15">
        <f>_xlfn.XLOOKUP(A1213,'Hospitalisation Details'!$U$4:$U$2346,'Hospitalisation Details'!$AB$4:$AB$2346)</f>
        <v>50</v>
      </c>
    </row>
    <row r="1214" spans="1:17" ht="15.5" x14ac:dyDescent="0.35">
      <c r="A1214" s="73" t="s">
        <v>1159</v>
      </c>
      <c r="B1214" s="40" t="str">
        <f>_xlfn.XLOOKUP(A1214,'Customer Names'!$A$3:$A$2337,'Customer Names'!$E$3:$E$2337)</f>
        <v>Samuel</v>
      </c>
      <c r="C1214" s="29">
        <f>_xlfn.XLOOKUP(A1214,'Medical Examinations'!$P$3:$P$2337,'Medical Examinations'!$Q$3:$Q$2337)</f>
        <v>29.83</v>
      </c>
      <c r="D1214" s="15">
        <f>_xlfn.XLOOKUP(A1214,'Medical Examinations'!$P$3:$P$2337,'Medical Examinations'!$R$3:$R$2337)</f>
        <v>8.68</v>
      </c>
      <c r="E1214" s="15" t="str">
        <f>_xlfn.XLOOKUP(A1214,'Medical Examinations'!$P$3:$P$2337,'Medical Examinations'!$S$3:$S$2337)</f>
        <v>No</v>
      </c>
      <c r="F1214" s="15" t="str">
        <f>_xlfn.XLOOKUP(A1214,'Medical Examinations'!$P$3:$P$2337,'Medical Examinations'!$T$3:$T$2337)</f>
        <v>No</v>
      </c>
      <c r="G1214" s="15" t="str">
        <f>_xlfn.XLOOKUP(A1214,'Medical Examinations'!$P$3:$P$2337,'Medical Examinations'!$U$3:$U$2337)</f>
        <v>No</v>
      </c>
      <c r="H1214" s="15">
        <f>_xlfn.XLOOKUP(A1214,'Medical Examinations'!$P$3:$P$2337,'Medical Examinations'!$V$3:$V$2337)</f>
        <v>2</v>
      </c>
      <c r="I1214" s="15" t="str">
        <f>_xlfn.XLOOKUP(A1214,'Medical Examinations'!$P$3:$P$2337,'Medical Examinations'!$W$3:$W$2337)</f>
        <v>No</v>
      </c>
      <c r="J1214" s="15" t="str">
        <f>_xlfn.XLOOKUP(A1214,'Medical Examinations'!$P$3:$P$2337,'Medical Examinations'!$X$3:$X$2337)</f>
        <v>Overweight</v>
      </c>
      <c r="K1214" s="15"/>
      <c r="L1214" s="74">
        <f>_xlfn.XLOOKUP(A1214,'Hospitalisation Details'!$U$4:$U$2346,'Hospitalisation Details'!$V$4:$V$2346)</f>
        <v>26953</v>
      </c>
      <c r="M1214" s="75">
        <f>_xlfn.XLOOKUP(A1214,'Hospitalisation Details'!$U$4:$U$2346,'Hospitalisation Details'!$X$4:$X$2346)</f>
        <v>9288.0300000000007</v>
      </c>
      <c r="N1214" s="15">
        <f>_xlfn.XLOOKUP(A1214,'Hospitalisation Details'!$U$4:$U$2346,'Hospitalisation Details'!$Y$4:$Y$2346)</f>
        <v>1</v>
      </c>
      <c r="O1214" s="15">
        <f>_xlfn.XLOOKUP(A1214,'Hospitalisation Details'!$U$4:$U$2346,'Hospitalisation Details'!$Z$4:$Z$2346)</f>
        <v>1</v>
      </c>
      <c r="P1214" s="15" t="str">
        <f>_xlfn.XLOOKUP(A1214,'Hospitalisation Details'!$U$4:$U$2346,'Hospitalisation Details'!$AA$4:$AA$2346)</f>
        <v>R1018</v>
      </c>
      <c r="Q1214" s="15">
        <f>_xlfn.XLOOKUP(A1214,'Hospitalisation Details'!$U$4:$U$2346,'Hospitalisation Details'!$AB$4:$AB$2346)</f>
        <v>50</v>
      </c>
    </row>
    <row r="1215" spans="1:17" ht="15.5" x14ac:dyDescent="0.35">
      <c r="A1215" s="73" t="s">
        <v>1158</v>
      </c>
      <c r="B1215" s="40" t="str">
        <f>_xlfn.XLOOKUP(A1215,'Customer Names'!$A$3:$A$2337,'Customer Names'!$E$3:$E$2337)</f>
        <v>Emily</v>
      </c>
      <c r="C1215" s="29">
        <f>_xlfn.XLOOKUP(A1215,'Medical Examinations'!$P$3:$P$2337,'Medical Examinations'!$Q$3:$Q$2337)</f>
        <v>25.49</v>
      </c>
      <c r="D1215" s="15">
        <f>_xlfn.XLOOKUP(A1215,'Medical Examinations'!$P$3:$P$2337,'Medical Examinations'!$R$3:$R$2337)</f>
        <v>5.68</v>
      </c>
      <c r="E1215" s="15" t="str">
        <f>_xlfn.XLOOKUP(A1215,'Medical Examinations'!$P$3:$P$2337,'Medical Examinations'!$S$3:$S$2337)</f>
        <v>Yes</v>
      </c>
      <c r="F1215" s="15" t="str">
        <f>_xlfn.XLOOKUP(A1215,'Medical Examinations'!$P$3:$P$2337,'Medical Examinations'!$T$3:$T$2337)</f>
        <v>No</v>
      </c>
      <c r="G1215" s="15" t="str">
        <f>_xlfn.XLOOKUP(A1215,'Medical Examinations'!$P$3:$P$2337,'Medical Examinations'!$U$3:$U$2337)</f>
        <v>Yes</v>
      </c>
      <c r="H1215" s="15">
        <f>_xlfn.XLOOKUP(A1215,'Medical Examinations'!$P$3:$P$2337,'Medical Examinations'!$V$3:$V$2337)</f>
        <v>1</v>
      </c>
      <c r="I1215" s="15" t="str">
        <f>_xlfn.XLOOKUP(A1215,'Medical Examinations'!$P$3:$P$2337,'Medical Examinations'!$W$3:$W$2337)</f>
        <v>No</v>
      </c>
      <c r="J1215" s="15" t="str">
        <f>_xlfn.XLOOKUP(A1215,'Medical Examinations'!$P$3:$P$2337,'Medical Examinations'!$X$3:$X$2337)</f>
        <v>Overweight</v>
      </c>
      <c r="K1215" s="15"/>
      <c r="L1215" s="74">
        <f>_xlfn.XLOOKUP(A1215,'Hospitalisation Details'!$U$4:$U$2346,'Hospitalisation Details'!$V$4:$V$2346)</f>
        <v>25533</v>
      </c>
      <c r="M1215" s="75">
        <f>_xlfn.XLOOKUP(A1215,'Hospitalisation Details'!$U$4:$U$2346,'Hospitalisation Details'!$X$4:$X$2346)</f>
        <v>9285.8700000000008</v>
      </c>
      <c r="N1215" s="15">
        <f>_xlfn.XLOOKUP(A1215,'Hospitalisation Details'!$U$4:$U$2346,'Hospitalisation Details'!$Y$4:$Y$2346)</f>
        <v>1</v>
      </c>
      <c r="O1215" s="15">
        <f>_xlfn.XLOOKUP(A1215,'Hospitalisation Details'!$U$4:$U$2346,'Hospitalisation Details'!$Z$4:$Z$2346)</f>
        <v>1</v>
      </c>
      <c r="P1215" s="15" t="str">
        <f>_xlfn.XLOOKUP(A1215,'Hospitalisation Details'!$U$4:$U$2346,'Hospitalisation Details'!$AA$4:$AA$2346)</f>
        <v>R1013</v>
      </c>
      <c r="Q1215" s="15">
        <f>_xlfn.XLOOKUP(A1215,'Hospitalisation Details'!$U$4:$U$2346,'Hospitalisation Details'!$AB$4:$AB$2346)</f>
        <v>54</v>
      </c>
    </row>
    <row r="1216" spans="1:17" ht="15.5" x14ac:dyDescent="0.35">
      <c r="A1216" s="73" t="s">
        <v>1157</v>
      </c>
      <c r="B1216" s="40" t="str">
        <f>_xlfn.XLOOKUP(A1216,'Customer Names'!$A$3:$A$2337,'Customer Names'!$E$3:$E$2337)</f>
        <v>Tiffany</v>
      </c>
      <c r="C1216" s="29">
        <f>_xlfn.XLOOKUP(A1216,'Medical Examinations'!$P$3:$P$2337,'Medical Examinations'!$Q$3:$Q$2337)</f>
        <v>34.1</v>
      </c>
      <c r="D1216" s="15">
        <f>_xlfn.XLOOKUP(A1216,'Medical Examinations'!$P$3:$P$2337,'Medical Examinations'!$R$3:$R$2337)</f>
        <v>8.4499999999999993</v>
      </c>
      <c r="E1216" s="15" t="str">
        <f>_xlfn.XLOOKUP(A1216,'Medical Examinations'!$P$3:$P$2337,'Medical Examinations'!$S$3:$S$2337)</f>
        <v>No</v>
      </c>
      <c r="F1216" s="15" t="str">
        <f>_xlfn.XLOOKUP(A1216,'Medical Examinations'!$P$3:$P$2337,'Medical Examinations'!$T$3:$T$2337)</f>
        <v>No</v>
      </c>
      <c r="G1216" s="15" t="str">
        <f>_xlfn.XLOOKUP(A1216,'Medical Examinations'!$P$3:$P$2337,'Medical Examinations'!$U$3:$U$2337)</f>
        <v>No</v>
      </c>
      <c r="H1216" s="15">
        <f>_xlfn.XLOOKUP(A1216,'Medical Examinations'!$P$3:$P$2337,'Medical Examinations'!$V$3:$V$2337)</f>
        <v>0</v>
      </c>
      <c r="I1216" s="15" t="str">
        <f>_xlfn.XLOOKUP(A1216,'Medical Examinations'!$P$3:$P$2337,'Medical Examinations'!$W$3:$W$2337)</f>
        <v>No</v>
      </c>
      <c r="J1216" s="15" t="str">
        <f>_xlfn.XLOOKUP(A1216,'Medical Examinations'!$P$3:$P$2337,'Medical Examinations'!$X$3:$X$2337)</f>
        <v>Obesity</v>
      </c>
      <c r="K1216" s="15"/>
      <c r="L1216" s="74">
        <f>_xlfn.XLOOKUP(A1216,'Hospitalisation Details'!$U$4:$U$2346,'Hospitalisation Details'!$V$4:$V$2346)</f>
        <v>26116</v>
      </c>
      <c r="M1216" s="75">
        <f>_xlfn.XLOOKUP(A1216,'Hospitalisation Details'!$U$4:$U$2346,'Hospitalisation Details'!$X$4:$X$2346)</f>
        <v>9283.56</v>
      </c>
      <c r="N1216" s="15">
        <f>_xlfn.XLOOKUP(A1216,'Hospitalisation Details'!$U$4:$U$2346,'Hospitalisation Details'!$Y$4:$Y$2346)</f>
        <v>1</v>
      </c>
      <c r="O1216" s="15">
        <f>_xlfn.XLOOKUP(A1216,'Hospitalisation Details'!$U$4:$U$2346,'Hospitalisation Details'!$Z$4:$Z$2346)</f>
        <v>1</v>
      </c>
      <c r="P1216" s="15" t="str">
        <f>_xlfn.XLOOKUP(A1216,'Hospitalisation Details'!$U$4:$U$2346,'Hospitalisation Details'!$AA$4:$AA$2346)</f>
        <v>R1013</v>
      </c>
      <c r="Q1216" s="15">
        <f>_xlfn.XLOOKUP(A1216,'Hospitalisation Details'!$U$4:$U$2346,'Hospitalisation Details'!$AB$4:$AB$2346)</f>
        <v>52</v>
      </c>
    </row>
    <row r="1217" spans="1:17" ht="15.5" x14ac:dyDescent="0.35">
      <c r="A1217" s="73" t="s">
        <v>1156</v>
      </c>
      <c r="B1217" s="40" t="str">
        <f>_xlfn.XLOOKUP(A1217,'Customer Names'!$A$3:$A$2337,'Customer Names'!$E$3:$E$2337)</f>
        <v>Alex F</v>
      </c>
      <c r="C1217" s="29">
        <f>_xlfn.XLOOKUP(A1217,'Medical Examinations'!$P$3:$P$2337,'Medical Examinations'!$Q$3:$Q$2337)</f>
        <v>25.84</v>
      </c>
      <c r="D1217" s="15">
        <f>_xlfn.XLOOKUP(A1217,'Medical Examinations'!$P$3:$P$2337,'Medical Examinations'!$R$3:$R$2337)</f>
        <v>8.51</v>
      </c>
      <c r="E1217" s="15" t="str">
        <f>_xlfn.XLOOKUP(A1217,'Medical Examinations'!$P$3:$P$2337,'Medical Examinations'!$S$3:$S$2337)</f>
        <v>No</v>
      </c>
      <c r="F1217" s="15" t="str">
        <f>_xlfn.XLOOKUP(A1217,'Medical Examinations'!$P$3:$P$2337,'Medical Examinations'!$T$3:$T$2337)</f>
        <v>No</v>
      </c>
      <c r="G1217" s="15" t="str">
        <f>_xlfn.XLOOKUP(A1217,'Medical Examinations'!$P$3:$P$2337,'Medical Examinations'!$U$3:$U$2337)</f>
        <v>No</v>
      </c>
      <c r="H1217" s="15">
        <f>_xlfn.XLOOKUP(A1217,'Medical Examinations'!$P$3:$P$2337,'Medical Examinations'!$V$3:$V$2337)</f>
        <v>2</v>
      </c>
      <c r="I1217" s="15" t="str">
        <f>_xlfn.XLOOKUP(A1217,'Medical Examinations'!$P$3:$P$2337,'Medical Examinations'!$W$3:$W$2337)</f>
        <v>No</v>
      </c>
      <c r="J1217" s="15" t="str">
        <f>_xlfn.XLOOKUP(A1217,'Medical Examinations'!$P$3:$P$2337,'Medical Examinations'!$X$3:$X$2337)</f>
        <v>Overweight</v>
      </c>
      <c r="K1217" s="15"/>
      <c r="L1217" s="74">
        <f>_xlfn.XLOOKUP(A1217,'Hospitalisation Details'!$U$4:$U$2346,'Hospitalisation Details'!$V$4:$V$2346)</f>
        <v>26964</v>
      </c>
      <c r="M1217" s="75">
        <f>_xlfn.XLOOKUP(A1217,'Hospitalisation Details'!$U$4:$U$2346,'Hospitalisation Details'!$X$4:$X$2346)</f>
        <v>9282.48</v>
      </c>
      <c r="N1217" s="15">
        <f>_xlfn.XLOOKUP(A1217,'Hospitalisation Details'!$U$4:$U$2346,'Hospitalisation Details'!$Y$4:$Y$2346)</f>
        <v>4</v>
      </c>
      <c r="O1217" s="15">
        <f>_xlfn.XLOOKUP(A1217,'Hospitalisation Details'!$U$4:$U$2346,'Hospitalisation Details'!$Z$4:$Z$2346)</f>
        <v>9</v>
      </c>
      <c r="P1217" s="15" t="str">
        <f>_xlfn.XLOOKUP(A1217,'Hospitalisation Details'!$U$4:$U$2346,'Hospitalisation Details'!$AA$4:$AA$2346)</f>
        <v>R1016</v>
      </c>
      <c r="Q1217" s="15">
        <f>_xlfn.XLOOKUP(A1217,'Hospitalisation Details'!$U$4:$U$2346,'Hospitalisation Details'!$AB$4:$AB$2346)</f>
        <v>50</v>
      </c>
    </row>
    <row r="1218" spans="1:17" ht="15.5" x14ac:dyDescent="0.35">
      <c r="A1218" s="73" t="s">
        <v>1155</v>
      </c>
      <c r="B1218" s="40" t="str">
        <f>_xlfn.XLOOKUP(A1218,'Customer Names'!$A$3:$A$2337,'Customer Names'!$E$3:$E$2337)</f>
        <v>Alice</v>
      </c>
      <c r="C1218" s="29">
        <f>_xlfn.XLOOKUP(A1218,'Medical Examinations'!$P$3:$P$2337,'Medical Examinations'!$Q$3:$Q$2337)</f>
        <v>20.6</v>
      </c>
      <c r="D1218" s="15">
        <f>_xlfn.XLOOKUP(A1218,'Medical Examinations'!$P$3:$P$2337,'Medical Examinations'!$R$3:$R$2337)</f>
        <v>7.62</v>
      </c>
      <c r="E1218" s="15" t="str">
        <f>_xlfn.XLOOKUP(A1218,'Medical Examinations'!$P$3:$P$2337,'Medical Examinations'!$S$3:$S$2337)</f>
        <v>No</v>
      </c>
      <c r="F1218" s="15" t="str">
        <f>_xlfn.XLOOKUP(A1218,'Medical Examinations'!$P$3:$P$2337,'Medical Examinations'!$T$3:$T$2337)</f>
        <v>No</v>
      </c>
      <c r="G1218" s="15" t="str">
        <f>_xlfn.XLOOKUP(A1218,'Medical Examinations'!$P$3:$P$2337,'Medical Examinations'!$U$3:$U$2337)</f>
        <v>No</v>
      </c>
      <c r="H1218" s="15">
        <f>_xlfn.XLOOKUP(A1218,'Medical Examinations'!$P$3:$P$2337,'Medical Examinations'!$V$3:$V$2337)</f>
        <v>0</v>
      </c>
      <c r="I1218" s="15" t="str">
        <f>_xlfn.XLOOKUP(A1218,'Medical Examinations'!$P$3:$P$2337,'Medical Examinations'!$W$3:$W$2337)</f>
        <v>No</v>
      </c>
      <c r="J1218" s="15" t="str">
        <f>_xlfn.XLOOKUP(A1218,'Medical Examinations'!$P$3:$P$2337,'Medical Examinations'!$X$3:$X$2337)</f>
        <v>Normalweight</v>
      </c>
      <c r="K1218" s="15"/>
      <c r="L1218" s="74">
        <f>_xlfn.XLOOKUP(A1218,'Hospitalisation Details'!$U$4:$U$2346,'Hospitalisation Details'!$V$4:$V$2346)</f>
        <v>26151</v>
      </c>
      <c r="M1218" s="75">
        <f>_xlfn.XLOOKUP(A1218,'Hospitalisation Details'!$U$4:$U$2346,'Hospitalisation Details'!$X$4:$X$2346)</f>
        <v>9264.7999999999993</v>
      </c>
      <c r="N1218" s="15">
        <f>_xlfn.XLOOKUP(A1218,'Hospitalisation Details'!$U$4:$U$2346,'Hospitalisation Details'!$Y$4:$Y$2346)</f>
        <v>1</v>
      </c>
      <c r="O1218" s="15">
        <f>_xlfn.XLOOKUP(A1218,'Hospitalisation Details'!$U$4:$U$2346,'Hospitalisation Details'!$Z$4:$Z$2346)</f>
        <v>2</v>
      </c>
      <c r="P1218" s="15" t="str">
        <f>_xlfn.XLOOKUP(A1218,'Hospitalisation Details'!$U$4:$U$2346,'Hospitalisation Details'!$AA$4:$AA$2346)</f>
        <v>R1011</v>
      </c>
      <c r="Q1218" s="15">
        <f>_xlfn.XLOOKUP(A1218,'Hospitalisation Details'!$U$4:$U$2346,'Hospitalisation Details'!$AB$4:$AB$2346)</f>
        <v>52</v>
      </c>
    </row>
    <row r="1219" spans="1:17" ht="15.5" x14ac:dyDescent="0.35">
      <c r="A1219" s="73" t="s">
        <v>1154</v>
      </c>
      <c r="B1219" s="40" t="str">
        <f>_xlfn.XLOOKUP(A1219,'Customer Names'!$A$3:$A$2337,'Customer Names'!$E$3:$E$2337)</f>
        <v>Allison M.</v>
      </c>
      <c r="C1219" s="29">
        <f>_xlfn.XLOOKUP(A1219,'Medical Examinations'!$P$3:$P$2337,'Medical Examinations'!$Q$3:$Q$2337)</f>
        <v>28.88</v>
      </c>
      <c r="D1219" s="15">
        <f>_xlfn.XLOOKUP(A1219,'Medical Examinations'!$P$3:$P$2337,'Medical Examinations'!$R$3:$R$2337)</f>
        <v>10.18</v>
      </c>
      <c r="E1219" s="15" t="str">
        <f>_xlfn.XLOOKUP(A1219,'Medical Examinations'!$P$3:$P$2337,'Medical Examinations'!$S$3:$S$2337)</f>
        <v>No</v>
      </c>
      <c r="F1219" s="15" t="str">
        <f>_xlfn.XLOOKUP(A1219,'Medical Examinations'!$P$3:$P$2337,'Medical Examinations'!$T$3:$T$2337)</f>
        <v>No</v>
      </c>
      <c r="G1219" s="15" t="str">
        <f>_xlfn.XLOOKUP(A1219,'Medical Examinations'!$P$3:$P$2337,'Medical Examinations'!$U$3:$U$2337)</f>
        <v>No</v>
      </c>
      <c r="H1219" s="15">
        <f>_xlfn.XLOOKUP(A1219,'Medical Examinations'!$P$3:$P$2337,'Medical Examinations'!$V$3:$V$2337)</f>
        <v>0</v>
      </c>
      <c r="I1219" s="15" t="str">
        <f>_xlfn.XLOOKUP(A1219,'Medical Examinations'!$P$3:$P$2337,'Medical Examinations'!$W$3:$W$2337)</f>
        <v>No</v>
      </c>
      <c r="J1219" s="15" t="str">
        <f>_xlfn.XLOOKUP(A1219,'Medical Examinations'!$P$3:$P$2337,'Medical Examinations'!$X$3:$X$2337)</f>
        <v>Overweight</v>
      </c>
      <c r="K1219" s="15"/>
      <c r="L1219" s="74">
        <f>_xlfn.XLOOKUP(A1219,'Hospitalisation Details'!$U$4:$U$2346,'Hospitalisation Details'!$V$4:$V$2346)</f>
        <v>27262</v>
      </c>
      <c r="M1219" s="75">
        <f>_xlfn.XLOOKUP(A1219,'Hospitalisation Details'!$U$4:$U$2346,'Hospitalisation Details'!$X$4:$X$2346)</f>
        <v>9249.5</v>
      </c>
      <c r="N1219" s="15">
        <f>_xlfn.XLOOKUP(A1219,'Hospitalisation Details'!$U$4:$U$2346,'Hospitalisation Details'!$Y$4:$Y$2346)</f>
        <v>1</v>
      </c>
      <c r="O1219" s="15">
        <f>_xlfn.XLOOKUP(A1219,'Hospitalisation Details'!$U$4:$U$2346,'Hospitalisation Details'!$Z$4:$Z$2346)</f>
        <v>2</v>
      </c>
      <c r="P1219" s="15" t="str">
        <f>_xlfn.XLOOKUP(A1219,'Hospitalisation Details'!$U$4:$U$2346,'Hospitalisation Details'!$AA$4:$AA$2346)</f>
        <v>R1012</v>
      </c>
      <c r="Q1219" s="15">
        <f>_xlfn.XLOOKUP(A1219,'Hospitalisation Details'!$U$4:$U$2346,'Hospitalisation Details'!$AB$4:$AB$2346)</f>
        <v>49</v>
      </c>
    </row>
    <row r="1220" spans="1:17" ht="15.5" x14ac:dyDescent="0.35">
      <c r="A1220" s="73" t="s">
        <v>1153</v>
      </c>
      <c r="B1220" s="40" t="str">
        <f>_xlfn.XLOOKUP(A1220,'Customer Names'!$A$3:$A$2337,'Customer Names'!$E$3:$E$2337)</f>
        <v>Johannes Fiskerstand</v>
      </c>
      <c r="C1220" s="29">
        <f>_xlfn.XLOOKUP(A1220,'Medical Examinations'!$P$3:$P$2337,'Medical Examinations'!$Q$3:$Q$2337)</f>
        <v>28.24</v>
      </c>
      <c r="D1220" s="15">
        <f>_xlfn.XLOOKUP(A1220,'Medical Examinations'!$P$3:$P$2337,'Medical Examinations'!$R$3:$R$2337)</f>
        <v>5.36</v>
      </c>
      <c r="E1220" s="15" t="str">
        <f>_xlfn.XLOOKUP(A1220,'Medical Examinations'!$P$3:$P$2337,'Medical Examinations'!$S$3:$S$2337)</f>
        <v>No</v>
      </c>
      <c r="F1220" s="15" t="str">
        <f>_xlfn.XLOOKUP(A1220,'Medical Examinations'!$P$3:$P$2337,'Medical Examinations'!$T$3:$T$2337)</f>
        <v>No</v>
      </c>
      <c r="G1220" s="15" t="str">
        <f>_xlfn.XLOOKUP(A1220,'Medical Examinations'!$P$3:$P$2337,'Medical Examinations'!$U$3:$U$2337)</f>
        <v>No</v>
      </c>
      <c r="H1220" s="15">
        <f>_xlfn.XLOOKUP(A1220,'Medical Examinations'!$P$3:$P$2337,'Medical Examinations'!$V$3:$V$2337)</f>
        <v>0</v>
      </c>
      <c r="I1220" s="15" t="str">
        <f>_xlfn.XLOOKUP(A1220,'Medical Examinations'!$P$3:$P$2337,'Medical Examinations'!$W$3:$W$2337)</f>
        <v>No</v>
      </c>
      <c r="J1220" s="15" t="str">
        <f>_xlfn.XLOOKUP(A1220,'Medical Examinations'!$P$3:$P$2337,'Medical Examinations'!$X$3:$X$2337)</f>
        <v>Overweight</v>
      </c>
      <c r="K1220" s="15"/>
      <c r="L1220" s="74">
        <f>_xlfn.XLOOKUP(A1220,'Hospitalisation Details'!$U$4:$U$2346,'Hospitalisation Details'!$V$4:$V$2346)</f>
        <v>29499</v>
      </c>
      <c r="M1220" s="75">
        <f>_xlfn.XLOOKUP(A1220,'Hospitalisation Details'!$U$4:$U$2346,'Hospitalisation Details'!$X$4:$X$2346)</f>
        <v>9247.94</v>
      </c>
      <c r="N1220" s="15">
        <f>_xlfn.XLOOKUP(A1220,'Hospitalisation Details'!$U$4:$U$2346,'Hospitalisation Details'!$Y$4:$Y$2346)</f>
        <v>1</v>
      </c>
      <c r="O1220" s="15">
        <f>_xlfn.XLOOKUP(A1220,'Hospitalisation Details'!$U$4:$U$2346,'Hospitalisation Details'!$Z$4:$Z$2346)</f>
        <v>2</v>
      </c>
      <c r="P1220" s="15" t="str">
        <f>_xlfn.XLOOKUP(A1220,'Hospitalisation Details'!$U$4:$U$2346,'Hospitalisation Details'!$AA$4:$AA$2346)</f>
        <v>R1021</v>
      </c>
      <c r="Q1220" s="15">
        <f>_xlfn.XLOOKUP(A1220,'Hospitalisation Details'!$U$4:$U$2346,'Hospitalisation Details'!$AB$4:$AB$2346)</f>
        <v>43</v>
      </c>
    </row>
    <row r="1221" spans="1:17" ht="15.5" x14ac:dyDescent="0.35">
      <c r="A1221" s="73" t="s">
        <v>1152</v>
      </c>
      <c r="B1221" s="40" t="str">
        <f>_xlfn.XLOOKUP(A1221,'Customer Names'!$A$3:$A$2337,'Customer Names'!$E$3:$E$2337)</f>
        <v>Stephen</v>
      </c>
      <c r="C1221" s="29">
        <f>_xlfn.XLOOKUP(A1221,'Medical Examinations'!$P$3:$P$2337,'Medical Examinations'!$Q$3:$Q$2337)</f>
        <v>25.46</v>
      </c>
      <c r="D1221" s="15">
        <f>_xlfn.XLOOKUP(A1221,'Medical Examinations'!$P$3:$P$2337,'Medical Examinations'!$R$3:$R$2337)</f>
        <v>11.78</v>
      </c>
      <c r="E1221" s="15" t="str">
        <f>_xlfn.XLOOKUP(A1221,'Medical Examinations'!$P$3:$P$2337,'Medical Examinations'!$S$3:$S$2337)</f>
        <v>Yes</v>
      </c>
      <c r="F1221" s="15" t="str">
        <f>_xlfn.XLOOKUP(A1221,'Medical Examinations'!$P$3:$P$2337,'Medical Examinations'!$T$3:$T$2337)</f>
        <v>No</v>
      </c>
      <c r="G1221" s="15" t="str">
        <f>_xlfn.XLOOKUP(A1221,'Medical Examinations'!$P$3:$P$2337,'Medical Examinations'!$U$3:$U$2337)</f>
        <v>No</v>
      </c>
      <c r="H1221" s="15">
        <f>_xlfn.XLOOKUP(A1221,'Medical Examinations'!$P$3:$P$2337,'Medical Examinations'!$V$3:$V$2337)</f>
        <v>1</v>
      </c>
      <c r="I1221" s="15" t="str">
        <f>_xlfn.XLOOKUP(A1221,'Medical Examinations'!$P$3:$P$2337,'Medical Examinations'!$W$3:$W$2337)</f>
        <v>No</v>
      </c>
      <c r="J1221" s="15" t="str">
        <f>_xlfn.XLOOKUP(A1221,'Medical Examinations'!$P$3:$P$2337,'Medical Examinations'!$X$3:$X$2337)</f>
        <v>Overweight</v>
      </c>
      <c r="K1221" s="15"/>
      <c r="L1221" s="74">
        <f>_xlfn.XLOOKUP(A1221,'Hospitalisation Details'!$U$4:$U$2346,'Hospitalisation Details'!$V$4:$V$2346)</f>
        <v>27734</v>
      </c>
      <c r="M1221" s="75">
        <f>_xlfn.XLOOKUP(A1221,'Hospitalisation Details'!$U$4:$U$2346,'Hospitalisation Details'!$X$4:$X$2346)</f>
        <v>9225.26</v>
      </c>
      <c r="N1221" s="15">
        <f>_xlfn.XLOOKUP(A1221,'Hospitalisation Details'!$U$4:$U$2346,'Hospitalisation Details'!$Y$4:$Y$2346)</f>
        <v>4</v>
      </c>
      <c r="O1221" s="15">
        <f>_xlfn.XLOOKUP(A1221,'Hospitalisation Details'!$U$4:$U$2346,'Hospitalisation Details'!$Z$4:$Z$2346)</f>
        <v>1</v>
      </c>
      <c r="P1221" s="15" t="str">
        <f>_xlfn.XLOOKUP(A1221,'Hospitalisation Details'!$U$4:$U$2346,'Hospitalisation Details'!$AA$4:$AA$2346)</f>
        <v>R1015</v>
      </c>
      <c r="Q1221" s="15">
        <f>_xlfn.XLOOKUP(A1221,'Hospitalisation Details'!$U$4:$U$2346,'Hospitalisation Details'!$AB$4:$AB$2346)</f>
        <v>48</v>
      </c>
    </row>
    <row r="1222" spans="1:17" ht="15.5" x14ac:dyDescent="0.35">
      <c r="A1222" s="73" t="s">
        <v>1151</v>
      </c>
      <c r="B1222" s="40" t="str">
        <f>_xlfn.XLOOKUP(A1222,'Customer Names'!$A$3:$A$2337,'Customer Names'!$E$3:$E$2337)</f>
        <v>Jon M</v>
      </c>
      <c r="C1222" s="29">
        <f>_xlfn.XLOOKUP(A1222,'Medical Examinations'!$P$3:$P$2337,'Medical Examinations'!$Q$3:$Q$2337)</f>
        <v>29.64</v>
      </c>
      <c r="D1222" s="15">
        <f>_xlfn.XLOOKUP(A1222,'Medical Examinations'!$P$3:$P$2337,'Medical Examinations'!$R$3:$R$2337)</f>
        <v>10.82</v>
      </c>
      <c r="E1222" s="15" t="str">
        <f>_xlfn.XLOOKUP(A1222,'Medical Examinations'!$P$3:$P$2337,'Medical Examinations'!$S$3:$S$2337)</f>
        <v>Yes</v>
      </c>
      <c r="F1222" s="15" t="str">
        <f>_xlfn.XLOOKUP(A1222,'Medical Examinations'!$P$3:$P$2337,'Medical Examinations'!$T$3:$T$2337)</f>
        <v>No</v>
      </c>
      <c r="G1222" s="15" t="str">
        <f>_xlfn.XLOOKUP(A1222,'Medical Examinations'!$P$3:$P$2337,'Medical Examinations'!$U$3:$U$2337)</f>
        <v>No</v>
      </c>
      <c r="H1222" s="15">
        <f>_xlfn.XLOOKUP(A1222,'Medical Examinations'!$P$3:$P$2337,'Medical Examinations'!$V$3:$V$2337)</f>
        <v>0</v>
      </c>
      <c r="I1222" s="15" t="str">
        <f>_xlfn.XLOOKUP(A1222,'Medical Examinations'!$P$3:$P$2337,'Medical Examinations'!$W$3:$W$2337)</f>
        <v>No</v>
      </c>
      <c r="J1222" s="15" t="str">
        <f>_xlfn.XLOOKUP(A1222,'Medical Examinations'!$P$3:$P$2337,'Medical Examinations'!$X$3:$X$2337)</f>
        <v>Overweight</v>
      </c>
      <c r="K1222" s="15"/>
      <c r="L1222" s="74">
        <f>_xlfn.XLOOKUP(A1222,'Hospitalisation Details'!$U$4:$U$2346,'Hospitalisation Details'!$V$4:$V$2346)</f>
        <v>29925</v>
      </c>
      <c r="M1222" s="75">
        <f>_xlfn.XLOOKUP(A1222,'Hospitalisation Details'!$U$4:$U$2346,'Hospitalisation Details'!$X$4:$X$2346)</f>
        <v>9222.4</v>
      </c>
      <c r="N1222" s="15">
        <f>_xlfn.XLOOKUP(A1222,'Hospitalisation Details'!$U$4:$U$2346,'Hospitalisation Details'!$Y$4:$Y$2346)</f>
        <v>1</v>
      </c>
      <c r="O1222" s="15">
        <f>_xlfn.XLOOKUP(A1222,'Hospitalisation Details'!$U$4:$U$2346,'Hospitalisation Details'!$Z$4:$Z$2346)</f>
        <v>1</v>
      </c>
      <c r="P1222" s="15" t="str">
        <f>_xlfn.XLOOKUP(A1222,'Hospitalisation Details'!$U$4:$U$2346,'Hospitalisation Details'!$AA$4:$AA$2346)</f>
        <v>R1019</v>
      </c>
      <c r="Q1222" s="15">
        <f>_xlfn.XLOOKUP(A1222,'Hospitalisation Details'!$U$4:$U$2346,'Hospitalisation Details'!$AB$4:$AB$2346)</f>
        <v>42</v>
      </c>
    </row>
    <row r="1223" spans="1:17" ht="15.5" x14ac:dyDescent="0.35">
      <c r="A1223" s="73" t="s">
        <v>1150</v>
      </c>
      <c r="B1223" s="40" t="str">
        <f>_xlfn.XLOOKUP(A1223,'Customer Names'!$A$3:$A$2337,'Customer Names'!$E$3:$E$2337)</f>
        <v>Fasil</v>
      </c>
      <c r="C1223" s="29">
        <f>_xlfn.XLOOKUP(A1223,'Medical Examinations'!$P$3:$P$2337,'Medical Examinations'!$Q$3:$Q$2337)</f>
        <v>31.27</v>
      </c>
      <c r="D1223" s="15">
        <f>_xlfn.XLOOKUP(A1223,'Medical Examinations'!$P$3:$P$2337,'Medical Examinations'!$R$3:$R$2337)</f>
        <v>7.73</v>
      </c>
      <c r="E1223" s="15" t="str">
        <f>_xlfn.XLOOKUP(A1223,'Medical Examinations'!$P$3:$P$2337,'Medical Examinations'!$S$3:$S$2337)</f>
        <v>Yes</v>
      </c>
      <c r="F1223" s="15" t="str">
        <f>_xlfn.XLOOKUP(A1223,'Medical Examinations'!$P$3:$P$2337,'Medical Examinations'!$T$3:$T$2337)</f>
        <v>No</v>
      </c>
      <c r="G1223" s="15" t="str">
        <f>_xlfn.XLOOKUP(A1223,'Medical Examinations'!$P$3:$P$2337,'Medical Examinations'!$U$3:$U$2337)</f>
        <v>No</v>
      </c>
      <c r="H1223" s="15">
        <f>_xlfn.XLOOKUP(A1223,'Medical Examinations'!$P$3:$P$2337,'Medical Examinations'!$V$3:$V$2337)</f>
        <v>1</v>
      </c>
      <c r="I1223" s="15" t="str">
        <f>_xlfn.XLOOKUP(A1223,'Medical Examinations'!$P$3:$P$2337,'Medical Examinations'!$W$3:$W$2337)</f>
        <v>No</v>
      </c>
      <c r="J1223" s="15" t="str">
        <f>_xlfn.XLOOKUP(A1223,'Medical Examinations'!$P$3:$P$2337,'Medical Examinations'!$X$3:$X$2337)</f>
        <v>Obesity</v>
      </c>
      <c r="K1223" s="15"/>
      <c r="L1223" s="74">
        <f>_xlfn.XLOOKUP(A1223,'Hospitalisation Details'!$U$4:$U$2346,'Hospitalisation Details'!$V$4:$V$2346)</f>
        <v>31771</v>
      </c>
      <c r="M1223" s="75">
        <f>_xlfn.XLOOKUP(A1223,'Hospitalisation Details'!$U$4:$U$2346,'Hospitalisation Details'!$X$4:$X$2346)</f>
        <v>9210.06</v>
      </c>
      <c r="N1223" s="15">
        <f>_xlfn.XLOOKUP(A1223,'Hospitalisation Details'!$U$4:$U$2346,'Hospitalisation Details'!$Y$4:$Y$2346)</f>
        <v>1</v>
      </c>
      <c r="O1223" s="15">
        <f>_xlfn.XLOOKUP(A1223,'Hospitalisation Details'!$U$4:$U$2346,'Hospitalisation Details'!$Z$4:$Z$2346)</f>
        <v>1</v>
      </c>
      <c r="P1223" s="15" t="str">
        <f>_xlfn.XLOOKUP(A1223,'Hospitalisation Details'!$U$4:$U$2346,'Hospitalisation Details'!$AA$4:$AA$2346)</f>
        <v>R1021</v>
      </c>
      <c r="Q1223" s="15">
        <f>_xlfn.XLOOKUP(A1223,'Hospitalisation Details'!$U$4:$U$2346,'Hospitalisation Details'!$AB$4:$AB$2346)</f>
        <v>36</v>
      </c>
    </row>
    <row r="1224" spans="1:17" ht="15.5" x14ac:dyDescent="0.35">
      <c r="A1224" s="73" t="s">
        <v>1149</v>
      </c>
      <c r="B1224" s="40" t="str">
        <f>_xlfn.XLOOKUP(A1224,'Customer Names'!$A$3:$A$2337,'Customer Names'!$E$3:$E$2337)</f>
        <v>Megan C.</v>
      </c>
      <c r="C1224" s="29">
        <f>_xlfn.XLOOKUP(A1224,'Medical Examinations'!$P$3:$P$2337,'Medical Examinations'!$Q$3:$Q$2337)</f>
        <v>19.95</v>
      </c>
      <c r="D1224" s="15">
        <f>_xlfn.XLOOKUP(A1224,'Medical Examinations'!$P$3:$P$2337,'Medical Examinations'!$R$3:$R$2337)</f>
        <v>6.24</v>
      </c>
      <c r="E1224" s="15" t="str">
        <f>_xlfn.XLOOKUP(A1224,'Medical Examinations'!$P$3:$P$2337,'Medical Examinations'!$S$3:$S$2337)</f>
        <v>Yes</v>
      </c>
      <c r="F1224" s="15" t="str">
        <f>_xlfn.XLOOKUP(A1224,'Medical Examinations'!$P$3:$P$2337,'Medical Examinations'!$T$3:$T$2337)</f>
        <v>No</v>
      </c>
      <c r="G1224" s="15" t="str">
        <f>_xlfn.XLOOKUP(A1224,'Medical Examinations'!$P$3:$P$2337,'Medical Examinations'!$U$3:$U$2337)</f>
        <v>No</v>
      </c>
      <c r="H1224" s="15">
        <f>_xlfn.XLOOKUP(A1224,'Medical Examinations'!$P$3:$P$2337,'Medical Examinations'!$V$3:$V$2337)</f>
        <v>0</v>
      </c>
      <c r="I1224" s="15" t="str">
        <f>_xlfn.XLOOKUP(A1224,'Medical Examinations'!$P$3:$P$2337,'Medical Examinations'!$W$3:$W$2337)</f>
        <v>No</v>
      </c>
      <c r="J1224" s="15" t="str">
        <f>_xlfn.XLOOKUP(A1224,'Medical Examinations'!$P$3:$P$2337,'Medical Examinations'!$X$3:$X$2337)</f>
        <v>Normalweight</v>
      </c>
      <c r="K1224" s="15"/>
      <c r="L1224" s="74">
        <f>_xlfn.XLOOKUP(A1224,'Hospitalisation Details'!$U$4:$U$2346,'Hospitalisation Details'!$V$4:$V$2346)</f>
        <v>28013</v>
      </c>
      <c r="M1224" s="75">
        <f>_xlfn.XLOOKUP(A1224,'Hospitalisation Details'!$U$4:$U$2346,'Hospitalisation Details'!$X$4:$X$2346)</f>
        <v>9193.84</v>
      </c>
      <c r="N1224" s="15">
        <f>_xlfn.XLOOKUP(A1224,'Hospitalisation Details'!$U$4:$U$2346,'Hospitalisation Details'!$Y$4:$Y$2346)</f>
        <v>1</v>
      </c>
      <c r="O1224" s="15">
        <f>_xlfn.XLOOKUP(A1224,'Hospitalisation Details'!$U$4:$U$2346,'Hospitalisation Details'!$Z$4:$Z$2346)</f>
        <v>2</v>
      </c>
      <c r="P1224" s="15" t="str">
        <f>_xlfn.XLOOKUP(A1224,'Hospitalisation Details'!$U$4:$U$2346,'Hospitalisation Details'!$AA$4:$AA$2346)</f>
        <v>R1012</v>
      </c>
      <c r="Q1224" s="15">
        <f>_xlfn.XLOOKUP(A1224,'Hospitalisation Details'!$U$4:$U$2346,'Hospitalisation Details'!$AB$4:$AB$2346)</f>
        <v>47</v>
      </c>
    </row>
    <row r="1225" spans="1:17" ht="15.5" x14ac:dyDescent="0.35">
      <c r="A1225" s="73" t="s">
        <v>1148</v>
      </c>
      <c r="B1225" s="40" t="str">
        <f>_xlfn.XLOOKUP(A1225,'Customer Names'!$A$3:$A$2337,'Customer Names'!$E$3:$E$2337)</f>
        <v>Lisa J.</v>
      </c>
      <c r="C1225" s="29">
        <f>_xlfn.XLOOKUP(A1225,'Medical Examinations'!$P$3:$P$2337,'Medical Examinations'!$Q$3:$Q$2337)</f>
        <v>21.3</v>
      </c>
      <c r="D1225" s="15">
        <f>_xlfn.XLOOKUP(A1225,'Medical Examinations'!$P$3:$P$2337,'Medical Examinations'!$R$3:$R$2337)</f>
        <v>10.42</v>
      </c>
      <c r="E1225" s="15" t="str">
        <f>_xlfn.XLOOKUP(A1225,'Medical Examinations'!$P$3:$P$2337,'Medical Examinations'!$S$3:$S$2337)</f>
        <v>No</v>
      </c>
      <c r="F1225" s="15" t="str">
        <f>_xlfn.XLOOKUP(A1225,'Medical Examinations'!$P$3:$P$2337,'Medical Examinations'!$T$3:$T$2337)</f>
        <v>No</v>
      </c>
      <c r="G1225" s="15" t="str">
        <f>_xlfn.XLOOKUP(A1225,'Medical Examinations'!$P$3:$P$2337,'Medical Examinations'!$U$3:$U$2337)</f>
        <v>No</v>
      </c>
      <c r="H1225" s="15">
        <f>_xlfn.XLOOKUP(A1225,'Medical Examinations'!$P$3:$P$2337,'Medical Examinations'!$V$3:$V$2337)</f>
        <v>2</v>
      </c>
      <c r="I1225" s="15" t="str">
        <f>_xlfn.XLOOKUP(A1225,'Medical Examinations'!$P$3:$P$2337,'Medical Examinations'!$W$3:$W$2337)</f>
        <v>No</v>
      </c>
      <c r="J1225" s="15" t="str">
        <f>_xlfn.XLOOKUP(A1225,'Medical Examinations'!$P$3:$P$2337,'Medical Examinations'!$X$3:$X$2337)</f>
        <v>Normalweight</v>
      </c>
      <c r="K1225" s="15"/>
      <c r="L1225" s="74">
        <f>_xlfn.XLOOKUP(A1225,'Hospitalisation Details'!$U$4:$U$2346,'Hospitalisation Details'!$V$4:$V$2346)</f>
        <v>27023</v>
      </c>
      <c r="M1225" s="75">
        <f>_xlfn.XLOOKUP(A1225,'Hospitalisation Details'!$U$4:$U$2346,'Hospitalisation Details'!$X$4:$X$2346)</f>
        <v>9182.17</v>
      </c>
      <c r="N1225" s="15">
        <f>_xlfn.XLOOKUP(A1225,'Hospitalisation Details'!$U$4:$U$2346,'Hospitalisation Details'!$Y$4:$Y$2346)</f>
        <v>1</v>
      </c>
      <c r="O1225" s="15">
        <f>_xlfn.XLOOKUP(A1225,'Hospitalisation Details'!$U$4:$U$2346,'Hospitalisation Details'!$Z$4:$Z$2346)</f>
        <v>1</v>
      </c>
      <c r="P1225" s="15" t="str">
        <f>_xlfn.XLOOKUP(A1225,'Hospitalisation Details'!$U$4:$U$2346,'Hospitalisation Details'!$AA$4:$AA$2346)</f>
        <v>R1011</v>
      </c>
      <c r="Q1225" s="15">
        <f>_xlfn.XLOOKUP(A1225,'Hospitalisation Details'!$U$4:$U$2346,'Hospitalisation Details'!$AB$4:$AB$2346)</f>
        <v>49</v>
      </c>
    </row>
    <row r="1226" spans="1:17" ht="15.5" x14ac:dyDescent="0.35">
      <c r="A1226" s="73" t="s">
        <v>1147</v>
      </c>
      <c r="B1226" s="40" t="str">
        <f>_xlfn.XLOOKUP(A1226,'Customer Names'!$A$3:$A$2337,'Customer Names'!$E$3:$E$2337)</f>
        <v>Doron P</v>
      </c>
      <c r="C1226" s="29">
        <f>_xlfn.XLOOKUP(A1226,'Medical Examinations'!$P$3:$P$2337,'Medical Examinations'!$Q$3:$Q$2337)</f>
        <v>31.635000000000002</v>
      </c>
      <c r="D1226" s="15">
        <f>_xlfn.XLOOKUP(A1226,'Medical Examinations'!$P$3:$P$2337,'Medical Examinations'!$R$3:$R$2337)</f>
        <v>11.11</v>
      </c>
      <c r="E1226" s="15" t="str">
        <f>_xlfn.XLOOKUP(A1226,'Medical Examinations'!$P$3:$P$2337,'Medical Examinations'!$S$3:$S$2337)</f>
        <v>No</v>
      </c>
      <c r="F1226" s="15" t="str">
        <f>_xlfn.XLOOKUP(A1226,'Medical Examinations'!$P$3:$P$2337,'Medical Examinations'!$T$3:$T$2337)</f>
        <v>No</v>
      </c>
      <c r="G1226" s="15" t="str">
        <f>_xlfn.XLOOKUP(A1226,'Medical Examinations'!$P$3:$P$2337,'Medical Examinations'!$U$3:$U$2337)</f>
        <v>No</v>
      </c>
      <c r="H1226" s="15">
        <f>_xlfn.XLOOKUP(A1226,'Medical Examinations'!$P$3:$P$2337,'Medical Examinations'!$V$3:$V$2337)</f>
        <v>0</v>
      </c>
      <c r="I1226" s="15" t="str">
        <f>_xlfn.XLOOKUP(A1226,'Medical Examinations'!$P$3:$P$2337,'Medical Examinations'!$W$3:$W$2337)</f>
        <v>No</v>
      </c>
      <c r="J1226" s="15" t="str">
        <f>_xlfn.XLOOKUP(A1226,'Medical Examinations'!$P$3:$P$2337,'Medical Examinations'!$X$3:$X$2337)</f>
        <v>Obesity</v>
      </c>
      <c r="K1226" s="15"/>
      <c r="L1226" s="74">
        <f>_xlfn.XLOOKUP(A1226,'Hospitalisation Details'!$U$4:$U$2346,'Hospitalisation Details'!$V$4:$V$2346)</f>
        <v>26296</v>
      </c>
      <c r="M1226" s="75">
        <f>_xlfn.XLOOKUP(A1226,'Hospitalisation Details'!$U$4:$U$2346,'Hospitalisation Details'!$X$4:$X$2346)</f>
        <v>9174.14</v>
      </c>
      <c r="N1226" s="15">
        <f>_xlfn.XLOOKUP(A1226,'Hospitalisation Details'!$U$4:$U$2346,'Hospitalisation Details'!$Y$4:$Y$2346)</f>
        <v>4</v>
      </c>
      <c r="O1226" s="15">
        <f>_xlfn.XLOOKUP(A1226,'Hospitalisation Details'!$U$4:$U$2346,'Hospitalisation Details'!$Z$4:$Z$2346)</f>
        <v>2</v>
      </c>
      <c r="P1226" s="15" t="str">
        <f>_xlfn.XLOOKUP(A1226,'Hospitalisation Details'!$U$4:$U$2346,'Hospitalisation Details'!$AA$4:$AA$2346)</f>
        <v>R1012</v>
      </c>
      <c r="Q1226" s="15">
        <f>_xlfn.XLOOKUP(A1226,'Hospitalisation Details'!$U$4:$U$2346,'Hospitalisation Details'!$AB$4:$AB$2346)</f>
        <v>51</v>
      </c>
    </row>
    <row r="1227" spans="1:17" ht="15.5" x14ac:dyDescent="0.35">
      <c r="A1227" s="73" t="s">
        <v>1146</v>
      </c>
      <c r="B1227" s="40" t="str">
        <f>_xlfn.XLOOKUP(A1227,'Customer Names'!$A$3:$A$2337,'Customer Names'!$E$3:$E$2337)</f>
        <v>Katharina</v>
      </c>
      <c r="C1227" s="29">
        <f>_xlfn.XLOOKUP(A1227,'Medical Examinations'!$P$3:$P$2337,'Medical Examinations'!$Q$3:$Q$2337)</f>
        <v>23.9</v>
      </c>
      <c r="D1227" s="15">
        <f>_xlfn.XLOOKUP(A1227,'Medical Examinations'!$P$3:$P$2337,'Medical Examinations'!$R$3:$R$2337)</f>
        <v>7.67</v>
      </c>
      <c r="E1227" s="15" t="str">
        <f>_xlfn.XLOOKUP(A1227,'Medical Examinations'!$P$3:$P$2337,'Medical Examinations'!$S$3:$S$2337)</f>
        <v>Yes</v>
      </c>
      <c r="F1227" s="15" t="str">
        <f>_xlfn.XLOOKUP(A1227,'Medical Examinations'!$P$3:$P$2337,'Medical Examinations'!$T$3:$T$2337)</f>
        <v>No</v>
      </c>
      <c r="G1227" s="15" t="str">
        <f>_xlfn.XLOOKUP(A1227,'Medical Examinations'!$P$3:$P$2337,'Medical Examinations'!$U$3:$U$2337)</f>
        <v>No</v>
      </c>
      <c r="H1227" s="15">
        <f>_xlfn.XLOOKUP(A1227,'Medical Examinations'!$P$3:$P$2337,'Medical Examinations'!$V$3:$V$2337)</f>
        <v>2</v>
      </c>
      <c r="I1227" s="15" t="str">
        <f>_xlfn.XLOOKUP(A1227,'Medical Examinations'!$P$3:$P$2337,'Medical Examinations'!$W$3:$W$2337)</f>
        <v>No</v>
      </c>
      <c r="J1227" s="15" t="str">
        <f>_xlfn.XLOOKUP(A1227,'Medical Examinations'!$P$3:$P$2337,'Medical Examinations'!$X$3:$X$2337)</f>
        <v>Normalweight</v>
      </c>
      <c r="K1227" s="15"/>
      <c r="L1227" s="74">
        <f>_xlfn.XLOOKUP(A1227,'Hospitalisation Details'!$U$4:$U$2346,'Hospitalisation Details'!$V$4:$V$2346)</f>
        <v>25865</v>
      </c>
      <c r="M1227" s="75">
        <f>_xlfn.XLOOKUP(A1227,'Hospitalisation Details'!$U$4:$U$2346,'Hospitalisation Details'!$X$4:$X$2346)</f>
        <v>9171.75</v>
      </c>
      <c r="N1227" s="15">
        <f>_xlfn.XLOOKUP(A1227,'Hospitalisation Details'!$U$4:$U$2346,'Hospitalisation Details'!$Y$4:$Y$2346)</f>
        <v>1</v>
      </c>
      <c r="O1227" s="15">
        <f>_xlfn.XLOOKUP(A1227,'Hospitalisation Details'!$U$4:$U$2346,'Hospitalisation Details'!$Z$4:$Z$2346)</f>
        <v>9</v>
      </c>
      <c r="P1227" s="15" t="str">
        <f>_xlfn.XLOOKUP(A1227,'Hospitalisation Details'!$U$4:$U$2346,'Hospitalisation Details'!$AA$4:$AA$2346)</f>
        <v>R1012</v>
      </c>
      <c r="Q1227" s="15">
        <f>_xlfn.XLOOKUP(A1227,'Hospitalisation Details'!$U$4:$U$2346,'Hospitalisation Details'!$AB$4:$AB$2346)</f>
        <v>53</v>
      </c>
    </row>
    <row r="1228" spans="1:17" ht="15.5" x14ac:dyDescent="0.35">
      <c r="A1228" s="73" t="s">
        <v>1145</v>
      </c>
      <c r="B1228" s="40" t="str">
        <f>_xlfn.XLOOKUP(A1228,'Customer Names'!$A$3:$A$2337,'Customer Names'!$E$3:$E$2337)</f>
        <v>Carl</v>
      </c>
      <c r="C1228" s="29">
        <f>_xlfn.XLOOKUP(A1228,'Medical Examinations'!$P$3:$P$2337,'Medical Examinations'!$Q$3:$Q$2337)</f>
        <v>34.15</v>
      </c>
      <c r="D1228" s="15">
        <f>_xlfn.XLOOKUP(A1228,'Medical Examinations'!$P$3:$P$2337,'Medical Examinations'!$R$3:$R$2337)</f>
        <v>6.15</v>
      </c>
      <c r="E1228" s="15" t="str">
        <f>_xlfn.XLOOKUP(A1228,'Medical Examinations'!$P$3:$P$2337,'Medical Examinations'!$S$3:$S$2337)</f>
        <v>No</v>
      </c>
      <c r="F1228" s="15" t="str">
        <f>_xlfn.XLOOKUP(A1228,'Medical Examinations'!$P$3:$P$2337,'Medical Examinations'!$T$3:$T$2337)</f>
        <v>No</v>
      </c>
      <c r="G1228" s="15" t="str">
        <f>_xlfn.XLOOKUP(A1228,'Medical Examinations'!$P$3:$P$2337,'Medical Examinations'!$U$3:$U$2337)</f>
        <v>No</v>
      </c>
      <c r="H1228" s="15">
        <f>_xlfn.XLOOKUP(A1228,'Medical Examinations'!$P$3:$P$2337,'Medical Examinations'!$V$3:$V$2337)</f>
        <v>0</v>
      </c>
      <c r="I1228" s="15" t="str">
        <f>_xlfn.XLOOKUP(A1228,'Medical Examinations'!$P$3:$P$2337,'Medical Examinations'!$W$3:$W$2337)</f>
        <v>No</v>
      </c>
      <c r="J1228" s="15" t="str">
        <f>_xlfn.XLOOKUP(A1228,'Medical Examinations'!$P$3:$P$2337,'Medical Examinations'!$X$3:$X$2337)</f>
        <v>Obesity</v>
      </c>
      <c r="K1228" s="15"/>
      <c r="L1228" s="74">
        <f>_xlfn.XLOOKUP(A1228,'Hospitalisation Details'!$U$4:$U$2346,'Hospitalisation Details'!$V$4:$V$2346)</f>
        <v>33108</v>
      </c>
      <c r="M1228" s="75">
        <f>_xlfn.XLOOKUP(A1228,'Hospitalisation Details'!$U$4:$U$2346,'Hospitalisation Details'!$X$4:$X$2346)</f>
        <v>9159.51</v>
      </c>
      <c r="N1228" s="15">
        <f>_xlfn.XLOOKUP(A1228,'Hospitalisation Details'!$U$4:$U$2346,'Hospitalisation Details'!$Y$4:$Y$2346)</f>
        <v>1</v>
      </c>
      <c r="O1228" s="15">
        <f>_xlfn.XLOOKUP(A1228,'Hospitalisation Details'!$U$4:$U$2346,'Hospitalisation Details'!$Z$4:$Z$2346)</f>
        <v>9</v>
      </c>
      <c r="P1228" s="15" t="str">
        <f>_xlfn.XLOOKUP(A1228,'Hospitalisation Details'!$U$4:$U$2346,'Hospitalisation Details'!$AA$4:$AA$2346)</f>
        <v>R1021</v>
      </c>
      <c r="Q1228" s="15">
        <f>_xlfn.XLOOKUP(A1228,'Hospitalisation Details'!$U$4:$U$2346,'Hospitalisation Details'!$AB$4:$AB$2346)</f>
        <v>33</v>
      </c>
    </row>
    <row r="1229" spans="1:17" ht="15.5" x14ac:dyDescent="0.35">
      <c r="A1229" s="73" t="s">
        <v>1144</v>
      </c>
      <c r="B1229" s="40" t="str">
        <f>_xlfn.XLOOKUP(A1229,'Customer Names'!$A$3:$A$2337,'Customer Names'!$E$3:$E$2337)</f>
        <v>Kelsey J.</v>
      </c>
      <c r="C1229" s="29">
        <f>_xlfn.XLOOKUP(A1229,'Medical Examinations'!$P$3:$P$2337,'Medical Examinations'!$Q$3:$Q$2337)</f>
        <v>28.71</v>
      </c>
      <c r="D1229" s="15">
        <f>_xlfn.XLOOKUP(A1229,'Medical Examinations'!$P$3:$P$2337,'Medical Examinations'!$R$3:$R$2337)</f>
        <v>5.71</v>
      </c>
      <c r="E1229" s="15" t="str">
        <f>_xlfn.XLOOKUP(A1229,'Medical Examinations'!$P$3:$P$2337,'Medical Examinations'!$S$3:$S$2337)</f>
        <v>No</v>
      </c>
      <c r="F1229" s="15" t="str">
        <f>_xlfn.XLOOKUP(A1229,'Medical Examinations'!$P$3:$P$2337,'Medical Examinations'!$T$3:$T$2337)</f>
        <v>No</v>
      </c>
      <c r="G1229" s="15" t="str">
        <f>_xlfn.XLOOKUP(A1229,'Medical Examinations'!$P$3:$P$2337,'Medical Examinations'!$U$3:$U$2337)</f>
        <v>No</v>
      </c>
      <c r="H1229" s="15">
        <f>_xlfn.XLOOKUP(A1229,'Medical Examinations'!$P$3:$P$2337,'Medical Examinations'!$V$3:$V$2337)</f>
        <v>0</v>
      </c>
      <c r="I1229" s="15" t="str">
        <f>_xlfn.XLOOKUP(A1229,'Medical Examinations'!$P$3:$P$2337,'Medical Examinations'!$W$3:$W$2337)</f>
        <v>No</v>
      </c>
      <c r="J1229" s="15" t="str">
        <f>_xlfn.XLOOKUP(A1229,'Medical Examinations'!$P$3:$P$2337,'Medical Examinations'!$X$3:$X$2337)</f>
        <v>Overweight</v>
      </c>
      <c r="K1229" s="15"/>
      <c r="L1229" s="74">
        <f>_xlfn.XLOOKUP(A1229,'Hospitalisation Details'!$U$4:$U$2346,'Hospitalisation Details'!$V$4:$V$2346)</f>
        <v>30293</v>
      </c>
      <c r="M1229" s="75">
        <f>_xlfn.XLOOKUP(A1229,'Hospitalisation Details'!$U$4:$U$2346,'Hospitalisation Details'!$X$4:$X$2346)</f>
        <v>9147.5</v>
      </c>
      <c r="N1229" s="15">
        <f>_xlfn.XLOOKUP(A1229,'Hospitalisation Details'!$U$4:$U$2346,'Hospitalisation Details'!$Y$4:$Y$2346)</f>
        <v>1</v>
      </c>
      <c r="O1229" s="15">
        <f>_xlfn.XLOOKUP(A1229,'Hospitalisation Details'!$U$4:$U$2346,'Hospitalisation Details'!$Z$4:$Z$2346)</f>
        <v>2</v>
      </c>
      <c r="P1229" s="15" t="str">
        <f>_xlfn.XLOOKUP(A1229,'Hospitalisation Details'!$U$4:$U$2346,'Hospitalisation Details'!$AA$4:$AA$2346)</f>
        <v>R1012</v>
      </c>
      <c r="Q1229" s="15">
        <f>_xlfn.XLOOKUP(A1229,'Hospitalisation Details'!$U$4:$U$2346,'Hospitalisation Details'!$AB$4:$AB$2346)</f>
        <v>41</v>
      </c>
    </row>
    <row r="1230" spans="1:17" ht="15.5" x14ac:dyDescent="0.35">
      <c r="A1230" s="73" t="s">
        <v>1143</v>
      </c>
      <c r="B1230" s="40" t="str">
        <f>_xlfn.XLOOKUP(A1230,'Customer Names'!$A$3:$A$2337,'Customer Names'!$E$3:$E$2337)</f>
        <v>Stephen A.</v>
      </c>
      <c r="C1230" s="29">
        <f>_xlfn.XLOOKUP(A1230,'Medical Examinations'!$P$3:$P$2337,'Medical Examinations'!$Q$3:$Q$2337)</f>
        <v>36.700000000000003</v>
      </c>
      <c r="D1230" s="15">
        <f>_xlfn.XLOOKUP(A1230,'Medical Examinations'!$P$3:$P$2337,'Medical Examinations'!$R$3:$R$2337)</f>
        <v>8.6999999999999993</v>
      </c>
      <c r="E1230" s="15" t="str">
        <f>_xlfn.XLOOKUP(A1230,'Medical Examinations'!$P$3:$P$2337,'Medical Examinations'!$S$3:$S$2337)</f>
        <v>Yes</v>
      </c>
      <c r="F1230" s="15" t="str">
        <f>_xlfn.XLOOKUP(A1230,'Medical Examinations'!$P$3:$P$2337,'Medical Examinations'!$T$3:$T$2337)</f>
        <v>No</v>
      </c>
      <c r="G1230" s="15" t="str">
        <f>_xlfn.XLOOKUP(A1230,'Medical Examinations'!$P$3:$P$2337,'Medical Examinations'!$U$3:$U$2337)</f>
        <v>No</v>
      </c>
      <c r="H1230" s="15">
        <f>_xlfn.XLOOKUP(A1230,'Medical Examinations'!$P$3:$P$2337,'Medical Examinations'!$V$3:$V$2337)</f>
        <v>2</v>
      </c>
      <c r="I1230" s="15" t="str">
        <f>_xlfn.XLOOKUP(A1230,'Medical Examinations'!$P$3:$P$2337,'Medical Examinations'!$W$3:$W$2337)</f>
        <v>No</v>
      </c>
      <c r="J1230" s="15" t="str">
        <f>_xlfn.XLOOKUP(A1230,'Medical Examinations'!$P$3:$P$2337,'Medical Examinations'!$X$3:$X$2337)</f>
        <v>Obesity</v>
      </c>
      <c r="K1230" s="15"/>
      <c r="L1230" s="74">
        <f>_xlfn.XLOOKUP(A1230,'Hospitalisation Details'!$U$4:$U$2346,'Hospitalisation Details'!$V$4:$V$2346)</f>
        <v>25859</v>
      </c>
      <c r="M1230" s="75">
        <f>_xlfn.XLOOKUP(A1230,'Hospitalisation Details'!$U$4:$U$2346,'Hospitalisation Details'!$X$4:$X$2346)</f>
        <v>9144.57</v>
      </c>
      <c r="N1230" s="15">
        <f>_xlfn.XLOOKUP(A1230,'Hospitalisation Details'!$U$4:$U$2346,'Hospitalisation Details'!$Y$4:$Y$2346)</f>
        <v>4</v>
      </c>
      <c r="O1230" s="15">
        <f>_xlfn.XLOOKUP(A1230,'Hospitalisation Details'!$U$4:$U$2346,'Hospitalisation Details'!$Z$4:$Z$2346)</f>
        <v>9</v>
      </c>
      <c r="P1230" s="15" t="str">
        <f>_xlfn.XLOOKUP(A1230,'Hospitalisation Details'!$U$4:$U$2346,'Hospitalisation Details'!$AA$4:$AA$2346)</f>
        <v>R1011</v>
      </c>
      <c r="Q1230" s="15">
        <f>_xlfn.XLOOKUP(A1230,'Hospitalisation Details'!$U$4:$U$2346,'Hospitalisation Details'!$AB$4:$AB$2346)</f>
        <v>53</v>
      </c>
    </row>
    <row r="1231" spans="1:17" ht="15.5" x14ac:dyDescent="0.35">
      <c r="A1231" s="73" t="s">
        <v>1142</v>
      </c>
      <c r="B1231" s="40" t="str">
        <f>_xlfn.XLOOKUP(A1231,'Customer Names'!$A$3:$A$2337,'Customer Names'!$E$3:$E$2337)</f>
        <v>Dan</v>
      </c>
      <c r="C1231" s="29">
        <f>_xlfn.XLOOKUP(A1231,'Medical Examinations'!$P$3:$P$2337,'Medical Examinations'!$Q$3:$Q$2337)</f>
        <v>34.1</v>
      </c>
      <c r="D1231" s="15">
        <f>_xlfn.XLOOKUP(A1231,'Medical Examinations'!$P$3:$P$2337,'Medical Examinations'!$R$3:$R$2337)</f>
        <v>9.0399999999999991</v>
      </c>
      <c r="E1231" s="15" t="str">
        <f>_xlfn.XLOOKUP(A1231,'Medical Examinations'!$P$3:$P$2337,'Medical Examinations'!$S$3:$S$2337)</f>
        <v>Yes</v>
      </c>
      <c r="F1231" s="15" t="str">
        <f>_xlfn.XLOOKUP(A1231,'Medical Examinations'!$P$3:$P$2337,'Medical Examinations'!$T$3:$T$2337)</f>
        <v>No</v>
      </c>
      <c r="G1231" s="15" t="str">
        <f>_xlfn.XLOOKUP(A1231,'Medical Examinations'!$P$3:$P$2337,'Medical Examinations'!$U$3:$U$2337)</f>
        <v>No</v>
      </c>
      <c r="H1231" s="15">
        <f>_xlfn.XLOOKUP(A1231,'Medical Examinations'!$P$3:$P$2337,'Medical Examinations'!$V$3:$V$2337)</f>
        <v>2</v>
      </c>
      <c r="I1231" s="15" t="str">
        <f>_xlfn.XLOOKUP(A1231,'Medical Examinations'!$P$3:$P$2337,'Medical Examinations'!$W$3:$W$2337)</f>
        <v>No</v>
      </c>
      <c r="J1231" s="15" t="str">
        <f>_xlfn.XLOOKUP(A1231,'Medical Examinations'!$P$3:$P$2337,'Medical Examinations'!$X$3:$X$2337)</f>
        <v>Obesity</v>
      </c>
      <c r="K1231" s="15"/>
      <c r="L1231" s="74">
        <f>_xlfn.XLOOKUP(A1231,'Hospitalisation Details'!$U$4:$U$2346,'Hospitalisation Details'!$V$4:$V$2346)</f>
        <v>25792</v>
      </c>
      <c r="M1231" s="75">
        <f>_xlfn.XLOOKUP(A1231,'Hospitalisation Details'!$U$4:$U$2346,'Hospitalisation Details'!$X$4:$X$2346)</f>
        <v>9140.9500000000007</v>
      </c>
      <c r="N1231" s="15">
        <f>_xlfn.XLOOKUP(A1231,'Hospitalisation Details'!$U$4:$U$2346,'Hospitalisation Details'!$Y$4:$Y$2346)</f>
        <v>4</v>
      </c>
      <c r="O1231" s="15">
        <f>_xlfn.XLOOKUP(A1231,'Hospitalisation Details'!$U$4:$U$2346,'Hospitalisation Details'!$Z$4:$Z$2346)</f>
        <v>1</v>
      </c>
      <c r="P1231" s="15" t="str">
        <f>_xlfn.XLOOKUP(A1231,'Hospitalisation Details'!$U$4:$U$2346,'Hospitalisation Details'!$AA$4:$AA$2346)</f>
        <v>R1013</v>
      </c>
      <c r="Q1231" s="15">
        <f>_xlfn.XLOOKUP(A1231,'Hospitalisation Details'!$U$4:$U$2346,'Hospitalisation Details'!$AB$4:$AB$2346)</f>
        <v>53</v>
      </c>
    </row>
    <row r="1232" spans="1:17" ht="15.5" x14ac:dyDescent="0.35">
      <c r="A1232" s="73" t="s">
        <v>1141</v>
      </c>
      <c r="B1232" s="40" t="str">
        <f>_xlfn.XLOOKUP(A1232,'Customer Names'!$A$3:$A$2337,'Customer Names'!$E$3:$E$2337)</f>
        <v>Katie C</v>
      </c>
      <c r="C1232" s="29">
        <f>_xlfn.XLOOKUP(A1232,'Medical Examinations'!$P$3:$P$2337,'Medical Examinations'!$Q$3:$Q$2337)</f>
        <v>25.7</v>
      </c>
      <c r="D1232" s="15">
        <f>_xlfn.XLOOKUP(A1232,'Medical Examinations'!$P$3:$P$2337,'Medical Examinations'!$R$3:$R$2337)</f>
        <v>5.61</v>
      </c>
      <c r="E1232" s="15" t="str">
        <f>_xlfn.XLOOKUP(A1232,'Medical Examinations'!$P$3:$P$2337,'Medical Examinations'!$S$3:$S$2337)</f>
        <v>No</v>
      </c>
      <c r="F1232" s="15" t="str">
        <f>_xlfn.XLOOKUP(A1232,'Medical Examinations'!$P$3:$P$2337,'Medical Examinations'!$T$3:$T$2337)</f>
        <v>No</v>
      </c>
      <c r="G1232" s="15" t="str">
        <f>_xlfn.XLOOKUP(A1232,'Medical Examinations'!$P$3:$P$2337,'Medical Examinations'!$U$3:$U$2337)</f>
        <v>No</v>
      </c>
      <c r="H1232" s="15">
        <f>_xlfn.XLOOKUP(A1232,'Medical Examinations'!$P$3:$P$2337,'Medical Examinations'!$V$3:$V$2337)</f>
        <v>0</v>
      </c>
      <c r="I1232" s="15" t="str">
        <f>_xlfn.XLOOKUP(A1232,'Medical Examinations'!$P$3:$P$2337,'Medical Examinations'!$W$3:$W$2337)</f>
        <v>No</v>
      </c>
      <c r="J1232" s="15" t="str">
        <f>_xlfn.XLOOKUP(A1232,'Medical Examinations'!$P$3:$P$2337,'Medical Examinations'!$X$3:$X$2337)</f>
        <v>Overweight</v>
      </c>
      <c r="K1232" s="15"/>
      <c r="L1232" s="74">
        <f>_xlfn.XLOOKUP(A1232,'Hospitalisation Details'!$U$4:$U$2346,'Hospitalisation Details'!$V$4:$V$2346)</f>
        <v>28461</v>
      </c>
      <c r="M1232" s="75">
        <f>_xlfn.XLOOKUP(A1232,'Hospitalisation Details'!$U$4:$U$2346,'Hospitalisation Details'!$X$4:$X$2346)</f>
        <v>9101.7999999999993</v>
      </c>
      <c r="N1232" s="15">
        <f>_xlfn.XLOOKUP(A1232,'Hospitalisation Details'!$U$4:$U$2346,'Hospitalisation Details'!$Y$4:$Y$2346)</f>
        <v>1</v>
      </c>
      <c r="O1232" s="15">
        <f>_xlfn.XLOOKUP(A1232,'Hospitalisation Details'!$U$4:$U$2346,'Hospitalisation Details'!$Z$4:$Z$2346)</f>
        <v>2</v>
      </c>
      <c r="P1232" s="15" t="str">
        <f>_xlfn.XLOOKUP(A1232,'Hospitalisation Details'!$U$4:$U$2346,'Hospitalisation Details'!$AA$4:$AA$2346)</f>
        <v>R1011</v>
      </c>
      <c r="Q1232" s="15">
        <f>_xlfn.XLOOKUP(A1232,'Hospitalisation Details'!$U$4:$U$2346,'Hospitalisation Details'!$AB$4:$AB$2346)</f>
        <v>46</v>
      </c>
    </row>
    <row r="1233" spans="1:17" ht="15.5" x14ac:dyDescent="0.35">
      <c r="A1233" s="73" t="s">
        <v>1140</v>
      </c>
      <c r="B1233" s="40" t="str">
        <f>_xlfn.XLOOKUP(A1233,'Customer Names'!$A$3:$A$2337,'Customer Names'!$E$3:$E$2337)</f>
        <v>Melissa K</v>
      </c>
      <c r="C1233" s="29">
        <f>_xlfn.XLOOKUP(A1233,'Medical Examinations'!$P$3:$P$2337,'Medical Examinations'!$Q$3:$Q$2337)</f>
        <v>21.68</v>
      </c>
      <c r="D1233" s="15">
        <f>_xlfn.XLOOKUP(A1233,'Medical Examinations'!$P$3:$P$2337,'Medical Examinations'!$R$3:$R$2337)</f>
        <v>8.1199999999999992</v>
      </c>
      <c r="E1233" s="15" t="str">
        <f>_xlfn.XLOOKUP(A1233,'Medical Examinations'!$P$3:$P$2337,'Medical Examinations'!$S$3:$S$2337)</f>
        <v>No</v>
      </c>
      <c r="F1233" s="15" t="str">
        <f>_xlfn.XLOOKUP(A1233,'Medical Examinations'!$P$3:$P$2337,'Medical Examinations'!$T$3:$T$2337)</f>
        <v>No</v>
      </c>
      <c r="G1233" s="15" t="str">
        <f>_xlfn.XLOOKUP(A1233,'Medical Examinations'!$P$3:$P$2337,'Medical Examinations'!$U$3:$U$2337)</f>
        <v>No</v>
      </c>
      <c r="H1233" s="15">
        <f>_xlfn.XLOOKUP(A1233,'Medical Examinations'!$P$3:$P$2337,'Medical Examinations'!$V$3:$V$2337)</f>
        <v>0</v>
      </c>
      <c r="I1233" s="15" t="str">
        <f>_xlfn.XLOOKUP(A1233,'Medical Examinations'!$P$3:$P$2337,'Medical Examinations'!$W$3:$W$2337)</f>
        <v>No</v>
      </c>
      <c r="J1233" s="15" t="str">
        <f>_xlfn.XLOOKUP(A1233,'Medical Examinations'!$P$3:$P$2337,'Medical Examinations'!$X$3:$X$2337)</f>
        <v>Normalweight</v>
      </c>
      <c r="K1233" s="15"/>
      <c r="L1233" s="74">
        <f>_xlfn.XLOOKUP(A1233,'Hospitalisation Details'!$U$4:$U$2346,'Hospitalisation Details'!$V$4:$V$2346)</f>
        <v>24055</v>
      </c>
      <c r="M1233" s="75">
        <f>_xlfn.XLOOKUP(A1233,'Hospitalisation Details'!$U$4:$U$2346,'Hospitalisation Details'!$X$4:$X$2346)</f>
        <v>9095.94</v>
      </c>
      <c r="N1233" s="15">
        <f>_xlfn.XLOOKUP(A1233,'Hospitalisation Details'!$U$4:$U$2346,'Hospitalisation Details'!$Y$4:$Y$2346)</f>
        <v>4</v>
      </c>
      <c r="O1233" s="15">
        <f>_xlfn.XLOOKUP(A1233,'Hospitalisation Details'!$U$4:$U$2346,'Hospitalisation Details'!$Z$4:$Z$2346)</f>
        <v>2</v>
      </c>
      <c r="P1233" s="15" t="str">
        <f>_xlfn.XLOOKUP(A1233,'Hospitalisation Details'!$U$4:$U$2346,'Hospitalisation Details'!$AA$4:$AA$2346)</f>
        <v>R1011</v>
      </c>
      <c r="Q1233" s="15">
        <f>_xlfn.XLOOKUP(A1233,'Hospitalisation Details'!$U$4:$U$2346,'Hospitalisation Details'!$AB$4:$AB$2346)</f>
        <v>58</v>
      </c>
    </row>
    <row r="1234" spans="1:17" ht="15.5" x14ac:dyDescent="0.35">
      <c r="A1234" s="73" t="s">
        <v>1139</v>
      </c>
      <c r="B1234" s="40" t="str">
        <f>_xlfn.XLOOKUP(A1234,'Customer Names'!$A$3:$A$2337,'Customer Names'!$E$3:$E$2337)</f>
        <v>Kara H</v>
      </c>
      <c r="C1234" s="29">
        <f>_xlfn.XLOOKUP(A1234,'Medical Examinations'!$P$3:$P$2337,'Medical Examinations'!$Q$3:$Q$2337)</f>
        <v>25.175000000000001</v>
      </c>
      <c r="D1234" s="15">
        <f>_xlfn.XLOOKUP(A1234,'Medical Examinations'!$P$3:$P$2337,'Medical Examinations'!$R$3:$R$2337)</f>
        <v>4.74</v>
      </c>
      <c r="E1234" s="15" t="str">
        <f>_xlfn.XLOOKUP(A1234,'Medical Examinations'!$P$3:$P$2337,'Medical Examinations'!$S$3:$S$2337)</f>
        <v>No</v>
      </c>
      <c r="F1234" s="15" t="str">
        <f>_xlfn.XLOOKUP(A1234,'Medical Examinations'!$P$3:$P$2337,'Medical Examinations'!$T$3:$T$2337)</f>
        <v>No</v>
      </c>
      <c r="G1234" s="15" t="str">
        <f>_xlfn.XLOOKUP(A1234,'Medical Examinations'!$P$3:$P$2337,'Medical Examinations'!$U$3:$U$2337)</f>
        <v>No</v>
      </c>
      <c r="H1234" s="15">
        <f>_xlfn.XLOOKUP(A1234,'Medical Examinations'!$P$3:$P$2337,'Medical Examinations'!$V$3:$V$2337)</f>
        <v>0</v>
      </c>
      <c r="I1234" s="15" t="str">
        <f>_xlfn.XLOOKUP(A1234,'Medical Examinations'!$P$3:$P$2337,'Medical Examinations'!$W$3:$W$2337)</f>
        <v>No</v>
      </c>
      <c r="J1234" s="15" t="str">
        <f>_xlfn.XLOOKUP(A1234,'Medical Examinations'!$P$3:$P$2337,'Medical Examinations'!$X$3:$X$2337)</f>
        <v>Overweight</v>
      </c>
      <c r="K1234" s="15"/>
      <c r="L1234" s="74">
        <f>_xlfn.XLOOKUP(A1234,'Hospitalisation Details'!$U$4:$U$2346,'Hospitalisation Details'!$V$4:$V$2346)</f>
        <v>28433</v>
      </c>
      <c r="M1234" s="75">
        <f>_xlfn.XLOOKUP(A1234,'Hospitalisation Details'!$U$4:$U$2346,'Hospitalisation Details'!$X$4:$X$2346)</f>
        <v>9095.07</v>
      </c>
      <c r="N1234" s="15">
        <f>_xlfn.XLOOKUP(A1234,'Hospitalisation Details'!$U$4:$U$2346,'Hospitalisation Details'!$Y$4:$Y$2346)</f>
        <v>1</v>
      </c>
      <c r="O1234" s="15">
        <f>_xlfn.XLOOKUP(A1234,'Hospitalisation Details'!$U$4:$U$2346,'Hospitalisation Details'!$Z$4:$Z$2346)</f>
        <v>9</v>
      </c>
      <c r="P1234" s="15" t="str">
        <f>_xlfn.XLOOKUP(A1234,'Hospitalisation Details'!$U$4:$U$2346,'Hospitalisation Details'!$AA$4:$AA$2346)</f>
        <v>R1024</v>
      </c>
      <c r="Q1234" s="15">
        <f>_xlfn.XLOOKUP(A1234,'Hospitalisation Details'!$U$4:$U$2346,'Hospitalisation Details'!$AB$4:$AB$2346)</f>
        <v>46</v>
      </c>
    </row>
    <row r="1235" spans="1:17" ht="15.5" x14ac:dyDescent="0.35">
      <c r="A1235" s="73" t="s">
        <v>1138</v>
      </c>
      <c r="B1235" s="40" t="str">
        <f>_xlfn.XLOOKUP(A1235,'Customer Names'!$A$3:$A$2337,'Customer Names'!$E$3:$E$2337)</f>
        <v>Juan Carlos</v>
      </c>
      <c r="C1235" s="29">
        <f>_xlfn.XLOOKUP(A1235,'Medical Examinations'!$P$3:$P$2337,'Medical Examinations'!$Q$3:$Q$2337)</f>
        <v>44.77</v>
      </c>
      <c r="D1235" s="15">
        <f>_xlfn.XLOOKUP(A1235,'Medical Examinations'!$P$3:$P$2337,'Medical Examinations'!$R$3:$R$2337)</f>
        <v>4.0599999999999996</v>
      </c>
      <c r="E1235" s="15" t="str">
        <f>_xlfn.XLOOKUP(A1235,'Medical Examinations'!$P$3:$P$2337,'Medical Examinations'!$S$3:$S$2337)</f>
        <v>No</v>
      </c>
      <c r="F1235" s="15" t="str">
        <f>_xlfn.XLOOKUP(A1235,'Medical Examinations'!$P$3:$P$2337,'Medical Examinations'!$T$3:$T$2337)</f>
        <v>No</v>
      </c>
      <c r="G1235" s="15" t="str">
        <f>_xlfn.XLOOKUP(A1235,'Medical Examinations'!$P$3:$P$2337,'Medical Examinations'!$U$3:$U$2337)</f>
        <v>No</v>
      </c>
      <c r="H1235" s="15">
        <f>_xlfn.XLOOKUP(A1235,'Medical Examinations'!$P$3:$P$2337,'Medical Examinations'!$V$3:$V$2337)</f>
        <v>2</v>
      </c>
      <c r="I1235" s="15" t="str">
        <f>_xlfn.XLOOKUP(A1235,'Medical Examinations'!$P$3:$P$2337,'Medical Examinations'!$W$3:$W$2337)</f>
        <v>No</v>
      </c>
      <c r="J1235" s="15" t="str">
        <f>_xlfn.XLOOKUP(A1235,'Medical Examinations'!$P$3:$P$2337,'Medical Examinations'!$X$3:$X$2337)</f>
        <v>Obesity</v>
      </c>
      <c r="K1235" s="15"/>
      <c r="L1235" s="74">
        <f>_xlfn.XLOOKUP(A1235,'Hospitalisation Details'!$U$4:$U$2346,'Hospitalisation Details'!$V$4:$V$2346)</f>
        <v>26635</v>
      </c>
      <c r="M1235" s="75">
        <f>_xlfn.XLOOKUP(A1235,'Hospitalisation Details'!$U$4:$U$2346,'Hospitalisation Details'!$X$4:$X$2346)</f>
        <v>9058.73</v>
      </c>
      <c r="N1235" s="15">
        <f>_xlfn.XLOOKUP(A1235,'Hospitalisation Details'!$U$4:$U$2346,'Hospitalisation Details'!$Y$4:$Y$2346)</f>
        <v>4</v>
      </c>
      <c r="O1235" s="15">
        <f>_xlfn.XLOOKUP(A1235,'Hospitalisation Details'!$U$4:$U$2346,'Hospitalisation Details'!$Z$4:$Z$2346)</f>
        <v>9</v>
      </c>
      <c r="P1235" s="15" t="str">
        <f>_xlfn.XLOOKUP(A1235,'Hospitalisation Details'!$U$4:$U$2346,'Hospitalisation Details'!$AA$4:$AA$2346)</f>
        <v>R1013</v>
      </c>
      <c r="Q1235" s="15">
        <f>_xlfn.XLOOKUP(A1235,'Hospitalisation Details'!$U$4:$U$2346,'Hospitalisation Details'!$AB$4:$AB$2346)</f>
        <v>51</v>
      </c>
    </row>
    <row r="1236" spans="1:17" ht="15.5" x14ac:dyDescent="0.35">
      <c r="A1236" s="73" t="s">
        <v>1137</v>
      </c>
      <c r="B1236" s="40" t="str">
        <f>_xlfn.XLOOKUP(A1236,'Customer Names'!$A$3:$A$2337,'Customer Names'!$E$3:$E$2337)</f>
        <v>John III</v>
      </c>
      <c r="C1236" s="29">
        <f>_xlfn.XLOOKUP(A1236,'Medical Examinations'!$P$3:$P$2337,'Medical Examinations'!$Q$3:$Q$2337)</f>
        <v>37.07</v>
      </c>
      <c r="D1236" s="15">
        <f>_xlfn.XLOOKUP(A1236,'Medical Examinations'!$P$3:$P$2337,'Medical Examinations'!$R$3:$R$2337)</f>
        <v>5.69</v>
      </c>
      <c r="E1236" s="15" t="str">
        <f>_xlfn.XLOOKUP(A1236,'Medical Examinations'!$P$3:$P$2337,'Medical Examinations'!$S$3:$S$2337)</f>
        <v>No</v>
      </c>
      <c r="F1236" s="15" t="str">
        <f>_xlfn.XLOOKUP(A1236,'Medical Examinations'!$P$3:$P$2337,'Medical Examinations'!$T$3:$T$2337)</f>
        <v>No</v>
      </c>
      <c r="G1236" s="15" t="str">
        <f>_xlfn.XLOOKUP(A1236,'Medical Examinations'!$P$3:$P$2337,'Medical Examinations'!$U$3:$U$2337)</f>
        <v>No</v>
      </c>
      <c r="H1236" s="15">
        <f>_xlfn.XLOOKUP(A1236,'Medical Examinations'!$P$3:$P$2337,'Medical Examinations'!$V$3:$V$2337)</f>
        <v>2</v>
      </c>
      <c r="I1236" s="15" t="str">
        <f>_xlfn.XLOOKUP(A1236,'Medical Examinations'!$P$3:$P$2337,'Medical Examinations'!$W$3:$W$2337)</f>
        <v>No</v>
      </c>
      <c r="J1236" s="15" t="str">
        <f>_xlfn.XLOOKUP(A1236,'Medical Examinations'!$P$3:$P$2337,'Medical Examinations'!$X$3:$X$2337)</f>
        <v>Obesity</v>
      </c>
      <c r="K1236" s="15"/>
      <c r="L1236" s="74">
        <f>_xlfn.XLOOKUP(A1236,'Hospitalisation Details'!$U$4:$U$2346,'Hospitalisation Details'!$V$4:$V$2346)</f>
        <v>26640</v>
      </c>
      <c r="M1236" s="75">
        <f>_xlfn.XLOOKUP(A1236,'Hospitalisation Details'!$U$4:$U$2346,'Hospitalisation Details'!$X$4:$X$2346)</f>
        <v>9048.0300000000007</v>
      </c>
      <c r="N1236" s="15">
        <f>_xlfn.XLOOKUP(A1236,'Hospitalisation Details'!$U$4:$U$2346,'Hospitalisation Details'!$Y$4:$Y$2346)</f>
        <v>1</v>
      </c>
      <c r="O1236" s="15">
        <f>_xlfn.XLOOKUP(A1236,'Hospitalisation Details'!$U$4:$U$2346,'Hospitalisation Details'!$Z$4:$Z$2346)</f>
        <v>9</v>
      </c>
      <c r="P1236" s="15" t="str">
        <f>_xlfn.XLOOKUP(A1236,'Hospitalisation Details'!$U$4:$U$2346,'Hospitalisation Details'!$AA$4:$AA$2346)</f>
        <v>R1013</v>
      </c>
      <c r="Q1236" s="15">
        <f>_xlfn.XLOOKUP(A1236,'Hospitalisation Details'!$U$4:$U$2346,'Hospitalisation Details'!$AB$4:$AB$2346)</f>
        <v>51</v>
      </c>
    </row>
    <row r="1237" spans="1:17" ht="15.5" x14ac:dyDescent="0.35">
      <c r="A1237" s="73" t="s">
        <v>1136</v>
      </c>
      <c r="B1237" s="40" t="str">
        <f>_xlfn.XLOOKUP(A1237,'Customer Names'!$A$3:$A$2337,'Customer Names'!$E$3:$E$2337)</f>
        <v>Sarah M</v>
      </c>
      <c r="C1237" s="29">
        <f>_xlfn.XLOOKUP(A1237,'Medical Examinations'!$P$3:$P$2337,'Medical Examinations'!$Q$3:$Q$2337)</f>
        <v>39.799999999999997</v>
      </c>
      <c r="D1237" s="15">
        <f>_xlfn.XLOOKUP(A1237,'Medical Examinations'!$P$3:$P$2337,'Medical Examinations'!$R$3:$R$2337)</f>
        <v>5.66</v>
      </c>
      <c r="E1237" s="15" t="str">
        <f>_xlfn.XLOOKUP(A1237,'Medical Examinations'!$P$3:$P$2337,'Medical Examinations'!$S$3:$S$2337)</f>
        <v>No</v>
      </c>
      <c r="F1237" s="15" t="str">
        <f>_xlfn.XLOOKUP(A1237,'Medical Examinations'!$P$3:$P$2337,'Medical Examinations'!$T$3:$T$2337)</f>
        <v>No</v>
      </c>
      <c r="G1237" s="15" t="str">
        <f>_xlfn.XLOOKUP(A1237,'Medical Examinations'!$P$3:$P$2337,'Medical Examinations'!$U$3:$U$2337)</f>
        <v>Yes</v>
      </c>
      <c r="H1237" s="15">
        <f>_xlfn.XLOOKUP(A1237,'Medical Examinations'!$P$3:$P$2337,'Medical Examinations'!$V$3:$V$2337)</f>
        <v>1</v>
      </c>
      <c r="I1237" s="15" t="str">
        <f>_xlfn.XLOOKUP(A1237,'Medical Examinations'!$P$3:$P$2337,'Medical Examinations'!$W$3:$W$2337)</f>
        <v>No</v>
      </c>
      <c r="J1237" s="15" t="str">
        <f>_xlfn.XLOOKUP(A1237,'Medical Examinations'!$P$3:$P$2337,'Medical Examinations'!$X$3:$X$2337)</f>
        <v>Obesity</v>
      </c>
      <c r="K1237" s="15"/>
      <c r="L1237" s="74">
        <f>_xlfn.XLOOKUP(A1237,'Hospitalisation Details'!$U$4:$U$2346,'Hospitalisation Details'!$V$4:$V$2346)</f>
        <v>34304</v>
      </c>
      <c r="M1237" s="75">
        <f>_xlfn.XLOOKUP(A1237,'Hospitalisation Details'!$U$4:$U$2346,'Hospitalisation Details'!$X$4:$X$2346)</f>
        <v>9010.2000000000007</v>
      </c>
      <c r="N1237" s="15">
        <f>_xlfn.XLOOKUP(A1237,'Hospitalisation Details'!$U$4:$U$2346,'Hospitalisation Details'!$Y$4:$Y$2346)</f>
        <v>1</v>
      </c>
      <c r="O1237" s="15">
        <f>_xlfn.XLOOKUP(A1237,'Hospitalisation Details'!$U$4:$U$2346,'Hospitalisation Details'!$Z$4:$Z$2346)</f>
        <v>1</v>
      </c>
      <c r="P1237" s="15" t="str">
        <f>_xlfn.XLOOKUP(A1237,'Hospitalisation Details'!$U$4:$U$2346,'Hospitalisation Details'!$AA$4:$AA$2346)</f>
        <v>R1026</v>
      </c>
      <c r="Q1237" s="15">
        <f>_xlfn.XLOOKUP(A1237,'Hospitalisation Details'!$U$4:$U$2346,'Hospitalisation Details'!$AB$4:$AB$2346)</f>
        <v>30</v>
      </c>
    </row>
    <row r="1238" spans="1:17" ht="15.5" x14ac:dyDescent="0.35">
      <c r="A1238" s="73" t="s">
        <v>1135</v>
      </c>
      <c r="B1238" s="40" t="str">
        <f>_xlfn.XLOOKUP(A1238,'Customer Names'!$A$3:$A$2337,'Customer Names'!$E$3:$E$2337)</f>
        <v>Kristin C</v>
      </c>
      <c r="C1238" s="29">
        <f>_xlfn.XLOOKUP(A1238,'Medical Examinations'!$P$3:$P$2337,'Medical Examinations'!$Q$3:$Q$2337)</f>
        <v>26.36</v>
      </c>
      <c r="D1238" s="15">
        <f>_xlfn.XLOOKUP(A1238,'Medical Examinations'!$P$3:$P$2337,'Medical Examinations'!$R$3:$R$2337)</f>
        <v>4.32</v>
      </c>
      <c r="E1238" s="15" t="str">
        <f>_xlfn.XLOOKUP(A1238,'Medical Examinations'!$P$3:$P$2337,'Medical Examinations'!$S$3:$S$2337)</f>
        <v>No</v>
      </c>
      <c r="F1238" s="15" t="str">
        <f>_xlfn.XLOOKUP(A1238,'Medical Examinations'!$P$3:$P$2337,'Medical Examinations'!$T$3:$T$2337)</f>
        <v>No</v>
      </c>
      <c r="G1238" s="15" t="str">
        <f>_xlfn.XLOOKUP(A1238,'Medical Examinations'!$P$3:$P$2337,'Medical Examinations'!$U$3:$U$2337)</f>
        <v>Yes</v>
      </c>
      <c r="H1238" s="15">
        <f>_xlfn.XLOOKUP(A1238,'Medical Examinations'!$P$3:$P$2337,'Medical Examinations'!$V$3:$V$2337)</f>
        <v>1</v>
      </c>
      <c r="I1238" s="15" t="str">
        <f>_xlfn.XLOOKUP(A1238,'Medical Examinations'!$P$3:$P$2337,'Medical Examinations'!$W$3:$W$2337)</f>
        <v>No</v>
      </c>
      <c r="J1238" s="15" t="str">
        <f>_xlfn.XLOOKUP(A1238,'Medical Examinations'!$P$3:$P$2337,'Medical Examinations'!$X$3:$X$2337)</f>
        <v>Overweight</v>
      </c>
      <c r="K1238" s="15"/>
      <c r="L1238" s="74">
        <f>_xlfn.XLOOKUP(A1238,'Hospitalisation Details'!$U$4:$U$2346,'Hospitalisation Details'!$V$4:$V$2346)</f>
        <v>29205</v>
      </c>
      <c r="M1238" s="75">
        <f>_xlfn.XLOOKUP(A1238,'Hospitalisation Details'!$U$4:$U$2346,'Hospitalisation Details'!$X$4:$X$2346)</f>
        <v>8998.43</v>
      </c>
      <c r="N1238" s="15">
        <f>_xlfn.XLOOKUP(A1238,'Hospitalisation Details'!$U$4:$U$2346,'Hospitalisation Details'!$Y$4:$Y$2346)</f>
        <v>1</v>
      </c>
      <c r="O1238" s="15">
        <f>_xlfn.XLOOKUP(A1238,'Hospitalisation Details'!$U$4:$U$2346,'Hospitalisation Details'!$Z$4:$Z$2346)</f>
        <v>2</v>
      </c>
      <c r="P1238" s="15" t="str">
        <f>_xlfn.XLOOKUP(A1238,'Hospitalisation Details'!$U$4:$U$2346,'Hospitalisation Details'!$AA$4:$AA$2346)</f>
        <v>R1025</v>
      </c>
      <c r="Q1238" s="15">
        <f>_xlfn.XLOOKUP(A1238,'Hospitalisation Details'!$U$4:$U$2346,'Hospitalisation Details'!$AB$4:$AB$2346)</f>
        <v>44</v>
      </c>
    </row>
    <row r="1239" spans="1:17" ht="15.5" x14ac:dyDescent="0.35">
      <c r="A1239" s="73" t="s">
        <v>1134</v>
      </c>
      <c r="B1239" s="40" t="str">
        <f>_xlfn.XLOOKUP(A1239,'Customer Names'!$A$3:$A$2337,'Customer Names'!$E$3:$E$2337)</f>
        <v>Casey M.</v>
      </c>
      <c r="C1239" s="29">
        <f>_xlfn.XLOOKUP(A1239,'Medical Examinations'!$P$3:$P$2337,'Medical Examinations'!$Q$3:$Q$2337)</f>
        <v>29.925000000000001</v>
      </c>
      <c r="D1239" s="15">
        <f>_xlfn.XLOOKUP(A1239,'Medical Examinations'!$P$3:$P$2337,'Medical Examinations'!$R$3:$R$2337)</f>
        <v>8.2899999999999991</v>
      </c>
      <c r="E1239" s="15" t="str">
        <f>_xlfn.XLOOKUP(A1239,'Medical Examinations'!$P$3:$P$2337,'Medical Examinations'!$S$3:$S$2337)</f>
        <v>No</v>
      </c>
      <c r="F1239" s="15" t="str">
        <f>_xlfn.XLOOKUP(A1239,'Medical Examinations'!$P$3:$P$2337,'Medical Examinations'!$T$3:$T$2337)</f>
        <v>No</v>
      </c>
      <c r="G1239" s="15" t="str">
        <f>_xlfn.XLOOKUP(A1239,'Medical Examinations'!$P$3:$P$2337,'Medical Examinations'!$U$3:$U$2337)</f>
        <v>No</v>
      </c>
      <c r="H1239" s="15">
        <f>_xlfn.XLOOKUP(A1239,'Medical Examinations'!$P$3:$P$2337,'Medical Examinations'!$V$3:$V$2337)</f>
        <v>2</v>
      </c>
      <c r="I1239" s="15" t="str">
        <f>_xlfn.XLOOKUP(A1239,'Medical Examinations'!$P$3:$P$2337,'Medical Examinations'!$W$3:$W$2337)</f>
        <v>No</v>
      </c>
      <c r="J1239" s="15" t="str">
        <f>_xlfn.XLOOKUP(A1239,'Medical Examinations'!$P$3:$P$2337,'Medical Examinations'!$X$3:$X$2337)</f>
        <v>Overweight</v>
      </c>
      <c r="K1239" s="15"/>
      <c r="L1239" s="74">
        <f>_xlfn.XLOOKUP(A1239,'Hospitalisation Details'!$U$4:$U$2346,'Hospitalisation Details'!$V$4:$V$2346)</f>
        <v>26948</v>
      </c>
      <c r="M1239" s="75">
        <f>_xlfn.XLOOKUP(A1239,'Hospitalisation Details'!$U$4:$U$2346,'Hospitalisation Details'!$X$4:$X$2346)</f>
        <v>8988.16</v>
      </c>
      <c r="N1239" s="15">
        <f>_xlfn.XLOOKUP(A1239,'Hospitalisation Details'!$U$4:$U$2346,'Hospitalisation Details'!$Y$4:$Y$2346)</f>
        <v>1</v>
      </c>
      <c r="O1239" s="15">
        <f>_xlfn.XLOOKUP(A1239,'Hospitalisation Details'!$U$4:$U$2346,'Hospitalisation Details'!$Z$4:$Z$2346)</f>
        <v>2</v>
      </c>
      <c r="P1239" s="15" t="str">
        <f>_xlfn.XLOOKUP(A1239,'Hospitalisation Details'!$U$4:$U$2346,'Hospitalisation Details'!$AA$4:$AA$2346)</f>
        <v>R1012</v>
      </c>
      <c r="Q1239" s="15">
        <f>_xlfn.XLOOKUP(A1239,'Hospitalisation Details'!$U$4:$U$2346,'Hospitalisation Details'!$AB$4:$AB$2346)</f>
        <v>50</v>
      </c>
    </row>
    <row r="1240" spans="1:17" ht="15.5" x14ac:dyDescent="0.35">
      <c r="A1240" s="73" t="s">
        <v>1133</v>
      </c>
      <c r="B1240" s="40" t="str">
        <f>_xlfn.XLOOKUP(A1240,'Customer Names'!$A$3:$A$2337,'Customer Names'!$E$3:$E$2337)</f>
        <v>Samuel</v>
      </c>
      <c r="C1240" s="29">
        <f>_xlfn.XLOOKUP(A1240,'Medical Examinations'!$P$3:$P$2337,'Medical Examinations'!$Q$3:$Q$2337)</f>
        <v>37.29</v>
      </c>
      <c r="D1240" s="15">
        <f>_xlfn.XLOOKUP(A1240,'Medical Examinations'!$P$3:$P$2337,'Medical Examinations'!$R$3:$R$2337)</f>
        <v>10.46</v>
      </c>
      <c r="E1240" s="15" t="str">
        <f>_xlfn.XLOOKUP(A1240,'Medical Examinations'!$P$3:$P$2337,'Medical Examinations'!$S$3:$S$2337)</f>
        <v>No</v>
      </c>
      <c r="F1240" s="15" t="str">
        <f>_xlfn.XLOOKUP(A1240,'Medical Examinations'!$P$3:$P$2337,'Medical Examinations'!$T$3:$T$2337)</f>
        <v>No</v>
      </c>
      <c r="G1240" s="15" t="str">
        <f>_xlfn.XLOOKUP(A1240,'Medical Examinations'!$P$3:$P$2337,'Medical Examinations'!$U$3:$U$2337)</f>
        <v>No</v>
      </c>
      <c r="H1240" s="15">
        <f>_xlfn.XLOOKUP(A1240,'Medical Examinations'!$P$3:$P$2337,'Medical Examinations'!$V$3:$V$2337)</f>
        <v>0</v>
      </c>
      <c r="I1240" s="15" t="str">
        <f>_xlfn.XLOOKUP(A1240,'Medical Examinations'!$P$3:$P$2337,'Medical Examinations'!$W$3:$W$2337)</f>
        <v>No</v>
      </c>
      <c r="J1240" s="15" t="str">
        <f>_xlfn.XLOOKUP(A1240,'Medical Examinations'!$P$3:$P$2337,'Medical Examinations'!$X$3:$X$2337)</f>
        <v>Obesity</v>
      </c>
      <c r="K1240" s="15"/>
      <c r="L1240" s="74">
        <f>_xlfn.XLOOKUP(A1240,'Hospitalisation Details'!$U$4:$U$2346,'Hospitalisation Details'!$V$4:$V$2346)</f>
        <v>27231</v>
      </c>
      <c r="M1240" s="75">
        <f>_xlfn.XLOOKUP(A1240,'Hospitalisation Details'!$U$4:$U$2346,'Hospitalisation Details'!$X$4:$X$2346)</f>
        <v>8978.19</v>
      </c>
      <c r="N1240" s="15">
        <f>_xlfn.XLOOKUP(A1240,'Hospitalisation Details'!$U$4:$U$2346,'Hospitalisation Details'!$Y$4:$Y$2346)</f>
        <v>1</v>
      </c>
      <c r="O1240" s="15">
        <f>_xlfn.XLOOKUP(A1240,'Hospitalisation Details'!$U$4:$U$2346,'Hospitalisation Details'!$Z$4:$Z$2346)</f>
        <v>9</v>
      </c>
      <c r="P1240" s="15" t="str">
        <f>_xlfn.XLOOKUP(A1240,'Hospitalisation Details'!$U$4:$U$2346,'Hospitalisation Details'!$AA$4:$AA$2346)</f>
        <v>R1013</v>
      </c>
      <c r="Q1240" s="15">
        <f>_xlfn.XLOOKUP(A1240,'Hospitalisation Details'!$U$4:$U$2346,'Hospitalisation Details'!$AB$4:$AB$2346)</f>
        <v>49</v>
      </c>
    </row>
    <row r="1241" spans="1:17" ht="15.5" x14ac:dyDescent="0.35">
      <c r="A1241" s="73" t="s">
        <v>1132</v>
      </c>
      <c r="B1241" s="40" t="str">
        <f>_xlfn.XLOOKUP(A1241,'Customer Names'!$A$3:$A$2337,'Customer Names'!$E$3:$E$2337)</f>
        <v>Braulio</v>
      </c>
      <c r="C1241" s="29">
        <f>_xlfn.XLOOKUP(A1241,'Medical Examinations'!$P$3:$P$2337,'Medical Examinations'!$Q$3:$Q$2337)</f>
        <v>30.2</v>
      </c>
      <c r="D1241" s="15">
        <f>_xlfn.XLOOKUP(A1241,'Medical Examinations'!$P$3:$P$2337,'Medical Examinations'!$R$3:$R$2337)</f>
        <v>11.96</v>
      </c>
      <c r="E1241" s="15" t="str">
        <f>_xlfn.XLOOKUP(A1241,'Medical Examinations'!$P$3:$P$2337,'Medical Examinations'!$S$3:$S$2337)</f>
        <v>No</v>
      </c>
      <c r="F1241" s="15" t="str">
        <f>_xlfn.XLOOKUP(A1241,'Medical Examinations'!$P$3:$P$2337,'Medical Examinations'!$T$3:$T$2337)</f>
        <v>No</v>
      </c>
      <c r="G1241" s="15" t="str">
        <f>_xlfn.XLOOKUP(A1241,'Medical Examinations'!$P$3:$P$2337,'Medical Examinations'!$U$3:$U$2337)</f>
        <v>No</v>
      </c>
      <c r="H1241" s="15">
        <f>_xlfn.XLOOKUP(A1241,'Medical Examinations'!$P$3:$P$2337,'Medical Examinations'!$V$3:$V$2337)</f>
        <v>0</v>
      </c>
      <c r="I1241" s="15" t="str">
        <f>_xlfn.XLOOKUP(A1241,'Medical Examinations'!$P$3:$P$2337,'Medical Examinations'!$W$3:$W$2337)</f>
        <v>No</v>
      </c>
      <c r="J1241" s="15" t="str">
        <f>_xlfn.XLOOKUP(A1241,'Medical Examinations'!$P$3:$P$2337,'Medical Examinations'!$X$3:$X$2337)</f>
        <v>Obesity</v>
      </c>
      <c r="K1241" s="15"/>
      <c r="L1241" s="74">
        <f>_xlfn.XLOOKUP(A1241,'Hospitalisation Details'!$U$4:$U$2346,'Hospitalisation Details'!$V$4:$V$2346)</f>
        <v>27280</v>
      </c>
      <c r="M1241" s="75">
        <f>_xlfn.XLOOKUP(A1241,'Hospitalisation Details'!$U$4:$U$2346,'Hospitalisation Details'!$X$4:$X$2346)</f>
        <v>8968.33</v>
      </c>
      <c r="N1241" s="15">
        <f>_xlfn.XLOOKUP(A1241,'Hospitalisation Details'!$U$4:$U$2346,'Hospitalisation Details'!$Y$4:$Y$2346)</f>
        <v>4</v>
      </c>
      <c r="O1241" s="15">
        <f>_xlfn.XLOOKUP(A1241,'Hospitalisation Details'!$U$4:$U$2346,'Hospitalisation Details'!$Z$4:$Z$2346)</f>
        <v>9</v>
      </c>
      <c r="P1241" s="15" t="str">
        <f>_xlfn.XLOOKUP(A1241,'Hospitalisation Details'!$U$4:$U$2346,'Hospitalisation Details'!$AA$4:$AA$2346)</f>
        <v>R1011</v>
      </c>
      <c r="Q1241" s="15">
        <f>_xlfn.XLOOKUP(A1241,'Hospitalisation Details'!$U$4:$U$2346,'Hospitalisation Details'!$AB$4:$AB$2346)</f>
        <v>49</v>
      </c>
    </row>
    <row r="1242" spans="1:17" ht="15.5" x14ac:dyDescent="0.35">
      <c r="A1242" s="73" t="s">
        <v>1131</v>
      </c>
      <c r="B1242" s="40" t="str">
        <f>_xlfn.XLOOKUP(A1242,'Customer Names'!$A$3:$A$2337,'Customer Names'!$E$3:$E$2337)</f>
        <v>Anne-Marie</v>
      </c>
      <c r="C1242" s="29">
        <f>_xlfn.XLOOKUP(A1242,'Medical Examinations'!$P$3:$P$2337,'Medical Examinations'!$Q$3:$Q$2337)</f>
        <v>24.225000000000001</v>
      </c>
      <c r="D1242" s="15">
        <f>_xlfn.XLOOKUP(A1242,'Medical Examinations'!$P$3:$P$2337,'Medical Examinations'!$R$3:$R$2337)</f>
        <v>4.25</v>
      </c>
      <c r="E1242" s="15" t="str">
        <f>_xlfn.XLOOKUP(A1242,'Medical Examinations'!$P$3:$P$2337,'Medical Examinations'!$S$3:$S$2337)</f>
        <v>Yes</v>
      </c>
      <c r="F1242" s="15" t="str">
        <f>_xlfn.XLOOKUP(A1242,'Medical Examinations'!$P$3:$P$2337,'Medical Examinations'!$T$3:$T$2337)</f>
        <v>No</v>
      </c>
      <c r="G1242" s="15" t="str">
        <f>_xlfn.XLOOKUP(A1242,'Medical Examinations'!$P$3:$P$2337,'Medical Examinations'!$U$3:$U$2337)</f>
        <v>Yes</v>
      </c>
      <c r="H1242" s="15">
        <f>_xlfn.XLOOKUP(A1242,'Medical Examinations'!$P$3:$P$2337,'Medical Examinations'!$V$3:$V$2337)</f>
        <v>1</v>
      </c>
      <c r="I1242" s="15" t="str">
        <f>_xlfn.XLOOKUP(A1242,'Medical Examinations'!$P$3:$P$2337,'Medical Examinations'!$W$3:$W$2337)</f>
        <v>No</v>
      </c>
      <c r="J1242" s="15" t="str">
        <f>_xlfn.XLOOKUP(A1242,'Medical Examinations'!$P$3:$P$2337,'Medical Examinations'!$X$3:$X$2337)</f>
        <v>Normalweight</v>
      </c>
      <c r="K1242" s="15"/>
      <c r="L1242" s="74">
        <f>_xlfn.XLOOKUP(A1242,'Hospitalisation Details'!$U$4:$U$2346,'Hospitalisation Details'!$V$4:$V$2346)</f>
        <v>30512</v>
      </c>
      <c r="M1242" s="75">
        <f>_xlfn.XLOOKUP(A1242,'Hospitalisation Details'!$U$4:$U$2346,'Hospitalisation Details'!$X$4:$X$2346)</f>
        <v>8965.7999999999993</v>
      </c>
      <c r="N1242" s="15">
        <f>_xlfn.XLOOKUP(A1242,'Hospitalisation Details'!$U$4:$U$2346,'Hospitalisation Details'!$Y$4:$Y$2346)</f>
        <v>1</v>
      </c>
      <c r="O1242" s="15">
        <f>_xlfn.XLOOKUP(A1242,'Hospitalisation Details'!$U$4:$U$2346,'Hospitalisation Details'!$Z$4:$Z$2346)</f>
        <v>1</v>
      </c>
      <c r="P1242" s="15" t="str">
        <f>_xlfn.XLOOKUP(A1242,'Hospitalisation Details'!$U$4:$U$2346,'Hospitalisation Details'!$AA$4:$AA$2346)</f>
        <v>R1012</v>
      </c>
      <c r="Q1242" s="15">
        <f>_xlfn.XLOOKUP(A1242,'Hospitalisation Details'!$U$4:$U$2346,'Hospitalisation Details'!$AB$4:$AB$2346)</f>
        <v>40</v>
      </c>
    </row>
    <row r="1243" spans="1:17" ht="15.5" x14ac:dyDescent="0.35">
      <c r="A1243" s="73" t="s">
        <v>1130</v>
      </c>
      <c r="B1243" s="40" t="str">
        <f>_xlfn.XLOOKUP(A1243,'Customer Names'!$A$3:$A$2337,'Customer Names'!$E$3:$E$2337)</f>
        <v>Samuel K.</v>
      </c>
      <c r="C1243" s="29">
        <f>_xlfn.XLOOKUP(A1243,'Medical Examinations'!$P$3:$P$2337,'Medical Examinations'!$Q$3:$Q$2337)</f>
        <v>31.445</v>
      </c>
      <c r="D1243" s="15">
        <f>_xlfn.XLOOKUP(A1243,'Medical Examinations'!$P$3:$P$2337,'Medical Examinations'!$R$3:$R$2337)</f>
        <v>8.33</v>
      </c>
      <c r="E1243" s="15" t="str">
        <f>_xlfn.XLOOKUP(A1243,'Medical Examinations'!$P$3:$P$2337,'Medical Examinations'!$S$3:$S$2337)</f>
        <v>No</v>
      </c>
      <c r="F1243" s="15" t="str">
        <f>_xlfn.XLOOKUP(A1243,'Medical Examinations'!$P$3:$P$2337,'Medical Examinations'!$T$3:$T$2337)</f>
        <v>No</v>
      </c>
      <c r="G1243" s="15" t="str">
        <f>_xlfn.XLOOKUP(A1243,'Medical Examinations'!$P$3:$P$2337,'Medical Examinations'!$U$3:$U$2337)</f>
        <v>No</v>
      </c>
      <c r="H1243" s="15">
        <f>_xlfn.XLOOKUP(A1243,'Medical Examinations'!$P$3:$P$2337,'Medical Examinations'!$V$3:$V$2337)</f>
        <v>0</v>
      </c>
      <c r="I1243" s="15" t="str">
        <f>_xlfn.XLOOKUP(A1243,'Medical Examinations'!$P$3:$P$2337,'Medical Examinations'!$W$3:$W$2337)</f>
        <v>No</v>
      </c>
      <c r="J1243" s="15" t="str">
        <f>_xlfn.XLOOKUP(A1243,'Medical Examinations'!$P$3:$P$2337,'Medical Examinations'!$X$3:$X$2337)</f>
        <v>Obesity</v>
      </c>
      <c r="K1243" s="15"/>
      <c r="L1243" s="74">
        <f>_xlfn.XLOOKUP(A1243,'Hospitalisation Details'!$U$4:$U$2346,'Hospitalisation Details'!$V$4:$V$2346)</f>
        <v>27258</v>
      </c>
      <c r="M1243" s="75">
        <f>_xlfn.XLOOKUP(A1243,'Hospitalisation Details'!$U$4:$U$2346,'Hospitalisation Details'!$X$4:$X$2346)</f>
        <v>8964.06</v>
      </c>
      <c r="N1243" s="15">
        <f>_xlfn.XLOOKUP(A1243,'Hospitalisation Details'!$U$4:$U$2346,'Hospitalisation Details'!$Y$4:$Y$2346)</f>
        <v>4</v>
      </c>
      <c r="O1243" s="15">
        <f>_xlfn.XLOOKUP(A1243,'Hospitalisation Details'!$U$4:$U$2346,'Hospitalisation Details'!$Z$4:$Z$2346)</f>
        <v>9</v>
      </c>
      <c r="P1243" s="15" t="str">
        <f>_xlfn.XLOOKUP(A1243,'Hospitalisation Details'!$U$4:$U$2346,'Hospitalisation Details'!$AA$4:$AA$2346)</f>
        <v>R1016</v>
      </c>
      <c r="Q1243" s="15">
        <f>_xlfn.XLOOKUP(A1243,'Hospitalisation Details'!$U$4:$U$2346,'Hospitalisation Details'!$AB$4:$AB$2346)</f>
        <v>49</v>
      </c>
    </row>
    <row r="1244" spans="1:17" ht="15.5" x14ac:dyDescent="0.35">
      <c r="A1244" s="73" t="s">
        <v>1129</v>
      </c>
      <c r="B1244" s="40" t="str">
        <f>_xlfn.XLOOKUP(A1244,'Customer Names'!$A$3:$A$2337,'Customer Names'!$E$3:$E$2337)</f>
        <v>Yuki</v>
      </c>
      <c r="C1244" s="29">
        <f>_xlfn.XLOOKUP(A1244,'Medical Examinations'!$P$3:$P$2337,'Medical Examinations'!$Q$3:$Q$2337)</f>
        <v>38.880000000000003</v>
      </c>
      <c r="D1244" s="15">
        <f>_xlfn.XLOOKUP(A1244,'Medical Examinations'!$P$3:$P$2337,'Medical Examinations'!$R$3:$R$2337)</f>
        <v>4.29</v>
      </c>
      <c r="E1244" s="15" t="str">
        <f>_xlfn.XLOOKUP(A1244,'Medical Examinations'!$P$3:$P$2337,'Medical Examinations'!$S$3:$S$2337)</f>
        <v>No</v>
      </c>
      <c r="F1244" s="15" t="str">
        <f>_xlfn.XLOOKUP(A1244,'Medical Examinations'!$P$3:$P$2337,'Medical Examinations'!$T$3:$T$2337)</f>
        <v>No</v>
      </c>
      <c r="G1244" s="15" t="str">
        <f>_xlfn.XLOOKUP(A1244,'Medical Examinations'!$P$3:$P$2337,'Medical Examinations'!$U$3:$U$2337)</f>
        <v>No</v>
      </c>
      <c r="H1244" s="15">
        <f>_xlfn.XLOOKUP(A1244,'Medical Examinations'!$P$3:$P$2337,'Medical Examinations'!$V$3:$V$2337)</f>
        <v>1</v>
      </c>
      <c r="I1244" s="15" t="str">
        <f>_xlfn.XLOOKUP(A1244,'Medical Examinations'!$P$3:$P$2337,'Medical Examinations'!$W$3:$W$2337)</f>
        <v>No</v>
      </c>
      <c r="J1244" s="15" t="str">
        <f>_xlfn.XLOOKUP(A1244,'Medical Examinations'!$P$3:$P$2337,'Medical Examinations'!$X$3:$X$2337)</f>
        <v>Obesity</v>
      </c>
      <c r="K1244" s="15"/>
      <c r="L1244" s="74">
        <f>_xlfn.XLOOKUP(A1244,'Hospitalisation Details'!$U$4:$U$2346,'Hospitalisation Details'!$V$4:$V$2346)</f>
        <v>33874</v>
      </c>
      <c r="M1244" s="75">
        <f>_xlfn.XLOOKUP(A1244,'Hospitalisation Details'!$U$4:$U$2346,'Hospitalisation Details'!$X$4:$X$2346)</f>
        <v>8954.99</v>
      </c>
      <c r="N1244" s="15">
        <f>_xlfn.XLOOKUP(A1244,'Hospitalisation Details'!$U$4:$U$2346,'Hospitalisation Details'!$Y$4:$Y$2346)</f>
        <v>1</v>
      </c>
      <c r="O1244" s="15">
        <f>_xlfn.XLOOKUP(A1244,'Hospitalisation Details'!$U$4:$U$2346,'Hospitalisation Details'!$Z$4:$Z$2346)</f>
        <v>1</v>
      </c>
      <c r="P1244" s="15" t="str">
        <f>_xlfn.XLOOKUP(A1244,'Hospitalisation Details'!$U$4:$U$2346,'Hospitalisation Details'!$AA$4:$AA$2346)</f>
        <v>R1026</v>
      </c>
      <c r="Q1244" s="15">
        <f>_xlfn.XLOOKUP(A1244,'Hospitalisation Details'!$U$4:$U$2346,'Hospitalisation Details'!$AB$4:$AB$2346)</f>
        <v>31</v>
      </c>
    </row>
    <row r="1245" spans="1:17" ht="15.5" x14ac:dyDescent="0.35">
      <c r="A1245" s="73" t="s">
        <v>1128</v>
      </c>
      <c r="B1245" s="40" t="str">
        <f>_xlfn.XLOOKUP(A1245,'Customer Names'!$A$3:$A$2337,'Customer Names'!$E$3:$E$2337)</f>
        <v>Rafer</v>
      </c>
      <c r="C1245" s="29">
        <f>_xlfn.XLOOKUP(A1245,'Medical Examinations'!$P$3:$P$2337,'Medical Examinations'!$Q$3:$Q$2337)</f>
        <v>43.89</v>
      </c>
      <c r="D1245" s="15">
        <f>_xlfn.XLOOKUP(A1245,'Medical Examinations'!$P$3:$P$2337,'Medical Examinations'!$R$3:$R$2337)</f>
        <v>6.32</v>
      </c>
      <c r="E1245" s="15" t="str">
        <f>_xlfn.XLOOKUP(A1245,'Medical Examinations'!$P$3:$P$2337,'Medical Examinations'!$S$3:$S$2337)</f>
        <v>Yes</v>
      </c>
      <c r="F1245" s="15" t="str">
        <f>_xlfn.XLOOKUP(A1245,'Medical Examinations'!$P$3:$P$2337,'Medical Examinations'!$T$3:$T$2337)</f>
        <v>No</v>
      </c>
      <c r="G1245" s="15" t="str">
        <f>_xlfn.XLOOKUP(A1245,'Medical Examinations'!$P$3:$P$2337,'Medical Examinations'!$U$3:$U$2337)</f>
        <v>No</v>
      </c>
      <c r="H1245" s="15">
        <f>_xlfn.XLOOKUP(A1245,'Medical Examinations'!$P$3:$P$2337,'Medical Examinations'!$V$3:$V$2337)</f>
        <v>0</v>
      </c>
      <c r="I1245" s="15" t="str">
        <f>_xlfn.XLOOKUP(A1245,'Medical Examinations'!$P$3:$P$2337,'Medical Examinations'!$W$3:$W$2337)</f>
        <v>No</v>
      </c>
      <c r="J1245" s="15" t="str">
        <f>_xlfn.XLOOKUP(A1245,'Medical Examinations'!$P$3:$P$2337,'Medical Examinations'!$X$3:$X$2337)</f>
        <v>Obesity</v>
      </c>
      <c r="K1245" s="15"/>
      <c r="L1245" s="74">
        <f>_xlfn.XLOOKUP(A1245,'Hospitalisation Details'!$U$4:$U$2346,'Hospitalisation Details'!$V$4:$V$2346)</f>
        <v>28119</v>
      </c>
      <c r="M1245" s="75">
        <f>_xlfn.XLOOKUP(A1245,'Hospitalisation Details'!$U$4:$U$2346,'Hospitalisation Details'!$X$4:$X$2346)</f>
        <v>8944.1200000000008</v>
      </c>
      <c r="N1245" s="15">
        <f>_xlfn.XLOOKUP(A1245,'Hospitalisation Details'!$U$4:$U$2346,'Hospitalisation Details'!$Y$4:$Y$2346)</f>
        <v>4</v>
      </c>
      <c r="O1245" s="15">
        <f>_xlfn.XLOOKUP(A1245,'Hospitalisation Details'!$U$4:$U$2346,'Hospitalisation Details'!$Z$4:$Z$2346)</f>
        <v>9</v>
      </c>
      <c r="P1245" s="15" t="str">
        <f>_xlfn.XLOOKUP(A1245,'Hospitalisation Details'!$U$4:$U$2346,'Hospitalisation Details'!$AA$4:$AA$2346)</f>
        <v>R1013</v>
      </c>
      <c r="Q1245" s="15">
        <f>_xlfn.XLOOKUP(A1245,'Hospitalisation Details'!$U$4:$U$2346,'Hospitalisation Details'!$AB$4:$AB$2346)</f>
        <v>46</v>
      </c>
    </row>
    <row r="1246" spans="1:17" ht="15.5" x14ac:dyDescent="0.35">
      <c r="A1246" s="73" t="s">
        <v>1127</v>
      </c>
      <c r="B1246" s="40" t="str">
        <f>_xlfn.XLOOKUP(A1246,'Customer Names'!$A$3:$A$2337,'Customer Names'!$E$3:$E$2337)</f>
        <v>Claire</v>
      </c>
      <c r="C1246" s="29">
        <f>_xlfn.XLOOKUP(A1246,'Medical Examinations'!$P$3:$P$2337,'Medical Examinations'!$Q$3:$Q$2337)</f>
        <v>25.6</v>
      </c>
      <c r="D1246" s="15">
        <f>_xlfn.XLOOKUP(A1246,'Medical Examinations'!$P$3:$P$2337,'Medical Examinations'!$R$3:$R$2337)</f>
        <v>5.65</v>
      </c>
      <c r="E1246" s="15" t="str">
        <f>_xlfn.XLOOKUP(A1246,'Medical Examinations'!$P$3:$P$2337,'Medical Examinations'!$S$3:$S$2337)</f>
        <v>No</v>
      </c>
      <c r="F1246" s="15" t="str">
        <f>_xlfn.XLOOKUP(A1246,'Medical Examinations'!$P$3:$P$2337,'Medical Examinations'!$T$3:$T$2337)</f>
        <v>No</v>
      </c>
      <c r="G1246" s="15" t="str">
        <f>_xlfn.XLOOKUP(A1246,'Medical Examinations'!$P$3:$P$2337,'Medical Examinations'!$U$3:$U$2337)</f>
        <v>No</v>
      </c>
      <c r="H1246" s="15">
        <f>_xlfn.XLOOKUP(A1246,'Medical Examinations'!$P$3:$P$2337,'Medical Examinations'!$V$3:$V$2337)</f>
        <v>2</v>
      </c>
      <c r="I1246" s="15" t="str">
        <f>_xlfn.XLOOKUP(A1246,'Medical Examinations'!$P$3:$P$2337,'Medical Examinations'!$W$3:$W$2337)</f>
        <v>No</v>
      </c>
      <c r="J1246" s="15" t="str">
        <f>_xlfn.XLOOKUP(A1246,'Medical Examinations'!$P$3:$P$2337,'Medical Examinations'!$X$3:$X$2337)</f>
        <v>Overweight</v>
      </c>
      <c r="K1246" s="15"/>
      <c r="L1246" s="74">
        <f>_xlfn.XLOOKUP(A1246,'Hospitalisation Details'!$U$4:$U$2346,'Hospitalisation Details'!$V$4:$V$2346)</f>
        <v>26456</v>
      </c>
      <c r="M1246" s="75">
        <f>_xlfn.XLOOKUP(A1246,'Hospitalisation Details'!$U$4:$U$2346,'Hospitalisation Details'!$X$4:$X$2346)</f>
        <v>8932.08</v>
      </c>
      <c r="N1246" s="15">
        <f>_xlfn.XLOOKUP(A1246,'Hospitalisation Details'!$U$4:$U$2346,'Hospitalisation Details'!$Y$4:$Y$2346)</f>
        <v>1</v>
      </c>
      <c r="O1246" s="15">
        <f>_xlfn.XLOOKUP(A1246,'Hospitalisation Details'!$U$4:$U$2346,'Hospitalisation Details'!$Z$4:$Z$2346)</f>
        <v>2</v>
      </c>
      <c r="P1246" s="15" t="str">
        <f>_xlfn.XLOOKUP(A1246,'Hospitalisation Details'!$U$4:$U$2346,'Hospitalisation Details'!$AA$4:$AA$2346)</f>
        <v>R1011</v>
      </c>
      <c r="Q1246" s="15">
        <f>_xlfn.XLOOKUP(A1246,'Hospitalisation Details'!$U$4:$U$2346,'Hospitalisation Details'!$AB$4:$AB$2346)</f>
        <v>51</v>
      </c>
    </row>
    <row r="1247" spans="1:17" ht="15.5" x14ac:dyDescent="0.35">
      <c r="A1247" s="73" t="s">
        <v>1126</v>
      </c>
      <c r="B1247" s="40" t="str">
        <f>_xlfn.XLOOKUP(A1247,'Customer Names'!$A$3:$A$2337,'Customer Names'!$E$3:$E$2337)</f>
        <v>Erynn J.</v>
      </c>
      <c r="C1247" s="29">
        <f>_xlfn.XLOOKUP(A1247,'Medical Examinations'!$P$3:$P$2337,'Medical Examinations'!$Q$3:$Q$2337)</f>
        <v>29.545000000000002</v>
      </c>
      <c r="D1247" s="15">
        <f>_xlfn.XLOOKUP(A1247,'Medical Examinations'!$P$3:$P$2337,'Medical Examinations'!$R$3:$R$2337)</f>
        <v>8.41</v>
      </c>
      <c r="E1247" s="15" t="str">
        <f>_xlfn.XLOOKUP(A1247,'Medical Examinations'!$P$3:$P$2337,'Medical Examinations'!$S$3:$S$2337)</f>
        <v>Yes</v>
      </c>
      <c r="F1247" s="15" t="str">
        <f>_xlfn.XLOOKUP(A1247,'Medical Examinations'!$P$3:$P$2337,'Medical Examinations'!$T$3:$T$2337)</f>
        <v>No</v>
      </c>
      <c r="G1247" s="15" t="str">
        <f>_xlfn.XLOOKUP(A1247,'Medical Examinations'!$P$3:$P$2337,'Medical Examinations'!$U$3:$U$2337)</f>
        <v>No</v>
      </c>
      <c r="H1247" s="15">
        <f>_xlfn.XLOOKUP(A1247,'Medical Examinations'!$P$3:$P$2337,'Medical Examinations'!$V$3:$V$2337)</f>
        <v>1</v>
      </c>
      <c r="I1247" s="15" t="str">
        <f>_xlfn.XLOOKUP(A1247,'Medical Examinations'!$P$3:$P$2337,'Medical Examinations'!$W$3:$W$2337)</f>
        <v>No</v>
      </c>
      <c r="J1247" s="15" t="str">
        <f>_xlfn.XLOOKUP(A1247,'Medical Examinations'!$P$3:$P$2337,'Medical Examinations'!$X$3:$X$2337)</f>
        <v>Overweight</v>
      </c>
      <c r="K1247" s="15"/>
      <c r="L1247" s="74">
        <f>_xlfn.XLOOKUP(A1247,'Hospitalisation Details'!$U$4:$U$2346,'Hospitalisation Details'!$V$4:$V$2346)</f>
        <v>27582</v>
      </c>
      <c r="M1247" s="75">
        <f>_xlfn.XLOOKUP(A1247,'Hospitalisation Details'!$U$4:$U$2346,'Hospitalisation Details'!$X$4:$X$2346)</f>
        <v>8930.93</v>
      </c>
      <c r="N1247" s="15">
        <f>_xlfn.XLOOKUP(A1247,'Hospitalisation Details'!$U$4:$U$2346,'Hospitalisation Details'!$Y$4:$Y$2346)</f>
        <v>1</v>
      </c>
      <c r="O1247" s="15">
        <f>_xlfn.XLOOKUP(A1247,'Hospitalisation Details'!$U$4:$U$2346,'Hospitalisation Details'!$Z$4:$Z$2346)</f>
        <v>9</v>
      </c>
      <c r="P1247" s="15" t="str">
        <f>_xlfn.XLOOKUP(A1247,'Hospitalisation Details'!$U$4:$U$2346,'Hospitalisation Details'!$AA$4:$AA$2346)</f>
        <v>R1012</v>
      </c>
      <c r="Q1247" s="15">
        <f>_xlfn.XLOOKUP(A1247,'Hospitalisation Details'!$U$4:$U$2346,'Hospitalisation Details'!$AB$4:$AB$2346)</f>
        <v>48</v>
      </c>
    </row>
    <row r="1248" spans="1:17" ht="15.5" x14ac:dyDescent="0.35">
      <c r="A1248" s="73" t="s">
        <v>1125</v>
      </c>
      <c r="B1248" s="40" t="str">
        <f>_xlfn.XLOOKUP(A1248,'Customer Names'!$A$3:$A$2337,'Customer Names'!$E$3:$E$2337)</f>
        <v>Mahesh</v>
      </c>
      <c r="C1248" s="29">
        <f>_xlfn.XLOOKUP(A1248,'Medical Examinations'!$P$3:$P$2337,'Medical Examinations'!$Q$3:$Q$2337)</f>
        <v>23.25</v>
      </c>
      <c r="D1248" s="15">
        <f>_xlfn.XLOOKUP(A1248,'Medical Examinations'!$P$3:$P$2337,'Medical Examinations'!$R$3:$R$2337)</f>
        <v>11.96</v>
      </c>
      <c r="E1248" s="15" t="str">
        <f>_xlfn.XLOOKUP(A1248,'Medical Examinations'!$P$3:$P$2337,'Medical Examinations'!$S$3:$S$2337)</f>
        <v>Yes</v>
      </c>
      <c r="F1248" s="15" t="str">
        <f>_xlfn.XLOOKUP(A1248,'Medical Examinations'!$P$3:$P$2337,'Medical Examinations'!$T$3:$T$2337)</f>
        <v>No</v>
      </c>
      <c r="G1248" s="15" t="str">
        <f>_xlfn.XLOOKUP(A1248,'Medical Examinations'!$P$3:$P$2337,'Medical Examinations'!$U$3:$U$2337)</f>
        <v>No</v>
      </c>
      <c r="H1248" s="15">
        <f>_xlfn.XLOOKUP(A1248,'Medical Examinations'!$P$3:$P$2337,'Medical Examinations'!$V$3:$V$2337)</f>
        <v>0</v>
      </c>
      <c r="I1248" s="15" t="str">
        <f>_xlfn.XLOOKUP(A1248,'Medical Examinations'!$P$3:$P$2337,'Medical Examinations'!$W$3:$W$2337)</f>
        <v>No</v>
      </c>
      <c r="J1248" s="15" t="str">
        <f>_xlfn.XLOOKUP(A1248,'Medical Examinations'!$P$3:$P$2337,'Medical Examinations'!$X$3:$X$2337)</f>
        <v>Normalweight</v>
      </c>
      <c r="K1248" s="15"/>
      <c r="L1248" s="74">
        <f>_xlfn.XLOOKUP(A1248,'Hospitalisation Details'!$U$4:$U$2346,'Hospitalisation Details'!$V$4:$V$2346)</f>
        <v>24721</v>
      </c>
      <c r="M1248" s="75">
        <f>_xlfn.XLOOKUP(A1248,'Hospitalisation Details'!$U$4:$U$2346,'Hospitalisation Details'!$X$4:$X$2346)</f>
        <v>8908.4699999999993</v>
      </c>
      <c r="N1248" s="15">
        <f>_xlfn.XLOOKUP(A1248,'Hospitalisation Details'!$U$4:$U$2346,'Hospitalisation Details'!$Y$4:$Y$2346)</f>
        <v>4</v>
      </c>
      <c r="O1248" s="15">
        <f>_xlfn.XLOOKUP(A1248,'Hospitalisation Details'!$U$4:$U$2346,'Hospitalisation Details'!$Z$4:$Z$2346)</f>
        <v>9</v>
      </c>
      <c r="P1248" s="15" t="str">
        <f>_xlfn.XLOOKUP(A1248,'Hospitalisation Details'!$U$4:$U$2346,'Hospitalisation Details'!$AA$4:$AA$2346)</f>
        <v>R1013</v>
      </c>
      <c r="Q1248" s="15">
        <f>_xlfn.XLOOKUP(A1248,'Hospitalisation Details'!$U$4:$U$2346,'Hospitalisation Details'!$AB$4:$AB$2346)</f>
        <v>56</v>
      </c>
    </row>
    <row r="1249" spans="1:17" ht="15.5" x14ac:dyDescent="0.35">
      <c r="A1249" s="73" t="s">
        <v>1124</v>
      </c>
      <c r="B1249" s="40" t="str">
        <f>_xlfn.XLOOKUP(A1249,'Customer Names'!$A$3:$A$2337,'Customer Names'!$E$3:$E$2337)</f>
        <v>Stanley</v>
      </c>
      <c r="C1249" s="29">
        <f>_xlfn.XLOOKUP(A1249,'Medical Examinations'!$P$3:$P$2337,'Medical Examinations'!$Q$3:$Q$2337)</f>
        <v>43.95</v>
      </c>
      <c r="D1249" s="15">
        <f>_xlfn.XLOOKUP(A1249,'Medical Examinations'!$P$3:$P$2337,'Medical Examinations'!$R$3:$R$2337)</f>
        <v>5.17</v>
      </c>
      <c r="E1249" s="15" t="str">
        <f>_xlfn.XLOOKUP(A1249,'Medical Examinations'!$P$3:$P$2337,'Medical Examinations'!$S$3:$S$2337)</f>
        <v>Yes</v>
      </c>
      <c r="F1249" s="15" t="str">
        <f>_xlfn.XLOOKUP(A1249,'Medical Examinations'!$P$3:$P$2337,'Medical Examinations'!$T$3:$T$2337)</f>
        <v>No</v>
      </c>
      <c r="G1249" s="15" t="str">
        <f>_xlfn.XLOOKUP(A1249,'Medical Examinations'!$P$3:$P$2337,'Medical Examinations'!$U$3:$U$2337)</f>
        <v>Yes</v>
      </c>
      <c r="H1249" s="15">
        <f>_xlfn.XLOOKUP(A1249,'Medical Examinations'!$P$3:$P$2337,'Medical Examinations'!$V$3:$V$2337)</f>
        <v>1</v>
      </c>
      <c r="I1249" s="15" t="str">
        <f>_xlfn.XLOOKUP(A1249,'Medical Examinations'!$P$3:$P$2337,'Medical Examinations'!$W$3:$W$2337)</f>
        <v>No</v>
      </c>
      <c r="J1249" s="15" t="str">
        <f>_xlfn.XLOOKUP(A1249,'Medical Examinations'!$P$3:$P$2337,'Medical Examinations'!$X$3:$X$2337)</f>
        <v>Obesity</v>
      </c>
      <c r="K1249" s="15"/>
      <c r="L1249" s="74">
        <f>_xlfn.XLOOKUP(A1249,'Hospitalisation Details'!$U$4:$U$2346,'Hospitalisation Details'!$V$4:$V$2346)</f>
        <v>35762</v>
      </c>
      <c r="M1249" s="75">
        <f>_xlfn.XLOOKUP(A1249,'Hospitalisation Details'!$U$4:$U$2346,'Hospitalisation Details'!$X$4:$X$2346)</f>
        <v>8906.14</v>
      </c>
      <c r="N1249" s="15">
        <f>_xlfn.XLOOKUP(A1249,'Hospitalisation Details'!$U$4:$U$2346,'Hospitalisation Details'!$Y$4:$Y$2346)</f>
        <v>1</v>
      </c>
      <c r="O1249" s="15">
        <f>_xlfn.XLOOKUP(A1249,'Hospitalisation Details'!$U$4:$U$2346,'Hospitalisation Details'!$Z$4:$Z$2346)</f>
        <v>9</v>
      </c>
      <c r="P1249" s="15" t="str">
        <f>_xlfn.XLOOKUP(A1249,'Hospitalisation Details'!$U$4:$U$2346,'Hospitalisation Details'!$AA$4:$AA$2346)</f>
        <v>R1012</v>
      </c>
      <c r="Q1249" s="15">
        <f>_xlfn.XLOOKUP(A1249,'Hospitalisation Details'!$U$4:$U$2346,'Hospitalisation Details'!$AB$4:$AB$2346)</f>
        <v>26</v>
      </c>
    </row>
    <row r="1250" spans="1:17" ht="15.5" x14ac:dyDescent="0.35">
      <c r="A1250" s="73" t="s">
        <v>1123</v>
      </c>
      <c r="B1250" s="40" t="str">
        <f>_xlfn.XLOOKUP(A1250,'Customer Names'!$A$3:$A$2337,'Customer Names'!$E$3:$E$2337)</f>
        <v>Gregory</v>
      </c>
      <c r="C1250" s="29">
        <f>_xlfn.XLOOKUP(A1250,'Medical Examinations'!$P$3:$P$2337,'Medical Examinations'!$Q$3:$Q$2337)</f>
        <v>21.85</v>
      </c>
      <c r="D1250" s="15">
        <f>_xlfn.XLOOKUP(A1250,'Medical Examinations'!$P$3:$P$2337,'Medical Examinations'!$R$3:$R$2337)</f>
        <v>8.76</v>
      </c>
      <c r="E1250" s="15" t="str">
        <f>_xlfn.XLOOKUP(A1250,'Medical Examinations'!$P$3:$P$2337,'Medical Examinations'!$S$3:$S$2337)</f>
        <v>No</v>
      </c>
      <c r="F1250" s="15" t="str">
        <f>_xlfn.XLOOKUP(A1250,'Medical Examinations'!$P$3:$P$2337,'Medical Examinations'!$T$3:$T$2337)</f>
        <v>No</v>
      </c>
      <c r="G1250" s="15" t="str">
        <f>_xlfn.XLOOKUP(A1250,'Medical Examinations'!$P$3:$P$2337,'Medical Examinations'!$U$3:$U$2337)</f>
        <v>No</v>
      </c>
      <c r="H1250" s="15">
        <f>_xlfn.XLOOKUP(A1250,'Medical Examinations'!$P$3:$P$2337,'Medical Examinations'!$V$3:$V$2337)</f>
        <v>0</v>
      </c>
      <c r="I1250" s="15" t="str">
        <f>_xlfn.XLOOKUP(A1250,'Medical Examinations'!$P$3:$P$2337,'Medical Examinations'!$W$3:$W$2337)</f>
        <v>No</v>
      </c>
      <c r="J1250" s="15" t="str">
        <f>_xlfn.XLOOKUP(A1250,'Medical Examinations'!$P$3:$P$2337,'Medical Examinations'!$X$3:$X$2337)</f>
        <v>Normalweight</v>
      </c>
      <c r="K1250" s="15"/>
      <c r="L1250" s="74">
        <f>_xlfn.XLOOKUP(A1250,'Hospitalisation Details'!$U$4:$U$2346,'Hospitalisation Details'!$V$4:$V$2346)</f>
        <v>28840</v>
      </c>
      <c r="M1250" s="75">
        <f>_xlfn.XLOOKUP(A1250,'Hospitalisation Details'!$U$4:$U$2346,'Hospitalisation Details'!$X$4:$X$2346)</f>
        <v>8891.14</v>
      </c>
      <c r="N1250" s="15">
        <f>_xlfn.XLOOKUP(A1250,'Hospitalisation Details'!$U$4:$U$2346,'Hospitalisation Details'!$Y$4:$Y$2346)</f>
        <v>1</v>
      </c>
      <c r="O1250" s="15">
        <f>_xlfn.XLOOKUP(A1250,'Hospitalisation Details'!$U$4:$U$2346,'Hospitalisation Details'!$Z$4:$Z$2346)</f>
        <v>1</v>
      </c>
      <c r="P1250" s="15" t="str">
        <f>_xlfn.XLOOKUP(A1250,'Hospitalisation Details'!$U$4:$U$2346,'Hospitalisation Details'!$AA$4:$AA$2346)</f>
        <v>R1017</v>
      </c>
      <c r="Q1250" s="15">
        <f>_xlfn.XLOOKUP(A1250,'Hospitalisation Details'!$U$4:$U$2346,'Hospitalisation Details'!$AB$4:$AB$2346)</f>
        <v>45</v>
      </c>
    </row>
    <row r="1251" spans="1:17" ht="15.5" x14ac:dyDescent="0.35">
      <c r="A1251" s="73" t="s">
        <v>1122</v>
      </c>
      <c r="B1251" s="40" t="str">
        <f>_xlfn.XLOOKUP(A1251,'Customer Names'!$A$3:$A$2337,'Customer Names'!$E$3:$E$2337)</f>
        <v>Eric</v>
      </c>
      <c r="C1251" s="29">
        <f>_xlfn.XLOOKUP(A1251,'Medical Examinations'!$P$3:$P$2337,'Medical Examinations'!$Q$3:$Q$2337)</f>
        <v>25.73</v>
      </c>
      <c r="D1251" s="15">
        <f>_xlfn.XLOOKUP(A1251,'Medical Examinations'!$P$3:$P$2337,'Medical Examinations'!$R$3:$R$2337)</f>
        <v>7.99</v>
      </c>
      <c r="E1251" s="15" t="str">
        <f>_xlfn.XLOOKUP(A1251,'Medical Examinations'!$P$3:$P$2337,'Medical Examinations'!$S$3:$S$2337)</f>
        <v>No</v>
      </c>
      <c r="F1251" s="15" t="str">
        <f>_xlfn.XLOOKUP(A1251,'Medical Examinations'!$P$3:$P$2337,'Medical Examinations'!$T$3:$T$2337)</f>
        <v>No</v>
      </c>
      <c r="G1251" s="15" t="str">
        <f>_xlfn.XLOOKUP(A1251,'Medical Examinations'!$P$3:$P$2337,'Medical Examinations'!$U$3:$U$2337)</f>
        <v>No</v>
      </c>
      <c r="H1251" s="15">
        <f>_xlfn.XLOOKUP(A1251,'Medical Examinations'!$P$3:$P$2337,'Medical Examinations'!$V$3:$V$2337)</f>
        <v>2</v>
      </c>
      <c r="I1251" s="15" t="str">
        <f>_xlfn.XLOOKUP(A1251,'Medical Examinations'!$P$3:$P$2337,'Medical Examinations'!$W$3:$W$2337)</f>
        <v>No</v>
      </c>
      <c r="J1251" s="15" t="str">
        <f>_xlfn.XLOOKUP(A1251,'Medical Examinations'!$P$3:$P$2337,'Medical Examinations'!$X$3:$X$2337)</f>
        <v>Overweight</v>
      </c>
      <c r="K1251" s="15"/>
      <c r="L1251" s="74">
        <f>_xlfn.XLOOKUP(A1251,'Hospitalisation Details'!$U$4:$U$2346,'Hospitalisation Details'!$V$4:$V$2346)</f>
        <v>26916</v>
      </c>
      <c r="M1251" s="75">
        <f>_xlfn.XLOOKUP(A1251,'Hospitalisation Details'!$U$4:$U$2346,'Hospitalisation Details'!$X$4:$X$2346)</f>
        <v>8890.59</v>
      </c>
      <c r="N1251" s="15">
        <f>_xlfn.XLOOKUP(A1251,'Hospitalisation Details'!$U$4:$U$2346,'Hospitalisation Details'!$Y$4:$Y$2346)</f>
        <v>1</v>
      </c>
      <c r="O1251" s="15">
        <f>_xlfn.XLOOKUP(A1251,'Hospitalisation Details'!$U$4:$U$2346,'Hospitalisation Details'!$Z$4:$Z$2346)</f>
        <v>1</v>
      </c>
      <c r="P1251" s="15" t="str">
        <f>_xlfn.XLOOKUP(A1251,'Hospitalisation Details'!$U$4:$U$2346,'Hospitalisation Details'!$AA$4:$AA$2346)</f>
        <v>R1012</v>
      </c>
      <c r="Q1251" s="15">
        <f>_xlfn.XLOOKUP(A1251,'Hospitalisation Details'!$U$4:$U$2346,'Hospitalisation Details'!$AB$4:$AB$2346)</f>
        <v>50</v>
      </c>
    </row>
    <row r="1252" spans="1:17" ht="15.5" x14ac:dyDescent="0.35">
      <c r="A1252" s="73" t="s">
        <v>1121</v>
      </c>
      <c r="B1252" s="40" t="str">
        <f>_xlfn.XLOOKUP(A1252,'Customer Names'!$A$3:$A$2337,'Customer Names'!$E$3:$E$2337)</f>
        <v>Rachel M</v>
      </c>
      <c r="C1252" s="29">
        <f>_xlfn.XLOOKUP(A1252,'Medical Examinations'!$P$3:$P$2337,'Medical Examinations'!$Q$3:$Q$2337)</f>
        <v>32.229999999999997</v>
      </c>
      <c r="D1252" s="15">
        <f>_xlfn.XLOOKUP(A1252,'Medical Examinations'!$P$3:$P$2337,'Medical Examinations'!$R$3:$R$2337)</f>
        <v>8.59</v>
      </c>
      <c r="E1252" s="15" t="str">
        <f>_xlfn.XLOOKUP(A1252,'Medical Examinations'!$P$3:$P$2337,'Medical Examinations'!$S$3:$S$2337)</f>
        <v>No</v>
      </c>
      <c r="F1252" s="15" t="str">
        <f>_xlfn.XLOOKUP(A1252,'Medical Examinations'!$P$3:$P$2337,'Medical Examinations'!$T$3:$T$2337)</f>
        <v>No</v>
      </c>
      <c r="G1252" s="15" t="str">
        <f>_xlfn.XLOOKUP(A1252,'Medical Examinations'!$P$3:$P$2337,'Medical Examinations'!$U$3:$U$2337)</f>
        <v>No</v>
      </c>
      <c r="H1252" s="15">
        <f>_xlfn.XLOOKUP(A1252,'Medical Examinations'!$P$3:$P$2337,'Medical Examinations'!$V$3:$V$2337)</f>
        <v>0</v>
      </c>
      <c r="I1252" s="15" t="str">
        <f>_xlfn.XLOOKUP(A1252,'Medical Examinations'!$P$3:$P$2337,'Medical Examinations'!$W$3:$W$2337)</f>
        <v>No</v>
      </c>
      <c r="J1252" s="15" t="str">
        <f>_xlfn.XLOOKUP(A1252,'Medical Examinations'!$P$3:$P$2337,'Medical Examinations'!$X$3:$X$2337)</f>
        <v>Obesity</v>
      </c>
      <c r="K1252" s="15"/>
      <c r="L1252" s="74">
        <f>_xlfn.XLOOKUP(A1252,'Hospitalisation Details'!$U$4:$U$2346,'Hospitalisation Details'!$V$4:$V$2346)</f>
        <v>27198</v>
      </c>
      <c r="M1252" s="75">
        <f>_xlfn.XLOOKUP(A1252,'Hospitalisation Details'!$U$4:$U$2346,'Hospitalisation Details'!$X$4:$X$2346)</f>
        <v>8871.15</v>
      </c>
      <c r="N1252" s="15">
        <f>_xlfn.XLOOKUP(A1252,'Hospitalisation Details'!$U$4:$U$2346,'Hospitalisation Details'!$Y$4:$Y$2346)</f>
        <v>1</v>
      </c>
      <c r="O1252" s="15">
        <f>_xlfn.XLOOKUP(A1252,'Hospitalisation Details'!$U$4:$U$2346,'Hospitalisation Details'!$Z$4:$Z$2346)</f>
        <v>1</v>
      </c>
      <c r="P1252" s="15" t="str">
        <f>_xlfn.XLOOKUP(A1252,'Hospitalisation Details'!$U$4:$U$2346,'Hospitalisation Details'!$AA$4:$AA$2346)</f>
        <v>R1013</v>
      </c>
      <c r="Q1252" s="15">
        <f>_xlfn.XLOOKUP(A1252,'Hospitalisation Details'!$U$4:$U$2346,'Hospitalisation Details'!$AB$4:$AB$2346)</f>
        <v>49</v>
      </c>
    </row>
    <row r="1253" spans="1:17" ht="15.5" x14ac:dyDescent="0.35">
      <c r="A1253" s="73" t="s">
        <v>1120</v>
      </c>
      <c r="B1253" s="40" t="str">
        <f>_xlfn.XLOOKUP(A1253,'Customer Names'!$A$3:$A$2337,'Customer Names'!$E$3:$E$2337)</f>
        <v>Fritz</v>
      </c>
      <c r="C1253" s="29">
        <f>_xlfn.XLOOKUP(A1253,'Medical Examinations'!$P$3:$P$2337,'Medical Examinations'!$Q$3:$Q$2337)</f>
        <v>32.204999999999998</v>
      </c>
      <c r="D1253" s="15">
        <f>_xlfn.XLOOKUP(A1253,'Medical Examinations'!$P$3:$P$2337,'Medical Examinations'!$R$3:$R$2337)</f>
        <v>6.14</v>
      </c>
      <c r="E1253" s="15" t="str">
        <f>_xlfn.XLOOKUP(A1253,'Medical Examinations'!$P$3:$P$2337,'Medical Examinations'!$S$3:$S$2337)</f>
        <v>No</v>
      </c>
      <c r="F1253" s="15" t="str">
        <f>_xlfn.XLOOKUP(A1253,'Medical Examinations'!$P$3:$P$2337,'Medical Examinations'!$T$3:$T$2337)</f>
        <v>No</v>
      </c>
      <c r="G1253" s="15" t="str">
        <f>_xlfn.XLOOKUP(A1253,'Medical Examinations'!$P$3:$P$2337,'Medical Examinations'!$U$3:$U$2337)</f>
        <v>No</v>
      </c>
      <c r="H1253" s="15">
        <f>_xlfn.XLOOKUP(A1253,'Medical Examinations'!$P$3:$P$2337,'Medical Examinations'!$V$3:$V$2337)</f>
        <v>2</v>
      </c>
      <c r="I1253" s="15" t="str">
        <f>_xlfn.XLOOKUP(A1253,'Medical Examinations'!$P$3:$P$2337,'Medical Examinations'!$W$3:$W$2337)</f>
        <v>No</v>
      </c>
      <c r="J1253" s="15" t="str">
        <f>_xlfn.XLOOKUP(A1253,'Medical Examinations'!$P$3:$P$2337,'Medical Examinations'!$X$3:$X$2337)</f>
        <v>Obesity</v>
      </c>
      <c r="K1253" s="15"/>
      <c r="L1253" s="74">
        <f>_xlfn.XLOOKUP(A1253,'Hospitalisation Details'!$U$4:$U$2346,'Hospitalisation Details'!$V$4:$V$2346)</f>
        <v>26625</v>
      </c>
      <c r="M1253" s="75">
        <f>_xlfn.XLOOKUP(A1253,'Hospitalisation Details'!$U$4:$U$2346,'Hospitalisation Details'!$X$4:$X$2346)</f>
        <v>8835.26</v>
      </c>
      <c r="N1253" s="15">
        <f>_xlfn.XLOOKUP(A1253,'Hospitalisation Details'!$U$4:$U$2346,'Hospitalisation Details'!$Y$4:$Y$2346)</f>
        <v>4</v>
      </c>
      <c r="O1253" s="15">
        <f>_xlfn.XLOOKUP(A1253,'Hospitalisation Details'!$U$4:$U$2346,'Hospitalisation Details'!$Z$4:$Z$2346)</f>
        <v>9</v>
      </c>
      <c r="P1253" s="15" t="str">
        <f>_xlfn.XLOOKUP(A1253,'Hospitalisation Details'!$U$4:$U$2346,'Hospitalisation Details'!$AA$4:$AA$2346)</f>
        <v>R1012</v>
      </c>
      <c r="Q1253" s="15">
        <f>_xlfn.XLOOKUP(A1253,'Hospitalisation Details'!$U$4:$U$2346,'Hospitalisation Details'!$AB$4:$AB$2346)</f>
        <v>51</v>
      </c>
    </row>
    <row r="1254" spans="1:17" ht="15.5" x14ac:dyDescent="0.35">
      <c r="A1254" s="73" t="s">
        <v>1119</v>
      </c>
      <c r="B1254" s="40" t="str">
        <f>_xlfn.XLOOKUP(A1254,'Customer Names'!$A$3:$A$2337,'Customer Names'!$E$3:$E$2337)</f>
        <v>Brad</v>
      </c>
      <c r="C1254" s="29">
        <f>_xlfn.XLOOKUP(A1254,'Medical Examinations'!$P$3:$P$2337,'Medical Examinations'!$Q$3:$Q$2337)</f>
        <v>26.41</v>
      </c>
      <c r="D1254" s="15">
        <f>_xlfn.XLOOKUP(A1254,'Medical Examinations'!$P$3:$P$2337,'Medical Examinations'!$R$3:$R$2337)</f>
        <v>4.08</v>
      </c>
      <c r="E1254" s="15" t="str">
        <f>_xlfn.XLOOKUP(A1254,'Medical Examinations'!$P$3:$P$2337,'Medical Examinations'!$S$3:$S$2337)</f>
        <v>No</v>
      </c>
      <c r="F1254" s="15" t="str">
        <f>_xlfn.XLOOKUP(A1254,'Medical Examinations'!$P$3:$P$2337,'Medical Examinations'!$T$3:$T$2337)</f>
        <v>No</v>
      </c>
      <c r="G1254" s="15" t="str">
        <f>_xlfn.XLOOKUP(A1254,'Medical Examinations'!$P$3:$P$2337,'Medical Examinations'!$U$3:$U$2337)</f>
        <v>No</v>
      </c>
      <c r="H1254" s="15">
        <f>_xlfn.XLOOKUP(A1254,'Medical Examinations'!$P$3:$P$2337,'Medical Examinations'!$V$3:$V$2337)</f>
        <v>2</v>
      </c>
      <c r="I1254" s="15" t="str">
        <f>_xlfn.XLOOKUP(A1254,'Medical Examinations'!$P$3:$P$2337,'Medical Examinations'!$W$3:$W$2337)</f>
        <v>No</v>
      </c>
      <c r="J1254" s="15" t="str">
        <f>_xlfn.XLOOKUP(A1254,'Medical Examinations'!$P$3:$P$2337,'Medical Examinations'!$X$3:$X$2337)</f>
        <v>Overweight</v>
      </c>
      <c r="K1254" s="15"/>
      <c r="L1254" s="74">
        <f>_xlfn.XLOOKUP(A1254,'Hospitalisation Details'!$U$4:$U$2346,'Hospitalisation Details'!$V$4:$V$2346)</f>
        <v>26617</v>
      </c>
      <c r="M1254" s="75">
        <f>_xlfn.XLOOKUP(A1254,'Hospitalisation Details'!$U$4:$U$2346,'Hospitalisation Details'!$X$4:$X$2346)</f>
        <v>8827.2099999999991</v>
      </c>
      <c r="N1254" s="15">
        <f>_xlfn.XLOOKUP(A1254,'Hospitalisation Details'!$U$4:$U$2346,'Hospitalisation Details'!$Y$4:$Y$2346)</f>
        <v>4</v>
      </c>
      <c r="O1254" s="15">
        <f>_xlfn.XLOOKUP(A1254,'Hospitalisation Details'!$U$4:$U$2346,'Hospitalisation Details'!$Z$4:$Z$2346)</f>
        <v>2</v>
      </c>
      <c r="P1254" s="15" t="str">
        <f>_xlfn.XLOOKUP(A1254,'Hospitalisation Details'!$U$4:$U$2346,'Hospitalisation Details'!$AA$4:$AA$2346)</f>
        <v>R1012</v>
      </c>
      <c r="Q1254" s="15">
        <f>_xlfn.XLOOKUP(A1254,'Hospitalisation Details'!$U$4:$U$2346,'Hospitalisation Details'!$AB$4:$AB$2346)</f>
        <v>51</v>
      </c>
    </row>
    <row r="1255" spans="1:17" ht="15.5" x14ac:dyDescent="0.35">
      <c r="A1255" s="73" t="s">
        <v>1118</v>
      </c>
      <c r="B1255" s="40" t="str">
        <f>_xlfn.XLOOKUP(A1255,'Customer Names'!$A$3:$A$2337,'Customer Names'!$E$3:$E$2337)</f>
        <v>Claire M</v>
      </c>
      <c r="C1255" s="29">
        <f>_xlfn.XLOOKUP(A1255,'Medical Examinations'!$P$3:$P$2337,'Medical Examinations'!$Q$3:$Q$2337)</f>
        <v>30.2</v>
      </c>
      <c r="D1255" s="15">
        <f>_xlfn.XLOOKUP(A1255,'Medical Examinations'!$P$3:$P$2337,'Medical Examinations'!$R$3:$R$2337)</f>
        <v>6.25</v>
      </c>
      <c r="E1255" s="15" t="str">
        <f>_xlfn.XLOOKUP(A1255,'Medical Examinations'!$P$3:$P$2337,'Medical Examinations'!$S$3:$S$2337)</f>
        <v>Yes</v>
      </c>
      <c r="F1255" s="15" t="str">
        <f>_xlfn.XLOOKUP(A1255,'Medical Examinations'!$P$3:$P$2337,'Medical Examinations'!$T$3:$T$2337)</f>
        <v>No</v>
      </c>
      <c r="G1255" s="15" t="str">
        <f>_xlfn.XLOOKUP(A1255,'Medical Examinations'!$P$3:$P$2337,'Medical Examinations'!$U$3:$U$2337)</f>
        <v>No</v>
      </c>
      <c r="H1255" s="15">
        <f>_xlfn.XLOOKUP(A1255,'Medical Examinations'!$P$3:$P$2337,'Medical Examinations'!$V$3:$V$2337)</f>
        <v>0</v>
      </c>
      <c r="I1255" s="15" t="str">
        <f>_xlfn.XLOOKUP(A1255,'Medical Examinations'!$P$3:$P$2337,'Medical Examinations'!$W$3:$W$2337)</f>
        <v>No</v>
      </c>
      <c r="J1255" s="15" t="str">
        <f>_xlfn.XLOOKUP(A1255,'Medical Examinations'!$P$3:$P$2337,'Medical Examinations'!$X$3:$X$2337)</f>
        <v>Obesity</v>
      </c>
      <c r="K1255" s="15"/>
      <c r="L1255" s="74">
        <f>_xlfn.XLOOKUP(A1255,'Hospitalisation Details'!$U$4:$U$2346,'Hospitalisation Details'!$V$4:$V$2346)</f>
        <v>27955</v>
      </c>
      <c r="M1255" s="75">
        <f>_xlfn.XLOOKUP(A1255,'Hospitalisation Details'!$U$4:$U$2346,'Hospitalisation Details'!$X$4:$X$2346)</f>
        <v>8825.09</v>
      </c>
      <c r="N1255" s="15">
        <f>_xlfn.XLOOKUP(A1255,'Hospitalisation Details'!$U$4:$U$2346,'Hospitalisation Details'!$Y$4:$Y$2346)</f>
        <v>1</v>
      </c>
      <c r="O1255" s="15">
        <f>_xlfn.XLOOKUP(A1255,'Hospitalisation Details'!$U$4:$U$2346,'Hospitalisation Details'!$Z$4:$Z$2346)</f>
        <v>1</v>
      </c>
      <c r="P1255" s="15" t="str">
        <f>_xlfn.XLOOKUP(A1255,'Hospitalisation Details'!$U$4:$U$2346,'Hospitalisation Details'!$AA$4:$AA$2346)</f>
        <v>R1011</v>
      </c>
      <c r="Q1255" s="15">
        <f>_xlfn.XLOOKUP(A1255,'Hospitalisation Details'!$U$4:$U$2346,'Hospitalisation Details'!$AB$4:$AB$2346)</f>
        <v>47</v>
      </c>
    </row>
    <row r="1256" spans="1:17" ht="15.5" x14ac:dyDescent="0.35">
      <c r="A1256" s="73" t="s">
        <v>1117</v>
      </c>
      <c r="B1256" s="40" t="str">
        <f>_xlfn.XLOOKUP(A1256,'Customer Names'!$A$3:$A$2337,'Customer Names'!$E$3:$E$2337)</f>
        <v>Jennifer</v>
      </c>
      <c r="C1256" s="29">
        <f>_xlfn.XLOOKUP(A1256,'Medical Examinations'!$P$3:$P$2337,'Medical Examinations'!$Q$3:$Q$2337)</f>
        <v>31.26</v>
      </c>
      <c r="D1256" s="15">
        <f>_xlfn.XLOOKUP(A1256,'Medical Examinations'!$P$3:$P$2337,'Medical Examinations'!$R$3:$R$2337)</f>
        <v>5.94</v>
      </c>
      <c r="E1256" s="15" t="str">
        <f>_xlfn.XLOOKUP(A1256,'Medical Examinations'!$P$3:$P$2337,'Medical Examinations'!$S$3:$S$2337)</f>
        <v>Yes</v>
      </c>
      <c r="F1256" s="15" t="str">
        <f>_xlfn.XLOOKUP(A1256,'Medical Examinations'!$P$3:$P$2337,'Medical Examinations'!$T$3:$T$2337)</f>
        <v>No</v>
      </c>
      <c r="G1256" s="15" t="str">
        <f>_xlfn.XLOOKUP(A1256,'Medical Examinations'!$P$3:$P$2337,'Medical Examinations'!$U$3:$U$2337)</f>
        <v>No</v>
      </c>
      <c r="H1256" s="15">
        <f>_xlfn.XLOOKUP(A1256,'Medical Examinations'!$P$3:$P$2337,'Medical Examinations'!$V$3:$V$2337)</f>
        <v>1</v>
      </c>
      <c r="I1256" s="15" t="str">
        <f>_xlfn.XLOOKUP(A1256,'Medical Examinations'!$P$3:$P$2337,'Medical Examinations'!$W$3:$W$2337)</f>
        <v>No</v>
      </c>
      <c r="J1256" s="15" t="str">
        <f>_xlfn.XLOOKUP(A1256,'Medical Examinations'!$P$3:$P$2337,'Medical Examinations'!$X$3:$X$2337)</f>
        <v>Obesity</v>
      </c>
      <c r="K1256" s="15"/>
      <c r="L1256" s="74">
        <f>_xlfn.XLOOKUP(A1256,'Hospitalisation Details'!$U$4:$U$2346,'Hospitalisation Details'!$V$4:$V$2346)</f>
        <v>32377</v>
      </c>
      <c r="M1256" s="75">
        <f>_xlfn.XLOOKUP(A1256,'Hospitalisation Details'!$U$4:$U$2346,'Hospitalisation Details'!$X$4:$X$2346)</f>
        <v>8824.27</v>
      </c>
      <c r="N1256" s="15">
        <f>_xlfn.XLOOKUP(A1256,'Hospitalisation Details'!$U$4:$U$2346,'Hospitalisation Details'!$Y$4:$Y$2346)</f>
        <v>1</v>
      </c>
      <c r="O1256" s="15">
        <f>_xlfn.XLOOKUP(A1256,'Hospitalisation Details'!$U$4:$U$2346,'Hospitalisation Details'!$Z$4:$Z$2346)</f>
        <v>2</v>
      </c>
      <c r="P1256" s="15" t="str">
        <f>_xlfn.XLOOKUP(A1256,'Hospitalisation Details'!$U$4:$U$2346,'Hospitalisation Details'!$AA$4:$AA$2346)</f>
        <v>R1025</v>
      </c>
      <c r="Q1256" s="15">
        <f>_xlfn.XLOOKUP(A1256,'Hospitalisation Details'!$U$4:$U$2346,'Hospitalisation Details'!$AB$4:$AB$2346)</f>
        <v>35</v>
      </c>
    </row>
    <row r="1257" spans="1:17" ht="15.5" x14ac:dyDescent="0.35">
      <c r="A1257" s="73" t="s">
        <v>1116</v>
      </c>
      <c r="B1257" s="40" t="str">
        <f>_xlfn.XLOOKUP(A1257,'Customer Names'!$A$3:$A$2337,'Customer Names'!$E$3:$E$2337)</f>
        <v>Maria S.</v>
      </c>
      <c r="C1257" s="29">
        <f>_xlfn.XLOOKUP(A1257,'Medical Examinations'!$P$3:$P$2337,'Medical Examinations'!$Q$3:$Q$2337)</f>
        <v>33.725000000000001</v>
      </c>
      <c r="D1257" s="15">
        <f>_xlfn.XLOOKUP(A1257,'Medical Examinations'!$P$3:$P$2337,'Medical Examinations'!$R$3:$R$2337)</f>
        <v>6.45</v>
      </c>
      <c r="E1257" s="15" t="str">
        <f>_xlfn.XLOOKUP(A1257,'Medical Examinations'!$P$3:$P$2337,'Medical Examinations'!$S$3:$S$2337)</f>
        <v>Yes</v>
      </c>
      <c r="F1257" s="15" t="str">
        <f>_xlfn.XLOOKUP(A1257,'Medical Examinations'!$P$3:$P$2337,'Medical Examinations'!$T$3:$T$2337)</f>
        <v>No</v>
      </c>
      <c r="G1257" s="15" t="str">
        <f>_xlfn.XLOOKUP(A1257,'Medical Examinations'!$P$3:$P$2337,'Medical Examinations'!$U$3:$U$2337)</f>
        <v>No</v>
      </c>
      <c r="H1257" s="15">
        <f>_xlfn.XLOOKUP(A1257,'Medical Examinations'!$P$3:$P$2337,'Medical Examinations'!$V$3:$V$2337)</f>
        <v>0</v>
      </c>
      <c r="I1257" s="15" t="str">
        <f>_xlfn.XLOOKUP(A1257,'Medical Examinations'!$P$3:$P$2337,'Medical Examinations'!$W$3:$W$2337)</f>
        <v>No</v>
      </c>
      <c r="J1257" s="15" t="str">
        <f>_xlfn.XLOOKUP(A1257,'Medical Examinations'!$P$3:$P$2337,'Medical Examinations'!$X$3:$X$2337)</f>
        <v>Obesity</v>
      </c>
      <c r="K1257" s="15"/>
      <c r="L1257" s="74">
        <f>_xlfn.XLOOKUP(A1257,'Hospitalisation Details'!$U$4:$U$2346,'Hospitalisation Details'!$V$4:$V$2346)</f>
        <v>28052</v>
      </c>
      <c r="M1257" s="75">
        <f>_xlfn.XLOOKUP(A1257,'Hospitalisation Details'!$U$4:$U$2346,'Hospitalisation Details'!$X$4:$X$2346)</f>
        <v>8823.99</v>
      </c>
      <c r="N1257" s="15">
        <f>_xlfn.XLOOKUP(A1257,'Hospitalisation Details'!$U$4:$U$2346,'Hospitalisation Details'!$Y$4:$Y$2346)</f>
        <v>1</v>
      </c>
      <c r="O1257" s="15">
        <f>_xlfn.XLOOKUP(A1257,'Hospitalisation Details'!$U$4:$U$2346,'Hospitalisation Details'!$Z$4:$Z$2346)</f>
        <v>1</v>
      </c>
      <c r="P1257" s="15" t="str">
        <f>_xlfn.XLOOKUP(A1257,'Hospitalisation Details'!$U$4:$U$2346,'Hospitalisation Details'!$AA$4:$AA$2346)</f>
        <v>R1024</v>
      </c>
      <c r="Q1257" s="15">
        <f>_xlfn.XLOOKUP(A1257,'Hospitalisation Details'!$U$4:$U$2346,'Hospitalisation Details'!$AB$4:$AB$2346)</f>
        <v>47</v>
      </c>
    </row>
    <row r="1258" spans="1:17" ht="15.5" x14ac:dyDescent="0.35">
      <c r="A1258" s="73" t="s">
        <v>1115</v>
      </c>
      <c r="B1258" s="40" t="str">
        <f>_xlfn.XLOOKUP(A1258,'Customer Names'!$A$3:$A$2337,'Customer Names'!$E$3:$E$2337)</f>
        <v>Katherine E</v>
      </c>
      <c r="C1258" s="29">
        <f>_xlfn.XLOOKUP(A1258,'Medical Examinations'!$P$3:$P$2337,'Medical Examinations'!$Q$3:$Q$2337)</f>
        <v>28.9</v>
      </c>
      <c r="D1258" s="15">
        <f>_xlfn.XLOOKUP(A1258,'Medical Examinations'!$P$3:$P$2337,'Medical Examinations'!$R$3:$R$2337)</f>
        <v>5.74</v>
      </c>
      <c r="E1258" s="15" t="str">
        <f>_xlfn.XLOOKUP(A1258,'Medical Examinations'!$P$3:$P$2337,'Medical Examinations'!$S$3:$S$2337)</f>
        <v>Yes</v>
      </c>
      <c r="F1258" s="15" t="str">
        <f>_xlfn.XLOOKUP(A1258,'Medical Examinations'!$P$3:$P$2337,'Medical Examinations'!$T$3:$T$2337)</f>
        <v>No</v>
      </c>
      <c r="G1258" s="15" t="str">
        <f>_xlfn.XLOOKUP(A1258,'Medical Examinations'!$P$3:$P$2337,'Medical Examinations'!$U$3:$U$2337)</f>
        <v>No</v>
      </c>
      <c r="H1258" s="15">
        <f>_xlfn.XLOOKUP(A1258,'Medical Examinations'!$P$3:$P$2337,'Medical Examinations'!$V$3:$V$2337)</f>
        <v>0</v>
      </c>
      <c r="I1258" s="15" t="str">
        <f>_xlfn.XLOOKUP(A1258,'Medical Examinations'!$P$3:$P$2337,'Medical Examinations'!$W$3:$W$2337)</f>
        <v>No</v>
      </c>
      <c r="J1258" s="15" t="str">
        <f>_xlfn.XLOOKUP(A1258,'Medical Examinations'!$P$3:$P$2337,'Medical Examinations'!$X$3:$X$2337)</f>
        <v>Overweight</v>
      </c>
      <c r="K1258" s="15"/>
      <c r="L1258" s="74">
        <f>_xlfn.XLOOKUP(A1258,'Hospitalisation Details'!$U$4:$U$2346,'Hospitalisation Details'!$V$4:$V$2346)</f>
        <v>27925</v>
      </c>
      <c r="M1258" s="75">
        <f>_xlfn.XLOOKUP(A1258,'Hospitalisation Details'!$U$4:$U$2346,'Hospitalisation Details'!$X$4:$X$2346)</f>
        <v>8823.2800000000007</v>
      </c>
      <c r="N1258" s="15">
        <f>_xlfn.XLOOKUP(A1258,'Hospitalisation Details'!$U$4:$U$2346,'Hospitalisation Details'!$Y$4:$Y$2346)</f>
        <v>1</v>
      </c>
      <c r="O1258" s="15">
        <f>_xlfn.XLOOKUP(A1258,'Hospitalisation Details'!$U$4:$U$2346,'Hospitalisation Details'!$Z$4:$Z$2346)</f>
        <v>2</v>
      </c>
      <c r="P1258" s="15" t="str">
        <f>_xlfn.XLOOKUP(A1258,'Hospitalisation Details'!$U$4:$U$2346,'Hospitalisation Details'!$AA$4:$AA$2346)</f>
        <v>R1011</v>
      </c>
      <c r="Q1258" s="15">
        <f>_xlfn.XLOOKUP(A1258,'Hospitalisation Details'!$U$4:$U$2346,'Hospitalisation Details'!$AB$4:$AB$2346)</f>
        <v>47</v>
      </c>
    </row>
    <row r="1259" spans="1:17" ht="15.5" x14ac:dyDescent="0.35">
      <c r="A1259" s="73" t="s">
        <v>1114</v>
      </c>
      <c r="B1259" s="40" t="str">
        <f>_xlfn.XLOOKUP(A1259,'Customer Names'!$A$3:$A$2337,'Customer Names'!$E$3:$E$2337)</f>
        <v>Michael</v>
      </c>
      <c r="C1259" s="29">
        <f>_xlfn.XLOOKUP(A1259,'Medical Examinations'!$P$3:$P$2337,'Medical Examinations'!$Q$3:$Q$2337)</f>
        <v>45.69</v>
      </c>
      <c r="D1259" s="15">
        <f>_xlfn.XLOOKUP(A1259,'Medical Examinations'!$P$3:$P$2337,'Medical Examinations'!$R$3:$R$2337)</f>
        <v>4.43</v>
      </c>
      <c r="E1259" s="15" t="str">
        <f>_xlfn.XLOOKUP(A1259,'Medical Examinations'!$P$3:$P$2337,'Medical Examinations'!$S$3:$S$2337)</f>
        <v>Yes</v>
      </c>
      <c r="F1259" s="15" t="str">
        <f>_xlfn.XLOOKUP(A1259,'Medical Examinations'!$P$3:$P$2337,'Medical Examinations'!$T$3:$T$2337)</f>
        <v>No</v>
      </c>
      <c r="G1259" s="15" t="str">
        <f>_xlfn.XLOOKUP(A1259,'Medical Examinations'!$P$3:$P$2337,'Medical Examinations'!$U$3:$U$2337)</f>
        <v>No</v>
      </c>
      <c r="H1259" s="15">
        <f>_xlfn.XLOOKUP(A1259,'Medical Examinations'!$P$3:$P$2337,'Medical Examinations'!$V$3:$V$2337)</f>
        <v>0</v>
      </c>
      <c r="I1259" s="15" t="str">
        <f>_xlfn.XLOOKUP(A1259,'Medical Examinations'!$P$3:$P$2337,'Medical Examinations'!$W$3:$W$2337)</f>
        <v>No</v>
      </c>
      <c r="J1259" s="15" t="str">
        <f>_xlfn.XLOOKUP(A1259,'Medical Examinations'!$P$3:$P$2337,'Medical Examinations'!$X$3:$X$2337)</f>
        <v>Obesity</v>
      </c>
      <c r="K1259" s="15"/>
      <c r="L1259" s="74">
        <f>_xlfn.XLOOKUP(A1259,'Hospitalisation Details'!$U$4:$U$2346,'Hospitalisation Details'!$V$4:$V$2346)</f>
        <v>37202</v>
      </c>
      <c r="M1259" s="75">
        <f>_xlfn.XLOOKUP(A1259,'Hospitalisation Details'!$U$4:$U$2346,'Hospitalisation Details'!$X$4:$X$2346)</f>
        <v>8821.8799999999992</v>
      </c>
      <c r="N1259" s="15">
        <f>_xlfn.XLOOKUP(A1259,'Hospitalisation Details'!$U$4:$U$2346,'Hospitalisation Details'!$Y$4:$Y$2346)</f>
        <v>1</v>
      </c>
      <c r="O1259" s="15">
        <f>_xlfn.XLOOKUP(A1259,'Hospitalisation Details'!$U$4:$U$2346,'Hospitalisation Details'!$Z$4:$Z$2346)</f>
        <v>1</v>
      </c>
      <c r="P1259" s="15" t="str">
        <f>_xlfn.XLOOKUP(A1259,'Hospitalisation Details'!$U$4:$U$2346,'Hospitalisation Details'!$AA$4:$AA$2346)</f>
        <v>R1023</v>
      </c>
      <c r="Q1259" s="15">
        <f>_xlfn.XLOOKUP(A1259,'Hospitalisation Details'!$U$4:$U$2346,'Hospitalisation Details'!$AB$4:$AB$2346)</f>
        <v>22</v>
      </c>
    </row>
    <row r="1260" spans="1:17" ht="15.5" x14ac:dyDescent="0.35">
      <c r="A1260" s="73" t="s">
        <v>1113</v>
      </c>
      <c r="B1260" s="40" t="str">
        <f>_xlfn.XLOOKUP(A1260,'Customer Names'!$A$3:$A$2337,'Customer Names'!$E$3:$E$2337)</f>
        <v>Roxanne</v>
      </c>
      <c r="C1260" s="29">
        <f>_xlfn.XLOOKUP(A1260,'Medical Examinations'!$P$3:$P$2337,'Medical Examinations'!$Q$3:$Q$2337)</f>
        <v>21.03</v>
      </c>
      <c r="D1260" s="15">
        <f>_xlfn.XLOOKUP(A1260,'Medical Examinations'!$P$3:$P$2337,'Medical Examinations'!$R$3:$R$2337)</f>
        <v>6.5</v>
      </c>
      <c r="E1260" s="15" t="str">
        <f>_xlfn.XLOOKUP(A1260,'Medical Examinations'!$P$3:$P$2337,'Medical Examinations'!$S$3:$S$2337)</f>
        <v>No</v>
      </c>
      <c r="F1260" s="15" t="str">
        <f>_xlfn.XLOOKUP(A1260,'Medical Examinations'!$P$3:$P$2337,'Medical Examinations'!$T$3:$T$2337)</f>
        <v>No</v>
      </c>
      <c r="G1260" s="15" t="str">
        <f>_xlfn.XLOOKUP(A1260,'Medical Examinations'!$P$3:$P$2337,'Medical Examinations'!$U$3:$U$2337)</f>
        <v>No</v>
      </c>
      <c r="H1260" s="15">
        <f>_xlfn.XLOOKUP(A1260,'Medical Examinations'!$P$3:$P$2337,'Medical Examinations'!$V$3:$V$2337)</f>
        <v>0</v>
      </c>
      <c r="I1260" s="15" t="str">
        <f>_xlfn.XLOOKUP(A1260,'Medical Examinations'!$P$3:$P$2337,'Medical Examinations'!$W$3:$W$2337)</f>
        <v>No</v>
      </c>
      <c r="J1260" s="15" t="str">
        <f>_xlfn.XLOOKUP(A1260,'Medical Examinations'!$P$3:$P$2337,'Medical Examinations'!$X$3:$X$2337)</f>
        <v>Normalweight</v>
      </c>
      <c r="K1260" s="15"/>
      <c r="L1260" s="74">
        <f>_xlfn.XLOOKUP(A1260,'Hospitalisation Details'!$U$4:$U$2346,'Hospitalisation Details'!$V$4:$V$2346)</f>
        <v>23983</v>
      </c>
      <c r="M1260" s="75">
        <f>_xlfn.XLOOKUP(A1260,'Hospitalisation Details'!$U$4:$U$2346,'Hospitalisation Details'!$X$4:$X$2346)</f>
        <v>8800.49</v>
      </c>
      <c r="N1260" s="15">
        <f>_xlfn.XLOOKUP(A1260,'Hospitalisation Details'!$U$4:$U$2346,'Hospitalisation Details'!$Y$4:$Y$2346)</f>
        <v>4</v>
      </c>
      <c r="O1260" s="15">
        <f>_xlfn.XLOOKUP(A1260,'Hospitalisation Details'!$U$4:$U$2346,'Hospitalisation Details'!$Z$4:$Z$2346)</f>
        <v>9</v>
      </c>
      <c r="P1260" s="15" t="str">
        <f>_xlfn.XLOOKUP(A1260,'Hospitalisation Details'!$U$4:$U$2346,'Hospitalisation Details'!$AA$4:$AA$2346)</f>
        <v>R1013</v>
      </c>
      <c r="Q1260" s="15">
        <f>_xlfn.XLOOKUP(A1260,'Hospitalisation Details'!$U$4:$U$2346,'Hospitalisation Details'!$AB$4:$AB$2346)</f>
        <v>58</v>
      </c>
    </row>
    <row r="1261" spans="1:17" ht="15.5" x14ac:dyDescent="0.35">
      <c r="A1261" s="73" t="s">
        <v>1112</v>
      </c>
      <c r="B1261" s="40" t="str">
        <f>_xlfn.XLOOKUP(A1261,'Customer Names'!$A$3:$A$2337,'Customer Names'!$E$3:$E$2337)</f>
        <v>Israel</v>
      </c>
      <c r="C1261" s="29">
        <f>_xlfn.XLOOKUP(A1261,'Medical Examinations'!$P$3:$P$2337,'Medical Examinations'!$Q$3:$Q$2337)</f>
        <v>37</v>
      </c>
      <c r="D1261" s="15">
        <f>_xlfn.XLOOKUP(A1261,'Medical Examinations'!$P$3:$P$2337,'Medical Examinations'!$R$3:$R$2337)</f>
        <v>8.75</v>
      </c>
      <c r="E1261" s="15" t="str">
        <f>_xlfn.XLOOKUP(A1261,'Medical Examinations'!$P$3:$P$2337,'Medical Examinations'!$S$3:$S$2337)</f>
        <v>No</v>
      </c>
      <c r="F1261" s="15" t="str">
        <f>_xlfn.XLOOKUP(A1261,'Medical Examinations'!$P$3:$P$2337,'Medical Examinations'!$T$3:$T$2337)</f>
        <v>No</v>
      </c>
      <c r="G1261" s="15" t="str">
        <f>_xlfn.XLOOKUP(A1261,'Medical Examinations'!$P$3:$P$2337,'Medical Examinations'!$U$3:$U$2337)</f>
        <v>No</v>
      </c>
      <c r="H1261" s="15">
        <f>_xlfn.XLOOKUP(A1261,'Medical Examinations'!$P$3:$P$2337,'Medical Examinations'!$V$3:$V$2337)</f>
        <v>0</v>
      </c>
      <c r="I1261" s="15" t="str">
        <f>_xlfn.XLOOKUP(A1261,'Medical Examinations'!$P$3:$P$2337,'Medical Examinations'!$W$3:$W$2337)</f>
        <v>No</v>
      </c>
      <c r="J1261" s="15" t="str">
        <f>_xlfn.XLOOKUP(A1261,'Medical Examinations'!$P$3:$P$2337,'Medical Examinations'!$X$3:$X$2337)</f>
        <v>Obesity</v>
      </c>
      <c r="K1261" s="15"/>
      <c r="L1261" s="74">
        <f>_xlfn.XLOOKUP(A1261,'Hospitalisation Details'!$U$4:$U$2346,'Hospitalisation Details'!$V$4:$V$2346)</f>
        <v>26102</v>
      </c>
      <c r="M1261" s="75">
        <f>_xlfn.XLOOKUP(A1261,'Hospitalisation Details'!$U$4:$U$2346,'Hospitalisation Details'!$X$4:$X$2346)</f>
        <v>8798.59</v>
      </c>
      <c r="N1261" s="15">
        <f>_xlfn.XLOOKUP(A1261,'Hospitalisation Details'!$U$4:$U$2346,'Hospitalisation Details'!$Y$4:$Y$2346)</f>
        <v>1</v>
      </c>
      <c r="O1261" s="15">
        <f>_xlfn.XLOOKUP(A1261,'Hospitalisation Details'!$U$4:$U$2346,'Hospitalisation Details'!$Z$4:$Z$2346)</f>
        <v>2</v>
      </c>
      <c r="P1261" s="15" t="str">
        <f>_xlfn.XLOOKUP(A1261,'Hospitalisation Details'!$U$4:$U$2346,'Hospitalisation Details'!$AA$4:$AA$2346)</f>
        <v>R1011</v>
      </c>
      <c r="Q1261" s="15">
        <f>_xlfn.XLOOKUP(A1261,'Hospitalisation Details'!$U$4:$U$2346,'Hospitalisation Details'!$AB$4:$AB$2346)</f>
        <v>52</v>
      </c>
    </row>
    <row r="1262" spans="1:17" ht="15.5" x14ac:dyDescent="0.35">
      <c r="A1262" s="73" t="s">
        <v>1111</v>
      </c>
      <c r="B1262" s="40" t="str">
        <f>_xlfn.XLOOKUP(A1262,'Customer Names'!$A$3:$A$2337,'Customer Names'!$E$3:$E$2337)</f>
        <v>Samalya</v>
      </c>
      <c r="C1262" s="29">
        <f>_xlfn.XLOOKUP(A1262,'Medical Examinations'!$P$3:$P$2337,'Medical Examinations'!$Q$3:$Q$2337)</f>
        <v>25.4</v>
      </c>
      <c r="D1262" s="15">
        <f>_xlfn.XLOOKUP(A1262,'Medical Examinations'!$P$3:$P$2337,'Medical Examinations'!$R$3:$R$2337)</f>
        <v>11.96</v>
      </c>
      <c r="E1262" s="15" t="str">
        <f>_xlfn.XLOOKUP(A1262,'Medical Examinations'!$P$3:$P$2337,'Medical Examinations'!$S$3:$S$2337)</f>
        <v>No</v>
      </c>
      <c r="F1262" s="15" t="str">
        <f>_xlfn.XLOOKUP(A1262,'Medical Examinations'!$P$3:$P$2337,'Medical Examinations'!$T$3:$T$2337)</f>
        <v>No</v>
      </c>
      <c r="G1262" s="15" t="str">
        <f>_xlfn.XLOOKUP(A1262,'Medical Examinations'!$P$3:$P$2337,'Medical Examinations'!$U$3:$U$2337)</f>
        <v>No</v>
      </c>
      <c r="H1262" s="15">
        <f>_xlfn.XLOOKUP(A1262,'Medical Examinations'!$P$3:$P$2337,'Medical Examinations'!$V$3:$V$2337)</f>
        <v>0</v>
      </c>
      <c r="I1262" s="15" t="str">
        <f>_xlfn.XLOOKUP(A1262,'Medical Examinations'!$P$3:$P$2337,'Medical Examinations'!$W$3:$W$2337)</f>
        <v>No</v>
      </c>
      <c r="J1262" s="15" t="str">
        <f>_xlfn.XLOOKUP(A1262,'Medical Examinations'!$P$3:$P$2337,'Medical Examinations'!$X$3:$X$2337)</f>
        <v>Overweight</v>
      </c>
      <c r="K1262" s="15"/>
      <c r="L1262" s="74">
        <f>_xlfn.XLOOKUP(A1262,'Hospitalisation Details'!$U$4:$U$2346,'Hospitalisation Details'!$V$4:$V$2346)</f>
        <v>26168</v>
      </c>
      <c r="M1262" s="75">
        <f>_xlfn.XLOOKUP(A1262,'Hospitalisation Details'!$U$4:$U$2346,'Hospitalisation Details'!$X$4:$X$2346)</f>
        <v>8782.4699999999993</v>
      </c>
      <c r="N1262" s="15">
        <f>_xlfn.XLOOKUP(A1262,'Hospitalisation Details'!$U$4:$U$2346,'Hospitalisation Details'!$Y$4:$Y$2346)</f>
        <v>1</v>
      </c>
      <c r="O1262" s="15">
        <f>_xlfn.XLOOKUP(A1262,'Hospitalisation Details'!$U$4:$U$2346,'Hospitalisation Details'!$Z$4:$Z$2346)</f>
        <v>1</v>
      </c>
      <c r="P1262" s="15" t="str">
        <f>_xlfn.XLOOKUP(A1262,'Hospitalisation Details'!$U$4:$U$2346,'Hospitalisation Details'!$AA$4:$AA$2346)</f>
        <v>R1011</v>
      </c>
      <c r="Q1262" s="15">
        <f>_xlfn.XLOOKUP(A1262,'Hospitalisation Details'!$U$4:$U$2346,'Hospitalisation Details'!$AB$4:$AB$2346)</f>
        <v>52</v>
      </c>
    </row>
    <row r="1263" spans="1:17" ht="15.5" x14ac:dyDescent="0.35">
      <c r="A1263" s="73" t="s">
        <v>1110</v>
      </c>
      <c r="B1263" s="40" t="str">
        <f>_xlfn.XLOOKUP(A1263,'Customer Names'!$A$3:$A$2337,'Customer Names'!$E$3:$E$2337)</f>
        <v>Peter</v>
      </c>
      <c r="C1263" s="29">
        <f>_xlfn.XLOOKUP(A1263,'Medical Examinations'!$P$3:$P$2337,'Medical Examinations'!$Q$3:$Q$2337)</f>
        <v>32.299999999999997</v>
      </c>
      <c r="D1263" s="15">
        <f>_xlfn.XLOOKUP(A1263,'Medical Examinations'!$P$3:$P$2337,'Medical Examinations'!$R$3:$R$2337)</f>
        <v>10.54</v>
      </c>
      <c r="E1263" s="15" t="str">
        <f>_xlfn.XLOOKUP(A1263,'Medical Examinations'!$P$3:$P$2337,'Medical Examinations'!$S$3:$S$2337)</f>
        <v>No</v>
      </c>
      <c r="F1263" s="15" t="str">
        <f>_xlfn.XLOOKUP(A1263,'Medical Examinations'!$P$3:$P$2337,'Medical Examinations'!$T$3:$T$2337)</f>
        <v>No</v>
      </c>
      <c r="G1263" s="15" t="str">
        <f>_xlfn.XLOOKUP(A1263,'Medical Examinations'!$P$3:$P$2337,'Medical Examinations'!$U$3:$U$2337)</f>
        <v>No</v>
      </c>
      <c r="H1263" s="15">
        <f>_xlfn.XLOOKUP(A1263,'Medical Examinations'!$P$3:$P$2337,'Medical Examinations'!$V$3:$V$2337)</f>
        <v>0</v>
      </c>
      <c r="I1263" s="15" t="str">
        <f>_xlfn.XLOOKUP(A1263,'Medical Examinations'!$P$3:$P$2337,'Medical Examinations'!$W$3:$W$2337)</f>
        <v>No</v>
      </c>
      <c r="J1263" s="15" t="str">
        <f>_xlfn.XLOOKUP(A1263,'Medical Examinations'!$P$3:$P$2337,'Medical Examinations'!$X$3:$X$2337)</f>
        <v>Obesity</v>
      </c>
      <c r="K1263" s="15"/>
      <c r="L1263" s="74">
        <f>_xlfn.XLOOKUP(A1263,'Hospitalisation Details'!$U$4:$U$2346,'Hospitalisation Details'!$V$4:$V$2346)</f>
        <v>27278</v>
      </c>
      <c r="M1263" s="75">
        <f>_xlfn.XLOOKUP(A1263,'Hospitalisation Details'!$U$4:$U$2346,'Hospitalisation Details'!$X$4:$X$2346)</f>
        <v>8765.25</v>
      </c>
      <c r="N1263" s="15">
        <f>_xlfn.XLOOKUP(A1263,'Hospitalisation Details'!$U$4:$U$2346,'Hospitalisation Details'!$Y$4:$Y$2346)</f>
        <v>1</v>
      </c>
      <c r="O1263" s="15">
        <f>_xlfn.XLOOKUP(A1263,'Hospitalisation Details'!$U$4:$U$2346,'Hospitalisation Details'!$Z$4:$Z$2346)</f>
        <v>1</v>
      </c>
      <c r="P1263" s="15" t="str">
        <f>_xlfn.XLOOKUP(A1263,'Hospitalisation Details'!$U$4:$U$2346,'Hospitalisation Details'!$AA$4:$AA$2346)</f>
        <v>R1012</v>
      </c>
      <c r="Q1263" s="15">
        <f>_xlfn.XLOOKUP(A1263,'Hospitalisation Details'!$U$4:$U$2346,'Hospitalisation Details'!$AB$4:$AB$2346)</f>
        <v>49</v>
      </c>
    </row>
    <row r="1264" spans="1:17" ht="15.5" x14ac:dyDescent="0.35">
      <c r="A1264" s="73" t="s">
        <v>1109</v>
      </c>
      <c r="B1264" s="40" t="str">
        <f>_xlfn.XLOOKUP(A1264,'Customer Names'!$A$3:$A$2337,'Customer Names'!$E$3:$E$2337)</f>
        <v>Alicia</v>
      </c>
      <c r="C1264" s="29">
        <f>_xlfn.XLOOKUP(A1264,'Medical Examinations'!$P$3:$P$2337,'Medical Examinations'!$Q$3:$Q$2337)</f>
        <v>23.94</v>
      </c>
      <c r="D1264" s="15">
        <f>_xlfn.XLOOKUP(A1264,'Medical Examinations'!$P$3:$P$2337,'Medical Examinations'!$R$3:$R$2337)</f>
        <v>4.54</v>
      </c>
      <c r="E1264" s="15" t="str">
        <f>_xlfn.XLOOKUP(A1264,'Medical Examinations'!$P$3:$P$2337,'Medical Examinations'!$S$3:$S$2337)</f>
        <v>Yes</v>
      </c>
      <c r="F1264" s="15" t="str">
        <f>_xlfn.XLOOKUP(A1264,'Medical Examinations'!$P$3:$P$2337,'Medical Examinations'!$T$3:$T$2337)</f>
        <v>No</v>
      </c>
      <c r="G1264" s="15" t="str">
        <f>_xlfn.XLOOKUP(A1264,'Medical Examinations'!$P$3:$P$2337,'Medical Examinations'!$U$3:$U$2337)</f>
        <v>Yes</v>
      </c>
      <c r="H1264" s="15">
        <f>_xlfn.XLOOKUP(A1264,'Medical Examinations'!$P$3:$P$2337,'Medical Examinations'!$V$3:$V$2337)</f>
        <v>1</v>
      </c>
      <c r="I1264" s="15" t="str">
        <f>_xlfn.XLOOKUP(A1264,'Medical Examinations'!$P$3:$P$2337,'Medical Examinations'!$W$3:$W$2337)</f>
        <v>No</v>
      </c>
      <c r="J1264" s="15" t="str">
        <f>_xlfn.XLOOKUP(A1264,'Medical Examinations'!$P$3:$P$2337,'Medical Examinations'!$X$3:$X$2337)</f>
        <v>Normalweight</v>
      </c>
      <c r="K1264" s="15"/>
      <c r="L1264" s="74">
        <f>_xlfn.XLOOKUP(A1264,'Hospitalisation Details'!$U$4:$U$2346,'Hospitalisation Details'!$V$4:$V$2346)</f>
        <v>25455</v>
      </c>
      <c r="M1264" s="75">
        <f>_xlfn.XLOOKUP(A1264,'Hospitalisation Details'!$U$4:$U$2346,'Hospitalisation Details'!$X$4:$X$2346)</f>
        <v>8760.1200000000008</v>
      </c>
      <c r="N1264" s="15">
        <f>_xlfn.XLOOKUP(A1264,'Hospitalisation Details'!$U$4:$U$2346,'Hospitalisation Details'!$Y$4:$Y$2346)</f>
        <v>1</v>
      </c>
      <c r="O1264" s="15">
        <f>_xlfn.XLOOKUP(A1264,'Hospitalisation Details'!$U$4:$U$2346,'Hospitalisation Details'!$Z$4:$Z$2346)</f>
        <v>2</v>
      </c>
      <c r="P1264" s="15" t="str">
        <f>_xlfn.XLOOKUP(A1264,'Hospitalisation Details'!$U$4:$U$2346,'Hospitalisation Details'!$AA$4:$AA$2346)</f>
        <v>R1013</v>
      </c>
      <c r="Q1264" s="15">
        <f>_xlfn.XLOOKUP(A1264,'Hospitalisation Details'!$U$4:$U$2346,'Hospitalisation Details'!$AB$4:$AB$2346)</f>
        <v>54</v>
      </c>
    </row>
    <row r="1265" spans="1:17" ht="15.5" x14ac:dyDescent="0.35">
      <c r="A1265" s="73" t="s">
        <v>1108</v>
      </c>
      <c r="B1265" s="40" t="str">
        <f>_xlfn.XLOOKUP(A1265,'Customer Names'!$A$3:$A$2337,'Customer Names'!$E$3:$E$2337)</f>
        <v>Sarah K.</v>
      </c>
      <c r="C1265" s="29">
        <f>_xlfn.XLOOKUP(A1265,'Medical Examinations'!$P$3:$P$2337,'Medical Examinations'!$Q$3:$Q$2337)</f>
        <v>46.4</v>
      </c>
      <c r="D1265" s="15">
        <f>_xlfn.XLOOKUP(A1265,'Medical Examinations'!$P$3:$P$2337,'Medical Examinations'!$R$3:$R$2337)</f>
        <v>5.71</v>
      </c>
      <c r="E1265" s="15" t="str">
        <f>_xlfn.XLOOKUP(A1265,'Medical Examinations'!$P$3:$P$2337,'Medical Examinations'!$S$3:$S$2337)</f>
        <v>No</v>
      </c>
      <c r="F1265" s="15" t="str">
        <f>_xlfn.XLOOKUP(A1265,'Medical Examinations'!$P$3:$P$2337,'Medical Examinations'!$T$3:$T$2337)</f>
        <v>No</v>
      </c>
      <c r="G1265" s="15" t="str">
        <f>_xlfn.XLOOKUP(A1265,'Medical Examinations'!$P$3:$P$2337,'Medical Examinations'!$U$3:$U$2337)</f>
        <v>No</v>
      </c>
      <c r="H1265" s="15">
        <f>_xlfn.XLOOKUP(A1265,'Medical Examinations'!$P$3:$P$2337,'Medical Examinations'!$V$3:$V$2337)</f>
        <v>0</v>
      </c>
      <c r="I1265" s="15" t="str">
        <f>_xlfn.XLOOKUP(A1265,'Medical Examinations'!$P$3:$P$2337,'Medical Examinations'!$W$3:$W$2337)</f>
        <v>No</v>
      </c>
      <c r="J1265" s="15" t="str">
        <f>_xlfn.XLOOKUP(A1265,'Medical Examinations'!$P$3:$P$2337,'Medical Examinations'!$X$3:$X$2337)</f>
        <v>Obesity</v>
      </c>
      <c r="K1265" s="15"/>
      <c r="L1265" s="74">
        <f>_xlfn.XLOOKUP(A1265,'Hospitalisation Details'!$U$4:$U$2346,'Hospitalisation Details'!$V$4:$V$2346)</f>
        <v>36395</v>
      </c>
      <c r="M1265" s="75">
        <f>_xlfn.XLOOKUP(A1265,'Hospitalisation Details'!$U$4:$U$2346,'Hospitalisation Details'!$X$4:$X$2346)</f>
        <v>8747.68</v>
      </c>
      <c r="N1265" s="15">
        <f>_xlfn.XLOOKUP(A1265,'Hospitalisation Details'!$U$4:$U$2346,'Hospitalisation Details'!$Y$4:$Y$2346)</f>
        <v>1</v>
      </c>
      <c r="O1265" s="15">
        <f>_xlfn.XLOOKUP(A1265,'Hospitalisation Details'!$U$4:$U$2346,'Hospitalisation Details'!$Z$4:$Z$2346)</f>
        <v>1</v>
      </c>
      <c r="P1265" s="15" t="str">
        <f>_xlfn.XLOOKUP(A1265,'Hospitalisation Details'!$U$4:$U$2346,'Hospitalisation Details'!$AA$4:$AA$2346)</f>
        <v>R1011</v>
      </c>
      <c r="Q1265" s="15">
        <f>_xlfn.XLOOKUP(A1265,'Hospitalisation Details'!$U$4:$U$2346,'Hospitalisation Details'!$AB$4:$AB$2346)</f>
        <v>24</v>
      </c>
    </row>
    <row r="1266" spans="1:17" ht="15.5" x14ac:dyDescent="0.35">
      <c r="A1266" s="73" t="s">
        <v>1107</v>
      </c>
      <c r="B1266" s="40" t="str">
        <f>_xlfn.XLOOKUP(A1266,'Customer Names'!$A$3:$A$2337,'Customer Names'!$E$3:$E$2337)</f>
        <v>Guomin</v>
      </c>
      <c r="C1266" s="29">
        <f>_xlfn.XLOOKUP(A1266,'Medical Examinations'!$P$3:$P$2337,'Medical Examinations'!$Q$3:$Q$2337)</f>
        <v>40.375</v>
      </c>
      <c r="D1266" s="15">
        <f>_xlfn.XLOOKUP(A1266,'Medical Examinations'!$P$3:$P$2337,'Medical Examinations'!$R$3:$R$2337)</f>
        <v>6.25</v>
      </c>
      <c r="E1266" s="15" t="str">
        <f>_xlfn.XLOOKUP(A1266,'Medical Examinations'!$P$3:$P$2337,'Medical Examinations'!$S$3:$S$2337)</f>
        <v>Yes</v>
      </c>
      <c r="F1266" s="15" t="str">
        <f>_xlfn.XLOOKUP(A1266,'Medical Examinations'!$P$3:$P$2337,'Medical Examinations'!$T$3:$T$2337)</f>
        <v>No</v>
      </c>
      <c r="G1266" s="15" t="str">
        <f>_xlfn.XLOOKUP(A1266,'Medical Examinations'!$P$3:$P$2337,'Medical Examinations'!$U$3:$U$2337)</f>
        <v>No</v>
      </c>
      <c r="H1266" s="15">
        <f>_xlfn.XLOOKUP(A1266,'Medical Examinations'!$P$3:$P$2337,'Medical Examinations'!$V$3:$V$2337)</f>
        <v>0</v>
      </c>
      <c r="I1266" s="15" t="str">
        <f>_xlfn.XLOOKUP(A1266,'Medical Examinations'!$P$3:$P$2337,'Medical Examinations'!$W$3:$W$2337)</f>
        <v>No</v>
      </c>
      <c r="J1266" s="15" t="str">
        <f>_xlfn.XLOOKUP(A1266,'Medical Examinations'!$P$3:$P$2337,'Medical Examinations'!$X$3:$X$2337)</f>
        <v>Obesity</v>
      </c>
      <c r="K1266" s="15"/>
      <c r="L1266" s="74">
        <f>_xlfn.XLOOKUP(A1266,'Hospitalisation Details'!$U$4:$U$2346,'Hospitalisation Details'!$V$4:$V$2346)</f>
        <v>27928</v>
      </c>
      <c r="M1266" s="75">
        <f>_xlfn.XLOOKUP(A1266,'Hospitalisation Details'!$U$4:$U$2346,'Hospitalisation Details'!$X$4:$X$2346)</f>
        <v>8733.23</v>
      </c>
      <c r="N1266" s="15">
        <f>_xlfn.XLOOKUP(A1266,'Hospitalisation Details'!$U$4:$U$2346,'Hospitalisation Details'!$Y$4:$Y$2346)</f>
        <v>1</v>
      </c>
      <c r="O1266" s="15">
        <f>_xlfn.XLOOKUP(A1266,'Hospitalisation Details'!$U$4:$U$2346,'Hospitalisation Details'!$Z$4:$Z$2346)</f>
        <v>1</v>
      </c>
      <c r="P1266" s="15" t="str">
        <f>_xlfn.XLOOKUP(A1266,'Hospitalisation Details'!$U$4:$U$2346,'Hospitalisation Details'!$AA$4:$AA$2346)</f>
        <v>R1012</v>
      </c>
      <c r="Q1266" s="15">
        <f>_xlfn.XLOOKUP(A1266,'Hospitalisation Details'!$U$4:$U$2346,'Hospitalisation Details'!$AB$4:$AB$2346)</f>
        <v>47</v>
      </c>
    </row>
    <row r="1267" spans="1:17" ht="15.5" x14ac:dyDescent="0.35">
      <c r="A1267" s="73" t="s">
        <v>1106</v>
      </c>
      <c r="B1267" s="40" t="str">
        <f>_xlfn.XLOOKUP(A1267,'Customer Names'!$A$3:$A$2337,'Customer Names'!$E$3:$E$2337)</f>
        <v>Javier</v>
      </c>
      <c r="C1267" s="29">
        <f>_xlfn.XLOOKUP(A1267,'Medical Examinations'!$P$3:$P$2337,'Medical Examinations'!$Q$3:$Q$2337)</f>
        <v>28.7</v>
      </c>
      <c r="D1267" s="15">
        <f>_xlfn.XLOOKUP(A1267,'Medical Examinations'!$P$3:$P$2337,'Medical Examinations'!$R$3:$R$2337)</f>
        <v>9.4700000000000006</v>
      </c>
      <c r="E1267" s="15" t="str">
        <f>_xlfn.XLOOKUP(A1267,'Medical Examinations'!$P$3:$P$2337,'Medical Examinations'!$S$3:$S$2337)</f>
        <v>No</v>
      </c>
      <c r="F1267" s="15" t="str">
        <f>_xlfn.XLOOKUP(A1267,'Medical Examinations'!$P$3:$P$2337,'Medical Examinations'!$T$3:$T$2337)</f>
        <v>No</v>
      </c>
      <c r="G1267" s="15" t="str">
        <f>_xlfn.XLOOKUP(A1267,'Medical Examinations'!$P$3:$P$2337,'Medical Examinations'!$U$3:$U$2337)</f>
        <v>No</v>
      </c>
      <c r="H1267" s="15">
        <f>_xlfn.XLOOKUP(A1267,'Medical Examinations'!$P$3:$P$2337,'Medical Examinations'!$V$3:$V$2337)</f>
        <v>2</v>
      </c>
      <c r="I1267" s="15" t="str">
        <f>_xlfn.XLOOKUP(A1267,'Medical Examinations'!$P$3:$P$2337,'Medical Examinations'!$W$3:$W$2337)</f>
        <v>No</v>
      </c>
      <c r="J1267" s="15" t="str">
        <f>_xlfn.XLOOKUP(A1267,'Medical Examinations'!$P$3:$P$2337,'Medical Examinations'!$X$3:$X$2337)</f>
        <v>Overweight</v>
      </c>
      <c r="K1267" s="15"/>
      <c r="L1267" s="74">
        <f>_xlfn.XLOOKUP(A1267,'Hospitalisation Details'!$U$4:$U$2346,'Hospitalisation Details'!$V$4:$V$2346)</f>
        <v>26840</v>
      </c>
      <c r="M1267" s="75">
        <f>_xlfn.XLOOKUP(A1267,'Hospitalisation Details'!$U$4:$U$2346,'Hospitalisation Details'!$X$4:$X$2346)</f>
        <v>8703.4599999999991</v>
      </c>
      <c r="N1267" s="15">
        <f>_xlfn.XLOOKUP(A1267,'Hospitalisation Details'!$U$4:$U$2346,'Hospitalisation Details'!$Y$4:$Y$2346)</f>
        <v>4</v>
      </c>
      <c r="O1267" s="15">
        <f>_xlfn.XLOOKUP(A1267,'Hospitalisation Details'!$U$4:$U$2346,'Hospitalisation Details'!$Z$4:$Z$2346)</f>
        <v>1</v>
      </c>
      <c r="P1267" s="15" t="str">
        <f>_xlfn.XLOOKUP(A1267,'Hospitalisation Details'!$U$4:$U$2346,'Hospitalisation Details'!$AA$4:$AA$2346)</f>
        <v>R1011</v>
      </c>
      <c r="Q1267" s="15">
        <f>_xlfn.XLOOKUP(A1267,'Hospitalisation Details'!$U$4:$U$2346,'Hospitalisation Details'!$AB$4:$AB$2346)</f>
        <v>50</v>
      </c>
    </row>
    <row r="1268" spans="1:17" ht="15.5" x14ac:dyDescent="0.35">
      <c r="A1268" s="73" t="s">
        <v>1105</v>
      </c>
      <c r="B1268" s="40" t="str">
        <f>_xlfn.XLOOKUP(A1268,'Customer Names'!$A$3:$A$2337,'Customer Names'!$E$3:$E$2337)</f>
        <v>Matt</v>
      </c>
      <c r="C1268" s="29">
        <f>_xlfn.XLOOKUP(A1268,'Medical Examinations'!$P$3:$P$2337,'Medical Examinations'!$Q$3:$Q$2337)</f>
        <v>26.63</v>
      </c>
      <c r="D1268" s="15">
        <f>_xlfn.XLOOKUP(A1268,'Medical Examinations'!$P$3:$P$2337,'Medical Examinations'!$R$3:$R$2337)</f>
        <v>5.7</v>
      </c>
      <c r="E1268" s="15" t="str">
        <f>_xlfn.XLOOKUP(A1268,'Medical Examinations'!$P$3:$P$2337,'Medical Examinations'!$S$3:$S$2337)</f>
        <v>No</v>
      </c>
      <c r="F1268" s="15" t="str">
        <f>_xlfn.XLOOKUP(A1268,'Medical Examinations'!$P$3:$P$2337,'Medical Examinations'!$T$3:$T$2337)</f>
        <v>No</v>
      </c>
      <c r="G1268" s="15" t="str">
        <f>_xlfn.XLOOKUP(A1268,'Medical Examinations'!$P$3:$P$2337,'Medical Examinations'!$U$3:$U$2337)</f>
        <v>No</v>
      </c>
      <c r="H1268" s="15">
        <f>_xlfn.XLOOKUP(A1268,'Medical Examinations'!$P$3:$P$2337,'Medical Examinations'!$V$3:$V$2337)</f>
        <v>0</v>
      </c>
      <c r="I1268" s="15" t="str">
        <f>_xlfn.XLOOKUP(A1268,'Medical Examinations'!$P$3:$P$2337,'Medical Examinations'!$W$3:$W$2337)</f>
        <v>No</v>
      </c>
      <c r="J1268" s="15" t="str">
        <f>_xlfn.XLOOKUP(A1268,'Medical Examinations'!$P$3:$P$2337,'Medical Examinations'!$X$3:$X$2337)</f>
        <v>Overweight</v>
      </c>
      <c r="K1268" s="15"/>
      <c r="L1268" s="74">
        <f>_xlfn.XLOOKUP(A1268,'Hospitalisation Details'!$U$4:$U$2346,'Hospitalisation Details'!$V$4:$V$2346)</f>
        <v>29522</v>
      </c>
      <c r="M1268" s="75">
        <f>_xlfn.XLOOKUP(A1268,'Hospitalisation Details'!$U$4:$U$2346,'Hospitalisation Details'!$X$4:$X$2346)</f>
        <v>8701.84</v>
      </c>
      <c r="N1268" s="15">
        <f>_xlfn.XLOOKUP(A1268,'Hospitalisation Details'!$U$4:$U$2346,'Hospitalisation Details'!$Y$4:$Y$2346)</f>
        <v>1</v>
      </c>
      <c r="O1268" s="15">
        <f>_xlfn.XLOOKUP(A1268,'Hospitalisation Details'!$U$4:$U$2346,'Hospitalisation Details'!$Z$4:$Z$2346)</f>
        <v>1</v>
      </c>
      <c r="P1268" s="15" t="str">
        <f>_xlfn.XLOOKUP(A1268,'Hospitalisation Details'!$U$4:$U$2346,'Hospitalisation Details'!$AA$4:$AA$2346)</f>
        <v>R1021</v>
      </c>
      <c r="Q1268" s="15">
        <f>_xlfn.XLOOKUP(A1268,'Hospitalisation Details'!$U$4:$U$2346,'Hospitalisation Details'!$AB$4:$AB$2346)</f>
        <v>43</v>
      </c>
    </row>
    <row r="1269" spans="1:17" ht="15.5" x14ac:dyDescent="0.35">
      <c r="A1269" s="73" t="s">
        <v>1104</v>
      </c>
      <c r="B1269" s="40" t="str">
        <f>_xlfn.XLOOKUP(A1269,'Customer Names'!$A$3:$A$2337,'Customer Names'!$E$3:$E$2337)</f>
        <v>Thomas S</v>
      </c>
      <c r="C1269" s="29">
        <f>_xlfn.XLOOKUP(A1269,'Medical Examinations'!$P$3:$P$2337,'Medical Examinations'!$Q$3:$Q$2337)</f>
        <v>22.515000000000001</v>
      </c>
      <c r="D1269" s="15">
        <f>_xlfn.XLOOKUP(A1269,'Medical Examinations'!$P$3:$P$2337,'Medical Examinations'!$R$3:$R$2337)</f>
        <v>11.18</v>
      </c>
      <c r="E1269" s="15" t="str">
        <f>_xlfn.XLOOKUP(A1269,'Medical Examinations'!$P$3:$P$2337,'Medical Examinations'!$S$3:$S$2337)</f>
        <v>No</v>
      </c>
      <c r="F1269" s="15" t="str">
        <f>_xlfn.XLOOKUP(A1269,'Medical Examinations'!$P$3:$P$2337,'Medical Examinations'!$T$3:$T$2337)</f>
        <v>No</v>
      </c>
      <c r="G1269" s="15" t="str">
        <f>_xlfn.XLOOKUP(A1269,'Medical Examinations'!$P$3:$P$2337,'Medical Examinations'!$U$3:$U$2337)</f>
        <v>No</v>
      </c>
      <c r="H1269" s="15">
        <f>_xlfn.XLOOKUP(A1269,'Medical Examinations'!$P$3:$P$2337,'Medical Examinations'!$V$3:$V$2337)</f>
        <v>2</v>
      </c>
      <c r="I1269" s="15" t="str">
        <f>_xlfn.XLOOKUP(A1269,'Medical Examinations'!$P$3:$P$2337,'Medical Examinations'!$W$3:$W$2337)</f>
        <v>No</v>
      </c>
      <c r="J1269" s="15" t="str">
        <f>_xlfn.XLOOKUP(A1269,'Medical Examinations'!$P$3:$P$2337,'Medical Examinations'!$X$3:$X$2337)</f>
        <v>Normalweight</v>
      </c>
      <c r="K1269" s="15"/>
      <c r="L1269" s="74">
        <f>_xlfn.XLOOKUP(A1269,'Hospitalisation Details'!$U$4:$U$2346,'Hospitalisation Details'!$V$4:$V$2346)</f>
        <v>26948</v>
      </c>
      <c r="M1269" s="75">
        <f>_xlfn.XLOOKUP(A1269,'Hospitalisation Details'!$U$4:$U$2346,'Hospitalisation Details'!$X$4:$X$2346)</f>
        <v>8688.86</v>
      </c>
      <c r="N1269" s="15">
        <f>_xlfn.XLOOKUP(A1269,'Hospitalisation Details'!$U$4:$U$2346,'Hospitalisation Details'!$Y$4:$Y$2346)</f>
        <v>1</v>
      </c>
      <c r="O1269" s="15">
        <f>_xlfn.XLOOKUP(A1269,'Hospitalisation Details'!$U$4:$U$2346,'Hospitalisation Details'!$Z$4:$Z$2346)</f>
        <v>2</v>
      </c>
      <c r="P1269" s="15" t="str">
        <f>_xlfn.XLOOKUP(A1269,'Hospitalisation Details'!$U$4:$U$2346,'Hospitalisation Details'!$AA$4:$AA$2346)</f>
        <v>R1017</v>
      </c>
      <c r="Q1269" s="15">
        <f>_xlfn.XLOOKUP(A1269,'Hospitalisation Details'!$U$4:$U$2346,'Hospitalisation Details'!$AB$4:$AB$2346)</f>
        <v>50</v>
      </c>
    </row>
    <row r="1270" spans="1:17" ht="15.5" x14ac:dyDescent="0.35">
      <c r="A1270" s="73" t="s">
        <v>1103</v>
      </c>
      <c r="B1270" s="40" t="str">
        <f>_xlfn.XLOOKUP(A1270,'Customer Names'!$A$3:$A$2337,'Customer Names'!$E$3:$E$2337)</f>
        <v>Martha Patricia</v>
      </c>
      <c r="C1270" s="29">
        <f>_xlfn.XLOOKUP(A1270,'Medical Examinations'!$P$3:$P$2337,'Medical Examinations'!$Q$3:$Q$2337)</f>
        <v>36.575000000000003</v>
      </c>
      <c r="D1270" s="15">
        <f>_xlfn.XLOOKUP(A1270,'Medical Examinations'!$P$3:$P$2337,'Medical Examinations'!$R$3:$R$2337)</f>
        <v>10.98</v>
      </c>
      <c r="E1270" s="15" t="str">
        <f>_xlfn.XLOOKUP(A1270,'Medical Examinations'!$P$3:$P$2337,'Medical Examinations'!$S$3:$S$2337)</f>
        <v>No</v>
      </c>
      <c r="F1270" s="15" t="str">
        <f>_xlfn.XLOOKUP(A1270,'Medical Examinations'!$P$3:$P$2337,'Medical Examinations'!$T$3:$T$2337)</f>
        <v>No</v>
      </c>
      <c r="G1270" s="15" t="str">
        <f>_xlfn.XLOOKUP(A1270,'Medical Examinations'!$P$3:$P$2337,'Medical Examinations'!$U$3:$U$2337)</f>
        <v>No</v>
      </c>
      <c r="H1270" s="15">
        <f>_xlfn.XLOOKUP(A1270,'Medical Examinations'!$P$3:$P$2337,'Medical Examinations'!$V$3:$V$2337)</f>
        <v>0</v>
      </c>
      <c r="I1270" s="15" t="str">
        <f>_xlfn.XLOOKUP(A1270,'Medical Examinations'!$P$3:$P$2337,'Medical Examinations'!$W$3:$W$2337)</f>
        <v>No</v>
      </c>
      <c r="J1270" s="15" t="str">
        <f>_xlfn.XLOOKUP(A1270,'Medical Examinations'!$P$3:$P$2337,'Medical Examinations'!$X$3:$X$2337)</f>
        <v>Obesity</v>
      </c>
      <c r="K1270" s="15"/>
      <c r="L1270" s="74">
        <f>_xlfn.XLOOKUP(A1270,'Hospitalisation Details'!$U$4:$U$2346,'Hospitalisation Details'!$V$4:$V$2346)</f>
        <v>27257</v>
      </c>
      <c r="M1270" s="75">
        <f>_xlfn.XLOOKUP(A1270,'Hospitalisation Details'!$U$4:$U$2346,'Hospitalisation Details'!$X$4:$X$2346)</f>
        <v>8671.19</v>
      </c>
      <c r="N1270" s="15">
        <f>_xlfn.XLOOKUP(A1270,'Hospitalisation Details'!$U$4:$U$2346,'Hospitalisation Details'!$Y$4:$Y$2346)</f>
        <v>1</v>
      </c>
      <c r="O1270" s="15">
        <f>_xlfn.XLOOKUP(A1270,'Hospitalisation Details'!$U$4:$U$2346,'Hospitalisation Details'!$Z$4:$Z$2346)</f>
        <v>2</v>
      </c>
      <c r="P1270" s="15" t="str">
        <f>_xlfn.XLOOKUP(A1270,'Hospitalisation Details'!$U$4:$U$2346,'Hospitalisation Details'!$AA$4:$AA$2346)</f>
        <v>R1012</v>
      </c>
      <c r="Q1270" s="15">
        <f>_xlfn.XLOOKUP(A1270,'Hospitalisation Details'!$U$4:$U$2346,'Hospitalisation Details'!$AB$4:$AB$2346)</f>
        <v>49</v>
      </c>
    </row>
    <row r="1271" spans="1:17" ht="15.5" x14ac:dyDescent="0.35">
      <c r="A1271" s="73" t="s">
        <v>1102</v>
      </c>
      <c r="B1271" s="40" t="str">
        <f>_xlfn.XLOOKUP(A1271,'Customer Names'!$A$3:$A$2337,'Customer Names'!$E$3:$E$2337)</f>
        <v>Alicia</v>
      </c>
      <c r="C1271" s="29">
        <f>_xlfn.XLOOKUP(A1271,'Medical Examinations'!$P$3:$P$2337,'Medical Examinations'!$Q$3:$Q$2337)</f>
        <v>23.66</v>
      </c>
      <c r="D1271" s="15">
        <f>_xlfn.XLOOKUP(A1271,'Medical Examinations'!$P$3:$P$2337,'Medical Examinations'!$R$3:$R$2337)</f>
        <v>5.1100000000000003</v>
      </c>
      <c r="E1271" s="15" t="str">
        <f>_xlfn.XLOOKUP(A1271,'Medical Examinations'!$P$3:$P$2337,'Medical Examinations'!$S$3:$S$2337)</f>
        <v>Yes</v>
      </c>
      <c r="F1271" s="15" t="str">
        <f>_xlfn.XLOOKUP(A1271,'Medical Examinations'!$P$3:$P$2337,'Medical Examinations'!$T$3:$T$2337)</f>
        <v>No</v>
      </c>
      <c r="G1271" s="15" t="str">
        <f>_xlfn.XLOOKUP(A1271,'Medical Examinations'!$P$3:$P$2337,'Medical Examinations'!$U$3:$U$2337)</f>
        <v>Yes</v>
      </c>
      <c r="H1271" s="15">
        <f>_xlfn.XLOOKUP(A1271,'Medical Examinations'!$P$3:$P$2337,'Medical Examinations'!$V$3:$V$2337)</f>
        <v>1</v>
      </c>
      <c r="I1271" s="15" t="str">
        <f>_xlfn.XLOOKUP(A1271,'Medical Examinations'!$P$3:$P$2337,'Medical Examinations'!$W$3:$W$2337)</f>
        <v>No</v>
      </c>
      <c r="J1271" s="15" t="str">
        <f>_xlfn.XLOOKUP(A1271,'Medical Examinations'!$P$3:$P$2337,'Medical Examinations'!$X$3:$X$2337)</f>
        <v>Normalweight</v>
      </c>
      <c r="K1271" s="15"/>
      <c r="L1271" s="74">
        <f>_xlfn.XLOOKUP(A1271,'Hospitalisation Details'!$U$4:$U$2346,'Hospitalisation Details'!$V$4:$V$2346)</f>
        <v>25425</v>
      </c>
      <c r="M1271" s="75">
        <f>_xlfn.XLOOKUP(A1271,'Hospitalisation Details'!$U$4:$U$2346,'Hospitalisation Details'!$X$4:$X$2346)</f>
        <v>8665.14</v>
      </c>
      <c r="N1271" s="15">
        <f>_xlfn.XLOOKUP(A1271,'Hospitalisation Details'!$U$4:$U$2346,'Hospitalisation Details'!$Y$4:$Y$2346)</f>
        <v>1</v>
      </c>
      <c r="O1271" s="15">
        <f>_xlfn.XLOOKUP(A1271,'Hospitalisation Details'!$U$4:$U$2346,'Hospitalisation Details'!$Z$4:$Z$2346)</f>
        <v>1</v>
      </c>
      <c r="P1271" s="15" t="str">
        <f>_xlfn.XLOOKUP(A1271,'Hospitalisation Details'!$U$4:$U$2346,'Hospitalisation Details'!$AA$4:$AA$2346)</f>
        <v>R1013</v>
      </c>
      <c r="Q1271" s="15">
        <f>_xlfn.XLOOKUP(A1271,'Hospitalisation Details'!$U$4:$U$2346,'Hospitalisation Details'!$AB$4:$AB$2346)</f>
        <v>54</v>
      </c>
    </row>
    <row r="1272" spans="1:17" ht="15.5" x14ac:dyDescent="0.35">
      <c r="A1272" s="73" t="s">
        <v>1101</v>
      </c>
      <c r="B1272" s="40" t="str">
        <f>_xlfn.XLOOKUP(A1272,'Customer Names'!$A$3:$A$2337,'Customer Names'!$E$3:$E$2337)</f>
        <v>Jennifer V.</v>
      </c>
      <c r="C1272" s="29">
        <f>_xlfn.XLOOKUP(A1272,'Medical Examinations'!$P$3:$P$2337,'Medical Examinations'!$Q$3:$Q$2337)</f>
        <v>18.62</v>
      </c>
      <c r="D1272" s="15">
        <f>_xlfn.XLOOKUP(A1272,'Medical Examinations'!$P$3:$P$2337,'Medical Examinations'!$R$3:$R$2337)</f>
        <v>10.24</v>
      </c>
      <c r="E1272" s="15" t="str">
        <f>_xlfn.XLOOKUP(A1272,'Medical Examinations'!$P$3:$P$2337,'Medical Examinations'!$S$3:$S$2337)</f>
        <v>No</v>
      </c>
      <c r="F1272" s="15" t="str">
        <f>_xlfn.XLOOKUP(A1272,'Medical Examinations'!$P$3:$P$2337,'Medical Examinations'!$T$3:$T$2337)</f>
        <v>No</v>
      </c>
      <c r="G1272" s="15" t="str">
        <f>_xlfn.XLOOKUP(A1272,'Medical Examinations'!$P$3:$P$2337,'Medical Examinations'!$U$3:$U$2337)</f>
        <v>No</v>
      </c>
      <c r="H1272" s="15">
        <f>_xlfn.XLOOKUP(A1272,'Medical Examinations'!$P$3:$P$2337,'Medical Examinations'!$V$3:$V$2337)</f>
        <v>0</v>
      </c>
      <c r="I1272" s="15" t="str">
        <f>_xlfn.XLOOKUP(A1272,'Medical Examinations'!$P$3:$P$2337,'Medical Examinations'!$W$3:$W$2337)</f>
        <v>No</v>
      </c>
      <c r="J1272" s="15" t="str">
        <f>_xlfn.XLOOKUP(A1272,'Medical Examinations'!$P$3:$P$2337,'Medical Examinations'!$X$3:$X$2337)</f>
        <v>Normalweight</v>
      </c>
      <c r="K1272" s="15"/>
      <c r="L1272" s="74">
        <f>_xlfn.XLOOKUP(A1272,'Hospitalisation Details'!$U$4:$U$2346,'Hospitalisation Details'!$V$4:$V$2346)</f>
        <v>24036</v>
      </c>
      <c r="M1272" s="75">
        <f>_xlfn.XLOOKUP(A1272,'Hospitalisation Details'!$U$4:$U$2346,'Hospitalisation Details'!$X$4:$X$2346)</f>
        <v>8665.09</v>
      </c>
      <c r="N1272" s="15">
        <f>_xlfn.XLOOKUP(A1272,'Hospitalisation Details'!$U$4:$U$2346,'Hospitalisation Details'!$Y$4:$Y$2346)</f>
        <v>4</v>
      </c>
      <c r="O1272" s="15">
        <f>_xlfn.XLOOKUP(A1272,'Hospitalisation Details'!$U$4:$U$2346,'Hospitalisation Details'!$Z$4:$Z$2346)</f>
        <v>9</v>
      </c>
      <c r="P1272" s="15" t="str">
        <f>_xlfn.XLOOKUP(A1272,'Hospitalisation Details'!$U$4:$U$2346,'Hospitalisation Details'!$AA$4:$AA$2346)</f>
        <v>R1012</v>
      </c>
      <c r="Q1272" s="15">
        <f>_xlfn.XLOOKUP(A1272,'Hospitalisation Details'!$U$4:$U$2346,'Hospitalisation Details'!$AB$4:$AB$2346)</f>
        <v>58</v>
      </c>
    </row>
    <row r="1273" spans="1:17" ht="15.5" x14ac:dyDescent="0.35">
      <c r="A1273" s="73" t="s">
        <v>1100</v>
      </c>
      <c r="B1273" s="40" t="str">
        <f>_xlfn.XLOOKUP(A1273,'Customer Names'!$A$3:$A$2337,'Customer Names'!$E$3:$E$2337)</f>
        <v>Michael W.</v>
      </c>
      <c r="C1273" s="29">
        <f>_xlfn.XLOOKUP(A1273,'Medical Examinations'!$P$3:$P$2337,'Medical Examinations'!$Q$3:$Q$2337)</f>
        <v>19.190000000000001</v>
      </c>
      <c r="D1273" s="15">
        <f>_xlfn.XLOOKUP(A1273,'Medical Examinations'!$P$3:$P$2337,'Medical Examinations'!$R$3:$R$2337)</f>
        <v>7.71</v>
      </c>
      <c r="E1273" s="15" t="str">
        <f>_xlfn.XLOOKUP(A1273,'Medical Examinations'!$P$3:$P$2337,'Medical Examinations'!$S$3:$S$2337)</f>
        <v>Yes</v>
      </c>
      <c r="F1273" s="15" t="str">
        <f>_xlfn.XLOOKUP(A1273,'Medical Examinations'!$P$3:$P$2337,'Medical Examinations'!$T$3:$T$2337)</f>
        <v>No</v>
      </c>
      <c r="G1273" s="15" t="str">
        <f>_xlfn.XLOOKUP(A1273,'Medical Examinations'!$P$3:$P$2337,'Medical Examinations'!$U$3:$U$2337)</f>
        <v>No</v>
      </c>
      <c r="H1273" s="15">
        <f>_xlfn.XLOOKUP(A1273,'Medical Examinations'!$P$3:$P$2337,'Medical Examinations'!$V$3:$V$2337)</f>
        <v>1</v>
      </c>
      <c r="I1273" s="15" t="str">
        <f>_xlfn.XLOOKUP(A1273,'Medical Examinations'!$P$3:$P$2337,'Medical Examinations'!$W$3:$W$2337)</f>
        <v>No</v>
      </c>
      <c r="J1273" s="15" t="str">
        <f>_xlfn.XLOOKUP(A1273,'Medical Examinations'!$P$3:$P$2337,'Medical Examinations'!$X$3:$X$2337)</f>
        <v>Normalweight</v>
      </c>
      <c r="K1273" s="15"/>
      <c r="L1273" s="74">
        <f>_xlfn.XLOOKUP(A1273,'Hospitalisation Details'!$U$4:$U$2346,'Hospitalisation Details'!$V$4:$V$2346)</f>
        <v>27609</v>
      </c>
      <c r="M1273" s="75">
        <f>_xlfn.XLOOKUP(A1273,'Hospitalisation Details'!$U$4:$U$2346,'Hospitalisation Details'!$X$4:$X$2346)</f>
        <v>8627.5400000000009</v>
      </c>
      <c r="N1273" s="15">
        <f>_xlfn.XLOOKUP(A1273,'Hospitalisation Details'!$U$4:$U$2346,'Hospitalisation Details'!$Y$4:$Y$2346)</f>
        <v>1</v>
      </c>
      <c r="O1273" s="15">
        <f>_xlfn.XLOOKUP(A1273,'Hospitalisation Details'!$U$4:$U$2346,'Hospitalisation Details'!$Z$4:$Z$2346)</f>
        <v>9</v>
      </c>
      <c r="P1273" s="15" t="str">
        <f>_xlfn.XLOOKUP(A1273,'Hospitalisation Details'!$U$4:$U$2346,'Hospitalisation Details'!$AA$4:$AA$2346)</f>
        <v>R1017</v>
      </c>
      <c r="Q1273" s="15">
        <f>_xlfn.XLOOKUP(A1273,'Hospitalisation Details'!$U$4:$U$2346,'Hospitalisation Details'!$AB$4:$AB$2346)</f>
        <v>48</v>
      </c>
    </row>
    <row r="1274" spans="1:17" ht="15.5" x14ac:dyDescent="0.35">
      <c r="A1274" s="73" t="s">
        <v>1099</v>
      </c>
      <c r="B1274" s="40" t="str">
        <f>_xlfn.XLOOKUP(A1274,'Customer Names'!$A$3:$A$2337,'Customer Names'!$E$3:$E$2337)</f>
        <v>Eddie C</v>
      </c>
      <c r="C1274" s="29">
        <f>_xlfn.XLOOKUP(A1274,'Medical Examinations'!$P$3:$P$2337,'Medical Examinations'!$Q$3:$Q$2337)</f>
        <v>27.5</v>
      </c>
      <c r="D1274" s="15">
        <f>_xlfn.XLOOKUP(A1274,'Medical Examinations'!$P$3:$P$2337,'Medical Examinations'!$R$3:$R$2337)</f>
        <v>6.03</v>
      </c>
      <c r="E1274" s="15" t="str">
        <f>_xlfn.XLOOKUP(A1274,'Medical Examinations'!$P$3:$P$2337,'Medical Examinations'!$S$3:$S$2337)</f>
        <v>No</v>
      </c>
      <c r="F1274" s="15" t="str">
        <f>_xlfn.XLOOKUP(A1274,'Medical Examinations'!$P$3:$P$2337,'Medical Examinations'!$T$3:$T$2337)</f>
        <v>No</v>
      </c>
      <c r="G1274" s="15" t="str">
        <f>_xlfn.XLOOKUP(A1274,'Medical Examinations'!$P$3:$P$2337,'Medical Examinations'!$U$3:$U$2337)</f>
        <v>No</v>
      </c>
      <c r="H1274" s="15">
        <f>_xlfn.XLOOKUP(A1274,'Medical Examinations'!$P$3:$P$2337,'Medical Examinations'!$V$3:$V$2337)</f>
        <v>0</v>
      </c>
      <c r="I1274" s="15" t="str">
        <f>_xlfn.XLOOKUP(A1274,'Medical Examinations'!$P$3:$P$2337,'Medical Examinations'!$W$3:$W$2337)</f>
        <v>No</v>
      </c>
      <c r="J1274" s="15" t="str">
        <f>_xlfn.XLOOKUP(A1274,'Medical Examinations'!$P$3:$P$2337,'Medical Examinations'!$X$3:$X$2337)</f>
        <v>Overweight</v>
      </c>
      <c r="K1274" s="15"/>
      <c r="L1274" s="74">
        <f>_xlfn.XLOOKUP(A1274,'Hospitalisation Details'!$U$4:$U$2346,'Hospitalisation Details'!$V$4:$V$2346)</f>
        <v>28370</v>
      </c>
      <c r="M1274" s="75">
        <f>_xlfn.XLOOKUP(A1274,'Hospitalisation Details'!$U$4:$U$2346,'Hospitalisation Details'!$X$4:$X$2346)</f>
        <v>8615.2999999999993</v>
      </c>
      <c r="N1274" s="15">
        <f>_xlfn.XLOOKUP(A1274,'Hospitalisation Details'!$U$4:$U$2346,'Hospitalisation Details'!$Y$4:$Y$2346)</f>
        <v>1</v>
      </c>
      <c r="O1274" s="15">
        <f>_xlfn.XLOOKUP(A1274,'Hospitalisation Details'!$U$4:$U$2346,'Hospitalisation Details'!$Z$4:$Z$2346)</f>
        <v>1</v>
      </c>
      <c r="P1274" s="15" t="str">
        <f>_xlfn.XLOOKUP(A1274,'Hospitalisation Details'!$U$4:$U$2346,'Hospitalisation Details'!$AA$4:$AA$2346)</f>
        <v>R1011</v>
      </c>
      <c r="Q1274" s="15">
        <f>_xlfn.XLOOKUP(A1274,'Hospitalisation Details'!$U$4:$U$2346,'Hospitalisation Details'!$AB$4:$AB$2346)</f>
        <v>46</v>
      </c>
    </row>
    <row r="1275" spans="1:17" ht="15.5" x14ac:dyDescent="0.35">
      <c r="A1275" s="73" t="s">
        <v>1098</v>
      </c>
      <c r="B1275" s="40" t="str">
        <f>_xlfn.XLOOKUP(A1275,'Customer Names'!$A$3:$A$2337,'Customer Names'!$E$3:$E$2337)</f>
        <v>Maxime M</v>
      </c>
      <c r="C1275" s="29">
        <f>_xlfn.XLOOKUP(A1275,'Medical Examinations'!$P$3:$P$2337,'Medical Examinations'!$Q$3:$Q$2337)</f>
        <v>27.36</v>
      </c>
      <c r="D1275" s="15">
        <f>_xlfn.XLOOKUP(A1275,'Medical Examinations'!$P$3:$P$2337,'Medical Examinations'!$R$3:$R$2337)</f>
        <v>5.96</v>
      </c>
      <c r="E1275" s="15" t="str">
        <f>_xlfn.XLOOKUP(A1275,'Medical Examinations'!$P$3:$P$2337,'Medical Examinations'!$S$3:$S$2337)</f>
        <v>No</v>
      </c>
      <c r="F1275" s="15" t="str">
        <f>_xlfn.XLOOKUP(A1275,'Medical Examinations'!$P$3:$P$2337,'Medical Examinations'!$T$3:$T$2337)</f>
        <v>No</v>
      </c>
      <c r="G1275" s="15" t="str">
        <f>_xlfn.XLOOKUP(A1275,'Medical Examinations'!$P$3:$P$2337,'Medical Examinations'!$U$3:$U$2337)</f>
        <v>Yes</v>
      </c>
      <c r="H1275" s="15">
        <f>_xlfn.XLOOKUP(A1275,'Medical Examinations'!$P$3:$P$2337,'Medical Examinations'!$V$3:$V$2337)</f>
        <v>1</v>
      </c>
      <c r="I1275" s="15" t="str">
        <f>_xlfn.XLOOKUP(A1275,'Medical Examinations'!$P$3:$P$2337,'Medical Examinations'!$W$3:$W$2337)</f>
        <v>No</v>
      </c>
      <c r="J1275" s="15" t="str">
        <f>_xlfn.XLOOKUP(A1275,'Medical Examinations'!$P$3:$P$2337,'Medical Examinations'!$X$3:$X$2337)</f>
        <v>Overweight</v>
      </c>
      <c r="K1275" s="15"/>
      <c r="L1275" s="74">
        <f>_xlfn.XLOOKUP(A1275,'Hospitalisation Details'!$U$4:$U$2346,'Hospitalisation Details'!$V$4:$V$2346)</f>
        <v>29053</v>
      </c>
      <c r="M1275" s="75">
        <f>_xlfn.XLOOKUP(A1275,'Hospitalisation Details'!$U$4:$U$2346,'Hospitalisation Details'!$X$4:$X$2346)</f>
        <v>8606.2199999999993</v>
      </c>
      <c r="N1275" s="15">
        <f>_xlfn.XLOOKUP(A1275,'Hospitalisation Details'!$U$4:$U$2346,'Hospitalisation Details'!$Y$4:$Y$2346)</f>
        <v>240</v>
      </c>
      <c r="O1275" s="15">
        <f>_xlfn.XLOOKUP(A1275,'Hospitalisation Details'!$U$4:$U$2346,'Hospitalisation Details'!$Z$4:$Z$2346)</f>
        <v>9</v>
      </c>
      <c r="P1275" s="15" t="str">
        <f>_xlfn.XLOOKUP(A1275,'Hospitalisation Details'!$U$4:$U$2346,'Hospitalisation Details'!$AA$4:$AA$2346)</f>
        <v>R1014</v>
      </c>
      <c r="Q1275" s="15">
        <f>_xlfn.XLOOKUP(A1275,'Hospitalisation Details'!$U$4:$U$2346,'Hospitalisation Details'!$AB$4:$AB$2346)</f>
        <v>44</v>
      </c>
    </row>
    <row r="1276" spans="1:17" ht="15.5" x14ac:dyDescent="0.35">
      <c r="A1276" s="73" t="s">
        <v>1097</v>
      </c>
      <c r="B1276" s="40" t="str">
        <f>_xlfn.XLOOKUP(A1276,'Customer Names'!$A$3:$A$2337,'Customer Names'!$E$3:$E$2337)</f>
        <v>Mark D</v>
      </c>
      <c r="C1276" s="29">
        <f>_xlfn.XLOOKUP(A1276,'Medical Examinations'!$P$3:$P$2337,'Medical Examinations'!$Q$3:$Q$2337)</f>
        <v>20.350000000000001</v>
      </c>
      <c r="D1276" s="15">
        <f>_xlfn.XLOOKUP(A1276,'Medical Examinations'!$P$3:$P$2337,'Medical Examinations'!$R$3:$R$2337)</f>
        <v>4.16</v>
      </c>
      <c r="E1276" s="15" t="str">
        <f>_xlfn.XLOOKUP(A1276,'Medical Examinations'!$P$3:$P$2337,'Medical Examinations'!$S$3:$S$2337)</f>
        <v>No</v>
      </c>
      <c r="F1276" s="15" t="str">
        <f>_xlfn.XLOOKUP(A1276,'Medical Examinations'!$P$3:$P$2337,'Medical Examinations'!$T$3:$T$2337)</f>
        <v>No</v>
      </c>
      <c r="G1276" s="15" t="str">
        <f>_xlfn.XLOOKUP(A1276,'Medical Examinations'!$P$3:$P$2337,'Medical Examinations'!$U$3:$U$2337)</f>
        <v>No</v>
      </c>
      <c r="H1276" s="15">
        <f>_xlfn.XLOOKUP(A1276,'Medical Examinations'!$P$3:$P$2337,'Medical Examinations'!$V$3:$V$2337)</f>
        <v>0</v>
      </c>
      <c r="I1276" s="15" t="str">
        <f>_xlfn.XLOOKUP(A1276,'Medical Examinations'!$P$3:$P$2337,'Medical Examinations'!$W$3:$W$2337)</f>
        <v>No</v>
      </c>
      <c r="J1276" s="15" t="str">
        <f>_xlfn.XLOOKUP(A1276,'Medical Examinations'!$P$3:$P$2337,'Medical Examinations'!$X$3:$X$2337)</f>
        <v>Normalweight</v>
      </c>
      <c r="K1276" s="15"/>
      <c r="L1276" s="74">
        <f>_xlfn.XLOOKUP(A1276,'Hospitalisation Details'!$U$4:$U$2346,'Hospitalisation Details'!$V$4:$V$2346)</f>
        <v>28413</v>
      </c>
      <c r="M1276" s="75">
        <f>_xlfn.XLOOKUP(A1276,'Hospitalisation Details'!$U$4:$U$2346,'Hospitalisation Details'!$X$4:$X$2346)</f>
        <v>8605.36</v>
      </c>
      <c r="N1276" s="15">
        <f>_xlfn.XLOOKUP(A1276,'Hospitalisation Details'!$U$4:$U$2346,'Hospitalisation Details'!$Y$4:$Y$2346)</f>
        <v>1</v>
      </c>
      <c r="O1276" s="15">
        <f>_xlfn.XLOOKUP(A1276,'Hospitalisation Details'!$U$4:$U$2346,'Hospitalisation Details'!$Z$4:$Z$2346)</f>
        <v>9</v>
      </c>
      <c r="P1276" s="15" t="str">
        <f>_xlfn.XLOOKUP(A1276,'Hospitalisation Details'!$U$4:$U$2346,'Hospitalisation Details'!$AA$4:$AA$2346)</f>
        <v>R1013</v>
      </c>
      <c r="Q1276" s="15">
        <f>_xlfn.XLOOKUP(A1276,'Hospitalisation Details'!$U$4:$U$2346,'Hospitalisation Details'!$AB$4:$AB$2346)</f>
        <v>46</v>
      </c>
    </row>
    <row r="1277" spans="1:17" ht="15.5" x14ac:dyDescent="0.35">
      <c r="A1277" s="73" t="s">
        <v>1096</v>
      </c>
      <c r="B1277" s="40" t="str">
        <f>_xlfn.XLOOKUP(A1277,'Customer Names'!$A$3:$A$2337,'Customer Names'!$E$3:$E$2337)</f>
        <v>Adam</v>
      </c>
      <c r="C1277" s="29">
        <f>_xlfn.XLOOKUP(A1277,'Medical Examinations'!$P$3:$P$2337,'Medical Examinations'!$Q$3:$Q$2337)</f>
        <v>24.035</v>
      </c>
      <c r="D1277" s="15">
        <f>_xlfn.XLOOKUP(A1277,'Medical Examinations'!$P$3:$P$2337,'Medical Examinations'!$R$3:$R$2337)</f>
        <v>6.11</v>
      </c>
      <c r="E1277" s="15" t="str">
        <f>_xlfn.XLOOKUP(A1277,'Medical Examinations'!$P$3:$P$2337,'Medical Examinations'!$S$3:$S$2337)</f>
        <v>No</v>
      </c>
      <c r="F1277" s="15" t="str">
        <f>_xlfn.XLOOKUP(A1277,'Medical Examinations'!$P$3:$P$2337,'Medical Examinations'!$T$3:$T$2337)</f>
        <v>No</v>
      </c>
      <c r="G1277" s="15" t="str">
        <f>_xlfn.XLOOKUP(A1277,'Medical Examinations'!$P$3:$P$2337,'Medical Examinations'!$U$3:$U$2337)</f>
        <v>No</v>
      </c>
      <c r="H1277" s="15">
        <f>_xlfn.XLOOKUP(A1277,'Medical Examinations'!$P$3:$P$2337,'Medical Examinations'!$V$3:$V$2337)</f>
        <v>0</v>
      </c>
      <c r="I1277" s="15" t="str">
        <f>_xlfn.XLOOKUP(A1277,'Medical Examinations'!$P$3:$P$2337,'Medical Examinations'!$W$3:$W$2337)</f>
        <v>No</v>
      </c>
      <c r="J1277" s="15" t="str">
        <f>_xlfn.XLOOKUP(A1277,'Medical Examinations'!$P$3:$P$2337,'Medical Examinations'!$X$3:$X$2337)</f>
        <v>Normalweight</v>
      </c>
      <c r="K1277" s="15"/>
      <c r="L1277" s="74">
        <f>_xlfn.XLOOKUP(A1277,'Hospitalisation Details'!$U$4:$U$2346,'Hospitalisation Details'!$V$4:$V$2346)</f>
        <v>28441</v>
      </c>
      <c r="M1277" s="75">
        <f>_xlfn.XLOOKUP(A1277,'Hospitalisation Details'!$U$4:$U$2346,'Hospitalisation Details'!$X$4:$X$2346)</f>
        <v>8604.48</v>
      </c>
      <c r="N1277" s="15">
        <f>_xlfn.XLOOKUP(A1277,'Hospitalisation Details'!$U$4:$U$2346,'Hospitalisation Details'!$Y$4:$Y$2346)</f>
        <v>4</v>
      </c>
      <c r="O1277" s="15">
        <f>_xlfn.XLOOKUP(A1277,'Hospitalisation Details'!$U$4:$U$2346,'Hospitalisation Details'!$Z$4:$Z$2346)</f>
        <v>9</v>
      </c>
      <c r="P1277" s="15" t="str">
        <f>_xlfn.XLOOKUP(A1277,'Hospitalisation Details'!$U$4:$U$2346,'Hospitalisation Details'!$AA$4:$AA$2346)</f>
        <v>R1016</v>
      </c>
      <c r="Q1277" s="15">
        <f>_xlfn.XLOOKUP(A1277,'Hospitalisation Details'!$U$4:$U$2346,'Hospitalisation Details'!$AB$4:$AB$2346)</f>
        <v>46</v>
      </c>
    </row>
    <row r="1278" spans="1:17" ht="15.5" x14ac:dyDescent="0.35">
      <c r="A1278" s="73" t="s">
        <v>1095</v>
      </c>
      <c r="B1278" s="40" t="str">
        <f>_xlfn.XLOOKUP(A1278,'Customer Names'!$A$3:$A$2337,'Customer Names'!$E$3:$E$2337)</f>
        <v>Justin M</v>
      </c>
      <c r="C1278" s="29">
        <f>_xlfn.XLOOKUP(A1278,'Medical Examinations'!$P$3:$P$2337,'Medical Examinations'!$Q$3:$Q$2337)</f>
        <v>23.56</v>
      </c>
      <c r="D1278" s="15">
        <f>_xlfn.XLOOKUP(A1278,'Medical Examinations'!$P$3:$P$2337,'Medical Examinations'!$R$3:$R$2337)</f>
        <v>5.97</v>
      </c>
      <c r="E1278" s="15" t="str">
        <f>_xlfn.XLOOKUP(A1278,'Medical Examinations'!$P$3:$P$2337,'Medical Examinations'!$S$3:$S$2337)</f>
        <v>No</v>
      </c>
      <c r="F1278" s="15" t="str">
        <f>_xlfn.XLOOKUP(A1278,'Medical Examinations'!$P$3:$P$2337,'Medical Examinations'!$T$3:$T$2337)</f>
        <v>No</v>
      </c>
      <c r="G1278" s="15" t="str">
        <f>_xlfn.XLOOKUP(A1278,'Medical Examinations'!$P$3:$P$2337,'Medical Examinations'!$U$3:$U$2337)</f>
        <v>No</v>
      </c>
      <c r="H1278" s="15">
        <f>_xlfn.XLOOKUP(A1278,'Medical Examinations'!$P$3:$P$2337,'Medical Examinations'!$V$3:$V$2337)</f>
        <v>0</v>
      </c>
      <c r="I1278" s="15" t="str">
        <f>_xlfn.XLOOKUP(A1278,'Medical Examinations'!$P$3:$P$2337,'Medical Examinations'!$W$3:$W$2337)</f>
        <v>No</v>
      </c>
      <c r="J1278" s="15" t="str">
        <f>_xlfn.XLOOKUP(A1278,'Medical Examinations'!$P$3:$P$2337,'Medical Examinations'!$X$3:$X$2337)</f>
        <v>Normalweight</v>
      </c>
      <c r="K1278" s="15"/>
      <c r="L1278" s="74">
        <f>_xlfn.XLOOKUP(A1278,'Hospitalisation Details'!$U$4:$U$2346,'Hospitalisation Details'!$V$4:$V$2346)</f>
        <v>28392</v>
      </c>
      <c r="M1278" s="75">
        <f>_xlfn.XLOOKUP(A1278,'Hospitalisation Details'!$U$4:$U$2346,'Hospitalisation Details'!$X$4:$X$2346)</f>
        <v>8603.82</v>
      </c>
      <c r="N1278" s="15">
        <f>_xlfn.XLOOKUP(A1278,'Hospitalisation Details'!$U$4:$U$2346,'Hospitalisation Details'!$Y$4:$Y$2346)</f>
        <v>1</v>
      </c>
      <c r="O1278" s="15">
        <f>_xlfn.XLOOKUP(A1278,'Hospitalisation Details'!$U$4:$U$2346,'Hospitalisation Details'!$Z$4:$Z$2346)</f>
        <v>2</v>
      </c>
      <c r="P1278" s="15" t="str">
        <f>_xlfn.XLOOKUP(A1278,'Hospitalisation Details'!$U$4:$U$2346,'Hospitalisation Details'!$AA$4:$AA$2346)</f>
        <v>R1019</v>
      </c>
      <c r="Q1278" s="15">
        <f>_xlfn.XLOOKUP(A1278,'Hospitalisation Details'!$U$4:$U$2346,'Hospitalisation Details'!$AB$4:$AB$2346)</f>
        <v>46</v>
      </c>
    </row>
    <row r="1279" spans="1:17" ht="15.5" x14ac:dyDescent="0.35">
      <c r="A1279" s="73" t="s">
        <v>1094</v>
      </c>
      <c r="B1279" s="40" t="str">
        <f>_xlfn.XLOOKUP(A1279,'Customer Names'!$A$3:$A$2337,'Customer Names'!$E$3:$E$2337)</f>
        <v>Svetlana V.</v>
      </c>
      <c r="C1279" s="29">
        <f>_xlfn.XLOOKUP(A1279,'Medical Examinations'!$P$3:$P$2337,'Medical Examinations'!$Q$3:$Q$2337)</f>
        <v>27.17</v>
      </c>
      <c r="D1279" s="15">
        <f>_xlfn.XLOOKUP(A1279,'Medical Examinations'!$P$3:$P$2337,'Medical Examinations'!$R$3:$R$2337)</f>
        <v>10.81</v>
      </c>
      <c r="E1279" s="15" t="str">
        <f>_xlfn.XLOOKUP(A1279,'Medical Examinations'!$P$3:$P$2337,'Medical Examinations'!$S$3:$S$2337)</f>
        <v>No</v>
      </c>
      <c r="F1279" s="15" t="str">
        <f>_xlfn.XLOOKUP(A1279,'Medical Examinations'!$P$3:$P$2337,'Medical Examinations'!$T$3:$T$2337)</f>
        <v>No</v>
      </c>
      <c r="G1279" s="15" t="str">
        <f>_xlfn.XLOOKUP(A1279,'Medical Examinations'!$P$3:$P$2337,'Medical Examinations'!$U$3:$U$2337)</f>
        <v>No</v>
      </c>
      <c r="H1279" s="15">
        <f>_xlfn.XLOOKUP(A1279,'Medical Examinations'!$P$3:$P$2337,'Medical Examinations'!$V$3:$V$2337)</f>
        <v>2</v>
      </c>
      <c r="I1279" s="15" t="str">
        <f>_xlfn.XLOOKUP(A1279,'Medical Examinations'!$P$3:$P$2337,'Medical Examinations'!$W$3:$W$2337)</f>
        <v>No</v>
      </c>
      <c r="J1279" s="15" t="str">
        <f>_xlfn.XLOOKUP(A1279,'Medical Examinations'!$P$3:$P$2337,'Medical Examinations'!$X$3:$X$2337)</f>
        <v>Overweight</v>
      </c>
      <c r="K1279" s="15"/>
      <c r="L1279" s="74">
        <f>_xlfn.XLOOKUP(A1279,'Hospitalisation Details'!$U$4:$U$2346,'Hospitalisation Details'!$V$4:$V$2346)</f>
        <v>26856</v>
      </c>
      <c r="M1279" s="75">
        <f>_xlfn.XLOOKUP(A1279,'Hospitalisation Details'!$U$4:$U$2346,'Hospitalisation Details'!$X$4:$X$2346)</f>
        <v>8601.33</v>
      </c>
      <c r="N1279" s="15">
        <f>_xlfn.XLOOKUP(A1279,'Hospitalisation Details'!$U$4:$U$2346,'Hospitalisation Details'!$Y$4:$Y$2346)</f>
        <v>1</v>
      </c>
      <c r="O1279" s="15">
        <f>_xlfn.XLOOKUP(A1279,'Hospitalisation Details'!$U$4:$U$2346,'Hospitalisation Details'!$Z$4:$Z$2346)</f>
        <v>2</v>
      </c>
      <c r="P1279" s="15" t="str">
        <f>_xlfn.XLOOKUP(A1279,'Hospitalisation Details'!$U$4:$U$2346,'Hospitalisation Details'!$AA$4:$AA$2346)</f>
        <v>R1013</v>
      </c>
      <c r="Q1279" s="15">
        <f>_xlfn.XLOOKUP(A1279,'Hospitalisation Details'!$U$4:$U$2346,'Hospitalisation Details'!$AB$4:$AB$2346)</f>
        <v>50</v>
      </c>
    </row>
    <row r="1280" spans="1:17" ht="15.5" x14ac:dyDescent="0.35">
      <c r="A1280" s="73" t="s">
        <v>1093</v>
      </c>
      <c r="B1280" s="40" t="str">
        <f>_xlfn.XLOOKUP(A1280,'Customer Names'!$A$3:$A$2337,'Customer Names'!$E$3:$E$2337)</f>
        <v>Jana L</v>
      </c>
      <c r="C1280" s="29">
        <f>_xlfn.XLOOKUP(A1280,'Medical Examinations'!$P$3:$P$2337,'Medical Examinations'!$Q$3:$Q$2337)</f>
        <v>34.32</v>
      </c>
      <c r="D1280" s="15">
        <f>_xlfn.XLOOKUP(A1280,'Medical Examinations'!$P$3:$P$2337,'Medical Examinations'!$R$3:$R$2337)</f>
        <v>5.7</v>
      </c>
      <c r="E1280" s="15" t="str">
        <f>_xlfn.XLOOKUP(A1280,'Medical Examinations'!$P$3:$P$2337,'Medical Examinations'!$S$3:$S$2337)</f>
        <v>Yes</v>
      </c>
      <c r="F1280" s="15" t="str">
        <f>_xlfn.XLOOKUP(A1280,'Medical Examinations'!$P$3:$P$2337,'Medical Examinations'!$T$3:$T$2337)</f>
        <v>No</v>
      </c>
      <c r="G1280" s="15" t="str">
        <f>_xlfn.XLOOKUP(A1280,'Medical Examinations'!$P$3:$P$2337,'Medical Examinations'!$U$3:$U$2337)</f>
        <v>Yes</v>
      </c>
      <c r="H1280" s="15">
        <f>_xlfn.XLOOKUP(A1280,'Medical Examinations'!$P$3:$P$2337,'Medical Examinations'!$V$3:$V$2337)</f>
        <v>1</v>
      </c>
      <c r="I1280" s="15" t="str">
        <f>_xlfn.XLOOKUP(A1280,'Medical Examinations'!$P$3:$P$2337,'Medical Examinations'!$W$3:$W$2337)</f>
        <v>No</v>
      </c>
      <c r="J1280" s="15" t="str">
        <f>_xlfn.XLOOKUP(A1280,'Medical Examinations'!$P$3:$P$2337,'Medical Examinations'!$X$3:$X$2337)</f>
        <v>Obesity</v>
      </c>
      <c r="K1280" s="15"/>
      <c r="L1280" s="74">
        <f>_xlfn.XLOOKUP(A1280,'Hospitalisation Details'!$U$4:$U$2346,'Hospitalisation Details'!$V$4:$V$2346)</f>
        <v>30522</v>
      </c>
      <c r="M1280" s="75">
        <f>_xlfn.XLOOKUP(A1280,'Hospitalisation Details'!$U$4:$U$2346,'Hospitalisation Details'!$X$4:$X$2346)</f>
        <v>8596.83</v>
      </c>
      <c r="N1280" s="15">
        <f>_xlfn.XLOOKUP(A1280,'Hospitalisation Details'!$U$4:$U$2346,'Hospitalisation Details'!$Y$4:$Y$2346)</f>
        <v>1</v>
      </c>
      <c r="O1280" s="15">
        <f>_xlfn.XLOOKUP(A1280,'Hospitalisation Details'!$U$4:$U$2346,'Hospitalisation Details'!$Z$4:$Z$2346)</f>
        <v>1</v>
      </c>
      <c r="P1280" s="15" t="str">
        <f>_xlfn.XLOOKUP(A1280,'Hospitalisation Details'!$U$4:$U$2346,'Hospitalisation Details'!$AA$4:$AA$2346)</f>
        <v>R1013</v>
      </c>
      <c r="Q1280" s="15">
        <f>_xlfn.XLOOKUP(A1280,'Hospitalisation Details'!$U$4:$U$2346,'Hospitalisation Details'!$AB$4:$AB$2346)</f>
        <v>40</v>
      </c>
    </row>
    <row r="1281" spans="1:17" ht="15.5" x14ac:dyDescent="0.35">
      <c r="A1281" s="73" t="s">
        <v>1092</v>
      </c>
      <c r="B1281" s="40" t="str">
        <f>_xlfn.XLOOKUP(A1281,'Customer Names'!$A$3:$A$2337,'Customer Names'!$E$3:$E$2337)</f>
        <v>Laura</v>
      </c>
      <c r="C1281" s="29">
        <f>_xlfn.XLOOKUP(A1281,'Medical Examinations'!$P$3:$P$2337,'Medical Examinations'!$Q$3:$Q$2337)</f>
        <v>23.87</v>
      </c>
      <c r="D1281" s="15">
        <f>_xlfn.XLOOKUP(A1281,'Medical Examinations'!$P$3:$P$2337,'Medical Examinations'!$R$3:$R$2337)</f>
        <v>4.7699999999999996</v>
      </c>
      <c r="E1281" s="15" t="str">
        <f>_xlfn.XLOOKUP(A1281,'Medical Examinations'!$P$3:$P$2337,'Medical Examinations'!$S$3:$S$2337)</f>
        <v>Yes</v>
      </c>
      <c r="F1281" s="15" t="str">
        <f>_xlfn.XLOOKUP(A1281,'Medical Examinations'!$P$3:$P$2337,'Medical Examinations'!$T$3:$T$2337)</f>
        <v>No</v>
      </c>
      <c r="G1281" s="15" t="str">
        <f>_xlfn.XLOOKUP(A1281,'Medical Examinations'!$P$3:$P$2337,'Medical Examinations'!$U$3:$U$2337)</f>
        <v>Yes</v>
      </c>
      <c r="H1281" s="15">
        <f>_xlfn.XLOOKUP(A1281,'Medical Examinations'!$P$3:$P$2337,'Medical Examinations'!$V$3:$V$2337)</f>
        <v>1</v>
      </c>
      <c r="I1281" s="15" t="str">
        <f>_xlfn.XLOOKUP(A1281,'Medical Examinations'!$P$3:$P$2337,'Medical Examinations'!$W$3:$W$2337)</f>
        <v>No</v>
      </c>
      <c r="J1281" s="15" t="str">
        <f>_xlfn.XLOOKUP(A1281,'Medical Examinations'!$P$3:$P$2337,'Medical Examinations'!$X$3:$X$2337)</f>
        <v>Normalweight</v>
      </c>
      <c r="K1281" s="15"/>
      <c r="L1281" s="74">
        <f>_xlfn.XLOOKUP(A1281,'Hospitalisation Details'!$U$4:$U$2346,'Hospitalisation Details'!$V$4:$V$2346)</f>
        <v>30680</v>
      </c>
      <c r="M1281" s="75">
        <f>_xlfn.XLOOKUP(A1281,'Hospitalisation Details'!$U$4:$U$2346,'Hospitalisation Details'!$X$4:$X$2346)</f>
        <v>8582.2999999999993</v>
      </c>
      <c r="N1281" s="15">
        <f>_xlfn.XLOOKUP(A1281,'Hospitalisation Details'!$U$4:$U$2346,'Hospitalisation Details'!$Y$4:$Y$2346)</f>
        <v>1</v>
      </c>
      <c r="O1281" s="15">
        <f>_xlfn.XLOOKUP(A1281,'Hospitalisation Details'!$U$4:$U$2346,'Hospitalisation Details'!$Z$4:$Z$2346)</f>
        <v>2</v>
      </c>
      <c r="P1281" s="15" t="str">
        <f>_xlfn.XLOOKUP(A1281,'Hospitalisation Details'!$U$4:$U$2346,'Hospitalisation Details'!$AA$4:$AA$2346)</f>
        <v>R1013</v>
      </c>
      <c r="Q1281" s="15">
        <f>_xlfn.XLOOKUP(A1281,'Hospitalisation Details'!$U$4:$U$2346,'Hospitalisation Details'!$AB$4:$AB$2346)</f>
        <v>39</v>
      </c>
    </row>
    <row r="1282" spans="1:17" ht="15.5" x14ac:dyDescent="0.35">
      <c r="A1282" s="73" t="s">
        <v>1091</v>
      </c>
      <c r="B1282" s="40" t="str">
        <f>_xlfn.XLOOKUP(A1282,'Customer Names'!$A$3:$A$2337,'Customer Names'!$E$3:$E$2337)</f>
        <v>Torrey C III</v>
      </c>
      <c r="C1282" s="29">
        <f>_xlfn.XLOOKUP(A1282,'Medical Examinations'!$P$3:$P$2337,'Medical Examinations'!$Q$3:$Q$2337)</f>
        <v>30.15</v>
      </c>
      <c r="D1282" s="15">
        <f>_xlfn.XLOOKUP(A1282,'Medical Examinations'!$P$3:$P$2337,'Medical Examinations'!$R$3:$R$2337)</f>
        <v>4.25</v>
      </c>
      <c r="E1282" s="15" t="str">
        <f>_xlfn.XLOOKUP(A1282,'Medical Examinations'!$P$3:$P$2337,'Medical Examinations'!$S$3:$S$2337)</f>
        <v>No</v>
      </c>
      <c r="F1282" s="15" t="str">
        <f>_xlfn.XLOOKUP(A1282,'Medical Examinations'!$P$3:$P$2337,'Medical Examinations'!$T$3:$T$2337)</f>
        <v>No</v>
      </c>
      <c r="G1282" s="15" t="str">
        <f>_xlfn.XLOOKUP(A1282,'Medical Examinations'!$P$3:$P$2337,'Medical Examinations'!$U$3:$U$2337)</f>
        <v>No</v>
      </c>
      <c r="H1282" s="15">
        <f>_xlfn.XLOOKUP(A1282,'Medical Examinations'!$P$3:$P$2337,'Medical Examinations'!$V$3:$V$2337)</f>
        <v>1</v>
      </c>
      <c r="I1282" s="15" t="str">
        <f>_xlfn.XLOOKUP(A1282,'Medical Examinations'!$P$3:$P$2337,'Medical Examinations'!$W$3:$W$2337)</f>
        <v>No</v>
      </c>
      <c r="J1282" s="15" t="str">
        <f>_xlfn.XLOOKUP(A1282,'Medical Examinations'!$P$3:$P$2337,'Medical Examinations'!$X$3:$X$2337)</f>
        <v>Obesity</v>
      </c>
      <c r="K1282" s="15"/>
      <c r="L1282" s="74">
        <f>_xlfn.XLOOKUP(A1282,'Hospitalisation Details'!$U$4:$U$2346,'Hospitalisation Details'!$V$4:$V$2346)</f>
        <v>32092</v>
      </c>
      <c r="M1282" s="75">
        <f>_xlfn.XLOOKUP(A1282,'Hospitalisation Details'!$U$4:$U$2346,'Hospitalisation Details'!$X$4:$X$2346)</f>
        <v>8573.2999999999993</v>
      </c>
      <c r="N1282" s="15">
        <f>_xlfn.XLOOKUP(A1282,'Hospitalisation Details'!$U$4:$U$2346,'Hospitalisation Details'!$Y$4:$Y$2346)</f>
        <v>1</v>
      </c>
      <c r="O1282" s="15">
        <f>_xlfn.XLOOKUP(A1282,'Hospitalisation Details'!$U$4:$U$2346,'Hospitalisation Details'!$Z$4:$Z$2346)</f>
        <v>9</v>
      </c>
      <c r="P1282" s="15" t="str">
        <f>_xlfn.XLOOKUP(A1282,'Hospitalisation Details'!$U$4:$U$2346,'Hospitalisation Details'!$AA$4:$AA$2346)</f>
        <v>R1021</v>
      </c>
      <c r="Q1282" s="15">
        <f>_xlfn.XLOOKUP(A1282,'Hospitalisation Details'!$U$4:$U$2346,'Hospitalisation Details'!$AB$4:$AB$2346)</f>
        <v>36</v>
      </c>
    </row>
    <row r="1283" spans="1:17" ht="15.5" x14ac:dyDescent="0.35">
      <c r="A1283" s="73" t="s">
        <v>1090</v>
      </c>
      <c r="B1283" s="40" t="str">
        <f>_xlfn.XLOOKUP(A1283,'Customer Names'!$A$3:$A$2337,'Customer Names'!$E$3:$E$2337)</f>
        <v>Paul</v>
      </c>
      <c r="C1283" s="29">
        <f>_xlfn.XLOOKUP(A1283,'Medical Examinations'!$P$3:$P$2337,'Medical Examinations'!$Q$3:$Q$2337)</f>
        <v>26.36</v>
      </c>
      <c r="D1283" s="15">
        <f>_xlfn.XLOOKUP(A1283,'Medical Examinations'!$P$3:$P$2337,'Medical Examinations'!$R$3:$R$2337)</f>
        <v>5.52</v>
      </c>
      <c r="E1283" s="15" t="str">
        <f>_xlfn.XLOOKUP(A1283,'Medical Examinations'!$P$3:$P$2337,'Medical Examinations'!$S$3:$S$2337)</f>
        <v>No</v>
      </c>
      <c r="F1283" s="15" t="str">
        <f>_xlfn.XLOOKUP(A1283,'Medical Examinations'!$P$3:$P$2337,'Medical Examinations'!$T$3:$T$2337)</f>
        <v>No</v>
      </c>
      <c r="G1283" s="15" t="str">
        <f>_xlfn.XLOOKUP(A1283,'Medical Examinations'!$P$3:$P$2337,'Medical Examinations'!$U$3:$U$2337)</f>
        <v>No</v>
      </c>
      <c r="H1283" s="15">
        <f>_xlfn.XLOOKUP(A1283,'Medical Examinations'!$P$3:$P$2337,'Medical Examinations'!$V$3:$V$2337)</f>
        <v>0</v>
      </c>
      <c r="I1283" s="15" t="str">
        <f>_xlfn.XLOOKUP(A1283,'Medical Examinations'!$P$3:$P$2337,'Medical Examinations'!$W$3:$W$2337)</f>
        <v>No</v>
      </c>
      <c r="J1283" s="15" t="str">
        <f>_xlfn.XLOOKUP(A1283,'Medical Examinations'!$P$3:$P$2337,'Medical Examinations'!$X$3:$X$2337)</f>
        <v>Overweight</v>
      </c>
      <c r="K1283" s="15"/>
      <c r="L1283" s="74">
        <f>_xlfn.XLOOKUP(A1283,'Hospitalisation Details'!$U$4:$U$2346,'Hospitalisation Details'!$V$4:$V$2346)</f>
        <v>30291</v>
      </c>
      <c r="M1283" s="75">
        <f>_xlfn.XLOOKUP(A1283,'Hospitalisation Details'!$U$4:$U$2346,'Hospitalisation Details'!$X$4:$X$2346)</f>
        <v>8572.0400000000009</v>
      </c>
      <c r="N1283" s="15">
        <f>_xlfn.XLOOKUP(A1283,'Hospitalisation Details'!$U$4:$U$2346,'Hospitalisation Details'!$Y$4:$Y$2346)</f>
        <v>1</v>
      </c>
      <c r="O1283" s="15">
        <f>_xlfn.XLOOKUP(A1283,'Hospitalisation Details'!$U$4:$U$2346,'Hospitalisation Details'!$Z$4:$Z$2346)</f>
        <v>9</v>
      </c>
      <c r="P1283" s="15" t="str">
        <f>_xlfn.XLOOKUP(A1283,'Hospitalisation Details'!$U$4:$U$2346,'Hospitalisation Details'!$AA$4:$AA$2346)</f>
        <v>R1021</v>
      </c>
      <c r="Q1283" s="15">
        <f>_xlfn.XLOOKUP(A1283,'Hospitalisation Details'!$U$4:$U$2346,'Hospitalisation Details'!$AB$4:$AB$2346)</f>
        <v>41</v>
      </c>
    </row>
    <row r="1284" spans="1:17" ht="15.5" x14ac:dyDescent="0.35">
      <c r="A1284" s="73" t="s">
        <v>1089</v>
      </c>
      <c r="B1284" s="40" t="str">
        <f>_xlfn.XLOOKUP(A1284,'Customer Names'!$A$3:$A$2337,'Customer Names'!$E$3:$E$2337)</f>
        <v>Jennifer D.</v>
      </c>
      <c r="C1284" s="29">
        <f>_xlfn.XLOOKUP(A1284,'Medical Examinations'!$P$3:$P$2337,'Medical Examinations'!$Q$3:$Q$2337)</f>
        <v>45.32</v>
      </c>
      <c r="D1284" s="15">
        <f>_xlfn.XLOOKUP(A1284,'Medical Examinations'!$P$3:$P$2337,'Medical Examinations'!$R$3:$R$2337)</f>
        <v>6.53</v>
      </c>
      <c r="E1284" s="15" t="str">
        <f>_xlfn.XLOOKUP(A1284,'Medical Examinations'!$P$3:$P$2337,'Medical Examinations'!$S$3:$S$2337)</f>
        <v>Yes</v>
      </c>
      <c r="F1284" s="15" t="str">
        <f>_xlfn.XLOOKUP(A1284,'Medical Examinations'!$P$3:$P$2337,'Medical Examinations'!$T$3:$T$2337)</f>
        <v>No</v>
      </c>
      <c r="G1284" s="15" t="str">
        <f>_xlfn.XLOOKUP(A1284,'Medical Examinations'!$P$3:$P$2337,'Medical Examinations'!$U$3:$U$2337)</f>
        <v>No</v>
      </c>
      <c r="H1284" s="15">
        <f>_xlfn.XLOOKUP(A1284,'Medical Examinations'!$P$3:$P$2337,'Medical Examinations'!$V$3:$V$2337)</f>
        <v>1</v>
      </c>
      <c r="I1284" s="15" t="str">
        <f>_xlfn.XLOOKUP(A1284,'Medical Examinations'!$P$3:$P$2337,'Medical Examinations'!$W$3:$W$2337)</f>
        <v>No</v>
      </c>
      <c r="J1284" s="15" t="str">
        <f>_xlfn.XLOOKUP(A1284,'Medical Examinations'!$P$3:$P$2337,'Medical Examinations'!$X$3:$X$2337)</f>
        <v>Obesity</v>
      </c>
      <c r="K1284" s="15"/>
      <c r="L1284" s="74">
        <f>_xlfn.XLOOKUP(A1284,'Hospitalisation Details'!$U$4:$U$2346,'Hospitalisation Details'!$V$4:$V$2346)</f>
        <v>27663</v>
      </c>
      <c r="M1284" s="75">
        <f>_xlfn.XLOOKUP(A1284,'Hospitalisation Details'!$U$4:$U$2346,'Hospitalisation Details'!$X$4:$X$2346)</f>
        <v>8569.86</v>
      </c>
      <c r="N1284" s="15">
        <f>_xlfn.XLOOKUP(A1284,'Hospitalisation Details'!$U$4:$U$2346,'Hospitalisation Details'!$Y$4:$Y$2346)</f>
        <v>1</v>
      </c>
      <c r="O1284" s="15">
        <f>_xlfn.XLOOKUP(A1284,'Hospitalisation Details'!$U$4:$U$2346,'Hospitalisation Details'!$Z$4:$Z$2346)</f>
        <v>1</v>
      </c>
      <c r="P1284" s="15" t="str">
        <f>_xlfn.XLOOKUP(A1284,'Hospitalisation Details'!$U$4:$U$2346,'Hospitalisation Details'!$AA$4:$AA$2346)</f>
        <v>R1013</v>
      </c>
      <c r="Q1284" s="15">
        <f>_xlfn.XLOOKUP(A1284,'Hospitalisation Details'!$U$4:$U$2346,'Hospitalisation Details'!$AB$4:$AB$2346)</f>
        <v>48</v>
      </c>
    </row>
    <row r="1285" spans="1:17" ht="15.5" x14ac:dyDescent="0.35">
      <c r="A1285" s="73" t="s">
        <v>1088</v>
      </c>
      <c r="B1285" s="40" t="str">
        <f>_xlfn.XLOOKUP(A1285,'Customer Names'!$A$3:$A$2337,'Customer Names'!$E$3:$E$2337)</f>
        <v>Erik</v>
      </c>
      <c r="C1285" s="29">
        <f>_xlfn.XLOOKUP(A1285,'Medical Examinations'!$P$3:$P$2337,'Medical Examinations'!$Q$3:$Q$2337)</f>
        <v>31.93</v>
      </c>
      <c r="D1285" s="15">
        <f>_xlfn.XLOOKUP(A1285,'Medical Examinations'!$P$3:$P$2337,'Medical Examinations'!$R$3:$R$2337)</f>
        <v>4.82</v>
      </c>
      <c r="E1285" s="15" t="str">
        <f>_xlfn.XLOOKUP(A1285,'Medical Examinations'!$P$3:$P$2337,'Medical Examinations'!$S$3:$S$2337)</f>
        <v>Yes</v>
      </c>
      <c r="F1285" s="15" t="str">
        <f>_xlfn.XLOOKUP(A1285,'Medical Examinations'!$P$3:$P$2337,'Medical Examinations'!$T$3:$T$2337)</f>
        <v>No</v>
      </c>
      <c r="G1285" s="15" t="str">
        <f>_xlfn.XLOOKUP(A1285,'Medical Examinations'!$P$3:$P$2337,'Medical Examinations'!$U$3:$U$2337)</f>
        <v>No</v>
      </c>
      <c r="H1285" s="15">
        <f>_xlfn.XLOOKUP(A1285,'Medical Examinations'!$P$3:$P$2337,'Medical Examinations'!$V$3:$V$2337)</f>
        <v>1</v>
      </c>
      <c r="I1285" s="15" t="str">
        <f>_xlfn.XLOOKUP(A1285,'Medical Examinations'!$P$3:$P$2337,'Medical Examinations'!$W$3:$W$2337)</f>
        <v>No</v>
      </c>
      <c r="J1285" s="15" t="str">
        <f>_xlfn.XLOOKUP(A1285,'Medical Examinations'!$P$3:$P$2337,'Medical Examinations'!$X$3:$X$2337)</f>
        <v>Obesity</v>
      </c>
      <c r="K1285" s="15"/>
      <c r="L1285" s="74">
        <f>_xlfn.XLOOKUP(A1285,'Hospitalisation Details'!$U$4:$U$2346,'Hospitalisation Details'!$V$4:$V$2346)</f>
        <v>32407</v>
      </c>
      <c r="M1285" s="75">
        <f>_xlfn.XLOOKUP(A1285,'Hospitalisation Details'!$U$4:$U$2346,'Hospitalisation Details'!$X$4:$X$2346)</f>
        <v>8567.25</v>
      </c>
      <c r="N1285" s="15">
        <f>_xlfn.XLOOKUP(A1285,'Hospitalisation Details'!$U$4:$U$2346,'Hospitalisation Details'!$Y$4:$Y$2346)</f>
        <v>1</v>
      </c>
      <c r="O1285" s="15">
        <f>_xlfn.XLOOKUP(A1285,'Hospitalisation Details'!$U$4:$U$2346,'Hospitalisation Details'!$Z$4:$Z$2346)</f>
        <v>2</v>
      </c>
      <c r="P1285" s="15" t="str">
        <f>_xlfn.XLOOKUP(A1285,'Hospitalisation Details'!$U$4:$U$2346,'Hospitalisation Details'!$AA$4:$AA$2346)</f>
        <v>R1012</v>
      </c>
      <c r="Q1285" s="15">
        <f>_xlfn.XLOOKUP(A1285,'Hospitalisation Details'!$U$4:$U$2346,'Hospitalisation Details'!$AB$4:$AB$2346)</f>
        <v>35</v>
      </c>
    </row>
    <row r="1286" spans="1:17" ht="15.5" x14ac:dyDescent="0.35">
      <c r="A1286" s="73" t="s">
        <v>1087</v>
      </c>
      <c r="B1286" s="40" t="str">
        <f>_xlfn.XLOOKUP(A1286,'Customer Names'!$A$3:$A$2337,'Customer Names'!$E$3:$E$2337)</f>
        <v>Lana J</v>
      </c>
      <c r="C1286" s="29">
        <f>_xlfn.XLOOKUP(A1286,'Medical Examinations'!$P$3:$P$2337,'Medical Examinations'!$Q$3:$Q$2337)</f>
        <v>36</v>
      </c>
      <c r="D1286" s="15">
        <f>_xlfn.XLOOKUP(A1286,'Medical Examinations'!$P$3:$P$2337,'Medical Examinations'!$R$3:$R$2337)</f>
        <v>11.94</v>
      </c>
      <c r="E1286" s="15" t="str">
        <f>_xlfn.XLOOKUP(A1286,'Medical Examinations'!$P$3:$P$2337,'Medical Examinations'!$S$3:$S$2337)</f>
        <v>Yes</v>
      </c>
      <c r="F1286" s="15" t="str">
        <f>_xlfn.XLOOKUP(A1286,'Medical Examinations'!$P$3:$P$2337,'Medical Examinations'!$T$3:$T$2337)</f>
        <v>No</v>
      </c>
      <c r="G1286" s="15" t="str">
        <f>_xlfn.XLOOKUP(A1286,'Medical Examinations'!$P$3:$P$2337,'Medical Examinations'!$U$3:$U$2337)</f>
        <v>No</v>
      </c>
      <c r="H1286" s="15">
        <f>_xlfn.XLOOKUP(A1286,'Medical Examinations'!$P$3:$P$2337,'Medical Examinations'!$V$3:$V$2337)</f>
        <v>1</v>
      </c>
      <c r="I1286" s="15" t="str">
        <f>_xlfn.XLOOKUP(A1286,'Medical Examinations'!$P$3:$P$2337,'Medical Examinations'!$W$3:$W$2337)</f>
        <v>No</v>
      </c>
      <c r="J1286" s="15" t="str">
        <f>_xlfn.XLOOKUP(A1286,'Medical Examinations'!$P$3:$P$2337,'Medical Examinations'!$X$3:$X$2337)</f>
        <v>Obesity</v>
      </c>
      <c r="K1286" s="15"/>
      <c r="L1286" s="74">
        <f>_xlfn.XLOOKUP(A1286,'Hospitalisation Details'!$U$4:$U$2346,'Hospitalisation Details'!$V$4:$V$2346)</f>
        <v>27627</v>
      </c>
      <c r="M1286" s="75">
        <f>_xlfn.XLOOKUP(A1286,'Hospitalisation Details'!$U$4:$U$2346,'Hospitalisation Details'!$X$4:$X$2346)</f>
        <v>8556.91</v>
      </c>
      <c r="N1286" s="15">
        <f>_xlfn.XLOOKUP(A1286,'Hospitalisation Details'!$U$4:$U$2346,'Hospitalisation Details'!$Y$4:$Y$2346)</f>
        <v>1</v>
      </c>
      <c r="O1286" s="15">
        <f>_xlfn.XLOOKUP(A1286,'Hospitalisation Details'!$U$4:$U$2346,'Hospitalisation Details'!$Z$4:$Z$2346)</f>
        <v>2</v>
      </c>
      <c r="P1286" s="15" t="str">
        <f>_xlfn.XLOOKUP(A1286,'Hospitalisation Details'!$U$4:$U$2346,'Hospitalisation Details'!$AA$4:$AA$2346)</f>
        <v>R1011</v>
      </c>
      <c r="Q1286" s="15">
        <f>_xlfn.XLOOKUP(A1286,'Hospitalisation Details'!$U$4:$U$2346,'Hospitalisation Details'!$AB$4:$AB$2346)</f>
        <v>48</v>
      </c>
    </row>
    <row r="1287" spans="1:17" ht="15.5" x14ac:dyDescent="0.35">
      <c r="A1287" s="73" t="s">
        <v>1086</v>
      </c>
      <c r="B1287" s="40" t="str">
        <f>_xlfn.XLOOKUP(A1287,'Customer Names'!$A$3:$A$2337,'Customer Names'!$E$3:$E$2337)</f>
        <v>Rebecca E</v>
      </c>
      <c r="C1287" s="29">
        <f>_xlfn.XLOOKUP(A1287,'Medical Examinations'!$P$3:$P$2337,'Medical Examinations'!$Q$3:$Q$2337)</f>
        <v>32</v>
      </c>
      <c r="D1287" s="15">
        <f>_xlfn.XLOOKUP(A1287,'Medical Examinations'!$P$3:$P$2337,'Medical Examinations'!$R$3:$R$2337)</f>
        <v>7.85</v>
      </c>
      <c r="E1287" s="15" t="str">
        <f>_xlfn.XLOOKUP(A1287,'Medical Examinations'!$P$3:$P$2337,'Medical Examinations'!$S$3:$S$2337)</f>
        <v>Yes</v>
      </c>
      <c r="F1287" s="15" t="str">
        <f>_xlfn.XLOOKUP(A1287,'Medical Examinations'!$P$3:$P$2337,'Medical Examinations'!$T$3:$T$2337)</f>
        <v>No</v>
      </c>
      <c r="G1287" s="15" t="str">
        <f>_xlfn.XLOOKUP(A1287,'Medical Examinations'!$P$3:$P$2337,'Medical Examinations'!$U$3:$U$2337)</f>
        <v>No</v>
      </c>
      <c r="H1287" s="15">
        <f>_xlfn.XLOOKUP(A1287,'Medical Examinations'!$P$3:$P$2337,'Medical Examinations'!$V$3:$V$2337)</f>
        <v>1</v>
      </c>
      <c r="I1287" s="15" t="str">
        <f>_xlfn.XLOOKUP(A1287,'Medical Examinations'!$P$3:$P$2337,'Medical Examinations'!$W$3:$W$2337)</f>
        <v>No</v>
      </c>
      <c r="J1287" s="15" t="str">
        <f>_xlfn.XLOOKUP(A1287,'Medical Examinations'!$P$3:$P$2337,'Medical Examinations'!$X$3:$X$2337)</f>
        <v>Obesity</v>
      </c>
      <c r="K1287" s="15"/>
      <c r="L1287" s="74">
        <f>_xlfn.XLOOKUP(A1287,'Hospitalisation Details'!$U$4:$U$2346,'Hospitalisation Details'!$V$4:$V$2346)</f>
        <v>27612</v>
      </c>
      <c r="M1287" s="75">
        <f>_xlfn.XLOOKUP(A1287,'Hospitalisation Details'!$U$4:$U$2346,'Hospitalisation Details'!$X$4:$X$2346)</f>
        <v>8551.35</v>
      </c>
      <c r="N1287" s="15">
        <f>_xlfn.XLOOKUP(A1287,'Hospitalisation Details'!$U$4:$U$2346,'Hospitalisation Details'!$Y$4:$Y$2346)</f>
        <v>1</v>
      </c>
      <c r="O1287" s="15">
        <f>_xlfn.XLOOKUP(A1287,'Hospitalisation Details'!$U$4:$U$2346,'Hospitalisation Details'!$Z$4:$Z$2346)</f>
        <v>9</v>
      </c>
      <c r="P1287" s="15" t="str">
        <f>_xlfn.XLOOKUP(A1287,'Hospitalisation Details'!$U$4:$U$2346,'Hospitalisation Details'!$AA$4:$AA$2346)</f>
        <v>R1011</v>
      </c>
      <c r="Q1287" s="15">
        <f>_xlfn.XLOOKUP(A1287,'Hospitalisation Details'!$U$4:$U$2346,'Hospitalisation Details'!$AB$4:$AB$2346)</f>
        <v>48</v>
      </c>
    </row>
    <row r="1288" spans="1:17" ht="15.5" x14ac:dyDescent="0.35">
      <c r="A1288" s="73" t="s">
        <v>1085</v>
      </c>
      <c r="B1288" s="40" t="str">
        <f>_xlfn.XLOOKUP(A1288,'Customer Names'!$A$3:$A$2337,'Customer Names'!$E$3:$E$2337)</f>
        <v>Katie M.</v>
      </c>
      <c r="C1288" s="29">
        <f>_xlfn.XLOOKUP(A1288,'Medical Examinations'!$P$3:$P$2337,'Medical Examinations'!$Q$3:$Q$2337)</f>
        <v>29.37</v>
      </c>
      <c r="D1288" s="15">
        <f>_xlfn.XLOOKUP(A1288,'Medical Examinations'!$P$3:$P$2337,'Medical Examinations'!$R$3:$R$2337)</f>
        <v>8.01</v>
      </c>
      <c r="E1288" s="15" t="str">
        <f>_xlfn.XLOOKUP(A1288,'Medical Examinations'!$P$3:$P$2337,'Medical Examinations'!$S$3:$S$2337)</f>
        <v>Yes</v>
      </c>
      <c r="F1288" s="15" t="str">
        <f>_xlfn.XLOOKUP(A1288,'Medical Examinations'!$P$3:$P$2337,'Medical Examinations'!$T$3:$T$2337)</f>
        <v>No</v>
      </c>
      <c r="G1288" s="15" t="str">
        <f>_xlfn.XLOOKUP(A1288,'Medical Examinations'!$P$3:$P$2337,'Medical Examinations'!$U$3:$U$2337)</f>
        <v>No</v>
      </c>
      <c r="H1288" s="15">
        <f>_xlfn.XLOOKUP(A1288,'Medical Examinations'!$P$3:$P$2337,'Medical Examinations'!$V$3:$V$2337)</f>
        <v>1</v>
      </c>
      <c r="I1288" s="15" t="str">
        <f>_xlfn.XLOOKUP(A1288,'Medical Examinations'!$P$3:$P$2337,'Medical Examinations'!$W$3:$W$2337)</f>
        <v>No</v>
      </c>
      <c r="J1288" s="15" t="str">
        <f>_xlfn.XLOOKUP(A1288,'Medical Examinations'!$P$3:$P$2337,'Medical Examinations'!$X$3:$X$2337)</f>
        <v>Overweight</v>
      </c>
      <c r="K1288" s="15"/>
      <c r="L1288" s="74">
        <f>_xlfn.XLOOKUP(A1288,'Hospitalisation Details'!$U$4:$U$2346,'Hospitalisation Details'!$V$4:$V$2346)</f>
        <v>30662</v>
      </c>
      <c r="M1288" s="75">
        <f>_xlfn.XLOOKUP(A1288,'Hospitalisation Details'!$U$4:$U$2346,'Hospitalisation Details'!$X$4:$X$2346)</f>
        <v>8547.69</v>
      </c>
      <c r="N1288" s="15">
        <f>_xlfn.XLOOKUP(A1288,'Hospitalisation Details'!$U$4:$U$2346,'Hospitalisation Details'!$Y$4:$Y$2346)</f>
        <v>1</v>
      </c>
      <c r="O1288" s="15">
        <f>_xlfn.XLOOKUP(A1288,'Hospitalisation Details'!$U$4:$U$2346,'Hospitalisation Details'!$Z$4:$Z$2346)</f>
        <v>2</v>
      </c>
      <c r="P1288" s="15" t="str">
        <f>_xlfn.XLOOKUP(A1288,'Hospitalisation Details'!$U$4:$U$2346,'Hospitalisation Details'!$AA$4:$AA$2346)</f>
        <v>R1013</v>
      </c>
      <c r="Q1288" s="15">
        <f>_xlfn.XLOOKUP(A1288,'Hospitalisation Details'!$U$4:$U$2346,'Hospitalisation Details'!$AB$4:$AB$2346)</f>
        <v>40</v>
      </c>
    </row>
    <row r="1289" spans="1:17" ht="15.5" x14ac:dyDescent="0.35">
      <c r="A1289" s="73" t="s">
        <v>1084</v>
      </c>
      <c r="B1289" s="40" t="str">
        <f>_xlfn.XLOOKUP(A1289,'Customer Names'!$A$3:$A$2337,'Customer Names'!$E$3:$E$2337)</f>
        <v>Elizabeth A.</v>
      </c>
      <c r="C1289" s="29">
        <f>_xlfn.XLOOKUP(A1289,'Medical Examinations'!$P$3:$P$2337,'Medical Examinations'!$Q$3:$Q$2337)</f>
        <v>23.6</v>
      </c>
      <c r="D1289" s="15">
        <f>_xlfn.XLOOKUP(A1289,'Medical Examinations'!$P$3:$P$2337,'Medical Examinations'!$R$3:$R$2337)</f>
        <v>7.4</v>
      </c>
      <c r="E1289" s="15" t="str">
        <f>_xlfn.XLOOKUP(A1289,'Medical Examinations'!$P$3:$P$2337,'Medical Examinations'!$S$3:$S$2337)</f>
        <v>Yes</v>
      </c>
      <c r="F1289" s="15" t="str">
        <f>_xlfn.XLOOKUP(A1289,'Medical Examinations'!$P$3:$P$2337,'Medical Examinations'!$T$3:$T$2337)</f>
        <v>No</v>
      </c>
      <c r="G1289" s="15" t="str">
        <f>_xlfn.XLOOKUP(A1289,'Medical Examinations'!$P$3:$P$2337,'Medical Examinations'!$U$3:$U$2337)</f>
        <v>No</v>
      </c>
      <c r="H1289" s="15">
        <f>_xlfn.XLOOKUP(A1289,'Medical Examinations'!$P$3:$P$2337,'Medical Examinations'!$V$3:$V$2337)</f>
        <v>1</v>
      </c>
      <c r="I1289" s="15" t="str">
        <f>_xlfn.XLOOKUP(A1289,'Medical Examinations'!$P$3:$P$2337,'Medical Examinations'!$W$3:$W$2337)</f>
        <v>No</v>
      </c>
      <c r="J1289" s="15" t="str">
        <f>_xlfn.XLOOKUP(A1289,'Medical Examinations'!$P$3:$P$2337,'Medical Examinations'!$X$3:$X$2337)</f>
        <v>Normalweight</v>
      </c>
      <c r="K1289" s="15"/>
      <c r="L1289" s="74">
        <f>_xlfn.XLOOKUP(A1289,'Hospitalisation Details'!$U$4:$U$2346,'Hospitalisation Details'!$V$4:$V$2346)</f>
        <v>27704</v>
      </c>
      <c r="M1289" s="75">
        <f>_xlfn.XLOOKUP(A1289,'Hospitalisation Details'!$U$4:$U$2346,'Hospitalisation Details'!$X$4:$X$2346)</f>
        <v>8539.67</v>
      </c>
      <c r="N1289" s="15">
        <f>_xlfn.XLOOKUP(A1289,'Hospitalisation Details'!$U$4:$U$2346,'Hospitalisation Details'!$Y$4:$Y$2346)</f>
        <v>1</v>
      </c>
      <c r="O1289" s="15">
        <f>_xlfn.XLOOKUP(A1289,'Hospitalisation Details'!$U$4:$U$2346,'Hospitalisation Details'!$Z$4:$Z$2346)</f>
        <v>1</v>
      </c>
      <c r="P1289" s="15" t="str">
        <f>_xlfn.XLOOKUP(A1289,'Hospitalisation Details'!$U$4:$U$2346,'Hospitalisation Details'!$AA$4:$AA$2346)</f>
        <v>R1011</v>
      </c>
      <c r="Q1289" s="15">
        <f>_xlfn.XLOOKUP(A1289,'Hospitalisation Details'!$U$4:$U$2346,'Hospitalisation Details'!$AB$4:$AB$2346)</f>
        <v>48</v>
      </c>
    </row>
    <row r="1290" spans="1:17" ht="15.5" x14ac:dyDescent="0.35">
      <c r="A1290" s="73" t="s">
        <v>1083</v>
      </c>
      <c r="B1290" s="40" t="str">
        <f>_xlfn.XLOOKUP(A1290,'Customer Names'!$A$3:$A$2337,'Customer Names'!$E$3:$E$2337)</f>
        <v>Sarah</v>
      </c>
      <c r="C1290" s="29">
        <f>_xlfn.XLOOKUP(A1290,'Medical Examinations'!$P$3:$P$2337,'Medical Examinations'!$Q$3:$Q$2337)</f>
        <v>33.155000000000001</v>
      </c>
      <c r="D1290" s="15">
        <f>_xlfn.XLOOKUP(A1290,'Medical Examinations'!$P$3:$P$2337,'Medical Examinations'!$R$3:$R$2337)</f>
        <v>8.3800000000000008</v>
      </c>
      <c r="E1290" s="15" t="str">
        <f>_xlfn.XLOOKUP(A1290,'Medical Examinations'!$P$3:$P$2337,'Medical Examinations'!$S$3:$S$2337)</f>
        <v>Yes</v>
      </c>
      <c r="F1290" s="15" t="str">
        <f>_xlfn.XLOOKUP(A1290,'Medical Examinations'!$P$3:$P$2337,'Medical Examinations'!$T$3:$T$2337)</f>
        <v>No</v>
      </c>
      <c r="G1290" s="15" t="str">
        <f>_xlfn.XLOOKUP(A1290,'Medical Examinations'!$P$3:$P$2337,'Medical Examinations'!$U$3:$U$2337)</f>
        <v>No</v>
      </c>
      <c r="H1290" s="15">
        <f>_xlfn.XLOOKUP(A1290,'Medical Examinations'!$P$3:$P$2337,'Medical Examinations'!$V$3:$V$2337)</f>
        <v>0</v>
      </c>
      <c r="I1290" s="15" t="str">
        <f>_xlfn.XLOOKUP(A1290,'Medical Examinations'!$P$3:$P$2337,'Medical Examinations'!$W$3:$W$2337)</f>
        <v>No</v>
      </c>
      <c r="J1290" s="15" t="str">
        <f>_xlfn.XLOOKUP(A1290,'Medical Examinations'!$P$3:$P$2337,'Medical Examinations'!$X$3:$X$2337)</f>
        <v>Obesity</v>
      </c>
      <c r="K1290" s="15"/>
      <c r="L1290" s="74">
        <f>_xlfn.XLOOKUP(A1290,'Hospitalisation Details'!$U$4:$U$2346,'Hospitalisation Details'!$V$4:$V$2346)</f>
        <v>29947</v>
      </c>
      <c r="M1290" s="75">
        <f>_xlfn.XLOOKUP(A1290,'Hospitalisation Details'!$U$4:$U$2346,'Hospitalisation Details'!$X$4:$X$2346)</f>
        <v>8538.2900000000009</v>
      </c>
      <c r="N1290" s="15">
        <f>_xlfn.XLOOKUP(A1290,'Hospitalisation Details'!$U$4:$U$2346,'Hospitalisation Details'!$Y$4:$Y$2346)</f>
        <v>1</v>
      </c>
      <c r="O1290" s="15">
        <f>_xlfn.XLOOKUP(A1290,'Hospitalisation Details'!$U$4:$U$2346,'Hospitalisation Details'!$Z$4:$Z$2346)</f>
        <v>1</v>
      </c>
      <c r="P1290" s="15" t="str">
        <f>_xlfn.XLOOKUP(A1290,'Hospitalisation Details'!$U$4:$U$2346,'Hospitalisation Details'!$AA$4:$AA$2346)</f>
        <v>R1024</v>
      </c>
      <c r="Q1290" s="15">
        <f>_xlfn.XLOOKUP(A1290,'Hospitalisation Details'!$U$4:$U$2346,'Hospitalisation Details'!$AB$4:$AB$2346)</f>
        <v>41</v>
      </c>
    </row>
    <row r="1291" spans="1:17" ht="15.5" x14ac:dyDescent="0.35">
      <c r="A1291" s="73" t="s">
        <v>1082</v>
      </c>
      <c r="B1291" s="40" t="str">
        <f>_xlfn.XLOOKUP(A1291,'Customer Names'!$A$3:$A$2337,'Customer Names'!$E$3:$E$2337)</f>
        <v>Annie J.</v>
      </c>
      <c r="C1291" s="29">
        <f>_xlfn.XLOOKUP(A1291,'Medical Examinations'!$P$3:$P$2337,'Medical Examinations'!$Q$3:$Q$2337)</f>
        <v>24.32</v>
      </c>
      <c r="D1291" s="15">
        <f>_xlfn.XLOOKUP(A1291,'Medical Examinations'!$P$3:$P$2337,'Medical Examinations'!$R$3:$R$2337)</f>
        <v>11.56</v>
      </c>
      <c r="E1291" s="15" t="str">
        <f>_xlfn.XLOOKUP(A1291,'Medical Examinations'!$P$3:$P$2337,'Medical Examinations'!$S$3:$S$2337)</f>
        <v>Yes</v>
      </c>
      <c r="F1291" s="15" t="str">
        <f>_xlfn.XLOOKUP(A1291,'Medical Examinations'!$P$3:$P$2337,'Medical Examinations'!$T$3:$T$2337)</f>
        <v>No</v>
      </c>
      <c r="G1291" s="15" t="str">
        <f>_xlfn.XLOOKUP(A1291,'Medical Examinations'!$P$3:$P$2337,'Medical Examinations'!$U$3:$U$2337)</f>
        <v>No</v>
      </c>
      <c r="H1291" s="15">
        <f>_xlfn.XLOOKUP(A1291,'Medical Examinations'!$P$3:$P$2337,'Medical Examinations'!$V$3:$V$2337)</f>
        <v>1</v>
      </c>
      <c r="I1291" s="15" t="str">
        <f>_xlfn.XLOOKUP(A1291,'Medical Examinations'!$P$3:$P$2337,'Medical Examinations'!$W$3:$W$2337)</f>
        <v>No</v>
      </c>
      <c r="J1291" s="15" t="str">
        <f>_xlfn.XLOOKUP(A1291,'Medical Examinations'!$P$3:$P$2337,'Medical Examinations'!$X$3:$X$2337)</f>
        <v>Normalweight</v>
      </c>
      <c r="K1291" s="15"/>
      <c r="L1291" s="74">
        <f>_xlfn.XLOOKUP(A1291,'Hospitalisation Details'!$U$4:$U$2346,'Hospitalisation Details'!$V$4:$V$2346)</f>
        <v>30521</v>
      </c>
      <c r="M1291" s="75">
        <f>_xlfn.XLOOKUP(A1291,'Hospitalisation Details'!$U$4:$U$2346,'Hospitalisation Details'!$X$4:$X$2346)</f>
        <v>8534.67</v>
      </c>
      <c r="N1291" s="15">
        <f>_xlfn.XLOOKUP(A1291,'Hospitalisation Details'!$U$4:$U$2346,'Hospitalisation Details'!$Y$4:$Y$2346)</f>
        <v>1</v>
      </c>
      <c r="O1291" s="15">
        <f>_xlfn.XLOOKUP(A1291,'Hospitalisation Details'!$U$4:$U$2346,'Hospitalisation Details'!$Z$4:$Z$2346)</f>
        <v>1</v>
      </c>
      <c r="P1291" s="15" t="str">
        <f>_xlfn.XLOOKUP(A1291,'Hospitalisation Details'!$U$4:$U$2346,'Hospitalisation Details'!$AA$4:$AA$2346)</f>
        <v>R1024</v>
      </c>
      <c r="Q1291" s="15">
        <f>_xlfn.XLOOKUP(A1291,'Hospitalisation Details'!$U$4:$U$2346,'Hospitalisation Details'!$AB$4:$AB$2346)</f>
        <v>40</v>
      </c>
    </row>
    <row r="1292" spans="1:17" ht="15.5" x14ac:dyDescent="0.35">
      <c r="A1292" s="73" t="s">
        <v>1081</v>
      </c>
      <c r="B1292" s="40" t="str">
        <f>_xlfn.XLOOKUP(A1292,'Customer Names'!$A$3:$A$2337,'Customer Names'!$E$3:$E$2337)</f>
        <v>Annie</v>
      </c>
      <c r="C1292" s="29">
        <f>_xlfn.XLOOKUP(A1292,'Medical Examinations'!$P$3:$P$2337,'Medical Examinations'!$Q$3:$Q$2337)</f>
        <v>36.299999999999997</v>
      </c>
      <c r="D1292" s="15">
        <f>_xlfn.XLOOKUP(A1292,'Medical Examinations'!$P$3:$P$2337,'Medical Examinations'!$R$3:$R$2337)</f>
        <v>4.6100000000000003</v>
      </c>
      <c r="E1292" s="15" t="str">
        <f>_xlfn.XLOOKUP(A1292,'Medical Examinations'!$P$3:$P$2337,'Medical Examinations'!$S$3:$S$2337)</f>
        <v>No</v>
      </c>
      <c r="F1292" s="15" t="str">
        <f>_xlfn.XLOOKUP(A1292,'Medical Examinations'!$P$3:$P$2337,'Medical Examinations'!$T$3:$T$2337)</f>
        <v>No</v>
      </c>
      <c r="G1292" s="15" t="str">
        <f>_xlfn.XLOOKUP(A1292,'Medical Examinations'!$P$3:$P$2337,'Medical Examinations'!$U$3:$U$2337)</f>
        <v>No</v>
      </c>
      <c r="H1292" s="15">
        <f>_xlfn.XLOOKUP(A1292,'Medical Examinations'!$P$3:$P$2337,'Medical Examinations'!$V$3:$V$2337)</f>
        <v>0</v>
      </c>
      <c r="I1292" s="15" t="str">
        <f>_xlfn.XLOOKUP(A1292,'Medical Examinations'!$P$3:$P$2337,'Medical Examinations'!$W$3:$W$2337)</f>
        <v>No</v>
      </c>
      <c r="J1292" s="15" t="str">
        <f>_xlfn.XLOOKUP(A1292,'Medical Examinations'!$P$3:$P$2337,'Medical Examinations'!$X$3:$X$2337)</f>
        <v>Obesity</v>
      </c>
      <c r="K1292" s="15"/>
      <c r="L1292" s="74">
        <f>_xlfn.XLOOKUP(A1292,'Hospitalisation Details'!$U$4:$U$2346,'Hospitalisation Details'!$V$4:$V$2346)</f>
        <v>28332</v>
      </c>
      <c r="M1292" s="75">
        <f>_xlfn.XLOOKUP(A1292,'Hospitalisation Details'!$U$4:$U$2346,'Hospitalisation Details'!$X$4:$X$2346)</f>
        <v>8527.5300000000007</v>
      </c>
      <c r="N1292" s="15">
        <f>_xlfn.XLOOKUP(A1292,'Hospitalisation Details'!$U$4:$U$2346,'Hospitalisation Details'!$Y$4:$Y$2346)</f>
        <v>1</v>
      </c>
      <c r="O1292" s="15">
        <f>_xlfn.XLOOKUP(A1292,'Hospitalisation Details'!$U$4:$U$2346,'Hospitalisation Details'!$Z$4:$Z$2346)</f>
        <v>9</v>
      </c>
      <c r="P1292" s="15" t="str">
        <f>_xlfn.XLOOKUP(A1292,'Hospitalisation Details'!$U$4:$U$2346,'Hospitalisation Details'!$AA$4:$AA$2346)</f>
        <v>R1013</v>
      </c>
      <c r="Q1292" s="15">
        <f>_xlfn.XLOOKUP(A1292,'Hospitalisation Details'!$U$4:$U$2346,'Hospitalisation Details'!$AB$4:$AB$2346)</f>
        <v>46</v>
      </c>
    </row>
    <row r="1293" spans="1:17" ht="15.5" x14ac:dyDescent="0.35">
      <c r="A1293" s="73" t="s">
        <v>1080</v>
      </c>
      <c r="B1293" s="40" t="str">
        <f>_xlfn.XLOOKUP(A1293,'Customer Names'!$A$3:$A$2337,'Customer Names'!$E$3:$E$2337)</f>
        <v>Lindsey</v>
      </c>
      <c r="C1293" s="29">
        <f>_xlfn.XLOOKUP(A1293,'Medical Examinations'!$P$3:$P$2337,'Medical Examinations'!$Q$3:$Q$2337)</f>
        <v>34.4</v>
      </c>
      <c r="D1293" s="15">
        <f>_xlfn.XLOOKUP(A1293,'Medical Examinations'!$P$3:$P$2337,'Medical Examinations'!$R$3:$R$2337)</f>
        <v>4.95</v>
      </c>
      <c r="E1293" s="15" t="str">
        <f>_xlfn.XLOOKUP(A1293,'Medical Examinations'!$P$3:$P$2337,'Medical Examinations'!$S$3:$S$2337)</f>
        <v>No</v>
      </c>
      <c r="F1293" s="15" t="str">
        <f>_xlfn.XLOOKUP(A1293,'Medical Examinations'!$P$3:$P$2337,'Medical Examinations'!$T$3:$T$2337)</f>
        <v>No</v>
      </c>
      <c r="G1293" s="15" t="str">
        <f>_xlfn.XLOOKUP(A1293,'Medical Examinations'!$P$3:$P$2337,'Medical Examinations'!$U$3:$U$2337)</f>
        <v>Yes</v>
      </c>
      <c r="H1293" s="15">
        <f>_xlfn.XLOOKUP(A1293,'Medical Examinations'!$P$3:$P$2337,'Medical Examinations'!$V$3:$V$2337)</f>
        <v>1</v>
      </c>
      <c r="I1293" s="15" t="str">
        <f>_xlfn.XLOOKUP(A1293,'Medical Examinations'!$P$3:$P$2337,'Medical Examinations'!$W$3:$W$2337)</f>
        <v>No</v>
      </c>
      <c r="J1293" s="15" t="str">
        <f>_xlfn.XLOOKUP(A1293,'Medical Examinations'!$P$3:$P$2337,'Medical Examinations'!$X$3:$X$2337)</f>
        <v>Obesity</v>
      </c>
      <c r="K1293" s="15"/>
      <c r="L1293" s="74">
        <f>_xlfn.XLOOKUP(A1293,'Hospitalisation Details'!$U$4:$U$2346,'Hospitalisation Details'!$V$4:$V$2346)</f>
        <v>29080</v>
      </c>
      <c r="M1293" s="75">
        <f>_xlfn.XLOOKUP(A1293,'Hospitalisation Details'!$U$4:$U$2346,'Hospitalisation Details'!$X$4:$X$2346)</f>
        <v>8522</v>
      </c>
      <c r="N1293" s="15">
        <f>_xlfn.XLOOKUP(A1293,'Hospitalisation Details'!$U$4:$U$2346,'Hospitalisation Details'!$Y$4:$Y$2346)</f>
        <v>1</v>
      </c>
      <c r="O1293" s="15">
        <f>_xlfn.XLOOKUP(A1293,'Hospitalisation Details'!$U$4:$U$2346,'Hospitalisation Details'!$Z$4:$Z$2346)</f>
        <v>9</v>
      </c>
      <c r="P1293" s="15" t="str">
        <f>_xlfn.XLOOKUP(A1293,'Hospitalisation Details'!$U$4:$U$2346,'Hospitalisation Details'!$AA$4:$AA$2346)</f>
        <v>R1011</v>
      </c>
      <c r="Q1293" s="15">
        <f>_xlfn.XLOOKUP(A1293,'Hospitalisation Details'!$U$4:$U$2346,'Hospitalisation Details'!$AB$4:$AB$2346)</f>
        <v>44</v>
      </c>
    </row>
    <row r="1294" spans="1:17" ht="15.5" x14ac:dyDescent="0.35">
      <c r="A1294" s="73" t="s">
        <v>1079</v>
      </c>
      <c r="B1294" s="40" t="str">
        <f>_xlfn.XLOOKUP(A1294,'Customer Names'!$A$3:$A$2337,'Customer Names'!$E$3:$E$2337)</f>
        <v>Laura</v>
      </c>
      <c r="C1294" s="29">
        <f>_xlfn.XLOOKUP(A1294,'Medical Examinations'!$P$3:$P$2337,'Medical Examinations'!$Q$3:$Q$2337)</f>
        <v>30.9</v>
      </c>
      <c r="D1294" s="15">
        <f>_xlfn.XLOOKUP(A1294,'Medical Examinations'!$P$3:$P$2337,'Medical Examinations'!$R$3:$R$2337)</f>
        <v>5.04</v>
      </c>
      <c r="E1294" s="15" t="str">
        <f>_xlfn.XLOOKUP(A1294,'Medical Examinations'!$P$3:$P$2337,'Medical Examinations'!$S$3:$S$2337)</f>
        <v>No</v>
      </c>
      <c r="F1294" s="15" t="str">
        <f>_xlfn.XLOOKUP(A1294,'Medical Examinations'!$P$3:$P$2337,'Medical Examinations'!$T$3:$T$2337)</f>
        <v>No</v>
      </c>
      <c r="G1294" s="15" t="str">
        <f>_xlfn.XLOOKUP(A1294,'Medical Examinations'!$P$3:$P$2337,'Medical Examinations'!$U$3:$U$2337)</f>
        <v>No</v>
      </c>
      <c r="H1294" s="15">
        <f>_xlfn.XLOOKUP(A1294,'Medical Examinations'!$P$3:$P$2337,'Medical Examinations'!$V$3:$V$2337)</f>
        <v>0</v>
      </c>
      <c r="I1294" s="15" t="str">
        <f>_xlfn.XLOOKUP(A1294,'Medical Examinations'!$P$3:$P$2337,'Medical Examinations'!$W$3:$W$2337)</f>
        <v>No</v>
      </c>
      <c r="J1294" s="15" t="str">
        <f>_xlfn.XLOOKUP(A1294,'Medical Examinations'!$P$3:$P$2337,'Medical Examinations'!$X$3:$X$2337)</f>
        <v>Obesity</v>
      </c>
      <c r="K1294" s="15"/>
      <c r="L1294" s="74">
        <f>_xlfn.XLOOKUP(A1294,'Hospitalisation Details'!$U$4:$U$2346,'Hospitalisation Details'!$V$4:$V$2346)</f>
        <v>28488</v>
      </c>
      <c r="M1294" s="75">
        <f>_xlfn.XLOOKUP(A1294,'Hospitalisation Details'!$U$4:$U$2346,'Hospitalisation Details'!$X$4:$X$2346)</f>
        <v>8520.0300000000007</v>
      </c>
      <c r="N1294" s="15">
        <f>_xlfn.XLOOKUP(A1294,'Hospitalisation Details'!$U$4:$U$2346,'Hospitalisation Details'!$Y$4:$Y$2346)</f>
        <v>1</v>
      </c>
      <c r="O1294" s="15">
        <f>_xlfn.XLOOKUP(A1294,'Hospitalisation Details'!$U$4:$U$2346,'Hospitalisation Details'!$Z$4:$Z$2346)</f>
        <v>1</v>
      </c>
      <c r="P1294" s="15" t="str">
        <f>_xlfn.XLOOKUP(A1294,'Hospitalisation Details'!$U$4:$U$2346,'Hospitalisation Details'!$AA$4:$AA$2346)</f>
        <v>R1011</v>
      </c>
      <c r="Q1294" s="15">
        <f>_xlfn.XLOOKUP(A1294,'Hospitalisation Details'!$U$4:$U$2346,'Hospitalisation Details'!$AB$4:$AB$2346)</f>
        <v>45</v>
      </c>
    </row>
    <row r="1295" spans="1:17" ht="15.5" x14ac:dyDescent="0.35">
      <c r="A1295" s="73" t="s">
        <v>1078</v>
      </c>
      <c r="B1295" s="40" t="str">
        <f>_xlfn.XLOOKUP(A1295,'Customer Names'!$A$3:$A$2337,'Customer Names'!$E$3:$E$2337)</f>
        <v>Amy T</v>
      </c>
      <c r="C1295" s="29">
        <f>_xlfn.XLOOKUP(A1295,'Medical Examinations'!$P$3:$P$2337,'Medical Examinations'!$Q$3:$Q$2337)</f>
        <v>28.6</v>
      </c>
      <c r="D1295" s="15">
        <f>_xlfn.XLOOKUP(A1295,'Medical Examinations'!$P$3:$P$2337,'Medical Examinations'!$R$3:$R$2337)</f>
        <v>5.42</v>
      </c>
      <c r="E1295" s="15" t="str">
        <f>_xlfn.XLOOKUP(A1295,'Medical Examinations'!$P$3:$P$2337,'Medical Examinations'!$S$3:$S$2337)</f>
        <v>No</v>
      </c>
      <c r="F1295" s="15" t="str">
        <f>_xlfn.XLOOKUP(A1295,'Medical Examinations'!$P$3:$P$2337,'Medical Examinations'!$T$3:$T$2337)</f>
        <v>No</v>
      </c>
      <c r="G1295" s="15" t="str">
        <f>_xlfn.XLOOKUP(A1295,'Medical Examinations'!$P$3:$P$2337,'Medical Examinations'!$U$3:$U$2337)</f>
        <v>No</v>
      </c>
      <c r="H1295" s="15">
        <f>_xlfn.XLOOKUP(A1295,'Medical Examinations'!$P$3:$P$2337,'Medical Examinations'!$V$3:$V$2337)</f>
        <v>0</v>
      </c>
      <c r="I1295" s="15" t="str">
        <f>_xlfn.XLOOKUP(A1295,'Medical Examinations'!$P$3:$P$2337,'Medical Examinations'!$W$3:$W$2337)</f>
        <v>No</v>
      </c>
      <c r="J1295" s="15" t="str">
        <f>_xlfn.XLOOKUP(A1295,'Medical Examinations'!$P$3:$P$2337,'Medical Examinations'!$X$3:$X$2337)</f>
        <v>Overweight</v>
      </c>
      <c r="K1295" s="15"/>
      <c r="L1295" s="74">
        <f>_xlfn.XLOOKUP(A1295,'Hospitalisation Details'!$U$4:$U$2346,'Hospitalisation Details'!$V$4:$V$2346)</f>
        <v>28297</v>
      </c>
      <c r="M1295" s="75">
        <f>_xlfn.XLOOKUP(A1295,'Hospitalisation Details'!$U$4:$U$2346,'Hospitalisation Details'!$X$4:$X$2346)</f>
        <v>8516.83</v>
      </c>
      <c r="N1295" s="15">
        <f>_xlfn.XLOOKUP(A1295,'Hospitalisation Details'!$U$4:$U$2346,'Hospitalisation Details'!$Y$4:$Y$2346)</f>
        <v>1</v>
      </c>
      <c r="O1295" s="15">
        <f>_xlfn.XLOOKUP(A1295,'Hospitalisation Details'!$U$4:$U$2346,'Hospitalisation Details'!$Z$4:$Z$2346)</f>
        <v>2</v>
      </c>
      <c r="P1295" s="15" t="str">
        <f>_xlfn.XLOOKUP(A1295,'Hospitalisation Details'!$U$4:$U$2346,'Hospitalisation Details'!$AA$4:$AA$2346)</f>
        <v>R1013</v>
      </c>
      <c r="Q1295" s="15">
        <f>_xlfn.XLOOKUP(A1295,'Hospitalisation Details'!$U$4:$U$2346,'Hospitalisation Details'!$AB$4:$AB$2346)</f>
        <v>46</v>
      </c>
    </row>
    <row r="1296" spans="1:17" ht="15.5" x14ac:dyDescent="0.35">
      <c r="A1296" s="73" t="s">
        <v>1077</v>
      </c>
      <c r="B1296" s="40" t="str">
        <f>_xlfn.XLOOKUP(A1296,'Customer Names'!$A$3:$A$2337,'Customer Names'!$E$3:$E$2337)</f>
        <v>Katarina D</v>
      </c>
      <c r="C1296" s="29">
        <f>_xlfn.XLOOKUP(A1296,'Medical Examinations'!$P$3:$P$2337,'Medical Examinations'!$Q$3:$Q$2337)</f>
        <v>27.83</v>
      </c>
      <c r="D1296" s="15">
        <f>_xlfn.XLOOKUP(A1296,'Medical Examinations'!$P$3:$P$2337,'Medical Examinations'!$R$3:$R$2337)</f>
        <v>5.39</v>
      </c>
      <c r="E1296" s="15" t="str">
        <f>_xlfn.XLOOKUP(A1296,'Medical Examinations'!$P$3:$P$2337,'Medical Examinations'!$S$3:$S$2337)</f>
        <v>No</v>
      </c>
      <c r="F1296" s="15" t="str">
        <f>_xlfn.XLOOKUP(A1296,'Medical Examinations'!$P$3:$P$2337,'Medical Examinations'!$T$3:$T$2337)</f>
        <v>No</v>
      </c>
      <c r="G1296" s="15" t="str">
        <f>_xlfn.XLOOKUP(A1296,'Medical Examinations'!$P$3:$P$2337,'Medical Examinations'!$U$3:$U$2337)</f>
        <v>No</v>
      </c>
      <c r="H1296" s="15">
        <f>_xlfn.XLOOKUP(A1296,'Medical Examinations'!$P$3:$P$2337,'Medical Examinations'!$V$3:$V$2337)</f>
        <v>0</v>
      </c>
      <c r="I1296" s="15" t="str">
        <f>_xlfn.XLOOKUP(A1296,'Medical Examinations'!$P$3:$P$2337,'Medical Examinations'!$W$3:$W$2337)</f>
        <v>No</v>
      </c>
      <c r="J1296" s="15" t="str">
        <f>_xlfn.XLOOKUP(A1296,'Medical Examinations'!$P$3:$P$2337,'Medical Examinations'!$X$3:$X$2337)</f>
        <v>Overweight</v>
      </c>
      <c r="K1296" s="15"/>
      <c r="L1296" s="74">
        <f>_xlfn.XLOOKUP(A1296,'Hospitalisation Details'!$U$4:$U$2346,'Hospitalisation Details'!$V$4:$V$2346)</f>
        <v>28485</v>
      </c>
      <c r="M1296" s="75">
        <f>_xlfn.XLOOKUP(A1296,'Hospitalisation Details'!$U$4:$U$2346,'Hospitalisation Details'!$X$4:$X$2346)</f>
        <v>8515.76</v>
      </c>
      <c r="N1296" s="15">
        <f>_xlfn.XLOOKUP(A1296,'Hospitalisation Details'!$U$4:$U$2346,'Hospitalisation Details'!$Y$4:$Y$2346)</f>
        <v>1</v>
      </c>
      <c r="O1296" s="15">
        <f>_xlfn.XLOOKUP(A1296,'Hospitalisation Details'!$U$4:$U$2346,'Hospitalisation Details'!$Z$4:$Z$2346)</f>
        <v>9</v>
      </c>
      <c r="P1296" s="15" t="str">
        <f>_xlfn.XLOOKUP(A1296,'Hospitalisation Details'!$U$4:$U$2346,'Hospitalisation Details'!$AA$4:$AA$2346)</f>
        <v>R1013</v>
      </c>
      <c r="Q1296" s="15">
        <f>_xlfn.XLOOKUP(A1296,'Hospitalisation Details'!$U$4:$U$2346,'Hospitalisation Details'!$AB$4:$AB$2346)</f>
        <v>45</v>
      </c>
    </row>
    <row r="1297" spans="1:17" ht="15.5" x14ac:dyDescent="0.35">
      <c r="A1297" s="73" t="s">
        <v>1076</v>
      </c>
      <c r="B1297" s="40" t="str">
        <f>_xlfn.XLOOKUP(A1297,'Customer Names'!$A$3:$A$2337,'Customer Names'!$E$3:$E$2337)</f>
        <v>B.j.</v>
      </c>
      <c r="C1297" s="29">
        <f>_xlfn.XLOOKUP(A1297,'Medical Examinations'!$P$3:$P$2337,'Medical Examinations'!$Q$3:$Q$2337)</f>
        <v>39.64</v>
      </c>
      <c r="D1297" s="15">
        <f>_xlfn.XLOOKUP(A1297,'Medical Examinations'!$P$3:$P$2337,'Medical Examinations'!$R$3:$R$2337)</f>
        <v>6</v>
      </c>
      <c r="E1297" s="15" t="str">
        <f>_xlfn.XLOOKUP(A1297,'Medical Examinations'!$P$3:$P$2337,'Medical Examinations'!$S$3:$S$2337)</f>
        <v>No</v>
      </c>
      <c r="F1297" s="15" t="str">
        <f>_xlfn.XLOOKUP(A1297,'Medical Examinations'!$P$3:$P$2337,'Medical Examinations'!$T$3:$T$2337)</f>
        <v>No</v>
      </c>
      <c r="G1297" s="15" t="str">
        <f>_xlfn.XLOOKUP(A1297,'Medical Examinations'!$P$3:$P$2337,'Medical Examinations'!$U$3:$U$2337)</f>
        <v>Yes</v>
      </c>
      <c r="H1297" s="15">
        <f>_xlfn.XLOOKUP(A1297,'Medical Examinations'!$P$3:$P$2337,'Medical Examinations'!$V$3:$V$2337)</f>
        <v>1</v>
      </c>
      <c r="I1297" s="15" t="str">
        <f>_xlfn.XLOOKUP(A1297,'Medical Examinations'!$P$3:$P$2337,'Medical Examinations'!$W$3:$W$2337)</f>
        <v>No</v>
      </c>
      <c r="J1297" s="15" t="str">
        <f>_xlfn.XLOOKUP(A1297,'Medical Examinations'!$P$3:$P$2337,'Medical Examinations'!$X$3:$X$2337)</f>
        <v>Obesity</v>
      </c>
      <c r="K1297" s="15"/>
      <c r="L1297" s="74">
        <f>_xlfn.XLOOKUP(A1297,'Hospitalisation Details'!$U$4:$U$2346,'Hospitalisation Details'!$V$4:$V$2346)</f>
        <v>34283</v>
      </c>
      <c r="M1297" s="75">
        <f>_xlfn.XLOOKUP(A1297,'Hospitalisation Details'!$U$4:$U$2346,'Hospitalisation Details'!$X$4:$X$2346)</f>
        <v>8471.65</v>
      </c>
      <c r="N1297" s="15">
        <f>_xlfn.XLOOKUP(A1297,'Hospitalisation Details'!$U$4:$U$2346,'Hospitalisation Details'!$Y$4:$Y$2346)</f>
        <v>1</v>
      </c>
      <c r="O1297" s="15">
        <f>_xlfn.XLOOKUP(A1297,'Hospitalisation Details'!$U$4:$U$2346,'Hospitalisation Details'!$Z$4:$Z$2346)</f>
        <v>2</v>
      </c>
      <c r="P1297" s="15" t="str">
        <f>_xlfn.XLOOKUP(A1297,'Hospitalisation Details'!$U$4:$U$2346,'Hospitalisation Details'!$AA$4:$AA$2346)</f>
        <v>R1012</v>
      </c>
      <c r="Q1297" s="15">
        <f>_xlfn.XLOOKUP(A1297,'Hospitalisation Details'!$U$4:$U$2346,'Hospitalisation Details'!$AB$4:$AB$2346)</f>
        <v>30</v>
      </c>
    </row>
    <row r="1298" spans="1:17" ht="15.5" x14ac:dyDescent="0.35">
      <c r="A1298" s="73" t="s">
        <v>1075</v>
      </c>
      <c r="B1298" s="40" t="str">
        <f>_xlfn.XLOOKUP(A1298,'Customer Names'!$A$3:$A$2337,'Customer Names'!$E$3:$E$2337)</f>
        <v>Alison</v>
      </c>
      <c r="C1298" s="29">
        <f>_xlfn.XLOOKUP(A1298,'Medical Examinations'!$P$3:$P$2337,'Medical Examinations'!$Q$3:$Q$2337)</f>
        <v>38.479999999999997</v>
      </c>
      <c r="D1298" s="15">
        <f>_xlfn.XLOOKUP(A1298,'Medical Examinations'!$P$3:$P$2337,'Medical Examinations'!$R$3:$R$2337)</f>
        <v>6.02</v>
      </c>
      <c r="E1298" s="15" t="str">
        <f>_xlfn.XLOOKUP(A1298,'Medical Examinations'!$P$3:$P$2337,'Medical Examinations'!$S$3:$S$2337)</f>
        <v>No</v>
      </c>
      <c r="F1298" s="15" t="str">
        <f>_xlfn.XLOOKUP(A1298,'Medical Examinations'!$P$3:$P$2337,'Medical Examinations'!$T$3:$T$2337)</f>
        <v>No</v>
      </c>
      <c r="G1298" s="15" t="str">
        <f>_xlfn.XLOOKUP(A1298,'Medical Examinations'!$P$3:$P$2337,'Medical Examinations'!$U$3:$U$2337)</f>
        <v>No</v>
      </c>
      <c r="H1298" s="15">
        <f>_xlfn.XLOOKUP(A1298,'Medical Examinations'!$P$3:$P$2337,'Medical Examinations'!$V$3:$V$2337)</f>
        <v>1</v>
      </c>
      <c r="I1298" s="15" t="str">
        <f>_xlfn.XLOOKUP(A1298,'Medical Examinations'!$P$3:$P$2337,'Medical Examinations'!$W$3:$W$2337)</f>
        <v>No</v>
      </c>
      <c r="J1298" s="15" t="str">
        <f>_xlfn.XLOOKUP(A1298,'Medical Examinations'!$P$3:$P$2337,'Medical Examinations'!$X$3:$X$2337)</f>
        <v>Obesity</v>
      </c>
      <c r="K1298" s="15"/>
      <c r="L1298" s="74">
        <f>_xlfn.XLOOKUP(A1298,'Hospitalisation Details'!$U$4:$U$2346,'Hospitalisation Details'!$V$4:$V$2346)</f>
        <v>33856</v>
      </c>
      <c r="M1298" s="75">
        <f>_xlfn.XLOOKUP(A1298,'Hospitalisation Details'!$U$4:$U$2346,'Hospitalisation Details'!$X$4:$X$2346)</f>
        <v>8466.35</v>
      </c>
      <c r="N1298" s="15">
        <f>_xlfn.XLOOKUP(A1298,'Hospitalisation Details'!$U$4:$U$2346,'Hospitalisation Details'!$Y$4:$Y$2346)</f>
        <v>1</v>
      </c>
      <c r="O1298" s="15">
        <f>_xlfn.XLOOKUP(A1298,'Hospitalisation Details'!$U$4:$U$2346,'Hospitalisation Details'!$Z$4:$Z$2346)</f>
        <v>9</v>
      </c>
      <c r="P1298" s="15" t="str">
        <f>_xlfn.XLOOKUP(A1298,'Hospitalisation Details'!$U$4:$U$2346,'Hospitalisation Details'!$AA$4:$AA$2346)</f>
        <v>R1012</v>
      </c>
      <c r="Q1298" s="15">
        <f>_xlfn.XLOOKUP(A1298,'Hospitalisation Details'!$U$4:$U$2346,'Hospitalisation Details'!$AB$4:$AB$2346)</f>
        <v>31</v>
      </c>
    </row>
    <row r="1299" spans="1:17" ht="15.5" x14ac:dyDescent="0.35">
      <c r="A1299" s="73" t="s">
        <v>1074</v>
      </c>
      <c r="B1299" s="40" t="str">
        <f>_xlfn.XLOOKUP(A1299,'Customer Names'!$A$3:$A$2337,'Customer Names'!$E$3:$E$2337)</f>
        <v>Neil K.</v>
      </c>
      <c r="C1299" s="29">
        <f>_xlfn.XLOOKUP(A1299,'Medical Examinations'!$P$3:$P$2337,'Medical Examinations'!$Q$3:$Q$2337)</f>
        <v>36.200000000000003</v>
      </c>
      <c r="D1299" s="15">
        <f>_xlfn.XLOOKUP(A1299,'Medical Examinations'!$P$3:$P$2337,'Medical Examinations'!$R$3:$R$2337)</f>
        <v>4.62</v>
      </c>
      <c r="E1299" s="15" t="str">
        <f>_xlfn.XLOOKUP(A1299,'Medical Examinations'!$P$3:$P$2337,'Medical Examinations'!$S$3:$S$2337)</f>
        <v>No</v>
      </c>
      <c r="F1299" s="15" t="str">
        <f>_xlfn.XLOOKUP(A1299,'Medical Examinations'!$P$3:$P$2337,'Medical Examinations'!$T$3:$T$2337)</f>
        <v>No</v>
      </c>
      <c r="G1299" s="15" t="str">
        <f>_xlfn.XLOOKUP(A1299,'Medical Examinations'!$P$3:$P$2337,'Medical Examinations'!$U$3:$U$2337)</f>
        <v>No</v>
      </c>
      <c r="H1299" s="15">
        <f>_xlfn.XLOOKUP(A1299,'Medical Examinations'!$P$3:$P$2337,'Medical Examinations'!$V$3:$V$2337)</f>
        <v>2</v>
      </c>
      <c r="I1299" s="15" t="str">
        <f>_xlfn.XLOOKUP(A1299,'Medical Examinations'!$P$3:$P$2337,'Medical Examinations'!$W$3:$W$2337)</f>
        <v>No</v>
      </c>
      <c r="J1299" s="15" t="str">
        <f>_xlfn.XLOOKUP(A1299,'Medical Examinations'!$P$3:$P$2337,'Medical Examinations'!$X$3:$X$2337)</f>
        <v>Obesity</v>
      </c>
      <c r="K1299" s="15"/>
      <c r="L1299" s="74">
        <f>_xlfn.XLOOKUP(A1299,'Hospitalisation Details'!$U$4:$U$2346,'Hospitalisation Details'!$V$4:$V$2346)</f>
        <v>26659</v>
      </c>
      <c r="M1299" s="75">
        <f>_xlfn.XLOOKUP(A1299,'Hospitalisation Details'!$U$4:$U$2346,'Hospitalisation Details'!$X$4:$X$2346)</f>
        <v>8457.82</v>
      </c>
      <c r="N1299" s="15">
        <f>_xlfn.XLOOKUP(A1299,'Hospitalisation Details'!$U$4:$U$2346,'Hospitalisation Details'!$Y$4:$Y$2346)</f>
        <v>1</v>
      </c>
      <c r="O1299" s="15">
        <f>_xlfn.XLOOKUP(A1299,'Hospitalisation Details'!$U$4:$U$2346,'Hospitalisation Details'!$Z$4:$Z$2346)</f>
        <v>1</v>
      </c>
      <c r="P1299" s="15" t="str">
        <f>_xlfn.XLOOKUP(A1299,'Hospitalisation Details'!$U$4:$U$2346,'Hospitalisation Details'!$AA$4:$AA$2346)</f>
        <v>R1011</v>
      </c>
      <c r="Q1299" s="15">
        <f>_xlfn.XLOOKUP(A1299,'Hospitalisation Details'!$U$4:$U$2346,'Hospitalisation Details'!$AB$4:$AB$2346)</f>
        <v>50</v>
      </c>
    </row>
    <row r="1300" spans="1:17" ht="15.5" x14ac:dyDescent="0.35">
      <c r="A1300" s="73" t="s">
        <v>1073</v>
      </c>
      <c r="B1300" s="40" t="str">
        <f>_xlfn.XLOOKUP(A1300,'Customer Names'!$A$3:$A$2337,'Customer Names'!$E$3:$E$2337)</f>
        <v>Anne Hunter</v>
      </c>
      <c r="C1300" s="29">
        <f>_xlfn.XLOOKUP(A1300,'Medical Examinations'!$P$3:$P$2337,'Medical Examinations'!$Q$3:$Q$2337)</f>
        <v>27.13</v>
      </c>
      <c r="D1300" s="15">
        <f>_xlfn.XLOOKUP(A1300,'Medical Examinations'!$P$3:$P$2337,'Medical Examinations'!$R$3:$R$2337)</f>
        <v>5.59</v>
      </c>
      <c r="E1300" s="15" t="str">
        <f>_xlfn.XLOOKUP(A1300,'Medical Examinations'!$P$3:$P$2337,'Medical Examinations'!$S$3:$S$2337)</f>
        <v>No</v>
      </c>
      <c r="F1300" s="15" t="str">
        <f>_xlfn.XLOOKUP(A1300,'Medical Examinations'!$P$3:$P$2337,'Medical Examinations'!$T$3:$T$2337)</f>
        <v>No</v>
      </c>
      <c r="G1300" s="15" t="str">
        <f>_xlfn.XLOOKUP(A1300,'Medical Examinations'!$P$3:$P$2337,'Medical Examinations'!$U$3:$U$2337)</f>
        <v>No</v>
      </c>
      <c r="H1300" s="15">
        <f>_xlfn.XLOOKUP(A1300,'Medical Examinations'!$P$3:$P$2337,'Medical Examinations'!$V$3:$V$2337)</f>
        <v>1</v>
      </c>
      <c r="I1300" s="15" t="str">
        <f>_xlfn.XLOOKUP(A1300,'Medical Examinations'!$P$3:$P$2337,'Medical Examinations'!$W$3:$W$2337)</f>
        <v>No</v>
      </c>
      <c r="J1300" s="15" t="str">
        <f>_xlfn.XLOOKUP(A1300,'Medical Examinations'!$P$3:$P$2337,'Medical Examinations'!$X$3:$X$2337)</f>
        <v>Overweight</v>
      </c>
      <c r="K1300" s="15"/>
      <c r="L1300" s="74">
        <f>_xlfn.XLOOKUP(A1300,'Hospitalisation Details'!$U$4:$U$2346,'Hospitalisation Details'!$V$4:$V$2346)</f>
        <v>30852</v>
      </c>
      <c r="M1300" s="75">
        <f>_xlfn.XLOOKUP(A1300,'Hospitalisation Details'!$U$4:$U$2346,'Hospitalisation Details'!$X$4:$X$2346)</f>
        <v>8450.82</v>
      </c>
      <c r="N1300" s="15">
        <f>_xlfn.XLOOKUP(A1300,'Hospitalisation Details'!$U$4:$U$2346,'Hospitalisation Details'!$Y$4:$Y$2346)</f>
        <v>1</v>
      </c>
      <c r="O1300" s="15">
        <f>_xlfn.XLOOKUP(A1300,'Hospitalisation Details'!$U$4:$U$2346,'Hospitalisation Details'!$Z$4:$Z$2346)</f>
        <v>9</v>
      </c>
      <c r="P1300" s="15" t="str">
        <f>_xlfn.XLOOKUP(A1300,'Hospitalisation Details'!$U$4:$U$2346,'Hospitalisation Details'!$AA$4:$AA$2346)</f>
        <v>R1025</v>
      </c>
      <c r="Q1300" s="15">
        <f>_xlfn.XLOOKUP(A1300,'Hospitalisation Details'!$U$4:$U$2346,'Hospitalisation Details'!$AB$4:$AB$2346)</f>
        <v>39</v>
      </c>
    </row>
    <row r="1301" spans="1:17" ht="15.5" x14ac:dyDescent="0.35">
      <c r="A1301" s="73" t="s">
        <v>1072</v>
      </c>
      <c r="B1301" s="40" t="str">
        <f>_xlfn.XLOOKUP(A1301,'Customer Names'!$A$3:$A$2337,'Customer Names'!$E$3:$E$2337)</f>
        <v>Sandra</v>
      </c>
      <c r="C1301" s="29">
        <f>_xlfn.XLOOKUP(A1301,'Medical Examinations'!$P$3:$P$2337,'Medical Examinations'!$Q$3:$Q$2337)</f>
        <v>20.75</v>
      </c>
      <c r="D1301" s="15">
        <f>_xlfn.XLOOKUP(A1301,'Medical Examinations'!$P$3:$P$2337,'Medical Examinations'!$R$3:$R$2337)</f>
        <v>5.18</v>
      </c>
      <c r="E1301" s="15" t="str">
        <f>_xlfn.XLOOKUP(A1301,'Medical Examinations'!$P$3:$P$2337,'Medical Examinations'!$S$3:$S$2337)</f>
        <v>Yes</v>
      </c>
      <c r="F1301" s="15" t="str">
        <f>_xlfn.XLOOKUP(A1301,'Medical Examinations'!$P$3:$P$2337,'Medical Examinations'!$T$3:$T$2337)</f>
        <v>No</v>
      </c>
      <c r="G1301" s="15" t="str">
        <f>_xlfn.XLOOKUP(A1301,'Medical Examinations'!$P$3:$P$2337,'Medical Examinations'!$U$3:$U$2337)</f>
        <v>No</v>
      </c>
      <c r="H1301" s="15">
        <f>_xlfn.XLOOKUP(A1301,'Medical Examinations'!$P$3:$P$2337,'Medical Examinations'!$V$3:$V$2337)</f>
        <v>2</v>
      </c>
      <c r="I1301" s="15" t="str">
        <f>_xlfn.XLOOKUP(A1301,'Medical Examinations'!$P$3:$P$2337,'Medical Examinations'!$W$3:$W$2337)</f>
        <v>No</v>
      </c>
      <c r="J1301" s="15" t="str">
        <f>_xlfn.XLOOKUP(A1301,'Medical Examinations'!$P$3:$P$2337,'Medical Examinations'!$X$3:$X$2337)</f>
        <v>Normalweight</v>
      </c>
      <c r="K1301" s="15"/>
      <c r="L1301" s="74">
        <f>_xlfn.XLOOKUP(A1301,'Hospitalisation Details'!$U$4:$U$2346,'Hospitalisation Details'!$V$4:$V$2346)</f>
        <v>24270</v>
      </c>
      <c r="M1301" s="75">
        <f>_xlfn.XLOOKUP(A1301,'Hospitalisation Details'!$U$4:$U$2346,'Hospitalisation Details'!$X$4:$X$2346)</f>
        <v>8448.66</v>
      </c>
      <c r="N1301" s="15">
        <f>_xlfn.XLOOKUP(A1301,'Hospitalisation Details'!$U$4:$U$2346,'Hospitalisation Details'!$Y$4:$Y$2346)</f>
        <v>4</v>
      </c>
      <c r="O1301" s="15">
        <f>_xlfn.XLOOKUP(A1301,'Hospitalisation Details'!$U$4:$U$2346,'Hospitalisation Details'!$Z$4:$Z$2346)</f>
        <v>2</v>
      </c>
      <c r="P1301" s="15" t="str">
        <f>_xlfn.XLOOKUP(A1301,'Hospitalisation Details'!$U$4:$U$2346,'Hospitalisation Details'!$AA$4:$AA$2346)</f>
        <v>R1013</v>
      </c>
      <c r="Q1301" s="15">
        <f>_xlfn.XLOOKUP(A1301,'Hospitalisation Details'!$U$4:$U$2346,'Hospitalisation Details'!$AB$4:$AB$2346)</f>
        <v>57</v>
      </c>
    </row>
    <row r="1302" spans="1:17" ht="15.5" x14ac:dyDescent="0.35">
      <c r="A1302" s="73" t="s">
        <v>1071</v>
      </c>
      <c r="B1302" s="40" t="str">
        <f>_xlfn.XLOOKUP(A1302,'Customer Names'!$A$3:$A$2337,'Customer Names'!$E$3:$E$2337)</f>
        <v>Robert</v>
      </c>
      <c r="C1302" s="29">
        <f>_xlfn.XLOOKUP(A1302,'Medical Examinations'!$P$3:$P$2337,'Medical Examinations'!$Q$3:$Q$2337)</f>
        <v>26.6</v>
      </c>
      <c r="D1302" s="15">
        <f>_xlfn.XLOOKUP(A1302,'Medical Examinations'!$P$3:$P$2337,'Medical Examinations'!$R$3:$R$2337)</f>
        <v>6.29</v>
      </c>
      <c r="E1302" s="15" t="str">
        <f>_xlfn.XLOOKUP(A1302,'Medical Examinations'!$P$3:$P$2337,'Medical Examinations'!$S$3:$S$2337)</f>
        <v>No</v>
      </c>
      <c r="F1302" s="15" t="str">
        <f>_xlfn.XLOOKUP(A1302,'Medical Examinations'!$P$3:$P$2337,'Medical Examinations'!$T$3:$T$2337)</f>
        <v>No</v>
      </c>
      <c r="G1302" s="15" t="str">
        <f>_xlfn.XLOOKUP(A1302,'Medical Examinations'!$P$3:$P$2337,'Medical Examinations'!$U$3:$U$2337)</f>
        <v>No</v>
      </c>
      <c r="H1302" s="15">
        <f>_xlfn.XLOOKUP(A1302,'Medical Examinations'!$P$3:$P$2337,'Medical Examinations'!$V$3:$V$2337)</f>
        <v>2</v>
      </c>
      <c r="I1302" s="15" t="str">
        <f>_xlfn.XLOOKUP(A1302,'Medical Examinations'!$P$3:$P$2337,'Medical Examinations'!$W$3:$W$2337)</f>
        <v>No</v>
      </c>
      <c r="J1302" s="15" t="str">
        <f>_xlfn.XLOOKUP(A1302,'Medical Examinations'!$P$3:$P$2337,'Medical Examinations'!$X$3:$X$2337)</f>
        <v>Overweight</v>
      </c>
      <c r="K1302" s="15"/>
      <c r="L1302" s="74">
        <f>_xlfn.XLOOKUP(A1302,'Hospitalisation Details'!$U$4:$U$2346,'Hospitalisation Details'!$V$4:$V$2346)</f>
        <v>26546</v>
      </c>
      <c r="M1302" s="75">
        <f>_xlfn.XLOOKUP(A1302,'Hospitalisation Details'!$U$4:$U$2346,'Hospitalisation Details'!$X$4:$X$2346)</f>
        <v>8444.4699999999993</v>
      </c>
      <c r="N1302" s="15">
        <f>_xlfn.XLOOKUP(A1302,'Hospitalisation Details'!$U$4:$U$2346,'Hospitalisation Details'!$Y$4:$Y$2346)</f>
        <v>4</v>
      </c>
      <c r="O1302" s="15">
        <f>_xlfn.XLOOKUP(A1302,'Hospitalisation Details'!$U$4:$U$2346,'Hospitalisation Details'!$Z$4:$Z$2346)</f>
        <v>2</v>
      </c>
      <c r="P1302" s="15" t="str">
        <f>_xlfn.XLOOKUP(A1302,'Hospitalisation Details'!$U$4:$U$2346,'Hospitalisation Details'!$AA$4:$AA$2346)</f>
        <v>R1011</v>
      </c>
      <c r="Q1302" s="15">
        <f>_xlfn.XLOOKUP(A1302,'Hospitalisation Details'!$U$4:$U$2346,'Hospitalisation Details'!$AB$4:$AB$2346)</f>
        <v>51</v>
      </c>
    </row>
    <row r="1303" spans="1:17" ht="15.5" x14ac:dyDescent="0.35">
      <c r="A1303" s="73" t="s">
        <v>1070</v>
      </c>
      <c r="B1303" s="40" t="str">
        <f>_xlfn.XLOOKUP(A1303,'Customer Names'!$A$3:$A$2337,'Customer Names'!$E$3:$E$2337)</f>
        <v>Rodney</v>
      </c>
      <c r="C1303" s="29">
        <f>_xlfn.XLOOKUP(A1303,'Medical Examinations'!$P$3:$P$2337,'Medical Examinations'!$Q$3:$Q$2337)</f>
        <v>25.3</v>
      </c>
      <c r="D1303" s="15">
        <f>_xlfn.XLOOKUP(A1303,'Medical Examinations'!$P$3:$P$2337,'Medical Examinations'!$R$3:$R$2337)</f>
        <v>4.49</v>
      </c>
      <c r="E1303" s="15" t="str">
        <f>_xlfn.XLOOKUP(A1303,'Medical Examinations'!$P$3:$P$2337,'Medical Examinations'!$S$3:$S$2337)</f>
        <v>No</v>
      </c>
      <c r="F1303" s="15" t="str">
        <f>_xlfn.XLOOKUP(A1303,'Medical Examinations'!$P$3:$P$2337,'Medical Examinations'!$T$3:$T$2337)</f>
        <v>No</v>
      </c>
      <c r="G1303" s="15" t="str">
        <f>_xlfn.XLOOKUP(A1303,'Medical Examinations'!$P$3:$P$2337,'Medical Examinations'!$U$3:$U$2337)</f>
        <v>No</v>
      </c>
      <c r="H1303" s="15">
        <f>_xlfn.XLOOKUP(A1303,'Medical Examinations'!$P$3:$P$2337,'Medical Examinations'!$V$3:$V$2337)</f>
        <v>2</v>
      </c>
      <c r="I1303" s="15" t="str">
        <f>_xlfn.XLOOKUP(A1303,'Medical Examinations'!$P$3:$P$2337,'Medical Examinations'!$W$3:$W$2337)</f>
        <v>No</v>
      </c>
      <c r="J1303" s="15" t="str">
        <f>_xlfn.XLOOKUP(A1303,'Medical Examinations'!$P$3:$P$2337,'Medical Examinations'!$X$3:$X$2337)</f>
        <v>Overweight</v>
      </c>
      <c r="K1303" s="15"/>
      <c r="L1303" s="74">
        <f>_xlfn.XLOOKUP(A1303,'Hospitalisation Details'!$U$4:$U$2346,'Hospitalisation Details'!$V$4:$V$2346)</f>
        <v>26551</v>
      </c>
      <c r="M1303" s="75">
        <f>_xlfn.XLOOKUP(A1303,'Hospitalisation Details'!$U$4:$U$2346,'Hospitalisation Details'!$X$4:$X$2346)</f>
        <v>8442.67</v>
      </c>
      <c r="N1303" s="15">
        <f>_xlfn.XLOOKUP(A1303,'Hospitalisation Details'!$U$4:$U$2346,'Hospitalisation Details'!$Y$4:$Y$2346)</f>
        <v>1</v>
      </c>
      <c r="O1303" s="15">
        <f>_xlfn.XLOOKUP(A1303,'Hospitalisation Details'!$U$4:$U$2346,'Hospitalisation Details'!$Z$4:$Z$2346)</f>
        <v>1</v>
      </c>
      <c r="P1303" s="15" t="str">
        <f>_xlfn.XLOOKUP(A1303,'Hospitalisation Details'!$U$4:$U$2346,'Hospitalisation Details'!$AA$4:$AA$2346)</f>
        <v>R1013</v>
      </c>
      <c r="Q1303" s="15">
        <f>_xlfn.XLOOKUP(A1303,'Hospitalisation Details'!$U$4:$U$2346,'Hospitalisation Details'!$AB$4:$AB$2346)</f>
        <v>51</v>
      </c>
    </row>
    <row r="1304" spans="1:17" ht="15.5" x14ac:dyDescent="0.35">
      <c r="A1304" s="73" t="s">
        <v>1069</v>
      </c>
      <c r="B1304" s="40" t="str">
        <f>_xlfn.XLOOKUP(A1304,'Customer Names'!$A$3:$A$2337,'Customer Names'!$E$3:$E$2337)</f>
        <v>Carl R</v>
      </c>
      <c r="C1304" s="29">
        <f>_xlfn.XLOOKUP(A1304,'Medical Examinations'!$P$3:$P$2337,'Medical Examinations'!$Q$3:$Q$2337)</f>
        <v>18.84</v>
      </c>
      <c r="D1304" s="15">
        <f>_xlfn.XLOOKUP(A1304,'Medical Examinations'!$P$3:$P$2337,'Medical Examinations'!$R$3:$R$2337)</f>
        <v>11.82</v>
      </c>
      <c r="E1304" s="15" t="str">
        <f>_xlfn.XLOOKUP(A1304,'Medical Examinations'!$P$3:$P$2337,'Medical Examinations'!$S$3:$S$2337)</f>
        <v>Yes</v>
      </c>
      <c r="F1304" s="15" t="str">
        <f>_xlfn.XLOOKUP(A1304,'Medical Examinations'!$P$3:$P$2337,'Medical Examinations'!$T$3:$T$2337)</f>
        <v>No</v>
      </c>
      <c r="G1304" s="15" t="str">
        <f>_xlfn.XLOOKUP(A1304,'Medical Examinations'!$P$3:$P$2337,'Medical Examinations'!$U$3:$U$2337)</f>
        <v>Yes</v>
      </c>
      <c r="H1304" s="15">
        <f>_xlfn.XLOOKUP(A1304,'Medical Examinations'!$P$3:$P$2337,'Medical Examinations'!$V$3:$V$2337)</f>
        <v>1</v>
      </c>
      <c r="I1304" s="15" t="str">
        <f>_xlfn.XLOOKUP(A1304,'Medical Examinations'!$P$3:$P$2337,'Medical Examinations'!$W$3:$W$2337)</f>
        <v>No</v>
      </c>
      <c r="J1304" s="15" t="str">
        <f>_xlfn.XLOOKUP(A1304,'Medical Examinations'!$P$3:$P$2337,'Medical Examinations'!$X$3:$X$2337)</f>
        <v>Normalweight</v>
      </c>
      <c r="K1304" s="15"/>
      <c r="L1304" s="74">
        <f>_xlfn.XLOOKUP(A1304,'Hospitalisation Details'!$U$4:$U$2346,'Hospitalisation Details'!$V$4:$V$2346)</f>
        <v>23278</v>
      </c>
      <c r="M1304" s="75">
        <f>_xlfn.XLOOKUP(A1304,'Hospitalisation Details'!$U$4:$U$2346,'Hospitalisation Details'!$X$4:$X$2346)</f>
        <v>8440.0499999999993</v>
      </c>
      <c r="N1304" s="15">
        <f>_xlfn.XLOOKUP(A1304,'Hospitalisation Details'!$U$4:$U$2346,'Hospitalisation Details'!$Y$4:$Y$2346)</f>
        <v>4</v>
      </c>
      <c r="O1304" s="15">
        <f>_xlfn.XLOOKUP(A1304,'Hospitalisation Details'!$U$4:$U$2346,'Hospitalisation Details'!$Z$4:$Z$2346)</f>
        <v>9</v>
      </c>
      <c r="P1304" s="15" t="str">
        <f>_xlfn.XLOOKUP(A1304,'Hospitalisation Details'!$U$4:$U$2346,'Hospitalisation Details'!$AA$4:$AA$2346)</f>
        <v>R1013</v>
      </c>
      <c r="Q1304" s="15">
        <f>_xlfn.XLOOKUP(A1304,'Hospitalisation Details'!$U$4:$U$2346,'Hospitalisation Details'!$AB$4:$AB$2346)</f>
        <v>60</v>
      </c>
    </row>
    <row r="1305" spans="1:17" ht="15.5" x14ac:dyDescent="0.35">
      <c r="A1305" s="73" t="s">
        <v>1068</v>
      </c>
      <c r="B1305" s="40" t="str">
        <f>_xlfn.XLOOKUP(A1305,'Customer Names'!$A$3:$A$2337,'Customer Names'!$E$3:$E$2337)</f>
        <v>Maximilian</v>
      </c>
      <c r="C1305" s="29">
        <f>_xlfn.XLOOKUP(A1305,'Medical Examinations'!$P$3:$P$2337,'Medical Examinations'!$Q$3:$Q$2337)</f>
        <v>19.57</v>
      </c>
      <c r="D1305" s="15">
        <f>_xlfn.XLOOKUP(A1305,'Medical Examinations'!$P$3:$P$2337,'Medical Examinations'!$R$3:$R$2337)</f>
        <v>7.41</v>
      </c>
      <c r="E1305" s="15" t="str">
        <f>_xlfn.XLOOKUP(A1305,'Medical Examinations'!$P$3:$P$2337,'Medical Examinations'!$S$3:$S$2337)</f>
        <v>Yes</v>
      </c>
      <c r="F1305" s="15" t="str">
        <f>_xlfn.XLOOKUP(A1305,'Medical Examinations'!$P$3:$P$2337,'Medical Examinations'!$T$3:$T$2337)</f>
        <v>No</v>
      </c>
      <c r="G1305" s="15" t="str">
        <f>_xlfn.XLOOKUP(A1305,'Medical Examinations'!$P$3:$P$2337,'Medical Examinations'!$U$3:$U$2337)</f>
        <v>No</v>
      </c>
      <c r="H1305" s="15">
        <f>_xlfn.XLOOKUP(A1305,'Medical Examinations'!$P$3:$P$2337,'Medical Examinations'!$V$3:$V$2337)</f>
        <v>1</v>
      </c>
      <c r="I1305" s="15" t="str">
        <f>_xlfn.XLOOKUP(A1305,'Medical Examinations'!$P$3:$P$2337,'Medical Examinations'!$W$3:$W$2337)</f>
        <v>No</v>
      </c>
      <c r="J1305" s="15" t="str">
        <f>_xlfn.XLOOKUP(A1305,'Medical Examinations'!$P$3:$P$2337,'Medical Examinations'!$X$3:$X$2337)</f>
        <v>Normalweight</v>
      </c>
      <c r="K1305" s="15"/>
      <c r="L1305" s="74">
        <f>_xlfn.XLOOKUP(A1305,'Hospitalisation Details'!$U$4:$U$2346,'Hospitalisation Details'!$V$4:$V$2346)</f>
        <v>27665</v>
      </c>
      <c r="M1305" s="75">
        <f>_xlfn.XLOOKUP(A1305,'Hospitalisation Details'!$U$4:$U$2346,'Hospitalisation Details'!$X$4:$X$2346)</f>
        <v>8428.07</v>
      </c>
      <c r="N1305" s="15">
        <f>_xlfn.XLOOKUP(A1305,'Hospitalisation Details'!$U$4:$U$2346,'Hospitalisation Details'!$Y$4:$Y$2346)</f>
        <v>4</v>
      </c>
      <c r="O1305" s="15">
        <f>_xlfn.XLOOKUP(A1305,'Hospitalisation Details'!$U$4:$U$2346,'Hospitalisation Details'!$Z$4:$Z$2346)</f>
        <v>9</v>
      </c>
      <c r="P1305" s="15" t="str">
        <f>_xlfn.XLOOKUP(A1305,'Hospitalisation Details'!$U$4:$U$2346,'Hospitalisation Details'!$AA$4:$AA$2346)</f>
        <v>R1012</v>
      </c>
      <c r="Q1305" s="15">
        <f>_xlfn.XLOOKUP(A1305,'Hospitalisation Details'!$U$4:$U$2346,'Hospitalisation Details'!$AB$4:$AB$2346)</f>
        <v>48</v>
      </c>
    </row>
    <row r="1306" spans="1:17" ht="15.5" x14ac:dyDescent="0.35">
      <c r="A1306" s="73" t="s">
        <v>1067</v>
      </c>
      <c r="B1306" s="40" t="str">
        <f>_xlfn.XLOOKUP(A1306,'Customer Names'!$A$3:$A$2337,'Customer Names'!$E$3:$E$2337)</f>
        <v>Erik</v>
      </c>
      <c r="C1306" s="29">
        <f>_xlfn.XLOOKUP(A1306,'Medical Examinations'!$P$3:$P$2337,'Medical Examinations'!$Q$3:$Q$2337)</f>
        <v>30.495000000000001</v>
      </c>
      <c r="D1306" s="15">
        <f>_xlfn.XLOOKUP(A1306,'Medical Examinations'!$P$3:$P$2337,'Medical Examinations'!$R$3:$R$2337)</f>
        <v>5.97</v>
      </c>
      <c r="E1306" s="15" t="str">
        <f>_xlfn.XLOOKUP(A1306,'Medical Examinations'!$P$3:$P$2337,'Medical Examinations'!$S$3:$S$2337)</f>
        <v>No</v>
      </c>
      <c r="F1306" s="15" t="str">
        <f>_xlfn.XLOOKUP(A1306,'Medical Examinations'!$P$3:$P$2337,'Medical Examinations'!$T$3:$T$2337)</f>
        <v>No</v>
      </c>
      <c r="G1306" s="15" t="str">
        <f>_xlfn.XLOOKUP(A1306,'Medical Examinations'!$P$3:$P$2337,'Medical Examinations'!$U$3:$U$2337)</f>
        <v>No</v>
      </c>
      <c r="H1306" s="15">
        <f>_xlfn.XLOOKUP(A1306,'Medical Examinations'!$P$3:$P$2337,'Medical Examinations'!$V$3:$V$2337)</f>
        <v>0</v>
      </c>
      <c r="I1306" s="15" t="str">
        <f>_xlfn.XLOOKUP(A1306,'Medical Examinations'!$P$3:$P$2337,'Medical Examinations'!$W$3:$W$2337)</f>
        <v>No</v>
      </c>
      <c r="J1306" s="15" t="str">
        <f>_xlfn.XLOOKUP(A1306,'Medical Examinations'!$P$3:$P$2337,'Medical Examinations'!$X$3:$X$2337)</f>
        <v>Obesity</v>
      </c>
      <c r="K1306" s="15"/>
      <c r="L1306" s="74">
        <f>_xlfn.XLOOKUP(A1306,'Hospitalisation Details'!$U$4:$U$2346,'Hospitalisation Details'!$V$4:$V$2346)</f>
        <v>28372</v>
      </c>
      <c r="M1306" s="75">
        <f>_xlfn.XLOOKUP(A1306,'Hospitalisation Details'!$U$4:$U$2346,'Hospitalisation Details'!$X$4:$X$2346)</f>
        <v>8413.4599999999991</v>
      </c>
      <c r="N1306" s="15">
        <f>_xlfn.XLOOKUP(A1306,'Hospitalisation Details'!$U$4:$U$2346,'Hospitalisation Details'!$Y$4:$Y$2346)</f>
        <v>4</v>
      </c>
      <c r="O1306" s="15">
        <f>_xlfn.XLOOKUP(A1306,'Hospitalisation Details'!$U$4:$U$2346,'Hospitalisation Details'!$Z$4:$Z$2346)</f>
        <v>2</v>
      </c>
      <c r="P1306" s="15" t="str">
        <f>_xlfn.XLOOKUP(A1306,'Hospitalisation Details'!$U$4:$U$2346,'Hospitalisation Details'!$AA$4:$AA$2346)</f>
        <v>R1012</v>
      </c>
      <c r="Q1306" s="15">
        <f>_xlfn.XLOOKUP(A1306,'Hospitalisation Details'!$U$4:$U$2346,'Hospitalisation Details'!$AB$4:$AB$2346)</f>
        <v>46</v>
      </c>
    </row>
    <row r="1307" spans="1:17" ht="15.5" x14ac:dyDescent="0.35">
      <c r="A1307" s="73" t="s">
        <v>1066</v>
      </c>
      <c r="B1307" s="40" t="str">
        <f>_xlfn.XLOOKUP(A1307,'Customer Names'!$A$3:$A$2337,'Customer Names'!$E$3:$E$2337)</f>
        <v>Christopher</v>
      </c>
      <c r="C1307" s="29">
        <f>_xlfn.XLOOKUP(A1307,'Medical Examinations'!$P$3:$P$2337,'Medical Examinations'!$Q$3:$Q$2337)</f>
        <v>30.114999999999998</v>
      </c>
      <c r="D1307" s="15">
        <f>_xlfn.XLOOKUP(A1307,'Medical Examinations'!$P$3:$P$2337,'Medical Examinations'!$R$3:$R$2337)</f>
        <v>5.74</v>
      </c>
      <c r="E1307" s="15" t="str">
        <f>_xlfn.XLOOKUP(A1307,'Medical Examinations'!$P$3:$P$2337,'Medical Examinations'!$S$3:$S$2337)</f>
        <v>No</v>
      </c>
      <c r="F1307" s="15" t="str">
        <f>_xlfn.XLOOKUP(A1307,'Medical Examinations'!$P$3:$P$2337,'Medical Examinations'!$T$3:$T$2337)</f>
        <v>No</v>
      </c>
      <c r="G1307" s="15" t="str">
        <f>_xlfn.XLOOKUP(A1307,'Medical Examinations'!$P$3:$P$2337,'Medical Examinations'!$U$3:$U$2337)</f>
        <v>Yes</v>
      </c>
      <c r="H1307" s="15">
        <f>_xlfn.XLOOKUP(A1307,'Medical Examinations'!$P$3:$P$2337,'Medical Examinations'!$V$3:$V$2337)</f>
        <v>1</v>
      </c>
      <c r="I1307" s="15" t="str">
        <f>_xlfn.XLOOKUP(A1307,'Medical Examinations'!$P$3:$P$2337,'Medical Examinations'!$W$3:$W$2337)</f>
        <v>No</v>
      </c>
      <c r="J1307" s="15" t="str">
        <f>_xlfn.XLOOKUP(A1307,'Medical Examinations'!$P$3:$P$2337,'Medical Examinations'!$X$3:$X$2337)</f>
        <v>Obesity</v>
      </c>
      <c r="K1307" s="15"/>
      <c r="L1307" s="74">
        <f>_xlfn.XLOOKUP(A1307,'Hospitalisation Details'!$U$4:$U$2346,'Hospitalisation Details'!$V$4:$V$2346)</f>
        <v>29017</v>
      </c>
      <c r="M1307" s="75">
        <f>_xlfn.XLOOKUP(A1307,'Hospitalisation Details'!$U$4:$U$2346,'Hospitalisation Details'!$X$4:$X$2346)</f>
        <v>8410.0499999999993</v>
      </c>
      <c r="N1307" s="15">
        <f>_xlfn.XLOOKUP(A1307,'Hospitalisation Details'!$U$4:$U$2346,'Hospitalisation Details'!$Y$4:$Y$2346)</f>
        <v>1</v>
      </c>
      <c r="O1307" s="15">
        <f>_xlfn.XLOOKUP(A1307,'Hospitalisation Details'!$U$4:$U$2346,'Hospitalisation Details'!$Z$4:$Z$2346)</f>
        <v>9</v>
      </c>
      <c r="P1307" s="15" t="str">
        <f>_xlfn.XLOOKUP(A1307,'Hospitalisation Details'!$U$4:$U$2346,'Hospitalisation Details'!$AA$4:$AA$2346)</f>
        <v>R1012</v>
      </c>
      <c r="Q1307" s="15">
        <f>_xlfn.XLOOKUP(A1307,'Hospitalisation Details'!$U$4:$U$2346,'Hospitalisation Details'!$AB$4:$AB$2346)</f>
        <v>44</v>
      </c>
    </row>
    <row r="1308" spans="1:17" ht="15.5" x14ac:dyDescent="0.35">
      <c r="A1308" s="73" t="s">
        <v>1065</v>
      </c>
      <c r="B1308" s="40" t="str">
        <f>_xlfn.XLOOKUP(A1308,'Customer Names'!$A$3:$A$2337,'Customer Names'!$E$3:$E$2337)</f>
        <v>Eirik</v>
      </c>
      <c r="C1308" s="29">
        <f>_xlfn.XLOOKUP(A1308,'Medical Examinations'!$P$3:$P$2337,'Medical Examinations'!$Q$3:$Q$2337)</f>
        <v>24.78</v>
      </c>
      <c r="D1308" s="15">
        <f>_xlfn.XLOOKUP(A1308,'Medical Examinations'!$P$3:$P$2337,'Medical Examinations'!$R$3:$R$2337)</f>
        <v>9.85</v>
      </c>
      <c r="E1308" s="15" t="str">
        <f>_xlfn.XLOOKUP(A1308,'Medical Examinations'!$P$3:$P$2337,'Medical Examinations'!$S$3:$S$2337)</f>
        <v>No</v>
      </c>
      <c r="F1308" s="15" t="str">
        <f>_xlfn.XLOOKUP(A1308,'Medical Examinations'!$P$3:$P$2337,'Medical Examinations'!$T$3:$T$2337)</f>
        <v>No</v>
      </c>
      <c r="G1308" s="15" t="str">
        <f>_xlfn.XLOOKUP(A1308,'Medical Examinations'!$P$3:$P$2337,'Medical Examinations'!$U$3:$U$2337)</f>
        <v>No</v>
      </c>
      <c r="H1308" s="15">
        <f>_xlfn.XLOOKUP(A1308,'Medical Examinations'!$P$3:$P$2337,'Medical Examinations'!$V$3:$V$2337)</f>
        <v>0</v>
      </c>
      <c r="I1308" s="15" t="str">
        <f>_xlfn.XLOOKUP(A1308,'Medical Examinations'!$P$3:$P$2337,'Medical Examinations'!$W$3:$W$2337)</f>
        <v>No</v>
      </c>
      <c r="J1308" s="15" t="str">
        <f>_xlfn.XLOOKUP(A1308,'Medical Examinations'!$P$3:$P$2337,'Medical Examinations'!$X$3:$X$2337)</f>
        <v>Normalweight</v>
      </c>
      <c r="K1308" s="15"/>
      <c r="L1308" s="74">
        <f>_xlfn.XLOOKUP(A1308,'Hospitalisation Details'!$U$4:$U$2346,'Hospitalisation Details'!$V$4:$V$2346)</f>
        <v>26194</v>
      </c>
      <c r="M1308" s="75">
        <f>_xlfn.XLOOKUP(A1308,'Hospitalisation Details'!$U$4:$U$2346,'Hospitalisation Details'!$X$4:$X$2346)</f>
        <v>8400.01</v>
      </c>
      <c r="N1308" s="15">
        <f>_xlfn.XLOOKUP(A1308,'Hospitalisation Details'!$U$4:$U$2346,'Hospitalisation Details'!$Y$4:$Y$2346)</f>
        <v>1</v>
      </c>
      <c r="O1308" s="15">
        <f>_xlfn.XLOOKUP(A1308,'Hospitalisation Details'!$U$4:$U$2346,'Hospitalisation Details'!$Z$4:$Z$2346)</f>
        <v>1</v>
      </c>
      <c r="P1308" s="15" t="str">
        <f>_xlfn.XLOOKUP(A1308,'Hospitalisation Details'!$U$4:$U$2346,'Hospitalisation Details'!$AA$4:$AA$2346)</f>
        <v>R1013</v>
      </c>
      <c r="Q1308" s="15">
        <f>_xlfn.XLOOKUP(A1308,'Hospitalisation Details'!$U$4:$U$2346,'Hospitalisation Details'!$AB$4:$AB$2346)</f>
        <v>52</v>
      </c>
    </row>
    <row r="1309" spans="1:17" ht="15.5" x14ac:dyDescent="0.35">
      <c r="A1309" s="73" t="s">
        <v>1064</v>
      </c>
      <c r="B1309" s="40" t="str">
        <f>_xlfn.XLOOKUP(A1309,'Customer Names'!$A$3:$A$2337,'Customer Names'!$E$3:$E$2337)</f>
        <v>Rik</v>
      </c>
      <c r="C1309" s="29">
        <f>_xlfn.XLOOKUP(A1309,'Medical Examinations'!$P$3:$P$2337,'Medical Examinations'!$Q$3:$Q$2337)</f>
        <v>24.77</v>
      </c>
      <c r="D1309" s="15">
        <f>_xlfn.XLOOKUP(A1309,'Medical Examinations'!$P$3:$P$2337,'Medical Examinations'!$R$3:$R$2337)</f>
        <v>7.59</v>
      </c>
      <c r="E1309" s="15" t="str">
        <f>_xlfn.XLOOKUP(A1309,'Medical Examinations'!$P$3:$P$2337,'Medical Examinations'!$S$3:$S$2337)</f>
        <v>No</v>
      </c>
      <c r="F1309" s="15" t="str">
        <f>_xlfn.XLOOKUP(A1309,'Medical Examinations'!$P$3:$P$2337,'Medical Examinations'!$T$3:$T$2337)</f>
        <v>No</v>
      </c>
      <c r="G1309" s="15" t="str">
        <f>_xlfn.XLOOKUP(A1309,'Medical Examinations'!$P$3:$P$2337,'Medical Examinations'!$U$3:$U$2337)</f>
        <v>No</v>
      </c>
      <c r="H1309" s="15">
        <f>_xlfn.XLOOKUP(A1309,'Medical Examinations'!$P$3:$P$2337,'Medical Examinations'!$V$3:$V$2337)</f>
        <v>0</v>
      </c>
      <c r="I1309" s="15" t="str">
        <f>_xlfn.XLOOKUP(A1309,'Medical Examinations'!$P$3:$P$2337,'Medical Examinations'!$W$3:$W$2337)</f>
        <v>No</v>
      </c>
      <c r="J1309" s="15" t="str">
        <f>_xlfn.XLOOKUP(A1309,'Medical Examinations'!$P$3:$P$2337,'Medical Examinations'!$X$3:$X$2337)</f>
        <v>Normalweight</v>
      </c>
      <c r="K1309" s="15"/>
      <c r="L1309" s="74">
        <f>_xlfn.XLOOKUP(A1309,'Hospitalisation Details'!$U$4:$U$2346,'Hospitalisation Details'!$V$4:$V$2346)</f>
        <v>26180</v>
      </c>
      <c r="M1309" s="75">
        <f>_xlfn.XLOOKUP(A1309,'Hospitalisation Details'!$U$4:$U$2346,'Hospitalisation Details'!$X$4:$X$2346)</f>
        <v>8396.6200000000008</v>
      </c>
      <c r="N1309" s="15">
        <f>_xlfn.XLOOKUP(A1309,'Hospitalisation Details'!$U$4:$U$2346,'Hospitalisation Details'!$Y$4:$Y$2346)</f>
        <v>1</v>
      </c>
      <c r="O1309" s="15">
        <f>_xlfn.XLOOKUP(A1309,'Hospitalisation Details'!$U$4:$U$2346,'Hospitalisation Details'!$Z$4:$Z$2346)</f>
        <v>1</v>
      </c>
      <c r="P1309" s="15" t="str">
        <f>_xlfn.XLOOKUP(A1309,'Hospitalisation Details'!$U$4:$U$2346,'Hospitalisation Details'!$AA$4:$AA$2346)</f>
        <v>R1013</v>
      </c>
      <c r="Q1309" s="15">
        <f>_xlfn.XLOOKUP(A1309,'Hospitalisation Details'!$U$4:$U$2346,'Hospitalisation Details'!$AB$4:$AB$2346)</f>
        <v>52</v>
      </c>
    </row>
    <row r="1310" spans="1:17" ht="15.5" x14ac:dyDescent="0.35">
      <c r="A1310" s="73" t="s">
        <v>1063</v>
      </c>
      <c r="B1310" s="40" t="str">
        <f>_xlfn.XLOOKUP(A1310,'Customer Names'!$A$3:$A$2337,'Customer Names'!$E$3:$E$2337)</f>
        <v>Matthew R</v>
      </c>
      <c r="C1310" s="29">
        <f>_xlfn.XLOOKUP(A1310,'Medical Examinations'!$P$3:$P$2337,'Medical Examinations'!$Q$3:$Q$2337)</f>
        <v>16.579999999999998</v>
      </c>
      <c r="D1310" s="15">
        <f>_xlfn.XLOOKUP(A1310,'Medical Examinations'!$P$3:$P$2337,'Medical Examinations'!$R$3:$R$2337)</f>
        <v>6.98</v>
      </c>
      <c r="E1310" s="15" t="str">
        <f>_xlfn.XLOOKUP(A1310,'Medical Examinations'!$P$3:$P$2337,'Medical Examinations'!$S$3:$S$2337)</f>
        <v>Yes</v>
      </c>
      <c r="F1310" s="15" t="str">
        <f>_xlfn.XLOOKUP(A1310,'Medical Examinations'!$P$3:$P$2337,'Medical Examinations'!$T$3:$T$2337)</f>
        <v>No</v>
      </c>
      <c r="G1310" s="15" t="str">
        <f>_xlfn.XLOOKUP(A1310,'Medical Examinations'!$P$3:$P$2337,'Medical Examinations'!$U$3:$U$2337)</f>
        <v>Yes</v>
      </c>
      <c r="H1310" s="15">
        <f>_xlfn.XLOOKUP(A1310,'Medical Examinations'!$P$3:$P$2337,'Medical Examinations'!$V$3:$V$2337)</f>
        <v>1</v>
      </c>
      <c r="I1310" s="15" t="str">
        <f>_xlfn.XLOOKUP(A1310,'Medical Examinations'!$P$3:$P$2337,'Medical Examinations'!$W$3:$W$2337)</f>
        <v>No</v>
      </c>
      <c r="J1310" s="15" t="str">
        <f>_xlfn.XLOOKUP(A1310,'Medical Examinations'!$P$3:$P$2337,'Medical Examinations'!$X$3:$X$2337)</f>
        <v>Underweight</v>
      </c>
      <c r="K1310" s="15"/>
      <c r="L1310" s="74">
        <f>_xlfn.XLOOKUP(A1310,'Hospitalisation Details'!$U$4:$U$2346,'Hospitalisation Details'!$V$4:$V$2346)</f>
        <v>23275</v>
      </c>
      <c r="M1310" s="75">
        <f>_xlfn.XLOOKUP(A1310,'Hospitalisation Details'!$U$4:$U$2346,'Hospitalisation Details'!$X$4:$X$2346)</f>
        <v>8355.5400000000009</v>
      </c>
      <c r="N1310" s="15">
        <f>_xlfn.XLOOKUP(A1310,'Hospitalisation Details'!$U$4:$U$2346,'Hospitalisation Details'!$Y$4:$Y$2346)</f>
        <v>4</v>
      </c>
      <c r="O1310" s="15">
        <f>_xlfn.XLOOKUP(A1310,'Hospitalisation Details'!$U$4:$U$2346,'Hospitalisation Details'!$Z$4:$Z$2346)</f>
        <v>1</v>
      </c>
      <c r="P1310" s="15" t="str">
        <f>_xlfn.XLOOKUP(A1310,'Hospitalisation Details'!$U$4:$U$2346,'Hospitalisation Details'!$AA$4:$AA$2346)</f>
        <v>R1012</v>
      </c>
      <c r="Q1310" s="15">
        <f>_xlfn.XLOOKUP(A1310,'Hospitalisation Details'!$U$4:$U$2346,'Hospitalisation Details'!$AB$4:$AB$2346)</f>
        <v>60</v>
      </c>
    </row>
    <row r="1311" spans="1:17" ht="15.5" x14ac:dyDescent="0.35">
      <c r="A1311" s="73" t="s">
        <v>1062</v>
      </c>
      <c r="B1311" s="40" t="str">
        <f>_xlfn.XLOOKUP(A1311,'Customer Names'!$A$3:$A$2337,'Customer Names'!$E$3:$E$2337)</f>
        <v>Daniel G</v>
      </c>
      <c r="C1311" s="29">
        <f>_xlfn.XLOOKUP(A1311,'Medical Examinations'!$P$3:$P$2337,'Medical Examinations'!$Q$3:$Q$2337)</f>
        <v>38.17</v>
      </c>
      <c r="D1311" s="15">
        <f>_xlfn.XLOOKUP(A1311,'Medical Examinations'!$P$3:$P$2337,'Medical Examinations'!$R$3:$R$2337)</f>
        <v>4.7300000000000004</v>
      </c>
      <c r="E1311" s="15" t="str">
        <f>_xlfn.XLOOKUP(A1311,'Medical Examinations'!$P$3:$P$2337,'Medical Examinations'!$S$3:$S$2337)</f>
        <v>Yes</v>
      </c>
      <c r="F1311" s="15" t="str">
        <f>_xlfn.XLOOKUP(A1311,'Medical Examinations'!$P$3:$P$2337,'Medical Examinations'!$T$3:$T$2337)</f>
        <v>No</v>
      </c>
      <c r="G1311" s="15" t="str">
        <f>_xlfn.XLOOKUP(A1311,'Medical Examinations'!$P$3:$P$2337,'Medical Examinations'!$U$3:$U$2337)</f>
        <v>No</v>
      </c>
      <c r="H1311" s="15">
        <f>_xlfn.XLOOKUP(A1311,'Medical Examinations'!$P$3:$P$2337,'Medical Examinations'!$V$3:$V$2337)</f>
        <v>0</v>
      </c>
      <c r="I1311" s="15" t="str">
        <f>_xlfn.XLOOKUP(A1311,'Medical Examinations'!$P$3:$P$2337,'Medical Examinations'!$W$3:$W$2337)</f>
        <v>No</v>
      </c>
      <c r="J1311" s="15" t="str">
        <f>_xlfn.XLOOKUP(A1311,'Medical Examinations'!$P$3:$P$2337,'Medical Examinations'!$X$3:$X$2337)</f>
        <v>Obesity</v>
      </c>
      <c r="K1311" s="15"/>
      <c r="L1311" s="74">
        <f>_xlfn.XLOOKUP(A1311,'Hospitalisation Details'!$U$4:$U$2346,'Hospitalisation Details'!$V$4:$V$2346)</f>
        <v>27923</v>
      </c>
      <c r="M1311" s="75">
        <f>_xlfn.XLOOKUP(A1311,'Hospitalisation Details'!$U$4:$U$2346,'Hospitalisation Details'!$X$4:$X$2346)</f>
        <v>8347.16</v>
      </c>
      <c r="N1311" s="15">
        <f>_xlfn.XLOOKUP(A1311,'Hospitalisation Details'!$U$4:$U$2346,'Hospitalisation Details'!$Y$4:$Y$2346)</f>
        <v>1</v>
      </c>
      <c r="O1311" s="15">
        <f>_xlfn.XLOOKUP(A1311,'Hospitalisation Details'!$U$4:$U$2346,'Hospitalisation Details'!$Z$4:$Z$2346)</f>
        <v>2</v>
      </c>
      <c r="P1311" s="15" t="str">
        <f>_xlfn.XLOOKUP(A1311,'Hospitalisation Details'!$U$4:$U$2346,'Hospitalisation Details'!$AA$4:$AA$2346)</f>
        <v>R1013</v>
      </c>
      <c r="Q1311" s="15">
        <f>_xlfn.XLOOKUP(A1311,'Hospitalisation Details'!$U$4:$U$2346,'Hospitalisation Details'!$AB$4:$AB$2346)</f>
        <v>47</v>
      </c>
    </row>
    <row r="1312" spans="1:17" ht="15.5" x14ac:dyDescent="0.35">
      <c r="A1312" s="73" t="s">
        <v>1061</v>
      </c>
      <c r="B1312" s="40" t="str">
        <f>_xlfn.XLOOKUP(A1312,'Customer Names'!$A$3:$A$2337,'Customer Names'!$E$3:$E$2337)</f>
        <v>Yannick</v>
      </c>
      <c r="C1312" s="29">
        <f>_xlfn.XLOOKUP(A1312,'Medical Examinations'!$P$3:$P$2337,'Medical Examinations'!$Q$3:$Q$2337)</f>
        <v>39.424999999999997</v>
      </c>
      <c r="D1312" s="15">
        <f>_xlfn.XLOOKUP(A1312,'Medical Examinations'!$P$3:$P$2337,'Medical Examinations'!$R$3:$R$2337)</f>
        <v>4.76</v>
      </c>
      <c r="E1312" s="15" t="str">
        <f>_xlfn.XLOOKUP(A1312,'Medical Examinations'!$P$3:$P$2337,'Medical Examinations'!$S$3:$S$2337)</f>
        <v>Yes</v>
      </c>
      <c r="F1312" s="15" t="str">
        <f>_xlfn.XLOOKUP(A1312,'Medical Examinations'!$P$3:$P$2337,'Medical Examinations'!$T$3:$T$2337)</f>
        <v>No</v>
      </c>
      <c r="G1312" s="15" t="str">
        <f>_xlfn.XLOOKUP(A1312,'Medical Examinations'!$P$3:$P$2337,'Medical Examinations'!$U$3:$U$2337)</f>
        <v>No</v>
      </c>
      <c r="H1312" s="15">
        <f>_xlfn.XLOOKUP(A1312,'Medical Examinations'!$P$3:$P$2337,'Medical Examinations'!$V$3:$V$2337)</f>
        <v>0</v>
      </c>
      <c r="I1312" s="15" t="str">
        <f>_xlfn.XLOOKUP(A1312,'Medical Examinations'!$P$3:$P$2337,'Medical Examinations'!$W$3:$W$2337)</f>
        <v>No</v>
      </c>
      <c r="J1312" s="15" t="str">
        <f>_xlfn.XLOOKUP(A1312,'Medical Examinations'!$P$3:$P$2337,'Medical Examinations'!$X$3:$X$2337)</f>
        <v>Obesity</v>
      </c>
      <c r="K1312" s="15"/>
      <c r="L1312" s="74">
        <f>_xlfn.XLOOKUP(A1312,'Hospitalisation Details'!$U$4:$U$2346,'Hospitalisation Details'!$V$4:$V$2346)</f>
        <v>27948</v>
      </c>
      <c r="M1312" s="75">
        <f>_xlfn.XLOOKUP(A1312,'Hospitalisation Details'!$U$4:$U$2346,'Hospitalisation Details'!$X$4:$X$2346)</f>
        <v>8342.91</v>
      </c>
      <c r="N1312" s="15">
        <f>_xlfn.XLOOKUP(A1312,'Hospitalisation Details'!$U$4:$U$2346,'Hospitalisation Details'!$Y$4:$Y$2346)</f>
        <v>4</v>
      </c>
      <c r="O1312" s="15">
        <f>_xlfn.XLOOKUP(A1312,'Hospitalisation Details'!$U$4:$U$2346,'Hospitalisation Details'!$Z$4:$Z$2346)</f>
        <v>2</v>
      </c>
      <c r="P1312" s="15" t="str">
        <f>_xlfn.XLOOKUP(A1312,'Hospitalisation Details'!$U$4:$U$2346,'Hospitalisation Details'!$AA$4:$AA$2346)</f>
        <v>R1016</v>
      </c>
      <c r="Q1312" s="15">
        <f>_xlfn.XLOOKUP(A1312,'Hospitalisation Details'!$U$4:$U$2346,'Hospitalisation Details'!$AB$4:$AB$2346)</f>
        <v>47</v>
      </c>
    </row>
    <row r="1313" spans="1:17" ht="15.5" x14ac:dyDescent="0.35">
      <c r="A1313" s="73" t="s">
        <v>1060</v>
      </c>
      <c r="B1313" s="40" t="str">
        <f>_xlfn.XLOOKUP(A1313,'Customer Names'!$A$3:$A$2337,'Customer Names'!$E$3:$E$2337)</f>
        <v>Sean R</v>
      </c>
      <c r="C1313" s="29">
        <f>_xlfn.XLOOKUP(A1313,'Medical Examinations'!$P$3:$P$2337,'Medical Examinations'!$Q$3:$Q$2337)</f>
        <v>33.44</v>
      </c>
      <c r="D1313" s="15">
        <f>_xlfn.XLOOKUP(A1313,'Medical Examinations'!$P$3:$P$2337,'Medical Examinations'!$R$3:$R$2337)</f>
        <v>6.24</v>
      </c>
      <c r="E1313" s="15" t="str">
        <f>_xlfn.XLOOKUP(A1313,'Medical Examinations'!$P$3:$P$2337,'Medical Examinations'!$S$3:$S$2337)</f>
        <v>Yes</v>
      </c>
      <c r="F1313" s="15" t="str">
        <f>_xlfn.XLOOKUP(A1313,'Medical Examinations'!$P$3:$P$2337,'Medical Examinations'!$T$3:$T$2337)</f>
        <v>No</v>
      </c>
      <c r="G1313" s="15" t="str">
        <f>_xlfn.XLOOKUP(A1313,'Medical Examinations'!$P$3:$P$2337,'Medical Examinations'!$U$3:$U$2337)</f>
        <v>No</v>
      </c>
      <c r="H1313" s="15">
        <f>_xlfn.XLOOKUP(A1313,'Medical Examinations'!$P$3:$P$2337,'Medical Examinations'!$V$3:$V$2337)</f>
        <v>0</v>
      </c>
      <c r="I1313" s="15" t="str">
        <f>_xlfn.XLOOKUP(A1313,'Medical Examinations'!$P$3:$P$2337,'Medical Examinations'!$W$3:$W$2337)</f>
        <v>No</v>
      </c>
      <c r="J1313" s="15" t="str">
        <f>_xlfn.XLOOKUP(A1313,'Medical Examinations'!$P$3:$P$2337,'Medical Examinations'!$X$3:$X$2337)</f>
        <v>Obesity</v>
      </c>
      <c r="K1313" s="15"/>
      <c r="L1313" s="74">
        <f>_xlfn.XLOOKUP(A1313,'Hospitalisation Details'!$U$4:$U$2346,'Hospitalisation Details'!$V$4:$V$2346)</f>
        <v>27961</v>
      </c>
      <c r="M1313" s="75">
        <f>_xlfn.XLOOKUP(A1313,'Hospitalisation Details'!$U$4:$U$2346,'Hospitalisation Details'!$X$4:$X$2346)</f>
        <v>8334.59</v>
      </c>
      <c r="N1313" s="15">
        <f>_xlfn.XLOOKUP(A1313,'Hospitalisation Details'!$U$4:$U$2346,'Hospitalisation Details'!$Y$4:$Y$2346)</f>
        <v>4</v>
      </c>
      <c r="O1313" s="15">
        <f>_xlfn.XLOOKUP(A1313,'Hospitalisation Details'!$U$4:$U$2346,'Hospitalisation Details'!$Z$4:$Z$2346)</f>
        <v>9</v>
      </c>
      <c r="P1313" s="15" t="str">
        <f>_xlfn.XLOOKUP(A1313,'Hospitalisation Details'!$U$4:$U$2346,'Hospitalisation Details'!$AA$4:$AA$2346)</f>
        <v>R1016</v>
      </c>
      <c r="Q1313" s="15">
        <f>_xlfn.XLOOKUP(A1313,'Hospitalisation Details'!$U$4:$U$2346,'Hospitalisation Details'!$AB$4:$AB$2346)</f>
        <v>47</v>
      </c>
    </row>
    <row r="1314" spans="1:17" ht="15.5" x14ac:dyDescent="0.35">
      <c r="A1314" s="73" t="s">
        <v>1059</v>
      </c>
      <c r="B1314" s="40" t="str">
        <f>_xlfn.XLOOKUP(A1314,'Customer Names'!$A$3:$A$2337,'Customer Names'!$E$3:$E$2337)</f>
        <v>Peter</v>
      </c>
      <c r="C1314" s="29">
        <f>_xlfn.XLOOKUP(A1314,'Medical Examinations'!$P$3:$P$2337,'Medical Examinations'!$Q$3:$Q$2337)</f>
        <v>33.344999999999999</v>
      </c>
      <c r="D1314" s="15">
        <f>_xlfn.XLOOKUP(A1314,'Medical Examinations'!$P$3:$P$2337,'Medical Examinations'!$R$3:$R$2337)</f>
        <v>5.44</v>
      </c>
      <c r="E1314" s="15" t="str">
        <f>_xlfn.XLOOKUP(A1314,'Medical Examinations'!$P$3:$P$2337,'Medical Examinations'!$S$3:$S$2337)</f>
        <v>Yes</v>
      </c>
      <c r="F1314" s="15" t="str">
        <f>_xlfn.XLOOKUP(A1314,'Medical Examinations'!$P$3:$P$2337,'Medical Examinations'!$T$3:$T$2337)</f>
        <v>No</v>
      </c>
      <c r="G1314" s="15" t="str">
        <f>_xlfn.XLOOKUP(A1314,'Medical Examinations'!$P$3:$P$2337,'Medical Examinations'!$U$3:$U$2337)</f>
        <v>No</v>
      </c>
      <c r="H1314" s="15">
        <f>_xlfn.XLOOKUP(A1314,'Medical Examinations'!$P$3:$P$2337,'Medical Examinations'!$V$3:$V$2337)</f>
        <v>0</v>
      </c>
      <c r="I1314" s="15" t="str">
        <f>_xlfn.XLOOKUP(A1314,'Medical Examinations'!$P$3:$P$2337,'Medical Examinations'!$W$3:$W$2337)</f>
        <v>No</v>
      </c>
      <c r="J1314" s="15" t="str">
        <f>_xlfn.XLOOKUP(A1314,'Medical Examinations'!$P$3:$P$2337,'Medical Examinations'!$X$3:$X$2337)</f>
        <v>Obesity</v>
      </c>
      <c r="K1314" s="15"/>
      <c r="L1314" s="74">
        <f>_xlfn.XLOOKUP(A1314,'Hospitalisation Details'!$U$4:$U$2346,'Hospitalisation Details'!$V$4:$V$2346)</f>
        <v>27953</v>
      </c>
      <c r="M1314" s="75">
        <f>_xlfn.XLOOKUP(A1314,'Hospitalisation Details'!$U$4:$U$2346,'Hospitalisation Details'!$X$4:$X$2346)</f>
        <v>8334.4599999999991</v>
      </c>
      <c r="N1314" s="15">
        <f>_xlfn.XLOOKUP(A1314,'Hospitalisation Details'!$U$4:$U$2346,'Hospitalisation Details'!$Y$4:$Y$2346)</f>
        <v>4</v>
      </c>
      <c r="O1314" s="15">
        <f>_xlfn.XLOOKUP(A1314,'Hospitalisation Details'!$U$4:$U$2346,'Hospitalisation Details'!$Z$4:$Z$2346)</f>
        <v>9</v>
      </c>
      <c r="P1314" s="15" t="str">
        <f>_xlfn.XLOOKUP(A1314,'Hospitalisation Details'!$U$4:$U$2346,'Hospitalisation Details'!$AA$4:$AA$2346)</f>
        <v>R1016</v>
      </c>
      <c r="Q1314" s="15">
        <f>_xlfn.XLOOKUP(A1314,'Hospitalisation Details'!$U$4:$U$2346,'Hospitalisation Details'!$AB$4:$AB$2346)</f>
        <v>47</v>
      </c>
    </row>
    <row r="1315" spans="1:17" ht="15.5" x14ac:dyDescent="0.35">
      <c r="A1315" s="73" t="s">
        <v>1058</v>
      </c>
      <c r="B1315" s="40" t="str">
        <f>_xlfn.XLOOKUP(A1315,'Customer Names'!$A$3:$A$2337,'Customer Names'!$E$3:$E$2337)</f>
        <v>Sara A.</v>
      </c>
      <c r="C1315" s="29">
        <f>_xlfn.XLOOKUP(A1315,'Medical Examinations'!$P$3:$P$2337,'Medical Examinations'!$Q$3:$Q$2337)</f>
        <v>38.79</v>
      </c>
      <c r="D1315" s="15">
        <f>_xlfn.XLOOKUP(A1315,'Medical Examinations'!$P$3:$P$2337,'Medical Examinations'!$R$3:$R$2337)</f>
        <v>5.08</v>
      </c>
      <c r="E1315" s="15" t="str">
        <f>_xlfn.XLOOKUP(A1315,'Medical Examinations'!$P$3:$P$2337,'Medical Examinations'!$S$3:$S$2337)</f>
        <v>No</v>
      </c>
      <c r="F1315" s="15" t="str">
        <f>_xlfn.XLOOKUP(A1315,'Medical Examinations'!$P$3:$P$2337,'Medical Examinations'!$T$3:$T$2337)</f>
        <v>No</v>
      </c>
      <c r="G1315" s="15" t="str">
        <f>_xlfn.XLOOKUP(A1315,'Medical Examinations'!$P$3:$P$2337,'Medical Examinations'!$U$3:$U$2337)</f>
        <v>Yes</v>
      </c>
      <c r="H1315" s="15">
        <f>_xlfn.XLOOKUP(A1315,'Medical Examinations'!$P$3:$P$2337,'Medical Examinations'!$V$3:$V$2337)</f>
        <v>1</v>
      </c>
      <c r="I1315" s="15" t="str">
        <f>_xlfn.XLOOKUP(A1315,'Medical Examinations'!$P$3:$P$2337,'Medical Examinations'!$W$3:$W$2337)</f>
        <v>No</v>
      </c>
      <c r="J1315" s="15" t="str">
        <f>_xlfn.XLOOKUP(A1315,'Medical Examinations'!$P$3:$P$2337,'Medical Examinations'!$X$3:$X$2337)</f>
        <v>Obesity</v>
      </c>
      <c r="K1315" s="15"/>
      <c r="L1315" s="74">
        <f>_xlfn.XLOOKUP(A1315,'Hospitalisation Details'!$U$4:$U$2346,'Hospitalisation Details'!$V$4:$V$2346)</f>
        <v>34142</v>
      </c>
      <c r="M1315" s="75">
        <f>_xlfn.XLOOKUP(A1315,'Hospitalisation Details'!$U$4:$U$2346,'Hospitalisation Details'!$X$4:$X$2346)</f>
        <v>8314.65</v>
      </c>
      <c r="N1315" s="15">
        <f>_xlfn.XLOOKUP(A1315,'Hospitalisation Details'!$U$4:$U$2346,'Hospitalisation Details'!$Y$4:$Y$2346)</f>
        <v>1</v>
      </c>
      <c r="O1315" s="15">
        <f>_xlfn.XLOOKUP(A1315,'Hospitalisation Details'!$U$4:$U$2346,'Hospitalisation Details'!$Z$4:$Z$2346)</f>
        <v>2</v>
      </c>
      <c r="P1315" s="15" t="str">
        <f>_xlfn.XLOOKUP(A1315,'Hospitalisation Details'!$U$4:$U$2346,'Hospitalisation Details'!$AA$4:$AA$2346)</f>
        <v>R1012</v>
      </c>
      <c r="Q1315" s="15">
        <f>_xlfn.XLOOKUP(A1315,'Hospitalisation Details'!$U$4:$U$2346,'Hospitalisation Details'!$AB$4:$AB$2346)</f>
        <v>30</v>
      </c>
    </row>
    <row r="1316" spans="1:17" ht="15.5" x14ac:dyDescent="0.35">
      <c r="A1316" s="73" t="s">
        <v>1057</v>
      </c>
      <c r="B1316" s="40" t="str">
        <f>_xlfn.XLOOKUP(A1316,'Customer Names'!$A$3:$A$2337,'Customer Names'!$E$3:$E$2337)</f>
        <v>Erin C.</v>
      </c>
      <c r="C1316" s="29">
        <f>_xlfn.XLOOKUP(A1316,'Medical Examinations'!$P$3:$P$2337,'Medical Examinations'!$Q$3:$Q$2337)</f>
        <v>30.684999999999999</v>
      </c>
      <c r="D1316" s="15">
        <f>_xlfn.XLOOKUP(A1316,'Medical Examinations'!$P$3:$P$2337,'Medical Examinations'!$R$3:$R$2337)</f>
        <v>4.87</v>
      </c>
      <c r="E1316" s="15" t="str">
        <f>_xlfn.XLOOKUP(A1316,'Medical Examinations'!$P$3:$P$2337,'Medical Examinations'!$S$3:$S$2337)</f>
        <v>No</v>
      </c>
      <c r="F1316" s="15" t="str">
        <f>_xlfn.XLOOKUP(A1316,'Medical Examinations'!$P$3:$P$2337,'Medical Examinations'!$T$3:$T$2337)</f>
        <v>No</v>
      </c>
      <c r="G1316" s="15" t="str">
        <f>_xlfn.XLOOKUP(A1316,'Medical Examinations'!$P$3:$P$2337,'Medical Examinations'!$U$3:$U$2337)</f>
        <v>Yes</v>
      </c>
      <c r="H1316" s="15">
        <f>_xlfn.XLOOKUP(A1316,'Medical Examinations'!$P$3:$P$2337,'Medical Examinations'!$V$3:$V$2337)</f>
        <v>1</v>
      </c>
      <c r="I1316" s="15" t="str">
        <f>_xlfn.XLOOKUP(A1316,'Medical Examinations'!$P$3:$P$2337,'Medical Examinations'!$W$3:$W$2337)</f>
        <v>No</v>
      </c>
      <c r="J1316" s="15" t="str">
        <f>_xlfn.XLOOKUP(A1316,'Medical Examinations'!$P$3:$P$2337,'Medical Examinations'!$X$3:$X$2337)</f>
        <v>Obesity</v>
      </c>
      <c r="K1316" s="15"/>
      <c r="L1316" s="74">
        <f>_xlfn.XLOOKUP(A1316,'Hospitalisation Details'!$U$4:$U$2346,'Hospitalisation Details'!$V$4:$V$2346)</f>
        <v>29074</v>
      </c>
      <c r="M1316" s="75">
        <f>_xlfn.XLOOKUP(A1316,'Hospitalisation Details'!$U$4:$U$2346,'Hospitalisation Details'!$X$4:$X$2346)</f>
        <v>8310.84</v>
      </c>
      <c r="N1316" s="15">
        <f>_xlfn.XLOOKUP(A1316,'Hospitalisation Details'!$U$4:$U$2346,'Hospitalisation Details'!$Y$4:$Y$2346)</f>
        <v>1</v>
      </c>
      <c r="O1316" s="15">
        <f>_xlfn.XLOOKUP(A1316,'Hospitalisation Details'!$U$4:$U$2346,'Hospitalisation Details'!$Z$4:$Z$2346)</f>
        <v>9</v>
      </c>
      <c r="P1316" s="15" t="str">
        <f>_xlfn.XLOOKUP(A1316,'Hospitalisation Details'!$U$4:$U$2346,'Hospitalisation Details'!$AA$4:$AA$2346)</f>
        <v>R1012</v>
      </c>
      <c r="Q1316" s="15">
        <f>_xlfn.XLOOKUP(A1316,'Hospitalisation Details'!$U$4:$U$2346,'Hospitalisation Details'!$AB$4:$AB$2346)</f>
        <v>44</v>
      </c>
    </row>
    <row r="1317" spans="1:17" ht="15.5" x14ac:dyDescent="0.35">
      <c r="A1317" s="73" t="s">
        <v>1056</v>
      </c>
      <c r="B1317" s="40" t="str">
        <f>_xlfn.XLOOKUP(A1317,'Customer Names'!$A$3:$A$2337,'Customer Names'!$E$3:$E$2337)</f>
        <v>Thibaud</v>
      </c>
      <c r="C1317" s="29">
        <f>_xlfn.XLOOKUP(A1317,'Medical Examinations'!$P$3:$P$2337,'Medical Examinations'!$Q$3:$Q$2337)</f>
        <v>22.135000000000002</v>
      </c>
      <c r="D1317" s="15">
        <f>_xlfn.XLOOKUP(A1317,'Medical Examinations'!$P$3:$P$2337,'Medical Examinations'!$R$3:$R$2337)</f>
        <v>8.17</v>
      </c>
      <c r="E1317" s="15" t="str">
        <f>_xlfn.XLOOKUP(A1317,'Medical Examinations'!$P$3:$P$2337,'Medical Examinations'!$S$3:$S$2337)</f>
        <v>No</v>
      </c>
      <c r="F1317" s="15" t="str">
        <f>_xlfn.XLOOKUP(A1317,'Medical Examinations'!$P$3:$P$2337,'Medical Examinations'!$T$3:$T$2337)</f>
        <v>No</v>
      </c>
      <c r="G1317" s="15" t="str">
        <f>_xlfn.XLOOKUP(A1317,'Medical Examinations'!$P$3:$P$2337,'Medical Examinations'!$U$3:$U$2337)</f>
        <v>No</v>
      </c>
      <c r="H1317" s="15">
        <f>_xlfn.XLOOKUP(A1317,'Medical Examinations'!$P$3:$P$2337,'Medical Examinations'!$V$3:$V$2337)</f>
        <v>0</v>
      </c>
      <c r="I1317" s="15" t="str">
        <f>_xlfn.XLOOKUP(A1317,'Medical Examinations'!$P$3:$P$2337,'Medical Examinations'!$W$3:$W$2337)</f>
        <v>No</v>
      </c>
      <c r="J1317" s="15" t="str">
        <f>_xlfn.XLOOKUP(A1317,'Medical Examinations'!$P$3:$P$2337,'Medical Examinations'!$X$3:$X$2337)</f>
        <v>Normalweight</v>
      </c>
      <c r="K1317" s="15"/>
      <c r="L1317" s="74">
        <f>_xlfn.XLOOKUP(A1317,'Hospitalisation Details'!$U$4:$U$2346,'Hospitalisation Details'!$V$4:$V$2346)</f>
        <v>28667</v>
      </c>
      <c r="M1317" s="75">
        <f>_xlfn.XLOOKUP(A1317,'Hospitalisation Details'!$U$4:$U$2346,'Hospitalisation Details'!$X$4:$X$2346)</f>
        <v>8302.5400000000009</v>
      </c>
      <c r="N1317" s="15">
        <f>_xlfn.XLOOKUP(A1317,'Hospitalisation Details'!$U$4:$U$2346,'Hospitalisation Details'!$Y$4:$Y$2346)</f>
        <v>4</v>
      </c>
      <c r="O1317" s="15">
        <f>_xlfn.XLOOKUP(A1317,'Hospitalisation Details'!$U$4:$U$2346,'Hospitalisation Details'!$Z$4:$Z$2346)</f>
        <v>1</v>
      </c>
      <c r="P1317" s="15" t="str">
        <f>_xlfn.XLOOKUP(A1317,'Hospitalisation Details'!$U$4:$U$2346,'Hospitalisation Details'!$AA$4:$AA$2346)</f>
        <v>R1016</v>
      </c>
      <c r="Q1317" s="15">
        <f>_xlfn.XLOOKUP(A1317,'Hospitalisation Details'!$U$4:$U$2346,'Hospitalisation Details'!$AB$4:$AB$2346)</f>
        <v>45</v>
      </c>
    </row>
    <row r="1318" spans="1:17" ht="15.5" x14ac:dyDescent="0.35">
      <c r="A1318" s="73" t="s">
        <v>1055</v>
      </c>
      <c r="B1318" s="40" t="str">
        <f>_xlfn.XLOOKUP(A1318,'Customer Names'!$A$3:$A$2337,'Customer Names'!$E$3:$E$2337)</f>
        <v>Lisa</v>
      </c>
      <c r="C1318" s="29">
        <f>_xlfn.XLOOKUP(A1318,'Medical Examinations'!$P$3:$P$2337,'Medical Examinations'!$Q$3:$Q$2337)</f>
        <v>33.33</v>
      </c>
      <c r="D1318" s="15">
        <f>_xlfn.XLOOKUP(A1318,'Medical Examinations'!$P$3:$P$2337,'Medical Examinations'!$R$3:$R$2337)</f>
        <v>7.61</v>
      </c>
      <c r="E1318" s="15" t="str">
        <f>_xlfn.XLOOKUP(A1318,'Medical Examinations'!$P$3:$P$2337,'Medical Examinations'!$S$3:$S$2337)</f>
        <v>No</v>
      </c>
      <c r="F1318" s="15" t="str">
        <f>_xlfn.XLOOKUP(A1318,'Medical Examinations'!$P$3:$P$2337,'Medical Examinations'!$T$3:$T$2337)</f>
        <v>No</v>
      </c>
      <c r="G1318" s="15" t="str">
        <f>_xlfn.XLOOKUP(A1318,'Medical Examinations'!$P$3:$P$2337,'Medical Examinations'!$U$3:$U$2337)</f>
        <v>No</v>
      </c>
      <c r="H1318" s="15">
        <f>_xlfn.XLOOKUP(A1318,'Medical Examinations'!$P$3:$P$2337,'Medical Examinations'!$V$3:$V$2337)</f>
        <v>0</v>
      </c>
      <c r="I1318" s="15" t="str">
        <f>_xlfn.XLOOKUP(A1318,'Medical Examinations'!$P$3:$P$2337,'Medical Examinations'!$W$3:$W$2337)</f>
        <v>No</v>
      </c>
      <c r="J1318" s="15" t="str">
        <f>_xlfn.XLOOKUP(A1318,'Medical Examinations'!$P$3:$P$2337,'Medical Examinations'!$X$3:$X$2337)</f>
        <v>Obesity</v>
      </c>
      <c r="K1318" s="15"/>
      <c r="L1318" s="74">
        <f>_xlfn.XLOOKUP(A1318,'Hospitalisation Details'!$U$4:$U$2346,'Hospitalisation Details'!$V$4:$V$2346)</f>
        <v>27186</v>
      </c>
      <c r="M1318" s="75">
        <f>_xlfn.XLOOKUP(A1318,'Hospitalisation Details'!$U$4:$U$2346,'Hospitalisation Details'!$X$4:$X$2346)</f>
        <v>8283.68</v>
      </c>
      <c r="N1318" s="15">
        <f>_xlfn.XLOOKUP(A1318,'Hospitalisation Details'!$U$4:$U$2346,'Hospitalisation Details'!$Y$4:$Y$2346)</f>
        <v>1</v>
      </c>
      <c r="O1318" s="15">
        <f>_xlfn.XLOOKUP(A1318,'Hospitalisation Details'!$U$4:$U$2346,'Hospitalisation Details'!$Z$4:$Z$2346)</f>
        <v>1</v>
      </c>
      <c r="P1318" s="15" t="str">
        <f>_xlfn.XLOOKUP(A1318,'Hospitalisation Details'!$U$4:$U$2346,'Hospitalisation Details'!$AA$4:$AA$2346)</f>
        <v>R1013</v>
      </c>
      <c r="Q1318" s="15">
        <f>_xlfn.XLOOKUP(A1318,'Hospitalisation Details'!$U$4:$U$2346,'Hospitalisation Details'!$AB$4:$AB$2346)</f>
        <v>49</v>
      </c>
    </row>
    <row r="1319" spans="1:17" ht="15.5" x14ac:dyDescent="0.35">
      <c r="A1319" s="73" t="s">
        <v>1054</v>
      </c>
      <c r="B1319" s="40" t="str">
        <f>_xlfn.XLOOKUP(A1319,'Customer Names'!$A$3:$A$2337,'Customer Names'!$E$3:$E$2337)</f>
        <v>Gretchen K.</v>
      </c>
      <c r="C1319" s="29">
        <f>_xlfn.XLOOKUP(A1319,'Medical Examinations'!$P$3:$P$2337,'Medical Examinations'!$Q$3:$Q$2337)</f>
        <v>31.13</v>
      </c>
      <c r="D1319" s="15">
        <f>_xlfn.XLOOKUP(A1319,'Medical Examinations'!$P$3:$P$2337,'Medical Examinations'!$R$3:$R$2337)</f>
        <v>10.1</v>
      </c>
      <c r="E1319" s="15" t="str">
        <f>_xlfn.XLOOKUP(A1319,'Medical Examinations'!$P$3:$P$2337,'Medical Examinations'!$S$3:$S$2337)</f>
        <v>No</v>
      </c>
      <c r="F1319" s="15" t="str">
        <f>_xlfn.XLOOKUP(A1319,'Medical Examinations'!$P$3:$P$2337,'Medical Examinations'!$T$3:$T$2337)</f>
        <v>No</v>
      </c>
      <c r="G1319" s="15" t="str">
        <f>_xlfn.XLOOKUP(A1319,'Medical Examinations'!$P$3:$P$2337,'Medical Examinations'!$U$3:$U$2337)</f>
        <v>No</v>
      </c>
      <c r="H1319" s="15">
        <f>_xlfn.XLOOKUP(A1319,'Medical Examinations'!$P$3:$P$2337,'Medical Examinations'!$V$3:$V$2337)</f>
        <v>0</v>
      </c>
      <c r="I1319" s="15" t="str">
        <f>_xlfn.XLOOKUP(A1319,'Medical Examinations'!$P$3:$P$2337,'Medical Examinations'!$W$3:$W$2337)</f>
        <v>No</v>
      </c>
      <c r="J1319" s="15" t="str">
        <f>_xlfn.XLOOKUP(A1319,'Medical Examinations'!$P$3:$P$2337,'Medical Examinations'!$X$3:$X$2337)</f>
        <v>Obesity</v>
      </c>
      <c r="K1319" s="15"/>
      <c r="L1319" s="74">
        <f>_xlfn.XLOOKUP(A1319,'Hospitalisation Details'!$U$4:$U$2346,'Hospitalisation Details'!$V$4:$V$2346)</f>
        <v>27385</v>
      </c>
      <c r="M1319" s="75">
        <f>_xlfn.XLOOKUP(A1319,'Hospitalisation Details'!$U$4:$U$2346,'Hospitalisation Details'!$X$4:$X$2346)</f>
        <v>8280.6200000000008</v>
      </c>
      <c r="N1319" s="15">
        <f>_xlfn.XLOOKUP(A1319,'Hospitalisation Details'!$U$4:$U$2346,'Hospitalisation Details'!$Y$4:$Y$2346)</f>
        <v>1</v>
      </c>
      <c r="O1319" s="15">
        <f>_xlfn.XLOOKUP(A1319,'Hospitalisation Details'!$U$4:$U$2346,'Hospitalisation Details'!$Z$4:$Z$2346)</f>
        <v>9</v>
      </c>
      <c r="P1319" s="15" t="str">
        <f>_xlfn.XLOOKUP(A1319,'Hospitalisation Details'!$U$4:$U$2346,'Hospitalisation Details'!$AA$4:$AA$2346)</f>
        <v>R1013</v>
      </c>
      <c r="Q1319" s="15">
        <f>_xlfn.XLOOKUP(A1319,'Hospitalisation Details'!$U$4:$U$2346,'Hospitalisation Details'!$AB$4:$AB$2346)</f>
        <v>48</v>
      </c>
    </row>
    <row r="1320" spans="1:17" ht="15.5" x14ac:dyDescent="0.35">
      <c r="A1320" s="73" t="s">
        <v>1053</v>
      </c>
      <c r="B1320" s="40" t="str">
        <f>_xlfn.XLOOKUP(A1320,'Customer Names'!$A$3:$A$2337,'Customer Names'!$E$3:$E$2337)</f>
        <v>Martina</v>
      </c>
      <c r="C1320" s="29">
        <f>_xlfn.XLOOKUP(A1320,'Medical Examinations'!$P$3:$P$2337,'Medical Examinations'!$Q$3:$Q$2337)</f>
        <v>28.9</v>
      </c>
      <c r="D1320" s="15">
        <f>_xlfn.XLOOKUP(A1320,'Medical Examinations'!$P$3:$P$2337,'Medical Examinations'!$R$3:$R$2337)</f>
        <v>11.24</v>
      </c>
      <c r="E1320" s="15" t="str">
        <f>_xlfn.XLOOKUP(A1320,'Medical Examinations'!$P$3:$P$2337,'Medical Examinations'!$S$3:$S$2337)</f>
        <v>No</v>
      </c>
      <c r="F1320" s="15" t="str">
        <f>_xlfn.XLOOKUP(A1320,'Medical Examinations'!$P$3:$P$2337,'Medical Examinations'!$T$3:$T$2337)</f>
        <v>No</v>
      </c>
      <c r="G1320" s="15" t="str">
        <f>_xlfn.XLOOKUP(A1320,'Medical Examinations'!$P$3:$P$2337,'Medical Examinations'!$U$3:$U$2337)</f>
        <v>No</v>
      </c>
      <c r="H1320" s="15">
        <f>_xlfn.XLOOKUP(A1320,'Medical Examinations'!$P$3:$P$2337,'Medical Examinations'!$V$3:$V$2337)</f>
        <v>0</v>
      </c>
      <c r="I1320" s="15" t="str">
        <f>_xlfn.XLOOKUP(A1320,'Medical Examinations'!$P$3:$P$2337,'Medical Examinations'!$W$3:$W$2337)</f>
        <v>No</v>
      </c>
      <c r="J1320" s="15" t="str">
        <f>_xlfn.XLOOKUP(A1320,'Medical Examinations'!$P$3:$P$2337,'Medical Examinations'!$X$3:$X$2337)</f>
        <v>Overweight</v>
      </c>
      <c r="K1320" s="15"/>
      <c r="L1320" s="74">
        <f>_xlfn.XLOOKUP(A1320,'Hospitalisation Details'!$U$4:$U$2346,'Hospitalisation Details'!$V$4:$V$2346)</f>
        <v>27298</v>
      </c>
      <c r="M1320" s="75">
        <f>_xlfn.XLOOKUP(A1320,'Hospitalisation Details'!$U$4:$U$2346,'Hospitalisation Details'!$X$4:$X$2346)</f>
        <v>8277.52</v>
      </c>
      <c r="N1320" s="15">
        <f>_xlfn.XLOOKUP(A1320,'Hospitalisation Details'!$U$4:$U$2346,'Hospitalisation Details'!$Y$4:$Y$2346)</f>
        <v>1</v>
      </c>
      <c r="O1320" s="15">
        <f>_xlfn.XLOOKUP(A1320,'Hospitalisation Details'!$U$4:$U$2346,'Hospitalisation Details'!$Z$4:$Z$2346)</f>
        <v>9</v>
      </c>
      <c r="P1320" s="15" t="str">
        <f>_xlfn.XLOOKUP(A1320,'Hospitalisation Details'!$U$4:$U$2346,'Hospitalisation Details'!$AA$4:$AA$2346)</f>
        <v>R1011</v>
      </c>
      <c r="Q1320" s="15">
        <f>_xlfn.XLOOKUP(A1320,'Hospitalisation Details'!$U$4:$U$2346,'Hospitalisation Details'!$AB$4:$AB$2346)</f>
        <v>49</v>
      </c>
    </row>
    <row r="1321" spans="1:17" ht="15.5" x14ac:dyDescent="0.35">
      <c r="A1321" s="73" t="s">
        <v>1052</v>
      </c>
      <c r="B1321" s="40" t="str">
        <f>_xlfn.XLOOKUP(A1321,'Customer Names'!$A$3:$A$2337,'Customer Names'!$E$3:$E$2337)</f>
        <v>Dustin J</v>
      </c>
      <c r="C1321" s="29">
        <f>_xlfn.XLOOKUP(A1321,'Medical Examinations'!$P$3:$P$2337,'Medical Examinations'!$Q$3:$Q$2337)</f>
        <v>43.31</v>
      </c>
      <c r="D1321" s="15">
        <f>_xlfn.XLOOKUP(A1321,'Medical Examinations'!$P$3:$P$2337,'Medical Examinations'!$R$3:$R$2337)</f>
        <v>6.1</v>
      </c>
      <c r="E1321" s="15" t="str">
        <f>_xlfn.XLOOKUP(A1321,'Medical Examinations'!$P$3:$P$2337,'Medical Examinations'!$S$3:$S$2337)</f>
        <v>Yes</v>
      </c>
      <c r="F1321" s="15" t="str">
        <f>_xlfn.XLOOKUP(A1321,'Medical Examinations'!$P$3:$P$2337,'Medical Examinations'!$T$3:$T$2337)</f>
        <v>yes</v>
      </c>
      <c r="G1321" s="15" t="str">
        <f>_xlfn.XLOOKUP(A1321,'Medical Examinations'!$P$3:$P$2337,'Medical Examinations'!$U$3:$U$2337)</f>
        <v>No</v>
      </c>
      <c r="H1321" s="15">
        <f>_xlfn.XLOOKUP(A1321,'Medical Examinations'!$P$3:$P$2337,'Medical Examinations'!$V$3:$V$2337)</f>
        <v>1</v>
      </c>
      <c r="I1321" s="15" t="str">
        <f>_xlfn.XLOOKUP(A1321,'Medical Examinations'!$P$3:$P$2337,'Medical Examinations'!$W$3:$W$2337)</f>
        <v>No</v>
      </c>
      <c r="J1321" s="15" t="str">
        <f>_xlfn.XLOOKUP(A1321,'Medical Examinations'!$P$3:$P$2337,'Medical Examinations'!$X$3:$X$2337)</f>
        <v>Obesity</v>
      </c>
      <c r="K1321" s="15"/>
      <c r="L1321" s="74">
        <f>_xlfn.XLOOKUP(A1321,'Hospitalisation Details'!$U$4:$U$2346,'Hospitalisation Details'!$V$4:$V$2346)</f>
        <v>36858</v>
      </c>
      <c r="M1321" s="75">
        <f>_xlfn.XLOOKUP(A1321,'Hospitalisation Details'!$U$4:$U$2346,'Hospitalisation Details'!$X$4:$X$2346)</f>
        <v>8271.4599999999991</v>
      </c>
      <c r="N1321" s="15">
        <f>_xlfn.XLOOKUP(A1321,'Hospitalisation Details'!$U$4:$U$2346,'Hospitalisation Details'!$Y$4:$Y$2346)</f>
        <v>1</v>
      </c>
      <c r="O1321" s="15">
        <f>_xlfn.XLOOKUP(A1321,'Hospitalisation Details'!$U$4:$U$2346,'Hospitalisation Details'!$Z$4:$Z$2346)</f>
        <v>2</v>
      </c>
      <c r="P1321" s="15" t="str">
        <f>_xlfn.XLOOKUP(A1321,'Hospitalisation Details'!$U$4:$U$2346,'Hospitalisation Details'!$AA$4:$AA$2346)</f>
        <v>R1023</v>
      </c>
      <c r="Q1321" s="15">
        <f>_xlfn.XLOOKUP(A1321,'Hospitalisation Details'!$U$4:$U$2346,'Hospitalisation Details'!$AB$4:$AB$2346)</f>
        <v>23</v>
      </c>
    </row>
    <row r="1322" spans="1:17" ht="15.5" x14ac:dyDescent="0.35">
      <c r="A1322" s="73" t="s">
        <v>1051</v>
      </c>
      <c r="B1322" s="40" t="str">
        <f>_xlfn.XLOOKUP(A1322,'Customer Names'!$A$3:$A$2337,'Customer Names'!$E$3:$E$2337)</f>
        <v>Kelsey</v>
      </c>
      <c r="C1322" s="29">
        <f>_xlfn.XLOOKUP(A1322,'Medical Examinations'!$P$3:$P$2337,'Medical Examinations'!$Q$3:$Q$2337)</f>
        <v>22.8</v>
      </c>
      <c r="D1322" s="15">
        <f>_xlfn.XLOOKUP(A1322,'Medical Examinations'!$P$3:$P$2337,'Medical Examinations'!$R$3:$R$2337)</f>
        <v>6.98</v>
      </c>
      <c r="E1322" s="15" t="str">
        <f>_xlfn.XLOOKUP(A1322,'Medical Examinations'!$P$3:$P$2337,'Medical Examinations'!$S$3:$S$2337)</f>
        <v>No</v>
      </c>
      <c r="F1322" s="15" t="str">
        <f>_xlfn.XLOOKUP(A1322,'Medical Examinations'!$P$3:$P$2337,'Medical Examinations'!$T$3:$T$2337)</f>
        <v>No</v>
      </c>
      <c r="G1322" s="15" t="str">
        <f>_xlfn.XLOOKUP(A1322,'Medical Examinations'!$P$3:$P$2337,'Medical Examinations'!$U$3:$U$2337)</f>
        <v>No</v>
      </c>
      <c r="H1322" s="15">
        <f>_xlfn.XLOOKUP(A1322,'Medical Examinations'!$P$3:$P$2337,'Medical Examinations'!$V$3:$V$2337)</f>
        <v>0</v>
      </c>
      <c r="I1322" s="15" t="str">
        <f>_xlfn.XLOOKUP(A1322,'Medical Examinations'!$P$3:$P$2337,'Medical Examinations'!$W$3:$W$2337)</f>
        <v>No</v>
      </c>
      <c r="J1322" s="15" t="str">
        <f>_xlfn.XLOOKUP(A1322,'Medical Examinations'!$P$3:$P$2337,'Medical Examinations'!$X$3:$X$2337)</f>
        <v>Normalweight</v>
      </c>
      <c r="K1322" s="15"/>
      <c r="L1322" s="74">
        <f>_xlfn.XLOOKUP(A1322,'Hospitalisation Details'!$U$4:$U$2346,'Hospitalisation Details'!$V$4:$V$2346)</f>
        <v>27246</v>
      </c>
      <c r="M1322" s="75">
        <f>_xlfn.XLOOKUP(A1322,'Hospitalisation Details'!$U$4:$U$2346,'Hospitalisation Details'!$X$4:$X$2346)</f>
        <v>8269.0400000000009</v>
      </c>
      <c r="N1322" s="15">
        <f>_xlfn.XLOOKUP(A1322,'Hospitalisation Details'!$U$4:$U$2346,'Hospitalisation Details'!$Y$4:$Y$2346)</f>
        <v>1</v>
      </c>
      <c r="O1322" s="15">
        <f>_xlfn.XLOOKUP(A1322,'Hospitalisation Details'!$U$4:$U$2346,'Hospitalisation Details'!$Z$4:$Z$2346)</f>
        <v>2</v>
      </c>
      <c r="P1322" s="15" t="str">
        <f>_xlfn.XLOOKUP(A1322,'Hospitalisation Details'!$U$4:$U$2346,'Hospitalisation Details'!$AA$4:$AA$2346)</f>
        <v>R1011</v>
      </c>
      <c r="Q1322" s="15">
        <f>_xlfn.XLOOKUP(A1322,'Hospitalisation Details'!$U$4:$U$2346,'Hospitalisation Details'!$AB$4:$AB$2346)</f>
        <v>49</v>
      </c>
    </row>
    <row r="1323" spans="1:17" ht="15.5" x14ac:dyDescent="0.35">
      <c r="A1323" s="73" t="s">
        <v>1050</v>
      </c>
      <c r="B1323" s="40" t="str">
        <f>_xlfn.XLOOKUP(A1323,'Customer Names'!$A$3:$A$2337,'Customer Names'!$E$3:$E$2337)</f>
        <v>Daniel V.</v>
      </c>
      <c r="C1323" s="29">
        <f>_xlfn.XLOOKUP(A1323,'Medical Examinations'!$P$3:$P$2337,'Medical Examinations'!$Q$3:$Q$2337)</f>
        <v>19.09</v>
      </c>
      <c r="D1323" s="15">
        <f>_xlfn.XLOOKUP(A1323,'Medical Examinations'!$P$3:$P$2337,'Medical Examinations'!$R$3:$R$2337)</f>
        <v>4</v>
      </c>
      <c r="E1323" s="15" t="str">
        <f>_xlfn.XLOOKUP(A1323,'Medical Examinations'!$P$3:$P$2337,'Medical Examinations'!$S$3:$S$2337)</f>
        <v>Yes</v>
      </c>
      <c r="F1323" s="15" t="str">
        <f>_xlfn.XLOOKUP(A1323,'Medical Examinations'!$P$3:$P$2337,'Medical Examinations'!$T$3:$T$2337)</f>
        <v>No</v>
      </c>
      <c r="G1323" s="15" t="str">
        <f>_xlfn.XLOOKUP(A1323,'Medical Examinations'!$P$3:$P$2337,'Medical Examinations'!$U$3:$U$2337)</f>
        <v>No</v>
      </c>
      <c r="H1323" s="15">
        <f>_xlfn.XLOOKUP(A1323,'Medical Examinations'!$P$3:$P$2337,'Medical Examinations'!$V$3:$V$2337)</f>
        <v>1</v>
      </c>
      <c r="I1323" s="15" t="str">
        <f>_xlfn.XLOOKUP(A1323,'Medical Examinations'!$P$3:$P$2337,'Medical Examinations'!$W$3:$W$2337)</f>
        <v>No</v>
      </c>
      <c r="J1323" s="15" t="str">
        <f>_xlfn.XLOOKUP(A1323,'Medical Examinations'!$P$3:$P$2337,'Medical Examinations'!$X$3:$X$2337)</f>
        <v>Normalweight</v>
      </c>
      <c r="K1323" s="15"/>
      <c r="L1323" s="74">
        <f>_xlfn.XLOOKUP(A1323,'Hospitalisation Details'!$U$4:$U$2346,'Hospitalisation Details'!$V$4:$V$2346)</f>
        <v>23625</v>
      </c>
      <c r="M1323" s="75">
        <f>_xlfn.XLOOKUP(A1323,'Hospitalisation Details'!$U$4:$U$2346,'Hospitalisation Details'!$X$4:$X$2346)</f>
        <v>8268</v>
      </c>
      <c r="N1323" s="15">
        <f>_xlfn.XLOOKUP(A1323,'Hospitalisation Details'!$U$4:$U$2346,'Hospitalisation Details'!$Y$4:$Y$2346)</f>
        <v>4</v>
      </c>
      <c r="O1323" s="15">
        <f>_xlfn.XLOOKUP(A1323,'Hospitalisation Details'!$U$4:$U$2346,'Hospitalisation Details'!$Z$4:$Z$2346)</f>
        <v>1</v>
      </c>
      <c r="P1323" s="15" t="str">
        <f>_xlfn.XLOOKUP(A1323,'Hospitalisation Details'!$U$4:$U$2346,'Hospitalisation Details'!$AA$4:$AA$2346)</f>
        <v>R1013</v>
      </c>
      <c r="Q1323" s="15">
        <f>_xlfn.XLOOKUP(A1323,'Hospitalisation Details'!$U$4:$U$2346,'Hospitalisation Details'!$AB$4:$AB$2346)</f>
        <v>59</v>
      </c>
    </row>
    <row r="1324" spans="1:17" ht="15.5" x14ac:dyDescent="0.35">
      <c r="A1324" s="73" t="s">
        <v>1049</v>
      </c>
      <c r="B1324" s="40" t="str">
        <f>_xlfn.XLOOKUP(A1324,'Customer Names'!$A$3:$A$2337,'Customer Names'!$E$3:$E$2337)</f>
        <v>Saeger</v>
      </c>
      <c r="C1324" s="29">
        <f>_xlfn.XLOOKUP(A1324,'Medical Examinations'!$P$3:$P$2337,'Medical Examinations'!$Q$3:$Q$2337)</f>
        <v>23.37</v>
      </c>
      <c r="D1324" s="15">
        <f>_xlfn.XLOOKUP(A1324,'Medical Examinations'!$P$3:$P$2337,'Medical Examinations'!$R$3:$R$2337)</f>
        <v>4.2300000000000004</v>
      </c>
      <c r="E1324" s="15" t="str">
        <f>_xlfn.XLOOKUP(A1324,'Medical Examinations'!$P$3:$P$2337,'Medical Examinations'!$S$3:$S$2337)</f>
        <v>No</v>
      </c>
      <c r="F1324" s="15" t="str">
        <f>_xlfn.XLOOKUP(A1324,'Medical Examinations'!$P$3:$P$2337,'Medical Examinations'!$T$3:$T$2337)</f>
        <v>No</v>
      </c>
      <c r="G1324" s="15" t="str">
        <f>_xlfn.XLOOKUP(A1324,'Medical Examinations'!$P$3:$P$2337,'Medical Examinations'!$U$3:$U$2337)</f>
        <v>No</v>
      </c>
      <c r="H1324" s="15">
        <f>_xlfn.XLOOKUP(A1324,'Medical Examinations'!$P$3:$P$2337,'Medical Examinations'!$V$3:$V$2337)</f>
        <v>0</v>
      </c>
      <c r="I1324" s="15" t="str">
        <f>_xlfn.XLOOKUP(A1324,'Medical Examinations'!$P$3:$P$2337,'Medical Examinations'!$W$3:$W$2337)</f>
        <v>No</v>
      </c>
      <c r="J1324" s="15" t="str">
        <f>_xlfn.XLOOKUP(A1324,'Medical Examinations'!$P$3:$P$2337,'Medical Examinations'!$X$3:$X$2337)</f>
        <v>Normalweight</v>
      </c>
      <c r="K1324" s="15"/>
      <c r="L1324" s="74">
        <f>_xlfn.XLOOKUP(A1324,'Hospitalisation Details'!$U$4:$U$2346,'Hospitalisation Details'!$V$4:$V$2346)</f>
        <v>30221</v>
      </c>
      <c r="M1324" s="75">
        <f>_xlfn.XLOOKUP(A1324,'Hospitalisation Details'!$U$4:$U$2346,'Hospitalisation Details'!$X$4:$X$2346)</f>
        <v>8252.2800000000007</v>
      </c>
      <c r="N1324" s="15">
        <f>_xlfn.XLOOKUP(A1324,'Hospitalisation Details'!$U$4:$U$2346,'Hospitalisation Details'!$Y$4:$Y$2346)</f>
        <v>1</v>
      </c>
      <c r="O1324" s="15">
        <f>_xlfn.XLOOKUP(A1324,'Hospitalisation Details'!$U$4:$U$2346,'Hospitalisation Details'!$Z$4:$Z$2346)</f>
        <v>9</v>
      </c>
      <c r="P1324" s="15" t="str">
        <f>_xlfn.XLOOKUP(A1324,'Hospitalisation Details'!$U$4:$U$2346,'Hospitalisation Details'!$AA$4:$AA$2346)</f>
        <v>R1024</v>
      </c>
      <c r="Q1324" s="15">
        <f>_xlfn.XLOOKUP(A1324,'Hospitalisation Details'!$U$4:$U$2346,'Hospitalisation Details'!$AB$4:$AB$2346)</f>
        <v>41</v>
      </c>
    </row>
    <row r="1325" spans="1:17" ht="15.5" x14ac:dyDescent="0.35">
      <c r="A1325" s="73" t="s">
        <v>1048</v>
      </c>
      <c r="B1325" s="40" t="str">
        <f>_xlfn.XLOOKUP(A1325,'Customer Names'!$A$3:$A$2337,'Customer Names'!$E$3:$E$2337)</f>
        <v>Buzunesh</v>
      </c>
      <c r="C1325" s="29">
        <f>_xlfn.XLOOKUP(A1325,'Medical Examinations'!$P$3:$P$2337,'Medical Examinations'!$Q$3:$Q$2337)</f>
        <v>33.44</v>
      </c>
      <c r="D1325" s="15">
        <f>_xlfn.XLOOKUP(A1325,'Medical Examinations'!$P$3:$P$2337,'Medical Examinations'!$R$3:$R$2337)</f>
        <v>4.72</v>
      </c>
      <c r="E1325" s="15" t="str">
        <f>_xlfn.XLOOKUP(A1325,'Medical Examinations'!$P$3:$P$2337,'Medical Examinations'!$S$3:$S$2337)</f>
        <v>Yes</v>
      </c>
      <c r="F1325" s="15" t="str">
        <f>_xlfn.XLOOKUP(A1325,'Medical Examinations'!$P$3:$P$2337,'Medical Examinations'!$T$3:$T$2337)</f>
        <v>No</v>
      </c>
      <c r="G1325" s="15" t="str">
        <f>_xlfn.XLOOKUP(A1325,'Medical Examinations'!$P$3:$P$2337,'Medical Examinations'!$U$3:$U$2337)</f>
        <v>No</v>
      </c>
      <c r="H1325" s="15">
        <f>_xlfn.XLOOKUP(A1325,'Medical Examinations'!$P$3:$P$2337,'Medical Examinations'!$V$3:$V$2337)</f>
        <v>0</v>
      </c>
      <c r="I1325" s="15" t="str">
        <f>_xlfn.XLOOKUP(A1325,'Medical Examinations'!$P$3:$P$2337,'Medical Examinations'!$W$3:$W$2337)</f>
        <v>No</v>
      </c>
      <c r="J1325" s="15" t="str">
        <f>_xlfn.XLOOKUP(A1325,'Medical Examinations'!$P$3:$P$2337,'Medical Examinations'!$X$3:$X$2337)</f>
        <v>Obesity</v>
      </c>
      <c r="K1325" s="15"/>
      <c r="L1325" s="74">
        <f>_xlfn.XLOOKUP(A1325,'Hospitalisation Details'!$U$4:$U$2346,'Hospitalisation Details'!$V$4:$V$2346)</f>
        <v>28005</v>
      </c>
      <c r="M1325" s="75">
        <f>_xlfn.XLOOKUP(A1325,'Hospitalisation Details'!$U$4:$U$2346,'Hospitalisation Details'!$X$4:$X$2346)</f>
        <v>8240.59</v>
      </c>
      <c r="N1325" s="15">
        <f>_xlfn.XLOOKUP(A1325,'Hospitalisation Details'!$U$4:$U$2346,'Hospitalisation Details'!$Y$4:$Y$2346)</f>
        <v>1</v>
      </c>
      <c r="O1325" s="15">
        <f>_xlfn.XLOOKUP(A1325,'Hospitalisation Details'!$U$4:$U$2346,'Hospitalisation Details'!$Z$4:$Z$2346)</f>
        <v>9</v>
      </c>
      <c r="P1325" s="15" t="str">
        <f>_xlfn.XLOOKUP(A1325,'Hospitalisation Details'!$U$4:$U$2346,'Hospitalisation Details'!$AA$4:$AA$2346)</f>
        <v>R1013</v>
      </c>
      <c r="Q1325" s="15">
        <f>_xlfn.XLOOKUP(A1325,'Hospitalisation Details'!$U$4:$U$2346,'Hospitalisation Details'!$AB$4:$AB$2346)</f>
        <v>47</v>
      </c>
    </row>
    <row r="1326" spans="1:17" ht="15.5" x14ac:dyDescent="0.35">
      <c r="A1326" s="73" t="s">
        <v>1047</v>
      </c>
      <c r="B1326" s="40" t="str">
        <f>_xlfn.XLOOKUP(A1326,'Customer Names'!$A$3:$A$2337,'Customer Names'!$E$3:$E$2337)</f>
        <v>Mirte</v>
      </c>
      <c r="C1326" s="29">
        <f>_xlfn.XLOOKUP(A1326,'Medical Examinations'!$P$3:$P$2337,'Medical Examinations'!$Q$3:$Q$2337)</f>
        <v>28.05</v>
      </c>
      <c r="D1326" s="15">
        <f>_xlfn.XLOOKUP(A1326,'Medical Examinations'!$P$3:$P$2337,'Medical Examinations'!$R$3:$R$2337)</f>
        <v>5.63</v>
      </c>
      <c r="E1326" s="15" t="str">
        <f>_xlfn.XLOOKUP(A1326,'Medical Examinations'!$P$3:$P$2337,'Medical Examinations'!$S$3:$S$2337)</f>
        <v>Yes</v>
      </c>
      <c r="F1326" s="15" t="str">
        <f>_xlfn.XLOOKUP(A1326,'Medical Examinations'!$P$3:$P$2337,'Medical Examinations'!$T$3:$T$2337)</f>
        <v>No</v>
      </c>
      <c r="G1326" s="15" t="str">
        <f>_xlfn.XLOOKUP(A1326,'Medical Examinations'!$P$3:$P$2337,'Medical Examinations'!$U$3:$U$2337)</f>
        <v>No</v>
      </c>
      <c r="H1326" s="15">
        <f>_xlfn.XLOOKUP(A1326,'Medical Examinations'!$P$3:$P$2337,'Medical Examinations'!$V$3:$V$2337)</f>
        <v>0</v>
      </c>
      <c r="I1326" s="15" t="str">
        <f>_xlfn.XLOOKUP(A1326,'Medical Examinations'!$P$3:$P$2337,'Medical Examinations'!$W$3:$W$2337)</f>
        <v>No</v>
      </c>
      <c r="J1326" s="15" t="str">
        <f>_xlfn.XLOOKUP(A1326,'Medical Examinations'!$P$3:$P$2337,'Medical Examinations'!$X$3:$X$2337)</f>
        <v>Overweight</v>
      </c>
      <c r="K1326" s="15"/>
      <c r="L1326" s="74">
        <f>_xlfn.XLOOKUP(A1326,'Hospitalisation Details'!$U$4:$U$2346,'Hospitalisation Details'!$V$4:$V$2346)</f>
        <v>27941</v>
      </c>
      <c r="M1326" s="75">
        <f>_xlfn.XLOOKUP(A1326,'Hospitalisation Details'!$U$4:$U$2346,'Hospitalisation Details'!$X$4:$X$2346)</f>
        <v>8233.1</v>
      </c>
      <c r="N1326" s="15">
        <f>_xlfn.XLOOKUP(A1326,'Hospitalisation Details'!$U$4:$U$2346,'Hospitalisation Details'!$Y$4:$Y$2346)</f>
        <v>1</v>
      </c>
      <c r="O1326" s="15">
        <f>_xlfn.XLOOKUP(A1326,'Hospitalisation Details'!$U$4:$U$2346,'Hospitalisation Details'!$Z$4:$Z$2346)</f>
        <v>9</v>
      </c>
      <c r="P1326" s="15" t="str">
        <f>_xlfn.XLOOKUP(A1326,'Hospitalisation Details'!$U$4:$U$2346,'Hospitalisation Details'!$AA$4:$AA$2346)</f>
        <v>R1013</v>
      </c>
      <c r="Q1326" s="15">
        <f>_xlfn.XLOOKUP(A1326,'Hospitalisation Details'!$U$4:$U$2346,'Hospitalisation Details'!$AB$4:$AB$2346)</f>
        <v>47</v>
      </c>
    </row>
    <row r="1327" spans="1:17" ht="15.5" x14ac:dyDescent="0.35">
      <c r="A1327" s="73" t="s">
        <v>1046</v>
      </c>
      <c r="B1327" s="40" t="str">
        <f>_xlfn.XLOOKUP(A1327,'Customer Names'!$A$3:$A$2337,'Customer Names'!$E$3:$E$2337)</f>
        <v>Megan</v>
      </c>
      <c r="C1327" s="29">
        <f>_xlfn.XLOOKUP(A1327,'Medical Examinations'!$P$3:$P$2337,'Medical Examinations'!$Q$3:$Q$2337)</f>
        <v>27.72</v>
      </c>
      <c r="D1327" s="15">
        <f>_xlfn.XLOOKUP(A1327,'Medical Examinations'!$P$3:$P$2337,'Medical Examinations'!$R$3:$R$2337)</f>
        <v>5.83</v>
      </c>
      <c r="E1327" s="15" t="str">
        <f>_xlfn.XLOOKUP(A1327,'Medical Examinations'!$P$3:$P$2337,'Medical Examinations'!$S$3:$S$2337)</f>
        <v>Yes</v>
      </c>
      <c r="F1327" s="15" t="str">
        <f>_xlfn.XLOOKUP(A1327,'Medical Examinations'!$P$3:$P$2337,'Medical Examinations'!$T$3:$T$2337)</f>
        <v>No</v>
      </c>
      <c r="G1327" s="15" t="str">
        <f>_xlfn.XLOOKUP(A1327,'Medical Examinations'!$P$3:$P$2337,'Medical Examinations'!$U$3:$U$2337)</f>
        <v>No</v>
      </c>
      <c r="H1327" s="15">
        <f>_xlfn.XLOOKUP(A1327,'Medical Examinations'!$P$3:$P$2337,'Medical Examinations'!$V$3:$V$2337)</f>
        <v>0</v>
      </c>
      <c r="I1327" s="15" t="str">
        <f>_xlfn.XLOOKUP(A1327,'Medical Examinations'!$P$3:$P$2337,'Medical Examinations'!$W$3:$W$2337)</f>
        <v>No</v>
      </c>
      <c r="J1327" s="15" t="str">
        <f>_xlfn.XLOOKUP(A1327,'Medical Examinations'!$P$3:$P$2337,'Medical Examinations'!$X$3:$X$2337)</f>
        <v>Overweight</v>
      </c>
      <c r="K1327" s="15"/>
      <c r="L1327" s="74">
        <f>_xlfn.XLOOKUP(A1327,'Hospitalisation Details'!$U$4:$U$2346,'Hospitalisation Details'!$V$4:$V$2346)</f>
        <v>28006</v>
      </c>
      <c r="M1327" s="75">
        <f>_xlfn.XLOOKUP(A1327,'Hospitalisation Details'!$U$4:$U$2346,'Hospitalisation Details'!$X$4:$X$2346)</f>
        <v>8232.64</v>
      </c>
      <c r="N1327" s="15">
        <f>_xlfn.XLOOKUP(A1327,'Hospitalisation Details'!$U$4:$U$2346,'Hospitalisation Details'!$Y$4:$Y$2346)</f>
        <v>1</v>
      </c>
      <c r="O1327" s="15">
        <f>_xlfn.XLOOKUP(A1327,'Hospitalisation Details'!$U$4:$U$2346,'Hospitalisation Details'!$Z$4:$Z$2346)</f>
        <v>1</v>
      </c>
      <c r="P1327" s="15" t="str">
        <f>_xlfn.XLOOKUP(A1327,'Hospitalisation Details'!$U$4:$U$2346,'Hospitalisation Details'!$AA$4:$AA$2346)</f>
        <v>R1013</v>
      </c>
      <c r="Q1327" s="15">
        <f>_xlfn.XLOOKUP(A1327,'Hospitalisation Details'!$U$4:$U$2346,'Hospitalisation Details'!$AB$4:$AB$2346)</f>
        <v>47</v>
      </c>
    </row>
    <row r="1328" spans="1:17" ht="15.5" x14ac:dyDescent="0.35">
      <c r="A1328" s="73" t="s">
        <v>1045</v>
      </c>
      <c r="B1328" s="40" t="str">
        <f>_xlfn.XLOOKUP(A1328,'Customer Names'!$A$3:$A$2337,'Customer Names'!$E$3:$E$2337)</f>
        <v>Kerry A.</v>
      </c>
      <c r="C1328" s="29">
        <f>_xlfn.XLOOKUP(A1328,'Medical Examinations'!$P$3:$P$2337,'Medical Examinations'!$Q$3:$Q$2337)</f>
        <v>29.81</v>
      </c>
      <c r="D1328" s="15">
        <f>_xlfn.XLOOKUP(A1328,'Medical Examinations'!$P$3:$P$2337,'Medical Examinations'!$R$3:$R$2337)</f>
        <v>9.23</v>
      </c>
      <c r="E1328" s="15" t="str">
        <f>_xlfn.XLOOKUP(A1328,'Medical Examinations'!$P$3:$P$2337,'Medical Examinations'!$S$3:$S$2337)</f>
        <v>No</v>
      </c>
      <c r="F1328" s="15" t="str">
        <f>_xlfn.XLOOKUP(A1328,'Medical Examinations'!$P$3:$P$2337,'Medical Examinations'!$T$3:$T$2337)</f>
        <v>No</v>
      </c>
      <c r="G1328" s="15" t="str">
        <f>_xlfn.XLOOKUP(A1328,'Medical Examinations'!$P$3:$P$2337,'Medical Examinations'!$U$3:$U$2337)</f>
        <v>No</v>
      </c>
      <c r="H1328" s="15">
        <f>_xlfn.XLOOKUP(A1328,'Medical Examinations'!$P$3:$P$2337,'Medical Examinations'!$V$3:$V$2337)</f>
        <v>0</v>
      </c>
      <c r="I1328" s="15" t="str">
        <f>_xlfn.XLOOKUP(A1328,'Medical Examinations'!$P$3:$P$2337,'Medical Examinations'!$W$3:$W$2337)</f>
        <v>No</v>
      </c>
      <c r="J1328" s="15" t="str">
        <f>_xlfn.XLOOKUP(A1328,'Medical Examinations'!$P$3:$P$2337,'Medical Examinations'!$X$3:$X$2337)</f>
        <v>Overweight</v>
      </c>
      <c r="K1328" s="15"/>
      <c r="L1328" s="74">
        <f>_xlfn.XLOOKUP(A1328,'Hospitalisation Details'!$U$4:$U$2346,'Hospitalisation Details'!$V$4:$V$2346)</f>
        <v>28671</v>
      </c>
      <c r="M1328" s="75">
        <f>_xlfn.XLOOKUP(A1328,'Hospitalisation Details'!$U$4:$U$2346,'Hospitalisation Details'!$X$4:$X$2346)</f>
        <v>8219.2000000000007</v>
      </c>
      <c r="N1328" s="15">
        <f>_xlfn.XLOOKUP(A1328,'Hospitalisation Details'!$U$4:$U$2346,'Hospitalisation Details'!$Y$4:$Y$2346)</f>
        <v>1</v>
      </c>
      <c r="O1328" s="15">
        <f>_xlfn.XLOOKUP(A1328,'Hospitalisation Details'!$U$4:$U$2346,'Hospitalisation Details'!$Z$4:$Z$2346)</f>
        <v>9</v>
      </c>
      <c r="P1328" s="15" t="str">
        <f>_xlfn.XLOOKUP(A1328,'Hospitalisation Details'!$U$4:$U$2346,'Hospitalisation Details'!$AA$4:$AA$2346)</f>
        <v>R1013</v>
      </c>
      <c r="Q1328" s="15">
        <f>_xlfn.XLOOKUP(A1328,'Hospitalisation Details'!$U$4:$U$2346,'Hospitalisation Details'!$AB$4:$AB$2346)</f>
        <v>45</v>
      </c>
    </row>
    <row r="1329" spans="1:17" ht="15.5" x14ac:dyDescent="0.35">
      <c r="A1329" s="73" t="s">
        <v>1044</v>
      </c>
      <c r="B1329" s="40" t="str">
        <f>_xlfn.XLOOKUP(A1329,'Customer Names'!$A$3:$A$2337,'Customer Names'!$E$3:$E$2337)</f>
        <v>Kristin</v>
      </c>
      <c r="C1329" s="29">
        <f>_xlfn.XLOOKUP(A1329,'Medical Examinations'!$P$3:$P$2337,'Medical Examinations'!$Q$3:$Q$2337)</f>
        <v>23.98</v>
      </c>
      <c r="D1329" s="15">
        <f>_xlfn.XLOOKUP(A1329,'Medical Examinations'!$P$3:$P$2337,'Medical Examinations'!$R$3:$R$2337)</f>
        <v>9.89</v>
      </c>
      <c r="E1329" s="15" t="str">
        <f>_xlfn.XLOOKUP(A1329,'Medical Examinations'!$P$3:$P$2337,'Medical Examinations'!$S$3:$S$2337)</f>
        <v>No</v>
      </c>
      <c r="F1329" s="15" t="str">
        <f>_xlfn.XLOOKUP(A1329,'Medical Examinations'!$P$3:$P$2337,'Medical Examinations'!$T$3:$T$2337)</f>
        <v>No</v>
      </c>
      <c r="G1329" s="15" t="str">
        <f>_xlfn.XLOOKUP(A1329,'Medical Examinations'!$P$3:$P$2337,'Medical Examinations'!$U$3:$U$2337)</f>
        <v>No</v>
      </c>
      <c r="H1329" s="15">
        <f>_xlfn.XLOOKUP(A1329,'Medical Examinations'!$P$3:$P$2337,'Medical Examinations'!$V$3:$V$2337)</f>
        <v>0</v>
      </c>
      <c r="I1329" s="15" t="str">
        <f>_xlfn.XLOOKUP(A1329,'Medical Examinations'!$P$3:$P$2337,'Medical Examinations'!$W$3:$W$2337)</f>
        <v>No</v>
      </c>
      <c r="J1329" s="15" t="str">
        <f>_xlfn.XLOOKUP(A1329,'Medical Examinations'!$P$3:$P$2337,'Medical Examinations'!$X$3:$X$2337)</f>
        <v>Normalweight</v>
      </c>
      <c r="K1329" s="15"/>
      <c r="L1329" s="74">
        <f>_xlfn.XLOOKUP(A1329,'Hospitalisation Details'!$U$4:$U$2346,'Hospitalisation Details'!$V$4:$V$2346)</f>
        <v>28787</v>
      </c>
      <c r="M1329" s="75">
        <f>_xlfn.XLOOKUP(A1329,'Hospitalisation Details'!$U$4:$U$2346,'Hospitalisation Details'!$X$4:$X$2346)</f>
        <v>8211.1</v>
      </c>
      <c r="N1329" s="15">
        <f>_xlfn.XLOOKUP(A1329,'Hospitalisation Details'!$U$4:$U$2346,'Hospitalisation Details'!$Y$4:$Y$2346)</f>
        <v>1</v>
      </c>
      <c r="O1329" s="15">
        <f>_xlfn.XLOOKUP(A1329,'Hospitalisation Details'!$U$4:$U$2346,'Hospitalisation Details'!$Z$4:$Z$2346)</f>
        <v>1</v>
      </c>
      <c r="P1329" s="15" t="str">
        <f>_xlfn.XLOOKUP(A1329,'Hospitalisation Details'!$U$4:$U$2346,'Hospitalisation Details'!$AA$4:$AA$2346)</f>
        <v>R1013</v>
      </c>
      <c r="Q1329" s="15">
        <f>_xlfn.XLOOKUP(A1329,'Hospitalisation Details'!$U$4:$U$2346,'Hospitalisation Details'!$AB$4:$AB$2346)</f>
        <v>45</v>
      </c>
    </row>
    <row r="1330" spans="1:17" ht="15.5" x14ac:dyDescent="0.35">
      <c r="A1330" s="73" t="s">
        <v>1043</v>
      </c>
      <c r="B1330" s="40" t="str">
        <f>_xlfn.XLOOKUP(A1330,'Customer Names'!$A$3:$A$2337,'Customer Names'!$E$3:$E$2337)</f>
        <v>Christopher R.</v>
      </c>
      <c r="C1330" s="29">
        <f>_xlfn.XLOOKUP(A1330,'Medical Examinations'!$P$3:$P$2337,'Medical Examinations'!$Q$3:$Q$2337)</f>
        <v>17.34</v>
      </c>
      <c r="D1330" s="15">
        <f>_xlfn.XLOOKUP(A1330,'Medical Examinations'!$P$3:$P$2337,'Medical Examinations'!$R$3:$R$2337)</f>
        <v>12</v>
      </c>
      <c r="E1330" s="15" t="str">
        <f>_xlfn.XLOOKUP(A1330,'Medical Examinations'!$P$3:$P$2337,'Medical Examinations'!$S$3:$S$2337)</f>
        <v>No</v>
      </c>
      <c r="F1330" s="15" t="str">
        <f>_xlfn.XLOOKUP(A1330,'Medical Examinations'!$P$3:$P$2337,'Medical Examinations'!$T$3:$T$2337)</f>
        <v>No</v>
      </c>
      <c r="G1330" s="15" t="str">
        <f>_xlfn.XLOOKUP(A1330,'Medical Examinations'!$P$3:$P$2337,'Medical Examinations'!$U$3:$U$2337)</f>
        <v>No</v>
      </c>
      <c r="H1330" s="15">
        <f>_xlfn.XLOOKUP(A1330,'Medical Examinations'!$P$3:$P$2337,'Medical Examinations'!$V$3:$V$2337)</f>
        <v>0</v>
      </c>
      <c r="I1330" s="15" t="str">
        <f>_xlfn.XLOOKUP(A1330,'Medical Examinations'!$P$3:$P$2337,'Medical Examinations'!$W$3:$W$2337)</f>
        <v>No</v>
      </c>
      <c r="J1330" s="15" t="str">
        <f>_xlfn.XLOOKUP(A1330,'Medical Examinations'!$P$3:$P$2337,'Medical Examinations'!$X$3:$X$2337)</f>
        <v>Underweight</v>
      </c>
      <c r="K1330" s="15"/>
      <c r="L1330" s="74">
        <f>_xlfn.XLOOKUP(A1330,'Hospitalisation Details'!$U$4:$U$2346,'Hospitalisation Details'!$V$4:$V$2346)</f>
        <v>22973</v>
      </c>
      <c r="M1330" s="75">
        <f>_xlfn.XLOOKUP(A1330,'Hospitalisation Details'!$U$4:$U$2346,'Hospitalisation Details'!$X$4:$X$2346)</f>
        <v>8188.12</v>
      </c>
      <c r="N1330" s="15">
        <f>_xlfn.XLOOKUP(A1330,'Hospitalisation Details'!$U$4:$U$2346,'Hospitalisation Details'!$Y$4:$Y$2346)</f>
        <v>4</v>
      </c>
      <c r="O1330" s="15">
        <f>_xlfn.XLOOKUP(A1330,'Hospitalisation Details'!$U$4:$U$2346,'Hospitalisation Details'!$Z$4:$Z$2346)</f>
        <v>1</v>
      </c>
      <c r="P1330" s="15" t="str">
        <f>_xlfn.XLOOKUP(A1330,'Hospitalisation Details'!$U$4:$U$2346,'Hospitalisation Details'!$AA$4:$AA$2346)</f>
        <v>R1013</v>
      </c>
      <c r="Q1330" s="15">
        <f>_xlfn.XLOOKUP(A1330,'Hospitalisation Details'!$U$4:$U$2346,'Hospitalisation Details'!$AB$4:$AB$2346)</f>
        <v>61</v>
      </c>
    </row>
    <row r="1331" spans="1:17" ht="15.5" x14ac:dyDescent="0.35">
      <c r="A1331" s="73" t="s">
        <v>1042</v>
      </c>
      <c r="B1331" s="40" t="str">
        <f>_xlfn.XLOOKUP(A1331,'Customer Names'!$A$3:$A$2337,'Customer Names'!$E$3:$E$2337)</f>
        <v>Elizabeth A</v>
      </c>
      <c r="C1331" s="29">
        <f>_xlfn.XLOOKUP(A1331,'Medical Examinations'!$P$3:$P$2337,'Medical Examinations'!$Q$3:$Q$2337)</f>
        <v>40.39</v>
      </c>
      <c r="D1331" s="15">
        <f>_xlfn.XLOOKUP(A1331,'Medical Examinations'!$P$3:$P$2337,'Medical Examinations'!$R$3:$R$2337)</f>
        <v>4.24</v>
      </c>
      <c r="E1331" s="15" t="str">
        <f>_xlfn.XLOOKUP(A1331,'Medical Examinations'!$P$3:$P$2337,'Medical Examinations'!$S$3:$S$2337)</f>
        <v>Yes</v>
      </c>
      <c r="F1331" s="15" t="str">
        <f>_xlfn.XLOOKUP(A1331,'Medical Examinations'!$P$3:$P$2337,'Medical Examinations'!$T$3:$T$2337)</f>
        <v>No</v>
      </c>
      <c r="G1331" s="15" t="str">
        <f>_xlfn.XLOOKUP(A1331,'Medical Examinations'!$P$3:$P$2337,'Medical Examinations'!$U$3:$U$2337)</f>
        <v>Yes</v>
      </c>
      <c r="H1331" s="15">
        <f>_xlfn.XLOOKUP(A1331,'Medical Examinations'!$P$3:$P$2337,'Medical Examinations'!$V$3:$V$2337)</f>
        <v>1</v>
      </c>
      <c r="I1331" s="15" t="str">
        <f>_xlfn.XLOOKUP(A1331,'Medical Examinations'!$P$3:$P$2337,'Medical Examinations'!$W$3:$W$2337)</f>
        <v>No</v>
      </c>
      <c r="J1331" s="15" t="str">
        <f>_xlfn.XLOOKUP(A1331,'Medical Examinations'!$P$3:$P$2337,'Medical Examinations'!$X$3:$X$2337)</f>
        <v>Obesity</v>
      </c>
      <c r="K1331" s="15"/>
      <c r="L1331" s="74">
        <f>_xlfn.XLOOKUP(A1331,'Hospitalisation Details'!$U$4:$U$2346,'Hospitalisation Details'!$V$4:$V$2346)</f>
        <v>35724</v>
      </c>
      <c r="M1331" s="75">
        <f>_xlfn.XLOOKUP(A1331,'Hospitalisation Details'!$U$4:$U$2346,'Hospitalisation Details'!$X$4:$X$2346)</f>
        <v>8182.89</v>
      </c>
      <c r="N1331" s="15">
        <f>_xlfn.XLOOKUP(A1331,'Hospitalisation Details'!$U$4:$U$2346,'Hospitalisation Details'!$Y$4:$Y$2346)</f>
        <v>1</v>
      </c>
      <c r="O1331" s="15">
        <f>_xlfn.XLOOKUP(A1331,'Hospitalisation Details'!$U$4:$U$2346,'Hospitalisation Details'!$Z$4:$Z$2346)</f>
        <v>2</v>
      </c>
      <c r="P1331" s="15" t="str">
        <f>_xlfn.XLOOKUP(A1331,'Hospitalisation Details'!$U$4:$U$2346,'Hospitalisation Details'!$AA$4:$AA$2346)</f>
        <v>R1026</v>
      </c>
      <c r="Q1331" s="15">
        <f>_xlfn.XLOOKUP(A1331,'Hospitalisation Details'!$U$4:$U$2346,'Hospitalisation Details'!$AB$4:$AB$2346)</f>
        <v>26</v>
      </c>
    </row>
    <row r="1332" spans="1:17" ht="15.5" x14ac:dyDescent="0.35">
      <c r="A1332" s="73" t="s">
        <v>1041</v>
      </c>
      <c r="B1332" s="40" t="str">
        <f>_xlfn.XLOOKUP(A1332,'Customer Names'!$A$3:$A$2337,'Customer Names'!$E$3:$E$2337)</f>
        <v>Andrew</v>
      </c>
      <c r="C1332" s="29">
        <f>_xlfn.XLOOKUP(A1332,'Medical Examinations'!$P$3:$P$2337,'Medical Examinations'!$Q$3:$Q$2337)</f>
        <v>25.96</v>
      </c>
      <c r="D1332" s="15">
        <f>_xlfn.XLOOKUP(A1332,'Medical Examinations'!$P$3:$P$2337,'Medical Examinations'!$R$3:$R$2337)</f>
        <v>4.68</v>
      </c>
      <c r="E1332" s="15" t="str">
        <f>_xlfn.XLOOKUP(A1332,'Medical Examinations'!$P$3:$P$2337,'Medical Examinations'!$S$3:$S$2337)</f>
        <v>Yes</v>
      </c>
      <c r="F1332" s="15" t="str">
        <f>_xlfn.XLOOKUP(A1332,'Medical Examinations'!$P$3:$P$2337,'Medical Examinations'!$T$3:$T$2337)</f>
        <v>No</v>
      </c>
      <c r="G1332" s="15" t="str">
        <f>_xlfn.XLOOKUP(A1332,'Medical Examinations'!$P$3:$P$2337,'Medical Examinations'!$U$3:$U$2337)</f>
        <v>Yes</v>
      </c>
      <c r="H1332" s="15">
        <f>_xlfn.XLOOKUP(A1332,'Medical Examinations'!$P$3:$P$2337,'Medical Examinations'!$V$3:$V$2337)</f>
        <v>1</v>
      </c>
      <c r="I1332" s="15" t="str">
        <f>_xlfn.XLOOKUP(A1332,'Medical Examinations'!$P$3:$P$2337,'Medical Examinations'!$W$3:$W$2337)</f>
        <v>No</v>
      </c>
      <c r="J1332" s="15" t="str">
        <f>_xlfn.XLOOKUP(A1332,'Medical Examinations'!$P$3:$P$2337,'Medical Examinations'!$X$3:$X$2337)</f>
        <v>Overweight</v>
      </c>
      <c r="K1332" s="15"/>
      <c r="L1332" s="74">
        <f>_xlfn.XLOOKUP(A1332,'Hospitalisation Details'!$U$4:$U$2346,'Hospitalisation Details'!$V$4:$V$2346)</f>
        <v>30475</v>
      </c>
      <c r="M1332" s="75">
        <f>_xlfn.XLOOKUP(A1332,'Hospitalisation Details'!$U$4:$U$2346,'Hospitalisation Details'!$X$4:$X$2346)</f>
        <v>8179.51</v>
      </c>
      <c r="N1332" s="15">
        <f>_xlfn.XLOOKUP(A1332,'Hospitalisation Details'!$U$4:$U$2346,'Hospitalisation Details'!$Y$4:$Y$2346)</f>
        <v>1</v>
      </c>
      <c r="O1332" s="15">
        <f>_xlfn.XLOOKUP(A1332,'Hospitalisation Details'!$U$4:$U$2346,'Hospitalisation Details'!$Z$4:$Z$2346)</f>
        <v>9</v>
      </c>
      <c r="P1332" s="15" t="str">
        <f>_xlfn.XLOOKUP(A1332,'Hospitalisation Details'!$U$4:$U$2346,'Hospitalisation Details'!$AA$4:$AA$2346)</f>
        <v>R1020</v>
      </c>
      <c r="Q1332" s="15">
        <f>_xlfn.XLOOKUP(A1332,'Hospitalisation Details'!$U$4:$U$2346,'Hospitalisation Details'!$AB$4:$AB$2346)</f>
        <v>40</v>
      </c>
    </row>
    <row r="1333" spans="1:17" ht="15.5" x14ac:dyDescent="0.35">
      <c r="A1333" s="73" t="s">
        <v>1040</v>
      </c>
      <c r="B1333" s="40" t="str">
        <f>_xlfn.XLOOKUP(A1333,'Customer Names'!$A$3:$A$2337,'Customer Names'!$E$3:$E$2337)</f>
        <v>Dawn M.</v>
      </c>
      <c r="C1333" s="29">
        <f>_xlfn.XLOOKUP(A1333,'Medical Examinations'!$P$3:$P$2337,'Medical Examinations'!$Q$3:$Q$2337)</f>
        <v>17.68</v>
      </c>
      <c r="D1333" s="15">
        <f>_xlfn.XLOOKUP(A1333,'Medical Examinations'!$P$3:$P$2337,'Medical Examinations'!$R$3:$R$2337)</f>
        <v>8.57</v>
      </c>
      <c r="E1333" s="15" t="str">
        <f>_xlfn.XLOOKUP(A1333,'Medical Examinations'!$P$3:$P$2337,'Medical Examinations'!$S$3:$S$2337)</f>
        <v>Yes</v>
      </c>
      <c r="F1333" s="15" t="str">
        <f>_xlfn.XLOOKUP(A1333,'Medical Examinations'!$P$3:$P$2337,'Medical Examinations'!$T$3:$T$2337)</f>
        <v>No</v>
      </c>
      <c r="G1333" s="15" t="str">
        <f>_xlfn.XLOOKUP(A1333,'Medical Examinations'!$P$3:$P$2337,'Medical Examinations'!$U$3:$U$2337)</f>
        <v>Yes</v>
      </c>
      <c r="H1333" s="15">
        <f>_xlfn.XLOOKUP(A1333,'Medical Examinations'!$P$3:$P$2337,'Medical Examinations'!$V$3:$V$2337)</f>
        <v>1</v>
      </c>
      <c r="I1333" s="15" t="str">
        <f>_xlfn.XLOOKUP(A1333,'Medical Examinations'!$P$3:$P$2337,'Medical Examinations'!$W$3:$W$2337)</f>
        <v>No</v>
      </c>
      <c r="J1333" s="15" t="str">
        <f>_xlfn.XLOOKUP(A1333,'Medical Examinations'!$P$3:$P$2337,'Medical Examinations'!$X$3:$X$2337)</f>
        <v>Underweight</v>
      </c>
      <c r="K1333" s="15"/>
      <c r="L1333" s="74">
        <f>_xlfn.XLOOKUP(A1333,'Hospitalisation Details'!$U$4:$U$2346,'Hospitalisation Details'!$V$4:$V$2346)</f>
        <v>23320</v>
      </c>
      <c r="M1333" s="75">
        <f>_xlfn.XLOOKUP(A1333,'Hospitalisation Details'!$U$4:$U$2346,'Hospitalisation Details'!$X$4:$X$2346)</f>
        <v>8177.9</v>
      </c>
      <c r="N1333" s="15">
        <f>_xlfn.XLOOKUP(A1333,'Hospitalisation Details'!$U$4:$U$2346,'Hospitalisation Details'!$Y$4:$Y$2346)</f>
        <v>4</v>
      </c>
      <c r="O1333" s="15">
        <f>_xlfn.XLOOKUP(A1333,'Hospitalisation Details'!$U$4:$U$2346,'Hospitalisation Details'!$Z$4:$Z$2346)</f>
        <v>2</v>
      </c>
      <c r="P1333" s="15" t="str">
        <f>_xlfn.XLOOKUP(A1333,'Hospitalisation Details'!$U$4:$U$2346,'Hospitalisation Details'!$AA$4:$AA$2346)</f>
        <v>R1013</v>
      </c>
      <c r="Q1333" s="15">
        <f>_xlfn.XLOOKUP(A1333,'Hospitalisation Details'!$U$4:$U$2346,'Hospitalisation Details'!$AB$4:$AB$2346)</f>
        <v>60</v>
      </c>
    </row>
    <row r="1334" spans="1:17" ht="15.5" x14ac:dyDescent="0.35">
      <c r="A1334" s="73" t="s">
        <v>1039</v>
      </c>
      <c r="B1334" s="40" t="str">
        <f>_xlfn.XLOOKUP(A1334,'Customer Names'!$A$3:$A$2337,'Customer Names'!$E$3:$E$2337)</f>
        <v>Jonathan P</v>
      </c>
      <c r="C1334" s="29">
        <f>_xlfn.XLOOKUP(A1334,'Medical Examinations'!$P$3:$P$2337,'Medical Examinations'!$Q$3:$Q$2337)</f>
        <v>30.875</v>
      </c>
      <c r="D1334" s="15">
        <f>_xlfn.XLOOKUP(A1334,'Medical Examinations'!$P$3:$P$2337,'Medical Examinations'!$R$3:$R$2337)</f>
        <v>4.0999999999999996</v>
      </c>
      <c r="E1334" s="15" t="str">
        <f>_xlfn.XLOOKUP(A1334,'Medical Examinations'!$P$3:$P$2337,'Medical Examinations'!$S$3:$S$2337)</f>
        <v>No</v>
      </c>
      <c r="F1334" s="15" t="str">
        <f>_xlfn.XLOOKUP(A1334,'Medical Examinations'!$P$3:$P$2337,'Medical Examinations'!$T$3:$T$2337)</f>
        <v>No</v>
      </c>
      <c r="G1334" s="15" t="str">
        <f>_xlfn.XLOOKUP(A1334,'Medical Examinations'!$P$3:$P$2337,'Medical Examinations'!$U$3:$U$2337)</f>
        <v>No</v>
      </c>
      <c r="H1334" s="15">
        <f>_xlfn.XLOOKUP(A1334,'Medical Examinations'!$P$3:$P$2337,'Medical Examinations'!$V$3:$V$2337)</f>
        <v>0</v>
      </c>
      <c r="I1334" s="15" t="str">
        <f>_xlfn.XLOOKUP(A1334,'Medical Examinations'!$P$3:$P$2337,'Medical Examinations'!$W$3:$W$2337)</f>
        <v>No</v>
      </c>
      <c r="J1334" s="15" t="str">
        <f>_xlfn.XLOOKUP(A1334,'Medical Examinations'!$P$3:$P$2337,'Medical Examinations'!$X$3:$X$2337)</f>
        <v>Obesity</v>
      </c>
      <c r="K1334" s="15"/>
      <c r="L1334" s="74">
        <f>_xlfn.XLOOKUP(A1334,'Hospitalisation Details'!$U$4:$U$2346,'Hospitalisation Details'!$V$4:$V$2346)</f>
        <v>30130</v>
      </c>
      <c r="M1334" s="75">
        <f>_xlfn.XLOOKUP(A1334,'Hospitalisation Details'!$U$4:$U$2346,'Hospitalisation Details'!$X$4:$X$2346)</f>
        <v>8162.72</v>
      </c>
      <c r="N1334" s="15">
        <f>_xlfn.XLOOKUP(A1334,'Hospitalisation Details'!$U$4:$U$2346,'Hospitalisation Details'!$Y$4:$Y$2346)</f>
        <v>4</v>
      </c>
      <c r="O1334" s="15">
        <f>_xlfn.XLOOKUP(A1334,'Hospitalisation Details'!$U$4:$U$2346,'Hospitalisation Details'!$Z$4:$Z$2346)</f>
        <v>1</v>
      </c>
      <c r="P1334" s="15" t="str">
        <f>_xlfn.XLOOKUP(A1334,'Hospitalisation Details'!$U$4:$U$2346,'Hospitalisation Details'!$AA$4:$AA$2346)</f>
        <v>R1012</v>
      </c>
      <c r="Q1334" s="15">
        <f>_xlfn.XLOOKUP(A1334,'Hospitalisation Details'!$U$4:$U$2346,'Hospitalisation Details'!$AB$4:$AB$2346)</f>
        <v>41</v>
      </c>
    </row>
    <row r="1335" spans="1:17" ht="15.5" x14ac:dyDescent="0.35">
      <c r="A1335" s="73" t="s">
        <v>1038</v>
      </c>
      <c r="B1335" s="40" t="str">
        <f>_xlfn.XLOOKUP(A1335,'Customer Names'!$A$3:$A$2337,'Customer Names'!$E$3:$E$2337)</f>
        <v>Gina</v>
      </c>
      <c r="C1335" s="29">
        <f>_xlfn.XLOOKUP(A1335,'Medical Examinations'!$P$3:$P$2337,'Medical Examinations'!$Q$3:$Q$2337)</f>
        <v>30.81</v>
      </c>
      <c r="D1335" s="15">
        <f>_xlfn.XLOOKUP(A1335,'Medical Examinations'!$P$3:$P$2337,'Medical Examinations'!$R$3:$R$2337)</f>
        <v>4.49</v>
      </c>
      <c r="E1335" s="15" t="str">
        <f>_xlfn.XLOOKUP(A1335,'Medical Examinations'!$P$3:$P$2337,'Medical Examinations'!$S$3:$S$2337)</f>
        <v>No</v>
      </c>
      <c r="F1335" s="15" t="str">
        <f>_xlfn.XLOOKUP(A1335,'Medical Examinations'!$P$3:$P$2337,'Medical Examinations'!$T$3:$T$2337)</f>
        <v>No</v>
      </c>
      <c r="G1335" s="15" t="str">
        <f>_xlfn.XLOOKUP(A1335,'Medical Examinations'!$P$3:$P$2337,'Medical Examinations'!$U$3:$U$2337)</f>
        <v>No</v>
      </c>
      <c r="H1335" s="15">
        <f>_xlfn.XLOOKUP(A1335,'Medical Examinations'!$P$3:$P$2337,'Medical Examinations'!$V$3:$V$2337)</f>
        <v>0</v>
      </c>
      <c r="I1335" s="15" t="str">
        <f>_xlfn.XLOOKUP(A1335,'Medical Examinations'!$P$3:$P$2337,'Medical Examinations'!$W$3:$W$2337)</f>
        <v>No</v>
      </c>
      <c r="J1335" s="15" t="str">
        <f>_xlfn.XLOOKUP(A1335,'Medical Examinations'!$P$3:$P$2337,'Medical Examinations'!$X$3:$X$2337)</f>
        <v>Obesity</v>
      </c>
      <c r="K1335" s="15"/>
      <c r="L1335" s="74">
        <f>_xlfn.XLOOKUP(A1335,'Hospitalisation Details'!$U$4:$U$2346,'Hospitalisation Details'!$V$4:$V$2346)</f>
        <v>33045</v>
      </c>
      <c r="M1335" s="75">
        <f>_xlfn.XLOOKUP(A1335,'Hospitalisation Details'!$U$4:$U$2346,'Hospitalisation Details'!$X$4:$X$2346)</f>
        <v>8157.92</v>
      </c>
      <c r="N1335" s="15">
        <f>_xlfn.XLOOKUP(A1335,'Hospitalisation Details'!$U$4:$U$2346,'Hospitalisation Details'!$Y$4:$Y$2346)</f>
        <v>1</v>
      </c>
      <c r="O1335" s="15">
        <f>_xlfn.XLOOKUP(A1335,'Hospitalisation Details'!$U$4:$U$2346,'Hospitalisation Details'!$Z$4:$Z$2346)</f>
        <v>1</v>
      </c>
      <c r="P1335" s="15" t="str">
        <f>_xlfn.XLOOKUP(A1335,'Hospitalisation Details'!$U$4:$U$2346,'Hospitalisation Details'!$AA$4:$AA$2346)</f>
        <v>R1025</v>
      </c>
      <c r="Q1335" s="15">
        <f>_xlfn.XLOOKUP(A1335,'Hospitalisation Details'!$U$4:$U$2346,'Hospitalisation Details'!$AB$4:$AB$2346)</f>
        <v>33</v>
      </c>
    </row>
    <row r="1336" spans="1:17" ht="15.5" x14ac:dyDescent="0.35">
      <c r="A1336" s="73" t="s">
        <v>1037</v>
      </c>
      <c r="B1336" s="40" t="str">
        <f>_xlfn.XLOOKUP(A1336,'Customer Names'!$A$3:$A$2337,'Customer Names'!$E$3:$E$2337)</f>
        <v>Dino</v>
      </c>
      <c r="C1336" s="29">
        <f>_xlfn.XLOOKUP(A1336,'Medical Examinations'!$P$3:$P$2337,'Medical Examinations'!$Q$3:$Q$2337)</f>
        <v>36.85</v>
      </c>
      <c r="D1336" s="15">
        <f>_xlfn.XLOOKUP(A1336,'Medical Examinations'!$P$3:$P$2337,'Medical Examinations'!$R$3:$R$2337)</f>
        <v>8.8000000000000007</v>
      </c>
      <c r="E1336" s="15" t="str">
        <f>_xlfn.XLOOKUP(A1336,'Medical Examinations'!$P$3:$P$2337,'Medical Examinations'!$S$3:$S$2337)</f>
        <v>No</v>
      </c>
      <c r="F1336" s="15" t="str">
        <f>_xlfn.XLOOKUP(A1336,'Medical Examinations'!$P$3:$P$2337,'Medical Examinations'!$T$3:$T$2337)</f>
        <v>No</v>
      </c>
      <c r="G1336" s="15" t="str">
        <f>_xlfn.XLOOKUP(A1336,'Medical Examinations'!$P$3:$P$2337,'Medical Examinations'!$U$3:$U$2337)</f>
        <v>No</v>
      </c>
      <c r="H1336" s="15">
        <f>_xlfn.XLOOKUP(A1336,'Medical Examinations'!$P$3:$P$2337,'Medical Examinations'!$V$3:$V$2337)</f>
        <v>2</v>
      </c>
      <c r="I1336" s="15" t="str">
        <f>_xlfn.XLOOKUP(A1336,'Medical Examinations'!$P$3:$P$2337,'Medical Examinations'!$W$3:$W$2337)</f>
        <v>No</v>
      </c>
      <c r="J1336" s="15" t="str">
        <f>_xlfn.XLOOKUP(A1336,'Medical Examinations'!$P$3:$P$2337,'Medical Examinations'!$X$3:$X$2337)</f>
        <v>Obesity</v>
      </c>
      <c r="K1336" s="15"/>
      <c r="L1336" s="74">
        <f>_xlfn.XLOOKUP(A1336,'Hospitalisation Details'!$U$4:$U$2346,'Hospitalisation Details'!$V$4:$V$2346)</f>
        <v>26910</v>
      </c>
      <c r="M1336" s="75">
        <f>_xlfn.XLOOKUP(A1336,'Hospitalisation Details'!$U$4:$U$2346,'Hospitalisation Details'!$X$4:$X$2346)</f>
        <v>8125.78</v>
      </c>
      <c r="N1336" s="15">
        <f>_xlfn.XLOOKUP(A1336,'Hospitalisation Details'!$U$4:$U$2346,'Hospitalisation Details'!$Y$4:$Y$2346)</f>
        <v>1</v>
      </c>
      <c r="O1336" s="15">
        <f>_xlfn.XLOOKUP(A1336,'Hospitalisation Details'!$U$4:$U$2346,'Hospitalisation Details'!$Z$4:$Z$2346)</f>
        <v>9</v>
      </c>
      <c r="P1336" s="15" t="str">
        <f>_xlfn.XLOOKUP(A1336,'Hospitalisation Details'!$U$4:$U$2346,'Hospitalisation Details'!$AA$4:$AA$2346)</f>
        <v>R1013</v>
      </c>
      <c r="Q1336" s="15">
        <f>_xlfn.XLOOKUP(A1336,'Hospitalisation Details'!$U$4:$U$2346,'Hospitalisation Details'!$AB$4:$AB$2346)</f>
        <v>50</v>
      </c>
    </row>
    <row r="1337" spans="1:17" ht="15.5" x14ac:dyDescent="0.35">
      <c r="A1337" s="73" t="s">
        <v>1036</v>
      </c>
      <c r="B1337" s="40" t="str">
        <f>_xlfn.XLOOKUP(A1337,'Customer Names'!$A$3:$A$2337,'Customer Names'!$E$3:$E$2337)</f>
        <v>Jan</v>
      </c>
      <c r="C1337" s="29">
        <f>_xlfn.XLOOKUP(A1337,'Medical Examinations'!$P$3:$P$2337,'Medical Examinations'!$Q$3:$Q$2337)</f>
        <v>35.86</v>
      </c>
      <c r="D1337" s="15">
        <f>_xlfn.XLOOKUP(A1337,'Medical Examinations'!$P$3:$P$2337,'Medical Examinations'!$R$3:$R$2337)</f>
        <v>7.93</v>
      </c>
      <c r="E1337" s="15" t="str">
        <f>_xlfn.XLOOKUP(A1337,'Medical Examinations'!$P$3:$P$2337,'Medical Examinations'!$S$3:$S$2337)</f>
        <v>No</v>
      </c>
      <c r="F1337" s="15" t="str">
        <f>_xlfn.XLOOKUP(A1337,'Medical Examinations'!$P$3:$P$2337,'Medical Examinations'!$T$3:$T$2337)</f>
        <v>No</v>
      </c>
      <c r="G1337" s="15" t="str">
        <f>_xlfn.XLOOKUP(A1337,'Medical Examinations'!$P$3:$P$2337,'Medical Examinations'!$U$3:$U$2337)</f>
        <v>No</v>
      </c>
      <c r="H1337" s="15">
        <f>_xlfn.XLOOKUP(A1337,'Medical Examinations'!$P$3:$P$2337,'Medical Examinations'!$V$3:$V$2337)</f>
        <v>2</v>
      </c>
      <c r="I1337" s="15" t="str">
        <f>_xlfn.XLOOKUP(A1337,'Medical Examinations'!$P$3:$P$2337,'Medical Examinations'!$W$3:$W$2337)</f>
        <v>No</v>
      </c>
      <c r="J1337" s="15" t="str">
        <f>_xlfn.XLOOKUP(A1337,'Medical Examinations'!$P$3:$P$2337,'Medical Examinations'!$X$3:$X$2337)</f>
        <v>Obesity</v>
      </c>
      <c r="K1337" s="15"/>
      <c r="L1337" s="74">
        <f>_xlfn.XLOOKUP(A1337,'Hospitalisation Details'!$U$4:$U$2346,'Hospitalisation Details'!$V$4:$V$2346)</f>
        <v>26906</v>
      </c>
      <c r="M1337" s="75">
        <f>_xlfn.XLOOKUP(A1337,'Hospitalisation Details'!$U$4:$U$2346,'Hospitalisation Details'!$X$4:$X$2346)</f>
        <v>8124.41</v>
      </c>
      <c r="N1337" s="15">
        <f>_xlfn.XLOOKUP(A1337,'Hospitalisation Details'!$U$4:$U$2346,'Hospitalisation Details'!$Y$4:$Y$2346)</f>
        <v>4</v>
      </c>
      <c r="O1337" s="15">
        <f>_xlfn.XLOOKUP(A1337,'Hospitalisation Details'!$U$4:$U$2346,'Hospitalisation Details'!$Z$4:$Z$2346)</f>
        <v>2</v>
      </c>
      <c r="P1337" s="15" t="str">
        <f>_xlfn.XLOOKUP(A1337,'Hospitalisation Details'!$U$4:$U$2346,'Hospitalisation Details'!$AA$4:$AA$2346)</f>
        <v>R1013</v>
      </c>
      <c r="Q1337" s="15">
        <f>_xlfn.XLOOKUP(A1337,'Hospitalisation Details'!$U$4:$U$2346,'Hospitalisation Details'!$AB$4:$AB$2346)</f>
        <v>50</v>
      </c>
    </row>
    <row r="1338" spans="1:17" ht="15.5" x14ac:dyDescent="0.35">
      <c r="A1338" s="73" t="s">
        <v>1035</v>
      </c>
      <c r="B1338" s="40" t="str">
        <f>_xlfn.XLOOKUP(A1338,'Customer Names'!$A$3:$A$2337,'Customer Names'!$E$3:$E$2337)</f>
        <v>Jonathan E.</v>
      </c>
      <c r="C1338" s="29">
        <f>_xlfn.XLOOKUP(A1338,'Medical Examinations'!$P$3:$P$2337,'Medical Examinations'!$Q$3:$Q$2337)</f>
        <v>30.3</v>
      </c>
      <c r="D1338" s="15">
        <f>_xlfn.XLOOKUP(A1338,'Medical Examinations'!$P$3:$P$2337,'Medical Examinations'!$R$3:$R$2337)</f>
        <v>9.4499999999999993</v>
      </c>
      <c r="E1338" s="15" t="str">
        <f>_xlfn.XLOOKUP(A1338,'Medical Examinations'!$P$3:$P$2337,'Medical Examinations'!$S$3:$S$2337)</f>
        <v>No</v>
      </c>
      <c r="F1338" s="15" t="str">
        <f>_xlfn.XLOOKUP(A1338,'Medical Examinations'!$P$3:$P$2337,'Medical Examinations'!$T$3:$T$2337)</f>
        <v>No</v>
      </c>
      <c r="G1338" s="15" t="str">
        <f>_xlfn.XLOOKUP(A1338,'Medical Examinations'!$P$3:$P$2337,'Medical Examinations'!$U$3:$U$2337)</f>
        <v>No</v>
      </c>
      <c r="H1338" s="15">
        <f>_xlfn.XLOOKUP(A1338,'Medical Examinations'!$P$3:$P$2337,'Medical Examinations'!$V$3:$V$2337)</f>
        <v>2</v>
      </c>
      <c r="I1338" s="15" t="str">
        <f>_xlfn.XLOOKUP(A1338,'Medical Examinations'!$P$3:$P$2337,'Medical Examinations'!$W$3:$W$2337)</f>
        <v>No</v>
      </c>
      <c r="J1338" s="15" t="str">
        <f>_xlfn.XLOOKUP(A1338,'Medical Examinations'!$P$3:$P$2337,'Medical Examinations'!$X$3:$X$2337)</f>
        <v>Obesity</v>
      </c>
      <c r="K1338" s="15"/>
      <c r="L1338" s="74">
        <f>_xlfn.XLOOKUP(A1338,'Hospitalisation Details'!$U$4:$U$2346,'Hospitalisation Details'!$V$4:$V$2346)</f>
        <v>27014</v>
      </c>
      <c r="M1338" s="75">
        <f>_xlfn.XLOOKUP(A1338,'Hospitalisation Details'!$U$4:$U$2346,'Hospitalisation Details'!$X$4:$X$2346)</f>
        <v>8116.68</v>
      </c>
      <c r="N1338" s="15">
        <f>_xlfn.XLOOKUP(A1338,'Hospitalisation Details'!$U$4:$U$2346,'Hospitalisation Details'!$Y$4:$Y$2346)</f>
        <v>4</v>
      </c>
      <c r="O1338" s="15">
        <f>_xlfn.XLOOKUP(A1338,'Hospitalisation Details'!$U$4:$U$2346,'Hospitalisation Details'!$Z$4:$Z$2346)</f>
        <v>2</v>
      </c>
      <c r="P1338" s="15" t="str">
        <f>_xlfn.XLOOKUP(A1338,'Hospitalisation Details'!$U$4:$U$2346,'Hospitalisation Details'!$AA$4:$AA$2346)</f>
        <v>R1011</v>
      </c>
      <c r="Q1338" s="15">
        <f>_xlfn.XLOOKUP(A1338,'Hospitalisation Details'!$U$4:$U$2346,'Hospitalisation Details'!$AB$4:$AB$2346)</f>
        <v>50</v>
      </c>
    </row>
    <row r="1339" spans="1:17" ht="15.5" x14ac:dyDescent="0.35">
      <c r="A1339" s="73" t="s">
        <v>1034</v>
      </c>
      <c r="B1339" s="40" t="str">
        <f>_xlfn.XLOOKUP(A1339,'Customer Names'!$A$3:$A$2337,'Customer Names'!$E$3:$E$2337)</f>
        <v>Mark A</v>
      </c>
      <c r="C1339" s="29">
        <f>_xlfn.XLOOKUP(A1339,'Medical Examinations'!$P$3:$P$2337,'Medical Examinations'!$Q$3:$Q$2337)</f>
        <v>32.015000000000001</v>
      </c>
      <c r="D1339" s="15">
        <f>_xlfn.XLOOKUP(A1339,'Medical Examinations'!$P$3:$P$2337,'Medical Examinations'!$R$3:$R$2337)</f>
        <v>7.67</v>
      </c>
      <c r="E1339" s="15" t="str">
        <f>_xlfn.XLOOKUP(A1339,'Medical Examinations'!$P$3:$P$2337,'Medical Examinations'!$S$3:$S$2337)</f>
        <v>No</v>
      </c>
      <c r="F1339" s="15" t="str">
        <f>_xlfn.XLOOKUP(A1339,'Medical Examinations'!$P$3:$P$2337,'Medical Examinations'!$T$3:$T$2337)</f>
        <v>No</v>
      </c>
      <c r="G1339" s="15" t="str">
        <f>_xlfn.XLOOKUP(A1339,'Medical Examinations'!$P$3:$P$2337,'Medical Examinations'!$U$3:$U$2337)</f>
        <v>No</v>
      </c>
      <c r="H1339" s="15">
        <f>_xlfn.XLOOKUP(A1339,'Medical Examinations'!$P$3:$P$2337,'Medical Examinations'!$V$3:$V$2337)</f>
        <v>0</v>
      </c>
      <c r="I1339" s="15" t="str">
        <f>_xlfn.XLOOKUP(A1339,'Medical Examinations'!$P$3:$P$2337,'Medical Examinations'!$W$3:$W$2337)</f>
        <v>No</v>
      </c>
      <c r="J1339" s="15" t="str">
        <f>_xlfn.XLOOKUP(A1339,'Medical Examinations'!$P$3:$P$2337,'Medical Examinations'!$X$3:$X$2337)</f>
        <v>Obesity</v>
      </c>
      <c r="K1339" s="15"/>
      <c r="L1339" s="74">
        <f>_xlfn.XLOOKUP(A1339,'Hospitalisation Details'!$U$4:$U$2346,'Hospitalisation Details'!$V$4:$V$2346)</f>
        <v>28734</v>
      </c>
      <c r="M1339" s="75">
        <f>_xlfn.XLOOKUP(A1339,'Hospitalisation Details'!$U$4:$U$2346,'Hospitalisation Details'!$X$4:$X$2346)</f>
        <v>8116.27</v>
      </c>
      <c r="N1339" s="15">
        <f>_xlfn.XLOOKUP(A1339,'Hospitalisation Details'!$U$4:$U$2346,'Hospitalisation Details'!$Y$4:$Y$2346)</f>
        <v>4</v>
      </c>
      <c r="O1339" s="15">
        <f>_xlfn.XLOOKUP(A1339,'Hospitalisation Details'!$U$4:$U$2346,'Hospitalisation Details'!$Z$4:$Z$2346)</f>
        <v>2</v>
      </c>
      <c r="P1339" s="15" t="str">
        <f>_xlfn.XLOOKUP(A1339,'Hospitalisation Details'!$U$4:$U$2346,'Hospitalisation Details'!$AA$4:$AA$2346)</f>
        <v>R1012</v>
      </c>
      <c r="Q1339" s="15">
        <f>_xlfn.XLOOKUP(A1339,'Hospitalisation Details'!$U$4:$U$2346,'Hospitalisation Details'!$AB$4:$AB$2346)</f>
        <v>45</v>
      </c>
    </row>
    <row r="1340" spans="1:17" ht="15.5" x14ac:dyDescent="0.35">
      <c r="A1340" s="73" t="s">
        <v>1033</v>
      </c>
      <c r="B1340" s="40" t="str">
        <f>_xlfn.XLOOKUP(A1340,'Customer Names'!$A$3:$A$2337,'Customer Names'!$E$3:$E$2337)</f>
        <v>Mary</v>
      </c>
      <c r="C1340" s="29">
        <f>_xlfn.XLOOKUP(A1340,'Medical Examinations'!$P$3:$P$2337,'Medical Examinations'!$Q$3:$Q$2337)</f>
        <v>25.06</v>
      </c>
      <c r="D1340" s="15">
        <f>_xlfn.XLOOKUP(A1340,'Medical Examinations'!$P$3:$P$2337,'Medical Examinations'!$R$3:$R$2337)</f>
        <v>10.53</v>
      </c>
      <c r="E1340" s="15" t="str">
        <f>_xlfn.XLOOKUP(A1340,'Medical Examinations'!$P$3:$P$2337,'Medical Examinations'!$S$3:$S$2337)</f>
        <v>No</v>
      </c>
      <c r="F1340" s="15" t="str">
        <f>_xlfn.XLOOKUP(A1340,'Medical Examinations'!$P$3:$P$2337,'Medical Examinations'!$T$3:$T$2337)</f>
        <v>No</v>
      </c>
      <c r="G1340" s="15" t="str">
        <f>_xlfn.XLOOKUP(A1340,'Medical Examinations'!$P$3:$P$2337,'Medical Examinations'!$U$3:$U$2337)</f>
        <v>No</v>
      </c>
      <c r="H1340" s="15">
        <f>_xlfn.XLOOKUP(A1340,'Medical Examinations'!$P$3:$P$2337,'Medical Examinations'!$V$3:$V$2337)</f>
        <v>2</v>
      </c>
      <c r="I1340" s="15" t="str">
        <f>_xlfn.XLOOKUP(A1340,'Medical Examinations'!$P$3:$P$2337,'Medical Examinations'!$W$3:$W$2337)</f>
        <v>No</v>
      </c>
      <c r="J1340" s="15" t="str">
        <f>_xlfn.XLOOKUP(A1340,'Medical Examinations'!$P$3:$P$2337,'Medical Examinations'!$X$3:$X$2337)</f>
        <v>Overweight</v>
      </c>
      <c r="K1340" s="15"/>
      <c r="L1340" s="74">
        <f>_xlfn.XLOOKUP(A1340,'Hospitalisation Details'!$U$4:$U$2346,'Hospitalisation Details'!$V$4:$V$2346)</f>
        <v>26948</v>
      </c>
      <c r="M1340" s="75">
        <f>_xlfn.XLOOKUP(A1340,'Hospitalisation Details'!$U$4:$U$2346,'Hospitalisation Details'!$X$4:$X$2346)</f>
        <v>8112.59</v>
      </c>
      <c r="N1340" s="15">
        <f>_xlfn.XLOOKUP(A1340,'Hospitalisation Details'!$U$4:$U$2346,'Hospitalisation Details'!$Y$4:$Y$2346)</f>
        <v>1</v>
      </c>
      <c r="O1340" s="15">
        <f>_xlfn.XLOOKUP(A1340,'Hospitalisation Details'!$U$4:$U$2346,'Hospitalisation Details'!$Z$4:$Z$2346)</f>
        <v>9</v>
      </c>
      <c r="P1340" s="15" t="str">
        <f>_xlfn.XLOOKUP(A1340,'Hospitalisation Details'!$U$4:$U$2346,'Hospitalisation Details'!$AA$4:$AA$2346)</f>
        <v>R1013</v>
      </c>
      <c r="Q1340" s="15">
        <f>_xlfn.XLOOKUP(A1340,'Hospitalisation Details'!$U$4:$U$2346,'Hospitalisation Details'!$AB$4:$AB$2346)</f>
        <v>50</v>
      </c>
    </row>
    <row r="1341" spans="1:17" ht="15.5" x14ac:dyDescent="0.35">
      <c r="A1341" s="73" t="s">
        <v>1032</v>
      </c>
      <c r="B1341" s="40" t="str">
        <f>_xlfn.XLOOKUP(A1341,'Customer Names'!$A$3:$A$2337,'Customer Names'!$E$3:$E$2337)</f>
        <v>Samuel</v>
      </c>
      <c r="C1341" s="29">
        <f>_xlfn.XLOOKUP(A1341,'Medical Examinations'!$P$3:$P$2337,'Medical Examinations'!$Q$3:$Q$2337)</f>
        <v>18.829999999999998</v>
      </c>
      <c r="D1341" s="15">
        <f>_xlfn.XLOOKUP(A1341,'Medical Examinations'!$P$3:$P$2337,'Medical Examinations'!$R$3:$R$2337)</f>
        <v>10.08</v>
      </c>
      <c r="E1341" s="15" t="str">
        <f>_xlfn.XLOOKUP(A1341,'Medical Examinations'!$P$3:$P$2337,'Medical Examinations'!$S$3:$S$2337)</f>
        <v>Yes</v>
      </c>
      <c r="F1341" s="15" t="str">
        <f>_xlfn.XLOOKUP(A1341,'Medical Examinations'!$P$3:$P$2337,'Medical Examinations'!$T$3:$T$2337)</f>
        <v>No</v>
      </c>
      <c r="G1341" s="15" t="str">
        <f>_xlfn.XLOOKUP(A1341,'Medical Examinations'!$P$3:$P$2337,'Medical Examinations'!$U$3:$U$2337)</f>
        <v>No</v>
      </c>
      <c r="H1341" s="15">
        <f>_xlfn.XLOOKUP(A1341,'Medical Examinations'!$P$3:$P$2337,'Medical Examinations'!$V$3:$V$2337)</f>
        <v>0</v>
      </c>
      <c r="I1341" s="15" t="str">
        <f>_xlfn.XLOOKUP(A1341,'Medical Examinations'!$P$3:$P$2337,'Medical Examinations'!$W$3:$W$2337)</f>
        <v>No</v>
      </c>
      <c r="J1341" s="15" t="str">
        <f>_xlfn.XLOOKUP(A1341,'Medical Examinations'!$P$3:$P$2337,'Medical Examinations'!$X$3:$X$2337)</f>
        <v>Normalweight</v>
      </c>
      <c r="K1341" s="15"/>
      <c r="L1341" s="74">
        <f>_xlfn.XLOOKUP(A1341,'Hospitalisation Details'!$U$4:$U$2346,'Hospitalisation Details'!$V$4:$V$2346)</f>
        <v>24633</v>
      </c>
      <c r="M1341" s="75">
        <f>_xlfn.XLOOKUP(A1341,'Hospitalisation Details'!$U$4:$U$2346,'Hospitalisation Details'!$X$4:$X$2346)</f>
        <v>8091.3</v>
      </c>
      <c r="N1341" s="15">
        <f>_xlfn.XLOOKUP(A1341,'Hospitalisation Details'!$U$4:$U$2346,'Hospitalisation Details'!$Y$4:$Y$2346)</f>
        <v>4</v>
      </c>
      <c r="O1341" s="15">
        <f>_xlfn.XLOOKUP(A1341,'Hospitalisation Details'!$U$4:$U$2346,'Hospitalisation Details'!$Z$4:$Z$2346)</f>
        <v>2</v>
      </c>
      <c r="P1341" s="15" t="str">
        <f>_xlfn.XLOOKUP(A1341,'Hospitalisation Details'!$U$4:$U$2346,'Hospitalisation Details'!$AA$4:$AA$2346)</f>
        <v>R1012</v>
      </c>
      <c r="Q1341" s="15">
        <f>_xlfn.XLOOKUP(A1341,'Hospitalisation Details'!$U$4:$U$2346,'Hospitalisation Details'!$AB$4:$AB$2346)</f>
        <v>56</v>
      </c>
    </row>
    <row r="1342" spans="1:17" ht="15.5" x14ac:dyDescent="0.35">
      <c r="A1342" s="73" t="s">
        <v>1031</v>
      </c>
      <c r="B1342" s="40" t="str">
        <f>_xlfn.XLOOKUP(A1342,'Customer Names'!$A$3:$A$2337,'Customer Names'!$E$3:$E$2337)</f>
        <v>Stan J</v>
      </c>
      <c r="C1342" s="29">
        <f>_xlfn.XLOOKUP(A1342,'Medical Examinations'!$P$3:$P$2337,'Medical Examinations'!$Q$3:$Q$2337)</f>
        <v>47.52</v>
      </c>
      <c r="D1342" s="15">
        <f>_xlfn.XLOOKUP(A1342,'Medical Examinations'!$P$3:$P$2337,'Medical Examinations'!$R$3:$R$2337)</f>
        <v>11.39</v>
      </c>
      <c r="E1342" s="15" t="str">
        <f>_xlfn.XLOOKUP(A1342,'Medical Examinations'!$P$3:$P$2337,'Medical Examinations'!$S$3:$S$2337)</f>
        <v>Yes</v>
      </c>
      <c r="F1342" s="15" t="str">
        <f>_xlfn.XLOOKUP(A1342,'Medical Examinations'!$P$3:$P$2337,'Medical Examinations'!$T$3:$T$2337)</f>
        <v>No</v>
      </c>
      <c r="G1342" s="15" t="str">
        <f>_xlfn.XLOOKUP(A1342,'Medical Examinations'!$P$3:$P$2337,'Medical Examinations'!$U$3:$U$2337)</f>
        <v>No</v>
      </c>
      <c r="H1342" s="15">
        <f>_xlfn.XLOOKUP(A1342,'Medical Examinations'!$P$3:$P$2337,'Medical Examinations'!$V$3:$V$2337)</f>
        <v>1</v>
      </c>
      <c r="I1342" s="15" t="str">
        <f>_xlfn.XLOOKUP(A1342,'Medical Examinations'!$P$3:$P$2337,'Medical Examinations'!$W$3:$W$2337)</f>
        <v>No</v>
      </c>
      <c r="J1342" s="15" t="str">
        <f>_xlfn.XLOOKUP(A1342,'Medical Examinations'!$P$3:$P$2337,'Medical Examinations'!$X$3:$X$2337)</f>
        <v>Obesity</v>
      </c>
      <c r="K1342" s="15"/>
      <c r="L1342" s="74">
        <f>_xlfn.XLOOKUP(A1342,'Hospitalisation Details'!$U$4:$U$2346,'Hospitalisation Details'!$V$4:$V$2346)</f>
        <v>27749</v>
      </c>
      <c r="M1342" s="75">
        <f>_xlfn.XLOOKUP(A1342,'Hospitalisation Details'!$U$4:$U$2346,'Hospitalisation Details'!$X$4:$X$2346)</f>
        <v>8083.92</v>
      </c>
      <c r="N1342" s="15">
        <f>_xlfn.XLOOKUP(A1342,'Hospitalisation Details'!$U$4:$U$2346,'Hospitalisation Details'!$Y$4:$Y$2346)</f>
        <v>4</v>
      </c>
      <c r="O1342" s="15">
        <f>_xlfn.XLOOKUP(A1342,'Hospitalisation Details'!$U$4:$U$2346,'Hospitalisation Details'!$Z$4:$Z$2346)</f>
        <v>1</v>
      </c>
      <c r="P1342" s="15" t="str">
        <f>_xlfn.XLOOKUP(A1342,'Hospitalisation Details'!$U$4:$U$2346,'Hospitalisation Details'!$AA$4:$AA$2346)</f>
        <v>R1013</v>
      </c>
      <c r="Q1342" s="15">
        <f>_xlfn.XLOOKUP(A1342,'Hospitalisation Details'!$U$4:$U$2346,'Hospitalisation Details'!$AB$4:$AB$2346)</f>
        <v>47</v>
      </c>
    </row>
    <row r="1343" spans="1:17" ht="15.5" x14ac:dyDescent="0.35">
      <c r="A1343" s="73" t="s">
        <v>1030</v>
      </c>
      <c r="B1343" s="40" t="str">
        <f>_xlfn.XLOOKUP(A1343,'Customer Names'!$A$3:$A$2337,'Customer Names'!$E$3:$E$2337)</f>
        <v>Jessica L.</v>
      </c>
      <c r="C1343" s="29">
        <f>_xlfn.XLOOKUP(A1343,'Medical Examinations'!$P$3:$P$2337,'Medical Examinations'!$Q$3:$Q$2337)</f>
        <v>37.82</v>
      </c>
      <c r="D1343" s="15">
        <f>_xlfn.XLOOKUP(A1343,'Medical Examinations'!$P$3:$P$2337,'Medical Examinations'!$R$3:$R$2337)</f>
        <v>6.36</v>
      </c>
      <c r="E1343" s="15" t="str">
        <f>_xlfn.XLOOKUP(A1343,'Medical Examinations'!$P$3:$P$2337,'Medical Examinations'!$S$3:$S$2337)</f>
        <v>No</v>
      </c>
      <c r="F1343" s="15" t="str">
        <f>_xlfn.XLOOKUP(A1343,'Medical Examinations'!$P$3:$P$2337,'Medical Examinations'!$T$3:$T$2337)</f>
        <v>No</v>
      </c>
      <c r="G1343" s="15" t="str">
        <f>_xlfn.XLOOKUP(A1343,'Medical Examinations'!$P$3:$P$2337,'Medical Examinations'!$U$3:$U$2337)</f>
        <v>No</v>
      </c>
      <c r="H1343" s="15">
        <f>_xlfn.XLOOKUP(A1343,'Medical Examinations'!$P$3:$P$2337,'Medical Examinations'!$V$3:$V$2337)</f>
        <v>0</v>
      </c>
      <c r="I1343" s="15" t="str">
        <f>_xlfn.XLOOKUP(A1343,'Medical Examinations'!$P$3:$P$2337,'Medical Examinations'!$W$3:$W$2337)</f>
        <v>No</v>
      </c>
      <c r="J1343" s="15" t="str">
        <f>_xlfn.XLOOKUP(A1343,'Medical Examinations'!$P$3:$P$2337,'Medical Examinations'!$X$3:$X$2337)</f>
        <v>Obesity</v>
      </c>
      <c r="K1343" s="15"/>
      <c r="L1343" s="74">
        <f>_xlfn.XLOOKUP(A1343,'Hospitalisation Details'!$U$4:$U$2346,'Hospitalisation Details'!$V$4:$V$2346)</f>
        <v>34619</v>
      </c>
      <c r="M1343" s="75">
        <f>_xlfn.XLOOKUP(A1343,'Hospitalisation Details'!$U$4:$U$2346,'Hospitalisation Details'!$X$4:$X$2346)</f>
        <v>8081.74</v>
      </c>
      <c r="N1343" s="15">
        <f>_xlfn.XLOOKUP(A1343,'Hospitalisation Details'!$U$4:$U$2346,'Hospitalisation Details'!$Y$4:$Y$2346)</f>
        <v>1</v>
      </c>
      <c r="O1343" s="15">
        <f>_xlfn.XLOOKUP(A1343,'Hospitalisation Details'!$U$4:$U$2346,'Hospitalisation Details'!$Z$4:$Z$2346)</f>
        <v>9</v>
      </c>
      <c r="P1343" s="15" t="str">
        <f>_xlfn.XLOOKUP(A1343,'Hospitalisation Details'!$U$4:$U$2346,'Hospitalisation Details'!$AA$4:$AA$2346)</f>
        <v>R1026</v>
      </c>
      <c r="Q1343" s="15">
        <f>_xlfn.XLOOKUP(A1343,'Hospitalisation Details'!$U$4:$U$2346,'Hospitalisation Details'!$AB$4:$AB$2346)</f>
        <v>29</v>
      </c>
    </row>
    <row r="1344" spans="1:17" ht="15.5" x14ac:dyDescent="0.35">
      <c r="A1344" s="73" t="s">
        <v>1029</v>
      </c>
      <c r="B1344" s="40" t="str">
        <f>_xlfn.XLOOKUP(A1344,'Customer Names'!$A$3:$A$2337,'Customer Names'!$E$3:$E$2337)</f>
        <v>Krysta</v>
      </c>
      <c r="C1344" s="29">
        <f>_xlfn.XLOOKUP(A1344,'Medical Examinations'!$P$3:$P$2337,'Medical Examinations'!$Q$3:$Q$2337)</f>
        <v>44.16</v>
      </c>
      <c r="D1344" s="15">
        <f>_xlfn.XLOOKUP(A1344,'Medical Examinations'!$P$3:$P$2337,'Medical Examinations'!$R$3:$R$2337)</f>
        <v>5.31</v>
      </c>
      <c r="E1344" s="15" t="str">
        <f>_xlfn.XLOOKUP(A1344,'Medical Examinations'!$P$3:$P$2337,'Medical Examinations'!$S$3:$S$2337)</f>
        <v>Yes</v>
      </c>
      <c r="F1344" s="15" t="str">
        <f>_xlfn.XLOOKUP(A1344,'Medical Examinations'!$P$3:$P$2337,'Medical Examinations'!$T$3:$T$2337)</f>
        <v>No</v>
      </c>
      <c r="G1344" s="15" t="str">
        <f>_xlfn.XLOOKUP(A1344,'Medical Examinations'!$P$3:$P$2337,'Medical Examinations'!$U$3:$U$2337)</f>
        <v>No</v>
      </c>
      <c r="H1344" s="15">
        <f>_xlfn.XLOOKUP(A1344,'Medical Examinations'!$P$3:$P$2337,'Medical Examinations'!$V$3:$V$2337)</f>
        <v>0</v>
      </c>
      <c r="I1344" s="15" t="str">
        <f>_xlfn.XLOOKUP(A1344,'Medical Examinations'!$P$3:$P$2337,'Medical Examinations'!$W$3:$W$2337)</f>
        <v>No</v>
      </c>
      <c r="J1344" s="15" t="str">
        <f>_xlfn.XLOOKUP(A1344,'Medical Examinations'!$P$3:$P$2337,'Medical Examinations'!$X$3:$X$2337)</f>
        <v>Obesity</v>
      </c>
      <c r="K1344" s="15"/>
      <c r="L1344" s="74">
        <f>_xlfn.XLOOKUP(A1344,'Hospitalisation Details'!$U$4:$U$2346,'Hospitalisation Details'!$V$4:$V$2346)</f>
        <v>37131</v>
      </c>
      <c r="M1344" s="75">
        <f>_xlfn.XLOOKUP(A1344,'Hospitalisation Details'!$U$4:$U$2346,'Hospitalisation Details'!$X$4:$X$2346)</f>
        <v>8081.26</v>
      </c>
      <c r="N1344" s="15">
        <f>_xlfn.XLOOKUP(A1344,'Hospitalisation Details'!$U$4:$U$2346,'Hospitalisation Details'!$Y$4:$Y$2346)</f>
        <v>1</v>
      </c>
      <c r="O1344" s="15">
        <f>_xlfn.XLOOKUP(A1344,'Hospitalisation Details'!$U$4:$U$2346,'Hospitalisation Details'!$Z$4:$Z$2346)</f>
        <v>9</v>
      </c>
      <c r="P1344" s="15" t="str">
        <f>_xlfn.XLOOKUP(A1344,'Hospitalisation Details'!$U$4:$U$2346,'Hospitalisation Details'!$AA$4:$AA$2346)</f>
        <v>R1012</v>
      </c>
      <c r="Q1344" s="15">
        <f>_xlfn.XLOOKUP(A1344,'Hospitalisation Details'!$U$4:$U$2346,'Hospitalisation Details'!$AB$4:$AB$2346)</f>
        <v>22</v>
      </c>
    </row>
    <row r="1345" spans="1:17" ht="15.5" x14ac:dyDescent="0.35">
      <c r="A1345" s="73" t="s">
        <v>1028</v>
      </c>
      <c r="B1345" s="40" t="str">
        <f>_xlfn.XLOOKUP(A1345,'Customer Names'!$A$3:$A$2337,'Customer Names'!$E$3:$E$2337)</f>
        <v>Natascia</v>
      </c>
      <c r="C1345" s="29">
        <f>_xlfn.XLOOKUP(A1345,'Medical Examinations'!$P$3:$P$2337,'Medical Examinations'!$Q$3:$Q$2337)</f>
        <v>37.049999999999997</v>
      </c>
      <c r="D1345" s="15">
        <f>_xlfn.XLOOKUP(A1345,'Medical Examinations'!$P$3:$P$2337,'Medical Examinations'!$R$3:$R$2337)</f>
        <v>4.74</v>
      </c>
      <c r="E1345" s="15" t="str">
        <f>_xlfn.XLOOKUP(A1345,'Medical Examinations'!$P$3:$P$2337,'Medical Examinations'!$S$3:$S$2337)</f>
        <v>No</v>
      </c>
      <c r="F1345" s="15" t="str">
        <f>_xlfn.XLOOKUP(A1345,'Medical Examinations'!$P$3:$P$2337,'Medical Examinations'!$T$3:$T$2337)</f>
        <v>No</v>
      </c>
      <c r="G1345" s="15" t="str">
        <f>_xlfn.XLOOKUP(A1345,'Medical Examinations'!$P$3:$P$2337,'Medical Examinations'!$U$3:$U$2337)</f>
        <v>Yes</v>
      </c>
      <c r="H1345" s="15">
        <f>_xlfn.XLOOKUP(A1345,'Medical Examinations'!$P$3:$P$2337,'Medical Examinations'!$V$3:$V$2337)</f>
        <v>1</v>
      </c>
      <c r="I1345" s="15" t="str">
        <f>_xlfn.XLOOKUP(A1345,'Medical Examinations'!$P$3:$P$2337,'Medical Examinations'!$W$3:$W$2337)</f>
        <v>No</v>
      </c>
      <c r="J1345" s="15" t="str">
        <f>_xlfn.XLOOKUP(A1345,'Medical Examinations'!$P$3:$P$2337,'Medical Examinations'!$X$3:$X$2337)</f>
        <v>Obesity</v>
      </c>
      <c r="K1345" s="15"/>
      <c r="L1345" s="74">
        <f>_xlfn.XLOOKUP(A1345,'Hospitalisation Details'!$U$4:$U$2346,'Hospitalisation Details'!$V$4:$V$2346)</f>
        <v>34280</v>
      </c>
      <c r="M1345" s="75">
        <f>_xlfn.XLOOKUP(A1345,'Hospitalisation Details'!$U$4:$U$2346,'Hospitalisation Details'!$X$4:$X$2346)</f>
        <v>8077.41</v>
      </c>
      <c r="N1345" s="15">
        <f>_xlfn.XLOOKUP(A1345,'Hospitalisation Details'!$U$4:$U$2346,'Hospitalisation Details'!$Y$4:$Y$2346)</f>
        <v>1</v>
      </c>
      <c r="O1345" s="15">
        <f>_xlfn.XLOOKUP(A1345,'Hospitalisation Details'!$U$4:$U$2346,'Hospitalisation Details'!$Z$4:$Z$2346)</f>
        <v>2</v>
      </c>
      <c r="P1345" s="15" t="str">
        <f>_xlfn.XLOOKUP(A1345,'Hospitalisation Details'!$U$4:$U$2346,'Hospitalisation Details'!$AA$4:$AA$2346)</f>
        <v>R1026</v>
      </c>
      <c r="Q1345" s="15">
        <f>_xlfn.XLOOKUP(A1345,'Hospitalisation Details'!$U$4:$U$2346,'Hospitalisation Details'!$AB$4:$AB$2346)</f>
        <v>30</v>
      </c>
    </row>
    <row r="1346" spans="1:17" ht="15.5" x14ac:dyDescent="0.35">
      <c r="A1346" s="73" t="s">
        <v>1027</v>
      </c>
      <c r="B1346" s="40" t="str">
        <f>_xlfn.XLOOKUP(A1346,'Customer Names'!$A$3:$A$2337,'Customer Names'!$E$3:$E$2337)</f>
        <v>Jenny</v>
      </c>
      <c r="C1346" s="29">
        <f>_xlfn.XLOOKUP(A1346,'Medical Examinations'!$P$3:$P$2337,'Medical Examinations'!$Q$3:$Q$2337)</f>
        <v>18.66</v>
      </c>
      <c r="D1346" s="15">
        <f>_xlfn.XLOOKUP(A1346,'Medical Examinations'!$P$3:$P$2337,'Medical Examinations'!$R$3:$R$2337)</f>
        <v>11.35</v>
      </c>
      <c r="E1346" s="15" t="str">
        <f>_xlfn.XLOOKUP(A1346,'Medical Examinations'!$P$3:$P$2337,'Medical Examinations'!$S$3:$S$2337)</f>
        <v>No</v>
      </c>
      <c r="F1346" s="15" t="str">
        <f>_xlfn.XLOOKUP(A1346,'Medical Examinations'!$P$3:$P$2337,'Medical Examinations'!$T$3:$T$2337)</f>
        <v>No</v>
      </c>
      <c r="G1346" s="15" t="str">
        <f>_xlfn.XLOOKUP(A1346,'Medical Examinations'!$P$3:$P$2337,'Medical Examinations'!$U$3:$U$2337)</f>
        <v>No</v>
      </c>
      <c r="H1346" s="15">
        <f>_xlfn.XLOOKUP(A1346,'Medical Examinations'!$P$3:$P$2337,'Medical Examinations'!$V$3:$V$2337)</f>
        <v>0</v>
      </c>
      <c r="I1346" s="15" t="str">
        <f>_xlfn.XLOOKUP(A1346,'Medical Examinations'!$P$3:$P$2337,'Medical Examinations'!$W$3:$W$2337)</f>
        <v>No</v>
      </c>
      <c r="J1346" s="15" t="str">
        <f>_xlfn.XLOOKUP(A1346,'Medical Examinations'!$P$3:$P$2337,'Medical Examinations'!$X$3:$X$2337)</f>
        <v>Normalweight</v>
      </c>
      <c r="K1346" s="15"/>
      <c r="L1346" s="74">
        <f>_xlfn.XLOOKUP(A1346,'Hospitalisation Details'!$U$4:$U$2346,'Hospitalisation Details'!$V$4:$V$2346)</f>
        <v>24036</v>
      </c>
      <c r="M1346" s="75">
        <f>_xlfn.XLOOKUP(A1346,'Hospitalisation Details'!$U$4:$U$2346,'Hospitalisation Details'!$X$4:$X$2346)</f>
        <v>8071.57</v>
      </c>
      <c r="N1346" s="15">
        <f>_xlfn.XLOOKUP(A1346,'Hospitalisation Details'!$U$4:$U$2346,'Hospitalisation Details'!$Y$4:$Y$2346)</f>
        <v>4</v>
      </c>
      <c r="O1346" s="15">
        <f>_xlfn.XLOOKUP(A1346,'Hospitalisation Details'!$U$4:$U$2346,'Hospitalisation Details'!$Z$4:$Z$2346)</f>
        <v>2</v>
      </c>
      <c r="P1346" s="15" t="str">
        <f>_xlfn.XLOOKUP(A1346,'Hospitalisation Details'!$U$4:$U$2346,'Hospitalisation Details'!$AA$4:$AA$2346)</f>
        <v>R1011</v>
      </c>
      <c r="Q1346" s="15">
        <f>_xlfn.XLOOKUP(A1346,'Hospitalisation Details'!$U$4:$U$2346,'Hospitalisation Details'!$AB$4:$AB$2346)</f>
        <v>58</v>
      </c>
    </row>
    <row r="1347" spans="1:17" ht="15.5" x14ac:dyDescent="0.35">
      <c r="A1347" s="73" t="s">
        <v>1026</v>
      </c>
      <c r="B1347" s="40" t="str">
        <f>_xlfn.XLOOKUP(A1347,'Customer Names'!$A$3:$A$2337,'Customer Names'!$E$3:$E$2337)</f>
        <v>Brian</v>
      </c>
      <c r="C1347" s="29">
        <f>_xlfn.XLOOKUP(A1347,'Medical Examinations'!$P$3:$P$2337,'Medical Examinations'!$Q$3:$Q$2337)</f>
        <v>36.200000000000003</v>
      </c>
      <c r="D1347" s="15">
        <f>_xlfn.XLOOKUP(A1347,'Medical Examinations'!$P$3:$P$2337,'Medical Examinations'!$R$3:$R$2337)</f>
        <v>6.81</v>
      </c>
      <c r="E1347" s="15" t="str">
        <f>_xlfn.XLOOKUP(A1347,'Medical Examinations'!$P$3:$P$2337,'Medical Examinations'!$S$3:$S$2337)</f>
        <v>Yes</v>
      </c>
      <c r="F1347" s="15" t="str">
        <f>_xlfn.XLOOKUP(A1347,'Medical Examinations'!$P$3:$P$2337,'Medical Examinations'!$T$3:$T$2337)</f>
        <v>No</v>
      </c>
      <c r="G1347" s="15" t="str">
        <f>_xlfn.XLOOKUP(A1347,'Medical Examinations'!$P$3:$P$2337,'Medical Examinations'!$U$3:$U$2337)</f>
        <v>No</v>
      </c>
      <c r="H1347" s="15">
        <f>_xlfn.XLOOKUP(A1347,'Medical Examinations'!$P$3:$P$2337,'Medical Examinations'!$V$3:$V$2337)</f>
        <v>1</v>
      </c>
      <c r="I1347" s="15" t="str">
        <f>_xlfn.XLOOKUP(A1347,'Medical Examinations'!$P$3:$P$2337,'Medical Examinations'!$W$3:$W$2337)</f>
        <v>No</v>
      </c>
      <c r="J1347" s="15" t="str">
        <f>_xlfn.XLOOKUP(A1347,'Medical Examinations'!$P$3:$P$2337,'Medical Examinations'!$X$3:$X$2337)</f>
        <v>Obesity</v>
      </c>
      <c r="K1347" s="15"/>
      <c r="L1347" s="74">
        <f>_xlfn.XLOOKUP(A1347,'Hospitalisation Details'!$U$4:$U$2346,'Hospitalisation Details'!$V$4:$V$2346)</f>
        <v>27743</v>
      </c>
      <c r="M1347" s="75">
        <f>_xlfn.XLOOKUP(A1347,'Hospitalisation Details'!$U$4:$U$2346,'Hospitalisation Details'!$X$4:$X$2346)</f>
        <v>8068.19</v>
      </c>
      <c r="N1347" s="15">
        <f>_xlfn.XLOOKUP(A1347,'Hospitalisation Details'!$U$4:$U$2346,'Hospitalisation Details'!$Y$4:$Y$2346)</f>
        <v>4</v>
      </c>
      <c r="O1347" s="15">
        <f>_xlfn.XLOOKUP(A1347,'Hospitalisation Details'!$U$4:$U$2346,'Hospitalisation Details'!$Z$4:$Z$2346)</f>
        <v>9</v>
      </c>
      <c r="P1347" s="15" t="str">
        <f>_xlfn.XLOOKUP(A1347,'Hospitalisation Details'!$U$4:$U$2346,'Hospitalisation Details'!$AA$4:$AA$2346)</f>
        <v>R1011</v>
      </c>
      <c r="Q1347" s="15">
        <f>_xlfn.XLOOKUP(A1347,'Hospitalisation Details'!$U$4:$U$2346,'Hospitalisation Details'!$AB$4:$AB$2346)</f>
        <v>48</v>
      </c>
    </row>
    <row r="1348" spans="1:17" ht="15.5" x14ac:dyDescent="0.35">
      <c r="A1348" s="73" t="s">
        <v>1025</v>
      </c>
      <c r="B1348" s="40" t="str">
        <f>_xlfn.XLOOKUP(A1348,'Customer Names'!$A$3:$A$2337,'Customer Names'!$E$3:$E$2337)</f>
        <v>Monica</v>
      </c>
      <c r="C1348" s="29">
        <f>_xlfn.XLOOKUP(A1348,'Medical Examinations'!$P$3:$P$2337,'Medical Examinations'!$Q$3:$Q$2337)</f>
        <v>18.87</v>
      </c>
      <c r="D1348" s="15">
        <f>_xlfn.XLOOKUP(A1348,'Medical Examinations'!$P$3:$P$2337,'Medical Examinations'!$R$3:$R$2337)</f>
        <v>8.06</v>
      </c>
      <c r="E1348" s="15" t="str">
        <f>_xlfn.XLOOKUP(A1348,'Medical Examinations'!$P$3:$P$2337,'Medical Examinations'!$S$3:$S$2337)</f>
        <v>No</v>
      </c>
      <c r="F1348" s="15" t="str">
        <f>_xlfn.XLOOKUP(A1348,'Medical Examinations'!$P$3:$P$2337,'Medical Examinations'!$T$3:$T$2337)</f>
        <v>No</v>
      </c>
      <c r="G1348" s="15" t="str">
        <f>_xlfn.XLOOKUP(A1348,'Medical Examinations'!$P$3:$P$2337,'Medical Examinations'!$U$3:$U$2337)</f>
        <v>No</v>
      </c>
      <c r="H1348" s="15">
        <f>_xlfn.XLOOKUP(A1348,'Medical Examinations'!$P$3:$P$2337,'Medical Examinations'!$V$3:$V$2337)</f>
        <v>0</v>
      </c>
      <c r="I1348" s="15" t="str">
        <f>_xlfn.XLOOKUP(A1348,'Medical Examinations'!$P$3:$P$2337,'Medical Examinations'!$W$3:$W$2337)</f>
        <v>No</v>
      </c>
      <c r="J1348" s="15" t="str">
        <f>_xlfn.XLOOKUP(A1348,'Medical Examinations'!$P$3:$P$2337,'Medical Examinations'!$X$3:$X$2337)</f>
        <v>Normalweight</v>
      </c>
      <c r="K1348" s="15"/>
      <c r="L1348" s="74">
        <f>_xlfn.XLOOKUP(A1348,'Hospitalisation Details'!$U$4:$U$2346,'Hospitalisation Details'!$V$4:$V$2346)</f>
        <v>23965</v>
      </c>
      <c r="M1348" s="75">
        <f>_xlfn.XLOOKUP(A1348,'Hospitalisation Details'!$U$4:$U$2346,'Hospitalisation Details'!$X$4:$X$2346)</f>
        <v>8067.83</v>
      </c>
      <c r="N1348" s="15">
        <f>_xlfn.XLOOKUP(A1348,'Hospitalisation Details'!$U$4:$U$2346,'Hospitalisation Details'!$Y$4:$Y$2346)</f>
        <v>4</v>
      </c>
      <c r="O1348" s="15">
        <f>_xlfn.XLOOKUP(A1348,'Hospitalisation Details'!$U$4:$U$2346,'Hospitalisation Details'!$Z$4:$Z$2346)</f>
        <v>2</v>
      </c>
      <c r="P1348" s="15" t="str">
        <f>_xlfn.XLOOKUP(A1348,'Hospitalisation Details'!$U$4:$U$2346,'Hospitalisation Details'!$AA$4:$AA$2346)</f>
        <v>R1013</v>
      </c>
      <c r="Q1348" s="15">
        <f>_xlfn.XLOOKUP(A1348,'Hospitalisation Details'!$U$4:$U$2346,'Hospitalisation Details'!$AB$4:$AB$2346)</f>
        <v>58</v>
      </c>
    </row>
    <row r="1349" spans="1:17" ht="15.5" x14ac:dyDescent="0.35">
      <c r="A1349" s="73" t="s">
        <v>1024</v>
      </c>
      <c r="B1349" s="40" t="str">
        <f>_xlfn.XLOOKUP(A1349,'Customer Names'!$A$3:$A$2337,'Customer Names'!$E$3:$E$2337)</f>
        <v>Tyler</v>
      </c>
      <c r="C1349" s="29">
        <f>_xlfn.XLOOKUP(A1349,'Medical Examinations'!$P$3:$P$2337,'Medical Examinations'!$Q$3:$Q$2337)</f>
        <v>32.299999999999997</v>
      </c>
      <c r="D1349" s="15">
        <f>_xlfn.XLOOKUP(A1349,'Medical Examinations'!$P$3:$P$2337,'Medical Examinations'!$R$3:$R$2337)</f>
        <v>6.74</v>
      </c>
      <c r="E1349" s="15" t="str">
        <f>_xlfn.XLOOKUP(A1349,'Medical Examinations'!$P$3:$P$2337,'Medical Examinations'!$S$3:$S$2337)</f>
        <v>Yes</v>
      </c>
      <c r="F1349" s="15" t="str">
        <f>_xlfn.XLOOKUP(A1349,'Medical Examinations'!$P$3:$P$2337,'Medical Examinations'!$T$3:$T$2337)</f>
        <v>No</v>
      </c>
      <c r="G1349" s="15" t="str">
        <f>_xlfn.XLOOKUP(A1349,'Medical Examinations'!$P$3:$P$2337,'Medical Examinations'!$U$3:$U$2337)</f>
        <v>No</v>
      </c>
      <c r="H1349" s="15">
        <f>_xlfn.XLOOKUP(A1349,'Medical Examinations'!$P$3:$P$2337,'Medical Examinations'!$V$3:$V$2337)</f>
        <v>1</v>
      </c>
      <c r="I1349" s="15" t="str">
        <f>_xlfn.XLOOKUP(A1349,'Medical Examinations'!$P$3:$P$2337,'Medical Examinations'!$W$3:$W$2337)</f>
        <v>No</v>
      </c>
      <c r="J1349" s="15" t="str">
        <f>_xlfn.XLOOKUP(A1349,'Medical Examinations'!$P$3:$P$2337,'Medical Examinations'!$X$3:$X$2337)</f>
        <v>Obesity</v>
      </c>
      <c r="K1349" s="15"/>
      <c r="L1349" s="74">
        <f>_xlfn.XLOOKUP(A1349,'Hospitalisation Details'!$U$4:$U$2346,'Hospitalisation Details'!$V$4:$V$2346)</f>
        <v>27573</v>
      </c>
      <c r="M1349" s="75">
        <f>_xlfn.XLOOKUP(A1349,'Hospitalisation Details'!$U$4:$U$2346,'Hospitalisation Details'!$X$4:$X$2346)</f>
        <v>8062.76</v>
      </c>
      <c r="N1349" s="15">
        <f>_xlfn.XLOOKUP(A1349,'Hospitalisation Details'!$U$4:$U$2346,'Hospitalisation Details'!$Y$4:$Y$2346)</f>
        <v>4</v>
      </c>
      <c r="O1349" s="15">
        <f>_xlfn.XLOOKUP(A1349,'Hospitalisation Details'!$U$4:$U$2346,'Hospitalisation Details'!$Z$4:$Z$2346)</f>
        <v>1</v>
      </c>
      <c r="P1349" s="15" t="str">
        <f>_xlfn.XLOOKUP(A1349,'Hospitalisation Details'!$U$4:$U$2346,'Hospitalisation Details'!$AA$4:$AA$2346)</f>
        <v>R1011</v>
      </c>
      <c r="Q1349" s="15">
        <f>_xlfn.XLOOKUP(A1349,'Hospitalisation Details'!$U$4:$U$2346,'Hospitalisation Details'!$AB$4:$AB$2346)</f>
        <v>48</v>
      </c>
    </row>
    <row r="1350" spans="1:17" ht="15.5" x14ac:dyDescent="0.35">
      <c r="A1350" s="73" t="s">
        <v>1023</v>
      </c>
      <c r="B1350" s="40" t="str">
        <f>_xlfn.XLOOKUP(A1350,'Customer Names'!$A$3:$A$2337,'Customer Names'!$E$3:$E$2337)</f>
        <v>Kelly C</v>
      </c>
      <c r="C1350" s="29">
        <f>_xlfn.XLOOKUP(A1350,'Medical Examinations'!$P$3:$P$2337,'Medical Examinations'!$Q$3:$Q$2337)</f>
        <v>22.64</v>
      </c>
      <c r="D1350" s="15">
        <f>_xlfn.XLOOKUP(A1350,'Medical Examinations'!$P$3:$P$2337,'Medical Examinations'!$R$3:$R$2337)</f>
        <v>6.54</v>
      </c>
      <c r="E1350" s="15" t="str">
        <f>_xlfn.XLOOKUP(A1350,'Medical Examinations'!$P$3:$P$2337,'Medical Examinations'!$S$3:$S$2337)</f>
        <v>Yes</v>
      </c>
      <c r="F1350" s="15" t="str">
        <f>_xlfn.XLOOKUP(A1350,'Medical Examinations'!$P$3:$P$2337,'Medical Examinations'!$T$3:$T$2337)</f>
        <v>No</v>
      </c>
      <c r="G1350" s="15" t="str">
        <f>_xlfn.XLOOKUP(A1350,'Medical Examinations'!$P$3:$P$2337,'Medical Examinations'!$U$3:$U$2337)</f>
        <v>No</v>
      </c>
      <c r="H1350" s="15">
        <f>_xlfn.XLOOKUP(A1350,'Medical Examinations'!$P$3:$P$2337,'Medical Examinations'!$V$3:$V$2337)</f>
        <v>2</v>
      </c>
      <c r="I1350" s="15" t="str">
        <f>_xlfn.XLOOKUP(A1350,'Medical Examinations'!$P$3:$P$2337,'Medical Examinations'!$W$3:$W$2337)</f>
        <v>No</v>
      </c>
      <c r="J1350" s="15" t="str">
        <f>_xlfn.XLOOKUP(A1350,'Medical Examinations'!$P$3:$P$2337,'Medical Examinations'!$X$3:$X$2337)</f>
        <v>Normalweight</v>
      </c>
      <c r="K1350" s="15"/>
      <c r="L1350" s="74">
        <f>_xlfn.XLOOKUP(A1350,'Hospitalisation Details'!$U$4:$U$2346,'Hospitalisation Details'!$V$4:$V$2346)</f>
        <v>25914</v>
      </c>
      <c r="M1350" s="75">
        <f>_xlfn.XLOOKUP(A1350,'Hospitalisation Details'!$U$4:$U$2346,'Hospitalisation Details'!$X$4:$X$2346)</f>
        <v>8062.31</v>
      </c>
      <c r="N1350" s="15">
        <f>_xlfn.XLOOKUP(A1350,'Hospitalisation Details'!$U$4:$U$2346,'Hospitalisation Details'!$Y$4:$Y$2346)</f>
        <v>1</v>
      </c>
      <c r="O1350" s="15">
        <f>_xlfn.XLOOKUP(A1350,'Hospitalisation Details'!$U$4:$U$2346,'Hospitalisation Details'!$Z$4:$Z$2346)</f>
        <v>2</v>
      </c>
      <c r="P1350" s="15" t="str">
        <f>_xlfn.XLOOKUP(A1350,'Hospitalisation Details'!$U$4:$U$2346,'Hospitalisation Details'!$AA$4:$AA$2346)</f>
        <v>R1013</v>
      </c>
      <c r="Q1350" s="15">
        <f>_xlfn.XLOOKUP(A1350,'Hospitalisation Details'!$U$4:$U$2346,'Hospitalisation Details'!$AB$4:$AB$2346)</f>
        <v>53</v>
      </c>
    </row>
    <row r="1351" spans="1:17" ht="15.5" x14ac:dyDescent="0.35">
      <c r="A1351" s="73" t="s">
        <v>1022</v>
      </c>
      <c r="B1351" s="40" t="str">
        <f>_xlfn.XLOOKUP(A1351,'Customer Names'!$A$3:$A$2337,'Customer Names'!$E$3:$E$2337)</f>
        <v>Emily</v>
      </c>
      <c r="C1351" s="29">
        <f>_xlfn.XLOOKUP(A1351,'Medical Examinations'!$P$3:$P$2337,'Medical Examinations'!$Q$3:$Q$2337)</f>
        <v>28.69</v>
      </c>
      <c r="D1351" s="15">
        <f>_xlfn.XLOOKUP(A1351,'Medical Examinations'!$P$3:$P$2337,'Medical Examinations'!$R$3:$R$2337)</f>
        <v>5.4</v>
      </c>
      <c r="E1351" s="15" t="str">
        <f>_xlfn.XLOOKUP(A1351,'Medical Examinations'!$P$3:$P$2337,'Medical Examinations'!$S$3:$S$2337)</f>
        <v>No</v>
      </c>
      <c r="F1351" s="15" t="str">
        <f>_xlfn.XLOOKUP(A1351,'Medical Examinations'!$P$3:$P$2337,'Medical Examinations'!$T$3:$T$2337)</f>
        <v>No</v>
      </c>
      <c r="G1351" s="15" t="str">
        <f>_xlfn.XLOOKUP(A1351,'Medical Examinations'!$P$3:$P$2337,'Medical Examinations'!$U$3:$U$2337)</f>
        <v>No</v>
      </c>
      <c r="H1351" s="15">
        <f>_xlfn.XLOOKUP(A1351,'Medical Examinations'!$P$3:$P$2337,'Medical Examinations'!$V$3:$V$2337)</f>
        <v>0</v>
      </c>
      <c r="I1351" s="15" t="str">
        <f>_xlfn.XLOOKUP(A1351,'Medical Examinations'!$P$3:$P$2337,'Medical Examinations'!$W$3:$W$2337)</f>
        <v>No</v>
      </c>
      <c r="J1351" s="15" t="str">
        <f>_xlfn.XLOOKUP(A1351,'Medical Examinations'!$P$3:$P$2337,'Medical Examinations'!$X$3:$X$2337)</f>
        <v>Overweight</v>
      </c>
      <c r="K1351" s="15"/>
      <c r="L1351" s="74">
        <f>_xlfn.XLOOKUP(A1351,'Hospitalisation Details'!$U$4:$U$2346,'Hospitalisation Details'!$V$4:$V$2346)</f>
        <v>30312</v>
      </c>
      <c r="M1351" s="75">
        <f>_xlfn.XLOOKUP(A1351,'Hospitalisation Details'!$U$4:$U$2346,'Hospitalisation Details'!$X$4:$X$2346)</f>
        <v>8059.68</v>
      </c>
      <c r="N1351" s="15">
        <f>_xlfn.XLOOKUP(A1351,'Hospitalisation Details'!$U$4:$U$2346,'Hospitalisation Details'!$Y$4:$Y$2346)</f>
        <v>1</v>
      </c>
      <c r="O1351" s="15">
        <f>_xlfn.XLOOKUP(A1351,'Hospitalisation Details'!$U$4:$U$2346,'Hospitalisation Details'!$Z$4:$Z$2346)</f>
        <v>1</v>
      </c>
      <c r="P1351" s="15" t="str">
        <f>_xlfn.XLOOKUP(A1351,'Hospitalisation Details'!$U$4:$U$2346,'Hospitalisation Details'!$AA$4:$AA$2346)</f>
        <v>R1012</v>
      </c>
      <c r="Q1351" s="15">
        <f>_xlfn.XLOOKUP(A1351,'Hospitalisation Details'!$U$4:$U$2346,'Hospitalisation Details'!$AB$4:$AB$2346)</f>
        <v>40</v>
      </c>
    </row>
    <row r="1352" spans="1:17" ht="15.5" x14ac:dyDescent="0.35">
      <c r="A1352" s="73" t="s">
        <v>1021</v>
      </c>
      <c r="B1352" s="40" t="str">
        <f>_xlfn.XLOOKUP(A1352,'Customer Names'!$A$3:$A$2337,'Customer Names'!$E$3:$E$2337)</f>
        <v>James V</v>
      </c>
      <c r="C1352" s="29">
        <f>_xlfn.XLOOKUP(A1352,'Medical Examinations'!$P$3:$P$2337,'Medical Examinations'!$Q$3:$Q$2337)</f>
        <v>28.16</v>
      </c>
      <c r="D1352" s="15">
        <f>_xlfn.XLOOKUP(A1352,'Medical Examinations'!$P$3:$P$2337,'Medical Examinations'!$R$3:$R$2337)</f>
        <v>5.58</v>
      </c>
      <c r="E1352" s="15" t="str">
        <f>_xlfn.XLOOKUP(A1352,'Medical Examinations'!$P$3:$P$2337,'Medical Examinations'!$S$3:$S$2337)</f>
        <v>Yes</v>
      </c>
      <c r="F1352" s="15" t="str">
        <f>_xlfn.XLOOKUP(A1352,'Medical Examinations'!$P$3:$P$2337,'Medical Examinations'!$T$3:$T$2337)</f>
        <v>No</v>
      </c>
      <c r="G1352" s="15" t="str">
        <f>_xlfn.XLOOKUP(A1352,'Medical Examinations'!$P$3:$P$2337,'Medical Examinations'!$U$3:$U$2337)</f>
        <v>No</v>
      </c>
      <c r="H1352" s="15">
        <f>_xlfn.XLOOKUP(A1352,'Medical Examinations'!$P$3:$P$2337,'Medical Examinations'!$V$3:$V$2337)</f>
        <v>0</v>
      </c>
      <c r="I1352" s="15" t="str">
        <f>_xlfn.XLOOKUP(A1352,'Medical Examinations'!$P$3:$P$2337,'Medical Examinations'!$W$3:$W$2337)</f>
        <v>No</v>
      </c>
      <c r="J1352" s="15" t="str">
        <f>_xlfn.XLOOKUP(A1352,'Medical Examinations'!$P$3:$P$2337,'Medical Examinations'!$X$3:$X$2337)</f>
        <v>Overweight</v>
      </c>
      <c r="K1352" s="15"/>
      <c r="L1352" s="74">
        <f>_xlfn.XLOOKUP(A1352,'Hospitalisation Details'!$U$4:$U$2346,'Hospitalisation Details'!$V$4:$V$2346)</f>
        <v>31379</v>
      </c>
      <c r="M1352" s="75">
        <f>_xlfn.XLOOKUP(A1352,'Hospitalisation Details'!$U$4:$U$2346,'Hospitalisation Details'!$X$4:$X$2346)</f>
        <v>8059.06</v>
      </c>
      <c r="N1352" s="15">
        <f>_xlfn.XLOOKUP(A1352,'Hospitalisation Details'!$U$4:$U$2346,'Hospitalisation Details'!$Y$4:$Y$2346)</f>
        <v>1</v>
      </c>
      <c r="O1352" s="15">
        <f>_xlfn.XLOOKUP(A1352,'Hospitalisation Details'!$U$4:$U$2346,'Hospitalisation Details'!$Z$4:$Z$2346)</f>
        <v>1</v>
      </c>
      <c r="P1352" s="15" t="str">
        <f>_xlfn.XLOOKUP(A1352,'Hospitalisation Details'!$U$4:$U$2346,'Hospitalisation Details'!$AA$4:$AA$2346)</f>
        <v>R1012</v>
      </c>
      <c r="Q1352" s="15">
        <f>_xlfn.XLOOKUP(A1352,'Hospitalisation Details'!$U$4:$U$2346,'Hospitalisation Details'!$AB$4:$AB$2346)</f>
        <v>38</v>
      </c>
    </row>
    <row r="1353" spans="1:17" ht="15.5" x14ac:dyDescent="0.35">
      <c r="A1353" s="73" t="s">
        <v>1020</v>
      </c>
      <c r="B1353" s="40" t="str">
        <f>_xlfn.XLOOKUP(A1353,'Customer Names'!$A$3:$A$2337,'Customer Names'!$E$3:$E$2337)</f>
        <v>Angie</v>
      </c>
      <c r="C1353" s="29">
        <f>_xlfn.XLOOKUP(A1353,'Medical Examinations'!$P$3:$P$2337,'Medical Examinations'!$Q$3:$Q$2337)</f>
        <v>45.54</v>
      </c>
      <c r="D1353" s="15">
        <f>_xlfn.XLOOKUP(A1353,'Medical Examinations'!$P$3:$P$2337,'Medical Examinations'!$R$3:$R$2337)</f>
        <v>5.84</v>
      </c>
      <c r="E1353" s="15" t="str">
        <f>_xlfn.XLOOKUP(A1353,'Medical Examinations'!$P$3:$P$2337,'Medical Examinations'!$S$3:$S$2337)</f>
        <v>No</v>
      </c>
      <c r="F1353" s="15" t="str">
        <f>_xlfn.XLOOKUP(A1353,'Medical Examinations'!$P$3:$P$2337,'Medical Examinations'!$T$3:$T$2337)</f>
        <v>No</v>
      </c>
      <c r="G1353" s="15" t="str">
        <f>_xlfn.XLOOKUP(A1353,'Medical Examinations'!$P$3:$P$2337,'Medical Examinations'!$U$3:$U$2337)</f>
        <v>Yes</v>
      </c>
      <c r="H1353" s="15">
        <f>_xlfn.XLOOKUP(A1353,'Medical Examinations'!$P$3:$P$2337,'Medical Examinations'!$V$3:$V$2337)</f>
        <v>1</v>
      </c>
      <c r="I1353" s="15" t="str">
        <f>_xlfn.XLOOKUP(A1353,'Medical Examinations'!$P$3:$P$2337,'Medical Examinations'!$W$3:$W$2337)</f>
        <v>No</v>
      </c>
      <c r="J1353" s="15" t="str">
        <f>_xlfn.XLOOKUP(A1353,'Medical Examinations'!$P$3:$P$2337,'Medical Examinations'!$X$3:$X$2337)</f>
        <v>Obesity</v>
      </c>
      <c r="K1353" s="15"/>
      <c r="L1353" s="74">
        <f>_xlfn.XLOOKUP(A1353,'Hospitalisation Details'!$U$4:$U$2346,'Hospitalisation Details'!$V$4:$V$2346)</f>
        <v>37967</v>
      </c>
      <c r="M1353" s="75">
        <f>_xlfn.XLOOKUP(A1353,'Hospitalisation Details'!$U$4:$U$2346,'Hospitalisation Details'!$X$4:$X$2346)</f>
        <v>8035.64</v>
      </c>
      <c r="N1353" s="15">
        <f>_xlfn.XLOOKUP(A1353,'Hospitalisation Details'!$U$4:$U$2346,'Hospitalisation Details'!$Y$4:$Y$2346)</f>
        <v>1</v>
      </c>
      <c r="O1353" s="15">
        <f>_xlfn.XLOOKUP(A1353,'Hospitalisation Details'!$U$4:$U$2346,'Hospitalisation Details'!$Z$4:$Z$2346)</f>
        <v>9</v>
      </c>
      <c r="P1353" s="15" t="str">
        <f>_xlfn.XLOOKUP(A1353,'Hospitalisation Details'!$U$4:$U$2346,'Hospitalisation Details'!$AA$4:$AA$2346)</f>
        <v>R1012</v>
      </c>
      <c r="Q1353" s="15">
        <f>_xlfn.XLOOKUP(A1353,'Hospitalisation Details'!$U$4:$U$2346,'Hospitalisation Details'!$AB$4:$AB$2346)</f>
        <v>20</v>
      </c>
    </row>
    <row r="1354" spans="1:17" ht="15.5" x14ac:dyDescent="0.35">
      <c r="A1354" s="73" t="s">
        <v>1019</v>
      </c>
      <c r="B1354" s="40" t="str">
        <f>_xlfn.XLOOKUP(A1354,'Customer Names'!$A$3:$A$2337,'Customer Names'!$E$3:$E$2337)</f>
        <v>Michael J.</v>
      </c>
      <c r="C1354" s="29">
        <f>_xlfn.XLOOKUP(A1354,'Medical Examinations'!$P$3:$P$2337,'Medical Examinations'!$Q$3:$Q$2337)</f>
        <v>28.7</v>
      </c>
      <c r="D1354" s="15">
        <f>_xlfn.XLOOKUP(A1354,'Medical Examinations'!$P$3:$P$2337,'Medical Examinations'!$R$3:$R$2337)</f>
        <v>4.2</v>
      </c>
      <c r="E1354" s="15" t="str">
        <f>_xlfn.XLOOKUP(A1354,'Medical Examinations'!$P$3:$P$2337,'Medical Examinations'!$S$3:$S$2337)</f>
        <v>No</v>
      </c>
      <c r="F1354" s="15" t="str">
        <f>_xlfn.XLOOKUP(A1354,'Medical Examinations'!$P$3:$P$2337,'Medical Examinations'!$T$3:$T$2337)</f>
        <v>No</v>
      </c>
      <c r="G1354" s="15" t="str">
        <f>_xlfn.XLOOKUP(A1354,'Medical Examinations'!$P$3:$P$2337,'Medical Examinations'!$U$3:$U$2337)</f>
        <v>No</v>
      </c>
      <c r="H1354" s="15">
        <f>_xlfn.XLOOKUP(A1354,'Medical Examinations'!$P$3:$P$2337,'Medical Examinations'!$V$3:$V$2337)</f>
        <v>0</v>
      </c>
      <c r="I1354" s="15" t="str">
        <f>_xlfn.XLOOKUP(A1354,'Medical Examinations'!$P$3:$P$2337,'Medical Examinations'!$W$3:$W$2337)</f>
        <v>No</v>
      </c>
      <c r="J1354" s="15" t="str">
        <f>_xlfn.XLOOKUP(A1354,'Medical Examinations'!$P$3:$P$2337,'Medical Examinations'!$X$3:$X$2337)</f>
        <v>Overweight</v>
      </c>
      <c r="K1354" s="15"/>
      <c r="L1354" s="74">
        <f>_xlfn.XLOOKUP(A1354,'Hospitalisation Details'!$U$4:$U$2346,'Hospitalisation Details'!$V$4:$V$2346)</f>
        <v>28435</v>
      </c>
      <c r="M1354" s="75">
        <f>_xlfn.XLOOKUP(A1354,'Hospitalisation Details'!$U$4:$U$2346,'Hospitalisation Details'!$X$4:$X$2346)</f>
        <v>8027.97</v>
      </c>
      <c r="N1354" s="15">
        <f>_xlfn.XLOOKUP(A1354,'Hospitalisation Details'!$U$4:$U$2346,'Hospitalisation Details'!$Y$4:$Y$2346)</f>
        <v>4</v>
      </c>
      <c r="O1354" s="15">
        <f>_xlfn.XLOOKUP(A1354,'Hospitalisation Details'!$U$4:$U$2346,'Hospitalisation Details'!$Z$4:$Z$2346)</f>
        <v>9</v>
      </c>
      <c r="P1354" s="15" t="str">
        <f>_xlfn.XLOOKUP(A1354,'Hospitalisation Details'!$U$4:$U$2346,'Hospitalisation Details'!$AA$4:$AA$2346)</f>
        <v>R1011</v>
      </c>
      <c r="Q1354" s="15">
        <f>_xlfn.XLOOKUP(A1354,'Hospitalisation Details'!$U$4:$U$2346,'Hospitalisation Details'!$AB$4:$AB$2346)</f>
        <v>46</v>
      </c>
    </row>
    <row r="1355" spans="1:17" ht="15.5" x14ac:dyDescent="0.35">
      <c r="A1355" s="73" t="s">
        <v>1018</v>
      </c>
      <c r="B1355" s="40" t="str">
        <f>_xlfn.XLOOKUP(A1355,'Customer Names'!$A$3:$A$2337,'Customer Names'!$E$3:$E$2337)</f>
        <v>Sabina</v>
      </c>
      <c r="C1355" s="29">
        <f>_xlfn.XLOOKUP(A1355,'Medical Examinations'!$P$3:$P$2337,'Medical Examinations'!$Q$3:$Q$2337)</f>
        <v>27.74</v>
      </c>
      <c r="D1355" s="15">
        <f>_xlfn.XLOOKUP(A1355,'Medical Examinations'!$P$3:$P$2337,'Medical Examinations'!$R$3:$R$2337)</f>
        <v>6.06</v>
      </c>
      <c r="E1355" s="15" t="str">
        <f>_xlfn.XLOOKUP(A1355,'Medical Examinations'!$P$3:$P$2337,'Medical Examinations'!$S$3:$S$2337)</f>
        <v>Yes</v>
      </c>
      <c r="F1355" s="15" t="str">
        <f>_xlfn.XLOOKUP(A1355,'Medical Examinations'!$P$3:$P$2337,'Medical Examinations'!$T$3:$T$2337)</f>
        <v>No</v>
      </c>
      <c r="G1355" s="15" t="str">
        <f>_xlfn.XLOOKUP(A1355,'Medical Examinations'!$P$3:$P$2337,'Medical Examinations'!$U$3:$U$2337)</f>
        <v>No</v>
      </c>
      <c r="H1355" s="15">
        <f>_xlfn.XLOOKUP(A1355,'Medical Examinations'!$P$3:$P$2337,'Medical Examinations'!$V$3:$V$2337)</f>
        <v>0</v>
      </c>
      <c r="I1355" s="15" t="str">
        <f>_xlfn.XLOOKUP(A1355,'Medical Examinations'!$P$3:$P$2337,'Medical Examinations'!$W$3:$W$2337)</f>
        <v>No</v>
      </c>
      <c r="J1355" s="15" t="str">
        <f>_xlfn.XLOOKUP(A1355,'Medical Examinations'!$P$3:$P$2337,'Medical Examinations'!$X$3:$X$2337)</f>
        <v>Overweight</v>
      </c>
      <c r="K1355" s="15"/>
      <c r="L1355" s="74">
        <f>_xlfn.XLOOKUP(A1355,'Hospitalisation Details'!$U$4:$U$2346,'Hospitalisation Details'!$V$4:$V$2346)</f>
        <v>28114</v>
      </c>
      <c r="M1355" s="75">
        <f>_xlfn.XLOOKUP(A1355,'Hospitalisation Details'!$U$4:$U$2346,'Hospitalisation Details'!$X$4:$X$2346)</f>
        <v>8026.67</v>
      </c>
      <c r="N1355" s="15">
        <f>_xlfn.XLOOKUP(A1355,'Hospitalisation Details'!$U$4:$U$2346,'Hospitalisation Details'!$Y$4:$Y$2346)</f>
        <v>1</v>
      </c>
      <c r="O1355" s="15">
        <f>_xlfn.XLOOKUP(A1355,'Hospitalisation Details'!$U$4:$U$2346,'Hospitalisation Details'!$Z$4:$Z$2346)</f>
        <v>9</v>
      </c>
      <c r="P1355" s="15" t="str">
        <f>_xlfn.XLOOKUP(A1355,'Hospitalisation Details'!$U$4:$U$2346,'Hospitalisation Details'!$AA$4:$AA$2346)</f>
        <v>R1012</v>
      </c>
      <c r="Q1355" s="15">
        <f>_xlfn.XLOOKUP(A1355,'Hospitalisation Details'!$U$4:$U$2346,'Hospitalisation Details'!$AB$4:$AB$2346)</f>
        <v>46</v>
      </c>
    </row>
    <row r="1356" spans="1:17" ht="15.5" x14ac:dyDescent="0.35">
      <c r="A1356" s="73" t="s">
        <v>1017</v>
      </c>
      <c r="B1356" s="40" t="str">
        <f>_xlfn.XLOOKUP(A1356,'Customer Names'!$A$3:$A$2337,'Customer Names'!$E$3:$E$2337)</f>
        <v>Amy C</v>
      </c>
      <c r="C1356" s="29">
        <f>_xlfn.XLOOKUP(A1356,'Medical Examinations'!$P$3:$P$2337,'Medical Examinations'!$Q$3:$Q$2337)</f>
        <v>36.954999999999998</v>
      </c>
      <c r="D1356" s="15">
        <f>_xlfn.XLOOKUP(A1356,'Medical Examinations'!$P$3:$P$2337,'Medical Examinations'!$R$3:$R$2337)</f>
        <v>7.57</v>
      </c>
      <c r="E1356" s="15" t="str">
        <f>_xlfn.XLOOKUP(A1356,'Medical Examinations'!$P$3:$P$2337,'Medical Examinations'!$S$3:$S$2337)</f>
        <v>No</v>
      </c>
      <c r="F1356" s="15" t="str">
        <f>_xlfn.XLOOKUP(A1356,'Medical Examinations'!$P$3:$P$2337,'Medical Examinations'!$T$3:$T$2337)</f>
        <v>No</v>
      </c>
      <c r="G1356" s="15" t="str">
        <f>_xlfn.XLOOKUP(A1356,'Medical Examinations'!$P$3:$P$2337,'Medical Examinations'!$U$3:$U$2337)</f>
        <v>No</v>
      </c>
      <c r="H1356" s="15">
        <f>_xlfn.XLOOKUP(A1356,'Medical Examinations'!$P$3:$P$2337,'Medical Examinations'!$V$3:$V$2337)</f>
        <v>0</v>
      </c>
      <c r="I1356" s="15" t="str">
        <f>_xlfn.XLOOKUP(A1356,'Medical Examinations'!$P$3:$P$2337,'Medical Examinations'!$W$3:$W$2337)</f>
        <v>No</v>
      </c>
      <c r="J1356" s="15" t="str">
        <f>_xlfn.XLOOKUP(A1356,'Medical Examinations'!$P$3:$P$2337,'Medical Examinations'!$X$3:$X$2337)</f>
        <v>Obesity</v>
      </c>
      <c r="K1356" s="15"/>
      <c r="L1356" s="74">
        <f>_xlfn.XLOOKUP(A1356,'Hospitalisation Details'!$U$4:$U$2346,'Hospitalisation Details'!$V$4:$V$2346)</f>
        <v>28688</v>
      </c>
      <c r="M1356" s="75">
        <f>_xlfn.XLOOKUP(A1356,'Hospitalisation Details'!$U$4:$U$2346,'Hospitalisation Details'!$X$4:$X$2346)</f>
        <v>8023.14</v>
      </c>
      <c r="N1356" s="15">
        <f>_xlfn.XLOOKUP(A1356,'Hospitalisation Details'!$U$4:$U$2346,'Hospitalisation Details'!$Y$4:$Y$2346)</f>
        <v>1</v>
      </c>
      <c r="O1356" s="15">
        <f>_xlfn.XLOOKUP(A1356,'Hospitalisation Details'!$U$4:$U$2346,'Hospitalisation Details'!$Z$4:$Z$2346)</f>
        <v>1</v>
      </c>
      <c r="P1356" s="15" t="str">
        <f>_xlfn.XLOOKUP(A1356,'Hospitalisation Details'!$U$4:$U$2346,'Hospitalisation Details'!$AA$4:$AA$2346)</f>
        <v>R1012</v>
      </c>
      <c r="Q1356" s="15">
        <f>_xlfn.XLOOKUP(A1356,'Hospitalisation Details'!$U$4:$U$2346,'Hospitalisation Details'!$AB$4:$AB$2346)</f>
        <v>45</v>
      </c>
    </row>
    <row r="1357" spans="1:17" ht="15.5" x14ac:dyDescent="0.35">
      <c r="A1357" s="73" t="s">
        <v>1016</v>
      </c>
      <c r="B1357" s="40" t="str">
        <f>_xlfn.XLOOKUP(A1357,'Customer Names'!$A$3:$A$2337,'Customer Names'!$E$3:$E$2337)</f>
        <v>Victoria U</v>
      </c>
      <c r="C1357" s="29">
        <f>_xlfn.XLOOKUP(A1357,'Medical Examinations'!$P$3:$P$2337,'Medical Examinations'!$Q$3:$Q$2337)</f>
        <v>30.69</v>
      </c>
      <c r="D1357" s="15">
        <f>_xlfn.XLOOKUP(A1357,'Medical Examinations'!$P$3:$P$2337,'Medical Examinations'!$R$3:$R$2337)</f>
        <v>6.15</v>
      </c>
      <c r="E1357" s="15" t="str">
        <f>_xlfn.XLOOKUP(A1357,'Medical Examinations'!$P$3:$P$2337,'Medical Examinations'!$S$3:$S$2337)</f>
        <v>No</v>
      </c>
      <c r="F1357" s="15" t="str">
        <f>_xlfn.XLOOKUP(A1357,'Medical Examinations'!$P$3:$P$2337,'Medical Examinations'!$T$3:$T$2337)</f>
        <v>No</v>
      </c>
      <c r="G1357" s="15" t="str">
        <f>_xlfn.XLOOKUP(A1357,'Medical Examinations'!$P$3:$P$2337,'Medical Examinations'!$U$3:$U$2337)</f>
        <v>No</v>
      </c>
      <c r="H1357" s="15">
        <f>_xlfn.XLOOKUP(A1357,'Medical Examinations'!$P$3:$P$2337,'Medical Examinations'!$V$3:$V$2337)</f>
        <v>0</v>
      </c>
      <c r="I1357" s="15" t="str">
        <f>_xlfn.XLOOKUP(A1357,'Medical Examinations'!$P$3:$P$2337,'Medical Examinations'!$W$3:$W$2337)</f>
        <v>No</v>
      </c>
      <c r="J1357" s="15" t="str">
        <f>_xlfn.XLOOKUP(A1357,'Medical Examinations'!$P$3:$P$2337,'Medical Examinations'!$X$3:$X$2337)</f>
        <v>Obesity</v>
      </c>
      <c r="K1357" s="15"/>
      <c r="L1357" s="74">
        <f>_xlfn.XLOOKUP(A1357,'Hospitalisation Details'!$U$4:$U$2346,'Hospitalisation Details'!$V$4:$V$2346)</f>
        <v>32815</v>
      </c>
      <c r="M1357" s="75">
        <f>_xlfn.XLOOKUP(A1357,'Hospitalisation Details'!$U$4:$U$2346,'Hospitalisation Details'!$X$4:$X$2346)</f>
        <v>8021.11</v>
      </c>
      <c r="N1357" s="15">
        <f>_xlfn.XLOOKUP(A1357,'Hospitalisation Details'!$U$4:$U$2346,'Hospitalisation Details'!$Y$4:$Y$2346)</f>
        <v>1</v>
      </c>
      <c r="O1357" s="15">
        <f>_xlfn.XLOOKUP(A1357,'Hospitalisation Details'!$U$4:$U$2346,'Hospitalisation Details'!$Z$4:$Z$2346)</f>
        <v>2</v>
      </c>
      <c r="P1357" s="15" t="str">
        <f>_xlfn.XLOOKUP(A1357,'Hospitalisation Details'!$U$4:$U$2346,'Hospitalisation Details'!$AA$4:$AA$2346)</f>
        <v>R1012</v>
      </c>
      <c r="Q1357" s="15">
        <f>_xlfn.XLOOKUP(A1357,'Hospitalisation Details'!$U$4:$U$2346,'Hospitalisation Details'!$AB$4:$AB$2346)</f>
        <v>34</v>
      </c>
    </row>
    <row r="1358" spans="1:17" ht="15.5" x14ac:dyDescent="0.35">
      <c r="A1358" s="73" t="s">
        <v>1015</v>
      </c>
      <c r="B1358" s="40" t="str">
        <f>_xlfn.XLOOKUP(A1358,'Customer Names'!$A$3:$A$2337,'Customer Names'!$E$3:$E$2337)</f>
        <v>Amelia B</v>
      </c>
      <c r="C1358" s="29">
        <f>_xlfn.XLOOKUP(A1358,'Medical Examinations'!$P$3:$P$2337,'Medical Examinations'!$Q$3:$Q$2337)</f>
        <v>24.984999999999999</v>
      </c>
      <c r="D1358" s="15">
        <f>_xlfn.XLOOKUP(A1358,'Medical Examinations'!$P$3:$P$2337,'Medical Examinations'!$R$3:$R$2337)</f>
        <v>4.5599999999999996</v>
      </c>
      <c r="E1358" s="15" t="str">
        <f>_xlfn.XLOOKUP(A1358,'Medical Examinations'!$P$3:$P$2337,'Medical Examinations'!$S$3:$S$2337)</f>
        <v>No</v>
      </c>
      <c r="F1358" s="15" t="str">
        <f>_xlfn.XLOOKUP(A1358,'Medical Examinations'!$P$3:$P$2337,'Medical Examinations'!$T$3:$T$2337)</f>
        <v>No</v>
      </c>
      <c r="G1358" s="15" t="str">
        <f>_xlfn.XLOOKUP(A1358,'Medical Examinations'!$P$3:$P$2337,'Medical Examinations'!$U$3:$U$2337)</f>
        <v>No</v>
      </c>
      <c r="H1358" s="15">
        <f>_xlfn.XLOOKUP(A1358,'Medical Examinations'!$P$3:$P$2337,'Medical Examinations'!$V$3:$V$2337)</f>
        <v>0</v>
      </c>
      <c r="I1358" s="15" t="str">
        <f>_xlfn.XLOOKUP(A1358,'Medical Examinations'!$P$3:$P$2337,'Medical Examinations'!$W$3:$W$2337)</f>
        <v>No</v>
      </c>
      <c r="J1358" s="15" t="str">
        <f>_xlfn.XLOOKUP(A1358,'Medical Examinations'!$P$3:$P$2337,'Medical Examinations'!$X$3:$X$2337)</f>
        <v>Normalweight</v>
      </c>
      <c r="K1358" s="15"/>
      <c r="L1358" s="74">
        <f>_xlfn.XLOOKUP(A1358,'Hospitalisation Details'!$U$4:$U$2346,'Hospitalisation Details'!$V$4:$V$2346)</f>
        <v>29533</v>
      </c>
      <c r="M1358" s="75">
        <f>_xlfn.XLOOKUP(A1358,'Hospitalisation Details'!$U$4:$U$2346,'Hospitalisation Details'!$X$4:$X$2346)</f>
        <v>8017.06</v>
      </c>
      <c r="N1358" s="15">
        <f>_xlfn.XLOOKUP(A1358,'Hospitalisation Details'!$U$4:$U$2346,'Hospitalisation Details'!$Y$4:$Y$2346)</f>
        <v>1</v>
      </c>
      <c r="O1358" s="15">
        <f>_xlfn.XLOOKUP(A1358,'Hospitalisation Details'!$U$4:$U$2346,'Hospitalisation Details'!$Z$4:$Z$2346)</f>
        <v>9</v>
      </c>
      <c r="P1358" s="15" t="str">
        <f>_xlfn.XLOOKUP(A1358,'Hospitalisation Details'!$U$4:$U$2346,'Hospitalisation Details'!$AA$4:$AA$2346)</f>
        <v>R1012</v>
      </c>
      <c r="Q1358" s="15">
        <f>_xlfn.XLOOKUP(A1358,'Hospitalisation Details'!$U$4:$U$2346,'Hospitalisation Details'!$AB$4:$AB$2346)</f>
        <v>43</v>
      </c>
    </row>
    <row r="1359" spans="1:17" ht="15.5" x14ac:dyDescent="0.35">
      <c r="A1359" s="73" t="s">
        <v>1014</v>
      </c>
      <c r="B1359" s="40" t="str">
        <f>_xlfn.XLOOKUP(A1359,'Customer Names'!$A$3:$A$2337,'Customer Names'!$E$3:$E$2337)</f>
        <v>Jackie J</v>
      </c>
      <c r="C1359" s="29">
        <f>_xlfn.XLOOKUP(A1359,'Medical Examinations'!$P$3:$P$2337,'Medical Examinations'!$Q$3:$Q$2337)</f>
        <v>39.42</v>
      </c>
      <c r="D1359" s="15">
        <f>_xlfn.XLOOKUP(A1359,'Medical Examinations'!$P$3:$P$2337,'Medical Examinations'!$R$3:$R$2337)</f>
        <v>4.72</v>
      </c>
      <c r="E1359" s="15" t="str">
        <f>_xlfn.XLOOKUP(A1359,'Medical Examinations'!$P$3:$P$2337,'Medical Examinations'!$S$3:$S$2337)</f>
        <v>Yes</v>
      </c>
      <c r="F1359" s="15" t="str">
        <f>_xlfn.XLOOKUP(A1359,'Medical Examinations'!$P$3:$P$2337,'Medical Examinations'!$T$3:$T$2337)</f>
        <v>No</v>
      </c>
      <c r="G1359" s="15" t="str">
        <f>_xlfn.XLOOKUP(A1359,'Medical Examinations'!$P$3:$P$2337,'Medical Examinations'!$U$3:$U$2337)</f>
        <v>No</v>
      </c>
      <c r="H1359" s="15">
        <f>_xlfn.XLOOKUP(A1359,'Medical Examinations'!$P$3:$P$2337,'Medical Examinations'!$V$3:$V$2337)</f>
        <v>1</v>
      </c>
      <c r="I1359" s="15" t="str">
        <f>_xlfn.XLOOKUP(A1359,'Medical Examinations'!$P$3:$P$2337,'Medical Examinations'!$W$3:$W$2337)</f>
        <v>No</v>
      </c>
      <c r="J1359" s="15" t="str">
        <f>_xlfn.XLOOKUP(A1359,'Medical Examinations'!$P$3:$P$2337,'Medical Examinations'!$X$3:$X$2337)</f>
        <v>Obesity</v>
      </c>
      <c r="K1359" s="15"/>
      <c r="L1359" s="74">
        <f>_xlfn.XLOOKUP(A1359,'Hospitalisation Details'!$U$4:$U$2346,'Hospitalisation Details'!$V$4:$V$2346)</f>
        <v>34960</v>
      </c>
      <c r="M1359" s="75">
        <f>_xlfn.XLOOKUP(A1359,'Hospitalisation Details'!$U$4:$U$2346,'Hospitalisation Details'!$X$4:$X$2346)</f>
        <v>8014.62</v>
      </c>
      <c r="N1359" s="15">
        <f>_xlfn.XLOOKUP(A1359,'Hospitalisation Details'!$U$4:$U$2346,'Hospitalisation Details'!$Y$4:$Y$2346)</f>
        <v>1</v>
      </c>
      <c r="O1359" s="15">
        <f>_xlfn.XLOOKUP(A1359,'Hospitalisation Details'!$U$4:$U$2346,'Hospitalisation Details'!$Z$4:$Z$2346)</f>
        <v>1</v>
      </c>
      <c r="P1359" s="15" t="str">
        <f>_xlfn.XLOOKUP(A1359,'Hospitalisation Details'!$U$4:$U$2346,'Hospitalisation Details'!$AA$4:$AA$2346)</f>
        <v>R1012</v>
      </c>
      <c r="Q1359" s="15">
        <f>_xlfn.XLOOKUP(A1359,'Hospitalisation Details'!$U$4:$U$2346,'Hospitalisation Details'!$AB$4:$AB$2346)</f>
        <v>28</v>
      </c>
    </row>
    <row r="1360" spans="1:17" ht="15.5" x14ac:dyDescent="0.35">
      <c r="A1360" s="73" t="s">
        <v>1013</v>
      </c>
      <c r="B1360" s="40" t="str">
        <f>_xlfn.XLOOKUP(A1360,'Customer Names'!$A$3:$A$2337,'Customer Names'!$E$3:$E$2337)</f>
        <v>Justin</v>
      </c>
      <c r="C1360" s="29">
        <f>_xlfn.XLOOKUP(A1360,'Medical Examinations'!$P$3:$P$2337,'Medical Examinations'!$Q$3:$Q$2337)</f>
        <v>16.8</v>
      </c>
      <c r="D1360" s="15">
        <f>_xlfn.XLOOKUP(A1360,'Medical Examinations'!$P$3:$P$2337,'Medical Examinations'!$R$3:$R$2337)</f>
        <v>7.98</v>
      </c>
      <c r="E1360" s="15" t="str">
        <f>_xlfn.XLOOKUP(A1360,'Medical Examinations'!$P$3:$P$2337,'Medical Examinations'!$S$3:$S$2337)</f>
        <v>No</v>
      </c>
      <c r="F1360" s="15" t="str">
        <f>_xlfn.XLOOKUP(A1360,'Medical Examinations'!$P$3:$P$2337,'Medical Examinations'!$T$3:$T$2337)</f>
        <v>No</v>
      </c>
      <c r="G1360" s="15" t="str">
        <f>_xlfn.XLOOKUP(A1360,'Medical Examinations'!$P$3:$P$2337,'Medical Examinations'!$U$3:$U$2337)</f>
        <v>No</v>
      </c>
      <c r="H1360" s="15">
        <f>_xlfn.XLOOKUP(A1360,'Medical Examinations'!$P$3:$P$2337,'Medical Examinations'!$V$3:$V$2337)</f>
        <v>0</v>
      </c>
      <c r="I1360" s="15" t="str">
        <f>_xlfn.XLOOKUP(A1360,'Medical Examinations'!$P$3:$P$2337,'Medical Examinations'!$W$3:$W$2337)</f>
        <v>No</v>
      </c>
      <c r="J1360" s="15" t="str">
        <f>_xlfn.XLOOKUP(A1360,'Medical Examinations'!$P$3:$P$2337,'Medical Examinations'!$X$3:$X$2337)</f>
        <v>Underweight</v>
      </c>
      <c r="K1360" s="15"/>
      <c r="L1360" s="74">
        <f>_xlfn.XLOOKUP(A1360,'Hospitalisation Details'!$U$4:$U$2346,'Hospitalisation Details'!$V$4:$V$2346)</f>
        <v>22880</v>
      </c>
      <c r="M1360" s="75">
        <f>_xlfn.XLOOKUP(A1360,'Hospitalisation Details'!$U$4:$U$2346,'Hospitalisation Details'!$X$4:$X$2346)</f>
        <v>8004.96</v>
      </c>
      <c r="N1360" s="15">
        <f>_xlfn.XLOOKUP(A1360,'Hospitalisation Details'!$U$4:$U$2346,'Hospitalisation Details'!$Y$4:$Y$2346)</f>
        <v>4</v>
      </c>
      <c r="O1360" s="15">
        <f>_xlfn.XLOOKUP(A1360,'Hospitalisation Details'!$U$4:$U$2346,'Hospitalisation Details'!$Z$4:$Z$2346)</f>
        <v>2</v>
      </c>
      <c r="P1360" s="15" t="str">
        <f>_xlfn.XLOOKUP(A1360,'Hospitalisation Details'!$U$4:$U$2346,'Hospitalisation Details'!$AA$4:$AA$2346)</f>
        <v>R1013</v>
      </c>
      <c r="Q1360" s="15">
        <f>_xlfn.XLOOKUP(A1360,'Hospitalisation Details'!$U$4:$U$2346,'Hospitalisation Details'!$AB$4:$AB$2346)</f>
        <v>61</v>
      </c>
    </row>
    <row r="1361" spans="1:17" ht="15.5" x14ac:dyDescent="0.35">
      <c r="A1361" s="73" t="s">
        <v>1012</v>
      </c>
      <c r="B1361" s="40" t="str">
        <f>_xlfn.XLOOKUP(A1361,'Customer Names'!$A$3:$A$2337,'Customer Names'!$E$3:$E$2337)</f>
        <v>Kerry</v>
      </c>
      <c r="C1361" s="29">
        <f>_xlfn.XLOOKUP(A1361,'Medical Examinations'!$P$3:$P$2337,'Medical Examinations'!$Q$3:$Q$2337)</f>
        <v>23.274999999999999</v>
      </c>
      <c r="D1361" s="15">
        <f>_xlfn.XLOOKUP(A1361,'Medical Examinations'!$P$3:$P$2337,'Medical Examinations'!$R$3:$R$2337)</f>
        <v>6.26</v>
      </c>
      <c r="E1361" s="15" t="str">
        <f>_xlfn.XLOOKUP(A1361,'Medical Examinations'!$P$3:$P$2337,'Medical Examinations'!$S$3:$S$2337)</f>
        <v>Yes</v>
      </c>
      <c r="F1361" s="15" t="str">
        <f>_xlfn.XLOOKUP(A1361,'Medical Examinations'!$P$3:$P$2337,'Medical Examinations'!$T$3:$T$2337)</f>
        <v>No</v>
      </c>
      <c r="G1361" s="15" t="str">
        <f>_xlfn.XLOOKUP(A1361,'Medical Examinations'!$P$3:$P$2337,'Medical Examinations'!$U$3:$U$2337)</f>
        <v>Yes</v>
      </c>
      <c r="H1361" s="15">
        <f>_xlfn.XLOOKUP(A1361,'Medical Examinations'!$P$3:$P$2337,'Medical Examinations'!$V$3:$V$2337)</f>
        <v>1</v>
      </c>
      <c r="I1361" s="15" t="str">
        <f>_xlfn.XLOOKUP(A1361,'Medical Examinations'!$P$3:$P$2337,'Medical Examinations'!$W$3:$W$2337)</f>
        <v>No</v>
      </c>
      <c r="J1361" s="15" t="str">
        <f>_xlfn.XLOOKUP(A1361,'Medical Examinations'!$P$3:$P$2337,'Medical Examinations'!$X$3:$X$2337)</f>
        <v>Normalweight</v>
      </c>
      <c r="K1361" s="15"/>
      <c r="L1361" s="74">
        <f>_xlfn.XLOOKUP(A1361,'Hospitalisation Details'!$U$4:$U$2346,'Hospitalisation Details'!$V$4:$V$2346)</f>
        <v>30548</v>
      </c>
      <c r="M1361" s="75">
        <f>_xlfn.XLOOKUP(A1361,'Hospitalisation Details'!$U$4:$U$2346,'Hospitalisation Details'!$X$4:$X$2346)</f>
        <v>7986.48</v>
      </c>
      <c r="N1361" s="15">
        <f>_xlfn.XLOOKUP(A1361,'Hospitalisation Details'!$U$4:$U$2346,'Hospitalisation Details'!$Y$4:$Y$2346)</f>
        <v>1</v>
      </c>
      <c r="O1361" s="15">
        <f>_xlfn.XLOOKUP(A1361,'Hospitalisation Details'!$U$4:$U$2346,'Hospitalisation Details'!$Z$4:$Z$2346)</f>
        <v>1</v>
      </c>
      <c r="P1361" s="15" t="str">
        <f>_xlfn.XLOOKUP(A1361,'Hospitalisation Details'!$U$4:$U$2346,'Hospitalisation Details'!$AA$4:$AA$2346)</f>
        <v>R1024</v>
      </c>
      <c r="Q1361" s="15">
        <f>_xlfn.XLOOKUP(A1361,'Hospitalisation Details'!$U$4:$U$2346,'Hospitalisation Details'!$AB$4:$AB$2346)</f>
        <v>40</v>
      </c>
    </row>
    <row r="1362" spans="1:17" ht="15.5" x14ac:dyDescent="0.35">
      <c r="A1362" s="73" t="s">
        <v>1011</v>
      </c>
      <c r="B1362" s="40" t="str">
        <f>_xlfn.XLOOKUP(A1362,'Customer Names'!$A$3:$A$2337,'Customer Names'!$E$3:$E$2337)</f>
        <v>Cindy G.</v>
      </c>
      <c r="C1362" s="29">
        <f>_xlfn.XLOOKUP(A1362,'Medical Examinations'!$P$3:$P$2337,'Medical Examinations'!$Q$3:$Q$2337)</f>
        <v>22.8</v>
      </c>
      <c r="D1362" s="15">
        <f>_xlfn.XLOOKUP(A1362,'Medical Examinations'!$P$3:$P$2337,'Medical Examinations'!$R$3:$R$2337)</f>
        <v>4.29</v>
      </c>
      <c r="E1362" s="15" t="str">
        <f>_xlfn.XLOOKUP(A1362,'Medical Examinations'!$P$3:$P$2337,'Medical Examinations'!$S$3:$S$2337)</f>
        <v>Yes</v>
      </c>
      <c r="F1362" s="15" t="str">
        <f>_xlfn.XLOOKUP(A1362,'Medical Examinations'!$P$3:$P$2337,'Medical Examinations'!$T$3:$T$2337)</f>
        <v>No</v>
      </c>
      <c r="G1362" s="15" t="str">
        <f>_xlfn.XLOOKUP(A1362,'Medical Examinations'!$P$3:$P$2337,'Medical Examinations'!$U$3:$U$2337)</f>
        <v>Yes</v>
      </c>
      <c r="H1362" s="15">
        <f>_xlfn.XLOOKUP(A1362,'Medical Examinations'!$P$3:$P$2337,'Medical Examinations'!$V$3:$V$2337)</f>
        <v>1</v>
      </c>
      <c r="I1362" s="15" t="str">
        <f>_xlfn.XLOOKUP(A1362,'Medical Examinations'!$P$3:$P$2337,'Medical Examinations'!$W$3:$W$2337)</f>
        <v>No</v>
      </c>
      <c r="J1362" s="15" t="str">
        <f>_xlfn.XLOOKUP(A1362,'Medical Examinations'!$P$3:$P$2337,'Medical Examinations'!$X$3:$X$2337)</f>
        <v>Normalweight</v>
      </c>
      <c r="K1362" s="15"/>
      <c r="L1362" s="74">
        <f>_xlfn.XLOOKUP(A1362,'Hospitalisation Details'!$U$4:$U$2346,'Hospitalisation Details'!$V$4:$V$2346)</f>
        <v>30556</v>
      </c>
      <c r="M1362" s="75">
        <f>_xlfn.XLOOKUP(A1362,'Hospitalisation Details'!$U$4:$U$2346,'Hospitalisation Details'!$X$4:$X$2346)</f>
        <v>7985.82</v>
      </c>
      <c r="N1362" s="15">
        <f>_xlfn.XLOOKUP(A1362,'Hospitalisation Details'!$U$4:$U$2346,'Hospitalisation Details'!$Y$4:$Y$2346)</f>
        <v>1</v>
      </c>
      <c r="O1362" s="15">
        <f>_xlfn.XLOOKUP(A1362,'Hospitalisation Details'!$U$4:$U$2346,'Hospitalisation Details'!$Z$4:$Z$2346)</f>
        <v>2</v>
      </c>
      <c r="P1362" s="15" t="str">
        <f>_xlfn.XLOOKUP(A1362,'Hospitalisation Details'!$U$4:$U$2346,'Hospitalisation Details'!$AA$4:$AA$2346)</f>
        <v>R1024</v>
      </c>
      <c r="Q1362" s="15">
        <f>_xlfn.XLOOKUP(A1362,'Hospitalisation Details'!$U$4:$U$2346,'Hospitalisation Details'!$AB$4:$AB$2346)</f>
        <v>40</v>
      </c>
    </row>
    <row r="1363" spans="1:17" ht="15.5" x14ac:dyDescent="0.35">
      <c r="A1363" s="73" t="s">
        <v>1010</v>
      </c>
      <c r="B1363" s="40" t="str">
        <f>_xlfn.XLOOKUP(A1363,'Customer Names'!$A$3:$A$2337,'Customer Names'!$E$3:$E$2337)</f>
        <v>Gennaro</v>
      </c>
      <c r="C1363" s="29">
        <f>_xlfn.XLOOKUP(A1363,'Medical Examinations'!$P$3:$P$2337,'Medical Examinations'!$Q$3:$Q$2337)</f>
        <v>24.3</v>
      </c>
      <c r="D1363" s="15">
        <f>_xlfn.XLOOKUP(A1363,'Medical Examinations'!$P$3:$P$2337,'Medical Examinations'!$R$3:$R$2337)</f>
        <v>5.43</v>
      </c>
      <c r="E1363" s="15" t="str">
        <f>_xlfn.XLOOKUP(A1363,'Medical Examinations'!$P$3:$P$2337,'Medical Examinations'!$S$3:$S$2337)</f>
        <v>No</v>
      </c>
      <c r="F1363" s="15" t="str">
        <f>_xlfn.XLOOKUP(A1363,'Medical Examinations'!$P$3:$P$2337,'Medical Examinations'!$T$3:$T$2337)</f>
        <v>No</v>
      </c>
      <c r="G1363" s="15" t="str">
        <f>_xlfn.XLOOKUP(A1363,'Medical Examinations'!$P$3:$P$2337,'Medical Examinations'!$U$3:$U$2337)</f>
        <v>No</v>
      </c>
      <c r="H1363" s="15">
        <f>_xlfn.XLOOKUP(A1363,'Medical Examinations'!$P$3:$P$2337,'Medical Examinations'!$V$3:$V$2337)</f>
        <v>2</v>
      </c>
      <c r="I1363" s="15" t="str">
        <f>_xlfn.XLOOKUP(A1363,'Medical Examinations'!$P$3:$P$2337,'Medical Examinations'!$W$3:$W$2337)</f>
        <v>No</v>
      </c>
      <c r="J1363" s="15" t="str">
        <f>_xlfn.XLOOKUP(A1363,'Medical Examinations'!$P$3:$P$2337,'Medical Examinations'!$X$3:$X$2337)</f>
        <v>Normalweight</v>
      </c>
      <c r="K1363" s="15"/>
      <c r="L1363" s="74">
        <f>_xlfn.XLOOKUP(A1363,'Hospitalisation Details'!$U$4:$U$2346,'Hospitalisation Details'!$V$4:$V$2346)</f>
        <v>26626</v>
      </c>
      <c r="M1363" s="75">
        <f>_xlfn.XLOOKUP(A1363,'Hospitalisation Details'!$U$4:$U$2346,'Hospitalisation Details'!$X$4:$X$2346)</f>
        <v>7980.34</v>
      </c>
      <c r="N1363" s="15">
        <f>_xlfn.XLOOKUP(A1363,'Hospitalisation Details'!$U$4:$U$2346,'Hospitalisation Details'!$Y$4:$Y$2346)</f>
        <v>1</v>
      </c>
      <c r="O1363" s="15">
        <f>_xlfn.XLOOKUP(A1363,'Hospitalisation Details'!$U$4:$U$2346,'Hospitalisation Details'!$Z$4:$Z$2346)</f>
        <v>9</v>
      </c>
      <c r="P1363" s="15" t="str">
        <f>_xlfn.XLOOKUP(A1363,'Hospitalisation Details'!$U$4:$U$2346,'Hospitalisation Details'!$AA$4:$AA$2346)</f>
        <v>R1013</v>
      </c>
      <c r="Q1363" s="15">
        <f>_xlfn.XLOOKUP(A1363,'Hospitalisation Details'!$U$4:$U$2346,'Hospitalisation Details'!$AB$4:$AB$2346)</f>
        <v>51</v>
      </c>
    </row>
    <row r="1364" spans="1:17" ht="15.5" x14ac:dyDescent="0.35">
      <c r="A1364" s="73" t="s">
        <v>1009</v>
      </c>
      <c r="B1364" s="40" t="str">
        <f>_xlfn.XLOOKUP(A1364,'Customer Names'!$A$3:$A$2337,'Customer Names'!$E$3:$E$2337)</f>
        <v>Terry</v>
      </c>
      <c r="C1364" s="29">
        <f>_xlfn.XLOOKUP(A1364,'Medical Examinations'!$P$3:$P$2337,'Medical Examinations'!$Q$3:$Q$2337)</f>
        <v>25.13</v>
      </c>
      <c r="D1364" s="15">
        <f>_xlfn.XLOOKUP(A1364,'Medical Examinations'!$P$3:$P$2337,'Medical Examinations'!$R$3:$R$2337)</f>
        <v>8</v>
      </c>
      <c r="E1364" s="15" t="str">
        <f>_xlfn.XLOOKUP(A1364,'Medical Examinations'!$P$3:$P$2337,'Medical Examinations'!$S$3:$S$2337)</f>
        <v>Yes</v>
      </c>
      <c r="F1364" s="15" t="str">
        <f>_xlfn.XLOOKUP(A1364,'Medical Examinations'!$P$3:$P$2337,'Medical Examinations'!$T$3:$T$2337)</f>
        <v>No</v>
      </c>
      <c r="G1364" s="15" t="str">
        <f>_xlfn.XLOOKUP(A1364,'Medical Examinations'!$P$3:$P$2337,'Medical Examinations'!$U$3:$U$2337)</f>
        <v>No</v>
      </c>
      <c r="H1364" s="15">
        <f>_xlfn.XLOOKUP(A1364,'Medical Examinations'!$P$3:$P$2337,'Medical Examinations'!$V$3:$V$2337)</f>
        <v>1</v>
      </c>
      <c r="I1364" s="15" t="str">
        <f>_xlfn.XLOOKUP(A1364,'Medical Examinations'!$P$3:$P$2337,'Medical Examinations'!$W$3:$W$2337)</f>
        <v>No</v>
      </c>
      <c r="J1364" s="15" t="str">
        <f>_xlfn.XLOOKUP(A1364,'Medical Examinations'!$P$3:$P$2337,'Medical Examinations'!$X$3:$X$2337)</f>
        <v>Overweight</v>
      </c>
      <c r="K1364" s="15"/>
      <c r="L1364" s="74">
        <f>_xlfn.XLOOKUP(A1364,'Hospitalisation Details'!$U$4:$U$2346,'Hospitalisation Details'!$V$4:$V$2346)</f>
        <v>27616</v>
      </c>
      <c r="M1364" s="75">
        <f>_xlfn.XLOOKUP(A1364,'Hospitalisation Details'!$U$4:$U$2346,'Hospitalisation Details'!$X$4:$X$2346)</f>
        <v>7966.81</v>
      </c>
      <c r="N1364" s="15">
        <f>_xlfn.XLOOKUP(A1364,'Hospitalisation Details'!$U$4:$U$2346,'Hospitalisation Details'!$Y$4:$Y$2346)</f>
        <v>1</v>
      </c>
      <c r="O1364" s="15">
        <f>_xlfn.XLOOKUP(A1364,'Hospitalisation Details'!$U$4:$U$2346,'Hospitalisation Details'!$Z$4:$Z$2346)</f>
        <v>9</v>
      </c>
      <c r="P1364" s="15" t="str">
        <f>_xlfn.XLOOKUP(A1364,'Hospitalisation Details'!$U$4:$U$2346,'Hospitalisation Details'!$AA$4:$AA$2346)</f>
        <v>R1013</v>
      </c>
      <c r="Q1364" s="15">
        <f>_xlfn.XLOOKUP(A1364,'Hospitalisation Details'!$U$4:$U$2346,'Hospitalisation Details'!$AB$4:$AB$2346)</f>
        <v>48</v>
      </c>
    </row>
    <row r="1365" spans="1:17" ht="15.5" x14ac:dyDescent="0.35">
      <c r="A1365" s="73" t="s">
        <v>1008</v>
      </c>
      <c r="B1365" s="40" t="str">
        <f>_xlfn.XLOOKUP(A1365,'Customer Names'!$A$3:$A$2337,'Customer Names'!$E$3:$E$2337)</f>
        <v>Patrick J</v>
      </c>
      <c r="C1365" s="29">
        <f>_xlfn.XLOOKUP(A1365,'Medical Examinations'!$P$3:$P$2337,'Medical Examinations'!$Q$3:$Q$2337)</f>
        <v>22.72</v>
      </c>
      <c r="D1365" s="15">
        <f>_xlfn.XLOOKUP(A1365,'Medical Examinations'!$P$3:$P$2337,'Medical Examinations'!$R$3:$R$2337)</f>
        <v>9.9600000000000009</v>
      </c>
      <c r="E1365" s="15" t="str">
        <f>_xlfn.XLOOKUP(A1365,'Medical Examinations'!$P$3:$P$2337,'Medical Examinations'!$S$3:$S$2337)</f>
        <v>Yes</v>
      </c>
      <c r="F1365" s="15" t="str">
        <f>_xlfn.XLOOKUP(A1365,'Medical Examinations'!$P$3:$P$2337,'Medical Examinations'!$T$3:$T$2337)</f>
        <v>No</v>
      </c>
      <c r="G1365" s="15" t="str">
        <f>_xlfn.XLOOKUP(A1365,'Medical Examinations'!$P$3:$P$2337,'Medical Examinations'!$U$3:$U$2337)</f>
        <v>No</v>
      </c>
      <c r="H1365" s="15">
        <f>_xlfn.XLOOKUP(A1365,'Medical Examinations'!$P$3:$P$2337,'Medical Examinations'!$V$3:$V$2337)</f>
        <v>2</v>
      </c>
      <c r="I1365" s="15" t="str">
        <f>_xlfn.XLOOKUP(A1365,'Medical Examinations'!$P$3:$P$2337,'Medical Examinations'!$W$3:$W$2337)</f>
        <v>No</v>
      </c>
      <c r="J1365" s="15" t="str">
        <f>_xlfn.XLOOKUP(A1365,'Medical Examinations'!$P$3:$P$2337,'Medical Examinations'!$X$3:$X$2337)</f>
        <v>Normalweight</v>
      </c>
      <c r="K1365" s="15"/>
      <c r="L1365" s="74">
        <f>_xlfn.XLOOKUP(A1365,'Hospitalisation Details'!$U$4:$U$2346,'Hospitalisation Details'!$V$4:$V$2346)</f>
        <v>25738</v>
      </c>
      <c r="M1365" s="75">
        <f>_xlfn.XLOOKUP(A1365,'Hospitalisation Details'!$U$4:$U$2346,'Hospitalisation Details'!$X$4:$X$2346)</f>
        <v>7958.13</v>
      </c>
      <c r="N1365" s="15">
        <f>_xlfn.XLOOKUP(A1365,'Hospitalisation Details'!$U$4:$U$2346,'Hospitalisation Details'!$Y$4:$Y$2346)</f>
        <v>1</v>
      </c>
      <c r="O1365" s="15">
        <f>_xlfn.XLOOKUP(A1365,'Hospitalisation Details'!$U$4:$U$2346,'Hospitalisation Details'!$Z$4:$Z$2346)</f>
        <v>9</v>
      </c>
      <c r="P1365" s="15" t="str">
        <f>_xlfn.XLOOKUP(A1365,'Hospitalisation Details'!$U$4:$U$2346,'Hospitalisation Details'!$AA$4:$AA$2346)</f>
        <v>R1013</v>
      </c>
      <c r="Q1365" s="15">
        <f>_xlfn.XLOOKUP(A1365,'Hospitalisation Details'!$U$4:$U$2346,'Hospitalisation Details'!$AB$4:$AB$2346)</f>
        <v>53</v>
      </c>
    </row>
    <row r="1366" spans="1:17" ht="15.5" x14ac:dyDescent="0.35">
      <c r="A1366" s="73" t="s">
        <v>1007</v>
      </c>
      <c r="B1366" s="40" t="str">
        <f>_xlfn.XLOOKUP(A1366,'Customer Names'!$A$3:$A$2337,'Customer Names'!$E$3:$E$2337)</f>
        <v>Keara</v>
      </c>
      <c r="C1366" s="29">
        <f>_xlfn.XLOOKUP(A1366,'Medical Examinations'!$P$3:$P$2337,'Medical Examinations'!$Q$3:$Q$2337)</f>
        <v>32.6</v>
      </c>
      <c r="D1366" s="15">
        <f>_xlfn.XLOOKUP(A1366,'Medical Examinations'!$P$3:$P$2337,'Medical Examinations'!$R$3:$R$2337)</f>
        <v>6.8</v>
      </c>
      <c r="E1366" s="15" t="str">
        <f>_xlfn.XLOOKUP(A1366,'Medical Examinations'!$P$3:$P$2337,'Medical Examinations'!$S$3:$S$2337)</f>
        <v>Yes</v>
      </c>
      <c r="F1366" s="15" t="str">
        <f>_xlfn.XLOOKUP(A1366,'Medical Examinations'!$P$3:$P$2337,'Medical Examinations'!$T$3:$T$2337)</f>
        <v>No</v>
      </c>
      <c r="G1366" s="15" t="str">
        <f>_xlfn.XLOOKUP(A1366,'Medical Examinations'!$P$3:$P$2337,'Medical Examinations'!$U$3:$U$2337)</f>
        <v>No</v>
      </c>
      <c r="H1366" s="15">
        <f>_xlfn.XLOOKUP(A1366,'Medical Examinations'!$P$3:$P$2337,'Medical Examinations'!$V$3:$V$2337)</f>
        <v>0</v>
      </c>
      <c r="I1366" s="15" t="str">
        <f>_xlfn.XLOOKUP(A1366,'Medical Examinations'!$P$3:$P$2337,'Medical Examinations'!$W$3:$W$2337)</f>
        <v>No</v>
      </c>
      <c r="J1366" s="15" t="str">
        <f>_xlfn.XLOOKUP(A1366,'Medical Examinations'!$P$3:$P$2337,'Medical Examinations'!$X$3:$X$2337)</f>
        <v>Obesity</v>
      </c>
      <c r="K1366" s="15"/>
      <c r="L1366" s="74">
        <f>_xlfn.XLOOKUP(A1366,'Hospitalisation Details'!$U$4:$U$2346,'Hospitalisation Details'!$V$4:$V$2346)</f>
        <v>29948</v>
      </c>
      <c r="M1366" s="75">
        <f>_xlfn.XLOOKUP(A1366,'Hospitalisation Details'!$U$4:$U$2346,'Hospitalisation Details'!$X$4:$X$2346)</f>
        <v>7954.52</v>
      </c>
      <c r="N1366" s="15">
        <f>_xlfn.XLOOKUP(A1366,'Hospitalisation Details'!$U$4:$U$2346,'Hospitalisation Details'!$Y$4:$Y$2346)</f>
        <v>1</v>
      </c>
      <c r="O1366" s="15">
        <f>_xlfn.XLOOKUP(A1366,'Hospitalisation Details'!$U$4:$U$2346,'Hospitalisation Details'!$Z$4:$Z$2346)</f>
        <v>9</v>
      </c>
      <c r="P1366" s="15" t="str">
        <f>_xlfn.XLOOKUP(A1366,'Hospitalisation Details'!$U$4:$U$2346,'Hospitalisation Details'!$AA$4:$AA$2346)</f>
        <v>R1011</v>
      </c>
      <c r="Q1366" s="15">
        <f>_xlfn.XLOOKUP(A1366,'Hospitalisation Details'!$U$4:$U$2346,'Hospitalisation Details'!$AB$4:$AB$2346)</f>
        <v>41</v>
      </c>
    </row>
    <row r="1367" spans="1:17" ht="15.5" x14ac:dyDescent="0.35">
      <c r="A1367" s="73" t="s">
        <v>1006</v>
      </c>
      <c r="B1367" s="40" t="str">
        <f>_xlfn.XLOOKUP(A1367,'Customer Names'!$A$3:$A$2337,'Customer Names'!$E$3:$E$2337)</f>
        <v>Nicole</v>
      </c>
      <c r="C1367" s="29">
        <f>_xlfn.XLOOKUP(A1367,'Medical Examinations'!$P$3:$P$2337,'Medical Examinations'!$Q$3:$Q$2337)</f>
        <v>17.28</v>
      </c>
      <c r="D1367" s="15">
        <f>_xlfn.XLOOKUP(A1367,'Medical Examinations'!$P$3:$P$2337,'Medical Examinations'!$R$3:$R$2337)</f>
        <v>6.22</v>
      </c>
      <c r="E1367" s="15" t="str">
        <f>_xlfn.XLOOKUP(A1367,'Medical Examinations'!$P$3:$P$2337,'Medical Examinations'!$S$3:$S$2337)</f>
        <v>Yes</v>
      </c>
      <c r="F1367" s="15" t="str">
        <f>_xlfn.XLOOKUP(A1367,'Medical Examinations'!$P$3:$P$2337,'Medical Examinations'!$T$3:$T$2337)</f>
        <v>No</v>
      </c>
      <c r="G1367" s="15" t="str">
        <f>_xlfn.XLOOKUP(A1367,'Medical Examinations'!$P$3:$P$2337,'Medical Examinations'!$U$3:$U$2337)</f>
        <v>No</v>
      </c>
      <c r="H1367" s="15">
        <f>_xlfn.XLOOKUP(A1367,'Medical Examinations'!$P$3:$P$2337,'Medical Examinations'!$V$3:$V$2337)</f>
        <v>2</v>
      </c>
      <c r="I1367" s="15" t="str">
        <f>_xlfn.XLOOKUP(A1367,'Medical Examinations'!$P$3:$P$2337,'Medical Examinations'!$W$3:$W$2337)</f>
        <v>No</v>
      </c>
      <c r="J1367" s="15" t="str">
        <f>_xlfn.XLOOKUP(A1367,'Medical Examinations'!$P$3:$P$2337,'Medical Examinations'!$X$3:$X$2337)</f>
        <v>Underweight</v>
      </c>
      <c r="K1367" s="15"/>
      <c r="L1367" s="74">
        <f>_xlfn.XLOOKUP(A1367,'Hospitalisation Details'!$U$4:$U$2346,'Hospitalisation Details'!$V$4:$V$2346)</f>
        <v>24297</v>
      </c>
      <c r="M1367" s="75">
        <f>_xlfn.XLOOKUP(A1367,'Hospitalisation Details'!$U$4:$U$2346,'Hospitalisation Details'!$X$4:$X$2346)</f>
        <v>7953.72</v>
      </c>
      <c r="N1367" s="15">
        <f>_xlfn.XLOOKUP(A1367,'Hospitalisation Details'!$U$4:$U$2346,'Hospitalisation Details'!$Y$4:$Y$2346)</f>
        <v>4</v>
      </c>
      <c r="O1367" s="15">
        <f>_xlfn.XLOOKUP(A1367,'Hospitalisation Details'!$U$4:$U$2346,'Hospitalisation Details'!$Z$4:$Z$2346)</f>
        <v>1</v>
      </c>
      <c r="P1367" s="15" t="str">
        <f>_xlfn.XLOOKUP(A1367,'Hospitalisation Details'!$U$4:$U$2346,'Hospitalisation Details'!$AA$4:$AA$2346)</f>
        <v>R1012</v>
      </c>
      <c r="Q1367" s="15">
        <f>_xlfn.XLOOKUP(A1367,'Hospitalisation Details'!$U$4:$U$2346,'Hospitalisation Details'!$AB$4:$AB$2346)</f>
        <v>57</v>
      </c>
    </row>
    <row r="1368" spans="1:17" ht="15.5" x14ac:dyDescent="0.35">
      <c r="A1368" s="73" t="s">
        <v>1005</v>
      </c>
      <c r="B1368" s="40" t="str">
        <f>_xlfn.XLOOKUP(A1368,'Customer Names'!$A$3:$A$2337,'Customer Names'!$E$3:$E$2337)</f>
        <v>Katena</v>
      </c>
      <c r="C1368" s="29">
        <f>_xlfn.XLOOKUP(A1368,'Medical Examinations'!$P$3:$P$2337,'Medical Examinations'!$Q$3:$Q$2337)</f>
        <v>27.92</v>
      </c>
      <c r="D1368" s="15">
        <f>_xlfn.XLOOKUP(A1368,'Medical Examinations'!$P$3:$P$2337,'Medical Examinations'!$R$3:$R$2337)</f>
        <v>5.79</v>
      </c>
      <c r="E1368" s="15" t="str">
        <f>_xlfn.XLOOKUP(A1368,'Medical Examinations'!$P$3:$P$2337,'Medical Examinations'!$S$3:$S$2337)</f>
        <v>No</v>
      </c>
      <c r="F1368" s="15" t="str">
        <f>_xlfn.XLOOKUP(A1368,'Medical Examinations'!$P$3:$P$2337,'Medical Examinations'!$T$3:$T$2337)</f>
        <v>No</v>
      </c>
      <c r="G1368" s="15" t="str">
        <f>_xlfn.XLOOKUP(A1368,'Medical Examinations'!$P$3:$P$2337,'Medical Examinations'!$U$3:$U$2337)</f>
        <v>No</v>
      </c>
      <c r="H1368" s="15">
        <f>_xlfn.XLOOKUP(A1368,'Medical Examinations'!$P$3:$P$2337,'Medical Examinations'!$V$3:$V$2337)</f>
        <v>1</v>
      </c>
      <c r="I1368" s="15" t="str">
        <f>_xlfn.XLOOKUP(A1368,'Medical Examinations'!$P$3:$P$2337,'Medical Examinations'!$W$3:$W$2337)</f>
        <v>No</v>
      </c>
      <c r="J1368" s="15" t="str">
        <f>_xlfn.XLOOKUP(A1368,'Medical Examinations'!$P$3:$P$2337,'Medical Examinations'!$X$3:$X$2337)</f>
        <v>Overweight</v>
      </c>
      <c r="K1368" s="15"/>
      <c r="L1368" s="74">
        <f>_xlfn.XLOOKUP(A1368,'Hospitalisation Details'!$U$4:$U$2346,'Hospitalisation Details'!$V$4:$V$2346)</f>
        <v>32079</v>
      </c>
      <c r="M1368" s="75">
        <f>_xlfn.XLOOKUP(A1368,'Hospitalisation Details'!$U$4:$U$2346,'Hospitalisation Details'!$X$4:$X$2346)</f>
        <v>7948.22</v>
      </c>
      <c r="N1368" s="15">
        <f>_xlfn.XLOOKUP(A1368,'Hospitalisation Details'!$U$4:$U$2346,'Hospitalisation Details'!$Y$4:$Y$2346)</f>
        <v>1</v>
      </c>
      <c r="O1368" s="15">
        <f>_xlfn.XLOOKUP(A1368,'Hospitalisation Details'!$U$4:$U$2346,'Hospitalisation Details'!$Z$4:$Z$2346)</f>
        <v>1</v>
      </c>
      <c r="P1368" s="15" t="str">
        <f>_xlfn.XLOOKUP(A1368,'Hospitalisation Details'!$U$4:$U$2346,'Hospitalisation Details'!$AA$4:$AA$2346)</f>
        <v>R1025</v>
      </c>
      <c r="Q1368" s="15">
        <f>_xlfn.XLOOKUP(A1368,'Hospitalisation Details'!$U$4:$U$2346,'Hospitalisation Details'!$AB$4:$AB$2346)</f>
        <v>36</v>
      </c>
    </row>
    <row r="1369" spans="1:17" ht="15.5" x14ac:dyDescent="0.35">
      <c r="A1369" s="73" t="s">
        <v>1004</v>
      </c>
      <c r="B1369" s="40" t="str">
        <f>_xlfn.XLOOKUP(A1369,'Customer Names'!$A$3:$A$2337,'Customer Names'!$E$3:$E$2337)</f>
        <v>Bean K.</v>
      </c>
      <c r="C1369" s="29">
        <f>_xlfn.XLOOKUP(A1369,'Medical Examinations'!$P$3:$P$2337,'Medical Examinations'!$Q$3:$Q$2337)</f>
        <v>38.284999999999997</v>
      </c>
      <c r="D1369" s="15">
        <f>_xlfn.XLOOKUP(A1369,'Medical Examinations'!$P$3:$P$2337,'Medical Examinations'!$R$3:$R$2337)</f>
        <v>5.41</v>
      </c>
      <c r="E1369" s="15" t="str">
        <f>_xlfn.XLOOKUP(A1369,'Medical Examinations'!$P$3:$P$2337,'Medical Examinations'!$S$3:$S$2337)</f>
        <v>No</v>
      </c>
      <c r="F1369" s="15" t="str">
        <f>_xlfn.XLOOKUP(A1369,'Medical Examinations'!$P$3:$P$2337,'Medical Examinations'!$T$3:$T$2337)</f>
        <v>No</v>
      </c>
      <c r="G1369" s="15" t="str">
        <f>_xlfn.XLOOKUP(A1369,'Medical Examinations'!$P$3:$P$2337,'Medical Examinations'!$U$3:$U$2337)</f>
        <v>No</v>
      </c>
      <c r="H1369" s="15">
        <f>_xlfn.XLOOKUP(A1369,'Medical Examinations'!$P$3:$P$2337,'Medical Examinations'!$V$3:$V$2337)</f>
        <v>0</v>
      </c>
      <c r="I1369" s="15" t="str">
        <f>_xlfn.XLOOKUP(A1369,'Medical Examinations'!$P$3:$P$2337,'Medical Examinations'!$W$3:$W$2337)</f>
        <v>No</v>
      </c>
      <c r="J1369" s="15" t="str">
        <f>_xlfn.XLOOKUP(A1369,'Medical Examinations'!$P$3:$P$2337,'Medical Examinations'!$X$3:$X$2337)</f>
        <v>Obesity</v>
      </c>
      <c r="K1369" s="15"/>
      <c r="L1369" s="74">
        <f>_xlfn.XLOOKUP(A1369,'Hospitalisation Details'!$U$4:$U$2346,'Hospitalisation Details'!$V$4:$V$2346)</f>
        <v>28326</v>
      </c>
      <c r="M1369" s="75">
        <f>_xlfn.XLOOKUP(A1369,'Hospitalisation Details'!$U$4:$U$2346,'Hospitalisation Details'!$X$4:$X$2346)</f>
        <v>7935.29</v>
      </c>
      <c r="N1369" s="15">
        <f>_xlfn.XLOOKUP(A1369,'Hospitalisation Details'!$U$4:$U$2346,'Hospitalisation Details'!$Y$4:$Y$2346)</f>
        <v>1</v>
      </c>
      <c r="O1369" s="15">
        <f>_xlfn.XLOOKUP(A1369,'Hospitalisation Details'!$U$4:$U$2346,'Hospitalisation Details'!$Z$4:$Z$2346)</f>
        <v>2</v>
      </c>
      <c r="P1369" s="15" t="str">
        <f>_xlfn.XLOOKUP(A1369,'Hospitalisation Details'!$U$4:$U$2346,'Hospitalisation Details'!$AA$4:$AA$2346)</f>
        <v>R1024</v>
      </c>
      <c r="Q1369" s="15">
        <f>_xlfn.XLOOKUP(A1369,'Hospitalisation Details'!$U$4:$U$2346,'Hospitalisation Details'!$AB$4:$AB$2346)</f>
        <v>46</v>
      </c>
    </row>
    <row r="1370" spans="1:17" ht="15.5" x14ac:dyDescent="0.35">
      <c r="A1370" s="73" t="s">
        <v>1003</v>
      </c>
      <c r="B1370" s="40" t="str">
        <f>_xlfn.XLOOKUP(A1370,'Customer Names'!$A$3:$A$2337,'Customer Names'!$E$3:$E$2337)</f>
        <v>Brian</v>
      </c>
      <c r="C1370" s="29">
        <f>_xlfn.XLOOKUP(A1370,'Medical Examinations'!$P$3:$P$2337,'Medical Examinations'!$Q$3:$Q$2337)</f>
        <v>16.48</v>
      </c>
      <c r="D1370" s="15">
        <f>_xlfn.XLOOKUP(A1370,'Medical Examinations'!$P$3:$P$2337,'Medical Examinations'!$R$3:$R$2337)</f>
        <v>11.05</v>
      </c>
      <c r="E1370" s="15" t="str">
        <f>_xlfn.XLOOKUP(A1370,'Medical Examinations'!$P$3:$P$2337,'Medical Examinations'!$S$3:$S$2337)</f>
        <v>No</v>
      </c>
      <c r="F1370" s="15" t="str">
        <f>_xlfn.XLOOKUP(A1370,'Medical Examinations'!$P$3:$P$2337,'Medical Examinations'!$T$3:$T$2337)</f>
        <v>No</v>
      </c>
      <c r="G1370" s="15" t="str">
        <f>_xlfn.XLOOKUP(A1370,'Medical Examinations'!$P$3:$P$2337,'Medical Examinations'!$U$3:$U$2337)</f>
        <v>No</v>
      </c>
      <c r="H1370" s="15">
        <f>_xlfn.XLOOKUP(A1370,'Medical Examinations'!$P$3:$P$2337,'Medical Examinations'!$V$3:$V$2337)</f>
        <v>0</v>
      </c>
      <c r="I1370" s="15" t="str">
        <f>_xlfn.XLOOKUP(A1370,'Medical Examinations'!$P$3:$P$2337,'Medical Examinations'!$W$3:$W$2337)</f>
        <v>No</v>
      </c>
      <c r="J1370" s="15" t="str">
        <f>_xlfn.XLOOKUP(A1370,'Medical Examinations'!$P$3:$P$2337,'Medical Examinations'!$X$3:$X$2337)</f>
        <v>Underweight</v>
      </c>
      <c r="K1370" s="15"/>
      <c r="L1370" s="74">
        <f>_xlfn.XLOOKUP(A1370,'Hospitalisation Details'!$U$4:$U$2346,'Hospitalisation Details'!$V$4:$V$2346)</f>
        <v>22929</v>
      </c>
      <c r="M1370" s="75">
        <f>_xlfn.XLOOKUP(A1370,'Hospitalisation Details'!$U$4:$U$2346,'Hospitalisation Details'!$X$4:$X$2346)</f>
        <v>7896.41</v>
      </c>
      <c r="N1370" s="15">
        <f>_xlfn.XLOOKUP(A1370,'Hospitalisation Details'!$U$4:$U$2346,'Hospitalisation Details'!$Y$4:$Y$2346)</f>
        <v>4</v>
      </c>
      <c r="O1370" s="15">
        <f>_xlfn.XLOOKUP(A1370,'Hospitalisation Details'!$U$4:$U$2346,'Hospitalisation Details'!$Z$4:$Z$2346)</f>
        <v>9</v>
      </c>
      <c r="P1370" s="15" t="str">
        <f>_xlfn.XLOOKUP(A1370,'Hospitalisation Details'!$U$4:$U$2346,'Hospitalisation Details'!$AA$4:$AA$2346)</f>
        <v>R1013</v>
      </c>
      <c r="Q1370" s="15">
        <f>_xlfn.XLOOKUP(A1370,'Hospitalisation Details'!$U$4:$U$2346,'Hospitalisation Details'!$AB$4:$AB$2346)</f>
        <v>61</v>
      </c>
    </row>
    <row r="1371" spans="1:17" ht="15.5" x14ac:dyDescent="0.35">
      <c r="A1371" s="73" t="s">
        <v>1002</v>
      </c>
      <c r="B1371" s="40" t="str">
        <f>_xlfn.XLOOKUP(A1371,'Customer Names'!$A$3:$A$2337,'Customer Names'!$E$3:$E$2337)</f>
        <v>Jan-Patrick</v>
      </c>
      <c r="C1371" s="29">
        <f>_xlfn.XLOOKUP(A1371,'Medical Examinations'!$P$3:$P$2337,'Medical Examinations'!$Q$3:$Q$2337)</f>
        <v>38.57</v>
      </c>
      <c r="D1371" s="15">
        <f>_xlfn.XLOOKUP(A1371,'Medical Examinations'!$P$3:$P$2337,'Medical Examinations'!$R$3:$R$2337)</f>
        <v>6.27</v>
      </c>
      <c r="E1371" s="15" t="str">
        <f>_xlfn.XLOOKUP(A1371,'Medical Examinations'!$P$3:$P$2337,'Medical Examinations'!$S$3:$S$2337)</f>
        <v>No</v>
      </c>
      <c r="F1371" s="15" t="str">
        <f>_xlfn.XLOOKUP(A1371,'Medical Examinations'!$P$3:$P$2337,'Medical Examinations'!$T$3:$T$2337)</f>
        <v>No</v>
      </c>
      <c r="G1371" s="15" t="str">
        <f>_xlfn.XLOOKUP(A1371,'Medical Examinations'!$P$3:$P$2337,'Medical Examinations'!$U$3:$U$2337)</f>
        <v>No</v>
      </c>
      <c r="H1371" s="15">
        <f>_xlfn.XLOOKUP(A1371,'Medical Examinations'!$P$3:$P$2337,'Medical Examinations'!$V$3:$V$2337)</f>
        <v>0</v>
      </c>
      <c r="I1371" s="15" t="str">
        <f>_xlfn.XLOOKUP(A1371,'Medical Examinations'!$P$3:$P$2337,'Medical Examinations'!$W$3:$W$2337)</f>
        <v>No</v>
      </c>
      <c r="J1371" s="15" t="str">
        <f>_xlfn.XLOOKUP(A1371,'Medical Examinations'!$P$3:$P$2337,'Medical Examinations'!$X$3:$X$2337)</f>
        <v>Obesity</v>
      </c>
      <c r="K1371" s="15"/>
      <c r="L1371" s="74">
        <f>_xlfn.XLOOKUP(A1371,'Hospitalisation Details'!$U$4:$U$2346,'Hospitalisation Details'!$V$4:$V$2346)</f>
        <v>34655</v>
      </c>
      <c r="M1371" s="75">
        <f>_xlfn.XLOOKUP(A1371,'Hospitalisation Details'!$U$4:$U$2346,'Hospitalisation Details'!$X$4:$X$2346)</f>
        <v>7851.85</v>
      </c>
      <c r="N1371" s="15">
        <f>_xlfn.XLOOKUP(A1371,'Hospitalisation Details'!$U$4:$U$2346,'Hospitalisation Details'!$Y$4:$Y$2346)</f>
        <v>1</v>
      </c>
      <c r="O1371" s="15">
        <f>_xlfn.XLOOKUP(A1371,'Hospitalisation Details'!$U$4:$U$2346,'Hospitalisation Details'!$Z$4:$Z$2346)</f>
        <v>1</v>
      </c>
      <c r="P1371" s="15" t="str">
        <f>_xlfn.XLOOKUP(A1371,'Hospitalisation Details'!$U$4:$U$2346,'Hospitalisation Details'!$AA$4:$AA$2346)</f>
        <v>R1012</v>
      </c>
      <c r="Q1371" s="15">
        <f>_xlfn.XLOOKUP(A1371,'Hospitalisation Details'!$U$4:$U$2346,'Hospitalisation Details'!$AB$4:$AB$2346)</f>
        <v>29</v>
      </c>
    </row>
    <row r="1372" spans="1:17" ht="15.5" x14ac:dyDescent="0.35">
      <c r="A1372" s="73" t="s">
        <v>1001</v>
      </c>
      <c r="B1372" s="40" t="str">
        <f>_xlfn.XLOOKUP(A1372,'Customer Names'!$A$3:$A$2337,'Customer Names'!$E$3:$E$2337)</f>
        <v>Jesse J</v>
      </c>
      <c r="C1372" s="29">
        <f>_xlfn.XLOOKUP(A1372,'Medical Examinations'!$P$3:$P$2337,'Medical Examinations'!$Q$3:$Q$2337)</f>
        <v>43.85</v>
      </c>
      <c r="D1372" s="15">
        <f>_xlfn.XLOOKUP(A1372,'Medical Examinations'!$P$3:$P$2337,'Medical Examinations'!$R$3:$R$2337)</f>
        <v>4.7699999999999996</v>
      </c>
      <c r="E1372" s="15" t="str">
        <f>_xlfn.XLOOKUP(A1372,'Medical Examinations'!$P$3:$P$2337,'Medical Examinations'!$S$3:$S$2337)</f>
        <v>Yes</v>
      </c>
      <c r="F1372" s="15" t="str">
        <f>_xlfn.XLOOKUP(A1372,'Medical Examinations'!$P$3:$P$2337,'Medical Examinations'!$T$3:$T$2337)</f>
        <v>No</v>
      </c>
      <c r="G1372" s="15" t="str">
        <f>_xlfn.XLOOKUP(A1372,'Medical Examinations'!$P$3:$P$2337,'Medical Examinations'!$U$3:$U$2337)</f>
        <v>No</v>
      </c>
      <c r="H1372" s="15">
        <f>_xlfn.XLOOKUP(A1372,'Medical Examinations'!$P$3:$P$2337,'Medical Examinations'!$V$3:$V$2337)</f>
        <v>0</v>
      </c>
      <c r="I1372" s="15" t="str">
        <f>_xlfn.XLOOKUP(A1372,'Medical Examinations'!$P$3:$P$2337,'Medical Examinations'!$W$3:$W$2337)</f>
        <v>No</v>
      </c>
      <c r="J1372" s="15" t="str">
        <f>_xlfn.XLOOKUP(A1372,'Medical Examinations'!$P$3:$P$2337,'Medical Examinations'!$X$3:$X$2337)</f>
        <v>Obesity</v>
      </c>
      <c r="K1372" s="15"/>
      <c r="L1372" s="74">
        <f>_xlfn.XLOOKUP(A1372,'Hospitalisation Details'!$U$4:$U$2346,'Hospitalisation Details'!$V$4:$V$2346)</f>
        <v>37169</v>
      </c>
      <c r="M1372" s="75">
        <f>_xlfn.XLOOKUP(A1372,'Hospitalisation Details'!$U$4:$U$2346,'Hospitalisation Details'!$X$4:$X$2346)</f>
        <v>7844.8</v>
      </c>
      <c r="N1372" s="15">
        <f>_xlfn.XLOOKUP(A1372,'Hospitalisation Details'!$U$4:$U$2346,'Hospitalisation Details'!$Y$4:$Y$2346)</f>
        <v>1</v>
      </c>
      <c r="O1372" s="15">
        <f>_xlfn.XLOOKUP(A1372,'Hospitalisation Details'!$U$4:$U$2346,'Hospitalisation Details'!$Z$4:$Z$2346)</f>
        <v>9</v>
      </c>
      <c r="P1372" s="15" t="str">
        <f>_xlfn.XLOOKUP(A1372,'Hospitalisation Details'!$U$4:$U$2346,'Hospitalisation Details'!$AA$4:$AA$2346)</f>
        <v>R1012</v>
      </c>
      <c r="Q1372" s="15">
        <f>_xlfn.XLOOKUP(A1372,'Hospitalisation Details'!$U$4:$U$2346,'Hospitalisation Details'!$AB$4:$AB$2346)</f>
        <v>22</v>
      </c>
    </row>
    <row r="1373" spans="1:17" ht="15.5" x14ac:dyDescent="0.35">
      <c r="A1373" s="73" t="s">
        <v>1000</v>
      </c>
      <c r="B1373" s="40" t="str">
        <f>_xlfn.XLOOKUP(A1373,'Customer Names'!$A$3:$A$2337,'Customer Names'!$E$3:$E$2337)</f>
        <v>Lindsey M</v>
      </c>
      <c r="C1373" s="29">
        <f>_xlfn.XLOOKUP(A1373,'Medical Examinations'!$P$3:$P$2337,'Medical Examinations'!$Q$3:$Q$2337)</f>
        <v>30.11</v>
      </c>
      <c r="D1373" s="15">
        <f>_xlfn.XLOOKUP(A1373,'Medical Examinations'!$P$3:$P$2337,'Medical Examinations'!$R$3:$R$2337)</f>
        <v>4.08</v>
      </c>
      <c r="E1373" s="15" t="str">
        <f>_xlfn.XLOOKUP(A1373,'Medical Examinations'!$P$3:$P$2337,'Medical Examinations'!$S$3:$S$2337)</f>
        <v>No</v>
      </c>
      <c r="F1373" s="15" t="str">
        <f>_xlfn.XLOOKUP(A1373,'Medical Examinations'!$P$3:$P$2337,'Medical Examinations'!$T$3:$T$2337)</f>
        <v>No</v>
      </c>
      <c r="G1373" s="15" t="str">
        <f>_xlfn.XLOOKUP(A1373,'Medical Examinations'!$P$3:$P$2337,'Medical Examinations'!$U$3:$U$2337)</f>
        <v>No</v>
      </c>
      <c r="H1373" s="15">
        <f>_xlfn.XLOOKUP(A1373,'Medical Examinations'!$P$3:$P$2337,'Medical Examinations'!$V$3:$V$2337)</f>
        <v>0</v>
      </c>
      <c r="I1373" s="15" t="str">
        <f>_xlfn.XLOOKUP(A1373,'Medical Examinations'!$P$3:$P$2337,'Medical Examinations'!$W$3:$W$2337)</f>
        <v>No</v>
      </c>
      <c r="J1373" s="15" t="str">
        <f>_xlfn.XLOOKUP(A1373,'Medical Examinations'!$P$3:$P$2337,'Medical Examinations'!$X$3:$X$2337)</f>
        <v>Obesity</v>
      </c>
      <c r="K1373" s="15"/>
      <c r="L1373" s="74">
        <f>_xlfn.XLOOKUP(A1373,'Hospitalisation Details'!$U$4:$U$2346,'Hospitalisation Details'!$V$4:$V$2346)</f>
        <v>32793</v>
      </c>
      <c r="M1373" s="75">
        <f>_xlfn.XLOOKUP(A1373,'Hospitalisation Details'!$U$4:$U$2346,'Hospitalisation Details'!$X$4:$X$2346)</f>
        <v>7824.37</v>
      </c>
      <c r="N1373" s="15">
        <f>_xlfn.XLOOKUP(A1373,'Hospitalisation Details'!$U$4:$U$2346,'Hospitalisation Details'!$Y$4:$Y$2346)</f>
        <v>1</v>
      </c>
      <c r="O1373" s="15">
        <f>_xlfn.XLOOKUP(A1373,'Hospitalisation Details'!$U$4:$U$2346,'Hospitalisation Details'!$Z$4:$Z$2346)</f>
        <v>9</v>
      </c>
      <c r="P1373" s="15" t="str">
        <f>_xlfn.XLOOKUP(A1373,'Hospitalisation Details'!$U$4:$U$2346,'Hospitalisation Details'!$AA$4:$AA$2346)</f>
        <v>R1012</v>
      </c>
      <c r="Q1373" s="15">
        <f>_xlfn.XLOOKUP(A1373,'Hospitalisation Details'!$U$4:$U$2346,'Hospitalisation Details'!$AB$4:$AB$2346)</f>
        <v>34</v>
      </c>
    </row>
    <row r="1374" spans="1:17" ht="15.5" x14ac:dyDescent="0.35">
      <c r="A1374" s="73" t="s">
        <v>999</v>
      </c>
      <c r="B1374" s="40" t="str">
        <f>_xlfn.XLOOKUP(A1374,'Customer Names'!$A$3:$A$2337,'Customer Names'!$E$3:$E$2337)</f>
        <v>Marguerite K.</v>
      </c>
      <c r="C1374" s="29">
        <f>_xlfn.XLOOKUP(A1374,'Medical Examinations'!$P$3:$P$2337,'Medical Examinations'!$Q$3:$Q$2337)</f>
        <v>31.59</v>
      </c>
      <c r="D1374" s="15">
        <f>_xlfn.XLOOKUP(A1374,'Medical Examinations'!$P$3:$P$2337,'Medical Examinations'!$R$3:$R$2337)</f>
        <v>6.01</v>
      </c>
      <c r="E1374" s="15" t="str">
        <f>_xlfn.XLOOKUP(A1374,'Medical Examinations'!$P$3:$P$2337,'Medical Examinations'!$S$3:$S$2337)</f>
        <v>No</v>
      </c>
      <c r="F1374" s="15" t="str">
        <f>_xlfn.XLOOKUP(A1374,'Medical Examinations'!$P$3:$P$2337,'Medical Examinations'!$T$3:$T$2337)</f>
        <v>No</v>
      </c>
      <c r="G1374" s="15" t="str">
        <f>_xlfn.XLOOKUP(A1374,'Medical Examinations'!$P$3:$P$2337,'Medical Examinations'!$U$3:$U$2337)</f>
        <v>No</v>
      </c>
      <c r="H1374" s="15">
        <f>_xlfn.XLOOKUP(A1374,'Medical Examinations'!$P$3:$P$2337,'Medical Examinations'!$V$3:$V$2337)</f>
        <v>0</v>
      </c>
      <c r="I1374" s="15" t="str">
        <f>_xlfn.XLOOKUP(A1374,'Medical Examinations'!$P$3:$P$2337,'Medical Examinations'!$W$3:$W$2337)</f>
        <v>No</v>
      </c>
      <c r="J1374" s="15" t="str">
        <f>_xlfn.XLOOKUP(A1374,'Medical Examinations'!$P$3:$P$2337,'Medical Examinations'!$X$3:$X$2337)</f>
        <v>Obesity</v>
      </c>
      <c r="K1374" s="15"/>
      <c r="L1374" s="74">
        <f>_xlfn.XLOOKUP(A1374,'Hospitalisation Details'!$U$4:$U$2346,'Hospitalisation Details'!$V$4:$V$2346)</f>
        <v>33593</v>
      </c>
      <c r="M1374" s="75">
        <f>_xlfn.XLOOKUP(A1374,'Hospitalisation Details'!$U$4:$U$2346,'Hospitalisation Details'!$X$4:$X$2346)</f>
        <v>7812.67</v>
      </c>
      <c r="N1374" s="15">
        <f>_xlfn.XLOOKUP(A1374,'Hospitalisation Details'!$U$4:$U$2346,'Hospitalisation Details'!$Y$4:$Y$2346)</f>
        <v>1</v>
      </c>
      <c r="O1374" s="15">
        <f>_xlfn.XLOOKUP(A1374,'Hospitalisation Details'!$U$4:$U$2346,'Hospitalisation Details'!$Z$4:$Z$2346)</f>
        <v>2</v>
      </c>
      <c r="P1374" s="15" t="str">
        <f>_xlfn.XLOOKUP(A1374,'Hospitalisation Details'!$U$4:$U$2346,'Hospitalisation Details'!$AA$4:$AA$2346)</f>
        <v>R1012</v>
      </c>
      <c r="Q1374" s="15">
        <f>_xlfn.XLOOKUP(A1374,'Hospitalisation Details'!$U$4:$U$2346,'Hospitalisation Details'!$AB$4:$AB$2346)</f>
        <v>31</v>
      </c>
    </row>
    <row r="1375" spans="1:17" ht="15.5" x14ac:dyDescent="0.35">
      <c r="A1375" s="73" t="s">
        <v>998</v>
      </c>
      <c r="B1375" s="40" t="str">
        <f>_xlfn.XLOOKUP(A1375,'Customer Names'!$A$3:$A$2337,'Customer Names'!$E$3:$E$2337)</f>
        <v>Travis</v>
      </c>
      <c r="C1375" s="29">
        <f>_xlfn.XLOOKUP(A1375,'Medical Examinations'!$P$3:$P$2337,'Medical Examinations'!$Q$3:$Q$2337)</f>
        <v>40.15</v>
      </c>
      <c r="D1375" s="15">
        <f>_xlfn.XLOOKUP(A1375,'Medical Examinations'!$P$3:$P$2337,'Medical Examinations'!$R$3:$R$2337)</f>
        <v>11.84</v>
      </c>
      <c r="E1375" s="15" t="str">
        <f>_xlfn.XLOOKUP(A1375,'Medical Examinations'!$P$3:$P$2337,'Medical Examinations'!$S$3:$S$2337)</f>
        <v>No</v>
      </c>
      <c r="F1375" s="15" t="str">
        <f>_xlfn.XLOOKUP(A1375,'Medical Examinations'!$P$3:$P$2337,'Medical Examinations'!$T$3:$T$2337)</f>
        <v>No</v>
      </c>
      <c r="G1375" s="15" t="str">
        <f>_xlfn.XLOOKUP(A1375,'Medical Examinations'!$P$3:$P$2337,'Medical Examinations'!$U$3:$U$2337)</f>
        <v>No</v>
      </c>
      <c r="H1375" s="15">
        <f>_xlfn.XLOOKUP(A1375,'Medical Examinations'!$P$3:$P$2337,'Medical Examinations'!$V$3:$V$2337)</f>
        <v>0</v>
      </c>
      <c r="I1375" s="15" t="str">
        <f>_xlfn.XLOOKUP(A1375,'Medical Examinations'!$P$3:$P$2337,'Medical Examinations'!$W$3:$W$2337)</f>
        <v>No</v>
      </c>
      <c r="J1375" s="15" t="str">
        <f>_xlfn.XLOOKUP(A1375,'Medical Examinations'!$P$3:$P$2337,'Medical Examinations'!$X$3:$X$2337)</f>
        <v>Obesity</v>
      </c>
      <c r="K1375" s="15"/>
      <c r="L1375" s="74">
        <f>_xlfn.XLOOKUP(A1375,'Hospitalisation Details'!$U$4:$U$2346,'Hospitalisation Details'!$V$4:$V$2346)</f>
        <v>27342</v>
      </c>
      <c r="M1375" s="75">
        <f>_xlfn.XLOOKUP(A1375,'Hospitalisation Details'!$U$4:$U$2346,'Hospitalisation Details'!$X$4:$X$2346)</f>
        <v>7804.16</v>
      </c>
      <c r="N1375" s="15">
        <f>_xlfn.XLOOKUP(A1375,'Hospitalisation Details'!$U$4:$U$2346,'Hospitalisation Details'!$Y$4:$Y$2346)</f>
        <v>1</v>
      </c>
      <c r="O1375" s="15">
        <f>_xlfn.XLOOKUP(A1375,'Hospitalisation Details'!$U$4:$U$2346,'Hospitalisation Details'!$Z$4:$Z$2346)</f>
        <v>1</v>
      </c>
      <c r="P1375" s="15" t="str">
        <f>_xlfn.XLOOKUP(A1375,'Hospitalisation Details'!$U$4:$U$2346,'Hospitalisation Details'!$AA$4:$AA$2346)</f>
        <v>R1013</v>
      </c>
      <c r="Q1375" s="15">
        <f>_xlfn.XLOOKUP(A1375,'Hospitalisation Details'!$U$4:$U$2346,'Hospitalisation Details'!$AB$4:$AB$2346)</f>
        <v>49</v>
      </c>
    </row>
    <row r="1376" spans="1:17" ht="15.5" x14ac:dyDescent="0.35">
      <c r="A1376" s="73" t="s">
        <v>997</v>
      </c>
      <c r="B1376" s="40" t="str">
        <f>_xlfn.XLOOKUP(A1376,'Customer Names'!$A$3:$A$2337,'Customer Names'!$E$3:$E$2337)</f>
        <v>Ricky</v>
      </c>
      <c r="C1376" s="29">
        <f>_xlfn.XLOOKUP(A1376,'Medical Examinations'!$P$3:$P$2337,'Medical Examinations'!$Q$3:$Q$2337)</f>
        <v>40.700000000000003</v>
      </c>
      <c r="D1376" s="15">
        <f>_xlfn.XLOOKUP(A1376,'Medical Examinations'!$P$3:$P$2337,'Medical Examinations'!$R$3:$R$2337)</f>
        <v>6.27</v>
      </c>
      <c r="E1376" s="15" t="str">
        <f>_xlfn.XLOOKUP(A1376,'Medical Examinations'!$P$3:$P$2337,'Medical Examinations'!$S$3:$S$2337)</f>
        <v>Yes</v>
      </c>
      <c r="F1376" s="15" t="str">
        <f>_xlfn.XLOOKUP(A1376,'Medical Examinations'!$P$3:$P$2337,'Medical Examinations'!$T$3:$T$2337)</f>
        <v>No</v>
      </c>
      <c r="G1376" s="15" t="str">
        <f>_xlfn.XLOOKUP(A1376,'Medical Examinations'!$P$3:$P$2337,'Medical Examinations'!$U$3:$U$2337)</f>
        <v>Yes</v>
      </c>
      <c r="H1376" s="15">
        <f>_xlfn.XLOOKUP(A1376,'Medical Examinations'!$P$3:$P$2337,'Medical Examinations'!$V$3:$V$2337)</f>
        <v>1</v>
      </c>
      <c r="I1376" s="15" t="str">
        <f>_xlfn.XLOOKUP(A1376,'Medical Examinations'!$P$3:$P$2337,'Medical Examinations'!$W$3:$W$2337)</f>
        <v>No</v>
      </c>
      <c r="J1376" s="15" t="str">
        <f>_xlfn.XLOOKUP(A1376,'Medical Examinations'!$P$3:$P$2337,'Medical Examinations'!$X$3:$X$2337)</f>
        <v>Obesity</v>
      </c>
      <c r="K1376" s="15"/>
      <c r="L1376" s="74">
        <f>_xlfn.XLOOKUP(A1376,'Hospitalisation Details'!$U$4:$U$2346,'Hospitalisation Details'!$V$4:$V$2346)</f>
        <v>35766</v>
      </c>
      <c r="M1376" s="75">
        <f>_xlfn.XLOOKUP(A1376,'Hospitalisation Details'!$U$4:$U$2346,'Hospitalisation Details'!$X$4:$X$2346)</f>
        <v>7803.77</v>
      </c>
      <c r="N1376" s="15">
        <f>_xlfn.XLOOKUP(A1376,'Hospitalisation Details'!$U$4:$U$2346,'Hospitalisation Details'!$Y$4:$Y$2346)</f>
        <v>1</v>
      </c>
      <c r="O1376" s="15">
        <f>_xlfn.XLOOKUP(A1376,'Hospitalisation Details'!$U$4:$U$2346,'Hospitalisation Details'!$Z$4:$Z$2346)</f>
        <v>1</v>
      </c>
      <c r="P1376" s="15" t="str">
        <f>_xlfn.XLOOKUP(A1376,'Hospitalisation Details'!$U$4:$U$2346,'Hospitalisation Details'!$AA$4:$AA$2346)</f>
        <v>R1012</v>
      </c>
      <c r="Q1376" s="15">
        <f>_xlfn.XLOOKUP(A1376,'Hospitalisation Details'!$U$4:$U$2346,'Hospitalisation Details'!$AB$4:$AB$2346)</f>
        <v>26</v>
      </c>
    </row>
    <row r="1377" spans="1:17" ht="15.5" x14ac:dyDescent="0.35">
      <c r="A1377" s="73" t="s">
        <v>996</v>
      </c>
      <c r="B1377" s="40" t="str">
        <f>_xlfn.XLOOKUP(A1377,'Customer Names'!$A$3:$A$2337,'Customer Names'!$E$3:$E$2337)</f>
        <v>Colleen L.</v>
      </c>
      <c r="C1377" s="29">
        <f>_xlfn.XLOOKUP(A1377,'Medical Examinations'!$P$3:$P$2337,'Medical Examinations'!$Q$3:$Q$2337)</f>
        <v>40.76</v>
      </c>
      <c r="D1377" s="15">
        <f>_xlfn.XLOOKUP(A1377,'Medical Examinations'!$P$3:$P$2337,'Medical Examinations'!$R$3:$R$2337)</f>
        <v>5.28</v>
      </c>
      <c r="E1377" s="15" t="str">
        <f>_xlfn.XLOOKUP(A1377,'Medical Examinations'!$P$3:$P$2337,'Medical Examinations'!$S$3:$S$2337)</f>
        <v>No</v>
      </c>
      <c r="F1377" s="15" t="str">
        <f>_xlfn.XLOOKUP(A1377,'Medical Examinations'!$P$3:$P$2337,'Medical Examinations'!$T$3:$T$2337)</f>
        <v>No</v>
      </c>
      <c r="G1377" s="15" t="str">
        <f>_xlfn.XLOOKUP(A1377,'Medical Examinations'!$P$3:$P$2337,'Medical Examinations'!$U$3:$U$2337)</f>
        <v>No</v>
      </c>
      <c r="H1377" s="15">
        <f>_xlfn.XLOOKUP(A1377,'Medical Examinations'!$P$3:$P$2337,'Medical Examinations'!$V$3:$V$2337)</f>
        <v>0</v>
      </c>
      <c r="I1377" s="15" t="str">
        <f>_xlfn.XLOOKUP(A1377,'Medical Examinations'!$P$3:$P$2337,'Medical Examinations'!$W$3:$W$2337)</f>
        <v>No</v>
      </c>
      <c r="J1377" s="15" t="str">
        <f>_xlfn.XLOOKUP(A1377,'Medical Examinations'!$P$3:$P$2337,'Medical Examinations'!$X$3:$X$2337)</f>
        <v>Obesity</v>
      </c>
      <c r="K1377" s="15"/>
      <c r="L1377" s="74">
        <f>_xlfn.XLOOKUP(A1377,'Hospitalisation Details'!$U$4:$U$2346,'Hospitalisation Details'!$V$4:$V$2346)</f>
        <v>36519</v>
      </c>
      <c r="M1377" s="75">
        <f>_xlfn.XLOOKUP(A1377,'Hospitalisation Details'!$U$4:$U$2346,'Hospitalisation Details'!$X$4:$X$2346)</f>
        <v>7794.68</v>
      </c>
      <c r="N1377" s="15">
        <f>_xlfn.XLOOKUP(A1377,'Hospitalisation Details'!$U$4:$U$2346,'Hospitalisation Details'!$Y$4:$Y$2346)</f>
        <v>1</v>
      </c>
      <c r="O1377" s="15">
        <f>_xlfn.XLOOKUP(A1377,'Hospitalisation Details'!$U$4:$U$2346,'Hospitalisation Details'!$Z$4:$Z$2346)</f>
        <v>9</v>
      </c>
      <c r="P1377" s="15" t="str">
        <f>_xlfn.XLOOKUP(A1377,'Hospitalisation Details'!$U$4:$U$2346,'Hospitalisation Details'!$AA$4:$AA$2346)</f>
        <v>R1026</v>
      </c>
      <c r="Q1377" s="15">
        <f>_xlfn.XLOOKUP(A1377,'Hospitalisation Details'!$U$4:$U$2346,'Hospitalisation Details'!$AB$4:$AB$2346)</f>
        <v>23</v>
      </c>
    </row>
    <row r="1378" spans="1:17" ht="15.5" x14ac:dyDescent="0.35">
      <c r="A1378" s="73" t="s">
        <v>995</v>
      </c>
      <c r="B1378" s="40" t="str">
        <f>_xlfn.XLOOKUP(A1378,'Customer Names'!$A$3:$A$2337,'Customer Names'!$E$3:$E$2337)</f>
        <v>Charlie A</v>
      </c>
      <c r="C1378" s="29">
        <f>_xlfn.XLOOKUP(A1378,'Medical Examinations'!$P$3:$P$2337,'Medical Examinations'!$Q$3:$Q$2337)</f>
        <v>29.7</v>
      </c>
      <c r="D1378" s="15">
        <f>_xlfn.XLOOKUP(A1378,'Medical Examinations'!$P$3:$P$2337,'Medical Examinations'!$R$3:$R$2337)</f>
        <v>7.03</v>
      </c>
      <c r="E1378" s="15" t="str">
        <f>_xlfn.XLOOKUP(A1378,'Medical Examinations'!$P$3:$P$2337,'Medical Examinations'!$S$3:$S$2337)</f>
        <v>No</v>
      </c>
      <c r="F1378" s="15" t="str">
        <f>_xlfn.XLOOKUP(A1378,'Medical Examinations'!$P$3:$P$2337,'Medical Examinations'!$T$3:$T$2337)</f>
        <v>No</v>
      </c>
      <c r="G1378" s="15" t="str">
        <f>_xlfn.XLOOKUP(A1378,'Medical Examinations'!$P$3:$P$2337,'Medical Examinations'!$U$3:$U$2337)</f>
        <v>No</v>
      </c>
      <c r="H1378" s="15">
        <f>_xlfn.XLOOKUP(A1378,'Medical Examinations'!$P$3:$P$2337,'Medical Examinations'!$V$3:$V$2337)</f>
        <v>0</v>
      </c>
      <c r="I1378" s="15" t="str">
        <f>_xlfn.XLOOKUP(A1378,'Medical Examinations'!$P$3:$P$2337,'Medical Examinations'!$W$3:$W$2337)</f>
        <v>No</v>
      </c>
      <c r="J1378" s="15" t="str">
        <f>_xlfn.XLOOKUP(A1378,'Medical Examinations'!$P$3:$P$2337,'Medical Examinations'!$X$3:$X$2337)</f>
        <v>Overweight</v>
      </c>
      <c r="K1378" s="15"/>
      <c r="L1378" s="74">
        <f>_xlfn.XLOOKUP(A1378,'Hospitalisation Details'!$U$4:$U$2346,'Hospitalisation Details'!$V$4:$V$2346)</f>
        <v>27369</v>
      </c>
      <c r="M1378" s="75">
        <f>_xlfn.XLOOKUP(A1378,'Hospitalisation Details'!$U$4:$U$2346,'Hospitalisation Details'!$X$4:$X$2346)</f>
        <v>7789.64</v>
      </c>
      <c r="N1378" s="15">
        <f>_xlfn.XLOOKUP(A1378,'Hospitalisation Details'!$U$4:$U$2346,'Hospitalisation Details'!$Y$4:$Y$2346)</f>
        <v>240</v>
      </c>
      <c r="O1378" s="15">
        <f>_xlfn.XLOOKUP(A1378,'Hospitalisation Details'!$U$4:$U$2346,'Hospitalisation Details'!$Z$4:$Z$2346)</f>
        <v>1</v>
      </c>
      <c r="P1378" s="15" t="str">
        <f>_xlfn.XLOOKUP(A1378,'Hospitalisation Details'!$U$4:$U$2346,'Hospitalisation Details'!$AA$4:$AA$2346)</f>
        <v>R1013</v>
      </c>
      <c r="Q1378" s="15">
        <f>_xlfn.XLOOKUP(A1378,'Hospitalisation Details'!$U$4:$U$2346,'Hospitalisation Details'!$AB$4:$AB$2346)</f>
        <v>49</v>
      </c>
    </row>
    <row r="1379" spans="1:17" ht="15.5" x14ac:dyDescent="0.35">
      <c r="A1379" s="73" t="s">
        <v>994</v>
      </c>
      <c r="B1379" s="40" t="str">
        <f>_xlfn.XLOOKUP(A1379,'Customer Names'!$A$3:$A$2337,'Customer Names'!$E$3:$E$2337)</f>
        <v>Rick</v>
      </c>
      <c r="C1379" s="29">
        <f>_xlfn.XLOOKUP(A1379,'Medical Examinations'!$P$3:$P$2337,'Medical Examinations'!$Q$3:$Q$2337)</f>
        <v>40.58</v>
      </c>
      <c r="D1379" s="15">
        <f>_xlfn.XLOOKUP(A1379,'Medical Examinations'!$P$3:$P$2337,'Medical Examinations'!$R$3:$R$2337)</f>
        <v>5.32</v>
      </c>
      <c r="E1379" s="15" t="str">
        <f>_xlfn.XLOOKUP(A1379,'Medical Examinations'!$P$3:$P$2337,'Medical Examinations'!$S$3:$S$2337)</f>
        <v>Yes</v>
      </c>
      <c r="F1379" s="15" t="str">
        <f>_xlfn.XLOOKUP(A1379,'Medical Examinations'!$P$3:$P$2337,'Medical Examinations'!$T$3:$T$2337)</f>
        <v>No</v>
      </c>
      <c r="G1379" s="15" t="str">
        <f>_xlfn.XLOOKUP(A1379,'Medical Examinations'!$P$3:$P$2337,'Medical Examinations'!$U$3:$U$2337)</f>
        <v>Yes</v>
      </c>
      <c r="H1379" s="15">
        <f>_xlfn.XLOOKUP(A1379,'Medical Examinations'!$P$3:$P$2337,'Medical Examinations'!$V$3:$V$2337)</f>
        <v>1</v>
      </c>
      <c r="I1379" s="15" t="str">
        <f>_xlfn.XLOOKUP(A1379,'Medical Examinations'!$P$3:$P$2337,'Medical Examinations'!$W$3:$W$2337)</f>
        <v>No</v>
      </c>
      <c r="J1379" s="15" t="str">
        <f>_xlfn.XLOOKUP(A1379,'Medical Examinations'!$P$3:$P$2337,'Medical Examinations'!$X$3:$X$2337)</f>
        <v>Obesity</v>
      </c>
      <c r="K1379" s="15"/>
      <c r="L1379" s="74">
        <f>_xlfn.XLOOKUP(A1379,'Hospitalisation Details'!$U$4:$U$2346,'Hospitalisation Details'!$V$4:$V$2346)</f>
        <v>35785</v>
      </c>
      <c r="M1379" s="75">
        <f>_xlfn.XLOOKUP(A1379,'Hospitalisation Details'!$U$4:$U$2346,'Hospitalisation Details'!$X$4:$X$2346)</f>
        <v>7763.06</v>
      </c>
      <c r="N1379" s="15">
        <f>_xlfn.XLOOKUP(A1379,'Hospitalisation Details'!$U$4:$U$2346,'Hospitalisation Details'!$Y$4:$Y$2346)</f>
        <v>1</v>
      </c>
      <c r="O1379" s="15">
        <f>_xlfn.XLOOKUP(A1379,'Hospitalisation Details'!$U$4:$U$2346,'Hospitalisation Details'!$Z$4:$Z$2346)</f>
        <v>2</v>
      </c>
      <c r="P1379" s="15" t="str">
        <f>_xlfn.XLOOKUP(A1379,'Hospitalisation Details'!$U$4:$U$2346,'Hospitalisation Details'!$AA$4:$AA$2346)</f>
        <v>R1012</v>
      </c>
      <c r="Q1379" s="15">
        <f>_xlfn.XLOOKUP(A1379,'Hospitalisation Details'!$U$4:$U$2346,'Hospitalisation Details'!$AB$4:$AB$2346)</f>
        <v>25</v>
      </c>
    </row>
    <row r="1380" spans="1:17" ht="15.5" x14ac:dyDescent="0.35">
      <c r="A1380" s="73" t="s">
        <v>993</v>
      </c>
      <c r="B1380" s="40" t="str">
        <f>_xlfn.XLOOKUP(A1380,'Customer Names'!$A$3:$A$2337,'Customer Names'!$E$3:$E$2337)</f>
        <v>Lauren C</v>
      </c>
      <c r="C1380" s="29">
        <f>_xlfn.XLOOKUP(A1380,'Medical Examinations'!$P$3:$P$2337,'Medical Examinations'!$Q$3:$Q$2337)</f>
        <v>33.06</v>
      </c>
      <c r="D1380" s="15">
        <f>_xlfn.XLOOKUP(A1380,'Medical Examinations'!$P$3:$P$2337,'Medical Examinations'!$R$3:$R$2337)</f>
        <v>9.59</v>
      </c>
      <c r="E1380" s="15" t="str">
        <f>_xlfn.XLOOKUP(A1380,'Medical Examinations'!$P$3:$P$2337,'Medical Examinations'!$S$3:$S$2337)</f>
        <v>Yes</v>
      </c>
      <c r="F1380" s="15" t="str">
        <f>_xlfn.XLOOKUP(A1380,'Medical Examinations'!$P$3:$P$2337,'Medical Examinations'!$T$3:$T$2337)</f>
        <v>No</v>
      </c>
      <c r="G1380" s="15" t="str">
        <f>_xlfn.XLOOKUP(A1380,'Medical Examinations'!$P$3:$P$2337,'Medical Examinations'!$U$3:$U$2337)</f>
        <v>No</v>
      </c>
      <c r="H1380" s="15">
        <f>_xlfn.XLOOKUP(A1380,'Medical Examinations'!$P$3:$P$2337,'Medical Examinations'!$V$3:$V$2337)</f>
        <v>0</v>
      </c>
      <c r="I1380" s="15" t="str">
        <f>_xlfn.XLOOKUP(A1380,'Medical Examinations'!$P$3:$P$2337,'Medical Examinations'!$W$3:$W$2337)</f>
        <v>No</v>
      </c>
      <c r="J1380" s="15" t="str">
        <f>_xlfn.XLOOKUP(A1380,'Medical Examinations'!$P$3:$P$2337,'Medical Examinations'!$X$3:$X$2337)</f>
        <v>Obesity</v>
      </c>
      <c r="K1380" s="15"/>
      <c r="L1380" s="74">
        <f>_xlfn.XLOOKUP(A1380,'Hospitalisation Details'!$U$4:$U$2346,'Hospitalisation Details'!$V$4:$V$2346)</f>
        <v>29767</v>
      </c>
      <c r="M1380" s="75">
        <f>_xlfn.XLOOKUP(A1380,'Hospitalisation Details'!$U$4:$U$2346,'Hospitalisation Details'!$X$4:$X$2346)</f>
        <v>7749.16</v>
      </c>
      <c r="N1380" s="15">
        <f>_xlfn.XLOOKUP(A1380,'Hospitalisation Details'!$U$4:$U$2346,'Hospitalisation Details'!$Y$4:$Y$2346)</f>
        <v>1</v>
      </c>
      <c r="O1380" s="15">
        <f>_xlfn.XLOOKUP(A1380,'Hospitalisation Details'!$U$4:$U$2346,'Hospitalisation Details'!$Z$4:$Z$2346)</f>
        <v>2</v>
      </c>
      <c r="P1380" s="15" t="str">
        <f>_xlfn.XLOOKUP(A1380,'Hospitalisation Details'!$U$4:$U$2346,'Hospitalisation Details'!$AA$4:$AA$2346)</f>
        <v>R1012</v>
      </c>
      <c r="Q1380" s="15">
        <f>_xlfn.XLOOKUP(A1380,'Hospitalisation Details'!$U$4:$U$2346,'Hospitalisation Details'!$AB$4:$AB$2346)</f>
        <v>42</v>
      </c>
    </row>
    <row r="1381" spans="1:17" ht="15.5" x14ac:dyDescent="0.35">
      <c r="A1381" s="73" t="s">
        <v>992</v>
      </c>
      <c r="B1381" s="40" t="str">
        <f>_xlfn.XLOOKUP(A1381,'Customer Names'!$A$3:$A$2337,'Customer Names'!$E$3:$E$2337)</f>
        <v>Daniel</v>
      </c>
      <c r="C1381" s="29">
        <f>_xlfn.XLOOKUP(A1381,'Medical Examinations'!$P$3:$P$2337,'Medical Examinations'!$Q$3:$Q$2337)</f>
        <v>26.62</v>
      </c>
      <c r="D1381" s="15">
        <f>_xlfn.XLOOKUP(A1381,'Medical Examinations'!$P$3:$P$2337,'Medical Examinations'!$R$3:$R$2337)</f>
        <v>6.15</v>
      </c>
      <c r="E1381" s="15" t="str">
        <f>_xlfn.XLOOKUP(A1381,'Medical Examinations'!$P$3:$P$2337,'Medical Examinations'!$S$3:$S$2337)</f>
        <v>Yes</v>
      </c>
      <c r="F1381" s="15" t="str">
        <f>_xlfn.XLOOKUP(A1381,'Medical Examinations'!$P$3:$P$2337,'Medical Examinations'!$T$3:$T$2337)</f>
        <v>No</v>
      </c>
      <c r="G1381" s="15" t="str">
        <f>_xlfn.XLOOKUP(A1381,'Medical Examinations'!$P$3:$P$2337,'Medical Examinations'!$U$3:$U$2337)</f>
        <v>No</v>
      </c>
      <c r="H1381" s="15">
        <f>_xlfn.XLOOKUP(A1381,'Medical Examinations'!$P$3:$P$2337,'Medical Examinations'!$V$3:$V$2337)</f>
        <v>0</v>
      </c>
      <c r="I1381" s="15" t="str">
        <f>_xlfn.XLOOKUP(A1381,'Medical Examinations'!$P$3:$P$2337,'Medical Examinations'!$W$3:$W$2337)</f>
        <v>No</v>
      </c>
      <c r="J1381" s="15" t="str">
        <f>_xlfn.XLOOKUP(A1381,'Medical Examinations'!$P$3:$P$2337,'Medical Examinations'!$X$3:$X$2337)</f>
        <v>Overweight</v>
      </c>
      <c r="K1381" s="15"/>
      <c r="L1381" s="74">
        <f>_xlfn.XLOOKUP(A1381,'Hospitalisation Details'!$U$4:$U$2346,'Hospitalisation Details'!$V$4:$V$2346)</f>
        <v>28106</v>
      </c>
      <c r="M1381" s="75">
        <f>_xlfn.XLOOKUP(A1381,'Hospitalisation Details'!$U$4:$U$2346,'Hospitalisation Details'!$X$4:$X$2346)</f>
        <v>7742.11</v>
      </c>
      <c r="N1381" s="15">
        <f>_xlfn.XLOOKUP(A1381,'Hospitalisation Details'!$U$4:$U$2346,'Hospitalisation Details'!$Y$4:$Y$2346)</f>
        <v>4</v>
      </c>
      <c r="O1381" s="15">
        <f>_xlfn.XLOOKUP(A1381,'Hospitalisation Details'!$U$4:$U$2346,'Hospitalisation Details'!$Z$4:$Z$2346)</f>
        <v>9</v>
      </c>
      <c r="P1381" s="15" t="str">
        <f>_xlfn.XLOOKUP(A1381,'Hospitalisation Details'!$U$4:$U$2346,'Hospitalisation Details'!$AA$4:$AA$2346)</f>
        <v>R1013</v>
      </c>
      <c r="Q1381" s="15">
        <f>_xlfn.XLOOKUP(A1381,'Hospitalisation Details'!$U$4:$U$2346,'Hospitalisation Details'!$AB$4:$AB$2346)</f>
        <v>47</v>
      </c>
    </row>
    <row r="1382" spans="1:17" ht="15.5" x14ac:dyDescent="0.35">
      <c r="A1382" s="73" t="s">
        <v>991</v>
      </c>
      <c r="B1382" s="40" t="str">
        <f>_xlfn.XLOOKUP(A1382,'Customer Names'!$A$3:$A$2337,'Customer Names'!$E$3:$E$2337)</f>
        <v>Jaime</v>
      </c>
      <c r="C1382" s="29">
        <f>_xlfn.XLOOKUP(A1382,'Medical Examinations'!$P$3:$P$2337,'Medical Examinations'!$Q$3:$Q$2337)</f>
        <v>37.1</v>
      </c>
      <c r="D1382" s="15">
        <f>_xlfn.XLOOKUP(A1382,'Medical Examinations'!$P$3:$P$2337,'Medical Examinations'!$R$3:$R$2337)</f>
        <v>11.08</v>
      </c>
      <c r="E1382" s="15" t="str">
        <f>_xlfn.XLOOKUP(A1382,'Medical Examinations'!$P$3:$P$2337,'Medical Examinations'!$S$3:$S$2337)</f>
        <v>No</v>
      </c>
      <c r="F1382" s="15" t="str">
        <f>_xlfn.XLOOKUP(A1382,'Medical Examinations'!$P$3:$P$2337,'Medical Examinations'!$T$3:$T$2337)</f>
        <v>No</v>
      </c>
      <c r="G1382" s="15" t="str">
        <f>_xlfn.XLOOKUP(A1382,'Medical Examinations'!$P$3:$P$2337,'Medical Examinations'!$U$3:$U$2337)</f>
        <v>No</v>
      </c>
      <c r="H1382" s="15">
        <f>_xlfn.XLOOKUP(A1382,'Medical Examinations'!$P$3:$P$2337,'Medical Examinations'!$V$3:$V$2337)</f>
        <v>0</v>
      </c>
      <c r="I1382" s="15" t="str">
        <f>_xlfn.XLOOKUP(A1382,'Medical Examinations'!$P$3:$P$2337,'Medical Examinations'!$W$3:$W$2337)</f>
        <v>No</v>
      </c>
      <c r="J1382" s="15" t="str">
        <f>_xlfn.XLOOKUP(A1382,'Medical Examinations'!$P$3:$P$2337,'Medical Examinations'!$X$3:$X$2337)</f>
        <v>Obesity</v>
      </c>
      <c r="K1382" s="15"/>
      <c r="L1382" s="74">
        <f>_xlfn.XLOOKUP(A1382,'Hospitalisation Details'!$U$4:$U$2346,'Hospitalisation Details'!$V$4:$V$2346)</f>
        <v>28737</v>
      </c>
      <c r="M1382" s="75">
        <f>_xlfn.XLOOKUP(A1382,'Hospitalisation Details'!$U$4:$U$2346,'Hospitalisation Details'!$X$4:$X$2346)</f>
        <v>7740.34</v>
      </c>
      <c r="N1382" s="15">
        <f>_xlfn.XLOOKUP(A1382,'Hospitalisation Details'!$U$4:$U$2346,'Hospitalisation Details'!$Y$4:$Y$2346)</f>
        <v>240</v>
      </c>
      <c r="O1382" s="15">
        <f>_xlfn.XLOOKUP(A1382,'Hospitalisation Details'!$U$4:$U$2346,'Hospitalisation Details'!$Z$4:$Z$2346)</f>
        <v>2</v>
      </c>
      <c r="P1382" s="15" t="str">
        <f>_xlfn.XLOOKUP(A1382,'Hospitalisation Details'!$U$4:$U$2346,'Hospitalisation Details'!$AA$4:$AA$2346)</f>
        <v>R1011</v>
      </c>
      <c r="Q1382" s="15">
        <f>_xlfn.XLOOKUP(A1382,'Hospitalisation Details'!$U$4:$U$2346,'Hospitalisation Details'!$AB$4:$AB$2346)</f>
        <v>45</v>
      </c>
    </row>
    <row r="1383" spans="1:17" ht="15.5" x14ac:dyDescent="0.35">
      <c r="A1383" s="73" t="s">
        <v>990</v>
      </c>
      <c r="B1383" s="40" t="str">
        <f>_xlfn.XLOOKUP(A1383,'Customer Names'!$A$3:$A$2337,'Customer Names'!$E$3:$E$2337)</f>
        <v>Erik R</v>
      </c>
      <c r="C1383" s="29">
        <f>_xlfn.XLOOKUP(A1383,'Medical Examinations'!$P$3:$P$2337,'Medical Examinations'!$Q$3:$Q$2337)</f>
        <v>18.28</v>
      </c>
      <c r="D1383" s="15">
        <f>_xlfn.XLOOKUP(A1383,'Medical Examinations'!$P$3:$P$2337,'Medical Examinations'!$R$3:$R$2337)</f>
        <v>7.95</v>
      </c>
      <c r="E1383" s="15" t="str">
        <f>_xlfn.XLOOKUP(A1383,'Medical Examinations'!$P$3:$P$2337,'Medical Examinations'!$S$3:$S$2337)</f>
        <v>No</v>
      </c>
      <c r="F1383" s="15" t="str">
        <f>_xlfn.XLOOKUP(A1383,'Medical Examinations'!$P$3:$P$2337,'Medical Examinations'!$T$3:$T$2337)</f>
        <v>No</v>
      </c>
      <c r="G1383" s="15" t="str">
        <f>_xlfn.XLOOKUP(A1383,'Medical Examinations'!$P$3:$P$2337,'Medical Examinations'!$U$3:$U$2337)</f>
        <v>No</v>
      </c>
      <c r="H1383" s="15">
        <f>_xlfn.XLOOKUP(A1383,'Medical Examinations'!$P$3:$P$2337,'Medical Examinations'!$V$3:$V$2337)</f>
        <v>0</v>
      </c>
      <c r="I1383" s="15" t="str">
        <f>_xlfn.XLOOKUP(A1383,'Medical Examinations'!$P$3:$P$2337,'Medical Examinations'!$W$3:$W$2337)</f>
        <v>No</v>
      </c>
      <c r="J1383" s="15" t="str">
        <f>_xlfn.XLOOKUP(A1383,'Medical Examinations'!$P$3:$P$2337,'Medical Examinations'!$X$3:$X$2337)</f>
        <v>Underweight</v>
      </c>
      <c r="K1383" s="15"/>
      <c r="L1383" s="74">
        <f>_xlfn.XLOOKUP(A1383,'Hospitalisation Details'!$U$4:$U$2346,'Hospitalisation Details'!$V$4:$V$2346)</f>
        <v>23941</v>
      </c>
      <c r="M1383" s="75">
        <f>_xlfn.XLOOKUP(A1383,'Hospitalisation Details'!$U$4:$U$2346,'Hospitalisation Details'!$X$4:$X$2346)</f>
        <v>7736.39</v>
      </c>
      <c r="N1383" s="15">
        <f>_xlfn.XLOOKUP(A1383,'Hospitalisation Details'!$U$4:$U$2346,'Hospitalisation Details'!$Y$4:$Y$2346)</f>
        <v>4</v>
      </c>
      <c r="O1383" s="15">
        <f>_xlfn.XLOOKUP(A1383,'Hospitalisation Details'!$U$4:$U$2346,'Hospitalisation Details'!$Z$4:$Z$2346)</f>
        <v>9</v>
      </c>
      <c r="P1383" s="15" t="str">
        <f>_xlfn.XLOOKUP(A1383,'Hospitalisation Details'!$U$4:$U$2346,'Hospitalisation Details'!$AA$4:$AA$2346)</f>
        <v>R1013</v>
      </c>
      <c r="Q1383" s="15">
        <f>_xlfn.XLOOKUP(A1383,'Hospitalisation Details'!$U$4:$U$2346,'Hospitalisation Details'!$AB$4:$AB$2346)</f>
        <v>58</v>
      </c>
    </row>
    <row r="1384" spans="1:17" ht="15.5" x14ac:dyDescent="0.35">
      <c r="A1384" s="73" t="s">
        <v>989</v>
      </c>
      <c r="B1384" s="40" t="str">
        <f>_xlfn.XLOOKUP(A1384,'Customer Names'!$A$3:$A$2337,'Customer Names'!$E$3:$E$2337)</f>
        <v>Katie</v>
      </c>
      <c r="C1384" s="29">
        <f>_xlfn.XLOOKUP(A1384,'Medical Examinations'!$P$3:$P$2337,'Medical Examinations'!$Q$3:$Q$2337)</f>
        <v>35.814999999999998</v>
      </c>
      <c r="D1384" s="15">
        <f>_xlfn.XLOOKUP(A1384,'Medical Examinations'!$P$3:$P$2337,'Medical Examinations'!$R$3:$R$2337)</f>
        <v>6.23</v>
      </c>
      <c r="E1384" s="15" t="str">
        <f>_xlfn.XLOOKUP(A1384,'Medical Examinations'!$P$3:$P$2337,'Medical Examinations'!$S$3:$S$2337)</f>
        <v>No</v>
      </c>
      <c r="F1384" s="15" t="str">
        <f>_xlfn.XLOOKUP(A1384,'Medical Examinations'!$P$3:$P$2337,'Medical Examinations'!$T$3:$T$2337)</f>
        <v>No</v>
      </c>
      <c r="G1384" s="15" t="str">
        <f>_xlfn.XLOOKUP(A1384,'Medical Examinations'!$P$3:$P$2337,'Medical Examinations'!$U$3:$U$2337)</f>
        <v>No</v>
      </c>
      <c r="H1384" s="15">
        <f>_xlfn.XLOOKUP(A1384,'Medical Examinations'!$P$3:$P$2337,'Medical Examinations'!$V$3:$V$2337)</f>
        <v>0</v>
      </c>
      <c r="I1384" s="15" t="str">
        <f>_xlfn.XLOOKUP(A1384,'Medical Examinations'!$P$3:$P$2337,'Medical Examinations'!$W$3:$W$2337)</f>
        <v>No</v>
      </c>
      <c r="J1384" s="15" t="str">
        <f>_xlfn.XLOOKUP(A1384,'Medical Examinations'!$P$3:$P$2337,'Medical Examinations'!$X$3:$X$2337)</f>
        <v>Obesity</v>
      </c>
      <c r="K1384" s="15"/>
      <c r="L1384" s="74">
        <f>_xlfn.XLOOKUP(A1384,'Hospitalisation Details'!$U$4:$U$2346,'Hospitalisation Details'!$V$4:$V$2346)</f>
        <v>28366</v>
      </c>
      <c r="M1384" s="75">
        <f>_xlfn.XLOOKUP(A1384,'Hospitalisation Details'!$U$4:$U$2346,'Hospitalisation Details'!$X$4:$X$2346)</f>
        <v>7731.86</v>
      </c>
      <c r="N1384" s="15">
        <f>_xlfn.XLOOKUP(A1384,'Hospitalisation Details'!$U$4:$U$2346,'Hospitalisation Details'!$Y$4:$Y$2346)</f>
        <v>1</v>
      </c>
      <c r="O1384" s="15">
        <f>_xlfn.XLOOKUP(A1384,'Hospitalisation Details'!$U$4:$U$2346,'Hospitalisation Details'!$Z$4:$Z$2346)</f>
        <v>1</v>
      </c>
      <c r="P1384" s="15" t="str">
        <f>_xlfn.XLOOKUP(A1384,'Hospitalisation Details'!$U$4:$U$2346,'Hospitalisation Details'!$AA$4:$AA$2346)</f>
        <v>R1012</v>
      </c>
      <c r="Q1384" s="15">
        <f>_xlfn.XLOOKUP(A1384,'Hospitalisation Details'!$U$4:$U$2346,'Hospitalisation Details'!$AB$4:$AB$2346)</f>
        <v>46</v>
      </c>
    </row>
    <row r="1385" spans="1:17" ht="15.5" x14ac:dyDescent="0.35">
      <c r="A1385" s="73" t="s">
        <v>988</v>
      </c>
      <c r="B1385" s="40" t="str">
        <f>_xlfn.XLOOKUP(A1385,'Customer Names'!$A$3:$A$2337,'Customer Names'!$E$3:$E$2337)</f>
        <v>Thomas A</v>
      </c>
      <c r="C1385" s="29">
        <f>_xlfn.XLOOKUP(A1385,'Medical Examinations'!$P$3:$P$2337,'Medical Examinations'!$Q$3:$Q$2337)</f>
        <v>30.69</v>
      </c>
      <c r="D1385" s="15">
        <f>_xlfn.XLOOKUP(A1385,'Medical Examinations'!$P$3:$P$2337,'Medical Examinations'!$R$3:$R$2337)</f>
        <v>6.5</v>
      </c>
      <c r="E1385" s="15" t="str">
        <f>_xlfn.XLOOKUP(A1385,'Medical Examinations'!$P$3:$P$2337,'Medical Examinations'!$S$3:$S$2337)</f>
        <v>No</v>
      </c>
      <c r="F1385" s="15" t="str">
        <f>_xlfn.XLOOKUP(A1385,'Medical Examinations'!$P$3:$P$2337,'Medical Examinations'!$T$3:$T$2337)</f>
        <v>No</v>
      </c>
      <c r="G1385" s="15" t="str">
        <f>_xlfn.XLOOKUP(A1385,'Medical Examinations'!$P$3:$P$2337,'Medical Examinations'!$U$3:$U$2337)</f>
        <v>No</v>
      </c>
      <c r="H1385" s="15">
        <f>_xlfn.XLOOKUP(A1385,'Medical Examinations'!$P$3:$P$2337,'Medical Examinations'!$V$3:$V$2337)</f>
        <v>0</v>
      </c>
      <c r="I1385" s="15" t="str">
        <f>_xlfn.XLOOKUP(A1385,'Medical Examinations'!$P$3:$P$2337,'Medical Examinations'!$W$3:$W$2337)</f>
        <v>No</v>
      </c>
      <c r="J1385" s="15" t="str">
        <f>_xlfn.XLOOKUP(A1385,'Medical Examinations'!$P$3:$P$2337,'Medical Examinations'!$X$3:$X$2337)</f>
        <v>Obesity</v>
      </c>
      <c r="K1385" s="15"/>
      <c r="L1385" s="74">
        <f>_xlfn.XLOOKUP(A1385,'Hospitalisation Details'!$U$4:$U$2346,'Hospitalisation Details'!$V$4:$V$2346)</f>
        <v>28828</v>
      </c>
      <c r="M1385" s="75">
        <f>_xlfn.XLOOKUP(A1385,'Hospitalisation Details'!$U$4:$U$2346,'Hospitalisation Details'!$X$4:$X$2346)</f>
        <v>7731.43</v>
      </c>
      <c r="N1385" s="15">
        <f>_xlfn.XLOOKUP(A1385,'Hospitalisation Details'!$U$4:$U$2346,'Hospitalisation Details'!$Y$4:$Y$2346)</f>
        <v>4</v>
      </c>
      <c r="O1385" s="15">
        <f>_xlfn.XLOOKUP(A1385,'Hospitalisation Details'!$U$4:$U$2346,'Hospitalisation Details'!$Z$4:$Z$2346)</f>
        <v>9</v>
      </c>
      <c r="P1385" s="15" t="str">
        <f>_xlfn.XLOOKUP(A1385,'Hospitalisation Details'!$U$4:$U$2346,'Hospitalisation Details'!$AA$4:$AA$2346)</f>
        <v>R1013</v>
      </c>
      <c r="Q1385" s="15">
        <f>_xlfn.XLOOKUP(A1385,'Hospitalisation Details'!$U$4:$U$2346,'Hospitalisation Details'!$AB$4:$AB$2346)</f>
        <v>45</v>
      </c>
    </row>
    <row r="1386" spans="1:17" ht="15.5" x14ac:dyDescent="0.35">
      <c r="A1386" s="73" t="s">
        <v>987</v>
      </c>
      <c r="B1386" s="40" t="str">
        <f>_xlfn.XLOOKUP(A1386,'Customer Names'!$A$3:$A$2337,'Customer Names'!$E$3:$E$2337)</f>
        <v>Jean-Marc</v>
      </c>
      <c r="C1386" s="29">
        <f>_xlfn.XLOOKUP(A1386,'Medical Examinations'!$P$3:$P$2337,'Medical Examinations'!$Q$3:$Q$2337)</f>
        <v>26.125</v>
      </c>
      <c r="D1386" s="15">
        <f>_xlfn.XLOOKUP(A1386,'Medical Examinations'!$P$3:$P$2337,'Medical Examinations'!$R$3:$R$2337)</f>
        <v>5.22</v>
      </c>
      <c r="E1386" s="15" t="str">
        <f>_xlfn.XLOOKUP(A1386,'Medical Examinations'!$P$3:$P$2337,'Medical Examinations'!$S$3:$S$2337)</f>
        <v>No</v>
      </c>
      <c r="F1386" s="15" t="str">
        <f>_xlfn.XLOOKUP(A1386,'Medical Examinations'!$P$3:$P$2337,'Medical Examinations'!$T$3:$T$2337)</f>
        <v>No</v>
      </c>
      <c r="G1386" s="15" t="str">
        <f>_xlfn.XLOOKUP(A1386,'Medical Examinations'!$P$3:$P$2337,'Medical Examinations'!$U$3:$U$2337)</f>
        <v>No</v>
      </c>
      <c r="H1386" s="15">
        <f>_xlfn.XLOOKUP(A1386,'Medical Examinations'!$P$3:$P$2337,'Medical Examinations'!$V$3:$V$2337)</f>
        <v>0</v>
      </c>
      <c r="I1386" s="15" t="str">
        <f>_xlfn.XLOOKUP(A1386,'Medical Examinations'!$P$3:$P$2337,'Medical Examinations'!$W$3:$W$2337)</f>
        <v>No</v>
      </c>
      <c r="J1386" s="15" t="str">
        <f>_xlfn.XLOOKUP(A1386,'Medical Examinations'!$P$3:$P$2337,'Medical Examinations'!$X$3:$X$2337)</f>
        <v>Overweight</v>
      </c>
      <c r="K1386" s="15"/>
      <c r="L1386" s="74">
        <f>_xlfn.XLOOKUP(A1386,'Hospitalisation Details'!$U$4:$U$2346,'Hospitalisation Details'!$V$4:$V$2346)</f>
        <v>29474</v>
      </c>
      <c r="M1386" s="75">
        <f>_xlfn.XLOOKUP(A1386,'Hospitalisation Details'!$U$4:$U$2346,'Hospitalisation Details'!$X$4:$X$2346)</f>
        <v>7729.65</v>
      </c>
      <c r="N1386" s="15">
        <f>_xlfn.XLOOKUP(A1386,'Hospitalisation Details'!$U$4:$U$2346,'Hospitalisation Details'!$Y$4:$Y$2346)</f>
        <v>4</v>
      </c>
      <c r="O1386" s="15">
        <f>_xlfn.XLOOKUP(A1386,'Hospitalisation Details'!$U$4:$U$2346,'Hospitalisation Details'!$Z$4:$Z$2346)</f>
        <v>2</v>
      </c>
      <c r="P1386" s="15" t="str">
        <f>_xlfn.XLOOKUP(A1386,'Hospitalisation Details'!$U$4:$U$2346,'Hospitalisation Details'!$AA$4:$AA$2346)</f>
        <v>R1016</v>
      </c>
      <c r="Q1386" s="15">
        <f>_xlfn.XLOOKUP(A1386,'Hospitalisation Details'!$U$4:$U$2346,'Hospitalisation Details'!$AB$4:$AB$2346)</f>
        <v>43</v>
      </c>
    </row>
    <row r="1387" spans="1:17" ht="15.5" x14ac:dyDescent="0.35">
      <c r="A1387" s="73" t="s">
        <v>986</v>
      </c>
      <c r="B1387" s="40" t="str">
        <f>_xlfn.XLOOKUP(A1387,'Customer Names'!$A$3:$A$2337,'Customer Names'!$E$3:$E$2337)</f>
        <v>Kerry L</v>
      </c>
      <c r="C1387" s="29">
        <f>_xlfn.XLOOKUP(A1387,'Medical Examinations'!$P$3:$P$2337,'Medical Examinations'!$Q$3:$Q$2337)</f>
        <v>34.58</v>
      </c>
      <c r="D1387" s="15">
        <f>_xlfn.XLOOKUP(A1387,'Medical Examinations'!$P$3:$P$2337,'Medical Examinations'!$R$3:$R$2337)</f>
        <v>6.3</v>
      </c>
      <c r="E1387" s="15" t="str">
        <f>_xlfn.XLOOKUP(A1387,'Medical Examinations'!$P$3:$P$2337,'Medical Examinations'!$S$3:$S$2337)</f>
        <v>No</v>
      </c>
      <c r="F1387" s="15" t="str">
        <f>_xlfn.XLOOKUP(A1387,'Medical Examinations'!$P$3:$P$2337,'Medical Examinations'!$T$3:$T$2337)</f>
        <v>No</v>
      </c>
      <c r="G1387" s="15" t="str">
        <f>_xlfn.XLOOKUP(A1387,'Medical Examinations'!$P$3:$P$2337,'Medical Examinations'!$U$3:$U$2337)</f>
        <v>Yes</v>
      </c>
      <c r="H1387" s="15">
        <f>_xlfn.XLOOKUP(A1387,'Medical Examinations'!$P$3:$P$2337,'Medical Examinations'!$V$3:$V$2337)</f>
        <v>1</v>
      </c>
      <c r="I1387" s="15" t="str">
        <f>_xlfn.XLOOKUP(A1387,'Medical Examinations'!$P$3:$P$2337,'Medical Examinations'!$W$3:$W$2337)</f>
        <v>No</v>
      </c>
      <c r="J1387" s="15" t="str">
        <f>_xlfn.XLOOKUP(A1387,'Medical Examinations'!$P$3:$P$2337,'Medical Examinations'!$X$3:$X$2337)</f>
        <v>Obesity</v>
      </c>
      <c r="K1387" s="15"/>
      <c r="L1387" s="74">
        <f>_xlfn.XLOOKUP(A1387,'Hospitalisation Details'!$U$4:$U$2346,'Hospitalisation Details'!$V$4:$V$2346)</f>
        <v>29008</v>
      </c>
      <c r="M1387" s="75">
        <f>_xlfn.XLOOKUP(A1387,'Hospitalisation Details'!$U$4:$U$2346,'Hospitalisation Details'!$X$4:$X$2346)</f>
        <v>7727.25</v>
      </c>
      <c r="N1387" s="15">
        <f>_xlfn.XLOOKUP(A1387,'Hospitalisation Details'!$U$4:$U$2346,'Hospitalisation Details'!$Y$4:$Y$2346)</f>
        <v>1</v>
      </c>
      <c r="O1387" s="15">
        <f>_xlfn.XLOOKUP(A1387,'Hospitalisation Details'!$U$4:$U$2346,'Hospitalisation Details'!$Z$4:$Z$2346)</f>
        <v>1</v>
      </c>
      <c r="P1387" s="15" t="str">
        <f>_xlfn.XLOOKUP(A1387,'Hospitalisation Details'!$U$4:$U$2346,'Hospitalisation Details'!$AA$4:$AA$2346)</f>
        <v>R1012</v>
      </c>
      <c r="Q1387" s="15">
        <f>_xlfn.XLOOKUP(A1387,'Hospitalisation Details'!$U$4:$U$2346,'Hospitalisation Details'!$AB$4:$AB$2346)</f>
        <v>44</v>
      </c>
    </row>
    <row r="1388" spans="1:17" ht="15.5" x14ac:dyDescent="0.35">
      <c r="A1388" s="73" t="s">
        <v>985</v>
      </c>
      <c r="B1388" s="40" t="str">
        <f>_xlfn.XLOOKUP(A1388,'Customer Names'!$A$3:$A$2337,'Customer Names'!$E$3:$E$2337)</f>
        <v>Ulrich</v>
      </c>
      <c r="C1388" s="29">
        <f>_xlfn.XLOOKUP(A1388,'Medical Examinations'!$P$3:$P$2337,'Medical Examinations'!$Q$3:$Q$2337)</f>
        <v>27.4</v>
      </c>
      <c r="D1388" s="15">
        <f>_xlfn.XLOOKUP(A1388,'Medical Examinations'!$P$3:$P$2337,'Medical Examinations'!$R$3:$R$2337)</f>
        <v>8.84</v>
      </c>
      <c r="E1388" s="15" t="str">
        <f>_xlfn.XLOOKUP(A1388,'Medical Examinations'!$P$3:$P$2337,'Medical Examinations'!$S$3:$S$2337)</f>
        <v>No</v>
      </c>
      <c r="F1388" s="15" t="str">
        <f>_xlfn.XLOOKUP(A1388,'Medical Examinations'!$P$3:$P$2337,'Medical Examinations'!$T$3:$T$2337)</f>
        <v>No</v>
      </c>
      <c r="G1388" s="15" t="str">
        <f>_xlfn.XLOOKUP(A1388,'Medical Examinations'!$P$3:$P$2337,'Medical Examinations'!$U$3:$U$2337)</f>
        <v>No</v>
      </c>
      <c r="H1388" s="15">
        <f>_xlfn.XLOOKUP(A1388,'Medical Examinations'!$P$3:$P$2337,'Medical Examinations'!$V$3:$V$2337)</f>
        <v>0</v>
      </c>
      <c r="I1388" s="15" t="str">
        <f>_xlfn.XLOOKUP(A1388,'Medical Examinations'!$P$3:$P$2337,'Medical Examinations'!$W$3:$W$2337)</f>
        <v>No</v>
      </c>
      <c r="J1388" s="15" t="str">
        <f>_xlfn.XLOOKUP(A1388,'Medical Examinations'!$P$3:$P$2337,'Medical Examinations'!$X$3:$X$2337)</f>
        <v>Overweight</v>
      </c>
      <c r="K1388" s="15"/>
      <c r="L1388" s="74">
        <f>_xlfn.XLOOKUP(A1388,'Hospitalisation Details'!$U$4:$U$2346,'Hospitalisation Details'!$V$4:$V$2346)</f>
        <v>28853</v>
      </c>
      <c r="M1388" s="75">
        <f>_xlfn.XLOOKUP(A1388,'Hospitalisation Details'!$U$4:$U$2346,'Hospitalisation Details'!$X$4:$X$2346)</f>
        <v>7726.85</v>
      </c>
      <c r="N1388" s="15">
        <f>_xlfn.XLOOKUP(A1388,'Hospitalisation Details'!$U$4:$U$2346,'Hospitalisation Details'!$Y$4:$Y$2346)</f>
        <v>240</v>
      </c>
      <c r="O1388" s="15">
        <f>_xlfn.XLOOKUP(A1388,'Hospitalisation Details'!$U$4:$U$2346,'Hospitalisation Details'!$Z$4:$Z$2346)</f>
        <v>9</v>
      </c>
      <c r="P1388" s="15" t="str">
        <f>_xlfn.XLOOKUP(A1388,'Hospitalisation Details'!$U$4:$U$2346,'Hospitalisation Details'!$AA$4:$AA$2346)</f>
        <v>R1011</v>
      </c>
      <c r="Q1388" s="15">
        <f>_xlfn.XLOOKUP(A1388,'Hospitalisation Details'!$U$4:$U$2346,'Hospitalisation Details'!$AB$4:$AB$2346)</f>
        <v>44</v>
      </c>
    </row>
    <row r="1389" spans="1:17" ht="15.5" x14ac:dyDescent="0.35">
      <c r="A1389" s="73" t="s">
        <v>984</v>
      </c>
      <c r="B1389" s="40" t="str">
        <f>_xlfn.XLOOKUP(A1389,'Customer Names'!$A$3:$A$2337,'Customer Names'!$E$3:$E$2337)</f>
        <v>Justin P</v>
      </c>
      <c r="C1389" s="29">
        <f>_xlfn.XLOOKUP(A1389,'Medical Examinations'!$P$3:$P$2337,'Medical Examinations'!$Q$3:$Q$2337)</f>
        <v>27.53</v>
      </c>
      <c r="D1389" s="15">
        <f>_xlfn.XLOOKUP(A1389,'Medical Examinations'!$P$3:$P$2337,'Medical Examinations'!$R$3:$R$2337)</f>
        <v>4.1100000000000003</v>
      </c>
      <c r="E1389" s="15" t="str">
        <f>_xlfn.XLOOKUP(A1389,'Medical Examinations'!$P$3:$P$2337,'Medical Examinations'!$S$3:$S$2337)</f>
        <v>No</v>
      </c>
      <c r="F1389" s="15" t="str">
        <f>_xlfn.XLOOKUP(A1389,'Medical Examinations'!$P$3:$P$2337,'Medical Examinations'!$T$3:$T$2337)</f>
        <v>No</v>
      </c>
      <c r="G1389" s="15" t="str">
        <f>_xlfn.XLOOKUP(A1389,'Medical Examinations'!$P$3:$P$2337,'Medical Examinations'!$U$3:$U$2337)</f>
        <v>No</v>
      </c>
      <c r="H1389" s="15">
        <f>_xlfn.XLOOKUP(A1389,'Medical Examinations'!$P$3:$P$2337,'Medical Examinations'!$V$3:$V$2337)</f>
        <v>1</v>
      </c>
      <c r="I1389" s="15" t="str">
        <f>_xlfn.XLOOKUP(A1389,'Medical Examinations'!$P$3:$P$2337,'Medical Examinations'!$W$3:$W$2337)</f>
        <v>No</v>
      </c>
      <c r="J1389" s="15" t="str">
        <f>_xlfn.XLOOKUP(A1389,'Medical Examinations'!$P$3:$P$2337,'Medical Examinations'!$X$3:$X$2337)</f>
        <v>Overweight</v>
      </c>
      <c r="K1389" s="15"/>
      <c r="L1389" s="74">
        <f>_xlfn.XLOOKUP(A1389,'Hospitalisation Details'!$U$4:$U$2346,'Hospitalisation Details'!$V$4:$V$2346)</f>
        <v>31970</v>
      </c>
      <c r="M1389" s="75">
        <f>_xlfn.XLOOKUP(A1389,'Hospitalisation Details'!$U$4:$U$2346,'Hospitalisation Details'!$X$4:$X$2346)</f>
        <v>7684.62</v>
      </c>
      <c r="N1389" s="15">
        <f>_xlfn.XLOOKUP(A1389,'Hospitalisation Details'!$U$4:$U$2346,'Hospitalisation Details'!$Y$4:$Y$2346)</f>
        <v>1</v>
      </c>
      <c r="O1389" s="15">
        <f>_xlfn.XLOOKUP(A1389,'Hospitalisation Details'!$U$4:$U$2346,'Hospitalisation Details'!$Z$4:$Z$2346)</f>
        <v>1</v>
      </c>
      <c r="P1389" s="15" t="str">
        <f>_xlfn.XLOOKUP(A1389,'Hospitalisation Details'!$U$4:$U$2346,'Hospitalisation Details'!$AA$4:$AA$2346)</f>
        <v>R1021</v>
      </c>
      <c r="Q1389" s="15">
        <f>_xlfn.XLOOKUP(A1389,'Hospitalisation Details'!$U$4:$U$2346,'Hospitalisation Details'!$AB$4:$AB$2346)</f>
        <v>36</v>
      </c>
    </row>
    <row r="1390" spans="1:17" ht="15.5" x14ac:dyDescent="0.35">
      <c r="A1390" s="73" t="s">
        <v>983</v>
      </c>
      <c r="B1390" s="40" t="str">
        <f>_xlfn.XLOOKUP(A1390,'Customer Names'!$A$3:$A$2337,'Customer Names'!$E$3:$E$2337)</f>
        <v>Hannah E.</v>
      </c>
      <c r="C1390" s="29">
        <f>_xlfn.XLOOKUP(A1390,'Medical Examinations'!$P$3:$P$2337,'Medical Examinations'!$Q$3:$Q$2337)</f>
        <v>33</v>
      </c>
      <c r="D1390" s="15">
        <f>_xlfn.XLOOKUP(A1390,'Medical Examinations'!$P$3:$P$2337,'Medical Examinations'!$R$3:$R$2337)</f>
        <v>4.57</v>
      </c>
      <c r="E1390" s="15" t="str">
        <f>_xlfn.XLOOKUP(A1390,'Medical Examinations'!$P$3:$P$2337,'Medical Examinations'!$S$3:$S$2337)</f>
        <v>No</v>
      </c>
      <c r="F1390" s="15" t="str">
        <f>_xlfn.XLOOKUP(A1390,'Medical Examinations'!$P$3:$P$2337,'Medical Examinations'!$T$3:$T$2337)</f>
        <v>No</v>
      </c>
      <c r="G1390" s="15" t="str">
        <f>_xlfn.XLOOKUP(A1390,'Medical Examinations'!$P$3:$P$2337,'Medical Examinations'!$U$3:$U$2337)</f>
        <v>No</v>
      </c>
      <c r="H1390" s="15">
        <f>_xlfn.XLOOKUP(A1390,'Medical Examinations'!$P$3:$P$2337,'Medical Examinations'!$V$3:$V$2337)</f>
        <v>0</v>
      </c>
      <c r="I1390" s="15" t="str">
        <f>_xlfn.XLOOKUP(A1390,'Medical Examinations'!$P$3:$P$2337,'Medical Examinations'!$W$3:$W$2337)</f>
        <v>No</v>
      </c>
      <c r="J1390" s="15" t="str">
        <f>_xlfn.XLOOKUP(A1390,'Medical Examinations'!$P$3:$P$2337,'Medical Examinations'!$X$3:$X$2337)</f>
        <v>Obesity</v>
      </c>
      <c r="K1390" s="15"/>
      <c r="L1390" s="74">
        <f>_xlfn.XLOOKUP(A1390,'Hospitalisation Details'!$U$4:$U$2346,'Hospitalisation Details'!$V$4:$V$2346)</f>
        <v>30303</v>
      </c>
      <c r="M1390" s="75">
        <f>_xlfn.XLOOKUP(A1390,'Hospitalisation Details'!$U$4:$U$2346,'Hospitalisation Details'!$X$4:$X$2346)</f>
        <v>7682.67</v>
      </c>
      <c r="N1390" s="15">
        <f>_xlfn.XLOOKUP(A1390,'Hospitalisation Details'!$U$4:$U$2346,'Hospitalisation Details'!$Y$4:$Y$2346)</f>
        <v>1</v>
      </c>
      <c r="O1390" s="15">
        <f>_xlfn.XLOOKUP(A1390,'Hospitalisation Details'!$U$4:$U$2346,'Hospitalisation Details'!$Z$4:$Z$2346)</f>
        <v>2</v>
      </c>
      <c r="P1390" s="15" t="str">
        <f>_xlfn.XLOOKUP(A1390,'Hospitalisation Details'!$U$4:$U$2346,'Hospitalisation Details'!$AA$4:$AA$2346)</f>
        <v>R1013</v>
      </c>
      <c r="Q1390" s="15">
        <f>_xlfn.XLOOKUP(A1390,'Hospitalisation Details'!$U$4:$U$2346,'Hospitalisation Details'!$AB$4:$AB$2346)</f>
        <v>40</v>
      </c>
    </row>
    <row r="1391" spans="1:17" ht="15.5" x14ac:dyDescent="0.35">
      <c r="A1391" s="73" t="s">
        <v>982</v>
      </c>
      <c r="B1391" s="40" t="str">
        <f>_xlfn.XLOOKUP(A1391,'Customer Names'!$A$3:$A$2337,'Customer Names'!$E$3:$E$2337)</f>
        <v>David</v>
      </c>
      <c r="C1391" s="29">
        <f>_xlfn.XLOOKUP(A1391,'Medical Examinations'!$P$3:$P$2337,'Medical Examinations'!$Q$3:$Q$2337)</f>
        <v>25.78</v>
      </c>
      <c r="D1391" s="15">
        <f>_xlfn.XLOOKUP(A1391,'Medical Examinations'!$P$3:$P$2337,'Medical Examinations'!$R$3:$R$2337)</f>
        <v>11.06</v>
      </c>
      <c r="E1391" s="15" t="str">
        <f>_xlfn.XLOOKUP(A1391,'Medical Examinations'!$P$3:$P$2337,'Medical Examinations'!$S$3:$S$2337)</f>
        <v>Yes</v>
      </c>
      <c r="F1391" s="15" t="str">
        <f>_xlfn.XLOOKUP(A1391,'Medical Examinations'!$P$3:$P$2337,'Medical Examinations'!$T$3:$T$2337)</f>
        <v>No</v>
      </c>
      <c r="G1391" s="15" t="str">
        <f>_xlfn.XLOOKUP(A1391,'Medical Examinations'!$P$3:$P$2337,'Medical Examinations'!$U$3:$U$2337)</f>
        <v>No</v>
      </c>
      <c r="H1391" s="15">
        <f>_xlfn.XLOOKUP(A1391,'Medical Examinations'!$P$3:$P$2337,'Medical Examinations'!$V$3:$V$2337)</f>
        <v>0</v>
      </c>
      <c r="I1391" s="15" t="str">
        <f>_xlfn.XLOOKUP(A1391,'Medical Examinations'!$P$3:$P$2337,'Medical Examinations'!$W$3:$W$2337)</f>
        <v>No</v>
      </c>
      <c r="J1391" s="15" t="str">
        <f>_xlfn.XLOOKUP(A1391,'Medical Examinations'!$P$3:$P$2337,'Medical Examinations'!$X$3:$X$2337)</f>
        <v>Overweight</v>
      </c>
      <c r="K1391" s="15"/>
      <c r="L1391" s="74">
        <f>_xlfn.XLOOKUP(A1391,'Hospitalisation Details'!$U$4:$U$2346,'Hospitalisation Details'!$V$4:$V$2346)</f>
        <v>29939</v>
      </c>
      <c r="M1391" s="75">
        <f>_xlfn.XLOOKUP(A1391,'Hospitalisation Details'!$U$4:$U$2346,'Hospitalisation Details'!$X$4:$X$2346)</f>
        <v>7681.17</v>
      </c>
      <c r="N1391" s="15">
        <f>_xlfn.XLOOKUP(A1391,'Hospitalisation Details'!$U$4:$U$2346,'Hospitalisation Details'!$Y$4:$Y$2346)</f>
        <v>1</v>
      </c>
      <c r="O1391" s="15">
        <f>_xlfn.XLOOKUP(A1391,'Hospitalisation Details'!$U$4:$U$2346,'Hospitalisation Details'!$Z$4:$Z$2346)</f>
        <v>9</v>
      </c>
      <c r="P1391" s="15" t="str">
        <f>_xlfn.XLOOKUP(A1391,'Hospitalisation Details'!$U$4:$U$2346,'Hospitalisation Details'!$AA$4:$AA$2346)</f>
        <v>R1020</v>
      </c>
      <c r="Q1391" s="15">
        <f>_xlfn.XLOOKUP(A1391,'Hospitalisation Details'!$U$4:$U$2346,'Hospitalisation Details'!$AB$4:$AB$2346)</f>
        <v>41</v>
      </c>
    </row>
    <row r="1392" spans="1:17" ht="15.5" x14ac:dyDescent="0.35">
      <c r="A1392" s="73" t="s">
        <v>981</v>
      </c>
      <c r="B1392" s="40" t="str">
        <f>_xlfn.XLOOKUP(A1392,'Customer Names'!$A$3:$A$2337,'Customer Names'!$E$3:$E$2337)</f>
        <v>Jim</v>
      </c>
      <c r="C1392" s="29">
        <f>_xlfn.XLOOKUP(A1392,'Medical Examinations'!$P$3:$P$2337,'Medical Examinations'!$Q$3:$Q$2337)</f>
        <v>22.66</v>
      </c>
      <c r="D1392" s="15">
        <f>_xlfn.XLOOKUP(A1392,'Medical Examinations'!$P$3:$P$2337,'Medical Examinations'!$R$3:$R$2337)</f>
        <v>10.68</v>
      </c>
      <c r="E1392" s="15" t="str">
        <f>_xlfn.XLOOKUP(A1392,'Medical Examinations'!$P$3:$P$2337,'Medical Examinations'!$S$3:$S$2337)</f>
        <v>No</v>
      </c>
      <c r="F1392" s="15" t="str">
        <f>_xlfn.XLOOKUP(A1392,'Medical Examinations'!$P$3:$P$2337,'Medical Examinations'!$T$3:$T$2337)</f>
        <v>No</v>
      </c>
      <c r="G1392" s="15" t="str">
        <f>_xlfn.XLOOKUP(A1392,'Medical Examinations'!$P$3:$P$2337,'Medical Examinations'!$U$3:$U$2337)</f>
        <v>No</v>
      </c>
      <c r="H1392" s="15">
        <f>_xlfn.XLOOKUP(A1392,'Medical Examinations'!$P$3:$P$2337,'Medical Examinations'!$V$3:$V$2337)</f>
        <v>0</v>
      </c>
      <c r="I1392" s="15" t="str">
        <f>_xlfn.XLOOKUP(A1392,'Medical Examinations'!$P$3:$P$2337,'Medical Examinations'!$W$3:$W$2337)</f>
        <v>No</v>
      </c>
      <c r="J1392" s="15" t="str">
        <f>_xlfn.XLOOKUP(A1392,'Medical Examinations'!$P$3:$P$2337,'Medical Examinations'!$X$3:$X$2337)</f>
        <v>Normalweight</v>
      </c>
      <c r="K1392" s="15"/>
      <c r="L1392" s="74">
        <f>_xlfn.XLOOKUP(A1392,'Hospitalisation Details'!$U$4:$U$2346,'Hospitalisation Details'!$V$4:$V$2346)</f>
        <v>26217</v>
      </c>
      <c r="M1392" s="75">
        <f>_xlfn.XLOOKUP(A1392,'Hospitalisation Details'!$U$4:$U$2346,'Hospitalisation Details'!$X$4:$X$2346)</f>
        <v>7680.92</v>
      </c>
      <c r="N1392" s="15">
        <f>_xlfn.XLOOKUP(A1392,'Hospitalisation Details'!$U$4:$U$2346,'Hospitalisation Details'!$Y$4:$Y$2346)</f>
        <v>1</v>
      </c>
      <c r="O1392" s="15">
        <f>_xlfn.XLOOKUP(A1392,'Hospitalisation Details'!$U$4:$U$2346,'Hospitalisation Details'!$Z$4:$Z$2346)</f>
        <v>2</v>
      </c>
      <c r="P1392" s="15" t="str">
        <f>_xlfn.XLOOKUP(A1392,'Hospitalisation Details'!$U$4:$U$2346,'Hospitalisation Details'!$AA$4:$AA$2346)</f>
        <v>R1013</v>
      </c>
      <c r="Q1392" s="15">
        <f>_xlfn.XLOOKUP(A1392,'Hospitalisation Details'!$U$4:$U$2346,'Hospitalisation Details'!$AB$4:$AB$2346)</f>
        <v>52</v>
      </c>
    </row>
    <row r="1393" spans="1:17" ht="15.5" x14ac:dyDescent="0.35">
      <c r="A1393" s="73" t="s">
        <v>980</v>
      </c>
      <c r="B1393" s="40" t="str">
        <f>_xlfn.XLOOKUP(A1393,'Customer Names'!$A$3:$A$2337,'Customer Names'!$E$3:$E$2337)</f>
        <v>Joseph P</v>
      </c>
      <c r="C1393" s="29">
        <f>_xlfn.XLOOKUP(A1393,'Medical Examinations'!$P$3:$P$2337,'Medical Examinations'!$Q$3:$Q$2337)</f>
        <v>38.81</v>
      </c>
      <c r="D1393" s="15">
        <f>_xlfn.XLOOKUP(A1393,'Medical Examinations'!$P$3:$P$2337,'Medical Examinations'!$R$3:$R$2337)</f>
        <v>6.14</v>
      </c>
      <c r="E1393" s="15" t="str">
        <f>_xlfn.XLOOKUP(A1393,'Medical Examinations'!$P$3:$P$2337,'Medical Examinations'!$S$3:$S$2337)</f>
        <v>Yes</v>
      </c>
      <c r="F1393" s="15" t="str">
        <f>_xlfn.XLOOKUP(A1393,'Medical Examinations'!$P$3:$P$2337,'Medical Examinations'!$T$3:$T$2337)</f>
        <v>No</v>
      </c>
      <c r="G1393" s="15" t="str">
        <f>_xlfn.XLOOKUP(A1393,'Medical Examinations'!$P$3:$P$2337,'Medical Examinations'!$U$3:$U$2337)</f>
        <v>No</v>
      </c>
      <c r="H1393" s="15">
        <f>_xlfn.XLOOKUP(A1393,'Medical Examinations'!$P$3:$P$2337,'Medical Examinations'!$V$3:$V$2337)</f>
        <v>1</v>
      </c>
      <c r="I1393" s="15" t="str">
        <f>_xlfn.XLOOKUP(A1393,'Medical Examinations'!$P$3:$P$2337,'Medical Examinations'!$W$3:$W$2337)</f>
        <v>No</v>
      </c>
      <c r="J1393" s="15" t="str">
        <f>_xlfn.XLOOKUP(A1393,'Medical Examinations'!$P$3:$P$2337,'Medical Examinations'!$X$3:$X$2337)</f>
        <v>Obesity</v>
      </c>
      <c r="K1393" s="15"/>
      <c r="L1393" s="74">
        <f>_xlfn.XLOOKUP(A1393,'Hospitalisation Details'!$U$4:$U$2346,'Hospitalisation Details'!$V$4:$V$2346)</f>
        <v>34955</v>
      </c>
      <c r="M1393" s="75">
        <f>_xlfn.XLOOKUP(A1393,'Hospitalisation Details'!$U$4:$U$2346,'Hospitalisation Details'!$X$4:$X$2346)</f>
        <v>7676.4</v>
      </c>
      <c r="N1393" s="15">
        <f>_xlfn.XLOOKUP(A1393,'Hospitalisation Details'!$U$4:$U$2346,'Hospitalisation Details'!$Y$4:$Y$2346)</f>
        <v>1</v>
      </c>
      <c r="O1393" s="15">
        <f>_xlfn.XLOOKUP(A1393,'Hospitalisation Details'!$U$4:$U$2346,'Hospitalisation Details'!$Z$4:$Z$2346)</f>
        <v>2</v>
      </c>
      <c r="P1393" s="15" t="str">
        <f>_xlfn.XLOOKUP(A1393,'Hospitalisation Details'!$U$4:$U$2346,'Hospitalisation Details'!$AA$4:$AA$2346)</f>
        <v>R1012</v>
      </c>
      <c r="Q1393" s="15">
        <f>_xlfn.XLOOKUP(A1393,'Hospitalisation Details'!$U$4:$U$2346,'Hospitalisation Details'!$AB$4:$AB$2346)</f>
        <v>28</v>
      </c>
    </row>
    <row r="1394" spans="1:17" ht="15.5" x14ac:dyDescent="0.35">
      <c r="A1394" s="73" t="s">
        <v>979</v>
      </c>
      <c r="B1394" s="40" t="str">
        <f>_xlfn.XLOOKUP(A1394,'Customer Names'!$A$3:$A$2337,'Customer Names'!$E$3:$E$2337)</f>
        <v>Michael</v>
      </c>
      <c r="C1394" s="29">
        <f>_xlfn.XLOOKUP(A1394,'Medical Examinations'!$P$3:$P$2337,'Medical Examinations'!$Q$3:$Q$2337)</f>
        <v>38.51</v>
      </c>
      <c r="D1394" s="15">
        <f>_xlfn.XLOOKUP(A1394,'Medical Examinations'!$P$3:$P$2337,'Medical Examinations'!$R$3:$R$2337)</f>
        <v>5.45</v>
      </c>
      <c r="E1394" s="15" t="str">
        <f>_xlfn.XLOOKUP(A1394,'Medical Examinations'!$P$3:$P$2337,'Medical Examinations'!$S$3:$S$2337)</f>
        <v>Yes</v>
      </c>
      <c r="F1394" s="15" t="str">
        <f>_xlfn.XLOOKUP(A1394,'Medical Examinations'!$P$3:$P$2337,'Medical Examinations'!$T$3:$T$2337)</f>
        <v>No</v>
      </c>
      <c r="G1394" s="15" t="str">
        <f>_xlfn.XLOOKUP(A1394,'Medical Examinations'!$P$3:$P$2337,'Medical Examinations'!$U$3:$U$2337)</f>
        <v>No</v>
      </c>
      <c r="H1394" s="15">
        <f>_xlfn.XLOOKUP(A1394,'Medical Examinations'!$P$3:$P$2337,'Medical Examinations'!$V$3:$V$2337)</f>
        <v>0</v>
      </c>
      <c r="I1394" s="15" t="str">
        <f>_xlfn.XLOOKUP(A1394,'Medical Examinations'!$P$3:$P$2337,'Medical Examinations'!$W$3:$W$2337)</f>
        <v>No</v>
      </c>
      <c r="J1394" s="15" t="str">
        <f>_xlfn.XLOOKUP(A1394,'Medical Examinations'!$P$3:$P$2337,'Medical Examinations'!$X$3:$X$2337)</f>
        <v>Obesity</v>
      </c>
      <c r="K1394" s="15"/>
      <c r="L1394" s="74">
        <f>_xlfn.XLOOKUP(A1394,'Hospitalisation Details'!$U$4:$U$2346,'Hospitalisation Details'!$V$4:$V$2346)</f>
        <v>35393</v>
      </c>
      <c r="M1394" s="75">
        <f>_xlfn.XLOOKUP(A1394,'Hospitalisation Details'!$U$4:$U$2346,'Hospitalisation Details'!$X$4:$X$2346)</f>
        <v>7670.75</v>
      </c>
      <c r="N1394" s="15">
        <f>_xlfn.XLOOKUP(A1394,'Hospitalisation Details'!$U$4:$U$2346,'Hospitalisation Details'!$Y$4:$Y$2346)</f>
        <v>1</v>
      </c>
      <c r="O1394" s="15">
        <f>_xlfn.XLOOKUP(A1394,'Hospitalisation Details'!$U$4:$U$2346,'Hospitalisation Details'!$Z$4:$Z$2346)</f>
        <v>9</v>
      </c>
      <c r="P1394" s="15" t="str">
        <f>_xlfn.XLOOKUP(A1394,'Hospitalisation Details'!$U$4:$U$2346,'Hospitalisation Details'!$AA$4:$AA$2346)</f>
        <v>R1022</v>
      </c>
      <c r="Q1394" s="15">
        <f>_xlfn.XLOOKUP(A1394,'Hospitalisation Details'!$U$4:$U$2346,'Hospitalisation Details'!$AB$4:$AB$2346)</f>
        <v>27</v>
      </c>
    </row>
    <row r="1395" spans="1:17" ht="15.5" x14ac:dyDescent="0.35">
      <c r="A1395" s="73" t="s">
        <v>978</v>
      </c>
      <c r="B1395" s="40" t="str">
        <f>_xlfn.XLOOKUP(A1395,'Customer Names'!$A$3:$A$2337,'Customer Names'!$E$3:$E$2337)</f>
        <v>Gina M</v>
      </c>
      <c r="C1395" s="29">
        <f>_xlfn.XLOOKUP(A1395,'Medical Examinations'!$P$3:$P$2337,'Medical Examinations'!$Q$3:$Q$2337)</f>
        <v>22.98</v>
      </c>
      <c r="D1395" s="15">
        <f>_xlfn.XLOOKUP(A1395,'Medical Examinations'!$P$3:$P$2337,'Medical Examinations'!$R$3:$R$2337)</f>
        <v>6.14</v>
      </c>
      <c r="E1395" s="15" t="str">
        <f>_xlfn.XLOOKUP(A1395,'Medical Examinations'!$P$3:$P$2337,'Medical Examinations'!$S$3:$S$2337)</f>
        <v>Yes</v>
      </c>
      <c r="F1395" s="15" t="str">
        <f>_xlfn.XLOOKUP(A1395,'Medical Examinations'!$P$3:$P$2337,'Medical Examinations'!$T$3:$T$2337)</f>
        <v>No</v>
      </c>
      <c r="G1395" s="15" t="str">
        <f>_xlfn.XLOOKUP(A1395,'Medical Examinations'!$P$3:$P$2337,'Medical Examinations'!$U$3:$U$2337)</f>
        <v>No</v>
      </c>
      <c r="H1395" s="15">
        <f>_xlfn.XLOOKUP(A1395,'Medical Examinations'!$P$3:$P$2337,'Medical Examinations'!$V$3:$V$2337)</f>
        <v>0</v>
      </c>
      <c r="I1395" s="15" t="str">
        <f>_xlfn.XLOOKUP(A1395,'Medical Examinations'!$P$3:$P$2337,'Medical Examinations'!$W$3:$W$2337)</f>
        <v>No</v>
      </c>
      <c r="J1395" s="15" t="str">
        <f>_xlfn.XLOOKUP(A1395,'Medical Examinations'!$P$3:$P$2337,'Medical Examinations'!$X$3:$X$2337)</f>
        <v>Normalweight</v>
      </c>
      <c r="K1395" s="15"/>
      <c r="L1395" s="74">
        <f>_xlfn.XLOOKUP(A1395,'Hospitalisation Details'!$U$4:$U$2346,'Hospitalisation Details'!$V$4:$V$2346)</f>
        <v>28042</v>
      </c>
      <c r="M1395" s="75">
        <f>_xlfn.XLOOKUP(A1395,'Hospitalisation Details'!$U$4:$U$2346,'Hospitalisation Details'!$X$4:$X$2346)</f>
        <v>7662.47</v>
      </c>
      <c r="N1395" s="15">
        <f>_xlfn.XLOOKUP(A1395,'Hospitalisation Details'!$U$4:$U$2346,'Hospitalisation Details'!$Y$4:$Y$2346)</f>
        <v>1</v>
      </c>
      <c r="O1395" s="15">
        <f>_xlfn.XLOOKUP(A1395,'Hospitalisation Details'!$U$4:$U$2346,'Hospitalisation Details'!$Z$4:$Z$2346)</f>
        <v>2</v>
      </c>
      <c r="P1395" s="15" t="str">
        <f>_xlfn.XLOOKUP(A1395,'Hospitalisation Details'!$U$4:$U$2346,'Hospitalisation Details'!$AA$4:$AA$2346)</f>
        <v>R1011</v>
      </c>
      <c r="Q1395" s="15">
        <f>_xlfn.XLOOKUP(A1395,'Hospitalisation Details'!$U$4:$U$2346,'Hospitalisation Details'!$AB$4:$AB$2346)</f>
        <v>47</v>
      </c>
    </row>
    <row r="1396" spans="1:17" ht="15.5" x14ac:dyDescent="0.35">
      <c r="A1396" s="73" t="s">
        <v>977</v>
      </c>
      <c r="B1396" s="40" t="str">
        <f>_xlfn.XLOOKUP(A1396,'Customer Names'!$A$3:$A$2337,'Customer Names'!$E$3:$E$2337)</f>
        <v>Shantel C.</v>
      </c>
      <c r="C1396" s="29">
        <f>_xlfn.XLOOKUP(A1396,'Medical Examinations'!$P$3:$P$2337,'Medical Examinations'!$Q$3:$Q$2337)</f>
        <v>15.65</v>
      </c>
      <c r="D1396" s="15">
        <f>_xlfn.XLOOKUP(A1396,'Medical Examinations'!$P$3:$P$2337,'Medical Examinations'!$R$3:$R$2337)</f>
        <v>7.85</v>
      </c>
      <c r="E1396" s="15" t="str">
        <f>_xlfn.XLOOKUP(A1396,'Medical Examinations'!$P$3:$P$2337,'Medical Examinations'!$S$3:$S$2337)</f>
        <v>No</v>
      </c>
      <c r="F1396" s="15" t="str">
        <f>_xlfn.XLOOKUP(A1396,'Medical Examinations'!$P$3:$P$2337,'Medical Examinations'!$T$3:$T$2337)</f>
        <v>No</v>
      </c>
      <c r="G1396" s="15" t="str">
        <f>_xlfn.XLOOKUP(A1396,'Medical Examinations'!$P$3:$P$2337,'Medical Examinations'!$U$3:$U$2337)</f>
        <v>No</v>
      </c>
      <c r="H1396" s="15">
        <f>_xlfn.XLOOKUP(A1396,'Medical Examinations'!$P$3:$P$2337,'Medical Examinations'!$V$3:$V$2337)</f>
        <v>0</v>
      </c>
      <c r="I1396" s="15" t="str">
        <f>_xlfn.XLOOKUP(A1396,'Medical Examinations'!$P$3:$P$2337,'Medical Examinations'!$W$3:$W$2337)</f>
        <v>No</v>
      </c>
      <c r="J1396" s="15" t="str">
        <f>_xlfn.XLOOKUP(A1396,'Medical Examinations'!$P$3:$P$2337,'Medical Examinations'!$X$3:$X$2337)</f>
        <v>Underweight</v>
      </c>
      <c r="K1396" s="15"/>
      <c r="L1396" s="74">
        <f>_xlfn.XLOOKUP(A1396,'Hospitalisation Details'!$U$4:$U$2346,'Hospitalisation Details'!$V$4:$V$2346)</f>
        <v>24103</v>
      </c>
      <c r="M1396" s="75">
        <f>_xlfn.XLOOKUP(A1396,'Hospitalisation Details'!$U$4:$U$2346,'Hospitalisation Details'!$X$4:$X$2346)</f>
        <v>7657.69</v>
      </c>
      <c r="N1396" s="15">
        <f>_xlfn.XLOOKUP(A1396,'Hospitalisation Details'!$U$4:$U$2346,'Hospitalisation Details'!$Y$4:$Y$2346)</f>
        <v>4</v>
      </c>
      <c r="O1396" s="15">
        <f>_xlfn.XLOOKUP(A1396,'Hospitalisation Details'!$U$4:$U$2346,'Hospitalisation Details'!$Z$4:$Z$2346)</f>
        <v>1</v>
      </c>
      <c r="P1396" s="15" t="str">
        <f>_xlfn.XLOOKUP(A1396,'Hospitalisation Details'!$U$4:$U$2346,'Hospitalisation Details'!$AA$4:$AA$2346)</f>
        <v>R1012</v>
      </c>
      <c r="Q1396" s="15">
        <f>_xlfn.XLOOKUP(A1396,'Hospitalisation Details'!$U$4:$U$2346,'Hospitalisation Details'!$AB$4:$AB$2346)</f>
        <v>57</v>
      </c>
    </row>
    <row r="1397" spans="1:17" ht="15.5" x14ac:dyDescent="0.35">
      <c r="A1397" s="73" t="s">
        <v>976</v>
      </c>
      <c r="B1397" s="40" t="str">
        <f>_xlfn.XLOOKUP(A1397,'Customer Names'!$A$3:$A$2337,'Customer Names'!$E$3:$E$2337)</f>
        <v>Brian</v>
      </c>
      <c r="C1397" s="29">
        <f>_xlfn.XLOOKUP(A1397,'Medical Examinations'!$P$3:$P$2337,'Medical Examinations'!$Q$3:$Q$2337)</f>
        <v>39.97</v>
      </c>
      <c r="D1397" s="15">
        <f>_xlfn.XLOOKUP(A1397,'Medical Examinations'!$P$3:$P$2337,'Medical Examinations'!$R$3:$R$2337)</f>
        <v>4.09</v>
      </c>
      <c r="E1397" s="15" t="str">
        <f>_xlfn.XLOOKUP(A1397,'Medical Examinations'!$P$3:$P$2337,'Medical Examinations'!$S$3:$S$2337)</f>
        <v>No</v>
      </c>
      <c r="F1397" s="15" t="str">
        <f>_xlfn.XLOOKUP(A1397,'Medical Examinations'!$P$3:$P$2337,'Medical Examinations'!$T$3:$T$2337)</f>
        <v>No</v>
      </c>
      <c r="G1397" s="15" t="str">
        <f>_xlfn.XLOOKUP(A1397,'Medical Examinations'!$P$3:$P$2337,'Medical Examinations'!$U$3:$U$2337)</f>
        <v>No</v>
      </c>
      <c r="H1397" s="15">
        <f>_xlfn.XLOOKUP(A1397,'Medical Examinations'!$P$3:$P$2337,'Medical Examinations'!$V$3:$V$2337)</f>
        <v>1</v>
      </c>
      <c r="I1397" s="15" t="str">
        <f>_xlfn.XLOOKUP(A1397,'Medical Examinations'!$P$3:$P$2337,'Medical Examinations'!$W$3:$W$2337)</f>
        <v>No</v>
      </c>
      <c r="J1397" s="15" t="str">
        <f>_xlfn.XLOOKUP(A1397,'Medical Examinations'!$P$3:$P$2337,'Medical Examinations'!$X$3:$X$2337)</f>
        <v>Obesity</v>
      </c>
      <c r="K1397" s="15"/>
      <c r="L1397" s="74">
        <f>_xlfn.XLOOKUP(A1397,'Hospitalisation Details'!$U$4:$U$2346,'Hospitalisation Details'!$V$4:$V$2346)</f>
        <v>36068</v>
      </c>
      <c r="M1397" s="75">
        <f>_xlfn.XLOOKUP(A1397,'Hospitalisation Details'!$U$4:$U$2346,'Hospitalisation Details'!$X$4:$X$2346)</f>
        <v>7652.26</v>
      </c>
      <c r="N1397" s="15">
        <f>_xlfn.XLOOKUP(A1397,'Hospitalisation Details'!$U$4:$U$2346,'Hospitalisation Details'!$Y$4:$Y$2346)</f>
        <v>1</v>
      </c>
      <c r="O1397" s="15">
        <f>_xlfn.XLOOKUP(A1397,'Hospitalisation Details'!$U$4:$U$2346,'Hospitalisation Details'!$Z$4:$Z$2346)</f>
        <v>1</v>
      </c>
      <c r="P1397" s="15" t="str">
        <f>_xlfn.XLOOKUP(A1397,'Hospitalisation Details'!$U$4:$U$2346,'Hospitalisation Details'!$AA$4:$AA$2346)</f>
        <v>R1023</v>
      </c>
      <c r="Q1397" s="15">
        <f>_xlfn.XLOOKUP(A1397,'Hospitalisation Details'!$U$4:$U$2346,'Hospitalisation Details'!$AB$4:$AB$2346)</f>
        <v>25</v>
      </c>
    </row>
    <row r="1398" spans="1:17" ht="15.5" x14ac:dyDescent="0.35">
      <c r="A1398" s="73" t="s">
        <v>975</v>
      </c>
      <c r="B1398" s="40" t="str">
        <f>_xlfn.XLOOKUP(A1398,'Customer Names'!$A$3:$A$2337,'Customer Names'!$E$3:$E$2337)</f>
        <v>Brian</v>
      </c>
      <c r="C1398" s="29">
        <f>_xlfn.XLOOKUP(A1398,'Medical Examinations'!$P$3:$P$2337,'Medical Examinations'!$Q$3:$Q$2337)</f>
        <v>37.22</v>
      </c>
      <c r="D1398" s="15">
        <f>_xlfn.XLOOKUP(A1398,'Medical Examinations'!$P$3:$P$2337,'Medical Examinations'!$R$3:$R$2337)</f>
        <v>4.62</v>
      </c>
      <c r="E1398" s="15" t="str">
        <f>_xlfn.XLOOKUP(A1398,'Medical Examinations'!$P$3:$P$2337,'Medical Examinations'!$S$3:$S$2337)</f>
        <v>No</v>
      </c>
      <c r="F1398" s="15" t="str">
        <f>_xlfn.XLOOKUP(A1398,'Medical Examinations'!$P$3:$P$2337,'Medical Examinations'!$T$3:$T$2337)</f>
        <v>No</v>
      </c>
      <c r="G1398" s="15" t="str">
        <f>_xlfn.XLOOKUP(A1398,'Medical Examinations'!$P$3:$P$2337,'Medical Examinations'!$U$3:$U$2337)</f>
        <v>Yes</v>
      </c>
      <c r="H1398" s="15">
        <f>_xlfn.XLOOKUP(A1398,'Medical Examinations'!$P$3:$P$2337,'Medical Examinations'!$V$3:$V$2337)</f>
        <v>1</v>
      </c>
      <c r="I1398" s="15" t="str">
        <f>_xlfn.XLOOKUP(A1398,'Medical Examinations'!$P$3:$P$2337,'Medical Examinations'!$W$3:$W$2337)</f>
        <v>No</v>
      </c>
      <c r="J1398" s="15" t="str">
        <f>_xlfn.XLOOKUP(A1398,'Medical Examinations'!$P$3:$P$2337,'Medical Examinations'!$X$3:$X$2337)</f>
        <v>Obesity</v>
      </c>
      <c r="K1398" s="15"/>
      <c r="L1398" s="74">
        <f>_xlfn.XLOOKUP(A1398,'Hospitalisation Details'!$U$4:$U$2346,'Hospitalisation Details'!$V$4:$V$2346)</f>
        <v>34191</v>
      </c>
      <c r="M1398" s="75">
        <f>_xlfn.XLOOKUP(A1398,'Hospitalisation Details'!$U$4:$U$2346,'Hospitalisation Details'!$X$4:$X$2346)</f>
        <v>7650.8</v>
      </c>
      <c r="N1398" s="15">
        <f>_xlfn.XLOOKUP(A1398,'Hospitalisation Details'!$U$4:$U$2346,'Hospitalisation Details'!$Y$4:$Y$2346)</f>
        <v>1</v>
      </c>
      <c r="O1398" s="15">
        <f>_xlfn.XLOOKUP(A1398,'Hospitalisation Details'!$U$4:$U$2346,'Hospitalisation Details'!$Z$4:$Z$2346)</f>
        <v>9</v>
      </c>
      <c r="P1398" s="15" t="str">
        <f>_xlfn.XLOOKUP(A1398,'Hospitalisation Details'!$U$4:$U$2346,'Hospitalisation Details'!$AA$4:$AA$2346)</f>
        <v>R1012</v>
      </c>
      <c r="Q1398" s="15">
        <f>_xlfn.XLOOKUP(A1398,'Hospitalisation Details'!$U$4:$U$2346,'Hospitalisation Details'!$AB$4:$AB$2346)</f>
        <v>30</v>
      </c>
    </row>
    <row r="1399" spans="1:17" ht="15.5" x14ac:dyDescent="0.35">
      <c r="A1399" s="73" t="s">
        <v>974</v>
      </c>
      <c r="B1399" s="40" t="str">
        <f>_xlfn.XLOOKUP(A1399,'Customer Names'!$A$3:$A$2337,'Customer Names'!$E$3:$E$2337)</f>
        <v>Jessica R</v>
      </c>
      <c r="C1399" s="29">
        <f>_xlfn.XLOOKUP(A1399,'Medical Examinations'!$P$3:$P$2337,'Medical Examinations'!$Q$3:$Q$2337)</f>
        <v>41.325000000000003</v>
      </c>
      <c r="D1399" s="15">
        <f>_xlfn.XLOOKUP(A1399,'Medical Examinations'!$P$3:$P$2337,'Medical Examinations'!$R$3:$R$2337)</f>
        <v>5.77</v>
      </c>
      <c r="E1399" s="15" t="str">
        <f>_xlfn.XLOOKUP(A1399,'Medical Examinations'!$P$3:$P$2337,'Medical Examinations'!$S$3:$S$2337)</f>
        <v>No</v>
      </c>
      <c r="F1399" s="15" t="str">
        <f>_xlfn.XLOOKUP(A1399,'Medical Examinations'!$P$3:$P$2337,'Medical Examinations'!$T$3:$T$2337)</f>
        <v>No</v>
      </c>
      <c r="G1399" s="15" t="str">
        <f>_xlfn.XLOOKUP(A1399,'Medical Examinations'!$P$3:$P$2337,'Medical Examinations'!$U$3:$U$2337)</f>
        <v>No</v>
      </c>
      <c r="H1399" s="15">
        <f>_xlfn.XLOOKUP(A1399,'Medical Examinations'!$P$3:$P$2337,'Medical Examinations'!$V$3:$V$2337)</f>
        <v>0</v>
      </c>
      <c r="I1399" s="15" t="str">
        <f>_xlfn.XLOOKUP(A1399,'Medical Examinations'!$P$3:$P$2337,'Medical Examinations'!$W$3:$W$2337)</f>
        <v>No</v>
      </c>
      <c r="J1399" s="15" t="str">
        <f>_xlfn.XLOOKUP(A1399,'Medical Examinations'!$P$3:$P$2337,'Medical Examinations'!$X$3:$X$2337)</f>
        <v>Obesity</v>
      </c>
      <c r="K1399" s="15"/>
      <c r="L1399" s="74">
        <f>_xlfn.XLOOKUP(A1399,'Hospitalisation Details'!$U$4:$U$2346,'Hospitalisation Details'!$V$4:$V$2346)</f>
        <v>29510</v>
      </c>
      <c r="M1399" s="75">
        <f>_xlfn.XLOOKUP(A1399,'Hospitalisation Details'!$U$4:$U$2346,'Hospitalisation Details'!$X$4:$X$2346)</f>
        <v>7650.77</v>
      </c>
      <c r="N1399" s="15">
        <f>_xlfn.XLOOKUP(A1399,'Hospitalisation Details'!$U$4:$U$2346,'Hospitalisation Details'!$Y$4:$Y$2346)</f>
        <v>1</v>
      </c>
      <c r="O1399" s="15">
        <f>_xlfn.XLOOKUP(A1399,'Hospitalisation Details'!$U$4:$U$2346,'Hospitalisation Details'!$Z$4:$Z$2346)</f>
        <v>9</v>
      </c>
      <c r="P1399" s="15" t="str">
        <f>_xlfn.XLOOKUP(A1399,'Hospitalisation Details'!$U$4:$U$2346,'Hospitalisation Details'!$AA$4:$AA$2346)</f>
        <v>R1024</v>
      </c>
      <c r="Q1399" s="15">
        <f>_xlfn.XLOOKUP(A1399,'Hospitalisation Details'!$U$4:$U$2346,'Hospitalisation Details'!$AB$4:$AB$2346)</f>
        <v>43</v>
      </c>
    </row>
    <row r="1400" spans="1:17" ht="15.5" x14ac:dyDescent="0.35">
      <c r="A1400" s="73" t="s">
        <v>973</v>
      </c>
      <c r="B1400" s="40" t="str">
        <f>_xlfn.XLOOKUP(A1400,'Customer Names'!$A$3:$A$2337,'Customer Names'!$E$3:$E$2337)</f>
        <v>Robyn</v>
      </c>
      <c r="C1400" s="29">
        <f>_xlfn.XLOOKUP(A1400,'Medical Examinations'!$P$3:$P$2337,'Medical Examinations'!$Q$3:$Q$2337)</f>
        <v>40.31</v>
      </c>
      <c r="D1400" s="15">
        <f>_xlfn.XLOOKUP(A1400,'Medical Examinations'!$P$3:$P$2337,'Medical Examinations'!$R$3:$R$2337)</f>
        <v>5.84</v>
      </c>
      <c r="E1400" s="15" t="str">
        <f>_xlfn.XLOOKUP(A1400,'Medical Examinations'!$P$3:$P$2337,'Medical Examinations'!$S$3:$S$2337)</f>
        <v>No</v>
      </c>
      <c r="F1400" s="15" t="str">
        <f>_xlfn.XLOOKUP(A1400,'Medical Examinations'!$P$3:$P$2337,'Medical Examinations'!$T$3:$T$2337)</f>
        <v>No</v>
      </c>
      <c r="G1400" s="15" t="str">
        <f>_xlfn.XLOOKUP(A1400,'Medical Examinations'!$P$3:$P$2337,'Medical Examinations'!$U$3:$U$2337)</f>
        <v>No</v>
      </c>
      <c r="H1400" s="15">
        <f>_xlfn.XLOOKUP(A1400,'Medical Examinations'!$P$3:$P$2337,'Medical Examinations'!$V$3:$V$2337)</f>
        <v>0</v>
      </c>
      <c r="I1400" s="15" t="str">
        <f>_xlfn.XLOOKUP(A1400,'Medical Examinations'!$P$3:$P$2337,'Medical Examinations'!$W$3:$W$2337)</f>
        <v>No</v>
      </c>
      <c r="J1400" s="15" t="str">
        <f>_xlfn.XLOOKUP(A1400,'Medical Examinations'!$P$3:$P$2337,'Medical Examinations'!$X$3:$X$2337)</f>
        <v>Obesity</v>
      </c>
      <c r="K1400" s="15"/>
      <c r="L1400" s="74">
        <f>_xlfn.XLOOKUP(A1400,'Hospitalisation Details'!$U$4:$U$2346,'Hospitalisation Details'!$V$4:$V$2346)</f>
        <v>36326</v>
      </c>
      <c r="M1400" s="75">
        <f>_xlfn.XLOOKUP(A1400,'Hospitalisation Details'!$U$4:$U$2346,'Hospitalisation Details'!$X$4:$X$2346)</f>
        <v>7642.05</v>
      </c>
      <c r="N1400" s="15">
        <f>_xlfn.XLOOKUP(A1400,'Hospitalisation Details'!$U$4:$U$2346,'Hospitalisation Details'!$Y$4:$Y$2346)</f>
        <v>1</v>
      </c>
      <c r="O1400" s="15">
        <f>_xlfn.XLOOKUP(A1400,'Hospitalisation Details'!$U$4:$U$2346,'Hospitalisation Details'!$Z$4:$Z$2346)</f>
        <v>9</v>
      </c>
      <c r="P1400" s="15" t="str">
        <f>_xlfn.XLOOKUP(A1400,'Hospitalisation Details'!$U$4:$U$2346,'Hospitalisation Details'!$AA$4:$AA$2346)</f>
        <v>R1026</v>
      </c>
      <c r="Q1400" s="15">
        <f>_xlfn.XLOOKUP(A1400,'Hospitalisation Details'!$U$4:$U$2346,'Hospitalisation Details'!$AB$4:$AB$2346)</f>
        <v>24</v>
      </c>
    </row>
    <row r="1401" spans="1:17" ht="15.5" x14ac:dyDescent="0.35">
      <c r="A1401" s="73" t="s">
        <v>972</v>
      </c>
      <c r="B1401" s="40" t="str">
        <f>_xlfn.XLOOKUP(A1401,'Customer Names'!$A$3:$A$2337,'Customer Names'!$E$3:$E$2337)</f>
        <v>Ashley</v>
      </c>
      <c r="C1401" s="29">
        <f>_xlfn.XLOOKUP(A1401,'Medical Examinations'!$P$3:$P$2337,'Medical Examinations'!$Q$3:$Q$2337)</f>
        <v>29.48</v>
      </c>
      <c r="D1401" s="15">
        <f>_xlfn.XLOOKUP(A1401,'Medical Examinations'!$P$3:$P$2337,'Medical Examinations'!$R$3:$R$2337)</f>
        <v>4.91</v>
      </c>
      <c r="E1401" s="15" t="str">
        <f>_xlfn.XLOOKUP(A1401,'Medical Examinations'!$P$3:$P$2337,'Medical Examinations'!$S$3:$S$2337)</f>
        <v>No</v>
      </c>
      <c r="F1401" s="15" t="str">
        <f>_xlfn.XLOOKUP(A1401,'Medical Examinations'!$P$3:$P$2337,'Medical Examinations'!$T$3:$T$2337)</f>
        <v>No</v>
      </c>
      <c r="G1401" s="15" t="str">
        <f>_xlfn.XLOOKUP(A1401,'Medical Examinations'!$P$3:$P$2337,'Medical Examinations'!$U$3:$U$2337)</f>
        <v>No</v>
      </c>
      <c r="H1401" s="15">
        <f>_xlfn.XLOOKUP(A1401,'Medical Examinations'!$P$3:$P$2337,'Medical Examinations'!$V$3:$V$2337)</f>
        <v>0</v>
      </c>
      <c r="I1401" s="15" t="str">
        <f>_xlfn.XLOOKUP(A1401,'Medical Examinations'!$P$3:$P$2337,'Medical Examinations'!$W$3:$W$2337)</f>
        <v>No</v>
      </c>
      <c r="J1401" s="15" t="str">
        <f>_xlfn.XLOOKUP(A1401,'Medical Examinations'!$P$3:$P$2337,'Medical Examinations'!$X$3:$X$2337)</f>
        <v>Overweight</v>
      </c>
      <c r="K1401" s="15"/>
      <c r="L1401" s="74">
        <f>_xlfn.XLOOKUP(A1401,'Hospitalisation Details'!$U$4:$U$2346,'Hospitalisation Details'!$V$4:$V$2346)</f>
        <v>29426</v>
      </c>
      <c r="M1401" s="75">
        <f>_xlfn.XLOOKUP(A1401,'Hospitalisation Details'!$U$4:$U$2346,'Hospitalisation Details'!$X$4:$X$2346)</f>
        <v>7640.31</v>
      </c>
      <c r="N1401" s="15">
        <f>_xlfn.XLOOKUP(A1401,'Hospitalisation Details'!$U$4:$U$2346,'Hospitalisation Details'!$Y$4:$Y$2346)</f>
        <v>1</v>
      </c>
      <c r="O1401" s="15">
        <f>_xlfn.XLOOKUP(A1401,'Hospitalisation Details'!$U$4:$U$2346,'Hospitalisation Details'!$Z$4:$Z$2346)</f>
        <v>2</v>
      </c>
      <c r="P1401" s="15" t="str">
        <f>_xlfn.XLOOKUP(A1401,'Hospitalisation Details'!$U$4:$U$2346,'Hospitalisation Details'!$AA$4:$AA$2346)</f>
        <v>R1013</v>
      </c>
      <c r="Q1401" s="15">
        <f>_xlfn.XLOOKUP(A1401,'Hospitalisation Details'!$U$4:$U$2346,'Hospitalisation Details'!$AB$4:$AB$2346)</f>
        <v>43</v>
      </c>
    </row>
    <row r="1402" spans="1:17" ht="15.5" x14ac:dyDescent="0.35">
      <c r="A1402" s="73" t="s">
        <v>971</v>
      </c>
      <c r="B1402" s="40" t="str">
        <f>_xlfn.XLOOKUP(A1402,'Customer Names'!$A$3:$A$2337,'Customer Names'!$E$3:$E$2337)</f>
        <v>Dana</v>
      </c>
      <c r="C1402" s="29">
        <f>_xlfn.XLOOKUP(A1402,'Medical Examinations'!$P$3:$P$2337,'Medical Examinations'!$Q$3:$Q$2337)</f>
        <v>33.155000000000001</v>
      </c>
      <c r="D1402" s="15">
        <f>_xlfn.XLOOKUP(A1402,'Medical Examinations'!$P$3:$P$2337,'Medical Examinations'!$R$3:$R$2337)</f>
        <v>5.07</v>
      </c>
      <c r="E1402" s="15" t="str">
        <f>_xlfn.XLOOKUP(A1402,'Medical Examinations'!$P$3:$P$2337,'Medical Examinations'!$S$3:$S$2337)</f>
        <v>No</v>
      </c>
      <c r="F1402" s="15" t="str">
        <f>_xlfn.XLOOKUP(A1402,'Medical Examinations'!$P$3:$P$2337,'Medical Examinations'!$T$3:$T$2337)</f>
        <v>No</v>
      </c>
      <c r="G1402" s="15" t="str">
        <f>_xlfn.XLOOKUP(A1402,'Medical Examinations'!$P$3:$P$2337,'Medical Examinations'!$U$3:$U$2337)</f>
        <v>No</v>
      </c>
      <c r="H1402" s="15">
        <f>_xlfn.XLOOKUP(A1402,'Medical Examinations'!$P$3:$P$2337,'Medical Examinations'!$V$3:$V$2337)</f>
        <v>0</v>
      </c>
      <c r="I1402" s="15" t="str">
        <f>_xlfn.XLOOKUP(A1402,'Medical Examinations'!$P$3:$P$2337,'Medical Examinations'!$W$3:$W$2337)</f>
        <v>No</v>
      </c>
      <c r="J1402" s="15" t="str">
        <f>_xlfn.XLOOKUP(A1402,'Medical Examinations'!$P$3:$P$2337,'Medical Examinations'!$X$3:$X$2337)</f>
        <v>Obesity</v>
      </c>
      <c r="K1402" s="15"/>
      <c r="L1402" s="74">
        <f>_xlfn.XLOOKUP(A1402,'Hospitalisation Details'!$U$4:$U$2346,'Hospitalisation Details'!$V$4:$V$2346)</f>
        <v>29392</v>
      </c>
      <c r="M1402" s="75">
        <f>_xlfn.XLOOKUP(A1402,'Hospitalisation Details'!$U$4:$U$2346,'Hospitalisation Details'!$X$4:$X$2346)</f>
        <v>7639.42</v>
      </c>
      <c r="N1402" s="15">
        <f>_xlfn.XLOOKUP(A1402,'Hospitalisation Details'!$U$4:$U$2346,'Hospitalisation Details'!$Y$4:$Y$2346)</f>
        <v>1</v>
      </c>
      <c r="O1402" s="15">
        <f>_xlfn.XLOOKUP(A1402,'Hospitalisation Details'!$U$4:$U$2346,'Hospitalisation Details'!$Z$4:$Z$2346)</f>
        <v>9</v>
      </c>
      <c r="P1402" s="15" t="str">
        <f>_xlfn.XLOOKUP(A1402,'Hospitalisation Details'!$U$4:$U$2346,'Hospitalisation Details'!$AA$4:$AA$2346)</f>
        <v>R1024</v>
      </c>
      <c r="Q1402" s="15">
        <f>_xlfn.XLOOKUP(A1402,'Hospitalisation Details'!$U$4:$U$2346,'Hospitalisation Details'!$AB$4:$AB$2346)</f>
        <v>43</v>
      </c>
    </row>
    <row r="1403" spans="1:17" ht="15.5" x14ac:dyDescent="0.35">
      <c r="A1403" s="73" t="s">
        <v>970</v>
      </c>
      <c r="B1403" s="40" t="str">
        <f>_xlfn.XLOOKUP(A1403,'Customer Names'!$A$3:$A$2337,'Customer Names'!$E$3:$E$2337)</f>
        <v>Jessica F.</v>
      </c>
      <c r="C1403" s="29">
        <f>_xlfn.XLOOKUP(A1403,'Medical Examinations'!$P$3:$P$2337,'Medical Examinations'!$Q$3:$Q$2337)</f>
        <v>42.85</v>
      </c>
      <c r="D1403" s="15">
        <f>_xlfn.XLOOKUP(A1403,'Medical Examinations'!$P$3:$P$2337,'Medical Examinations'!$R$3:$R$2337)</f>
        <v>5.81</v>
      </c>
      <c r="E1403" s="15" t="str">
        <f>_xlfn.XLOOKUP(A1403,'Medical Examinations'!$P$3:$P$2337,'Medical Examinations'!$S$3:$S$2337)</f>
        <v>Yes</v>
      </c>
      <c r="F1403" s="15" t="str">
        <f>_xlfn.XLOOKUP(A1403,'Medical Examinations'!$P$3:$P$2337,'Medical Examinations'!$T$3:$T$2337)</f>
        <v>No</v>
      </c>
      <c r="G1403" s="15" t="str">
        <f>_xlfn.XLOOKUP(A1403,'Medical Examinations'!$P$3:$P$2337,'Medical Examinations'!$U$3:$U$2337)</f>
        <v>No</v>
      </c>
      <c r="H1403" s="15">
        <f>_xlfn.XLOOKUP(A1403,'Medical Examinations'!$P$3:$P$2337,'Medical Examinations'!$V$3:$V$2337)</f>
        <v>0</v>
      </c>
      <c r="I1403" s="15" t="str">
        <f>_xlfn.XLOOKUP(A1403,'Medical Examinations'!$P$3:$P$2337,'Medical Examinations'!$W$3:$W$2337)</f>
        <v>No</v>
      </c>
      <c r="J1403" s="15" t="str">
        <f>_xlfn.XLOOKUP(A1403,'Medical Examinations'!$P$3:$P$2337,'Medical Examinations'!$X$3:$X$2337)</f>
        <v>Obesity</v>
      </c>
      <c r="K1403" s="15"/>
      <c r="L1403" s="74">
        <f>_xlfn.XLOOKUP(A1403,'Hospitalisation Details'!$U$4:$U$2346,'Hospitalisation Details'!$V$4:$V$2346)</f>
        <v>37238</v>
      </c>
      <c r="M1403" s="75">
        <f>_xlfn.XLOOKUP(A1403,'Hospitalisation Details'!$U$4:$U$2346,'Hospitalisation Details'!$X$4:$X$2346)</f>
        <v>7636.92</v>
      </c>
      <c r="N1403" s="15">
        <f>_xlfn.XLOOKUP(A1403,'Hospitalisation Details'!$U$4:$U$2346,'Hospitalisation Details'!$Y$4:$Y$2346)</f>
        <v>1</v>
      </c>
      <c r="O1403" s="15">
        <f>_xlfn.XLOOKUP(A1403,'Hospitalisation Details'!$U$4:$U$2346,'Hospitalisation Details'!$Z$4:$Z$2346)</f>
        <v>1</v>
      </c>
      <c r="P1403" s="15" t="str">
        <f>_xlfn.XLOOKUP(A1403,'Hospitalisation Details'!$U$4:$U$2346,'Hospitalisation Details'!$AA$4:$AA$2346)</f>
        <v>R1012</v>
      </c>
      <c r="Q1403" s="15">
        <f>_xlfn.XLOOKUP(A1403,'Hospitalisation Details'!$U$4:$U$2346,'Hospitalisation Details'!$AB$4:$AB$2346)</f>
        <v>21</v>
      </c>
    </row>
    <row r="1404" spans="1:17" ht="15.5" x14ac:dyDescent="0.35">
      <c r="A1404" s="73" t="s">
        <v>969</v>
      </c>
      <c r="B1404" s="40" t="str">
        <f>_xlfn.XLOOKUP(A1404,'Customer Names'!$A$3:$A$2337,'Customer Names'!$E$3:$E$2337)</f>
        <v>Lindsey</v>
      </c>
      <c r="C1404" s="29">
        <f>_xlfn.XLOOKUP(A1404,'Medical Examinations'!$P$3:$P$2337,'Medical Examinations'!$Q$3:$Q$2337)</f>
        <v>32.340000000000003</v>
      </c>
      <c r="D1404" s="15">
        <f>_xlfn.XLOOKUP(A1404,'Medical Examinations'!$P$3:$P$2337,'Medical Examinations'!$R$3:$R$2337)</f>
        <v>11.2</v>
      </c>
      <c r="E1404" s="15" t="str">
        <f>_xlfn.XLOOKUP(A1404,'Medical Examinations'!$P$3:$P$2337,'Medical Examinations'!$S$3:$S$2337)</f>
        <v>No</v>
      </c>
      <c r="F1404" s="15" t="str">
        <f>_xlfn.XLOOKUP(A1404,'Medical Examinations'!$P$3:$P$2337,'Medical Examinations'!$T$3:$T$2337)</f>
        <v>No</v>
      </c>
      <c r="G1404" s="15" t="str">
        <f>_xlfn.XLOOKUP(A1404,'Medical Examinations'!$P$3:$P$2337,'Medical Examinations'!$U$3:$U$2337)</f>
        <v>No</v>
      </c>
      <c r="H1404" s="15">
        <f>_xlfn.XLOOKUP(A1404,'Medical Examinations'!$P$3:$P$2337,'Medical Examinations'!$V$3:$V$2337)</f>
        <v>0</v>
      </c>
      <c r="I1404" s="15" t="str">
        <f>_xlfn.XLOOKUP(A1404,'Medical Examinations'!$P$3:$P$2337,'Medical Examinations'!$W$3:$W$2337)</f>
        <v>No</v>
      </c>
      <c r="J1404" s="15" t="str">
        <f>_xlfn.XLOOKUP(A1404,'Medical Examinations'!$P$3:$P$2337,'Medical Examinations'!$X$3:$X$2337)</f>
        <v>Obesity</v>
      </c>
      <c r="K1404" s="15"/>
      <c r="L1404" s="74">
        <f>_xlfn.XLOOKUP(A1404,'Hospitalisation Details'!$U$4:$U$2346,'Hospitalisation Details'!$V$4:$V$2346)</f>
        <v>28726</v>
      </c>
      <c r="M1404" s="75">
        <f>_xlfn.XLOOKUP(A1404,'Hospitalisation Details'!$U$4:$U$2346,'Hospitalisation Details'!$X$4:$X$2346)</f>
        <v>7633.72</v>
      </c>
      <c r="N1404" s="15">
        <f>_xlfn.XLOOKUP(A1404,'Hospitalisation Details'!$U$4:$U$2346,'Hospitalisation Details'!$Y$4:$Y$2346)</f>
        <v>1</v>
      </c>
      <c r="O1404" s="15">
        <f>_xlfn.XLOOKUP(A1404,'Hospitalisation Details'!$U$4:$U$2346,'Hospitalisation Details'!$Z$4:$Z$2346)</f>
        <v>2</v>
      </c>
      <c r="P1404" s="15" t="str">
        <f>_xlfn.XLOOKUP(A1404,'Hospitalisation Details'!$U$4:$U$2346,'Hospitalisation Details'!$AA$4:$AA$2346)</f>
        <v>R1013</v>
      </c>
      <c r="Q1404" s="15">
        <f>_xlfn.XLOOKUP(A1404,'Hospitalisation Details'!$U$4:$U$2346,'Hospitalisation Details'!$AB$4:$AB$2346)</f>
        <v>45</v>
      </c>
    </row>
    <row r="1405" spans="1:17" ht="15.5" x14ac:dyDescent="0.35">
      <c r="A1405" s="73" t="s">
        <v>968</v>
      </c>
      <c r="B1405" s="40" t="str">
        <f>_xlfn.XLOOKUP(A1405,'Customer Names'!$A$3:$A$2337,'Customer Names'!$E$3:$E$2337)</f>
        <v>Kelly A</v>
      </c>
      <c r="C1405" s="29">
        <f>_xlfn.XLOOKUP(A1405,'Medical Examinations'!$P$3:$P$2337,'Medical Examinations'!$Q$3:$Q$2337)</f>
        <v>27.5</v>
      </c>
      <c r="D1405" s="15">
        <f>_xlfn.XLOOKUP(A1405,'Medical Examinations'!$P$3:$P$2337,'Medical Examinations'!$R$3:$R$2337)</f>
        <v>10.75</v>
      </c>
      <c r="E1405" s="15" t="str">
        <f>_xlfn.XLOOKUP(A1405,'Medical Examinations'!$P$3:$P$2337,'Medical Examinations'!$S$3:$S$2337)</f>
        <v>No</v>
      </c>
      <c r="F1405" s="15" t="str">
        <f>_xlfn.XLOOKUP(A1405,'Medical Examinations'!$P$3:$P$2337,'Medical Examinations'!$T$3:$T$2337)</f>
        <v>No</v>
      </c>
      <c r="G1405" s="15" t="str">
        <f>_xlfn.XLOOKUP(A1405,'Medical Examinations'!$P$3:$P$2337,'Medical Examinations'!$U$3:$U$2337)</f>
        <v>No</v>
      </c>
      <c r="H1405" s="15">
        <f>_xlfn.XLOOKUP(A1405,'Medical Examinations'!$P$3:$P$2337,'Medical Examinations'!$V$3:$V$2337)</f>
        <v>0</v>
      </c>
      <c r="I1405" s="15" t="str">
        <f>_xlfn.XLOOKUP(A1405,'Medical Examinations'!$P$3:$P$2337,'Medical Examinations'!$W$3:$W$2337)</f>
        <v>No</v>
      </c>
      <c r="J1405" s="15" t="str">
        <f>_xlfn.XLOOKUP(A1405,'Medical Examinations'!$P$3:$P$2337,'Medical Examinations'!$X$3:$X$2337)</f>
        <v>Overweight</v>
      </c>
      <c r="K1405" s="15"/>
      <c r="L1405" s="74">
        <f>_xlfn.XLOOKUP(A1405,'Hospitalisation Details'!$U$4:$U$2346,'Hospitalisation Details'!$V$4:$V$2346)</f>
        <v>28823</v>
      </c>
      <c r="M1405" s="75">
        <f>_xlfn.XLOOKUP(A1405,'Hospitalisation Details'!$U$4:$U$2346,'Hospitalisation Details'!$X$4:$X$2346)</f>
        <v>7626.99</v>
      </c>
      <c r="N1405" s="15">
        <f>_xlfn.XLOOKUP(A1405,'Hospitalisation Details'!$U$4:$U$2346,'Hospitalisation Details'!$Y$4:$Y$2346)</f>
        <v>1</v>
      </c>
      <c r="O1405" s="15">
        <f>_xlfn.XLOOKUP(A1405,'Hospitalisation Details'!$U$4:$U$2346,'Hospitalisation Details'!$Z$4:$Z$2346)</f>
        <v>9</v>
      </c>
      <c r="P1405" s="15" t="str">
        <f>_xlfn.XLOOKUP(A1405,'Hospitalisation Details'!$U$4:$U$2346,'Hospitalisation Details'!$AA$4:$AA$2346)</f>
        <v>R1011</v>
      </c>
      <c r="Q1405" s="15">
        <f>_xlfn.XLOOKUP(A1405,'Hospitalisation Details'!$U$4:$U$2346,'Hospitalisation Details'!$AB$4:$AB$2346)</f>
        <v>45</v>
      </c>
    </row>
    <row r="1406" spans="1:17" ht="15.5" x14ac:dyDescent="0.35">
      <c r="A1406" s="73" t="s">
        <v>967</v>
      </c>
      <c r="B1406" s="40" t="str">
        <f>_xlfn.XLOOKUP(A1406,'Customer Names'!$A$3:$A$2337,'Customer Names'!$E$3:$E$2337)</f>
        <v>Brooke E</v>
      </c>
      <c r="C1406" s="29">
        <f>_xlfn.XLOOKUP(A1406,'Medical Examinations'!$P$3:$P$2337,'Medical Examinations'!$Q$3:$Q$2337)</f>
        <v>25.8</v>
      </c>
      <c r="D1406" s="15">
        <f>_xlfn.XLOOKUP(A1406,'Medical Examinations'!$P$3:$P$2337,'Medical Examinations'!$R$3:$R$2337)</f>
        <v>7.8</v>
      </c>
      <c r="E1406" s="15" t="str">
        <f>_xlfn.XLOOKUP(A1406,'Medical Examinations'!$P$3:$P$2337,'Medical Examinations'!$S$3:$S$2337)</f>
        <v>No</v>
      </c>
      <c r="F1406" s="15" t="str">
        <f>_xlfn.XLOOKUP(A1406,'Medical Examinations'!$P$3:$P$2337,'Medical Examinations'!$T$3:$T$2337)</f>
        <v>No</v>
      </c>
      <c r="G1406" s="15" t="str">
        <f>_xlfn.XLOOKUP(A1406,'Medical Examinations'!$P$3:$P$2337,'Medical Examinations'!$U$3:$U$2337)</f>
        <v>No</v>
      </c>
      <c r="H1406" s="15">
        <f>_xlfn.XLOOKUP(A1406,'Medical Examinations'!$P$3:$P$2337,'Medical Examinations'!$V$3:$V$2337)</f>
        <v>0</v>
      </c>
      <c r="I1406" s="15" t="str">
        <f>_xlfn.XLOOKUP(A1406,'Medical Examinations'!$P$3:$P$2337,'Medical Examinations'!$W$3:$W$2337)</f>
        <v>No</v>
      </c>
      <c r="J1406" s="15" t="str">
        <f>_xlfn.XLOOKUP(A1406,'Medical Examinations'!$P$3:$P$2337,'Medical Examinations'!$X$3:$X$2337)</f>
        <v>Overweight</v>
      </c>
      <c r="K1406" s="15"/>
      <c r="L1406" s="74">
        <f>_xlfn.XLOOKUP(A1406,'Hospitalisation Details'!$U$4:$U$2346,'Hospitalisation Details'!$V$4:$V$2346)</f>
        <v>28800</v>
      </c>
      <c r="M1406" s="75">
        <f>_xlfn.XLOOKUP(A1406,'Hospitalisation Details'!$U$4:$U$2346,'Hospitalisation Details'!$X$4:$X$2346)</f>
        <v>7624.63</v>
      </c>
      <c r="N1406" s="15">
        <f>_xlfn.XLOOKUP(A1406,'Hospitalisation Details'!$U$4:$U$2346,'Hospitalisation Details'!$Y$4:$Y$2346)</f>
        <v>1</v>
      </c>
      <c r="O1406" s="15">
        <f>_xlfn.XLOOKUP(A1406,'Hospitalisation Details'!$U$4:$U$2346,'Hospitalisation Details'!$Z$4:$Z$2346)</f>
        <v>2</v>
      </c>
      <c r="P1406" s="15" t="str">
        <f>_xlfn.XLOOKUP(A1406,'Hospitalisation Details'!$U$4:$U$2346,'Hospitalisation Details'!$AA$4:$AA$2346)</f>
        <v>R1011</v>
      </c>
      <c r="Q1406" s="15">
        <f>_xlfn.XLOOKUP(A1406,'Hospitalisation Details'!$U$4:$U$2346,'Hospitalisation Details'!$AB$4:$AB$2346)</f>
        <v>45</v>
      </c>
    </row>
    <row r="1407" spans="1:17" ht="15.5" x14ac:dyDescent="0.35">
      <c r="A1407" s="73" t="s">
        <v>966</v>
      </c>
      <c r="B1407" s="40" t="str">
        <f>_xlfn.XLOOKUP(A1407,'Customer Names'!$A$3:$A$2337,'Customer Names'!$E$3:$E$2337)</f>
        <v>Katelyn E.</v>
      </c>
      <c r="C1407" s="29">
        <f>_xlfn.XLOOKUP(A1407,'Medical Examinations'!$P$3:$P$2337,'Medical Examinations'!$Q$3:$Q$2337)</f>
        <v>25</v>
      </c>
      <c r="D1407" s="15">
        <f>_xlfn.XLOOKUP(A1407,'Medical Examinations'!$P$3:$P$2337,'Medical Examinations'!$R$3:$R$2337)</f>
        <v>7.04</v>
      </c>
      <c r="E1407" s="15" t="str">
        <f>_xlfn.XLOOKUP(A1407,'Medical Examinations'!$P$3:$P$2337,'Medical Examinations'!$S$3:$S$2337)</f>
        <v>No</v>
      </c>
      <c r="F1407" s="15" t="str">
        <f>_xlfn.XLOOKUP(A1407,'Medical Examinations'!$P$3:$P$2337,'Medical Examinations'!$T$3:$T$2337)</f>
        <v>No</v>
      </c>
      <c r="G1407" s="15" t="str">
        <f>_xlfn.XLOOKUP(A1407,'Medical Examinations'!$P$3:$P$2337,'Medical Examinations'!$U$3:$U$2337)</f>
        <v>No</v>
      </c>
      <c r="H1407" s="15">
        <f>_xlfn.XLOOKUP(A1407,'Medical Examinations'!$P$3:$P$2337,'Medical Examinations'!$V$3:$V$2337)</f>
        <v>0</v>
      </c>
      <c r="I1407" s="15" t="str">
        <f>_xlfn.XLOOKUP(A1407,'Medical Examinations'!$P$3:$P$2337,'Medical Examinations'!$W$3:$W$2337)</f>
        <v>No</v>
      </c>
      <c r="J1407" s="15" t="str">
        <f>_xlfn.XLOOKUP(A1407,'Medical Examinations'!$P$3:$P$2337,'Medical Examinations'!$X$3:$X$2337)</f>
        <v>Overweight</v>
      </c>
      <c r="K1407" s="15"/>
      <c r="L1407" s="74">
        <f>_xlfn.XLOOKUP(A1407,'Hospitalisation Details'!$U$4:$U$2346,'Hospitalisation Details'!$V$4:$V$2346)</f>
        <v>28822</v>
      </c>
      <c r="M1407" s="75">
        <f>_xlfn.XLOOKUP(A1407,'Hospitalisation Details'!$U$4:$U$2346,'Hospitalisation Details'!$X$4:$X$2346)</f>
        <v>7623.52</v>
      </c>
      <c r="N1407" s="15">
        <f>_xlfn.XLOOKUP(A1407,'Hospitalisation Details'!$U$4:$U$2346,'Hospitalisation Details'!$Y$4:$Y$2346)</f>
        <v>1</v>
      </c>
      <c r="O1407" s="15">
        <f>_xlfn.XLOOKUP(A1407,'Hospitalisation Details'!$U$4:$U$2346,'Hospitalisation Details'!$Z$4:$Z$2346)</f>
        <v>2</v>
      </c>
      <c r="P1407" s="15" t="str">
        <f>_xlfn.XLOOKUP(A1407,'Hospitalisation Details'!$U$4:$U$2346,'Hospitalisation Details'!$AA$4:$AA$2346)</f>
        <v>R1011</v>
      </c>
      <c r="Q1407" s="15">
        <f>_xlfn.XLOOKUP(A1407,'Hospitalisation Details'!$U$4:$U$2346,'Hospitalisation Details'!$AB$4:$AB$2346)</f>
        <v>45</v>
      </c>
    </row>
    <row r="1408" spans="1:17" ht="15.5" x14ac:dyDescent="0.35">
      <c r="A1408" s="73" t="s">
        <v>965</v>
      </c>
      <c r="B1408" s="40" t="str">
        <f>_xlfn.XLOOKUP(A1408,'Customer Names'!$A$3:$A$2337,'Customer Names'!$E$3:$E$2337)</f>
        <v>Adam</v>
      </c>
      <c r="C1408" s="29">
        <f>_xlfn.XLOOKUP(A1408,'Medical Examinations'!$P$3:$P$2337,'Medical Examinations'!$Q$3:$Q$2337)</f>
        <v>41.2</v>
      </c>
      <c r="D1408" s="15">
        <f>_xlfn.XLOOKUP(A1408,'Medical Examinations'!$P$3:$P$2337,'Medical Examinations'!$R$3:$R$2337)</f>
        <v>4.18</v>
      </c>
      <c r="E1408" s="15" t="str">
        <f>_xlfn.XLOOKUP(A1408,'Medical Examinations'!$P$3:$P$2337,'Medical Examinations'!$S$3:$S$2337)</f>
        <v>Yes</v>
      </c>
      <c r="F1408" s="15" t="str">
        <f>_xlfn.XLOOKUP(A1408,'Medical Examinations'!$P$3:$P$2337,'Medical Examinations'!$T$3:$T$2337)</f>
        <v>No</v>
      </c>
      <c r="G1408" s="15" t="str">
        <f>_xlfn.XLOOKUP(A1408,'Medical Examinations'!$P$3:$P$2337,'Medical Examinations'!$U$3:$U$2337)</f>
        <v>No</v>
      </c>
      <c r="H1408" s="15">
        <f>_xlfn.XLOOKUP(A1408,'Medical Examinations'!$P$3:$P$2337,'Medical Examinations'!$V$3:$V$2337)</f>
        <v>0</v>
      </c>
      <c r="I1408" s="15" t="str">
        <f>_xlfn.XLOOKUP(A1408,'Medical Examinations'!$P$3:$P$2337,'Medical Examinations'!$W$3:$W$2337)</f>
        <v>No</v>
      </c>
      <c r="J1408" s="15" t="str">
        <f>_xlfn.XLOOKUP(A1408,'Medical Examinations'!$P$3:$P$2337,'Medical Examinations'!$X$3:$X$2337)</f>
        <v>Obesity</v>
      </c>
      <c r="K1408" s="15"/>
      <c r="L1408" s="74">
        <f>_xlfn.XLOOKUP(A1408,'Hospitalisation Details'!$U$4:$U$2346,'Hospitalisation Details'!$V$4:$V$2346)</f>
        <v>35325</v>
      </c>
      <c r="M1408" s="75">
        <f>_xlfn.XLOOKUP(A1408,'Hospitalisation Details'!$U$4:$U$2346,'Hospitalisation Details'!$X$4:$X$2346)</f>
        <v>7623.13</v>
      </c>
      <c r="N1408" s="15">
        <f>_xlfn.XLOOKUP(A1408,'Hospitalisation Details'!$U$4:$U$2346,'Hospitalisation Details'!$Y$4:$Y$2346)</f>
        <v>1</v>
      </c>
      <c r="O1408" s="15">
        <f>_xlfn.XLOOKUP(A1408,'Hospitalisation Details'!$U$4:$U$2346,'Hospitalisation Details'!$Z$4:$Z$2346)</f>
        <v>1</v>
      </c>
      <c r="P1408" s="15" t="str">
        <f>_xlfn.XLOOKUP(A1408,'Hospitalisation Details'!$U$4:$U$2346,'Hospitalisation Details'!$AA$4:$AA$2346)</f>
        <v>R1011</v>
      </c>
      <c r="Q1408" s="15">
        <f>_xlfn.XLOOKUP(A1408,'Hospitalisation Details'!$U$4:$U$2346,'Hospitalisation Details'!$AB$4:$AB$2346)</f>
        <v>27</v>
      </c>
    </row>
    <row r="1409" spans="1:17" ht="15.5" x14ac:dyDescent="0.35">
      <c r="A1409" s="73" t="s">
        <v>964</v>
      </c>
      <c r="B1409" s="40" t="str">
        <f>_xlfn.XLOOKUP(A1409,'Customer Names'!$A$3:$A$2337,'Customer Names'!$E$3:$E$2337)</f>
        <v>Dana</v>
      </c>
      <c r="C1409" s="29">
        <f>_xlfn.XLOOKUP(A1409,'Medical Examinations'!$P$3:$P$2337,'Medical Examinations'!$Q$3:$Q$2337)</f>
        <v>17.78</v>
      </c>
      <c r="D1409" s="15">
        <f>_xlfn.XLOOKUP(A1409,'Medical Examinations'!$P$3:$P$2337,'Medical Examinations'!$R$3:$R$2337)</f>
        <v>8.19</v>
      </c>
      <c r="E1409" s="15" t="str">
        <f>_xlfn.XLOOKUP(A1409,'Medical Examinations'!$P$3:$P$2337,'Medical Examinations'!$S$3:$S$2337)</f>
        <v>No</v>
      </c>
      <c r="F1409" s="15" t="str">
        <f>_xlfn.XLOOKUP(A1409,'Medical Examinations'!$P$3:$P$2337,'Medical Examinations'!$T$3:$T$2337)</f>
        <v>No</v>
      </c>
      <c r="G1409" s="15" t="str">
        <f>_xlfn.XLOOKUP(A1409,'Medical Examinations'!$P$3:$P$2337,'Medical Examinations'!$U$3:$U$2337)</f>
        <v>No</v>
      </c>
      <c r="H1409" s="15">
        <f>_xlfn.XLOOKUP(A1409,'Medical Examinations'!$P$3:$P$2337,'Medical Examinations'!$V$3:$V$2337)</f>
        <v>0</v>
      </c>
      <c r="I1409" s="15" t="str">
        <f>_xlfn.XLOOKUP(A1409,'Medical Examinations'!$P$3:$P$2337,'Medical Examinations'!$W$3:$W$2337)</f>
        <v>No</v>
      </c>
      <c r="J1409" s="15" t="str">
        <f>_xlfn.XLOOKUP(A1409,'Medical Examinations'!$P$3:$P$2337,'Medical Examinations'!$X$3:$X$2337)</f>
        <v>Underweight</v>
      </c>
      <c r="K1409" s="15"/>
      <c r="L1409" s="74">
        <f>_xlfn.XLOOKUP(A1409,'Hospitalisation Details'!$U$4:$U$2346,'Hospitalisation Details'!$V$4:$V$2346)</f>
        <v>25022</v>
      </c>
      <c r="M1409" s="75">
        <f>_xlfn.XLOOKUP(A1409,'Hospitalisation Details'!$U$4:$U$2346,'Hospitalisation Details'!$X$4:$X$2346)</f>
        <v>7609.6</v>
      </c>
      <c r="N1409" s="15">
        <f>_xlfn.XLOOKUP(A1409,'Hospitalisation Details'!$U$4:$U$2346,'Hospitalisation Details'!$Y$4:$Y$2346)</f>
        <v>4</v>
      </c>
      <c r="O1409" s="15">
        <f>_xlfn.XLOOKUP(A1409,'Hospitalisation Details'!$U$4:$U$2346,'Hospitalisation Details'!$Z$4:$Z$2346)</f>
        <v>9</v>
      </c>
      <c r="P1409" s="15" t="str">
        <f>_xlfn.XLOOKUP(A1409,'Hospitalisation Details'!$U$4:$U$2346,'Hospitalisation Details'!$AA$4:$AA$2346)</f>
        <v>R1012</v>
      </c>
      <c r="Q1409" s="15">
        <f>_xlfn.XLOOKUP(A1409,'Hospitalisation Details'!$U$4:$U$2346,'Hospitalisation Details'!$AB$4:$AB$2346)</f>
        <v>55</v>
      </c>
    </row>
    <row r="1410" spans="1:17" ht="15.5" x14ac:dyDescent="0.35">
      <c r="A1410" s="73" t="s">
        <v>963</v>
      </c>
      <c r="B1410" s="40" t="str">
        <f>_xlfn.XLOOKUP(A1410,'Customer Names'!$A$3:$A$2337,'Customer Names'!$E$3:$E$2337)</f>
        <v>Eric W</v>
      </c>
      <c r="C1410" s="29">
        <f>_xlfn.XLOOKUP(A1410,'Medical Examinations'!$P$3:$P$2337,'Medical Examinations'!$Q$3:$Q$2337)</f>
        <v>40.119999999999997</v>
      </c>
      <c r="D1410" s="15">
        <f>_xlfn.XLOOKUP(A1410,'Medical Examinations'!$P$3:$P$2337,'Medical Examinations'!$R$3:$R$2337)</f>
        <v>6.22</v>
      </c>
      <c r="E1410" s="15" t="str">
        <f>_xlfn.XLOOKUP(A1410,'Medical Examinations'!$P$3:$P$2337,'Medical Examinations'!$S$3:$S$2337)</f>
        <v>Yes</v>
      </c>
      <c r="F1410" s="15" t="str">
        <f>_xlfn.XLOOKUP(A1410,'Medical Examinations'!$P$3:$P$2337,'Medical Examinations'!$T$3:$T$2337)</f>
        <v>No</v>
      </c>
      <c r="G1410" s="15" t="str">
        <f>_xlfn.XLOOKUP(A1410,'Medical Examinations'!$P$3:$P$2337,'Medical Examinations'!$U$3:$U$2337)</f>
        <v>Yes</v>
      </c>
      <c r="H1410" s="15">
        <f>_xlfn.XLOOKUP(A1410,'Medical Examinations'!$P$3:$P$2337,'Medical Examinations'!$V$3:$V$2337)</f>
        <v>1</v>
      </c>
      <c r="I1410" s="15" t="str">
        <f>_xlfn.XLOOKUP(A1410,'Medical Examinations'!$P$3:$P$2337,'Medical Examinations'!$W$3:$W$2337)</f>
        <v>No</v>
      </c>
      <c r="J1410" s="15" t="str">
        <f>_xlfn.XLOOKUP(A1410,'Medical Examinations'!$P$3:$P$2337,'Medical Examinations'!$X$3:$X$2337)</f>
        <v>Obesity</v>
      </c>
      <c r="K1410" s="15"/>
      <c r="L1410" s="74">
        <f>_xlfn.XLOOKUP(A1410,'Hospitalisation Details'!$U$4:$U$2346,'Hospitalisation Details'!$V$4:$V$2346)</f>
        <v>35703</v>
      </c>
      <c r="M1410" s="75">
        <f>_xlfn.XLOOKUP(A1410,'Hospitalisation Details'!$U$4:$U$2346,'Hospitalisation Details'!$X$4:$X$2346)</f>
        <v>7607.03</v>
      </c>
      <c r="N1410" s="15">
        <f>_xlfn.XLOOKUP(A1410,'Hospitalisation Details'!$U$4:$U$2346,'Hospitalisation Details'!$Y$4:$Y$2346)</f>
        <v>1</v>
      </c>
      <c r="O1410" s="15">
        <f>_xlfn.XLOOKUP(A1410,'Hospitalisation Details'!$U$4:$U$2346,'Hospitalisation Details'!$Z$4:$Z$2346)</f>
        <v>9</v>
      </c>
      <c r="P1410" s="15" t="str">
        <f>_xlfn.XLOOKUP(A1410,'Hospitalisation Details'!$U$4:$U$2346,'Hospitalisation Details'!$AA$4:$AA$2346)</f>
        <v>R1012</v>
      </c>
      <c r="Q1410" s="15">
        <f>_xlfn.XLOOKUP(A1410,'Hospitalisation Details'!$U$4:$U$2346,'Hospitalisation Details'!$AB$4:$AB$2346)</f>
        <v>26</v>
      </c>
    </row>
    <row r="1411" spans="1:17" ht="15.5" x14ac:dyDescent="0.35">
      <c r="A1411" s="73" t="s">
        <v>962</v>
      </c>
      <c r="B1411" s="40" t="str">
        <f>_xlfn.XLOOKUP(A1411,'Customer Names'!$A$3:$A$2337,'Customer Names'!$E$3:$E$2337)</f>
        <v>Matthew D</v>
      </c>
      <c r="C1411" s="29">
        <f>_xlfn.XLOOKUP(A1411,'Medical Examinations'!$P$3:$P$2337,'Medical Examinations'!$Q$3:$Q$2337)</f>
        <v>19.350000000000001</v>
      </c>
      <c r="D1411" s="15">
        <f>_xlfn.XLOOKUP(A1411,'Medical Examinations'!$P$3:$P$2337,'Medical Examinations'!$R$3:$R$2337)</f>
        <v>8.2200000000000006</v>
      </c>
      <c r="E1411" s="15" t="str">
        <f>_xlfn.XLOOKUP(A1411,'Medical Examinations'!$P$3:$P$2337,'Medical Examinations'!$S$3:$S$2337)</f>
        <v>Yes</v>
      </c>
      <c r="F1411" s="15" t="str">
        <f>_xlfn.XLOOKUP(A1411,'Medical Examinations'!$P$3:$P$2337,'Medical Examinations'!$T$3:$T$2337)</f>
        <v>No</v>
      </c>
      <c r="G1411" s="15" t="str">
        <f>_xlfn.XLOOKUP(A1411,'Medical Examinations'!$P$3:$P$2337,'Medical Examinations'!$U$3:$U$2337)</f>
        <v>No</v>
      </c>
      <c r="H1411" s="15">
        <f>_xlfn.XLOOKUP(A1411,'Medical Examinations'!$P$3:$P$2337,'Medical Examinations'!$V$3:$V$2337)</f>
        <v>0</v>
      </c>
      <c r="I1411" s="15" t="str">
        <f>_xlfn.XLOOKUP(A1411,'Medical Examinations'!$P$3:$P$2337,'Medical Examinations'!$W$3:$W$2337)</f>
        <v>No</v>
      </c>
      <c r="J1411" s="15" t="str">
        <f>_xlfn.XLOOKUP(A1411,'Medical Examinations'!$P$3:$P$2337,'Medical Examinations'!$X$3:$X$2337)</f>
        <v>Normalweight</v>
      </c>
      <c r="K1411" s="15"/>
      <c r="L1411" s="74">
        <f>_xlfn.XLOOKUP(A1411,'Hospitalisation Details'!$U$4:$U$2346,'Hospitalisation Details'!$V$4:$V$2346)</f>
        <v>24670</v>
      </c>
      <c r="M1411" s="75">
        <f>_xlfn.XLOOKUP(A1411,'Hospitalisation Details'!$U$4:$U$2346,'Hospitalisation Details'!$X$4:$X$2346)</f>
        <v>7585.62</v>
      </c>
      <c r="N1411" s="15">
        <f>_xlfn.XLOOKUP(A1411,'Hospitalisation Details'!$U$4:$U$2346,'Hospitalisation Details'!$Y$4:$Y$2346)</f>
        <v>4</v>
      </c>
      <c r="O1411" s="15">
        <f>_xlfn.XLOOKUP(A1411,'Hospitalisation Details'!$U$4:$U$2346,'Hospitalisation Details'!$Z$4:$Z$2346)</f>
        <v>9</v>
      </c>
      <c r="P1411" s="15" t="str">
        <f>_xlfn.XLOOKUP(A1411,'Hospitalisation Details'!$U$4:$U$2346,'Hospitalisation Details'!$AA$4:$AA$2346)</f>
        <v>R1013</v>
      </c>
      <c r="Q1411" s="15">
        <f>_xlfn.XLOOKUP(A1411,'Hospitalisation Details'!$U$4:$U$2346,'Hospitalisation Details'!$AB$4:$AB$2346)</f>
        <v>56</v>
      </c>
    </row>
    <row r="1412" spans="1:17" ht="15.5" x14ac:dyDescent="0.35">
      <c r="A1412" s="73" t="s">
        <v>961</v>
      </c>
      <c r="B1412" s="40" t="str">
        <f>_xlfn.XLOOKUP(A1412,'Customer Names'!$A$3:$A$2337,'Customer Names'!$E$3:$E$2337)</f>
        <v>Eoghan</v>
      </c>
      <c r="C1412" s="29">
        <f>_xlfn.XLOOKUP(A1412,'Medical Examinations'!$P$3:$P$2337,'Medical Examinations'!$Q$3:$Q$2337)</f>
        <v>36.69</v>
      </c>
      <c r="D1412" s="15">
        <f>_xlfn.XLOOKUP(A1412,'Medical Examinations'!$P$3:$P$2337,'Medical Examinations'!$R$3:$R$2337)</f>
        <v>6.15</v>
      </c>
      <c r="E1412" s="15" t="str">
        <f>_xlfn.XLOOKUP(A1412,'Medical Examinations'!$P$3:$P$2337,'Medical Examinations'!$S$3:$S$2337)</f>
        <v>No</v>
      </c>
      <c r="F1412" s="15" t="str">
        <f>_xlfn.XLOOKUP(A1412,'Medical Examinations'!$P$3:$P$2337,'Medical Examinations'!$T$3:$T$2337)</f>
        <v>No</v>
      </c>
      <c r="G1412" s="15" t="str">
        <f>_xlfn.XLOOKUP(A1412,'Medical Examinations'!$P$3:$P$2337,'Medical Examinations'!$U$3:$U$2337)</f>
        <v>No</v>
      </c>
      <c r="H1412" s="15">
        <f>_xlfn.XLOOKUP(A1412,'Medical Examinations'!$P$3:$P$2337,'Medical Examinations'!$V$3:$V$2337)</f>
        <v>0</v>
      </c>
      <c r="I1412" s="15" t="str">
        <f>_xlfn.XLOOKUP(A1412,'Medical Examinations'!$P$3:$P$2337,'Medical Examinations'!$W$3:$W$2337)</f>
        <v>No</v>
      </c>
      <c r="J1412" s="15" t="str">
        <f>_xlfn.XLOOKUP(A1412,'Medical Examinations'!$P$3:$P$2337,'Medical Examinations'!$X$3:$X$2337)</f>
        <v>Obesity</v>
      </c>
      <c r="K1412" s="15"/>
      <c r="L1412" s="74">
        <f>_xlfn.XLOOKUP(A1412,'Hospitalisation Details'!$U$4:$U$2346,'Hospitalisation Details'!$V$4:$V$2346)</f>
        <v>34560</v>
      </c>
      <c r="M1412" s="75">
        <f>_xlfn.XLOOKUP(A1412,'Hospitalisation Details'!$U$4:$U$2346,'Hospitalisation Details'!$X$4:$X$2346)</f>
        <v>7567.13</v>
      </c>
      <c r="N1412" s="15">
        <f>_xlfn.XLOOKUP(A1412,'Hospitalisation Details'!$U$4:$U$2346,'Hospitalisation Details'!$Y$4:$Y$2346)</f>
        <v>1</v>
      </c>
      <c r="O1412" s="15">
        <f>_xlfn.XLOOKUP(A1412,'Hospitalisation Details'!$U$4:$U$2346,'Hospitalisation Details'!$Z$4:$Z$2346)</f>
        <v>9</v>
      </c>
      <c r="P1412" s="15" t="str">
        <f>_xlfn.XLOOKUP(A1412,'Hospitalisation Details'!$U$4:$U$2346,'Hospitalisation Details'!$AA$4:$AA$2346)</f>
        <v>R1021</v>
      </c>
      <c r="Q1412" s="15">
        <f>_xlfn.XLOOKUP(A1412,'Hospitalisation Details'!$U$4:$U$2346,'Hospitalisation Details'!$AB$4:$AB$2346)</f>
        <v>29</v>
      </c>
    </row>
    <row r="1413" spans="1:17" ht="15.5" x14ac:dyDescent="0.35">
      <c r="A1413" s="73" t="s">
        <v>960</v>
      </c>
      <c r="B1413" s="40" t="str">
        <f>_xlfn.XLOOKUP(A1413,'Customer Names'!$A$3:$A$2337,'Customer Names'!$E$3:$E$2337)</f>
        <v>Pamela W</v>
      </c>
      <c r="C1413" s="29">
        <f>_xlfn.XLOOKUP(A1413,'Medical Examinations'!$P$3:$P$2337,'Medical Examinations'!$Q$3:$Q$2337)</f>
        <v>28.51</v>
      </c>
      <c r="D1413" s="15">
        <f>_xlfn.XLOOKUP(A1413,'Medical Examinations'!$P$3:$P$2337,'Medical Examinations'!$R$3:$R$2337)</f>
        <v>5.65</v>
      </c>
      <c r="E1413" s="15" t="str">
        <f>_xlfn.XLOOKUP(A1413,'Medical Examinations'!$P$3:$P$2337,'Medical Examinations'!$S$3:$S$2337)</f>
        <v>Yes</v>
      </c>
      <c r="F1413" s="15" t="str">
        <f>_xlfn.XLOOKUP(A1413,'Medical Examinations'!$P$3:$P$2337,'Medical Examinations'!$T$3:$T$2337)</f>
        <v>No</v>
      </c>
      <c r="G1413" s="15" t="str">
        <f>_xlfn.XLOOKUP(A1413,'Medical Examinations'!$P$3:$P$2337,'Medical Examinations'!$U$3:$U$2337)</f>
        <v>No</v>
      </c>
      <c r="H1413" s="15">
        <f>_xlfn.XLOOKUP(A1413,'Medical Examinations'!$P$3:$P$2337,'Medical Examinations'!$V$3:$V$2337)</f>
        <v>1</v>
      </c>
      <c r="I1413" s="15" t="str">
        <f>_xlfn.XLOOKUP(A1413,'Medical Examinations'!$P$3:$P$2337,'Medical Examinations'!$W$3:$W$2337)</f>
        <v>No</v>
      </c>
      <c r="J1413" s="15" t="str">
        <f>_xlfn.XLOOKUP(A1413,'Medical Examinations'!$P$3:$P$2337,'Medical Examinations'!$X$3:$X$2337)</f>
        <v>Overweight</v>
      </c>
      <c r="K1413" s="15"/>
      <c r="L1413" s="74">
        <f>_xlfn.XLOOKUP(A1413,'Hospitalisation Details'!$U$4:$U$2346,'Hospitalisation Details'!$V$4:$V$2346)</f>
        <v>32492</v>
      </c>
      <c r="M1413" s="75">
        <f>_xlfn.XLOOKUP(A1413,'Hospitalisation Details'!$U$4:$U$2346,'Hospitalisation Details'!$X$4:$X$2346)</f>
        <v>7538.52</v>
      </c>
      <c r="N1413" s="15">
        <f>_xlfn.XLOOKUP(A1413,'Hospitalisation Details'!$U$4:$U$2346,'Hospitalisation Details'!$Y$4:$Y$2346)</f>
        <v>1</v>
      </c>
      <c r="O1413" s="15">
        <f>_xlfn.XLOOKUP(A1413,'Hospitalisation Details'!$U$4:$U$2346,'Hospitalisation Details'!$Z$4:$Z$2346)</f>
        <v>9</v>
      </c>
      <c r="P1413" s="15" t="str">
        <f>_xlfn.XLOOKUP(A1413,'Hospitalisation Details'!$U$4:$U$2346,'Hospitalisation Details'!$AA$4:$AA$2346)</f>
        <v>R1012</v>
      </c>
      <c r="Q1413" s="15">
        <f>_xlfn.XLOOKUP(A1413,'Hospitalisation Details'!$U$4:$U$2346,'Hospitalisation Details'!$AB$4:$AB$2346)</f>
        <v>35</v>
      </c>
    </row>
    <row r="1414" spans="1:17" ht="15.5" x14ac:dyDescent="0.35">
      <c r="A1414" s="73" t="s">
        <v>959</v>
      </c>
      <c r="B1414" s="40" t="str">
        <f>_xlfn.XLOOKUP(A1414,'Customer Names'!$A$3:$A$2337,'Customer Names'!$E$3:$E$2337)</f>
        <v>Lindsey M.</v>
      </c>
      <c r="C1414" s="29">
        <f>_xlfn.XLOOKUP(A1414,'Medical Examinations'!$P$3:$P$2337,'Medical Examinations'!$Q$3:$Q$2337)</f>
        <v>30.21</v>
      </c>
      <c r="D1414" s="15">
        <f>_xlfn.XLOOKUP(A1414,'Medical Examinations'!$P$3:$P$2337,'Medical Examinations'!$R$3:$R$2337)</f>
        <v>5.5</v>
      </c>
      <c r="E1414" s="15" t="str">
        <f>_xlfn.XLOOKUP(A1414,'Medical Examinations'!$P$3:$P$2337,'Medical Examinations'!$S$3:$S$2337)</f>
        <v>No</v>
      </c>
      <c r="F1414" s="15" t="str">
        <f>_xlfn.XLOOKUP(A1414,'Medical Examinations'!$P$3:$P$2337,'Medical Examinations'!$T$3:$T$2337)</f>
        <v>No</v>
      </c>
      <c r="G1414" s="15" t="str">
        <f>_xlfn.XLOOKUP(A1414,'Medical Examinations'!$P$3:$P$2337,'Medical Examinations'!$U$3:$U$2337)</f>
        <v>No</v>
      </c>
      <c r="H1414" s="15">
        <f>_xlfn.XLOOKUP(A1414,'Medical Examinations'!$P$3:$P$2337,'Medical Examinations'!$V$3:$V$2337)</f>
        <v>1</v>
      </c>
      <c r="I1414" s="15" t="str">
        <f>_xlfn.XLOOKUP(A1414,'Medical Examinations'!$P$3:$P$2337,'Medical Examinations'!$W$3:$W$2337)</f>
        <v>No</v>
      </c>
      <c r="J1414" s="15" t="str">
        <f>_xlfn.XLOOKUP(A1414,'Medical Examinations'!$P$3:$P$2337,'Medical Examinations'!$X$3:$X$2337)</f>
        <v>Obesity</v>
      </c>
      <c r="K1414" s="15"/>
      <c r="L1414" s="74">
        <f>_xlfn.XLOOKUP(A1414,'Hospitalisation Details'!$U$4:$U$2346,'Hospitalisation Details'!$V$4:$V$2346)</f>
        <v>30916</v>
      </c>
      <c r="M1414" s="75">
        <f>_xlfn.XLOOKUP(A1414,'Hospitalisation Details'!$U$4:$U$2346,'Hospitalisation Details'!$X$4:$X$2346)</f>
        <v>7537.16</v>
      </c>
      <c r="N1414" s="15">
        <f>_xlfn.XLOOKUP(A1414,'Hospitalisation Details'!$U$4:$U$2346,'Hospitalisation Details'!$Y$4:$Y$2346)</f>
        <v>1</v>
      </c>
      <c r="O1414" s="15">
        <f>_xlfn.XLOOKUP(A1414,'Hospitalisation Details'!$U$4:$U$2346,'Hospitalisation Details'!$Z$4:$Z$2346)</f>
        <v>9</v>
      </c>
      <c r="P1414" s="15" t="str">
        <f>_xlfn.XLOOKUP(A1414,'Hospitalisation Details'!$U$4:$U$2346,'Hospitalisation Details'!$AA$4:$AA$2346)</f>
        <v>R1012</v>
      </c>
      <c r="Q1414" s="15">
        <f>_xlfn.XLOOKUP(A1414,'Hospitalisation Details'!$U$4:$U$2346,'Hospitalisation Details'!$AB$4:$AB$2346)</f>
        <v>39</v>
      </c>
    </row>
    <row r="1415" spans="1:17" ht="15.5" x14ac:dyDescent="0.35">
      <c r="A1415" s="73" t="s">
        <v>958</v>
      </c>
      <c r="B1415" s="40" t="str">
        <f>_xlfn.XLOOKUP(A1415,'Customer Names'!$A$3:$A$2337,'Customer Names'!$E$3:$E$2337)</f>
        <v>Kassie</v>
      </c>
      <c r="C1415" s="29">
        <f>_xlfn.XLOOKUP(A1415,'Medical Examinations'!$P$3:$P$2337,'Medical Examinations'!$Q$3:$Q$2337)</f>
        <v>24.33</v>
      </c>
      <c r="D1415" s="15">
        <f>_xlfn.XLOOKUP(A1415,'Medical Examinations'!$P$3:$P$2337,'Medical Examinations'!$R$3:$R$2337)</f>
        <v>8</v>
      </c>
      <c r="E1415" s="15" t="str">
        <f>_xlfn.XLOOKUP(A1415,'Medical Examinations'!$P$3:$P$2337,'Medical Examinations'!$S$3:$S$2337)</f>
        <v>No</v>
      </c>
      <c r="F1415" s="15" t="str">
        <f>_xlfn.XLOOKUP(A1415,'Medical Examinations'!$P$3:$P$2337,'Medical Examinations'!$T$3:$T$2337)</f>
        <v>No</v>
      </c>
      <c r="G1415" s="15" t="str">
        <f>_xlfn.XLOOKUP(A1415,'Medical Examinations'!$P$3:$P$2337,'Medical Examinations'!$U$3:$U$2337)</f>
        <v>No</v>
      </c>
      <c r="H1415" s="15">
        <f>_xlfn.XLOOKUP(A1415,'Medical Examinations'!$P$3:$P$2337,'Medical Examinations'!$V$3:$V$2337)</f>
        <v>0</v>
      </c>
      <c r="I1415" s="15" t="str">
        <f>_xlfn.XLOOKUP(A1415,'Medical Examinations'!$P$3:$P$2337,'Medical Examinations'!$W$3:$W$2337)</f>
        <v>No</v>
      </c>
      <c r="J1415" s="15" t="str">
        <f>_xlfn.XLOOKUP(A1415,'Medical Examinations'!$P$3:$P$2337,'Medical Examinations'!$X$3:$X$2337)</f>
        <v>Normalweight</v>
      </c>
      <c r="K1415" s="15"/>
      <c r="L1415" s="74">
        <f>_xlfn.XLOOKUP(A1415,'Hospitalisation Details'!$U$4:$U$2346,'Hospitalisation Details'!$V$4:$V$2346)</f>
        <v>28838</v>
      </c>
      <c r="M1415" s="75">
        <f>_xlfn.XLOOKUP(A1415,'Hospitalisation Details'!$U$4:$U$2346,'Hospitalisation Details'!$X$4:$X$2346)</f>
        <v>7531.7</v>
      </c>
      <c r="N1415" s="15">
        <f>_xlfn.XLOOKUP(A1415,'Hospitalisation Details'!$U$4:$U$2346,'Hospitalisation Details'!$Y$4:$Y$2346)</f>
        <v>1</v>
      </c>
      <c r="O1415" s="15">
        <f>_xlfn.XLOOKUP(A1415,'Hospitalisation Details'!$U$4:$U$2346,'Hospitalisation Details'!$Z$4:$Z$2346)</f>
        <v>2</v>
      </c>
      <c r="P1415" s="15" t="str">
        <f>_xlfn.XLOOKUP(A1415,'Hospitalisation Details'!$U$4:$U$2346,'Hospitalisation Details'!$AA$4:$AA$2346)</f>
        <v>R1013</v>
      </c>
      <c r="Q1415" s="15">
        <f>_xlfn.XLOOKUP(A1415,'Hospitalisation Details'!$U$4:$U$2346,'Hospitalisation Details'!$AB$4:$AB$2346)</f>
        <v>45</v>
      </c>
    </row>
    <row r="1416" spans="1:17" ht="15.5" x14ac:dyDescent="0.35">
      <c r="A1416" s="73" t="s">
        <v>957</v>
      </c>
      <c r="B1416" s="40" t="str">
        <f>_xlfn.XLOOKUP(A1416,'Customer Names'!$A$3:$A$2337,'Customer Names'!$E$3:$E$2337)</f>
        <v>Matthew</v>
      </c>
      <c r="C1416" s="29">
        <f>_xlfn.XLOOKUP(A1416,'Medical Examinations'!$P$3:$P$2337,'Medical Examinations'!$Q$3:$Q$2337)</f>
        <v>19.855</v>
      </c>
      <c r="D1416" s="15">
        <f>_xlfn.XLOOKUP(A1416,'Medical Examinations'!$P$3:$P$2337,'Medical Examinations'!$R$3:$R$2337)</f>
        <v>5.71</v>
      </c>
      <c r="E1416" s="15" t="str">
        <f>_xlfn.XLOOKUP(A1416,'Medical Examinations'!$P$3:$P$2337,'Medical Examinations'!$S$3:$S$2337)</f>
        <v>Yes</v>
      </c>
      <c r="F1416" s="15" t="str">
        <f>_xlfn.XLOOKUP(A1416,'Medical Examinations'!$P$3:$P$2337,'Medical Examinations'!$T$3:$T$2337)</f>
        <v>No</v>
      </c>
      <c r="G1416" s="15" t="str">
        <f>_xlfn.XLOOKUP(A1416,'Medical Examinations'!$P$3:$P$2337,'Medical Examinations'!$U$3:$U$2337)</f>
        <v>No</v>
      </c>
      <c r="H1416" s="15">
        <f>_xlfn.XLOOKUP(A1416,'Medical Examinations'!$P$3:$P$2337,'Medical Examinations'!$V$3:$V$2337)</f>
        <v>0</v>
      </c>
      <c r="I1416" s="15" t="str">
        <f>_xlfn.XLOOKUP(A1416,'Medical Examinations'!$P$3:$P$2337,'Medical Examinations'!$W$3:$W$2337)</f>
        <v>No</v>
      </c>
      <c r="J1416" s="15" t="str">
        <f>_xlfn.XLOOKUP(A1416,'Medical Examinations'!$P$3:$P$2337,'Medical Examinations'!$X$3:$X$2337)</f>
        <v>Normalweight</v>
      </c>
      <c r="K1416" s="15"/>
      <c r="L1416" s="74">
        <f>_xlfn.XLOOKUP(A1416,'Hospitalisation Details'!$U$4:$U$2346,'Hospitalisation Details'!$V$4:$V$2346)</f>
        <v>28043</v>
      </c>
      <c r="M1416" s="75">
        <f>_xlfn.XLOOKUP(A1416,'Hospitalisation Details'!$U$4:$U$2346,'Hospitalisation Details'!$X$4:$X$2346)</f>
        <v>7526.71</v>
      </c>
      <c r="N1416" s="15">
        <f>_xlfn.XLOOKUP(A1416,'Hospitalisation Details'!$U$4:$U$2346,'Hospitalisation Details'!$Y$4:$Y$2346)</f>
        <v>4</v>
      </c>
      <c r="O1416" s="15">
        <f>_xlfn.XLOOKUP(A1416,'Hospitalisation Details'!$U$4:$U$2346,'Hospitalisation Details'!$Z$4:$Z$2346)</f>
        <v>2</v>
      </c>
      <c r="P1416" s="15" t="str">
        <f>_xlfn.XLOOKUP(A1416,'Hospitalisation Details'!$U$4:$U$2346,'Hospitalisation Details'!$AA$4:$AA$2346)</f>
        <v>R1012</v>
      </c>
      <c r="Q1416" s="15">
        <f>_xlfn.XLOOKUP(A1416,'Hospitalisation Details'!$U$4:$U$2346,'Hospitalisation Details'!$AB$4:$AB$2346)</f>
        <v>47</v>
      </c>
    </row>
    <row r="1417" spans="1:17" ht="15.5" x14ac:dyDescent="0.35">
      <c r="A1417" s="73" t="s">
        <v>956</v>
      </c>
      <c r="B1417" s="40" t="str">
        <f>_xlfn.XLOOKUP(A1417,'Customer Names'!$A$3:$A$2337,'Customer Names'!$E$3:$E$2337)</f>
        <v>Ruben Dario</v>
      </c>
      <c r="C1417" s="29">
        <f>_xlfn.XLOOKUP(A1417,'Medical Examinations'!$P$3:$P$2337,'Medical Examinations'!$Q$3:$Q$2337)</f>
        <v>25.364999999999998</v>
      </c>
      <c r="D1417" s="15">
        <f>_xlfn.XLOOKUP(A1417,'Medical Examinations'!$P$3:$P$2337,'Medical Examinations'!$R$3:$R$2337)</f>
        <v>11.71</v>
      </c>
      <c r="E1417" s="15" t="str">
        <f>_xlfn.XLOOKUP(A1417,'Medical Examinations'!$P$3:$P$2337,'Medical Examinations'!$S$3:$S$2337)</f>
        <v>No</v>
      </c>
      <c r="F1417" s="15" t="str">
        <f>_xlfn.XLOOKUP(A1417,'Medical Examinations'!$P$3:$P$2337,'Medical Examinations'!$T$3:$T$2337)</f>
        <v>No</v>
      </c>
      <c r="G1417" s="15" t="str">
        <f>_xlfn.XLOOKUP(A1417,'Medical Examinations'!$P$3:$P$2337,'Medical Examinations'!$U$3:$U$2337)</f>
        <v>No</v>
      </c>
      <c r="H1417" s="15">
        <f>_xlfn.XLOOKUP(A1417,'Medical Examinations'!$P$3:$P$2337,'Medical Examinations'!$V$3:$V$2337)</f>
        <v>0</v>
      </c>
      <c r="I1417" s="15" t="str">
        <f>_xlfn.XLOOKUP(A1417,'Medical Examinations'!$P$3:$P$2337,'Medical Examinations'!$W$3:$W$2337)</f>
        <v>No</v>
      </c>
      <c r="J1417" s="15" t="str">
        <f>_xlfn.XLOOKUP(A1417,'Medical Examinations'!$P$3:$P$2337,'Medical Examinations'!$X$3:$X$2337)</f>
        <v>Overweight</v>
      </c>
      <c r="K1417" s="15"/>
      <c r="L1417" s="74">
        <f>_xlfn.XLOOKUP(A1417,'Hospitalisation Details'!$U$4:$U$2346,'Hospitalisation Details'!$V$4:$V$2346)</f>
        <v>28781</v>
      </c>
      <c r="M1417" s="75">
        <f>_xlfn.XLOOKUP(A1417,'Hospitalisation Details'!$U$4:$U$2346,'Hospitalisation Details'!$X$4:$X$2346)</f>
        <v>7518.03</v>
      </c>
      <c r="N1417" s="15">
        <f>_xlfn.XLOOKUP(A1417,'Hospitalisation Details'!$U$4:$U$2346,'Hospitalisation Details'!$Y$4:$Y$2346)</f>
        <v>1</v>
      </c>
      <c r="O1417" s="15">
        <f>_xlfn.XLOOKUP(A1417,'Hospitalisation Details'!$U$4:$U$2346,'Hospitalisation Details'!$Z$4:$Z$2346)</f>
        <v>1</v>
      </c>
      <c r="P1417" s="15" t="str">
        <f>_xlfn.XLOOKUP(A1417,'Hospitalisation Details'!$U$4:$U$2346,'Hospitalisation Details'!$AA$4:$AA$2346)</f>
        <v>R1012</v>
      </c>
      <c r="Q1417" s="15">
        <f>_xlfn.XLOOKUP(A1417,'Hospitalisation Details'!$U$4:$U$2346,'Hospitalisation Details'!$AB$4:$AB$2346)</f>
        <v>45</v>
      </c>
    </row>
    <row r="1418" spans="1:17" ht="15.5" x14ac:dyDescent="0.35">
      <c r="A1418" s="73" t="s">
        <v>955</v>
      </c>
      <c r="B1418" s="40" t="str">
        <f>_xlfn.XLOOKUP(A1418,'Customer Names'!$A$3:$A$2337,'Customer Names'!$E$3:$E$2337)</f>
        <v>Kevin</v>
      </c>
      <c r="C1418" s="29">
        <f>_xlfn.XLOOKUP(A1418,'Medical Examinations'!$P$3:$P$2337,'Medical Examinations'!$Q$3:$Q$2337)</f>
        <v>29.6</v>
      </c>
      <c r="D1418" s="15">
        <f>_xlfn.XLOOKUP(A1418,'Medical Examinations'!$P$3:$P$2337,'Medical Examinations'!$R$3:$R$2337)</f>
        <v>6.17</v>
      </c>
      <c r="E1418" s="15" t="str">
        <f>_xlfn.XLOOKUP(A1418,'Medical Examinations'!$P$3:$P$2337,'Medical Examinations'!$S$3:$S$2337)</f>
        <v>Yes</v>
      </c>
      <c r="F1418" s="15" t="str">
        <f>_xlfn.XLOOKUP(A1418,'Medical Examinations'!$P$3:$P$2337,'Medical Examinations'!$T$3:$T$2337)</f>
        <v>No</v>
      </c>
      <c r="G1418" s="15" t="str">
        <f>_xlfn.XLOOKUP(A1418,'Medical Examinations'!$P$3:$P$2337,'Medical Examinations'!$U$3:$U$2337)</f>
        <v>Yes</v>
      </c>
      <c r="H1418" s="15">
        <f>_xlfn.XLOOKUP(A1418,'Medical Examinations'!$P$3:$P$2337,'Medical Examinations'!$V$3:$V$2337)</f>
        <v>1</v>
      </c>
      <c r="I1418" s="15" t="str">
        <f>_xlfn.XLOOKUP(A1418,'Medical Examinations'!$P$3:$P$2337,'Medical Examinations'!$W$3:$W$2337)</f>
        <v>No</v>
      </c>
      <c r="J1418" s="15" t="str">
        <f>_xlfn.XLOOKUP(A1418,'Medical Examinations'!$P$3:$P$2337,'Medical Examinations'!$X$3:$X$2337)</f>
        <v>Overweight</v>
      </c>
      <c r="K1418" s="15"/>
      <c r="L1418" s="74">
        <f>_xlfn.XLOOKUP(A1418,'Hospitalisation Details'!$U$4:$U$2346,'Hospitalisation Details'!$V$4:$V$2346)</f>
        <v>30507</v>
      </c>
      <c r="M1418" s="75">
        <f>_xlfn.XLOOKUP(A1418,'Hospitalisation Details'!$U$4:$U$2346,'Hospitalisation Details'!$X$4:$X$2346)</f>
        <v>7512.27</v>
      </c>
      <c r="N1418" s="15">
        <f>_xlfn.XLOOKUP(A1418,'Hospitalisation Details'!$U$4:$U$2346,'Hospitalisation Details'!$Y$4:$Y$2346)</f>
        <v>4</v>
      </c>
      <c r="O1418" s="15">
        <f>_xlfn.XLOOKUP(A1418,'Hospitalisation Details'!$U$4:$U$2346,'Hospitalisation Details'!$Z$4:$Z$2346)</f>
        <v>9</v>
      </c>
      <c r="P1418" s="15" t="str">
        <f>_xlfn.XLOOKUP(A1418,'Hospitalisation Details'!$U$4:$U$2346,'Hospitalisation Details'!$AA$4:$AA$2346)</f>
        <v>R1011</v>
      </c>
      <c r="Q1418" s="15">
        <f>_xlfn.XLOOKUP(A1418,'Hospitalisation Details'!$U$4:$U$2346,'Hospitalisation Details'!$AB$4:$AB$2346)</f>
        <v>40</v>
      </c>
    </row>
    <row r="1419" spans="1:17" ht="15.5" x14ac:dyDescent="0.35">
      <c r="A1419" s="73" t="s">
        <v>954</v>
      </c>
      <c r="B1419" s="40" t="str">
        <f>_xlfn.XLOOKUP(A1419,'Customer Names'!$A$3:$A$2337,'Customer Names'!$E$3:$E$2337)</f>
        <v>Lindsay M</v>
      </c>
      <c r="C1419" s="29">
        <f>_xlfn.XLOOKUP(A1419,'Medical Examinations'!$P$3:$P$2337,'Medical Examinations'!$Q$3:$Q$2337)</f>
        <v>39.43</v>
      </c>
      <c r="D1419" s="15">
        <f>_xlfn.XLOOKUP(A1419,'Medical Examinations'!$P$3:$P$2337,'Medical Examinations'!$R$3:$R$2337)</f>
        <v>6.1</v>
      </c>
      <c r="E1419" s="15" t="str">
        <f>_xlfn.XLOOKUP(A1419,'Medical Examinations'!$P$3:$P$2337,'Medical Examinations'!$S$3:$S$2337)</f>
        <v>Yes</v>
      </c>
      <c r="F1419" s="15" t="str">
        <f>_xlfn.XLOOKUP(A1419,'Medical Examinations'!$P$3:$P$2337,'Medical Examinations'!$T$3:$T$2337)</f>
        <v>No</v>
      </c>
      <c r="G1419" s="15" t="str">
        <f>_xlfn.XLOOKUP(A1419,'Medical Examinations'!$P$3:$P$2337,'Medical Examinations'!$U$3:$U$2337)</f>
        <v>Yes</v>
      </c>
      <c r="H1419" s="15">
        <f>_xlfn.XLOOKUP(A1419,'Medical Examinations'!$P$3:$P$2337,'Medical Examinations'!$V$3:$V$2337)</f>
        <v>1</v>
      </c>
      <c r="I1419" s="15" t="str">
        <f>_xlfn.XLOOKUP(A1419,'Medical Examinations'!$P$3:$P$2337,'Medical Examinations'!$W$3:$W$2337)</f>
        <v>No</v>
      </c>
      <c r="J1419" s="15" t="str">
        <f>_xlfn.XLOOKUP(A1419,'Medical Examinations'!$P$3:$P$2337,'Medical Examinations'!$X$3:$X$2337)</f>
        <v>Obesity</v>
      </c>
      <c r="K1419" s="15"/>
      <c r="L1419" s="74">
        <f>_xlfn.XLOOKUP(A1419,'Hospitalisation Details'!$U$4:$U$2346,'Hospitalisation Details'!$V$4:$V$2346)</f>
        <v>35731</v>
      </c>
      <c r="M1419" s="75">
        <f>_xlfn.XLOOKUP(A1419,'Hospitalisation Details'!$U$4:$U$2346,'Hospitalisation Details'!$X$4:$X$2346)</f>
        <v>7504.3</v>
      </c>
      <c r="N1419" s="15">
        <f>_xlfn.XLOOKUP(A1419,'Hospitalisation Details'!$U$4:$U$2346,'Hospitalisation Details'!$Y$4:$Y$2346)</f>
        <v>1</v>
      </c>
      <c r="O1419" s="15">
        <f>_xlfn.XLOOKUP(A1419,'Hospitalisation Details'!$U$4:$U$2346,'Hospitalisation Details'!$Z$4:$Z$2346)</f>
        <v>2</v>
      </c>
      <c r="P1419" s="15" t="str">
        <f>_xlfn.XLOOKUP(A1419,'Hospitalisation Details'!$U$4:$U$2346,'Hospitalisation Details'!$AA$4:$AA$2346)</f>
        <v>R1012</v>
      </c>
      <c r="Q1419" s="15">
        <f>_xlfn.XLOOKUP(A1419,'Hospitalisation Details'!$U$4:$U$2346,'Hospitalisation Details'!$AB$4:$AB$2346)</f>
        <v>26</v>
      </c>
    </row>
    <row r="1420" spans="1:17" ht="15.5" x14ac:dyDescent="0.35">
      <c r="A1420" s="73" t="s">
        <v>953</v>
      </c>
      <c r="B1420" s="40" t="str">
        <f>_xlfn.XLOOKUP(A1420,'Customer Names'!$A$3:$A$2337,'Customer Names'!$E$3:$E$2337)</f>
        <v>Amanda</v>
      </c>
      <c r="C1420" s="29">
        <f>_xlfn.XLOOKUP(A1420,'Medical Examinations'!$P$3:$P$2337,'Medical Examinations'!$Q$3:$Q$2337)</f>
        <v>27.34</v>
      </c>
      <c r="D1420" s="15">
        <f>_xlfn.XLOOKUP(A1420,'Medical Examinations'!$P$3:$P$2337,'Medical Examinations'!$R$3:$R$2337)</f>
        <v>5.19</v>
      </c>
      <c r="E1420" s="15" t="str">
        <f>_xlfn.XLOOKUP(A1420,'Medical Examinations'!$P$3:$P$2337,'Medical Examinations'!$S$3:$S$2337)</f>
        <v>Yes</v>
      </c>
      <c r="F1420" s="15" t="str">
        <f>_xlfn.XLOOKUP(A1420,'Medical Examinations'!$P$3:$P$2337,'Medical Examinations'!$T$3:$T$2337)</f>
        <v>No</v>
      </c>
      <c r="G1420" s="15" t="str">
        <f>_xlfn.XLOOKUP(A1420,'Medical Examinations'!$P$3:$P$2337,'Medical Examinations'!$U$3:$U$2337)</f>
        <v>No</v>
      </c>
      <c r="H1420" s="15">
        <f>_xlfn.XLOOKUP(A1420,'Medical Examinations'!$P$3:$P$2337,'Medical Examinations'!$V$3:$V$2337)</f>
        <v>1</v>
      </c>
      <c r="I1420" s="15" t="str">
        <f>_xlfn.XLOOKUP(A1420,'Medical Examinations'!$P$3:$P$2337,'Medical Examinations'!$W$3:$W$2337)</f>
        <v>No</v>
      </c>
      <c r="J1420" s="15" t="str">
        <f>_xlfn.XLOOKUP(A1420,'Medical Examinations'!$P$3:$P$2337,'Medical Examinations'!$X$3:$X$2337)</f>
        <v>Overweight</v>
      </c>
      <c r="K1420" s="15"/>
      <c r="L1420" s="74">
        <f>_xlfn.XLOOKUP(A1420,'Hospitalisation Details'!$U$4:$U$2346,'Hospitalisation Details'!$V$4:$V$2346)</f>
        <v>32492</v>
      </c>
      <c r="M1420" s="75">
        <f>_xlfn.XLOOKUP(A1420,'Hospitalisation Details'!$U$4:$U$2346,'Hospitalisation Details'!$X$4:$X$2346)</f>
        <v>7494.63</v>
      </c>
      <c r="N1420" s="15">
        <f>_xlfn.XLOOKUP(A1420,'Hospitalisation Details'!$U$4:$U$2346,'Hospitalisation Details'!$Y$4:$Y$2346)</f>
        <v>1</v>
      </c>
      <c r="O1420" s="15">
        <f>_xlfn.XLOOKUP(A1420,'Hospitalisation Details'!$U$4:$U$2346,'Hospitalisation Details'!$Z$4:$Z$2346)</f>
        <v>1</v>
      </c>
      <c r="P1420" s="15" t="str">
        <f>_xlfn.XLOOKUP(A1420,'Hospitalisation Details'!$U$4:$U$2346,'Hospitalisation Details'!$AA$4:$AA$2346)</f>
        <v>R1025</v>
      </c>
      <c r="Q1420" s="15">
        <f>_xlfn.XLOOKUP(A1420,'Hospitalisation Details'!$U$4:$U$2346,'Hospitalisation Details'!$AB$4:$AB$2346)</f>
        <v>35</v>
      </c>
    </row>
    <row r="1421" spans="1:17" ht="15.5" x14ac:dyDescent="0.35">
      <c r="A1421" s="73" t="s">
        <v>952</v>
      </c>
      <c r="B1421" s="40" t="str">
        <f>_xlfn.XLOOKUP(A1421,'Customer Names'!$A$3:$A$2337,'Customer Names'!$E$3:$E$2337)</f>
        <v>James</v>
      </c>
      <c r="C1421" s="29">
        <f>_xlfn.XLOOKUP(A1421,'Medical Examinations'!$P$3:$P$2337,'Medical Examinations'!$Q$3:$Q$2337)</f>
        <v>39.01</v>
      </c>
      <c r="D1421" s="15">
        <f>_xlfn.XLOOKUP(A1421,'Medical Examinations'!$P$3:$P$2337,'Medical Examinations'!$R$3:$R$2337)</f>
        <v>5.37</v>
      </c>
      <c r="E1421" s="15" t="str">
        <f>_xlfn.XLOOKUP(A1421,'Medical Examinations'!$P$3:$P$2337,'Medical Examinations'!$S$3:$S$2337)</f>
        <v>Yes</v>
      </c>
      <c r="F1421" s="15" t="str">
        <f>_xlfn.XLOOKUP(A1421,'Medical Examinations'!$P$3:$P$2337,'Medical Examinations'!$T$3:$T$2337)</f>
        <v>No</v>
      </c>
      <c r="G1421" s="15" t="str">
        <f>_xlfn.XLOOKUP(A1421,'Medical Examinations'!$P$3:$P$2337,'Medical Examinations'!$U$3:$U$2337)</f>
        <v>No</v>
      </c>
      <c r="H1421" s="15">
        <f>_xlfn.XLOOKUP(A1421,'Medical Examinations'!$P$3:$P$2337,'Medical Examinations'!$V$3:$V$2337)</f>
        <v>0</v>
      </c>
      <c r="I1421" s="15" t="str">
        <f>_xlfn.XLOOKUP(A1421,'Medical Examinations'!$P$3:$P$2337,'Medical Examinations'!$W$3:$W$2337)</f>
        <v>No</v>
      </c>
      <c r="J1421" s="15" t="str">
        <f>_xlfn.XLOOKUP(A1421,'Medical Examinations'!$P$3:$P$2337,'Medical Examinations'!$X$3:$X$2337)</f>
        <v>Obesity</v>
      </c>
      <c r="K1421" s="15"/>
      <c r="L1421" s="74">
        <f>_xlfn.XLOOKUP(A1421,'Hospitalisation Details'!$U$4:$U$2346,'Hospitalisation Details'!$V$4:$V$2346)</f>
        <v>35230</v>
      </c>
      <c r="M1421" s="75">
        <f>_xlfn.XLOOKUP(A1421,'Hospitalisation Details'!$U$4:$U$2346,'Hospitalisation Details'!$X$4:$X$2346)</f>
        <v>7487.38</v>
      </c>
      <c r="N1421" s="15">
        <f>_xlfn.XLOOKUP(A1421,'Hospitalisation Details'!$U$4:$U$2346,'Hospitalisation Details'!$Y$4:$Y$2346)</f>
        <v>1</v>
      </c>
      <c r="O1421" s="15">
        <f>_xlfn.XLOOKUP(A1421,'Hospitalisation Details'!$U$4:$U$2346,'Hospitalisation Details'!$Z$4:$Z$2346)</f>
        <v>1</v>
      </c>
      <c r="P1421" s="15" t="str">
        <f>_xlfn.XLOOKUP(A1421,'Hospitalisation Details'!$U$4:$U$2346,'Hospitalisation Details'!$AA$4:$AA$2346)</f>
        <v>R1012</v>
      </c>
      <c r="Q1421" s="15">
        <f>_xlfn.XLOOKUP(A1421,'Hospitalisation Details'!$U$4:$U$2346,'Hospitalisation Details'!$AB$4:$AB$2346)</f>
        <v>27</v>
      </c>
    </row>
    <row r="1422" spans="1:17" ht="15.5" x14ac:dyDescent="0.35">
      <c r="A1422" s="73" t="s">
        <v>951</v>
      </c>
      <c r="B1422" s="40" t="str">
        <f>_xlfn.XLOOKUP(A1422,'Customer Names'!$A$3:$A$2337,'Customer Names'!$E$3:$E$2337)</f>
        <v>Samuel H.</v>
      </c>
      <c r="C1422" s="29">
        <f>_xlfn.XLOOKUP(A1422,'Medical Examinations'!$P$3:$P$2337,'Medical Examinations'!$Q$3:$Q$2337)</f>
        <v>18.989999999999998</v>
      </c>
      <c r="D1422" s="15">
        <f>_xlfn.XLOOKUP(A1422,'Medical Examinations'!$P$3:$P$2337,'Medical Examinations'!$R$3:$R$2337)</f>
        <v>10.82</v>
      </c>
      <c r="E1422" s="15" t="str">
        <f>_xlfn.XLOOKUP(A1422,'Medical Examinations'!$P$3:$P$2337,'Medical Examinations'!$S$3:$S$2337)</f>
        <v>Yes</v>
      </c>
      <c r="F1422" s="15" t="str">
        <f>_xlfn.XLOOKUP(A1422,'Medical Examinations'!$P$3:$P$2337,'Medical Examinations'!$T$3:$T$2337)</f>
        <v>No</v>
      </c>
      <c r="G1422" s="15" t="str">
        <f>_xlfn.XLOOKUP(A1422,'Medical Examinations'!$P$3:$P$2337,'Medical Examinations'!$U$3:$U$2337)</f>
        <v>No</v>
      </c>
      <c r="H1422" s="15">
        <f>_xlfn.XLOOKUP(A1422,'Medical Examinations'!$P$3:$P$2337,'Medical Examinations'!$V$3:$V$2337)</f>
        <v>0</v>
      </c>
      <c r="I1422" s="15" t="str">
        <f>_xlfn.XLOOKUP(A1422,'Medical Examinations'!$P$3:$P$2337,'Medical Examinations'!$W$3:$W$2337)</f>
        <v>No</v>
      </c>
      <c r="J1422" s="15" t="str">
        <f>_xlfn.XLOOKUP(A1422,'Medical Examinations'!$P$3:$P$2337,'Medical Examinations'!$X$3:$X$2337)</f>
        <v>Normalweight</v>
      </c>
      <c r="K1422" s="15"/>
      <c r="L1422" s="74">
        <f>_xlfn.XLOOKUP(A1422,'Hospitalisation Details'!$U$4:$U$2346,'Hospitalisation Details'!$V$4:$V$2346)</f>
        <v>24688</v>
      </c>
      <c r="M1422" s="75">
        <f>_xlfn.XLOOKUP(A1422,'Hospitalisation Details'!$U$4:$U$2346,'Hospitalisation Details'!$X$4:$X$2346)</f>
        <v>7463.51</v>
      </c>
      <c r="N1422" s="15">
        <f>_xlfn.XLOOKUP(A1422,'Hospitalisation Details'!$U$4:$U$2346,'Hospitalisation Details'!$Y$4:$Y$2346)</f>
        <v>4</v>
      </c>
      <c r="O1422" s="15">
        <f>_xlfn.XLOOKUP(A1422,'Hospitalisation Details'!$U$4:$U$2346,'Hospitalisation Details'!$Z$4:$Z$2346)</f>
        <v>1</v>
      </c>
      <c r="P1422" s="15" t="str">
        <f>_xlfn.XLOOKUP(A1422,'Hospitalisation Details'!$U$4:$U$2346,'Hospitalisation Details'!$AA$4:$AA$2346)</f>
        <v>R1013</v>
      </c>
      <c r="Q1422" s="15">
        <f>_xlfn.XLOOKUP(A1422,'Hospitalisation Details'!$U$4:$U$2346,'Hospitalisation Details'!$AB$4:$AB$2346)</f>
        <v>56</v>
      </c>
    </row>
    <row r="1423" spans="1:17" ht="15.5" x14ac:dyDescent="0.35">
      <c r="A1423" s="73" t="s">
        <v>950</v>
      </c>
      <c r="B1423" s="40" t="str">
        <f>_xlfn.XLOOKUP(A1423,'Customer Names'!$A$3:$A$2337,'Customer Names'!$E$3:$E$2337)</f>
        <v>Jenni</v>
      </c>
      <c r="C1423" s="29">
        <f>_xlfn.XLOOKUP(A1423,'Medical Examinations'!$P$3:$P$2337,'Medical Examinations'!$Q$3:$Q$2337)</f>
        <v>42.3</v>
      </c>
      <c r="D1423" s="15">
        <f>_xlfn.XLOOKUP(A1423,'Medical Examinations'!$P$3:$P$2337,'Medical Examinations'!$R$3:$R$2337)</f>
        <v>6.06</v>
      </c>
      <c r="E1423" s="15" t="str">
        <f>_xlfn.XLOOKUP(A1423,'Medical Examinations'!$P$3:$P$2337,'Medical Examinations'!$S$3:$S$2337)</f>
        <v>Yes</v>
      </c>
      <c r="F1423" s="15" t="str">
        <f>_xlfn.XLOOKUP(A1423,'Medical Examinations'!$P$3:$P$2337,'Medical Examinations'!$T$3:$T$2337)</f>
        <v>No</v>
      </c>
      <c r="G1423" s="15" t="str">
        <f>_xlfn.XLOOKUP(A1423,'Medical Examinations'!$P$3:$P$2337,'Medical Examinations'!$U$3:$U$2337)</f>
        <v>No</v>
      </c>
      <c r="H1423" s="15">
        <f>_xlfn.XLOOKUP(A1423,'Medical Examinations'!$P$3:$P$2337,'Medical Examinations'!$V$3:$V$2337)</f>
        <v>0</v>
      </c>
      <c r="I1423" s="15" t="str">
        <f>_xlfn.XLOOKUP(A1423,'Medical Examinations'!$P$3:$P$2337,'Medical Examinations'!$W$3:$W$2337)</f>
        <v>No</v>
      </c>
      <c r="J1423" s="15" t="str">
        <f>_xlfn.XLOOKUP(A1423,'Medical Examinations'!$P$3:$P$2337,'Medical Examinations'!$X$3:$X$2337)</f>
        <v>Obesity</v>
      </c>
      <c r="K1423" s="15"/>
      <c r="L1423" s="74">
        <f>_xlfn.XLOOKUP(A1423,'Hospitalisation Details'!$U$4:$U$2346,'Hospitalisation Details'!$V$4:$V$2346)</f>
        <v>37043</v>
      </c>
      <c r="M1423" s="75">
        <f>_xlfn.XLOOKUP(A1423,'Hospitalisation Details'!$U$4:$U$2346,'Hospitalisation Details'!$X$4:$X$2346)</f>
        <v>7450.36</v>
      </c>
      <c r="N1423" s="15">
        <f>_xlfn.XLOOKUP(A1423,'Hospitalisation Details'!$U$4:$U$2346,'Hospitalisation Details'!$Y$4:$Y$2346)</f>
        <v>1</v>
      </c>
      <c r="O1423" s="15">
        <f>_xlfn.XLOOKUP(A1423,'Hospitalisation Details'!$U$4:$U$2346,'Hospitalisation Details'!$Z$4:$Z$2346)</f>
        <v>9</v>
      </c>
      <c r="P1423" s="15" t="str">
        <f>_xlfn.XLOOKUP(A1423,'Hospitalisation Details'!$U$4:$U$2346,'Hospitalisation Details'!$AA$4:$AA$2346)</f>
        <v>R1012</v>
      </c>
      <c r="Q1423" s="15">
        <f>_xlfn.XLOOKUP(A1423,'Hospitalisation Details'!$U$4:$U$2346,'Hospitalisation Details'!$AB$4:$AB$2346)</f>
        <v>22</v>
      </c>
    </row>
    <row r="1424" spans="1:17" ht="15.5" x14ac:dyDescent="0.35">
      <c r="A1424" s="73" t="s">
        <v>949</v>
      </c>
      <c r="B1424" s="40" t="str">
        <f>_xlfn.XLOOKUP(A1424,'Customer Names'!$A$3:$A$2337,'Customer Names'!$E$3:$E$2337)</f>
        <v>Estuardo F</v>
      </c>
      <c r="C1424" s="29">
        <f>_xlfn.XLOOKUP(A1424,'Medical Examinations'!$P$3:$P$2337,'Medical Examinations'!$Q$3:$Q$2337)</f>
        <v>39.805</v>
      </c>
      <c r="D1424" s="15">
        <f>_xlfn.XLOOKUP(A1424,'Medical Examinations'!$P$3:$P$2337,'Medical Examinations'!$R$3:$R$2337)</f>
        <v>5.91</v>
      </c>
      <c r="E1424" s="15" t="str">
        <f>_xlfn.XLOOKUP(A1424,'Medical Examinations'!$P$3:$P$2337,'Medical Examinations'!$S$3:$S$2337)</f>
        <v>No</v>
      </c>
      <c r="F1424" s="15" t="str">
        <f>_xlfn.XLOOKUP(A1424,'Medical Examinations'!$P$3:$P$2337,'Medical Examinations'!$T$3:$T$2337)</f>
        <v>No</v>
      </c>
      <c r="G1424" s="15" t="str">
        <f>_xlfn.XLOOKUP(A1424,'Medical Examinations'!$P$3:$P$2337,'Medical Examinations'!$U$3:$U$2337)</f>
        <v>No</v>
      </c>
      <c r="H1424" s="15">
        <f>_xlfn.XLOOKUP(A1424,'Medical Examinations'!$P$3:$P$2337,'Medical Examinations'!$V$3:$V$2337)</f>
        <v>0</v>
      </c>
      <c r="I1424" s="15" t="str">
        <f>_xlfn.XLOOKUP(A1424,'Medical Examinations'!$P$3:$P$2337,'Medical Examinations'!$W$3:$W$2337)</f>
        <v>No</v>
      </c>
      <c r="J1424" s="15" t="str">
        <f>_xlfn.XLOOKUP(A1424,'Medical Examinations'!$P$3:$P$2337,'Medical Examinations'!$X$3:$X$2337)</f>
        <v>Obesity</v>
      </c>
      <c r="K1424" s="15"/>
      <c r="L1424" s="74">
        <f>_xlfn.XLOOKUP(A1424,'Hospitalisation Details'!$U$4:$U$2346,'Hospitalisation Details'!$V$4:$V$2346)</f>
        <v>28398</v>
      </c>
      <c r="M1424" s="75">
        <f>_xlfn.XLOOKUP(A1424,'Hospitalisation Details'!$U$4:$U$2346,'Hospitalisation Details'!$X$4:$X$2346)</f>
        <v>7448.4</v>
      </c>
      <c r="N1424" s="15">
        <f>_xlfn.XLOOKUP(A1424,'Hospitalisation Details'!$U$4:$U$2346,'Hospitalisation Details'!$Y$4:$Y$2346)</f>
        <v>4</v>
      </c>
      <c r="O1424" s="15">
        <f>_xlfn.XLOOKUP(A1424,'Hospitalisation Details'!$U$4:$U$2346,'Hospitalisation Details'!$Z$4:$Z$2346)</f>
        <v>1</v>
      </c>
      <c r="P1424" s="15" t="str">
        <f>_xlfn.XLOOKUP(A1424,'Hospitalisation Details'!$U$4:$U$2346,'Hospitalisation Details'!$AA$4:$AA$2346)</f>
        <v>R1017</v>
      </c>
      <c r="Q1424" s="15">
        <f>_xlfn.XLOOKUP(A1424,'Hospitalisation Details'!$U$4:$U$2346,'Hospitalisation Details'!$AB$4:$AB$2346)</f>
        <v>46</v>
      </c>
    </row>
    <row r="1425" spans="1:17" ht="15.5" x14ac:dyDescent="0.35">
      <c r="A1425" s="73" t="s">
        <v>948</v>
      </c>
      <c r="B1425" s="40" t="str">
        <f>_xlfn.XLOOKUP(A1425,'Customer Names'!$A$3:$A$2337,'Customer Names'!$E$3:$E$2337)</f>
        <v>Brett</v>
      </c>
      <c r="C1425" s="29">
        <f>_xlfn.XLOOKUP(A1425,'Medical Examinations'!$P$3:$P$2337,'Medical Examinations'!$Q$3:$Q$2337)</f>
        <v>33.700000000000003</v>
      </c>
      <c r="D1425" s="15">
        <f>_xlfn.XLOOKUP(A1425,'Medical Examinations'!$P$3:$P$2337,'Medical Examinations'!$R$3:$R$2337)</f>
        <v>5.87</v>
      </c>
      <c r="E1425" s="15" t="str">
        <f>_xlfn.XLOOKUP(A1425,'Medical Examinations'!$P$3:$P$2337,'Medical Examinations'!$S$3:$S$2337)</f>
        <v>No</v>
      </c>
      <c r="F1425" s="15" t="str">
        <f>_xlfn.XLOOKUP(A1425,'Medical Examinations'!$P$3:$P$2337,'Medical Examinations'!$T$3:$T$2337)</f>
        <v>No</v>
      </c>
      <c r="G1425" s="15" t="str">
        <f>_xlfn.XLOOKUP(A1425,'Medical Examinations'!$P$3:$P$2337,'Medical Examinations'!$U$3:$U$2337)</f>
        <v>No</v>
      </c>
      <c r="H1425" s="15">
        <f>_xlfn.XLOOKUP(A1425,'Medical Examinations'!$P$3:$P$2337,'Medical Examinations'!$V$3:$V$2337)</f>
        <v>0</v>
      </c>
      <c r="I1425" s="15" t="str">
        <f>_xlfn.XLOOKUP(A1425,'Medical Examinations'!$P$3:$P$2337,'Medical Examinations'!$W$3:$W$2337)</f>
        <v>No</v>
      </c>
      <c r="J1425" s="15" t="str">
        <f>_xlfn.XLOOKUP(A1425,'Medical Examinations'!$P$3:$P$2337,'Medical Examinations'!$X$3:$X$2337)</f>
        <v>Obesity</v>
      </c>
      <c r="K1425" s="15"/>
      <c r="L1425" s="74">
        <f>_xlfn.XLOOKUP(A1425,'Hospitalisation Details'!$U$4:$U$2346,'Hospitalisation Details'!$V$4:$V$2346)</f>
        <v>28393</v>
      </c>
      <c r="M1425" s="75">
        <f>_xlfn.XLOOKUP(A1425,'Hospitalisation Details'!$U$4:$U$2346,'Hospitalisation Details'!$X$4:$X$2346)</f>
        <v>7445.92</v>
      </c>
      <c r="N1425" s="15">
        <f>_xlfn.XLOOKUP(A1425,'Hospitalisation Details'!$U$4:$U$2346,'Hospitalisation Details'!$Y$4:$Y$2346)</f>
        <v>4</v>
      </c>
      <c r="O1425" s="15">
        <f>_xlfn.XLOOKUP(A1425,'Hospitalisation Details'!$U$4:$U$2346,'Hospitalisation Details'!$Z$4:$Z$2346)</f>
        <v>2</v>
      </c>
      <c r="P1425" s="15" t="str">
        <f>_xlfn.XLOOKUP(A1425,'Hospitalisation Details'!$U$4:$U$2346,'Hospitalisation Details'!$AA$4:$AA$2346)</f>
        <v>R1011</v>
      </c>
      <c r="Q1425" s="15">
        <f>_xlfn.XLOOKUP(A1425,'Hospitalisation Details'!$U$4:$U$2346,'Hospitalisation Details'!$AB$4:$AB$2346)</f>
        <v>46</v>
      </c>
    </row>
    <row r="1426" spans="1:17" ht="15.5" x14ac:dyDescent="0.35">
      <c r="A1426" s="73" t="s">
        <v>947</v>
      </c>
      <c r="B1426" s="40" t="str">
        <f>_xlfn.XLOOKUP(A1426,'Customer Names'!$A$3:$A$2337,'Customer Names'!$E$3:$E$2337)</f>
        <v>Sharon E.</v>
      </c>
      <c r="C1426" s="29">
        <f>_xlfn.XLOOKUP(A1426,'Medical Examinations'!$P$3:$P$2337,'Medical Examinations'!$Q$3:$Q$2337)</f>
        <v>36.195</v>
      </c>
      <c r="D1426" s="15">
        <f>_xlfn.XLOOKUP(A1426,'Medical Examinations'!$P$3:$P$2337,'Medical Examinations'!$R$3:$R$2337)</f>
        <v>6.22</v>
      </c>
      <c r="E1426" s="15" t="str">
        <f>_xlfn.XLOOKUP(A1426,'Medical Examinations'!$P$3:$P$2337,'Medical Examinations'!$S$3:$S$2337)</f>
        <v>No</v>
      </c>
      <c r="F1426" s="15" t="str">
        <f>_xlfn.XLOOKUP(A1426,'Medical Examinations'!$P$3:$P$2337,'Medical Examinations'!$T$3:$T$2337)</f>
        <v>No</v>
      </c>
      <c r="G1426" s="15" t="str">
        <f>_xlfn.XLOOKUP(A1426,'Medical Examinations'!$P$3:$P$2337,'Medical Examinations'!$U$3:$U$2337)</f>
        <v>No</v>
      </c>
      <c r="H1426" s="15">
        <f>_xlfn.XLOOKUP(A1426,'Medical Examinations'!$P$3:$P$2337,'Medical Examinations'!$V$3:$V$2337)</f>
        <v>0</v>
      </c>
      <c r="I1426" s="15" t="str">
        <f>_xlfn.XLOOKUP(A1426,'Medical Examinations'!$P$3:$P$2337,'Medical Examinations'!$W$3:$W$2337)</f>
        <v>No</v>
      </c>
      <c r="J1426" s="15" t="str">
        <f>_xlfn.XLOOKUP(A1426,'Medical Examinations'!$P$3:$P$2337,'Medical Examinations'!$X$3:$X$2337)</f>
        <v>Obesity</v>
      </c>
      <c r="K1426" s="15"/>
      <c r="L1426" s="74">
        <f>_xlfn.XLOOKUP(A1426,'Hospitalisation Details'!$U$4:$U$2346,'Hospitalisation Details'!$V$4:$V$2346)</f>
        <v>29409</v>
      </c>
      <c r="M1426" s="75">
        <f>_xlfn.XLOOKUP(A1426,'Hospitalisation Details'!$U$4:$U$2346,'Hospitalisation Details'!$X$4:$X$2346)</f>
        <v>7443.64</v>
      </c>
      <c r="N1426" s="15">
        <f>_xlfn.XLOOKUP(A1426,'Hospitalisation Details'!$U$4:$U$2346,'Hospitalisation Details'!$Y$4:$Y$2346)</f>
        <v>1</v>
      </c>
      <c r="O1426" s="15">
        <f>_xlfn.XLOOKUP(A1426,'Hospitalisation Details'!$U$4:$U$2346,'Hospitalisation Details'!$Z$4:$Z$2346)</f>
        <v>1</v>
      </c>
      <c r="P1426" s="15" t="str">
        <f>_xlfn.XLOOKUP(A1426,'Hospitalisation Details'!$U$4:$U$2346,'Hospitalisation Details'!$AA$4:$AA$2346)</f>
        <v>R1012</v>
      </c>
      <c r="Q1426" s="15">
        <f>_xlfn.XLOOKUP(A1426,'Hospitalisation Details'!$U$4:$U$2346,'Hospitalisation Details'!$AB$4:$AB$2346)</f>
        <v>43</v>
      </c>
    </row>
    <row r="1427" spans="1:17" ht="15.5" x14ac:dyDescent="0.35">
      <c r="A1427" s="73" t="s">
        <v>946</v>
      </c>
      <c r="B1427" s="40" t="str">
        <f>_xlfn.XLOOKUP(A1427,'Customer Names'!$A$3:$A$2337,'Customer Names'!$E$3:$E$2337)</f>
        <v>Jacob W√¶ver</v>
      </c>
      <c r="C1427" s="29">
        <f>_xlfn.XLOOKUP(A1427,'Medical Examinations'!$P$3:$P$2337,'Medical Examinations'!$Q$3:$Q$2337)</f>
        <v>32.6</v>
      </c>
      <c r="D1427" s="15">
        <f>_xlfn.XLOOKUP(A1427,'Medical Examinations'!$P$3:$P$2337,'Medical Examinations'!$R$3:$R$2337)</f>
        <v>5.73</v>
      </c>
      <c r="E1427" s="15" t="str">
        <f>_xlfn.XLOOKUP(A1427,'Medical Examinations'!$P$3:$P$2337,'Medical Examinations'!$S$3:$S$2337)</f>
        <v>No</v>
      </c>
      <c r="F1427" s="15" t="str">
        <f>_xlfn.XLOOKUP(A1427,'Medical Examinations'!$P$3:$P$2337,'Medical Examinations'!$T$3:$T$2337)</f>
        <v>No</v>
      </c>
      <c r="G1427" s="15" t="str">
        <f>_xlfn.XLOOKUP(A1427,'Medical Examinations'!$P$3:$P$2337,'Medical Examinations'!$U$3:$U$2337)</f>
        <v>Yes</v>
      </c>
      <c r="H1427" s="15">
        <f>_xlfn.XLOOKUP(A1427,'Medical Examinations'!$P$3:$P$2337,'Medical Examinations'!$V$3:$V$2337)</f>
        <v>1</v>
      </c>
      <c r="I1427" s="15" t="str">
        <f>_xlfn.XLOOKUP(A1427,'Medical Examinations'!$P$3:$P$2337,'Medical Examinations'!$W$3:$W$2337)</f>
        <v>No</v>
      </c>
      <c r="J1427" s="15" t="str">
        <f>_xlfn.XLOOKUP(A1427,'Medical Examinations'!$P$3:$P$2337,'Medical Examinations'!$X$3:$X$2337)</f>
        <v>Obesity</v>
      </c>
      <c r="K1427" s="15"/>
      <c r="L1427" s="74">
        <f>_xlfn.XLOOKUP(A1427,'Hospitalisation Details'!$U$4:$U$2346,'Hospitalisation Details'!$V$4:$V$2346)</f>
        <v>29099</v>
      </c>
      <c r="M1427" s="75">
        <f>_xlfn.XLOOKUP(A1427,'Hospitalisation Details'!$U$4:$U$2346,'Hospitalisation Details'!$X$4:$X$2346)</f>
        <v>7441.5</v>
      </c>
      <c r="N1427" s="15">
        <f>_xlfn.XLOOKUP(A1427,'Hospitalisation Details'!$U$4:$U$2346,'Hospitalisation Details'!$Y$4:$Y$2346)</f>
        <v>4</v>
      </c>
      <c r="O1427" s="15">
        <f>_xlfn.XLOOKUP(A1427,'Hospitalisation Details'!$U$4:$U$2346,'Hospitalisation Details'!$Z$4:$Z$2346)</f>
        <v>9</v>
      </c>
      <c r="P1427" s="15" t="str">
        <f>_xlfn.XLOOKUP(A1427,'Hospitalisation Details'!$U$4:$U$2346,'Hospitalisation Details'!$AA$4:$AA$2346)</f>
        <v>R1011</v>
      </c>
      <c r="Q1427" s="15">
        <f>_xlfn.XLOOKUP(A1427,'Hospitalisation Details'!$U$4:$U$2346,'Hospitalisation Details'!$AB$4:$AB$2346)</f>
        <v>44</v>
      </c>
    </row>
    <row r="1428" spans="1:17" ht="15.5" x14ac:dyDescent="0.35">
      <c r="A1428" s="73" t="s">
        <v>945</v>
      </c>
      <c r="B1428" s="40" t="str">
        <f>_xlfn.XLOOKUP(A1428,'Customer Names'!$A$3:$A$2337,'Customer Names'!$E$3:$E$2337)</f>
        <v>Scott</v>
      </c>
      <c r="C1428" s="29">
        <f>_xlfn.XLOOKUP(A1428,'Medical Examinations'!$P$3:$P$2337,'Medical Examinations'!$Q$3:$Q$2337)</f>
        <v>30.2</v>
      </c>
      <c r="D1428" s="15">
        <f>_xlfn.XLOOKUP(A1428,'Medical Examinations'!$P$3:$P$2337,'Medical Examinations'!$R$3:$R$2337)</f>
        <v>5.7</v>
      </c>
      <c r="E1428" s="15" t="str">
        <f>_xlfn.XLOOKUP(A1428,'Medical Examinations'!$P$3:$P$2337,'Medical Examinations'!$S$3:$S$2337)</f>
        <v>No</v>
      </c>
      <c r="F1428" s="15" t="str">
        <f>_xlfn.XLOOKUP(A1428,'Medical Examinations'!$P$3:$P$2337,'Medical Examinations'!$T$3:$T$2337)</f>
        <v>No</v>
      </c>
      <c r="G1428" s="15" t="str">
        <f>_xlfn.XLOOKUP(A1428,'Medical Examinations'!$P$3:$P$2337,'Medical Examinations'!$U$3:$U$2337)</f>
        <v>No</v>
      </c>
      <c r="H1428" s="15">
        <f>_xlfn.XLOOKUP(A1428,'Medical Examinations'!$P$3:$P$2337,'Medical Examinations'!$V$3:$V$2337)</f>
        <v>0</v>
      </c>
      <c r="I1428" s="15" t="str">
        <f>_xlfn.XLOOKUP(A1428,'Medical Examinations'!$P$3:$P$2337,'Medical Examinations'!$W$3:$W$2337)</f>
        <v>No</v>
      </c>
      <c r="J1428" s="15" t="str">
        <f>_xlfn.XLOOKUP(A1428,'Medical Examinations'!$P$3:$P$2337,'Medical Examinations'!$X$3:$X$2337)</f>
        <v>Obesity</v>
      </c>
      <c r="K1428" s="15"/>
      <c r="L1428" s="74">
        <f>_xlfn.XLOOKUP(A1428,'Hospitalisation Details'!$U$4:$U$2346,'Hospitalisation Details'!$V$4:$V$2346)</f>
        <v>28362</v>
      </c>
      <c r="M1428" s="75">
        <f>_xlfn.XLOOKUP(A1428,'Hospitalisation Details'!$U$4:$U$2346,'Hospitalisation Details'!$X$4:$X$2346)</f>
        <v>7441.05</v>
      </c>
      <c r="N1428" s="15">
        <f>_xlfn.XLOOKUP(A1428,'Hospitalisation Details'!$U$4:$U$2346,'Hospitalisation Details'!$Y$4:$Y$2346)</f>
        <v>4</v>
      </c>
      <c r="O1428" s="15">
        <f>_xlfn.XLOOKUP(A1428,'Hospitalisation Details'!$U$4:$U$2346,'Hospitalisation Details'!$Z$4:$Z$2346)</f>
        <v>9</v>
      </c>
      <c r="P1428" s="15" t="str">
        <f>_xlfn.XLOOKUP(A1428,'Hospitalisation Details'!$U$4:$U$2346,'Hospitalisation Details'!$AA$4:$AA$2346)</f>
        <v>R1011</v>
      </c>
      <c r="Q1428" s="15">
        <f>_xlfn.XLOOKUP(A1428,'Hospitalisation Details'!$U$4:$U$2346,'Hospitalisation Details'!$AB$4:$AB$2346)</f>
        <v>46</v>
      </c>
    </row>
    <row r="1429" spans="1:17" ht="15.5" x14ac:dyDescent="0.35">
      <c r="A1429" s="73" t="s">
        <v>944</v>
      </c>
      <c r="B1429" s="40" t="str">
        <f>_xlfn.XLOOKUP(A1429,'Customer Names'!$A$3:$A$2337,'Customer Names'!$E$3:$E$2337)</f>
        <v>Brooke S.</v>
      </c>
      <c r="C1429" s="29">
        <f>_xlfn.XLOOKUP(A1429,'Medical Examinations'!$P$3:$P$2337,'Medical Examinations'!$Q$3:$Q$2337)</f>
        <v>27.645</v>
      </c>
      <c r="D1429" s="15">
        <f>_xlfn.XLOOKUP(A1429,'Medical Examinations'!$P$3:$P$2337,'Medical Examinations'!$R$3:$R$2337)</f>
        <v>9.91</v>
      </c>
      <c r="E1429" s="15" t="str">
        <f>_xlfn.XLOOKUP(A1429,'Medical Examinations'!$P$3:$P$2337,'Medical Examinations'!$S$3:$S$2337)</f>
        <v>No</v>
      </c>
      <c r="F1429" s="15" t="str">
        <f>_xlfn.XLOOKUP(A1429,'Medical Examinations'!$P$3:$P$2337,'Medical Examinations'!$T$3:$T$2337)</f>
        <v>No</v>
      </c>
      <c r="G1429" s="15" t="str">
        <f>_xlfn.XLOOKUP(A1429,'Medical Examinations'!$P$3:$P$2337,'Medical Examinations'!$U$3:$U$2337)</f>
        <v>No</v>
      </c>
      <c r="H1429" s="15">
        <f>_xlfn.XLOOKUP(A1429,'Medical Examinations'!$P$3:$P$2337,'Medical Examinations'!$V$3:$V$2337)</f>
        <v>0</v>
      </c>
      <c r="I1429" s="15" t="str">
        <f>_xlfn.XLOOKUP(A1429,'Medical Examinations'!$P$3:$P$2337,'Medical Examinations'!$W$3:$W$2337)</f>
        <v>No</v>
      </c>
      <c r="J1429" s="15" t="str">
        <f>_xlfn.XLOOKUP(A1429,'Medical Examinations'!$P$3:$P$2337,'Medical Examinations'!$X$3:$X$2337)</f>
        <v>Overweight</v>
      </c>
      <c r="K1429" s="15"/>
      <c r="L1429" s="74">
        <f>_xlfn.XLOOKUP(A1429,'Hospitalisation Details'!$U$4:$U$2346,'Hospitalisation Details'!$V$4:$V$2346)</f>
        <v>28826</v>
      </c>
      <c r="M1429" s="75">
        <f>_xlfn.XLOOKUP(A1429,'Hospitalisation Details'!$U$4:$U$2346,'Hospitalisation Details'!$X$4:$X$2346)</f>
        <v>7421.19</v>
      </c>
      <c r="N1429" s="15">
        <f>_xlfn.XLOOKUP(A1429,'Hospitalisation Details'!$U$4:$U$2346,'Hospitalisation Details'!$Y$4:$Y$2346)</f>
        <v>1</v>
      </c>
      <c r="O1429" s="15">
        <f>_xlfn.XLOOKUP(A1429,'Hospitalisation Details'!$U$4:$U$2346,'Hospitalisation Details'!$Z$4:$Z$2346)</f>
        <v>1</v>
      </c>
      <c r="P1429" s="15" t="str">
        <f>_xlfn.XLOOKUP(A1429,'Hospitalisation Details'!$U$4:$U$2346,'Hospitalisation Details'!$AA$4:$AA$2346)</f>
        <v>R1012</v>
      </c>
      <c r="Q1429" s="15">
        <f>_xlfn.XLOOKUP(A1429,'Hospitalisation Details'!$U$4:$U$2346,'Hospitalisation Details'!$AB$4:$AB$2346)</f>
        <v>45</v>
      </c>
    </row>
    <row r="1430" spans="1:17" ht="15.5" x14ac:dyDescent="0.35">
      <c r="A1430" s="73" t="s">
        <v>943</v>
      </c>
      <c r="B1430" s="40" t="str">
        <f>_xlfn.XLOOKUP(A1430,'Customer Names'!$A$3:$A$2337,'Customer Names'!$E$3:$E$2337)</f>
        <v>Kaye A.</v>
      </c>
      <c r="C1430" s="29">
        <f>_xlfn.XLOOKUP(A1430,'Medical Examinations'!$P$3:$P$2337,'Medical Examinations'!$Q$3:$Q$2337)</f>
        <v>26.41</v>
      </c>
      <c r="D1430" s="15">
        <f>_xlfn.XLOOKUP(A1430,'Medical Examinations'!$P$3:$P$2337,'Medical Examinations'!$R$3:$R$2337)</f>
        <v>11.4</v>
      </c>
      <c r="E1430" s="15" t="str">
        <f>_xlfn.XLOOKUP(A1430,'Medical Examinations'!$P$3:$P$2337,'Medical Examinations'!$S$3:$S$2337)</f>
        <v>No</v>
      </c>
      <c r="F1430" s="15" t="str">
        <f>_xlfn.XLOOKUP(A1430,'Medical Examinations'!$P$3:$P$2337,'Medical Examinations'!$T$3:$T$2337)</f>
        <v>No</v>
      </c>
      <c r="G1430" s="15" t="str">
        <f>_xlfn.XLOOKUP(A1430,'Medical Examinations'!$P$3:$P$2337,'Medical Examinations'!$U$3:$U$2337)</f>
        <v>No</v>
      </c>
      <c r="H1430" s="15">
        <f>_xlfn.XLOOKUP(A1430,'Medical Examinations'!$P$3:$P$2337,'Medical Examinations'!$V$3:$V$2337)</f>
        <v>0</v>
      </c>
      <c r="I1430" s="15" t="str">
        <f>_xlfn.XLOOKUP(A1430,'Medical Examinations'!$P$3:$P$2337,'Medical Examinations'!$W$3:$W$2337)</f>
        <v>No</v>
      </c>
      <c r="J1430" s="15" t="str">
        <f>_xlfn.XLOOKUP(A1430,'Medical Examinations'!$P$3:$P$2337,'Medical Examinations'!$X$3:$X$2337)</f>
        <v>Overweight</v>
      </c>
      <c r="K1430" s="15"/>
      <c r="L1430" s="74">
        <f>_xlfn.XLOOKUP(A1430,'Hospitalisation Details'!$U$4:$U$2346,'Hospitalisation Details'!$V$4:$V$2346)</f>
        <v>28806</v>
      </c>
      <c r="M1430" s="75">
        <f>_xlfn.XLOOKUP(A1430,'Hospitalisation Details'!$U$4:$U$2346,'Hospitalisation Details'!$X$4:$X$2346)</f>
        <v>7419.48</v>
      </c>
      <c r="N1430" s="15">
        <f>_xlfn.XLOOKUP(A1430,'Hospitalisation Details'!$U$4:$U$2346,'Hospitalisation Details'!$Y$4:$Y$2346)</f>
        <v>1</v>
      </c>
      <c r="O1430" s="15">
        <f>_xlfn.XLOOKUP(A1430,'Hospitalisation Details'!$U$4:$U$2346,'Hospitalisation Details'!$Z$4:$Z$2346)</f>
        <v>9</v>
      </c>
      <c r="P1430" s="15" t="str">
        <f>_xlfn.XLOOKUP(A1430,'Hospitalisation Details'!$U$4:$U$2346,'Hospitalisation Details'!$AA$4:$AA$2346)</f>
        <v>R1012</v>
      </c>
      <c r="Q1430" s="15">
        <f>_xlfn.XLOOKUP(A1430,'Hospitalisation Details'!$U$4:$U$2346,'Hospitalisation Details'!$AB$4:$AB$2346)</f>
        <v>45</v>
      </c>
    </row>
    <row r="1431" spans="1:17" ht="15.5" x14ac:dyDescent="0.35">
      <c r="A1431" s="73" t="s">
        <v>942</v>
      </c>
      <c r="B1431" s="40" t="str">
        <f>_xlfn.XLOOKUP(A1431,'Customer Names'!$A$3:$A$2337,'Customer Names'!$E$3:$E$2337)</f>
        <v>Carolyn</v>
      </c>
      <c r="C1431" s="29">
        <f>_xlfn.XLOOKUP(A1431,'Medical Examinations'!$P$3:$P$2337,'Medical Examinations'!$Q$3:$Q$2337)</f>
        <v>34.1</v>
      </c>
      <c r="D1431" s="15">
        <f>_xlfn.XLOOKUP(A1431,'Medical Examinations'!$P$3:$P$2337,'Medical Examinations'!$R$3:$R$2337)</f>
        <v>6.29</v>
      </c>
      <c r="E1431" s="15" t="str">
        <f>_xlfn.XLOOKUP(A1431,'Medical Examinations'!$P$3:$P$2337,'Medical Examinations'!$S$3:$S$2337)</f>
        <v>Yes</v>
      </c>
      <c r="F1431" s="15" t="str">
        <f>_xlfn.XLOOKUP(A1431,'Medical Examinations'!$P$3:$P$2337,'Medical Examinations'!$T$3:$T$2337)</f>
        <v>No</v>
      </c>
      <c r="G1431" s="15" t="str">
        <f>_xlfn.XLOOKUP(A1431,'Medical Examinations'!$P$3:$P$2337,'Medical Examinations'!$U$3:$U$2337)</f>
        <v>Yes</v>
      </c>
      <c r="H1431" s="15">
        <f>_xlfn.XLOOKUP(A1431,'Medical Examinations'!$P$3:$P$2337,'Medical Examinations'!$V$3:$V$2337)</f>
        <v>1</v>
      </c>
      <c r="I1431" s="15" t="str">
        <f>_xlfn.XLOOKUP(A1431,'Medical Examinations'!$P$3:$P$2337,'Medical Examinations'!$W$3:$W$2337)</f>
        <v>No</v>
      </c>
      <c r="J1431" s="15" t="str">
        <f>_xlfn.XLOOKUP(A1431,'Medical Examinations'!$P$3:$P$2337,'Medical Examinations'!$X$3:$X$2337)</f>
        <v>Obesity</v>
      </c>
      <c r="K1431" s="15"/>
      <c r="L1431" s="74">
        <f>_xlfn.XLOOKUP(A1431,'Hospitalisation Details'!$U$4:$U$2346,'Hospitalisation Details'!$V$4:$V$2346)</f>
        <v>30578</v>
      </c>
      <c r="M1431" s="75">
        <f>_xlfn.XLOOKUP(A1431,'Hospitalisation Details'!$U$4:$U$2346,'Hospitalisation Details'!$X$4:$X$2346)</f>
        <v>7418.52</v>
      </c>
      <c r="N1431" s="15">
        <f>_xlfn.XLOOKUP(A1431,'Hospitalisation Details'!$U$4:$U$2346,'Hospitalisation Details'!$Y$4:$Y$2346)</f>
        <v>1</v>
      </c>
      <c r="O1431" s="15">
        <f>_xlfn.XLOOKUP(A1431,'Hospitalisation Details'!$U$4:$U$2346,'Hospitalisation Details'!$Z$4:$Z$2346)</f>
        <v>9</v>
      </c>
      <c r="P1431" s="15" t="str">
        <f>_xlfn.XLOOKUP(A1431,'Hospitalisation Details'!$U$4:$U$2346,'Hospitalisation Details'!$AA$4:$AA$2346)</f>
        <v>R1011</v>
      </c>
      <c r="Q1431" s="15">
        <f>_xlfn.XLOOKUP(A1431,'Hospitalisation Details'!$U$4:$U$2346,'Hospitalisation Details'!$AB$4:$AB$2346)</f>
        <v>40</v>
      </c>
    </row>
    <row r="1432" spans="1:17" ht="15.5" x14ac:dyDescent="0.35">
      <c r="A1432" s="73" t="s">
        <v>941</v>
      </c>
      <c r="B1432" s="40" t="str">
        <f>_xlfn.XLOOKUP(A1432,'Customer Names'!$A$3:$A$2337,'Customer Names'!$E$3:$E$2337)</f>
        <v>Daniel C.</v>
      </c>
      <c r="C1432" s="29">
        <f>_xlfn.XLOOKUP(A1432,'Medical Examinations'!$P$3:$P$2337,'Medical Examinations'!$Q$3:$Q$2337)</f>
        <v>17.3</v>
      </c>
      <c r="D1432" s="15">
        <f>_xlfn.XLOOKUP(A1432,'Medical Examinations'!$P$3:$P$2337,'Medical Examinations'!$R$3:$R$2337)</f>
        <v>9.2799999999999994</v>
      </c>
      <c r="E1432" s="15" t="str">
        <f>_xlfn.XLOOKUP(A1432,'Medical Examinations'!$P$3:$P$2337,'Medical Examinations'!$S$3:$S$2337)</f>
        <v>No</v>
      </c>
      <c r="F1432" s="15" t="str">
        <f>_xlfn.XLOOKUP(A1432,'Medical Examinations'!$P$3:$P$2337,'Medical Examinations'!$T$3:$T$2337)</f>
        <v>No</v>
      </c>
      <c r="G1432" s="15" t="str">
        <f>_xlfn.XLOOKUP(A1432,'Medical Examinations'!$P$3:$P$2337,'Medical Examinations'!$U$3:$U$2337)</f>
        <v>No</v>
      </c>
      <c r="H1432" s="15">
        <f>_xlfn.XLOOKUP(A1432,'Medical Examinations'!$P$3:$P$2337,'Medical Examinations'!$V$3:$V$2337)</f>
        <v>0</v>
      </c>
      <c r="I1432" s="15" t="str">
        <f>_xlfn.XLOOKUP(A1432,'Medical Examinations'!$P$3:$P$2337,'Medical Examinations'!$W$3:$W$2337)</f>
        <v>No</v>
      </c>
      <c r="J1432" s="15" t="str">
        <f>_xlfn.XLOOKUP(A1432,'Medical Examinations'!$P$3:$P$2337,'Medical Examinations'!$X$3:$X$2337)</f>
        <v>Underweight</v>
      </c>
      <c r="K1432" s="15"/>
      <c r="L1432" s="74">
        <f>_xlfn.XLOOKUP(A1432,'Hospitalisation Details'!$U$4:$U$2346,'Hospitalisation Details'!$V$4:$V$2346)</f>
        <v>24081</v>
      </c>
      <c r="M1432" s="75">
        <f>_xlfn.XLOOKUP(A1432,'Hospitalisation Details'!$U$4:$U$2346,'Hospitalisation Details'!$X$4:$X$2346)</f>
        <v>7403.98</v>
      </c>
      <c r="N1432" s="15">
        <f>_xlfn.XLOOKUP(A1432,'Hospitalisation Details'!$U$4:$U$2346,'Hospitalisation Details'!$Y$4:$Y$2346)</f>
        <v>4</v>
      </c>
      <c r="O1432" s="15">
        <f>_xlfn.XLOOKUP(A1432,'Hospitalisation Details'!$U$4:$U$2346,'Hospitalisation Details'!$Z$4:$Z$2346)</f>
        <v>9</v>
      </c>
      <c r="P1432" s="15" t="str">
        <f>_xlfn.XLOOKUP(A1432,'Hospitalisation Details'!$U$4:$U$2346,'Hospitalisation Details'!$AA$4:$AA$2346)</f>
        <v>R1013</v>
      </c>
      <c r="Q1432" s="15">
        <f>_xlfn.XLOOKUP(A1432,'Hospitalisation Details'!$U$4:$U$2346,'Hospitalisation Details'!$AB$4:$AB$2346)</f>
        <v>58</v>
      </c>
    </row>
    <row r="1433" spans="1:17" ht="15.5" x14ac:dyDescent="0.35">
      <c r="A1433" s="73" t="s">
        <v>940</v>
      </c>
      <c r="B1433" s="40" t="str">
        <f>_xlfn.XLOOKUP(A1433,'Customer Names'!$A$3:$A$2337,'Customer Names'!$E$3:$E$2337)</f>
        <v>Laurie A</v>
      </c>
      <c r="C1433" s="29">
        <f>_xlfn.XLOOKUP(A1433,'Medical Examinations'!$P$3:$P$2337,'Medical Examinations'!$Q$3:$Q$2337)</f>
        <v>35.020000000000003</v>
      </c>
      <c r="D1433" s="15">
        <f>_xlfn.XLOOKUP(A1433,'Medical Examinations'!$P$3:$P$2337,'Medical Examinations'!$R$3:$R$2337)</f>
        <v>4.78</v>
      </c>
      <c r="E1433" s="15" t="str">
        <f>_xlfn.XLOOKUP(A1433,'Medical Examinations'!$P$3:$P$2337,'Medical Examinations'!$S$3:$S$2337)</f>
        <v>No</v>
      </c>
      <c r="F1433" s="15" t="str">
        <f>_xlfn.XLOOKUP(A1433,'Medical Examinations'!$P$3:$P$2337,'Medical Examinations'!$T$3:$T$2337)</f>
        <v>No</v>
      </c>
      <c r="G1433" s="15" t="str">
        <f>_xlfn.XLOOKUP(A1433,'Medical Examinations'!$P$3:$P$2337,'Medical Examinations'!$U$3:$U$2337)</f>
        <v>Yes</v>
      </c>
      <c r="H1433" s="15">
        <f>_xlfn.XLOOKUP(A1433,'Medical Examinations'!$P$3:$P$2337,'Medical Examinations'!$V$3:$V$2337)</f>
        <v>1</v>
      </c>
      <c r="I1433" s="15" t="str">
        <f>_xlfn.XLOOKUP(A1433,'Medical Examinations'!$P$3:$P$2337,'Medical Examinations'!$W$3:$W$2337)</f>
        <v>No</v>
      </c>
      <c r="J1433" s="15" t="str">
        <f>_xlfn.XLOOKUP(A1433,'Medical Examinations'!$P$3:$P$2337,'Medical Examinations'!$X$3:$X$2337)</f>
        <v>Obesity</v>
      </c>
      <c r="K1433" s="15"/>
      <c r="L1433" s="74">
        <f>_xlfn.XLOOKUP(A1433,'Hospitalisation Details'!$U$4:$U$2346,'Hospitalisation Details'!$V$4:$V$2346)</f>
        <v>34172</v>
      </c>
      <c r="M1433" s="75">
        <f>_xlfn.XLOOKUP(A1433,'Hospitalisation Details'!$U$4:$U$2346,'Hospitalisation Details'!$X$4:$X$2346)</f>
        <v>7388.85</v>
      </c>
      <c r="N1433" s="15">
        <f>_xlfn.XLOOKUP(A1433,'Hospitalisation Details'!$U$4:$U$2346,'Hospitalisation Details'!$Y$4:$Y$2346)</f>
        <v>1</v>
      </c>
      <c r="O1433" s="15">
        <f>_xlfn.XLOOKUP(A1433,'Hospitalisation Details'!$U$4:$U$2346,'Hospitalisation Details'!$Z$4:$Z$2346)</f>
        <v>9</v>
      </c>
      <c r="P1433" s="15" t="str">
        <f>_xlfn.XLOOKUP(A1433,'Hospitalisation Details'!$U$4:$U$2346,'Hospitalisation Details'!$AA$4:$AA$2346)</f>
        <v>R1026</v>
      </c>
      <c r="Q1433" s="15">
        <f>_xlfn.XLOOKUP(A1433,'Hospitalisation Details'!$U$4:$U$2346,'Hospitalisation Details'!$AB$4:$AB$2346)</f>
        <v>30</v>
      </c>
    </row>
    <row r="1434" spans="1:17" ht="15.5" x14ac:dyDescent="0.35">
      <c r="A1434" s="73" t="s">
        <v>939</v>
      </c>
      <c r="B1434" s="40" t="str">
        <f>_xlfn.XLOOKUP(A1434,'Customer Names'!$A$3:$A$2337,'Customer Names'!$E$3:$E$2337)</f>
        <v>Nicole</v>
      </c>
      <c r="C1434" s="29">
        <f>_xlfn.XLOOKUP(A1434,'Medical Examinations'!$P$3:$P$2337,'Medical Examinations'!$Q$3:$Q$2337)</f>
        <v>37.1</v>
      </c>
      <c r="D1434" s="15">
        <f>_xlfn.XLOOKUP(A1434,'Medical Examinations'!$P$3:$P$2337,'Medical Examinations'!$R$3:$R$2337)</f>
        <v>8.8699999999999992</v>
      </c>
      <c r="E1434" s="15" t="str">
        <f>_xlfn.XLOOKUP(A1434,'Medical Examinations'!$P$3:$P$2337,'Medical Examinations'!$S$3:$S$2337)</f>
        <v>Yes</v>
      </c>
      <c r="F1434" s="15" t="str">
        <f>_xlfn.XLOOKUP(A1434,'Medical Examinations'!$P$3:$P$2337,'Medical Examinations'!$T$3:$T$2337)</f>
        <v>No</v>
      </c>
      <c r="G1434" s="15" t="str">
        <f>_xlfn.XLOOKUP(A1434,'Medical Examinations'!$P$3:$P$2337,'Medical Examinations'!$U$3:$U$2337)</f>
        <v>No</v>
      </c>
      <c r="H1434" s="15">
        <f>_xlfn.XLOOKUP(A1434,'Medical Examinations'!$P$3:$P$2337,'Medical Examinations'!$V$3:$V$2337)</f>
        <v>0</v>
      </c>
      <c r="I1434" s="15" t="str">
        <f>_xlfn.XLOOKUP(A1434,'Medical Examinations'!$P$3:$P$2337,'Medical Examinations'!$W$3:$W$2337)</f>
        <v>No</v>
      </c>
      <c r="J1434" s="15" t="str">
        <f>_xlfn.XLOOKUP(A1434,'Medical Examinations'!$P$3:$P$2337,'Medical Examinations'!$X$3:$X$2337)</f>
        <v>Obesity</v>
      </c>
      <c r="K1434" s="15"/>
      <c r="L1434" s="74">
        <f>_xlfn.XLOOKUP(A1434,'Hospitalisation Details'!$U$4:$U$2346,'Hospitalisation Details'!$V$4:$V$2346)</f>
        <v>29914</v>
      </c>
      <c r="M1434" s="75">
        <f>_xlfn.XLOOKUP(A1434,'Hospitalisation Details'!$U$4:$U$2346,'Hospitalisation Details'!$X$4:$X$2346)</f>
        <v>7371.77</v>
      </c>
      <c r="N1434" s="15">
        <f>_xlfn.XLOOKUP(A1434,'Hospitalisation Details'!$U$4:$U$2346,'Hospitalisation Details'!$Y$4:$Y$2346)</f>
        <v>1</v>
      </c>
      <c r="O1434" s="15">
        <f>_xlfn.XLOOKUP(A1434,'Hospitalisation Details'!$U$4:$U$2346,'Hospitalisation Details'!$Z$4:$Z$2346)</f>
        <v>2</v>
      </c>
      <c r="P1434" s="15" t="str">
        <f>_xlfn.XLOOKUP(A1434,'Hospitalisation Details'!$U$4:$U$2346,'Hospitalisation Details'!$AA$4:$AA$2346)</f>
        <v>R1011</v>
      </c>
      <c r="Q1434" s="15">
        <f>_xlfn.XLOOKUP(A1434,'Hospitalisation Details'!$U$4:$U$2346,'Hospitalisation Details'!$AB$4:$AB$2346)</f>
        <v>42</v>
      </c>
    </row>
    <row r="1435" spans="1:17" ht="15.5" x14ac:dyDescent="0.35">
      <c r="A1435" s="73" t="s">
        <v>938</v>
      </c>
      <c r="B1435" s="40" t="str">
        <f>_xlfn.XLOOKUP(A1435,'Customer Names'!$A$3:$A$2337,'Customer Names'!$E$3:$E$2337)</f>
        <v>Shelby</v>
      </c>
      <c r="C1435" s="29">
        <f>_xlfn.XLOOKUP(A1435,'Medical Examinations'!$P$3:$P$2337,'Medical Examinations'!$Q$3:$Q$2337)</f>
        <v>16.79</v>
      </c>
      <c r="D1435" s="15">
        <f>_xlfn.XLOOKUP(A1435,'Medical Examinations'!$P$3:$P$2337,'Medical Examinations'!$R$3:$R$2337)</f>
        <v>11.4</v>
      </c>
      <c r="E1435" s="15" t="str">
        <f>_xlfn.XLOOKUP(A1435,'Medical Examinations'!$P$3:$P$2337,'Medical Examinations'!$S$3:$S$2337)</f>
        <v>No</v>
      </c>
      <c r="F1435" s="15" t="str">
        <f>_xlfn.XLOOKUP(A1435,'Medical Examinations'!$P$3:$P$2337,'Medical Examinations'!$T$3:$T$2337)</f>
        <v>No</v>
      </c>
      <c r="G1435" s="15" t="str">
        <f>_xlfn.XLOOKUP(A1435,'Medical Examinations'!$P$3:$P$2337,'Medical Examinations'!$U$3:$U$2337)</f>
        <v>No</v>
      </c>
      <c r="H1435" s="15">
        <f>_xlfn.XLOOKUP(A1435,'Medical Examinations'!$P$3:$P$2337,'Medical Examinations'!$V$3:$V$2337)</f>
        <v>0</v>
      </c>
      <c r="I1435" s="15" t="str">
        <f>_xlfn.XLOOKUP(A1435,'Medical Examinations'!$P$3:$P$2337,'Medical Examinations'!$W$3:$W$2337)</f>
        <v>No</v>
      </c>
      <c r="J1435" s="15" t="str">
        <f>_xlfn.XLOOKUP(A1435,'Medical Examinations'!$P$3:$P$2337,'Medical Examinations'!$X$3:$X$2337)</f>
        <v>Underweight</v>
      </c>
      <c r="K1435" s="15"/>
      <c r="L1435" s="74">
        <f>_xlfn.XLOOKUP(A1435,'Hospitalisation Details'!$U$4:$U$2346,'Hospitalisation Details'!$V$4:$V$2346)</f>
        <v>24085</v>
      </c>
      <c r="M1435" s="75">
        <f>_xlfn.XLOOKUP(A1435,'Hospitalisation Details'!$U$4:$U$2346,'Hospitalisation Details'!$X$4:$X$2346)</f>
        <v>7362.31</v>
      </c>
      <c r="N1435" s="15">
        <f>_xlfn.XLOOKUP(A1435,'Hospitalisation Details'!$U$4:$U$2346,'Hospitalisation Details'!$Y$4:$Y$2346)</f>
        <v>4</v>
      </c>
      <c r="O1435" s="15">
        <f>_xlfn.XLOOKUP(A1435,'Hospitalisation Details'!$U$4:$U$2346,'Hospitalisation Details'!$Z$4:$Z$2346)</f>
        <v>1</v>
      </c>
      <c r="P1435" s="15" t="str">
        <f>_xlfn.XLOOKUP(A1435,'Hospitalisation Details'!$U$4:$U$2346,'Hospitalisation Details'!$AA$4:$AA$2346)</f>
        <v>R1013</v>
      </c>
      <c r="Q1435" s="15">
        <f>_xlfn.XLOOKUP(A1435,'Hospitalisation Details'!$U$4:$U$2346,'Hospitalisation Details'!$AB$4:$AB$2346)</f>
        <v>58</v>
      </c>
    </row>
    <row r="1436" spans="1:17" ht="15.5" x14ac:dyDescent="0.35">
      <c r="A1436" s="73" t="s">
        <v>937</v>
      </c>
      <c r="B1436" s="40" t="str">
        <f>_xlfn.XLOOKUP(A1436,'Customer Names'!$A$3:$A$2337,'Customer Names'!$E$3:$E$2337)</f>
        <v>Allison</v>
      </c>
      <c r="C1436" s="29">
        <f>_xlfn.XLOOKUP(A1436,'Medical Examinations'!$P$3:$P$2337,'Medical Examinations'!$Q$3:$Q$2337)</f>
        <v>31.635000000000002</v>
      </c>
      <c r="D1436" s="15">
        <f>_xlfn.XLOOKUP(A1436,'Medical Examinations'!$P$3:$P$2337,'Medical Examinations'!$R$3:$R$2337)</f>
        <v>9.1300000000000008</v>
      </c>
      <c r="E1436" s="15" t="str">
        <f>_xlfn.XLOOKUP(A1436,'Medical Examinations'!$P$3:$P$2337,'Medical Examinations'!$S$3:$S$2337)</f>
        <v>Yes</v>
      </c>
      <c r="F1436" s="15" t="str">
        <f>_xlfn.XLOOKUP(A1436,'Medical Examinations'!$P$3:$P$2337,'Medical Examinations'!$T$3:$T$2337)</f>
        <v>No</v>
      </c>
      <c r="G1436" s="15" t="str">
        <f>_xlfn.XLOOKUP(A1436,'Medical Examinations'!$P$3:$P$2337,'Medical Examinations'!$U$3:$U$2337)</f>
        <v>No</v>
      </c>
      <c r="H1436" s="15">
        <f>_xlfn.XLOOKUP(A1436,'Medical Examinations'!$P$3:$P$2337,'Medical Examinations'!$V$3:$V$2337)</f>
        <v>0</v>
      </c>
      <c r="I1436" s="15" t="str">
        <f>_xlfn.XLOOKUP(A1436,'Medical Examinations'!$P$3:$P$2337,'Medical Examinations'!$W$3:$W$2337)</f>
        <v>No</v>
      </c>
      <c r="J1436" s="15" t="str">
        <f>_xlfn.XLOOKUP(A1436,'Medical Examinations'!$P$3:$P$2337,'Medical Examinations'!$X$3:$X$2337)</f>
        <v>Obesity</v>
      </c>
      <c r="K1436" s="15"/>
      <c r="L1436" s="74">
        <f>_xlfn.XLOOKUP(A1436,'Hospitalisation Details'!$U$4:$U$2346,'Hospitalisation Details'!$V$4:$V$2346)</f>
        <v>29783</v>
      </c>
      <c r="M1436" s="75">
        <f>_xlfn.XLOOKUP(A1436,'Hospitalisation Details'!$U$4:$U$2346,'Hospitalisation Details'!$X$4:$X$2346)</f>
        <v>7358.18</v>
      </c>
      <c r="N1436" s="15">
        <f>_xlfn.XLOOKUP(A1436,'Hospitalisation Details'!$U$4:$U$2346,'Hospitalisation Details'!$Y$4:$Y$2346)</f>
        <v>1</v>
      </c>
      <c r="O1436" s="15">
        <f>_xlfn.XLOOKUP(A1436,'Hospitalisation Details'!$U$4:$U$2346,'Hospitalisation Details'!$Z$4:$Z$2346)</f>
        <v>1</v>
      </c>
      <c r="P1436" s="15" t="str">
        <f>_xlfn.XLOOKUP(A1436,'Hospitalisation Details'!$U$4:$U$2346,'Hospitalisation Details'!$AA$4:$AA$2346)</f>
        <v>R1024</v>
      </c>
      <c r="Q1436" s="15">
        <f>_xlfn.XLOOKUP(A1436,'Hospitalisation Details'!$U$4:$U$2346,'Hospitalisation Details'!$AB$4:$AB$2346)</f>
        <v>42</v>
      </c>
    </row>
    <row r="1437" spans="1:17" ht="15.5" x14ac:dyDescent="0.35">
      <c r="A1437" s="73" t="s">
        <v>936</v>
      </c>
      <c r="B1437" s="40" t="str">
        <f>_xlfn.XLOOKUP(A1437,'Customer Names'!$A$3:$A$2337,'Customer Names'!$E$3:$E$2337)</f>
        <v>Leticia</v>
      </c>
      <c r="C1437" s="29">
        <f>_xlfn.XLOOKUP(A1437,'Medical Examinations'!$P$3:$P$2337,'Medical Examinations'!$Q$3:$Q$2337)</f>
        <v>24.19</v>
      </c>
      <c r="D1437" s="15">
        <f>_xlfn.XLOOKUP(A1437,'Medical Examinations'!$P$3:$P$2337,'Medical Examinations'!$R$3:$R$2337)</f>
        <v>6.22</v>
      </c>
      <c r="E1437" s="15" t="str">
        <f>_xlfn.XLOOKUP(A1437,'Medical Examinations'!$P$3:$P$2337,'Medical Examinations'!$S$3:$S$2337)</f>
        <v>Yes</v>
      </c>
      <c r="F1437" s="15" t="str">
        <f>_xlfn.XLOOKUP(A1437,'Medical Examinations'!$P$3:$P$2337,'Medical Examinations'!$T$3:$T$2337)</f>
        <v>No</v>
      </c>
      <c r="G1437" s="15" t="str">
        <f>_xlfn.XLOOKUP(A1437,'Medical Examinations'!$P$3:$P$2337,'Medical Examinations'!$U$3:$U$2337)</f>
        <v>Yes</v>
      </c>
      <c r="H1437" s="15">
        <f>_xlfn.XLOOKUP(A1437,'Medical Examinations'!$P$3:$P$2337,'Medical Examinations'!$V$3:$V$2337)</f>
        <v>1</v>
      </c>
      <c r="I1437" s="15" t="str">
        <f>_xlfn.XLOOKUP(A1437,'Medical Examinations'!$P$3:$P$2337,'Medical Examinations'!$W$3:$W$2337)</f>
        <v>No</v>
      </c>
      <c r="J1437" s="15" t="str">
        <f>_xlfn.XLOOKUP(A1437,'Medical Examinations'!$P$3:$P$2337,'Medical Examinations'!$X$3:$X$2337)</f>
        <v>Normalweight</v>
      </c>
      <c r="K1437" s="15"/>
      <c r="L1437" s="74">
        <f>_xlfn.XLOOKUP(A1437,'Hospitalisation Details'!$U$4:$U$2346,'Hospitalisation Details'!$V$4:$V$2346)</f>
        <v>30488</v>
      </c>
      <c r="M1437" s="75">
        <f>_xlfn.XLOOKUP(A1437,'Hospitalisation Details'!$U$4:$U$2346,'Hospitalisation Details'!$X$4:$X$2346)</f>
        <v>7357.49</v>
      </c>
      <c r="N1437" s="15">
        <f>_xlfn.XLOOKUP(A1437,'Hospitalisation Details'!$U$4:$U$2346,'Hospitalisation Details'!$Y$4:$Y$2346)</f>
        <v>1</v>
      </c>
      <c r="O1437" s="15">
        <f>_xlfn.XLOOKUP(A1437,'Hospitalisation Details'!$U$4:$U$2346,'Hospitalisation Details'!$Z$4:$Z$2346)</f>
        <v>9</v>
      </c>
      <c r="P1437" s="15" t="str">
        <f>_xlfn.XLOOKUP(A1437,'Hospitalisation Details'!$U$4:$U$2346,'Hospitalisation Details'!$AA$4:$AA$2346)</f>
        <v>R1012</v>
      </c>
      <c r="Q1437" s="15">
        <f>_xlfn.XLOOKUP(A1437,'Hospitalisation Details'!$U$4:$U$2346,'Hospitalisation Details'!$AB$4:$AB$2346)</f>
        <v>40</v>
      </c>
    </row>
    <row r="1438" spans="1:17" ht="15.5" x14ac:dyDescent="0.35">
      <c r="A1438" s="73" t="s">
        <v>935</v>
      </c>
      <c r="B1438" s="40" t="str">
        <f>_xlfn.XLOOKUP(A1438,'Customer Names'!$A$3:$A$2337,'Customer Names'!$E$3:$E$2337)</f>
        <v>John S.</v>
      </c>
      <c r="C1438" s="29">
        <f>_xlfn.XLOOKUP(A1438,'Medical Examinations'!$P$3:$P$2337,'Medical Examinations'!$Q$3:$Q$2337)</f>
        <v>35.29</v>
      </c>
      <c r="D1438" s="15">
        <f>_xlfn.XLOOKUP(A1438,'Medical Examinations'!$P$3:$P$2337,'Medical Examinations'!$R$3:$R$2337)</f>
        <v>5.9</v>
      </c>
      <c r="E1438" s="15" t="str">
        <f>_xlfn.XLOOKUP(A1438,'Medical Examinations'!$P$3:$P$2337,'Medical Examinations'!$S$3:$S$2337)</f>
        <v>No</v>
      </c>
      <c r="F1438" s="15" t="str">
        <f>_xlfn.XLOOKUP(A1438,'Medical Examinations'!$P$3:$P$2337,'Medical Examinations'!$T$3:$T$2337)</f>
        <v>No</v>
      </c>
      <c r="G1438" s="15" t="str">
        <f>_xlfn.XLOOKUP(A1438,'Medical Examinations'!$P$3:$P$2337,'Medical Examinations'!$U$3:$U$2337)</f>
        <v>Yes</v>
      </c>
      <c r="H1438" s="15">
        <f>_xlfn.XLOOKUP(A1438,'Medical Examinations'!$P$3:$P$2337,'Medical Examinations'!$V$3:$V$2337)</f>
        <v>1</v>
      </c>
      <c r="I1438" s="15" t="str">
        <f>_xlfn.XLOOKUP(A1438,'Medical Examinations'!$P$3:$P$2337,'Medical Examinations'!$W$3:$W$2337)</f>
        <v>No</v>
      </c>
      <c r="J1438" s="15" t="str">
        <f>_xlfn.XLOOKUP(A1438,'Medical Examinations'!$P$3:$P$2337,'Medical Examinations'!$X$3:$X$2337)</f>
        <v>Obesity</v>
      </c>
      <c r="K1438" s="15"/>
      <c r="L1438" s="74">
        <f>_xlfn.XLOOKUP(A1438,'Hospitalisation Details'!$U$4:$U$2346,'Hospitalisation Details'!$V$4:$V$2346)</f>
        <v>34247</v>
      </c>
      <c r="M1438" s="75">
        <f>_xlfn.XLOOKUP(A1438,'Hospitalisation Details'!$U$4:$U$2346,'Hospitalisation Details'!$X$4:$X$2346)</f>
        <v>7349.12</v>
      </c>
      <c r="N1438" s="15">
        <f>_xlfn.XLOOKUP(A1438,'Hospitalisation Details'!$U$4:$U$2346,'Hospitalisation Details'!$Y$4:$Y$2346)</f>
        <v>1</v>
      </c>
      <c r="O1438" s="15">
        <f>_xlfn.XLOOKUP(A1438,'Hospitalisation Details'!$U$4:$U$2346,'Hospitalisation Details'!$Z$4:$Z$2346)</f>
        <v>9</v>
      </c>
      <c r="P1438" s="15" t="str">
        <f>_xlfn.XLOOKUP(A1438,'Hospitalisation Details'!$U$4:$U$2346,'Hospitalisation Details'!$AA$4:$AA$2346)</f>
        <v>R1021</v>
      </c>
      <c r="Q1438" s="15">
        <f>_xlfn.XLOOKUP(A1438,'Hospitalisation Details'!$U$4:$U$2346,'Hospitalisation Details'!$AB$4:$AB$2346)</f>
        <v>30</v>
      </c>
    </row>
    <row r="1439" spans="1:17" ht="15.5" x14ac:dyDescent="0.35">
      <c r="A1439" s="73" t="s">
        <v>934</v>
      </c>
      <c r="B1439" s="40" t="str">
        <f>_xlfn.XLOOKUP(A1439,'Customer Names'!$A$3:$A$2337,'Customer Names'!$E$3:$E$2337)</f>
        <v>April</v>
      </c>
      <c r="C1439" s="29">
        <f>_xlfn.XLOOKUP(A1439,'Medical Examinations'!$P$3:$P$2337,'Medical Examinations'!$Q$3:$Q$2337)</f>
        <v>35.299999999999997</v>
      </c>
      <c r="D1439" s="15">
        <f>_xlfn.XLOOKUP(A1439,'Medical Examinations'!$P$3:$P$2337,'Medical Examinations'!$R$3:$R$2337)</f>
        <v>4.45</v>
      </c>
      <c r="E1439" s="15" t="str">
        <f>_xlfn.XLOOKUP(A1439,'Medical Examinations'!$P$3:$P$2337,'Medical Examinations'!$S$3:$S$2337)</f>
        <v>No</v>
      </c>
      <c r="F1439" s="15" t="str">
        <f>_xlfn.XLOOKUP(A1439,'Medical Examinations'!$P$3:$P$2337,'Medical Examinations'!$T$3:$T$2337)</f>
        <v>No</v>
      </c>
      <c r="G1439" s="15" t="str">
        <f>_xlfn.XLOOKUP(A1439,'Medical Examinations'!$P$3:$P$2337,'Medical Examinations'!$U$3:$U$2337)</f>
        <v>No</v>
      </c>
      <c r="H1439" s="15">
        <f>_xlfn.XLOOKUP(A1439,'Medical Examinations'!$P$3:$P$2337,'Medical Examinations'!$V$3:$V$2337)</f>
        <v>0</v>
      </c>
      <c r="I1439" s="15" t="str">
        <f>_xlfn.XLOOKUP(A1439,'Medical Examinations'!$P$3:$P$2337,'Medical Examinations'!$W$3:$W$2337)</f>
        <v>No</v>
      </c>
      <c r="J1439" s="15" t="str">
        <f>_xlfn.XLOOKUP(A1439,'Medical Examinations'!$P$3:$P$2337,'Medical Examinations'!$X$3:$X$2337)</f>
        <v>Obesity</v>
      </c>
      <c r="K1439" s="15"/>
      <c r="L1439" s="74">
        <f>_xlfn.XLOOKUP(A1439,'Hospitalisation Details'!$U$4:$U$2346,'Hospitalisation Details'!$V$4:$V$2346)</f>
        <v>28460</v>
      </c>
      <c r="M1439" s="75">
        <f>_xlfn.XLOOKUP(A1439,'Hospitalisation Details'!$U$4:$U$2346,'Hospitalisation Details'!$X$4:$X$2346)</f>
        <v>7348.14</v>
      </c>
      <c r="N1439" s="15">
        <f>_xlfn.XLOOKUP(A1439,'Hospitalisation Details'!$U$4:$U$2346,'Hospitalisation Details'!$Y$4:$Y$2346)</f>
        <v>1</v>
      </c>
      <c r="O1439" s="15">
        <f>_xlfn.XLOOKUP(A1439,'Hospitalisation Details'!$U$4:$U$2346,'Hospitalisation Details'!$Z$4:$Z$2346)</f>
        <v>2</v>
      </c>
      <c r="P1439" s="15" t="str">
        <f>_xlfn.XLOOKUP(A1439,'Hospitalisation Details'!$U$4:$U$2346,'Hospitalisation Details'!$AA$4:$AA$2346)</f>
        <v>R1011</v>
      </c>
      <c r="Q1439" s="15">
        <f>_xlfn.XLOOKUP(A1439,'Hospitalisation Details'!$U$4:$U$2346,'Hospitalisation Details'!$AB$4:$AB$2346)</f>
        <v>46</v>
      </c>
    </row>
    <row r="1440" spans="1:17" ht="15.5" x14ac:dyDescent="0.35">
      <c r="A1440" s="73" t="s">
        <v>933</v>
      </c>
      <c r="B1440" s="40" t="str">
        <f>_xlfn.XLOOKUP(A1440,'Customer Names'!$A$3:$A$2337,'Customer Names'!$E$3:$E$2337)</f>
        <v>Ashley N.</v>
      </c>
      <c r="C1440" s="29">
        <f>_xlfn.XLOOKUP(A1440,'Medical Examinations'!$P$3:$P$2337,'Medical Examinations'!$Q$3:$Q$2337)</f>
        <v>35.64</v>
      </c>
      <c r="D1440" s="15">
        <f>_xlfn.XLOOKUP(A1440,'Medical Examinations'!$P$3:$P$2337,'Medical Examinations'!$R$3:$R$2337)</f>
        <v>6.17</v>
      </c>
      <c r="E1440" s="15" t="str">
        <f>_xlfn.XLOOKUP(A1440,'Medical Examinations'!$P$3:$P$2337,'Medical Examinations'!$S$3:$S$2337)</f>
        <v>No</v>
      </c>
      <c r="F1440" s="15" t="str">
        <f>_xlfn.XLOOKUP(A1440,'Medical Examinations'!$P$3:$P$2337,'Medical Examinations'!$T$3:$T$2337)</f>
        <v>No</v>
      </c>
      <c r="G1440" s="15" t="str">
        <f>_xlfn.XLOOKUP(A1440,'Medical Examinations'!$P$3:$P$2337,'Medical Examinations'!$U$3:$U$2337)</f>
        <v>Yes</v>
      </c>
      <c r="H1440" s="15">
        <f>_xlfn.XLOOKUP(A1440,'Medical Examinations'!$P$3:$P$2337,'Medical Examinations'!$V$3:$V$2337)</f>
        <v>1</v>
      </c>
      <c r="I1440" s="15" t="str">
        <f>_xlfn.XLOOKUP(A1440,'Medical Examinations'!$P$3:$P$2337,'Medical Examinations'!$W$3:$W$2337)</f>
        <v>No</v>
      </c>
      <c r="J1440" s="15" t="str">
        <f>_xlfn.XLOOKUP(A1440,'Medical Examinations'!$P$3:$P$2337,'Medical Examinations'!$X$3:$X$2337)</f>
        <v>Obesity</v>
      </c>
      <c r="K1440" s="15"/>
      <c r="L1440" s="74">
        <f>_xlfn.XLOOKUP(A1440,'Hospitalisation Details'!$U$4:$U$2346,'Hospitalisation Details'!$V$4:$V$2346)</f>
        <v>29032</v>
      </c>
      <c r="M1440" s="75">
        <f>_xlfn.XLOOKUP(A1440,'Hospitalisation Details'!$U$4:$U$2346,'Hospitalisation Details'!$X$4:$X$2346)</f>
        <v>7345.73</v>
      </c>
      <c r="N1440" s="15">
        <f>_xlfn.XLOOKUP(A1440,'Hospitalisation Details'!$U$4:$U$2346,'Hospitalisation Details'!$Y$4:$Y$2346)</f>
        <v>1</v>
      </c>
      <c r="O1440" s="15">
        <f>_xlfn.XLOOKUP(A1440,'Hospitalisation Details'!$U$4:$U$2346,'Hospitalisation Details'!$Z$4:$Z$2346)</f>
        <v>2</v>
      </c>
      <c r="P1440" s="15" t="str">
        <f>_xlfn.XLOOKUP(A1440,'Hospitalisation Details'!$U$4:$U$2346,'Hospitalisation Details'!$AA$4:$AA$2346)</f>
        <v>R1013</v>
      </c>
      <c r="Q1440" s="15">
        <f>_xlfn.XLOOKUP(A1440,'Hospitalisation Details'!$U$4:$U$2346,'Hospitalisation Details'!$AB$4:$AB$2346)</f>
        <v>44</v>
      </c>
    </row>
    <row r="1441" spans="1:17" ht="15.5" x14ac:dyDescent="0.35">
      <c r="A1441" s="73" t="s">
        <v>932</v>
      </c>
      <c r="B1441" s="40" t="str">
        <f>_xlfn.XLOOKUP(A1441,'Customer Names'!$A$3:$A$2337,'Customer Names'!$E$3:$E$2337)</f>
        <v>Madeleine</v>
      </c>
      <c r="C1441" s="29">
        <f>_xlfn.XLOOKUP(A1441,'Medical Examinations'!$P$3:$P$2337,'Medical Examinations'!$Q$3:$Q$2337)</f>
        <v>33.1</v>
      </c>
      <c r="D1441" s="15">
        <f>_xlfn.XLOOKUP(A1441,'Medical Examinations'!$P$3:$P$2337,'Medical Examinations'!$R$3:$R$2337)</f>
        <v>4.93</v>
      </c>
      <c r="E1441" s="15" t="str">
        <f>_xlfn.XLOOKUP(A1441,'Medical Examinations'!$P$3:$P$2337,'Medical Examinations'!$S$3:$S$2337)</f>
        <v>No</v>
      </c>
      <c r="F1441" s="15" t="str">
        <f>_xlfn.XLOOKUP(A1441,'Medical Examinations'!$P$3:$P$2337,'Medical Examinations'!$T$3:$T$2337)</f>
        <v>No</v>
      </c>
      <c r="G1441" s="15" t="str">
        <f>_xlfn.XLOOKUP(A1441,'Medical Examinations'!$P$3:$P$2337,'Medical Examinations'!$U$3:$U$2337)</f>
        <v>No</v>
      </c>
      <c r="H1441" s="15">
        <f>_xlfn.XLOOKUP(A1441,'Medical Examinations'!$P$3:$P$2337,'Medical Examinations'!$V$3:$V$2337)</f>
        <v>0</v>
      </c>
      <c r="I1441" s="15" t="str">
        <f>_xlfn.XLOOKUP(A1441,'Medical Examinations'!$P$3:$P$2337,'Medical Examinations'!$W$3:$W$2337)</f>
        <v>No</v>
      </c>
      <c r="J1441" s="15" t="str">
        <f>_xlfn.XLOOKUP(A1441,'Medical Examinations'!$P$3:$P$2337,'Medical Examinations'!$X$3:$X$2337)</f>
        <v>Obesity</v>
      </c>
      <c r="K1441" s="15"/>
      <c r="L1441" s="74">
        <f>_xlfn.XLOOKUP(A1441,'Hospitalisation Details'!$U$4:$U$2346,'Hospitalisation Details'!$V$4:$V$2346)</f>
        <v>28477</v>
      </c>
      <c r="M1441" s="75">
        <f>_xlfn.XLOOKUP(A1441,'Hospitalisation Details'!$U$4:$U$2346,'Hospitalisation Details'!$X$4:$X$2346)</f>
        <v>7345.08</v>
      </c>
      <c r="N1441" s="15">
        <f>_xlfn.XLOOKUP(A1441,'Hospitalisation Details'!$U$4:$U$2346,'Hospitalisation Details'!$Y$4:$Y$2346)</f>
        <v>1</v>
      </c>
      <c r="O1441" s="15">
        <f>_xlfn.XLOOKUP(A1441,'Hospitalisation Details'!$U$4:$U$2346,'Hospitalisation Details'!$Z$4:$Z$2346)</f>
        <v>2</v>
      </c>
      <c r="P1441" s="15" t="str">
        <f>_xlfn.XLOOKUP(A1441,'Hospitalisation Details'!$U$4:$U$2346,'Hospitalisation Details'!$AA$4:$AA$2346)</f>
        <v>R1011</v>
      </c>
      <c r="Q1441" s="15">
        <f>_xlfn.XLOOKUP(A1441,'Hospitalisation Details'!$U$4:$U$2346,'Hospitalisation Details'!$AB$4:$AB$2346)</f>
        <v>46</v>
      </c>
    </row>
    <row r="1442" spans="1:17" ht="15.5" x14ac:dyDescent="0.35">
      <c r="A1442" s="73" t="s">
        <v>931</v>
      </c>
      <c r="B1442" s="40" t="str">
        <f>_xlfn.XLOOKUP(A1442,'Customer Names'!$A$3:$A$2337,'Customer Names'!$E$3:$E$2337)</f>
        <v>Nelly S</v>
      </c>
      <c r="C1442" s="29">
        <f>_xlfn.XLOOKUP(A1442,'Medical Examinations'!$P$3:$P$2337,'Medical Examinations'!$Q$3:$Q$2337)</f>
        <v>26.41</v>
      </c>
      <c r="D1442" s="15">
        <f>_xlfn.XLOOKUP(A1442,'Medical Examinations'!$P$3:$P$2337,'Medical Examinations'!$R$3:$R$2337)</f>
        <v>7.32</v>
      </c>
      <c r="E1442" s="15" t="str">
        <f>_xlfn.XLOOKUP(A1442,'Medical Examinations'!$P$3:$P$2337,'Medical Examinations'!$S$3:$S$2337)</f>
        <v>Yes</v>
      </c>
      <c r="F1442" s="15" t="str">
        <f>_xlfn.XLOOKUP(A1442,'Medical Examinations'!$P$3:$P$2337,'Medical Examinations'!$T$3:$T$2337)</f>
        <v>No</v>
      </c>
      <c r="G1442" s="15" t="str">
        <f>_xlfn.XLOOKUP(A1442,'Medical Examinations'!$P$3:$P$2337,'Medical Examinations'!$U$3:$U$2337)</f>
        <v>No</v>
      </c>
      <c r="H1442" s="15">
        <f>_xlfn.XLOOKUP(A1442,'Medical Examinations'!$P$3:$P$2337,'Medical Examinations'!$V$3:$V$2337)</f>
        <v>1</v>
      </c>
      <c r="I1442" s="15" t="str">
        <f>_xlfn.XLOOKUP(A1442,'Medical Examinations'!$P$3:$P$2337,'Medical Examinations'!$W$3:$W$2337)</f>
        <v>No</v>
      </c>
      <c r="J1442" s="15" t="str">
        <f>_xlfn.XLOOKUP(A1442,'Medical Examinations'!$P$3:$P$2337,'Medical Examinations'!$X$3:$X$2337)</f>
        <v>Overweight</v>
      </c>
      <c r="K1442" s="15"/>
      <c r="L1442" s="74">
        <f>_xlfn.XLOOKUP(A1442,'Hospitalisation Details'!$U$4:$U$2346,'Hospitalisation Details'!$V$4:$V$2346)</f>
        <v>31578</v>
      </c>
      <c r="M1442" s="75">
        <f>_xlfn.XLOOKUP(A1442,'Hospitalisation Details'!$U$4:$U$2346,'Hospitalisation Details'!$X$4:$X$2346)</f>
        <v>7339.93</v>
      </c>
      <c r="N1442" s="15">
        <f>_xlfn.XLOOKUP(A1442,'Hospitalisation Details'!$U$4:$U$2346,'Hospitalisation Details'!$Y$4:$Y$2346)</f>
        <v>1</v>
      </c>
      <c r="O1442" s="15">
        <f>_xlfn.XLOOKUP(A1442,'Hospitalisation Details'!$U$4:$U$2346,'Hospitalisation Details'!$Z$4:$Z$2346)</f>
        <v>9</v>
      </c>
      <c r="P1442" s="15" t="str">
        <f>_xlfn.XLOOKUP(A1442,'Hospitalisation Details'!$U$4:$U$2346,'Hospitalisation Details'!$AA$4:$AA$2346)</f>
        <v>R1012</v>
      </c>
      <c r="Q1442" s="15">
        <f>_xlfn.XLOOKUP(A1442,'Hospitalisation Details'!$U$4:$U$2346,'Hospitalisation Details'!$AB$4:$AB$2346)</f>
        <v>37</v>
      </c>
    </row>
    <row r="1443" spans="1:17" ht="15.5" x14ac:dyDescent="0.35">
      <c r="A1443" s="73" t="s">
        <v>930</v>
      </c>
      <c r="B1443" s="40" t="str">
        <f>_xlfn.XLOOKUP(A1443,'Customer Names'!$A$3:$A$2337,'Customer Names'!$E$3:$E$2337)</f>
        <v>Meredith S</v>
      </c>
      <c r="C1443" s="29">
        <f>_xlfn.XLOOKUP(A1443,'Medical Examinations'!$P$3:$P$2337,'Medical Examinations'!$Q$3:$Q$2337)</f>
        <v>29.9</v>
      </c>
      <c r="D1443" s="15">
        <f>_xlfn.XLOOKUP(A1443,'Medical Examinations'!$P$3:$P$2337,'Medical Examinations'!$R$3:$R$2337)</f>
        <v>5.27</v>
      </c>
      <c r="E1443" s="15" t="str">
        <f>_xlfn.XLOOKUP(A1443,'Medical Examinations'!$P$3:$P$2337,'Medical Examinations'!$S$3:$S$2337)</f>
        <v>No</v>
      </c>
      <c r="F1443" s="15" t="str">
        <f>_xlfn.XLOOKUP(A1443,'Medical Examinations'!$P$3:$P$2337,'Medical Examinations'!$T$3:$T$2337)</f>
        <v>No</v>
      </c>
      <c r="G1443" s="15" t="str">
        <f>_xlfn.XLOOKUP(A1443,'Medical Examinations'!$P$3:$P$2337,'Medical Examinations'!$U$3:$U$2337)</f>
        <v>Yes</v>
      </c>
      <c r="H1443" s="15">
        <f>_xlfn.XLOOKUP(A1443,'Medical Examinations'!$P$3:$P$2337,'Medical Examinations'!$V$3:$V$2337)</f>
        <v>1</v>
      </c>
      <c r="I1443" s="15" t="str">
        <f>_xlfn.XLOOKUP(A1443,'Medical Examinations'!$P$3:$P$2337,'Medical Examinations'!$W$3:$W$2337)</f>
        <v>No</v>
      </c>
      <c r="J1443" s="15" t="str">
        <f>_xlfn.XLOOKUP(A1443,'Medical Examinations'!$P$3:$P$2337,'Medical Examinations'!$X$3:$X$2337)</f>
        <v>Overweight</v>
      </c>
      <c r="K1443" s="15"/>
      <c r="L1443" s="74">
        <f>_xlfn.XLOOKUP(A1443,'Hospitalisation Details'!$U$4:$U$2346,'Hospitalisation Details'!$V$4:$V$2346)</f>
        <v>29117</v>
      </c>
      <c r="M1443" s="75">
        <f>_xlfn.XLOOKUP(A1443,'Hospitalisation Details'!$U$4:$U$2346,'Hospitalisation Details'!$X$4:$X$2346)</f>
        <v>7337.75</v>
      </c>
      <c r="N1443" s="15">
        <f>_xlfn.XLOOKUP(A1443,'Hospitalisation Details'!$U$4:$U$2346,'Hospitalisation Details'!$Y$4:$Y$2346)</f>
        <v>1</v>
      </c>
      <c r="O1443" s="15">
        <f>_xlfn.XLOOKUP(A1443,'Hospitalisation Details'!$U$4:$U$2346,'Hospitalisation Details'!$Z$4:$Z$2346)</f>
        <v>1</v>
      </c>
      <c r="P1443" s="15" t="str">
        <f>_xlfn.XLOOKUP(A1443,'Hospitalisation Details'!$U$4:$U$2346,'Hospitalisation Details'!$AA$4:$AA$2346)</f>
        <v>R1011</v>
      </c>
      <c r="Q1443" s="15">
        <f>_xlfn.XLOOKUP(A1443,'Hospitalisation Details'!$U$4:$U$2346,'Hospitalisation Details'!$AB$4:$AB$2346)</f>
        <v>44</v>
      </c>
    </row>
    <row r="1444" spans="1:17" ht="15.5" x14ac:dyDescent="0.35">
      <c r="A1444" s="73" t="s">
        <v>929</v>
      </c>
      <c r="B1444" s="40" t="str">
        <f>_xlfn.XLOOKUP(A1444,'Customer Names'!$A$3:$A$2337,'Customer Names'!$E$3:$E$2337)</f>
        <v>Kevin</v>
      </c>
      <c r="C1444" s="29">
        <f>_xlfn.XLOOKUP(A1444,'Medical Examinations'!$P$3:$P$2337,'Medical Examinations'!$Q$3:$Q$2337)</f>
        <v>25.24</v>
      </c>
      <c r="D1444" s="15">
        <f>_xlfn.XLOOKUP(A1444,'Medical Examinations'!$P$3:$P$2337,'Medical Examinations'!$R$3:$R$2337)</f>
        <v>5.82</v>
      </c>
      <c r="E1444" s="15" t="str">
        <f>_xlfn.XLOOKUP(A1444,'Medical Examinations'!$P$3:$P$2337,'Medical Examinations'!$S$3:$S$2337)</f>
        <v>No</v>
      </c>
      <c r="F1444" s="15" t="str">
        <f>_xlfn.XLOOKUP(A1444,'Medical Examinations'!$P$3:$P$2337,'Medical Examinations'!$T$3:$T$2337)</f>
        <v>No</v>
      </c>
      <c r="G1444" s="15" t="str">
        <f>_xlfn.XLOOKUP(A1444,'Medical Examinations'!$P$3:$P$2337,'Medical Examinations'!$U$3:$U$2337)</f>
        <v>No</v>
      </c>
      <c r="H1444" s="15">
        <f>_xlfn.XLOOKUP(A1444,'Medical Examinations'!$P$3:$P$2337,'Medical Examinations'!$V$3:$V$2337)</f>
        <v>1</v>
      </c>
      <c r="I1444" s="15" t="str">
        <f>_xlfn.XLOOKUP(A1444,'Medical Examinations'!$P$3:$P$2337,'Medical Examinations'!$W$3:$W$2337)</f>
        <v>No</v>
      </c>
      <c r="J1444" s="15" t="str">
        <f>_xlfn.XLOOKUP(A1444,'Medical Examinations'!$P$3:$P$2337,'Medical Examinations'!$X$3:$X$2337)</f>
        <v>Overweight</v>
      </c>
      <c r="K1444" s="15"/>
      <c r="L1444" s="74">
        <f>_xlfn.XLOOKUP(A1444,'Hospitalisation Details'!$U$4:$U$2346,'Hospitalisation Details'!$V$4:$V$2346)</f>
        <v>30888</v>
      </c>
      <c r="M1444" s="75">
        <f>_xlfn.XLOOKUP(A1444,'Hospitalisation Details'!$U$4:$U$2346,'Hospitalisation Details'!$X$4:$X$2346)</f>
        <v>7325.47</v>
      </c>
      <c r="N1444" s="15">
        <f>_xlfn.XLOOKUP(A1444,'Hospitalisation Details'!$U$4:$U$2346,'Hospitalisation Details'!$Y$4:$Y$2346)</f>
        <v>1</v>
      </c>
      <c r="O1444" s="15">
        <f>_xlfn.XLOOKUP(A1444,'Hospitalisation Details'!$U$4:$U$2346,'Hospitalisation Details'!$Z$4:$Z$2346)</f>
        <v>2</v>
      </c>
      <c r="P1444" s="15" t="str">
        <f>_xlfn.XLOOKUP(A1444,'Hospitalisation Details'!$U$4:$U$2346,'Hospitalisation Details'!$AA$4:$AA$2346)</f>
        <v>R1012</v>
      </c>
      <c r="Q1444" s="15">
        <f>_xlfn.XLOOKUP(A1444,'Hospitalisation Details'!$U$4:$U$2346,'Hospitalisation Details'!$AB$4:$AB$2346)</f>
        <v>39</v>
      </c>
    </row>
    <row r="1445" spans="1:17" ht="15.5" x14ac:dyDescent="0.35">
      <c r="A1445" s="73" t="s">
        <v>928</v>
      </c>
      <c r="B1445" s="40" t="str">
        <f>_xlfn.XLOOKUP(A1445,'Customer Names'!$A$3:$A$2337,'Customer Names'!$E$3:$E$2337)</f>
        <v>Lisa</v>
      </c>
      <c r="C1445" s="29">
        <f>_xlfn.XLOOKUP(A1445,'Medical Examinations'!$P$3:$P$2337,'Medical Examinations'!$Q$3:$Q$2337)</f>
        <v>25.08</v>
      </c>
      <c r="D1445" s="15">
        <f>_xlfn.XLOOKUP(A1445,'Medical Examinations'!$P$3:$P$2337,'Medical Examinations'!$R$3:$R$2337)</f>
        <v>5.8</v>
      </c>
      <c r="E1445" s="15" t="str">
        <f>_xlfn.XLOOKUP(A1445,'Medical Examinations'!$P$3:$P$2337,'Medical Examinations'!$S$3:$S$2337)</f>
        <v>No</v>
      </c>
      <c r="F1445" s="15" t="str">
        <f>_xlfn.XLOOKUP(A1445,'Medical Examinations'!$P$3:$P$2337,'Medical Examinations'!$T$3:$T$2337)</f>
        <v>No</v>
      </c>
      <c r="G1445" s="15" t="str">
        <f>_xlfn.XLOOKUP(A1445,'Medical Examinations'!$P$3:$P$2337,'Medical Examinations'!$U$3:$U$2337)</f>
        <v>Yes</v>
      </c>
      <c r="H1445" s="15">
        <f>_xlfn.XLOOKUP(A1445,'Medical Examinations'!$P$3:$P$2337,'Medical Examinations'!$V$3:$V$2337)</f>
        <v>1</v>
      </c>
      <c r="I1445" s="15" t="str">
        <f>_xlfn.XLOOKUP(A1445,'Medical Examinations'!$P$3:$P$2337,'Medical Examinations'!$W$3:$W$2337)</f>
        <v>No</v>
      </c>
      <c r="J1445" s="15" t="str">
        <f>_xlfn.XLOOKUP(A1445,'Medical Examinations'!$P$3:$P$2337,'Medical Examinations'!$X$3:$X$2337)</f>
        <v>Overweight</v>
      </c>
      <c r="K1445" s="15"/>
      <c r="L1445" s="74">
        <f>_xlfn.XLOOKUP(A1445,'Hospitalisation Details'!$U$4:$U$2346,'Hospitalisation Details'!$V$4:$V$2346)</f>
        <v>29025</v>
      </c>
      <c r="M1445" s="75">
        <f>_xlfn.XLOOKUP(A1445,'Hospitalisation Details'!$U$4:$U$2346,'Hospitalisation Details'!$X$4:$X$2346)</f>
        <v>7325.05</v>
      </c>
      <c r="N1445" s="15">
        <f>_xlfn.XLOOKUP(A1445,'Hospitalisation Details'!$U$4:$U$2346,'Hospitalisation Details'!$Y$4:$Y$2346)</f>
        <v>1</v>
      </c>
      <c r="O1445" s="15">
        <f>_xlfn.XLOOKUP(A1445,'Hospitalisation Details'!$U$4:$U$2346,'Hospitalisation Details'!$Z$4:$Z$2346)</f>
        <v>1</v>
      </c>
      <c r="P1445" s="15" t="str">
        <f>_xlfn.XLOOKUP(A1445,'Hospitalisation Details'!$U$4:$U$2346,'Hospitalisation Details'!$AA$4:$AA$2346)</f>
        <v>R1024</v>
      </c>
      <c r="Q1445" s="15">
        <f>_xlfn.XLOOKUP(A1445,'Hospitalisation Details'!$U$4:$U$2346,'Hospitalisation Details'!$AB$4:$AB$2346)</f>
        <v>44</v>
      </c>
    </row>
    <row r="1446" spans="1:17" ht="15.5" x14ac:dyDescent="0.35">
      <c r="A1446" s="73" t="s">
        <v>927</v>
      </c>
      <c r="B1446" s="40" t="str">
        <f>_xlfn.XLOOKUP(A1446,'Customer Names'!$A$3:$A$2337,'Customer Names'!$E$3:$E$2337)</f>
        <v>Katherine A</v>
      </c>
      <c r="C1446" s="29">
        <f>_xlfn.XLOOKUP(A1446,'Medical Examinations'!$P$3:$P$2337,'Medical Examinations'!$Q$3:$Q$2337)</f>
        <v>29.164999999999999</v>
      </c>
      <c r="D1446" s="15">
        <f>_xlfn.XLOOKUP(A1446,'Medical Examinations'!$P$3:$P$2337,'Medical Examinations'!$R$3:$R$2337)</f>
        <v>4.87</v>
      </c>
      <c r="E1446" s="15" t="str">
        <f>_xlfn.XLOOKUP(A1446,'Medical Examinations'!$P$3:$P$2337,'Medical Examinations'!$S$3:$S$2337)</f>
        <v>No</v>
      </c>
      <c r="F1446" s="15" t="str">
        <f>_xlfn.XLOOKUP(A1446,'Medical Examinations'!$P$3:$P$2337,'Medical Examinations'!$T$3:$T$2337)</f>
        <v>yes</v>
      </c>
      <c r="G1446" s="15" t="str">
        <f>_xlfn.XLOOKUP(A1446,'Medical Examinations'!$P$3:$P$2337,'Medical Examinations'!$U$3:$U$2337)</f>
        <v>No</v>
      </c>
      <c r="H1446" s="15">
        <f>_xlfn.XLOOKUP(A1446,'Medical Examinations'!$P$3:$P$2337,'Medical Examinations'!$V$3:$V$2337)</f>
        <v>1</v>
      </c>
      <c r="I1446" s="15" t="str">
        <f>_xlfn.XLOOKUP(A1446,'Medical Examinations'!$P$3:$P$2337,'Medical Examinations'!$W$3:$W$2337)</f>
        <v>No</v>
      </c>
      <c r="J1446" s="15" t="str">
        <f>_xlfn.XLOOKUP(A1446,'Medical Examinations'!$P$3:$P$2337,'Medical Examinations'!$X$3:$X$2337)</f>
        <v>Overweight</v>
      </c>
      <c r="K1446" s="15"/>
      <c r="L1446" s="74">
        <f>_xlfn.XLOOKUP(A1446,'Hospitalisation Details'!$U$4:$U$2346,'Hospitalisation Details'!$V$4:$V$2346)</f>
        <v>38306</v>
      </c>
      <c r="M1446" s="75">
        <f>_xlfn.XLOOKUP(A1446,'Hospitalisation Details'!$U$4:$U$2346,'Hospitalisation Details'!$X$4:$X$2346)</f>
        <v>7323.73</v>
      </c>
      <c r="N1446" s="15">
        <f>_xlfn.XLOOKUP(A1446,'Hospitalisation Details'!$U$4:$U$2346,'Hospitalisation Details'!$Y$4:$Y$2346)</f>
        <v>1</v>
      </c>
      <c r="O1446" s="15">
        <f>_xlfn.XLOOKUP(A1446,'Hospitalisation Details'!$U$4:$U$2346,'Hospitalisation Details'!$Z$4:$Z$2346)</f>
        <v>9</v>
      </c>
      <c r="P1446" s="15" t="str">
        <f>_xlfn.XLOOKUP(A1446,'Hospitalisation Details'!$U$4:$U$2346,'Hospitalisation Details'!$AA$4:$AA$2346)</f>
        <v>R1024</v>
      </c>
      <c r="Q1446" s="15">
        <f>_xlfn.XLOOKUP(A1446,'Hospitalisation Details'!$U$4:$U$2346,'Hospitalisation Details'!$AB$4:$AB$2346)</f>
        <v>19</v>
      </c>
    </row>
    <row r="1447" spans="1:17" ht="15.5" x14ac:dyDescent="0.35">
      <c r="A1447" s="73" t="s">
        <v>926</v>
      </c>
      <c r="B1447" s="40" t="str">
        <f>_xlfn.XLOOKUP(A1447,'Customer Names'!$A$3:$A$2337,'Customer Names'!$E$3:$E$2337)</f>
        <v>Steve</v>
      </c>
      <c r="C1447" s="29">
        <f>_xlfn.XLOOKUP(A1447,'Medical Examinations'!$P$3:$P$2337,'Medical Examinations'!$Q$3:$Q$2337)</f>
        <v>15.05</v>
      </c>
      <c r="D1447" s="15">
        <f>_xlfn.XLOOKUP(A1447,'Medical Examinations'!$P$3:$P$2337,'Medical Examinations'!$R$3:$R$2337)</f>
        <v>8.1199999999999992</v>
      </c>
      <c r="E1447" s="15" t="str">
        <f>_xlfn.XLOOKUP(A1447,'Medical Examinations'!$P$3:$P$2337,'Medical Examinations'!$S$3:$S$2337)</f>
        <v>No</v>
      </c>
      <c r="F1447" s="15" t="str">
        <f>_xlfn.XLOOKUP(A1447,'Medical Examinations'!$P$3:$P$2337,'Medical Examinations'!$T$3:$T$2337)</f>
        <v>No</v>
      </c>
      <c r="G1447" s="15" t="str">
        <f>_xlfn.XLOOKUP(A1447,'Medical Examinations'!$P$3:$P$2337,'Medical Examinations'!$U$3:$U$2337)</f>
        <v>No</v>
      </c>
      <c r="H1447" s="15">
        <f>_xlfn.XLOOKUP(A1447,'Medical Examinations'!$P$3:$P$2337,'Medical Examinations'!$V$3:$V$2337)</f>
        <v>0</v>
      </c>
      <c r="I1447" s="15" t="str">
        <f>_xlfn.XLOOKUP(A1447,'Medical Examinations'!$P$3:$P$2337,'Medical Examinations'!$W$3:$W$2337)</f>
        <v>No</v>
      </c>
      <c r="J1447" s="15" t="str">
        <f>_xlfn.XLOOKUP(A1447,'Medical Examinations'!$P$3:$P$2337,'Medical Examinations'!$X$3:$X$2337)</f>
        <v>Underweight</v>
      </c>
      <c r="K1447" s="15"/>
      <c r="L1447" s="74">
        <f>_xlfn.XLOOKUP(A1447,'Hospitalisation Details'!$U$4:$U$2346,'Hospitalisation Details'!$V$4:$V$2346)</f>
        <v>23934</v>
      </c>
      <c r="M1447" s="75">
        <f>_xlfn.XLOOKUP(A1447,'Hospitalisation Details'!$U$4:$U$2346,'Hospitalisation Details'!$X$4:$X$2346)</f>
        <v>7322.86</v>
      </c>
      <c r="N1447" s="15">
        <f>_xlfn.XLOOKUP(A1447,'Hospitalisation Details'!$U$4:$U$2346,'Hospitalisation Details'!$Y$4:$Y$2346)</f>
        <v>4</v>
      </c>
      <c r="O1447" s="15">
        <f>_xlfn.XLOOKUP(A1447,'Hospitalisation Details'!$U$4:$U$2346,'Hospitalisation Details'!$Z$4:$Z$2346)</f>
        <v>1</v>
      </c>
      <c r="P1447" s="15" t="str">
        <f>_xlfn.XLOOKUP(A1447,'Hospitalisation Details'!$U$4:$U$2346,'Hospitalisation Details'!$AA$4:$AA$2346)</f>
        <v>R1012</v>
      </c>
      <c r="Q1447" s="15">
        <f>_xlfn.XLOOKUP(A1447,'Hospitalisation Details'!$U$4:$U$2346,'Hospitalisation Details'!$AB$4:$AB$2346)</f>
        <v>58</v>
      </c>
    </row>
    <row r="1448" spans="1:17" ht="15.5" x14ac:dyDescent="0.35">
      <c r="A1448" s="73" t="s">
        <v>925</v>
      </c>
      <c r="B1448" s="40" t="str">
        <f>_xlfn.XLOOKUP(A1448,'Customer Names'!$A$3:$A$2337,'Customer Names'!$E$3:$E$2337)</f>
        <v>Kate L.</v>
      </c>
      <c r="C1448" s="29">
        <f>_xlfn.XLOOKUP(A1448,'Medical Examinations'!$P$3:$P$2337,'Medical Examinations'!$Q$3:$Q$2337)</f>
        <v>19.95</v>
      </c>
      <c r="D1448" s="15">
        <f>_xlfn.XLOOKUP(A1448,'Medical Examinations'!$P$3:$P$2337,'Medical Examinations'!$R$3:$R$2337)</f>
        <v>4.3600000000000003</v>
      </c>
      <c r="E1448" s="15" t="str">
        <f>_xlfn.XLOOKUP(A1448,'Medical Examinations'!$P$3:$P$2337,'Medical Examinations'!$S$3:$S$2337)</f>
        <v>No</v>
      </c>
      <c r="F1448" s="15" t="str">
        <f>_xlfn.XLOOKUP(A1448,'Medical Examinations'!$P$3:$P$2337,'Medical Examinations'!$T$3:$T$2337)</f>
        <v>No</v>
      </c>
      <c r="G1448" s="15" t="str">
        <f>_xlfn.XLOOKUP(A1448,'Medical Examinations'!$P$3:$P$2337,'Medical Examinations'!$U$3:$U$2337)</f>
        <v>No</v>
      </c>
      <c r="H1448" s="15">
        <f>_xlfn.XLOOKUP(A1448,'Medical Examinations'!$P$3:$P$2337,'Medical Examinations'!$V$3:$V$2337)</f>
        <v>2</v>
      </c>
      <c r="I1448" s="15" t="str">
        <f>_xlfn.XLOOKUP(A1448,'Medical Examinations'!$P$3:$P$2337,'Medical Examinations'!$W$3:$W$2337)</f>
        <v>No</v>
      </c>
      <c r="J1448" s="15" t="str">
        <f>_xlfn.XLOOKUP(A1448,'Medical Examinations'!$P$3:$P$2337,'Medical Examinations'!$X$3:$X$2337)</f>
        <v>Normalweight</v>
      </c>
      <c r="K1448" s="15"/>
      <c r="L1448" s="74">
        <f>_xlfn.XLOOKUP(A1448,'Hospitalisation Details'!$U$4:$U$2346,'Hospitalisation Details'!$V$4:$V$2346)</f>
        <v>26522</v>
      </c>
      <c r="M1448" s="75">
        <f>_xlfn.XLOOKUP(A1448,'Hospitalisation Details'!$U$4:$U$2346,'Hospitalisation Details'!$X$4:$X$2346)</f>
        <v>7318.22</v>
      </c>
      <c r="N1448" s="15">
        <f>_xlfn.XLOOKUP(A1448,'Hospitalisation Details'!$U$4:$U$2346,'Hospitalisation Details'!$Y$4:$Y$2346)</f>
        <v>1</v>
      </c>
      <c r="O1448" s="15">
        <f>_xlfn.XLOOKUP(A1448,'Hospitalisation Details'!$U$4:$U$2346,'Hospitalisation Details'!$Z$4:$Z$2346)</f>
        <v>1</v>
      </c>
      <c r="P1448" s="15" t="str">
        <f>_xlfn.XLOOKUP(A1448,'Hospitalisation Details'!$U$4:$U$2346,'Hospitalisation Details'!$AA$4:$AA$2346)</f>
        <v>R1012</v>
      </c>
      <c r="Q1448" s="15">
        <f>_xlfn.XLOOKUP(A1448,'Hospitalisation Details'!$U$4:$U$2346,'Hospitalisation Details'!$AB$4:$AB$2346)</f>
        <v>51</v>
      </c>
    </row>
    <row r="1449" spans="1:17" ht="15.5" x14ac:dyDescent="0.35">
      <c r="A1449" s="73" t="s">
        <v>924</v>
      </c>
      <c r="B1449" s="40" t="str">
        <f>_xlfn.XLOOKUP(A1449,'Customer Names'!$A$3:$A$2337,'Customer Names'!$E$3:$E$2337)</f>
        <v>Beth</v>
      </c>
      <c r="C1449" s="29">
        <f>_xlfn.XLOOKUP(A1449,'Medical Examinations'!$P$3:$P$2337,'Medical Examinations'!$Q$3:$Q$2337)</f>
        <v>16.66</v>
      </c>
      <c r="D1449" s="15">
        <f>_xlfn.XLOOKUP(A1449,'Medical Examinations'!$P$3:$P$2337,'Medical Examinations'!$R$3:$R$2337)</f>
        <v>9.16</v>
      </c>
      <c r="E1449" s="15" t="str">
        <f>_xlfn.XLOOKUP(A1449,'Medical Examinations'!$P$3:$P$2337,'Medical Examinations'!$S$3:$S$2337)</f>
        <v>No</v>
      </c>
      <c r="F1449" s="15" t="str">
        <f>_xlfn.XLOOKUP(A1449,'Medical Examinations'!$P$3:$P$2337,'Medical Examinations'!$T$3:$T$2337)</f>
        <v>No</v>
      </c>
      <c r="G1449" s="15" t="str">
        <f>_xlfn.XLOOKUP(A1449,'Medical Examinations'!$P$3:$P$2337,'Medical Examinations'!$U$3:$U$2337)</f>
        <v>No</v>
      </c>
      <c r="H1449" s="15">
        <f>_xlfn.XLOOKUP(A1449,'Medical Examinations'!$P$3:$P$2337,'Medical Examinations'!$V$3:$V$2337)</f>
        <v>0</v>
      </c>
      <c r="I1449" s="15" t="str">
        <f>_xlfn.XLOOKUP(A1449,'Medical Examinations'!$P$3:$P$2337,'Medical Examinations'!$W$3:$W$2337)</f>
        <v>No</v>
      </c>
      <c r="J1449" s="15" t="str">
        <f>_xlfn.XLOOKUP(A1449,'Medical Examinations'!$P$3:$P$2337,'Medical Examinations'!$X$3:$X$2337)</f>
        <v>Underweight</v>
      </c>
      <c r="K1449" s="15"/>
      <c r="L1449" s="74">
        <f>_xlfn.XLOOKUP(A1449,'Hospitalisation Details'!$U$4:$U$2346,'Hospitalisation Details'!$V$4:$V$2346)</f>
        <v>23918</v>
      </c>
      <c r="M1449" s="75">
        <f>_xlfn.XLOOKUP(A1449,'Hospitalisation Details'!$U$4:$U$2346,'Hospitalisation Details'!$X$4:$X$2346)</f>
        <v>7318.21</v>
      </c>
      <c r="N1449" s="15">
        <f>_xlfn.XLOOKUP(A1449,'Hospitalisation Details'!$U$4:$U$2346,'Hospitalisation Details'!$Y$4:$Y$2346)</f>
        <v>4</v>
      </c>
      <c r="O1449" s="15">
        <f>_xlfn.XLOOKUP(A1449,'Hospitalisation Details'!$U$4:$U$2346,'Hospitalisation Details'!$Z$4:$Z$2346)</f>
        <v>2</v>
      </c>
      <c r="P1449" s="15" t="str">
        <f>_xlfn.XLOOKUP(A1449,'Hospitalisation Details'!$U$4:$U$2346,'Hospitalisation Details'!$AA$4:$AA$2346)</f>
        <v>R1013</v>
      </c>
      <c r="Q1449" s="15">
        <f>_xlfn.XLOOKUP(A1449,'Hospitalisation Details'!$U$4:$U$2346,'Hospitalisation Details'!$AB$4:$AB$2346)</f>
        <v>58</v>
      </c>
    </row>
    <row r="1450" spans="1:17" ht="15.5" x14ac:dyDescent="0.35">
      <c r="A1450" s="73" t="s">
        <v>923</v>
      </c>
      <c r="B1450" s="40" t="str">
        <f>_xlfn.XLOOKUP(A1450,'Customer Names'!$A$3:$A$2337,'Customer Names'!$E$3:$E$2337)</f>
        <v>Katharine</v>
      </c>
      <c r="C1450" s="29">
        <f>_xlfn.XLOOKUP(A1450,'Medical Examinations'!$P$3:$P$2337,'Medical Examinations'!$Q$3:$Q$2337)</f>
        <v>16.62</v>
      </c>
      <c r="D1450" s="15">
        <f>_xlfn.XLOOKUP(A1450,'Medical Examinations'!$P$3:$P$2337,'Medical Examinations'!$R$3:$R$2337)</f>
        <v>9.14</v>
      </c>
      <c r="E1450" s="15" t="str">
        <f>_xlfn.XLOOKUP(A1450,'Medical Examinations'!$P$3:$P$2337,'Medical Examinations'!$S$3:$S$2337)</f>
        <v>No</v>
      </c>
      <c r="F1450" s="15" t="str">
        <f>_xlfn.XLOOKUP(A1450,'Medical Examinations'!$P$3:$P$2337,'Medical Examinations'!$T$3:$T$2337)</f>
        <v>No</v>
      </c>
      <c r="G1450" s="15" t="str">
        <f>_xlfn.XLOOKUP(A1450,'Medical Examinations'!$P$3:$P$2337,'Medical Examinations'!$U$3:$U$2337)</f>
        <v>No</v>
      </c>
      <c r="H1450" s="15">
        <f>_xlfn.XLOOKUP(A1450,'Medical Examinations'!$P$3:$P$2337,'Medical Examinations'!$V$3:$V$2337)</f>
        <v>0</v>
      </c>
      <c r="I1450" s="15" t="str">
        <f>_xlfn.XLOOKUP(A1450,'Medical Examinations'!$P$3:$P$2337,'Medical Examinations'!$W$3:$W$2337)</f>
        <v>No</v>
      </c>
      <c r="J1450" s="15" t="str">
        <f>_xlfn.XLOOKUP(A1450,'Medical Examinations'!$P$3:$P$2337,'Medical Examinations'!$X$3:$X$2337)</f>
        <v>Underweight</v>
      </c>
      <c r="K1450" s="15"/>
      <c r="L1450" s="74">
        <f>_xlfn.XLOOKUP(A1450,'Hospitalisation Details'!$U$4:$U$2346,'Hospitalisation Details'!$V$4:$V$2346)</f>
        <v>23899</v>
      </c>
      <c r="M1450" s="75">
        <f>_xlfn.XLOOKUP(A1450,'Hospitalisation Details'!$U$4:$U$2346,'Hospitalisation Details'!$X$4:$X$2346)</f>
        <v>7304.65</v>
      </c>
      <c r="N1450" s="15">
        <f>_xlfn.XLOOKUP(A1450,'Hospitalisation Details'!$U$4:$U$2346,'Hospitalisation Details'!$Y$4:$Y$2346)</f>
        <v>4</v>
      </c>
      <c r="O1450" s="15">
        <f>_xlfn.XLOOKUP(A1450,'Hospitalisation Details'!$U$4:$U$2346,'Hospitalisation Details'!$Z$4:$Z$2346)</f>
        <v>1</v>
      </c>
      <c r="P1450" s="15" t="str">
        <f>_xlfn.XLOOKUP(A1450,'Hospitalisation Details'!$U$4:$U$2346,'Hospitalisation Details'!$AA$4:$AA$2346)</f>
        <v>R1013</v>
      </c>
      <c r="Q1450" s="15">
        <f>_xlfn.XLOOKUP(A1450,'Hospitalisation Details'!$U$4:$U$2346,'Hospitalisation Details'!$AB$4:$AB$2346)</f>
        <v>58</v>
      </c>
    </row>
    <row r="1451" spans="1:17" ht="15.5" x14ac:dyDescent="0.35">
      <c r="A1451" s="73" t="s">
        <v>922</v>
      </c>
      <c r="B1451" s="40" t="str">
        <f>_xlfn.XLOOKUP(A1451,'Customer Names'!$A$3:$A$2337,'Customer Names'!$E$3:$E$2337)</f>
        <v>Heather L</v>
      </c>
      <c r="C1451" s="29">
        <f>_xlfn.XLOOKUP(A1451,'Medical Examinations'!$P$3:$P$2337,'Medical Examinations'!$Q$3:$Q$2337)</f>
        <v>15.36</v>
      </c>
      <c r="D1451" s="15">
        <f>_xlfn.XLOOKUP(A1451,'Medical Examinations'!$P$3:$P$2337,'Medical Examinations'!$R$3:$R$2337)</f>
        <v>5.49</v>
      </c>
      <c r="E1451" s="15" t="str">
        <f>_xlfn.XLOOKUP(A1451,'Medical Examinations'!$P$3:$P$2337,'Medical Examinations'!$S$3:$S$2337)</f>
        <v>Yes</v>
      </c>
      <c r="F1451" s="15" t="str">
        <f>_xlfn.XLOOKUP(A1451,'Medical Examinations'!$P$3:$P$2337,'Medical Examinations'!$T$3:$T$2337)</f>
        <v>No</v>
      </c>
      <c r="G1451" s="15" t="str">
        <f>_xlfn.XLOOKUP(A1451,'Medical Examinations'!$P$3:$P$2337,'Medical Examinations'!$U$3:$U$2337)</f>
        <v>No</v>
      </c>
      <c r="H1451" s="15">
        <f>_xlfn.XLOOKUP(A1451,'Medical Examinations'!$P$3:$P$2337,'Medical Examinations'!$V$3:$V$2337)</f>
        <v>2</v>
      </c>
      <c r="I1451" s="15" t="str">
        <f>_xlfn.XLOOKUP(A1451,'Medical Examinations'!$P$3:$P$2337,'Medical Examinations'!$W$3:$W$2337)</f>
        <v>No</v>
      </c>
      <c r="J1451" s="15" t="str">
        <f>_xlfn.XLOOKUP(A1451,'Medical Examinations'!$P$3:$P$2337,'Medical Examinations'!$X$3:$X$2337)</f>
        <v>Underweight</v>
      </c>
      <c r="K1451" s="15"/>
      <c r="L1451" s="74">
        <f>_xlfn.XLOOKUP(A1451,'Hospitalisation Details'!$U$4:$U$2346,'Hospitalisation Details'!$V$4:$V$2346)</f>
        <v>24467</v>
      </c>
      <c r="M1451" s="75">
        <f>_xlfn.XLOOKUP(A1451,'Hospitalisation Details'!$U$4:$U$2346,'Hospitalisation Details'!$X$4:$X$2346)</f>
        <v>7302.46</v>
      </c>
      <c r="N1451" s="15">
        <f>_xlfn.XLOOKUP(A1451,'Hospitalisation Details'!$U$4:$U$2346,'Hospitalisation Details'!$Y$4:$Y$2346)</f>
        <v>4</v>
      </c>
      <c r="O1451" s="15">
        <f>_xlfn.XLOOKUP(A1451,'Hospitalisation Details'!$U$4:$U$2346,'Hospitalisation Details'!$Z$4:$Z$2346)</f>
        <v>2</v>
      </c>
      <c r="P1451" s="15" t="str">
        <f>_xlfn.XLOOKUP(A1451,'Hospitalisation Details'!$U$4:$U$2346,'Hospitalisation Details'!$AA$4:$AA$2346)</f>
        <v>R1012</v>
      </c>
      <c r="Q1451" s="15">
        <f>_xlfn.XLOOKUP(A1451,'Hospitalisation Details'!$U$4:$U$2346,'Hospitalisation Details'!$AB$4:$AB$2346)</f>
        <v>56</v>
      </c>
    </row>
    <row r="1452" spans="1:17" ht="15.5" x14ac:dyDescent="0.35">
      <c r="A1452" s="73" t="s">
        <v>921</v>
      </c>
      <c r="B1452" s="40" t="str">
        <f>_xlfn.XLOOKUP(A1452,'Customer Names'!$A$3:$A$2337,'Customer Names'!$E$3:$E$2337)</f>
        <v>Desiree</v>
      </c>
      <c r="C1452" s="29">
        <f>_xlfn.XLOOKUP(A1452,'Medical Examinations'!$P$3:$P$2337,'Medical Examinations'!$Q$3:$Q$2337)</f>
        <v>27.74</v>
      </c>
      <c r="D1452" s="15">
        <f>_xlfn.XLOOKUP(A1452,'Medical Examinations'!$P$3:$P$2337,'Medical Examinations'!$R$3:$R$2337)</f>
        <v>5.96</v>
      </c>
      <c r="E1452" s="15" t="str">
        <f>_xlfn.XLOOKUP(A1452,'Medical Examinations'!$P$3:$P$2337,'Medical Examinations'!$S$3:$S$2337)</f>
        <v>Yes</v>
      </c>
      <c r="F1452" s="15" t="str">
        <f>_xlfn.XLOOKUP(A1452,'Medical Examinations'!$P$3:$P$2337,'Medical Examinations'!$T$3:$T$2337)</f>
        <v>No</v>
      </c>
      <c r="G1452" s="15" t="str">
        <f>_xlfn.XLOOKUP(A1452,'Medical Examinations'!$P$3:$P$2337,'Medical Examinations'!$U$3:$U$2337)</f>
        <v>No</v>
      </c>
      <c r="H1452" s="15">
        <f>_xlfn.XLOOKUP(A1452,'Medical Examinations'!$P$3:$P$2337,'Medical Examinations'!$V$3:$V$2337)</f>
        <v>0</v>
      </c>
      <c r="I1452" s="15" t="str">
        <f>_xlfn.XLOOKUP(A1452,'Medical Examinations'!$P$3:$P$2337,'Medical Examinations'!$W$3:$W$2337)</f>
        <v>No</v>
      </c>
      <c r="J1452" s="15" t="str">
        <f>_xlfn.XLOOKUP(A1452,'Medical Examinations'!$P$3:$P$2337,'Medical Examinations'!$X$3:$X$2337)</f>
        <v>Overweight</v>
      </c>
      <c r="K1452" s="15"/>
      <c r="L1452" s="74">
        <f>_xlfn.XLOOKUP(A1452,'Hospitalisation Details'!$U$4:$U$2346,'Hospitalisation Details'!$V$4:$V$2346)</f>
        <v>31353</v>
      </c>
      <c r="M1452" s="75">
        <f>_xlfn.XLOOKUP(A1452,'Hospitalisation Details'!$U$4:$U$2346,'Hospitalisation Details'!$X$4:$X$2346)</f>
        <v>7281.51</v>
      </c>
      <c r="N1452" s="15">
        <f>_xlfn.XLOOKUP(A1452,'Hospitalisation Details'!$U$4:$U$2346,'Hospitalisation Details'!$Y$4:$Y$2346)</f>
        <v>1</v>
      </c>
      <c r="O1452" s="15">
        <f>_xlfn.XLOOKUP(A1452,'Hospitalisation Details'!$U$4:$U$2346,'Hospitalisation Details'!$Z$4:$Z$2346)</f>
        <v>2</v>
      </c>
      <c r="P1452" s="15" t="str">
        <f>_xlfn.XLOOKUP(A1452,'Hospitalisation Details'!$U$4:$U$2346,'Hospitalisation Details'!$AA$4:$AA$2346)</f>
        <v>R1012</v>
      </c>
      <c r="Q1452" s="15">
        <f>_xlfn.XLOOKUP(A1452,'Hospitalisation Details'!$U$4:$U$2346,'Hospitalisation Details'!$AB$4:$AB$2346)</f>
        <v>38</v>
      </c>
    </row>
    <row r="1453" spans="1:17" ht="15.5" x14ac:dyDescent="0.35">
      <c r="A1453" s="73" t="s">
        <v>920</v>
      </c>
      <c r="B1453" s="40" t="str">
        <f>_xlfn.XLOOKUP(A1453,'Customer Names'!$A$3:$A$2337,'Customer Names'!$E$3:$E$2337)</f>
        <v>Peter B.</v>
      </c>
      <c r="C1453" s="29">
        <f>_xlfn.XLOOKUP(A1453,'Medical Examinations'!$P$3:$P$2337,'Medical Examinations'!$Q$3:$Q$2337)</f>
        <v>22.44</v>
      </c>
      <c r="D1453" s="15">
        <f>_xlfn.XLOOKUP(A1453,'Medical Examinations'!$P$3:$P$2337,'Medical Examinations'!$R$3:$R$2337)</f>
        <v>4.62</v>
      </c>
      <c r="E1453" s="15" t="str">
        <f>_xlfn.XLOOKUP(A1453,'Medical Examinations'!$P$3:$P$2337,'Medical Examinations'!$S$3:$S$2337)</f>
        <v>Yes</v>
      </c>
      <c r="F1453" s="15" t="str">
        <f>_xlfn.XLOOKUP(A1453,'Medical Examinations'!$P$3:$P$2337,'Medical Examinations'!$T$3:$T$2337)</f>
        <v>No</v>
      </c>
      <c r="G1453" s="15" t="str">
        <f>_xlfn.XLOOKUP(A1453,'Medical Examinations'!$P$3:$P$2337,'Medical Examinations'!$U$3:$U$2337)</f>
        <v>No</v>
      </c>
      <c r="H1453" s="15">
        <f>_xlfn.XLOOKUP(A1453,'Medical Examinations'!$P$3:$P$2337,'Medical Examinations'!$V$3:$V$2337)</f>
        <v>0</v>
      </c>
      <c r="I1453" s="15" t="str">
        <f>_xlfn.XLOOKUP(A1453,'Medical Examinations'!$P$3:$P$2337,'Medical Examinations'!$W$3:$W$2337)</f>
        <v>No</v>
      </c>
      <c r="J1453" s="15" t="str">
        <f>_xlfn.XLOOKUP(A1453,'Medical Examinations'!$P$3:$P$2337,'Medical Examinations'!$X$3:$X$2337)</f>
        <v>Normalweight</v>
      </c>
      <c r="K1453" s="15"/>
      <c r="L1453" s="74">
        <f>_xlfn.XLOOKUP(A1453,'Hospitalisation Details'!$U$4:$U$2346,'Hospitalisation Details'!$V$4:$V$2346)</f>
        <v>28112</v>
      </c>
      <c r="M1453" s="75">
        <f>_xlfn.XLOOKUP(A1453,'Hospitalisation Details'!$U$4:$U$2346,'Hospitalisation Details'!$X$4:$X$2346)</f>
        <v>7273.02</v>
      </c>
      <c r="N1453" s="15">
        <f>_xlfn.XLOOKUP(A1453,'Hospitalisation Details'!$U$4:$U$2346,'Hospitalisation Details'!$Y$4:$Y$2346)</f>
        <v>1</v>
      </c>
      <c r="O1453" s="15">
        <f>_xlfn.XLOOKUP(A1453,'Hospitalisation Details'!$U$4:$U$2346,'Hospitalisation Details'!$Z$4:$Z$2346)</f>
        <v>2</v>
      </c>
      <c r="P1453" s="15" t="str">
        <f>_xlfn.XLOOKUP(A1453,'Hospitalisation Details'!$U$4:$U$2346,'Hospitalisation Details'!$AA$4:$AA$2346)</f>
        <v>R1013</v>
      </c>
      <c r="Q1453" s="15">
        <f>_xlfn.XLOOKUP(A1453,'Hospitalisation Details'!$U$4:$U$2346,'Hospitalisation Details'!$AB$4:$AB$2346)</f>
        <v>47</v>
      </c>
    </row>
    <row r="1454" spans="1:17" ht="15.5" x14ac:dyDescent="0.35">
      <c r="A1454" s="73" t="s">
        <v>919</v>
      </c>
      <c r="B1454" s="40" t="str">
        <f>_xlfn.XLOOKUP(A1454,'Customer Names'!$A$3:$A$2337,'Customer Names'!$E$3:$E$2337)</f>
        <v>Adam</v>
      </c>
      <c r="C1454" s="29">
        <f>_xlfn.XLOOKUP(A1454,'Medical Examinations'!$P$3:$P$2337,'Medical Examinations'!$Q$3:$Q$2337)</f>
        <v>37.049999999999997</v>
      </c>
      <c r="D1454" s="15">
        <f>_xlfn.XLOOKUP(A1454,'Medical Examinations'!$P$3:$P$2337,'Medical Examinations'!$R$3:$R$2337)</f>
        <v>9.9600000000000009</v>
      </c>
      <c r="E1454" s="15" t="str">
        <f>_xlfn.XLOOKUP(A1454,'Medical Examinations'!$P$3:$P$2337,'Medical Examinations'!$S$3:$S$2337)</f>
        <v>Yes</v>
      </c>
      <c r="F1454" s="15" t="str">
        <f>_xlfn.XLOOKUP(A1454,'Medical Examinations'!$P$3:$P$2337,'Medical Examinations'!$T$3:$T$2337)</f>
        <v>No</v>
      </c>
      <c r="G1454" s="15" t="str">
        <f>_xlfn.XLOOKUP(A1454,'Medical Examinations'!$P$3:$P$2337,'Medical Examinations'!$U$3:$U$2337)</f>
        <v>No</v>
      </c>
      <c r="H1454" s="15">
        <f>_xlfn.XLOOKUP(A1454,'Medical Examinations'!$P$3:$P$2337,'Medical Examinations'!$V$3:$V$2337)</f>
        <v>0</v>
      </c>
      <c r="I1454" s="15" t="str">
        <f>_xlfn.XLOOKUP(A1454,'Medical Examinations'!$P$3:$P$2337,'Medical Examinations'!$W$3:$W$2337)</f>
        <v>No</v>
      </c>
      <c r="J1454" s="15" t="str">
        <f>_xlfn.XLOOKUP(A1454,'Medical Examinations'!$P$3:$P$2337,'Medical Examinations'!$X$3:$X$2337)</f>
        <v>Obesity</v>
      </c>
      <c r="K1454" s="15"/>
      <c r="L1454" s="74">
        <f>_xlfn.XLOOKUP(A1454,'Hospitalisation Details'!$U$4:$U$2346,'Hospitalisation Details'!$V$4:$V$2346)</f>
        <v>29802</v>
      </c>
      <c r="M1454" s="75">
        <f>_xlfn.XLOOKUP(A1454,'Hospitalisation Details'!$U$4:$U$2346,'Hospitalisation Details'!$X$4:$X$2346)</f>
        <v>7265.7</v>
      </c>
      <c r="N1454" s="15">
        <f>_xlfn.XLOOKUP(A1454,'Hospitalisation Details'!$U$4:$U$2346,'Hospitalisation Details'!$Y$4:$Y$2346)</f>
        <v>4</v>
      </c>
      <c r="O1454" s="15">
        <f>_xlfn.XLOOKUP(A1454,'Hospitalisation Details'!$U$4:$U$2346,'Hospitalisation Details'!$Z$4:$Z$2346)</f>
        <v>1</v>
      </c>
      <c r="P1454" s="15" t="str">
        <f>_xlfn.XLOOKUP(A1454,'Hospitalisation Details'!$U$4:$U$2346,'Hospitalisation Details'!$AA$4:$AA$2346)</f>
        <v>R1012</v>
      </c>
      <c r="Q1454" s="15">
        <f>_xlfn.XLOOKUP(A1454,'Hospitalisation Details'!$U$4:$U$2346,'Hospitalisation Details'!$AB$4:$AB$2346)</f>
        <v>42</v>
      </c>
    </row>
    <row r="1455" spans="1:17" ht="15.5" x14ac:dyDescent="0.35">
      <c r="A1455" s="73" t="s">
        <v>918</v>
      </c>
      <c r="B1455" s="40" t="str">
        <f>_xlfn.XLOOKUP(A1455,'Customer Names'!$A$3:$A$2337,'Customer Names'!$E$3:$E$2337)</f>
        <v>Jeremy J</v>
      </c>
      <c r="C1455" s="29">
        <f>_xlfn.XLOOKUP(A1455,'Medical Examinations'!$P$3:$P$2337,'Medical Examinations'!$Q$3:$Q$2337)</f>
        <v>22.95</v>
      </c>
      <c r="D1455" s="15">
        <f>_xlfn.XLOOKUP(A1455,'Medical Examinations'!$P$3:$P$2337,'Medical Examinations'!$R$3:$R$2337)</f>
        <v>10.53</v>
      </c>
      <c r="E1455" s="15" t="str">
        <f>_xlfn.XLOOKUP(A1455,'Medical Examinations'!$P$3:$P$2337,'Medical Examinations'!$S$3:$S$2337)</f>
        <v>No</v>
      </c>
      <c r="F1455" s="15" t="str">
        <f>_xlfn.XLOOKUP(A1455,'Medical Examinations'!$P$3:$P$2337,'Medical Examinations'!$T$3:$T$2337)</f>
        <v>No</v>
      </c>
      <c r="G1455" s="15" t="str">
        <f>_xlfn.XLOOKUP(A1455,'Medical Examinations'!$P$3:$P$2337,'Medical Examinations'!$U$3:$U$2337)</f>
        <v>No</v>
      </c>
      <c r="H1455" s="15">
        <f>_xlfn.XLOOKUP(A1455,'Medical Examinations'!$P$3:$P$2337,'Medical Examinations'!$V$3:$V$2337)</f>
        <v>2</v>
      </c>
      <c r="I1455" s="15" t="str">
        <f>_xlfn.XLOOKUP(A1455,'Medical Examinations'!$P$3:$P$2337,'Medical Examinations'!$W$3:$W$2337)</f>
        <v>No</v>
      </c>
      <c r="J1455" s="15" t="str">
        <f>_xlfn.XLOOKUP(A1455,'Medical Examinations'!$P$3:$P$2337,'Medical Examinations'!$X$3:$X$2337)</f>
        <v>Normalweight</v>
      </c>
      <c r="K1455" s="15"/>
      <c r="L1455" s="74">
        <f>_xlfn.XLOOKUP(A1455,'Hospitalisation Details'!$U$4:$U$2346,'Hospitalisation Details'!$V$4:$V$2346)</f>
        <v>26962</v>
      </c>
      <c r="M1455" s="75">
        <f>_xlfn.XLOOKUP(A1455,'Hospitalisation Details'!$U$4:$U$2346,'Hospitalisation Details'!$X$4:$X$2346)</f>
        <v>7265.58</v>
      </c>
      <c r="N1455" s="15">
        <f>_xlfn.XLOOKUP(A1455,'Hospitalisation Details'!$U$4:$U$2346,'Hospitalisation Details'!$Y$4:$Y$2346)</f>
        <v>1</v>
      </c>
      <c r="O1455" s="15">
        <f>_xlfn.XLOOKUP(A1455,'Hospitalisation Details'!$U$4:$U$2346,'Hospitalisation Details'!$Z$4:$Z$2346)</f>
        <v>9</v>
      </c>
      <c r="P1455" s="15" t="str">
        <f>_xlfn.XLOOKUP(A1455,'Hospitalisation Details'!$U$4:$U$2346,'Hospitalisation Details'!$AA$4:$AA$2346)</f>
        <v>R1013</v>
      </c>
      <c r="Q1455" s="15">
        <f>_xlfn.XLOOKUP(A1455,'Hospitalisation Details'!$U$4:$U$2346,'Hospitalisation Details'!$AB$4:$AB$2346)</f>
        <v>50</v>
      </c>
    </row>
    <row r="1456" spans="1:17" ht="15.5" x14ac:dyDescent="0.35">
      <c r="A1456" s="73" t="s">
        <v>917</v>
      </c>
      <c r="B1456" s="40" t="str">
        <f>_xlfn.XLOOKUP(A1456,'Customer Names'!$A$3:$A$2337,'Customer Names'!$E$3:$E$2337)</f>
        <v>Adam C</v>
      </c>
      <c r="C1456" s="29">
        <f>_xlfn.XLOOKUP(A1456,'Medical Examinations'!$P$3:$P$2337,'Medical Examinations'!$Q$3:$Q$2337)</f>
        <v>34.200000000000003</v>
      </c>
      <c r="D1456" s="15">
        <f>_xlfn.XLOOKUP(A1456,'Medical Examinations'!$P$3:$P$2337,'Medical Examinations'!$R$3:$R$2337)</f>
        <v>6.69</v>
      </c>
      <c r="E1456" s="15" t="str">
        <f>_xlfn.XLOOKUP(A1456,'Medical Examinations'!$P$3:$P$2337,'Medical Examinations'!$S$3:$S$2337)</f>
        <v>Yes</v>
      </c>
      <c r="F1456" s="15" t="str">
        <f>_xlfn.XLOOKUP(A1456,'Medical Examinations'!$P$3:$P$2337,'Medical Examinations'!$T$3:$T$2337)</f>
        <v>No</v>
      </c>
      <c r="G1456" s="15" t="str">
        <f>_xlfn.XLOOKUP(A1456,'Medical Examinations'!$P$3:$P$2337,'Medical Examinations'!$U$3:$U$2337)</f>
        <v>No</v>
      </c>
      <c r="H1456" s="15">
        <f>_xlfn.XLOOKUP(A1456,'Medical Examinations'!$P$3:$P$2337,'Medical Examinations'!$V$3:$V$2337)</f>
        <v>0</v>
      </c>
      <c r="I1456" s="15" t="str">
        <f>_xlfn.XLOOKUP(A1456,'Medical Examinations'!$P$3:$P$2337,'Medical Examinations'!$W$3:$W$2337)</f>
        <v>No</v>
      </c>
      <c r="J1456" s="15" t="str">
        <f>_xlfn.XLOOKUP(A1456,'Medical Examinations'!$P$3:$P$2337,'Medical Examinations'!$X$3:$X$2337)</f>
        <v>Obesity</v>
      </c>
      <c r="K1456" s="15"/>
      <c r="L1456" s="74">
        <f>_xlfn.XLOOKUP(A1456,'Hospitalisation Details'!$U$4:$U$2346,'Hospitalisation Details'!$V$4:$V$2346)</f>
        <v>29750</v>
      </c>
      <c r="M1456" s="75">
        <f>_xlfn.XLOOKUP(A1456,'Hospitalisation Details'!$U$4:$U$2346,'Hospitalisation Details'!$X$4:$X$2346)</f>
        <v>7261.74</v>
      </c>
      <c r="N1456" s="15">
        <f>_xlfn.XLOOKUP(A1456,'Hospitalisation Details'!$U$4:$U$2346,'Hospitalisation Details'!$Y$4:$Y$2346)</f>
        <v>4</v>
      </c>
      <c r="O1456" s="15">
        <f>_xlfn.XLOOKUP(A1456,'Hospitalisation Details'!$U$4:$U$2346,'Hospitalisation Details'!$Z$4:$Z$2346)</f>
        <v>1</v>
      </c>
      <c r="P1456" s="15" t="str">
        <f>_xlfn.XLOOKUP(A1456,'Hospitalisation Details'!$U$4:$U$2346,'Hospitalisation Details'!$AA$4:$AA$2346)</f>
        <v>R1012</v>
      </c>
      <c r="Q1456" s="15">
        <f>_xlfn.XLOOKUP(A1456,'Hospitalisation Details'!$U$4:$U$2346,'Hospitalisation Details'!$AB$4:$AB$2346)</f>
        <v>42</v>
      </c>
    </row>
    <row r="1457" spans="1:17" ht="15.5" x14ac:dyDescent="0.35">
      <c r="A1457" s="73" t="s">
        <v>916</v>
      </c>
      <c r="B1457" s="40" t="str">
        <f>_xlfn.XLOOKUP(A1457,'Customer Names'!$A$3:$A$2337,'Customer Names'!$E$3:$E$2337)</f>
        <v>Jon</v>
      </c>
      <c r="C1457" s="29">
        <f>_xlfn.XLOOKUP(A1457,'Medical Examinations'!$P$3:$P$2337,'Medical Examinations'!$Q$3:$Q$2337)</f>
        <v>30.59</v>
      </c>
      <c r="D1457" s="15">
        <f>_xlfn.XLOOKUP(A1457,'Medical Examinations'!$P$3:$P$2337,'Medical Examinations'!$R$3:$R$2337)</f>
        <v>9.5500000000000007</v>
      </c>
      <c r="E1457" s="15" t="str">
        <f>_xlfn.XLOOKUP(A1457,'Medical Examinations'!$P$3:$P$2337,'Medical Examinations'!$S$3:$S$2337)</f>
        <v>Yes</v>
      </c>
      <c r="F1457" s="15" t="str">
        <f>_xlfn.XLOOKUP(A1457,'Medical Examinations'!$P$3:$P$2337,'Medical Examinations'!$T$3:$T$2337)</f>
        <v>No</v>
      </c>
      <c r="G1457" s="15" t="str">
        <f>_xlfn.XLOOKUP(A1457,'Medical Examinations'!$P$3:$P$2337,'Medical Examinations'!$U$3:$U$2337)</f>
        <v>No</v>
      </c>
      <c r="H1457" s="15">
        <f>_xlfn.XLOOKUP(A1457,'Medical Examinations'!$P$3:$P$2337,'Medical Examinations'!$V$3:$V$2337)</f>
        <v>0</v>
      </c>
      <c r="I1457" s="15" t="str">
        <f>_xlfn.XLOOKUP(A1457,'Medical Examinations'!$P$3:$P$2337,'Medical Examinations'!$W$3:$W$2337)</f>
        <v>No</v>
      </c>
      <c r="J1457" s="15" t="str">
        <f>_xlfn.XLOOKUP(A1457,'Medical Examinations'!$P$3:$P$2337,'Medical Examinations'!$X$3:$X$2337)</f>
        <v>Obesity</v>
      </c>
      <c r="K1457" s="15"/>
      <c r="L1457" s="74">
        <f>_xlfn.XLOOKUP(A1457,'Hospitalisation Details'!$U$4:$U$2346,'Hospitalisation Details'!$V$4:$V$2346)</f>
        <v>29812</v>
      </c>
      <c r="M1457" s="75">
        <f>_xlfn.XLOOKUP(A1457,'Hospitalisation Details'!$U$4:$U$2346,'Hospitalisation Details'!$X$4:$X$2346)</f>
        <v>7256.72</v>
      </c>
      <c r="N1457" s="15">
        <f>_xlfn.XLOOKUP(A1457,'Hospitalisation Details'!$U$4:$U$2346,'Hospitalisation Details'!$Y$4:$Y$2346)</f>
        <v>4</v>
      </c>
      <c r="O1457" s="15">
        <f>_xlfn.XLOOKUP(A1457,'Hospitalisation Details'!$U$4:$U$2346,'Hospitalisation Details'!$Z$4:$Z$2346)</f>
        <v>9</v>
      </c>
      <c r="P1457" s="15" t="str">
        <f>_xlfn.XLOOKUP(A1457,'Hospitalisation Details'!$U$4:$U$2346,'Hospitalisation Details'!$AA$4:$AA$2346)</f>
        <v>R1012</v>
      </c>
      <c r="Q1457" s="15">
        <f>_xlfn.XLOOKUP(A1457,'Hospitalisation Details'!$U$4:$U$2346,'Hospitalisation Details'!$AB$4:$AB$2346)</f>
        <v>42</v>
      </c>
    </row>
    <row r="1458" spans="1:17" ht="15.5" x14ac:dyDescent="0.35">
      <c r="A1458" s="73" t="s">
        <v>915</v>
      </c>
      <c r="B1458" s="40" t="str">
        <f>_xlfn.XLOOKUP(A1458,'Customer Names'!$A$3:$A$2337,'Customer Names'!$E$3:$E$2337)</f>
        <v>Steven J</v>
      </c>
      <c r="C1458" s="29">
        <f>_xlfn.XLOOKUP(A1458,'Medical Examinations'!$P$3:$P$2337,'Medical Examinations'!$Q$3:$Q$2337)</f>
        <v>25.51</v>
      </c>
      <c r="D1458" s="15">
        <f>_xlfn.XLOOKUP(A1458,'Medical Examinations'!$P$3:$P$2337,'Medical Examinations'!$R$3:$R$2337)</f>
        <v>6.05</v>
      </c>
      <c r="E1458" s="15" t="str">
        <f>_xlfn.XLOOKUP(A1458,'Medical Examinations'!$P$3:$P$2337,'Medical Examinations'!$S$3:$S$2337)</f>
        <v>No</v>
      </c>
      <c r="F1458" s="15" t="str">
        <f>_xlfn.XLOOKUP(A1458,'Medical Examinations'!$P$3:$P$2337,'Medical Examinations'!$T$3:$T$2337)</f>
        <v>No</v>
      </c>
      <c r="G1458" s="15" t="str">
        <f>_xlfn.XLOOKUP(A1458,'Medical Examinations'!$P$3:$P$2337,'Medical Examinations'!$U$3:$U$2337)</f>
        <v>No</v>
      </c>
      <c r="H1458" s="15">
        <f>_xlfn.XLOOKUP(A1458,'Medical Examinations'!$P$3:$P$2337,'Medical Examinations'!$V$3:$V$2337)</f>
        <v>0</v>
      </c>
      <c r="I1458" s="15" t="str">
        <f>_xlfn.XLOOKUP(A1458,'Medical Examinations'!$P$3:$P$2337,'Medical Examinations'!$W$3:$W$2337)</f>
        <v>No</v>
      </c>
      <c r="J1458" s="15" t="str">
        <f>_xlfn.XLOOKUP(A1458,'Medical Examinations'!$P$3:$P$2337,'Medical Examinations'!$X$3:$X$2337)</f>
        <v>Overweight</v>
      </c>
      <c r="K1458" s="15"/>
      <c r="L1458" s="74">
        <f>_xlfn.XLOOKUP(A1458,'Hospitalisation Details'!$U$4:$U$2346,'Hospitalisation Details'!$V$4:$V$2346)</f>
        <v>30156</v>
      </c>
      <c r="M1458" s="75">
        <f>_xlfn.XLOOKUP(A1458,'Hospitalisation Details'!$U$4:$U$2346,'Hospitalisation Details'!$X$4:$X$2346)</f>
        <v>7248.71</v>
      </c>
      <c r="N1458" s="15">
        <f>_xlfn.XLOOKUP(A1458,'Hospitalisation Details'!$U$4:$U$2346,'Hospitalisation Details'!$Y$4:$Y$2346)</f>
        <v>1</v>
      </c>
      <c r="O1458" s="15">
        <f>_xlfn.XLOOKUP(A1458,'Hospitalisation Details'!$U$4:$U$2346,'Hospitalisation Details'!$Z$4:$Z$2346)</f>
        <v>2</v>
      </c>
      <c r="P1458" s="15" t="str">
        <f>_xlfn.XLOOKUP(A1458,'Hospitalisation Details'!$U$4:$U$2346,'Hospitalisation Details'!$AA$4:$AA$2346)</f>
        <v>R1013</v>
      </c>
      <c r="Q1458" s="15">
        <f>_xlfn.XLOOKUP(A1458,'Hospitalisation Details'!$U$4:$U$2346,'Hospitalisation Details'!$AB$4:$AB$2346)</f>
        <v>41</v>
      </c>
    </row>
    <row r="1459" spans="1:17" ht="15.5" x14ac:dyDescent="0.35">
      <c r="A1459" s="73" t="s">
        <v>914</v>
      </c>
      <c r="B1459" s="40" t="str">
        <f>_xlfn.XLOOKUP(A1459,'Customer Names'!$A$3:$A$2337,'Customer Names'!$E$3:$E$2337)</f>
        <v>Jessica P.</v>
      </c>
      <c r="C1459" s="29">
        <f>_xlfn.XLOOKUP(A1459,'Medical Examinations'!$P$3:$P$2337,'Medical Examinations'!$Q$3:$Q$2337)</f>
        <v>29.04</v>
      </c>
      <c r="D1459" s="15">
        <f>_xlfn.XLOOKUP(A1459,'Medical Examinations'!$P$3:$P$2337,'Medical Examinations'!$R$3:$R$2337)</f>
        <v>10.56</v>
      </c>
      <c r="E1459" s="15" t="str">
        <f>_xlfn.XLOOKUP(A1459,'Medical Examinations'!$P$3:$P$2337,'Medical Examinations'!$S$3:$S$2337)</f>
        <v>Yes</v>
      </c>
      <c r="F1459" s="15" t="str">
        <f>_xlfn.XLOOKUP(A1459,'Medical Examinations'!$P$3:$P$2337,'Medical Examinations'!$T$3:$T$2337)</f>
        <v>No</v>
      </c>
      <c r="G1459" s="15" t="str">
        <f>_xlfn.XLOOKUP(A1459,'Medical Examinations'!$P$3:$P$2337,'Medical Examinations'!$U$3:$U$2337)</f>
        <v>No</v>
      </c>
      <c r="H1459" s="15">
        <f>_xlfn.XLOOKUP(A1459,'Medical Examinations'!$P$3:$P$2337,'Medical Examinations'!$V$3:$V$2337)</f>
        <v>1</v>
      </c>
      <c r="I1459" s="15" t="str">
        <f>_xlfn.XLOOKUP(A1459,'Medical Examinations'!$P$3:$P$2337,'Medical Examinations'!$W$3:$W$2337)</f>
        <v>No</v>
      </c>
      <c r="J1459" s="15" t="str">
        <f>_xlfn.XLOOKUP(A1459,'Medical Examinations'!$P$3:$P$2337,'Medical Examinations'!$X$3:$X$2337)</f>
        <v>Overweight</v>
      </c>
      <c r="K1459" s="15"/>
      <c r="L1459" s="74">
        <f>_xlfn.XLOOKUP(A1459,'Hospitalisation Details'!$U$4:$U$2346,'Hospitalisation Details'!$V$4:$V$2346)</f>
        <v>31657</v>
      </c>
      <c r="M1459" s="75">
        <f>_xlfn.XLOOKUP(A1459,'Hospitalisation Details'!$U$4:$U$2346,'Hospitalisation Details'!$X$4:$X$2346)</f>
        <v>7243.81</v>
      </c>
      <c r="N1459" s="15">
        <f>_xlfn.XLOOKUP(A1459,'Hospitalisation Details'!$U$4:$U$2346,'Hospitalisation Details'!$Y$4:$Y$2346)</f>
        <v>1</v>
      </c>
      <c r="O1459" s="15">
        <f>_xlfn.XLOOKUP(A1459,'Hospitalisation Details'!$U$4:$U$2346,'Hospitalisation Details'!$Z$4:$Z$2346)</f>
        <v>1</v>
      </c>
      <c r="P1459" s="15" t="str">
        <f>_xlfn.XLOOKUP(A1459,'Hospitalisation Details'!$U$4:$U$2346,'Hospitalisation Details'!$AA$4:$AA$2346)</f>
        <v>R1013</v>
      </c>
      <c r="Q1459" s="15">
        <f>_xlfn.XLOOKUP(A1459,'Hospitalisation Details'!$U$4:$U$2346,'Hospitalisation Details'!$AB$4:$AB$2346)</f>
        <v>37</v>
      </c>
    </row>
    <row r="1460" spans="1:17" ht="15.5" x14ac:dyDescent="0.35">
      <c r="A1460" s="73" t="s">
        <v>913</v>
      </c>
      <c r="B1460" s="40" t="str">
        <f>_xlfn.XLOOKUP(A1460,'Customer Names'!$A$3:$A$2337,'Customer Names'!$E$3:$E$2337)</f>
        <v>Ashley</v>
      </c>
      <c r="C1460" s="29">
        <f>_xlfn.XLOOKUP(A1460,'Medical Examinations'!$P$3:$P$2337,'Medical Examinations'!$Q$3:$Q$2337)</f>
        <v>22.135000000000002</v>
      </c>
      <c r="D1460" s="15">
        <f>_xlfn.XLOOKUP(A1460,'Medical Examinations'!$P$3:$P$2337,'Medical Examinations'!$R$3:$R$2337)</f>
        <v>10.81</v>
      </c>
      <c r="E1460" s="15" t="str">
        <f>_xlfn.XLOOKUP(A1460,'Medical Examinations'!$P$3:$P$2337,'Medical Examinations'!$S$3:$S$2337)</f>
        <v>Yes</v>
      </c>
      <c r="F1460" s="15" t="str">
        <f>_xlfn.XLOOKUP(A1460,'Medical Examinations'!$P$3:$P$2337,'Medical Examinations'!$T$3:$T$2337)</f>
        <v>No</v>
      </c>
      <c r="G1460" s="15" t="str">
        <f>_xlfn.XLOOKUP(A1460,'Medical Examinations'!$P$3:$P$2337,'Medical Examinations'!$U$3:$U$2337)</f>
        <v>No</v>
      </c>
      <c r="H1460" s="15">
        <f>_xlfn.XLOOKUP(A1460,'Medical Examinations'!$P$3:$P$2337,'Medical Examinations'!$V$3:$V$2337)</f>
        <v>1</v>
      </c>
      <c r="I1460" s="15" t="str">
        <f>_xlfn.XLOOKUP(A1460,'Medical Examinations'!$P$3:$P$2337,'Medical Examinations'!$W$3:$W$2337)</f>
        <v>No</v>
      </c>
      <c r="J1460" s="15" t="str">
        <f>_xlfn.XLOOKUP(A1460,'Medical Examinations'!$P$3:$P$2337,'Medical Examinations'!$X$3:$X$2337)</f>
        <v>Normalweight</v>
      </c>
      <c r="K1460" s="15"/>
      <c r="L1460" s="74">
        <f>_xlfn.XLOOKUP(A1460,'Hospitalisation Details'!$U$4:$U$2346,'Hospitalisation Details'!$V$4:$V$2346)</f>
        <v>31606</v>
      </c>
      <c r="M1460" s="75">
        <f>_xlfn.XLOOKUP(A1460,'Hospitalisation Details'!$U$4:$U$2346,'Hospitalisation Details'!$X$4:$X$2346)</f>
        <v>7228.22</v>
      </c>
      <c r="N1460" s="15">
        <f>_xlfn.XLOOKUP(A1460,'Hospitalisation Details'!$U$4:$U$2346,'Hospitalisation Details'!$Y$4:$Y$2346)</f>
        <v>1</v>
      </c>
      <c r="O1460" s="15">
        <f>_xlfn.XLOOKUP(A1460,'Hospitalisation Details'!$U$4:$U$2346,'Hospitalisation Details'!$Z$4:$Z$2346)</f>
        <v>2</v>
      </c>
      <c r="P1460" s="15" t="str">
        <f>_xlfn.XLOOKUP(A1460,'Hospitalisation Details'!$U$4:$U$2346,'Hospitalisation Details'!$AA$4:$AA$2346)</f>
        <v>R1024</v>
      </c>
      <c r="Q1460" s="15">
        <f>_xlfn.XLOOKUP(A1460,'Hospitalisation Details'!$U$4:$U$2346,'Hospitalisation Details'!$AB$4:$AB$2346)</f>
        <v>37</v>
      </c>
    </row>
    <row r="1461" spans="1:17" ht="15.5" x14ac:dyDescent="0.35">
      <c r="A1461" s="73" t="s">
        <v>912</v>
      </c>
      <c r="B1461" s="40" t="str">
        <f>_xlfn.XLOOKUP(A1461,'Customer Names'!$A$3:$A$2337,'Customer Names'!$E$3:$E$2337)</f>
        <v>Arturo H.</v>
      </c>
      <c r="C1461" s="29">
        <f>_xlfn.XLOOKUP(A1461,'Medical Examinations'!$P$3:$P$2337,'Medical Examinations'!$Q$3:$Q$2337)</f>
        <v>21.375</v>
      </c>
      <c r="D1461" s="15">
        <f>_xlfn.XLOOKUP(A1461,'Medical Examinations'!$P$3:$P$2337,'Medical Examinations'!$R$3:$R$2337)</f>
        <v>4.32</v>
      </c>
      <c r="E1461" s="15" t="str">
        <f>_xlfn.XLOOKUP(A1461,'Medical Examinations'!$P$3:$P$2337,'Medical Examinations'!$S$3:$S$2337)</f>
        <v>No</v>
      </c>
      <c r="F1461" s="15" t="str">
        <f>_xlfn.XLOOKUP(A1461,'Medical Examinations'!$P$3:$P$2337,'Medical Examinations'!$T$3:$T$2337)</f>
        <v>No</v>
      </c>
      <c r="G1461" s="15" t="str">
        <f>_xlfn.XLOOKUP(A1461,'Medical Examinations'!$P$3:$P$2337,'Medical Examinations'!$U$3:$U$2337)</f>
        <v>No</v>
      </c>
      <c r="H1461" s="15">
        <f>_xlfn.XLOOKUP(A1461,'Medical Examinations'!$P$3:$P$2337,'Medical Examinations'!$V$3:$V$2337)</f>
        <v>0</v>
      </c>
      <c r="I1461" s="15" t="str">
        <f>_xlfn.XLOOKUP(A1461,'Medical Examinations'!$P$3:$P$2337,'Medical Examinations'!$W$3:$W$2337)</f>
        <v>No</v>
      </c>
      <c r="J1461" s="15" t="str">
        <f>_xlfn.XLOOKUP(A1461,'Medical Examinations'!$P$3:$P$2337,'Medical Examinations'!$X$3:$X$2337)</f>
        <v>Normalweight</v>
      </c>
      <c r="K1461" s="15"/>
      <c r="L1461" s="74">
        <f>_xlfn.XLOOKUP(A1461,'Hospitalisation Details'!$U$4:$U$2346,'Hospitalisation Details'!$V$4:$V$2346)</f>
        <v>28383</v>
      </c>
      <c r="M1461" s="75">
        <f>_xlfn.XLOOKUP(A1461,'Hospitalisation Details'!$U$4:$U$2346,'Hospitalisation Details'!$X$4:$X$2346)</f>
        <v>7222.79</v>
      </c>
      <c r="N1461" s="15">
        <f>_xlfn.XLOOKUP(A1461,'Hospitalisation Details'!$U$4:$U$2346,'Hospitalisation Details'!$Y$4:$Y$2346)</f>
        <v>4</v>
      </c>
      <c r="O1461" s="15">
        <f>_xlfn.XLOOKUP(A1461,'Hospitalisation Details'!$U$4:$U$2346,'Hospitalisation Details'!$Z$4:$Z$2346)</f>
        <v>1</v>
      </c>
      <c r="P1461" s="15" t="str">
        <f>_xlfn.XLOOKUP(A1461,'Hospitalisation Details'!$U$4:$U$2346,'Hospitalisation Details'!$AA$4:$AA$2346)</f>
        <v>R1012</v>
      </c>
      <c r="Q1461" s="15">
        <f>_xlfn.XLOOKUP(A1461,'Hospitalisation Details'!$U$4:$U$2346,'Hospitalisation Details'!$AB$4:$AB$2346)</f>
        <v>46</v>
      </c>
    </row>
    <row r="1462" spans="1:17" ht="15.5" x14ac:dyDescent="0.35">
      <c r="A1462" s="73" t="s">
        <v>911</v>
      </c>
      <c r="B1462" s="40" t="str">
        <f>_xlfn.XLOOKUP(A1462,'Customer Names'!$A$3:$A$2337,'Customer Names'!$E$3:$E$2337)</f>
        <v>Ketil</v>
      </c>
      <c r="C1462" s="29">
        <f>_xlfn.XLOOKUP(A1462,'Medical Examinations'!$P$3:$P$2337,'Medical Examinations'!$Q$3:$Q$2337)</f>
        <v>29.19</v>
      </c>
      <c r="D1462" s="15">
        <f>_xlfn.XLOOKUP(A1462,'Medical Examinations'!$P$3:$P$2337,'Medical Examinations'!$R$3:$R$2337)</f>
        <v>4.37</v>
      </c>
      <c r="E1462" s="15" t="str">
        <f>_xlfn.XLOOKUP(A1462,'Medical Examinations'!$P$3:$P$2337,'Medical Examinations'!$S$3:$S$2337)</f>
        <v>No</v>
      </c>
      <c r="F1462" s="15" t="str">
        <f>_xlfn.XLOOKUP(A1462,'Medical Examinations'!$P$3:$P$2337,'Medical Examinations'!$T$3:$T$2337)</f>
        <v>No</v>
      </c>
      <c r="G1462" s="15" t="str">
        <f>_xlfn.XLOOKUP(A1462,'Medical Examinations'!$P$3:$P$2337,'Medical Examinations'!$U$3:$U$2337)</f>
        <v>No</v>
      </c>
      <c r="H1462" s="15">
        <f>_xlfn.XLOOKUP(A1462,'Medical Examinations'!$P$3:$P$2337,'Medical Examinations'!$V$3:$V$2337)</f>
        <v>0</v>
      </c>
      <c r="I1462" s="15" t="str">
        <f>_xlfn.XLOOKUP(A1462,'Medical Examinations'!$P$3:$P$2337,'Medical Examinations'!$W$3:$W$2337)</f>
        <v>No</v>
      </c>
      <c r="J1462" s="15" t="str">
        <f>_xlfn.XLOOKUP(A1462,'Medical Examinations'!$P$3:$P$2337,'Medical Examinations'!$X$3:$X$2337)</f>
        <v>Overweight</v>
      </c>
      <c r="K1462" s="15"/>
      <c r="L1462" s="74">
        <f>_xlfn.XLOOKUP(A1462,'Hospitalisation Details'!$U$4:$U$2346,'Hospitalisation Details'!$V$4:$V$2346)</f>
        <v>33417</v>
      </c>
      <c r="M1462" s="75">
        <f>_xlfn.XLOOKUP(A1462,'Hospitalisation Details'!$U$4:$U$2346,'Hospitalisation Details'!$X$4:$X$2346)</f>
        <v>7220.25</v>
      </c>
      <c r="N1462" s="15">
        <f>_xlfn.XLOOKUP(A1462,'Hospitalisation Details'!$U$4:$U$2346,'Hospitalisation Details'!$Y$4:$Y$2346)</f>
        <v>1</v>
      </c>
      <c r="O1462" s="15">
        <f>_xlfn.XLOOKUP(A1462,'Hospitalisation Details'!$U$4:$U$2346,'Hospitalisation Details'!$Z$4:$Z$2346)</f>
        <v>9</v>
      </c>
      <c r="P1462" s="15" t="str">
        <f>_xlfn.XLOOKUP(A1462,'Hospitalisation Details'!$U$4:$U$2346,'Hospitalisation Details'!$AA$4:$AA$2346)</f>
        <v>R1021</v>
      </c>
      <c r="Q1462" s="15">
        <f>_xlfn.XLOOKUP(A1462,'Hospitalisation Details'!$U$4:$U$2346,'Hospitalisation Details'!$AB$4:$AB$2346)</f>
        <v>32</v>
      </c>
    </row>
    <row r="1463" spans="1:17" ht="15.5" x14ac:dyDescent="0.35">
      <c r="A1463" s="73" t="s">
        <v>910</v>
      </c>
      <c r="B1463" s="40" t="str">
        <f>_xlfn.XLOOKUP(A1463,'Customer Names'!$A$3:$A$2337,'Customer Names'!$E$3:$E$2337)</f>
        <v>Katie</v>
      </c>
      <c r="C1463" s="29">
        <f>_xlfn.XLOOKUP(A1463,'Medical Examinations'!$P$3:$P$2337,'Medical Examinations'!$Q$3:$Q$2337)</f>
        <v>31.92</v>
      </c>
      <c r="D1463" s="15">
        <f>_xlfn.XLOOKUP(A1463,'Medical Examinations'!$P$3:$P$2337,'Medical Examinations'!$R$3:$R$2337)</f>
        <v>4.8099999999999996</v>
      </c>
      <c r="E1463" s="15" t="str">
        <f>_xlfn.XLOOKUP(A1463,'Medical Examinations'!$P$3:$P$2337,'Medical Examinations'!$S$3:$S$2337)</f>
        <v>Yes</v>
      </c>
      <c r="F1463" s="15" t="str">
        <f>_xlfn.XLOOKUP(A1463,'Medical Examinations'!$P$3:$P$2337,'Medical Examinations'!$T$3:$T$2337)</f>
        <v>No</v>
      </c>
      <c r="G1463" s="15" t="str">
        <f>_xlfn.XLOOKUP(A1463,'Medical Examinations'!$P$3:$P$2337,'Medical Examinations'!$U$3:$U$2337)</f>
        <v>Yes</v>
      </c>
      <c r="H1463" s="15">
        <f>_xlfn.XLOOKUP(A1463,'Medical Examinations'!$P$3:$P$2337,'Medical Examinations'!$V$3:$V$2337)</f>
        <v>1</v>
      </c>
      <c r="I1463" s="15" t="str">
        <f>_xlfn.XLOOKUP(A1463,'Medical Examinations'!$P$3:$P$2337,'Medical Examinations'!$W$3:$W$2337)</f>
        <v>No</v>
      </c>
      <c r="J1463" s="15" t="str">
        <f>_xlfn.XLOOKUP(A1463,'Medical Examinations'!$P$3:$P$2337,'Medical Examinations'!$X$3:$X$2337)</f>
        <v>Obesity</v>
      </c>
      <c r="K1463" s="15"/>
      <c r="L1463" s="74">
        <f>_xlfn.XLOOKUP(A1463,'Hospitalisation Details'!$U$4:$U$2346,'Hospitalisation Details'!$V$4:$V$2346)</f>
        <v>30641</v>
      </c>
      <c r="M1463" s="75">
        <f>_xlfn.XLOOKUP(A1463,'Hospitalisation Details'!$U$4:$U$2346,'Hospitalisation Details'!$X$4:$X$2346)</f>
        <v>7209.49</v>
      </c>
      <c r="N1463" s="15">
        <f>_xlfn.XLOOKUP(A1463,'Hospitalisation Details'!$U$4:$U$2346,'Hospitalisation Details'!$Y$4:$Y$2346)</f>
        <v>1</v>
      </c>
      <c r="O1463" s="15">
        <f>_xlfn.XLOOKUP(A1463,'Hospitalisation Details'!$U$4:$U$2346,'Hospitalisation Details'!$Z$4:$Z$2346)</f>
        <v>1</v>
      </c>
      <c r="P1463" s="15" t="str">
        <f>_xlfn.XLOOKUP(A1463,'Hospitalisation Details'!$U$4:$U$2346,'Hospitalisation Details'!$AA$4:$AA$2346)</f>
        <v>R1012</v>
      </c>
      <c r="Q1463" s="15">
        <f>_xlfn.XLOOKUP(A1463,'Hospitalisation Details'!$U$4:$U$2346,'Hospitalisation Details'!$AB$4:$AB$2346)</f>
        <v>40</v>
      </c>
    </row>
    <row r="1464" spans="1:17" ht="15.5" x14ac:dyDescent="0.35">
      <c r="A1464" s="73" t="s">
        <v>909</v>
      </c>
      <c r="B1464" s="40" t="str">
        <f>_xlfn.XLOOKUP(A1464,'Customer Names'!$A$3:$A$2337,'Customer Names'!$E$3:$E$2337)</f>
        <v>Christi</v>
      </c>
      <c r="C1464" s="29">
        <f>_xlfn.XLOOKUP(A1464,'Medical Examinations'!$P$3:$P$2337,'Medical Examinations'!$Q$3:$Q$2337)</f>
        <v>26.315000000000001</v>
      </c>
      <c r="D1464" s="15">
        <f>_xlfn.XLOOKUP(A1464,'Medical Examinations'!$P$3:$P$2337,'Medical Examinations'!$R$3:$R$2337)</f>
        <v>4.5599999999999996</v>
      </c>
      <c r="E1464" s="15" t="str">
        <f>_xlfn.XLOOKUP(A1464,'Medical Examinations'!$P$3:$P$2337,'Medical Examinations'!$S$3:$S$2337)</f>
        <v>Yes</v>
      </c>
      <c r="F1464" s="15" t="str">
        <f>_xlfn.XLOOKUP(A1464,'Medical Examinations'!$P$3:$P$2337,'Medical Examinations'!$T$3:$T$2337)</f>
        <v>No</v>
      </c>
      <c r="G1464" s="15" t="str">
        <f>_xlfn.XLOOKUP(A1464,'Medical Examinations'!$P$3:$P$2337,'Medical Examinations'!$U$3:$U$2337)</f>
        <v>Yes</v>
      </c>
      <c r="H1464" s="15">
        <f>_xlfn.XLOOKUP(A1464,'Medical Examinations'!$P$3:$P$2337,'Medical Examinations'!$V$3:$V$2337)</f>
        <v>1</v>
      </c>
      <c r="I1464" s="15" t="str">
        <f>_xlfn.XLOOKUP(A1464,'Medical Examinations'!$P$3:$P$2337,'Medical Examinations'!$W$3:$W$2337)</f>
        <v>No</v>
      </c>
      <c r="J1464" s="15" t="str">
        <f>_xlfn.XLOOKUP(A1464,'Medical Examinations'!$P$3:$P$2337,'Medical Examinations'!$X$3:$X$2337)</f>
        <v>Overweight</v>
      </c>
      <c r="K1464" s="15"/>
      <c r="L1464" s="74">
        <f>_xlfn.XLOOKUP(A1464,'Hospitalisation Details'!$U$4:$U$2346,'Hospitalisation Details'!$V$4:$V$2346)</f>
        <v>30539</v>
      </c>
      <c r="M1464" s="75">
        <f>_xlfn.XLOOKUP(A1464,'Hospitalisation Details'!$U$4:$U$2346,'Hospitalisation Details'!$X$4:$X$2346)</f>
        <v>7201.7</v>
      </c>
      <c r="N1464" s="15">
        <f>_xlfn.XLOOKUP(A1464,'Hospitalisation Details'!$U$4:$U$2346,'Hospitalisation Details'!$Y$4:$Y$2346)</f>
        <v>1</v>
      </c>
      <c r="O1464" s="15">
        <f>_xlfn.XLOOKUP(A1464,'Hospitalisation Details'!$U$4:$U$2346,'Hospitalisation Details'!$Z$4:$Z$2346)</f>
        <v>1</v>
      </c>
      <c r="P1464" s="15" t="str">
        <f>_xlfn.XLOOKUP(A1464,'Hospitalisation Details'!$U$4:$U$2346,'Hospitalisation Details'!$AA$4:$AA$2346)</f>
        <v>R1012</v>
      </c>
      <c r="Q1464" s="15">
        <f>_xlfn.XLOOKUP(A1464,'Hospitalisation Details'!$U$4:$U$2346,'Hospitalisation Details'!$AB$4:$AB$2346)</f>
        <v>40</v>
      </c>
    </row>
    <row r="1465" spans="1:17" ht="15.5" x14ac:dyDescent="0.35">
      <c r="A1465" s="73" t="s">
        <v>908</v>
      </c>
      <c r="B1465" s="40" t="str">
        <f>_xlfn.XLOOKUP(A1465,'Customer Names'!$A$3:$A$2337,'Customer Names'!$E$3:$E$2337)</f>
        <v>Alan</v>
      </c>
      <c r="C1465" s="29">
        <f>_xlfn.XLOOKUP(A1465,'Medical Examinations'!$P$3:$P$2337,'Medical Examinations'!$Q$3:$Q$2337)</f>
        <v>35.299999999999997</v>
      </c>
      <c r="D1465" s="15">
        <f>_xlfn.XLOOKUP(A1465,'Medical Examinations'!$P$3:$P$2337,'Medical Examinations'!$R$3:$R$2337)</f>
        <v>4.3899999999999997</v>
      </c>
      <c r="E1465" s="15" t="str">
        <f>_xlfn.XLOOKUP(A1465,'Medical Examinations'!$P$3:$P$2337,'Medical Examinations'!$S$3:$S$2337)</f>
        <v>No</v>
      </c>
      <c r="F1465" s="15" t="str">
        <f>_xlfn.XLOOKUP(A1465,'Medical Examinations'!$P$3:$P$2337,'Medical Examinations'!$T$3:$T$2337)</f>
        <v>No</v>
      </c>
      <c r="G1465" s="15" t="str">
        <f>_xlfn.XLOOKUP(A1465,'Medical Examinations'!$P$3:$P$2337,'Medical Examinations'!$U$3:$U$2337)</f>
        <v>No</v>
      </c>
      <c r="H1465" s="15">
        <f>_xlfn.XLOOKUP(A1465,'Medical Examinations'!$P$3:$P$2337,'Medical Examinations'!$V$3:$V$2337)</f>
        <v>0</v>
      </c>
      <c r="I1465" s="15" t="str">
        <f>_xlfn.XLOOKUP(A1465,'Medical Examinations'!$P$3:$P$2337,'Medical Examinations'!$W$3:$W$2337)</f>
        <v>No</v>
      </c>
      <c r="J1465" s="15" t="str">
        <f>_xlfn.XLOOKUP(A1465,'Medical Examinations'!$P$3:$P$2337,'Medical Examinations'!$X$3:$X$2337)</f>
        <v>Obesity</v>
      </c>
      <c r="K1465" s="15"/>
      <c r="L1465" s="74">
        <f>_xlfn.XLOOKUP(A1465,'Hospitalisation Details'!$U$4:$U$2346,'Hospitalisation Details'!$V$4:$V$2346)</f>
        <v>30208</v>
      </c>
      <c r="M1465" s="75">
        <f>_xlfn.XLOOKUP(A1465,'Hospitalisation Details'!$U$4:$U$2346,'Hospitalisation Details'!$X$4:$X$2346)</f>
        <v>7196.87</v>
      </c>
      <c r="N1465" s="15">
        <f>_xlfn.XLOOKUP(A1465,'Hospitalisation Details'!$U$4:$U$2346,'Hospitalisation Details'!$Y$4:$Y$2346)</f>
        <v>4</v>
      </c>
      <c r="O1465" s="15">
        <f>_xlfn.XLOOKUP(A1465,'Hospitalisation Details'!$U$4:$U$2346,'Hospitalisation Details'!$Z$4:$Z$2346)</f>
        <v>9</v>
      </c>
      <c r="P1465" s="15" t="str">
        <f>_xlfn.XLOOKUP(A1465,'Hospitalisation Details'!$U$4:$U$2346,'Hospitalisation Details'!$AA$4:$AA$2346)</f>
        <v>R1011</v>
      </c>
      <c r="Q1465" s="15">
        <f>_xlfn.XLOOKUP(A1465,'Hospitalisation Details'!$U$4:$U$2346,'Hospitalisation Details'!$AB$4:$AB$2346)</f>
        <v>41</v>
      </c>
    </row>
    <row r="1466" spans="1:17" ht="15.5" x14ac:dyDescent="0.35">
      <c r="A1466" s="73" t="s">
        <v>907</v>
      </c>
      <c r="B1466" s="40" t="str">
        <f>_xlfn.XLOOKUP(A1466,'Customer Names'!$A$3:$A$2337,'Customer Names'!$E$3:$E$2337)</f>
        <v>Edivaldo B. Sr.</v>
      </c>
      <c r="C1466" s="29">
        <f>_xlfn.XLOOKUP(A1466,'Medical Examinations'!$P$3:$P$2337,'Medical Examinations'!$Q$3:$Q$2337)</f>
        <v>18.91</v>
      </c>
      <c r="D1466" s="15">
        <f>_xlfn.XLOOKUP(A1466,'Medical Examinations'!$P$3:$P$2337,'Medical Examinations'!$R$3:$R$2337)</f>
        <v>11.44</v>
      </c>
      <c r="E1466" s="15" t="str">
        <f>_xlfn.XLOOKUP(A1466,'Medical Examinations'!$P$3:$P$2337,'Medical Examinations'!$S$3:$S$2337)</f>
        <v>No</v>
      </c>
      <c r="F1466" s="15" t="str">
        <f>_xlfn.XLOOKUP(A1466,'Medical Examinations'!$P$3:$P$2337,'Medical Examinations'!$T$3:$T$2337)</f>
        <v>No</v>
      </c>
      <c r="G1466" s="15" t="str">
        <f>_xlfn.XLOOKUP(A1466,'Medical Examinations'!$P$3:$P$2337,'Medical Examinations'!$U$3:$U$2337)</f>
        <v>No</v>
      </c>
      <c r="H1466" s="15">
        <f>_xlfn.XLOOKUP(A1466,'Medical Examinations'!$P$3:$P$2337,'Medical Examinations'!$V$3:$V$2337)</f>
        <v>0</v>
      </c>
      <c r="I1466" s="15" t="str">
        <f>_xlfn.XLOOKUP(A1466,'Medical Examinations'!$P$3:$P$2337,'Medical Examinations'!$W$3:$W$2337)</f>
        <v>No</v>
      </c>
      <c r="J1466" s="15" t="str">
        <f>_xlfn.XLOOKUP(A1466,'Medical Examinations'!$P$3:$P$2337,'Medical Examinations'!$X$3:$X$2337)</f>
        <v>Normalweight</v>
      </c>
      <c r="K1466" s="15"/>
      <c r="L1466" s="74">
        <f>_xlfn.XLOOKUP(A1466,'Hospitalisation Details'!$U$4:$U$2346,'Hospitalisation Details'!$V$4:$V$2346)</f>
        <v>25076</v>
      </c>
      <c r="M1466" s="75">
        <f>_xlfn.XLOOKUP(A1466,'Hospitalisation Details'!$U$4:$U$2346,'Hospitalisation Details'!$X$4:$X$2346)</f>
        <v>7179.52</v>
      </c>
      <c r="N1466" s="15">
        <f>_xlfn.XLOOKUP(A1466,'Hospitalisation Details'!$U$4:$U$2346,'Hospitalisation Details'!$Y$4:$Y$2346)</f>
        <v>4</v>
      </c>
      <c r="O1466" s="15">
        <f>_xlfn.XLOOKUP(A1466,'Hospitalisation Details'!$U$4:$U$2346,'Hospitalisation Details'!$Z$4:$Z$2346)</f>
        <v>1</v>
      </c>
      <c r="P1466" s="15" t="str">
        <f>_xlfn.XLOOKUP(A1466,'Hospitalisation Details'!$U$4:$U$2346,'Hospitalisation Details'!$AA$4:$AA$2346)</f>
        <v>R1013</v>
      </c>
      <c r="Q1466" s="15">
        <f>_xlfn.XLOOKUP(A1466,'Hospitalisation Details'!$U$4:$U$2346,'Hospitalisation Details'!$AB$4:$AB$2346)</f>
        <v>55</v>
      </c>
    </row>
    <row r="1467" spans="1:17" ht="15.5" x14ac:dyDescent="0.35">
      <c r="A1467" s="73" t="s">
        <v>906</v>
      </c>
      <c r="B1467" s="40" t="str">
        <f>_xlfn.XLOOKUP(A1467,'Customer Names'!$A$3:$A$2337,'Customer Names'!$E$3:$E$2337)</f>
        <v>Eve</v>
      </c>
      <c r="C1467" s="29">
        <f>_xlfn.XLOOKUP(A1467,'Medical Examinations'!$P$3:$P$2337,'Medical Examinations'!$Q$3:$Q$2337)</f>
        <v>22.41</v>
      </c>
      <c r="D1467" s="15">
        <f>_xlfn.XLOOKUP(A1467,'Medical Examinations'!$P$3:$P$2337,'Medical Examinations'!$R$3:$R$2337)</f>
        <v>11.37</v>
      </c>
      <c r="E1467" s="15" t="str">
        <f>_xlfn.XLOOKUP(A1467,'Medical Examinations'!$P$3:$P$2337,'Medical Examinations'!$S$3:$S$2337)</f>
        <v>Yes</v>
      </c>
      <c r="F1467" s="15" t="str">
        <f>_xlfn.XLOOKUP(A1467,'Medical Examinations'!$P$3:$P$2337,'Medical Examinations'!$T$3:$T$2337)</f>
        <v>No</v>
      </c>
      <c r="G1467" s="15" t="str">
        <f>_xlfn.XLOOKUP(A1467,'Medical Examinations'!$P$3:$P$2337,'Medical Examinations'!$U$3:$U$2337)</f>
        <v>No</v>
      </c>
      <c r="H1467" s="15">
        <f>_xlfn.XLOOKUP(A1467,'Medical Examinations'!$P$3:$P$2337,'Medical Examinations'!$V$3:$V$2337)</f>
        <v>1</v>
      </c>
      <c r="I1467" s="15" t="str">
        <f>_xlfn.XLOOKUP(A1467,'Medical Examinations'!$P$3:$P$2337,'Medical Examinations'!$W$3:$W$2337)</f>
        <v>No</v>
      </c>
      <c r="J1467" s="15" t="str">
        <f>_xlfn.XLOOKUP(A1467,'Medical Examinations'!$P$3:$P$2337,'Medical Examinations'!$X$3:$X$2337)</f>
        <v>Normalweight</v>
      </c>
      <c r="K1467" s="15"/>
      <c r="L1467" s="74">
        <f>_xlfn.XLOOKUP(A1467,'Hospitalisation Details'!$U$4:$U$2346,'Hospitalisation Details'!$V$4:$V$2346)</f>
        <v>27594</v>
      </c>
      <c r="M1467" s="75">
        <f>_xlfn.XLOOKUP(A1467,'Hospitalisation Details'!$U$4:$U$2346,'Hospitalisation Details'!$X$4:$X$2346)</f>
        <v>7175.51</v>
      </c>
      <c r="N1467" s="15">
        <f>_xlfn.XLOOKUP(A1467,'Hospitalisation Details'!$U$4:$U$2346,'Hospitalisation Details'!$Y$4:$Y$2346)</f>
        <v>1</v>
      </c>
      <c r="O1467" s="15">
        <f>_xlfn.XLOOKUP(A1467,'Hospitalisation Details'!$U$4:$U$2346,'Hospitalisation Details'!$Z$4:$Z$2346)</f>
        <v>1</v>
      </c>
      <c r="P1467" s="15" t="str">
        <f>_xlfn.XLOOKUP(A1467,'Hospitalisation Details'!$U$4:$U$2346,'Hospitalisation Details'!$AA$4:$AA$2346)</f>
        <v>R1013</v>
      </c>
      <c r="Q1467" s="15">
        <f>_xlfn.XLOOKUP(A1467,'Hospitalisation Details'!$U$4:$U$2346,'Hospitalisation Details'!$AB$4:$AB$2346)</f>
        <v>48</v>
      </c>
    </row>
    <row r="1468" spans="1:17" ht="15.5" x14ac:dyDescent="0.35">
      <c r="A1468" s="73" t="s">
        <v>905</v>
      </c>
      <c r="B1468" s="40" t="str">
        <f>_xlfn.XLOOKUP(A1468,'Customer Names'!$A$3:$A$2337,'Customer Names'!$E$3:$E$2337)</f>
        <v>Devin</v>
      </c>
      <c r="C1468" s="29">
        <f>_xlfn.XLOOKUP(A1468,'Medical Examinations'!$P$3:$P$2337,'Medical Examinations'!$Q$3:$Q$2337)</f>
        <v>22.704999999999998</v>
      </c>
      <c r="D1468" s="15">
        <f>_xlfn.XLOOKUP(A1468,'Medical Examinations'!$P$3:$P$2337,'Medical Examinations'!$R$3:$R$2337)</f>
        <v>6.14</v>
      </c>
      <c r="E1468" s="15" t="str">
        <f>_xlfn.XLOOKUP(A1468,'Medical Examinations'!$P$3:$P$2337,'Medical Examinations'!$S$3:$S$2337)</f>
        <v>No</v>
      </c>
      <c r="F1468" s="15" t="str">
        <f>_xlfn.XLOOKUP(A1468,'Medical Examinations'!$P$3:$P$2337,'Medical Examinations'!$T$3:$T$2337)</f>
        <v>No</v>
      </c>
      <c r="G1468" s="15" t="str">
        <f>_xlfn.XLOOKUP(A1468,'Medical Examinations'!$P$3:$P$2337,'Medical Examinations'!$U$3:$U$2337)</f>
        <v>No</v>
      </c>
      <c r="H1468" s="15">
        <f>_xlfn.XLOOKUP(A1468,'Medical Examinations'!$P$3:$P$2337,'Medical Examinations'!$V$3:$V$2337)</f>
        <v>0</v>
      </c>
      <c r="I1468" s="15" t="str">
        <f>_xlfn.XLOOKUP(A1468,'Medical Examinations'!$P$3:$P$2337,'Medical Examinations'!$W$3:$W$2337)</f>
        <v>No</v>
      </c>
      <c r="J1468" s="15" t="str">
        <f>_xlfn.XLOOKUP(A1468,'Medical Examinations'!$P$3:$P$2337,'Medical Examinations'!$X$3:$X$2337)</f>
        <v>Normalweight</v>
      </c>
      <c r="K1468" s="15"/>
      <c r="L1468" s="74">
        <f>_xlfn.XLOOKUP(A1468,'Hospitalisation Details'!$U$4:$U$2346,'Hospitalisation Details'!$V$4:$V$2346)</f>
        <v>30179</v>
      </c>
      <c r="M1468" s="75">
        <f>_xlfn.XLOOKUP(A1468,'Hospitalisation Details'!$U$4:$U$2346,'Hospitalisation Details'!$X$4:$X$2346)</f>
        <v>7173.36</v>
      </c>
      <c r="N1468" s="15">
        <f>_xlfn.XLOOKUP(A1468,'Hospitalisation Details'!$U$4:$U$2346,'Hospitalisation Details'!$Y$4:$Y$2346)</f>
        <v>4</v>
      </c>
      <c r="O1468" s="15">
        <f>_xlfn.XLOOKUP(A1468,'Hospitalisation Details'!$U$4:$U$2346,'Hospitalisation Details'!$Z$4:$Z$2346)</f>
        <v>9</v>
      </c>
      <c r="P1468" s="15" t="str">
        <f>_xlfn.XLOOKUP(A1468,'Hospitalisation Details'!$U$4:$U$2346,'Hospitalisation Details'!$AA$4:$AA$2346)</f>
        <v>R1016</v>
      </c>
      <c r="Q1468" s="15">
        <f>_xlfn.XLOOKUP(A1468,'Hospitalisation Details'!$U$4:$U$2346,'Hospitalisation Details'!$AB$4:$AB$2346)</f>
        <v>41</v>
      </c>
    </row>
    <row r="1469" spans="1:17" ht="15.5" x14ac:dyDescent="0.35">
      <c r="A1469" s="73" t="s">
        <v>904</v>
      </c>
      <c r="B1469" s="40" t="str">
        <f>_xlfn.XLOOKUP(A1469,'Customer Names'!$A$3:$A$2337,'Customer Names'!$E$3:$E$2337)</f>
        <v>Shaun R</v>
      </c>
      <c r="C1469" s="29">
        <f>_xlfn.XLOOKUP(A1469,'Medical Examinations'!$P$3:$P$2337,'Medical Examinations'!$Q$3:$Q$2337)</f>
        <v>37.18</v>
      </c>
      <c r="D1469" s="15">
        <f>_xlfn.XLOOKUP(A1469,'Medical Examinations'!$P$3:$P$2337,'Medical Examinations'!$R$3:$R$2337)</f>
        <v>4.8899999999999997</v>
      </c>
      <c r="E1469" s="15" t="str">
        <f>_xlfn.XLOOKUP(A1469,'Medical Examinations'!$P$3:$P$2337,'Medical Examinations'!$S$3:$S$2337)</f>
        <v>No</v>
      </c>
      <c r="F1469" s="15" t="str">
        <f>_xlfn.XLOOKUP(A1469,'Medical Examinations'!$P$3:$P$2337,'Medical Examinations'!$T$3:$T$2337)</f>
        <v>No</v>
      </c>
      <c r="G1469" s="15" t="str">
        <f>_xlfn.XLOOKUP(A1469,'Medical Examinations'!$P$3:$P$2337,'Medical Examinations'!$U$3:$U$2337)</f>
        <v>No</v>
      </c>
      <c r="H1469" s="15">
        <f>_xlfn.XLOOKUP(A1469,'Medical Examinations'!$P$3:$P$2337,'Medical Examinations'!$V$3:$V$2337)</f>
        <v>0</v>
      </c>
      <c r="I1469" s="15" t="str">
        <f>_xlfn.XLOOKUP(A1469,'Medical Examinations'!$P$3:$P$2337,'Medical Examinations'!$W$3:$W$2337)</f>
        <v>No</v>
      </c>
      <c r="J1469" s="15" t="str">
        <f>_xlfn.XLOOKUP(A1469,'Medical Examinations'!$P$3:$P$2337,'Medical Examinations'!$X$3:$X$2337)</f>
        <v>Obesity</v>
      </c>
      <c r="K1469" s="15"/>
      <c r="L1469" s="74">
        <f>_xlfn.XLOOKUP(A1469,'Hospitalisation Details'!$U$4:$U$2346,'Hospitalisation Details'!$V$4:$V$2346)</f>
        <v>29494</v>
      </c>
      <c r="M1469" s="75">
        <f>_xlfn.XLOOKUP(A1469,'Hospitalisation Details'!$U$4:$U$2346,'Hospitalisation Details'!$X$4:$X$2346)</f>
        <v>7162.01</v>
      </c>
      <c r="N1469" s="15">
        <f>_xlfn.XLOOKUP(A1469,'Hospitalisation Details'!$U$4:$U$2346,'Hospitalisation Details'!$Y$4:$Y$2346)</f>
        <v>1</v>
      </c>
      <c r="O1469" s="15">
        <f>_xlfn.XLOOKUP(A1469,'Hospitalisation Details'!$U$4:$U$2346,'Hospitalisation Details'!$Z$4:$Z$2346)</f>
        <v>1</v>
      </c>
      <c r="P1469" s="15" t="str">
        <f>_xlfn.XLOOKUP(A1469,'Hospitalisation Details'!$U$4:$U$2346,'Hospitalisation Details'!$AA$4:$AA$2346)</f>
        <v>R1013</v>
      </c>
      <c r="Q1469" s="15">
        <f>_xlfn.XLOOKUP(A1469,'Hospitalisation Details'!$U$4:$U$2346,'Hospitalisation Details'!$AB$4:$AB$2346)</f>
        <v>43</v>
      </c>
    </row>
    <row r="1470" spans="1:17" ht="15.5" x14ac:dyDescent="0.35">
      <c r="A1470" s="73" t="s">
        <v>903</v>
      </c>
      <c r="B1470" s="40" t="str">
        <f>_xlfn.XLOOKUP(A1470,'Customer Names'!$A$3:$A$2337,'Customer Names'!$E$3:$E$2337)</f>
        <v>Adrian</v>
      </c>
      <c r="C1470" s="29">
        <f>_xlfn.XLOOKUP(A1470,'Medical Examinations'!$P$3:$P$2337,'Medical Examinations'!$Q$3:$Q$2337)</f>
        <v>35.97</v>
      </c>
      <c r="D1470" s="15">
        <f>_xlfn.XLOOKUP(A1470,'Medical Examinations'!$P$3:$P$2337,'Medical Examinations'!$R$3:$R$2337)</f>
        <v>4.5999999999999996</v>
      </c>
      <c r="E1470" s="15" t="str">
        <f>_xlfn.XLOOKUP(A1470,'Medical Examinations'!$P$3:$P$2337,'Medical Examinations'!$S$3:$S$2337)</f>
        <v>No</v>
      </c>
      <c r="F1470" s="15" t="str">
        <f>_xlfn.XLOOKUP(A1470,'Medical Examinations'!$P$3:$P$2337,'Medical Examinations'!$T$3:$T$2337)</f>
        <v>No</v>
      </c>
      <c r="G1470" s="15" t="str">
        <f>_xlfn.XLOOKUP(A1470,'Medical Examinations'!$P$3:$P$2337,'Medical Examinations'!$U$3:$U$2337)</f>
        <v>No</v>
      </c>
      <c r="H1470" s="15">
        <f>_xlfn.XLOOKUP(A1470,'Medical Examinations'!$P$3:$P$2337,'Medical Examinations'!$V$3:$V$2337)</f>
        <v>0</v>
      </c>
      <c r="I1470" s="15" t="str">
        <f>_xlfn.XLOOKUP(A1470,'Medical Examinations'!$P$3:$P$2337,'Medical Examinations'!$W$3:$W$2337)</f>
        <v>No</v>
      </c>
      <c r="J1470" s="15" t="str">
        <f>_xlfn.XLOOKUP(A1470,'Medical Examinations'!$P$3:$P$2337,'Medical Examinations'!$X$3:$X$2337)</f>
        <v>Obesity</v>
      </c>
      <c r="K1470" s="15"/>
      <c r="L1470" s="74">
        <f>_xlfn.XLOOKUP(A1470,'Hospitalisation Details'!$U$4:$U$2346,'Hospitalisation Details'!$V$4:$V$2346)</f>
        <v>29501</v>
      </c>
      <c r="M1470" s="75">
        <f>_xlfn.XLOOKUP(A1470,'Hospitalisation Details'!$U$4:$U$2346,'Hospitalisation Details'!$X$4:$X$2346)</f>
        <v>7160.33</v>
      </c>
      <c r="N1470" s="15">
        <f>_xlfn.XLOOKUP(A1470,'Hospitalisation Details'!$U$4:$U$2346,'Hospitalisation Details'!$Y$4:$Y$2346)</f>
        <v>1</v>
      </c>
      <c r="O1470" s="15">
        <f>_xlfn.XLOOKUP(A1470,'Hospitalisation Details'!$U$4:$U$2346,'Hospitalisation Details'!$Z$4:$Z$2346)</f>
        <v>2</v>
      </c>
      <c r="P1470" s="15" t="str">
        <f>_xlfn.XLOOKUP(A1470,'Hospitalisation Details'!$U$4:$U$2346,'Hospitalisation Details'!$AA$4:$AA$2346)</f>
        <v>R1013</v>
      </c>
      <c r="Q1470" s="15">
        <f>_xlfn.XLOOKUP(A1470,'Hospitalisation Details'!$U$4:$U$2346,'Hospitalisation Details'!$AB$4:$AB$2346)</f>
        <v>43</v>
      </c>
    </row>
    <row r="1471" spans="1:17" ht="15.5" x14ac:dyDescent="0.35">
      <c r="A1471" s="73" t="s">
        <v>902</v>
      </c>
      <c r="B1471" s="40" t="str">
        <f>_xlfn.XLOOKUP(A1471,'Customer Names'!$A$3:$A$2337,'Customer Names'!$E$3:$E$2337)</f>
        <v>Andrew</v>
      </c>
      <c r="C1471" s="29">
        <f>_xlfn.XLOOKUP(A1471,'Medical Examinations'!$P$3:$P$2337,'Medical Examinations'!$Q$3:$Q$2337)</f>
        <v>35.799999999999997</v>
      </c>
      <c r="D1471" s="15">
        <f>_xlfn.XLOOKUP(A1471,'Medical Examinations'!$P$3:$P$2337,'Medical Examinations'!$R$3:$R$2337)</f>
        <v>4.42</v>
      </c>
      <c r="E1471" s="15" t="str">
        <f>_xlfn.XLOOKUP(A1471,'Medical Examinations'!$P$3:$P$2337,'Medical Examinations'!$S$3:$S$2337)</f>
        <v>No</v>
      </c>
      <c r="F1471" s="15" t="str">
        <f>_xlfn.XLOOKUP(A1471,'Medical Examinations'!$P$3:$P$2337,'Medical Examinations'!$T$3:$T$2337)</f>
        <v>No</v>
      </c>
      <c r="G1471" s="15" t="str">
        <f>_xlfn.XLOOKUP(A1471,'Medical Examinations'!$P$3:$P$2337,'Medical Examinations'!$U$3:$U$2337)</f>
        <v>No</v>
      </c>
      <c r="H1471" s="15">
        <f>_xlfn.XLOOKUP(A1471,'Medical Examinations'!$P$3:$P$2337,'Medical Examinations'!$V$3:$V$2337)</f>
        <v>0</v>
      </c>
      <c r="I1471" s="15" t="str">
        <f>_xlfn.XLOOKUP(A1471,'Medical Examinations'!$P$3:$P$2337,'Medical Examinations'!$W$3:$W$2337)</f>
        <v>No</v>
      </c>
      <c r="J1471" s="15" t="str">
        <f>_xlfn.XLOOKUP(A1471,'Medical Examinations'!$P$3:$P$2337,'Medical Examinations'!$X$3:$X$2337)</f>
        <v>Obesity</v>
      </c>
      <c r="K1471" s="15"/>
      <c r="L1471" s="74">
        <f>_xlfn.XLOOKUP(A1471,'Hospitalisation Details'!$U$4:$U$2346,'Hospitalisation Details'!$V$4:$V$2346)</f>
        <v>29394</v>
      </c>
      <c r="M1471" s="75">
        <f>_xlfn.XLOOKUP(A1471,'Hospitalisation Details'!$U$4:$U$2346,'Hospitalisation Details'!$X$4:$X$2346)</f>
        <v>7160.09</v>
      </c>
      <c r="N1471" s="15">
        <f>_xlfn.XLOOKUP(A1471,'Hospitalisation Details'!$U$4:$U$2346,'Hospitalisation Details'!$Y$4:$Y$2346)</f>
        <v>1</v>
      </c>
      <c r="O1471" s="15">
        <f>_xlfn.XLOOKUP(A1471,'Hospitalisation Details'!$U$4:$U$2346,'Hospitalisation Details'!$Z$4:$Z$2346)</f>
        <v>9</v>
      </c>
      <c r="P1471" s="15" t="str">
        <f>_xlfn.XLOOKUP(A1471,'Hospitalisation Details'!$U$4:$U$2346,'Hospitalisation Details'!$AA$4:$AA$2346)</f>
        <v>R1011</v>
      </c>
      <c r="Q1471" s="15">
        <f>_xlfn.XLOOKUP(A1471,'Hospitalisation Details'!$U$4:$U$2346,'Hospitalisation Details'!$AB$4:$AB$2346)</f>
        <v>43</v>
      </c>
    </row>
    <row r="1472" spans="1:17" ht="15.5" x14ac:dyDescent="0.35">
      <c r="A1472" s="73" t="s">
        <v>901</v>
      </c>
      <c r="B1472" s="40" t="str">
        <f>_xlfn.XLOOKUP(A1472,'Customer Names'!$A$3:$A$2337,'Customer Names'!$E$3:$E$2337)</f>
        <v>Mallory</v>
      </c>
      <c r="C1472" s="29">
        <f>_xlfn.XLOOKUP(A1472,'Medical Examinations'!$P$3:$P$2337,'Medical Examinations'!$Q$3:$Q$2337)</f>
        <v>28.31</v>
      </c>
      <c r="D1472" s="15">
        <f>_xlfn.XLOOKUP(A1472,'Medical Examinations'!$P$3:$P$2337,'Medical Examinations'!$R$3:$R$2337)</f>
        <v>7.48</v>
      </c>
      <c r="E1472" s="15" t="str">
        <f>_xlfn.XLOOKUP(A1472,'Medical Examinations'!$P$3:$P$2337,'Medical Examinations'!$S$3:$S$2337)</f>
        <v>Yes</v>
      </c>
      <c r="F1472" s="15" t="str">
        <f>_xlfn.XLOOKUP(A1472,'Medical Examinations'!$P$3:$P$2337,'Medical Examinations'!$T$3:$T$2337)</f>
        <v>No</v>
      </c>
      <c r="G1472" s="15" t="str">
        <f>_xlfn.XLOOKUP(A1472,'Medical Examinations'!$P$3:$P$2337,'Medical Examinations'!$U$3:$U$2337)</f>
        <v>No</v>
      </c>
      <c r="H1472" s="15">
        <f>_xlfn.XLOOKUP(A1472,'Medical Examinations'!$P$3:$P$2337,'Medical Examinations'!$V$3:$V$2337)</f>
        <v>0</v>
      </c>
      <c r="I1472" s="15" t="str">
        <f>_xlfn.XLOOKUP(A1472,'Medical Examinations'!$P$3:$P$2337,'Medical Examinations'!$W$3:$W$2337)</f>
        <v>No</v>
      </c>
      <c r="J1472" s="15" t="str">
        <f>_xlfn.XLOOKUP(A1472,'Medical Examinations'!$P$3:$P$2337,'Medical Examinations'!$X$3:$X$2337)</f>
        <v>Overweight</v>
      </c>
      <c r="K1472" s="15"/>
      <c r="L1472" s="74">
        <f>_xlfn.XLOOKUP(A1472,'Hospitalisation Details'!$U$4:$U$2346,'Hospitalisation Details'!$V$4:$V$2346)</f>
        <v>29784</v>
      </c>
      <c r="M1472" s="75">
        <f>_xlfn.XLOOKUP(A1472,'Hospitalisation Details'!$U$4:$U$2346,'Hospitalisation Details'!$X$4:$X$2346)</f>
        <v>7153.55</v>
      </c>
      <c r="N1472" s="15">
        <f>_xlfn.XLOOKUP(A1472,'Hospitalisation Details'!$U$4:$U$2346,'Hospitalisation Details'!$Y$4:$Y$2346)</f>
        <v>1</v>
      </c>
      <c r="O1472" s="15">
        <f>_xlfn.XLOOKUP(A1472,'Hospitalisation Details'!$U$4:$U$2346,'Hospitalisation Details'!$Z$4:$Z$2346)</f>
        <v>2</v>
      </c>
      <c r="P1472" s="15" t="str">
        <f>_xlfn.XLOOKUP(A1472,'Hospitalisation Details'!$U$4:$U$2346,'Hospitalisation Details'!$AA$4:$AA$2346)</f>
        <v>R1012</v>
      </c>
      <c r="Q1472" s="15">
        <f>_xlfn.XLOOKUP(A1472,'Hospitalisation Details'!$U$4:$U$2346,'Hospitalisation Details'!$AB$4:$AB$2346)</f>
        <v>42</v>
      </c>
    </row>
    <row r="1473" spans="1:17" ht="15.5" x14ac:dyDescent="0.35">
      <c r="A1473" s="73" t="s">
        <v>900</v>
      </c>
      <c r="B1473" s="40" t="str">
        <f>_xlfn.XLOOKUP(A1473,'Customer Names'!$A$3:$A$2337,'Customer Names'!$E$3:$E$2337)</f>
        <v>Shawn E</v>
      </c>
      <c r="C1473" s="29">
        <f>_xlfn.XLOOKUP(A1473,'Medical Examinations'!$P$3:$P$2337,'Medical Examinations'!$Q$3:$Q$2337)</f>
        <v>38.06</v>
      </c>
      <c r="D1473" s="15">
        <f>_xlfn.XLOOKUP(A1473,'Medical Examinations'!$P$3:$P$2337,'Medical Examinations'!$R$3:$R$2337)</f>
        <v>10.74</v>
      </c>
      <c r="E1473" s="15" t="str">
        <f>_xlfn.XLOOKUP(A1473,'Medical Examinations'!$P$3:$P$2337,'Medical Examinations'!$S$3:$S$2337)</f>
        <v>No</v>
      </c>
      <c r="F1473" s="15" t="str">
        <f>_xlfn.XLOOKUP(A1473,'Medical Examinations'!$P$3:$P$2337,'Medical Examinations'!$T$3:$T$2337)</f>
        <v>No</v>
      </c>
      <c r="G1473" s="15" t="str">
        <f>_xlfn.XLOOKUP(A1473,'Medical Examinations'!$P$3:$P$2337,'Medical Examinations'!$U$3:$U$2337)</f>
        <v>No</v>
      </c>
      <c r="H1473" s="15">
        <f>_xlfn.XLOOKUP(A1473,'Medical Examinations'!$P$3:$P$2337,'Medical Examinations'!$V$3:$V$2337)</f>
        <v>0</v>
      </c>
      <c r="I1473" s="15" t="str">
        <f>_xlfn.XLOOKUP(A1473,'Medical Examinations'!$P$3:$P$2337,'Medical Examinations'!$W$3:$W$2337)</f>
        <v>No</v>
      </c>
      <c r="J1473" s="15" t="str">
        <f>_xlfn.XLOOKUP(A1473,'Medical Examinations'!$P$3:$P$2337,'Medical Examinations'!$X$3:$X$2337)</f>
        <v>Obesity</v>
      </c>
      <c r="K1473" s="15"/>
      <c r="L1473" s="74">
        <f>_xlfn.XLOOKUP(A1473,'Hospitalisation Details'!$U$4:$U$2346,'Hospitalisation Details'!$V$4:$V$2346)</f>
        <v>28739</v>
      </c>
      <c r="M1473" s="75">
        <f>_xlfn.XLOOKUP(A1473,'Hospitalisation Details'!$U$4:$U$2346,'Hospitalisation Details'!$X$4:$X$2346)</f>
        <v>7152.67</v>
      </c>
      <c r="N1473" s="15">
        <f>_xlfn.XLOOKUP(A1473,'Hospitalisation Details'!$U$4:$U$2346,'Hospitalisation Details'!$Y$4:$Y$2346)</f>
        <v>4</v>
      </c>
      <c r="O1473" s="15">
        <f>_xlfn.XLOOKUP(A1473,'Hospitalisation Details'!$U$4:$U$2346,'Hospitalisation Details'!$Z$4:$Z$2346)</f>
        <v>9</v>
      </c>
      <c r="P1473" s="15" t="str">
        <f>_xlfn.XLOOKUP(A1473,'Hospitalisation Details'!$U$4:$U$2346,'Hospitalisation Details'!$AA$4:$AA$2346)</f>
        <v>R1013</v>
      </c>
      <c r="Q1473" s="15">
        <f>_xlfn.XLOOKUP(A1473,'Hospitalisation Details'!$U$4:$U$2346,'Hospitalisation Details'!$AB$4:$AB$2346)</f>
        <v>45</v>
      </c>
    </row>
    <row r="1474" spans="1:17" ht="15.5" x14ac:dyDescent="0.35">
      <c r="A1474" s="73" t="s">
        <v>899</v>
      </c>
      <c r="B1474" s="40" t="str">
        <f>_xlfn.XLOOKUP(A1474,'Customer Names'!$A$3:$A$2337,'Customer Names'!$E$3:$E$2337)</f>
        <v>Sarah E</v>
      </c>
      <c r="C1474" s="29">
        <f>_xlfn.XLOOKUP(A1474,'Medical Examinations'!$P$3:$P$2337,'Medical Examinations'!$Q$3:$Q$2337)</f>
        <v>28</v>
      </c>
      <c r="D1474" s="15">
        <f>_xlfn.XLOOKUP(A1474,'Medical Examinations'!$P$3:$P$2337,'Medical Examinations'!$R$3:$R$2337)</f>
        <v>5.19</v>
      </c>
      <c r="E1474" s="15" t="str">
        <f>_xlfn.XLOOKUP(A1474,'Medical Examinations'!$P$3:$P$2337,'Medical Examinations'!$S$3:$S$2337)</f>
        <v>No</v>
      </c>
      <c r="F1474" s="15" t="str">
        <f>_xlfn.XLOOKUP(A1474,'Medical Examinations'!$P$3:$P$2337,'Medical Examinations'!$T$3:$T$2337)</f>
        <v>No</v>
      </c>
      <c r="G1474" s="15" t="str">
        <f>_xlfn.XLOOKUP(A1474,'Medical Examinations'!$P$3:$P$2337,'Medical Examinations'!$U$3:$U$2337)</f>
        <v>No</v>
      </c>
      <c r="H1474" s="15">
        <f>_xlfn.XLOOKUP(A1474,'Medical Examinations'!$P$3:$P$2337,'Medical Examinations'!$V$3:$V$2337)</f>
        <v>1</v>
      </c>
      <c r="I1474" s="15" t="str">
        <f>_xlfn.XLOOKUP(A1474,'Medical Examinations'!$P$3:$P$2337,'Medical Examinations'!$W$3:$W$2337)</f>
        <v>No</v>
      </c>
      <c r="J1474" s="15" t="str">
        <f>_xlfn.XLOOKUP(A1474,'Medical Examinations'!$P$3:$P$2337,'Medical Examinations'!$X$3:$X$2337)</f>
        <v>Overweight</v>
      </c>
      <c r="K1474" s="15"/>
      <c r="L1474" s="74">
        <f>_xlfn.XLOOKUP(A1474,'Hospitalisation Details'!$U$4:$U$2346,'Hospitalisation Details'!$V$4:$V$2346)</f>
        <v>30862</v>
      </c>
      <c r="M1474" s="75">
        <f>_xlfn.XLOOKUP(A1474,'Hospitalisation Details'!$U$4:$U$2346,'Hospitalisation Details'!$X$4:$X$2346)</f>
        <v>7151.09</v>
      </c>
      <c r="N1474" s="15">
        <f>_xlfn.XLOOKUP(A1474,'Hospitalisation Details'!$U$4:$U$2346,'Hospitalisation Details'!$Y$4:$Y$2346)</f>
        <v>1</v>
      </c>
      <c r="O1474" s="15">
        <f>_xlfn.XLOOKUP(A1474,'Hospitalisation Details'!$U$4:$U$2346,'Hospitalisation Details'!$Z$4:$Z$2346)</f>
        <v>9</v>
      </c>
      <c r="P1474" s="15" t="str">
        <f>_xlfn.XLOOKUP(A1474,'Hospitalisation Details'!$U$4:$U$2346,'Hospitalisation Details'!$AA$4:$AA$2346)</f>
        <v>R1011</v>
      </c>
      <c r="Q1474" s="15">
        <f>_xlfn.XLOOKUP(A1474,'Hospitalisation Details'!$U$4:$U$2346,'Hospitalisation Details'!$AB$4:$AB$2346)</f>
        <v>39</v>
      </c>
    </row>
    <row r="1475" spans="1:17" ht="15.5" x14ac:dyDescent="0.35">
      <c r="A1475" s="73" t="s">
        <v>898</v>
      </c>
      <c r="B1475" s="40" t="str">
        <f>_xlfn.XLOOKUP(A1475,'Customer Names'!$A$3:$A$2337,'Customer Names'!$E$3:$E$2337)</f>
        <v>Josh</v>
      </c>
      <c r="C1475" s="29">
        <f>_xlfn.XLOOKUP(A1475,'Medical Examinations'!$P$3:$P$2337,'Medical Examinations'!$Q$3:$Q$2337)</f>
        <v>34.32</v>
      </c>
      <c r="D1475" s="15">
        <f>_xlfn.XLOOKUP(A1475,'Medical Examinations'!$P$3:$P$2337,'Medical Examinations'!$R$3:$R$2337)</f>
        <v>9.17</v>
      </c>
      <c r="E1475" s="15" t="str">
        <f>_xlfn.XLOOKUP(A1475,'Medical Examinations'!$P$3:$P$2337,'Medical Examinations'!$S$3:$S$2337)</f>
        <v>No</v>
      </c>
      <c r="F1475" s="15" t="str">
        <f>_xlfn.XLOOKUP(A1475,'Medical Examinations'!$P$3:$P$2337,'Medical Examinations'!$T$3:$T$2337)</f>
        <v>No</v>
      </c>
      <c r="G1475" s="15" t="str">
        <f>_xlfn.XLOOKUP(A1475,'Medical Examinations'!$P$3:$P$2337,'Medical Examinations'!$U$3:$U$2337)</f>
        <v>No</v>
      </c>
      <c r="H1475" s="15">
        <f>_xlfn.XLOOKUP(A1475,'Medical Examinations'!$P$3:$P$2337,'Medical Examinations'!$V$3:$V$2337)</f>
        <v>0</v>
      </c>
      <c r="I1475" s="15" t="str">
        <f>_xlfn.XLOOKUP(A1475,'Medical Examinations'!$P$3:$P$2337,'Medical Examinations'!$W$3:$W$2337)</f>
        <v>No</v>
      </c>
      <c r="J1475" s="15" t="str">
        <f>_xlfn.XLOOKUP(A1475,'Medical Examinations'!$P$3:$P$2337,'Medical Examinations'!$X$3:$X$2337)</f>
        <v>Obesity</v>
      </c>
      <c r="K1475" s="15"/>
      <c r="L1475" s="74">
        <f>_xlfn.XLOOKUP(A1475,'Hospitalisation Details'!$U$4:$U$2346,'Hospitalisation Details'!$V$4:$V$2346)</f>
        <v>28701</v>
      </c>
      <c r="M1475" s="75">
        <f>_xlfn.XLOOKUP(A1475,'Hospitalisation Details'!$U$4:$U$2346,'Hospitalisation Details'!$X$4:$X$2346)</f>
        <v>7147.47</v>
      </c>
      <c r="N1475" s="15">
        <f>_xlfn.XLOOKUP(A1475,'Hospitalisation Details'!$U$4:$U$2346,'Hospitalisation Details'!$Y$4:$Y$2346)</f>
        <v>1</v>
      </c>
      <c r="O1475" s="15">
        <f>_xlfn.XLOOKUP(A1475,'Hospitalisation Details'!$U$4:$U$2346,'Hospitalisation Details'!$Z$4:$Z$2346)</f>
        <v>1</v>
      </c>
      <c r="P1475" s="15" t="str">
        <f>_xlfn.XLOOKUP(A1475,'Hospitalisation Details'!$U$4:$U$2346,'Hospitalisation Details'!$AA$4:$AA$2346)</f>
        <v>R1013</v>
      </c>
      <c r="Q1475" s="15">
        <f>_xlfn.XLOOKUP(A1475,'Hospitalisation Details'!$U$4:$U$2346,'Hospitalisation Details'!$AB$4:$AB$2346)</f>
        <v>45</v>
      </c>
    </row>
    <row r="1476" spans="1:17" ht="15.5" x14ac:dyDescent="0.35">
      <c r="A1476" s="73" t="s">
        <v>897</v>
      </c>
      <c r="B1476" s="40" t="str">
        <f>_xlfn.XLOOKUP(A1476,'Customer Names'!$A$3:$A$2337,'Customer Names'!$E$3:$E$2337)</f>
        <v>Johann A</v>
      </c>
      <c r="C1476" s="29">
        <f>_xlfn.XLOOKUP(A1476,'Medical Examinations'!$P$3:$P$2337,'Medical Examinations'!$Q$3:$Q$2337)</f>
        <v>22.3</v>
      </c>
      <c r="D1476" s="15">
        <f>_xlfn.XLOOKUP(A1476,'Medical Examinations'!$P$3:$P$2337,'Medical Examinations'!$R$3:$R$2337)</f>
        <v>4.95</v>
      </c>
      <c r="E1476" s="15" t="str">
        <f>_xlfn.XLOOKUP(A1476,'Medical Examinations'!$P$3:$P$2337,'Medical Examinations'!$S$3:$S$2337)</f>
        <v>Yes</v>
      </c>
      <c r="F1476" s="15" t="str">
        <f>_xlfn.XLOOKUP(A1476,'Medical Examinations'!$P$3:$P$2337,'Medical Examinations'!$T$3:$T$2337)</f>
        <v>No</v>
      </c>
      <c r="G1476" s="15" t="str">
        <f>_xlfn.XLOOKUP(A1476,'Medical Examinations'!$P$3:$P$2337,'Medical Examinations'!$U$3:$U$2337)</f>
        <v>No</v>
      </c>
      <c r="H1476" s="15">
        <f>_xlfn.XLOOKUP(A1476,'Medical Examinations'!$P$3:$P$2337,'Medical Examinations'!$V$3:$V$2337)</f>
        <v>0</v>
      </c>
      <c r="I1476" s="15" t="str">
        <f>_xlfn.XLOOKUP(A1476,'Medical Examinations'!$P$3:$P$2337,'Medical Examinations'!$W$3:$W$2337)</f>
        <v>No</v>
      </c>
      <c r="J1476" s="15" t="str">
        <f>_xlfn.XLOOKUP(A1476,'Medical Examinations'!$P$3:$P$2337,'Medical Examinations'!$X$3:$X$2337)</f>
        <v>Normalweight</v>
      </c>
      <c r="K1476" s="15"/>
      <c r="L1476" s="74">
        <f>_xlfn.XLOOKUP(A1476,'Hospitalisation Details'!$U$4:$U$2346,'Hospitalisation Details'!$V$4:$V$2346)</f>
        <v>27935</v>
      </c>
      <c r="M1476" s="75">
        <f>_xlfn.XLOOKUP(A1476,'Hospitalisation Details'!$U$4:$U$2346,'Hospitalisation Details'!$X$4:$X$2346)</f>
        <v>7147.11</v>
      </c>
      <c r="N1476" s="15">
        <f>_xlfn.XLOOKUP(A1476,'Hospitalisation Details'!$U$4:$U$2346,'Hospitalisation Details'!$Y$4:$Y$2346)</f>
        <v>4</v>
      </c>
      <c r="O1476" s="15">
        <f>_xlfn.XLOOKUP(A1476,'Hospitalisation Details'!$U$4:$U$2346,'Hospitalisation Details'!$Z$4:$Z$2346)</f>
        <v>9</v>
      </c>
      <c r="P1476" s="15" t="str">
        <f>_xlfn.XLOOKUP(A1476,'Hospitalisation Details'!$U$4:$U$2346,'Hospitalisation Details'!$AA$4:$AA$2346)</f>
        <v>R1011</v>
      </c>
      <c r="Q1476" s="15">
        <f>_xlfn.XLOOKUP(A1476,'Hospitalisation Details'!$U$4:$U$2346,'Hospitalisation Details'!$AB$4:$AB$2346)</f>
        <v>47</v>
      </c>
    </row>
    <row r="1477" spans="1:17" ht="15.5" x14ac:dyDescent="0.35">
      <c r="A1477" s="73" t="s">
        <v>896</v>
      </c>
      <c r="B1477" s="40" t="str">
        <f>_xlfn.XLOOKUP(A1477,'Customer Names'!$A$3:$A$2337,'Customer Names'!$E$3:$E$2337)</f>
        <v>Robin M.</v>
      </c>
      <c r="C1477" s="29">
        <f>_xlfn.XLOOKUP(A1477,'Medical Examinations'!$P$3:$P$2337,'Medical Examinations'!$Q$3:$Q$2337)</f>
        <v>27.835000000000001</v>
      </c>
      <c r="D1477" s="15">
        <f>_xlfn.XLOOKUP(A1477,'Medical Examinations'!$P$3:$P$2337,'Medical Examinations'!$R$3:$R$2337)</f>
        <v>6.03</v>
      </c>
      <c r="E1477" s="15" t="str">
        <f>_xlfn.XLOOKUP(A1477,'Medical Examinations'!$P$3:$P$2337,'Medical Examinations'!$S$3:$S$2337)</f>
        <v>No</v>
      </c>
      <c r="F1477" s="15" t="str">
        <f>_xlfn.XLOOKUP(A1477,'Medical Examinations'!$P$3:$P$2337,'Medical Examinations'!$T$3:$T$2337)</f>
        <v>No</v>
      </c>
      <c r="G1477" s="15" t="str">
        <f>_xlfn.XLOOKUP(A1477,'Medical Examinations'!$P$3:$P$2337,'Medical Examinations'!$U$3:$U$2337)</f>
        <v>No</v>
      </c>
      <c r="H1477" s="15">
        <f>_xlfn.XLOOKUP(A1477,'Medical Examinations'!$P$3:$P$2337,'Medical Examinations'!$V$3:$V$2337)</f>
        <v>1</v>
      </c>
      <c r="I1477" s="15" t="str">
        <f>_xlfn.XLOOKUP(A1477,'Medical Examinations'!$P$3:$P$2337,'Medical Examinations'!$W$3:$W$2337)</f>
        <v>No</v>
      </c>
      <c r="J1477" s="15" t="str">
        <f>_xlfn.XLOOKUP(A1477,'Medical Examinations'!$P$3:$P$2337,'Medical Examinations'!$X$3:$X$2337)</f>
        <v>Overweight</v>
      </c>
      <c r="K1477" s="15"/>
      <c r="L1477" s="74">
        <f>_xlfn.XLOOKUP(A1477,'Hospitalisation Details'!$U$4:$U$2346,'Hospitalisation Details'!$V$4:$V$2346)</f>
        <v>31007</v>
      </c>
      <c r="M1477" s="75">
        <f>_xlfn.XLOOKUP(A1477,'Hospitalisation Details'!$U$4:$U$2346,'Hospitalisation Details'!$X$4:$X$2346)</f>
        <v>7144.86</v>
      </c>
      <c r="N1477" s="15">
        <f>_xlfn.XLOOKUP(A1477,'Hospitalisation Details'!$U$4:$U$2346,'Hospitalisation Details'!$Y$4:$Y$2346)</f>
        <v>1</v>
      </c>
      <c r="O1477" s="15">
        <f>_xlfn.XLOOKUP(A1477,'Hospitalisation Details'!$U$4:$U$2346,'Hospitalisation Details'!$Z$4:$Z$2346)</f>
        <v>9</v>
      </c>
      <c r="P1477" s="15" t="str">
        <f>_xlfn.XLOOKUP(A1477,'Hospitalisation Details'!$U$4:$U$2346,'Hospitalisation Details'!$AA$4:$AA$2346)</f>
        <v>R1024</v>
      </c>
      <c r="Q1477" s="15">
        <f>_xlfn.XLOOKUP(A1477,'Hospitalisation Details'!$U$4:$U$2346,'Hospitalisation Details'!$AB$4:$AB$2346)</f>
        <v>39</v>
      </c>
    </row>
    <row r="1478" spans="1:17" ht="15.5" x14ac:dyDescent="0.35">
      <c r="A1478" s="73" t="s">
        <v>895</v>
      </c>
      <c r="B1478" s="40" t="str">
        <f>_xlfn.XLOOKUP(A1478,'Customer Names'!$A$3:$A$2337,'Customer Names'!$E$3:$E$2337)</f>
        <v>Kyle K</v>
      </c>
      <c r="C1478" s="29">
        <f>_xlfn.XLOOKUP(A1478,'Medical Examinations'!$P$3:$P$2337,'Medical Examinations'!$Q$3:$Q$2337)</f>
        <v>39.229999999999997</v>
      </c>
      <c r="D1478" s="15">
        <f>_xlfn.XLOOKUP(A1478,'Medical Examinations'!$P$3:$P$2337,'Medical Examinations'!$R$3:$R$2337)</f>
        <v>5.36</v>
      </c>
      <c r="E1478" s="15" t="str">
        <f>_xlfn.XLOOKUP(A1478,'Medical Examinations'!$P$3:$P$2337,'Medical Examinations'!$S$3:$S$2337)</f>
        <v>No</v>
      </c>
      <c r="F1478" s="15" t="str">
        <f>_xlfn.XLOOKUP(A1478,'Medical Examinations'!$P$3:$P$2337,'Medical Examinations'!$T$3:$T$2337)</f>
        <v>No</v>
      </c>
      <c r="G1478" s="15" t="str">
        <f>_xlfn.XLOOKUP(A1478,'Medical Examinations'!$P$3:$P$2337,'Medical Examinations'!$U$3:$U$2337)</f>
        <v>No</v>
      </c>
      <c r="H1478" s="15">
        <f>_xlfn.XLOOKUP(A1478,'Medical Examinations'!$P$3:$P$2337,'Medical Examinations'!$V$3:$V$2337)</f>
        <v>0</v>
      </c>
      <c r="I1478" s="15" t="str">
        <f>_xlfn.XLOOKUP(A1478,'Medical Examinations'!$P$3:$P$2337,'Medical Examinations'!$W$3:$W$2337)</f>
        <v>No</v>
      </c>
      <c r="J1478" s="15" t="str">
        <f>_xlfn.XLOOKUP(A1478,'Medical Examinations'!$P$3:$P$2337,'Medical Examinations'!$X$3:$X$2337)</f>
        <v>Obesity</v>
      </c>
      <c r="K1478" s="15"/>
      <c r="L1478" s="74">
        <f>_xlfn.XLOOKUP(A1478,'Hospitalisation Details'!$U$4:$U$2346,'Hospitalisation Details'!$V$4:$V$2346)</f>
        <v>36380</v>
      </c>
      <c r="M1478" s="75">
        <f>_xlfn.XLOOKUP(A1478,'Hospitalisation Details'!$U$4:$U$2346,'Hospitalisation Details'!$X$4:$X$2346)</f>
        <v>7144.4</v>
      </c>
      <c r="N1478" s="15">
        <f>_xlfn.XLOOKUP(A1478,'Hospitalisation Details'!$U$4:$U$2346,'Hospitalisation Details'!$Y$4:$Y$2346)</f>
        <v>1</v>
      </c>
      <c r="O1478" s="15">
        <f>_xlfn.XLOOKUP(A1478,'Hospitalisation Details'!$U$4:$U$2346,'Hospitalisation Details'!$Z$4:$Z$2346)</f>
        <v>2</v>
      </c>
      <c r="P1478" s="15" t="str">
        <f>_xlfn.XLOOKUP(A1478,'Hospitalisation Details'!$U$4:$U$2346,'Hospitalisation Details'!$AA$4:$AA$2346)</f>
        <v>R1022</v>
      </c>
      <c r="Q1478" s="15">
        <f>_xlfn.XLOOKUP(A1478,'Hospitalisation Details'!$U$4:$U$2346,'Hospitalisation Details'!$AB$4:$AB$2346)</f>
        <v>24</v>
      </c>
    </row>
    <row r="1479" spans="1:17" ht="15.5" x14ac:dyDescent="0.35">
      <c r="A1479" s="73" t="s">
        <v>894</v>
      </c>
      <c r="B1479" s="40" t="str">
        <f>_xlfn.XLOOKUP(A1479,'Customer Names'!$A$3:$A$2337,'Customer Names'!$E$3:$E$2337)</f>
        <v>Alison</v>
      </c>
      <c r="C1479" s="29">
        <f>_xlfn.XLOOKUP(A1479,'Medical Examinations'!$P$3:$P$2337,'Medical Examinations'!$Q$3:$Q$2337)</f>
        <v>19.95</v>
      </c>
      <c r="D1479" s="15">
        <f>_xlfn.XLOOKUP(A1479,'Medical Examinations'!$P$3:$P$2337,'Medical Examinations'!$R$3:$R$2337)</f>
        <v>6.11</v>
      </c>
      <c r="E1479" s="15" t="str">
        <f>_xlfn.XLOOKUP(A1479,'Medical Examinations'!$P$3:$P$2337,'Medical Examinations'!$S$3:$S$2337)</f>
        <v>No</v>
      </c>
      <c r="F1479" s="15" t="str">
        <f>_xlfn.XLOOKUP(A1479,'Medical Examinations'!$P$3:$P$2337,'Medical Examinations'!$T$3:$T$2337)</f>
        <v>No</v>
      </c>
      <c r="G1479" s="15" t="str">
        <f>_xlfn.XLOOKUP(A1479,'Medical Examinations'!$P$3:$P$2337,'Medical Examinations'!$U$3:$U$2337)</f>
        <v>No</v>
      </c>
      <c r="H1479" s="15">
        <f>_xlfn.XLOOKUP(A1479,'Medical Examinations'!$P$3:$P$2337,'Medical Examinations'!$V$3:$V$2337)</f>
        <v>1</v>
      </c>
      <c r="I1479" s="15" t="str">
        <f>_xlfn.XLOOKUP(A1479,'Medical Examinations'!$P$3:$P$2337,'Medical Examinations'!$W$3:$W$2337)</f>
        <v>No</v>
      </c>
      <c r="J1479" s="15" t="str">
        <f>_xlfn.XLOOKUP(A1479,'Medical Examinations'!$P$3:$P$2337,'Medical Examinations'!$X$3:$X$2337)</f>
        <v>Normalweight</v>
      </c>
      <c r="K1479" s="15"/>
      <c r="L1479" s="74">
        <f>_xlfn.XLOOKUP(A1479,'Hospitalisation Details'!$U$4:$U$2346,'Hospitalisation Details'!$V$4:$V$2346)</f>
        <v>30870</v>
      </c>
      <c r="M1479" s="75">
        <f>_xlfn.XLOOKUP(A1479,'Hospitalisation Details'!$U$4:$U$2346,'Hospitalisation Details'!$X$4:$X$2346)</f>
        <v>7133.9</v>
      </c>
      <c r="N1479" s="15">
        <f>_xlfn.XLOOKUP(A1479,'Hospitalisation Details'!$U$4:$U$2346,'Hospitalisation Details'!$Y$4:$Y$2346)</f>
        <v>1</v>
      </c>
      <c r="O1479" s="15">
        <f>_xlfn.XLOOKUP(A1479,'Hospitalisation Details'!$U$4:$U$2346,'Hospitalisation Details'!$Z$4:$Z$2346)</f>
        <v>2</v>
      </c>
      <c r="P1479" s="15" t="str">
        <f>_xlfn.XLOOKUP(A1479,'Hospitalisation Details'!$U$4:$U$2346,'Hospitalisation Details'!$AA$4:$AA$2346)</f>
        <v>R1024</v>
      </c>
      <c r="Q1479" s="15">
        <f>_xlfn.XLOOKUP(A1479,'Hospitalisation Details'!$U$4:$U$2346,'Hospitalisation Details'!$AB$4:$AB$2346)</f>
        <v>39</v>
      </c>
    </row>
    <row r="1480" spans="1:17" ht="15.5" x14ac:dyDescent="0.35">
      <c r="A1480" s="73" t="s">
        <v>893</v>
      </c>
      <c r="B1480" s="40" t="str">
        <f>_xlfn.XLOOKUP(A1480,'Customer Names'!$A$3:$A$2337,'Customer Names'!$E$3:$E$2337)</f>
        <v>Michael A.</v>
      </c>
      <c r="C1480" s="29">
        <f>_xlfn.XLOOKUP(A1480,'Medical Examinations'!$P$3:$P$2337,'Medical Examinations'!$Q$3:$Q$2337)</f>
        <v>34.64</v>
      </c>
      <c r="D1480" s="15">
        <f>_xlfn.XLOOKUP(A1480,'Medical Examinations'!$P$3:$P$2337,'Medical Examinations'!$R$3:$R$2337)</f>
        <v>4.88</v>
      </c>
      <c r="E1480" s="15" t="str">
        <f>_xlfn.XLOOKUP(A1480,'Medical Examinations'!$P$3:$P$2337,'Medical Examinations'!$S$3:$S$2337)</f>
        <v>No</v>
      </c>
      <c r="F1480" s="15" t="str">
        <f>_xlfn.XLOOKUP(A1480,'Medical Examinations'!$P$3:$P$2337,'Medical Examinations'!$T$3:$T$2337)</f>
        <v>No</v>
      </c>
      <c r="G1480" s="15" t="str">
        <f>_xlfn.XLOOKUP(A1480,'Medical Examinations'!$P$3:$P$2337,'Medical Examinations'!$U$3:$U$2337)</f>
        <v>Yes</v>
      </c>
      <c r="H1480" s="15">
        <f>_xlfn.XLOOKUP(A1480,'Medical Examinations'!$P$3:$P$2337,'Medical Examinations'!$V$3:$V$2337)</f>
        <v>1</v>
      </c>
      <c r="I1480" s="15" t="str">
        <f>_xlfn.XLOOKUP(A1480,'Medical Examinations'!$P$3:$P$2337,'Medical Examinations'!$W$3:$W$2337)</f>
        <v>No</v>
      </c>
      <c r="J1480" s="15" t="str">
        <f>_xlfn.XLOOKUP(A1480,'Medical Examinations'!$P$3:$P$2337,'Medical Examinations'!$X$3:$X$2337)</f>
        <v>Obesity</v>
      </c>
      <c r="K1480" s="15"/>
      <c r="L1480" s="74">
        <f>_xlfn.XLOOKUP(A1480,'Hospitalisation Details'!$U$4:$U$2346,'Hospitalisation Details'!$V$4:$V$2346)</f>
        <v>34182</v>
      </c>
      <c r="M1480" s="75">
        <f>_xlfn.XLOOKUP(A1480,'Hospitalisation Details'!$U$4:$U$2346,'Hospitalisation Details'!$X$4:$X$2346)</f>
        <v>7128.64</v>
      </c>
      <c r="N1480" s="15">
        <f>_xlfn.XLOOKUP(A1480,'Hospitalisation Details'!$U$4:$U$2346,'Hospitalisation Details'!$Y$4:$Y$2346)</f>
        <v>1</v>
      </c>
      <c r="O1480" s="15">
        <f>_xlfn.XLOOKUP(A1480,'Hospitalisation Details'!$U$4:$U$2346,'Hospitalisation Details'!$Z$4:$Z$2346)</f>
        <v>9</v>
      </c>
      <c r="P1480" s="15" t="str">
        <f>_xlfn.XLOOKUP(A1480,'Hospitalisation Details'!$U$4:$U$2346,'Hospitalisation Details'!$AA$4:$AA$2346)</f>
        <v>R1021</v>
      </c>
      <c r="Q1480" s="15">
        <f>_xlfn.XLOOKUP(A1480,'Hospitalisation Details'!$U$4:$U$2346,'Hospitalisation Details'!$AB$4:$AB$2346)</f>
        <v>30</v>
      </c>
    </row>
    <row r="1481" spans="1:17" ht="15.5" x14ac:dyDescent="0.35">
      <c r="A1481" s="73" t="s">
        <v>892</v>
      </c>
      <c r="B1481" s="40" t="str">
        <f>_xlfn.XLOOKUP(A1481,'Customer Names'!$A$3:$A$2337,'Customer Names'!$E$3:$E$2337)</f>
        <v>Byron A</v>
      </c>
      <c r="C1481" s="29">
        <f>_xlfn.XLOOKUP(A1481,'Medical Examinations'!$P$3:$P$2337,'Medical Examinations'!$Q$3:$Q$2337)</f>
        <v>18.75</v>
      </c>
      <c r="D1481" s="15">
        <f>_xlfn.XLOOKUP(A1481,'Medical Examinations'!$P$3:$P$2337,'Medical Examinations'!$R$3:$R$2337)</f>
        <v>6.72</v>
      </c>
      <c r="E1481" s="15" t="str">
        <f>_xlfn.XLOOKUP(A1481,'Medical Examinations'!$P$3:$P$2337,'Medical Examinations'!$S$3:$S$2337)</f>
        <v>No</v>
      </c>
      <c r="F1481" s="15" t="str">
        <f>_xlfn.XLOOKUP(A1481,'Medical Examinations'!$P$3:$P$2337,'Medical Examinations'!$T$3:$T$2337)</f>
        <v>No</v>
      </c>
      <c r="G1481" s="15" t="str">
        <f>_xlfn.XLOOKUP(A1481,'Medical Examinations'!$P$3:$P$2337,'Medical Examinations'!$U$3:$U$2337)</f>
        <v>No</v>
      </c>
      <c r="H1481" s="15">
        <f>_xlfn.XLOOKUP(A1481,'Medical Examinations'!$P$3:$P$2337,'Medical Examinations'!$V$3:$V$2337)</f>
        <v>0</v>
      </c>
      <c r="I1481" s="15" t="str">
        <f>_xlfn.XLOOKUP(A1481,'Medical Examinations'!$P$3:$P$2337,'Medical Examinations'!$W$3:$W$2337)</f>
        <v>No</v>
      </c>
      <c r="J1481" s="15" t="str">
        <f>_xlfn.XLOOKUP(A1481,'Medical Examinations'!$P$3:$P$2337,'Medical Examinations'!$X$3:$X$2337)</f>
        <v>Normalweight</v>
      </c>
      <c r="K1481" s="15"/>
      <c r="L1481" s="74">
        <f>_xlfn.XLOOKUP(A1481,'Hospitalisation Details'!$U$4:$U$2346,'Hospitalisation Details'!$V$4:$V$2346)</f>
        <v>25018</v>
      </c>
      <c r="M1481" s="75">
        <f>_xlfn.XLOOKUP(A1481,'Hospitalisation Details'!$U$4:$U$2346,'Hospitalisation Details'!$X$4:$X$2346)</f>
        <v>7125.25</v>
      </c>
      <c r="N1481" s="15">
        <f>_xlfn.XLOOKUP(A1481,'Hospitalisation Details'!$U$4:$U$2346,'Hospitalisation Details'!$Y$4:$Y$2346)</f>
        <v>4</v>
      </c>
      <c r="O1481" s="15">
        <f>_xlfn.XLOOKUP(A1481,'Hospitalisation Details'!$U$4:$U$2346,'Hospitalisation Details'!$Z$4:$Z$2346)</f>
        <v>9</v>
      </c>
      <c r="P1481" s="15" t="str">
        <f>_xlfn.XLOOKUP(A1481,'Hospitalisation Details'!$U$4:$U$2346,'Hospitalisation Details'!$AA$4:$AA$2346)</f>
        <v>R1013</v>
      </c>
      <c r="Q1481" s="15">
        <f>_xlfn.XLOOKUP(A1481,'Hospitalisation Details'!$U$4:$U$2346,'Hospitalisation Details'!$AB$4:$AB$2346)</f>
        <v>55</v>
      </c>
    </row>
    <row r="1482" spans="1:17" ht="15.5" x14ac:dyDescent="0.35">
      <c r="A1482" s="73" t="s">
        <v>891</v>
      </c>
      <c r="B1482" s="40" t="str">
        <f>_xlfn.XLOOKUP(A1482,'Customer Names'!$A$3:$A$2337,'Customer Names'!$E$3:$E$2337)</f>
        <v>Carine A</v>
      </c>
      <c r="C1482" s="29">
        <f>_xlfn.XLOOKUP(A1482,'Medical Examinations'!$P$3:$P$2337,'Medical Examinations'!$Q$3:$Q$2337)</f>
        <v>26.48</v>
      </c>
      <c r="D1482" s="15">
        <f>_xlfn.XLOOKUP(A1482,'Medical Examinations'!$P$3:$P$2337,'Medical Examinations'!$R$3:$R$2337)</f>
        <v>4.2</v>
      </c>
      <c r="E1482" s="15" t="str">
        <f>_xlfn.XLOOKUP(A1482,'Medical Examinations'!$P$3:$P$2337,'Medical Examinations'!$S$3:$S$2337)</f>
        <v>No</v>
      </c>
      <c r="F1482" s="15" t="str">
        <f>_xlfn.XLOOKUP(A1482,'Medical Examinations'!$P$3:$P$2337,'Medical Examinations'!$T$3:$T$2337)</f>
        <v>No</v>
      </c>
      <c r="G1482" s="15" t="str">
        <f>_xlfn.XLOOKUP(A1482,'Medical Examinations'!$P$3:$P$2337,'Medical Examinations'!$U$3:$U$2337)</f>
        <v>No</v>
      </c>
      <c r="H1482" s="15">
        <f>_xlfn.XLOOKUP(A1482,'Medical Examinations'!$P$3:$P$2337,'Medical Examinations'!$V$3:$V$2337)</f>
        <v>1</v>
      </c>
      <c r="I1482" s="15" t="str">
        <f>_xlfn.XLOOKUP(A1482,'Medical Examinations'!$P$3:$P$2337,'Medical Examinations'!$W$3:$W$2337)</f>
        <v>No</v>
      </c>
      <c r="J1482" s="15" t="str">
        <f>_xlfn.XLOOKUP(A1482,'Medical Examinations'!$P$3:$P$2337,'Medical Examinations'!$X$3:$X$2337)</f>
        <v>Overweight</v>
      </c>
      <c r="K1482" s="15"/>
      <c r="L1482" s="74">
        <f>_xlfn.XLOOKUP(A1482,'Hospitalisation Details'!$U$4:$U$2346,'Hospitalisation Details'!$V$4:$V$2346)</f>
        <v>32000</v>
      </c>
      <c r="M1482" s="75">
        <f>_xlfn.XLOOKUP(A1482,'Hospitalisation Details'!$U$4:$U$2346,'Hospitalisation Details'!$X$4:$X$2346)</f>
        <v>7106.81</v>
      </c>
      <c r="N1482" s="15">
        <f>_xlfn.XLOOKUP(A1482,'Hospitalisation Details'!$U$4:$U$2346,'Hospitalisation Details'!$Y$4:$Y$2346)</f>
        <v>1</v>
      </c>
      <c r="O1482" s="15">
        <f>_xlfn.XLOOKUP(A1482,'Hospitalisation Details'!$U$4:$U$2346,'Hospitalisation Details'!$Z$4:$Z$2346)</f>
        <v>2</v>
      </c>
      <c r="P1482" s="15" t="str">
        <f>_xlfn.XLOOKUP(A1482,'Hospitalisation Details'!$U$4:$U$2346,'Hospitalisation Details'!$AA$4:$AA$2346)</f>
        <v>R1012</v>
      </c>
      <c r="Q1482" s="15">
        <f>_xlfn.XLOOKUP(A1482,'Hospitalisation Details'!$U$4:$U$2346,'Hospitalisation Details'!$AB$4:$AB$2346)</f>
        <v>36</v>
      </c>
    </row>
    <row r="1483" spans="1:17" ht="15.5" x14ac:dyDescent="0.35">
      <c r="A1483" s="73" t="s">
        <v>890</v>
      </c>
      <c r="B1483" s="40" t="str">
        <f>_xlfn.XLOOKUP(A1483,'Customer Names'!$A$3:$A$2337,'Customer Names'!$E$3:$E$2337)</f>
        <v>Nathaniel</v>
      </c>
      <c r="C1483" s="29">
        <f>_xlfn.XLOOKUP(A1483,'Medical Examinations'!$P$3:$P$2337,'Medical Examinations'!$Q$3:$Q$2337)</f>
        <v>34.83</v>
      </c>
      <c r="D1483" s="15">
        <f>_xlfn.XLOOKUP(A1483,'Medical Examinations'!$P$3:$P$2337,'Medical Examinations'!$R$3:$R$2337)</f>
        <v>5.79</v>
      </c>
      <c r="E1483" s="15" t="str">
        <f>_xlfn.XLOOKUP(A1483,'Medical Examinations'!$P$3:$P$2337,'Medical Examinations'!$S$3:$S$2337)</f>
        <v>No</v>
      </c>
      <c r="F1483" s="15" t="str">
        <f>_xlfn.XLOOKUP(A1483,'Medical Examinations'!$P$3:$P$2337,'Medical Examinations'!$T$3:$T$2337)</f>
        <v>No</v>
      </c>
      <c r="G1483" s="15" t="str">
        <f>_xlfn.XLOOKUP(A1483,'Medical Examinations'!$P$3:$P$2337,'Medical Examinations'!$U$3:$U$2337)</f>
        <v>No</v>
      </c>
      <c r="H1483" s="15">
        <f>_xlfn.XLOOKUP(A1483,'Medical Examinations'!$P$3:$P$2337,'Medical Examinations'!$V$3:$V$2337)</f>
        <v>1</v>
      </c>
      <c r="I1483" s="15" t="str">
        <f>_xlfn.XLOOKUP(A1483,'Medical Examinations'!$P$3:$P$2337,'Medical Examinations'!$W$3:$W$2337)</f>
        <v>No</v>
      </c>
      <c r="J1483" s="15" t="str">
        <f>_xlfn.XLOOKUP(A1483,'Medical Examinations'!$P$3:$P$2337,'Medical Examinations'!$X$3:$X$2337)</f>
        <v>Obesity</v>
      </c>
      <c r="K1483" s="15"/>
      <c r="L1483" s="74">
        <f>_xlfn.XLOOKUP(A1483,'Hospitalisation Details'!$U$4:$U$2346,'Hospitalisation Details'!$V$4:$V$2346)</f>
        <v>33773</v>
      </c>
      <c r="M1483" s="75">
        <f>_xlfn.XLOOKUP(A1483,'Hospitalisation Details'!$U$4:$U$2346,'Hospitalisation Details'!$X$4:$X$2346)</f>
        <v>7096.98</v>
      </c>
      <c r="N1483" s="15">
        <f>_xlfn.XLOOKUP(A1483,'Hospitalisation Details'!$U$4:$U$2346,'Hospitalisation Details'!$Y$4:$Y$2346)</f>
        <v>1</v>
      </c>
      <c r="O1483" s="15">
        <f>_xlfn.XLOOKUP(A1483,'Hospitalisation Details'!$U$4:$U$2346,'Hospitalisation Details'!$Z$4:$Z$2346)</f>
        <v>9</v>
      </c>
      <c r="P1483" s="15" t="str">
        <f>_xlfn.XLOOKUP(A1483,'Hospitalisation Details'!$U$4:$U$2346,'Hospitalisation Details'!$AA$4:$AA$2346)</f>
        <v>R1012</v>
      </c>
      <c r="Q1483" s="15">
        <f>_xlfn.XLOOKUP(A1483,'Hospitalisation Details'!$U$4:$U$2346,'Hospitalisation Details'!$AB$4:$AB$2346)</f>
        <v>31</v>
      </c>
    </row>
    <row r="1484" spans="1:17" ht="15.5" x14ac:dyDescent="0.35">
      <c r="A1484" s="73" t="s">
        <v>889</v>
      </c>
      <c r="B1484" s="40" t="str">
        <f>_xlfn.XLOOKUP(A1484,'Customer Names'!$A$3:$A$2337,'Customer Names'!$E$3:$E$2337)</f>
        <v>Lindsay A.</v>
      </c>
      <c r="C1484" s="29">
        <f>_xlfn.XLOOKUP(A1484,'Medical Examinations'!$P$3:$P$2337,'Medical Examinations'!$Q$3:$Q$2337)</f>
        <v>25.46</v>
      </c>
      <c r="D1484" s="15">
        <f>_xlfn.XLOOKUP(A1484,'Medical Examinations'!$P$3:$P$2337,'Medical Examinations'!$R$3:$R$2337)</f>
        <v>4.29</v>
      </c>
      <c r="E1484" s="15" t="str">
        <f>_xlfn.XLOOKUP(A1484,'Medical Examinations'!$P$3:$P$2337,'Medical Examinations'!$S$3:$S$2337)</f>
        <v>No</v>
      </c>
      <c r="F1484" s="15" t="str">
        <f>_xlfn.XLOOKUP(A1484,'Medical Examinations'!$P$3:$P$2337,'Medical Examinations'!$T$3:$T$2337)</f>
        <v>No</v>
      </c>
      <c r="G1484" s="15" t="str">
        <f>_xlfn.XLOOKUP(A1484,'Medical Examinations'!$P$3:$P$2337,'Medical Examinations'!$U$3:$U$2337)</f>
        <v>No</v>
      </c>
      <c r="H1484" s="15">
        <f>_xlfn.XLOOKUP(A1484,'Medical Examinations'!$P$3:$P$2337,'Medical Examinations'!$V$3:$V$2337)</f>
        <v>0</v>
      </c>
      <c r="I1484" s="15" t="str">
        <f>_xlfn.XLOOKUP(A1484,'Medical Examinations'!$P$3:$P$2337,'Medical Examinations'!$W$3:$W$2337)</f>
        <v>No</v>
      </c>
      <c r="J1484" s="15" t="str">
        <f>_xlfn.XLOOKUP(A1484,'Medical Examinations'!$P$3:$P$2337,'Medical Examinations'!$X$3:$X$2337)</f>
        <v>Overweight</v>
      </c>
      <c r="K1484" s="15"/>
      <c r="L1484" s="74">
        <f>_xlfn.XLOOKUP(A1484,'Hospitalisation Details'!$U$4:$U$2346,'Hospitalisation Details'!$V$4:$V$2346)</f>
        <v>30230</v>
      </c>
      <c r="M1484" s="75">
        <f>_xlfn.XLOOKUP(A1484,'Hospitalisation Details'!$U$4:$U$2346,'Hospitalisation Details'!$X$4:$X$2346)</f>
        <v>7077.19</v>
      </c>
      <c r="N1484" s="15">
        <f>_xlfn.XLOOKUP(A1484,'Hospitalisation Details'!$U$4:$U$2346,'Hospitalisation Details'!$Y$4:$Y$2346)</f>
        <v>1</v>
      </c>
      <c r="O1484" s="15">
        <f>_xlfn.XLOOKUP(A1484,'Hospitalisation Details'!$U$4:$U$2346,'Hospitalisation Details'!$Z$4:$Z$2346)</f>
        <v>1</v>
      </c>
      <c r="P1484" s="15" t="str">
        <f>_xlfn.XLOOKUP(A1484,'Hospitalisation Details'!$U$4:$U$2346,'Hospitalisation Details'!$AA$4:$AA$2346)</f>
        <v>R1024</v>
      </c>
      <c r="Q1484" s="15">
        <f>_xlfn.XLOOKUP(A1484,'Hospitalisation Details'!$U$4:$U$2346,'Hospitalisation Details'!$AB$4:$AB$2346)</f>
        <v>41</v>
      </c>
    </row>
    <row r="1485" spans="1:17" ht="15.5" x14ac:dyDescent="0.35">
      <c r="A1485" s="73" t="s">
        <v>888</v>
      </c>
      <c r="B1485" s="40" t="str">
        <f>_xlfn.XLOOKUP(A1485,'Customer Names'!$A$3:$A$2337,'Customer Names'!$E$3:$E$2337)</f>
        <v>Justin R</v>
      </c>
      <c r="C1485" s="29">
        <f>_xlfn.XLOOKUP(A1485,'Medical Examinations'!$P$3:$P$2337,'Medical Examinations'!$Q$3:$Q$2337)</f>
        <v>23.31</v>
      </c>
      <c r="D1485" s="15">
        <f>_xlfn.XLOOKUP(A1485,'Medical Examinations'!$P$3:$P$2337,'Medical Examinations'!$R$3:$R$2337)</f>
        <v>8.27</v>
      </c>
      <c r="E1485" s="15" t="str">
        <f>_xlfn.XLOOKUP(A1485,'Medical Examinations'!$P$3:$P$2337,'Medical Examinations'!$S$3:$S$2337)</f>
        <v>No</v>
      </c>
      <c r="F1485" s="15" t="str">
        <f>_xlfn.XLOOKUP(A1485,'Medical Examinations'!$P$3:$P$2337,'Medical Examinations'!$T$3:$T$2337)</f>
        <v>No</v>
      </c>
      <c r="G1485" s="15" t="str">
        <f>_xlfn.XLOOKUP(A1485,'Medical Examinations'!$P$3:$P$2337,'Medical Examinations'!$U$3:$U$2337)</f>
        <v>No</v>
      </c>
      <c r="H1485" s="15">
        <f>_xlfn.XLOOKUP(A1485,'Medical Examinations'!$P$3:$P$2337,'Medical Examinations'!$V$3:$V$2337)</f>
        <v>0</v>
      </c>
      <c r="I1485" s="15" t="str">
        <f>_xlfn.XLOOKUP(A1485,'Medical Examinations'!$P$3:$P$2337,'Medical Examinations'!$W$3:$W$2337)</f>
        <v>No</v>
      </c>
      <c r="J1485" s="15" t="str">
        <f>_xlfn.XLOOKUP(A1485,'Medical Examinations'!$P$3:$P$2337,'Medical Examinations'!$X$3:$X$2337)</f>
        <v>Normalweight</v>
      </c>
      <c r="K1485" s="15"/>
      <c r="L1485" s="74">
        <f>_xlfn.XLOOKUP(A1485,'Hospitalisation Details'!$U$4:$U$2346,'Hospitalisation Details'!$V$4:$V$2346)</f>
        <v>28665</v>
      </c>
      <c r="M1485" s="75">
        <f>_xlfn.XLOOKUP(A1485,'Hospitalisation Details'!$U$4:$U$2346,'Hospitalisation Details'!$X$4:$X$2346)</f>
        <v>7054.41</v>
      </c>
      <c r="N1485" s="15">
        <f>_xlfn.XLOOKUP(A1485,'Hospitalisation Details'!$U$4:$U$2346,'Hospitalisation Details'!$Y$4:$Y$2346)</f>
        <v>1</v>
      </c>
      <c r="O1485" s="15">
        <f>_xlfn.XLOOKUP(A1485,'Hospitalisation Details'!$U$4:$U$2346,'Hospitalisation Details'!$Z$4:$Z$2346)</f>
        <v>9</v>
      </c>
      <c r="P1485" s="15" t="str">
        <f>_xlfn.XLOOKUP(A1485,'Hospitalisation Details'!$U$4:$U$2346,'Hospitalisation Details'!$AA$4:$AA$2346)</f>
        <v>R1013</v>
      </c>
      <c r="Q1485" s="15">
        <f>_xlfn.XLOOKUP(A1485,'Hospitalisation Details'!$U$4:$U$2346,'Hospitalisation Details'!$AB$4:$AB$2346)</f>
        <v>45</v>
      </c>
    </row>
    <row r="1486" spans="1:17" ht="15.5" x14ac:dyDescent="0.35">
      <c r="A1486" s="73" t="s">
        <v>887</v>
      </c>
      <c r="B1486" s="40" t="str">
        <f>_xlfn.XLOOKUP(A1486,'Customer Names'!$A$3:$A$2337,'Customer Names'!$E$3:$E$2337)</f>
        <v>Casey</v>
      </c>
      <c r="C1486" s="29">
        <f>_xlfn.XLOOKUP(A1486,'Medical Examinations'!$P$3:$P$2337,'Medical Examinations'!$Q$3:$Q$2337)</f>
        <v>29</v>
      </c>
      <c r="D1486" s="15">
        <f>_xlfn.XLOOKUP(A1486,'Medical Examinations'!$P$3:$P$2337,'Medical Examinations'!$R$3:$R$2337)</f>
        <v>4.5599999999999996</v>
      </c>
      <c r="E1486" s="15" t="str">
        <f>_xlfn.XLOOKUP(A1486,'Medical Examinations'!$P$3:$P$2337,'Medical Examinations'!$S$3:$S$2337)</f>
        <v>No</v>
      </c>
      <c r="F1486" s="15" t="str">
        <f>_xlfn.XLOOKUP(A1486,'Medical Examinations'!$P$3:$P$2337,'Medical Examinations'!$T$3:$T$2337)</f>
        <v>No</v>
      </c>
      <c r="G1486" s="15" t="str">
        <f>_xlfn.XLOOKUP(A1486,'Medical Examinations'!$P$3:$P$2337,'Medical Examinations'!$U$3:$U$2337)</f>
        <v>No</v>
      </c>
      <c r="H1486" s="15">
        <f>_xlfn.XLOOKUP(A1486,'Medical Examinations'!$P$3:$P$2337,'Medical Examinations'!$V$3:$V$2337)</f>
        <v>0</v>
      </c>
      <c r="I1486" s="15" t="str">
        <f>_xlfn.XLOOKUP(A1486,'Medical Examinations'!$P$3:$P$2337,'Medical Examinations'!$W$3:$W$2337)</f>
        <v>No</v>
      </c>
      <c r="J1486" s="15" t="str">
        <f>_xlfn.XLOOKUP(A1486,'Medical Examinations'!$P$3:$P$2337,'Medical Examinations'!$X$3:$X$2337)</f>
        <v>Overweight</v>
      </c>
      <c r="K1486" s="15"/>
      <c r="L1486" s="74">
        <f>_xlfn.XLOOKUP(A1486,'Hospitalisation Details'!$U$4:$U$2346,'Hospitalisation Details'!$V$4:$V$2346)</f>
        <v>29400</v>
      </c>
      <c r="M1486" s="75">
        <f>_xlfn.XLOOKUP(A1486,'Hospitalisation Details'!$U$4:$U$2346,'Hospitalisation Details'!$X$4:$X$2346)</f>
        <v>7050.64</v>
      </c>
      <c r="N1486" s="15">
        <f>_xlfn.XLOOKUP(A1486,'Hospitalisation Details'!$U$4:$U$2346,'Hospitalisation Details'!$Y$4:$Y$2346)</f>
        <v>1</v>
      </c>
      <c r="O1486" s="15">
        <f>_xlfn.XLOOKUP(A1486,'Hospitalisation Details'!$U$4:$U$2346,'Hospitalisation Details'!$Z$4:$Z$2346)</f>
        <v>1</v>
      </c>
      <c r="P1486" s="15" t="str">
        <f>_xlfn.XLOOKUP(A1486,'Hospitalisation Details'!$U$4:$U$2346,'Hospitalisation Details'!$AA$4:$AA$2346)</f>
        <v>R1011</v>
      </c>
      <c r="Q1486" s="15">
        <f>_xlfn.XLOOKUP(A1486,'Hospitalisation Details'!$U$4:$U$2346,'Hospitalisation Details'!$AB$4:$AB$2346)</f>
        <v>43</v>
      </c>
    </row>
    <row r="1487" spans="1:17" ht="15.5" x14ac:dyDescent="0.35">
      <c r="A1487" s="73" t="s">
        <v>886</v>
      </c>
      <c r="B1487" s="40" t="str">
        <f>_xlfn.XLOOKUP(A1487,'Customer Names'!$A$3:$A$2337,'Customer Names'!$E$3:$E$2337)</f>
        <v>Amanda L</v>
      </c>
      <c r="C1487" s="29">
        <f>_xlfn.XLOOKUP(A1487,'Medical Examinations'!$P$3:$P$2337,'Medical Examinations'!$Q$3:$Q$2337)</f>
        <v>32.869999999999997</v>
      </c>
      <c r="D1487" s="15">
        <f>_xlfn.XLOOKUP(A1487,'Medical Examinations'!$P$3:$P$2337,'Medical Examinations'!$R$3:$R$2337)</f>
        <v>5.33</v>
      </c>
      <c r="E1487" s="15" t="str">
        <f>_xlfn.XLOOKUP(A1487,'Medical Examinations'!$P$3:$P$2337,'Medical Examinations'!$S$3:$S$2337)</f>
        <v>No</v>
      </c>
      <c r="F1487" s="15" t="str">
        <f>_xlfn.XLOOKUP(A1487,'Medical Examinations'!$P$3:$P$2337,'Medical Examinations'!$T$3:$T$2337)</f>
        <v>No</v>
      </c>
      <c r="G1487" s="15" t="str">
        <f>_xlfn.XLOOKUP(A1487,'Medical Examinations'!$P$3:$P$2337,'Medical Examinations'!$U$3:$U$2337)</f>
        <v>No</v>
      </c>
      <c r="H1487" s="15">
        <f>_xlfn.XLOOKUP(A1487,'Medical Examinations'!$P$3:$P$2337,'Medical Examinations'!$V$3:$V$2337)</f>
        <v>0</v>
      </c>
      <c r="I1487" s="15" t="str">
        <f>_xlfn.XLOOKUP(A1487,'Medical Examinations'!$P$3:$P$2337,'Medical Examinations'!$W$3:$W$2337)</f>
        <v>No</v>
      </c>
      <c r="J1487" s="15" t="str">
        <f>_xlfn.XLOOKUP(A1487,'Medical Examinations'!$P$3:$P$2337,'Medical Examinations'!$X$3:$X$2337)</f>
        <v>Obesity</v>
      </c>
      <c r="K1487" s="15"/>
      <c r="L1487" s="74">
        <f>_xlfn.XLOOKUP(A1487,'Hospitalisation Details'!$U$4:$U$2346,'Hospitalisation Details'!$V$4:$V$2346)</f>
        <v>29423</v>
      </c>
      <c r="M1487" s="75">
        <f>_xlfn.XLOOKUP(A1487,'Hospitalisation Details'!$U$4:$U$2346,'Hospitalisation Details'!$X$4:$X$2346)</f>
        <v>7050.02</v>
      </c>
      <c r="N1487" s="15">
        <f>_xlfn.XLOOKUP(A1487,'Hospitalisation Details'!$U$4:$U$2346,'Hospitalisation Details'!$Y$4:$Y$2346)</f>
        <v>1</v>
      </c>
      <c r="O1487" s="15">
        <f>_xlfn.XLOOKUP(A1487,'Hospitalisation Details'!$U$4:$U$2346,'Hospitalisation Details'!$Z$4:$Z$2346)</f>
        <v>2</v>
      </c>
      <c r="P1487" s="15" t="str">
        <f>_xlfn.XLOOKUP(A1487,'Hospitalisation Details'!$U$4:$U$2346,'Hospitalisation Details'!$AA$4:$AA$2346)</f>
        <v>R1024</v>
      </c>
      <c r="Q1487" s="15">
        <f>_xlfn.XLOOKUP(A1487,'Hospitalisation Details'!$U$4:$U$2346,'Hospitalisation Details'!$AB$4:$AB$2346)</f>
        <v>43</v>
      </c>
    </row>
    <row r="1488" spans="1:17" ht="15.5" x14ac:dyDescent="0.35">
      <c r="A1488" s="73" t="s">
        <v>885</v>
      </c>
      <c r="B1488" s="40" t="str">
        <f>_xlfn.XLOOKUP(A1488,'Customer Names'!$A$3:$A$2337,'Customer Names'!$E$3:$E$2337)</f>
        <v>Ayako N.</v>
      </c>
      <c r="C1488" s="29">
        <f>_xlfn.XLOOKUP(A1488,'Medical Examinations'!$P$3:$P$2337,'Medical Examinations'!$Q$3:$Q$2337)</f>
        <v>26.18</v>
      </c>
      <c r="D1488" s="15">
        <f>_xlfn.XLOOKUP(A1488,'Medical Examinations'!$P$3:$P$2337,'Medical Examinations'!$R$3:$R$2337)</f>
        <v>5.63</v>
      </c>
      <c r="E1488" s="15" t="str">
        <f>_xlfn.XLOOKUP(A1488,'Medical Examinations'!$P$3:$P$2337,'Medical Examinations'!$S$3:$S$2337)</f>
        <v>No</v>
      </c>
      <c r="F1488" s="15" t="str">
        <f>_xlfn.XLOOKUP(A1488,'Medical Examinations'!$P$3:$P$2337,'Medical Examinations'!$T$3:$T$2337)</f>
        <v>No</v>
      </c>
      <c r="G1488" s="15" t="str">
        <f>_xlfn.XLOOKUP(A1488,'Medical Examinations'!$P$3:$P$2337,'Medical Examinations'!$U$3:$U$2337)</f>
        <v>No</v>
      </c>
      <c r="H1488" s="15">
        <f>_xlfn.XLOOKUP(A1488,'Medical Examinations'!$P$3:$P$2337,'Medical Examinations'!$V$3:$V$2337)</f>
        <v>0</v>
      </c>
      <c r="I1488" s="15" t="str">
        <f>_xlfn.XLOOKUP(A1488,'Medical Examinations'!$P$3:$P$2337,'Medical Examinations'!$W$3:$W$2337)</f>
        <v>No</v>
      </c>
      <c r="J1488" s="15" t="str">
        <f>_xlfn.XLOOKUP(A1488,'Medical Examinations'!$P$3:$P$2337,'Medical Examinations'!$X$3:$X$2337)</f>
        <v>Overweight</v>
      </c>
      <c r="K1488" s="15"/>
      <c r="L1488" s="74">
        <f>_xlfn.XLOOKUP(A1488,'Hospitalisation Details'!$U$4:$U$2346,'Hospitalisation Details'!$V$4:$V$2346)</f>
        <v>29516</v>
      </c>
      <c r="M1488" s="75">
        <f>_xlfn.XLOOKUP(A1488,'Hospitalisation Details'!$U$4:$U$2346,'Hospitalisation Details'!$X$4:$X$2346)</f>
        <v>7046.72</v>
      </c>
      <c r="N1488" s="15">
        <f>_xlfn.XLOOKUP(A1488,'Hospitalisation Details'!$U$4:$U$2346,'Hospitalisation Details'!$Y$4:$Y$2346)</f>
        <v>1</v>
      </c>
      <c r="O1488" s="15">
        <f>_xlfn.XLOOKUP(A1488,'Hospitalisation Details'!$U$4:$U$2346,'Hospitalisation Details'!$Z$4:$Z$2346)</f>
        <v>1</v>
      </c>
      <c r="P1488" s="15" t="str">
        <f>_xlfn.XLOOKUP(A1488,'Hospitalisation Details'!$U$4:$U$2346,'Hospitalisation Details'!$AA$4:$AA$2346)</f>
        <v>R1013</v>
      </c>
      <c r="Q1488" s="15">
        <f>_xlfn.XLOOKUP(A1488,'Hospitalisation Details'!$U$4:$U$2346,'Hospitalisation Details'!$AB$4:$AB$2346)</f>
        <v>43</v>
      </c>
    </row>
    <row r="1489" spans="1:17" ht="15.5" x14ac:dyDescent="0.35">
      <c r="A1489" s="73" t="s">
        <v>884</v>
      </c>
      <c r="B1489" s="40" t="str">
        <f>_xlfn.XLOOKUP(A1489,'Customer Names'!$A$3:$A$2337,'Customer Names'!$E$3:$E$2337)</f>
        <v>Emilee</v>
      </c>
      <c r="C1489" s="29">
        <f>_xlfn.XLOOKUP(A1489,'Medical Examinations'!$P$3:$P$2337,'Medical Examinations'!$Q$3:$Q$2337)</f>
        <v>25.3</v>
      </c>
      <c r="D1489" s="15">
        <f>_xlfn.XLOOKUP(A1489,'Medical Examinations'!$P$3:$P$2337,'Medical Examinations'!$R$3:$R$2337)</f>
        <v>5.12</v>
      </c>
      <c r="E1489" s="15" t="str">
        <f>_xlfn.XLOOKUP(A1489,'Medical Examinations'!$P$3:$P$2337,'Medical Examinations'!$S$3:$S$2337)</f>
        <v>No</v>
      </c>
      <c r="F1489" s="15" t="str">
        <f>_xlfn.XLOOKUP(A1489,'Medical Examinations'!$P$3:$P$2337,'Medical Examinations'!$T$3:$T$2337)</f>
        <v>No</v>
      </c>
      <c r="G1489" s="15" t="str">
        <f>_xlfn.XLOOKUP(A1489,'Medical Examinations'!$P$3:$P$2337,'Medical Examinations'!$U$3:$U$2337)</f>
        <v>No</v>
      </c>
      <c r="H1489" s="15">
        <f>_xlfn.XLOOKUP(A1489,'Medical Examinations'!$P$3:$P$2337,'Medical Examinations'!$V$3:$V$2337)</f>
        <v>0</v>
      </c>
      <c r="I1489" s="15" t="str">
        <f>_xlfn.XLOOKUP(A1489,'Medical Examinations'!$P$3:$P$2337,'Medical Examinations'!$W$3:$W$2337)</f>
        <v>No</v>
      </c>
      <c r="J1489" s="15" t="str">
        <f>_xlfn.XLOOKUP(A1489,'Medical Examinations'!$P$3:$P$2337,'Medical Examinations'!$X$3:$X$2337)</f>
        <v>Overweight</v>
      </c>
      <c r="K1489" s="15"/>
      <c r="L1489" s="74">
        <f>_xlfn.XLOOKUP(A1489,'Hospitalisation Details'!$U$4:$U$2346,'Hospitalisation Details'!$V$4:$V$2346)</f>
        <v>29428</v>
      </c>
      <c r="M1489" s="75">
        <f>_xlfn.XLOOKUP(A1489,'Hospitalisation Details'!$U$4:$U$2346,'Hospitalisation Details'!$X$4:$X$2346)</f>
        <v>7045.5</v>
      </c>
      <c r="N1489" s="15">
        <f>_xlfn.XLOOKUP(A1489,'Hospitalisation Details'!$U$4:$U$2346,'Hospitalisation Details'!$Y$4:$Y$2346)</f>
        <v>1</v>
      </c>
      <c r="O1489" s="15">
        <f>_xlfn.XLOOKUP(A1489,'Hospitalisation Details'!$U$4:$U$2346,'Hospitalisation Details'!$Z$4:$Z$2346)</f>
        <v>2</v>
      </c>
      <c r="P1489" s="15" t="str">
        <f>_xlfn.XLOOKUP(A1489,'Hospitalisation Details'!$U$4:$U$2346,'Hospitalisation Details'!$AA$4:$AA$2346)</f>
        <v>R1011</v>
      </c>
      <c r="Q1489" s="15">
        <f>_xlfn.XLOOKUP(A1489,'Hospitalisation Details'!$U$4:$U$2346,'Hospitalisation Details'!$AB$4:$AB$2346)</f>
        <v>43</v>
      </c>
    </row>
    <row r="1490" spans="1:17" ht="15.5" x14ac:dyDescent="0.35">
      <c r="A1490" s="73" t="s">
        <v>883</v>
      </c>
      <c r="B1490" s="40" t="str">
        <f>_xlfn.XLOOKUP(A1490,'Customer Names'!$A$3:$A$2337,'Customer Names'!$E$3:$E$2337)</f>
        <v>Stephen M</v>
      </c>
      <c r="C1490" s="29">
        <f>_xlfn.XLOOKUP(A1490,'Medical Examinations'!$P$3:$P$2337,'Medical Examinations'!$Q$3:$Q$2337)</f>
        <v>36.94</v>
      </c>
      <c r="D1490" s="15">
        <f>_xlfn.XLOOKUP(A1490,'Medical Examinations'!$P$3:$P$2337,'Medical Examinations'!$R$3:$R$2337)</f>
        <v>5.15</v>
      </c>
      <c r="E1490" s="15" t="str">
        <f>_xlfn.XLOOKUP(A1490,'Medical Examinations'!$P$3:$P$2337,'Medical Examinations'!$S$3:$S$2337)</f>
        <v>Yes</v>
      </c>
      <c r="F1490" s="15" t="str">
        <f>_xlfn.XLOOKUP(A1490,'Medical Examinations'!$P$3:$P$2337,'Medical Examinations'!$T$3:$T$2337)</f>
        <v>No</v>
      </c>
      <c r="G1490" s="15" t="str">
        <f>_xlfn.XLOOKUP(A1490,'Medical Examinations'!$P$3:$P$2337,'Medical Examinations'!$U$3:$U$2337)</f>
        <v>No</v>
      </c>
      <c r="H1490" s="15">
        <f>_xlfn.XLOOKUP(A1490,'Medical Examinations'!$P$3:$P$2337,'Medical Examinations'!$V$3:$V$2337)</f>
        <v>1</v>
      </c>
      <c r="I1490" s="15" t="str">
        <f>_xlfn.XLOOKUP(A1490,'Medical Examinations'!$P$3:$P$2337,'Medical Examinations'!$W$3:$W$2337)</f>
        <v>No</v>
      </c>
      <c r="J1490" s="15" t="str">
        <f>_xlfn.XLOOKUP(A1490,'Medical Examinations'!$P$3:$P$2337,'Medical Examinations'!$X$3:$X$2337)</f>
        <v>Obesity</v>
      </c>
      <c r="K1490" s="15"/>
      <c r="L1490" s="74">
        <f>_xlfn.XLOOKUP(A1490,'Hospitalisation Details'!$U$4:$U$2346,'Hospitalisation Details'!$V$4:$V$2346)</f>
        <v>35001</v>
      </c>
      <c r="M1490" s="75">
        <f>_xlfn.XLOOKUP(A1490,'Hospitalisation Details'!$U$4:$U$2346,'Hospitalisation Details'!$X$4:$X$2346)</f>
        <v>7042.11</v>
      </c>
      <c r="N1490" s="15">
        <f>_xlfn.XLOOKUP(A1490,'Hospitalisation Details'!$U$4:$U$2346,'Hospitalisation Details'!$Y$4:$Y$2346)</f>
        <v>1</v>
      </c>
      <c r="O1490" s="15">
        <f>_xlfn.XLOOKUP(A1490,'Hospitalisation Details'!$U$4:$U$2346,'Hospitalisation Details'!$Z$4:$Z$2346)</f>
        <v>1</v>
      </c>
      <c r="P1490" s="15" t="str">
        <f>_xlfn.XLOOKUP(A1490,'Hospitalisation Details'!$U$4:$U$2346,'Hospitalisation Details'!$AA$4:$AA$2346)</f>
        <v>R1012</v>
      </c>
      <c r="Q1490" s="15">
        <f>_xlfn.XLOOKUP(A1490,'Hospitalisation Details'!$U$4:$U$2346,'Hospitalisation Details'!$AB$4:$AB$2346)</f>
        <v>28</v>
      </c>
    </row>
    <row r="1491" spans="1:17" ht="15.5" x14ac:dyDescent="0.35">
      <c r="A1491" s="73" t="s">
        <v>882</v>
      </c>
      <c r="B1491" s="40" t="str">
        <f>_xlfn.XLOOKUP(A1491,'Customer Names'!$A$3:$A$2337,'Customer Names'!$E$3:$E$2337)</f>
        <v>Annemarie A</v>
      </c>
      <c r="C1491" s="29">
        <f>_xlfn.XLOOKUP(A1491,'Medical Examinations'!$P$3:$P$2337,'Medical Examinations'!$Q$3:$Q$2337)</f>
        <v>22.86</v>
      </c>
      <c r="D1491" s="15">
        <f>_xlfn.XLOOKUP(A1491,'Medical Examinations'!$P$3:$P$2337,'Medical Examinations'!$R$3:$R$2337)</f>
        <v>7.5</v>
      </c>
      <c r="E1491" s="15" t="str">
        <f>_xlfn.XLOOKUP(A1491,'Medical Examinations'!$P$3:$P$2337,'Medical Examinations'!$S$3:$S$2337)</f>
        <v>No</v>
      </c>
      <c r="F1491" s="15" t="str">
        <f>_xlfn.XLOOKUP(A1491,'Medical Examinations'!$P$3:$P$2337,'Medical Examinations'!$T$3:$T$2337)</f>
        <v>No</v>
      </c>
      <c r="G1491" s="15" t="str">
        <f>_xlfn.XLOOKUP(A1491,'Medical Examinations'!$P$3:$P$2337,'Medical Examinations'!$U$3:$U$2337)</f>
        <v>No</v>
      </c>
      <c r="H1491" s="15">
        <f>_xlfn.XLOOKUP(A1491,'Medical Examinations'!$P$3:$P$2337,'Medical Examinations'!$V$3:$V$2337)</f>
        <v>0</v>
      </c>
      <c r="I1491" s="15" t="str">
        <f>_xlfn.XLOOKUP(A1491,'Medical Examinations'!$P$3:$P$2337,'Medical Examinations'!$W$3:$W$2337)</f>
        <v>No</v>
      </c>
      <c r="J1491" s="15" t="str">
        <f>_xlfn.XLOOKUP(A1491,'Medical Examinations'!$P$3:$P$2337,'Medical Examinations'!$X$3:$X$2337)</f>
        <v>Normalweight</v>
      </c>
      <c r="K1491" s="15"/>
      <c r="L1491" s="74">
        <f>_xlfn.XLOOKUP(A1491,'Hospitalisation Details'!$U$4:$U$2346,'Hospitalisation Details'!$V$4:$V$2346)</f>
        <v>28643</v>
      </c>
      <c r="M1491" s="75">
        <f>_xlfn.XLOOKUP(A1491,'Hospitalisation Details'!$U$4:$U$2346,'Hospitalisation Details'!$X$4:$X$2346)</f>
        <v>7033.08</v>
      </c>
      <c r="N1491" s="15">
        <f>_xlfn.XLOOKUP(A1491,'Hospitalisation Details'!$U$4:$U$2346,'Hospitalisation Details'!$Y$4:$Y$2346)</f>
        <v>1</v>
      </c>
      <c r="O1491" s="15">
        <f>_xlfn.XLOOKUP(A1491,'Hospitalisation Details'!$U$4:$U$2346,'Hospitalisation Details'!$Z$4:$Z$2346)</f>
        <v>9</v>
      </c>
      <c r="P1491" s="15" t="str">
        <f>_xlfn.XLOOKUP(A1491,'Hospitalisation Details'!$U$4:$U$2346,'Hospitalisation Details'!$AA$4:$AA$2346)</f>
        <v>R1013</v>
      </c>
      <c r="Q1491" s="15">
        <f>_xlfn.XLOOKUP(A1491,'Hospitalisation Details'!$U$4:$U$2346,'Hospitalisation Details'!$AB$4:$AB$2346)</f>
        <v>45</v>
      </c>
    </row>
    <row r="1492" spans="1:17" ht="15.5" x14ac:dyDescent="0.35">
      <c r="A1492" s="73" t="s">
        <v>881</v>
      </c>
      <c r="B1492" s="40" t="str">
        <f>_xlfn.XLOOKUP(A1492,'Customer Names'!$A$3:$A$2337,'Customer Names'!$E$3:$E$2337)</f>
        <v>Ashley R</v>
      </c>
      <c r="C1492" s="29">
        <f>_xlfn.XLOOKUP(A1492,'Medical Examinations'!$P$3:$P$2337,'Medical Examinations'!$Q$3:$Q$2337)</f>
        <v>18.760000000000002</v>
      </c>
      <c r="D1492" s="15">
        <f>_xlfn.XLOOKUP(A1492,'Medical Examinations'!$P$3:$P$2337,'Medical Examinations'!$R$3:$R$2337)</f>
        <v>4.88</v>
      </c>
      <c r="E1492" s="15" t="str">
        <f>_xlfn.XLOOKUP(A1492,'Medical Examinations'!$P$3:$P$2337,'Medical Examinations'!$S$3:$S$2337)</f>
        <v>Yes</v>
      </c>
      <c r="F1492" s="15" t="str">
        <f>_xlfn.XLOOKUP(A1492,'Medical Examinations'!$P$3:$P$2337,'Medical Examinations'!$T$3:$T$2337)</f>
        <v>No</v>
      </c>
      <c r="G1492" s="15" t="str">
        <f>_xlfn.XLOOKUP(A1492,'Medical Examinations'!$P$3:$P$2337,'Medical Examinations'!$U$3:$U$2337)</f>
        <v>Yes</v>
      </c>
      <c r="H1492" s="15">
        <f>_xlfn.XLOOKUP(A1492,'Medical Examinations'!$P$3:$P$2337,'Medical Examinations'!$V$3:$V$2337)</f>
        <v>1</v>
      </c>
      <c r="I1492" s="15" t="str">
        <f>_xlfn.XLOOKUP(A1492,'Medical Examinations'!$P$3:$P$2337,'Medical Examinations'!$W$3:$W$2337)</f>
        <v>No</v>
      </c>
      <c r="J1492" s="15" t="str">
        <f>_xlfn.XLOOKUP(A1492,'Medical Examinations'!$P$3:$P$2337,'Medical Examinations'!$X$3:$X$2337)</f>
        <v>Normalweight</v>
      </c>
      <c r="K1492" s="15"/>
      <c r="L1492" s="74">
        <f>_xlfn.XLOOKUP(A1492,'Hospitalisation Details'!$U$4:$U$2346,'Hospitalisation Details'!$V$4:$V$2346)</f>
        <v>25390</v>
      </c>
      <c r="M1492" s="75">
        <f>_xlfn.XLOOKUP(A1492,'Hospitalisation Details'!$U$4:$U$2346,'Hospitalisation Details'!$X$4:$X$2346)</f>
        <v>7003.1</v>
      </c>
      <c r="N1492" s="15">
        <f>_xlfn.XLOOKUP(A1492,'Hospitalisation Details'!$U$4:$U$2346,'Hospitalisation Details'!$Y$4:$Y$2346)</f>
        <v>1</v>
      </c>
      <c r="O1492" s="15">
        <f>_xlfn.XLOOKUP(A1492,'Hospitalisation Details'!$U$4:$U$2346,'Hospitalisation Details'!$Z$4:$Z$2346)</f>
        <v>1</v>
      </c>
      <c r="P1492" s="15" t="str">
        <f>_xlfn.XLOOKUP(A1492,'Hospitalisation Details'!$U$4:$U$2346,'Hospitalisation Details'!$AA$4:$AA$2346)</f>
        <v>R1013</v>
      </c>
      <c r="Q1492" s="15">
        <f>_xlfn.XLOOKUP(A1492,'Hospitalisation Details'!$U$4:$U$2346,'Hospitalisation Details'!$AB$4:$AB$2346)</f>
        <v>54</v>
      </c>
    </row>
    <row r="1493" spans="1:17" ht="15.5" x14ac:dyDescent="0.35">
      <c r="A1493" s="73" t="s">
        <v>880</v>
      </c>
      <c r="B1493" s="40" t="str">
        <f>_xlfn.XLOOKUP(A1493,'Customer Names'!$A$3:$A$2337,'Customer Names'!$E$3:$E$2337)</f>
        <v>Leslie A</v>
      </c>
      <c r="C1493" s="29">
        <f>_xlfn.XLOOKUP(A1493,'Medical Examinations'!$P$3:$P$2337,'Medical Examinations'!$Q$3:$Q$2337)</f>
        <v>24.36</v>
      </c>
      <c r="D1493" s="15">
        <f>_xlfn.XLOOKUP(A1493,'Medical Examinations'!$P$3:$P$2337,'Medical Examinations'!$R$3:$R$2337)</f>
        <v>5.57</v>
      </c>
      <c r="E1493" s="15" t="str">
        <f>_xlfn.XLOOKUP(A1493,'Medical Examinations'!$P$3:$P$2337,'Medical Examinations'!$S$3:$S$2337)</f>
        <v>No</v>
      </c>
      <c r="F1493" s="15" t="str">
        <f>_xlfn.XLOOKUP(A1493,'Medical Examinations'!$P$3:$P$2337,'Medical Examinations'!$T$3:$T$2337)</f>
        <v>No</v>
      </c>
      <c r="G1493" s="15" t="str">
        <f>_xlfn.XLOOKUP(A1493,'Medical Examinations'!$P$3:$P$2337,'Medical Examinations'!$U$3:$U$2337)</f>
        <v>No</v>
      </c>
      <c r="H1493" s="15">
        <f>_xlfn.XLOOKUP(A1493,'Medical Examinations'!$P$3:$P$2337,'Medical Examinations'!$V$3:$V$2337)</f>
        <v>0</v>
      </c>
      <c r="I1493" s="15" t="str">
        <f>_xlfn.XLOOKUP(A1493,'Medical Examinations'!$P$3:$P$2337,'Medical Examinations'!$W$3:$W$2337)</f>
        <v>No</v>
      </c>
      <c r="J1493" s="15" t="str">
        <f>_xlfn.XLOOKUP(A1493,'Medical Examinations'!$P$3:$P$2337,'Medical Examinations'!$X$3:$X$2337)</f>
        <v>Normalweight</v>
      </c>
      <c r="K1493" s="15"/>
      <c r="L1493" s="74">
        <f>_xlfn.XLOOKUP(A1493,'Hospitalisation Details'!$U$4:$U$2346,'Hospitalisation Details'!$V$4:$V$2346)</f>
        <v>30195</v>
      </c>
      <c r="M1493" s="75">
        <f>_xlfn.XLOOKUP(A1493,'Hospitalisation Details'!$U$4:$U$2346,'Hospitalisation Details'!$X$4:$X$2346)</f>
        <v>6989.95</v>
      </c>
      <c r="N1493" s="15">
        <f>_xlfn.XLOOKUP(A1493,'Hospitalisation Details'!$U$4:$U$2346,'Hospitalisation Details'!$Y$4:$Y$2346)</f>
        <v>1</v>
      </c>
      <c r="O1493" s="15">
        <f>_xlfn.XLOOKUP(A1493,'Hospitalisation Details'!$U$4:$U$2346,'Hospitalisation Details'!$Z$4:$Z$2346)</f>
        <v>2</v>
      </c>
      <c r="P1493" s="15" t="str">
        <f>_xlfn.XLOOKUP(A1493,'Hospitalisation Details'!$U$4:$U$2346,'Hospitalisation Details'!$AA$4:$AA$2346)</f>
        <v>R1013</v>
      </c>
      <c r="Q1493" s="15">
        <f>_xlfn.XLOOKUP(A1493,'Hospitalisation Details'!$U$4:$U$2346,'Hospitalisation Details'!$AB$4:$AB$2346)</f>
        <v>41</v>
      </c>
    </row>
    <row r="1494" spans="1:17" ht="15.5" x14ac:dyDescent="0.35">
      <c r="A1494" s="73" t="s">
        <v>879</v>
      </c>
      <c r="B1494" s="40" t="str">
        <f>_xlfn.XLOOKUP(A1494,'Customer Names'!$A$3:$A$2337,'Customer Names'!$E$3:$E$2337)</f>
        <v>Mauricio J. Sr.</v>
      </c>
      <c r="C1494" s="29">
        <f>_xlfn.XLOOKUP(A1494,'Medical Examinations'!$P$3:$P$2337,'Medical Examinations'!$Q$3:$Q$2337)</f>
        <v>32.299999999999997</v>
      </c>
      <c r="D1494" s="15">
        <f>_xlfn.XLOOKUP(A1494,'Medical Examinations'!$P$3:$P$2337,'Medical Examinations'!$R$3:$R$2337)</f>
        <v>5.31</v>
      </c>
      <c r="E1494" s="15" t="str">
        <f>_xlfn.XLOOKUP(A1494,'Medical Examinations'!$P$3:$P$2337,'Medical Examinations'!$S$3:$S$2337)</f>
        <v>No</v>
      </c>
      <c r="F1494" s="15" t="str">
        <f>_xlfn.XLOOKUP(A1494,'Medical Examinations'!$P$3:$P$2337,'Medical Examinations'!$T$3:$T$2337)</f>
        <v>No</v>
      </c>
      <c r="G1494" s="15" t="str">
        <f>_xlfn.XLOOKUP(A1494,'Medical Examinations'!$P$3:$P$2337,'Medical Examinations'!$U$3:$U$2337)</f>
        <v>No</v>
      </c>
      <c r="H1494" s="15">
        <f>_xlfn.XLOOKUP(A1494,'Medical Examinations'!$P$3:$P$2337,'Medical Examinations'!$V$3:$V$2337)</f>
        <v>0</v>
      </c>
      <c r="I1494" s="15" t="str">
        <f>_xlfn.XLOOKUP(A1494,'Medical Examinations'!$P$3:$P$2337,'Medical Examinations'!$W$3:$W$2337)</f>
        <v>No</v>
      </c>
      <c r="J1494" s="15" t="str">
        <f>_xlfn.XLOOKUP(A1494,'Medical Examinations'!$P$3:$P$2337,'Medical Examinations'!$X$3:$X$2337)</f>
        <v>Obesity</v>
      </c>
      <c r="K1494" s="15"/>
      <c r="L1494" s="74">
        <f>_xlfn.XLOOKUP(A1494,'Hospitalisation Details'!$U$4:$U$2346,'Hospitalisation Details'!$V$4:$V$2346)</f>
        <v>30242</v>
      </c>
      <c r="M1494" s="75">
        <f>_xlfn.XLOOKUP(A1494,'Hospitalisation Details'!$U$4:$U$2346,'Hospitalisation Details'!$X$4:$X$2346)</f>
        <v>6986.7</v>
      </c>
      <c r="N1494" s="15">
        <f>_xlfn.XLOOKUP(A1494,'Hospitalisation Details'!$U$4:$U$2346,'Hospitalisation Details'!$Y$4:$Y$2346)</f>
        <v>4</v>
      </c>
      <c r="O1494" s="15">
        <f>_xlfn.XLOOKUP(A1494,'Hospitalisation Details'!$U$4:$U$2346,'Hospitalisation Details'!$Z$4:$Z$2346)</f>
        <v>2</v>
      </c>
      <c r="P1494" s="15" t="str">
        <f>_xlfn.XLOOKUP(A1494,'Hospitalisation Details'!$U$4:$U$2346,'Hospitalisation Details'!$AA$4:$AA$2346)</f>
        <v>R1012</v>
      </c>
      <c r="Q1494" s="15">
        <f>_xlfn.XLOOKUP(A1494,'Hospitalisation Details'!$U$4:$U$2346,'Hospitalisation Details'!$AB$4:$AB$2346)</f>
        <v>41</v>
      </c>
    </row>
    <row r="1495" spans="1:17" ht="15.5" x14ac:dyDescent="0.35">
      <c r="A1495" s="73" t="s">
        <v>878</v>
      </c>
      <c r="B1495" s="40" t="str">
        <f>_xlfn.XLOOKUP(A1495,'Customer Names'!$A$3:$A$2337,'Customer Names'!$E$3:$E$2337)</f>
        <v>Kieran</v>
      </c>
      <c r="C1495" s="29">
        <f>_xlfn.XLOOKUP(A1495,'Medical Examinations'!$P$3:$P$2337,'Medical Examinations'!$Q$3:$Q$2337)</f>
        <v>22.704999999999998</v>
      </c>
      <c r="D1495" s="15">
        <f>_xlfn.XLOOKUP(A1495,'Medical Examinations'!$P$3:$P$2337,'Medical Examinations'!$R$3:$R$2337)</f>
        <v>4.57</v>
      </c>
      <c r="E1495" s="15" t="str">
        <f>_xlfn.XLOOKUP(A1495,'Medical Examinations'!$P$3:$P$2337,'Medical Examinations'!$S$3:$S$2337)</f>
        <v>Yes</v>
      </c>
      <c r="F1495" s="15" t="str">
        <f>_xlfn.XLOOKUP(A1495,'Medical Examinations'!$P$3:$P$2337,'Medical Examinations'!$T$3:$T$2337)</f>
        <v>No</v>
      </c>
      <c r="G1495" s="15" t="str">
        <f>_xlfn.XLOOKUP(A1495,'Medical Examinations'!$P$3:$P$2337,'Medical Examinations'!$U$3:$U$2337)</f>
        <v>No</v>
      </c>
      <c r="H1495" s="15">
        <f>_xlfn.XLOOKUP(A1495,'Medical Examinations'!$P$3:$P$2337,'Medical Examinations'!$V$3:$V$2337)</f>
        <v>0</v>
      </c>
      <c r="I1495" s="15" t="str">
        <f>_xlfn.XLOOKUP(A1495,'Medical Examinations'!$P$3:$P$2337,'Medical Examinations'!$W$3:$W$2337)</f>
        <v>No</v>
      </c>
      <c r="J1495" s="15" t="str">
        <f>_xlfn.XLOOKUP(A1495,'Medical Examinations'!$P$3:$P$2337,'Medical Examinations'!$X$3:$X$2337)</f>
        <v>Normalweight</v>
      </c>
      <c r="K1495" s="15"/>
      <c r="L1495" s="74">
        <f>_xlfn.XLOOKUP(A1495,'Hospitalisation Details'!$U$4:$U$2346,'Hospitalisation Details'!$V$4:$V$2346)</f>
        <v>31391</v>
      </c>
      <c r="M1495" s="75">
        <f>_xlfn.XLOOKUP(A1495,'Hospitalisation Details'!$U$4:$U$2346,'Hospitalisation Details'!$X$4:$X$2346)</f>
        <v>6985.51</v>
      </c>
      <c r="N1495" s="15">
        <f>_xlfn.XLOOKUP(A1495,'Hospitalisation Details'!$U$4:$U$2346,'Hospitalisation Details'!$Y$4:$Y$2346)</f>
        <v>1</v>
      </c>
      <c r="O1495" s="15">
        <f>_xlfn.XLOOKUP(A1495,'Hospitalisation Details'!$U$4:$U$2346,'Hospitalisation Details'!$Z$4:$Z$2346)</f>
        <v>9</v>
      </c>
      <c r="P1495" s="15" t="str">
        <f>_xlfn.XLOOKUP(A1495,'Hospitalisation Details'!$U$4:$U$2346,'Hospitalisation Details'!$AA$4:$AA$2346)</f>
        <v>R1019</v>
      </c>
      <c r="Q1495" s="15">
        <f>_xlfn.XLOOKUP(A1495,'Hospitalisation Details'!$U$4:$U$2346,'Hospitalisation Details'!$AB$4:$AB$2346)</f>
        <v>38</v>
      </c>
    </row>
    <row r="1496" spans="1:17" ht="15.5" x14ac:dyDescent="0.35">
      <c r="A1496" s="73" t="s">
        <v>877</v>
      </c>
      <c r="B1496" s="40" t="str">
        <f>_xlfn.XLOOKUP(A1496,'Customer Names'!$A$3:$A$2337,'Customer Names'!$E$3:$E$2337)</f>
        <v>Elizabeth A</v>
      </c>
      <c r="C1496" s="29">
        <f>_xlfn.XLOOKUP(A1496,'Medical Examinations'!$P$3:$P$2337,'Medical Examinations'!$Q$3:$Q$2337)</f>
        <v>21.79</v>
      </c>
      <c r="D1496" s="15">
        <f>_xlfn.XLOOKUP(A1496,'Medical Examinations'!$P$3:$P$2337,'Medical Examinations'!$R$3:$R$2337)</f>
        <v>8.6999999999999993</v>
      </c>
      <c r="E1496" s="15" t="str">
        <f>_xlfn.XLOOKUP(A1496,'Medical Examinations'!$P$3:$P$2337,'Medical Examinations'!$S$3:$S$2337)</f>
        <v>Yes</v>
      </c>
      <c r="F1496" s="15" t="str">
        <f>_xlfn.XLOOKUP(A1496,'Medical Examinations'!$P$3:$P$2337,'Medical Examinations'!$T$3:$T$2337)</f>
        <v>No</v>
      </c>
      <c r="G1496" s="15" t="str">
        <f>_xlfn.XLOOKUP(A1496,'Medical Examinations'!$P$3:$P$2337,'Medical Examinations'!$U$3:$U$2337)</f>
        <v>No</v>
      </c>
      <c r="H1496" s="15">
        <f>_xlfn.XLOOKUP(A1496,'Medical Examinations'!$P$3:$P$2337,'Medical Examinations'!$V$3:$V$2337)</f>
        <v>1</v>
      </c>
      <c r="I1496" s="15" t="str">
        <f>_xlfn.XLOOKUP(A1496,'Medical Examinations'!$P$3:$P$2337,'Medical Examinations'!$W$3:$W$2337)</f>
        <v>No</v>
      </c>
      <c r="J1496" s="15" t="str">
        <f>_xlfn.XLOOKUP(A1496,'Medical Examinations'!$P$3:$P$2337,'Medical Examinations'!$X$3:$X$2337)</f>
        <v>Normalweight</v>
      </c>
      <c r="K1496" s="15"/>
      <c r="L1496" s="74">
        <f>_xlfn.XLOOKUP(A1496,'Hospitalisation Details'!$U$4:$U$2346,'Hospitalisation Details'!$V$4:$V$2346)</f>
        <v>27548</v>
      </c>
      <c r="M1496" s="75">
        <f>_xlfn.XLOOKUP(A1496,'Hospitalisation Details'!$U$4:$U$2346,'Hospitalisation Details'!$X$4:$X$2346)</f>
        <v>6965.21</v>
      </c>
      <c r="N1496" s="15">
        <f>_xlfn.XLOOKUP(A1496,'Hospitalisation Details'!$U$4:$U$2346,'Hospitalisation Details'!$Y$4:$Y$2346)</f>
        <v>1</v>
      </c>
      <c r="O1496" s="15">
        <f>_xlfn.XLOOKUP(A1496,'Hospitalisation Details'!$U$4:$U$2346,'Hospitalisation Details'!$Z$4:$Z$2346)</f>
        <v>1</v>
      </c>
      <c r="P1496" s="15" t="str">
        <f>_xlfn.XLOOKUP(A1496,'Hospitalisation Details'!$U$4:$U$2346,'Hospitalisation Details'!$AA$4:$AA$2346)</f>
        <v>R1013</v>
      </c>
      <c r="Q1496" s="15">
        <f>_xlfn.XLOOKUP(A1496,'Hospitalisation Details'!$U$4:$U$2346,'Hospitalisation Details'!$AB$4:$AB$2346)</f>
        <v>48</v>
      </c>
    </row>
    <row r="1497" spans="1:17" ht="15.5" x14ac:dyDescent="0.35">
      <c r="A1497" s="73" t="s">
        <v>876</v>
      </c>
      <c r="B1497" s="40" t="str">
        <f>_xlfn.XLOOKUP(A1497,'Customer Names'!$A$3:$A$2337,'Customer Names'!$E$3:$E$2337)</f>
        <v>Zeke M.</v>
      </c>
      <c r="C1497" s="29">
        <f>_xlfn.XLOOKUP(A1497,'Medical Examinations'!$P$3:$P$2337,'Medical Examinations'!$Q$3:$Q$2337)</f>
        <v>24.52</v>
      </c>
      <c r="D1497" s="15">
        <f>_xlfn.XLOOKUP(A1497,'Medical Examinations'!$P$3:$P$2337,'Medical Examinations'!$R$3:$R$2337)</f>
        <v>4.76</v>
      </c>
      <c r="E1497" s="15" t="str">
        <f>_xlfn.XLOOKUP(A1497,'Medical Examinations'!$P$3:$P$2337,'Medical Examinations'!$S$3:$S$2337)</f>
        <v>No</v>
      </c>
      <c r="F1497" s="15" t="str">
        <f>_xlfn.XLOOKUP(A1497,'Medical Examinations'!$P$3:$P$2337,'Medical Examinations'!$T$3:$T$2337)</f>
        <v>No</v>
      </c>
      <c r="G1497" s="15" t="str">
        <f>_xlfn.XLOOKUP(A1497,'Medical Examinations'!$P$3:$P$2337,'Medical Examinations'!$U$3:$U$2337)</f>
        <v>No</v>
      </c>
      <c r="H1497" s="15">
        <f>_xlfn.XLOOKUP(A1497,'Medical Examinations'!$P$3:$P$2337,'Medical Examinations'!$V$3:$V$2337)</f>
        <v>0</v>
      </c>
      <c r="I1497" s="15" t="str">
        <f>_xlfn.XLOOKUP(A1497,'Medical Examinations'!$P$3:$P$2337,'Medical Examinations'!$W$3:$W$2337)</f>
        <v>No</v>
      </c>
      <c r="J1497" s="15" t="str">
        <f>_xlfn.XLOOKUP(A1497,'Medical Examinations'!$P$3:$P$2337,'Medical Examinations'!$X$3:$X$2337)</f>
        <v>Normalweight</v>
      </c>
      <c r="K1497" s="15"/>
      <c r="L1497" s="74">
        <f>_xlfn.XLOOKUP(A1497,'Hospitalisation Details'!$U$4:$U$2346,'Hospitalisation Details'!$V$4:$V$2346)</f>
        <v>29451</v>
      </c>
      <c r="M1497" s="75">
        <f>_xlfn.XLOOKUP(A1497,'Hospitalisation Details'!$U$4:$U$2346,'Hospitalisation Details'!$X$4:$X$2346)</f>
        <v>6951.12</v>
      </c>
      <c r="N1497" s="15">
        <f>_xlfn.XLOOKUP(A1497,'Hospitalisation Details'!$U$4:$U$2346,'Hospitalisation Details'!$Y$4:$Y$2346)</f>
        <v>1</v>
      </c>
      <c r="O1497" s="15">
        <f>_xlfn.XLOOKUP(A1497,'Hospitalisation Details'!$U$4:$U$2346,'Hospitalisation Details'!$Z$4:$Z$2346)</f>
        <v>9</v>
      </c>
      <c r="P1497" s="15" t="str">
        <f>_xlfn.XLOOKUP(A1497,'Hospitalisation Details'!$U$4:$U$2346,'Hospitalisation Details'!$AA$4:$AA$2346)</f>
        <v>R1013</v>
      </c>
      <c r="Q1497" s="15">
        <f>_xlfn.XLOOKUP(A1497,'Hospitalisation Details'!$U$4:$U$2346,'Hospitalisation Details'!$AB$4:$AB$2346)</f>
        <v>43</v>
      </c>
    </row>
    <row r="1498" spans="1:17" ht="15.5" x14ac:dyDescent="0.35">
      <c r="A1498" s="73" t="s">
        <v>875</v>
      </c>
      <c r="B1498" s="40" t="str">
        <f>_xlfn.XLOOKUP(A1498,'Customer Names'!$A$3:$A$2337,'Customer Names'!$E$3:$E$2337)</f>
        <v>Chip</v>
      </c>
      <c r="C1498" s="29">
        <f>_xlfn.XLOOKUP(A1498,'Medical Examinations'!$P$3:$P$2337,'Medical Examinations'!$Q$3:$Q$2337)</f>
        <v>39.520000000000003</v>
      </c>
      <c r="D1498" s="15">
        <f>_xlfn.XLOOKUP(A1498,'Medical Examinations'!$P$3:$P$2337,'Medical Examinations'!$R$3:$R$2337)</f>
        <v>11.81</v>
      </c>
      <c r="E1498" s="15" t="str">
        <f>_xlfn.XLOOKUP(A1498,'Medical Examinations'!$P$3:$P$2337,'Medical Examinations'!$S$3:$S$2337)</f>
        <v>No</v>
      </c>
      <c r="F1498" s="15" t="str">
        <f>_xlfn.XLOOKUP(A1498,'Medical Examinations'!$P$3:$P$2337,'Medical Examinations'!$T$3:$T$2337)</f>
        <v>No</v>
      </c>
      <c r="G1498" s="15" t="str">
        <f>_xlfn.XLOOKUP(A1498,'Medical Examinations'!$P$3:$P$2337,'Medical Examinations'!$U$3:$U$2337)</f>
        <v>No</v>
      </c>
      <c r="H1498" s="15">
        <f>_xlfn.XLOOKUP(A1498,'Medical Examinations'!$P$3:$P$2337,'Medical Examinations'!$V$3:$V$2337)</f>
        <v>0</v>
      </c>
      <c r="I1498" s="15" t="str">
        <f>_xlfn.XLOOKUP(A1498,'Medical Examinations'!$P$3:$P$2337,'Medical Examinations'!$W$3:$W$2337)</f>
        <v>No</v>
      </c>
      <c r="J1498" s="15" t="str">
        <f>_xlfn.XLOOKUP(A1498,'Medical Examinations'!$P$3:$P$2337,'Medical Examinations'!$X$3:$X$2337)</f>
        <v>Obesity</v>
      </c>
      <c r="K1498" s="15"/>
      <c r="L1498" s="74">
        <f>_xlfn.XLOOKUP(A1498,'Hospitalisation Details'!$U$4:$U$2346,'Hospitalisation Details'!$V$4:$V$2346)</f>
        <v>28839</v>
      </c>
      <c r="M1498" s="75">
        <f>_xlfn.XLOOKUP(A1498,'Hospitalisation Details'!$U$4:$U$2346,'Hospitalisation Details'!$X$4:$X$2346)</f>
        <v>6948.7</v>
      </c>
      <c r="N1498" s="15">
        <f>_xlfn.XLOOKUP(A1498,'Hospitalisation Details'!$U$4:$U$2346,'Hospitalisation Details'!$Y$4:$Y$2346)</f>
        <v>240</v>
      </c>
      <c r="O1498" s="15">
        <f>_xlfn.XLOOKUP(A1498,'Hospitalisation Details'!$U$4:$U$2346,'Hospitalisation Details'!$Z$4:$Z$2346)</f>
        <v>9</v>
      </c>
      <c r="P1498" s="15" t="str">
        <f>_xlfn.XLOOKUP(A1498,'Hospitalisation Details'!$U$4:$U$2346,'Hospitalisation Details'!$AA$4:$AA$2346)</f>
        <v>R1012</v>
      </c>
      <c r="Q1498" s="15">
        <f>_xlfn.XLOOKUP(A1498,'Hospitalisation Details'!$U$4:$U$2346,'Hospitalisation Details'!$AB$4:$AB$2346)</f>
        <v>45</v>
      </c>
    </row>
    <row r="1499" spans="1:17" ht="15.5" x14ac:dyDescent="0.35">
      <c r="A1499" s="73" t="s">
        <v>874</v>
      </c>
      <c r="B1499" s="40" t="str">
        <f>_xlfn.XLOOKUP(A1499,'Customer Names'!$A$3:$A$2337,'Customer Names'!$E$3:$E$2337)</f>
        <v>Miguel Angel Sr.</v>
      </c>
      <c r="C1499" s="29">
        <f>_xlfn.XLOOKUP(A1499,'Medical Examinations'!$P$3:$P$2337,'Medical Examinations'!$Q$3:$Q$2337)</f>
        <v>24.49</v>
      </c>
      <c r="D1499" s="15">
        <f>_xlfn.XLOOKUP(A1499,'Medical Examinations'!$P$3:$P$2337,'Medical Examinations'!$R$3:$R$2337)</f>
        <v>4.67</v>
      </c>
      <c r="E1499" s="15" t="str">
        <f>_xlfn.XLOOKUP(A1499,'Medical Examinations'!$P$3:$P$2337,'Medical Examinations'!$S$3:$S$2337)</f>
        <v>No</v>
      </c>
      <c r="F1499" s="15" t="str">
        <f>_xlfn.XLOOKUP(A1499,'Medical Examinations'!$P$3:$P$2337,'Medical Examinations'!$T$3:$T$2337)</f>
        <v>No</v>
      </c>
      <c r="G1499" s="15" t="str">
        <f>_xlfn.XLOOKUP(A1499,'Medical Examinations'!$P$3:$P$2337,'Medical Examinations'!$U$3:$U$2337)</f>
        <v>No</v>
      </c>
      <c r="H1499" s="15">
        <f>_xlfn.XLOOKUP(A1499,'Medical Examinations'!$P$3:$P$2337,'Medical Examinations'!$V$3:$V$2337)</f>
        <v>0</v>
      </c>
      <c r="I1499" s="15" t="str">
        <f>_xlfn.XLOOKUP(A1499,'Medical Examinations'!$P$3:$P$2337,'Medical Examinations'!$W$3:$W$2337)</f>
        <v>No</v>
      </c>
      <c r="J1499" s="15" t="str">
        <f>_xlfn.XLOOKUP(A1499,'Medical Examinations'!$P$3:$P$2337,'Medical Examinations'!$X$3:$X$2337)</f>
        <v>Normalweight</v>
      </c>
      <c r="K1499" s="15"/>
      <c r="L1499" s="74">
        <f>_xlfn.XLOOKUP(A1499,'Hospitalisation Details'!$U$4:$U$2346,'Hospitalisation Details'!$V$4:$V$2346)</f>
        <v>29499</v>
      </c>
      <c r="M1499" s="75">
        <f>_xlfn.XLOOKUP(A1499,'Hospitalisation Details'!$U$4:$U$2346,'Hospitalisation Details'!$X$4:$X$2346)</f>
        <v>6940.94</v>
      </c>
      <c r="N1499" s="15">
        <f>_xlfn.XLOOKUP(A1499,'Hospitalisation Details'!$U$4:$U$2346,'Hospitalisation Details'!$Y$4:$Y$2346)</f>
        <v>1</v>
      </c>
      <c r="O1499" s="15">
        <f>_xlfn.XLOOKUP(A1499,'Hospitalisation Details'!$U$4:$U$2346,'Hospitalisation Details'!$Z$4:$Z$2346)</f>
        <v>1</v>
      </c>
      <c r="P1499" s="15" t="str">
        <f>_xlfn.XLOOKUP(A1499,'Hospitalisation Details'!$U$4:$U$2346,'Hospitalisation Details'!$AA$4:$AA$2346)</f>
        <v>R1013</v>
      </c>
      <c r="Q1499" s="15">
        <f>_xlfn.XLOOKUP(A1499,'Hospitalisation Details'!$U$4:$U$2346,'Hospitalisation Details'!$AB$4:$AB$2346)</f>
        <v>43</v>
      </c>
    </row>
    <row r="1500" spans="1:17" ht="15.5" x14ac:dyDescent="0.35">
      <c r="A1500" s="73" t="s">
        <v>873</v>
      </c>
      <c r="B1500" s="40" t="str">
        <f>_xlfn.XLOOKUP(A1500,'Customer Names'!$A$3:$A$2337,'Customer Names'!$E$3:$E$2337)</f>
        <v>Brian</v>
      </c>
      <c r="C1500" s="29">
        <f>_xlfn.XLOOKUP(A1500,'Medical Examinations'!$P$3:$P$2337,'Medical Examinations'!$Q$3:$Q$2337)</f>
        <v>26.315000000000001</v>
      </c>
      <c r="D1500" s="15">
        <f>_xlfn.XLOOKUP(A1500,'Medical Examinations'!$P$3:$P$2337,'Medical Examinations'!$R$3:$R$2337)</f>
        <v>6.02</v>
      </c>
      <c r="E1500" s="15" t="str">
        <f>_xlfn.XLOOKUP(A1500,'Medical Examinations'!$P$3:$P$2337,'Medical Examinations'!$S$3:$S$2337)</f>
        <v>No</v>
      </c>
      <c r="F1500" s="15" t="str">
        <f>_xlfn.XLOOKUP(A1500,'Medical Examinations'!$P$3:$P$2337,'Medical Examinations'!$T$3:$T$2337)</f>
        <v>No</v>
      </c>
      <c r="G1500" s="15" t="str">
        <f>_xlfn.XLOOKUP(A1500,'Medical Examinations'!$P$3:$P$2337,'Medical Examinations'!$U$3:$U$2337)</f>
        <v>No</v>
      </c>
      <c r="H1500" s="15">
        <f>_xlfn.XLOOKUP(A1500,'Medical Examinations'!$P$3:$P$2337,'Medical Examinations'!$V$3:$V$2337)</f>
        <v>0</v>
      </c>
      <c r="I1500" s="15" t="str">
        <f>_xlfn.XLOOKUP(A1500,'Medical Examinations'!$P$3:$P$2337,'Medical Examinations'!$W$3:$W$2337)</f>
        <v>No</v>
      </c>
      <c r="J1500" s="15" t="str">
        <f>_xlfn.XLOOKUP(A1500,'Medical Examinations'!$P$3:$P$2337,'Medical Examinations'!$X$3:$X$2337)</f>
        <v>Overweight</v>
      </c>
      <c r="K1500" s="15"/>
      <c r="L1500" s="74">
        <f>_xlfn.XLOOKUP(A1500,'Hospitalisation Details'!$U$4:$U$2346,'Hospitalisation Details'!$V$4:$V$2346)</f>
        <v>29463</v>
      </c>
      <c r="M1500" s="75">
        <f>_xlfn.XLOOKUP(A1500,'Hospitalisation Details'!$U$4:$U$2346,'Hospitalisation Details'!$X$4:$X$2346)</f>
        <v>6940.91</v>
      </c>
      <c r="N1500" s="15">
        <f>_xlfn.XLOOKUP(A1500,'Hospitalisation Details'!$U$4:$U$2346,'Hospitalisation Details'!$Y$4:$Y$2346)</f>
        <v>1</v>
      </c>
      <c r="O1500" s="15">
        <f>_xlfn.XLOOKUP(A1500,'Hospitalisation Details'!$U$4:$U$2346,'Hospitalisation Details'!$Z$4:$Z$2346)</f>
        <v>9</v>
      </c>
      <c r="P1500" s="15" t="str">
        <f>_xlfn.XLOOKUP(A1500,'Hospitalisation Details'!$U$4:$U$2346,'Hospitalisation Details'!$AA$4:$AA$2346)</f>
        <v>R1012</v>
      </c>
      <c r="Q1500" s="15">
        <f>_xlfn.XLOOKUP(A1500,'Hospitalisation Details'!$U$4:$U$2346,'Hospitalisation Details'!$AB$4:$AB$2346)</f>
        <v>43</v>
      </c>
    </row>
    <row r="1501" spans="1:17" ht="15.5" x14ac:dyDescent="0.35">
      <c r="A1501" s="73" t="s">
        <v>872</v>
      </c>
      <c r="B1501" s="40" t="str">
        <f>_xlfn.XLOOKUP(A1501,'Customer Names'!$A$3:$A$2337,'Customer Names'!$E$3:$E$2337)</f>
        <v>Meghan</v>
      </c>
      <c r="C1501" s="29">
        <f>_xlfn.XLOOKUP(A1501,'Medical Examinations'!$P$3:$P$2337,'Medical Examinations'!$Q$3:$Q$2337)</f>
        <v>22.58</v>
      </c>
      <c r="D1501" s="15">
        <f>_xlfn.XLOOKUP(A1501,'Medical Examinations'!$P$3:$P$2337,'Medical Examinations'!$R$3:$R$2337)</f>
        <v>7.46</v>
      </c>
      <c r="E1501" s="15" t="str">
        <f>_xlfn.XLOOKUP(A1501,'Medical Examinations'!$P$3:$P$2337,'Medical Examinations'!$S$3:$S$2337)</f>
        <v>No</v>
      </c>
      <c r="F1501" s="15" t="str">
        <f>_xlfn.XLOOKUP(A1501,'Medical Examinations'!$P$3:$P$2337,'Medical Examinations'!$T$3:$T$2337)</f>
        <v>No</v>
      </c>
      <c r="G1501" s="15" t="str">
        <f>_xlfn.XLOOKUP(A1501,'Medical Examinations'!$P$3:$P$2337,'Medical Examinations'!$U$3:$U$2337)</f>
        <v>No</v>
      </c>
      <c r="H1501" s="15">
        <f>_xlfn.XLOOKUP(A1501,'Medical Examinations'!$P$3:$P$2337,'Medical Examinations'!$V$3:$V$2337)</f>
        <v>0</v>
      </c>
      <c r="I1501" s="15" t="str">
        <f>_xlfn.XLOOKUP(A1501,'Medical Examinations'!$P$3:$P$2337,'Medical Examinations'!$W$3:$W$2337)</f>
        <v>No</v>
      </c>
      <c r="J1501" s="15" t="str">
        <f>_xlfn.XLOOKUP(A1501,'Medical Examinations'!$P$3:$P$2337,'Medical Examinations'!$X$3:$X$2337)</f>
        <v>Normalweight</v>
      </c>
      <c r="K1501" s="15"/>
      <c r="L1501" s="74">
        <f>_xlfn.XLOOKUP(A1501,'Hospitalisation Details'!$U$4:$U$2346,'Hospitalisation Details'!$V$4:$V$2346)</f>
        <v>28823</v>
      </c>
      <c r="M1501" s="75">
        <f>_xlfn.XLOOKUP(A1501,'Hospitalisation Details'!$U$4:$U$2346,'Hospitalisation Details'!$X$4:$X$2346)</f>
        <v>6938.11</v>
      </c>
      <c r="N1501" s="15">
        <f>_xlfn.XLOOKUP(A1501,'Hospitalisation Details'!$U$4:$U$2346,'Hospitalisation Details'!$Y$4:$Y$2346)</f>
        <v>1</v>
      </c>
      <c r="O1501" s="15">
        <f>_xlfn.XLOOKUP(A1501,'Hospitalisation Details'!$U$4:$U$2346,'Hospitalisation Details'!$Z$4:$Z$2346)</f>
        <v>9</v>
      </c>
      <c r="P1501" s="15" t="str">
        <f>_xlfn.XLOOKUP(A1501,'Hospitalisation Details'!$U$4:$U$2346,'Hospitalisation Details'!$AA$4:$AA$2346)</f>
        <v>R1013</v>
      </c>
      <c r="Q1501" s="15">
        <f>_xlfn.XLOOKUP(A1501,'Hospitalisation Details'!$U$4:$U$2346,'Hospitalisation Details'!$AB$4:$AB$2346)</f>
        <v>45</v>
      </c>
    </row>
    <row r="1502" spans="1:17" ht="15.5" x14ac:dyDescent="0.35">
      <c r="A1502" s="73" t="s">
        <v>871</v>
      </c>
      <c r="B1502" s="40" t="str">
        <f>_xlfn.XLOOKUP(A1502,'Customer Names'!$A$3:$A$2337,'Customer Names'!$E$3:$E$2337)</f>
        <v>Meredith L.</v>
      </c>
      <c r="C1502" s="29">
        <f>_xlfn.XLOOKUP(A1502,'Medical Examinations'!$P$3:$P$2337,'Medical Examinations'!$Q$3:$Q$2337)</f>
        <v>19.475000000000001</v>
      </c>
      <c r="D1502" s="15">
        <f>_xlfn.XLOOKUP(A1502,'Medical Examinations'!$P$3:$P$2337,'Medical Examinations'!$R$3:$R$2337)</f>
        <v>4.74</v>
      </c>
      <c r="E1502" s="15" t="str">
        <f>_xlfn.XLOOKUP(A1502,'Medical Examinations'!$P$3:$P$2337,'Medical Examinations'!$S$3:$S$2337)</f>
        <v>No</v>
      </c>
      <c r="F1502" s="15" t="str">
        <f>_xlfn.XLOOKUP(A1502,'Medical Examinations'!$P$3:$P$2337,'Medical Examinations'!$T$3:$T$2337)</f>
        <v>No</v>
      </c>
      <c r="G1502" s="15" t="str">
        <f>_xlfn.XLOOKUP(A1502,'Medical Examinations'!$P$3:$P$2337,'Medical Examinations'!$U$3:$U$2337)</f>
        <v>No</v>
      </c>
      <c r="H1502" s="15">
        <f>_xlfn.XLOOKUP(A1502,'Medical Examinations'!$P$3:$P$2337,'Medical Examinations'!$V$3:$V$2337)</f>
        <v>1</v>
      </c>
      <c r="I1502" s="15" t="str">
        <f>_xlfn.XLOOKUP(A1502,'Medical Examinations'!$P$3:$P$2337,'Medical Examinations'!$W$3:$W$2337)</f>
        <v>No</v>
      </c>
      <c r="J1502" s="15" t="str">
        <f>_xlfn.XLOOKUP(A1502,'Medical Examinations'!$P$3:$P$2337,'Medical Examinations'!$X$3:$X$2337)</f>
        <v>Normalweight</v>
      </c>
      <c r="K1502" s="15"/>
      <c r="L1502" s="74">
        <f>_xlfn.XLOOKUP(A1502,'Hospitalisation Details'!$U$4:$U$2346,'Hospitalisation Details'!$V$4:$V$2346)</f>
        <v>30930</v>
      </c>
      <c r="M1502" s="75">
        <f>_xlfn.XLOOKUP(A1502,'Hospitalisation Details'!$U$4:$U$2346,'Hospitalisation Details'!$X$4:$X$2346)</f>
        <v>6933.24</v>
      </c>
      <c r="N1502" s="15">
        <f>_xlfn.XLOOKUP(A1502,'Hospitalisation Details'!$U$4:$U$2346,'Hospitalisation Details'!$Y$4:$Y$2346)</f>
        <v>1</v>
      </c>
      <c r="O1502" s="15">
        <f>_xlfn.XLOOKUP(A1502,'Hospitalisation Details'!$U$4:$U$2346,'Hospitalisation Details'!$Z$4:$Z$2346)</f>
        <v>1</v>
      </c>
      <c r="P1502" s="15" t="str">
        <f>_xlfn.XLOOKUP(A1502,'Hospitalisation Details'!$U$4:$U$2346,'Hospitalisation Details'!$AA$4:$AA$2346)</f>
        <v>R1012</v>
      </c>
      <c r="Q1502" s="15">
        <f>_xlfn.XLOOKUP(A1502,'Hospitalisation Details'!$U$4:$U$2346,'Hospitalisation Details'!$AB$4:$AB$2346)</f>
        <v>39</v>
      </c>
    </row>
    <row r="1503" spans="1:17" ht="15.5" x14ac:dyDescent="0.35">
      <c r="A1503" s="73" t="s">
        <v>870</v>
      </c>
      <c r="B1503" s="40" t="str">
        <f>_xlfn.XLOOKUP(A1503,'Customer Names'!$A$3:$A$2337,'Customer Names'!$E$3:$E$2337)</f>
        <v>Millicent M</v>
      </c>
      <c r="C1503" s="29">
        <f>_xlfn.XLOOKUP(A1503,'Medical Examinations'!$P$3:$P$2337,'Medical Examinations'!$Q$3:$Q$2337)</f>
        <v>26.33</v>
      </c>
      <c r="D1503" s="15">
        <f>_xlfn.XLOOKUP(A1503,'Medical Examinations'!$P$3:$P$2337,'Medical Examinations'!$R$3:$R$2337)</f>
        <v>4.79</v>
      </c>
      <c r="E1503" s="15" t="str">
        <f>_xlfn.XLOOKUP(A1503,'Medical Examinations'!$P$3:$P$2337,'Medical Examinations'!$S$3:$S$2337)</f>
        <v>No</v>
      </c>
      <c r="F1503" s="15" t="str">
        <f>_xlfn.XLOOKUP(A1503,'Medical Examinations'!$P$3:$P$2337,'Medical Examinations'!$T$3:$T$2337)</f>
        <v>No</v>
      </c>
      <c r="G1503" s="15" t="str">
        <f>_xlfn.XLOOKUP(A1503,'Medical Examinations'!$P$3:$P$2337,'Medical Examinations'!$U$3:$U$2337)</f>
        <v>No</v>
      </c>
      <c r="H1503" s="15">
        <f>_xlfn.XLOOKUP(A1503,'Medical Examinations'!$P$3:$P$2337,'Medical Examinations'!$V$3:$V$2337)</f>
        <v>0</v>
      </c>
      <c r="I1503" s="15" t="str">
        <f>_xlfn.XLOOKUP(A1503,'Medical Examinations'!$P$3:$P$2337,'Medical Examinations'!$W$3:$W$2337)</f>
        <v>No</v>
      </c>
      <c r="J1503" s="15" t="str">
        <f>_xlfn.XLOOKUP(A1503,'Medical Examinations'!$P$3:$P$2337,'Medical Examinations'!$X$3:$X$2337)</f>
        <v>Overweight</v>
      </c>
      <c r="K1503" s="15"/>
      <c r="L1503" s="74">
        <f>_xlfn.XLOOKUP(A1503,'Hospitalisation Details'!$U$4:$U$2346,'Hospitalisation Details'!$V$4:$V$2346)</f>
        <v>32863</v>
      </c>
      <c r="M1503" s="75">
        <f>_xlfn.XLOOKUP(A1503,'Hospitalisation Details'!$U$4:$U$2346,'Hospitalisation Details'!$X$4:$X$2346)</f>
        <v>6895.19</v>
      </c>
      <c r="N1503" s="15">
        <f>_xlfn.XLOOKUP(A1503,'Hospitalisation Details'!$U$4:$U$2346,'Hospitalisation Details'!$Y$4:$Y$2346)</f>
        <v>1</v>
      </c>
      <c r="O1503" s="15">
        <f>_xlfn.XLOOKUP(A1503,'Hospitalisation Details'!$U$4:$U$2346,'Hospitalisation Details'!$Z$4:$Z$2346)</f>
        <v>1</v>
      </c>
      <c r="P1503" s="15" t="str">
        <f>_xlfn.XLOOKUP(A1503,'Hospitalisation Details'!$U$4:$U$2346,'Hospitalisation Details'!$AA$4:$AA$2346)</f>
        <v>R1024</v>
      </c>
      <c r="Q1503" s="15">
        <f>_xlfn.XLOOKUP(A1503,'Hospitalisation Details'!$U$4:$U$2346,'Hospitalisation Details'!$AB$4:$AB$2346)</f>
        <v>33</v>
      </c>
    </row>
    <row r="1504" spans="1:17" ht="15.5" x14ac:dyDescent="0.35">
      <c r="A1504" s="73" t="s">
        <v>869</v>
      </c>
      <c r="B1504" s="40" t="str">
        <f>_xlfn.XLOOKUP(A1504,'Customer Names'!$A$3:$A$2337,'Customer Names'!$E$3:$E$2337)</f>
        <v>Kathleen</v>
      </c>
      <c r="C1504" s="29">
        <f>_xlfn.XLOOKUP(A1504,'Medical Examinations'!$P$3:$P$2337,'Medical Examinations'!$Q$3:$Q$2337)</f>
        <v>17.29</v>
      </c>
      <c r="D1504" s="15">
        <f>_xlfn.XLOOKUP(A1504,'Medical Examinations'!$P$3:$P$2337,'Medical Examinations'!$R$3:$R$2337)</f>
        <v>5.35</v>
      </c>
      <c r="E1504" s="15" t="str">
        <f>_xlfn.XLOOKUP(A1504,'Medical Examinations'!$P$3:$P$2337,'Medical Examinations'!$S$3:$S$2337)</f>
        <v>Yes</v>
      </c>
      <c r="F1504" s="15" t="str">
        <f>_xlfn.XLOOKUP(A1504,'Medical Examinations'!$P$3:$P$2337,'Medical Examinations'!$T$3:$T$2337)</f>
        <v>No</v>
      </c>
      <c r="G1504" s="15" t="str">
        <f>_xlfn.XLOOKUP(A1504,'Medical Examinations'!$P$3:$P$2337,'Medical Examinations'!$U$3:$U$2337)</f>
        <v>No</v>
      </c>
      <c r="H1504" s="15">
        <f>_xlfn.XLOOKUP(A1504,'Medical Examinations'!$P$3:$P$2337,'Medical Examinations'!$V$3:$V$2337)</f>
        <v>0</v>
      </c>
      <c r="I1504" s="15" t="str">
        <f>_xlfn.XLOOKUP(A1504,'Medical Examinations'!$P$3:$P$2337,'Medical Examinations'!$W$3:$W$2337)</f>
        <v>No</v>
      </c>
      <c r="J1504" s="15" t="str">
        <f>_xlfn.XLOOKUP(A1504,'Medical Examinations'!$P$3:$P$2337,'Medical Examinations'!$X$3:$X$2337)</f>
        <v>Underweight</v>
      </c>
      <c r="K1504" s="15"/>
      <c r="L1504" s="74">
        <f>_xlfn.XLOOKUP(A1504,'Hospitalisation Details'!$U$4:$U$2346,'Hospitalisation Details'!$V$4:$V$2346)</f>
        <v>31300</v>
      </c>
      <c r="M1504" s="75">
        <f>_xlfn.XLOOKUP(A1504,'Hospitalisation Details'!$U$4:$U$2346,'Hospitalisation Details'!$X$4:$X$2346)</f>
        <v>6877.98</v>
      </c>
      <c r="N1504" s="15">
        <f>_xlfn.XLOOKUP(A1504,'Hospitalisation Details'!$U$4:$U$2346,'Hospitalisation Details'!$Y$4:$Y$2346)</f>
        <v>1</v>
      </c>
      <c r="O1504" s="15">
        <f>_xlfn.XLOOKUP(A1504,'Hospitalisation Details'!$U$4:$U$2346,'Hospitalisation Details'!$Z$4:$Z$2346)</f>
        <v>2</v>
      </c>
      <c r="P1504" s="15" t="str">
        <f>_xlfn.XLOOKUP(A1504,'Hospitalisation Details'!$U$4:$U$2346,'Hospitalisation Details'!$AA$4:$AA$2346)</f>
        <v>R1024</v>
      </c>
      <c r="Q1504" s="15">
        <f>_xlfn.XLOOKUP(A1504,'Hospitalisation Details'!$U$4:$U$2346,'Hospitalisation Details'!$AB$4:$AB$2346)</f>
        <v>38</v>
      </c>
    </row>
    <row r="1505" spans="1:17" ht="15.5" x14ac:dyDescent="0.35">
      <c r="A1505" s="73" t="s">
        <v>868</v>
      </c>
      <c r="B1505" s="40" t="str">
        <f>_xlfn.XLOOKUP(A1505,'Customer Names'!$A$3:$A$2337,'Customer Names'!$E$3:$E$2337)</f>
        <v>Kimberly K</v>
      </c>
      <c r="C1505" s="29">
        <f>_xlfn.XLOOKUP(A1505,'Medical Examinations'!$P$3:$P$2337,'Medical Examinations'!$Q$3:$Q$2337)</f>
        <v>42.88</v>
      </c>
      <c r="D1505" s="15">
        <f>_xlfn.XLOOKUP(A1505,'Medical Examinations'!$P$3:$P$2337,'Medical Examinations'!$R$3:$R$2337)</f>
        <v>4.87</v>
      </c>
      <c r="E1505" s="15" t="str">
        <f>_xlfn.XLOOKUP(A1505,'Medical Examinations'!$P$3:$P$2337,'Medical Examinations'!$S$3:$S$2337)</f>
        <v>No</v>
      </c>
      <c r="F1505" s="15" t="str">
        <f>_xlfn.XLOOKUP(A1505,'Medical Examinations'!$P$3:$P$2337,'Medical Examinations'!$T$3:$T$2337)</f>
        <v>yes</v>
      </c>
      <c r="G1505" s="15" t="str">
        <f>_xlfn.XLOOKUP(A1505,'Medical Examinations'!$P$3:$P$2337,'Medical Examinations'!$U$3:$U$2337)</f>
        <v>No</v>
      </c>
      <c r="H1505" s="15">
        <f>_xlfn.XLOOKUP(A1505,'Medical Examinations'!$P$3:$P$2337,'Medical Examinations'!$V$3:$V$2337)</f>
        <v>1</v>
      </c>
      <c r="I1505" s="15" t="str">
        <f>_xlfn.XLOOKUP(A1505,'Medical Examinations'!$P$3:$P$2337,'Medical Examinations'!$W$3:$W$2337)</f>
        <v>No</v>
      </c>
      <c r="J1505" s="15" t="str">
        <f>_xlfn.XLOOKUP(A1505,'Medical Examinations'!$P$3:$P$2337,'Medical Examinations'!$X$3:$X$2337)</f>
        <v>Obesity</v>
      </c>
      <c r="K1505" s="15"/>
      <c r="L1505" s="74">
        <f>_xlfn.XLOOKUP(A1505,'Hospitalisation Details'!$U$4:$U$2346,'Hospitalisation Details'!$V$4:$V$2346)</f>
        <v>38345</v>
      </c>
      <c r="M1505" s="75">
        <f>_xlfn.XLOOKUP(A1505,'Hospitalisation Details'!$U$4:$U$2346,'Hospitalisation Details'!$X$4:$X$2346)</f>
        <v>6876.53</v>
      </c>
      <c r="N1505" s="15">
        <f>_xlfn.XLOOKUP(A1505,'Hospitalisation Details'!$U$4:$U$2346,'Hospitalisation Details'!$Y$4:$Y$2346)</f>
        <v>1</v>
      </c>
      <c r="O1505" s="15">
        <f>_xlfn.XLOOKUP(A1505,'Hospitalisation Details'!$U$4:$U$2346,'Hospitalisation Details'!$Z$4:$Z$2346)</f>
        <v>2</v>
      </c>
      <c r="P1505" s="15" t="str">
        <f>_xlfn.XLOOKUP(A1505,'Hospitalisation Details'!$U$4:$U$2346,'Hospitalisation Details'!$AA$4:$AA$2346)</f>
        <v>R1012</v>
      </c>
      <c r="Q1505" s="15">
        <f>_xlfn.XLOOKUP(A1505,'Hospitalisation Details'!$U$4:$U$2346,'Hospitalisation Details'!$AB$4:$AB$2346)</f>
        <v>18</v>
      </c>
    </row>
    <row r="1506" spans="1:17" ht="15.5" x14ac:dyDescent="0.35">
      <c r="A1506" s="73" t="s">
        <v>867</v>
      </c>
      <c r="B1506" s="40" t="str">
        <f>_xlfn.XLOOKUP(A1506,'Customer Names'!$A$3:$A$2337,'Customer Names'!$E$3:$E$2337)</f>
        <v>Justin C</v>
      </c>
      <c r="C1506" s="29">
        <f>_xlfn.XLOOKUP(A1506,'Medical Examinations'!$P$3:$P$2337,'Medical Examinations'!$Q$3:$Q$2337)</f>
        <v>32.200000000000003</v>
      </c>
      <c r="D1506" s="15">
        <f>_xlfn.XLOOKUP(A1506,'Medical Examinations'!$P$3:$P$2337,'Medical Examinations'!$R$3:$R$2337)</f>
        <v>10.09</v>
      </c>
      <c r="E1506" s="15" t="str">
        <f>_xlfn.XLOOKUP(A1506,'Medical Examinations'!$P$3:$P$2337,'Medical Examinations'!$S$3:$S$2337)</f>
        <v>Yes</v>
      </c>
      <c r="F1506" s="15" t="str">
        <f>_xlfn.XLOOKUP(A1506,'Medical Examinations'!$P$3:$P$2337,'Medical Examinations'!$T$3:$T$2337)</f>
        <v>No</v>
      </c>
      <c r="G1506" s="15" t="str">
        <f>_xlfn.XLOOKUP(A1506,'Medical Examinations'!$P$3:$P$2337,'Medical Examinations'!$U$3:$U$2337)</f>
        <v>No</v>
      </c>
      <c r="H1506" s="15">
        <f>_xlfn.XLOOKUP(A1506,'Medical Examinations'!$P$3:$P$2337,'Medical Examinations'!$V$3:$V$2337)</f>
        <v>0</v>
      </c>
      <c r="I1506" s="15" t="str">
        <f>_xlfn.XLOOKUP(A1506,'Medical Examinations'!$P$3:$P$2337,'Medical Examinations'!$W$3:$W$2337)</f>
        <v>No</v>
      </c>
      <c r="J1506" s="15" t="str">
        <f>_xlfn.XLOOKUP(A1506,'Medical Examinations'!$P$3:$P$2337,'Medical Examinations'!$X$3:$X$2337)</f>
        <v>Obesity</v>
      </c>
      <c r="K1506" s="15"/>
      <c r="L1506" s="74">
        <f>_xlfn.XLOOKUP(A1506,'Hospitalisation Details'!$U$4:$U$2346,'Hospitalisation Details'!$V$4:$V$2346)</f>
        <v>29760</v>
      </c>
      <c r="M1506" s="75">
        <f>_xlfn.XLOOKUP(A1506,'Hospitalisation Details'!$U$4:$U$2346,'Hospitalisation Details'!$X$4:$X$2346)</f>
        <v>6875.96</v>
      </c>
      <c r="N1506" s="15">
        <f>_xlfn.XLOOKUP(A1506,'Hospitalisation Details'!$U$4:$U$2346,'Hospitalisation Details'!$Y$4:$Y$2346)</f>
        <v>1</v>
      </c>
      <c r="O1506" s="15">
        <f>_xlfn.XLOOKUP(A1506,'Hospitalisation Details'!$U$4:$U$2346,'Hospitalisation Details'!$Z$4:$Z$2346)</f>
        <v>9</v>
      </c>
      <c r="P1506" s="15" t="str">
        <f>_xlfn.XLOOKUP(A1506,'Hospitalisation Details'!$U$4:$U$2346,'Hospitalisation Details'!$AA$4:$AA$2346)</f>
        <v>R1011</v>
      </c>
      <c r="Q1506" s="15">
        <f>_xlfn.XLOOKUP(A1506,'Hospitalisation Details'!$U$4:$U$2346,'Hospitalisation Details'!$AB$4:$AB$2346)</f>
        <v>42</v>
      </c>
    </row>
    <row r="1507" spans="1:17" ht="15.5" x14ac:dyDescent="0.35">
      <c r="A1507" s="73" t="s">
        <v>866</v>
      </c>
      <c r="B1507" s="40" t="str">
        <f>_xlfn.XLOOKUP(A1507,'Customer Names'!$A$3:$A$2337,'Customer Names'!$E$3:$E$2337)</f>
        <v>Tristan P.</v>
      </c>
      <c r="C1507" s="29">
        <f>_xlfn.XLOOKUP(A1507,'Medical Examinations'!$P$3:$P$2337,'Medical Examinations'!$Q$3:$Q$2337)</f>
        <v>18.75</v>
      </c>
      <c r="D1507" s="15">
        <f>_xlfn.XLOOKUP(A1507,'Medical Examinations'!$P$3:$P$2337,'Medical Examinations'!$R$3:$R$2337)</f>
        <v>5.47</v>
      </c>
      <c r="E1507" s="15" t="str">
        <f>_xlfn.XLOOKUP(A1507,'Medical Examinations'!$P$3:$P$2337,'Medical Examinations'!$S$3:$S$2337)</f>
        <v>Yes</v>
      </c>
      <c r="F1507" s="15" t="str">
        <f>_xlfn.XLOOKUP(A1507,'Medical Examinations'!$P$3:$P$2337,'Medical Examinations'!$T$3:$T$2337)</f>
        <v>No</v>
      </c>
      <c r="G1507" s="15" t="str">
        <f>_xlfn.XLOOKUP(A1507,'Medical Examinations'!$P$3:$P$2337,'Medical Examinations'!$U$3:$U$2337)</f>
        <v>Yes</v>
      </c>
      <c r="H1507" s="15">
        <f>_xlfn.XLOOKUP(A1507,'Medical Examinations'!$P$3:$P$2337,'Medical Examinations'!$V$3:$V$2337)</f>
        <v>1</v>
      </c>
      <c r="I1507" s="15" t="str">
        <f>_xlfn.XLOOKUP(A1507,'Medical Examinations'!$P$3:$P$2337,'Medical Examinations'!$W$3:$W$2337)</f>
        <v>No</v>
      </c>
      <c r="J1507" s="15" t="str">
        <f>_xlfn.XLOOKUP(A1507,'Medical Examinations'!$P$3:$P$2337,'Medical Examinations'!$X$3:$X$2337)</f>
        <v>Normalweight</v>
      </c>
      <c r="K1507" s="15"/>
      <c r="L1507" s="74">
        <f>_xlfn.XLOOKUP(A1507,'Hospitalisation Details'!$U$4:$U$2346,'Hospitalisation Details'!$V$4:$V$2346)</f>
        <v>25499</v>
      </c>
      <c r="M1507" s="75">
        <f>_xlfn.XLOOKUP(A1507,'Hospitalisation Details'!$U$4:$U$2346,'Hospitalisation Details'!$X$4:$X$2346)</f>
        <v>6868.39</v>
      </c>
      <c r="N1507" s="15">
        <f>_xlfn.XLOOKUP(A1507,'Hospitalisation Details'!$U$4:$U$2346,'Hospitalisation Details'!$Y$4:$Y$2346)</f>
        <v>1</v>
      </c>
      <c r="O1507" s="15">
        <f>_xlfn.XLOOKUP(A1507,'Hospitalisation Details'!$U$4:$U$2346,'Hospitalisation Details'!$Z$4:$Z$2346)</f>
        <v>9</v>
      </c>
      <c r="P1507" s="15" t="str">
        <f>_xlfn.XLOOKUP(A1507,'Hospitalisation Details'!$U$4:$U$2346,'Hospitalisation Details'!$AA$4:$AA$2346)</f>
        <v>R1013</v>
      </c>
      <c r="Q1507" s="15">
        <f>_xlfn.XLOOKUP(A1507,'Hospitalisation Details'!$U$4:$U$2346,'Hospitalisation Details'!$AB$4:$AB$2346)</f>
        <v>54</v>
      </c>
    </row>
    <row r="1508" spans="1:17" ht="15.5" x14ac:dyDescent="0.35">
      <c r="A1508" s="73" t="s">
        <v>865</v>
      </c>
      <c r="B1508" s="40" t="str">
        <f>_xlfn.XLOOKUP(A1508,'Customer Names'!$A$3:$A$2337,'Customer Names'!$E$3:$E$2337)</f>
        <v>Traci A</v>
      </c>
      <c r="C1508" s="29">
        <f>_xlfn.XLOOKUP(A1508,'Medical Examinations'!$P$3:$P$2337,'Medical Examinations'!$Q$3:$Q$2337)</f>
        <v>22.36</v>
      </c>
      <c r="D1508" s="15">
        <f>_xlfn.XLOOKUP(A1508,'Medical Examinations'!$P$3:$P$2337,'Medical Examinations'!$R$3:$R$2337)</f>
        <v>8.6</v>
      </c>
      <c r="E1508" s="15" t="str">
        <f>_xlfn.XLOOKUP(A1508,'Medical Examinations'!$P$3:$P$2337,'Medical Examinations'!$S$3:$S$2337)</f>
        <v>No</v>
      </c>
      <c r="F1508" s="15" t="str">
        <f>_xlfn.XLOOKUP(A1508,'Medical Examinations'!$P$3:$P$2337,'Medical Examinations'!$T$3:$T$2337)</f>
        <v>No</v>
      </c>
      <c r="G1508" s="15" t="str">
        <f>_xlfn.XLOOKUP(A1508,'Medical Examinations'!$P$3:$P$2337,'Medical Examinations'!$U$3:$U$2337)</f>
        <v>No</v>
      </c>
      <c r="H1508" s="15">
        <f>_xlfn.XLOOKUP(A1508,'Medical Examinations'!$P$3:$P$2337,'Medical Examinations'!$V$3:$V$2337)</f>
        <v>0</v>
      </c>
      <c r="I1508" s="15" t="str">
        <f>_xlfn.XLOOKUP(A1508,'Medical Examinations'!$P$3:$P$2337,'Medical Examinations'!$W$3:$W$2337)</f>
        <v>No</v>
      </c>
      <c r="J1508" s="15" t="str">
        <f>_xlfn.XLOOKUP(A1508,'Medical Examinations'!$P$3:$P$2337,'Medical Examinations'!$X$3:$X$2337)</f>
        <v>Normalweight</v>
      </c>
      <c r="K1508" s="15"/>
      <c r="L1508" s="74">
        <f>_xlfn.XLOOKUP(A1508,'Hospitalisation Details'!$U$4:$U$2346,'Hospitalisation Details'!$V$4:$V$2346)</f>
        <v>28707</v>
      </c>
      <c r="M1508" s="75">
        <f>_xlfn.XLOOKUP(A1508,'Hospitalisation Details'!$U$4:$U$2346,'Hospitalisation Details'!$X$4:$X$2346)</f>
        <v>6863.49</v>
      </c>
      <c r="N1508" s="15">
        <f>_xlfn.XLOOKUP(A1508,'Hospitalisation Details'!$U$4:$U$2346,'Hospitalisation Details'!$Y$4:$Y$2346)</f>
        <v>1</v>
      </c>
      <c r="O1508" s="15">
        <f>_xlfn.XLOOKUP(A1508,'Hospitalisation Details'!$U$4:$U$2346,'Hospitalisation Details'!$Z$4:$Z$2346)</f>
        <v>2</v>
      </c>
      <c r="P1508" s="15" t="str">
        <f>_xlfn.XLOOKUP(A1508,'Hospitalisation Details'!$U$4:$U$2346,'Hospitalisation Details'!$AA$4:$AA$2346)</f>
        <v>R1013</v>
      </c>
      <c r="Q1508" s="15">
        <f>_xlfn.XLOOKUP(A1508,'Hospitalisation Details'!$U$4:$U$2346,'Hospitalisation Details'!$AB$4:$AB$2346)</f>
        <v>45</v>
      </c>
    </row>
    <row r="1509" spans="1:17" ht="15.5" x14ac:dyDescent="0.35">
      <c r="A1509" s="73" t="s">
        <v>864</v>
      </c>
      <c r="B1509" s="40" t="str">
        <f>_xlfn.XLOOKUP(A1509,'Customer Names'!$A$3:$A$2337,'Customer Names'!$E$3:$E$2337)</f>
        <v>Justin P</v>
      </c>
      <c r="C1509" s="29">
        <f>_xlfn.XLOOKUP(A1509,'Medical Examinations'!$P$3:$P$2337,'Medical Examinations'!$Q$3:$Q$2337)</f>
        <v>23.94</v>
      </c>
      <c r="D1509" s="15">
        <f>_xlfn.XLOOKUP(A1509,'Medical Examinations'!$P$3:$P$2337,'Medical Examinations'!$R$3:$R$2337)</f>
        <v>10.74</v>
      </c>
      <c r="E1509" s="15" t="str">
        <f>_xlfn.XLOOKUP(A1509,'Medical Examinations'!$P$3:$P$2337,'Medical Examinations'!$S$3:$S$2337)</f>
        <v>Yes</v>
      </c>
      <c r="F1509" s="15" t="str">
        <f>_xlfn.XLOOKUP(A1509,'Medical Examinations'!$P$3:$P$2337,'Medical Examinations'!$T$3:$T$2337)</f>
        <v>No</v>
      </c>
      <c r="G1509" s="15" t="str">
        <f>_xlfn.XLOOKUP(A1509,'Medical Examinations'!$P$3:$P$2337,'Medical Examinations'!$U$3:$U$2337)</f>
        <v>No</v>
      </c>
      <c r="H1509" s="15">
        <f>_xlfn.XLOOKUP(A1509,'Medical Examinations'!$P$3:$P$2337,'Medical Examinations'!$V$3:$V$2337)</f>
        <v>0</v>
      </c>
      <c r="I1509" s="15" t="str">
        <f>_xlfn.XLOOKUP(A1509,'Medical Examinations'!$P$3:$P$2337,'Medical Examinations'!$W$3:$W$2337)</f>
        <v>No</v>
      </c>
      <c r="J1509" s="15" t="str">
        <f>_xlfn.XLOOKUP(A1509,'Medical Examinations'!$P$3:$P$2337,'Medical Examinations'!$X$3:$X$2337)</f>
        <v>Normalweight</v>
      </c>
      <c r="K1509" s="15"/>
      <c r="L1509" s="74">
        <f>_xlfn.XLOOKUP(A1509,'Hospitalisation Details'!$U$4:$U$2346,'Hospitalisation Details'!$V$4:$V$2346)</f>
        <v>29756</v>
      </c>
      <c r="M1509" s="75">
        <f>_xlfn.XLOOKUP(A1509,'Hospitalisation Details'!$U$4:$U$2346,'Hospitalisation Details'!$X$4:$X$2346)</f>
        <v>6858.48</v>
      </c>
      <c r="N1509" s="15">
        <f>_xlfn.XLOOKUP(A1509,'Hospitalisation Details'!$U$4:$U$2346,'Hospitalisation Details'!$Y$4:$Y$2346)</f>
        <v>1</v>
      </c>
      <c r="O1509" s="15">
        <f>_xlfn.XLOOKUP(A1509,'Hospitalisation Details'!$U$4:$U$2346,'Hospitalisation Details'!$Z$4:$Z$2346)</f>
        <v>9</v>
      </c>
      <c r="P1509" s="15" t="str">
        <f>_xlfn.XLOOKUP(A1509,'Hospitalisation Details'!$U$4:$U$2346,'Hospitalisation Details'!$AA$4:$AA$2346)</f>
        <v>R1019</v>
      </c>
      <c r="Q1509" s="15">
        <f>_xlfn.XLOOKUP(A1509,'Hospitalisation Details'!$U$4:$U$2346,'Hospitalisation Details'!$AB$4:$AB$2346)</f>
        <v>42</v>
      </c>
    </row>
    <row r="1510" spans="1:17" ht="15.5" x14ac:dyDescent="0.35">
      <c r="A1510" s="73" t="s">
        <v>863</v>
      </c>
      <c r="B1510" s="40" t="str">
        <f>_xlfn.XLOOKUP(A1510,'Customer Names'!$A$3:$A$2337,'Customer Names'!$E$3:$E$2337)</f>
        <v>Logan M</v>
      </c>
      <c r="C1510" s="29">
        <f>_xlfn.XLOOKUP(A1510,'Medical Examinations'!$P$3:$P$2337,'Medical Examinations'!$Q$3:$Q$2337)</f>
        <v>30.1</v>
      </c>
      <c r="D1510" s="15">
        <f>_xlfn.XLOOKUP(A1510,'Medical Examinations'!$P$3:$P$2337,'Medical Examinations'!$R$3:$R$2337)</f>
        <v>4.3899999999999997</v>
      </c>
      <c r="E1510" s="15" t="str">
        <f>_xlfn.XLOOKUP(A1510,'Medical Examinations'!$P$3:$P$2337,'Medical Examinations'!$S$3:$S$2337)</f>
        <v>No</v>
      </c>
      <c r="F1510" s="15" t="str">
        <f>_xlfn.XLOOKUP(A1510,'Medical Examinations'!$P$3:$P$2337,'Medical Examinations'!$T$3:$T$2337)</f>
        <v>No</v>
      </c>
      <c r="G1510" s="15" t="str">
        <f>_xlfn.XLOOKUP(A1510,'Medical Examinations'!$P$3:$P$2337,'Medical Examinations'!$U$3:$U$2337)</f>
        <v>Yes</v>
      </c>
      <c r="H1510" s="15">
        <f>_xlfn.XLOOKUP(A1510,'Medical Examinations'!$P$3:$P$2337,'Medical Examinations'!$V$3:$V$2337)</f>
        <v>1</v>
      </c>
      <c r="I1510" s="15" t="str">
        <f>_xlfn.XLOOKUP(A1510,'Medical Examinations'!$P$3:$P$2337,'Medical Examinations'!$W$3:$W$2337)</f>
        <v>No</v>
      </c>
      <c r="J1510" s="15" t="str">
        <f>_xlfn.XLOOKUP(A1510,'Medical Examinations'!$P$3:$P$2337,'Medical Examinations'!$X$3:$X$2337)</f>
        <v>Obesity</v>
      </c>
      <c r="K1510" s="15"/>
      <c r="L1510" s="74">
        <f>_xlfn.XLOOKUP(A1510,'Hospitalisation Details'!$U$4:$U$2346,'Hospitalisation Details'!$V$4:$V$2346)</f>
        <v>29163</v>
      </c>
      <c r="M1510" s="75">
        <f>_xlfn.XLOOKUP(A1510,'Hospitalisation Details'!$U$4:$U$2346,'Hospitalisation Details'!$X$4:$X$2346)</f>
        <v>6849.03</v>
      </c>
      <c r="N1510" s="15">
        <f>_xlfn.XLOOKUP(A1510,'Hospitalisation Details'!$U$4:$U$2346,'Hospitalisation Details'!$Y$4:$Y$2346)</f>
        <v>1</v>
      </c>
      <c r="O1510" s="15">
        <f>_xlfn.XLOOKUP(A1510,'Hospitalisation Details'!$U$4:$U$2346,'Hospitalisation Details'!$Z$4:$Z$2346)</f>
        <v>9</v>
      </c>
      <c r="P1510" s="15" t="str">
        <f>_xlfn.XLOOKUP(A1510,'Hospitalisation Details'!$U$4:$U$2346,'Hospitalisation Details'!$AA$4:$AA$2346)</f>
        <v>R1011</v>
      </c>
      <c r="Q1510" s="15">
        <f>_xlfn.XLOOKUP(A1510,'Hospitalisation Details'!$U$4:$U$2346,'Hospitalisation Details'!$AB$4:$AB$2346)</f>
        <v>44</v>
      </c>
    </row>
    <row r="1511" spans="1:17" ht="15.5" x14ac:dyDescent="0.35">
      <c r="A1511" s="73" t="s">
        <v>862</v>
      </c>
      <c r="B1511" s="40" t="str">
        <f>_xlfn.XLOOKUP(A1511,'Customer Names'!$A$3:$A$2337,'Customer Names'!$E$3:$E$2337)</f>
        <v>Sebastien</v>
      </c>
      <c r="C1511" s="29">
        <f>_xlfn.XLOOKUP(A1511,'Medical Examinations'!$P$3:$P$2337,'Medical Examinations'!$Q$3:$Q$2337)</f>
        <v>21.93</v>
      </c>
      <c r="D1511" s="15">
        <f>_xlfn.XLOOKUP(A1511,'Medical Examinations'!$P$3:$P$2337,'Medical Examinations'!$R$3:$R$2337)</f>
        <v>6.3</v>
      </c>
      <c r="E1511" s="15" t="str">
        <f>_xlfn.XLOOKUP(A1511,'Medical Examinations'!$P$3:$P$2337,'Medical Examinations'!$S$3:$S$2337)</f>
        <v>No</v>
      </c>
      <c r="F1511" s="15" t="str">
        <f>_xlfn.XLOOKUP(A1511,'Medical Examinations'!$P$3:$P$2337,'Medical Examinations'!$T$3:$T$2337)</f>
        <v>No</v>
      </c>
      <c r="G1511" s="15" t="str">
        <f>_xlfn.XLOOKUP(A1511,'Medical Examinations'!$P$3:$P$2337,'Medical Examinations'!$U$3:$U$2337)</f>
        <v>No</v>
      </c>
      <c r="H1511" s="15">
        <f>_xlfn.XLOOKUP(A1511,'Medical Examinations'!$P$3:$P$2337,'Medical Examinations'!$V$3:$V$2337)</f>
        <v>0</v>
      </c>
      <c r="I1511" s="15" t="str">
        <f>_xlfn.XLOOKUP(A1511,'Medical Examinations'!$P$3:$P$2337,'Medical Examinations'!$W$3:$W$2337)</f>
        <v>No</v>
      </c>
      <c r="J1511" s="15" t="str">
        <f>_xlfn.XLOOKUP(A1511,'Medical Examinations'!$P$3:$P$2337,'Medical Examinations'!$X$3:$X$2337)</f>
        <v>Normalweight</v>
      </c>
      <c r="K1511" s="15"/>
      <c r="L1511" s="74">
        <f>_xlfn.XLOOKUP(A1511,'Hospitalisation Details'!$U$4:$U$2346,'Hospitalisation Details'!$V$4:$V$2346)</f>
        <v>28291</v>
      </c>
      <c r="M1511" s="75">
        <f>_xlfn.XLOOKUP(A1511,'Hospitalisation Details'!$U$4:$U$2346,'Hospitalisation Details'!$X$4:$X$2346)</f>
        <v>6843.17</v>
      </c>
      <c r="N1511" s="15">
        <f>_xlfn.XLOOKUP(A1511,'Hospitalisation Details'!$U$4:$U$2346,'Hospitalisation Details'!$Y$4:$Y$2346)</f>
        <v>1</v>
      </c>
      <c r="O1511" s="15">
        <f>_xlfn.XLOOKUP(A1511,'Hospitalisation Details'!$U$4:$U$2346,'Hospitalisation Details'!$Z$4:$Z$2346)</f>
        <v>2</v>
      </c>
      <c r="P1511" s="15" t="str">
        <f>_xlfn.XLOOKUP(A1511,'Hospitalisation Details'!$U$4:$U$2346,'Hospitalisation Details'!$AA$4:$AA$2346)</f>
        <v>R1013</v>
      </c>
      <c r="Q1511" s="15">
        <f>_xlfn.XLOOKUP(A1511,'Hospitalisation Details'!$U$4:$U$2346,'Hospitalisation Details'!$AB$4:$AB$2346)</f>
        <v>46</v>
      </c>
    </row>
    <row r="1512" spans="1:17" ht="15.5" x14ac:dyDescent="0.35">
      <c r="A1512" s="73" t="s">
        <v>861</v>
      </c>
      <c r="B1512" s="40" t="str">
        <f>_xlfn.XLOOKUP(A1512,'Customer Names'!$A$3:$A$2337,'Customer Names'!$E$3:$E$2337)</f>
        <v>Tiffany A</v>
      </c>
      <c r="C1512" s="29">
        <f>_xlfn.XLOOKUP(A1512,'Medical Examinations'!$P$3:$P$2337,'Medical Examinations'!$Q$3:$Q$2337)</f>
        <v>39.75</v>
      </c>
      <c r="D1512" s="15">
        <f>_xlfn.XLOOKUP(A1512,'Medical Examinations'!$P$3:$P$2337,'Medical Examinations'!$R$3:$R$2337)</f>
        <v>5.41</v>
      </c>
      <c r="E1512" s="15" t="str">
        <f>_xlfn.XLOOKUP(A1512,'Medical Examinations'!$P$3:$P$2337,'Medical Examinations'!$S$3:$S$2337)</f>
        <v>No</v>
      </c>
      <c r="F1512" s="15" t="str">
        <f>_xlfn.XLOOKUP(A1512,'Medical Examinations'!$P$3:$P$2337,'Medical Examinations'!$T$3:$T$2337)</f>
        <v>yes</v>
      </c>
      <c r="G1512" s="15" t="str">
        <f>_xlfn.XLOOKUP(A1512,'Medical Examinations'!$P$3:$P$2337,'Medical Examinations'!$U$3:$U$2337)</f>
        <v>No</v>
      </c>
      <c r="H1512" s="15">
        <f>_xlfn.XLOOKUP(A1512,'Medical Examinations'!$P$3:$P$2337,'Medical Examinations'!$V$3:$V$2337)</f>
        <v>1</v>
      </c>
      <c r="I1512" s="15" t="str">
        <f>_xlfn.XLOOKUP(A1512,'Medical Examinations'!$P$3:$P$2337,'Medical Examinations'!$W$3:$W$2337)</f>
        <v>No</v>
      </c>
      <c r="J1512" s="15" t="str">
        <f>_xlfn.XLOOKUP(A1512,'Medical Examinations'!$P$3:$P$2337,'Medical Examinations'!$X$3:$X$2337)</f>
        <v>Obesity</v>
      </c>
      <c r="K1512" s="15"/>
      <c r="L1512" s="74">
        <f>_xlfn.XLOOKUP(A1512,'Hospitalisation Details'!$U$4:$U$2346,'Hospitalisation Details'!$V$4:$V$2346)</f>
        <v>36860</v>
      </c>
      <c r="M1512" s="75">
        <f>_xlfn.XLOOKUP(A1512,'Hospitalisation Details'!$U$4:$U$2346,'Hospitalisation Details'!$X$4:$X$2346)</f>
        <v>6842.28</v>
      </c>
      <c r="N1512" s="15">
        <f>_xlfn.XLOOKUP(A1512,'Hospitalisation Details'!$U$4:$U$2346,'Hospitalisation Details'!$Y$4:$Y$2346)</f>
        <v>1</v>
      </c>
      <c r="O1512" s="15">
        <f>_xlfn.XLOOKUP(A1512,'Hospitalisation Details'!$U$4:$U$2346,'Hospitalisation Details'!$Z$4:$Z$2346)</f>
        <v>2</v>
      </c>
      <c r="P1512" s="15" t="str">
        <f>_xlfn.XLOOKUP(A1512,'Hospitalisation Details'!$U$4:$U$2346,'Hospitalisation Details'!$AA$4:$AA$2346)</f>
        <v>R1012</v>
      </c>
      <c r="Q1512" s="15">
        <f>_xlfn.XLOOKUP(A1512,'Hospitalisation Details'!$U$4:$U$2346,'Hospitalisation Details'!$AB$4:$AB$2346)</f>
        <v>23</v>
      </c>
    </row>
    <row r="1513" spans="1:17" ht="15.5" x14ac:dyDescent="0.35">
      <c r="A1513" s="73" t="s">
        <v>860</v>
      </c>
      <c r="B1513" s="40" t="str">
        <f>_xlfn.XLOOKUP(A1513,'Customer Names'!$A$3:$A$2337,'Customer Names'!$E$3:$E$2337)</f>
        <v>Matthew</v>
      </c>
      <c r="C1513" s="29">
        <f>_xlfn.XLOOKUP(A1513,'Medical Examinations'!$P$3:$P$2337,'Medical Examinations'!$Q$3:$Q$2337)</f>
        <v>26.03</v>
      </c>
      <c r="D1513" s="15">
        <f>_xlfn.XLOOKUP(A1513,'Medical Examinations'!$P$3:$P$2337,'Medical Examinations'!$R$3:$R$2337)</f>
        <v>4.47</v>
      </c>
      <c r="E1513" s="15" t="str">
        <f>_xlfn.XLOOKUP(A1513,'Medical Examinations'!$P$3:$P$2337,'Medical Examinations'!$S$3:$S$2337)</f>
        <v>No</v>
      </c>
      <c r="F1513" s="15" t="str">
        <f>_xlfn.XLOOKUP(A1513,'Medical Examinations'!$P$3:$P$2337,'Medical Examinations'!$T$3:$T$2337)</f>
        <v>No</v>
      </c>
      <c r="G1513" s="15" t="str">
        <f>_xlfn.XLOOKUP(A1513,'Medical Examinations'!$P$3:$P$2337,'Medical Examinations'!$U$3:$U$2337)</f>
        <v>Yes</v>
      </c>
      <c r="H1513" s="15">
        <f>_xlfn.XLOOKUP(A1513,'Medical Examinations'!$P$3:$P$2337,'Medical Examinations'!$V$3:$V$2337)</f>
        <v>1</v>
      </c>
      <c r="I1513" s="15" t="str">
        <f>_xlfn.XLOOKUP(A1513,'Medical Examinations'!$P$3:$P$2337,'Medical Examinations'!$W$3:$W$2337)</f>
        <v>No</v>
      </c>
      <c r="J1513" s="15" t="str">
        <f>_xlfn.XLOOKUP(A1513,'Medical Examinations'!$P$3:$P$2337,'Medical Examinations'!$X$3:$X$2337)</f>
        <v>Overweight</v>
      </c>
      <c r="K1513" s="15"/>
      <c r="L1513" s="74">
        <f>_xlfn.XLOOKUP(A1513,'Hospitalisation Details'!$U$4:$U$2346,'Hospitalisation Details'!$V$4:$V$2346)</f>
        <v>29051</v>
      </c>
      <c r="M1513" s="75">
        <f>_xlfn.XLOOKUP(A1513,'Hospitalisation Details'!$U$4:$U$2346,'Hospitalisation Details'!$X$4:$X$2346)</f>
        <v>6837.37</v>
      </c>
      <c r="N1513" s="15">
        <f>_xlfn.XLOOKUP(A1513,'Hospitalisation Details'!$U$4:$U$2346,'Hospitalisation Details'!$Y$4:$Y$2346)</f>
        <v>4</v>
      </c>
      <c r="O1513" s="15">
        <f>_xlfn.XLOOKUP(A1513,'Hospitalisation Details'!$U$4:$U$2346,'Hospitalisation Details'!$Z$4:$Z$2346)</f>
        <v>2</v>
      </c>
      <c r="P1513" s="15" t="str">
        <f>_xlfn.XLOOKUP(A1513,'Hospitalisation Details'!$U$4:$U$2346,'Hospitalisation Details'!$AA$4:$AA$2346)</f>
        <v>R1016</v>
      </c>
      <c r="Q1513" s="15">
        <f>_xlfn.XLOOKUP(A1513,'Hospitalisation Details'!$U$4:$U$2346,'Hospitalisation Details'!$AB$4:$AB$2346)</f>
        <v>44</v>
      </c>
    </row>
    <row r="1514" spans="1:17" ht="15.5" x14ac:dyDescent="0.35">
      <c r="A1514" s="73" t="s">
        <v>859</v>
      </c>
      <c r="B1514" s="40" t="str">
        <f>_xlfn.XLOOKUP(A1514,'Customer Names'!$A$3:$A$2337,'Customer Names'!$E$3:$E$2337)</f>
        <v>Luke</v>
      </c>
      <c r="C1514" s="29">
        <f>_xlfn.XLOOKUP(A1514,'Medical Examinations'!$P$3:$P$2337,'Medical Examinations'!$Q$3:$Q$2337)</f>
        <v>34.51</v>
      </c>
      <c r="D1514" s="15">
        <f>_xlfn.XLOOKUP(A1514,'Medical Examinations'!$P$3:$P$2337,'Medical Examinations'!$R$3:$R$2337)</f>
        <v>6.26</v>
      </c>
      <c r="E1514" s="15" t="str">
        <f>_xlfn.XLOOKUP(A1514,'Medical Examinations'!$P$3:$P$2337,'Medical Examinations'!$S$3:$S$2337)</f>
        <v>No</v>
      </c>
      <c r="F1514" s="15" t="str">
        <f>_xlfn.XLOOKUP(A1514,'Medical Examinations'!$P$3:$P$2337,'Medical Examinations'!$T$3:$T$2337)</f>
        <v>No</v>
      </c>
      <c r="G1514" s="15" t="str">
        <f>_xlfn.XLOOKUP(A1514,'Medical Examinations'!$P$3:$P$2337,'Medical Examinations'!$U$3:$U$2337)</f>
        <v>No</v>
      </c>
      <c r="H1514" s="15">
        <f>_xlfn.XLOOKUP(A1514,'Medical Examinations'!$P$3:$P$2337,'Medical Examinations'!$V$3:$V$2337)</f>
        <v>0</v>
      </c>
      <c r="I1514" s="15" t="str">
        <f>_xlfn.XLOOKUP(A1514,'Medical Examinations'!$P$3:$P$2337,'Medical Examinations'!$W$3:$W$2337)</f>
        <v>No</v>
      </c>
      <c r="J1514" s="15" t="str">
        <f>_xlfn.XLOOKUP(A1514,'Medical Examinations'!$P$3:$P$2337,'Medical Examinations'!$X$3:$X$2337)</f>
        <v>Obesity</v>
      </c>
      <c r="K1514" s="15"/>
      <c r="L1514" s="74">
        <f>_xlfn.XLOOKUP(A1514,'Hospitalisation Details'!$U$4:$U$2346,'Hospitalisation Details'!$V$4:$V$2346)</f>
        <v>34523</v>
      </c>
      <c r="M1514" s="75">
        <f>_xlfn.XLOOKUP(A1514,'Hospitalisation Details'!$U$4:$U$2346,'Hospitalisation Details'!$X$4:$X$2346)</f>
        <v>6827.69</v>
      </c>
      <c r="N1514" s="15">
        <f>_xlfn.XLOOKUP(A1514,'Hospitalisation Details'!$U$4:$U$2346,'Hospitalisation Details'!$Y$4:$Y$2346)</f>
        <v>1</v>
      </c>
      <c r="O1514" s="15">
        <f>_xlfn.XLOOKUP(A1514,'Hospitalisation Details'!$U$4:$U$2346,'Hospitalisation Details'!$Z$4:$Z$2346)</f>
        <v>9</v>
      </c>
      <c r="P1514" s="15" t="str">
        <f>_xlfn.XLOOKUP(A1514,'Hospitalisation Details'!$U$4:$U$2346,'Hospitalisation Details'!$AA$4:$AA$2346)</f>
        <v>R1021</v>
      </c>
      <c r="Q1514" s="15">
        <f>_xlfn.XLOOKUP(A1514,'Hospitalisation Details'!$U$4:$U$2346,'Hospitalisation Details'!$AB$4:$AB$2346)</f>
        <v>29</v>
      </c>
    </row>
    <row r="1515" spans="1:17" ht="15.5" x14ac:dyDescent="0.35">
      <c r="A1515" s="73" t="s">
        <v>858</v>
      </c>
      <c r="B1515" s="40" t="str">
        <f>_xlfn.XLOOKUP(A1515,'Customer Names'!$A$3:$A$2337,'Customer Names'!$E$3:$E$2337)</f>
        <v>Leigh</v>
      </c>
      <c r="C1515" s="29">
        <f>_xlfn.XLOOKUP(A1515,'Medical Examinations'!$P$3:$P$2337,'Medical Examinations'!$Q$3:$Q$2337)</f>
        <v>19.32</v>
      </c>
      <c r="D1515" s="15">
        <f>_xlfn.XLOOKUP(A1515,'Medical Examinations'!$P$3:$P$2337,'Medical Examinations'!$R$3:$R$2337)</f>
        <v>11.58</v>
      </c>
      <c r="E1515" s="15" t="str">
        <f>_xlfn.XLOOKUP(A1515,'Medical Examinations'!$P$3:$P$2337,'Medical Examinations'!$S$3:$S$2337)</f>
        <v>Yes</v>
      </c>
      <c r="F1515" s="15" t="str">
        <f>_xlfn.XLOOKUP(A1515,'Medical Examinations'!$P$3:$P$2337,'Medical Examinations'!$T$3:$T$2337)</f>
        <v>No</v>
      </c>
      <c r="G1515" s="15" t="str">
        <f>_xlfn.XLOOKUP(A1515,'Medical Examinations'!$P$3:$P$2337,'Medical Examinations'!$U$3:$U$2337)</f>
        <v>No</v>
      </c>
      <c r="H1515" s="15">
        <f>_xlfn.XLOOKUP(A1515,'Medical Examinations'!$P$3:$P$2337,'Medical Examinations'!$V$3:$V$2337)</f>
        <v>1</v>
      </c>
      <c r="I1515" s="15" t="str">
        <f>_xlfn.XLOOKUP(A1515,'Medical Examinations'!$P$3:$P$2337,'Medical Examinations'!$W$3:$W$2337)</f>
        <v>No</v>
      </c>
      <c r="J1515" s="15" t="str">
        <f>_xlfn.XLOOKUP(A1515,'Medical Examinations'!$P$3:$P$2337,'Medical Examinations'!$X$3:$X$2337)</f>
        <v>Normalweight</v>
      </c>
      <c r="K1515" s="15"/>
      <c r="L1515" s="74">
        <f>_xlfn.XLOOKUP(A1515,'Hospitalisation Details'!$U$4:$U$2346,'Hospitalisation Details'!$V$4:$V$2346)</f>
        <v>27623</v>
      </c>
      <c r="M1515" s="75">
        <f>_xlfn.XLOOKUP(A1515,'Hospitalisation Details'!$U$4:$U$2346,'Hospitalisation Details'!$X$4:$X$2346)</f>
        <v>6809.46</v>
      </c>
      <c r="N1515" s="15">
        <f>_xlfn.XLOOKUP(A1515,'Hospitalisation Details'!$U$4:$U$2346,'Hospitalisation Details'!$Y$4:$Y$2346)</f>
        <v>1</v>
      </c>
      <c r="O1515" s="15">
        <f>_xlfn.XLOOKUP(A1515,'Hospitalisation Details'!$U$4:$U$2346,'Hospitalisation Details'!$Z$4:$Z$2346)</f>
        <v>2</v>
      </c>
      <c r="P1515" s="15" t="str">
        <f>_xlfn.XLOOKUP(A1515,'Hospitalisation Details'!$U$4:$U$2346,'Hospitalisation Details'!$AA$4:$AA$2346)</f>
        <v>R1012</v>
      </c>
      <c r="Q1515" s="15">
        <f>_xlfn.XLOOKUP(A1515,'Hospitalisation Details'!$U$4:$U$2346,'Hospitalisation Details'!$AB$4:$AB$2346)</f>
        <v>48</v>
      </c>
    </row>
    <row r="1516" spans="1:17" ht="15.5" x14ac:dyDescent="0.35">
      <c r="A1516" s="73" t="s">
        <v>857</v>
      </c>
      <c r="B1516" s="40" t="str">
        <f>_xlfn.XLOOKUP(A1516,'Customer Names'!$A$3:$A$2337,'Customer Names'!$E$3:$E$2337)</f>
        <v>Yosuke</v>
      </c>
      <c r="C1516" s="29">
        <f>_xlfn.XLOOKUP(A1516,'Medical Examinations'!$P$3:$P$2337,'Medical Examinations'!$Q$3:$Q$2337)</f>
        <v>28.5</v>
      </c>
      <c r="D1516" s="15">
        <f>_xlfn.XLOOKUP(A1516,'Medical Examinations'!$P$3:$P$2337,'Medical Examinations'!$R$3:$R$2337)</f>
        <v>4.3600000000000003</v>
      </c>
      <c r="E1516" s="15" t="str">
        <f>_xlfn.XLOOKUP(A1516,'Medical Examinations'!$P$3:$P$2337,'Medical Examinations'!$S$3:$S$2337)</f>
        <v>No</v>
      </c>
      <c r="F1516" s="15" t="str">
        <f>_xlfn.XLOOKUP(A1516,'Medical Examinations'!$P$3:$P$2337,'Medical Examinations'!$T$3:$T$2337)</f>
        <v>No</v>
      </c>
      <c r="G1516" s="15" t="str">
        <f>_xlfn.XLOOKUP(A1516,'Medical Examinations'!$P$3:$P$2337,'Medical Examinations'!$U$3:$U$2337)</f>
        <v>No</v>
      </c>
      <c r="H1516" s="15">
        <f>_xlfn.XLOOKUP(A1516,'Medical Examinations'!$P$3:$P$2337,'Medical Examinations'!$V$3:$V$2337)</f>
        <v>0</v>
      </c>
      <c r="I1516" s="15" t="str">
        <f>_xlfn.XLOOKUP(A1516,'Medical Examinations'!$P$3:$P$2337,'Medical Examinations'!$W$3:$W$2337)</f>
        <v>No</v>
      </c>
      <c r="J1516" s="15" t="str">
        <f>_xlfn.XLOOKUP(A1516,'Medical Examinations'!$P$3:$P$2337,'Medical Examinations'!$X$3:$X$2337)</f>
        <v>Overweight</v>
      </c>
      <c r="K1516" s="15"/>
      <c r="L1516" s="74">
        <f>_xlfn.XLOOKUP(A1516,'Hospitalisation Details'!$U$4:$U$2346,'Hospitalisation Details'!$V$4:$V$2346)</f>
        <v>33418</v>
      </c>
      <c r="M1516" s="75">
        <f>_xlfn.XLOOKUP(A1516,'Hospitalisation Details'!$U$4:$U$2346,'Hospitalisation Details'!$X$4:$X$2346)</f>
        <v>6799.46</v>
      </c>
      <c r="N1516" s="15">
        <f>_xlfn.XLOOKUP(A1516,'Hospitalisation Details'!$U$4:$U$2346,'Hospitalisation Details'!$Y$4:$Y$2346)</f>
        <v>240</v>
      </c>
      <c r="O1516" s="15">
        <f>_xlfn.XLOOKUP(A1516,'Hospitalisation Details'!$U$4:$U$2346,'Hospitalisation Details'!$Z$4:$Z$2346)</f>
        <v>9</v>
      </c>
      <c r="P1516" s="15" t="str">
        <f>_xlfn.XLOOKUP(A1516,'Hospitalisation Details'!$U$4:$U$2346,'Hospitalisation Details'!$AA$4:$AA$2346)</f>
        <v>R1014</v>
      </c>
      <c r="Q1516" s="15">
        <f>_xlfn.XLOOKUP(A1516,'Hospitalisation Details'!$U$4:$U$2346,'Hospitalisation Details'!$AB$4:$AB$2346)</f>
        <v>32</v>
      </c>
    </row>
    <row r="1517" spans="1:17" ht="15.5" x14ac:dyDescent="0.35">
      <c r="A1517" s="73" t="s">
        <v>856</v>
      </c>
      <c r="B1517" s="40" t="str">
        <f>_xlfn.XLOOKUP(A1517,'Customer Names'!$A$3:$A$2337,'Customer Names'!$E$3:$E$2337)</f>
        <v>Matthew</v>
      </c>
      <c r="C1517" s="29">
        <f>_xlfn.XLOOKUP(A1517,'Medical Examinations'!$P$3:$P$2337,'Medical Examinations'!$Q$3:$Q$2337)</f>
        <v>30.875</v>
      </c>
      <c r="D1517" s="15">
        <f>_xlfn.XLOOKUP(A1517,'Medical Examinations'!$P$3:$P$2337,'Medical Examinations'!$R$3:$R$2337)</f>
        <v>4.1399999999999997</v>
      </c>
      <c r="E1517" s="15" t="str">
        <f>_xlfn.XLOOKUP(A1517,'Medical Examinations'!$P$3:$P$2337,'Medical Examinations'!$S$3:$S$2337)</f>
        <v>Yes</v>
      </c>
      <c r="F1517" s="15" t="str">
        <f>_xlfn.XLOOKUP(A1517,'Medical Examinations'!$P$3:$P$2337,'Medical Examinations'!$T$3:$T$2337)</f>
        <v>No</v>
      </c>
      <c r="G1517" s="15" t="str">
        <f>_xlfn.XLOOKUP(A1517,'Medical Examinations'!$P$3:$P$2337,'Medical Examinations'!$U$3:$U$2337)</f>
        <v>No</v>
      </c>
      <c r="H1517" s="15">
        <f>_xlfn.XLOOKUP(A1517,'Medical Examinations'!$P$3:$P$2337,'Medical Examinations'!$V$3:$V$2337)</f>
        <v>0</v>
      </c>
      <c r="I1517" s="15" t="str">
        <f>_xlfn.XLOOKUP(A1517,'Medical Examinations'!$P$3:$P$2337,'Medical Examinations'!$W$3:$W$2337)</f>
        <v>No</v>
      </c>
      <c r="J1517" s="15" t="str">
        <f>_xlfn.XLOOKUP(A1517,'Medical Examinations'!$P$3:$P$2337,'Medical Examinations'!$X$3:$X$2337)</f>
        <v>Obesity</v>
      </c>
      <c r="K1517" s="15"/>
      <c r="L1517" s="74">
        <f>_xlfn.XLOOKUP(A1517,'Hospitalisation Details'!$U$4:$U$2346,'Hospitalisation Details'!$V$4:$V$2346)</f>
        <v>31405</v>
      </c>
      <c r="M1517" s="75">
        <f>_xlfn.XLOOKUP(A1517,'Hospitalisation Details'!$U$4:$U$2346,'Hospitalisation Details'!$X$4:$X$2346)</f>
        <v>6796.86</v>
      </c>
      <c r="N1517" s="15">
        <f>_xlfn.XLOOKUP(A1517,'Hospitalisation Details'!$U$4:$U$2346,'Hospitalisation Details'!$Y$4:$Y$2346)</f>
        <v>4</v>
      </c>
      <c r="O1517" s="15">
        <f>_xlfn.XLOOKUP(A1517,'Hospitalisation Details'!$U$4:$U$2346,'Hospitalisation Details'!$Z$4:$Z$2346)</f>
        <v>1</v>
      </c>
      <c r="P1517" s="15" t="str">
        <f>_xlfn.XLOOKUP(A1517,'Hospitalisation Details'!$U$4:$U$2346,'Hospitalisation Details'!$AA$4:$AA$2346)</f>
        <v>R1012</v>
      </c>
      <c r="Q1517" s="15">
        <f>_xlfn.XLOOKUP(A1517,'Hospitalisation Details'!$U$4:$U$2346,'Hospitalisation Details'!$AB$4:$AB$2346)</f>
        <v>37</v>
      </c>
    </row>
    <row r="1518" spans="1:17" ht="15.5" x14ac:dyDescent="0.35">
      <c r="A1518" s="73" t="s">
        <v>855</v>
      </c>
      <c r="B1518" s="40" t="str">
        <f>_xlfn.XLOOKUP(A1518,'Customer Names'!$A$3:$A$2337,'Customer Names'!$E$3:$E$2337)</f>
        <v>Jacob</v>
      </c>
      <c r="C1518" s="29">
        <f>_xlfn.XLOOKUP(A1518,'Medical Examinations'!$P$3:$P$2337,'Medical Examinations'!$Q$3:$Q$2337)</f>
        <v>24.02</v>
      </c>
      <c r="D1518" s="15">
        <f>_xlfn.XLOOKUP(A1518,'Medical Examinations'!$P$3:$P$2337,'Medical Examinations'!$R$3:$R$2337)</f>
        <v>4.38</v>
      </c>
      <c r="E1518" s="15" t="str">
        <f>_xlfn.XLOOKUP(A1518,'Medical Examinations'!$P$3:$P$2337,'Medical Examinations'!$S$3:$S$2337)</f>
        <v>No</v>
      </c>
      <c r="F1518" s="15" t="str">
        <f>_xlfn.XLOOKUP(A1518,'Medical Examinations'!$P$3:$P$2337,'Medical Examinations'!$T$3:$T$2337)</f>
        <v>No</v>
      </c>
      <c r="G1518" s="15" t="str">
        <f>_xlfn.XLOOKUP(A1518,'Medical Examinations'!$P$3:$P$2337,'Medical Examinations'!$U$3:$U$2337)</f>
        <v>No</v>
      </c>
      <c r="H1518" s="15">
        <f>_xlfn.XLOOKUP(A1518,'Medical Examinations'!$P$3:$P$2337,'Medical Examinations'!$V$3:$V$2337)</f>
        <v>0</v>
      </c>
      <c r="I1518" s="15" t="str">
        <f>_xlfn.XLOOKUP(A1518,'Medical Examinations'!$P$3:$P$2337,'Medical Examinations'!$W$3:$W$2337)</f>
        <v>No</v>
      </c>
      <c r="J1518" s="15" t="str">
        <f>_xlfn.XLOOKUP(A1518,'Medical Examinations'!$P$3:$P$2337,'Medical Examinations'!$X$3:$X$2337)</f>
        <v>Normalweight</v>
      </c>
      <c r="K1518" s="15"/>
      <c r="L1518" s="74">
        <f>_xlfn.XLOOKUP(A1518,'Hospitalisation Details'!$U$4:$U$2346,'Hospitalisation Details'!$V$4:$V$2346)</f>
        <v>29548</v>
      </c>
      <c r="M1518" s="75">
        <f>_xlfn.XLOOKUP(A1518,'Hospitalisation Details'!$U$4:$U$2346,'Hospitalisation Details'!$X$4:$X$2346)</f>
        <v>6781.52</v>
      </c>
      <c r="N1518" s="15">
        <f>_xlfn.XLOOKUP(A1518,'Hospitalisation Details'!$U$4:$U$2346,'Hospitalisation Details'!$Y$4:$Y$2346)</f>
        <v>1</v>
      </c>
      <c r="O1518" s="15">
        <f>_xlfn.XLOOKUP(A1518,'Hospitalisation Details'!$U$4:$U$2346,'Hospitalisation Details'!$Z$4:$Z$2346)</f>
        <v>9</v>
      </c>
      <c r="P1518" s="15" t="str">
        <f>_xlfn.XLOOKUP(A1518,'Hospitalisation Details'!$U$4:$U$2346,'Hospitalisation Details'!$AA$4:$AA$2346)</f>
        <v>R1013</v>
      </c>
      <c r="Q1518" s="15">
        <f>_xlfn.XLOOKUP(A1518,'Hospitalisation Details'!$U$4:$U$2346,'Hospitalisation Details'!$AB$4:$AB$2346)</f>
        <v>43</v>
      </c>
    </row>
    <row r="1519" spans="1:17" ht="15.5" x14ac:dyDescent="0.35">
      <c r="A1519" s="73" t="s">
        <v>854</v>
      </c>
      <c r="B1519" s="40" t="str">
        <f>_xlfn.XLOOKUP(A1519,'Customer Names'!$A$3:$A$2337,'Customer Names'!$E$3:$E$2337)</f>
        <v>Jodi</v>
      </c>
      <c r="C1519" s="29">
        <f>_xlfn.XLOOKUP(A1519,'Medical Examinations'!$P$3:$P$2337,'Medical Examinations'!$Q$3:$Q$2337)</f>
        <v>36.08</v>
      </c>
      <c r="D1519" s="15">
        <f>_xlfn.XLOOKUP(A1519,'Medical Examinations'!$P$3:$P$2337,'Medical Examinations'!$R$3:$R$2337)</f>
        <v>11.61</v>
      </c>
      <c r="E1519" s="15" t="str">
        <f>_xlfn.XLOOKUP(A1519,'Medical Examinations'!$P$3:$P$2337,'Medical Examinations'!$S$3:$S$2337)</f>
        <v>Yes</v>
      </c>
      <c r="F1519" s="15" t="str">
        <f>_xlfn.XLOOKUP(A1519,'Medical Examinations'!$P$3:$P$2337,'Medical Examinations'!$T$3:$T$2337)</f>
        <v>No</v>
      </c>
      <c r="G1519" s="15" t="str">
        <f>_xlfn.XLOOKUP(A1519,'Medical Examinations'!$P$3:$P$2337,'Medical Examinations'!$U$3:$U$2337)</f>
        <v>No</v>
      </c>
      <c r="H1519" s="15">
        <f>_xlfn.XLOOKUP(A1519,'Medical Examinations'!$P$3:$P$2337,'Medical Examinations'!$V$3:$V$2337)</f>
        <v>0</v>
      </c>
      <c r="I1519" s="15" t="str">
        <f>_xlfn.XLOOKUP(A1519,'Medical Examinations'!$P$3:$P$2337,'Medical Examinations'!$W$3:$W$2337)</f>
        <v>No</v>
      </c>
      <c r="J1519" s="15" t="str">
        <f>_xlfn.XLOOKUP(A1519,'Medical Examinations'!$P$3:$P$2337,'Medical Examinations'!$X$3:$X$2337)</f>
        <v>Obesity</v>
      </c>
      <c r="K1519" s="15"/>
      <c r="L1519" s="74">
        <f>_xlfn.XLOOKUP(A1519,'Hospitalisation Details'!$U$4:$U$2346,'Hospitalisation Details'!$V$4:$V$2346)</f>
        <v>29867</v>
      </c>
      <c r="M1519" s="75">
        <f>_xlfn.XLOOKUP(A1519,'Hospitalisation Details'!$U$4:$U$2346,'Hospitalisation Details'!$X$4:$X$2346)</f>
        <v>6781.35</v>
      </c>
      <c r="N1519" s="15">
        <f>_xlfn.XLOOKUP(A1519,'Hospitalisation Details'!$U$4:$U$2346,'Hospitalisation Details'!$Y$4:$Y$2346)</f>
        <v>1</v>
      </c>
      <c r="O1519" s="15">
        <f>_xlfn.XLOOKUP(A1519,'Hospitalisation Details'!$U$4:$U$2346,'Hospitalisation Details'!$Z$4:$Z$2346)</f>
        <v>2</v>
      </c>
      <c r="P1519" s="15" t="str">
        <f>_xlfn.XLOOKUP(A1519,'Hospitalisation Details'!$U$4:$U$2346,'Hospitalisation Details'!$AA$4:$AA$2346)</f>
        <v>R1013</v>
      </c>
      <c r="Q1519" s="15">
        <f>_xlfn.XLOOKUP(A1519,'Hospitalisation Details'!$U$4:$U$2346,'Hospitalisation Details'!$AB$4:$AB$2346)</f>
        <v>42</v>
      </c>
    </row>
    <row r="1520" spans="1:17" ht="15.5" x14ac:dyDescent="0.35">
      <c r="A1520" s="73" t="s">
        <v>853</v>
      </c>
      <c r="B1520" s="40" t="str">
        <f>_xlfn.XLOOKUP(A1520,'Customer Names'!$A$3:$A$2337,'Customer Names'!$E$3:$E$2337)</f>
        <v>Lauren</v>
      </c>
      <c r="C1520" s="29">
        <f>_xlfn.XLOOKUP(A1520,'Medical Examinations'!$P$3:$P$2337,'Medical Examinations'!$Q$3:$Q$2337)</f>
        <v>32.200000000000003</v>
      </c>
      <c r="D1520" s="15">
        <f>_xlfn.XLOOKUP(A1520,'Medical Examinations'!$P$3:$P$2337,'Medical Examinations'!$R$3:$R$2337)</f>
        <v>10.59</v>
      </c>
      <c r="E1520" s="15" t="str">
        <f>_xlfn.XLOOKUP(A1520,'Medical Examinations'!$P$3:$P$2337,'Medical Examinations'!$S$3:$S$2337)</f>
        <v>Yes</v>
      </c>
      <c r="F1520" s="15" t="str">
        <f>_xlfn.XLOOKUP(A1520,'Medical Examinations'!$P$3:$P$2337,'Medical Examinations'!$T$3:$T$2337)</f>
        <v>No</v>
      </c>
      <c r="G1520" s="15" t="str">
        <f>_xlfn.XLOOKUP(A1520,'Medical Examinations'!$P$3:$P$2337,'Medical Examinations'!$U$3:$U$2337)</f>
        <v>No</v>
      </c>
      <c r="H1520" s="15">
        <f>_xlfn.XLOOKUP(A1520,'Medical Examinations'!$P$3:$P$2337,'Medical Examinations'!$V$3:$V$2337)</f>
        <v>0</v>
      </c>
      <c r="I1520" s="15" t="str">
        <f>_xlfn.XLOOKUP(A1520,'Medical Examinations'!$P$3:$P$2337,'Medical Examinations'!$W$3:$W$2337)</f>
        <v>No</v>
      </c>
      <c r="J1520" s="15" t="str">
        <f>_xlfn.XLOOKUP(A1520,'Medical Examinations'!$P$3:$P$2337,'Medical Examinations'!$X$3:$X$2337)</f>
        <v>Obesity</v>
      </c>
      <c r="K1520" s="15"/>
      <c r="L1520" s="74">
        <f>_xlfn.XLOOKUP(A1520,'Hospitalisation Details'!$U$4:$U$2346,'Hospitalisation Details'!$V$4:$V$2346)</f>
        <v>29832</v>
      </c>
      <c r="M1520" s="75">
        <f>_xlfn.XLOOKUP(A1520,'Hospitalisation Details'!$U$4:$U$2346,'Hospitalisation Details'!$X$4:$X$2346)</f>
        <v>6775.96</v>
      </c>
      <c r="N1520" s="15">
        <f>_xlfn.XLOOKUP(A1520,'Hospitalisation Details'!$U$4:$U$2346,'Hospitalisation Details'!$Y$4:$Y$2346)</f>
        <v>1</v>
      </c>
      <c r="O1520" s="15">
        <f>_xlfn.XLOOKUP(A1520,'Hospitalisation Details'!$U$4:$U$2346,'Hospitalisation Details'!$Z$4:$Z$2346)</f>
        <v>1</v>
      </c>
      <c r="P1520" s="15" t="str">
        <f>_xlfn.XLOOKUP(A1520,'Hospitalisation Details'!$U$4:$U$2346,'Hospitalisation Details'!$AA$4:$AA$2346)</f>
        <v>R1011</v>
      </c>
      <c r="Q1520" s="15">
        <f>_xlfn.XLOOKUP(A1520,'Hospitalisation Details'!$U$4:$U$2346,'Hospitalisation Details'!$AB$4:$AB$2346)</f>
        <v>42</v>
      </c>
    </row>
    <row r="1521" spans="1:17" ht="15.5" x14ac:dyDescent="0.35">
      <c r="A1521" s="73" t="s">
        <v>852</v>
      </c>
      <c r="B1521" s="40" t="str">
        <f>_xlfn.XLOOKUP(A1521,'Customer Names'!$A$3:$A$2337,'Customer Names'!$E$3:$E$2337)</f>
        <v>Misti C</v>
      </c>
      <c r="C1521" s="29">
        <f>_xlfn.XLOOKUP(A1521,'Medical Examinations'!$P$3:$P$2337,'Medical Examinations'!$Q$3:$Q$2337)</f>
        <v>28.05</v>
      </c>
      <c r="D1521" s="15">
        <f>_xlfn.XLOOKUP(A1521,'Medical Examinations'!$P$3:$P$2337,'Medical Examinations'!$R$3:$R$2337)</f>
        <v>11.85</v>
      </c>
      <c r="E1521" s="15" t="str">
        <f>_xlfn.XLOOKUP(A1521,'Medical Examinations'!$P$3:$P$2337,'Medical Examinations'!$S$3:$S$2337)</f>
        <v>Yes</v>
      </c>
      <c r="F1521" s="15" t="str">
        <f>_xlfn.XLOOKUP(A1521,'Medical Examinations'!$P$3:$P$2337,'Medical Examinations'!$T$3:$T$2337)</f>
        <v>No</v>
      </c>
      <c r="G1521" s="15" t="str">
        <f>_xlfn.XLOOKUP(A1521,'Medical Examinations'!$P$3:$P$2337,'Medical Examinations'!$U$3:$U$2337)</f>
        <v>No</v>
      </c>
      <c r="H1521" s="15">
        <f>_xlfn.XLOOKUP(A1521,'Medical Examinations'!$P$3:$P$2337,'Medical Examinations'!$V$3:$V$2337)</f>
        <v>0</v>
      </c>
      <c r="I1521" s="15" t="str">
        <f>_xlfn.XLOOKUP(A1521,'Medical Examinations'!$P$3:$P$2337,'Medical Examinations'!$W$3:$W$2337)</f>
        <v>No</v>
      </c>
      <c r="J1521" s="15" t="str">
        <f>_xlfn.XLOOKUP(A1521,'Medical Examinations'!$P$3:$P$2337,'Medical Examinations'!$X$3:$X$2337)</f>
        <v>Overweight</v>
      </c>
      <c r="K1521" s="15"/>
      <c r="L1521" s="74">
        <f>_xlfn.XLOOKUP(A1521,'Hospitalisation Details'!$U$4:$U$2346,'Hospitalisation Details'!$V$4:$V$2346)</f>
        <v>29850</v>
      </c>
      <c r="M1521" s="75">
        <f>_xlfn.XLOOKUP(A1521,'Hospitalisation Details'!$U$4:$U$2346,'Hospitalisation Details'!$X$4:$X$2346)</f>
        <v>6770.19</v>
      </c>
      <c r="N1521" s="15">
        <f>_xlfn.XLOOKUP(A1521,'Hospitalisation Details'!$U$4:$U$2346,'Hospitalisation Details'!$Y$4:$Y$2346)</f>
        <v>1</v>
      </c>
      <c r="O1521" s="15">
        <f>_xlfn.XLOOKUP(A1521,'Hospitalisation Details'!$U$4:$U$2346,'Hospitalisation Details'!$Z$4:$Z$2346)</f>
        <v>1</v>
      </c>
      <c r="P1521" s="15" t="str">
        <f>_xlfn.XLOOKUP(A1521,'Hospitalisation Details'!$U$4:$U$2346,'Hospitalisation Details'!$AA$4:$AA$2346)</f>
        <v>R1013</v>
      </c>
      <c r="Q1521" s="15">
        <f>_xlfn.XLOOKUP(A1521,'Hospitalisation Details'!$U$4:$U$2346,'Hospitalisation Details'!$AB$4:$AB$2346)</f>
        <v>42</v>
      </c>
    </row>
    <row r="1522" spans="1:17" ht="15.5" x14ac:dyDescent="0.35">
      <c r="A1522" s="73" t="s">
        <v>851</v>
      </c>
      <c r="B1522" s="40" t="str">
        <f>_xlfn.XLOOKUP(A1522,'Customer Names'!$A$3:$A$2337,'Customer Names'!$E$3:$E$2337)</f>
        <v>Angela J</v>
      </c>
      <c r="C1522" s="29">
        <f>_xlfn.XLOOKUP(A1522,'Medical Examinations'!$P$3:$P$2337,'Medical Examinations'!$Q$3:$Q$2337)</f>
        <v>19</v>
      </c>
      <c r="D1522" s="15">
        <f>_xlfn.XLOOKUP(A1522,'Medical Examinations'!$P$3:$P$2337,'Medical Examinations'!$R$3:$R$2337)</f>
        <v>5.46</v>
      </c>
      <c r="E1522" s="15" t="str">
        <f>_xlfn.XLOOKUP(A1522,'Medical Examinations'!$P$3:$P$2337,'Medical Examinations'!$S$3:$S$2337)</f>
        <v>Yes</v>
      </c>
      <c r="F1522" s="15" t="str">
        <f>_xlfn.XLOOKUP(A1522,'Medical Examinations'!$P$3:$P$2337,'Medical Examinations'!$T$3:$T$2337)</f>
        <v>No</v>
      </c>
      <c r="G1522" s="15" t="str">
        <f>_xlfn.XLOOKUP(A1522,'Medical Examinations'!$P$3:$P$2337,'Medical Examinations'!$U$3:$U$2337)</f>
        <v>No</v>
      </c>
      <c r="H1522" s="15">
        <f>_xlfn.XLOOKUP(A1522,'Medical Examinations'!$P$3:$P$2337,'Medical Examinations'!$V$3:$V$2337)</f>
        <v>1</v>
      </c>
      <c r="I1522" s="15" t="str">
        <f>_xlfn.XLOOKUP(A1522,'Medical Examinations'!$P$3:$P$2337,'Medical Examinations'!$W$3:$W$2337)</f>
        <v>No</v>
      </c>
      <c r="J1522" s="15" t="str">
        <f>_xlfn.XLOOKUP(A1522,'Medical Examinations'!$P$3:$P$2337,'Medical Examinations'!$X$3:$X$2337)</f>
        <v>Normalweight</v>
      </c>
      <c r="K1522" s="15"/>
      <c r="L1522" s="74">
        <f>_xlfn.XLOOKUP(A1522,'Hospitalisation Details'!$U$4:$U$2346,'Hospitalisation Details'!$V$4:$V$2346)</f>
        <v>32426</v>
      </c>
      <c r="M1522" s="75">
        <f>_xlfn.XLOOKUP(A1522,'Hospitalisation Details'!$U$4:$U$2346,'Hospitalisation Details'!$X$4:$X$2346)</f>
        <v>6753.04</v>
      </c>
      <c r="N1522" s="15">
        <f>_xlfn.XLOOKUP(A1522,'Hospitalisation Details'!$U$4:$U$2346,'Hospitalisation Details'!$Y$4:$Y$2346)</f>
        <v>1</v>
      </c>
      <c r="O1522" s="15">
        <f>_xlfn.XLOOKUP(A1522,'Hospitalisation Details'!$U$4:$U$2346,'Hospitalisation Details'!$Z$4:$Z$2346)</f>
        <v>9</v>
      </c>
      <c r="P1522" s="15" t="str">
        <f>_xlfn.XLOOKUP(A1522,'Hospitalisation Details'!$U$4:$U$2346,'Hospitalisation Details'!$AA$4:$AA$2346)</f>
        <v>R1024</v>
      </c>
      <c r="Q1522" s="15">
        <f>_xlfn.XLOOKUP(A1522,'Hospitalisation Details'!$U$4:$U$2346,'Hospitalisation Details'!$AB$4:$AB$2346)</f>
        <v>35</v>
      </c>
    </row>
    <row r="1523" spans="1:17" ht="15.5" x14ac:dyDescent="0.35">
      <c r="A1523" s="73" t="s">
        <v>850</v>
      </c>
      <c r="B1523" s="40" t="str">
        <f>_xlfn.XLOOKUP(A1523,'Customer Names'!$A$3:$A$2337,'Customer Names'!$E$3:$E$2337)</f>
        <v>Jonathan D.</v>
      </c>
      <c r="C1523" s="29">
        <f>_xlfn.XLOOKUP(A1523,'Medical Examinations'!$P$3:$P$2337,'Medical Examinations'!$Q$3:$Q$2337)</f>
        <v>16.13</v>
      </c>
      <c r="D1523" s="15">
        <f>_xlfn.XLOOKUP(A1523,'Medical Examinations'!$P$3:$P$2337,'Medical Examinations'!$R$3:$R$2337)</f>
        <v>4.54</v>
      </c>
      <c r="E1523" s="15" t="str">
        <f>_xlfn.XLOOKUP(A1523,'Medical Examinations'!$P$3:$P$2337,'Medical Examinations'!$S$3:$S$2337)</f>
        <v>Yes</v>
      </c>
      <c r="F1523" s="15" t="str">
        <f>_xlfn.XLOOKUP(A1523,'Medical Examinations'!$P$3:$P$2337,'Medical Examinations'!$T$3:$T$2337)</f>
        <v>No</v>
      </c>
      <c r="G1523" s="15" t="str">
        <f>_xlfn.XLOOKUP(A1523,'Medical Examinations'!$P$3:$P$2337,'Medical Examinations'!$U$3:$U$2337)</f>
        <v>No</v>
      </c>
      <c r="H1523" s="15">
        <f>_xlfn.XLOOKUP(A1523,'Medical Examinations'!$P$3:$P$2337,'Medical Examinations'!$V$3:$V$2337)</f>
        <v>2</v>
      </c>
      <c r="I1523" s="15" t="str">
        <f>_xlfn.XLOOKUP(A1523,'Medical Examinations'!$P$3:$P$2337,'Medical Examinations'!$W$3:$W$2337)</f>
        <v>No</v>
      </c>
      <c r="J1523" s="15" t="str">
        <f>_xlfn.XLOOKUP(A1523,'Medical Examinations'!$P$3:$P$2337,'Medical Examinations'!$X$3:$X$2337)</f>
        <v>Underweight</v>
      </c>
      <c r="K1523" s="15"/>
      <c r="L1523" s="74">
        <f>_xlfn.XLOOKUP(A1523,'Hospitalisation Details'!$U$4:$U$2346,'Hospitalisation Details'!$V$4:$V$2346)</f>
        <v>24450</v>
      </c>
      <c r="M1523" s="75">
        <f>_xlfn.XLOOKUP(A1523,'Hospitalisation Details'!$U$4:$U$2346,'Hospitalisation Details'!$X$4:$X$2346)</f>
        <v>6750.27</v>
      </c>
      <c r="N1523" s="15">
        <f>_xlfn.XLOOKUP(A1523,'Hospitalisation Details'!$U$4:$U$2346,'Hospitalisation Details'!$Y$4:$Y$2346)</f>
        <v>4</v>
      </c>
      <c r="O1523" s="15">
        <f>_xlfn.XLOOKUP(A1523,'Hospitalisation Details'!$U$4:$U$2346,'Hospitalisation Details'!$Z$4:$Z$2346)</f>
        <v>9</v>
      </c>
      <c r="P1523" s="15" t="str">
        <f>_xlfn.XLOOKUP(A1523,'Hospitalisation Details'!$U$4:$U$2346,'Hospitalisation Details'!$AA$4:$AA$2346)</f>
        <v>R1013</v>
      </c>
      <c r="Q1523" s="15">
        <f>_xlfn.XLOOKUP(A1523,'Hospitalisation Details'!$U$4:$U$2346,'Hospitalisation Details'!$AB$4:$AB$2346)</f>
        <v>57</v>
      </c>
    </row>
    <row r="1524" spans="1:17" ht="15.5" x14ac:dyDescent="0.35">
      <c r="A1524" s="73" t="s">
        <v>849</v>
      </c>
      <c r="B1524" s="40" t="str">
        <f>_xlfn.XLOOKUP(A1524,'Customer Names'!$A$3:$A$2337,'Customer Names'!$E$3:$E$2337)</f>
        <v>Victoria</v>
      </c>
      <c r="C1524" s="29">
        <f>_xlfn.XLOOKUP(A1524,'Medical Examinations'!$P$3:$P$2337,'Medical Examinations'!$Q$3:$Q$2337)</f>
        <v>18.77</v>
      </c>
      <c r="D1524" s="15">
        <f>_xlfn.XLOOKUP(A1524,'Medical Examinations'!$P$3:$P$2337,'Medical Examinations'!$R$3:$R$2337)</f>
        <v>11.98</v>
      </c>
      <c r="E1524" s="15" t="str">
        <f>_xlfn.XLOOKUP(A1524,'Medical Examinations'!$P$3:$P$2337,'Medical Examinations'!$S$3:$S$2337)</f>
        <v>Yes</v>
      </c>
      <c r="F1524" s="15" t="str">
        <f>_xlfn.XLOOKUP(A1524,'Medical Examinations'!$P$3:$P$2337,'Medical Examinations'!$T$3:$T$2337)</f>
        <v>No</v>
      </c>
      <c r="G1524" s="15" t="str">
        <f>_xlfn.XLOOKUP(A1524,'Medical Examinations'!$P$3:$P$2337,'Medical Examinations'!$U$3:$U$2337)</f>
        <v>No</v>
      </c>
      <c r="H1524" s="15">
        <f>_xlfn.XLOOKUP(A1524,'Medical Examinations'!$P$3:$P$2337,'Medical Examinations'!$V$3:$V$2337)</f>
        <v>2</v>
      </c>
      <c r="I1524" s="15" t="str">
        <f>_xlfn.XLOOKUP(A1524,'Medical Examinations'!$P$3:$P$2337,'Medical Examinations'!$W$3:$W$2337)</f>
        <v>No</v>
      </c>
      <c r="J1524" s="15" t="str">
        <f>_xlfn.XLOOKUP(A1524,'Medical Examinations'!$P$3:$P$2337,'Medical Examinations'!$X$3:$X$2337)</f>
        <v>Normalweight</v>
      </c>
      <c r="K1524" s="15"/>
      <c r="L1524" s="74">
        <f>_xlfn.XLOOKUP(A1524,'Hospitalisation Details'!$U$4:$U$2346,'Hospitalisation Details'!$V$4:$V$2346)</f>
        <v>25736</v>
      </c>
      <c r="M1524" s="75">
        <f>_xlfn.XLOOKUP(A1524,'Hospitalisation Details'!$U$4:$U$2346,'Hospitalisation Details'!$X$4:$X$2346)</f>
        <v>6749.63</v>
      </c>
      <c r="N1524" s="15">
        <f>_xlfn.XLOOKUP(A1524,'Hospitalisation Details'!$U$4:$U$2346,'Hospitalisation Details'!$Y$4:$Y$2346)</f>
        <v>1</v>
      </c>
      <c r="O1524" s="15">
        <f>_xlfn.XLOOKUP(A1524,'Hospitalisation Details'!$U$4:$U$2346,'Hospitalisation Details'!$Z$4:$Z$2346)</f>
        <v>2</v>
      </c>
      <c r="P1524" s="15" t="str">
        <f>_xlfn.XLOOKUP(A1524,'Hospitalisation Details'!$U$4:$U$2346,'Hospitalisation Details'!$AA$4:$AA$2346)</f>
        <v>R1013</v>
      </c>
      <c r="Q1524" s="15">
        <f>_xlfn.XLOOKUP(A1524,'Hospitalisation Details'!$U$4:$U$2346,'Hospitalisation Details'!$AB$4:$AB$2346)</f>
        <v>53</v>
      </c>
    </row>
    <row r="1525" spans="1:17" ht="15.5" x14ac:dyDescent="0.35">
      <c r="A1525" s="73" t="s">
        <v>848</v>
      </c>
      <c r="B1525" s="40" t="str">
        <f>_xlfn.XLOOKUP(A1525,'Customer Names'!$A$3:$A$2337,'Customer Names'!$E$3:$E$2337)</f>
        <v>Adrian R.</v>
      </c>
      <c r="C1525" s="29">
        <f>_xlfn.XLOOKUP(A1525,'Medical Examinations'!$P$3:$P$2337,'Medical Examinations'!$Q$3:$Q$2337)</f>
        <v>28.88</v>
      </c>
      <c r="D1525" s="15">
        <f>_xlfn.XLOOKUP(A1525,'Medical Examinations'!$P$3:$P$2337,'Medical Examinations'!$R$3:$R$2337)</f>
        <v>6.59</v>
      </c>
      <c r="E1525" s="15" t="str">
        <f>_xlfn.XLOOKUP(A1525,'Medical Examinations'!$P$3:$P$2337,'Medical Examinations'!$S$3:$S$2337)</f>
        <v>Yes</v>
      </c>
      <c r="F1525" s="15" t="str">
        <f>_xlfn.XLOOKUP(A1525,'Medical Examinations'!$P$3:$P$2337,'Medical Examinations'!$T$3:$T$2337)</f>
        <v>No</v>
      </c>
      <c r="G1525" s="15" t="str">
        <f>_xlfn.XLOOKUP(A1525,'Medical Examinations'!$P$3:$P$2337,'Medical Examinations'!$U$3:$U$2337)</f>
        <v>No</v>
      </c>
      <c r="H1525" s="15">
        <f>_xlfn.XLOOKUP(A1525,'Medical Examinations'!$P$3:$P$2337,'Medical Examinations'!$V$3:$V$2337)</f>
        <v>1</v>
      </c>
      <c r="I1525" s="15" t="str">
        <f>_xlfn.XLOOKUP(A1525,'Medical Examinations'!$P$3:$P$2337,'Medical Examinations'!$W$3:$W$2337)</f>
        <v>No</v>
      </c>
      <c r="J1525" s="15" t="str">
        <f>_xlfn.XLOOKUP(A1525,'Medical Examinations'!$P$3:$P$2337,'Medical Examinations'!$X$3:$X$2337)</f>
        <v>Overweight</v>
      </c>
      <c r="K1525" s="15"/>
      <c r="L1525" s="74">
        <f>_xlfn.XLOOKUP(A1525,'Hospitalisation Details'!$U$4:$U$2346,'Hospitalisation Details'!$V$4:$V$2346)</f>
        <v>31568</v>
      </c>
      <c r="M1525" s="75">
        <f>_xlfn.XLOOKUP(A1525,'Hospitalisation Details'!$U$4:$U$2346,'Hospitalisation Details'!$X$4:$X$2346)</f>
        <v>6748.59</v>
      </c>
      <c r="N1525" s="15">
        <f>_xlfn.XLOOKUP(A1525,'Hospitalisation Details'!$U$4:$U$2346,'Hospitalisation Details'!$Y$4:$Y$2346)</f>
        <v>4</v>
      </c>
      <c r="O1525" s="15">
        <f>_xlfn.XLOOKUP(A1525,'Hospitalisation Details'!$U$4:$U$2346,'Hospitalisation Details'!$Z$4:$Z$2346)</f>
        <v>2</v>
      </c>
      <c r="P1525" s="15" t="str">
        <f>_xlfn.XLOOKUP(A1525,'Hospitalisation Details'!$U$4:$U$2346,'Hospitalisation Details'!$AA$4:$AA$2346)</f>
        <v>R1016</v>
      </c>
      <c r="Q1525" s="15">
        <f>_xlfn.XLOOKUP(A1525,'Hospitalisation Details'!$U$4:$U$2346,'Hospitalisation Details'!$AB$4:$AB$2346)</f>
        <v>37</v>
      </c>
    </row>
    <row r="1526" spans="1:17" ht="15.5" x14ac:dyDescent="0.35">
      <c r="A1526" s="73" t="s">
        <v>847</v>
      </c>
      <c r="B1526" s="40" t="str">
        <f>_xlfn.XLOOKUP(A1526,'Customer Names'!$A$3:$A$2337,'Customer Names'!$E$3:$E$2337)</f>
        <v>Andrew</v>
      </c>
      <c r="C1526" s="29">
        <f>_xlfn.XLOOKUP(A1526,'Medical Examinations'!$P$3:$P$2337,'Medical Examinations'!$Q$3:$Q$2337)</f>
        <v>27.55</v>
      </c>
      <c r="D1526" s="15">
        <f>_xlfn.XLOOKUP(A1526,'Medical Examinations'!$P$3:$P$2337,'Medical Examinations'!$R$3:$R$2337)</f>
        <v>10.83</v>
      </c>
      <c r="E1526" s="15" t="str">
        <f>_xlfn.XLOOKUP(A1526,'Medical Examinations'!$P$3:$P$2337,'Medical Examinations'!$S$3:$S$2337)</f>
        <v>Yes</v>
      </c>
      <c r="F1526" s="15" t="str">
        <f>_xlfn.XLOOKUP(A1526,'Medical Examinations'!$P$3:$P$2337,'Medical Examinations'!$T$3:$T$2337)</f>
        <v>No</v>
      </c>
      <c r="G1526" s="15" t="str">
        <f>_xlfn.XLOOKUP(A1526,'Medical Examinations'!$P$3:$P$2337,'Medical Examinations'!$U$3:$U$2337)</f>
        <v>No</v>
      </c>
      <c r="H1526" s="15">
        <f>_xlfn.XLOOKUP(A1526,'Medical Examinations'!$P$3:$P$2337,'Medical Examinations'!$V$3:$V$2337)</f>
        <v>1</v>
      </c>
      <c r="I1526" s="15" t="str">
        <f>_xlfn.XLOOKUP(A1526,'Medical Examinations'!$P$3:$P$2337,'Medical Examinations'!$W$3:$W$2337)</f>
        <v>No</v>
      </c>
      <c r="J1526" s="15" t="str">
        <f>_xlfn.XLOOKUP(A1526,'Medical Examinations'!$P$3:$P$2337,'Medical Examinations'!$X$3:$X$2337)</f>
        <v>Overweight</v>
      </c>
      <c r="K1526" s="15"/>
      <c r="L1526" s="74">
        <f>_xlfn.XLOOKUP(A1526,'Hospitalisation Details'!$U$4:$U$2346,'Hospitalisation Details'!$V$4:$V$2346)</f>
        <v>31631</v>
      </c>
      <c r="M1526" s="75">
        <f>_xlfn.XLOOKUP(A1526,'Hospitalisation Details'!$U$4:$U$2346,'Hospitalisation Details'!$X$4:$X$2346)</f>
        <v>6746.74</v>
      </c>
      <c r="N1526" s="15">
        <f>_xlfn.XLOOKUP(A1526,'Hospitalisation Details'!$U$4:$U$2346,'Hospitalisation Details'!$Y$4:$Y$2346)</f>
        <v>4</v>
      </c>
      <c r="O1526" s="15">
        <f>_xlfn.XLOOKUP(A1526,'Hospitalisation Details'!$U$4:$U$2346,'Hospitalisation Details'!$Z$4:$Z$2346)</f>
        <v>9</v>
      </c>
      <c r="P1526" s="15" t="str">
        <f>_xlfn.XLOOKUP(A1526,'Hospitalisation Details'!$U$4:$U$2346,'Hospitalisation Details'!$AA$4:$AA$2346)</f>
        <v>R1016</v>
      </c>
      <c r="Q1526" s="15">
        <f>_xlfn.XLOOKUP(A1526,'Hospitalisation Details'!$U$4:$U$2346,'Hospitalisation Details'!$AB$4:$AB$2346)</f>
        <v>37</v>
      </c>
    </row>
    <row r="1527" spans="1:17" ht="15.5" x14ac:dyDescent="0.35">
      <c r="A1527" s="73" t="s">
        <v>846</v>
      </c>
      <c r="B1527" s="40" t="str">
        <f>_xlfn.XLOOKUP(A1527,'Customer Names'!$A$3:$A$2337,'Customer Names'!$E$3:$E$2337)</f>
        <v>Jason A.</v>
      </c>
      <c r="C1527" s="29">
        <f>_xlfn.XLOOKUP(A1527,'Medical Examinations'!$P$3:$P$2337,'Medical Examinations'!$Q$3:$Q$2337)</f>
        <v>15.6</v>
      </c>
      <c r="D1527" s="15">
        <f>_xlfn.XLOOKUP(A1527,'Medical Examinations'!$P$3:$P$2337,'Medical Examinations'!$R$3:$R$2337)</f>
        <v>8.6</v>
      </c>
      <c r="E1527" s="15" t="str">
        <f>_xlfn.XLOOKUP(A1527,'Medical Examinations'!$P$3:$P$2337,'Medical Examinations'!$S$3:$S$2337)</f>
        <v>No</v>
      </c>
      <c r="F1527" s="15" t="str">
        <f>_xlfn.XLOOKUP(A1527,'Medical Examinations'!$P$3:$P$2337,'Medical Examinations'!$T$3:$T$2337)</f>
        <v>No</v>
      </c>
      <c r="G1527" s="15" t="str">
        <f>_xlfn.XLOOKUP(A1527,'Medical Examinations'!$P$3:$P$2337,'Medical Examinations'!$U$3:$U$2337)</f>
        <v>No</v>
      </c>
      <c r="H1527" s="15">
        <f>_xlfn.XLOOKUP(A1527,'Medical Examinations'!$P$3:$P$2337,'Medical Examinations'!$V$3:$V$2337)</f>
        <v>0</v>
      </c>
      <c r="I1527" s="15" t="str">
        <f>_xlfn.XLOOKUP(A1527,'Medical Examinations'!$P$3:$P$2337,'Medical Examinations'!$W$3:$W$2337)</f>
        <v>No</v>
      </c>
      <c r="J1527" s="15" t="str">
        <f>_xlfn.XLOOKUP(A1527,'Medical Examinations'!$P$3:$P$2337,'Medical Examinations'!$X$3:$X$2337)</f>
        <v>Underweight</v>
      </c>
      <c r="K1527" s="15"/>
      <c r="L1527" s="74">
        <f>_xlfn.XLOOKUP(A1527,'Hospitalisation Details'!$U$4:$U$2346,'Hospitalisation Details'!$V$4:$V$2346)</f>
        <v>25037</v>
      </c>
      <c r="M1527" s="75">
        <f>_xlfn.XLOOKUP(A1527,'Hospitalisation Details'!$U$4:$U$2346,'Hospitalisation Details'!$X$4:$X$2346)</f>
        <v>6738.84</v>
      </c>
      <c r="N1527" s="15">
        <f>_xlfn.XLOOKUP(A1527,'Hospitalisation Details'!$U$4:$U$2346,'Hospitalisation Details'!$Y$4:$Y$2346)</f>
        <v>4</v>
      </c>
      <c r="O1527" s="15">
        <f>_xlfn.XLOOKUP(A1527,'Hospitalisation Details'!$U$4:$U$2346,'Hospitalisation Details'!$Z$4:$Z$2346)</f>
        <v>2</v>
      </c>
      <c r="P1527" s="15" t="str">
        <f>_xlfn.XLOOKUP(A1527,'Hospitalisation Details'!$U$4:$U$2346,'Hospitalisation Details'!$AA$4:$AA$2346)</f>
        <v>R1012</v>
      </c>
      <c r="Q1527" s="15">
        <f>_xlfn.XLOOKUP(A1527,'Hospitalisation Details'!$U$4:$U$2346,'Hospitalisation Details'!$AB$4:$AB$2346)</f>
        <v>55</v>
      </c>
    </row>
    <row r="1528" spans="1:17" ht="15.5" x14ac:dyDescent="0.35">
      <c r="A1528" s="73" t="s">
        <v>845</v>
      </c>
      <c r="B1528" s="40" t="str">
        <f>_xlfn.XLOOKUP(A1528,'Customer Names'!$A$3:$A$2337,'Customer Names'!$E$3:$E$2337)</f>
        <v>Rachel</v>
      </c>
      <c r="C1528" s="29">
        <f>_xlfn.XLOOKUP(A1528,'Medical Examinations'!$P$3:$P$2337,'Medical Examinations'!$Q$3:$Q$2337)</f>
        <v>21.99</v>
      </c>
      <c r="D1528" s="15">
        <f>_xlfn.XLOOKUP(A1528,'Medical Examinations'!$P$3:$P$2337,'Medical Examinations'!$R$3:$R$2337)</f>
        <v>11.17</v>
      </c>
      <c r="E1528" s="15" t="str">
        <f>_xlfn.XLOOKUP(A1528,'Medical Examinations'!$P$3:$P$2337,'Medical Examinations'!$S$3:$S$2337)</f>
        <v>No</v>
      </c>
      <c r="F1528" s="15" t="str">
        <f>_xlfn.XLOOKUP(A1528,'Medical Examinations'!$P$3:$P$2337,'Medical Examinations'!$T$3:$T$2337)</f>
        <v>No</v>
      </c>
      <c r="G1528" s="15" t="str">
        <f>_xlfn.XLOOKUP(A1528,'Medical Examinations'!$P$3:$P$2337,'Medical Examinations'!$U$3:$U$2337)</f>
        <v>No</v>
      </c>
      <c r="H1528" s="15">
        <f>_xlfn.XLOOKUP(A1528,'Medical Examinations'!$P$3:$P$2337,'Medical Examinations'!$V$3:$V$2337)</f>
        <v>0</v>
      </c>
      <c r="I1528" s="15" t="str">
        <f>_xlfn.XLOOKUP(A1528,'Medical Examinations'!$P$3:$P$2337,'Medical Examinations'!$W$3:$W$2337)</f>
        <v>No</v>
      </c>
      <c r="J1528" s="15" t="str">
        <f>_xlfn.XLOOKUP(A1528,'Medical Examinations'!$P$3:$P$2337,'Medical Examinations'!$X$3:$X$2337)</f>
        <v>Normalweight</v>
      </c>
      <c r="K1528" s="15"/>
      <c r="L1528" s="74">
        <f>_xlfn.XLOOKUP(A1528,'Hospitalisation Details'!$U$4:$U$2346,'Hospitalisation Details'!$V$4:$V$2346)</f>
        <v>28784</v>
      </c>
      <c r="M1528" s="75">
        <f>_xlfn.XLOOKUP(A1528,'Hospitalisation Details'!$U$4:$U$2346,'Hospitalisation Details'!$X$4:$X$2346)</f>
        <v>6737.98</v>
      </c>
      <c r="N1528" s="15">
        <f>_xlfn.XLOOKUP(A1528,'Hospitalisation Details'!$U$4:$U$2346,'Hospitalisation Details'!$Y$4:$Y$2346)</f>
        <v>1</v>
      </c>
      <c r="O1528" s="15">
        <f>_xlfn.XLOOKUP(A1528,'Hospitalisation Details'!$U$4:$U$2346,'Hospitalisation Details'!$Z$4:$Z$2346)</f>
        <v>1</v>
      </c>
      <c r="P1528" s="15" t="str">
        <f>_xlfn.XLOOKUP(A1528,'Hospitalisation Details'!$U$4:$U$2346,'Hospitalisation Details'!$AA$4:$AA$2346)</f>
        <v>R1013</v>
      </c>
      <c r="Q1528" s="15">
        <f>_xlfn.XLOOKUP(A1528,'Hospitalisation Details'!$U$4:$U$2346,'Hospitalisation Details'!$AB$4:$AB$2346)</f>
        <v>45</v>
      </c>
    </row>
    <row r="1529" spans="1:17" ht="15.5" x14ac:dyDescent="0.35">
      <c r="A1529" s="73" t="s">
        <v>844</v>
      </c>
      <c r="B1529" s="40" t="str">
        <f>_xlfn.XLOOKUP(A1529,'Customer Names'!$A$3:$A$2337,'Customer Names'!$E$3:$E$2337)</f>
        <v>Susan</v>
      </c>
      <c r="C1529" s="29">
        <f>_xlfn.XLOOKUP(A1529,'Medical Examinations'!$P$3:$P$2337,'Medical Examinations'!$Q$3:$Q$2337)</f>
        <v>34.85</v>
      </c>
      <c r="D1529" s="15">
        <f>_xlfn.XLOOKUP(A1529,'Medical Examinations'!$P$3:$P$2337,'Medical Examinations'!$R$3:$R$2337)</f>
        <v>5.75</v>
      </c>
      <c r="E1529" s="15" t="str">
        <f>_xlfn.XLOOKUP(A1529,'Medical Examinations'!$P$3:$P$2337,'Medical Examinations'!$S$3:$S$2337)</f>
        <v>No</v>
      </c>
      <c r="F1529" s="15" t="str">
        <f>_xlfn.XLOOKUP(A1529,'Medical Examinations'!$P$3:$P$2337,'Medical Examinations'!$T$3:$T$2337)</f>
        <v>No</v>
      </c>
      <c r="G1529" s="15" t="str">
        <f>_xlfn.XLOOKUP(A1529,'Medical Examinations'!$P$3:$P$2337,'Medical Examinations'!$U$3:$U$2337)</f>
        <v>No</v>
      </c>
      <c r="H1529" s="15">
        <f>_xlfn.XLOOKUP(A1529,'Medical Examinations'!$P$3:$P$2337,'Medical Examinations'!$V$3:$V$2337)</f>
        <v>0</v>
      </c>
      <c r="I1529" s="15" t="str">
        <f>_xlfn.XLOOKUP(A1529,'Medical Examinations'!$P$3:$P$2337,'Medical Examinations'!$W$3:$W$2337)</f>
        <v>No</v>
      </c>
      <c r="J1529" s="15" t="str">
        <f>_xlfn.XLOOKUP(A1529,'Medical Examinations'!$P$3:$P$2337,'Medical Examinations'!$X$3:$X$2337)</f>
        <v>Obesity</v>
      </c>
      <c r="K1529" s="15"/>
      <c r="L1529" s="74">
        <f>_xlfn.XLOOKUP(A1529,'Hospitalisation Details'!$U$4:$U$2346,'Hospitalisation Details'!$V$4:$V$2346)</f>
        <v>34498</v>
      </c>
      <c r="M1529" s="75">
        <f>_xlfn.XLOOKUP(A1529,'Hospitalisation Details'!$U$4:$U$2346,'Hospitalisation Details'!$X$4:$X$2346)</f>
        <v>6721.37</v>
      </c>
      <c r="N1529" s="15">
        <f>_xlfn.XLOOKUP(A1529,'Hospitalisation Details'!$U$4:$U$2346,'Hospitalisation Details'!$Y$4:$Y$2346)</f>
        <v>1</v>
      </c>
      <c r="O1529" s="15">
        <f>_xlfn.XLOOKUP(A1529,'Hospitalisation Details'!$U$4:$U$2346,'Hospitalisation Details'!$Z$4:$Z$2346)</f>
        <v>2</v>
      </c>
      <c r="P1529" s="15" t="str">
        <f>_xlfn.XLOOKUP(A1529,'Hospitalisation Details'!$U$4:$U$2346,'Hospitalisation Details'!$AA$4:$AA$2346)</f>
        <v>R1012</v>
      </c>
      <c r="Q1529" s="15">
        <f>_xlfn.XLOOKUP(A1529,'Hospitalisation Details'!$U$4:$U$2346,'Hospitalisation Details'!$AB$4:$AB$2346)</f>
        <v>29</v>
      </c>
    </row>
    <row r="1530" spans="1:17" ht="15.5" x14ac:dyDescent="0.35">
      <c r="A1530" s="73" t="s">
        <v>843</v>
      </c>
      <c r="B1530" s="40" t="str">
        <f>_xlfn.XLOOKUP(A1530,'Customer Names'!$A$3:$A$2337,'Customer Names'!$E$3:$E$2337)</f>
        <v>Cameron M.</v>
      </c>
      <c r="C1530" s="29">
        <f>_xlfn.XLOOKUP(A1530,'Medical Examinations'!$P$3:$P$2337,'Medical Examinations'!$Q$3:$Q$2337)</f>
        <v>24.51</v>
      </c>
      <c r="D1530" s="15">
        <f>_xlfn.XLOOKUP(A1530,'Medical Examinations'!$P$3:$P$2337,'Medical Examinations'!$R$3:$R$2337)</f>
        <v>4.83</v>
      </c>
      <c r="E1530" s="15" t="str">
        <f>_xlfn.XLOOKUP(A1530,'Medical Examinations'!$P$3:$P$2337,'Medical Examinations'!$S$3:$S$2337)</f>
        <v>Yes</v>
      </c>
      <c r="F1530" s="15" t="str">
        <f>_xlfn.XLOOKUP(A1530,'Medical Examinations'!$P$3:$P$2337,'Medical Examinations'!$T$3:$T$2337)</f>
        <v>No</v>
      </c>
      <c r="G1530" s="15" t="str">
        <f>_xlfn.XLOOKUP(A1530,'Medical Examinations'!$P$3:$P$2337,'Medical Examinations'!$U$3:$U$2337)</f>
        <v>Yes</v>
      </c>
      <c r="H1530" s="15">
        <f>_xlfn.XLOOKUP(A1530,'Medical Examinations'!$P$3:$P$2337,'Medical Examinations'!$V$3:$V$2337)</f>
        <v>1</v>
      </c>
      <c r="I1530" s="15" t="str">
        <f>_xlfn.XLOOKUP(A1530,'Medical Examinations'!$P$3:$P$2337,'Medical Examinations'!$W$3:$W$2337)</f>
        <v>No</v>
      </c>
      <c r="J1530" s="15" t="str">
        <f>_xlfn.XLOOKUP(A1530,'Medical Examinations'!$P$3:$P$2337,'Medical Examinations'!$X$3:$X$2337)</f>
        <v>Normalweight</v>
      </c>
      <c r="K1530" s="15"/>
      <c r="L1530" s="74">
        <f>_xlfn.XLOOKUP(A1530,'Hospitalisation Details'!$U$4:$U$2346,'Hospitalisation Details'!$V$4:$V$2346)</f>
        <v>30479</v>
      </c>
      <c r="M1530" s="75">
        <f>_xlfn.XLOOKUP(A1530,'Hospitalisation Details'!$U$4:$U$2346,'Hospitalisation Details'!$X$4:$X$2346)</f>
        <v>6710.19</v>
      </c>
      <c r="N1530" s="15">
        <f>_xlfn.XLOOKUP(A1530,'Hospitalisation Details'!$U$4:$U$2346,'Hospitalisation Details'!$Y$4:$Y$2346)</f>
        <v>4</v>
      </c>
      <c r="O1530" s="15">
        <f>_xlfn.XLOOKUP(A1530,'Hospitalisation Details'!$U$4:$U$2346,'Hospitalisation Details'!$Z$4:$Z$2346)</f>
        <v>1</v>
      </c>
      <c r="P1530" s="15" t="str">
        <f>_xlfn.XLOOKUP(A1530,'Hospitalisation Details'!$U$4:$U$2346,'Hospitalisation Details'!$AA$4:$AA$2346)</f>
        <v>R1012</v>
      </c>
      <c r="Q1530" s="15">
        <f>_xlfn.XLOOKUP(A1530,'Hospitalisation Details'!$U$4:$U$2346,'Hospitalisation Details'!$AB$4:$AB$2346)</f>
        <v>40</v>
      </c>
    </row>
    <row r="1531" spans="1:17" ht="15.5" x14ac:dyDescent="0.35">
      <c r="A1531" s="73" t="s">
        <v>842</v>
      </c>
      <c r="B1531" s="40" t="str">
        <f>_xlfn.XLOOKUP(A1531,'Customer Names'!$A$3:$A$2337,'Customer Names'!$E$3:$E$2337)</f>
        <v>Claudia A.</v>
      </c>
      <c r="C1531" s="29">
        <f>_xlfn.XLOOKUP(A1531,'Medical Examinations'!$P$3:$P$2337,'Medical Examinations'!$Q$3:$Q$2337)</f>
        <v>19.399999999999999</v>
      </c>
      <c r="D1531" s="15">
        <f>_xlfn.XLOOKUP(A1531,'Medical Examinations'!$P$3:$P$2337,'Medical Examinations'!$R$3:$R$2337)</f>
        <v>11.93</v>
      </c>
      <c r="E1531" s="15" t="str">
        <f>_xlfn.XLOOKUP(A1531,'Medical Examinations'!$P$3:$P$2337,'Medical Examinations'!$S$3:$S$2337)</f>
        <v>No</v>
      </c>
      <c r="F1531" s="15" t="str">
        <f>_xlfn.XLOOKUP(A1531,'Medical Examinations'!$P$3:$P$2337,'Medical Examinations'!$T$3:$T$2337)</f>
        <v>No</v>
      </c>
      <c r="G1531" s="15" t="str">
        <f>_xlfn.XLOOKUP(A1531,'Medical Examinations'!$P$3:$P$2337,'Medical Examinations'!$U$3:$U$2337)</f>
        <v>No</v>
      </c>
      <c r="H1531" s="15">
        <f>_xlfn.XLOOKUP(A1531,'Medical Examinations'!$P$3:$P$2337,'Medical Examinations'!$V$3:$V$2337)</f>
        <v>0</v>
      </c>
      <c r="I1531" s="15" t="str">
        <f>_xlfn.XLOOKUP(A1531,'Medical Examinations'!$P$3:$P$2337,'Medical Examinations'!$W$3:$W$2337)</f>
        <v>No</v>
      </c>
      <c r="J1531" s="15" t="str">
        <f>_xlfn.XLOOKUP(A1531,'Medical Examinations'!$P$3:$P$2337,'Medical Examinations'!$X$3:$X$2337)</f>
        <v>Normalweight</v>
      </c>
      <c r="K1531" s="15"/>
      <c r="L1531" s="74">
        <f>_xlfn.XLOOKUP(A1531,'Hospitalisation Details'!$U$4:$U$2346,'Hospitalisation Details'!$V$4:$V$2346)</f>
        <v>26279</v>
      </c>
      <c r="M1531" s="75">
        <f>_xlfn.XLOOKUP(A1531,'Hospitalisation Details'!$U$4:$U$2346,'Hospitalisation Details'!$X$4:$X$2346)</f>
        <v>6706.47</v>
      </c>
      <c r="N1531" s="15">
        <f>_xlfn.XLOOKUP(A1531,'Hospitalisation Details'!$U$4:$U$2346,'Hospitalisation Details'!$Y$4:$Y$2346)</f>
        <v>1</v>
      </c>
      <c r="O1531" s="15">
        <f>_xlfn.XLOOKUP(A1531,'Hospitalisation Details'!$U$4:$U$2346,'Hospitalisation Details'!$Z$4:$Z$2346)</f>
        <v>2</v>
      </c>
      <c r="P1531" s="15" t="str">
        <f>_xlfn.XLOOKUP(A1531,'Hospitalisation Details'!$U$4:$U$2346,'Hospitalisation Details'!$AA$4:$AA$2346)</f>
        <v>R1013</v>
      </c>
      <c r="Q1531" s="15">
        <f>_xlfn.XLOOKUP(A1531,'Hospitalisation Details'!$U$4:$U$2346,'Hospitalisation Details'!$AB$4:$AB$2346)</f>
        <v>52</v>
      </c>
    </row>
    <row r="1532" spans="1:17" ht="15.5" x14ac:dyDescent="0.35">
      <c r="A1532" s="73" t="s">
        <v>841</v>
      </c>
      <c r="B1532" s="40" t="str">
        <f>_xlfn.XLOOKUP(A1532,'Customer Names'!$A$3:$A$2337,'Customer Names'!$E$3:$E$2337)</f>
        <v>Kate</v>
      </c>
      <c r="C1532" s="29">
        <f>_xlfn.XLOOKUP(A1532,'Medical Examinations'!$P$3:$P$2337,'Medical Examinations'!$Q$3:$Q$2337)</f>
        <v>15.1</v>
      </c>
      <c r="D1532" s="15">
        <f>_xlfn.XLOOKUP(A1532,'Medical Examinations'!$P$3:$P$2337,'Medical Examinations'!$R$3:$R$2337)</f>
        <v>8.41</v>
      </c>
      <c r="E1532" s="15" t="str">
        <f>_xlfn.XLOOKUP(A1532,'Medical Examinations'!$P$3:$P$2337,'Medical Examinations'!$S$3:$S$2337)</f>
        <v>No</v>
      </c>
      <c r="F1532" s="15" t="str">
        <f>_xlfn.XLOOKUP(A1532,'Medical Examinations'!$P$3:$P$2337,'Medical Examinations'!$T$3:$T$2337)</f>
        <v>No</v>
      </c>
      <c r="G1532" s="15" t="str">
        <f>_xlfn.XLOOKUP(A1532,'Medical Examinations'!$P$3:$P$2337,'Medical Examinations'!$U$3:$U$2337)</f>
        <v>No</v>
      </c>
      <c r="H1532" s="15">
        <f>_xlfn.XLOOKUP(A1532,'Medical Examinations'!$P$3:$P$2337,'Medical Examinations'!$V$3:$V$2337)</f>
        <v>0</v>
      </c>
      <c r="I1532" s="15" t="str">
        <f>_xlfn.XLOOKUP(A1532,'Medical Examinations'!$P$3:$P$2337,'Medical Examinations'!$W$3:$W$2337)</f>
        <v>No</v>
      </c>
      <c r="J1532" s="15" t="str">
        <f>_xlfn.XLOOKUP(A1532,'Medical Examinations'!$P$3:$P$2337,'Medical Examinations'!$X$3:$X$2337)</f>
        <v>Underweight</v>
      </c>
      <c r="K1532" s="15"/>
      <c r="L1532" s="74">
        <f>_xlfn.XLOOKUP(A1532,'Hospitalisation Details'!$U$4:$U$2346,'Hospitalisation Details'!$V$4:$V$2346)</f>
        <v>25032</v>
      </c>
      <c r="M1532" s="75">
        <f>_xlfn.XLOOKUP(A1532,'Hospitalisation Details'!$U$4:$U$2346,'Hospitalisation Details'!$X$4:$X$2346)</f>
        <v>6700.56</v>
      </c>
      <c r="N1532" s="15">
        <f>_xlfn.XLOOKUP(A1532,'Hospitalisation Details'!$U$4:$U$2346,'Hospitalisation Details'!$Y$4:$Y$2346)</f>
        <v>4</v>
      </c>
      <c r="O1532" s="15">
        <f>_xlfn.XLOOKUP(A1532,'Hospitalisation Details'!$U$4:$U$2346,'Hospitalisation Details'!$Z$4:$Z$2346)</f>
        <v>2</v>
      </c>
      <c r="P1532" s="15" t="str">
        <f>_xlfn.XLOOKUP(A1532,'Hospitalisation Details'!$U$4:$U$2346,'Hospitalisation Details'!$AA$4:$AA$2346)</f>
        <v>R1012</v>
      </c>
      <c r="Q1532" s="15">
        <f>_xlfn.XLOOKUP(A1532,'Hospitalisation Details'!$U$4:$U$2346,'Hospitalisation Details'!$AB$4:$AB$2346)</f>
        <v>55</v>
      </c>
    </row>
    <row r="1533" spans="1:17" ht="15.5" x14ac:dyDescent="0.35">
      <c r="A1533" s="73" t="s">
        <v>840</v>
      </c>
      <c r="B1533" s="40" t="str">
        <f>_xlfn.XLOOKUP(A1533,'Customer Names'!$A$3:$A$2337,'Customer Names'!$E$3:$E$2337)</f>
        <v>Nicole M.</v>
      </c>
      <c r="C1533" s="29">
        <f>_xlfn.XLOOKUP(A1533,'Medical Examinations'!$P$3:$P$2337,'Medical Examinations'!$Q$3:$Q$2337)</f>
        <v>23.37</v>
      </c>
      <c r="D1533" s="15">
        <f>_xlfn.XLOOKUP(A1533,'Medical Examinations'!$P$3:$P$2337,'Medical Examinations'!$R$3:$R$2337)</f>
        <v>5.59</v>
      </c>
      <c r="E1533" s="15" t="str">
        <f>_xlfn.XLOOKUP(A1533,'Medical Examinations'!$P$3:$P$2337,'Medical Examinations'!$S$3:$S$2337)</f>
        <v>Yes</v>
      </c>
      <c r="F1533" s="15" t="str">
        <f>_xlfn.XLOOKUP(A1533,'Medical Examinations'!$P$3:$P$2337,'Medical Examinations'!$T$3:$T$2337)</f>
        <v>No</v>
      </c>
      <c r="G1533" s="15" t="str">
        <f>_xlfn.XLOOKUP(A1533,'Medical Examinations'!$P$3:$P$2337,'Medical Examinations'!$U$3:$U$2337)</f>
        <v>No</v>
      </c>
      <c r="H1533" s="15">
        <f>_xlfn.XLOOKUP(A1533,'Medical Examinations'!$P$3:$P$2337,'Medical Examinations'!$V$3:$V$2337)</f>
        <v>0</v>
      </c>
      <c r="I1533" s="15" t="str">
        <f>_xlfn.XLOOKUP(A1533,'Medical Examinations'!$P$3:$P$2337,'Medical Examinations'!$W$3:$W$2337)</f>
        <v>No</v>
      </c>
      <c r="J1533" s="15" t="str">
        <f>_xlfn.XLOOKUP(A1533,'Medical Examinations'!$P$3:$P$2337,'Medical Examinations'!$X$3:$X$2337)</f>
        <v>Normalweight</v>
      </c>
      <c r="K1533" s="15"/>
      <c r="L1533" s="74">
        <f>_xlfn.XLOOKUP(A1533,'Hospitalisation Details'!$U$4:$U$2346,'Hospitalisation Details'!$V$4:$V$2346)</f>
        <v>31237</v>
      </c>
      <c r="M1533" s="75">
        <f>_xlfn.XLOOKUP(A1533,'Hospitalisation Details'!$U$4:$U$2346,'Hospitalisation Details'!$X$4:$X$2346)</f>
        <v>6686.43</v>
      </c>
      <c r="N1533" s="15">
        <f>_xlfn.XLOOKUP(A1533,'Hospitalisation Details'!$U$4:$U$2346,'Hospitalisation Details'!$Y$4:$Y$2346)</f>
        <v>1</v>
      </c>
      <c r="O1533" s="15">
        <f>_xlfn.XLOOKUP(A1533,'Hospitalisation Details'!$U$4:$U$2346,'Hospitalisation Details'!$Z$4:$Z$2346)</f>
        <v>1</v>
      </c>
      <c r="P1533" s="15" t="str">
        <f>_xlfn.XLOOKUP(A1533,'Hospitalisation Details'!$U$4:$U$2346,'Hospitalisation Details'!$AA$4:$AA$2346)</f>
        <v>R1012</v>
      </c>
      <c r="Q1533" s="15">
        <f>_xlfn.XLOOKUP(A1533,'Hospitalisation Details'!$U$4:$U$2346,'Hospitalisation Details'!$AB$4:$AB$2346)</f>
        <v>38</v>
      </c>
    </row>
    <row r="1534" spans="1:17" ht="15.5" x14ac:dyDescent="0.35">
      <c r="A1534" s="73" t="s">
        <v>839</v>
      </c>
      <c r="B1534" s="40" t="str">
        <f>_xlfn.XLOOKUP(A1534,'Customer Names'!$A$3:$A$2337,'Customer Names'!$E$3:$E$2337)</f>
        <v>Jack</v>
      </c>
      <c r="C1534" s="29">
        <f>_xlfn.XLOOKUP(A1534,'Medical Examinations'!$P$3:$P$2337,'Medical Examinations'!$Q$3:$Q$2337)</f>
        <v>42.4</v>
      </c>
      <c r="D1534" s="15">
        <f>_xlfn.XLOOKUP(A1534,'Medical Examinations'!$P$3:$P$2337,'Medical Examinations'!$R$3:$R$2337)</f>
        <v>4.0599999999999996</v>
      </c>
      <c r="E1534" s="15" t="str">
        <f>_xlfn.XLOOKUP(A1534,'Medical Examinations'!$P$3:$P$2337,'Medical Examinations'!$S$3:$S$2337)</f>
        <v>No</v>
      </c>
      <c r="F1534" s="15" t="str">
        <f>_xlfn.XLOOKUP(A1534,'Medical Examinations'!$P$3:$P$2337,'Medical Examinations'!$T$3:$T$2337)</f>
        <v>No</v>
      </c>
      <c r="G1534" s="15" t="str">
        <f>_xlfn.XLOOKUP(A1534,'Medical Examinations'!$P$3:$P$2337,'Medical Examinations'!$U$3:$U$2337)</f>
        <v>No</v>
      </c>
      <c r="H1534" s="15">
        <f>_xlfn.XLOOKUP(A1534,'Medical Examinations'!$P$3:$P$2337,'Medical Examinations'!$V$3:$V$2337)</f>
        <v>0</v>
      </c>
      <c r="I1534" s="15" t="str">
        <f>_xlfn.XLOOKUP(A1534,'Medical Examinations'!$P$3:$P$2337,'Medical Examinations'!$W$3:$W$2337)</f>
        <v>No</v>
      </c>
      <c r="J1534" s="15" t="str">
        <f>_xlfn.XLOOKUP(A1534,'Medical Examinations'!$P$3:$P$2337,'Medical Examinations'!$X$3:$X$2337)</f>
        <v>Obesity</v>
      </c>
      <c r="K1534" s="15"/>
      <c r="L1534" s="74">
        <f>_xlfn.XLOOKUP(A1534,'Hospitalisation Details'!$U$4:$U$2346,'Hospitalisation Details'!$V$4:$V$2346)</f>
        <v>32801</v>
      </c>
      <c r="M1534" s="75">
        <f>_xlfn.XLOOKUP(A1534,'Hospitalisation Details'!$U$4:$U$2346,'Hospitalisation Details'!$X$4:$X$2346)</f>
        <v>6666.24</v>
      </c>
      <c r="N1534" s="15">
        <f>_xlfn.XLOOKUP(A1534,'Hospitalisation Details'!$U$4:$U$2346,'Hospitalisation Details'!$Y$4:$Y$2346)</f>
        <v>4</v>
      </c>
      <c r="O1534" s="15">
        <f>_xlfn.XLOOKUP(A1534,'Hospitalisation Details'!$U$4:$U$2346,'Hospitalisation Details'!$Z$4:$Z$2346)</f>
        <v>2</v>
      </c>
      <c r="P1534" s="15" t="str">
        <f>_xlfn.XLOOKUP(A1534,'Hospitalisation Details'!$U$4:$U$2346,'Hospitalisation Details'!$AA$4:$AA$2346)</f>
        <v>R1011</v>
      </c>
      <c r="Q1534" s="15">
        <f>_xlfn.XLOOKUP(A1534,'Hospitalisation Details'!$U$4:$U$2346,'Hospitalisation Details'!$AB$4:$AB$2346)</f>
        <v>34</v>
      </c>
    </row>
    <row r="1535" spans="1:17" ht="15.5" x14ac:dyDescent="0.35">
      <c r="A1535" s="73" t="s">
        <v>838</v>
      </c>
      <c r="B1535" s="40" t="str">
        <f>_xlfn.XLOOKUP(A1535,'Customer Names'!$A$3:$A$2337,'Customer Names'!$E$3:$E$2337)</f>
        <v>Gregory</v>
      </c>
      <c r="C1535" s="29">
        <f>_xlfn.XLOOKUP(A1535,'Medical Examinations'!$P$3:$P$2337,'Medical Examinations'!$Q$3:$Q$2337)</f>
        <v>28.405000000000001</v>
      </c>
      <c r="D1535" s="15">
        <f>_xlfn.XLOOKUP(A1535,'Medical Examinations'!$P$3:$P$2337,'Medical Examinations'!$R$3:$R$2337)</f>
        <v>7.02</v>
      </c>
      <c r="E1535" s="15" t="str">
        <f>_xlfn.XLOOKUP(A1535,'Medical Examinations'!$P$3:$P$2337,'Medical Examinations'!$S$3:$S$2337)</f>
        <v>Yes</v>
      </c>
      <c r="F1535" s="15" t="str">
        <f>_xlfn.XLOOKUP(A1535,'Medical Examinations'!$P$3:$P$2337,'Medical Examinations'!$T$3:$T$2337)</f>
        <v>No</v>
      </c>
      <c r="G1535" s="15" t="str">
        <f>_xlfn.XLOOKUP(A1535,'Medical Examinations'!$P$3:$P$2337,'Medical Examinations'!$U$3:$U$2337)</f>
        <v>No</v>
      </c>
      <c r="H1535" s="15">
        <f>_xlfn.XLOOKUP(A1535,'Medical Examinations'!$P$3:$P$2337,'Medical Examinations'!$V$3:$V$2337)</f>
        <v>0</v>
      </c>
      <c r="I1535" s="15" t="str">
        <f>_xlfn.XLOOKUP(A1535,'Medical Examinations'!$P$3:$P$2337,'Medical Examinations'!$W$3:$W$2337)</f>
        <v>No</v>
      </c>
      <c r="J1535" s="15" t="str">
        <f>_xlfn.XLOOKUP(A1535,'Medical Examinations'!$P$3:$P$2337,'Medical Examinations'!$X$3:$X$2337)</f>
        <v>Overweight</v>
      </c>
      <c r="K1535" s="15"/>
      <c r="L1535" s="74">
        <f>_xlfn.XLOOKUP(A1535,'Hospitalisation Details'!$U$4:$U$2346,'Hospitalisation Details'!$V$4:$V$2346)</f>
        <v>29846</v>
      </c>
      <c r="M1535" s="75">
        <f>_xlfn.XLOOKUP(A1535,'Hospitalisation Details'!$U$4:$U$2346,'Hospitalisation Details'!$X$4:$X$2346)</f>
        <v>6664.69</v>
      </c>
      <c r="N1535" s="15">
        <f>_xlfn.XLOOKUP(A1535,'Hospitalisation Details'!$U$4:$U$2346,'Hospitalisation Details'!$Y$4:$Y$2346)</f>
        <v>4</v>
      </c>
      <c r="O1535" s="15">
        <f>_xlfn.XLOOKUP(A1535,'Hospitalisation Details'!$U$4:$U$2346,'Hospitalisation Details'!$Z$4:$Z$2346)</f>
        <v>2</v>
      </c>
      <c r="P1535" s="15" t="str">
        <f>_xlfn.XLOOKUP(A1535,'Hospitalisation Details'!$U$4:$U$2346,'Hospitalisation Details'!$AA$4:$AA$2346)</f>
        <v>R1012</v>
      </c>
      <c r="Q1535" s="15">
        <f>_xlfn.XLOOKUP(A1535,'Hospitalisation Details'!$U$4:$U$2346,'Hospitalisation Details'!$AB$4:$AB$2346)</f>
        <v>42</v>
      </c>
    </row>
    <row r="1536" spans="1:17" ht="15.5" x14ac:dyDescent="0.35">
      <c r="A1536" s="73" t="s">
        <v>837</v>
      </c>
      <c r="B1536" s="40" t="str">
        <f>_xlfn.XLOOKUP(A1536,'Customer Names'!$A$3:$A$2337,'Customer Names'!$E$3:$E$2337)</f>
        <v>Rebecca</v>
      </c>
      <c r="C1536" s="29">
        <f>_xlfn.XLOOKUP(A1536,'Medical Examinations'!$P$3:$P$2337,'Medical Examinations'!$Q$3:$Q$2337)</f>
        <v>23.4</v>
      </c>
      <c r="D1536" s="15">
        <f>_xlfn.XLOOKUP(A1536,'Medical Examinations'!$P$3:$P$2337,'Medical Examinations'!$R$3:$R$2337)</f>
        <v>4.47</v>
      </c>
      <c r="E1536" s="15" t="str">
        <f>_xlfn.XLOOKUP(A1536,'Medical Examinations'!$P$3:$P$2337,'Medical Examinations'!$S$3:$S$2337)</f>
        <v>No</v>
      </c>
      <c r="F1536" s="15" t="str">
        <f>_xlfn.XLOOKUP(A1536,'Medical Examinations'!$P$3:$P$2337,'Medical Examinations'!$T$3:$T$2337)</f>
        <v>No</v>
      </c>
      <c r="G1536" s="15" t="str">
        <f>_xlfn.XLOOKUP(A1536,'Medical Examinations'!$P$3:$P$2337,'Medical Examinations'!$U$3:$U$2337)</f>
        <v>No</v>
      </c>
      <c r="H1536" s="15">
        <f>_xlfn.XLOOKUP(A1536,'Medical Examinations'!$P$3:$P$2337,'Medical Examinations'!$V$3:$V$2337)</f>
        <v>0</v>
      </c>
      <c r="I1536" s="15" t="str">
        <f>_xlfn.XLOOKUP(A1536,'Medical Examinations'!$P$3:$P$2337,'Medical Examinations'!$W$3:$W$2337)</f>
        <v>No</v>
      </c>
      <c r="J1536" s="15" t="str">
        <f>_xlfn.XLOOKUP(A1536,'Medical Examinations'!$P$3:$P$2337,'Medical Examinations'!$X$3:$X$2337)</f>
        <v>Normalweight</v>
      </c>
      <c r="K1536" s="15"/>
      <c r="L1536" s="74">
        <f>_xlfn.XLOOKUP(A1536,'Hospitalisation Details'!$U$4:$U$2346,'Hospitalisation Details'!$V$4:$V$2346)</f>
        <v>30221</v>
      </c>
      <c r="M1536" s="75">
        <f>_xlfn.XLOOKUP(A1536,'Hospitalisation Details'!$U$4:$U$2346,'Hospitalisation Details'!$X$4:$X$2346)</f>
        <v>6664.32</v>
      </c>
      <c r="N1536" s="15">
        <f>_xlfn.XLOOKUP(A1536,'Hospitalisation Details'!$U$4:$U$2346,'Hospitalisation Details'!$Y$4:$Y$2346)</f>
        <v>1</v>
      </c>
      <c r="O1536" s="15">
        <f>_xlfn.XLOOKUP(A1536,'Hospitalisation Details'!$U$4:$U$2346,'Hospitalisation Details'!$Z$4:$Z$2346)</f>
        <v>9</v>
      </c>
      <c r="P1536" s="15" t="str">
        <f>_xlfn.XLOOKUP(A1536,'Hospitalisation Details'!$U$4:$U$2346,'Hospitalisation Details'!$AA$4:$AA$2346)</f>
        <v>R1013</v>
      </c>
      <c r="Q1536" s="15">
        <f>_xlfn.XLOOKUP(A1536,'Hospitalisation Details'!$U$4:$U$2346,'Hospitalisation Details'!$AB$4:$AB$2346)</f>
        <v>41</v>
      </c>
    </row>
    <row r="1537" spans="1:17" ht="15.5" x14ac:dyDescent="0.35">
      <c r="A1537" s="73" t="s">
        <v>836</v>
      </c>
      <c r="B1537" s="40" t="str">
        <f>_xlfn.XLOOKUP(A1537,'Customer Names'!$A$3:$A$2337,'Customer Names'!$E$3:$E$2337)</f>
        <v>Adam</v>
      </c>
      <c r="C1537" s="29">
        <f>_xlfn.XLOOKUP(A1537,'Medical Examinations'!$P$3:$P$2337,'Medical Examinations'!$Q$3:$Q$2337)</f>
        <v>33.44</v>
      </c>
      <c r="D1537" s="15">
        <f>_xlfn.XLOOKUP(A1537,'Medical Examinations'!$P$3:$P$2337,'Medical Examinations'!$R$3:$R$2337)</f>
        <v>4.54</v>
      </c>
      <c r="E1537" s="15" t="str">
        <f>_xlfn.XLOOKUP(A1537,'Medical Examinations'!$P$3:$P$2337,'Medical Examinations'!$S$3:$S$2337)</f>
        <v>No</v>
      </c>
      <c r="F1537" s="15" t="str">
        <f>_xlfn.XLOOKUP(A1537,'Medical Examinations'!$P$3:$P$2337,'Medical Examinations'!$T$3:$T$2337)</f>
        <v>No</v>
      </c>
      <c r="G1537" s="15" t="str">
        <f>_xlfn.XLOOKUP(A1537,'Medical Examinations'!$P$3:$P$2337,'Medical Examinations'!$U$3:$U$2337)</f>
        <v>No</v>
      </c>
      <c r="H1537" s="15">
        <f>_xlfn.XLOOKUP(A1537,'Medical Examinations'!$P$3:$P$2337,'Medical Examinations'!$V$3:$V$2337)</f>
        <v>0</v>
      </c>
      <c r="I1537" s="15" t="str">
        <f>_xlfn.XLOOKUP(A1537,'Medical Examinations'!$P$3:$P$2337,'Medical Examinations'!$W$3:$W$2337)</f>
        <v>No</v>
      </c>
      <c r="J1537" s="15" t="str">
        <f>_xlfn.XLOOKUP(A1537,'Medical Examinations'!$P$3:$P$2337,'Medical Examinations'!$X$3:$X$2337)</f>
        <v>Obesity</v>
      </c>
      <c r="K1537" s="15"/>
      <c r="L1537" s="74">
        <f>_xlfn.XLOOKUP(A1537,'Hospitalisation Details'!$U$4:$U$2346,'Hospitalisation Details'!$V$4:$V$2346)</f>
        <v>32831</v>
      </c>
      <c r="M1537" s="75">
        <f>_xlfn.XLOOKUP(A1537,'Hospitalisation Details'!$U$4:$U$2346,'Hospitalisation Details'!$X$4:$X$2346)</f>
        <v>6653.79</v>
      </c>
      <c r="N1537" s="15">
        <f>_xlfn.XLOOKUP(A1537,'Hospitalisation Details'!$U$4:$U$2346,'Hospitalisation Details'!$Y$4:$Y$2346)</f>
        <v>1</v>
      </c>
      <c r="O1537" s="15">
        <f>_xlfn.XLOOKUP(A1537,'Hospitalisation Details'!$U$4:$U$2346,'Hospitalisation Details'!$Z$4:$Z$2346)</f>
        <v>2</v>
      </c>
      <c r="P1537" s="15" t="str">
        <f>_xlfn.XLOOKUP(A1537,'Hospitalisation Details'!$U$4:$U$2346,'Hospitalisation Details'!$AA$4:$AA$2346)</f>
        <v>R1013</v>
      </c>
      <c r="Q1537" s="15">
        <f>_xlfn.XLOOKUP(A1537,'Hospitalisation Details'!$U$4:$U$2346,'Hospitalisation Details'!$AB$4:$AB$2346)</f>
        <v>34</v>
      </c>
    </row>
    <row r="1538" spans="1:17" ht="15.5" x14ac:dyDescent="0.35">
      <c r="A1538" s="73" t="s">
        <v>835</v>
      </c>
      <c r="B1538" s="40" t="str">
        <f>_xlfn.XLOOKUP(A1538,'Customer Names'!$A$3:$A$2337,'Customer Names'!$E$3:$E$2337)</f>
        <v>Ryan</v>
      </c>
      <c r="C1538" s="29">
        <f>_xlfn.XLOOKUP(A1538,'Medical Examinations'!$P$3:$P$2337,'Medical Examinations'!$Q$3:$Q$2337)</f>
        <v>21.12</v>
      </c>
      <c r="D1538" s="15">
        <f>_xlfn.XLOOKUP(A1538,'Medical Examinations'!$P$3:$P$2337,'Medical Examinations'!$R$3:$R$2337)</f>
        <v>4.99</v>
      </c>
      <c r="E1538" s="15" t="str">
        <f>_xlfn.XLOOKUP(A1538,'Medical Examinations'!$P$3:$P$2337,'Medical Examinations'!$S$3:$S$2337)</f>
        <v>No</v>
      </c>
      <c r="F1538" s="15" t="str">
        <f>_xlfn.XLOOKUP(A1538,'Medical Examinations'!$P$3:$P$2337,'Medical Examinations'!$T$3:$T$2337)</f>
        <v>No</v>
      </c>
      <c r="G1538" s="15" t="str">
        <f>_xlfn.XLOOKUP(A1538,'Medical Examinations'!$P$3:$P$2337,'Medical Examinations'!$U$3:$U$2337)</f>
        <v>No</v>
      </c>
      <c r="H1538" s="15">
        <f>_xlfn.XLOOKUP(A1538,'Medical Examinations'!$P$3:$P$2337,'Medical Examinations'!$V$3:$V$2337)</f>
        <v>1</v>
      </c>
      <c r="I1538" s="15" t="str">
        <f>_xlfn.XLOOKUP(A1538,'Medical Examinations'!$P$3:$P$2337,'Medical Examinations'!$W$3:$W$2337)</f>
        <v>No</v>
      </c>
      <c r="J1538" s="15" t="str">
        <f>_xlfn.XLOOKUP(A1538,'Medical Examinations'!$P$3:$P$2337,'Medical Examinations'!$X$3:$X$2337)</f>
        <v>Normalweight</v>
      </c>
      <c r="K1538" s="15"/>
      <c r="L1538" s="74">
        <f>_xlfn.XLOOKUP(A1538,'Hospitalisation Details'!$U$4:$U$2346,'Hospitalisation Details'!$V$4:$V$2346)</f>
        <v>30864</v>
      </c>
      <c r="M1538" s="75">
        <f>_xlfn.XLOOKUP(A1538,'Hospitalisation Details'!$U$4:$U$2346,'Hospitalisation Details'!$X$4:$X$2346)</f>
        <v>6652.53</v>
      </c>
      <c r="N1538" s="15">
        <f>_xlfn.XLOOKUP(A1538,'Hospitalisation Details'!$U$4:$U$2346,'Hospitalisation Details'!$Y$4:$Y$2346)</f>
        <v>4</v>
      </c>
      <c r="O1538" s="15">
        <f>_xlfn.XLOOKUP(A1538,'Hospitalisation Details'!$U$4:$U$2346,'Hospitalisation Details'!$Z$4:$Z$2346)</f>
        <v>9</v>
      </c>
      <c r="P1538" s="15" t="str">
        <f>_xlfn.XLOOKUP(A1538,'Hospitalisation Details'!$U$4:$U$2346,'Hospitalisation Details'!$AA$4:$AA$2346)</f>
        <v>R1013</v>
      </c>
      <c r="Q1538" s="15">
        <f>_xlfn.XLOOKUP(A1538,'Hospitalisation Details'!$U$4:$U$2346,'Hospitalisation Details'!$AB$4:$AB$2346)</f>
        <v>39</v>
      </c>
    </row>
    <row r="1539" spans="1:17" ht="15.5" x14ac:dyDescent="0.35">
      <c r="A1539" s="73" t="s">
        <v>834</v>
      </c>
      <c r="B1539" s="40" t="str">
        <f>_xlfn.XLOOKUP(A1539,'Customer Names'!$A$3:$A$2337,'Customer Names'!$E$3:$E$2337)</f>
        <v>Jackie K.</v>
      </c>
      <c r="C1539" s="29">
        <f>_xlfn.XLOOKUP(A1539,'Medical Examinations'!$P$3:$P$2337,'Medical Examinations'!$Q$3:$Q$2337)</f>
        <v>18.48</v>
      </c>
      <c r="D1539" s="15">
        <f>_xlfn.XLOOKUP(A1539,'Medical Examinations'!$P$3:$P$2337,'Medical Examinations'!$R$3:$R$2337)</f>
        <v>10.84</v>
      </c>
      <c r="E1539" s="15" t="str">
        <f>_xlfn.XLOOKUP(A1539,'Medical Examinations'!$P$3:$P$2337,'Medical Examinations'!$S$3:$S$2337)</f>
        <v>Yes</v>
      </c>
      <c r="F1539" s="15" t="str">
        <f>_xlfn.XLOOKUP(A1539,'Medical Examinations'!$P$3:$P$2337,'Medical Examinations'!$T$3:$T$2337)</f>
        <v>No</v>
      </c>
      <c r="G1539" s="15" t="str">
        <f>_xlfn.XLOOKUP(A1539,'Medical Examinations'!$P$3:$P$2337,'Medical Examinations'!$U$3:$U$2337)</f>
        <v>No</v>
      </c>
      <c r="H1539" s="15">
        <f>_xlfn.XLOOKUP(A1539,'Medical Examinations'!$P$3:$P$2337,'Medical Examinations'!$V$3:$V$2337)</f>
        <v>2</v>
      </c>
      <c r="I1539" s="15" t="str">
        <f>_xlfn.XLOOKUP(A1539,'Medical Examinations'!$P$3:$P$2337,'Medical Examinations'!$W$3:$W$2337)</f>
        <v>No</v>
      </c>
      <c r="J1539" s="15" t="str">
        <f>_xlfn.XLOOKUP(A1539,'Medical Examinations'!$P$3:$P$2337,'Medical Examinations'!$X$3:$X$2337)</f>
        <v>Underweight</v>
      </c>
      <c r="K1539" s="15"/>
      <c r="L1539" s="74">
        <f>_xlfn.XLOOKUP(A1539,'Hospitalisation Details'!$U$4:$U$2346,'Hospitalisation Details'!$V$4:$V$2346)</f>
        <v>25880</v>
      </c>
      <c r="M1539" s="75">
        <f>_xlfn.XLOOKUP(A1539,'Hospitalisation Details'!$U$4:$U$2346,'Hospitalisation Details'!$X$4:$X$2346)</f>
        <v>6651.26</v>
      </c>
      <c r="N1539" s="15">
        <f>_xlfn.XLOOKUP(A1539,'Hospitalisation Details'!$U$4:$U$2346,'Hospitalisation Details'!$Y$4:$Y$2346)</f>
        <v>1</v>
      </c>
      <c r="O1539" s="15">
        <f>_xlfn.XLOOKUP(A1539,'Hospitalisation Details'!$U$4:$U$2346,'Hospitalisation Details'!$Z$4:$Z$2346)</f>
        <v>1</v>
      </c>
      <c r="P1539" s="15" t="str">
        <f>_xlfn.XLOOKUP(A1539,'Hospitalisation Details'!$U$4:$U$2346,'Hospitalisation Details'!$AA$4:$AA$2346)</f>
        <v>R1013</v>
      </c>
      <c r="Q1539" s="15">
        <f>_xlfn.XLOOKUP(A1539,'Hospitalisation Details'!$U$4:$U$2346,'Hospitalisation Details'!$AB$4:$AB$2346)</f>
        <v>53</v>
      </c>
    </row>
    <row r="1540" spans="1:17" ht="15.5" x14ac:dyDescent="0.35">
      <c r="A1540" s="73" t="s">
        <v>833</v>
      </c>
      <c r="B1540" s="40" t="str">
        <f>_xlfn.XLOOKUP(A1540,'Customer Names'!$A$3:$A$2337,'Customer Names'!$E$3:$E$2337)</f>
        <v>Chris</v>
      </c>
      <c r="C1540" s="29">
        <f>_xlfn.XLOOKUP(A1540,'Medical Examinations'!$P$3:$P$2337,'Medical Examinations'!$Q$3:$Q$2337)</f>
        <v>16.815000000000001</v>
      </c>
      <c r="D1540" s="15">
        <f>_xlfn.XLOOKUP(A1540,'Medical Examinations'!$P$3:$P$2337,'Medical Examinations'!$R$3:$R$2337)</f>
        <v>5.63</v>
      </c>
      <c r="E1540" s="15" t="str">
        <f>_xlfn.XLOOKUP(A1540,'Medical Examinations'!$P$3:$P$2337,'Medical Examinations'!$S$3:$S$2337)</f>
        <v>No</v>
      </c>
      <c r="F1540" s="15" t="str">
        <f>_xlfn.XLOOKUP(A1540,'Medical Examinations'!$P$3:$P$2337,'Medical Examinations'!$T$3:$T$2337)</f>
        <v>No</v>
      </c>
      <c r="G1540" s="15" t="str">
        <f>_xlfn.XLOOKUP(A1540,'Medical Examinations'!$P$3:$P$2337,'Medical Examinations'!$U$3:$U$2337)</f>
        <v>No</v>
      </c>
      <c r="H1540" s="15">
        <f>_xlfn.XLOOKUP(A1540,'Medical Examinations'!$P$3:$P$2337,'Medical Examinations'!$V$3:$V$2337)</f>
        <v>1</v>
      </c>
      <c r="I1540" s="15" t="str">
        <f>_xlfn.XLOOKUP(A1540,'Medical Examinations'!$P$3:$P$2337,'Medical Examinations'!$W$3:$W$2337)</f>
        <v>No</v>
      </c>
      <c r="J1540" s="15" t="str">
        <f>_xlfn.XLOOKUP(A1540,'Medical Examinations'!$P$3:$P$2337,'Medical Examinations'!$X$3:$X$2337)</f>
        <v>Underweight</v>
      </c>
      <c r="K1540" s="15"/>
      <c r="L1540" s="74">
        <f>_xlfn.XLOOKUP(A1540,'Hospitalisation Details'!$U$4:$U$2346,'Hospitalisation Details'!$V$4:$V$2346)</f>
        <v>31024</v>
      </c>
      <c r="M1540" s="75">
        <f>_xlfn.XLOOKUP(A1540,'Hospitalisation Details'!$U$4:$U$2346,'Hospitalisation Details'!$X$4:$X$2346)</f>
        <v>6640.54</v>
      </c>
      <c r="N1540" s="15">
        <f>_xlfn.XLOOKUP(A1540,'Hospitalisation Details'!$U$4:$U$2346,'Hospitalisation Details'!$Y$4:$Y$2346)</f>
        <v>1</v>
      </c>
      <c r="O1540" s="15">
        <f>_xlfn.XLOOKUP(A1540,'Hospitalisation Details'!$U$4:$U$2346,'Hospitalisation Details'!$Z$4:$Z$2346)</f>
        <v>1</v>
      </c>
      <c r="P1540" s="15" t="str">
        <f>_xlfn.XLOOKUP(A1540,'Hospitalisation Details'!$U$4:$U$2346,'Hospitalisation Details'!$AA$4:$AA$2346)</f>
        <v>R1019</v>
      </c>
      <c r="Q1540" s="15">
        <f>_xlfn.XLOOKUP(A1540,'Hospitalisation Details'!$U$4:$U$2346,'Hospitalisation Details'!$AB$4:$AB$2346)</f>
        <v>39</v>
      </c>
    </row>
    <row r="1541" spans="1:17" ht="15.5" x14ac:dyDescent="0.35">
      <c r="A1541" s="73" t="s">
        <v>832</v>
      </c>
      <c r="B1541" s="40" t="str">
        <f>_xlfn.XLOOKUP(A1541,'Customer Names'!$A$3:$A$2337,'Customer Names'!$E$3:$E$2337)</f>
        <v>Tyler C</v>
      </c>
      <c r="C1541" s="29">
        <f>_xlfn.XLOOKUP(A1541,'Medical Examinations'!$P$3:$P$2337,'Medical Examinations'!$Q$3:$Q$2337)</f>
        <v>26.72</v>
      </c>
      <c r="D1541" s="15">
        <f>_xlfn.XLOOKUP(A1541,'Medical Examinations'!$P$3:$P$2337,'Medical Examinations'!$R$3:$R$2337)</f>
        <v>4.1399999999999997</v>
      </c>
      <c r="E1541" s="15" t="str">
        <f>_xlfn.XLOOKUP(A1541,'Medical Examinations'!$P$3:$P$2337,'Medical Examinations'!$S$3:$S$2337)</f>
        <v>No</v>
      </c>
      <c r="F1541" s="15" t="str">
        <f>_xlfn.XLOOKUP(A1541,'Medical Examinations'!$P$3:$P$2337,'Medical Examinations'!$T$3:$T$2337)</f>
        <v>No</v>
      </c>
      <c r="G1541" s="15" t="str">
        <f>_xlfn.XLOOKUP(A1541,'Medical Examinations'!$P$3:$P$2337,'Medical Examinations'!$U$3:$U$2337)</f>
        <v>No</v>
      </c>
      <c r="H1541" s="15">
        <f>_xlfn.XLOOKUP(A1541,'Medical Examinations'!$P$3:$P$2337,'Medical Examinations'!$V$3:$V$2337)</f>
        <v>0</v>
      </c>
      <c r="I1541" s="15" t="str">
        <f>_xlfn.XLOOKUP(A1541,'Medical Examinations'!$P$3:$P$2337,'Medical Examinations'!$W$3:$W$2337)</f>
        <v>No</v>
      </c>
      <c r="J1541" s="15" t="str">
        <f>_xlfn.XLOOKUP(A1541,'Medical Examinations'!$P$3:$P$2337,'Medical Examinations'!$X$3:$X$2337)</f>
        <v>Overweight</v>
      </c>
      <c r="K1541" s="15"/>
      <c r="L1541" s="74">
        <f>_xlfn.XLOOKUP(A1541,'Hospitalisation Details'!$U$4:$U$2346,'Hospitalisation Details'!$V$4:$V$2346)</f>
        <v>33030</v>
      </c>
      <c r="M1541" s="75">
        <f>_xlfn.XLOOKUP(A1541,'Hospitalisation Details'!$U$4:$U$2346,'Hospitalisation Details'!$X$4:$X$2346)</f>
        <v>6639.3</v>
      </c>
      <c r="N1541" s="15">
        <f>_xlfn.XLOOKUP(A1541,'Hospitalisation Details'!$U$4:$U$2346,'Hospitalisation Details'!$Y$4:$Y$2346)</f>
        <v>1</v>
      </c>
      <c r="O1541" s="15">
        <f>_xlfn.XLOOKUP(A1541,'Hospitalisation Details'!$U$4:$U$2346,'Hospitalisation Details'!$Z$4:$Z$2346)</f>
        <v>9</v>
      </c>
      <c r="P1541" s="15" t="str">
        <f>_xlfn.XLOOKUP(A1541,'Hospitalisation Details'!$U$4:$U$2346,'Hospitalisation Details'!$AA$4:$AA$2346)</f>
        <v>R1021</v>
      </c>
      <c r="Q1541" s="15">
        <f>_xlfn.XLOOKUP(A1541,'Hospitalisation Details'!$U$4:$U$2346,'Hospitalisation Details'!$AB$4:$AB$2346)</f>
        <v>33</v>
      </c>
    </row>
    <row r="1542" spans="1:17" ht="15.5" x14ac:dyDescent="0.35">
      <c r="A1542" s="73" t="s">
        <v>831</v>
      </c>
      <c r="B1542" s="40" t="str">
        <f>_xlfn.XLOOKUP(A1542,'Customer Names'!$A$3:$A$2337,'Customer Names'!$E$3:$E$2337)</f>
        <v>Yoshie</v>
      </c>
      <c r="C1542" s="29">
        <f>_xlfn.XLOOKUP(A1542,'Medical Examinations'!$P$3:$P$2337,'Medical Examinations'!$Q$3:$Q$2337)</f>
        <v>41.42</v>
      </c>
      <c r="D1542" s="15">
        <f>_xlfn.XLOOKUP(A1542,'Medical Examinations'!$P$3:$P$2337,'Medical Examinations'!$R$3:$R$2337)</f>
        <v>5.17</v>
      </c>
      <c r="E1542" s="15" t="str">
        <f>_xlfn.XLOOKUP(A1542,'Medical Examinations'!$P$3:$P$2337,'Medical Examinations'!$S$3:$S$2337)</f>
        <v>No</v>
      </c>
      <c r="F1542" s="15" t="str">
        <f>_xlfn.XLOOKUP(A1542,'Medical Examinations'!$P$3:$P$2337,'Medical Examinations'!$T$3:$T$2337)</f>
        <v>No</v>
      </c>
      <c r="G1542" s="15" t="str">
        <f>_xlfn.XLOOKUP(A1542,'Medical Examinations'!$P$3:$P$2337,'Medical Examinations'!$U$3:$U$2337)</f>
        <v>Yes</v>
      </c>
      <c r="H1542" s="15">
        <f>_xlfn.XLOOKUP(A1542,'Medical Examinations'!$P$3:$P$2337,'Medical Examinations'!$V$3:$V$2337)</f>
        <v>1</v>
      </c>
      <c r="I1542" s="15" t="str">
        <f>_xlfn.XLOOKUP(A1542,'Medical Examinations'!$P$3:$P$2337,'Medical Examinations'!$W$3:$W$2337)</f>
        <v>No</v>
      </c>
      <c r="J1542" s="15" t="str">
        <f>_xlfn.XLOOKUP(A1542,'Medical Examinations'!$P$3:$P$2337,'Medical Examinations'!$X$3:$X$2337)</f>
        <v>Obesity</v>
      </c>
      <c r="K1542" s="15"/>
      <c r="L1542" s="74">
        <f>_xlfn.XLOOKUP(A1542,'Hospitalisation Details'!$U$4:$U$2346,'Hospitalisation Details'!$V$4:$V$2346)</f>
        <v>37868</v>
      </c>
      <c r="M1542" s="75">
        <f>_xlfn.XLOOKUP(A1542,'Hospitalisation Details'!$U$4:$U$2346,'Hospitalisation Details'!$X$4:$X$2346)</f>
        <v>6638.16</v>
      </c>
      <c r="N1542" s="15">
        <f>_xlfn.XLOOKUP(A1542,'Hospitalisation Details'!$U$4:$U$2346,'Hospitalisation Details'!$Y$4:$Y$2346)</f>
        <v>1</v>
      </c>
      <c r="O1542" s="15">
        <f>_xlfn.XLOOKUP(A1542,'Hospitalisation Details'!$U$4:$U$2346,'Hospitalisation Details'!$Z$4:$Z$2346)</f>
        <v>2</v>
      </c>
      <c r="P1542" s="15" t="str">
        <f>_xlfn.XLOOKUP(A1542,'Hospitalisation Details'!$U$4:$U$2346,'Hospitalisation Details'!$AA$4:$AA$2346)</f>
        <v>R1012</v>
      </c>
      <c r="Q1542" s="15">
        <f>_xlfn.XLOOKUP(A1542,'Hospitalisation Details'!$U$4:$U$2346,'Hospitalisation Details'!$AB$4:$AB$2346)</f>
        <v>20</v>
      </c>
    </row>
    <row r="1543" spans="1:17" ht="15.5" x14ac:dyDescent="0.35">
      <c r="A1543" s="73" t="s">
        <v>830</v>
      </c>
      <c r="B1543" s="40" t="str">
        <f>_xlfn.XLOOKUP(A1543,'Customer Names'!$A$3:$A$2337,'Customer Names'!$E$3:$E$2337)</f>
        <v>Lauren A</v>
      </c>
      <c r="C1543" s="29">
        <f>_xlfn.XLOOKUP(A1543,'Medical Examinations'!$P$3:$P$2337,'Medical Examinations'!$Q$3:$Q$2337)</f>
        <v>20.69</v>
      </c>
      <c r="D1543" s="15">
        <f>_xlfn.XLOOKUP(A1543,'Medical Examinations'!$P$3:$P$2337,'Medical Examinations'!$R$3:$R$2337)</f>
        <v>6.93</v>
      </c>
      <c r="E1543" s="15" t="str">
        <f>_xlfn.XLOOKUP(A1543,'Medical Examinations'!$P$3:$P$2337,'Medical Examinations'!$S$3:$S$2337)</f>
        <v>No</v>
      </c>
      <c r="F1543" s="15" t="str">
        <f>_xlfn.XLOOKUP(A1543,'Medical Examinations'!$P$3:$P$2337,'Medical Examinations'!$T$3:$T$2337)</f>
        <v>No</v>
      </c>
      <c r="G1543" s="15" t="str">
        <f>_xlfn.XLOOKUP(A1543,'Medical Examinations'!$P$3:$P$2337,'Medical Examinations'!$U$3:$U$2337)</f>
        <v>No</v>
      </c>
      <c r="H1543" s="15">
        <f>_xlfn.XLOOKUP(A1543,'Medical Examinations'!$P$3:$P$2337,'Medical Examinations'!$V$3:$V$2337)</f>
        <v>2</v>
      </c>
      <c r="I1543" s="15" t="str">
        <f>_xlfn.XLOOKUP(A1543,'Medical Examinations'!$P$3:$P$2337,'Medical Examinations'!$W$3:$W$2337)</f>
        <v>No</v>
      </c>
      <c r="J1543" s="15" t="str">
        <f>_xlfn.XLOOKUP(A1543,'Medical Examinations'!$P$3:$P$2337,'Medical Examinations'!$X$3:$X$2337)</f>
        <v>Normalweight</v>
      </c>
      <c r="K1543" s="15"/>
      <c r="L1543" s="74">
        <f>_xlfn.XLOOKUP(A1543,'Hospitalisation Details'!$U$4:$U$2346,'Hospitalisation Details'!$V$4:$V$2346)</f>
        <v>26905</v>
      </c>
      <c r="M1543" s="75">
        <f>_xlfn.XLOOKUP(A1543,'Hospitalisation Details'!$U$4:$U$2346,'Hospitalisation Details'!$X$4:$X$2346)</f>
        <v>6630.31</v>
      </c>
      <c r="N1543" s="15">
        <f>_xlfn.XLOOKUP(A1543,'Hospitalisation Details'!$U$4:$U$2346,'Hospitalisation Details'!$Y$4:$Y$2346)</f>
        <v>1</v>
      </c>
      <c r="O1543" s="15">
        <f>_xlfn.XLOOKUP(A1543,'Hospitalisation Details'!$U$4:$U$2346,'Hospitalisation Details'!$Z$4:$Z$2346)</f>
        <v>2</v>
      </c>
      <c r="P1543" s="15" t="str">
        <f>_xlfn.XLOOKUP(A1543,'Hospitalisation Details'!$U$4:$U$2346,'Hospitalisation Details'!$AA$4:$AA$2346)</f>
        <v>R1013</v>
      </c>
      <c r="Q1543" s="15">
        <f>_xlfn.XLOOKUP(A1543,'Hospitalisation Details'!$U$4:$U$2346,'Hospitalisation Details'!$AB$4:$AB$2346)</f>
        <v>50</v>
      </c>
    </row>
    <row r="1544" spans="1:17" ht="15.5" x14ac:dyDescent="0.35">
      <c r="A1544" s="73" t="s">
        <v>829</v>
      </c>
      <c r="B1544" s="40" t="str">
        <f>_xlfn.XLOOKUP(A1544,'Customer Names'!$A$3:$A$2337,'Customer Names'!$E$3:$E$2337)</f>
        <v>Mason D.</v>
      </c>
      <c r="C1544" s="29">
        <f>_xlfn.XLOOKUP(A1544,'Medical Examinations'!$P$3:$P$2337,'Medical Examinations'!$Q$3:$Q$2337)</f>
        <v>41.23</v>
      </c>
      <c r="D1544" s="15">
        <f>_xlfn.XLOOKUP(A1544,'Medical Examinations'!$P$3:$P$2337,'Medical Examinations'!$R$3:$R$2337)</f>
        <v>4.24</v>
      </c>
      <c r="E1544" s="15" t="str">
        <f>_xlfn.XLOOKUP(A1544,'Medical Examinations'!$P$3:$P$2337,'Medical Examinations'!$S$3:$S$2337)</f>
        <v>No</v>
      </c>
      <c r="F1544" s="15" t="str">
        <f>_xlfn.XLOOKUP(A1544,'Medical Examinations'!$P$3:$P$2337,'Medical Examinations'!$T$3:$T$2337)</f>
        <v>No</v>
      </c>
      <c r="G1544" s="15" t="str">
        <f>_xlfn.XLOOKUP(A1544,'Medical Examinations'!$P$3:$P$2337,'Medical Examinations'!$U$3:$U$2337)</f>
        <v>No</v>
      </c>
      <c r="H1544" s="15">
        <f>_xlfn.XLOOKUP(A1544,'Medical Examinations'!$P$3:$P$2337,'Medical Examinations'!$V$3:$V$2337)</f>
        <v>0</v>
      </c>
      <c r="I1544" s="15" t="str">
        <f>_xlfn.XLOOKUP(A1544,'Medical Examinations'!$P$3:$P$2337,'Medical Examinations'!$W$3:$W$2337)</f>
        <v>No</v>
      </c>
      <c r="J1544" s="15" t="str">
        <f>_xlfn.XLOOKUP(A1544,'Medical Examinations'!$P$3:$P$2337,'Medical Examinations'!$X$3:$X$2337)</f>
        <v>Obesity</v>
      </c>
      <c r="K1544" s="15"/>
      <c r="L1544" s="74">
        <f>_xlfn.XLOOKUP(A1544,'Hospitalisation Details'!$U$4:$U$2346,'Hospitalisation Details'!$V$4:$V$2346)</f>
        <v>30191</v>
      </c>
      <c r="M1544" s="75">
        <f>_xlfn.XLOOKUP(A1544,'Hospitalisation Details'!$U$4:$U$2346,'Hospitalisation Details'!$X$4:$X$2346)</f>
        <v>6610.11</v>
      </c>
      <c r="N1544" s="15">
        <f>_xlfn.XLOOKUP(A1544,'Hospitalisation Details'!$U$4:$U$2346,'Hospitalisation Details'!$Y$4:$Y$2346)</f>
        <v>4</v>
      </c>
      <c r="O1544" s="15">
        <f>_xlfn.XLOOKUP(A1544,'Hospitalisation Details'!$U$4:$U$2346,'Hospitalisation Details'!$Z$4:$Z$2346)</f>
        <v>9</v>
      </c>
      <c r="P1544" s="15" t="str">
        <f>_xlfn.XLOOKUP(A1544,'Hospitalisation Details'!$U$4:$U$2346,'Hospitalisation Details'!$AA$4:$AA$2346)</f>
        <v>R1015</v>
      </c>
      <c r="Q1544" s="15">
        <f>_xlfn.XLOOKUP(A1544,'Hospitalisation Details'!$U$4:$U$2346,'Hospitalisation Details'!$AB$4:$AB$2346)</f>
        <v>41</v>
      </c>
    </row>
    <row r="1545" spans="1:17" ht="15.5" x14ac:dyDescent="0.35">
      <c r="A1545" s="73" t="s">
        <v>828</v>
      </c>
      <c r="B1545" s="40" t="str">
        <f>_xlfn.XLOOKUP(A1545,'Customer Names'!$A$3:$A$2337,'Customer Names'!$E$3:$E$2337)</f>
        <v>Ryan</v>
      </c>
      <c r="C1545" s="29">
        <f>_xlfn.XLOOKUP(A1545,'Medical Examinations'!$P$3:$P$2337,'Medical Examinations'!$Q$3:$Q$2337)</f>
        <v>29.9</v>
      </c>
      <c r="D1545" s="15">
        <f>_xlfn.XLOOKUP(A1545,'Medical Examinations'!$P$3:$P$2337,'Medical Examinations'!$R$3:$R$2337)</f>
        <v>5.91</v>
      </c>
      <c r="E1545" s="15" t="str">
        <f>_xlfn.XLOOKUP(A1545,'Medical Examinations'!$P$3:$P$2337,'Medical Examinations'!$S$3:$S$2337)</f>
        <v>No</v>
      </c>
      <c r="F1545" s="15" t="str">
        <f>_xlfn.XLOOKUP(A1545,'Medical Examinations'!$P$3:$P$2337,'Medical Examinations'!$T$3:$T$2337)</f>
        <v>No</v>
      </c>
      <c r="G1545" s="15" t="str">
        <f>_xlfn.XLOOKUP(A1545,'Medical Examinations'!$P$3:$P$2337,'Medical Examinations'!$U$3:$U$2337)</f>
        <v>No</v>
      </c>
      <c r="H1545" s="15">
        <f>_xlfn.XLOOKUP(A1545,'Medical Examinations'!$P$3:$P$2337,'Medical Examinations'!$V$3:$V$2337)</f>
        <v>0</v>
      </c>
      <c r="I1545" s="15" t="str">
        <f>_xlfn.XLOOKUP(A1545,'Medical Examinations'!$P$3:$P$2337,'Medical Examinations'!$W$3:$W$2337)</f>
        <v>No</v>
      </c>
      <c r="J1545" s="15" t="str">
        <f>_xlfn.XLOOKUP(A1545,'Medical Examinations'!$P$3:$P$2337,'Medical Examinations'!$X$3:$X$2337)</f>
        <v>Overweight</v>
      </c>
      <c r="K1545" s="15"/>
      <c r="L1545" s="74">
        <f>_xlfn.XLOOKUP(A1545,'Hospitalisation Details'!$U$4:$U$2346,'Hospitalisation Details'!$V$4:$V$2346)</f>
        <v>30262</v>
      </c>
      <c r="M1545" s="75">
        <f>_xlfn.XLOOKUP(A1545,'Hospitalisation Details'!$U$4:$U$2346,'Hospitalisation Details'!$X$4:$X$2346)</f>
        <v>6600.36</v>
      </c>
      <c r="N1545" s="15">
        <f>_xlfn.XLOOKUP(A1545,'Hospitalisation Details'!$U$4:$U$2346,'Hospitalisation Details'!$Y$4:$Y$2346)</f>
        <v>1</v>
      </c>
      <c r="O1545" s="15">
        <f>_xlfn.XLOOKUP(A1545,'Hospitalisation Details'!$U$4:$U$2346,'Hospitalisation Details'!$Z$4:$Z$2346)</f>
        <v>1</v>
      </c>
      <c r="P1545" s="15" t="str">
        <f>_xlfn.XLOOKUP(A1545,'Hospitalisation Details'!$U$4:$U$2346,'Hospitalisation Details'!$AA$4:$AA$2346)</f>
        <v>R1011</v>
      </c>
      <c r="Q1545" s="15">
        <f>_xlfn.XLOOKUP(A1545,'Hospitalisation Details'!$U$4:$U$2346,'Hospitalisation Details'!$AB$4:$AB$2346)</f>
        <v>41</v>
      </c>
    </row>
    <row r="1546" spans="1:17" ht="15.5" x14ac:dyDescent="0.35">
      <c r="A1546" s="73" t="s">
        <v>827</v>
      </c>
      <c r="B1546" s="40" t="str">
        <f>_xlfn.XLOOKUP(A1546,'Customer Names'!$A$3:$A$2337,'Customer Names'!$E$3:$E$2337)</f>
        <v>Arturo</v>
      </c>
      <c r="C1546" s="29">
        <f>_xlfn.XLOOKUP(A1546,'Medical Examinations'!$P$3:$P$2337,'Medical Examinations'!$Q$3:$Q$2337)</f>
        <v>34.104999999999997</v>
      </c>
      <c r="D1546" s="15">
        <f>_xlfn.XLOOKUP(A1546,'Medical Examinations'!$P$3:$P$2337,'Medical Examinations'!$R$3:$R$2337)</f>
        <v>5.93</v>
      </c>
      <c r="E1546" s="15" t="str">
        <f>_xlfn.XLOOKUP(A1546,'Medical Examinations'!$P$3:$P$2337,'Medical Examinations'!$S$3:$S$2337)</f>
        <v>No</v>
      </c>
      <c r="F1546" s="15" t="str">
        <f>_xlfn.XLOOKUP(A1546,'Medical Examinations'!$P$3:$P$2337,'Medical Examinations'!$T$3:$T$2337)</f>
        <v>No</v>
      </c>
      <c r="G1546" s="15" t="str">
        <f>_xlfn.XLOOKUP(A1546,'Medical Examinations'!$P$3:$P$2337,'Medical Examinations'!$U$3:$U$2337)</f>
        <v>No</v>
      </c>
      <c r="H1546" s="15">
        <f>_xlfn.XLOOKUP(A1546,'Medical Examinations'!$P$3:$P$2337,'Medical Examinations'!$V$3:$V$2337)</f>
        <v>0</v>
      </c>
      <c r="I1546" s="15" t="str">
        <f>_xlfn.XLOOKUP(A1546,'Medical Examinations'!$P$3:$P$2337,'Medical Examinations'!$W$3:$W$2337)</f>
        <v>No</v>
      </c>
      <c r="J1546" s="15" t="str">
        <f>_xlfn.XLOOKUP(A1546,'Medical Examinations'!$P$3:$P$2337,'Medical Examinations'!$X$3:$X$2337)</f>
        <v>Obesity</v>
      </c>
      <c r="K1546" s="15"/>
      <c r="L1546" s="74">
        <f>_xlfn.XLOOKUP(A1546,'Hospitalisation Details'!$U$4:$U$2346,'Hospitalisation Details'!$V$4:$V$2346)</f>
        <v>30314</v>
      </c>
      <c r="M1546" s="75">
        <f>_xlfn.XLOOKUP(A1546,'Hospitalisation Details'!$U$4:$U$2346,'Hospitalisation Details'!$X$4:$X$2346)</f>
        <v>6600.21</v>
      </c>
      <c r="N1546" s="15">
        <f>_xlfn.XLOOKUP(A1546,'Hospitalisation Details'!$U$4:$U$2346,'Hospitalisation Details'!$Y$4:$Y$2346)</f>
        <v>4</v>
      </c>
      <c r="O1546" s="15">
        <f>_xlfn.XLOOKUP(A1546,'Hospitalisation Details'!$U$4:$U$2346,'Hospitalisation Details'!$Z$4:$Z$2346)</f>
        <v>9</v>
      </c>
      <c r="P1546" s="15" t="str">
        <f>_xlfn.XLOOKUP(A1546,'Hospitalisation Details'!$U$4:$U$2346,'Hospitalisation Details'!$AA$4:$AA$2346)</f>
        <v>R1016</v>
      </c>
      <c r="Q1546" s="15">
        <f>_xlfn.XLOOKUP(A1546,'Hospitalisation Details'!$U$4:$U$2346,'Hospitalisation Details'!$AB$4:$AB$2346)</f>
        <v>40</v>
      </c>
    </row>
    <row r="1547" spans="1:17" ht="15.5" x14ac:dyDescent="0.35">
      <c r="A1547" s="73" t="s">
        <v>826</v>
      </c>
      <c r="B1547" s="40" t="str">
        <f>_xlfn.XLOOKUP(A1547,'Customer Names'!$A$3:$A$2337,'Customer Names'!$E$3:$E$2337)</f>
        <v>Jake</v>
      </c>
      <c r="C1547" s="29">
        <f>_xlfn.XLOOKUP(A1547,'Medical Examinations'!$P$3:$P$2337,'Medical Examinations'!$Q$3:$Q$2337)</f>
        <v>24.97</v>
      </c>
      <c r="D1547" s="15">
        <f>_xlfn.XLOOKUP(A1547,'Medical Examinations'!$P$3:$P$2337,'Medical Examinations'!$R$3:$R$2337)</f>
        <v>5.66</v>
      </c>
      <c r="E1547" s="15" t="str">
        <f>_xlfn.XLOOKUP(A1547,'Medical Examinations'!$P$3:$P$2337,'Medical Examinations'!$S$3:$S$2337)</f>
        <v>No</v>
      </c>
      <c r="F1547" s="15" t="str">
        <f>_xlfn.XLOOKUP(A1547,'Medical Examinations'!$P$3:$P$2337,'Medical Examinations'!$T$3:$T$2337)</f>
        <v>No</v>
      </c>
      <c r="G1547" s="15" t="str">
        <f>_xlfn.XLOOKUP(A1547,'Medical Examinations'!$P$3:$P$2337,'Medical Examinations'!$U$3:$U$2337)</f>
        <v>No</v>
      </c>
      <c r="H1547" s="15">
        <f>_xlfn.XLOOKUP(A1547,'Medical Examinations'!$P$3:$P$2337,'Medical Examinations'!$V$3:$V$2337)</f>
        <v>0</v>
      </c>
      <c r="I1547" s="15" t="str">
        <f>_xlfn.XLOOKUP(A1547,'Medical Examinations'!$P$3:$P$2337,'Medical Examinations'!$W$3:$W$2337)</f>
        <v>No</v>
      </c>
      <c r="J1547" s="15" t="str">
        <f>_xlfn.XLOOKUP(A1547,'Medical Examinations'!$P$3:$P$2337,'Medical Examinations'!$X$3:$X$2337)</f>
        <v>Normalweight</v>
      </c>
      <c r="K1547" s="15"/>
      <c r="L1547" s="74">
        <f>_xlfn.XLOOKUP(A1547,'Hospitalisation Details'!$U$4:$U$2346,'Hospitalisation Details'!$V$4:$V$2346)</f>
        <v>30277</v>
      </c>
      <c r="M1547" s="75">
        <f>_xlfn.XLOOKUP(A1547,'Hospitalisation Details'!$U$4:$U$2346,'Hospitalisation Details'!$X$4:$X$2346)</f>
        <v>6593.51</v>
      </c>
      <c r="N1547" s="15">
        <f>_xlfn.XLOOKUP(A1547,'Hospitalisation Details'!$U$4:$U$2346,'Hospitalisation Details'!$Y$4:$Y$2346)</f>
        <v>1</v>
      </c>
      <c r="O1547" s="15">
        <f>_xlfn.XLOOKUP(A1547,'Hospitalisation Details'!$U$4:$U$2346,'Hospitalisation Details'!$Z$4:$Z$2346)</f>
        <v>2</v>
      </c>
      <c r="P1547" s="15" t="str">
        <f>_xlfn.XLOOKUP(A1547,'Hospitalisation Details'!$U$4:$U$2346,'Hospitalisation Details'!$AA$4:$AA$2346)</f>
        <v>R1013</v>
      </c>
      <c r="Q1547" s="15">
        <f>_xlfn.XLOOKUP(A1547,'Hospitalisation Details'!$U$4:$U$2346,'Hospitalisation Details'!$AB$4:$AB$2346)</f>
        <v>41</v>
      </c>
    </row>
    <row r="1548" spans="1:17" ht="15.5" x14ac:dyDescent="0.35">
      <c r="A1548" s="73" t="s">
        <v>825</v>
      </c>
      <c r="B1548" s="40" t="str">
        <f>_xlfn.XLOOKUP(A1548,'Customer Names'!$A$3:$A$2337,'Customer Names'!$E$3:$E$2337)</f>
        <v>Sarah E</v>
      </c>
      <c r="C1548" s="29">
        <f>_xlfn.XLOOKUP(A1548,'Medical Examinations'!$P$3:$P$2337,'Medical Examinations'!$Q$3:$Q$2337)</f>
        <v>34.799999999999997</v>
      </c>
      <c r="D1548" s="15">
        <f>_xlfn.XLOOKUP(A1548,'Medical Examinations'!$P$3:$P$2337,'Medical Examinations'!$R$3:$R$2337)</f>
        <v>4.1900000000000004</v>
      </c>
      <c r="E1548" s="15" t="str">
        <f>_xlfn.XLOOKUP(A1548,'Medical Examinations'!$P$3:$P$2337,'Medical Examinations'!$S$3:$S$2337)</f>
        <v>No</v>
      </c>
      <c r="F1548" s="15" t="str">
        <f>_xlfn.XLOOKUP(A1548,'Medical Examinations'!$P$3:$P$2337,'Medical Examinations'!$T$3:$T$2337)</f>
        <v>No</v>
      </c>
      <c r="G1548" s="15" t="str">
        <f>_xlfn.XLOOKUP(A1548,'Medical Examinations'!$P$3:$P$2337,'Medical Examinations'!$U$3:$U$2337)</f>
        <v>No</v>
      </c>
      <c r="H1548" s="15">
        <f>_xlfn.XLOOKUP(A1548,'Medical Examinations'!$P$3:$P$2337,'Medical Examinations'!$V$3:$V$2337)</f>
        <v>1</v>
      </c>
      <c r="I1548" s="15" t="str">
        <f>_xlfn.XLOOKUP(A1548,'Medical Examinations'!$P$3:$P$2337,'Medical Examinations'!$W$3:$W$2337)</f>
        <v>No</v>
      </c>
      <c r="J1548" s="15" t="str">
        <f>_xlfn.XLOOKUP(A1548,'Medical Examinations'!$P$3:$P$2337,'Medical Examinations'!$X$3:$X$2337)</f>
        <v>Obesity</v>
      </c>
      <c r="K1548" s="15"/>
      <c r="L1548" s="74">
        <f>_xlfn.XLOOKUP(A1548,'Hospitalisation Details'!$U$4:$U$2346,'Hospitalisation Details'!$V$4:$V$2346)</f>
        <v>30960</v>
      </c>
      <c r="M1548" s="75">
        <f>_xlfn.XLOOKUP(A1548,'Hospitalisation Details'!$U$4:$U$2346,'Hospitalisation Details'!$X$4:$X$2346)</f>
        <v>6571.54</v>
      </c>
      <c r="N1548" s="15">
        <f>_xlfn.XLOOKUP(A1548,'Hospitalisation Details'!$U$4:$U$2346,'Hospitalisation Details'!$Y$4:$Y$2346)</f>
        <v>1</v>
      </c>
      <c r="O1548" s="15">
        <f>_xlfn.XLOOKUP(A1548,'Hospitalisation Details'!$U$4:$U$2346,'Hospitalisation Details'!$Z$4:$Z$2346)</f>
        <v>1</v>
      </c>
      <c r="P1548" s="15" t="str">
        <f>_xlfn.XLOOKUP(A1548,'Hospitalisation Details'!$U$4:$U$2346,'Hospitalisation Details'!$AA$4:$AA$2346)</f>
        <v>R1011</v>
      </c>
      <c r="Q1548" s="15">
        <f>_xlfn.XLOOKUP(A1548,'Hospitalisation Details'!$U$4:$U$2346,'Hospitalisation Details'!$AB$4:$AB$2346)</f>
        <v>39</v>
      </c>
    </row>
    <row r="1549" spans="1:17" ht="15.5" x14ac:dyDescent="0.35">
      <c r="A1549" s="73" t="s">
        <v>824</v>
      </c>
      <c r="B1549" s="40" t="str">
        <f>_xlfn.XLOOKUP(A1549,'Customer Names'!$A$3:$A$2337,'Customer Names'!$E$3:$E$2337)</f>
        <v>Alison L.</v>
      </c>
      <c r="C1549" s="29">
        <f>_xlfn.XLOOKUP(A1549,'Medical Examinations'!$P$3:$P$2337,'Medical Examinations'!$Q$3:$Q$2337)</f>
        <v>32.965000000000003</v>
      </c>
      <c r="D1549" s="15">
        <f>_xlfn.XLOOKUP(A1549,'Medical Examinations'!$P$3:$P$2337,'Medical Examinations'!$R$3:$R$2337)</f>
        <v>9.2100000000000009</v>
      </c>
      <c r="E1549" s="15" t="str">
        <f>_xlfn.XLOOKUP(A1549,'Medical Examinations'!$P$3:$P$2337,'Medical Examinations'!$S$3:$S$2337)</f>
        <v>Yes</v>
      </c>
      <c r="F1549" s="15" t="str">
        <f>_xlfn.XLOOKUP(A1549,'Medical Examinations'!$P$3:$P$2337,'Medical Examinations'!$T$3:$T$2337)</f>
        <v>No</v>
      </c>
      <c r="G1549" s="15" t="str">
        <f>_xlfn.XLOOKUP(A1549,'Medical Examinations'!$P$3:$P$2337,'Medical Examinations'!$U$3:$U$2337)</f>
        <v>No</v>
      </c>
      <c r="H1549" s="15">
        <f>_xlfn.XLOOKUP(A1549,'Medical Examinations'!$P$3:$P$2337,'Medical Examinations'!$V$3:$V$2337)</f>
        <v>0</v>
      </c>
      <c r="I1549" s="15" t="str">
        <f>_xlfn.XLOOKUP(A1549,'Medical Examinations'!$P$3:$P$2337,'Medical Examinations'!$W$3:$W$2337)</f>
        <v>No</v>
      </c>
      <c r="J1549" s="15" t="str">
        <f>_xlfn.XLOOKUP(A1549,'Medical Examinations'!$P$3:$P$2337,'Medical Examinations'!$X$3:$X$2337)</f>
        <v>Obesity</v>
      </c>
      <c r="K1549" s="15"/>
      <c r="L1549" s="74">
        <f>_xlfn.XLOOKUP(A1549,'Hospitalisation Details'!$U$4:$U$2346,'Hospitalisation Details'!$V$4:$V$2346)</f>
        <v>29787</v>
      </c>
      <c r="M1549" s="75">
        <f>_xlfn.XLOOKUP(A1549,'Hospitalisation Details'!$U$4:$U$2346,'Hospitalisation Details'!$X$4:$X$2346)</f>
        <v>6571.02</v>
      </c>
      <c r="N1549" s="15">
        <f>_xlfn.XLOOKUP(A1549,'Hospitalisation Details'!$U$4:$U$2346,'Hospitalisation Details'!$Y$4:$Y$2346)</f>
        <v>1</v>
      </c>
      <c r="O1549" s="15">
        <f>_xlfn.XLOOKUP(A1549,'Hospitalisation Details'!$U$4:$U$2346,'Hospitalisation Details'!$Z$4:$Z$2346)</f>
        <v>2</v>
      </c>
      <c r="P1549" s="15" t="str">
        <f>_xlfn.XLOOKUP(A1549,'Hospitalisation Details'!$U$4:$U$2346,'Hospitalisation Details'!$AA$4:$AA$2346)</f>
        <v>R1012</v>
      </c>
      <c r="Q1549" s="15">
        <f>_xlfn.XLOOKUP(A1549,'Hospitalisation Details'!$U$4:$U$2346,'Hospitalisation Details'!$AB$4:$AB$2346)</f>
        <v>42</v>
      </c>
    </row>
    <row r="1550" spans="1:17" ht="15.5" x14ac:dyDescent="0.35">
      <c r="A1550" s="73" t="s">
        <v>823</v>
      </c>
      <c r="B1550" s="40" t="str">
        <f>_xlfn.XLOOKUP(A1550,'Customer Names'!$A$3:$A$2337,'Customer Names'!$E$3:$E$2337)</f>
        <v>Karen A.</v>
      </c>
      <c r="C1550" s="29">
        <f>_xlfn.XLOOKUP(A1550,'Medical Examinations'!$P$3:$P$2337,'Medical Examinations'!$Q$3:$Q$2337)</f>
        <v>27.265000000000001</v>
      </c>
      <c r="D1550" s="15">
        <f>_xlfn.XLOOKUP(A1550,'Medical Examinations'!$P$3:$P$2337,'Medical Examinations'!$R$3:$R$2337)</f>
        <v>5.51</v>
      </c>
      <c r="E1550" s="15" t="str">
        <f>_xlfn.XLOOKUP(A1550,'Medical Examinations'!$P$3:$P$2337,'Medical Examinations'!$S$3:$S$2337)</f>
        <v>No</v>
      </c>
      <c r="F1550" s="15" t="str">
        <f>_xlfn.XLOOKUP(A1550,'Medical Examinations'!$P$3:$P$2337,'Medical Examinations'!$T$3:$T$2337)</f>
        <v>No</v>
      </c>
      <c r="G1550" s="15" t="str">
        <f>_xlfn.XLOOKUP(A1550,'Medical Examinations'!$P$3:$P$2337,'Medical Examinations'!$U$3:$U$2337)</f>
        <v>No</v>
      </c>
      <c r="H1550" s="15">
        <f>_xlfn.XLOOKUP(A1550,'Medical Examinations'!$P$3:$P$2337,'Medical Examinations'!$V$3:$V$2337)</f>
        <v>1</v>
      </c>
      <c r="I1550" s="15" t="str">
        <f>_xlfn.XLOOKUP(A1550,'Medical Examinations'!$P$3:$P$2337,'Medical Examinations'!$W$3:$W$2337)</f>
        <v>No</v>
      </c>
      <c r="J1550" s="15" t="str">
        <f>_xlfn.XLOOKUP(A1550,'Medical Examinations'!$P$3:$P$2337,'Medical Examinations'!$X$3:$X$2337)</f>
        <v>Overweight</v>
      </c>
      <c r="K1550" s="15"/>
      <c r="L1550" s="74">
        <f>_xlfn.XLOOKUP(A1550,'Hospitalisation Details'!$U$4:$U$2346,'Hospitalisation Details'!$V$4:$V$2346)</f>
        <v>30945</v>
      </c>
      <c r="M1550" s="75">
        <f>_xlfn.XLOOKUP(A1550,'Hospitalisation Details'!$U$4:$U$2346,'Hospitalisation Details'!$X$4:$X$2346)</f>
        <v>6555.07</v>
      </c>
      <c r="N1550" s="15">
        <f>_xlfn.XLOOKUP(A1550,'Hospitalisation Details'!$U$4:$U$2346,'Hospitalisation Details'!$Y$4:$Y$2346)</f>
        <v>1</v>
      </c>
      <c r="O1550" s="15">
        <f>_xlfn.XLOOKUP(A1550,'Hospitalisation Details'!$U$4:$U$2346,'Hospitalisation Details'!$Z$4:$Z$2346)</f>
        <v>9</v>
      </c>
      <c r="P1550" s="15" t="str">
        <f>_xlfn.XLOOKUP(A1550,'Hospitalisation Details'!$U$4:$U$2346,'Hospitalisation Details'!$AA$4:$AA$2346)</f>
        <v>R1024</v>
      </c>
      <c r="Q1550" s="15">
        <f>_xlfn.XLOOKUP(A1550,'Hospitalisation Details'!$U$4:$U$2346,'Hospitalisation Details'!$AB$4:$AB$2346)</f>
        <v>39</v>
      </c>
    </row>
    <row r="1551" spans="1:17" ht="15.5" x14ac:dyDescent="0.35">
      <c r="A1551" s="73" t="s">
        <v>822</v>
      </c>
      <c r="B1551" s="40" t="str">
        <f>_xlfn.XLOOKUP(A1551,'Customer Names'!$A$3:$A$2337,'Customer Names'!$E$3:$E$2337)</f>
        <v>Thomas R. Jr.</v>
      </c>
      <c r="C1551" s="29">
        <f>_xlfn.XLOOKUP(A1551,'Medical Examinations'!$P$3:$P$2337,'Medical Examinations'!$Q$3:$Q$2337)</f>
        <v>17.059999999999999</v>
      </c>
      <c r="D1551" s="15">
        <f>_xlfn.XLOOKUP(A1551,'Medical Examinations'!$P$3:$P$2337,'Medical Examinations'!$R$3:$R$2337)</f>
        <v>8.5</v>
      </c>
      <c r="E1551" s="15" t="str">
        <f>_xlfn.XLOOKUP(A1551,'Medical Examinations'!$P$3:$P$2337,'Medical Examinations'!$S$3:$S$2337)</f>
        <v>No</v>
      </c>
      <c r="F1551" s="15" t="str">
        <f>_xlfn.XLOOKUP(A1551,'Medical Examinations'!$P$3:$P$2337,'Medical Examinations'!$T$3:$T$2337)</f>
        <v>No</v>
      </c>
      <c r="G1551" s="15" t="str">
        <f>_xlfn.XLOOKUP(A1551,'Medical Examinations'!$P$3:$P$2337,'Medical Examinations'!$U$3:$U$2337)</f>
        <v>No</v>
      </c>
      <c r="H1551" s="15">
        <f>_xlfn.XLOOKUP(A1551,'Medical Examinations'!$P$3:$P$2337,'Medical Examinations'!$V$3:$V$2337)</f>
        <v>0</v>
      </c>
      <c r="I1551" s="15" t="str">
        <f>_xlfn.XLOOKUP(A1551,'Medical Examinations'!$P$3:$P$2337,'Medical Examinations'!$W$3:$W$2337)</f>
        <v>No</v>
      </c>
      <c r="J1551" s="15" t="str">
        <f>_xlfn.XLOOKUP(A1551,'Medical Examinations'!$P$3:$P$2337,'Medical Examinations'!$X$3:$X$2337)</f>
        <v>Underweight</v>
      </c>
      <c r="K1551" s="15"/>
      <c r="L1551" s="74">
        <f>_xlfn.XLOOKUP(A1551,'Hospitalisation Details'!$U$4:$U$2346,'Hospitalisation Details'!$V$4:$V$2346)</f>
        <v>25183</v>
      </c>
      <c r="M1551" s="75">
        <f>_xlfn.XLOOKUP(A1551,'Hospitalisation Details'!$U$4:$U$2346,'Hospitalisation Details'!$X$4:$X$2346)</f>
        <v>6552.01</v>
      </c>
      <c r="N1551" s="15">
        <f>_xlfn.XLOOKUP(A1551,'Hospitalisation Details'!$U$4:$U$2346,'Hospitalisation Details'!$Y$4:$Y$2346)</f>
        <v>4</v>
      </c>
      <c r="O1551" s="15">
        <f>_xlfn.XLOOKUP(A1551,'Hospitalisation Details'!$U$4:$U$2346,'Hospitalisation Details'!$Z$4:$Z$2346)</f>
        <v>9</v>
      </c>
      <c r="P1551" s="15" t="str">
        <f>_xlfn.XLOOKUP(A1551,'Hospitalisation Details'!$U$4:$U$2346,'Hospitalisation Details'!$AA$4:$AA$2346)</f>
        <v>R1013</v>
      </c>
      <c r="Q1551" s="15">
        <f>_xlfn.XLOOKUP(A1551,'Hospitalisation Details'!$U$4:$U$2346,'Hospitalisation Details'!$AB$4:$AB$2346)</f>
        <v>55</v>
      </c>
    </row>
    <row r="1552" spans="1:17" ht="15.5" x14ac:dyDescent="0.35">
      <c r="A1552" s="73" t="s">
        <v>821</v>
      </c>
      <c r="B1552" s="40" t="str">
        <f>_xlfn.XLOOKUP(A1552,'Customer Names'!$A$3:$A$2337,'Customer Names'!$E$3:$E$2337)</f>
        <v>Stephanie W.</v>
      </c>
      <c r="C1552" s="29">
        <f>_xlfn.XLOOKUP(A1552,'Medical Examinations'!$P$3:$P$2337,'Medical Examinations'!$Q$3:$Q$2337)</f>
        <v>36.29</v>
      </c>
      <c r="D1552" s="15">
        <f>_xlfn.XLOOKUP(A1552,'Medical Examinations'!$P$3:$P$2337,'Medical Examinations'!$R$3:$R$2337)</f>
        <v>6.23</v>
      </c>
      <c r="E1552" s="15" t="str">
        <f>_xlfn.XLOOKUP(A1552,'Medical Examinations'!$P$3:$P$2337,'Medical Examinations'!$S$3:$S$2337)</f>
        <v>No</v>
      </c>
      <c r="F1552" s="15" t="str">
        <f>_xlfn.XLOOKUP(A1552,'Medical Examinations'!$P$3:$P$2337,'Medical Examinations'!$T$3:$T$2337)</f>
        <v>No</v>
      </c>
      <c r="G1552" s="15" t="str">
        <f>_xlfn.XLOOKUP(A1552,'Medical Examinations'!$P$3:$P$2337,'Medical Examinations'!$U$3:$U$2337)</f>
        <v>No</v>
      </c>
      <c r="H1552" s="15">
        <f>_xlfn.XLOOKUP(A1552,'Medical Examinations'!$P$3:$P$2337,'Medical Examinations'!$V$3:$V$2337)</f>
        <v>0</v>
      </c>
      <c r="I1552" s="15" t="str">
        <f>_xlfn.XLOOKUP(A1552,'Medical Examinations'!$P$3:$P$2337,'Medical Examinations'!$W$3:$W$2337)</f>
        <v>No</v>
      </c>
      <c r="J1552" s="15" t="str">
        <f>_xlfn.XLOOKUP(A1552,'Medical Examinations'!$P$3:$P$2337,'Medical Examinations'!$X$3:$X$2337)</f>
        <v>Obesity</v>
      </c>
      <c r="K1552" s="15"/>
      <c r="L1552" s="74">
        <f>_xlfn.XLOOKUP(A1552,'Hospitalisation Details'!$U$4:$U$2346,'Hospitalisation Details'!$V$4:$V$2346)</f>
        <v>32726</v>
      </c>
      <c r="M1552" s="75">
        <f>_xlfn.XLOOKUP(A1552,'Hospitalisation Details'!$U$4:$U$2346,'Hospitalisation Details'!$X$4:$X$2346)</f>
        <v>6551.75</v>
      </c>
      <c r="N1552" s="15">
        <f>_xlfn.XLOOKUP(A1552,'Hospitalisation Details'!$U$4:$U$2346,'Hospitalisation Details'!$Y$4:$Y$2346)</f>
        <v>1</v>
      </c>
      <c r="O1552" s="15">
        <f>_xlfn.XLOOKUP(A1552,'Hospitalisation Details'!$U$4:$U$2346,'Hospitalisation Details'!$Z$4:$Z$2346)</f>
        <v>9</v>
      </c>
      <c r="P1552" s="15" t="str">
        <f>_xlfn.XLOOKUP(A1552,'Hospitalisation Details'!$U$4:$U$2346,'Hospitalisation Details'!$AA$4:$AA$2346)</f>
        <v>R1024</v>
      </c>
      <c r="Q1552" s="15">
        <f>_xlfn.XLOOKUP(A1552,'Hospitalisation Details'!$U$4:$U$2346,'Hospitalisation Details'!$AB$4:$AB$2346)</f>
        <v>34</v>
      </c>
    </row>
    <row r="1553" spans="1:17" ht="15.5" x14ac:dyDescent="0.35">
      <c r="A1553" s="73" t="s">
        <v>820</v>
      </c>
      <c r="B1553" s="40" t="str">
        <f>_xlfn.XLOOKUP(A1553,'Customer Names'!$A$3:$A$2337,'Customer Names'!$E$3:$E$2337)</f>
        <v>Ezra</v>
      </c>
      <c r="C1553" s="29">
        <f>_xlfn.XLOOKUP(A1553,'Medical Examinations'!$P$3:$P$2337,'Medical Examinations'!$Q$3:$Q$2337)</f>
        <v>28.594999999999999</v>
      </c>
      <c r="D1553" s="15">
        <f>_xlfn.XLOOKUP(A1553,'Medical Examinations'!$P$3:$P$2337,'Medical Examinations'!$R$3:$R$2337)</f>
        <v>8.5299999999999994</v>
      </c>
      <c r="E1553" s="15" t="str">
        <f>_xlfn.XLOOKUP(A1553,'Medical Examinations'!$P$3:$P$2337,'Medical Examinations'!$S$3:$S$2337)</f>
        <v>Yes</v>
      </c>
      <c r="F1553" s="15" t="str">
        <f>_xlfn.XLOOKUP(A1553,'Medical Examinations'!$P$3:$P$2337,'Medical Examinations'!$T$3:$T$2337)</f>
        <v>No</v>
      </c>
      <c r="G1553" s="15" t="str">
        <f>_xlfn.XLOOKUP(A1553,'Medical Examinations'!$P$3:$P$2337,'Medical Examinations'!$U$3:$U$2337)</f>
        <v>No</v>
      </c>
      <c r="H1553" s="15">
        <f>_xlfn.XLOOKUP(A1553,'Medical Examinations'!$P$3:$P$2337,'Medical Examinations'!$V$3:$V$2337)</f>
        <v>1</v>
      </c>
      <c r="I1553" s="15" t="str">
        <f>_xlfn.XLOOKUP(A1553,'Medical Examinations'!$P$3:$P$2337,'Medical Examinations'!$W$3:$W$2337)</f>
        <v>No</v>
      </c>
      <c r="J1553" s="15" t="str">
        <f>_xlfn.XLOOKUP(A1553,'Medical Examinations'!$P$3:$P$2337,'Medical Examinations'!$X$3:$X$2337)</f>
        <v>Overweight</v>
      </c>
      <c r="K1553" s="15"/>
      <c r="L1553" s="74">
        <f>_xlfn.XLOOKUP(A1553,'Hospitalisation Details'!$U$4:$U$2346,'Hospitalisation Details'!$V$4:$V$2346)</f>
        <v>31764</v>
      </c>
      <c r="M1553" s="75">
        <f>_xlfn.XLOOKUP(A1553,'Hospitalisation Details'!$U$4:$U$2346,'Hospitalisation Details'!$X$4:$X$2346)</f>
        <v>6548.2</v>
      </c>
      <c r="N1553" s="15">
        <f>_xlfn.XLOOKUP(A1553,'Hospitalisation Details'!$U$4:$U$2346,'Hospitalisation Details'!$Y$4:$Y$2346)</f>
        <v>1</v>
      </c>
      <c r="O1553" s="15">
        <f>_xlfn.XLOOKUP(A1553,'Hospitalisation Details'!$U$4:$U$2346,'Hospitalisation Details'!$Z$4:$Z$2346)</f>
        <v>1</v>
      </c>
      <c r="P1553" s="15" t="str">
        <f>_xlfn.XLOOKUP(A1553,'Hospitalisation Details'!$U$4:$U$2346,'Hospitalisation Details'!$AA$4:$AA$2346)</f>
        <v>R1012</v>
      </c>
      <c r="Q1553" s="15">
        <f>_xlfn.XLOOKUP(A1553,'Hospitalisation Details'!$U$4:$U$2346,'Hospitalisation Details'!$AB$4:$AB$2346)</f>
        <v>36</v>
      </c>
    </row>
    <row r="1554" spans="1:17" ht="15.5" x14ac:dyDescent="0.35">
      <c r="A1554" s="73" t="s">
        <v>819</v>
      </c>
      <c r="B1554" s="40" t="str">
        <f>_xlfn.XLOOKUP(A1554,'Customer Names'!$A$3:$A$2337,'Customer Names'!$E$3:$E$2337)</f>
        <v>Jim</v>
      </c>
      <c r="C1554" s="29">
        <f>_xlfn.XLOOKUP(A1554,'Medical Examinations'!$P$3:$P$2337,'Medical Examinations'!$Q$3:$Q$2337)</f>
        <v>17.8</v>
      </c>
      <c r="D1554" s="15">
        <f>_xlfn.XLOOKUP(A1554,'Medical Examinations'!$P$3:$P$2337,'Medical Examinations'!$R$3:$R$2337)</f>
        <v>5.75</v>
      </c>
      <c r="E1554" s="15" t="str">
        <f>_xlfn.XLOOKUP(A1554,'Medical Examinations'!$P$3:$P$2337,'Medical Examinations'!$S$3:$S$2337)</f>
        <v>Yes</v>
      </c>
      <c r="F1554" s="15" t="str">
        <f>_xlfn.XLOOKUP(A1554,'Medical Examinations'!$P$3:$P$2337,'Medical Examinations'!$T$3:$T$2337)</f>
        <v>No</v>
      </c>
      <c r="G1554" s="15" t="str">
        <f>_xlfn.XLOOKUP(A1554,'Medical Examinations'!$P$3:$P$2337,'Medical Examinations'!$U$3:$U$2337)</f>
        <v>Yes</v>
      </c>
      <c r="H1554" s="15">
        <f>_xlfn.XLOOKUP(A1554,'Medical Examinations'!$P$3:$P$2337,'Medical Examinations'!$V$3:$V$2337)</f>
        <v>1</v>
      </c>
      <c r="I1554" s="15" t="str">
        <f>_xlfn.XLOOKUP(A1554,'Medical Examinations'!$P$3:$P$2337,'Medical Examinations'!$W$3:$W$2337)</f>
        <v>No</v>
      </c>
      <c r="J1554" s="15" t="str">
        <f>_xlfn.XLOOKUP(A1554,'Medical Examinations'!$P$3:$P$2337,'Medical Examinations'!$X$3:$X$2337)</f>
        <v>Underweight</v>
      </c>
      <c r="K1554" s="15"/>
      <c r="L1554" s="74">
        <f>_xlfn.XLOOKUP(A1554,'Hospitalisation Details'!$U$4:$U$2346,'Hospitalisation Details'!$V$4:$V$2346)</f>
        <v>25540</v>
      </c>
      <c r="M1554" s="75">
        <f>_xlfn.XLOOKUP(A1554,'Hospitalisation Details'!$U$4:$U$2346,'Hospitalisation Details'!$X$4:$X$2346)</f>
        <v>6546.16</v>
      </c>
      <c r="N1554" s="15">
        <f>_xlfn.XLOOKUP(A1554,'Hospitalisation Details'!$U$4:$U$2346,'Hospitalisation Details'!$Y$4:$Y$2346)</f>
        <v>1</v>
      </c>
      <c r="O1554" s="15">
        <f>_xlfn.XLOOKUP(A1554,'Hospitalisation Details'!$U$4:$U$2346,'Hospitalisation Details'!$Z$4:$Z$2346)</f>
        <v>1</v>
      </c>
      <c r="P1554" s="15" t="str">
        <f>_xlfn.XLOOKUP(A1554,'Hospitalisation Details'!$U$4:$U$2346,'Hospitalisation Details'!$AA$4:$AA$2346)</f>
        <v>R1013</v>
      </c>
      <c r="Q1554" s="15">
        <f>_xlfn.XLOOKUP(A1554,'Hospitalisation Details'!$U$4:$U$2346,'Hospitalisation Details'!$AB$4:$AB$2346)</f>
        <v>54</v>
      </c>
    </row>
    <row r="1555" spans="1:17" ht="15.5" x14ac:dyDescent="0.35">
      <c r="A1555" s="73" t="s">
        <v>818</v>
      </c>
      <c r="B1555" s="40" t="str">
        <f>_xlfn.XLOOKUP(A1555,'Customer Names'!$A$3:$A$2337,'Customer Names'!$E$3:$E$2337)</f>
        <v>Ari L.</v>
      </c>
      <c r="C1555" s="29">
        <f>_xlfn.XLOOKUP(A1555,'Medical Examinations'!$P$3:$P$2337,'Medical Examinations'!$Q$3:$Q$2337)</f>
        <v>21.4</v>
      </c>
      <c r="D1555" s="15">
        <f>_xlfn.XLOOKUP(A1555,'Medical Examinations'!$P$3:$P$2337,'Medical Examinations'!$R$3:$R$2337)</f>
        <v>5.6</v>
      </c>
      <c r="E1555" s="15" t="str">
        <f>_xlfn.XLOOKUP(A1555,'Medical Examinations'!$P$3:$P$2337,'Medical Examinations'!$S$3:$S$2337)</f>
        <v>No</v>
      </c>
      <c r="F1555" s="15" t="str">
        <f>_xlfn.XLOOKUP(A1555,'Medical Examinations'!$P$3:$P$2337,'Medical Examinations'!$T$3:$T$2337)</f>
        <v>No</v>
      </c>
      <c r="G1555" s="15" t="str">
        <f>_xlfn.XLOOKUP(A1555,'Medical Examinations'!$P$3:$P$2337,'Medical Examinations'!$U$3:$U$2337)</f>
        <v>No</v>
      </c>
      <c r="H1555" s="15">
        <f>_xlfn.XLOOKUP(A1555,'Medical Examinations'!$P$3:$P$2337,'Medical Examinations'!$V$3:$V$2337)</f>
        <v>0</v>
      </c>
      <c r="I1555" s="15" t="str">
        <f>_xlfn.XLOOKUP(A1555,'Medical Examinations'!$P$3:$P$2337,'Medical Examinations'!$W$3:$W$2337)</f>
        <v>No</v>
      </c>
      <c r="J1555" s="15" t="str">
        <f>_xlfn.XLOOKUP(A1555,'Medical Examinations'!$P$3:$P$2337,'Medical Examinations'!$X$3:$X$2337)</f>
        <v>Normalweight</v>
      </c>
      <c r="K1555" s="15"/>
      <c r="L1555" s="74">
        <f>_xlfn.XLOOKUP(A1555,'Hospitalisation Details'!$U$4:$U$2346,'Hospitalisation Details'!$V$4:$V$2346)</f>
        <v>30226</v>
      </c>
      <c r="M1555" s="75">
        <f>_xlfn.XLOOKUP(A1555,'Hospitalisation Details'!$U$4:$U$2346,'Hospitalisation Details'!$X$4:$X$2346)</f>
        <v>6536.68</v>
      </c>
      <c r="N1555" s="15">
        <f>_xlfn.XLOOKUP(A1555,'Hospitalisation Details'!$U$4:$U$2346,'Hospitalisation Details'!$Y$4:$Y$2346)</f>
        <v>1</v>
      </c>
      <c r="O1555" s="15">
        <f>_xlfn.XLOOKUP(A1555,'Hospitalisation Details'!$U$4:$U$2346,'Hospitalisation Details'!$Z$4:$Z$2346)</f>
        <v>9</v>
      </c>
      <c r="P1555" s="15" t="str">
        <f>_xlfn.XLOOKUP(A1555,'Hospitalisation Details'!$U$4:$U$2346,'Hospitalisation Details'!$AA$4:$AA$2346)</f>
        <v>R1012</v>
      </c>
      <c r="Q1555" s="15">
        <f>_xlfn.XLOOKUP(A1555,'Hospitalisation Details'!$U$4:$U$2346,'Hospitalisation Details'!$AB$4:$AB$2346)</f>
        <v>41</v>
      </c>
    </row>
    <row r="1556" spans="1:17" ht="15.5" x14ac:dyDescent="0.35">
      <c r="A1556" s="73" t="s">
        <v>817</v>
      </c>
      <c r="B1556" s="40" t="str">
        <f>_xlfn.XLOOKUP(A1556,'Customer Names'!$A$3:$A$2337,'Customer Names'!$E$3:$E$2337)</f>
        <v>Fanny</v>
      </c>
      <c r="C1556" s="29">
        <f>_xlfn.XLOOKUP(A1556,'Medical Examinations'!$P$3:$P$2337,'Medical Examinations'!$Q$3:$Q$2337)</f>
        <v>23.01</v>
      </c>
      <c r="D1556" s="15">
        <f>_xlfn.XLOOKUP(A1556,'Medical Examinations'!$P$3:$P$2337,'Medical Examinations'!$R$3:$R$2337)</f>
        <v>4.68</v>
      </c>
      <c r="E1556" s="15" t="str">
        <f>_xlfn.XLOOKUP(A1556,'Medical Examinations'!$P$3:$P$2337,'Medical Examinations'!$S$3:$S$2337)</f>
        <v>No</v>
      </c>
      <c r="F1556" s="15" t="str">
        <f>_xlfn.XLOOKUP(A1556,'Medical Examinations'!$P$3:$P$2337,'Medical Examinations'!$T$3:$T$2337)</f>
        <v>No</v>
      </c>
      <c r="G1556" s="15" t="str">
        <f>_xlfn.XLOOKUP(A1556,'Medical Examinations'!$P$3:$P$2337,'Medical Examinations'!$U$3:$U$2337)</f>
        <v>No</v>
      </c>
      <c r="H1556" s="15">
        <f>_xlfn.XLOOKUP(A1556,'Medical Examinations'!$P$3:$P$2337,'Medical Examinations'!$V$3:$V$2337)</f>
        <v>0</v>
      </c>
      <c r="I1556" s="15" t="str">
        <f>_xlfn.XLOOKUP(A1556,'Medical Examinations'!$P$3:$P$2337,'Medical Examinations'!$W$3:$W$2337)</f>
        <v>No</v>
      </c>
      <c r="J1556" s="15" t="str">
        <f>_xlfn.XLOOKUP(A1556,'Medical Examinations'!$P$3:$P$2337,'Medical Examinations'!$X$3:$X$2337)</f>
        <v>Normalweight</v>
      </c>
      <c r="K1556" s="15"/>
      <c r="L1556" s="74">
        <f>_xlfn.XLOOKUP(A1556,'Hospitalisation Details'!$U$4:$U$2346,'Hospitalisation Details'!$V$4:$V$2346)</f>
        <v>30175</v>
      </c>
      <c r="M1556" s="75">
        <f>_xlfn.XLOOKUP(A1556,'Hospitalisation Details'!$U$4:$U$2346,'Hospitalisation Details'!$X$4:$X$2346)</f>
        <v>6532.04</v>
      </c>
      <c r="N1556" s="15">
        <f>_xlfn.XLOOKUP(A1556,'Hospitalisation Details'!$U$4:$U$2346,'Hospitalisation Details'!$Y$4:$Y$2346)</f>
        <v>1</v>
      </c>
      <c r="O1556" s="15">
        <f>_xlfn.XLOOKUP(A1556,'Hospitalisation Details'!$U$4:$U$2346,'Hospitalisation Details'!$Z$4:$Z$2346)</f>
        <v>2</v>
      </c>
      <c r="P1556" s="15" t="str">
        <f>_xlfn.XLOOKUP(A1556,'Hospitalisation Details'!$U$4:$U$2346,'Hospitalisation Details'!$AA$4:$AA$2346)</f>
        <v>R1013</v>
      </c>
      <c r="Q1556" s="15">
        <f>_xlfn.XLOOKUP(A1556,'Hospitalisation Details'!$U$4:$U$2346,'Hospitalisation Details'!$AB$4:$AB$2346)</f>
        <v>41</v>
      </c>
    </row>
    <row r="1557" spans="1:17" ht="15.5" x14ac:dyDescent="0.35">
      <c r="A1557" s="73" t="s">
        <v>816</v>
      </c>
      <c r="B1557" s="40" t="str">
        <f>_xlfn.XLOOKUP(A1557,'Customer Names'!$A$3:$A$2337,'Customer Names'!$E$3:$E$2337)</f>
        <v>Heather</v>
      </c>
      <c r="C1557" s="29">
        <f>_xlfn.XLOOKUP(A1557,'Medical Examinations'!$P$3:$P$2337,'Medical Examinations'!$Q$3:$Q$2337)</f>
        <v>19.86</v>
      </c>
      <c r="D1557" s="15">
        <f>_xlfn.XLOOKUP(A1557,'Medical Examinations'!$P$3:$P$2337,'Medical Examinations'!$R$3:$R$2337)</f>
        <v>5.62</v>
      </c>
      <c r="E1557" s="15" t="str">
        <f>_xlfn.XLOOKUP(A1557,'Medical Examinations'!$P$3:$P$2337,'Medical Examinations'!$S$3:$S$2337)</f>
        <v>Yes</v>
      </c>
      <c r="F1557" s="15" t="str">
        <f>_xlfn.XLOOKUP(A1557,'Medical Examinations'!$P$3:$P$2337,'Medical Examinations'!$T$3:$T$2337)</f>
        <v>No</v>
      </c>
      <c r="G1557" s="15" t="str">
        <f>_xlfn.XLOOKUP(A1557,'Medical Examinations'!$P$3:$P$2337,'Medical Examinations'!$U$3:$U$2337)</f>
        <v>No</v>
      </c>
      <c r="H1557" s="15">
        <f>_xlfn.XLOOKUP(A1557,'Medical Examinations'!$P$3:$P$2337,'Medical Examinations'!$V$3:$V$2337)</f>
        <v>0</v>
      </c>
      <c r="I1557" s="15" t="str">
        <f>_xlfn.XLOOKUP(A1557,'Medical Examinations'!$P$3:$P$2337,'Medical Examinations'!$W$3:$W$2337)</f>
        <v>No</v>
      </c>
      <c r="J1557" s="15" t="str">
        <f>_xlfn.XLOOKUP(A1557,'Medical Examinations'!$P$3:$P$2337,'Medical Examinations'!$X$3:$X$2337)</f>
        <v>Normalweight</v>
      </c>
      <c r="K1557" s="15"/>
      <c r="L1557" s="74">
        <f>_xlfn.XLOOKUP(A1557,'Hospitalisation Details'!$U$4:$U$2346,'Hospitalisation Details'!$V$4:$V$2346)</f>
        <v>28056</v>
      </c>
      <c r="M1557" s="75">
        <f>_xlfn.XLOOKUP(A1557,'Hospitalisation Details'!$U$4:$U$2346,'Hospitalisation Details'!$X$4:$X$2346)</f>
        <v>6529.21</v>
      </c>
      <c r="N1557" s="15">
        <f>_xlfn.XLOOKUP(A1557,'Hospitalisation Details'!$U$4:$U$2346,'Hospitalisation Details'!$Y$4:$Y$2346)</f>
        <v>1</v>
      </c>
      <c r="O1557" s="15">
        <f>_xlfn.XLOOKUP(A1557,'Hospitalisation Details'!$U$4:$U$2346,'Hospitalisation Details'!$Z$4:$Z$2346)</f>
        <v>2</v>
      </c>
      <c r="P1557" s="15" t="str">
        <f>_xlfn.XLOOKUP(A1557,'Hospitalisation Details'!$U$4:$U$2346,'Hospitalisation Details'!$AA$4:$AA$2346)</f>
        <v>R1013</v>
      </c>
      <c r="Q1557" s="15">
        <f>_xlfn.XLOOKUP(A1557,'Hospitalisation Details'!$U$4:$U$2346,'Hospitalisation Details'!$AB$4:$AB$2346)</f>
        <v>47</v>
      </c>
    </row>
    <row r="1558" spans="1:17" ht="15.5" x14ac:dyDescent="0.35">
      <c r="A1558" s="73" t="s">
        <v>815</v>
      </c>
      <c r="B1558" s="40" t="str">
        <f>_xlfn.XLOOKUP(A1558,'Customer Names'!$A$3:$A$2337,'Customer Names'!$E$3:$E$2337)</f>
        <v>Peter W. Sr.</v>
      </c>
      <c r="C1558" s="29">
        <f>_xlfn.XLOOKUP(A1558,'Medical Examinations'!$P$3:$P$2337,'Medical Examinations'!$Q$3:$Q$2337)</f>
        <v>33.58</v>
      </c>
      <c r="D1558" s="15">
        <f>_xlfn.XLOOKUP(A1558,'Medical Examinations'!$P$3:$P$2337,'Medical Examinations'!$R$3:$R$2337)</f>
        <v>5.08</v>
      </c>
      <c r="E1558" s="15" t="str">
        <f>_xlfn.XLOOKUP(A1558,'Medical Examinations'!$P$3:$P$2337,'Medical Examinations'!$S$3:$S$2337)</f>
        <v>No</v>
      </c>
      <c r="F1558" s="15" t="str">
        <f>_xlfn.XLOOKUP(A1558,'Medical Examinations'!$P$3:$P$2337,'Medical Examinations'!$T$3:$T$2337)</f>
        <v>No</v>
      </c>
      <c r="G1558" s="15" t="str">
        <f>_xlfn.XLOOKUP(A1558,'Medical Examinations'!$P$3:$P$2337,'Medical Examinations'!$U$3:$U$2337)</f>
        <v>No</v>
      </c>
      <c r="H1558" s="15">
        <f>_xlfn.XLOOKUP(A1558,'Medical Examinations'!$P$3:$P$2337,'Medical Examinations'!$V$3:$V$2337)</f>
        <v>0</v>
      </c>
      <c r="I1558" s="15" t="str">
        <f>_xlfn.XLOOKUP(A1558,'Medical Examinations'!$P$3:$P$2337,'Medical Examinations'!$W$3:$W$2337)</f>
        <v>No</v>
      </c>
      <c r="J1558" s="15" t="str">
        <f>_xlfn.XLOOKUP(A1558,'Medical Examinations'!$P$3:$P$2337,'Medical Examinations'!$X$3:$X$2337)</f>
        <v>Obesity</v>
      </c>
      <c r="K1558" s="15"/>
      <c r="L1558" s="74">
        <f>_xlfn.XLOOKUP(A1558,'Hospitalisation Details'!$U$4:$U$2346,'Hospitalisation Details'!$V$4:$V$2346)</f>
        <v>34522</v>
      </c>
      <c r="M1558" s="75">
        <f>_xlfn.XLOOKUP(A1558,'Hospitalisation Details'!$U$4:$U$2346,'Hospitalisation Details'!$X$4:$X$2346)</f>
        <v>6512.24</v>
      </c>
      <c r="N1558" s="15">
        <f>_xlfn.XLOOKUP(A1558,'Hospitalisation Details'!$U$4:$U$2346,'Hospitalisation Details'!$Y$4:$Y$2346)</f>
        <v>1</v>
      </c>
      <c r="O1558" s="15">
        <f>_xlfn.XLOOKUP(A1558,'Hospitalisation Details'!$U$4:$U$2346,'Hospitalisation Details'!$Z$4:$Z$2346)</f>
        <v>2</v>
      </c>
      <c r="P1558" s="15" t="str">
        <f>_xlfn.XLOOKUP(A1558,'Hospitalisation Details'!$U$4:$U$2346,'Hospitalisation Details'!$AA$4:$AA$2346)</f>
        <v>R1021</v>
      </c>
      <c r="Q1558" s="15">
        <f>_xlfn.XLOOKUP(A1558,'Hospitalisation Details'!$U$4:$U$2346,'Hospitalisation Details'!$AB$4:$AB$2346)</f>
        <v>29</v>
      </c>
    </row>
    <row r="1559" spans="1:17" ht="15.5" x14ac:dyDescent="0.35">
      <c r="A1559" s="73" t="s">
        <v>814</v>
      </c>
      <c r="B1559" s="40" t="str">
        <f>_xlfn.XLOOKUP(A1559,'Customer Names'!$A$3:$A$2337,'Customer Names'!$E$3:$E$2337)</f>
        <v>Catherine A</v>
      </c>
      <c r="C1559" s="29">
        <f>_xlfn.XLOOKUP(A1559,'Medical Examinations'!$P$3:$P$2337,'Medical Examinations'!$Q$3:$Q$2337)</f>
        <v>29.81</v>
      </c>
      <c r="D1559" s="15">
        <f>_xlfn.XLOOKUP(A1559,'Medical Examinations'!$P$3:$P$2337,'Medical Examinations'!$R$3:$R$2337)</f>
        <v>5.28</v>
      </c>
      <c r="E1559" s="15" t="str">
        <f>_xlfn.XLOOKUP(A1559,'Medical Examinations'!$P$3:$P$2337,'Medical Examinations'!$S$3:$S$2337)</f>
        <v>No</v>
      </c>
      <c r="F1559" s="15" t="str">
        <f>_xlfn.XLOOKUP(A1559,'Medical Examinations'!$P$3:$P$2337,'Medical Examinations'!$T$3:$T$2337)</f>
        <v>No</v>
      </c>
      <c r="G1559" s="15" t="str">
        <f>_xlfn.XLOOKUP(A1559,'Medical Examinations'!$P$3:$P$2337,'Medical Examinations'!$U$3:$U$2337)</f>
        <v>No</v>
      </c>
      <c r="H1559" s="15">
        <f>_xlfn.XLOOKUP(A1559,'Medical Examinations'!$P$3:$P$2337,'Medical Examinations'!$V$3:$V$2337)</f>
        <v>0</v>
      </c>
      <c r="I1559" s="15" t="str">
        <f>_xlfn.XLOOKUP(A1559,'Medical Examinations'!$P$3:$P$2337,'Medical Examinations'!$W$3:$W$2337)</f>
        <v>No</v>
      </c>
      <c r="J1559" s="15" t="str">
        <f>_xlfn.XLOOKUP(A1559,'Medical Examinations'!$P$3:$P$2337,'Medical Examinations'!$X$3:$X$2337)</f>
        <v>Overweight</v>
      </c>
      <c r="K1559" s="15"/>
      <c r="L1559" s="74">
        <f>_xlfn.XLOOKUP(A1559,'Hospitalisation Details'!$U$4:$U$2346,'Hospitalisation Details'!$V$4:$V$2346)</f>
        <v>30191</v>
      </c>
      <c r="M1559" s="75">
        <f>_xlfn.XLOOKUP(A1559,'Hospitalisation Details'!$U$4:$U$2346,'Hospitalisation Details'!$X$4:$X$2346)</f>
        <v>6500.24</v>
      </c>
      <c r="N1559" s="15">
        <f>_xlfn.XLOOKUP(A1559,'Hospitalisation Details'!$U$4:$U$2346,'Hospitalisation Details'!$Y$4:$Y$2346)</f>
        <v>1</v>
      </c>
      <c r="O1559" s="15">
        <f>_xlfn.XLOOKUP(A1559,'Hospitalisation Details'!$U$4:$U$2346,'Hospitalisation Details'!$Z$4:$Z$2346)</f>
        <v>9</v>
      </c>
      <c r="P1559" s="15" t="str">
        <f>_xlfn.XLOOKUP(A1559,'Hospitalisation Details'!$U$4:$U$2346,'Hospitalisation Details'!$AA$4:$AA$2346)</f>
        <v>R1013</v>
      </c>
      <c r="Q1559" s="15">
        <f>_xlfn.XLOOKUP(A1559,'Hospitalisation Details'!$U$4:$U$2346,'Hospitalisation Details'!$AB$4:$AB$2346)</f>
        <v>41</v>
      </c>
    </row>
    <row r="1560" spans="1:17" ht="15.5" x14ac:dyDescent="0.35">
      <c r="A1560" s="73" t="s">
        <v>813</v>
      </c>
      <c r="B1560" s="40" t="str">
        <f>_xlfn.XLOOKUP(A1560,'Customer Names'!$A$3:$A$2337,'Customer Names'!$E$3:$E$2337)</f>
        <v>Kelly A</v>
      </c>
      <c r="C1560" s="29">
        <f>_xlfn.XLOOKUP(A1560,'Medical Examinations'!$P$3:$P$2337,'Medical Examinations'!$Q$3:$Q$2337)</f>
        <v>27.4</v>
      </c>
      <c r="D1560" s="15">
        <f>_xlfn.XLOOKUP(A1560,'Medical Examinations'!$P$3:$P$2337,'Medical Examinations'!$R$3:$R$2337)</f>
        <v>4.6100000000000003</v>
      </c>
      <c r="E1560" s="15" t="str">
        <f>_xlfn.XLOOKUP(A1560,'Medical Examinations'!$P$3:$P$2337,'Medical Examinations'!$S$3:$S$2337)</f>
        <v>No</v>
      </c>
      <c r="F1560" s="15" t="str">
        <f>_xlfn.XLOOKUP(A1560,'Medical Examinations'!$P$3:$P$2337,'Medical Examinations'!$T$3:$T$2337)</f>
        <v>No</v>
      </c>
      <c r="G1560" s="15" t="str">
        <f>_xlfn.XLOOKUP(A1560,'Medical Examinations'!$P$3:$P$2337,'Medical Examinations'!$U$3:$U$2337)</f>
        <v>No</v>
      </c>
      <c r="H1560" s="15">
        <f>_xlfn.XLOOKUP(A1560,'Medical Examinations'!$P$3:$P$2337,'Medical Examinations'!$V$3:$V$2337)</f>
        <v>0</v>
      </c>
      <c r="I1560" s="15" t="str">
        <f>_xlfn.XLOOKUP(A1560,'Medical Examinations'!$P$3:$P$2337,'Medical Examinations'!$W$3:$W$2337)</f>
        <v>No</v>
      </c>
      <c r="J1560" s="15" t="str">
        <f>_xlfn.XLOOKUP(A1560,'Medical Examinations'!$P$3:$P$2337,'Medical Examinations'!$X$3:$X$2337)</f>
        <v>Overweight</v>
      </c>
      <c r="K1560" s="15"/>
      <c r="L1560" s="74">
        <f>_xlfn.XLOOKUP(A1560,'Hospitalisation Details'!$U$4:$U$2346,'Hospitalisation Details'!$V$4:$V$2346)</f>
        <v>30233</v>
      </c>
      <c r="M1560" s="75">
        <f>_xlfn.XLOOKUP(A1560,'Hospitalisation Details'!$U$4:$U$2346,'Hospitalisation Details'!$X$4:$X$2346)</f>
        <v>6496.89</v>
      </c>
      <c r="N1560" s="15">
        <f>_xlfn.XLOOKUP(A1560,'Hospitalisation Details'!$U$4:$U$2346,'Hospitalisation Details'!$Y$4:$Y$2346)</f>
        <v>1</v>
      </c>
      <c r="O1560" s="15">
        <f>_xlfn.XLOOKUP(A1560,'Hospitalisation Details'!$U$4:$U$2346,'Hospitalisation Details'!$Z$4:$Z$2346)</f>
        <v>1</v>
      </c>
      <c r="P1560" s="15" t="str">
        <f>_xlfn.XLOOKUP(A1560,'Hospitalisation Details'!$U$4:$U$2346,'Hospitalisation Details'!$AA$4:$AA$2346)</f>
        <v>R1011</v>
      </c>
      <c r="Q1560" s="15">
        <f>_xlfn.XLOOKUP(A1560,'Hospitalisation Details'!$U$4:$U$2346,'Hospitalisation Details'!$AB$4:$AB$2346)</f>
        <v>41</v>
      </c>
    </row>
    <row r="1561" spans="1:17" ht="15.5" x14ac:dyDescent="0.35">
      <c r="A1561" s="73" t="s">
        <v>812</v>
      </c>
      <c r="B1561" s="40" t="str">
        <f>_xlfn.XLOOKUP(A1561,'Customer Names'!$A$3:$A$2337,'Customer Names'!$E$3:$E$2337)</f>
        <v>Janel N.</v>
      </c>
      <c r="C1561" s="29">
        <f>_xlfn.XLOOKUP(A1561,'Medical Examinations'!$P$3:$P$2337,'Medical Examinations'!$Q$3:$Q$2337)</f>
        <v>17.98</v>
      </c>
      <c r="D1561" s="15">
        <f>_xlfn.XLOOKUP(A1561,'Medical Examinations'!$P$3:$P$2337,'Medical Examinations'!$R$3:$R$2337)</f>
        <v>6.57</v>
      </c>
      <c r="E1561" s="15" t="str">
        <f>_xlfn.XLOOKUP(A1561,'Medical Examinations'!$P$3:$P$2337,'Medical Examinations'!$S$3:$S$2337)</f>
        <v>Yes</v>
      </c>
      <c r="F1561" s="15" t="str">
        <f>_xlfn.XLOOKUP(A1561,'Medical Examinations'!$P$3:$P$2337,'Medical Examinations'!$T$3:$T$2337)</f>
        <v>No</v>
      </c>
      <c r="G1561" s="15" t="str">
        <f>_xlfn.XLOOKUP(A1561,'Medical Examinations'!$P$3:$P$2337,'Medical Examinations'!$U$3:$U$2337)</f>
        <v>No</v>
      </c>
      <c r="H1561" s="15">
        <f>_xlfn.XLOOKUP(A1561,'Medical Examinations'!$P$3:$P$2337,'Medical Examinations'!$V$3:$V$2337)</f>
        <v>2</v>
      </c>
      <c r="I1561" s="15" t="str">
        <f>_xlfn.XLOOKUP(A1561,'Medical Examinations'!$P$3:$P$2337,'Medical Examinations'!$W$3:$W$2337)</f>
        <v>No</v>
      </c>
      <c r="J1561" s="15" t="str">
        <f>_xlfn.XLOOKUP(A1561,'Medical Examinations'!$P$3:$P$2337,'Medical Examinations'!$X$3:$X$2337)</f>
        <v>Underweight</v>
      </c>
      <c r="K1561" s="15"/>
      <c r="L1561" s="74">
        <f>_xlfn.XLOOKUP(A1561,'Hospitalisation Details'!$U$4:$U$2346,'Hospitalisation Details'!$V$4:$V$2346)</f>
        <v>25903</v>
      </c>
      <c r="M1561" s="75">
        <f>_xlfn.XLOOKUP(A1561,'Hospitalisation Details'!$U$4:$U$2346,'Hospitalisation Details'!$X$4:$X$2346)</f>
        <v>6481.67</v>
      </c>
      <c r="N1561" s="15">
        <f>_xlfn.XLOOKUP(A1561,'Hospitalisation Details'!$U$4:$U$2346,'Hospitalisation Details'!$Y$4:$Y$2346)</f>
        <v>1</v>
      </c>
      <c r="O1561" s="15">
        <f>_xlfn.XLOOKUP(A1561,'Hospitalisation Details'!$U$4:$U$2346,'Hospitalisation Details'!$Z$4:$Z$2346)</f>
        <v>9</v>
      </c>
      <c r="P1561" s="15" t="str">
        <f>_xlfn.XLOOKUP(A1561,'Hospitalisation Details'!$U$4:$U$2346,'Hospitalisation Details'!$AA$4:$AA$2346)</f>
        <v>R1013</v>
      </c>
      <c r="Q1561" s="15">
        <f>_xlfn.XLOOKUP(A1561,'Hospitalisation Details'!$U$4:$U$2346,'Hospitalisation Details'!$AB$4:$AB$2346)</f>
        <v>53</v>
      </c>
    </row>
    <row r="1562" spans="1:17" ht="15.5" x14ac:dyDescent="0.35">
      <c r="A1562" s="73" t="s">
        <v>811</v>
      </c>
      <c r="B1562" s="40" t="str">
        <f>_xlfn.XLOOKUP(A1562,'Customer Names'!$A$3:$A$2337,'Customer Names'!$E$3:$E$2337)</f>
        <v>Yann Kai</v>
      </c>
      <c r="C1562" s="29">
        <f>_xlfn.XLOOKUP(A1562,'Medical Examinations'!$P$3:$P$2337,'Medical Examinations'!$Q$3:$Q$2337)</f>
        <v>37.9</v>
      </c>
      <c r="D1562" s="15">
        <f>_xlfn.XLOOKUP(A1562,'Medical Examinations'!$P$3:$P$2337,'Medical Examinations'!$R$3:$R$2337)</f>
        <v>5.83</v>
      </c>
      <c r="E1562" s="15" t="str">
        <f>_xlfn.XLOOKUP(A1562,'Medical Examinations'!$P$3:$P$2337,'Medical Examinations'!$S$3:$S$2337)</f>
        <v>No</v>
      </c>
      <c r="F1562" s="15" t="str">
        <f>_xlfn.XLOOKUP(A1562,'Medical Examinations'!$P$3:$P$2337,'Medical Examinations'!$T$3:$T$2337)</f>
        <v>No</v>
      </c>
      <c r="G1562" s="15" t="str">
        <f>_xlfn.XLOOKUP(A1562,'Medical Examinations'!$P$3:$P$2337,'Medical Examinations'!$U$3:$U$2337)</f>
        <v>No</v>
      </c>
      <c r="H1562" s="15">
        <f>_xlfn.XLOOKUP(A1562,'Medical Examinations'!$P$3:$P$2337,'Medical Examinations'!$V$3:$V$2337)</f>
        <v>0</v>
      </c>
      <c r="I1562" s="15" t="str">
        <f>_xlfn.XLOOKUP(A1562,'Medical Examinations'!$P$3:$P$2337,'Medical Examinations'!$W$3:$W$2337)</f>
        <v>No</v>
      </c>
      <c r="J1562" s="15" t="str">
        <f>_xlfn.XLOOKUP(A1562,'Medical Examinations'!$P$3:$P$2337,'Medical Examinations'!$X$3:$X$2337)</f>
        <v>Obesity</v>
      </c>
      <c r="K1562" s="15"/>
      <c r="L1562" s="74">
        <f>_xlfn.XLOOKUP(A1562,'Hospitalisation Details'!$U$4:$U$2346,'Hospitalisation Details'!$V$4:$V$2346)</f>
        <v>29380</v>
      </c>
      <c r="M1562" s="75">
        <f>_xlfn.XLOOKUP(A1562,'Hospitalisation Details'!$U$4:$U$2346,'Hospitalisation Details'!$X$4:$X$2346)</f>
        <v>6474.01</v>
      </c>
      <c r="N1562" s="15">
        <f>_xlfn.XLOOKUP(A1562,'Hospitalisation Details'!$U$4:$U$2346,'Hospitalisation Details'!$Y$4:$Y$2346)</f>
        <v>1</v>
      </c>
      <c r="O1562" s="15">
        <f>_xlfn.XLOOKUP(A1562,'Hospitalisation Details'!$U$4:$U$2346,'Hospitalisation Details'!$Z$4:$Z$2346)</f>
        <v>1</v>
      </c>
      <c r="P1562" s="15" t="str">
        <f>_xlfn.XLOOKUP(A1562,'Hospitalisation Details'!$U$4:$U$2346,'Hospitalisation Details'!$AA$4:$AA$2346)</f>
        <v>R1011</v>
      </c>
      <c r="Q1562" s="15">
        <f>_xlfn.XLOOKUP(A1562,'Hospitalisation Details'!$U$4:$U$2346,'Hospitalisation Details'!$AB$4:$AB$2346)</f>
        <v>43</v>
      </c>
    </row>
    <row r="1563" spans="1:17" ht="15.5" x14ac:dyDescent="0.35">
      <c r="A1563" s="73" t="s">
        <v>810</v>
      </c>
      <c r="B1563" s="40" t="str">
        <f>_xlfn.XLOOKUP(A1563,'Customer Names'!$A$3:$A$2337,'Customer Names'!$E$3:$E$2337)</f>
        <v>Zachary R.</v>
      </c>
      <c r="C1563" s="29">
        <f>_xlfn.XLOOKUP(A1563,'Medical Examinations'!$P$3:$P$2337,'Medical Examinations'!$Q$3:$Q$2337)</f>
        <v>25.27</v>
      </c>
      <c r="D1563" s="15">
        <f>_xlfn.XLOOKUP(A1563,'Medical Examinations'!$P$3:$P$2337,'Medical Examinations'!$R$3:$R$2337)</f>
        <v>6.98</v>
      </c>
      <c r="E1563" s="15" t="str">
        <f>_xlfn.XLOOKUP(A1563,'Medical Examinations'!$P$3:$P$2337,'Medical Examinations'!$S$3:$S$2337)</f>
        <v>Yes</v>
      </c>
      <c r="F1563" s="15" t="str">
        <f>_xlfn.XLOOKUP(A1563,'Medical Examinations'!$P$3:$P$2337,'Medical Examinations'!$T$3:$T$2337)</f>
        <v>No</v>
      </c>
      <c r="G1563" s="15" t="str">
        <f>_xlfn.XLOOKUP(A1563,'Medical Examinations'!$P$3:$P$2337,'Medical Examinations'!$U$3:$U$2337)</f>
        <v>No</v>
      </c>
      <c r="H1563" s="15">
        <f>_xlfn.XLOOKUP(A1563,'Medical Examinations'!$P$3:$P$2337,'Medical Examinations'!$V$3:$V$2337)</f>
        <v>0</v>
      </c>
      <c r="I1563" s="15" t="str">
        <f>_xlfn.XLOOKUP(A1563,'Medical Examinations'!$P$3:$P$2337,'Medical Examinations'!$W$3:$W$2337)</f>
        <v>No</v>
      </c>
      <c r="J1563" s="15" t="str">
        <f>_xlfn.XLOOKUP(A1563,'Medical Examinations'!$P$3:$P$2337,'Medical Examinations'!$X$3:$X$2337)</f>
        <v>Overweight</v>
      </c>
      <c r="K1563" s="15"/>
      <c r="L1563" s="74">
        <f>_xlfn.XLOOKUP(A1563,'Hospitalisation Details'!$U$4:$U$2346,'Hospitalisation Details'!$V$4:$V$2346)</f>
        <v>29794</v>
      </c>
      <c r="M1563" s="75">
        <f>_xlfn.XLOOKUP(A1563,'Hospitalisation Details'!$U$4:$U$2346,'Hospitalisation Details'!$X$4:$X$2346)</f>
        <v>6473.15</v>
      </c>
      <c r="N1563" s="15">
        <f>_xlfn.XLOOKUP(A1563,'Hospitalisation Details'!$U$4:$U$2346,'Hospitalisation Details'!$Y$4:$Y$2346)</f>
        <v>1</v>
      </c>
      <c r="O1563" s="15">
        <f>_xlfn.XLOOKUP(A1563,'Hospitalisation Details'!$U$4:$U$2346,'Hospitalisation Details'!$Z$4:$Z$2346)</f>
        <v>9</v>
      </c>
      <c r="P1563" s="15" t="str">
        <f>_xlfn.XLOOKUP(A1563,'Hospitalisation Details'!$U$4:$U$2346,'Hospitalisation Details'!$AA$4:$AA$2346)</f>
        <v>R1013</v>
      </c>
      <c r="Q1563" s="15">
        <f>_xlfn.XLOOKUP(A1563,'Hospitalisation Details'!$U$4:$U$2346,'Hospitalisation Details'!$AB$4:$AB$2346)</f>
        <v>42</v>
      </c>
    </row>
    <row r="1564" spans="1:17" ht="15.5" x14ac:dyDescent="0.35">
      <c r="A1564" s="73" t="s">
        <v>809</v>
      </c>
      <c r="B1564" s="40" t="str">
        <f>_xlfn.XLOOKUP(A1564,'Customer Names'!$A$3:$A$2337,'Customer Names'!$E$3:$E$2337)</f>
        <v>Alejandro Sr.</v>
      </c>
      <c r="C1564" s="29">
        <f>_xlfn.XLOOKUP(A1564,'Medical Examinations'!$P$3:$P$2337,'Medical Examinations'!$Q$3:$Q$2337)</f>
        <v>29.26</v>
      </c>
      <c r="D1564" s="15">
        <f>_xlfn.XLOOKUP(A1564,'Medical Examinations'!$P$3:$P$2337,'Medical Examinations'!$R$3:$R$2337)</f>
        <v>4.03</v>
      </c>
      <c r="E1564" s="15" t="str">
        <f>_xlfn.XLOOKUP(A1564,'Medical Examinations'!$P$3:$P$2337,'Medical Examinations'!$S$3:$S$2337)</f>
        <v>No</v>
      </c>
      <c r="F1564" s="15" t="str">
        <f>_xlfn.XLOOKUP(A1564,'Medical Examinations'!$P$3:$P$2337,'Medical Examinations'!$T$3:$T$2337)</f>
        <v>No</v>
      </c>
      <c r="G1564" s="15" t="str">
        <f>_xlfn.XLOOKUP(A1564,'Medical Examinations'!$P$3:$P$2337,'Medical Examinations'!$U$3:$U$2337)</f>
        <v>No</v>
      </c>
      <c r="H1564" s="15">
        <f>_xlfn.XLOOKUP(A1564,'Medical Examinations'!$P$3:$P$2337,'Medical Examinations'!$V$3:$V$2337)</f>
        <v>1</v>
      </c>
      <c r="I1564" s="15" t="str">
        <f>_xlfn.XLOOKUP(A1564,'Medical Examinations'!$P$3:$P$2337,'Medical Examinations'!$W$3:$W$2337)</f>
        <v>No</v>
      </c>
      <c r="J1564" s="15" t="str">
        <f>_xlfn.XLOOKUP(A1564,'Medical Examinations'!$P$3:$P$2337,'Medical Examinations'!$X$3:$X$2337)</f>
        <v>Overweight</v>
      </c>
      <c r="K1564" s="15"/>
      <c r="L1564" s="74">
        <f>_xlfn.XLOOKUP(A1564,'Hospitalisation Details'!$U$4:$U$2346,'Hospitalisation Details'!$V$4:$V$2346)</f>
        <v>30987</v>
      </c>
      <c r="M1564" s="75">
        <f>_xlfn.XLOOKUP(A1564,'Hospitalisation Details'!$U$4:$U$2346,'Hospitalisation Details'!$X$4:$X$2346)</f>
        <v>6457.84</v>
      </c>
      <c r="N1564" s="15">
        <f>_xlfn.XLOOKUP(A1564,'Hospitalisation Details'!$U$4:$U$2346,'Hospitalisation Details'!$Y$4:$Y$2346)</f>
        <v>1</v>
      </c>
      <c r="O1564" s="15">
        <f>_xlfn.XLOOKUP(A1564,'Hospitalisation Details'!$U$4:$U$2346,'Hospitalisation Details'!$Z$4:$Z$2346)</f>
        <v>1</v>
      </c>
      <c r="P1564" s="15" t="str">
        <f>_xlfn.XLOOKUP(A1564,'Hospitalisation Details'!$U$4:$U$2346,'Hospitalisation Details'!$AA$4:$AA$2346)</f>
        <v>R1012</v>
      </c>
      <c r="Q1564" s="15">
        <f>_xlfn.XLOOKUP(A1564,'Hospitalisation Details'!$U$4:$U$2346,'Hospitalisation Details'!$AB$4:$AB$2346)</f>
        <v>39</v>
      </c>
    </row>
    <row r="1565" spans="1:17" ht="15.5" x14ac:dyDescent="0.35">
      <c r="A1565" s="73" t="s">
        <v>808</v>
      </c>
      <c r="B1565" s="40" t="str">
        <f>_xlfn.XLOOKUP(A1565,'Customer Names'!$A$3:$A$2337,'Customer Names'!$E$3:$E$2337)</f>
        <v>Nicholas R.</v>
      </c>
      <c r="C1565" s="29">
        <f>_xlfn.XLOOKUP(A1565,'Medical Examinations'!$P$3:$P$2337,'Medical Examinations'!$Q$3:$Q$2337)</f>
        <v>27.835000000000001</v>
      </c>
      <c r="D1565" s="15">
        <f>_xlfn.XLOOKUP(A1565,'Medical Examinations'!$P$3:$P$2337,'Medical Examinations'!$R$3:$R$2337)</f>
        <v>4.5599999999999996</v>
      </c>
      <c r="E1565" s="15" t="str">
        <f>_xlfn.XLOOKUP(A1565,'Medical Examinations'!$P$3:$P$2337,'Medical Examinations'!$S$3:$S$2337)</f>
        <v>No</v>
      </c>
      <c r="F1565" s="15" t="str">
        <f>_xlfn.XLOOKUP(A1565,'Medical Examinations'!$P$3:$P$2337,'Medical Examinations'!$T$3:$T$2337)</f>
        <v>No</v>
      </c>
      <c r="G1565" s="15" t="str">
        <f>_xlfn.XLOOKUP(A1565,'Medical Examinations'!$P$3:$P$2337,'Medical Examinations'!$U$3:$U$2337)</f>
        <v>No</v>
      </c>
      <c r="H1565" s="15">
        <f>_xlfn.XLOOKUP(A1565,'Medical Examinations'!$P$3:$P$2337,'Medical Examinations'!$V$3:$V$2337)</f>
        <v>1</v>
      </c>
      <c r="I1565" s="15" t="str">
        <f>_xlfn.XLOOKUP(A1565,'Medical Examinations'!$P$3:$P$2337,'Medical Examinations'!$W$3:$W$2337)</f>
        <v>No</v>
      </c>
      <c r="J1565" s="15" t="str">
        <f>_xlfn.XLOOKUP(A1565,'Medical Examinations'!$P$3:$P$2337,'Medical Examinations'!$X$3:$X$2337)</f>
        <v>Overweight</v>
      </c>
      <c r="K1565" s="15"/>
      <c r="L1565" s="74">
        <f>_xlfn.XLOOKUP(A1565,'Hospitalisation Details'!$U$4:$U$2346,'Hospitalisation Details'!$V$4:$V$2346)</f>
        <v>30920</v>
      </c>
      <c r="M1565" s="75">
        <f>_xlfn.XLOOKUP(A1565,'Hospitalisation Details'!$U$4:$U$2346,'Hospitalisation Details'!$X$4:$X$2346)</f>
        <v>6455.86</v>
      </c>
      <c r="N1565" s="15">
        <f>_xlfn.XLOOKUP(A1565,'Hospitalisation Details'!$U$4:$U$2346,'Hospitalisation Details'!$Y$4:$Y$2346)</f>
        <v>4</v>
      </c>
      <c r="O1565" s="15">
        <f>_xlfn.XLOOKUP(A1565,'Hospitalisation Details'!$U$4:$U$2346,'Hospitalisation Details'!$Z$4:$Z$2346)</f>
        <v>1</v>
      </c>
      <c r="P1565" s="15" t="str">
        <f>_xlfn.XLOOKUP(A1565,'Hospitalisation Details'!$U$4:$U$2346,'Hospitalisation Details'!$AA$4:$AA$2346)</f>
        <v>R1012</v>
      </c>
      <c r="Q1565" s="15">
        <f>_xlfn.XLOOKUP(A1565,'Hospitalisation Details'!$U$4:$U$2346,'Hospitalisation Details'!$AB$4:$AB$2346)</f>
        <v>39</v>
      </c>
    </row>
    <row r="1566" spans="1:17" ht="15.5" x14ac:dyDescent="0.35">
      <c r="A1566" s="73" t="s">
        <v>807</v>
      </c>
      <c r="B1566" s="40" t="str">
        <f>_xlfn.XLOOKUP(A1566,'Customer Names'!$A$3:$A$2337,'Customer Names'!$E$3:$E$2337)</f>
        <v>Paul</v>
      </c>
      <c r="C1566" s="29">
        <f>_xlfn.XLOOKUP(A1566,'Medical Examinations'!$P$3:$P$2337,'Medical Examinations'!$Q$3:$Q$2337)</f>
        <v>46.53</v>
      </c>
      <c r="D1566" s="15">
        <f>_xlfn.XLOOKUP(A1566,'Medical Examinations'!$P$3:$P$2337,'Medical Examinations'!$R$3:$R$2337)</f>
        <v>5.38</v>
      </c>
      <c r="E1566" s="15" t="str">
        <f>_xlfn.XLOOKUP(A1566,'Medical Examinations'!$P$3:$P$2337,'Medical Examinations'!$S$3:$S$2337)</f>
        <v>Yes</v>
      </c>
      <c r="F1566" s="15" t="str">
        <f>_xlfn.XLOOKUP(A1566,'Medical Examinations'!$P$3:$P$2337,'Medical Examinations'!$T$3:$T$2337)</f>
        <v>No</v>
      </c>
      <c r="G1566" s="15" t="str">
        <f>_xlfn.XLOOKUP(A1566,'Medical Examinations'!$P$3:$P$2337,'Medical Examinations'!$U$3:$U$2337)</f>
        <v>No</v>
      </c>
      <c r="H1566" s="15">
        <f>_xlfn.XLOOKUP(A1566,'Medical Examinations'!$P$3:$P$2337,'Medical Examinations'!$V$3:$V$2337)</f>
        <v>0</v>
      </c>
      <c r="I1566" s="15" t="str">
        <f>_xlfn.XLOOKUP(A1566,'Medical Examinations'!$P$3:$P$2337,'Medical Examinations'!$W$3:$W$2337)</f>
        <v>No</v>
      </c>
      <c r="J1566" s="15" t="str">
        <f>_xlfn.XLOOKUP(A1566,'Medical Examinations'!$P$3:$P$2337,'Medical Examinations'!$X$3:$X$2337)</f>
        <v>Obesity</v>
      </c>
      <c r="K1566" s="15"/>
      <c r="L1566" s="74">
        <f>_xlfn.XLOOKUP(A1566,'Hospitalisation Details'!$U$4:$U$2346,'Hospitalisation Details'!$V$4:$V$2346)</f>
        <v>31250</v>
      </c>
      <c r="M1566" s="75">
        <f>_xlfn.XLOOKUP(A1566,'Hospitalisation Details'!$U$4:$U$2346,'Hospitalisation Details'!$X$4:$X$2346)</f>
        <v>6435.62</v>
      </c>
      <c r="N1566" s="15">
        <f>_xlfn.XLOOKUP(A1566,'Hospitalisation Details'!$U$4:$U$2346,'Hospitalisation Details'!$Y$4:$Y$2346)</f>
        <v>4</v>
      </c>
      <c r="O1566" s="15">
        <f>_xlfn.XLOOKUP(A1566,'Hospitalisation Details'!$U$4:$U$2346,'Hospitalisation Details'!$Z$4:$Z$2346)</f>
        <v>9</v>
      </c>
      <c r="P1566" s="15" t="str">
        <f>_xlfn.XLOOKUP(A1566,'Hospitalisation Details'!$U$4:$U$2346,'Hospitalisation Details'!$AA$4:$AA$2346)</f>
        <v>R1013</v>
      </c>
      <c r="Q1566" s="15">
        <f>_xlfn.XLOOKUP(A1566,'Hospitalisation Details'!$U$4:$U$2346,'Hospitalisation Details'!$AB$4:$AB$2346)</f>
        <v>38</v>
      </c>
    </row>
    <row r="1567" spans="1:17" ht="15.5" x14ac:dyDescent="0.35">
      <c r="A1567" s="73" t="s">
        <v>806</v>
      </c>
      <c r="B1567" s="40" t="str">
        <f>_xlfn.XLOOKUP(A1567,'Customer Names'!$A$3:$A$2337,'Customer Names'!$E$3:$E$2337)</f>
        <v>Michael D</v>
      </c>
      <c r="C1567" s="29">
        <f>_xlfn.XLOOKUP(A1567,'Medical Examinations'!$P$3:$P$2337,'Medical Examinations'!$Q$3:$Q$2337)</f>
        <v>20.58</v>
      </c>
      <c r="D1567" s="15">
        <f>_xlfn.XLOOKUP(A1567,'Medical Examinations'!$P$3:$P$2337,'Medical Examinations'!$R$3:$R$2337)</f>
        <v>11.04</v>
      </c>
      <c r="E1567" s="15" t="str">
        <f>_xlfn.XLOOKUP(A1567,'Medical Examinations'!$P$3:$P$2337,'Medical Examinations'!$S$3:$S$2337)</f>
        <v>Yes</v>
      </c>
      <c r="F1567" s="15" t="str">
        <f>_xlfn.XLOOKUP(A1567,'Medical Examinations'!$P$3:$P$2337,'Medical Examinations'!$T$3:$T$2337)</f>
        <v>No</v>
      </c>
      <c r="G1567" s="15" t="str">
        <f>_xlfn.XLOOKUP(A1567,'Medical Examinations'!$P$3:$P$2337,'Medical Examinations'!$U$3:$U$2337)</f>
        <v>No</v>
      </c>
      <c r="H1567" s="15">
        <f>_xlfn.XLOOKUP(A1567,'Medical Examinations'!$P$3:$P$2337,'Medical Examinations'!$V$3:$V$2337)</f>
        <v>1</v>
      </c>
      <c r="I1567" s="15" t="str">
        <f>_xlfn.XLOOKUP(A1567,'Medical Examinations'!$P$3:$P$2337,'Medical Examinations'!$W$3:$W$2337)</f>
        <v>No</v>
      </c>
      <c r="J1567" s="15" t="str">
        <f>_xlfn.XLOOKUP(A1567,'Medical Examinations'!$P$3:$P$2337,'Medical Examinations'!$X$3:$X$2337)</f>
        <v>Normalweight</v>
      </c>
      <c r="K1567" s="15"/>
      <c r="L1567" s="74">
        <f>_xlfn.XLOOKUP(A1567,'Hospitalisation Details'!$U$4:$U$2346,'Hospitalisation Details'!$V$4:$V$2346)</f>
        <v>27611</v>
      </c>
      <c r="M1567" s="75">
        <f>_xlfn.XLOOKUP(A1567,'Hospitalisation Details'!$U$4:$U$2346,'Hospitalisation Details'!$X$4:$X$2346)</f>
        <v>6423.48</v>
      </c>
      <c r="N1567" s="15">
        <f>_xlfn.XLOOKUP(A1567,'Hospitalisation Details'!$U$4:$U$2346,'Hospitalisation Details'!$Y$4:$Y$2346)</f>
        <v>1</v>
      </c>
      <c r="O1567" s="15">
        <f>_xlfn.XLOOKUP(A1567,'Hospitalisation Details'!$U$4:$U$2346,'Hospitalisation Details'!$Z$4:$Z$2346)</f>
        <v>1</v>
      </c>
      <c r="P1567" s="15" t="str">
        <f>_xlfn.XLOOKUP(A1567,'Hospitalisation Details'!$U$4:$U$2346,'Hospitalisation Details'!$AA$4:$AA$2346)</f>
        <v>R1013</v>
      </c>
      <c r="Q1567" s="15">
        <f>_xlfn.XLOOKUP(A1567,'Hospitalisation Details'!$U$4:$U$2346,'Hospitalisation Details'!$AB$4:$AB$2346)</f>
        <v>48</v>
      </c>
    </row>
    <row r="1568" spans="1:17" ht="15.5" x14ac:dyDescent="0.35">
      <c r="A1568" s="73" t="s">
        <v>805</v>
      </c>
      <c r="B1568" s="40" t="str">
        <f>_xlfn.XLOOKUP(A1568,'Customer Names'!$A$3:$A$2337,'Customer Names'!$E$3:$E$2337)</f>
        <v>Marina</v>
      </c>
      <c r="C1568" s="29">
        <f>_xlfn.XLOOKUP(A1568,'Medical Examinations'!$P$3:$P$2337,'Medical Examinations'!$Q$3:$Q$2337)</f>
        <v>19.53</v>
      </c>
      <c r="D1568" s="15">
        <f>_xlfn.XLOOKUP(A1568,'Medical Examinations'!$P$3:$P$2337,'Medical Examinations'!$R$3:$R$2337)</f>
        <v>6.09</v>
      </c>
      <c r="E1568" s="15" t="str">
        <f>_xlfn.XLOOKUP(A1568,'Medical Examinations'!$P$3:$P$2337,'Medical Examinations'!$S$3:$S$2337)</f>
        <v>Yes</v>
      </c>
      <c r="F1568" s="15" t="str">
        <f>_xlfn.XLOOKUP(A1568,'Medical Examinations'!$P$3:$P$2337,'Medical Examinations'!$T$3:$T$2337)</f>
        <v>No</v>
      </c>
      <c r="G1568" s="15" t="str">
        <f>_xlfn.XLOOKUP(A1568,'Medical Examinations'!$P$3:$P$2337,'Medical Examinations'!$U$3:$U$2337)</f>
        <v>No</v>
      </c>
      <c r="H1568" s="15">
        <f>_xlfn.XLOOKUP(A1568,'Medical Examinations'!$P$3:$P$2337,'Medical Examinations'!$V$3:$V$2337)</f>
        <v>0</v>
      </c>
      <c r="I1568" s="15" t="str">
        <f>_xlfn.XLOOKUP(A1568,'Medical Examinations'!$P$3:$P$2337,'Medical Examinations'!$W$3:$W$2337)</f>
        <v>No</v>
      </c>
      <c r="J1568" s="15" t="str">
        <f>_xlfn.XLOOKUP(A1568,'Medical Examinations'!$P$3:$P$2337,'Medical Examinations'!$X$3:$X$2337)</f>
        <v>Normalweight</v>
      </c>
      <c r="K1568" s="15"/>
      <c r="L1568" s="74">
        <f>_xlfn.XLOOKUP(A1568,'Hospitalisation Details'!$U$4:$U$2346,'Hospitalisation Details'!$V$4:$V$2346)</f>
        <v>28124</v>
      </c>
      <c r="M1568" s="75">
        <f>_xlfn.XLOOKUP(A1568,'Hospitalisation Details'!$U$4:$U$2346,'Hospitalisation Details'!$X$4:$X$2346)</f>
        <v>6417.28</v>
      </c>
      <c r="N1568" s="15">
        <f>_xlfn.XLOOKUP(A1568,'Hospitalisation Details'!$U$4:$U$2346,'Hospitalisation Details'!$Y$4:$Y$2346)</f>
        <v>1</v>
      </c>
      <c r="O1568" s="15">
        <f>_xlfn.XLOOKUP(A1568,'Hospitalisation Details'!$U$4:$U$2346,'Hospitalisation Details'!$Z$4:$Z$2346)</f>
        <v>1</v>
      </c>
      <c r="P1568" s="15" t="str">
        <f>_xlfn.XLOOKUP(A1568,'Hospitalisation Details'!$U$4:$U$2346,'Hospitalisation Details'!$AA$4:$AA$2346)</f>
        <v>R1013</v>
      </c>
      <c r="Q1568" s="15">
        <f>_xlfn.XLOOKUP(A1568,'Hospitalisation Details'!$U$4:$U$2346,'Hospitalisation Details'!$AB$4:$AB$2346)</f>
        <v>46</v>
      </c>
    </row>
    <row r="1569" spans="1:17" ht="15.5" x14ac:dyDescent="0.35">
      <c r="A1569" s="73" t="s">
        <v>804</v>
      </c>
      <c r="B1569" s="40" t="str">
        <f>_xlfn.XLOOKUP(A1569,'Customer Names'!$A$3:$A$2337,'Customer Names'!$E$3:$E$2337)</f>
        <v>Caroline</v>
      </c>
      <c r="C1569" s="29">
        <f>_xlfn.XLOOKUP(A1569,'Medical Examinations'!$P$3:$P$2337,'Medical Examinations'!$Q$3:$Q$2337)</f>
        <v>27.7</v>
      </c>
      <c r="D1569" s="15">
        <f>_xlfn.XLOOKUP(A1569,'Medical Examinations'!$P$3:$P$2337,'Medical Examinations'!$R$3:$R$2337)</f>
        <v>4.71</v>
      </c>
      <c r="E1569" s="15" t="str">
        <f>_xlfn.XLOOKUP(A1569,'Medical Examinations'!$P$3:$P$2337,'Medical Examinations'!$S$3:$S$2337)</f>
        <v>No</v>
      </c>
      <c r="F1569" s="15" t="str">
        <f>_xlfn.XLOOKUP(A1569,'Medical Examinations'!$P$3:$P$2337,'Medical Examinations'!$T$3:$T$2337)</f>
        <v>No</v>
      </c>
      <c r="G1569" s="15" t="str">
        <f>_xlfn.XLOOKUP(A1569,'Medical Examinations'!$P$3:$P$2337,'Medical Examinations'!$U$3:$U$2337)</f>
        <v>No</v>
      </c>
      <c r="H1569" s="15">
        <f>_xlfn.XLOOKUP(A1569,'Medical Examinations'!$P$3:$P$2337,'Medical Examinations'!$V$3:$V$2337)</f>
        <v>1</v>
      </c>
      <c r="I1569" s="15" t="str">
        <f>_xlfn.XLOOKUP(A1569,'Medical Examinations'!$P$3:$P$2337,'Medical Examinations'!$W$3:$W$2337)</f>
        <v>No</v>
      </c>
      <c r="J1569" s="15" t="str">
        <f>_xlfn.XLOOKUP(A1569,'Medical Examinations'!$P$3:$P$2337,'Medical Examinations'!$X$3:$X$2337)</f>
        <v>Overweight</v>
      </c>
      <c r="K1569" s="15"/>
      <c r="L1569" s="74">
        <f>_xlfn.XLOOKUP(A1569,'Hospitalisation Details'!$U$4:$U$2346,'Hospitalisation Details'!$V$4:$V$2346)</f>
        <v>32024</v>
      </c>
      <c r="M1569" s="75">
        <f>_xlfn.XLOOKUP(A1569,'Hospitalisation Details'!$U$4:$U$2346,'Hospitalisation Details'!$X$4:$X$2346)</f>
        <v>6414.18</v>
      </c>
      <c r="N1569" s="15">
        <f>_xlfn.XLOOKUP(A1569,'Hospitalisation Details'!$U$4:$U$2346,'Hospitalisation Details'!$Y$4:$Y$2346)</f>
        <v>1</v>
      </c>
      <c r="O1569" s="15">
        <f>_xlfn.XLOOKUP(A1569,'Hospitalisation Details'!$U$4:$U$2346,'Hospitalisation Details'!$Z$4:$Z$2346)</f>
        <v>9</v>
      </c>
      <c r="P1569" s="15" t="str">
        <f>_xlfn.XLOOKUP(A1569,'Hospitalisation Details'!$U$4:$U$2346,'Hospitalisation Details'!$AA$4:$AA$2346)</f>
        <v>R1011</v>
      </c>
      <c r="Q1569" s="15">
        <f>_xlfn.XLOOKUP(A1569,'Hospitalisation Details'!$U$4:$U$2346,'Hospitalisation Details'!$AB$4:$AB$2346)</f>
        <v>36</v>
      </c>
    </row>
    <row r="1570" spans="1:17" ht="15.5" x14ac:dyDescent="0.35">
      <c r="A1570" s="73" t="s">
        <v>803</v>
      </c>
      <c r="B1570" s="40" t="str">
        <f>_xlfn.XLOOKUP(A1570,'Customer Names'!$A$3:$A$2337,'Customer Names'!$E$3:$E$2337)</f>
        <v>Ross P</v>
      </c>
      <c r="C1570" s="29">
        <f>_xlfn.XLOOKUP(A1570,'Medical Examinations'!$P$3:$P$2337,'Medical Examinations'!$Q$3:$Q$2337)</f>
        <v>18.920000000000002</v>
      </c>
      <c r="D1570" s="15">
        <f>_xlfn.XLOOKUP(A1570,'Medical Examinations'!$P$3:$P$2337,'Medical Examinations'!$R$3:$R$2337)</f>
        <v>8.18</v>
      </c>
      <c r="E1570" s="15" t="str">
        <f>_xlfn.XLOOKUP(A1570,'Medical Examinations'!$P$3:$P$2337,'Medical Examinations'!$S$3:$S$2337)</f>
        <v>No</v>
      </c>
      <c r="F1570" s="15" t="str">
        <f>_xlfn.XLOOKUP(A1570,'Medical Examinations'!$P$3:$P$2337,'Medical Examinations'!$T$3:$T$2337)</f>
        <v>No</v>
      </c>
      <c r="G1570" s="15" t="str">
        <f>_xlfn.XLOOKUP(A1570,'Medical Examinations'!$P$3:$P$2337,'Medical Examinations'!$U$3:$U$2337)</f>
        <v>No</v>
      </c>
      <c r="H1570" s="15">
        <f>_xlfn.XLOOKUP(A1570,'Medical Examinations'!$P$3:$P$2337,'Medical Examinations'!$V$3:$V$2337)</f>
        <v>0</v>
      </c>
      <c r="I1570" s="15" t="str">
        <f>_xlfn.XLOOKUP(A1570,'Medical Examinations'!$P$3:$P$2337,'Medical Examinations'!$W$3:$W$2337)</f>
        <v>No</v>
      </c>
      <c r="J1570" s="15" t="str">
        <f>_xlfn.XLOOKUP(A1570,'Medical Examinations'!$P$3:$P$2337,'Medical Examinations'!$X$3:$X$2337)</f>
        <v>Normalweight</v>
      </c>
      <c r="K1570" s="15"/>
      <c r="L1570" s="74">
        <f>_xlfn.XLOOKUP(A1570,'Hospitalisation Details'!$U$4:$U$2346,'Hospitalisation Details'!$V$4:$V$2346)</f>
        <v>26167</v>
      </c>
      <c r="M1570" s="75">
        <f>_xlfn.XLOOKUP(A1570,'Hospitalisation Details'!$U$4:$U$2346,'Hospitalisation Details'!$X$4:$X$2346)</f>
        <v>6412.34</v>
      </c>
      <c r="N1570" s="15">
        <f>_xlfn.XLOOKUP(A1570,'Hospitalisation Details'!$U$4:$U$2346,'Hospitalisation Details'!$Y$4:$Y$2346)</f>
        <v>1</v>
      </c>
      <c r="O1570" s="15">
        <f>_xlfn.XLOOKUP(A1570,'Hospitalisation Details'!$U$4:$U$2346,'Hospitalisation Details'!$Z$4:$Z$2346)</f>
        <v>1</v>
      </c>
      <c r="P1570" s="15" t="str">
        <f>_xlfn.XLOOKUP(A1570,'Hospitalisation Details'!$U$4:$U$2346,'Hospitalisation Details'!$AA$4:$AA$2346)</f>
        <v>R1013</v>
      </c>
      <c r="Q1570" s="15">
        <f>_xlfn.XLOOKUP(A1570,'Hospitalisation Details'!$U$4:$U$2346,'Hospitalisation Details'!$AB$4:$AB$2346)</f>
        <v>52</v>
      </c>
    </row>
    <row r="1571" spans="1:17" ht="15.5" x14ac:dyDescent="0.35">
      <c r="A1571" s="73" t="s">
        <v>802</v>
      </c>
      <c r="B1571" s="40" t="str">
        <f>_xlfn.XLOOKUP(A1571,'Customer Names'!$A$3:$A$2337,'Customer Names'!$E$3:$E$2337)</f>
        <v>Aoife</v>
      </c>
      <c r="C1571" s="29">
        <f>_xlfn.XLOOKUP(A1571,'Medical Examinations'!$P$3:$P$2337,'Medical Examinations'!$Q$3:$Q$2337)</f>
        <v>17.760000000000002</v>
      </c>
      <c r="D1571" s="15">
        <f>_xlfn.XLOOKUP(A1571,'Medical Examinations'!$P$3:$P$2337,'Medical Examinations'!$R$3:$R$2337)</f>
        <v>11.18</v>
      </c>
      <c r="E1571" s="15" t="str">
        <f>_xlfn.XLOOKUP(A1571,'Medical Examinations'!$P$3:$P$2337,'Medical Examinations'!$S$3:$S$2337)</f>
        <v>Yes</v>
      </c>
      <c r="F1571" s="15" t="str">
        <f>_xlfn.XLOOKUP(A1571,'Medical Examinations'!$P$3:$P$2337,'Medical Examinations'!$T$3:$T$2337)</f>
        <v>No</v>
      </c>
      <c r="G1571" s="15" t="str">
        <f>_xlfn.XLOOKUP(A1571,'Medical Examinations'!$P$3:$P$2337,'Medical Examinations'!$U$3:$U$2337)</f>
        <v>No</v>
      </c>
      <c r="H1571" s="15">
        <f>_xlfn.XLOOKUP(A1571,'Medical Examinations'!$P$3:$P$2337,'Medical Examinations'!$V$3:$V$2337)</f>
        <v>2</v>
      </c>
      <c r="I1571" s="15" t="str">
        <f>_xlfn.XLOOKUP(A1571,'Medical Examinations'!$P$3:$P$2337,'Medical Examinations'!$W$3:$W$2337)</f>
        <v>No</v>
      </c>
      <c r="J1571" s="15" t="str">
        <f>_xlfn.XLOOKUP(A1571,'Medical Examinations'!$P$3:$P$2337,'Medical Examinations'!$X$3:$X$2337)</f>
        <v>Underweight</v>
      </c>
      <c r="K1571" s="15"/>
      <c r="L1571" s="74">
        <f>_xlfn.XLOOKUP(A1571,'Hospitalisation Details'!$U$4:$U$2346,'Hospitalisation Details'!$V$4:$V$2346)</f>
        <v>25800</v>
      </c>
      <c r="M1571" s="75">
        <f>_xlfn.XLOOKUP(A1571,'Hospitalisation Details'!$U$4:$U$2346,'Hospitalisation Details'!$X$4:$X$2346)</f>
        <v>6407.05</v>
      </c>
      <c r="N1571" s="15">
        <f>_xlfn.XLOOKUP(A1571,'Hospitalisation Details'!$U$4:$U$2346,'Hospitalisation Details'!$Y$4:$Y$2346)</f>
        <v>1</v>
      </c>
      <c r="O1571" s="15">
        <f>_xlfn.XLOOKUP(A1571,'Hospitalisation Details'!$U$4:$U$2346,'Hospitalisation Details'!$Z$4:$Z$2346)</f>
        <v>2</v>
      </c>
      <c r="P1571" s="15" t="str">
        <f>_xlfn.XLOOKUP(A1571,'Hospitalisation Details'!$U$4:$U$2346,'Hospitalisation Details'!$AA$4:$AA$2346)</f>
        <v>R1013</v>
      </c>
      <c r="Q1571" s="15">
        <f>_xlfn.XLOOKUP(A1571,'Hospitalisation Details'!$U$4:$U$2346,'Hospitalisation Details'!$AB$4:$AB$2346)</f>
        <v>53</v>
      </c>
    </row>
    <row r="1572" spans="1:17" ht="15.5" x14ac:dyDescent="0.35">
      <c r="A1572" s="73" t="s">
        <v>801</v>
      </c>
      <c r="B1572" s="40" t="str">
        <f>_xlfn.XLOOKUP(A1572,'Customer Names'!$A$3:$A$2337,'Customer Names'!$E$3:$E$2337)</f>
        <v>Wesley</v>
      </c>
      <c r="C1572" s="29">
        <f>_xlfn.XLOOKUP(A1572,'Medical Examinations'!$P$3:$P$2337,'Medical Examinations'!$Q$3:$Q$2337)</f>
        <v>29.83</v>
      </c>
      <c r="D1572" s="15">
        <f>_xlfn.XLOOKUP(A1572,'Medical Examinations'!$P$3:$P$2337,'Medical Examinations'!$R$3:$R$2337)</f>
        <v>5.03</v>
      </c>
      <c r="E1572" s="15" t="str">
        <f>_xlfn.XLOOKUP(A1572,'Medical Examinations'!$P$3:$P$2337,'Medical Examinations'!$S$3:$S$2337)</f>
        <v>Yes</v>
      </c>
      <c r="F1572" s="15" t="str">
        <f>_xlfn.XLOOKUP(A1572,'Medical Examinations'!$P$3:$P$2337,'Medical Examinations'!$T$3:$T$2337)</f>
        <v>No</v>
      </c>
      <c r="G1572" s="15" t="str">
        <f>_xlfn.XLOOKUP(A1572,'Medical Examinations'!$P$3:$P$2337,'Medical Examinations'!$U$3:$U$2337)</f>
        <v>No</v>
      </c>
      <c r="H1572" s="15">
        <f>_xlfn.XLOOKUP(A1572,'Medical Examinations'!$P$3:$P$2337,'Medical Examinations'!$V$3:$V$2337)</f>
        <v>0</v>
      </c>
      <c r="I1572" s="15" t="str">
        <f>_xlfn.XLOOKUP(A1572,'Medical Examinations'!$P$3:$P$2337,'Medical Examinations'!$W$3:$W$2337)</f>
        <v>No</v>
      </c>
      <c r="J1572" s="15" t="str">
        <f>_xlfn.XLOOKUP(A1572,'Medical Examinations'!$P$3:$P$2337,'Medical Examinations'!$X$3:$X$2337)</f>
        <v>Overweight</v>
      </c>
      <c r="K1572" s="15"/>
      <c r="L1572" s="74">
        <f>_xlfn.XLOOKUP(A1572,'Hospitalisation Details'!$U$4:$U$2346,'Hospitalisation Details'!$V$4:$V$2346)</f>
        <v>31391</v>
      </c>
      <c r="M1572" s="75">
        <f>_xlfn.XLOOKUP(A1572,'Hospitalisation Details'!$U$4:$U$2346,'Hospitalisation Details'!$X$4:$X$2346)</f>
        <v>6406.41</v>
      </c>
      <c r="N1572" s="15">
        <f>_xlfn.XLOOKUP(A1572,'Hospitalisation Details'!$U$4:$U$2346,'Hospitalisation Details'!$Y$4:$Y$2346)</f>
        <v>240</v>
      </c>
      <c r="O1572" s="15">
        <f>_xlfn.XLOOKUP(A1572,'Hospitalisation Details'!$U$4:$U$2346,'Hospitalisation Details'!$Z$4:$Z$2346)</f>
        <v>1</v>
      </c>
      <c r="P1572" s="15" t="str">
        <f>_xlfn.XLOOKUP(A1572,'Hospitalisation Details'!$U$4:$U$2346,'Hospitalisation Details'!$AA$4:$AA$2346)</f>
        <v>R1014</v>
      </c>
      <c r="Q1572" s="15">
        <f>_xlfn.XLOOKUP(A1572,'Hospitalisation Details'!$U$4:$U$2346,'Hospitalisation Details'!$AB$4:$AB$2346)</f>
        <v>38</v>
      </c>
    </row>
    <row r="1573" spans="1:17" ht="15.5" x14ac:dyDescent="0.35">
      <c r="A1573" s="73" t="s">
        <v>800</v>
      </c>
      <c r="B1573" s="40" t="str">
        <f>_xlfn.XLOOKUP(A1573,'Customer Names'!$A$3:$A$2337,'Customer Names'!$E$3:$E$2337)</f>
        <v>Rebecca J</v>
      </c>
      <c r="C1573" s="29">
        <f>_xlfn.XLOOKUP(A1573,'Medical Examinations'!$P$3:$P$2337,'Medical Examinations'!$Q$3:$Q$2337)</f>
        <v>23.465</v>
      </c>
      <c r="D1573" s="15">
        <f>_xlfn.XLOOKUP(A1573,'Medical Examinations'!$P$3:$P$2337,'Medical Examinations'!$R$3:$R$2337)</f>
        <v>5.56</v>
      </c>
      <c r="E1573" s="15" t="str">
        <f>_xlfn.XLOOKUP(A1573,'Medical Examinations'!$P$3:$P$2337,'Medical Examinations'!$S$3:$S$2337)</f>
        <v>No</v>
      </c>
      <c r="F1573" s="15" t="str">
        <f>_xlfn.XLOOKUP(A1573,'Medical Examinations'!$P$3:$P$2337,'Medical Examinations'!$T$3:$T$2337)</f>
        <v>No</v>
      </c>
      <c r="G1573" s="15" t="str">
        <f>_xlfn.XLOOKUP(A1573,'Medical Examinations'!$P$3:$P$2337,'Medical Examinations'!$U$3:$U$2337)</f>
        <v>No</v>
      </c>
      <c r="H1573" s="15">
        <f>_xlfn.XLOOKUP(A1573,'Medical Examinations'!$P$3:$P$2337,'Medical Examinations'!$V$3:$V$2337)</f>
        <v>1</v>
      </c>
      <c r="I1573" s="15" t="str">
        <f>_xlfn.XLOOKUP(A1573,'Medical Examinations'!$P$3:$P$2337,'Medical Examinations'!$W$3:$W$2337)</f>
        <v>No</v>
      </c>
      <c r="J1573" s="15" t="str">
        <f>_xlfn.XLOOKUP(A1573,'Medical Examinations'!$P$3:$P$2337,'Medical Examinations'!$X$3:$X$2337)</f>
        <v>Normalweight</v>
      </c>
      <c r="K1573" s="15"/>
      <c r="L1573" s="74">
        <f>_xlfn.XLOOKUP(A1573,'Hospitalisation Details'!$U$4:$U$2346,'Hospitalisation Details'!$V$4:$V$2346)</f>
        <v>32029</v>
      </c>
      <c r="M1573" s="75">
        <f>_xlfn.XLOOKUP(A1573,'Hospitalisation Details'!$U$4:$U$2346,'Hospitalisation Details'!$X$4:$X$2346)</f>
        <v>6402.29</v>
      </c>
      <c r="N1573" s="15">
        <f>_xlfn.XLOOKUP(A1573,'Hospitalisation Details'!$U$4:$U$2346,'Hospitalisation Details'!$Y$4:$Y$2346)</f>
        <v>1</v>
      </c>
      <c r="O1573" s="15">
        <f>_xlfn.XLOOKUP(A1573,'Hospitalisation Details'!$U$4:$U$2346,'Hospitalisation Details'!$Z$4:$Z$2346)</f>
        <v>1</v>
      </c>
      <c r="P1573" s="15" t="str">
        <f>_xlfn.XLOOKUP(A1573,'Hospitalisation Details'!$U$4:$U$2346,'Hospitalisation Details'!$AA$4:$AA$2346)</f>
        <v>R1024</v>
      </c>
      <c r="Q1573" s="15">
        <f>_xlfn.XLOOKUP(A1573,'Hospitalisation Details'!$U$4:$U$2346,'Hospitalisation Details'!$AB$4:$AB$2346)</f>
        <v>36</v>
      </c>
    </row>
    <row r="1574" spans="1:17" ht="15.5" x14ac:dyDescent="0.35">
      <c r="A1574" s="73" t="s">
        <v>799</v>
      </c>
      <c r="B1574" s="40" t="str">
        <f>_xlfn.XLOOKUP(A1574,'Customer Names'!$A$3:$A$2337,'Customer Names'!$E$3:$E$2337)</f>
        <v>Barry P.</v>
      </c>
      <c r="C1574" s="29">
        <f>_xlfn.XLOOKUP(A1574,'Medical Examinations'!$P$3:$P$2337,'Medical Examinations'!$Q$3:$Q$2337)</f>
        <v>29.355</v>
      </c>
      <c r="D1574" s="15">
        <f>_xlfn.XLOOKUP(A1574,'Medical Examinations'!$P$3:$P$2337,'Medical Examinations'!$R$3:$R$2337)</f>
        <v>4.33</v>
      </c>
      <c r="E1574" s="15" t="str">
        <f>_xlfn.XLOOKUP(A1574,'Medical Examinations'!$P$3:$P$2337,'Medical Examinations'!$S$3:$S$2337)</f>
        <v>No</v>
      </c>
      <c r="F1574" s="15" t="str">
        <f>_xlfn.XLOOKUP(A1574,'Medical Examinations'!$P$3:$P$2337,'Medical Examinations'!$T$3:$T$2337)</f>
        <v>No</v>
      </c>
      <c r="G1574" s="15" t="str">
        <f>_xlfn.XLOOKUP(A1574,'Medical Examinations'!$P$3:$P$2337,'Medical Examinations'!$U$3:$U$2337)</f>
        <v>No</v>
      </c>
      <c r="H1574" s="15">
        <f>_xlfn.XLOOKUP(A1574,'Medical Examinations'!$P$3:$P$2337,'Medical Examinations'!$V$3:$V$2337)</f>
        <v>0</v>
      </c>
      <c r="I1574" s="15" t="str">
        <f>_xlfn.XLOOKUP(A1574,'Medical Examinations'!$P$3:$P$2337,'Medical Examinations'!$W$3:$W$2337)</f>
        <v>No</v>
      </c>
      <c r="J1574" s="15" t="str">
        <f>_xlfn.XLOOKUP(A1574,'Medical Examinations'!$P$3:$P$2337,'Medical Examinations'!$X$3:$X$2337)</f>
        <v>Overweight</v>
      </c>
      <c r="K1574" s="15"/>
      <c r="L1574" s="74">
        <f>_xlfn.XLOOKUP(A1574,'Hospitalisation Details'!$U$4:$U$2346,'Hospitalisation Details'!$V$4:$V$2346)</f>
        <v>30252</v>
      </c>
      <c r="M1574" s="75">
        <f>_xlfn.XLOOKUP(A1574,'Hospitalisation Details'!$U$4:$U$2346,'Hospitalisation Details'!$X$4:$X$2346)</f>
        <v>6393.6</v>
      </c>
      <c r="N1574" s="15">
        <f>_xlfn.XLOOKUP(A1574,'Hospitalisation Details'!$U$4:$U$2346,'Hospitalisation Details'!$Y$4:$Y$2346)</f>
        <v>1</v>
      </c>
      <c r="O1574" s="15">
        <f>_xlfn.XLOOKUP(A1574,'Hospitalisation Details'!$U$4:$U$2346,'Hospitalisation Details'!$Z$4:$Z$2346)</f>
        <v>2</v>
      </c>
      <c r="P1574" s="15" t="str">
        <f>_xlfn.XLOOKUP(A1574,'Hospitalisation Details'!$U$4:$U$2346,'Hospitalisation Details'!$AA$4:$AA$2346)</f>
        <v>R1012</v>
      </c>
      <c r="Q1574" s="15">
        <f>_xlfn.XLOOKUP(A1574,'Hospitalisation Details'!$U$4:$U$2346,'Hospitalisation Details'!$AB$4:$AB$2346)</f>
        <v>41</v>
      </c>
    </row>
    <row r="1575" spans="1:17" ht="15.5" x14ac:dyDescent="0.35">
      <c r="A1575" s="73" t="s">
        <v>798</v>
      </c>
      <c r="B1575" s="40" t="str">
        <f>_xlfn.XLOOKUP(A1575,'Customer Names'!$A$3:$A$2337,'Customer Names'!$E$3:$E$2337)</f>
        <v>Maciej</v>
      </c>
      <c r="C1575" s="29">
        <f>_xlfn.XLOOKUP(A1575,'Medical Examinations'!$P$3:$P$2337,'Medical Examinations'!$Q$3:$Q$2337)</f>
        <v>35.49</v>
      </c>
      <c r="D1575" s="15">
        <f>_xlfn.XLOOKUP(A1575,'Medical Examinations'!$P$3:$P$2337,'Medical Examinations'!$R$3:$R$2337)</f>
        <v>5.21</v>
      </c>
      <c r="E1575" s="15" t="str">
        <f>_xlfn.XLOOKUP(A1575,'Medical Examinations'!$P$3:$P$2337,'Medical Examinations'!$S$3:$S$2337)</f>
        <v>Yes</v>
      </c>
      <c r="F1575" s="15" t="str">
        <f>_xlfn.XLOOKUP(A1575,'Medical Examinations'!$P$3:$P$2337,'Medical Examinations'!$T$3:$T$2337)</f>
        <v>No</v>
      </c>
      <c r="G1575" s="15" t="str">
        <f>_xlfn.XLOOKUP(A1575,'Medical Examinations'!$P$3:$P$2337,'Medical Examinations'!$U$3:$U$2337)</f>
        <v>Yes</v>
      </c>
      <c r="H1575" s="15">
        <f>_xlfn.XLOOKUP(A1575,'Medical Examinations'!$P$3:$P$2337,'Medical Examinations'!$V$3:$V$2337)</f>
        <v>1</v>
      </c>
      <c r="I1575" s="15" t="str">
        <f>_xlfn.XLOOKUP(A1575,'Medical Examinations'!$P$3:$P$2337,'Medical Examinations'!$W$3:$W$2337)</f>
        <v>No</v>
      </c>
      <c r="J1575" s="15" t="str">
        <f>_xlfn.XLOOKUP(A1575,'Medical Examinations'!$P$3:$P$2337,'Medical Examinations'!$X$3:$X$2337)</f>
        <v>Obesity</v>
      </c>
      <c r="K1575" s="15"/>
      <c r="L1575" s="74">
        <f>_xlfn.XLOOKUP(A1575,'Hospitalisation Details'!$U$4:$U$2346,'Hospitalisation Details'!$V$4:$V$2346)</f>
        <v>35658</v>
      </c>
      <c r="M1575" s="75">
        <f>_xlfn.XLOOKUP(A1575,'Hospitalisation Details'!$U$4:$U$2346,'Hospitalisation Details'!$X$4:$X$2346)</f>
        <v>6389.53</v>
      </c>
      <c r="N1575" s="15">
        <f>_xlfn.XLOOKUP(A1575,'Hospitalisation Details'!$U$4:$U$2346,'Hospitalisation Details'!$Y$4:$Y$2346)</f>
        <v>1</v>
      </c>
      <c r="O1575" s="15">
        <f>_xlfn.XLOOKUP(A1575,'Hospitalisation Details'!$U$4:$U$2346,'Hospitalisation Details'!$Z$4:$Z$2346)</f>
        <v>9</v>
      </c>
      <c r="P1575" s="15" t="str">
        <f>_xlfn.XLOOKUP(A1575,'Hospitalisation Details'!$U$4:$U$2346,'Hospitalisation Details'!$AA$4:$AA$2346)</f>
        <v>R1021</v>
      </c>
      <c r="Q1575" s="15">
        <f>_xlfn.XLOOKUP(A1575,'Hospitalisation Details'!$U$4:$U$2346,'Hospitalisation Details'!$AB$4:$AB$2346)</f>
        <v>26</v>
      </c>
    </row>
    <row r="1576" spans="1:17" ht="15.5" x14ac:dyDescent="0.35">
      <c r="A1576" s="73" t="s">
        <v>797</v>
      </c>
      <c r="B1576" s="40" t="str">
        <f>_xlfn.XLOOKUP(A1576,'Customer Names'!$A$3:$A$2337,'Customer Names'!$E$3:$E$2337)</f>
        <v>Jerry D.</v>
      </c>
      <c r="C1576" s="29">
        <f>_xlfn.XLOOKUP(A1576,'Medical Examinations'!$P$3:$P$2337,'Medical Examinations'!$Q$3:$Q$2337)</f>
        <v>26.315000000000001</v>
      </c>
      <c r="D1576" s="15">
        <f>_xlfn.XLOOKUP(A1576,'Medical Examinations'!$P$3:$P$2337,'Medical Examinations'!$R$3:$R$2337)</f>
        <v>5.89</v>
      </c>
      <c r="E1576" s="15" t="str">
        <f>_xlfn.XLOOKUP(A1576,'Medical Examinations'!$P$3:$P$2337,'Medical Examinations'!$S$3:$S$2337)</f>
        <v>No</v>
      </c>
      <c r="F1576" s="15" t="str">
        <f>_xlfn.XLOOKUP(A1576,'Medical Examinations'!$P$3:$P$2337,'Medical Examinations'!$T$3:$T$2337)</f>
        <v>No</v>
      </c>
      <c r="G1576" s="15" t="str">
        <f>_xlfn.XLOOKUP(A1576,'Medical Examinations'!$P$3:$P$2337,'Medical Examinations'!$U$3:$U$2337)</f>
        <v>No</v>
      </c>
      <c r="H1576" s="15">
        <f>_xlfn.XLOOKUP(A1576,'Medical Examinations'!$P$3:$P$2337,'Medical Examinations'!$V$3:$V$2337)</f>
        <v>0</v>
      </c>
      <c r="I1576" s="15" t="str">
        <f>_xlfn.XLOOKUP(A1576,'Medical Examinations'!$P$3:$P$2337,'Medical Examinations'!$W$3:$W$2337)</f>
        <v>No</v>
      </c>
      <c r="J1576" s="15" t="str">
        <f>_xlfn.XLOOKUP(A1576,'Medical Examinations'!$P$3:$P$2337,'Medical Examinations'!$X$3:$X$2337)</f>
        <v>Overweight</v>
      </c>
      <c r="K1576" s="15"/>
      <c r="L1576" s="74">
        <f>_xlfn.XLOOKUP(A1576,'Hospitalisation Details'!$U$4:$U$2346,'Hospitalisation Details'!$V$4:$V$2346)</f>
        <v>30169</v>
      </c>
      <c r="M1576" s="75">
        <f>_xlfn.XLOOKUP(A1576,'Hospitalisation Details'!$U$4:$U$2346,'Hospitalisation Details'!$X$4:$X$2346)</f>
        <v>6389.38</v>
      </c>
      <c r="N1576" s="15">
        <f>_xlfn.XLOOKUP(A1576,'Hospitalisation Details'!$U$4:$U$2346,'Hospitalisation Details'!$Y$4:$Y$2346)</f>
        <v>240</v>
      </c>
      <c r="O1576" s="15">
        <f>_xlfn.XLOOKUP(A1576,'Hospitalisation Details'!$U$4:$U$2346,'Hospitalisation Details'!$Z$4:$Z$2346)</f>
        <v>9</v>
      </c>
      <c r="P1576" s="15" t="str">
        <f>_xlfn.XLOOKUP(A1576,'Hospitalisation Details'!$U$4:$U$2346,'Hospitalisation Details'!$AA$4:$AA$2346)</f>
        <v>R1012</v>
      </c>
      <c r="Q1576" s="15">
        <f>_xlfn.XLOOKUP(A1576,'Hospitalisation Details'!$U$4:$U$2346,'Hospitalisation Details'!$AB$4:$AB$2346)</f>
        <v>41</v>
      </c>
    </row>
    <row r="1577" spans="1:17" ht="15.5" x14ac:dyDescent="0.35">
      <c r="A1577" s="73" t="s">
        <v>796</v>
      </c>
      <c r="B1577" s="40" t="str">
        <f>_xlfn.XLOOKUP(A1577,'Customer Names'!$A$3:$A$2337,'Customer Names'!$E$3:$E$2337)</f>
        <v>Eric A.</v>
      </c>
      <c r="C1577" s="29">
        <f>_xlfn.XLOOKUP(A1577,'Medical Examinations'!$P$3:$P$2337,'Medical Examinations'!$Q$3:$Q$2337)</f>
        <v>19.79</v>
      </c>
      <c r="D1577" s="15">
        <f>_xlfn.XLOOKUP(A1577,'Medical Examinations'!$P$3:$P$2337,'Medical Examinations'!$R$3:$R$2337)</f>
        <v>4.8099999999999996</v>
      </c>
      <c r="E1577" s="15" t="str">
        <f>_xlfn.XLOOKUP(A1577,'Medical Examinations'!$P$3:$P$2337,'Medical Examinations'!$S$3:$S$2337)</f>
        <v>Yes</v>
      </c>
      <c r="F1577" s="15" t="str">
        <f>_xlfn.XLOOKUP(A1577,'Medical Examinations'!$P$3:$P$2337,'Medical Examinations'!$T$3:$T$2337)</f>
        <v>No</v>
      </c>
      <c r="G1577" s="15" t="str">
        <f>_xlfn.XLOOKUP(A1577,'Medical Examinations'!$P$3:$P$2337,'Medical Examinations'!$U$3:$U$2337)</f>
        <v>No</v>
      </c>
      <c r="H1577" s="15">
        <f>_xlfn.XLOOKUP(A1577,'Medical Examinations'!$P$3:$P$2337,'Medical Examinations'!$V$3:$V$2337)</f>
        <v>0</v>
      </c>
      <c r="I1577" s="15" t="str">
        <f>_xlfn.XLOOKUP(A1577,'Medical Examinations'!$P$3:$P$2337,'Medical Examinations'!$W$3:$W$2337)</f>
        <v>No</v>
      </c>
      <c r="J1577" s="15" t="str">
        <f>_xlfn.XLOOKUP(A1577,'Medical Examinations'!$P$3:$P$2337,'Medical Examinations'!$X$3:$X$2337)</f>
        <v>Normalweight</v>
      </c>
      <c r="K1577" s="15"/>
      <c r="L1577" s="74">
        <f>_xlfn.XLOOKUP(A1577,'Hospitalisation Details'!$U$4:$U$2346,'Hospitalisation Details'!$V$4:$V$2346)</f>
        <v>28082</v>
      </c>
      <c r="M1577" s="75">
        <f>_xlfn.XLOOKUP(A1577,'Hospitalisation Details'!$U$4:$U$2346,'Hospitalisation Details'!$X$4:$X$2346)</f>
        <v>6374.16</v>
      </c>
      <c r="N1577" s="15">
        <f>_xlfn.XLOOKUP(A1577,'Hospitalisation Details'!$U$4:$U$2346,'Hospitalisation Details'!$Y$4:$Y$2346)</f>
        <v>1</v>
      </c>
      <c r="O1577" s="15">
        <f>_xlfn.XLOOKUP(A1577,'Hospitalisation Details'!$U$4:$U$2346,'Hospitalisation Details'!$Z$4:$Z$2346)</f>
        <v>9</v>
      </c>
      <c r="P1577" s="15" t="str">
        <f>_xlfn.XLOOKUP(A1577,'Hospitalisation Details'!$U$4:$U$2346,'Hospitalisation Details'!$AA$4:$AA$2346)</f>
        <v>R1013</v>
      </c>
      <c r="Q1577" s="15">
        <f>_xlfn.XLOOKUP(A1577,'Hospitalisation Details'!$U$4:$U$2346,'Hospitalisation Details'!$AB$4:$AB$2346)</f>
        <v>47</v>
      </c>
    </row>
    <row r="1578" spans="1:17" ht="15.5" x14ac:dyDescent="0.35">
      <c r="A1578" s="73" t="s">
        <v>795</v>
      </c>
      <c r="B1578" s="40" t="str">
        <f>_xlfn.XLOOKUP(A1578,'Customer Names'!$A$3:$A$2337,'Customer Names'!$E$3:$E$2337)</f>
        <v>Cathi</v>
      </c>
      <c r="C1578" s="29">
        <f>_xlfn.XLOOKUP(A1578,'Medical Examinations'!$P$3:$P$2337,'Medical Examinations'!$Q$3:$Q$2337)</f>
        <v>40.564999999999998</v>
      </c>
      <c r="D1578" s="15">
        <f>_xlfn.XLOOKUP(A1578,'Medical Examinations'!$P$3:$P$2337,'Medical Examinations'!$R$3:$R$2337)</f>
        <v>5.66</v>
      </c>
      <c r="E1578" s="15" t="str">
        <f>_xlfn.XLOOKUP(A1578,'Medical Examinations'!$P$3:$P$2337,'Medical Examinations'!$S$3:$S$2337)</f>
        <v>No</v>
      </c>
      <c r="F1578" s="15" t="str">
        <f>_xlfn.XLOOKUP(A1578,'Medical Examinations'!$P$3:$P$2337,'Medical Examinations'!$T$3:$T$2337)</f>
        <v>No</v>
      </c>
      <c r="G1578" s="15" t="str">
        <f>_xlfn.XLOOKUP(A1578,'Medical Examinations'!$P$3:$P$2337,'Medical Examinations'!$U$3:$U$2337)</f>
        <v>No</v>
      </c>
      <c r="H1578" s="15">
        <f>_xlfn.XLOOKUP(A1578,'Medical Examinations'!$P$3:$P$2337,'Medical Examinations'!$V$3:$V$2337)</f>
        <v>1</v>
      </c>
      <c r="I1578" s="15" t="str">
        <f>_xlfn.XLOOKUP(A1578,'Medical Examinations'!$P$3:$P$2337,'Medical Examinations'!$W$3:$W$2337)</f>
        <v>No</v>
      </c>
      <c r="J1578" s="15" t="str">
        <f>_xlfn.XLOOKUP(A1578,'Medical Examinations'!$P$3:$P$2337,'Medical Examinations'!$X$3:$X$2337)</f>
        <v>Obesity</v>
      </c>
      <c r="K1578" s="15"/>
      <c r="L1578" s="74">
        <f>_xlfn.XLOOKUP(A1578,'Hospitalisation Details'!$U$4:$U$2346,'Hospitalisation Details'!$V$4:$V$2346)</f>
        <v>30907</v>
      </c>
      <c r="M1578" s="75">
        <f>_xlfn.XLOOKUP(A1578,'Hospitalisation Details'!$U$4:$U$2346,'Hospitalisation Details'!$X$4:$X$2346)</f>
        <v>6373.56</v>
      </c>
      <c r="N1578" s="15">
        <f>_xlfn.XLOOKUP(A1578,'Hospitalisation Details'!$U$4:$U$2346,'Hospitalisation Details'!$Y$4:$Y$2346)</f>
        <v>1</v>
      </c>
      <c r="O1578" s="15">
        <f>_xlfn.XLOOKUP(A1578,'Hospitalisation Details'!$U$4:$U$2346,'Hospitalisation Details'!$Z$4:$Z$2346)</f>
        <v>2</v>
      </c>
      <c r="P1578" s="15" t="str">
        <f>_xlfn.XLOOKUP(A1578,'Hospitalisation Details'!$U$4:$U$2346,'Hospitalisation Details'!$AA$4:$AA$2346)</f>
        <v>R1012</v>
      </c>
      <c r="Q1578" s="15">
        <f>_xlfn.XLOOKUP(A1578,'Hospitalisation Details'!$U$4:$U$2346,'Hospitalisation Details'!$AB$4:$AB$2346)</f>
        <v>39</v>
      </c>
    </row>
    <row r="1579" spans="1:17" ht="15.5" x14ac:dyDescent="0.35">
      <c r="A1579" s="73" t="s">
        <v>794</v>
      </c>
      <c r="B1579" s="40" t="str">
        <f>_xlfn.XLOOKUP(A1579,'Customer Names'!$A$3:$A$2337,'Customer Names'!$E$3:$E$2337)</f>
        <v>Alex M</v>
      </c>
      <c r="C1579" s="29">
        <f>_xlfn.XLOOKUP(A1579,'Medical Examinations'!$P$3:$P$2337,'Medical Examinations'!$Q$3:$Q$2337)</f>
        <v>18.03</v>
      </c>
      <c r="D1579" s="15">
        <f>_xlfn.XLOOKUP(A1579,'Medical Examinations'!$P$3:$P$2337,'Medical Examinations'!$R$3:$R$2337)</f>
        <v>10.66</v>
      </c>
      <c r="E1579" s="15" t="str">
        <f>_xlfn.XLOOKUP(A1579,'Medical Examinations'!$P$3:$P$2337,'Medical Examinations'!$S$3:$S$2337)</f>
        <v>Yes</v>
      </c>
      <c r="F1579" s="15" t="str">
        <f>_xlfn.XLOOKUP(A1579,'Medical Examinations'!$P$3:$P$2337,'Medical Examinations'!$T$3:$T$2337)</f>
        <v>No</v>
      </c>
      <c r="G1579" s="15" t="str">
        <f>_xlfn.XLOOKUP(A1579,'Medical Examinations'!$P$3:$P$2337,'Medical Examinations'!$U$3:$U$2337)</f>
        <v>No</v>
      </c>
      <c r="H1579" s="15">
        <f>_xlfn.XLOOKUP(A1579,'Medical Examinations'!$P$3:$P$2337,'Medical Examinations'!$V$3:$V$2337)</f>
        <v>2</v>
      </c>
      <c r="I1579" s="15" t="str">
        <f>_xlfn.XLOOKUP(A1579,'Medical Examinations'!$P$3:$P$2337,'Medical Examinations'!$W$3:$W$2337)</f>
        <v>No</v>
      </c>
      <c r="J1579" s="15" t="str">
        <f>_xlfn.XLOOKUP(A1579,'Medical Examinations'!$P$3:$P$2337,'Medical Examinations'!$X$3:$X$2337)</f>
        <v>Underweight</v>
      </c>
      <c r="K1579" s="15"/>
      <c r="L1579" s="74">
        <f>_xlfn.XLOOKUP(A1579,'Hospitalisation Details'!$U$4:$U$2346,'Hospitalisation Details'!$V$4:$V$2346)</f>
        <v>25881</v>
      </c>
      <c r="M1579" s="75">
        <f>_xlfn.XLOOKUP(A1579,'Hospitalisation Details'!$U$4:$U$2346,'Hospitalisation Details'!$X$4:$X$2346)</f>
        <v>6367.31</v>
      </c>
      <c r="N1579" s="15">
        <f>_xlfn.XLOOKUP(A1579,'Hospitalisation Details'!$U$4:$U$2346,'Hospitalisation Details'!$Y$4:$Y$2346)</f>
        <v>1</v>
      </c>
      <c r="O1579" s="15">
        <f>_xlfn.XLOOKUP(A1579,'Hospitalisation Details'!$U$4:$U$2346,'Hospitalisation Details'!$Z$4:$Z$2346)</f>
        <v>2</v>
      </c>
      <c r="P1579" s="15" t="str">
        <f>_xlfn.XLOOKUP(A1579,'Hospitalisation Details'!$U$4:$U$2346,'Hospitalisation Details'!$AA$4:$AA$2346)</f>
        <v>R1013</v>
      </c>
      <c r="Q1579" s="15">
        <f>_xlfn.XLOOKUP(A1579,'Hospitalisation Details'!$U$4:$U$2346,'Hospitalisation Details'!$AB$4:$AB$2346)</f>
        <v>53</v>
      </c>
    </row>
    <row r="1580" spans="1:17" ht="15.5" x14ac:dyDescent="0.35">
      <c r="A1580" s="73" t="s">
        <v>793</v>
      </c>
      <c r="B1580" s="40" t="str">
        <f>_xlfn.XLOOKUP(A1580,'Customer Names'!$A$3:$A$2337,'Customer Names'!$E$3:$E$2337)</f>
        <v>Liang</v>
      </c>
      <c r="C1580" s="29">
        <f>_xlfn.XLOOKUP(A1580,'Medical Examinations'!$P$3:$P$2337,'Medical Examinations'!$Q$3:$Q$2337)</f>
        <v>34.65</v>
      </c>
      <c r="D1580" s="15">
        <f>_xlfn.XLOOKUP(A1580,'Medical Examinations'!$P$3:$P$2337,'Medical Examinations'!$R$3:$R$2337)</f>
        <v>5.98</v>
      </c>
      <c r="E1580" s="15" t="str">
        <f>_xlfn.XLOOKUP(A1580,'Medical Examinations'!$P$3:$P$2337,'Medical Examinations'!$S$3:$S$2337)</f>
        <v>Yes</v>
      </c>
      <c r="F1580" s="15" t="str">
        <f>_xlfn.XLOOKUP(A1580,'Medical Examinations'!$P$3:$P$2337,'Medical Examinations'!$T$3:$T$2337)</f>
        <v>No</v>
      </c>
      <c r="G1580" s="15" t="str">
        <f>_xlfn.XLOOKUP(A1580,'Medical Examinations'!$P$3:$P$2337,'Medical Examinations'!$U$3:$U$2337)</f>
        <v>No</v>
      </c>
      <c r="H1580" s="15">
        <f>_xlfn.XLOOKUP(A1580,'Medical Examinations'!$P$3:$P$2337,'Medical Examinations'!$V$3:$V$2337)</f>
        <v>0</v>
      </c>
      <c r="I1580" s="15" t="str">
        <f>_xlfn.XLOOKUP(A1580,'Medical Examinations'!$P$3:$P$2337,'Medical Examinations'!$W$3:$W$2337)</f>
        <v>No</v>
      </c>
      <c r="J1580" s="15" t="str">
        <f>_xlfn.XLOOKUP(A1580,'Medical Examinations'!$P$3:$P$2337,'Medical Examinations'!$X$3:$X$2337)</f>
        <v>Obesity</v>
      </c>
      <c r="K1580" s="15"/>
      <c r="L1580" s="74">
        <f>_xlfn.XLOOKUP(A1580,'Hospitalisation Details'!$U$4:$U$2346,'Hospitalisation Details'!$V$4:$V$2346)</f>
        <v>35253</v>
      </c>
      <c r="M1580" s="75">
        <f>_xlfn.XLOOKUP(A1580,'Hospitalisation Details'!$U$4:$U$2346,'Hospitalisation Details'!$X$4:$X$2346)</f>
        <v>6361.47</v>
      </c>
      <c r="N1580" s="15">
        <f>_xlfn.XLOOKUP(A1580,'Hospitalisation Details'!$U$4:$U$2346,'Hospitalisation Details'!$Y$4:$Y$2346)</f>
        <v>1</v>
      </c>
      <c r="O1580" s="15">
        <f>_xlfn.XLOOKUP(A1580,'Hospitalisation Details'!$U$4:$U$2346,'Hospitalisation Details'!$Z$4:$Z$2346)</f>
        <v>1</v>
      </c>
      <c r="P1580" s="15" t="str">
        <f>_xlfn.XLOOKUP(A1580,'Hospitalisation Details'!$U$4:$U$2346,'Hospitalisation Details'!$AA$4:$AA$2346)</f>
        <v>R1021</v>
      </c>
      <c r="Q1580" s="15">
        <f>_xlfn.XLOOKUP(A1580,'Hospitalisation Details'!$U$4:$U$2346,'Hospitalisation Details'!$AB$4:$AB$2346)</f>
        <v>27</v>
      </c>
    </row>
    <row r="1581" spans="1:17" ht="15.5" x14ac:dyDescent="0.35">
      <c r="A1581" s="73" t="s">
        <v>792</v>
      </c>
      <c r="B1581" s="40" t="str">
        <f>_xlfn.XLOOKUP(A1581,'Customer Names'!$A$3:$A$2337,'Customer Names'!$E$3:$E$2337)</f>
        <v>Lexy</v>
      </c>
      <c r="C1581" s="29">
        <f>_xlfn.XLOOKUP(A1581,'Medical Examinations'!$P$3:$P$2337,'Medical Examinations'!$Q$3:$Q$2337)</f>
        <v>42.94</v>
      </c>
      <c r="D1581" s="15">
        <f>_xlfn.XLOOKUP(A1581,'Medical Examinations'!$P$3:$P$2337,'Medical Examinations'!$R$3:$R$2337)</f>
        <v>4.34</v>
      </c>
      <c r="E1581" s="15" t="str">
        <f>_xlfn.XLOOKUP(A1581,'Medical Examinations'!$P$3:$P$2337,'Medical Examinations'!$S$3:$S$2337)</f>
        <v>No</v>
      </c>
      <c r="F1581" s="15" t="str">
        <f>_xlfn.XLOOKUP(A1581,'Medical Examinations'!$P$3:$P$2337,'Medical Examinations'!$T$3:$T$2337)</f>
        <v>No</v>
      </c>
      <c r="G1581" s="15" t="str">
        <f>_xlfn.XLOOKUP(A1581,'Medical Examinations'!$P$3:$P$2337,'Medical Examinations'!$U$3:$U$2337)</f>
        <v>No</v>
      </c>
      <c r="H1581" s="15">
        <f>_xlfn.XLOOKUP(A1581,'Medical Examinations'!$P$3:$P$2337,'Medical Examinations'!$V$3:$V$2337)</f>
        <v>0</v>
      </c>
      <c r="I1581" s="15" t="str">
        <f>_xlfn.XLOOKUP(A1581,'Medical Examinations'!$P$3:$P$2337,'Medical Examinations'!$W$3:$W$2337)</f>
        <v>No</v>
      </c>
      <c r="J1581" s="15" t="str">
        <f>_xlfn.XLOOKUP(A1581,'Medical Examinations'!$P$3:$P$2337,'Medical Examinations'!$X$3:$X$2337)</f>
        <v>Obesity</v>
      </c>
      <c r="K1581" s="15"/>
      <c r="L1581" s="74">
        <f>_xlfn.XLOOKUP(A1581,'Hospitalisation Details'!$U$4:$U$2346,'Hospitalisation Details'!$V$4:$V$2346)</f>
        <v>32683</v>
      </c>
      <c r="M1581" s="75">
        <f>_xlfn.XLOOKUP(A1581,'Hospitalisation Details'!$U$4:$U$2346,'Hospitalisation Details'!$X$4:$X$2346)</f>
        <v>6360.99</v>
      </c>
      <c r="N1581" s="15">
        <f>_xlfn.XLOOKUP(A1581,'Hospitalisation Details'!$U$4:$U$2346,'Hospitalisation Details'!$Y$4:$Y$2346)</f>
        <v>1</v>
      </c>
      <c r="O1581" s="15">
        <f>_xlfn.XLOOKUP(A1581,'Hospitalisation Details'!$U$4:$U$2346,'Hospitalisation Details'!$Z$4:$Z$2346)</f>
        <v>9</v>
      </c>
      <c r="P1581" s="15" t="str">
        <f>_xlfn.XLOOKUP(A1581,'Hospitalisation Details'!$U$4:$U$2346,'Hospitalisation Details'!$AA$4:$AA$2346)</f>
        <v>R1012</v>
      </c>
      <c r="Q1581" s="15">
        <f>_xlfn.XLOOKUP(A1581,'Hospitalisation Details'!$U$4:$U$2346,'Hospitalisation Details'!$AB$4:$AB$2346)</f>
        <v>34</v>
      </c>
    </row>
    <row r="1582" spans="1:17" ht="15.5" x14ac:dyDescent="0.35">
      <c r="A1582" s="73" t="s">
        <v>791</v>
      </c>
      <c r="B1582" s="40" t="str">
        <f>_xlfn.XLOOKUP(A1582,'Customer Names'!$A$3:$A$2337,'Customer Names'!$E$3:$E$2337)</f>
        <v>Michael</v>
      </c>
      <c r="C1582" s="29">
        <f>_xlfn.XLOOKUP(A1582,'Medical Examinations'!$P$3:$P$2337,'Medical Examinations'!$Q$3:$Q$2337)</f>
        <v>31.254999999999999</v>
      </c>
      <c r="D1582" s="15">
        <f>_xlfn.XLOOKUP(A1582,'Medical Examinations'!$P$3:$P$2337,'Medical Examinations'!$R$3:$R$2337)</f>
        <v>5.17</v>
      </c>
      <c r="E1582" s="15" t="str">
        <f>_xlfn.XLOOKUP(A1582,'Medical Examinations'!$P$3:$P$2337,'Medical Examinations'!$S$3:$S$2337)</f>
        <v>No</v>
      </c>
      <c r="F1582" s="15" t="str">
        <f>_xlfn.XLOOKUP(A1582,'Medical Examinations'!$P$3:$P$2337,'Medical Examinations'!$T$3:$T$2337)</f>
        <v>No</v>
      </c>
      <c r="G1582" s="15" t="str">
        <f>_xlfn.XLOOKUP(A1582,'Medical Examinations'!$P$3:$P$2337,'Medical Examinations'!$U$3:$U$2337)</f>
        <v>No</v>
      </c>
      <c r="H1582" s="15">
        <f>_xlfn.XLOOKUP(A1582,'Medical Examinations'!$P$3:$P$2337,'Medical Examinations'!$V$3:$V$2337)</f>
        <v>0</v>
      </c>
      <c r="I1582" s="15" t="str">
        <f>_xlfn.XLOOKUP(A1582,'Medical Examinations'!$P$3:$P$2337,'Medical Examinations'!$W$3:$W$2337)</f>
        <v>No</v>
      </c>
      <c r="J1582" s="15" t="str">
        <f>_xlfn.XLOOKUP(A1582,'Medical Examinations'!$P$3:$P$2337,'Medical Examinations'!$X$3:$X$2337)</f>
        <v>Obesity</v>
      </c>
      <c r="K1582" s="15"/>
      <c r="L1582" s="74">
        <f>_xlfn.XLOOKUP(A1582,'Hospitalisation Details'!$U$4:$U$2346,'Hospitalisation Details'!$V$4:$V$2346)</f>
        <v>29524</v>
      </c>
      <c r="M1582" s="75">
        <f>_xlfn.XLOOKUP(A1582,'Hospitalisation Details'!$U$4:$U$2346,'Hospitalisation Details'!$X$4:$X$2346)</f>
        <v>6358.78</v>
      </c>
      <c r="N1582" s="15">
        <f>_xlfn.XLOOKUP(A1582,'Hospitalisation Details'!$U$4:$U$2346,'Hospitalisation Details'!$Y$4:$Y$2346)</f>
        <v>1</v>
      </c>
      <c r="O1582" s="15">
        <f>_xlfn.XLOOKUP(A1582,'Hospitalisation Details'!$U$4:$U$2346,'Hospitalisation Details'!$Z$4:$Z$2346)</f>
        <v>2</v>
      </c>
      <c r="P1582" s="15" t="str">
        <f>_xlfn.XLOOKUP(A1582,'Hospitalisation Details'!$U$4:$U$2346,'Hospitalisation Details'!$AA$4:$AA$2346)</f>
        <v>R1012</v>
      </c>
      <c r="Q1582" s="15">
        <f>_xlfn.XLOOKUP(A1582,'Hospitalisation Details'!$U$4:$U$2346,'Hospitalisation Details'!$AB$4:$AB$2346)</f>
        <v>43</v>
      </c>
    </row>
    <row r="1583" spans="1:17" ht="15.5" x14ac:dyDescent="0.35">
      <c r="A1583" s="73" t="s">
        <v>790</v>
      </c>
      <c r="B1583" s="40" t="str">
        <f>_xlfn.XLOOKUP(A1583,'Customer Names'!$A$3:$A$2337,'Customer Names'!$E$3:$E$2337)</f>
        <v>Samuel L</v>
      </c>
      <c r="C1583" s="29">
        <f>_xlfn.XLOOKUP(A1583,'Medical Examinations'!$P$3:$P$2337,'Medical Examinations'!$Q$3:$Q$2337)</f>
        <v>45.43</v>
      </c>
      <c r="D1583" s="15">
        <f>_xlfn.XLOOKUP(A1583,'Medical Examinations'!$P$3:$P$2337,'Medical Examinations'!$R$3:$R$2337)</f>
        <v>4.2300000000000004</v>
      </c>
      <c r="E1583" s="15" t="str">
        <f>_xlfn.XLOOKUP(A1583,'Medical Examinations'!$P$3:$P$2337,'Medical Examinations'!$S$3:$S$2337)</f>
        <v>Yes</v>
      </c>
      <c r="F1583" s="15" t="str">
        <f>_xlfn.XLOOKUP(A1583,'Medical Examinations'!$P$3:$P$2337,'Medical Examinations'!$T$3:$T$2337)</f>
        <v>No</v>
      </c>
      <c r="G1583" s="15" t="str">
        <f>_xlfn.XLOOKUP(A1583,'Medical Examinations'!$P$3:$P$2337,'Medical Examinations'!$U$3:$U$2337)</f>
        <v>Yes</v>
      </c>
      <c r="H1583" s="15">
        <f>_xlfn.XLOOKUP(A1583,'Medical Examinations'!$P$3:$P$2337,'Medical Examinations'!$V$3:$V$2337)</f>
        <v>1</v>
      </c>
      <c r="I1583" s="15" t="str">
        <f>_xlfn.XLOOKUP(A1583,'Medical Examinations'!$P$3:$P$2337,'Medical Examinations'!$W$3:$W$2337)</f>
        <v>No</v>
      </c>
      <c r="J1583" s="15" t="str">
        <f>_xlfn.XLOOKUP(A1583,'Medical Examinations'!$P$3:$P$2337,'Medical Examinations'!$X$3:$X$2337)</f>
        <v>Obesity</v>
      </c>
      <c r="K1583" s="15"/>
      <c r="L1583" s="74">
        <f>_xlfn.XLOOKUP(A1583,'Hospitalisation Details'!$U$4:$U$2346,'Hospitalisation Details'!$V$4:$V$2346)</f>
        <v>30547</v>
      </c>
      <c r="M1583" s="75">
        <f>_xlfn.XLOOKUP(A1583,'Hospitalisation Details'!$U$4:$U$2346,'Hospitalisation Details'!$X$4:$X$2346)</f>
        <v>6356.27</v>
      </c>
      <c r="N1583" s="15">
        <f>_xlfn.XLOOKUP(A1583,'Hospitalisation Details'!$U$4:$U$2346,'Hospitalisation Details'!$Y$4:$Y$2346)</f>
        <v>4</v>
      </c>
      <c r="O1583" s="15">
        <f>_xlfn.XLOOKUP(A1583,'Hospitalisation Details'!$U$4:$U$2346,'Hospitalisation Details'!$Z$4:$Z$2346)</f>
        <v>9</v>
      </c>
      <c r="P1583" s="15" t="str">
        <f>_xlfn.XLOOKUP(A1583,'Hospitalisation Details'!$U$4:$U$2346,'Hospitalisation Details'!$AA$4:$AA$2346)</f>
        <v>R1013</v>
      </c>
      <c r="Q1583" s="15">
        <f>_xlfn.XLOOKUP(A1583,'Hospitalisation Details'!$U$4:$U$2346,'Hospitalisation Details'!$AB$4:$AB$2346)</f>
        <v>40</v>
      </c>
    </row>
    <row r="1584" spans="1:17" ht="15.5" x14ac:dyDescent="0.35">
      <c r="A1584" s="73" t="s">
        <v>789</v>
      </c>
      <c r="B1584" s="40" t="str">
        <f>_xlfn.XLOOKUP(A1584,'Customer Names'!$A$3:$A$2337,'Customer Names'!$E$3:$E$2337)</f>
        <v>Spencer A.</v>
      </c>
      <c r="C1584" s="29">
        <f>_xlfn.XLOOKUP(A1584,'Medical Examinations'!$P$3:$P$2337,'Medical Examinations'!$Q$3:$Q$2337)</f>
        <v>32.340000000000003</v>
      </c>
      <c r="D1584" s="15">
        <f>_xlfn.XLOOKUP(A1584,'Medical Examinations'!$P$3:$P$2337,'Medical Examinations'!$R$3:$R$2337)</f>
        <v>4.88</v>
      </c>
      <c r="E1584" s="15" t="str">
        <f>_xlfn.XLOOKUP(A1584,'Medical Examinations'!$P$3:$P$2337,'Medical Examinations'!$S$3:$S$2337)</f>
        <v>Yes</v>
      </c>
      <c r="F1584" s="15" t="str">
        <f>_xlfn.XLOOKUP(A1584,'Medical Examinations'!$P$3:$P$2337,'Medical Examinations'!$T$3:$T$2337)</f>
        <v>No</v>
      </c>
      <c r="G1584" s="15" t="str">
        <f>_xlfn.XLOOKUP(A1584,'Medical Examinations'!$P$3:$P$2337,'Medical Examinations'!$U$3:$U$2337)</f>
        <v>Yes</v>
      </c>
      <c r="H1584" s="15">
        <f>_xlfn.XLOOKUP(A1584,'Medical Examinations'!$P$3:$P$2337,'Medical Examinations'!$V$3:$V$2337)</f>
        <v>1</v>
      </c>
      <c r="I1584" s="15" t="str">
        <f>_xlfn.XLOOKUP(A1584,'Medical Examinations'!$P$3:$P$2337,'Medical Examinations'!$W$3:$W$2337)</f>
        <v>No</v>
      </c>
      <c r="J1584" s="15" t="str">
        <f>_xlfn.XLOOKUP(A1584,'Medical Examinations'!$P$3:$P$2337,'Medical Examinations'!$X$3:$X$2337)</f>
        <v>Obesity</v>
      </c>
      <c r="K1584" s="15"/>
      <c r="L1584" s="74">
        <f>_xlfn.XLOOKUP(A1584,'Hospitalisation Details'!$U$4:$U$2346,'Hospitalisation Details'!$V$4:$V$2346)</f>
        <v>30610</v>
      </c>
      <c r="M1584" s="75">
        <f>_xlfn.XLOOKUP(A1584,'Hospitalisation Details'!$U$4:$U$2346,'Hospitalisation Details'!$X$4:$X$2346)</f>
        <v>6338.08</v>
      </c>
      <c r="N1584" s="15">
        <f>_xlfn.XLOOKUP(A1584,'Hospitalisation Details'!$U$4:$U$2346,'Hospitalisation Details'!$Y$4:$Y$2346)</f>
        <v>1</v>
      </c>
      <c r="O1584" s="15">
        <f>_xlfn.XLOOKUP(A1584,'Hospitalisation Details'!$U$4:$U$2346,'Hospitalisation Details'!$Z$4:$Z$2346)</f>
        <v>2</v>
      </c>
      <c r="P1584" s="15" t="str">
        <f>_xlfn.XLOOKUP(A1584,'Hospitalisation Details'!$U$4:$U$2346,'Hospitalisation Details'!$AA$4:$AA$2346)</f>
        <v>R1013</v>
      </c>
      <c r="Q1584" s="15">
        <f>_xlfn.XLOOKUP(A1584,'Hospitalisation Details'!$U$4:$U$2346,'Hospitalisation Details'!$AB$4:$AB$2346)</f>
        <v>40</v>
      </c>
    </row>
    <row r="1585" spans="1:17" ht="15.5" x14ac:dyDescent="0.35">
      <c r="A1585" s="73" t="s">
        <v>788</v>
      </c>
      <c r="B1585" s="40" t="str">
        <f>_xlfn.XLOOKUP(A1585,'Customer Names'!$A$3:$A$2337,'Customer Names'!$E$3:$E$2337)</f>
        <v>Rochelle</v>
      </c>
      <c r="C1585" s="29">
        <f>_xlfn.XLOOKUP(A1585,'Medical Examinations'!$P$3:$P$2337,'Medical Examinations'!$Q$3:$Q$2337)</f>
        <v>25.46</v>
      </c>
      <c r="D1585" s="15">
        <f>_xlfn.XLOOKUP(A1585,'Medical Examinations'!$P$3:$P$2337,'Medical Examinations'!$R$3:$R$2337)</f>
        <v>9.7100000000000009</v>
      </c>
      <c r="E1585" s="15" t="str">
        <f>_xlfn.XLOOKUP(A1585,'Medical Examinations'!$P$3:$P$2337,'Medical Examinations'!$S$3:$S$2337)</f>
        <v>Yes</v>
      </c>
      <c r="F1585" s="15" t="str">
        <f>_xlfn.XLOOKUP(A1585,'Medical Examinations'!$P$3:$P$2337,'Medical Examinations'!$T$3:$T$2337)</f>
        <v>No</v>
      </c>
      <c r="G1585" s="15" t="str">
        <f>_xlfn.XLOOKUP(A1585,'Medical Examinations'!$P$3:$P$2337,'Medical Examinations'!$U$3:$U$2337)</f>
        <v>No</v>
      </c>
      <c r="H1585" s="15">
        <f>_xlfn.XLOOKUP(A1585,'Medical Examinations'!$P$3:$P$2337,'Medical Examinations'!$V$3:$V$2337)</f>
        <v>1</v>
      </c>
      <c r="I1585" s="15" t="str">
        <f>_xlfn.XLOOKUP(A1585,'Medical Examinations'!$P$3:$P$2337,'Medical Examinations'!$W$3:$W$2337)</f>
        <v>No</v>
      </c>
      <c r="J1585" s="15" t="str">
        <f>_xlfn.XLOOKUP(A1585,'Medical Examinations'!$P$3:$P$2337,'Medical Examinations'!$X$3:$X$2337)</f>
        <v>Overweight</v>
      </c>
      <c r="K1585" s="15"/>
      <c r="L1585" s="74">
        <f>_xlfn.XLOOKUP(A1585,'Hospitalisation Details'!$U$4:$U$2346,'Hospitalisation Details'!$V$4:$V$2346)</f>
        <v>31680</v>
      </c>
      <c r="M1585" s="75">
        <f>_xlfn.XLOOKUP(A1585,'Hospitalisation Details'!$U$4:$U$2346,'Hospitalisation Details'!$X$4:$X$2346)</f>
        <v>6335.64</v>
      </c>
      <c r="N1585" s="15">
        <f>_xlfn.XLOOKUP(A1585,'Hospitalisation Details'!$U$4:$U$2346,'Hospitalisation Details'!$Y$4:$Y$2346)</f>
        <v>1</v>
      </c>
      <c r="O1585" s="15">
        <f>_xlfn.XLOOKUP(A1585,'Hospitalisation Details'!$U$4:$U$2346,'Hospitalisation Details'!$Z$4:$Z$2346)</f>
        <v>9</v>
      </c>
      <c r="P1585" s="15" t="str">
        <f>_xlfn.XLOOKUP(A1585,'Hospitalisation Details'!$U$4:$U$2346,'Hospitalisation Details'!$AA$4:$AA$2346)</f>
        <v>R1013</v>
      </c>
      <c r="Q1585" s="15">
        <f>_xlfn.XLOOKUP(A1585,'Hospitalisation Details'!$U$4:$U$2346,'Hospitalisation Details'!$AB$4:$AB$2346)</f>
        <v>37</v>
      </c>
    </row>
    <row r="1586" spans="1:17" ht="15.5" x14ac:dyDescent="0.35">
      <c r="A1586" s="73" t="s">
        <v>787</v>
      </c>
      <c r="B1586" s="40" t="str">
        <f>_xlfn.XLOOKUP(A1586,'Customer Names'!$A$3:$A$2337,'Customer Names'!$E$3:$E$2337)</f>
        <v>Paula</v>
      </c>
      <c r="C1586" s="29">
        <f>_xlfn.XLOOKUP(A1586,'Medical Examinations'!$P$3:$P$2337,'Medical Examinations'!$Q$3:$Q$2337)</f>
        <v>37.145000000000003</v>
      </c>
      <c r="D1586" s="15">
        <f>_xlfn.XLOOKUP(A1586,'Medical Examinations'!$P$3:$P$2337,'Medical Examinations'!$R$3:$R$2337)</f>
        <v>5.32</v>
      </c>
      <c r="E1586" s="15" t="str">
        <f>_xlfn.XLOOKUP(A1586,'Medical Examinations'!$P$3:$P$2337,'Medical Examinations'!$S$3:$S$2337)</f>
        <v>No</v>
      </c>
      <c r="F1586" s="15" t="str">
        <f>_xlfn.XLOOKUP(A1586,'Medical Examinations'!$P$3:$P$2337,'Medical Examinations'!$T$3:$T$2337)</f>
        <v>No</v>
      </c>
      <c r="G1586" s="15" t="str">
        <f>_xlfn.XLOOKUP(A1586,'Medical Examinations'!$P$3:$P$2337,'Medical Examinations'!$U$3:$U$2337)</f>
        <v>No</v>
      </c>
      <c r="H1586" s="15">
        <f>_xlfn.XLOOKUP(A1586,'Medical Examinations'!$P$3:$P$2337,'Medical Examinations'!$V$3:$V$2337)</f>
        <v>0</v>
      </c>
      <c r="I1586" s="15" t="str">
        <f>_xlfn.XLOOKUP(A1586,'Medical Examinations'!$P$3:$P$2337,'Medical Examinations'!$W$3:$W$2337)</f>
        <v>No</v>
      </c>
      <c r="J1586" s="15" t="str">
        <f>_xlfn.XLOOKUP(A1586,'Medical Examinations'!$P$3:$P$2337,'Medical Examinations'!$X$3:$X$2337)</f>
        <v>Obesity</v>
      </c>
      <c r="K1586" s="15"/>
      <c r="L1586" s="74">
        <f>_xlfn.XLOOKUP(A1586,'Hospitalisation Details'!$U$4:$U$2346,'Hospitalisation Details'!$V$4:$V$2346)</f>
        <v>33098</v>
      </c>
      <c r="M1586" s="75">
        <f>_xlfn.XLOOKUP(A1586,'Hospitalisation Details'!$U$4:$U$2346,'Hospitalisation Details'!$X$4:$X$2346)</f>
        <v>6334.34</v>
      </c>
      <c r="N1586" s="15">
        <f>_xlfn.XLOOKUP(A1586,'Hospitalisation Details'!$U$4:$U$2346,'Hospitalisation Details'!$Y$4:$Y$2346)</f>
        <v>1</v>
      </c>
      <c r="O1586" s="15">
        <f>_xlfn.XLOOKUP(A1586,'Hospitalisation Details'!$U$4:$U$2346,'Hospitalisation Details'!$Z$4:$Z$2346)</f>
        <v>9</v>
      </c>
      <c r="P1586" s="15" t="str">
        <f>_xlfn.XLOOKUP(A1586,'Hospitalisation Details'!$U$4:$U$2346,'Hospitalisation Details'!$AA$4:$AA$2346)</f>
        <v>R1024</v>
      </c>
      <c r="Q1586" s="15">
        <f>_xlfn.XLOOKUP(A1586,'Hospitalisation Details'!$U$4:$U$2346,'Hospitalisation Details'!$AB$4:$AB$2346)</f>
        <v>33</v>
      </c>
    </row>
    <row r="1587" spans="1:17" ht="15.5" x14ac:dyDescent="0.35">
      <c r="A1587" s="73" t="s">
        <v>786</v>
      </c>
      <c r="B1587" s="40" t="str">
        <f>_xlfn.XLOOKUP(A1587,'Customer Names'!$A$3:$A$2337,'Customer Names'!$E$3:$E$2337)</f>
        <v>Madeline E.</v>
      </c>
      <c r="C1587" s="29">
        <f>_xlfn.XLOOKUP(A1587,'Medical Examinations'!$P$3:$P$2337,'Medical Examinations'!$Q$3:$Q$2337)</f>
        <v>30.8</v>
      </c>
      <c r="D1587" s="15">
        <f>_xlfn.XLOOKUP(A1587,'Medical Examinations'!$P$3:$P$2337,'Medical Examinations'!$R$3:$R$2337)</f>
        <v>5.83</v>
      </c>
      <c r="E1587" s="15" t="str">
        <f>_xlfn.XLOOKUP(A1587,'Medical Examinations'!$P$3:$P$2337,'Medical Examinations'!$S$3:$S$2337)</f>
        <v>Yes</v>
      </c>
      <c r="F1587" s="15" t="str">
        <f>_xlfn.XLOOKUP(A1587,'Medical Examinations'!$P$3:$P$2337,'Medical Examinations'!$T$3:$T$2337)</f>
        <v>No</v>
      </c>
      <c r="G1587" s="15" t="str">
        <f>_xlfn.XLOOKUP(A1587,'Medical Examinations'!$P$3:$P$2337,'Medical Examinations'!$U$3:$U$2337)</f>
        <v>No</v>
      </c>
      <c r="H1587" s="15">
        <f>_xlfn.XLOOKUP(A1587,'Medical Examinations'!$P$3:$P$2337,'Medical Examinations'!$V$3:$V$2337)</f>
        <v>0</v>
      </c>
      <c r="I1587" s="15" t="str">
        <f>_xlfn.XLOOKUP(A1587,'Medical Examinations'!$P$3:$P$2337,'Medical Examinations'!$W$3:$W$2337)</f>
        <v>No</v>
      </c>
      <c r="J1587" s="15" t="str">
        <f>_xlfn.XLOOKUP(A1587,'Medical Examinations'!$P$3:$P$2337,'Medical Examinations'!$X$3:$X$2337)</f>
        <v>Obesity</v>
      </c>
      <c r="K1587" s="15"/>
      <c r="L1587" s="74">
        <f>_xlfn.XLOOKUP(A1587,'Hospitalisation Details'!$U$4:$U$2346,'Hospitalisation Details'!$V$4:$V$2346)</f>
        <v>31396</v>
      </c>
      <c r="M1587" s="75">
        <f>_xlfn.XLOOKUP(A1587,'Hospitalisation Details'!$U$4:$U$2346,'Hospitalisation Details'!$X$4:$X$2346)</f>
        <v>6313.76</v>
      </c>
      <c r="N1587" s="15">
        <f>_xlfn.XLOOKUP(A1587,'Hospitalisation Details'!$U$4:$U$2346,'Hospitalisation Details'!$Y$4:$Y$2346)</f>
        <v>1</v>
      </c>
      <c r="O1587" s="15">
        <f>_xlfn.XLOOKUP(A1587,'Hospitalisation Details'!$U$4:$U$2346,'Hospitalisation Details'!$Z$4:$Z$2346)</f>
        <v>2</v>
      </c>
      <c r="P1587" s="15" t="str">
        <f>_xlfn.XLOOKUP(A1587,'Hospitalisation Details'!$U$4:$U$2346,'Hospitalisation Details'!$AA$4:$AA$2346)</f>
        <v>R1013</v>
      </c>
      <c r="Q1587" s="15">
        <f>_xlfn.XLOOKUP(A1587,'Hospitalisation Details'!$U$4:$U$2346,'Hospitalisation Details'!$AB$4:$AB$2346)</f>
        <v>38</v>
      </c>
    </row>
    <row r="1588" spans="1:17" ht="15.5" x14ac:dyDescent="0.35">
      <c r="A1588" s="73" t="s">
        <v>785</v>
      </c>
      <c r="B1588" s="40" t="str">
        <f>_xlfn.XLOOKUP(A1588,'Customer Names'!$A$3:$A$2337,'Customer Names'!$E$3:$E$2337)</f>
        <v>Maria Isabel</v>
      </c>
      <c r="C1588" s="29">
        <f>_xlfn.XLOOKUP(A1588,'Medical Examinations'!$P$3:$P$2337,'Medical Examinations'!$Q$3:$Q$2337)</f>
        <v>29.5</v>
      </c>
      <c r="D1588" s="15">
        <f>_xlfn.XLOOKUP(A1588,'Medical Examinations'!$P$3:$P$2337,'Medical Examinations'!$R$3:$R$2337)</f>
        <v>5.54</v>
      </c>
      <c r="E1588" s="15" t="str">
        <f>_xlfn.XLOOKUP(A1588,'Medical Examinations'!$P$3:$P$2337,'Medical Examinations'!$S$3:$S$2337)</f>
        <v>Yes</v>
      </c>
      <c r="F1588" s="15" t="str">
        <f>_xlfn.XLOOKUP(A1588,'Medical Examinations'!$P$3:$P$2337,'Medical Examinations'!$T$3:$T$2337)</f>
        <v>No</v>
      </c>
      <c r="G1588" s="15" t="str">
        <f>_xlfn.XLOOKUP(A1588,'Medical Examinations'!$P$3:$P$2337,'Medical Examinations'!$U$3:$U$2337)</f>
        <v>No</v>
      </c>
      <c r="H1588" s="15">
        <f>_xlfn.XLOOKUP(A1588,'Medical Examinations'!$P$3:$P$2337,'Medical Examinations'!$V$3:$V$2337)</f>
        <v>0</v>
      </c>
      <c r="I1588" s="15" t="str">
        <f>_xlfn.XLOOKUP(A1588,'Medical Examinations'!$P$3:$P$2337,'Medical Examinations'!$W$3:$W$2337)</f>
        <v>No</v>
      </c>
      <c r="J1588" s="15" t="str">
        <f>_xlfn.XLOOKUP(A1588,'Medical Examinations'!$P$3:$P$2337,'Medical Examinations'!$X$3:$X$2337)</f>
        <v>Overweight</v>
      </c>
      <c r="K1588" s="15"/>
      <c r="L1588" s="74">
        <f>_xlfn.XLOOKUP(A1588,'Hospitalisation Details'!$U$4:$U$2346,'Hospitalisation Details'!$V$4:$V$2346)</f>
        <v>31370</v>
      </c>
      <c r="M1588" s="75">
        <f>_xlfn.XLOOKUP(A1588,'Hospitalisation Details'!$U$4:$U$2346,'Hospitalisation Details'!$X$4:$X$2346)</f>
        <v>6311.95</v>
      </c>
      <c r="N1588" s="15">
        <f>_xlfn.XLOOKUP(A1588,'Hospitalisation Details'!$U$4:$U$2346,'Hospitalisation Details'!$Y$4:$Y$2346)</f>
        <v>1</v>
      </c>
      <c r="O1588" s="15">
        <f>_xlfn.XLOOKUP(A1588,'Hospitalisation Details'!$U$4:$U$2346,'Hospitalisation Details'!$Z$4:$Z$2346)</f>
        <v>2</v>
      </c>
      <c r="P1588" s="15" t="str">
        <f>_xlfn.XLOOKUP(A1588,'Hospitalisation Details'!$U$4:$U$2346,'Hospitalisation Details'!$AA$4:$AA$2346)</f>
        <v>R1011</v>
      </c>
      <c r="Q1588" s="15">
        <f>_xlfn.XLOOKUP(A1588,'Hospitalisation Details'!$U$4:$U$2346,'Hospitalisation Details'!$AB$4:$AB$2346)</f>
        <v>38</v>
      </c>
    </row>
    <row r="1589" spans="1:17" ht="15.5" x14ac:dyDescent="0.35">
      <c r="A1589" s="73" t="s">
        <v>784</v>
      </c>
      <c r="B1589" s="40" t="str">
        <f>_xlfn.XLOOKUP(A1589,'Customer Names'!$A$3:$A$2337,'Customer Names'!$E$3:$E$2337)</f>
        <v>Arthur M.</v>
      </c>
      <c r="C1589" s="29">
        <f>_xlfn.XLOOKUP(A1589,'Medical Examinations'!$P$3:$P$2337,'Medical Examinations'!$Q$3:$Q$2337)</f>
        <v>43.39</v>
      </c>
      <c r="D1589" s="15">
        <f>_xlfn.XLOOKUP(A1589,'Medical Examinations'!$P$3:$P$2337,'Medical Examinations'!$R$3:$R$2337)</f>
        <v>5.85</v>
      </c>
      <c r="E1589" s="15" t="str">
        <f>_xlfn.XLOOKUP(A1589,'Medical Examinations'!$P$3:$P$2337,'Medical Examinations'!$S$3:$S$2337)</f>
        <v>No</v>
      </c>
      <c r="F1589" s="15" t="str">
        <f>_xlfn.XLOOKUP(A1589,'Medical Examinations'!$P$3:$P$2337,'Medical Examinations'!$T$3:$T$2337)</f>
        <v>yes</v>
      </c>
      <c r="G1589" s="15" t="str">
        <f>_xlfn.XLOOKUP(A1589,'Medical Examinations'!$P$3:$P$2337,'Medical Examinations'!$U$3:$U$2337)</f>
        <v>No</v>
      </c>
      <c r="H1589" s="15">
        <f>_xlfn.XLOOKUP(A1589,'Medical Examinations'!$P$3:$P$2337,'Medical Examinations'!$V$3:$V$2337)</f>
        <v>1</v>
      </c>
      <c r="I1589" s="15" t="str">
        <f>_xlfn.XLOOKUP(A1589,'Medical Examinations'!$P$3:$P$2337,'Medical Examinations'!$W$3:$W$2337)</f>
        <v>No</v>
      </c>
      <c r="J1589" s="15" t="str">
        <f>_xlfn.XLOOKUP(A1589,'Medical Examinations'!$P$3:$P$2337,'Medical Examinations'!$X$3:$X$2337)</f>
        <v>Obesity</v>
      </c>
      <c r="K1589" s="15"/>
      <c r="L1589" s="74">
        <f>_xlfn.XLOOKUP(A1589,'Hospitalisation Details'!$U$4:$U$2346,'Hospitalisation Details'!$V$4:$V$2346)</f>
        <v>38195</v>
      </c>
      <c r="M1589" s="75">
        <f>_xlfn.XLOOKUP(A1589,'Hospitalisation Details'!$U$4:$U$2346,'Hospitalisation Details'!$X$4:$X$2346)</f>
        <v>6311.11</v>
      </c>
      <c r="N1589" s="15">
        <f>_xlfn.XLOOKUP(A1589,'Hospitalisation Details'!$U$4:$U$2346,'Hospitalisation Details'!$Y$4:$Y$2346)</f>
        <v>1</v>
      </c>
      <c r="O1589" s="15">
        <f>_xlfn.XLOOKUP(A1589,'Hospitalisation Details'!$U$4:$U$2346,'Hospitalisation Details'!$Z$4:$Z$2346)</f>
        <v>9</v>
      </c>
      <c r="P1589" s="15" t="str">
        <f>_xlfn.XLOOKUP(A1589,'Hospitalisation Details'!$U$4:$U$2346,'Hospitalisation Details'!$AA$4:$AA$2346)</f>
        <v>R1011</v>
      </c>
      <c r="Q1589" s="15">
        <f>_xlfn.XLOOKUP(A1589,'Hospitalisation Details'!$U$4:$U$2346,'Hospitalisation Details'!$AB$4:$AB$2346)</f>
        <v>19</v>
      </c>
    </row>
    <row r="1590" spans="1:17" ht="15.5" x14ac:dyDescent="0.35">
      <c r="A1590" s="73" t="s">
        <v>783</v>
      </c>
      <c r="B1590" s="40" t="str">
        <f>_xlfn.XLOOKUP(A1590,'Customer Names'!$A$3:$A$2337,'Customer Names'!$E$3:$E$2337)</f>
        <v>Joseph R.</v>
      </c>
      <c r="C1590" s="29">
        <f>_xlfn.XLOOKUP(A1590,'Medical Examinations'!$P$3:$P$2337,'Medical Examinations'!$Q$3:$Q$2337)</f>
        <v>15.08</v>
      </c>
      <c r="D1590" s="15">
        <f>_xlfn.XLOOKUP(A1590,'Medical Examinations'!$P$3:$P$2337,'Medical Examinations'!$R$3:$R$2337)</f>
        <v>4.8499999999999996</v>
      </c>
      <c r="E1590" s="15" t="str">
        <f>_xlfn.XLOOKUP(A1590,'Medical Examinations'!$P$3:$P$2337,'Medical Examinations'!$S$3:$S$2337)</f>
        <v>Yes</v>
      </c>
      <c r="F1590" s="15" t="str">
        <f>_xlfn.XLOOKUP(A1590,'Medical Examinations'!$P$3:$P$2337,'Medical Examinations'!$T$3:$T$2337)</f>
        <v>No</v>
      </c>
      <c r="G1590" s="15" t="str">
        <f>_xlfn.XLOOKUP(A1590,'Medical Examinations'!$P$3:$P$2337,'Medical Examinations'!$U$3:$U$2337)</f>
        <v>Yes</v>
      </c>
      <c r="H1590" s="15">
        <f>_xlfn.XLOOKUP(A1590,'Medical Examinations'!$P$3:$P$2337,'Medical Examinations'!$V$3:$V$2337)</f>
        <v>1</v>
      </c>
      <c r="I1590" s="15" t="str">
        <f>_xlfn.XLOOKUP(A1590,'Medical Examinations'!$P$3:$P$2337,'Medical Examinations'!$W$3:$W$2337)</f>
        <v>No</v>
      </c>
      <c r="J1590" s="15" t="str">
        <f>_xlfn.XLOOKUP(A1590,'Medical Examinations'!$P$3:$P$2337,'Medical Examinations'!$X$3:$X$2337)</f>
        <v>Underweight</v>
      </c>
      <c r="K1590" s="15"/>
      <c r="L1590" s="74">
        <f>_xlfn.XLOOKUP(A1590,'Hospitalisation Details'!$U$4:$U$2346,'Hospitalisation Details'!$V$4:$V$2346)</f>
        <v>25450</v>
      </c>
      <c r="M1590" s="75">
        <f>_xlfn.XLOOKUP(A1590,'Hospitalisation Details'!$U$4:$U$2346,'Hospitalisation Details'!$X$4:$X$2346)</f>
        <v>6305.61</v>
      </c>
      <c r="N1590" s="15">
        <f>_xlfn.XLOOKUP(A1590,'Hospitalisation Details'!$U$4:$U$2346,'Hospitalisation Details'!$Y$4:$Y$2346)</f>
        <v>1</v>
      </c>
      <c r="O1590" s="15">
        <f>_xlfn.XLOOKUP(A1590,'Hospitalisation Details'!$U$4:$U$2346,'Hospitalisation Details'!$Z$4:$Z$2346)</f>
        <v>9</v>
      </c>
      <c r="P1590" s="15" t="str">
        <f>_xlfn.XLOOKUP(A1590,'Hospitalisation Details'!$U$4:$U$2346,'Hospitalisation Details'!$AA$4:$AA$2346)</f>
        <v>R1012</v>
      </c>
      <c r="Q1590" s="15">
        <f>_xlfn.XLOOKUP(A1590,'Hospitalisation Details'!$U$4:$U$2346,'Hospitalisation Details'!$AB$4:$AB$2346)</f>
        <v>54</v>
      </c>
    </row>
    <row r="1591" spans="1:17" ht="15.5" x14ac:dyDescent="0.35">
      <c r="A1591" s="73" t="s">
        <v>782</v>
      </c>
      <c r="B1591" s="40" t="str">
        <f>_xlfn.XLOOKUP(A1591,'Customer Names'!$A$3:$A$2337,'Customer Names'!$E$3:$E$2337)</f>
        <v>Sachiko</v>
      </c>
      <c r="C1591" s="29">
        <f>_xlfn.XLOOKUP(A1591,'Medical Examinations'!$P$3:$P$2337,'Medical Examinations'!$Q$3:$Q$2337)</f>
        <v>20.48</v>
      </c>
      <c r="D1591" s="15">
        <f>_xlfn.XLOOKUP(A1591,'Medical Examinations'!$P$3:$P$2337,'Medical Examinations'!$R$3:$R$2337)</f>
        <v>11.09</v>
      </c>
      <c r="E1591" s="15" t="str">
        <f>_xlfn.XLOOKUP(A1591,'Medical Examinations'!$P$3:$P$2337,'Medical Examinations'!$S$3:$S$2337)</f>
        <v>No</v>
      </c>
      <c r="F1591" s="15" t="str">
        <f>_xlfn.XLOOKUP(A1591,'Medical Examinations'!$P$3:$P$2337,'Medical Examinations'!$T$3:$T$2337)</f>
        <v>No</v>
      </c>
      <c r="G1591" s="15" t="str">
        <f>_xlfn.XLOOKUP(A1591,'Medical Examinations'!$P$3:$P$2337,'Medical Examinations'!$U$3:$U$2337)</f>
        <v>No</v>
      </c>
      <c r="H1591" s="15">
        <f>_xlfn.XLOOKUP(A1591,'Medical Examinations'!$P$3:$P$2337,'Medical Examinations'!$V$3:$V$2337)</f>
        <v>0</v>
      </c>
      <c r="I1591" s="15" t="str">
        <f>_xlfn.XLOOKUP(A1591,'Medical Examinations'!$P$3:$P$2337,'Medical Examinations'!$W$3:$W$2337)</f>
        <v>No</v>
      </c>
      <c r="J1591" s="15" t="str">
        <f>_xlfn.XLOOKUP(A1591,'Medical Examinations'!$P$3:$P$2337,'Medical Examinations'!$X$3:$X$2337)</f>
        <v>Normalweight</v>
      </c>
      <c r="K1591" s="15"/>
      <c r="L1591" s="74">
        <f>_xlfn.XLOOKUP(A1591,'Hospitalisation Details'!$U$4:$U$2346,'Hospitalisation Details'!$V$4:$V$2346)</f>
        <v>27289</v>
      </c>
      <c r="M1591" s="75">
        <f>_xlfn.XLOOKUP(A1591,'Hospitalisation Details'!$U$4:$U$2346,'Hospitalisation Details'!$X$4:$X$2346)</f>
        <v>6302.23</v>
      </c>
      <c r="N1591" s="15">
        <f>_xlfn.XLOOKUP(A1591,'Hospitalisation Details'!$U$4:$U$2346,'Hospitalisation Details'!$Y$4:$Y$2346)</f>
        <v>1</v>
      </c>
      <c r="O1591" s="15">
        <f>_xlfn.XLOOKUP(A1591,'Hospitalisation Details'!$U$4:$U$2346,'Hospitalisation Details'!$Z$4:$Z$2346)</f>
        <v>2</v>
      </c>
      <c r="P1591" s="15" t="str">
        <f>_xlfn.XLOOKUP(A1591,'Hospitalisation Details'!$U$4:$U$2346,'Hospitalisation Details'!$AA$4:$AA$2346)</f>
        <v>R1013</v>
      </c>
      <c r="Q1591" s="15">
        <f>_xlfn.XLOOKUP(A1591,'Hospitalisation Details'!$U$4:$U$2346,'Hospitalisation Details'!$AB$4:$AB$2346)</f>
        <v>49</v>
      </c>
    </row>
    <row r="1592" spans="1:17" ht="15.5" x14ac:dyDescent="0.35">
      <c r="A1592" s="73" t="s">
        <v>781</v>
      </c>
      <c r="B1592" s="40" t="str">
        <f>_xlfn.XLOOKUP(A1592,'Customer Names'!$A$3:$A$2337,'Customer Names'!$E$3:$E$2337)</f>
        <v>Christopher</v>
      </c>
      <c r="C1592" s="29">
        <f>_xlfn.XLOOKUP(A1592,'Medical Examinations'!$P$3:$P$2337,'Medical Examinations'!$Q$3:$Q$2337)</f>
        <v>34.450000000000003</v>
      </c>
      <c r="D1592" s="15">
        <f>_xlfn.XLOOKUP(A1592,'Medical Examinations'!$P$3:$P$2337,'Medical Examinations'!$R$3:$R$2337)</f>
        <v>5.58</v>
      </c>
      <c r="E1592" s="15" t="str">
        <f>_xlfn.XLOOKUP(A1592,'Medical Examinations'!$P$3:$P$2337,'Medical Examinations'!$S$3:$S$2337)</f>
        <v>Yes</v>
      </c>
      <c r="F1592" s="15" t="str">
        <f>_xlfn.XLOOKUP(A1592,'Medical Examinations'!$P$3:$P$2337,'Medical Examinations'!$T$3:$T$2337)</f>
        <v>No</v>
      </c>
      <c r="G1592" s="15" t="str">
        <f>_xlfn.XLOOKUP(A1592,'Medical Examinations'!$P$3:$P$2337,'Medical Examinations'!$U$3:$U$2337)</f>
        <v>No</v>
      </c>
      <c r="H1592" s="15">
        <f>_xlfn.XLOOKUP(A1592,'Medical Examinations'!$P$3:$P$2337,'Medical Examinations'!$V$3:$V$2337)</f>
        <v>0</v>
      </c>
      <c r="I1592" s="15" t="str">
        <f>_xlfn.XLOOKUP(A1592,'Medical Examinations'!$P$3:$P$2337,'Medical Examinations'!$W$3:$W$2337)</f>
        <v>No</v>
      </c>
      <c r="J1592" s="15" t="str">
        <f>_xlfn.XLOOKUP(A1592,'Medical Examinations'!$P$3:$P$2337,'Medical Examinations'!$X$3:$X$2337)</f>
        <v>Obesity</v>
      </c>
      <c r="K1592" s="15"/>
      <c r="L1592" s="74">
        <f>_xlfn.XLOOKUP(A1592,'Hospitalisation Details'!$U$4:$U$2346,'Hospitalisation Details'!$V$4:$V$2346)</f>
        <v>35250</v>
      </c>
      <c r="M1592" s="75">
        <f>_xlfn.XLOOKUP(A1592,'Hospitalisation Details'!$U$4:$U$2346,'Hospitalisation Details'!$X$4:$X$2346)</f>
        <v>6293.63</v>
      </c>
      <c r="N1592" s="15">
        <f>_xlfn.XLOOKUP(A1592,'Hospitalisation Details'!$U$4:$U$2346,'Hospitalisation Details'!$Y$4:$Y$2346)</f>
        <v>1</v>
      </c>
      <c r="O1592" s="15">
        <f>_xlfn.XLOOKUP(A1592,'Hospitalisation Details'!$U$4:$U$2346,'Hospitalisation Details'!$Z$4:$Z$2346)</f>
        <v>1</v>
      </c>
      <c r="P1592" s="15" t="str">
        <f>_xlfn.XLOOKUP(A1592,'Hospitalisation Details'!$U$4:$U$2346,'Hospitalisation Details'!$AA$4:$AA$2346)</f>
        <v>R1021</v>
      </c>
      <c r="Q1592" s="15">
        <f>_xlfn.XLOOKUP(A1592,'Hospitalisation Details'!$U$4:$U$2346,'Hospitalisation Details'!$AB$4:$AB$2346)</f>
        <v>27</v>
      </c>
    </row>
    <row r="1593" spans="1:17" ht="15.5" x14ac:dyDescent="0.35">
      <c r="A1593" s="73" t="s">
        <v>780</v>
      </c>
      <c r="B1593" s="40" t="str">
        <f>_xlfn.XLOOKUP(A1593,'Customer Names'!$A$3:$A$2337,'Customer Names'!$E$3:$E$2337)</f>
        <v>Joseph</v>
      </c>
      <c r="C1593" s="29">
        <f>_xlfn.XLOOKUP(A1593,'Medical Examinations'!$P$3:$P$2337,'Medical Examinations'!$Q$3:$Q$2337)</f>
        <v>34.21</v>
      </c>
      <c r="D1593" s="15">
        <f>_xlfn.XLOOKUP(A1593,'Medical Examinations'!$P$3:$P$2337,'Medical Examinations'!$R$3:$R$2337)</f>
        <v>9.7200000000000006</v>
      </c>
      <c r="E1593" s="15" t="str">
        <f>_xlfn.XLOOKUP(A1593,'Medical Examinations'!$P$3:$P$2337,'Medical Examinations'!$S$3:$S$2337)</f>
        <v>Yes</v>
      </c>
      <c r="F1593" s="15" t="str">
        <f>_xlfn.XLOOKUP(A1593,'Medical Examinations'!$P$3:$P$2337,'Medical Examinations'!$T$3:$T$2337)</f>
        <v>No</v>
      </c>
      <c r="G1593" s="15" t="str">
        <f>_xlfn.XLOOKUP(A1593,'Medical Examinations'!$P$3:$P$2337,'Medical Examinations'!$U$3:$U$2337)</f>
        <v>No</v>
      </c>
      <c r="H1593" s="15">
        <f>_xlfn.XLOOKUP(A1593,'Medical Examinations'!$P$3:$P$2337,'Medical Examinations'!$V$3:$V$2337)</f>
        <v>0</v>
      </c>
      <c r="I1593" s="15" t="str">
        <f>_xlfn.XLOOKUP(A1593,'Medical Examinations'!$P$3:$P$2337,'Medical Examinations'!$W$3:$W$2337)</f>
        <v>No</v>
      </c>
      <c r="J1593" s="15" t="str">
        <f>_xlfn.XLOOKUP(A1593,'Medical Examinations'!$P$3:$P$2337,'Medical Examinations'!$X$3:$X$2337)</f>
        <v>Obesity</v>
      </c>
      <c r="K1593" s="15"/>
      <c r="L1593" s="74">
        <f>_xlfn.XLOOKUP(A1593,'Hospitalisation Details'!$U$4:$U$2346,'Hospitalisation Details'!$V$4:$V$2346)</f>
        <v>29824</v>
      </c>
      <c r="M1593" s="75">
        <f>_xlfn.XLOOKUP(A1593,'Hospitalisation Details'!$U$4:$U$2346,'Hospitalisation Details'!$X$4:$X$2346)</f>
        <v>6289.75</v>
      </c>
      <c r="N1593" s="15">
        <f>_xlfn.XLOOKUP(A1593,'Hospitalisation Details'!$U$4:$U$2346,'Hospitalisation Details'!$Y$4:$Y$2346)</f>
        <v>1</v>
      </c>
      <c r="O1593" s="15">
        <f>_xlfn.XLOOKUP(A1593,'Hospitalisation Details'!$U$4:$U$2346,'Hospitalisation Details'!$Z$4:$Z$2346)</f>
        <v>1</v>
      </c>
      <c r="P1593" s="15" t="str">
        <f>_xlfn.XLOOKUP(A1593,'Hospitalisation Details'!$U$4:$U$2346,'Hospitalisation Details'!$AA$4:$AA$2346)</f>
        <v>R1013</v>
      </c>
      <c r="Q1593" s="15">
        <f>_xlfn.XLOOKUP(A1593,'Hospitalisation Details'!$U$4:$U$2346,'Hospitalisation Details'!$AB$4:$AB$2346)</f>
        <v>42</v>
      </c>
    </row>
    <row r="1594" spans="1:17" ht="15.5" x14ac:dyDescent="0.35">
      <c r="A1594" s="73" t="s">
        <v>779</v>
      </c>
      <c r="B1594" s="40" t="str">
        <f>_xlfn.XLOOKUP(A1594,'Customer Names'!$A$3:$A$2337,'Customer Names'!$E$3:$E$2337)</f>
        <v>Lawrence</v>
      </c>
      <c r="C1594" s="29">
        <f>_xlfn.XLOOKUP(A1594,'Medical Examinations'!$P$3:$P$2337,'Medical Examinations'!$Q$3:$Q$2337)</f>
        <v>28.8</v>
      </c>
      <c r="D1594" s="15">
        <f>_xlfn.XLOOKUP(A1594,'Medical Examinations'!$P$3:$P$2337,'Medical Examinations'!$R$3:$R$2337)</f>
        <v>11.41</v>
      </c>
      <c r="E1594" s="15" t="str">
        <f>_xlfn.XLOOKUP(A1594,'Medical Examinations'!$P$3:$P$2337,'Medical Examinations'!$S$3:$S$2337)</f>
        <v>Yes</v>
      </c>
      <c r="F1594" s="15" t="str">
        <f>_xlfn.XLOOKUP(A1594,'Medical Examinations'!$P$3:$P$2337,'Medical Examinations'!$T$3:$T$2337)</f>
        <v>No</v>
      </c>
      <c r="G1594" s="15" t="str">
        <f>_xlfn.XLOOKUP(A1594,'Medical Examinations'!$P$3:$P$2337,'Medical Examinations'!$U$3:$U$2337)</f>
        <v>No</v>
      </c>
      <c r="H1594" s="15">
        <f>_xlfn.XLOOKUP(A1594,'Medical Examinations'!$P$3:$P$2337,'Medical Examinations'!$V$3:$V$2337)</f>
        <v>0</v>
      </c>
      <c r="I1594" s="15" t="str">
        <f>_xlfn.XLOOKUP(A1594,'Medical Examinations'!$P$3:$P$2337,'Medical Examinations'!$W$3:$W$2337)</f>
        <v>No</v>
      </c>
      <c r="J1594" s="15" t="str">
        <f>_xlfn.XLOOKUP(A1594,'Medical Examinations'!$P$3:$P$2337,'Medical Examinations'!$X$3:$X$2337)</f>
        <v>Overweight</v>
      </c>
      <c r="K1594" s="15"/>
      <c r="L1594" s="74">
        <f>_xlfn.XLOOKUP(A1594,'Hospitalisation Details'!$U$4:$U$2346,'Hospitalisation Details'!$V$4:$V$2346)</f>
        <v>29914</v>
      </c>
      <c r="M1594" s="75">
        <f>_xlfn.XLOOKUP(A1594,'Hospitalisation Details'!$U$4:$U$2346,'Hospitalisation Details'!$X$4:$X$2346)</f>
        <v>6282.24</v>
      </c>
      <c r="N1594" s="15">
        <f>_xlfn.XLOOKUP(A1594,'Hospitalisation Details'!$U$4:$U$2346,'Hospitalisation Details'!$Y$4:$Y$2346)</f>
        <v>1</v>
      </c>
      <c r="O1594" s="15">
        <f>_xlfn.XLOOKUP(A1594,'Hospitalisation Details'!$U$4:$U$2346,'Hospitalisation Details'!$Z$4:$Z$2346)</f>
        <v>2</v>
      </c>
      <c r="P1594" s="15" t="str">
        <f>_xlfn.XLOOKUP(A1594,'Hospitalisation Details'!$U$4:$U$2346,'Hospitalisation Details'!$AA$4:$AA$2346)</f>
        <v>R1011</v>
      </c>
      <c r="Q1594" s="15">
        <f>_xlfn.XLOOKUP(A1594,'Hospitalisation Details'!$U$4:$U$2346,'Hospitalisation Details'!$AB$4:$AB$2346)</f>
        <v>42</v>
      </c>
    </row>
    <row r="1595" spans="1:17" ht="15.5" x14ac:dyDescent="0.35">
      <c r="A1595" s="73" t="s">
        <v>778</v>
      </c>
      <c r="B1595" s="40" t="str">
        <f>_xlfn.XLOOKUP(A1595,'Customer Names'!$A$3:$A$2337,'Customer Names'!$E$3:$E$2337)</f>
        <v>Katie</v>
      </c>
      <c r="C1595" s="29">
        <f>_xlfn.XLOOKUP(A1595,'Medical Examinations'!$P$3:$P$2337,'Medical Examinations'!$Q$3:$Q$2337)</f>
        <v>31.74</v>
      </c>
      <c r="D1595" s="15">
        <f>_xlfn.XLOOKUP(A1595,'Medical Examinations'!$P$3:$P$2337,'Medical Examinations'!$R$3:$R$2337)</f>
        <v>4.46</v>
      </c>
      <c r="E1595" s="15" t="str">
        <f>_xlfn.XLOOKUP(A1595,'Medical Examinations'!$P$3:$P$2337,'Medical Examinations'!$S$3:$S$2337)</f>
        <v>No</v>
      </c>
      <c r="F1595" s="15" t="str">
        <f>_xlfn.XLOOKUP(A1595,'Medical Examinations'!$P$3:$P$2337,'Medical Examinations'!$T$3:$T$2337)</f>
        <v>No</v>
      </c>
      <c r="G1595" s="15" t="str">
        <f>_xlfn.XLOOKUP(A1595,'Medical Examinations'!$P$3:$P$2337,'Medical Examinations'!$U$3:$U$2337)</f>
        <v>Yes</v>
      </c>
      <c r="H1595" s="15">
        <f>_xlfn.XLOOKUP(A1595,'Medical Examinations'!$P$3:$P$2337,'Medical Examinations'!$V$3:$V$2337)</f>
        <v>1</v>
      </c>
      <c r="I1595" s="15" t="str">
        <f>_xlfn.XLOOKUP(A1595,'Medical Examinations'!$P$3:$P$2337,'Medical Examinations'!$W$3:$W$2337)</f>
        <v>No</v>
      </c>
      <c r="J1595" s="15" t="str">
        <f>_xlfn.XLOOKUP(A1595,'Medical Examinations'!$P$3:$P$2337,'Medical Examinations'!$X$3:$X$2337)</f>
        <v>Obesity</v>
      </c>
      <c r="K1595" s="15"/>
      <c r="L1595" s="74">
        <f>_xlfn.XLOOKUP(A1595,'Hospitalisation Details'!$U$4:$U$2346,'Hospitalisation Details'!$V$4:$V$2346)</f>
        <v>34258</v>
      </c>
      <c r="M1595" s="75">
        <f>_xlfn.XLOOKUP(A1595,'Hospitalisation Details'!$U$4:$U$2346,'Hospitalisation Details'!$X$4:$X$2346)</f>
        <v>6276.3</v>
      </c>
      <c r="N1595" s="15">
        <f>_xlfn.XLOOKUP(A1595,'Hospitalisation Details'!$U$4:$U$2346,'Hospitalisation Details'!$Y$4:$Y$2346)</f>
        <v>1</v>
      </c>
      <c r="O1595" s="15">
        <f>_xlfn.XLOOKUP(A1595,'Hospitalisation Details'!$U$4:$U$2346,'Hospitalisation Details'!$Z$4:$Z$2346)</f>
        <v>2</v>
      </c>
      <c r="P1595" s="15" t="str">
        <f>_xlfn.XLOOKUP(A1595,'Hospitalisation Details'!$U$4:$U$2346,'Hospitalisation Details'!$AA$4:$AA$2346)</f>
        <v>R1025</v>
      </c>
      <c r="Q1595" s="15">
        <f>_xlfn.XLOOKUP(A1595,'Hospitalisation Details'!$U$4:$U$2346,'Hospitalisation Details'!$AB$4:$AB$2346)</f>
        <v>30</v>
      </c>
    </row>
    <row r="1596" spans="1:17" ht="15.5" x14ac:dyDescent="0.35">
      <c r="A1596" s="73" t="s">
        <v>777</v>
      </c>
      <c r="B1596" s="40" t="str">
        <f>_xlfn.XLOOKUP(A1596,'Customer Names'!$A$3:$A$2337,'Customer Names'!$E$3:$E$2337)</f>
        <v>Ruben</v>
      </c>
      <c r="C1596" s="29">
        <f>_xlfn.XLOOKUP(A1596,'Medical Examinations'!$P$3:$P$2337,'Medical Examinations'!$Q$3:$Q$2337)</f>
        <v>21.78</v>
      </c>
      <c r="D1596" s="15">
        <f>_xlfn.XLOOKUP(A1596,'Medical Examinations'!$P$3:$P$2337,'Medical Examinations'!$R$3:$R$2337)</f>
        <v>9.31</v>
      </c>
      <c r="E1596" s="15" t="str">
        <f>_xlfn.XLOOKUP(A1596,'Medical Examinations'!$P$3:$P$2337,'Medical Examinations'!$S$3:$S$2337)</f>
        <v>Yes</v>
      </c>
      <c r="F1596" s="15" t="str">
        <f>_xlfn.XLOOKUP(A1596,'Medical Examinations'!$P$3:$P$2337,'Medical Examinations'!$T$3:$T$2337)</f>
        <v>No</v>
      </c>
      <c r="G1596" s="15" t="str">
        <f>_xlfn.XLOOKUP(A1596,'Medical Examinations'!$P$3:$P$2337,'Medical Examinations'!$U$3:$U$2337)</f>
        <v>No</v>
      </c>
      <c r="H1596" s="15">
        <f>_xlfn.XLOOKUP(A1596,'Medical Examinations'!$P$3:$P$2337,'Medical Examinations'!$V$3:$V$2337)</f>
        <v>0</v>
      </c>
      <c r="I1596" s="15" t="str">
        <f>_xlfn.XLOOKUP(A1596,'Medical Examinations'!$P$3:$P$2337,'Medical Examinations'!$W$3:$W$2337)</f>
        <v>No</v>
      </c>
      <c r="J1596" s="15" t="str">
        <f>_xlfn.XLOOKUP(A1596,'Medical Examinations'!$P$3:$P$2337,'Medical Examinations'!$X$3:$X$2337)</f>
        <v>Normalweight</v>
      </c>
      <c r="K1596" s="15"/>
      <c r="L1596" s="74">
        <f>_xlfn.XLOOKUP(A1596,'Hospitalisation Details'!$U$4:$U$2346,'Hospitalisation Details'!$V$4:$V$2346)</f>
        <v>29767</v>
      </c>
      <c r="M1596" s="75">
        <f>_xlfn.XLOOKUP(A1596,'Hospitalisation Details'!$U$4:$U$2346,'Hospitalisation Details'!$X$4:$X$2346)</f>
        <v>6272.48</v>
      </c>
      <c r="N1596" s="15">
        <f>_xlfn.XLOOKUP(A1596,'Hospitalisation Details'!$U$4:$U$2346,'Hospitalisation Details'!$Y$4:$Y$2346)</f>
        <v>240</v>
      </c>
      <c r="O1596" s="15">
        <f>_xlfn.XLOOKUP(A1596,'Hospitalisation Details'!$U$4:$U$2346,'Hospitalisation Details'!$Z$4:$Z$2346)</f>
        <v>1</v>
      </c>
      <c r="P1596" s="15" t="str">
        <f>_xlfn.XLOOKUP(A1596,'Hospitalisation Details'!$U$4:$U$2346,'Hospitalisation Details'!$AA$4:$AA$2346)</f>
        <v>R1013</v>
      </c>
      <c r="Q1596" s="15">
        <f>_xlfn.XLOOKUP(A1596,'Hospitalisation Details'!$U$4:$U$2346,'Hospitalisation Details'!$AB$4:$AB$2346)</f>
        <v>42</v>
      </c>
    </row>
    <row r="1597" spans="1:17" ht="15.5" x14ac:dyDescent="0.35">
      <c r="A1597" s="73" t="s">
        <v>776</v>
      </c>
      <c r="B1597" s="40" t="str">
        <f>_xlfn.XLOOKUP(A1597,'Customer Names'!$A$3:$A$2337,'Customer Names'!$E$3:$E$2337)</f>
        <v>Sarah</v>
      </c>
      <c r="C1597" s="29">
        <f>_xlfn.XLOOKUP(A1597,'Medical Examinations'!$P$3:$P$2337,'Medical Examinations'!$Q$3:$Q$2337)</f>
        <v>23.75</v>
      </c>
      <c r="D1597" s="15">
        <f>_xlfn.XLOOKUP(A1597,'Medical Examinations'!$P$3:$P$2337,'Medical Examinations'!$R$3:$R$2337)</f>
        <v>5.03</v>
      </c>
      <c r="E1597" s="15" t="str">
        <f>_xlfn.XLOOKUP(A1597,'Medical Examinations'!$P$3:$P$2337,'Medical Examinations'!$S$3:$S$2337)</f>
        <v>No</v>
      </c>
      <c r="F1597" s="15" t="str">
        <f>_xlfn.XLOOKUP(A1597,'Medical Examinations'!$P$3:$P$2337,'Medical Examinations'!$T$3:$T$2337)</f>
        <v>No</v>
      </c>
      <c r="G1597" s="15" t="str">
        <f>_xlfn.XLOOKUP(A1597,'Medical Examinations'!$P$3:$P$2337,'Medical Examinations'!$U$3:$U$2337)</f>
        <v>No</v>
      </c>
      <c r="H1597" s="15">
        <f>_xlfn.XLOOKUP(A1597,'Medical Examinations'!$P$3:$P$2337,'Medical Examinations'!$V$3:$V$2337)</f>
        <v>1</v>
      </c>
      <c r="I1597" s="15" t="str">
        <f>_xlfn.XLOOKUP(A1597,'Medical Examinations'!$P$3:$P$2337,'Medical Examinations'!$W$3:$W$2337)</f>
        <v>No</v>
      </c>
      <c r="J1597" s="15" t="str">
        <f>_xlfn.XLOOKUP(A1597,'Medical Examinations'!$P$3:$P$2337,'Medical Examinations'!$X$3:$X$2337)</f>
        <v>Normalweight</v>
      </c>
      <c r="K1597" s="15"/>
      <c r="L1597" s="74">
        <f>_xlfn.XLOOKUP(A1597,'Hospitalisation Details'!$U$4:$U$2346,'Hospitalisation Details'!$V$4:$V$2346)</f>
        <v>30950</v>
      </c>
      <c r="M1597" s="75">
        <f>_xlfn.XLOOKUP(A1597,'Hospitalisation Details'!$U$4:$U$2346,'Hospitalisation Details'!$X$4:$X$2346)</f>
        <v>6269.33</v>
      </c>
      <c r="N1597" s="15">
        <f>_xlfn.XLOOKUP(A1597,'Hospitalisation Details'!$U$4:$U$2346,'Hospitalisation Details'!$Y$4:$Y$2346)</f>
        <v>1</v>
      </c>
      <c r="O1597" s="15">
        <f>_xlfn.XLOOKUP(A1597,'Hospitalisation Details'!$U$4:$U$2346,'Hospitalisation Details'!$Z$4:$Z$2346)</f>
        <v>2</v>
      </c>
      <c r="P1597" s="15" t="str">
        <f>_xlfn.XLOOKUP(A1597,'Hospitalisation Details'!$U$4:$U$2346,'Hospitalisation Details'!$AA$4:$AA$2346)</f>
        <v>R1013</v>
      </c>
      <c r="Q1597" s="15">
        <f>_xlfn.XLOOKUP(A1597,'Hospitalisation Details'!$U$4:$U$2346,'Hospitalisation Details'!$AB$4:$AB$2346)</f>
        <v>39</v>
      </c>
    </row>
    <row r="1598" spans="1:17" ht="15.5" x14ac:dyDescent="0.35">
      <c r="A1598" s="73" t="s">
        <v>775</v>
      </c>
      <c r="B1598" s="40" t="str">
        <f>_xlfn.XLOOKUP(A1598,'Customer Names'!$A$3:$A$2337,'Customer Names'!$E$3:$E$2337)</f>
        <v>Angela R.</v>
      </c>
      <c r="C1598" s="29">
        <f>_xlfn.XLOOKUP(A1598,'Medical Examinations'!$P$3:$P$2337,'Medical Examinations'!$Q$3:$Q$2337)</f>
        <v>33.21</v>
      </c>
      <c r="D1598" s="15">
        <f>_xlfn.XLOOKUP(A1598,'Medical Examinations'!$P$3:$P$2337,'Medical Examinations'!$R$3:$R$2337)</f>
        <v>5.07</v>
      </c>
      <c r="E1598" s="15" t="str">
        <f>_xlfn.XLOOKUP(A1598,'Medical Examinations'!$P$3:$P$2337,'Medical Examinations'!$S$3:$S$2337)</f>
        <v>Yes</v>
      </c>
      <c r="F1598" s="15" t="str">
        <f>_xlfn.XLOOKUP(A1598,'Medical Examinations'!$P$3:$P$2337,'Medical Examinations'!$T$3:$T$2337)</f>
        <v>No</v>
      </c>
      <c r="G1598" s="15" t="str">
        <f>_xlfn.XLOOKUP(A1598,'Medical Examinations'!$P$3:$P$2337,'Medical Examinations'!$U$3:$U$2337)</f>
        <v>No</v>
      </c>
      <c r="H1598" s="15">
        <f>_xlfn.XLOOKUP(A1598,'Medical Examinations'!$P$3:$P$2337,'Medical Examinations'!$V$3:$V$2337)</f>
        <v>1</v>
      </c>
      <c r="I1598" s="15" t="str">
        <f>_xlfn.XLOOKUP(A1598,'Medical Examinations'!$P$3:$P$2337,'Medical Examinations'!$W$3:$W$2337)</f>
        <v>No</v>
      </c>
      <c r="J1598" s="15" t="str">
        <f>_xlfn.XLOOKUP(A1598,'Medical Examinations'!$P$3:$P$2337,'Medical Examinations'!$X$3:$X$2337)</f>
        <v>Obesity</v>
      </c>
      <c r="K1598" s="15"/>
      <c r="L1598" s="74">
        <f>_xlfn.XLOOKUP(A1598,'Hospitalisation Details'!$U$4:$U$2346,'Hospitalisation Details'!$V$4:$V$2346)</f>
        <v>34989</v>
      </c>
      <c r="M1598" s="75">
        <f>_xlfn.XLOOKUP(A1598,'Hospitalisation Details'!$U$4:$U$2346,'Hospitalisation Details'!$X$4:$X$2346)</f>
        <v>6261.2</v>
      </c>
      <c r="N1598" s="15">
        <f>_xlfn.XLOOKUP(A1598,'Hospitalisation Details'!$U$4:$U$2346,'Hospitalisation Details'!$Y$4:$Y$2346)</f>
        <v>1</v>
      </c>
      <c r="O1598" s="15">
        <f>_xlfn.XLOOKUP(A1598,'Hospitalisation Details'!$U$4:$U$2346,'Hospitalisation Details'!$Z$4:$Z$2346)</f>
        <v>2</v>
      </c>
      <c r="P1598" s="15" t="str">
        <f>_xlfn.XLOOKUP(A1598,'Hospitalisation Details'!$U$4:$U$2346,'Hospitalisation Details'!$AA$4:$AA$2346)</f>
        <v>R1026</v>
      </c>
      <c r="Q1598" s="15">
        <f>_xlfn.XLOOKUP(A1598,'Hospitalisation Details'!$U$4:$U$2346,'Hospitalisation Details'!$AB$4:$AB$2346)</f>
        <v>28</v>
      </c>
    </row>
    <row r="1599" spans="1:17" ht="15.5" x14ac:dyDescent="0.35">
      <c r="A1599" s="73" t="s">
        <v>774</v>
      </c>
      <c r="B1599" s="40" t="str">
        <f>_xlfn.XLOOKUP(A1599,'Customer Names'!$A$3:$A$2337,'Customer Names'!$E$3:$E$2337)</f>
        <v>Chatham</v>
      </c>
      <c r="C1599" s="29">
        <f>_xlfn.XLOOKUP(A1599,'Medical Examinations'!$P$3:$P$2337,'Medical Examinations'!$Q$3:$Q$2337)</f>
        <v>17.7</v>
      </c>
      <c r="D1599" s="15">
        <f>_xlfn.XLOOKUP(A1599,'Medical Examinations'!$P$3:$P$2337,'Medical Examinations'!$R$3:$R$2337)</f>
        <v>10.42</v>
      </c>
      <c r="E1599" s="15" t="str">
        <f>_xlfn.XLOOKUP(A1599,'Medical Examinations'!$P$3:$P$2337,'Medical Examinations'!$S$3:$S$2337)</f>
        <v>Yes</v>
      </c>
      <c r="F1599" s="15" t="str">
        <f>_xlfn.XLOOKUP(A1599,'Medical Examinations'!$P$3:$P$2337,'Medical Examinations'!$T$3:$T$2337)</f>
        <v>No</v>
      </c>
      <c r="G1599" s="15" t="str">
        <f>_xlfn.XLOOKUP(A1599,'Medical Examinations'!$P$3:$P$2337,'Medical Examinations'!$U$3:$U$2337)</f>
        <v>No</v>
      </c>
      <c r="H1599" s="15">
        <f>_xlfn.XLOOKUP(A1599,'Medical Examinations'!$P$3:$P$2337,'Medical Examinations'!$V$3:$V$2337)</f>
        <v>2</v>
      </c>
      <c r="I1599" s="15" t="str">
        <f>_xlfn.XLOOKUP(A1599,'Medical Examinations'!$P$3:$P$2337,'Medical Examinations'!$W$3:$W$2337)</f>
        <v>No</v>
      </c>
      <c r="J1599" s="15" t="str">
        <f>_xlfn.XLOOKUP(A1599,'Medical Examinations'!$P$3:$P$2337,'Medical Examinations'!$X$3:$X$2337)</f>
        <v>Underweight</v>
      </c>
      <c r="K1599" s="15"/>
      <c r="L1599" s="74">
        <f>_xlfn.XLOOKUP(A1599,'Hospitalisation Details'!$U$4:$U$2346,'Hospitalisation Details'!$V$4:$V$2346)</f>
        <v>25852</v>
      </c>
      <c r="M1599" s="75">
        <f>_xlfn.XLOOKUP(A1599,'Hospitalisation Details'!$U$4:$U$2346,'Hospitalisation Details'!$X$4:$X$2346)</f>
        <v>6255.38</v>
      </c>
      <c r="N1599" s="15">
        <f>_xlfn.XLOOKUP(A1599,'Hospitalisation Details'!$U$4:$U$2346,'Hospitalisation Details'!$Y$4:$Y$2346)</f>
        <v>1</v>
      </c>
      <c r="O1599" s="15">
        <f>_xlfn.XLOOKUP(A1599,'Hospitalisation Details'!$U$4:$U$2346,'Hospitalisation Details'!$Z$4:$Z$2346)</f>
        <v>9</v>
      </c>
      <c r="P1599" s="15" t="str">
        <f>_xlfn.XLOOKUP(A1599,'Hospitalisation Details'!$U$4:$U$2346,'Hospitalisation Details'!$AA$4:$AA$2346)</f>
        <v>R1013</v>
      </c>
      <c r="Q1599" s="15">
        <f>_xlfn.XLOOKUP(A1599,'Hospitalisation Details'!$U$4:$U$2346,'Hospitalisation Details'!$AB$4:$AB$2346)</f>
        <v>53</v>
      </c>
    </row>
    <row r="1600" spans="1:17" ht="15.5" x14ac:dyDescent="0.35">
      <c r="A1600" s="73" t="s">
        <v>773</v>
      </c>
      <c r="B1600" s="40" t="str">
        <f>_xlfn.XLOOKUP(A1600,'Customer Names'!$A$3:$A$2337,'Customer Names'!$E$3:$E$2337)</f>
        <v>Derek</v>
      </c>
      <c r="C1600" s="29">
        <f>_xlfn.XLOOKUP(A1600,'Medical Examinations'!$P$3:$P$2337,'Medical Examinations'!$Q$3:$Q$2337)</f>
        <v>17.2</v>
      </c>
      <c r="D1600" s="15">
        <f>_xlfn.XLOOKUP(A1600,'Medical Examinations'!$P$3:$P$2337,'Medical Examinations'!$R$3:$R$2337)</f>
        <v>6.45</v>
      </c>
      <c r="E1600" s="15" t="str">
        <f>_xlfn.XLOOKUP(A1600,'Medical Examinations'!$P$3:$P$2337,'Medical Examinations'!$S$3:$S$2337)</f>
        <v>No</v>
      </c>
      <c r="F1600" s="15" t="str">
        <f>_xlfn.XLOOKUP(A1600,'Medical Examinations'!$P$3:$P$2337,'Medical Examinations'!$T$3:$T$2337)</f>
        <v>No</v>
      </c>
      <c r="G1600" s="15" t="str">
        <f>_xlfn.XLOOKUP(A1600,'Medical Examinations'!$P$3:$P$2337,'Medical Examinations'!$U$3:$U$2337)</f>
        <v>No</v>
      </c>
      <c r="H1600" s="15">
        <f>_xlfn.XLOOKUP(A1600,'Medical Examinations'!$P$3:$P$2337,'Medical Examinations'!$V$3:$V$2337)</f>
        <v>2</v>
      </c>
      <c r="I1600" s="15" t="str">
        <f>_xlfn.XLOOKUP(A1600,'Medical Examinations'!$P$3:$P$2337,'Medical Examinations'!$W$3:$W$2337)</f>
        <v>No</v>
      </c>
      <c r="J1600" s="15" t="str">
        <f>_xlfn.XLOOKUP(A1600,'Medical Examinations'!$P$3:$P$2337,'Medical Examinations'!$X$3:$X$2337)</f>
        <v>Underweight</v>
      </c>
      <c r="K1600" s="15"/>
      <c r="L1600" s="74">
        <f>_xlfn.XLOOKUP(A1600,'Hospitalisation Details'!$U$4:$U$2346,'Hospitalisation Details'!$V$4:$V$2346)</f>
        <v>26550</v>
      </c>
      <c r="M1600" s="75">
        <f>_xlfn.XLOOKUP(A1600,'Hospitalisation Details'!$U$4:$U$2346,'Hospitalisation Details'!$X$4:$X$2346)</f>
        <v>6254.13</v>
      </c>
      <c r="N1600" s="15">
        <f>_xlfn.XLOOKUP(A1600,'Hospitalisation Details'!$U$4:$U$2346,'Hospitalisation Details'!$Y$4:$Y$2346)</f>
        <v>1</v>
      </c>
      <c r="O1600" s="15">
        <f>_xlfn.XLOOKUP(A1600,'Hospitalisation Details'!$U$4:$U$2346,'Hospitalisation Details'!$Z$4:$Z$2346)</f>
        <v>9</v>
      </c>
      <c r="P1600" s="15" t="str">
        <f>_xlfn.XLOOKUP(A1600,'Hospitalisation Details'!$U$4:$U$2346,'Hospitalisation Details'!$AA$4:$AA$2346)</f>
        <v>R1012</v>
      </c>
      <c r="Q1600" s="15">
        <f>_xlfn.XLOOKUP(A1600,'Hospitalisation Details'!$U$4:$U$2346,'Hospitalisation Details'!$AB$4:$AB$2346)</f>
        <v>51</v>
      </c>
    </row>
    <row r="1601" spans="1:17" ht="15.5" x14ac:dyDescent="0.35">
      <c r="A1601" s="73" t="s">
        <v>772</v>
      </c>
      <c r="B1601" s="40" t="str">
        <f>_xlfn.XLOOKUP(A1601,'Customer Names'!$A$3:$A$2337,'Customer Names'!$E$3:$E$2337)</f>
        <v>Kalvin J.</v>
      </c>
      <c r="C1601" s="29">
        <f>_xlfn.XLOOKUP(A1601,'Medical Examinations'!$P$3:$P$2337,'Medical Examinations'!$Q$3:$Q$2337)</f>
        <v>19.21</v>
      </c>
      <c r="D1601" s="15">
        <f>_xlfn.XLOOKUP(A1601,'Medical Examinations'!$P$3:$P$2337,'Medical Examinations'!$R$3:$R$2337)</f>
        <v>5.52</v>
      </c>
      <c r="E1601" s="15" t="str">
        <f>_xlfn.XLOOKUP(A1601,'Medical Examinations'!$P$3:$P$2337,'Medical Examinations'!$S$3:$S$2337)</f>
        <v>No</v>
      </c>
      <c r="F1601" s="15" t="str">
        <f>_xlfn.XLOOKUP(A1601,'Medical Examinations'!$P$3:$P$2337,'Medical Examinations'!$T$3:$T$2337)</f>
        <v>No</v>
      </c>
      <c r="G1601" s="15" t="str">
        <f>_xlfn.XLOOKUP(A1601,'Medical Examinations'!$P$3:$P$2337,'Medical Examinations'!$U$3:$U$2337)</f>
        <v>No</v>
      </c>
      <c r="H1601" s="15">
        <f>_xlfn.XLOOKUP(A1601,'Medical Examinations'!$P$3:$P$2337,'Medical Examinations'!$V$3:$V$2337)</f>
        <v>2</v>
      </c>
      <c r="I1601" s="15" t="str">
        <f>_xlfn.XLOOKUP(A1601,'Medical Examinations'!$P$3:$P$2337,'Medical Examinations'!$W$3:$W$2337)</f>
        <v>No</v>
      </c>
      <c r="J1601" s="15" t="str">
        <f>_xlfn.XLOOKUP(A1601,'Medical Examinations'!$P$3:$P$2337,'Medical Examinations'!$X$3:$X$2337)</f>
        <v>Normalweight</v>
      </c>
      <c r="K1601" s="15"/>
      <c r="L1601" s="74">
        <f>_xlfn.XLOOKUP(A1601,'Hospitalisation Details'!$U$4:$U$2346,'Hospitalisation Details'!$V$4:$V$2346)</f>
        <v>26614</v>
      </c>
      <c r="M1601" s="75">
        <f>_xlfn.XLOOKUP(A1601,'Hospitalisation Details'!$U$4:$U$2346,'Hospitalisation Details'!$X$4:$X$2346)</f>
        <v>6253.85</v>
      </c>
      <c r="N1601" s="15">
        <f>_xlfn.XLOOKUP(A1601,'Hospitalisation Details'!$U$4:$U$2346,'Hospitalisation Details'!$Y$4:$Y$2346)</f>
        <v>1</v>
      </c>
      <c r="O1601" s="15">
        <f>_xlfn.XLOOKUP(A1601,'Hospitalisation Details'!$U$4:$U$2346,'Hospitalisation Details'!$Z$4:$Z$2346)</f>
        <v>9</v>
      </c>
      <c r="P1601" s="15" t="str">
        <f>_xlfn.XLOOKUP(A1601,'Hospitalisation Details'!$U$4:$U$2346,'Hospitalisation Details'!$AA$4:$AA$2346)</f>
        <v>R1013</v>
      </c>
      <c r="Q1601" s="15">
        <f>_xlfn.XLOOKUP(A1601,'Hospitalisation Details'!$U$4:$U$2346,'Hospitalisation Details'!$AB$4:$AB$2346)</f>
        <v>51</v>
      </c>
    </row>
    <row r="1602" spans="1:17" ht="15.5" x14ac:dyDescent="0.35">
      <c r="A1602" s="73" t="s">
        <v>771</v>
      </c>
      <c r="B1602" s="40" t="str">
        <f>_xlfn.XLOOKUP(A1602,'Customer Names'!$A$3:$A$2337,'Customer Names'!$E$3:$E$2337)</f>
        <v>Dave</v>
      </c>
      <c r="C1602" s="29">
        <f>_xlfn.XLOOKUP(A1602,'Medical Examinations'!$P$3:$P$2337,'Medical Examinations'!$Q$3:$Q$2337)</f>
        <v>23.2</v>
      </c>
      <c r="D1602" s="15">
        <f>_xlfn.XLOOKUP(A1602,'Medical Examinations'!$P$3:$P$2337,'Medical Examinations'!$R$3:$R$2337)</f>
        <v>4.41</v>
      </c>
      <c r="E1602" s="15" t="str">
        <f>_xlfn.XLOOKUP(A1602,'Medical Examinations'!$P$3:$P$2337,'Medical Examinations'!$S$3:$S$2337)</f>
        <v>No</v>
      </c>
      <c r="F1602" s="15" t="str">
        <f>_xlfn.XLOOKUP(A1602,'Medical Examinations'!$P$3:$P$2337,'Medical Examinations'!$T$3:$T$2337)</f>
        <v>No</v>
      </c>
      <c r="G1602" s="15" t="str">
        <f>_xlfn.XLOOKUP(A1602,'Medical Examinations'!$P$3:$P$2337,'Medical Examinations'!$U$3:$U$2337)</f>
        <v>Yes</v>
      </c>
      <c r="H1602" s="15">
        <f>_xlfn.XLOOKUP(A1602,'Medical Examinations'!$P$3:$P$2337,'Medical Examinations'!$V$3:$V$2337)</f>
        <v>1</v>
      </c>
      <c r="I1602" s="15" t="str">
        <f>_xlfn.XLOOKUP(A1602,'Medical Examinations'!$P$3:$P$2337,'Medical Examinations'!$W$3:$W$2337)</f>
        <v>No</v>
      </c>
      <c r="J1602" s="15" t="str">
        <f>_xlfn.XLOOKUP(A1602,'Medical Examinations'!$P$3:$P$2337,'Medical Examinations'!$X$3:$X$2337)</f>
        <v>Normalweight</v>
      </c>
      <c r="K1602" s="15"/>
      <c r="L1602" s="74">
        <f>_xlfn.XLOOKUP(A1602,'Hospitalisation Details'!$U$4:$U$2346,'Hospitalisation Details'!$V$4:$V$2346)</f>
        <v>29138</v>
      </c>
      <c r="M1602" s="75">
        <f>_xlfn.XLOOKUP(A1602,'Hospitalisation Details'!$U$4:$U$2346,'Hospitalisation Details'!$X$4:$X$2346)</f>
        <v>6250.44</v>
      </c>
      <c r="N1602" s="15">
        <f>_xlfn.XLOOKUP(A1602,'Hospitalisation Details'!$U$4:$U$2346,'Hospitalisation Details'!$Y$4:$Y$2346)</f>
        <v>1</v>
      </c>
      <c r="O1602" s="15">
        <f>_xlfn.XLOOKUP(A1602,'Hospitalisation Details'!$U$4:$U$2346,'Hospitalisation Details'!$Z$4:$Z$2346)</f>
        <v>2</v>
      </c>
      <c r="P1602" s="15" t="str">
        <f>_xlfn.XLOOKUP(A1602,'Hospitalisation Details'!$U$4:$U$2346,'Hospitalisation Details'!$AA$4:$AA$2346)</f>
        <v>R1011</v>
      </c>
      <c r="Q1602" s="15">
        <f>_xlfn.XLOOKUP(A1602,'Hospitalisation Details'!$U$4:$U$2346,'Hospitalisation Details'!$AB$4:$AB$2346)</f>
        <v>44</v>
      </c>
    </row>
    <row r="1603" spans="1:17" ht="15.5" x14ac:dyDescent="0.35">
      <c r="A1603" s="73" t="s">
        <v>770</v>
      </c>
      <c r="B1603" s="40" t="str">
        <f>_xlfn.XLOOKUP(A1603,'Customer Names'!$A$3:$A$2337,'Customer Names'!$E$3:$E$2337)</f>
        <v>Barbara G.</v>
      </c>
      <c r="C1603" s="29">
        <f>_xlfn.XLOOKUP(A1603,'Medical Examinations'!$P$3:$P$2337,'Medical Examinations'!$Q$3:$Q$2337)</f>
        <v>32.5</v>
      </c>
      <c r="D1603" s="15">
        <f>_xlfn.XLOOKUP(A1603,'Medical Examinations'!$P$3:$P$2337,'Medical Examinations'!$R$3:$R$2337)</f>
        <v>4.6900000000000004</v>
      </c>
      <c r="E1603" s="15" t="str">
        <f>_xlfn.XLOOKUP(A1603,'Medical Examinations'!$P$3:$P$2337,'Medical Examinations'!$S$3:$S$2337)</f>
        <v>Yes</v>
      </c>
      <c r="F1603" s="15" t="str">
        <f>_xlfn.XLOOKUP(A1603,'Medical Examinations'!$P$3:$P$2337,'Medical Examinations'!$T$3:$T$2337)</f>
        <v>No</v>
      </c>
      <c r="G1603" s="15" t="str">
        <f>_xlfn.XLOOKUP(A1603,'Medical Examinations'!$P$3:$P$2337,'Medical Examinations'!$U$3:$U$2337)</f>
        <v>Yes</v>
      </c>
      <c r="H1603" s="15">
        <f>_xlfn.XLOOKUP(A1603,'Medical Examinations'!$P$3:$P$2337,'Medical Examinations'!$V$3:$V$2337)</f>
        <v>1</v>
      </c>
      <c r="I1603" s="15" t="str">
        <f>_xlfn.XLOOKUP(A1603,'Medical Examinations'!$P$3:$P$2337,'Medical Examinations'!$W$3:$W$2337)</f>
        <v>No</v>
      </c>
      <c r="J1603" s="15" t="str">
        <f>_xlfn.XLOOKUP(A1603,'Medical Examinations'!$P$3:$P$2337,'Medical Examinations'!$X$3:$X$2337)</f>
        <v>Obesity</v>
      </c>
      <c r="K1603" s="15"/>
      <c r="L1603" s="74">
        <f>_xlfn.XLOOKUP(A1603,'Hospitalisation Details'!$U$4:$U$2346,'Hospitalisation Details'!$V$4:$V$2346)</f>
        <v>30539</v>
      </c>
      <c r="M1603" s="75">
        <f>_xlfn.XLOOKUP(A1603,'Hospitalisation Details'!$U$4:$U$2346,'Hospitalisation Details'!$X$4:$X$2346)</f>
        <v>6238.3</v>
      </c>
      <c r="N1603" s="15">
        <f>_xlfn.XLOOKUP(A1603,'Hospitalisation Details'!$U$4:$U$2346,'Hospitalisation Details'!$Y$4:$Y$2346)</f>
        <v>1</v>
      </c>
      <c r="O1603" s="15">
        <f>_xlfn.XLOOKUP(A1603,'Hospitalisation Details'!$U$4:$U$2346,'Hospitalisation Details'!$Z$4:$Z$2346)</f>
        <v>2</v>
      </c>
      <c r="P1603" s="15" t="str">
        <f>_xlfn.XLOOKUP(A1603,'Hospitalisation Details'!$U$4:$U$2346,'Hospitalisation Details'!$AA$4:$AA$2346)</f>
        <v>R1011</v>
      </c>
      <c r="Q1603" s="15">
        <f>_xlfn.XLOOKUP(A1603,'Hospitalisation Details'!$U$4:$U$2346,'Hospitalisation Details'!$AB$4:$AB$2346)</f>
        <v>40</v>
      </c>
    </row>
    <row r="1604" spans="1:17" ht="15.5" x14ac:dyDescent="0.35">
      <c r="A1604" s="73" t="s">
        <v>769</v>
      </c>
      <c r="B1604" s="40" t="str">
        <f>_xlfn.XLOOKUP(A1604,'Customer Names'!$A$3:$A$2337,'Customer Names'!$E$3:$E$2337)</f>
        <v>Skylar</v>
      </c>
      <c r="C1604" s="29">
        <f>_xlfn.XLOOKUP(A1604,'Medical Examinations'!$P$3:$P$2337,'Medical Examinations'!$Q$3:$Q$2337)</f>
        <v>20.9</v>
      </c>
      <c r="D1604" s="15">
        <f>_xlfn.XLOOKUP(A1604,'Medical Examinations'!$P$3:$P$2337,'Medical Examinations'!$R$3:$R$2337)</f>
        <v>6.94</v>
      </c>
      <c r="E1604" s="15" t="str">
        <f>_xlfn.XLOOKUP(A1604,'Medical Examinations'!$P$3:$P$2337,'Medical Examinations'!$S$3:$S$2337)</f>
        <v>No</v>
      </c>
      <c r="F1604" s="15" t="str">
        <f>_xlfn.XLOOKUP(A1604,'Medical Examinations'!$P$3:$P$2337,'Medical Examinations'!$T$3:$T$2337)</f>
        <v>No</v>
      </c>
      <c r="G1604" s="15" t="str">
        <f>_xlfn.XLOOKUP(A1604,'Medical Examinations'!$P$3:$P$2337,'Medical Examinations'!$U$3:$U$2337)</f>
        <v>No</v>
      </c>
      <c r="H1604" s="15">
        <f>_xlfn.XLOOKUP(A1604,'Medical Examinations'!$P$3:$P$2337,'Medical Examinations'!$V$3:$V$2337)</f>
        <v>0</v>
      </c>
      <c r="I1604" s="15" t="str">
        <f>_xlfn.XLOOKUP(A1604,'Medical Examinations'!$P$3:$P$2337,'Medical Examinations'!$W$3:$W$2337)</f>
        <v>No</v>
      </c>
      <c r="J1604" s="15" t="str">
        <f>_xlfn.XLOOKUP(A1604,'Medical Examinations'!$P$3:$P$2337,'Medical Examinations'!$X$3:$X$2337)</f>
        <v>Normalweight</v>
      </c>
      <c r="K1604" s="15"/>
      <c r="L1604" s="74">
        <f>_xlfn.XLOOKUP(A1604,'Hospitalisation Details'!$U$4:$U$2346,'Hospitalisation Details'!$V$4:$V$2346)</f>
        <v>28752</v>
      </c>
      <c r="M1604" s="75">
        <f>_xlfn.XLOOKUP(A1604,'Hospitalisation Details'!$U$4:$U$2346,'Hospitalisation Details'!$X$4:$X$2346)</f>
        <v>6236.95</v>
      </c>
      <c r="N1604" s="15">
        <f>_xlfn.XLOOKUP(A1604,'Hospitalisation Details'!$U$4:$U$2346,'Hospitalisation Details'!$Y$4:$Y$2346)</f>
        <v>1</v>
      </c>
      <c r="O1604" s="15">
        <f>_xlfn.XLOOKUP(A1604,'Hospitalisation Details'!$U$4:$U$2346,'Hospitalisation Details'!$Z$4:$Z$2346)</f>
        <v>9</v>
      </c>
      <c r="P1604" s="15" t="str">
        <f>_xlfn.XLOOKUP(A1604,'Hospitalisation Details'!$U$4:$U$2346,'Hospitalisation Details'!$AA$4:$AA$2346)</f>
        <v>R1013</v>
      </c>
      <c r="Q1604" s="15">
        <f>_xlfn.XLOOKUP(A1604,'Hospitalisation Details'!$U$4:$U$2346,'Hospitalisation Details'!$AB$4:$AB$2346)</f>
        <v>45</v>
      </c>
    </row>
    <row r="1605" spans="1:17" ht="15.5" x14ac:dyDescent="0.35">
      <c r="A1605" s="73" t="s">
        <v>768</v>
      </c>
      <c r="B1605" s="40" t="str">
        <f>_xlfn.XLOOKUP(A1605,'Customer Names'!$A$3:$A$2337,'Customer Names'!$E$3:$E$2337)</f>
        <v>Nick</v>
      </c>
      <c r="C1605" s="29">
        <f>_xlfn.XLOOKUP(A1605,'Medical Examinations'!$P$3:$P$2337,'Medical Examinations'!$Q$3:$Q$2337)</f>
        <v>19.11</v>
      </c>
      <c r="D1605" s="15">
        <f>_xlfn.XLOOKUP(A1605,'Medical Examinations'!$P$3:$P$2337,'Medical Examinations'!$R$3:$R$2337)</f>
        <v>4.3499999999999996</v>
      </c>
      <c r="E1605" s="15" t="str">
        <f>_xlfn.XLOOKUP(A1605,'Medical Examinations'!$P$3:$P$2337,'Medical Examinations'!$S$3:$S$2337)</f>
        <v>No</v>
      </c>
      <c r="F1605" s="15" t="str">
        <f>_xlfn.XLOOKUP(A1605,'Medical Examinations'!$P$3:$P$2337,'Medical Examinations'!$T$3:$T$2337)</f>
        <v>No</v>
      </c>
      <c r="G1605" s="15" t="str">
        <f>_xlfn.XLOOKUP(A1605,'Medical Examinations'!$P$3:$P$2337,'Medical Examinations'!$U$3:$U$2337)</f>
        <v>No</v>
      </c>
      <c r="H1605" s="15">
        <f>_xlfn.XLOOKUP(A1605,'Medical Examinations'!$P$3:$P$2337,'Medical Examinations'!$V$3:$V$2337)</f>
        <v>2</v>
      </c>
      <c r="I1605" s="15" t="str">
        <f>_xlfn.XLOOKUP(A1605,'Medical Examinations'!$P$3:$P$2337,'Medical Examinations'!$W$3:$W$2337)</f>
        <v>No</v>
      </c>
      <c r="J1605" s="15" t="str">
        <f>_xlfn.XLOOKUP(A1605,'Medical Examinations'!$P$3:$P$2337,'Medical Examinations'!$X$3:$X$2337)</f>
        <v>Normalweight</v>
      </c>
      <c r="K1605" s="15"/>
      <c r="L1605" s="74">
        <f>_xlfn.XLOOKUP(A1605,'Hospitalisation Details'!$U$4:$U$2346,'Hospitalisation Details'!$V$4:$V$2346)</f>
        <v>26479</v>
      </c>
      <c r="M1605" s="75">
        <f>_xlfn.XLOOKUP(A1605,'Hospitalisation Details'!$U$4:$U$2346,'Hospitalisation Details'!$X$4:$X$2346)</f>
        <v>6219.93</v>
      </c>
      <c r="N1605" s="15">
        <f>_xlfn.XLOOKUP(A1605,'Hospitalisation Details'!$U$4:$U$2346,'Hospitalisation Details'!$Y$4:$Y$2346)</f>
        <v>1</v>
      </c>
      <c r="O1605" s="15">
        <f>_xlfn.XLOOKUP(A1605,'Hospitalisation Details'!$U$4:$U$2346,'Hospitalisation Details'!$Z$4:$Z$2346)</f>
        <v>9</v>
      </c>
      <c r="P1605" s="15" t="str">
        <f>_xlfn.XLOOKUP(A1605,'Hospitalisation Details'!$U$4:$U$2346,'Hospitalisation Details'!$AA$4:$AA$2346)</f>
        <v>R1013</v>
      </c>
      <c r="Q1605" s="15">
        <f>_xlfn.XLOOKUP(A1605,'Hospitalisation Details'!$U$4:$U$2346,'Hospitalisation Details'!$AB$4:$AB$2346)</f>
        <v>51</v>
      </c>
    </row>
    <row r="1606" spans="1:17" ht="15.5" x14ac:dyDescent="0.35">
      <c r="A1606" s="73" t="s">
        <v>767</v>
      </c>
      <c r="B1606" s="40" t="str">
        <f>_xlfn.XLOOKUP(A1606,'Customer Names'!$A$3:$A$2337,'Customer Names'!$E$3:$E$2337)</f>
        <v>Sunny S</v>
      </c>
      <c r="C1606" s="29">
        <f>_xlfn.XLOOKUP(A1606,'Medical Examinations'!$P$3:$P$2337,'Medical Examinations'!$Q$3:$Q$2337)</f>
        <v>31.17</v>
      </c>
      <c r="D1606" s="15">
        <f>_xlfn.XLOOKUP(A1606,'Medical Examinations'!$P$3:$P$2337,'Medical Examinations'!$R$3:$R$2337)</f>
        <v>5.28</v>
      </c>
      <c r="E1606" s="15" t="str">
        <f>_xlfn.XLOOKUP(A1606,'Medical Examinations'!$P$3:$P$2337,'Medical Examinations'!$S$3:$S$2337)</f>
        <v>No</v>
      </c>
      <c r="F1606" s="15" t="str">
        <f>_xlfn.XLOOKUP(A1606,'Medical Examinations'!$P$3:$P$2337,'Medical Examinations'!$T$3:$T$2337)</f>
        <v>No</v>
      </c>
      <c r="G1606" s="15" t="str">
        <f>_xlfn.XLOOKUP(A1606,'Medical Examinations'!$P$3:$P$2337,'Medical Examinations'!$U$3:$U$2337)</f>
        <v>No</v>
      </c>
      <c r="H1606" s="15">
        <f>_xlfn.XLOOKUP(A1606,'Medical Examinations'!$P$3:$P$2337,'Medical Examinations'!$V$3:$V$2337)</f>
        <v>1</v>
      </c>
      <c r="I1606" s="15" t="str">
        <f>_xlfn.XLOOKUP(A1606,'Medical Examinations'!$P$3:$P$2337,'Medical Examinations'!$W$3:$W$2337)</f>
        <v>No</v>
      </c>
      <c r="J1606" s="15" t="str">
        <f>_xlfn.XLOOKUP(A1606,'Medical Examinations'!$P$3:$P$2337,'Medical Examinations'!$X$3:$X$2337)</f>
        <v>Obesity</v>
      </c>
      <c r="K1606" s="15"/>
      <c r="L1606" s="74">
        <f>_xlfn.XLOOKUP(A1606,'Hospitalisation Details'!$U$4:$U$2346,'Hospitalisation Details'!$V$4:$V$2346)</f>
        <v>33828</v>
      </c>
      <c r="M1606" s="75">
        <f>_xlfn.XLOOKUP(A1606,'Hospitalisation Details'!$U$4:$U$2346,'Hospitalisation Details'!$X$4:$X$2346)</f>
        <v>6208.5</v>
      </c>
      <c r="N1606" s="15">
        <f>_xlfn.XLOOKUP(A1606,'Hospitalisation Details'!$U$4:$U$2346,'Hospitalisation Details'!$Y$4:$Y$2346)</f>
        <v>1</v>
      </c>
      <c r="O1606" s="15">
        <f>_xlfn.XLOOKUP(A1606,'Hospitalisation Details'!$U$4:$U$2346,'Hospitalisation Details'!$Z$4:$Z$2346)</f>
        <v>2</v>
      </c>
      <c r="P1606" s="15" t="str">
        <f>_xlfn.XLOOKUP(A1606,'Hospitalisation Details'!$U$4:$U$2346,'Hospitalisation Details'!$AA$4:$AA$2346)</f>
        <v>R1021</v>
      </c>
      <c r="Q1606" s="15">
        <f>_xlfn.XLOOKUP(A1606,'Hospitalisation Details'!$U$4:$U$2346,'Hospitalisation Details'!$AB$4:$AB$2346)</f>
        <v>31</v>
      </c>
    </row>
    <row r="1607" spans="1:17" ht="15.5" x14ac:dyDescent="0.35">
      <c r="A1607" s="73" t="s">
        <v>766</v>
      </c>
      <c r="B1607" s="40" t="str">
        <f>_xlfn.XLOOKUP(A1607,'Customer Names'!$A$3:$A$2337,'Customer Names'!$E$3:$E$2337)</f>
        <v>Anne-Marie</v>
      </c>
      <c r="C1607" s="29">
        <f>_xlfn.XLOOKUP(A1607,'Medical Examinations'!$P$3:$P$2337,'Medical Examinations'!$Q$3:$Q$2337)</f>
        <v>36.08</v>
      </c>
      <c r="D1607" s="15">
        <f>_xlfn.XLOOKUP(A1607,'Medical Examinations'!$P$3:$P$2337,'Medical Examinations'!$R$3:$R$2337)</f>
        <v>4.29</v>
      </c>
      <c r="E1607" s="15" t="str">
        <f>_xlfn.XLOOKUP(A1607,'Medical Examinations'!$P$3:$P$2337,'Medical Examinations'!$S$3:$S$2337)</f>
        <v>No</v>
      </c>
      <c r="F1607" s="15" t="str">
        <f>_xlfn.XLOOKUP(A1607,'Medical Examinations'!$P$3:$P$2337,'Medical Examinations'!$T$3:$T$2337)</f>
        <v>No</v>
      </c>
      <c r="G1607" s="15" t="str">
        <f>_xlfn.XLOOKUP(A1607,'Medical Examinations'!$P$3:$P$2337,'Medical Examinations'!$U$3:$U$2337)</f>
        <v>No</v>
      </c>
      <c r="H1607" s="15">
        <f>_xlfn.XLOOKUP(A1607,'Medical Examinations'!$P$3:$P$2337,'Medical Examinations'!$V$3:$V$2337)</f>
        <v>0</v>
      </c>
      <c r="I1607" s="15" t="str">
        <f>_xlfn.XLOOKUP(A1607,'Medical Examinations'!$P$3:$P$2337,'Medical Examinations'!$W$3:$W$2337)</f>
        <v>No</v>
      </c>
      <c r="J1607" s="15" t="str">
        <f>_xlfn.XLOOKUP(A1607,'Medical Examinations'!$P$3:$P$2337,'Medical Examinations'!$X$3:$X$2337)</f>
        <v>Obesity</v>
      </c>
      <c r="K1607" s="15"/>
      <c r="L1607" s="74">
        <f>_xlfn.XLOOKUP(A1607,'Hospitalisation Details'!$U$4:$U$2346,'Hospitalisation Details'!$V$4:$V$2346)</f>
        <v>36413</v>
      </c>
      <c r="M1607" s="75">
        <f>_xlfn.XLOOKUP(A1607,'Hospitalisation Details'!$U$4:$U$2346,'Hospitalisation Details'!$X$4:$X$2346)</f>
        <v>6207.26</v>
      </c>
      <c r="N1607" s="15">
        <f>_xlfn.XLOOKUP(A1607,'Hospitalisation Details'!$U$4:$U$2346,'Hospitalisation Details'!$Y$4:$Y$2346)</f>
        <v>1</v>
      </c>
      <c r="O1607" s="15">
        <f>_xlfn.XLOOKUP(A1607,'Hospitalisation Details'!$U$4:$U$2346,'Hospitalisation Details'!$Z$4:$Z$2346)</f>
        <v>9</v>
      </c>
      <c r="P1607" s="15" t="str">
        <f>_xlfn.XLOOKUP(A1607,'Hospitalisation Details'!$U$4:$U$2346,'Hospitalisation Details'!$AA$4:$AA$2346)</f>
        <v>R1026</v>
      </c>
      <c r="Q1607" s="15">
        <f>_xlfn.XLOOKUP(A1607,'Hospitalisation Details'!$U$4:$U$2346,'Hospitalisation Details'!$AB$4:$AB$2346)</f>
        <v>24</v>
      </c>
    </row>
    <row r="1608" spans="1:17" ht="15.5" x14ac:dyDescent="0.35">
      <c r="A1608" s="73" t="s">
        <v>765</v>
      </c>
      <c r="B1608" s="40" t="str">
        <f>_xlfn.XLOOKUP(A1608,'Customer Names'!$A$3:$A$2337,'Customer Names'!$E$3:$E$2337)</f>
        <v>Nicholas</v>
      </c>
      <c r="C1608" s="29">
        <f>_xlfn.XLOOKUP(A1608,'Medical Examinations'!$P$3:$P$2337,'Medical Examinations'!$Q$3:$Q$2337)</f>
        <v>28.024999999999999</v>
      </c>
      <c r="D1608" s="15">
        <f>_xlfn.XLOOKUP(A1608,'Medical Examinations'!$P$3:$P$2337,'Medical Examinations'!$R$3:$R$2337)</f>
        <v>5.69</v>
      </c>
      <c r="E1608" s="15" t="str">
        <f>_xlfn.XLOOKUP(A1608,'Medical Examinations'!$P$3:$P$2337,'Medical Examinations'!$S$3:$S$2337)</f>
        <v>Yes</v>
      </c>
      <c r="F1608" s="15" t="str">
        <f>_xlfn.XLOOKUP(A1608,'Medical Examinations'!$P$3:$P$2337,'Medical Examinations'!$T$3:$T$2337)</f>
        <v>No</v>
      </c>
      <c r="G1608" s="15" t="str">
        <f>_xlfn.XLOOKUP(A1608,'Medical Examinations'!$P$3:$P$2337,'Medical Examinations'!$U$3:$U$2337)</f>
        <v>No</v>
      </c>
      <c r="H1608" s="15">
        <f>_xlfn.XLOOKUP(A1608,'Medical Examinations'!$P$3:$P$2337,'Medical Examinations'!$V$3:$V$2337)</f>
        <v>0</v>
      </c>
      <c r="I1608" s="15" t="str">
        <f>_xlfn.XLOOKUP(A1608,'Medical Examinations'!$P$3:$P$2337,'Medical Examinations'!$W$3:$W$2337)</f>
        <v>No</v>
      </c>
      <c r="J1608" s="15" t="str">
        <f>_xlfn.XLOOKUP(A1608,'Medical Examinations'!$P$3:$P$2337,'Medical Examinations'!$X$3:$X$2337)</f>
        <v>Overweight</v>
      </c>
      <c r="K1608" s="15"/>
      <c r="L1608" s="74">
        <f>_xlfn.XLOOKUP(A1608,'Hospitalisation Details'!$U$4:$U$2346,'Hospitalisation Details'!$V$4:$V$2346)</f>
        <v>31312</v>
      </c>
      <c r="M1608" s="75">
        <f>_xlfn.XLOOKUP(A1608,'Hospitalisation Details'!$U$4:$U$2346,'Hospitalisation Details'!$X$4:$X$2346)</f>
        <v>6203.9</v>
      </c>
      <c r="N1608" s="15">
        <f>_xlfn.XLOOKUP(A1608,'Hospitalisation Details'!$U$4:$U$2346,'Hospitalisation Details'!$Y$4:$Y$2346)</f>
        <v>1</v>
      </c>
      <c r="O1608" s="15">
        <f>_xlfn.XLOOKUP(A1608,'Hospitalisation Details'!$U$4:$U$2346,'Hospitalisation Details'!$Z$4:$Z$2346)</f>
        <v>9</v>
      </c>
      <c r="P1608" s="15" t="str">
        <f>_xlfn.XLOOKUP(A1608,'Hospitalisation Details'!$U$4:$U$2346,'Hospitalisation Details'!$AA$4:$AA$2346)</f>
        <v>R1012</v>
      </c>
      <c r="Q1608" s="15">
        <f>_xlfn.XLOOKUP(A1608,'Hospitalisation Details'!$U$4:$U$2346,'Hospitalisation Details'!$AB$4:$AB$2346)</f>
        <v>38</v>
      </c>
    </row>
    <row r="1609" spans="1:17" ht="15.5" x14ac:dyDescent="0.35">
      <c r="A1609" s="73" t="s">
        <v>764</v>
      </c>
      <c r="B1609" s="40" t="str">
        <f>_xlfn.XLOOKUP(A1609,'Customer Names'!$A$3:$A$2337,'Customer Names'!$E$3:$E$2337)</f>
        <v>Scott M.</v>
      </c>
      <c r="C1609" s="29">
        <f>_xlfn.XLOOKUP(A1609,'Medical Examinations'!$P$3:$P$2337,'Medical Examinations'!$Q$3:$Q$2337)</f>
        <v>24.32</v>
      </c>
      <c r="D1609" s="15">
        <f>_xlfn.XLOOKUP(A1609,'Medical Examinations'!$P$3:$P$2337,'Medical Examinations'!$R$3:$R$2337)</f>
        <v>5.56</v>
      </c>
      <c r="E1609" s="15" t="str">
        <f>_xlfn.XLOOKUP(A1609,'Medical Examinations'!$P$3:$P$2337,'Medical Examinations'!$S$3:$S$2337)</f>
        <v>Yes</v>
      </c>
      <c r="F1609" s="15" t="str">
        <f>_xlfn.XLOOKUP(A1609,'Medical Examinations'!$P$3:$P$2337,'Medical Examinations'!$T$3:$T$2337)</f>
        <v>No</v>
      </c>
      <c r="G1609" s="15" t="str">
        <f>_xlfn.XLOOKUP(A1609,'Medical Examinations'!$P$3:$P$2337,'Medical Examinations'!$U$3:$U$2337)</f>
        <v>No</v>
      </c>
      <c r="H1609" s="15">
        <f>_xlfn.XLOOKUP(A1609,'Medical Examinations'!$P$3:$P$2337,'Medical Examinations'!$V$3:$V$2337)</f>
        <v>0</v>
      </c>
      <c r="I1609" s="15" t="str">
        <f>_xlfn.XLOOKUP(A1609,'Medical Examinations'!$P$3:$P$2337,'Medical Examinations'!$W$3:$W$2337)</f>
        <v>No</v>
      </c>
      <c r="J1609" s="15" t="str">
        <f>_xlfn.XLOOKUP(A1609,'Medical Examinations'!$P$3:$P$2337,'Medical Examinations'!$X$3:$X$2337)</f>
        <v>Normalweight</v>
      </c>
      <c r="K1609" s="15"/>
      <c r="L1609" s="74">
        <f>_xlfn.XLOOKUP(A1609,'Hospitalisation Details'!$U$4:$U$2346,'Hospitalisation Details'!$V$4:$V$2346)</f>
        <v>31250</v>
      </c>
      <c r="M1609" s="75">
        <f>_xlfn.XLOOKUP(A1609,'Hospitalisation Details'!$U$4:$U$2346,'Hospitalisation Details'!$X$4:$X$2346)</f>
        <v>6198.75</v>
      </c>
      <c r="N1609" s="15">
        <f>_xlfn.XLOOKUP(A1609,'Hospitalisation Details'!$U$4:$U$2346,'Hospitalisation Details'!$Y$4:$Y$2346)</f>
        <v>1</v>
      </c>
      <c r="O1609" s="15">
        <f>_xlfn.XLOOKUP(A1609,'Hospitalisation Details'!$U$4:$U$2346,'Hospitalisation Details'!$Z$4:$Z$2346)</f>
        <v>2</v>
      </c>
      <c r="P1609" s="15" t="str">
        <f>_xlfn.XLOOKUP(A1609,'Hospitalisation Details'!$U$4:$U$2346,'Hospitalisation Details'!$AA$4:$AA$2346)</f>
        <v>R1012</v>
      </c>
      <c r="Q1609" s="15">
        <f>_xlfn.XLOOKUP(A1609,'Hospitalisation Details'!$U$4:$U$2346,'Hospitalisation Details'!$AB$4:$AB$2346)</f>
        <v>38</v>
      </c>
    </row>
    <row r="1610" spans="1:17" ht="15.5" x14ac:dyDescent="0.35">
      <c r="A1610" s="73" t="s">
        <v>763</v>
      </c>
      <c r="B1610" s="40" t="str">
        <f>_xlfn.XLOOKUP(A1610,'Customer Names'!$A$3:$A$2337,'Customer Names'!$E$3:$E$2337)</f>
        <v>Marisa A</v>
      </c>
      <c r="C1610" s="29">
        <f>_xlfn.XLOOKUP(A1610,'Medical Examinations'!$P$3:$P$2337,'Medical Examinations'!$Q$3:$Q$2337)</f>
        <v>38</v>
      </c>
      <c r="D1610" s="15">
        <f>_xlfn.XLOOKUP(A1610,'Medical Examinations'!$P$3:$P$2337,'Medical Examinations'!$R$3:$R$2337)</f>
        <v>5.41</v>
      </c>
      <c r="E1610" s="15" t="str">
        <f>_xlfn.XLOOKUP(A1610,'Medical Examinations'!$P$3:$P$2337,'Medical Examinations'!$S$3:$S$2337)</f>
        <v>Yes</v>
      </c>
      <c r="F1610" s="15" t="str">
        <f>_xlfn.XLOOKUP(A1610,'Medical Examinations'!$P$3:$P$2337,'Medical Examinations'!$T$3:$T$2337)</f>
        <v>No</v>
      </c>
      <c r="G1610" s="15" t="str">
        <f>_xlfn.XLOOKUP(A1610,'Medical Examinations'!$P$3:$P$2337,'Medical Examinations'!$U$3:$U$2337)</f>
        <v>No</v>
      </c>
      <c r="H1610" s="15">
        <f>_xlfn.XLOOKUP(A1610,'Medical Examinations'!$P$3:$P$2337,'Medical Examinations'!$V$3:$V$2337)</f>
        <v>1</v>
      </c>
      <c r="I1610" s="15" t="str">
        <f>_xlfn.XLOOKUP(A1610,'Medical Examinations'!$P$3:$P$2337,'Medical Examinations'!$W$3:$W$2337)</f>
        <v>No</v>
      </c>
      <c r="J1610" s="15" t="str">
        <f>_xlfn.XLOOKUP(A1610,'Medical Examinations'!$P$3:$P$2337,'Medical Examinations'!$X$3:$X$2337)</f>
        <v>Obesity</v>
      </c>
      <c r="K1610" s="15"/>
      <c r="L1610" s="74">
        <f>_xlfn.XLOOKUP(A1610,'Hospitalisation Details'!$U$4:$U$2346,'Hospitalisation Details'!$V$4:$V$2346)</f>
        <v>32439</v>
      </c>
      <c r="M1610" s="75">
        <f>_xlfn.XLOOKUP(A1610,'Hospitalisation Details'!$U$4:$U$2346,'Hospitalisation Details'!$X$4:$X$2346)</f>
        <v>6196.45</v>
      </c>
      <c r="N1610" s="15">
        <f>_xlfn.XLOOKUP(A1610,'Hospitalisation Details'!$U$4:$U$2346,'Hospitalisation Details'!$Y$4:$Y$2346)</f>
        <v>1</v>
      </c>
      <c r="O1610" s="15">
        <f>_xlfn.XLOOKUP(A1610,'Hospitalisation Details'!$U$4:$U$2346,'Hospitalisation Details'!$Z$4:$Z$2346)</f>
        <v>2</v>
      </c>
      <c r="P1610" s="15" t="str">
        <f>_xlfn.XLOOKUP(A1610,'Hospitalisation Details'!$U$4:$U$2346,'Hospitalisation Details'!$AA$4:$AA$2346)</f>
        <v>R1011</v>
      </c>
      <c r="Q1610" s="15">
        <f>_xlfn.XLOOKUP(A1610,'Hospitalisation Details'!$U$4:$U$2346,'Hospitalisation Details'!$AB$4:$AB$2346)</f>
        <v>35</v>
      </c>
    </row>
    <row r="1611" spans="1:17" ht="15.5" x14ac:dyDescent="0.35">
      <c r="A1611" s="73" t="s">
        <v>762</v>
      </c>
      <c r="B1611" s="40" t="str">
        <f>_xlfn.XLOOKUP(A1611,'Customer Names'!$A$3:$A$2337,'Customer Names'!$E$3:$E$2337)</f>
        <v>Katie</v>
      </c>
      <c r="C1611" s="29">
        <f>_xlfn.XLOOKUP(A1611,'Medical Examinations'!$P$3:$P$2337,'Medical Examinations'!$Q$3:$Q$2337)</f>
        <v>31.6</v>
      </c>
      <c r="D1611" s="15">
        <f>_xlfn.XLOOKUP(A1611,'Medical Examinations'!$P$3:$P$2337,'Medical Examinations'!$R$3:$R$2337)</f>
        <v>10.85</v>
      </c>
      <c r="E1611" s="15" t="str">
        <f>_xlfn.XLOOKUP(A1611,'Medical Examinations'!$P$3:$P$2337,'Medical Examinations'!$S$3:$S$2337)</f>
        <v>Yes</v>
      </c>
      <c r="F1611" s="15" t="str">
        <f>_xlfn.XLOOKUP(A1611,'Medical Examinations'!$P$3:$P$2337,'Medical Examinations'!$T$3:$T$2337)</f>
        <v>No</v>
      </c>
      <c r="G1611" s="15" t="str">
        <f>_xlfn.XLOOKUP(A1611,'Medical Examinations'!$P$3:$P$2337,'Medical Examinations'!$U$3:$U$2337)</f>
        <v>No</v>
      </c>
      <c r="H1611" s="15">
        <f>_xlfn.XLOOKUP(A1611,'Medical Examinations'!$P$3:$P$2337,'Medical Examinations'!$V$3:$V$2337)</f>
        <v>0</v>
      </c>
      <c r="I1611" s="15" t="str">
        <f>_xlfn.XLOOKUP(A1611,'Medical Examinations'!$P$3:$P$2337,'Medical Examinations'!$W$3:$W$2337)</f>
        <v>No</v>
      </c>
      <c r="J1611" s="15" t="str">
        <f>_xlfn.XLOOKUP(A1611,'Medical Examinations'!$P$3:$P$2337,'Medical Examinations'!$X$3:$X$2337)</f>
        <v>Obesity</v>
      </c>
      <c r="K1611" s="15"/>
      <c r="L1611" s="74">
        <f>_xlfn.XLOOKUP(A1611,'Hospitalisation Details'!$U$4:$U$2346,'Hospitalisation Details'!$V$4:$V$2346)</f>
        <v>29860</v>
      </c>
      <c r="M1611" s="75">
        <f>_xlfn.XLOOKUP(A1611,'Hospitalisation Details'!$U$4:$U$2346,'Hospitalisation Details'!$X$4:$X$2346)</f>
        <v>6186.13</v>
      </c>
      <c r="N1611" s="15">
        <f>_xlfn.XLOOKUP(A1611,'Hospitalisation Details'!$U$4:$U$2346,'Hospitalisation Details'!$Y$4:$Y$2346)</f>
        <v>1</v>
      </c>
      <c r="O1611" s="15">
        <f>_xlfn.XLOOKUP(A1611,'Hospitalisation Details'!$U$4:$U$2346,'Hospitalisation Details'!$Z$4:$Z$2346)</f>
        <v>1</v>
      </c>
      <c r="P1611" s="15" t="str">
        <f>_xlfn.XLOOKUP(A1611,'Hospitalisation Details'!$U$4:$U$2346,'Hospitalisation Details'!$AA$4:$AA$2346)</f>
        <v>R1011</v>
      </c>
      <c r="Q1611" s="15">
        <f>_xlfn.XLOOKUP(A1611,'Hospitalisation Details'!$U$4:$U$2346,'Hospitalisation Details'!$AB$4:$AB$2346)</f>
        <v>42</v>
      </c>
    </row>
    <row r="1612" spans="1:17" ht="15.5" x14ac:dyDescent="0.35">
      <c r="A1612" s="73" t="s">
        <v>761</v>
      </c>
      <c r="B1612" s="40" t="str">
        <f>_xlfn.XLOOKUP(A1612,'Customer Names'!$A$3:$A$2337,'Customer Names'!$E$3:$E$2337)</f>
        <v>Amy L</v>
      </c>
      <c r="C1612" s="29">
        <f>_xlfn.XLOOKUP(A1612,'Medical Examinations'!$P$3:$P$2337,'Medical Examinations'!$Q$3:$Q$2337)</f>
        <v>31.02</v>
      </c>
      <c r="D1612" s="15">
        <f>_xlfn.XLOOKUP(A1612,'Medical Examinations'!$P$3:$P$2337,'Medical Examinations'!$R$3:$R$2337)</f>
        <v>11.63</v>
      </c>
      <c r="E1612" s="15" t="str">
        <f>_xlfn.XLOOKUP(A1612,'Medical Examinations'!$P$3:$P$2337,'Medical Examinations'!$S$3:$S$2337)</f>
        <v>Yes</v>
      </c>
      <c r="F1612" s="15" t="str">
        <f>_xlfn.XLOOKUP(A1612,'Medical Examinations'!$P$3:$P$2337,'Medical Examinations'!$T$3:$T$2337)</f>
        <v>No</v>
      </c>
      <c r="G1612" s="15" t="str">
        <f>_xlfn.XLOOKUP(A1612,'Medical Examinations'!$P$3:$P$2337,'Medical Examinations'!$U$3:$U$2337)</f>
        <v>No</v>
      </c>
      <c r="H1612" s="15">
        <f>_xlfn.XLOOKUP(A1612,'Medical Examinations'!$P$3:$P$2337,'Medical Examinations'!$V$3:$V$2337)</f>
        <v>0</v>
      </c>
      <c r="I1612" s="15" t="str">
        <f>_xlfn.XLOOKUP(A1612,'Medical Examinations'!$P$3:$P$2337,'Medical Examinations'!$W$3:$W$2337)</f>
        <v>No</v>
      </c>
      <c r="J1612" s="15" t="str">
        <f>_xlfn.XLOOKUP(A1612,'Medical Examinations'!$P$3:$P$2337,'Medical Examinations'!$X$3:$X$2337)</f>
        <v>Obesity</v>
      </c>
      <c r="K1612" s="15"/>
      <c r="L1612" s="74">
        <f>_xlfn.XLOOKUP(A1612,'Hospitalisation Details'!$U$4:$U$2346,'Hospitalisation Details'!$V$4:$V$2346)</f>
        <v>29912</v>
      </c>
      <c r="M1612" s="75">
        <f>_xlfn.XLOOKUP(A1612,'Hospitalisation Details'!$U$4:$U$2346,'Hospitalisation Details'!$X$4:$X$2346)</f>
        <v>6185.32</v>
      </c>
      <c r="N1612" s="15">
        <f>_xlfn.XLOOKUP(A1612,'Hospitalisation Details'!$U$4:$U$2346,'Hospitalisation Details'!$Y$4:$Y$2346)</f>
        <v>1</v>
      </c>
      <c r="O1612" s="15">
        <f>_xlfn.XLOOKUP(A1612,'Hospitalisation Details'!$U$4:$U$2346,'Hospitalisation Details'!$Z$4:$Z$2346)</f>
        <v>2</v>
      </c>
      <c r="P1612" s="15" t="str">
        <f>_xlfn.XLOOKUP(A1612,'Hospitalisation Details'!$U$4:$U$2346,'Hospitalisation Details'!$AA$4:$AA$2346)</f>
        <v>R1013</v>
      </c>
      <c r="Q1612" s="15">
        <f>_xlfn.XLOOKUP(A1612,'Hospitalisation Details'!$U$4:$U$2346,'Hospitalisation Details'!$AB$4:$AB$2346)</f>
        <v>42</v>
      </c>
    </row>
    <row r="1613" spans="1:17" ht="15.5" x14ac:dyDescent="0.35">
      <c r="A1613" s="73" t="s">
        <v>760</v>
      </c>
      <c r="B1613" s="40" t="str">
        <f>_xlfn.XLOOKUP(A1613,'Customer Names'!$A$3:$A$2337,'Customer Names'!$E$3:$E$2337)</f>
        <v>Jenna M</v>
      </c>
      <c r="C1613" s="29">
        <f>_xlfn.XLOOKUP(A1613,'Medical Examinations'!$P$3:$P$2337,'Medical Examinations'!$Q$3:$Q$2337)</f>
        <v>29.26</v>
      </c>
      <c r="D1613" s="15">
        <f>_xlfn.XLOOKUP(A1613,'Medical Examinations'!$P$3:$P$2337,'Medical Examinations'!$R$3:$R$2337)</f>
        <v>5.68</v>
      </c>
      <c r="E1613" s="15" t="str">
        <f>_xlfn.XLOOKUP(A1613,'Medical Examinations'!$P$3:$P$2337,'Medical Examinations'!$S$3:$S$2337)</f>
        <v>Yes</v>
      </c>
      <c r="F1613" s="15" t="str">
        <f>_xlfn.XLOOKUP(A1613,'Medical Examinations'!$P$3:$P$2337,'Medical Examinations'!$T$3:$T$2337)</f>
        <v>No</v>
      </c>
      <c r="G1613" s="15" t="str">
        <f>_xlfn.XLOOKUP(A1613,'Medical Examinations'!$P$3:$P$2337,'Medical Examinations'!$U$3:$U$2337)</f>
        <v>No</v>
      </c>
      <c r="H1613" s="15">
        <f>_xlfn.XLOOKUP(A1613,'Medical Examinations'!$P$3:$P$2337,'Medical Examinations'!$V$3:$V$2337)</f>
        <v>1</v>
      </c>
      <c r="I1613" s="15" t="str">
        <f>_xlfn.XLOOKUP(A1613,'Medical Examinations'!$P$3:$P$2337,'Medical Examinations'!$W$3:$W$2337)</f>
        <v>No</v>
      </c>
      <c r="J1613" s="15" t="str">
        <f>_xlfn.XLOOKUP(A1613,'Medical Examinations'!$P$3:$P$2337,'Medical Examinations'!$X$3:$X$2337)</f>
        <v>Overweight</v>
      </c>
      <c r="K1613" s="15"/>
      <c r="L1613" s="74">
        <f>_xlfn.XLOOKUP(A1613,'Hospitalisation Details'!$U$4:$U$2346,'Hospitalisation Details'!$V$4:$V$2346)</f>
        <v>32448</v>
      </c>
      <c r="M1613" s="75">
        <f>_xlfn.XLOOKUP(A1613,'Hospitalisation Details'!$U$4:$U$2346,'Hospitalisation Details'!$X$4:$X$2346)</f>
        <v>6184.3</v>
      </c>
      <c r="N1613" s="15">
        <f>_xlfn.XLOOKUP(A1613,'Hospitalisation Details'!$U$4:$U$2346,'Hospitalisation Details'!$Y$4:$Y$2346)</f>
        <v>1</v>
      </c>
      <c r="O1613" s="15">
        <f>_xlfn.XLOOKUP(A1613,'Hospitalisation Details'!$U$4:$U$2346,'Hospitalisation Details'!$Z$4:$Z$2346)</f>
        <v>1</v>
      </c>
      <c r="P1613" s="15" t="str">
        <f>_xlfn.XLOOKUP(A1613,'Hospitalisation Details'!$U$4:$U$2346,'Hospitalisation Details'!$AA$4:$AA$2346)</f>
        <v>R1013</v>
      </c>
      <c r="Q1613" s="15">
        <f>_xlfn.XLOOKUP(A1613,'Hospitalisation Details'!$U$4:$U$2346,'Hospitalisation Details'!$AB$4:$AB$2346)</f>
        <v>35</v>
      </c>
    </row>
    <row r="1614" spans="1:17" ht="15.5" x14ac:dyDescent="0.35">
      <c r="A1614" s="73" t="s">
        <v>759</v>
      </c>
      <c r="B1614" s="40" t="str">
        <f>_xlfn.XLOOKUP(A1614,'Customer Names'!$A$3:$A$2337,'Customer Names'!$E$3:$E$2337)</f>
        <v>Elizabeth M.</v>
      </c>
      <c r="C1614" s="29">
        <f>_xlfn.XLOOKUP(A1614,'Medical Examinations'!$P$3:$P$2337,'Medical Examinations'!$Q$3:$Q$2337)</f>
        <v>15.09</v>
      </c>
      <c r="D1614" s="15">
        <f>_xlfn.XLOOKUP(A1614,'Medical Examinations'!$P$3:$P$2337,'Medical Examinations'!$R$3:$R$2337)</f>
        <v>7.59</v>
      </c>
      <c r="E1614" s="15" t="str">
        <f>_xlfn.XLOOKUP(A1614,'Medical Examinations'!$P$3:$P$2337,'Medical Examinations'!$S$3:$S$2337)</f>
        <v>Yes</v>
      </c>
      <c r="F1614" s="15" t="str">
        <f>_xlfn.XLOOKUP(A1614,'Medical Examinations'!$P$3:$P$2337,'Medical Examinations'!$T$3:$T$2337)</f>
        <v>No</v>
      </c>
      <c r="G1614" s="15" t="str">
        <f>_xlfn.XLOOKUP(A1614,'Medical Examinations'!$P$3:$P$2337,'Medical Examinations'!$U$3:$U$2337)</f>
        <v>No</v>
      </c>
      <c r="H1614" s="15">
        <f>_xlfn.XLOOKUP(A1614,'Medical Examinations'!$P$3:$P$2337,'Medical Examinations'!$V$3:$V$2337)</f>
        <v>2</v>
      </c>
      <c r="I1614" s="15" t="str">
        <f>_xlfn.XLOOKUP(A1614,'Medical Examinations'!$P$3:$P$2337,'Medical Examinations'!$W$3:$W$2337)</f>
        <v>No</v>
      </c>
      <c r="J1614" s="15" t="str">
        <f>_xlfn.XLOOKUP(A1614,'Medical Examinations'!$P$3:$P$2337,'Medical Examinations'!$X$3:$X$2337)</f>
        <v>Underweight</v>
      </c>
      <c r="K1614" s="15"/>
      <c r="L1614" s="74">
        <f>_xlfn.XLOOKUP(A1614,'Hospitalisation Details'!$U$4:$U$2346,'Hospitalisation Details'!$V$4:$V$2346)</f>
        <v>25846</v>
      </c>
      <c r="M1614" s="75">
        <f>_xlfn.XLOOKUP(A1614,'Hospitalisation Details'!$U$4:$U$2346,'Hospitalisation Details'!$X$4:$X$2346)</f>
        <v>6183.46</v>
      </c>
      <c r="N1614" s="15">
        <f>_xlfn.XLOOKUP(A1614,'Hospitalisation Details'!$U$4:$U$2346,'Hospitalisation Details'!$Y$4:$Y$2346)</f>
        <v>1</v>
      </c>
      <c r="O1614" s="15">
        <f>_xlfn.XLOOKUP(A1614,'Hospitalisation Details'!$U$4:$U$2346,'Hospitalisation Details'!$Z$4:$Z$2346)</f>
        <v>9</v>
      </c>
      <c r="P1614" s="15" t="str">
        <f>_xlfn.XLOOKUP(A1614,'Hospitalisation Details'!$U$4:$U$2346,'Hospitalisation Details'!$AA$4:$AA$2346)</f>
        <v>R1012</v>
      </c>
      <c r="Q1614" s="15">
        <f>_xlfn.XLOOKUP(A1614,'Hospitalisation Details'!$U$4:$U$2346,'Hospitalisation Details'!$AB$4:$AB$2346)</f>
        <v>53</v>
      </c>
    </row>
    <row r="1615" spans="1:17" ht="15.5" x14ac:dyDescent="0.35">
      <c r="A1615" s="73" t="s">
        <v>758</v>
      </c>
      <c r="B1615" s="40" t="str">
        <f>_xlfn.XLOOKUP(A1615,'Customer Names'!$A$3:$A$2337,'Customer Names'!$E$3:$E$2337)</f>
        <v>Lyazid</v>
      </c>
      <c r="C1615" s="29">
        <f>_xlfn.XLOOKUP(A1615,'Medical Examinations'!$P$3:$P$2337,'Medical Examinations'!$Q$3:$Q$2337)</f>
        <v>22.63</v>
      </c>
      <c r="D1615" s="15">
        <f>_xlfn.XLOOKUP(A1615,'Medical Examinations'!$P$3:$P$2337,'Medical Examinations'!$R$3:$R$2337)</f>
        <v>5.09</v>
      </c>
      <c r="E1615" s="15" t="str">
        <f>_xlfn.XLOOKUP(A1615,'Medical Examinations'!$P$3:$P$2337,'Medical Examinations'!$S$3:$S$2337)</f>
        <v>Yes</v>
      </c>
      <c r="F1615" s="15" t="str">
        <f>_xlfn.XLOOKUP(A1615,'Medical Examinations'!$P$3:$P$2337,'Medical Examinations'!$T$3:$T$2337)</f>
        <v>No</v>
      </c>
      <c r="G1615" s="15" t="str">
        <f>_xlfn.XLOOKUP(A1615,'Medical Examinations'!$P$3:$P$2337,'Medical Examinations'!$U$3:$U$2337)</f>
        <v>No</v>
      </c>
      <c r="H1615" s="15">
        <f>_xlfn.XLOOKUP(A1615,'Medical Examinations'!$P$3:$P$2337,'Medical Examinations'!$V$3:$V$2337)</f>
        <v>0</v>
      </c>
      <c r="I1615" s="15" t="str">
        <f>_xlfn.XLOOKUP(A1615,'Medical Examinations'!$P$3:$P$2337,'Medical Examinations'!$W$3:$W$2337)</f>
        <v>No</v>
      </c>
      <c r="J1615" s="15" t="str">
        <f>_xlfn.XLOOKUP(A1615,'Medical Examinations'!$P$3:$P$2337,'Medical Examinations'!$X$3:$X$2337)</f>
        <v>Normalweight</v>
      </c>
      <c r="K1615" s="15"/>
      <c r="L1615" s="74">
        <f>_xlfn.XLOOKUP(A1615,'Hospitalisation Details'!$U$4:$U$2346,'Hospitalisation Details'!$V$4:$V$2346)</f>
        <v>31268</v>
      </c>
      <c r="M1615" s="75">
        <f>_xlfn.XLOOKUP(A1615,'Hospitalisation Details'!$U$4:$U$2346,'Hospitalisation Details'!$X$4:$X$2346)</f>
        <v>6183.32</v>
      </c>
      <c r="N1615" s="15">
        <f>_xlfn.XLOOKUP(A1615,'Hospitalisation Details'!$U$4:$U$2346,'Hospitalisation Details'!$Y$4:$Y$2346)</f>
        <v>1</v>
      </c>
      <c r="O1615" s="15">
        <f>_xlfn.XLOOKUP(A1615,'Hospitalisation Details'!$U$4:$U$2346,'Hospitalisation Details'!$Z$4:$Z$2346)</f>
        <v>9</v>
      </c>
      <c r="P1615" s="15" t="str">
        <f>_xlfn.XLOOKUP(A1615,'Hospitalisation Details'!$U$4:$U$2346,'Hospitalisation Details'!$AA$4:$AA$2346)</f>
        <v>R1012</v>
      </c>
      <c r="Q1615" s="15">
        <f>_xlfn.XLOOKUP(A1615,'Hospitalisation Details'!$U$4:$U$2346,'Hospitalisation Details'!$AB$4:$AB$2346)</f>
        <v>38</v>
      </c>
    </row>
    <row r="1616" spans="1:17" ht="15.5" x14ac:dyDescent="0.35">
      <c r="A1616" s="73" t="s">
        <v>757</v>
      </c>
      <c r="B1616" s="40" t="str">
        <f>_xlfn.XLOOKUP(A1616,'Customer Names'!$A$3:$A$2337,'Customer Names'!$E$3:$E$2337)</f>
        <v>Lindsey A.</v>
      </c>
      <c r="C1616" s="29">
        <f>_xlfn.XLOOKUP(A1616,'Medical Examinations'!$P$3:$P$2337,'Medical Examinations'!$Q$3:$Q$2337)</f>
        <v>23.46</v>
      </c>
      <c r="D1616" s="15">
        <f>_xlfn.XLOOKUP(A1616,'Medical Examinations'!$P$3:$P$2337,'Medical Examinations'!$R$3:$R$2337)</f>
        <v>4.21</v>
      </c>
      <c r="E1616" s="15" t="str">
        <f>_xlfn.XLOOKUP(A1616,'Medical Examinations'!$P$3:$P$2337,'Medical Examinations'!$S$3:$S$2337)</f>
        <v>No</v>
      </c>
      <c r="F1616" s="15" t="str">
        <f>_xlfn.XLOOKUP(A1616,'Medical Examinations'!$P$3:$P$2337,'Medical Examinations'!$T$3:$T$2337)</f>
        <v>No</v>
      </c>
      <c r="G1616" s="15" t="str">
        <f>_xlfn.XLOOKUP(A1616,'Medical Examinations'!$P$3:$P$2337,'Medical Examinations'!$U$3:$U$2337)</f>
        <v>No</v>
      </c>
      <c r="H1616" s="15">
        <f>_xlfn.XLOOKUP(A1616,'Medical Examinations'!$P$3:$P$2337,'Medical Examinations'!$V$3:$V$2337)</f>
        <v>1</v>
      </c>
      <c r="I1616" s="15" t="str">
        <f>_xlfn.XLOOKUP(A1616,'Medical Examinations'!$P$3:$P$2337,'Medical Examinations'!$W$3:$W$2337)</f>
        <v>No</v>
      </c>
      <c r="J1616" s="15" t="str">
        <f>_xlfn.XLOOKUP(A1616,'Medical Examinations'!$P$3:$P$2337,'Medical Examinations'!$X$3:$X$2337)</f>
        <v>Normalweight</v>
      </c>
      <c r="K1616" s="15"/>
      <c r="L1616" s="74">
        <f>_xlfn.XLOOKUP(A1616,'Hospitalisation Details'!$U$4:$U$2346,'Hospitalisation Details'!$V$4:$V$2346)</f>
        <v>30961</v>
      </c>
      <c r="M1616" s="75">
        <f>_xlfn.XLOOKUP(A1616,'Hospitalisation Details'!$U$4:$U$2346,'Hospitalisation Details'!$X$4:$X$2346)</f>
        <v>6170.96</v>
      </c>
      <c r="N1616" s="15">
        <f>_xlfn.XLOOKUP(A1616,'Hospitalisation Details'!$U$4:$U$2346,'Hospitalisation Details'!$Y$4:$Y$2346)</f>
        <v>1</v>
      </c>
      <c r="O1616" s="15">
        <f>_xlfn.XLOOKUP(A1616,'Hospitalisation Details'!$U$4:$U$2346,'Hospitalisation Details'!$Z$4:$Z$2346)</f>
        <v>2</v>
      </c>
      <c r="P1616" s="15" t="str">
        <f>_xlfn.XLOOKUP(A1616,'Hospitalisation Details'!$U$4:$U$2346,'Hospitalisation Details'!$AA$4:$AA$2346)</f>
        <v>R1013</v>
      </c>
      <c r="Q1616" s="15">
        <f>_xlfn.XLOOKUP(A1616,'Hospitalisation Details'!$U$4:$U$2346,'Hospitalisation Details'!$AB$4:$AB$2346)</f>
        <v>39</v>
      </c>
    </row>
    <row r="1617" spans="1:17" ht="15.5" x14ac:dyDescent="0.35">
      <c r="A1617" s="73" t="s">
        <v>756</v>
      </c>
      <c r="B1617" s="40" t="str">
        <f>_xlfn.XLOOKUP(A1617,'Customer Names'!$A$3:$A$2337,'Customer Names'!$E$3:$E$2337)</f>
        <v>Chris</v>
      </c>
      <c r="C1617" s="29">
        <f>_xlfn.XLOOKUP(A1617,'Medical Examinations'!$P$3:$P$2337,'Medical Examinations'!$Q$3:$Q$2337)</f>
        <v>22.56</v>
      </c>
      <c r="D1617" s="15">
        <f>_xlfn.XLOOKUP(A1617,'Medical Examinations'!$P$3:$P$2337,'Medical Examinations'!$R$3:$R$2337)</f>
        <v>4.34</v>
      </c>
      <c r="E1617" s="15" t="str">
        <f>_xlfn.XLOOKUP(A1617,'Medical Examinations'!$P$3:$P$2337,'Medical Examinations'!$S$3:$S$2337)</f>
        <v>Yes</v>
      </c>
      <c r="F1617" s="15" t="str">
        <f>_xlfn.XLOOKUP(A1617,'Medical Examinations'!$P$3:$P$2337,'Medical Examinations'!$T$3:$T$2337)</f>
        <v>No</v>
      </c>
      <c r="G1617" s="15" t="str">
        <f>_xlfn.XLOOKUP(A1617,'Medical Examinations'!$P$3:$P$2337,'Medical Examinations'!$U$3:$U$2337)</f>
        <v>No</v>
      </c>
      <c r="H1617" s="15">
        <f>_xlfn.XLOOKUP(A1617,'Medical Examinations'!$P$3:$P$2337,'Medical Examinations'!$V$3:$V$2337)</f>
        <v>0</v>
      </c>
      <c r="I1617" s="15" t="str">
        <f>_xlfn.XLOOKUP(A1617,'Medical Examinations'!$P$3:$P$2337,'Medical Examinations'!$W$3:$W$2337)</f>
        <v>No</v>
      </c>
      <c r="J1617" s="15" t="str">
        <f>_xlfn.XLOOKUP(A1617,'Medical Examinations'!$P$3:$P$2337,'Medical Examinations'!$X$3:$X$2337)</f>
        <v>Normalweight</v>
      </c>
      <c r="K1617" s="15"/>
      <c r="L1617" s="74">
        <f>_xlfn.XLOOKUP(A1617,'Hospitalisation Details'!$U$4:$U$2346,'Hospitalisation Details'!$V$4:$V$2346)</f>
        <v>31335</v>
      </c>
      <c r="M1617" s="75">
        <f>_xlfn.XLOOKUP(A1617,'Hospitalisation Details'!$U$4:$U$2346,'Hospitalisation Details'!$X$4:$X$2346)</f>
        <v>6159.57</v>
      </c>
      <c r="N1617" s="15">
        <f>_xlfn.XLOOKUP(A1617,'Hospitalisation Details'!$U$4:$U$2346,'Hospitalisation Details'!$Y$4:$Y$2346)</f>
        <v>1</v>
      </c>
      <c r="O1617" s="15">
        <f>_xlfn.XLOOKUP(A1617,'Hospitalisation Details'!$U$4:$U$2346,'Hospitalisation Details'!$Z$4:$Z$2346)</f>
        <v>2</v>
      </c>
      <c r="P1617" s="15" t="str">
        <f>_xlfn.XLOOKUP(A1617,'Hospitalisation Details'!$U$4:$U$2346,'Hospitalisation Details'!$AA$4:$AA$2346)</f>
        <v>R1012</v>
      </c>
      <c r="Q1617" s="15">
        <f>_xlfn.XLOOKUP(A1617,'Hospitalisation Details'!$U$4:$U$2346,'Hospitalisation Details'!$AB$4:$AB$2346)</f>
        <v>38</v>
      </c>
    </row>
    <row r="1618" spans="1:17" ht="15.5" x14ac:dyDescent="0.35">
      <c r="A1618" s="73" t="s">
        <v>755</v>
      </c>
      <c r="B1618" s="40" t="str">
        <f>_xlfn.XLOOKUP(A1618,'Customer Names'!$A$3:$A$2337,'Customer Names'!$E$3:$E$2337)</f>
        <v>Jennifer A</v>
      </c>
      <c r="C1618" s="29">
        <f>_xlfn.XLOOKUP(A1618,'Medical Examinations'!$P$3:$P$2337,'Medical Examinations'!$Q$3:$Q$2337)</f>
        <v>19.28</v>
      </c>
      <c r="D1618" s="15">
        <f>_xlfn.XLOOKUP(A1618,'Medical Examinations'!$P$3:$P$2337,'Medical Examinations'!$R$3:$R$2337)</f>
        <v>11.85</v>
      </c>
      <c r="E1618" s="15" t="str">
        <f>_xlfn.XLOOKUP(A1618,'Medical Examinations'!$P$3:$P$2337,'Medical Examinations'!$S$3:$S$2337)</f>
        <v>No</v>
      </c>
      <c r="F1618" s="15" t="str">
        <f>_xlfn.XLOOKUP(A1618,'Medical Examinations'!$P$3:$P$2337,'Medical Examinations'!$T$3:$T$2337)</f>
        <v>No</v>
      </c>
      <c r="G1618" s="15" t="str">
        <f>_xlfn.XLOOKUP(A1618,'Medical Examinations'!$P$3:$P$2337,'Medical Examinations'!$U$3:$U$2337)</f>
        <v>No</v>
      </c>
      <c r="H1618" s="15">
        <f>_xlfn.XLOOKUP(A1618,'Medical Examinations'!$P$3:$P$2337,'Medical Examinations'!$V$3:$V$2337)</f>
        <v>2</v>
      </c>
      <c r="I1618" s="15" t="str">
        <f>_xlfn.XLOOKUP(A1618,'Medical Examinations'!$P$3:$P$2337,'Medical Examinations'!$W$3:$W$2337)</f>
        <v>No</v>
      </c>
      <c r="J1618" s="15" t="str">
        <f>_xlfn.XLOOKUP(A1618,'Medical Examinations'!$P$3:$P$2337,'Medical Examinations'!$X$3:$X$2337)</f>
        <v>Normalweight</v>
      </c>
      <c r="K1618" s="15"/>
      <c r="L1618" s="74">
        <f>_xlfn.XLOOKUP(A1618,'Hospitalisation Details'!$U$4:$U$2346,'Hospitalisation Details'!$V$4:$V$2346)</f>
        <v>26974</v>
      </c>
      <c r="M1618" s="75">
        <f>_xlfn.XLOOKUP(A1618,'Hospitalisation Details'!$U$4:$U$2346,'Hospitalisation Details'!$X$4:$X$2346)</f>
        <v>6152.05</v>
      </c>
      <c r="N1618" s="15">
        <f>_xlfn.XLOOKUP(A1618,'Hospitalisation Details'!$U$4:$U$2346,'Hospitalisation Details'!$Y$4:$Y$2346)</f>
        <v>1</v>
      </c>
      <c r="O1618" s="15">
        <f>_xlfn.XLOOKUP(A1618,'Hospitalisation Details'!$U$4:$U$2346,'Hospitalisation Details'!$Z$4:$Z$2346)</f>
        <v>1</v>
      </c>
      <c r="P1618" s="15" t="str">
        <f>_xlfn.XLOOKUP(A1618,'Hospitalisation Details'!$U$4:$U$2346,'Hospitalisation Details'!$AA$4:$AA$2346)</f>
        <v>R1013</v>
      </c>
      <c r="Q1618" s="15">
        <f>_xlfn.XLOOKUP(A1618,'Hospitalisation Details'!$U$4:$U$2346,'Hospitalisation Details'!$AB$4:$AB$2346)</f>
        <v>50</v>
      </c>
    </row>
    <row r="1619" spans="1:17" ht="15.5" x14ac:dyDescent="0.35">
      <c r="A1619" s="73" t="s">
        <v>754</v>
      </c>
      <c r="B1619" s="40" t="str">
        <f>_xlfn.XLOOKUP(A1619,'Customer Names'!$A$3:$A$2337,'Customer Names'!$E$3:$E$2337)</f>
        <v>Leif S.</v>
      </c>
      <c r="C1619" s="29">
        <f>_xlfn.XLOOKUP(A1619,'Medical Examinations'!$P$3:$P$2337,'Medical Examinations'!$Q$3:$Q$2337)</f>
        <v>15.37</v>
      </c>
      <c r="D1619" s="15">
        <f>_xlfn.XLOOKUP(A1619,'Medical Examinations'!$P$3:$P$2337,'Medical Examinations'!$R$3:$R$2337)</f>
        <v>9.61</v>
      </c>
      <c r="E1619" s="15" t="str">
        <f>_xlfn.XLOOKUP(A1619,'Medical Examinations'!$P$3:$P$2337,'Medical Examinations'!$S$3:$S$2337)</f>
        <v>Yes</v>
      </c>
      <c r="F1619" s="15" t="str">
        <f>_xlfn.XLOOKUP(A1619,'Medical Examinations'!$P$3:$P$2337,'Medical Examinations'!$T$3:$T$2337)</f>
        <v>No</v>
      </c>
      <c r="G1619" s="15" t="str">
        <f>_xlfn.XLOOKUP(A1619,'Medical Examinations'!$P$3:$P$2337,'Medical Examinations'!$U$3:$U$2337)</f>
        <v>No</v>
      </c>
      <c r="H1619" s="15">
        <f>_xlfn.XLOOKUP(A1619,'Medical Examinations'!$P$3:$P$2337,'Medical Examinations'!$V$3:$V$2337)</f>
        <v>2</v>
      </c>
      <c r="I1619" s="15" t="str">
        <f>_xlfn.XLOOKUP(A1619,'Medical Examinations'!$P$3:$P$2337,'Medical Examinations'!$W$3:$W$2337)</f>
        <v>No</v>
      </c>
      <c r="J1619" s="15" t="str">
        <f>_xlfn.XLOOKUP(A1619,'Medical Examinations'!$P$3:$P$2337,'Medical Examinations'!$X$3:$X$2337)</f>
        <v>Underweight</v>
      </c>
      <c r="K1619" s="15"/>
      <c r="L1619" s="74">
        <f>_xlfn.XLOOKUP(A1619,'Hospitalisation Details'!$U$4:$U$2346,'Hospitalisation Details'!$V$4:$V$2346)</f>
        <v>25855</v>
      </c>
      <c r="M1619" s="75">
        <f>_xlfn.XLOOKUP(A1619,'Hospitalisation Details'!$U$4:$U$2346,'Hospitalisation Details'!$X$4:$X$2346)</f>
        <v>6147.12</v>
      </c>
      <c r="N1619" s="15">
        <f>_xlfn.XLOOKUP(A1619,'Hospitalisation Details'!$U$4:$U$2346,'Hospitalisation Details'!$Y$4:$Y$2346)</f>
        <v>1</v>
      </c>
      <c r="O1619" s="15">
        <f>_xlfn.XLOOKUP(A1619,'Hospitalisation Details'!$U$4:$U$2346,'Hospitalisation Details'!$Z$4:$Z$2346)</f>
        <v>1</v>
      </c>
      <c r="P1619" s="15" t="str">
        <f>_xlfn.XLOOKUP(A1619,'Hospitalisation Details'!$U$4:$U$2346,'Hospitalisation Details'!$AA$4:$AA$2346)</f>
        <v>R1012</v>
      </c>
      <c r="Q1619" s="15">
        <f>_xlfn.XLOOKUP(A1619,'Hospitalisation Details'!$U$4:$U$2346,'Hospitalisation Details'!$AB$4:$AB$2346)</f>
        <v>53</v>
      </c>
    </row>
    <row r="1620" spans="1:17" ht="15.5" x14ac:dyDescent="0.35">
      <c r="A1620" s="73" t="s">
        <v>753</v>
      </c>
      <c r="B1620" s="40" t="str">
        <f>_xlfn.XLOOKUP(A1620,'Customer Names'!$A$3:$A$2337,'Customer Names'!$E$3:$E$2337)</f>
        <v>Stephanie A</v>
      </c>
      <c r="C1620" s="29">
        <f>_xlfn.XLOOKUP(A1620,'Medical Examinations'!$P$3:$P$2337,'Medical Examinations'!$Q$3:$Q$2337)</f>
        <v>18.71</v>
      </c>
      <c r="D1620" s="15">
        <f>_xlfn.XLOOKUP(A1620,'Medical Examinations'!$P$3:$P$2337,'Medical Examinations'!$R$3:$R$2337)</f>
        <v>5.29</v>
      </c>
      <c r="E1620" s="15" t="str">
        <f>_xlfn.XLOOKUP(A1620,'Medical Examinations'!$P$3:$P$2337,'Medical Examinations'!$S$3:$S$2337)</f>
        <v>Yes</v>
      </c>
      <c r="F1620" s="15" t="str">
        <f>_xlfn.XLOOKUP(A1620,'Medical Examinations'!$P$3:$P$2337,'Medical Examinations'!$T$3:$T$2337)</f>
        <v>No</v>
      </c>
      <c r="G1620" s="15" t="str">
        <f>_xlfn.XLOOKUP(A1620,'Medical Examinations'!$P$3:$P$2337,'Medical Examinations'!$U$3:$U$2337)</f>
        <v>No</v>
      </c>
      <c r="H1620" s="15">
        <f>_xlfn.XLOOKUP(A1620,'Medical Examinations'!$P$3:$P$2337,'Medical Examinations'!$V$3:$V$2337)</f>
        <v>0</v>
      </c>
      <c r="I1620" s="15" t="str">
        <f>_xlfn.XLOOKUP(A1620,'Medical Examinations'!$P$3:$P$2337,'Medical Examinations'!$W$3:$W$2337)</f>
        <v>No</v>
      </c>
      <c r="J1620" s="15" t="str">
        <f>_xlfn.XLOOKUP(A1620,'Medical Examinations'!$P$3:$P$2337,'Medical Examinations'!$X$3:$X$2337)</f>
        <v>Normalweight</v>
      </c>
      <c r="K1620" s="15"/>
      <c r="L1620" s="74">
        <f>_xlfn.XLOOKUP(A1620,'Hospitalisation Details'!$U$4:$U$2346,'Hospitalisation Details'!$V$4:$V$2346)</f>
        <v>28106</v>
      </c>
      <c r="M1620" s="75">
        <f>_xlfn.XLOOKUP(A1620,'Hospitalisation Details'!$U$4:$U$2346,'Hospitalisation Details'!$X$4:$X$2346)</f>
        <v>6139.14</v>
      </c>
      <c r="N1620" s="15">
        <f>_xlfn.XLOOKUP(A1620,'Hospitalisation Details'!$U$4:$U$2346,'Hospitalisation Details'!$Y$4:$Y$2346)</f>
        <v>1</v>
      </c>
      <c r="O1620" s="15">
        <f>_xlfn.XLOOKUP(A1620,'Hospitalisation Details'!$U$4:$U$2346,'Hospitalisation Details'!$Z$4:$Z$2346)</f>
        <v>1</v>
      </c>
      <c r="P1620" s="15" t="str">
        <f>_xlfn.XLOOKUP(A1620,'Hospitalisation Details'!$U$4:$U$2346,'Hospitalisation Details'!$AA$4:$AA$2346)</f>
        <v>R1013</v>
      </c>
      <c r="Q1620" s="15">
        <f>_xlfn.XLOOKUP(A1620,'Hospitalisation Details'!$U$4:$U$2346,'Hospitalisation Details'!$AB$4:$AB$2346)</f>
        <v>47</v>
      </c>
    </row>
    <row r="1621" spans="1:17" ht="15.5" x14ac:dyDescent="0.35">
      <c r="A1621" s="73" t="s">
        <v>752</v>
      </c>
      <c r="B1621" s="40" t="str">
        <f>_xlfn.XLOOKUP(A1621,'Customer Names'!$A$3:$A$2337,'Customer Names'!$E$3:$E$2337)</f>
        <v>Bo</v>
      </c>
      <c r="C1621" s="29">
        <f>_xlfn.XLOOKUP(A1621,'Medical Examinations'!$P$3:$P$2337,'Medical Examinations'!$Q$3:$Q$2337)</f>
        <v>20.61</v>
      </c>
      <c r="D1621" s="15">
        <f>_xlfn.XLOOKUP(A1621,'Medical Examinations'!$P$3:$P$2337,'Medical Examinations'!$R$3:$R$2337)</f>
        <v>6.89</v>
      </c>
      <c r="E1621" s="15" t="str">
        <f>_xlfn.XLOOKUP(A1621,'Medical Examinations'!$P$3:$P$2337,'Medical Examinations'!$S$3:$S$2337)</f>
        <v>No</v>
      </c>
      <c r="F1621" s="15" t="str">
        <f>_xlfn.XLOOKUP(A1621,'Medical Examinations'!$P$3:$P$2337,'Medical Examinations'!$T$3:$T$2337)</f>
        <v>No</v>
      </c>
      <c r="G1621" s="15" t="str">
        <f>_xlfn.XLOOKUP(A1621,'Medical Examinations'!$P$3:$P$2337,'Medical Examinations'!$U$3:$U$2337)</f>
        <v>No</v>
      </c>
      <c r="H1621" s="15">
        <f>_xlfn.XLOOKUP(A1621,'Medical Examinations'!$P$3:$P$2337,'Medical Examinations'!$V$3:$V$2337)</f>
        <v>0</v>
      </c>
      <c r="I1621" s="15" t="str">
        <f>_xlfn.XLOOKUP(A1621,'Medical Examinations'!$P$3:$P$2337,'Medical Examinations'!$W$3:$W$2337)</f>
        <v>No</v>
      </c>
      <c r="J1621" s="15" t="str">
        <f>_xlfn.XLOOKUP(A1621,'Medical Examinations'!$P$3:$P$2337,'Medical Examinations'!$X$3:$X$2337)</f>
        <v>Normalweight</v>
      </c>
      <c r="K1621" s="15"/>
      <c r="L1621" s="74">
        <f>_xlfn.XLOOKUP(A1621,'Hospitalisation Details'!$U$4:$U$2346,'Hospitalisation Details'!$V$4:$V$2346)</f>
        <v>28738</v>
      </c>
      <c r="M1621" s="75">
        <f>_xlfn.XLOOKUP(A1621,'Hospitalisation Details'!$U$4:$U$2346,'Hospitalisation Details'!$X$4:$X$2346)</f>
        <v>6138.58</v>
      </c>
      <c r="N1621" s="15">
        <f>_xlfn.XLOOKUP(A1621,'Hospitalisation Details'!$U$4:$U$2346,'Hospitalisation Details'!$Y$4:$Y$2346)</f>
        <v>1</v>
      </c>
      <c r="O1621" s="15">
        <f>_xlfn.XLOOKUP(A1621,'Hospitalisation Details'!$U$4:$U$2346,'Hospitalisation Details'!$Z$4:$Z$2346)</f>
        <v>2</v>
      </c>
      <c r="P1621" s="15" t="str">
        <f>_xlfn.XLOOKUP(A1621,'Hospitalisation Details'!$U$4:$U$2346,'Hospitalisation Details'!$AA$4:$AA$2346)</f>
        <v>R1013</v>
      </c>
      <c r="Q1621" s="15">
        <f>_xlfn.XLOOKUP(A1621,'Hospitalisation Details'!$U$4:$U$2346,'Hospitalisation Details'!$AB$4:$AB$2346)</f>
        <v>45</v>
      </c>
    </row>
    <row r="1622" spans="1:17" ht="15.5" x14ac:dyDescent="0.35">
      <c r="A1622" s="73" t="s">
        <v>751</v>
      </c>
      <c r="B1622" s="40" t="str">
        <f>_xlfn.XLOOKUP(A1622,'Customer Names'!$A$3:$A$2337,'Customer Names'!$E$3:$E$2337)</f>
        <v>Leah</v>
      </c>
      <c r="C1622" s="29">
        <f>_xlfn.XLOOKUP(A1622,'Medical Examinations'!$P$3:$P$2337,'Medical Examinations'!$Q$3:$Q$2337)</f>
        <v>15.99</v>
      </c>
      <c r="D1622" s="15">
        <f>_xlfn.XLOOKUP(A1622,'Medical Examinations'!$P$3:$P$2337,'Medical Examinations'!$R$3:$R$2337)</f>
        <v>4.57</v>
      </c>
      <c r="E1622" s="15" t="str">
        <f>_xlfn.XLOOKUP(A1622,'Medical Examinations'!$P$3:$P$2337,'Medical Examinations'!$S$3:$S$2337)</f>
        <v>Yes</v>
      </c>
      <c r="F1622" s="15" t="str">
        <f>_xlfn.XLOOKUP(A1622,'Medical Examinations'!$P$3:$P$2337,'Medical Examinations'!$T$3:$T$2337)</f>
        <v>No</v>
      </c>
      <c r="G1622" s="15" t="str">
        <f>_xlfn.XLOOKUP(A1622,'Medical Examinations'!$P$3:$P$2337,'Medical Examinations'!$U$3:$U$2337)</f>
        <v>Yes</v>
      </c>
      <c r="H1622" s="15">
        <f>_xlfn.XLOOKUP(A1622,'Medical Examinations'!$P$3:$P$2337,'Medical Examinations'!$V$3:$V$2337)</f>
        <v>1</v>
      </c>
      <c r="I1622" s="15" t="str">
        <f>_xlfn.XLOOKUP(A1622,'Medical Examinations'!$P$3:$P$2337,'Medical Examinations'!$W$3:$W$2337)</f>
        <v>No</v>
      </c>
      <c r="J1622" s="15" t="str">
        <f>_xlfn.XLOOKUP(A1622,'Medical Examinations'!$P$3:$P$2337,'Medical Examinations'!$X$3:$X$2337)</f>
        <v>Underweight</v>
      </c>
      <c r="K1622" s="15"/>
      <c r="L1622" s="74">
        <f>_xlfn.XLOOKUP(A1622,'Hospitalisation Details'!$U$4:$U$2346,'Hospitalisation Details'!$V$4:$V$2346)</f>
        <v>25516</v>
      </c>
      <c r="M1622" s="75">
        <f>_xlfn.XLOOKUP(A1622,'Hospitalisation Details'!$U$4:$U$2346,'Hospitalisation Details'!$X$4:$X$2346)</f>
        <v>6138.5</v>
      </c>
      <c r="N1622" s="15">
        <f>_xlfn.XLOOKUP(A1622,'Hospitalisation Details'!$U$4:$U$2346,'Hospitalisation Details'!$Y$4:$Y$2346)</f>
        <v>1</v>
      </c>
      <c r="O1622" s="15">
        <f>_xlfn.XLOOKUP(A1622,'Hospitalisation Details'!$U$4:$U$2346,'Hospitalisation Details'!$Z$4:$Z$2346)</f>
        <v>9</v>
      </c>
      <c r="P1622" s="15" t="str">
        <f>_xlfn.XLOOKUP(A1622,'Hospitalisation Details'!$U$4:$U$2346,'Hospitalisation Details'!$AA$4:$AA$2346)</f>
        <v>R1011</v>
      </c>
      <c r="Q1622" s="15">
        <f>_xlfn.XLOOKUP(A1622,'Hospitalisation Details'!$U$4:$U$2346,'Hospitalisation Details'!$AB$4:$AB$2346)</f>
        <v>54</v>
      </c>
    </row>
    <row r="1623" spans="1:17" ht="15.5" x14ac:dyDescent="0.35">
      <c r="A1623" s="73" t="s">
        <v>750</v>
      </c>
      <c r="B1623" s="40" t="str">
        <f>_xlfn.XLOOKUP(A1623,'Customer Names'!$A$3:$A$2337,'Customer Names'!$E$3:$E$2337)</f>
        <v>Kara Lynne</v>
      </c>
      <c r="C1623" s="29">
        <f>_xlfn.XLOOKUP(A1623,'Medical Examinations'!$P$3:$P$2337,'Medical Examinations'!$Q$3:$Q$2337)</f>
        <v>33.155000000000001</v>
      </c>
      <c r="D1623" s="15">
        <f>_xlfn.XLOOKUP(A1623,'Medical Examinations'!$P$3:$P$2337,'Medical Examinations'!$R$3:$R$2337)</f>
        <v>4.32</v>
      </c>
      <c r="E1623" s="15" t="str">
        <f>_xlfn.XLOOKUP(A1623,'Medical Examinations'!$P$3:$P$2337,'Medical Examinations'!$S$3:$S$2337)</f>
        <v>No</v>
      </c>
      <c r="F1623" s="15" t="str">
        <f>_xlfn.XLOOKUP(A1623,'Medical Examinations'!$P$3:$P$2337,'Medical Examinations'!$T$3:$T$2337)</f>
        <v>No</v>
      </c>
      <c r="G1623" s="15" t="str">
        <f>_xlfn.XLOOKUP(A1623,'Medical Examinations'!$P$3:$P$2337,'Medical Examinations'!$U$3:$U$2337)</f>
        <v>No</v>
      </c>
      <c r="H1623" s="15">
        <f>_xlfn.XLOOKUP(A1623,'Medical Examinations'!$P$3:$P$2337,'Medical Examinations'!$V$3:$V$2337)</f>
        <v>0</v>
      </c>
      <c r="I1623" s="15" t="str">
        <f>_xlfn.XLOOKUP(A1623,'Medical Examinations'!$P$3:$P$2337,'Medical Examinations'!$W$3:$W$2337)</f>
        <v>No</v>
      </c>
      <c r="J1623" s="15" t="str">
        <f>_xlfn.XLOOKUP(A1623,'Medical Examinations'!$P$3:$P$2337,'Medical Examinations'!$X$3:$X$2337)</f>
        <v>Obesity</v>
      </c>
      <c r="K1623" s="15"/>
      <c r="L1623" s="74">
        <f>_xlfn.XLOOKUP(A1623,'Hospitalisation Details'!$U$4:$U$2346,'Hospitalisation Details'!$V$4:$V$2346)</f>
        <v>33103</v>
      </c>
      <c r="M1623" s="75">
        <f>_xlfn.XLOOKUP(A1623,'Hospitalisation Details'!$U$4:$U$2346,'Hospitalisation Details'!$X$4:$X$2346)</f>
        <v>6128.8</v>
      </c>
      <c r="N1623" s="15">
        <f>_xlfn.XLOOKUP(A1623,'Hospitalisation Details'!$U$4:$U$2346,'Hospitalisation Details'!$Y$4:$Y$2346)</f>
        <v>1</v>
      </c>
      <c r="O1623" s="15">
        <f>_xlfn.XLOOKUP(A1623,'Hospitalisation Details'!$U$4:$U$2346,'Hospitalisation Details'!$Z$4:$Z$2346)</f>
        <v>1</v>
      </c>
      <c r="P1623" s="15" t="str">
        <f>_xlfn.XLOOKUP(A1623,'Hospitalisation Details'!$U$4:$U$2346,'Hospitalisation Details'!$AA$4:$AA$2346)</f>
        <v>R1012</v>
      </c>
      <c r="Q1623" s="15">
        <f>_xlfn.XLOOKUP(A1623,'Hospitalisation Details'!$U$4:$U$2346,'Hospitalisation Details'!$AB$4:$AB$2346)</f>
        <v>33</v>
      </c>
    </row>
    <row r="1624" spans="1:17" ht="15.5" x14ac:dyDescent="0.35">
      <c r="A1624" s="73" t="s">
        <v>749</v>
      </c>
      <c r="B1624" s="40" t="str">
        <f>_xlfn.XLOOKUP(A1624,'Customer Names'!$A$3:$A$2337,'Customer Names'!$E$3:$E$2337)</f>
        <v>Jeffrey</v>
      </c>
      <c r="C1624" s="29">
        <f>_xlfn.XLOOKUP(A1624,'Medical Examinations'!$P$3:$P$2337,'Medical Examinations'!$Q$3:$Q$2337)</f>
        <v>26.22</v>
      </c>
      <c r="D1624" s="15">
        <f>_xlfn.XLOOKUP(A1624,'Medical Examinations'!$P$3:$P$2337,'Medical Examinations'!$R$3:$R$2337)</f>
        <v>5.57</v>
      </c>
      <c r="E1624" s="15" t="str">
        <f>_xlfn.XLOOKUP(A1624,'Medical Examinations'!$P$3:$P$2337,'Medical Examinations'!$S$3:$S$2337)</f>
        <v>Yes</v>
      </c>
      <c r="F1624" s="15" t="str">
        <f>_xlfn.XLOOKUP(A1624,'Medical Examinations'!$P$3:$P$2337,'Medical Examinations'!$T$3:$T$2337)</f>
        <v>No</v>
      </c>
      <c r="G1624" s="15" t="str">
        <f>_xlfn.XLOOKUP(A1624,'Medical Examinations'!$P$3:$P$2337,'Medical Examinations'!$U$3:$U$2337)</f>
        <v>Yes</v>
      </c>
      <c r="H1624" s="15">
        <f>_xlfn.XLOOKUP(A1624,'Medical Examinations'!$P$3:$P$2337,'Medical Examinations'!$V$3:$V$2337)</f>
        <v>1</v>
      </c>
      <c r="I1624" s="15" t="str">
        <f>_xlfn.XLOOKUP(A1624,'Medical Examinations'!$P$3:$P$2337,'Medical Examinations'!$W$3:$W$2337)</f>
        <v>No</v>
      </c>
      <c r="J1624" s="15" t="str">
        <f>_xlfn.XLOOKUP(A1624,'Medical Examinations'!$P$3:$P$2337,'Medical Examinations'!$X$3:$X$2337)</f>
        <v>Overweight</v>
      </c>
      <c r="K1624" s="15"/>
      <c r="L1624" s="74">
        <f>_xlfn.XLOOKUP(A1624,'Hospitalisation Details'!$U$4:$U$2346,'Hospitalisation Details'!$V$4:$V$2346)</f>
        <v>30636</v>
      </c>
      <c r="M1624" s="75">
        <f>_xlfn.XLOOKUP(A1624,'Hospitalisation Details'!$U$4:$U$2346,'Hospitalisation Details'!$X$4:$X$2346)</f>
        <v>6123.57</v>
      </c>
      <c r="N1624" s="15">
        <f>_xlfn.XLOOKUP(A1624,'Hospitalisation Details'!$U$4:$U$2346,'Hospitalisation Details'!$Y$4:$Y$2346)</f>
        <v>4</v>
      </c>
      <c r="O1624" s="15">
        <f>_xlfn.XLOOKUP(A1624,'Hospitalisation Details'!$U$4:$U$2346,'Hospitalisation Details'!$Z$4:$Z$2346)</f>
        <v>9</v>
      </c>
      <c r="P1624" s="15" t="str">
        <f>_xlfn.XLOOKUP(A1624,'Hospitalisation Details'!$U$4:$U$2346,'Hospitalisation Details'!$AA$4:$AA$2346)</f>
        <v>R1012</v>
      </c>
      <c r="Q1624" s="15">
        <f>_xlfn.XLOOKUP(A1624,'Hospitalisation Details'!$U$4:$U$2346,'Hospitalisation Details'!$AB$4:$AB$2346)</f>
        <v>40</v>
      </c>
    </row>
    <row r="1625" spans="1:17" ht="15.5" x14ac:dyDescent="0.35">
      <c r="A1625" s="73" t="s">
        <v>748</v>
      </c>
      <c r="B1625" s="40" t="str">
        <f>_xlfn.XLOOKUP(A1625,'Customer Names'!$A$3:$A$2337,'Customer Names'!$E$3:$E$2337)</f>
        <v>Justin</v>
      </c>
      <c r="C1625" s="29">
        <f>_xlfn.XLOOKUP(A1625,'Medical Examinations'!$P$3:$P$2337,'Medical Examinations'!$Q$3:$Q$2337)</f>
        <v>21.85</v>
      </c>
      <c r="D1625" s="15">
        <f>_xlfn.XLOOKUP(A1625,'Medical Examinations'!$P$3:$P$2337,'Medical Examinations'!$R$3:$R$2337)</f>
        <v>5.26</v>
      </c>
      <c r="E1625" s="15" t="str">
        <f>_xlfn.XLOOKUP(A1625,'Medical Examinations'!$P$3:$P$2337,'Medical Examinations'!$S$3:$S$2337)</f>
        <v>Yes</v>
      </c>
      <c r="F1625" s="15" t="str">
        <f>_xlfn.XLOOKUP(A1625,'Medical Examinations'!$P$3:$P$2337,'Medical Examinations'!$T$3:$T$2337)</f>
        <v>No</v>
      </c>
      <c r="G1625" s="15" t="str">
        <f>_xlfn.XLOOKUP(A1625,'Medical Examinations'!$P$3:$P$2337,'Medical Examinations'!$U$3:$U$2337)</f>
        <v>Yes</v>
      </c>
      <c r="H1625" s="15">
        <f>_xlfn.XLOOKUP(A1625,'Medical Examinations'!$P$3:$P$2337,'Medical Examinations'!$V$3:$V$2337)</f>
        <v>1</v>
      </c>
      <c r="I1625" s="15" t="str">
        <f>_xlfn.XLOOKUP(A1625,'Medical Examinations'!$P$3:$P$2337,'Medical Examinations'!$W$3:$W$2337)</f>
        <v>No</v>
      </c>
      <c r="J1625" s="15" t="str">
        <f>_xlfn.XLOOKUP(A1625,'Medical Examinations'!$P$3:$P$2337,'Medical Examinations'!$X$3:$X$2337)</f>
        <v>Normalweight</v>
      </c>
      <c r="K1625" s="15"/>
      <c r="L1625" s="74">
        <f>_xlfn.XLOOKUP(A1625,'Hospitalisation Details'!$U$4:$U$2346,'Hospitalisation Details'!$V$4:$V$2346)</f>
        <v>30539</v>
      </c>
      <c r="M1625" s="75">
        <f>_xlfn.XLOOKUP(A1625,'Hospitalisation Details'!$U$4:$U$2346,'Hospitalisation Details'!$X$4:$X$2346)</f>
        <v>6117.49</v>
      </c>
      <c r="N1625" s="15">
        <f>_xlfn.XLOOKUP(A1625,'Hospitalisation Details'!$U$4:$U$2346,'Hospitalisation Details'!$Y$4:$Y$2346)</f>
        <v>1</v>
      </c>
      <c r="O1625" s="15">
        <f>_xlfn.XLOOKUP(A1625,'Hospitalisation Details'!$U$4:$U$2346,'Hospitalisation Details'!$Z$4:$Z$2346)</f>
        <v>1</v>
      </c>
      <c r="P1625" s="15" t="str">
        <f>_xlfn.XLOOKUP(A1625,'Hospitalisation Details'!$U$4:$U$2346,'Hospitalisation Details'!$AA$4:$AA$2346)</f>
        <v>R1012</v>
      </c>
      <c r="Q1625" s="15">
        <f>_xlfn.XLOOKUP(A1625,'Hospitalisation Details'!$U$4:$U$2346,'Hospitalisation Details'!$AB$4:$AB$2346)</f>
        <v>40</v>
      </c>
    </row>
    <row r="1626" spans="1:17" ht="15.5" x14ac:dyDescent="0.35">
      <c r="A1626" s="73" t="s">
        <v>747</v>
      </c>
      <c r="B1626" s="40" t="str">
        <f>_xlfn.XLOOKUP(A1626,'Customer Names'!$A$3:$A$2337,'Customer Names'!$E$3:$E$2337)</f>
        <v>Emily</v>
      </c>
      <c r="C1626" s="29">
        <f>_xlfn.XLOOKUP(A1626,'Medical Examinations'!$P$3:$P$2337,'Medical Examinations'!$Q$3:$Q$2337)</f>
        <v>30.495000000000001</v>
      </c>
      <c r="D1626" s="15">
        <f>_xlfn.XLOOKUP(A1626,'Medical Examinations'!$P$3:$P$2337,'Medical Examinations'!$R$3:$R$2337)</f>
        <v>6.25</v>
      </c>
      <c r="E1626" s="15" t="str">
        <f>_xlfn.XLOOKUP(A1626,'Medical Examinations'!$P$3:$P$2337,'Medical Examinations'!$S$3:$S$2337)</f>
        <v>No</v>
      </c>
      <c r="F1626" s="15" t="str">
        <f>_xlfn.XLOOKUP(A1626,'Medical Examinations'!$P$3:$P$2337,'Medical Examinations'!$T$3:$T$2337)</f>
        <v>No</v>
      </c>
      <c r="G1626" s="15" t="str">
        <f>_xlfn.XLOOKUP(A1626,'Medical Examinations'!$P$3:$P$2337,'Medical Examinations'!$U$3:$U$2337)</f>
        <v>No</v>
      </c>
      <c r="H1626" s="15">
        <f>_xlfn.XLOOKUP(A1626,'Medical Examinations'!$P$3:$P$2337,'Medical Examinations'!$V$3:$V$2337)</f>
        <v>0</v>
      </c>
      <c r="I1626" s="15" t="str">
        <f>_xlfn.XLOOKUP(A1626,'Medical Examinations'!$P$3:$P$2337,'Medical Examinations'!$W$3:$W$2337)</f>
        <v>No</v>
      </c>
      <c r="J1626" s="15" t="str">
        <f>_xlfn.XLOOKUP(A1626,'Medical Examinations'!$P$3:$P$2337,'Medical Examinations'!$X$3:$X$2337)</f>
        <v>Obesity</v>
      </c>
      <c r="K1626" s="15"/>
      <c r="L1626" s="74">
        <f>_xlfn.XLOOKUP(A1626,'Hospitalisation Details'!$U$4:$U$2346,'Hospitalisation Details'!$V$4:$V$2346)</f>
        <v>33444</v>
      </c>
      <c r="M1626" s="75">
        <f>_xlfn.XLOOKUP(A1626,'Hospitalisation Details'!$U$4:$U$2346,'Hospitalisation Details'!$X$4:$X$2346)</f>
        <v>6113.23</v>
      </c>
      <c r="N1626" s="15">
        <f>_xlfn.XLOOKUP(A1626,'Hospitalisation Details'!$U$4:$U$2346,'Hospitalisation Details'!$Y$4:$Y$2346)</f>
        <v>1</v>
      </c>
      <c r="O1626" s="15">
        <f>_xlfn.XLOOKUP(A1626,'Hospitalisation Details'!$U$4:$U$2346,'Hospitalisation Details'!$Z$4:$Z$2346)</f>
        <v>9</v>
      </c>
      <c r="P1626" s="15" t="str">
        <f>_xlfn.XLOOKUP(A1626,'Hospitalisation Details'!$U$4:$U$2346,'Hospitalisation Details'!$AA$4:$AA$2346)</f>
        <v>R1024</v>
      </c>
      <c r="Q1626" s="15">
        <f>_xlfn.XLOOKUP(A1626,'Hospitalisation Details'!$U$4:$U$2346,'Hospitalisation Details'!$AB$4:$AB$2346)</f>
        <v>32</v>
      </c>
    </row>
    <row r="1627" spans="1:17" ht="15.5" x14ac:dyDescent="0.35">
      <c r="A1627" s="73" t="s">
        <v>746</v>
      </c>
      <c r="B1627" s="40" t="str">
        <f>_xlfn.XLOOKUP(A1627,'Customer Names'!$A$3:$A$2337,'Customer Names'!$E$3:$E$2337)</f>
        <v>Rebecca</v>
      </c>
      <c r="C1627" s="29">
        <f>_xlfn.XLOOKUP(A1627,'Medical Examinations'!$P$3:$P$2337,'Medical Examinations'!$Q$3:$Q$2337)</f>
        <v>34.104999999999997</v>
      </c>
      <c r="D1627" s="15">
        <f>_xlfn.XLOOKUP(A1627,'Medical Examinations'!$P$3:$P$2337,'Medical Examinations'!$R$3:$R$2337)</f>
        <v>5.67</v>
      </c>
      <c r="E1627" s="15" t="str">
        <f>_xlfn.XLOOKUP(A1627,'Medical Examinations'!$P$3:$P$2337,'Medical Examinations'!$S$3:$S$2337)</f>
        <v>Yes</v>
      </c>
      <c r="F1627" s="15" t="str">
        <f>_xlfn.XLOOKUP(A1627,'Medical Examinations'!$P$3:$P$2337,'Medical Examinations'!$T$3:$T$2337)</f>
        <v>No</v>
      </c>
      <c r="G1627" s="15" t="str">
        <f>_xlfn.XLOOKUP(A1627,'Medical Examinations'!$P$3:$P$2337,'Medical Examinations'!$U$3:$U$2337)</f>
        <v>No</v>
      </c>
      <c r="H1627" s="15">
        <f>_xlfn.XLOOKUP(A1627,'Medical Examinations'!$P$3:$P$2337,'Medical Examinations'!$V$3:$V$2337)</f>
        <v>0</v>
      </c>
      <c r="I1627" s="15" t="str">
        <f>_xlfn.XLOOKUP(A1627,'Medical Examinations'!$P$3:$P$2337,'Medical Examinations'!$W$3:$W$2337)</f>
        <v>No</v>
      </c>
      <c r="J1627" s="15" t="str">
        <f>_xlfn.XLOOKUP(A1627,'Medical Examinations'!$P$3:$P$2337,'Medical Examinations'!$X$3:$X$2337)</f>
        <v>Obesity</v>
      </c>
      <c r="K1627" s="15"/>
      <c r="L1627" s="74">
        <f>_xlfn.XLOOKUP(A1627,'Hospitalisation Details'!$U$4:$U$2346,'Hospitalisation Details'!$V$4:$V$2346)</f>
        <v>31249</v>
      </c>
      <c r="M1627" s="75">
        <f>_xlfn.XLOOKUP(A1627,'Hospitalisation Details'!$U$4:$U$2346,'Hospitalisation Details'!$X$4:$X$2346)</f>
        <v>6112.35</v>
      </c>
      <c r="N1627" s="15">
        <f>_xlfn.XLOOKUP(A1627,'Hospitalisation Details'!$U$4:$U$2346,'Hospitalisation Details'!$Y$4:$Y$2346)</f>
        <v>1</v>
      </c>
      <c r="O1627" s="15">
        <f>_xlfn.XLOOKUP(A1627,'Hospitalisation Details'!$U$4:$U$2346,'Hospitalisation Details'!$Z$4:$Z$2346)</f>
        <v>2</v>
      </c>
      <c r="P1627" s="15" t="str">
        <f>_xlfn.XLOOKUP(A1627,'Hospitalisation Details'!$U$4:$U$2346,'Hospitalisation Details'!$AA$4:$AA$2346)</f>
        <v>R1012</v>
      </c>
      <c r="Q1627" s="15">
        <f>_xlfn.XLOOKUP(A1627,'Hospitalisation Details'!$U$4:$U$2346,'Hospitalisation Details'!$AB$4:$AB$2346)</f>
        <v>38</v>
      </c>
    </row>
    <row r="1628" spans="1:17" ht="15.5" x14ac:dyDescent="0.35">
      <c r="A1628" s="73" t="s">
        <v>745</v>
      </c>
      <c r="B1628" s="40" t="str">
        <f>_xlfn.XLOOKUP(A1628,'Customer Names'!$A$3:$A$2337,'Customer Names'!$E$3:$E$2337)</f>
        <v>Allie</v>
      </c>
      <c r="C1628" s="29">
        <f>_xlfn.XLOOKUP(A1628,'Medical Examinations'!$P$3:$P$2337,'Medical Examinations'!$Q$3:$Q$2337)</f>
        <v>32.770000000000003</v>
      </c>
      <c r="D1628" s="15">
        <f>_xlfn.XLOOKUP(A1628,'Medical Examinations'!$P$3:$P$2337,'Medical Examinations'!$R$3:$R$2337)</f>
        <v>4.42</v>
      </c>
      <c r="E1628" s="15" t="str">
        <f>_xlfn.XLOOKUP(A1628,'Medical Examinations'!$P$3:$P$2337,'Medical Examinations'!$S$3:$S$2337)</f>
        <v>Yes</v>
      </c>
      <c r="F1628" s="15" t="str">
        <f>_xlfn.XLOOKUP(A1628,'Medical Examinations'!$P$3:$P$2337,'Medical Examinations'!$T$3:$T$2337)</f>
        <v>No</v>
      </c>
      <c r="G1628" s="15" t="str">
        <f>_xlfn.XLOOKUP(A1628,'Medical Examinations'!$P$3:$P$2337,'Medical Examinations'!$U$3:$U$2337)</f>
        <v>No</v>
      </c>
      <c r="H1628" s="15">
        <f>_xlfn.XLOOKUP(A1628,'Medical Examinations'!$P$3:$P$2337,'Medical Examinations'!$V$3:$V$2337)</f>
        <v>1</v>
      </c>
      <c r="I1628" s="15" t="str">
        <f>_xlfn.XLOOKUP(A1628,'Medical Examinations'!$P$3:$P$2337,'Medical Examinations'!$W$3:$W$2337)</f>
        <v>No</v>
      </c>
      <c r="J1628" s="15" t="str">
        <f>_xlfn.XLOOKUP(A1628,'Medical Examinations'!$P$3:$P$2337,'Medical Examinations'!$X$3:$X$2337)</f>
        <v>Obesity</v>
      </c>
      <c r="K1628" s="15"/>
      <c r="L1628" s="74">
        <f>_xlfn.XLOOKUP(A1628,'Hospitalisation Details'!$U$4:$U$2346,'Hospitalisation Details'!$V$4:$V$2346)</f>
        <v>34951</v>
      </c>
      <c r="M1628" s="75">
        <f>_xlfn.XLOOKUP(A1628,'Hospitalisation Details'!$U$4:$U$2346,'Hospitalisation Details'!$X$4:$X$2346)</f>
        <v>6111.95</v>
      </c>
      <c r="N1628" s="15">
        <f>_xlfn.XLOOKUP(A1628,'Hospitalisation Details'!$U$4:$U$2346,'Hospitalisation Details'!$Y$4:$Y$2346)</f>
        <v>1</v>
      </c>
      <c r="O1628" s="15">
        <f>_xlfn.XLOOKUP(A1628,'Hospitalisation Details'!$U$4:$U$2346,'Hospitalisation Details'!$Z$4:$Z$2346)</f>
        <v>1</v>
      </c>
      <c r="P1628" s="15" t="str">
        <f>_xlfn.XLOOKUP(A1628,'Hospitalisation Details'!$U$4:$U$2346,'Hospitalisation Details'!$AA$4:$AA$2346)</f>
        <v>R1026</v>
      </c>
      <c r="Q1628" s="15">
        <f>_xlfn.XLOOKUP(A1628,'Hospitalisation Details'!$U$4:$U$2346,'Hospitalisation Details'!$AB$4:$AB$2346)</f>
        <v>28</v>
      </c>
    </row>
    <row r="1629" spans="1:17" ht="15.5" x14ac:dyDescent="0.35">
      <c r="A1629" s="73" t="s">
        <v>744</v>
      </c>
      <c r="B1629" s="40" t="str">
        <f>_xlfn.XLOOKUP(A1629,'Customer Names'!$A$3:$A$2337,'Customer Names'!$E$3:$E$2337)</f>
        <v>Trasi</v>
      </c>
      <c r="C1629" s="29">
        <f>_xlfn.XLOOKUP(A1629,'Medical Examinations'!$P$3:$P$2337,'Medical Examinations'!$Q$3:$Q$2337)</f>
        <v>16.850000000000001</v>
      </c>
      <c r="D1629" s="15">
        <f>_xlfn.XLOOKUP(A1629,'Medical Examinations'!$P$3:$P$2337,'Medical Examinations'!$R$3:$R$2337)</f>
        <v>11.75</v>
      </c>
      <c r="E1629" s="15" t="str">
        <f>_xlfn.XLOOKUP(A1629,'Medical Examinations'!$P$3:$P$2337,'Medical Examinations'!$S$3:$S$2337)</f>
        <v>Yes</v>
      </c>
      <c r="F1629" s="15" t="str">
        <f>_xlfn.XLOOKUP(A1629,'Medical Examinations'!$P$3:$P$2337,'Medical Examinations'!$T$3:$T$2337)</f>
        <v>No</v>
      </c>
      <c r="G1629" s="15" t="str">
        <f>_xlfn.XLOOKUP(A1629,'Medical Examinations'!$P$3:$P$2337,'Medical Examinations'!$U$3:$U$2337)</f>
        <v>No</v>
      </c>
      <c r="H1629" s="15">
        <f>_xlfn.XLOOKUP(A1629,'Medical Examinations'!$P$3:$P$2337,'Medical Examinations'!$V$3:$V$2337)</f>
        <v>2</v>
      </c>
      <c r="I1629" s="15" t="str">
        <f>_xlfn.XLOOKUP(A1629,'Medical Examinations'!$P$3:$P$2337,'Medical Examinations'!$W$3:$W$2337)</f>
        <v>No</v>
      </c>
      <c r="J1629" s="15" t="str">
        <f>_xlfn.XLOOKUP(A1629,'Medical Examinations'!$P$3:$P$2337,'Medical Examinations'!$X$3:$X$2337)</f>
        <v>Underweight</v>
      </c>
      <c r="K1629" s="15"/>
      <c r="L1629" s="74">
        <f>_xlfn.XLOOKUP(A1629,'Hospitalisation Details'!$U$4:$U$2346,'Hospitalisation Details'!$V$4:$V$2346)</f>
        <v>25728</v>
      </c>
      <c r="M1629" s="75">
        <f>_xlfn.XLOOKUP(A1629,'Hospitalisation Details'!$U$4:$U$2346,'Hospitalisation Details'!$X$4:$X$2346)</f>
        <v>6098.38</v>
      </c>
      <c r="N1629" s="15">
        <f>_xlfn.XLOOKUP(A1629,'Hospitalisation Details'!$U$4:$U$2346,'Hospitalisation Details'!$Y$4:$Y$2346)</f>
        <v>1</v>
      </c>
      <c r="O1629" s="15">
        <f>_xlfn.XLOOKUP(A1629,'Hospitalisation Details'!$U$4:$U$2346,'Hospitalisation Details'!$Z$4:$Z$2346)</f>
        <v>9</v>
      </c>
      <c r="P1629" s="15" t="str">
        <f>_xlfn.XLOOKUP(A1629,'Hospitalisation Details'!$U$4:$U$2346,'Hospitalisation Details'!$AA$4:$AA$2346)</f>
        <v>R1013</v>
      </c>
      <c r="Q1629" s="15">
        <f>_xlfn.XLOOKUP(A1629,'Hospitalisation Details'!$U$4:$U$2346,'Hospitalisation Details'!$AB$4:$AB$2346)</f>
        <v>53</v>
      </c>
    </row>
    <row r="1630" spans="1:17" ht="15.5" x14ac:dyDescent="0.35">
      <c r="A1630" s="73" t="s">
        <v>743</v>
      </c>
      <c r="B1630" s="40" t="str">
        <f>_xlfn.XLOOKUP(A1630,'Customer Names'!$A$3:$A$2337,'Customer Names'!$E$3:$E$2337)</f>
        <v>Kevin</v>
      </c>
      <c r="C1630" s="29">
        <f>_xlfn.XLOOKUP(A1630,'Medical Examinations'!$P$3:$P$2337,'Medical Examinations'!$Q$3:$Q$2337)</f>
        <v>34.700000000000003</v>
      </c>
      <c r="D1630" s="15">
        <f>_xlfn.XLOOKUP(A1630,'Medical Examinations'!$P$3:$P$2337,'Medical Examinations'!$R$3:$R$2337)</f>
        <v>6.06</v>
      </c>
      <c r="E1630" s="15" t="str">
        <f>_xlfn.XLOOKUP(A1630,'Medical Examinations'!$P$3:$P$2337,'Medical Examinations'!$S$3:$S$2337)</f>
        <v>No</v>
      </c>
      <c r="F1630" s="15" t="str">
        <f>_xlfn.XLOOKUP(A1630,'Medical Examinations'!$P$3:$P$2337,'Medical Examinations'!$T$3:$T$2337)</f>
        <v>No</v>
      </c>
      <c r="G1630" s="15" t="str">
        <f>_xlfn.XLOOKUP(A1630,'Medical Examinations'!$P$3:$P$2337,'Medical Examinations'!$U$3:$U$2337)</f>
        <v>No</v>
      </c>
      <c r="H1630" s="15">
        <f>_xlfn.XLOOKUP(A1630,'Medical Examinations'!$P$3:$P$2337,'Medical Examinations'!$V$3:$V$2337)</f>
        <v>1</v>
      </c>
      <c r="I1630" s="15" t="str">
        <f>_xlfn.XLOOKUP(A1630,'Medical Examinations'!$P$3:$P$2337,'Medical Examinations'!$W$3:$W$2337)</f>
        <v>No</v>
      </c>
      <c r="J1630" s="15" t="str">
        <f>_xlfn.XLOOKUP(A1630,'Medical Examinations'!$P$3:$P$2337,'Medical Examinations'!$X$3:$X$2337)</f>
        <v>Obesity</v>
      </c>
      <c r="K1630" s="15"/>
      <c r="L1630" s="74">
        <f>_xlfn.XLOOKUP(A1630,'Hospitalisation Details'!$U$4:$U$2346,'Hospitalisation Details'!$V$4:$V$2346)</f>
        <v>30888</v>
      </c>
      <c r="M1630" s="75">
        <f>_xlfn.XLOOKUP(A1630,'Hospitalisation Details'!$U$4:$U$2346,'Hospitalisation Details'!$X$4:$X$2346)</f>
        <v>6082.41</v>
      </c>
      <c r="N1630" s="15">
        <f>_xlfn.XLOOKUP(A1630,'Hospitalisation Details'!$U$4:$U$2346,'Hospitalisation Details'!$Y$4:$Y$2346)</f>
        <v>240</v>
      </c>
      <c r="O1630" s="15">
        <f>_xlfn.XLOOKUP(A1630,'Hospitalisation Details'!$U$4:$U$2346,'Hospitalisation Details'!$Z$4:$Z$2346)</f>
        <v>9</v>
      </c>
      <c r="P1630" s="15" t="str">
        <f>_xlfn.XLOOKUP(A1630,'Hospitalisation Details'!$U$4:$U$2346,'Hospitalisation Details'!$AA$4:$AA$2346)</f>
        <v>R1011</v>
      </c>
      <c r="Q1630" s="15">
        <f>_xlfn.XLOOKUP(A1630,'Hospitalisation Details'!$U$4:$U$2346,'Hospitalisation Details'!$AB$4:$AB$2346)</f>
        <v>39</v>
      </c>
    </row>
    <row r="1631" spans="1:17" ht="15.5" x14ac:dyDescent="0.35">
      <c r="A1631" s="73" t="s">
        <v>742</v>
      </c>
      <c r="B1631" s="40" t="str">
        <f>_xlfn.XLOOKUP(A1631,'Customer Names'!$A$3:$A$2337,'Customer Names'!$E$3:$E$2337)</f>
        <v>Fernando</v>
      </c>
      <c r="C1631" s="29">
        <f>_xlfn.XLOOKUP(A1631,'Medical Examinations'!$P$3:$P$2337,'Medical Examinations'!$Q$3:$Q$2337)</f>
        <v>37.049999999999997</v>
      </c>
      <c r="D1631" s="15">
        <f>_xlfn.XLOOKUP(A1631,'Medical Examinations'!$P$3:$P$2337,'Medical Examinations'!$R$3:$R$2337)</f>
        <v>5.48</v>
      </c>
      <c r="E1631" s="15" t="str">
        <f>_xlfn.XLOOKUP(A1631,'Medical Examinations'!$P$3:$P$2337,'Medical Examinations'!$S$3:$S$2337)</f>
        <v>No</v>
      </c>
      <c r="F1631" s="15" t="str">
        <f>_xlfn.XLOOKUP(A1631,'Medical Examinations'!$P$3:$P$2337,'Medical Examinations'!$T$3:$T$2337)</f>
        <v>No</v>
      </c>
      <c r="G1631" s="15" t="str">
        <f>_xlfn.XLOOKUP(A1631,'Medical Examinations'!$P$3:$P$2337,'Medical Examinations'!$U$3:$U$2337)</f>
        <v>No</v>
      </c>
      <c r="H1631" s="15">
        <f>_xlfn.XLOOKUP(A1631,'Medical Examinations'!$P$3:$P$2337,'Medical Examinations'!$V$3:$V$2337)</f>
        <v>1</v>
      </c>
      <c r="I1631" s="15" t="str">
        <f>_xlfn.XLOOKUP(A1631,'Medical Examinations'!$P$3:$P$2337,'Medical Examinations'!$W$3:$W$2337)</f>
        <v>No</v>
      </c>
      <c r="J1631" s="15" t="str">
        <f>_xlfn.XLOOKUP(A1631,'Medical Examinations'!$P$3:$P$2337,'Medical Examinations'!$X$3:$X$2337)</f>
        <v>Obesity</v>
      </c>
      <c r="K1631" s="15"/>
      <c r="L1631" s="74">
        <f>_xlfn.XLOOKUP(A1631,'Hospitalisation Details'!$U$4:$U$2346,'Hospitalisation Details'!$V$4:$V$2346)</f>
        <v>30969</v>
      </c>
      <c r="M1631" s="75">
        <f>_xlfn.XLOOKUP(A1631,'Hospitalisation Details'!$U$4:$U$2346,'Hospitalisation Details'!$X$4:$X$2346)</f>
        <v>6079.67</v>
      </c>
      <c r="N1631" s="15">
        <f>_xlfn.XLOOKUP(A1631,'Hospitalisation Details'!$U$4:$U$2346,'Hospitalisation Details'!$Y$4:$Y$2346)</f>
        <v>240</v>
      </c>
      <c r="O1631" s="15">
        <f>_xlfn.XLOOKUP(A1631,'Hospitalisation Details'!$U$4:$U$2346,'Hospitalisation Details'!$Z$4:$Z$2346)</f>
        <v>2</v>
      </c>
      <c r="P1631" s="15" t="str">
        <f>_xlfn.XLOOKUP(A1631,'Hospitalisation Details'!$U$4:$U$2346,'Hospitalisation Details'!$AA$4:$AA$2346)</f>
        <v>R1014</v>
      </c>
      <c r="Q1631" s="15">
        <f>_xlfn.XLOOKUP(A1631,'Hospitalisation Details'!$U$4:$U$2346,'Hospitalisation Details'!$AB$4:$AB$2346)</f>
        <v>39</v>
      </c>
    </row>
    <row r="1632" spans="1:17" ht="15.5" x14ac:dyDescent="0.35">
      <c r="A1632" s="73" t="s">
        <v>741</v>
      </c>
      <c r="B1632" s="40" t="str">
        <f>_xlfn.XLOOKUP(A1632,'Customer Names'!$A$3:$A$2337,'Customer Names'!$E$3:$E$2337)</f>
        <v>Ieva</v>
      </c>
      <c r="C1632" s="29">
        <f>_xlfn.XLOOKUP(A1632,'Medical Examinations'!$P$3:$P$2337,'Medical Examinations'!$Q$3:$Q$2337)</f>
        <v>18.78</v>
      </c>
      <c r="D1632" s="15">
        <f>_xlfn.XLOOKUP(A1632,'Medical Examinations'!$P$3:$P$2337,'Medical Examinations'!$R$3:$R$2337)</f>
        <v>4.45</v>
      </c>
      <c r="E1632" s="15" t="str">
        <f>_xlfn.XLOOKUP(A1632,'Medical Examinations'!$P$3:$P$2337,'Medical Examinations'!$S$3:$S$2337)</f>
        <v>No</v>
      </c>
      <c r="F1632" s="15" t="str">
        <f>_xlfn.XLOOKUP(A1632,'Medical Examinations'!$P$3:$P$2337,'Medical Examinations'!$T$3:$T$2337)</f>
        <v>No</v>
      </c>
      <c r="G1632" s="15" t="str">
        <f>_xlfn.XLOOKUP(A1632,'Medical Examinations'!$P$3:$P$2337,'Medical Examinations'!$U$3:$U$2337)</f>
        <v>Yes</v>
      </c>
      <c r="H1632" s="15">
        <f>_xlfn.XLOOKUP(A1632,'Medical Examinations'!$P$3:$P$2337,'Medical Examinations'!$V$3:$V$2337)</f>
        <v>1</v>
      </c>
      <c r="I1632" s="15" t="str">
        <f>_xlfn.XLOOKUP(A1632,'Medical Examinations'!$P$3:$P$2337,'Medical Examinations'!$W$3:$W$2337)</f>
        <v>No</v>
      </c>
      <c r="J1632" s="15" t="str">
        <f>_xlfn.XLOOKUP(A1632,'Medical Examinations'!$P$3:$P$2337,'Medical Examinations'!$X$3:$X$2337)</f>
        <v>Normalweight</v>
      </c>
      <c r="K1632" s="15"/>
      <c r="L1632" s="74">
        <f>_xlfn.XLOOKUP(A1632,'Hospitalisation Details'!$U$4:$U$2346,'Hospitalisation Details'!$V$4:$V$2346)</f>
        <v>29075</v>
      </c>
      <c r="M1632" s="75">
        <f>_xlfn.XLOOKUP(A1632,'Hospitalisation Details'!$U$4:$U$2346,'Hospitalisation Details'!$X$4:$X$2346)</f>
        <v>6074.37</v>
      </c>
      <c r="N1632" s="15">
        <f>_xlfn.XLOOKUP(A1632,'Hospitalisation Details'!$U$4:$U$2346,'Hospitalisation Details'!$Y$4:$Y$2346)</f>
        <v>1</v>
      </c>
      <c r="O1632" s="15">
        <f>_xlfn.XLOOKUP(A1632,'Hospitalisation Details'!$U$4:$U$2346,'Hospitalisation Details'!$Z$4:$Z$2346)</f>
        <v>9</v>
      </c>
      <c r="P1632" s="15" t="str">
        <f>_xlfn.XLOOKUP(A1632,'Hospitalisation Details'!$U$4:$U$2346,'Hospitalisation Details'!$AA$4:$AA$2346)</f>
        <v>R1012</v>
      </c>
      <c r="Q1632" s="15">
        <f>_xlfn.XLOOKUP(A1632,'Hospitalisation Details'!$U$4:$U$2346,'Hospitalisation Details'!$AB$4:$AB$2346)</f>
        <v>44</v>
      </c>
    </row>
    <row r="1633" spans="1:17" ht="15.5" x14ac:dyDescent="0.35">
      <c r="A1633" s="73" t="s">
        <v>740</v>
      </c>
      <c r="B1633" s="40" t="str">
        <f>_xlfn.XLOOKUP(A1633,'Customer Names'!$A$3:$A$2337,'Customer Names'!$E$3:$E$2337)</f>
        <v>Chris</v>
      </c>
      <c r="C1633" s="29">
        <f>_xlfn.XLOOKUP(A1633,'Medical Examinations'!$P$3:$P$2337,'Medical Examinations'!$Q$3:$Q$2337)</f>
        <v>28.024999999999999</v>
      </c>
      <c r="D1633" s="15">
        <f>_xlfn.XLOOKUP(A1633,'Medical Examinations'!$P$3:$P$2337,'Medical Examinations'!$R$3:$R$2337)</f>
        <v>5</v>
      </c>
      <c r="E1633" s="15" t="str">
        <f>_xlfn.XLOOKUP(A1633,'Medical Examinations'!$P$3:$P$2337,'Medical Examinations'!$S$3:$S$2337)</f>
        <v>No</v>
      </c>
      <c r="F1633" s="15" t="str">
        <f>_xlfn.XLOOKUP(A1633,'Medical Examinations'!$P$3:$P$2337,'Medical Examinations'!$T$3:$T$2337)</f>
        <v>No</v>
      </c>
      <c r="G1633" s="15" t="str">
        <f>_xlfn.XLOOKUP(A1633,'Medical Examinations'!$P$3:$P$2337,'Medical Examinations'!$U$3:$U$2337)</f>
        <v>No</v>
      </c>
      <c r="H1633" s="15">
        <f>_xlfn.XLOOKUP(A1633,'Medical Examinations'!$P$3:$P$2337,'Medical Examinations'!$V$3:$V$2337)</f>
        <v>1</v>
      </c>
      <c r="I1633" s="15" t="str">
        <f>_xlfn.XLOOKUP(A1633,'Medical Examinations'!$P$3:$P$2337,'Medical Examinations'!$W$3:$W$2337)</f>
        <v>No</v>
      </c>
      <c r="J1633" s="15" t="str">
        <f>_xlfn.XLOOKUP(A1633,'Medical Examinations'!$P$3:$P$2337,'Medical Examinations'!$X$3:$X$2337)</f>
        <v>Overweight</v>
      </c>
      <c r="K1633" s="15"/>
      <c r="L1633" s="74">
        <f>_xlfn.XLOOKUP(A1633,'Hospitalisation Details'!$U$4:$U$2346,'Hospitalisation Details'!$V$4:$V$2346)</f>
        <v>30946</v>
      </c>
      <c r="M1633" s="75">
        <f>_xlfn.XLOOKUP(A1633,'Hospitalisation Details'!$U$4:$U$2346,'Hospitalisation Details'!$X$4:$X$2346)</f>
        <v>6067.13</v>
      </c>
      <c r="N1633" s="15">
        <f>_xlfn.XLOOKUP(A1633,'Hospitalisation Details'!$U$4:$U$2346,'Hospitalisation Details'!$Y$4:$Y$2346)</f>
        <v>4</v>
      </c>
      <c r="O1633" s="15">
        <f>_xlfn.XLOOKUP(A1633,'Hospitalisation Details'!$U$4:$U$2346,'Hospitalisation Details'!$Z$4:$Z$2346)</f>
        <v>2</v>
      </c>
      <c r="P1633" s="15" t="str">
        <f>_xlfn.XLOOKUP(A1633,'Hospitalisation Details'!$U$4:$U$2346,'Hospitalisation Details'!$AA$4:$AA$2346)</f>
        <v>R1016</v>
      </c>
      <c r="Q1633" s="15">
        <f>_xlfn.XLOOKUP(A1633,'Hospitalisation Details'!$U$4:$U$2346,'Hospitalisation Details'!$AB$4:$AB$2346)</f>
        <v>39</v>
      </c>
    </row>
    <row r="1634" spans="1:17" ht="15.5" x14ac:dyDescent="0.35">
      <c r="A1634" s="73" t="s">
        <v>739</v>
      </c>
      <c r="B1634" s="40" t="str">
        <f>_xlfn.XLOOKUP(A1634,'Customer Names'!$A$3:$A$2337,'Customer Names'!$E$3:$E$2337)</f>
        <v>Drew L.</v>
      </c>
      <c r="C1634" s="29">
        <f>_xlfn.XLOOKUP(A1634,'Medical Examinations'!$P$3:$P$2337,'Medical Examinations'!$Q$3:$Q$2337)</f>
        <v>35.090000000000003</v>
      </c>
      <c r="D1634" s="15">
        <f>_xlfn.XLOOKUP(A1634,'Medical Examinations'!$P$3:$P$2337,'Medical Examinations'!$R$3:$R$2337)</f>
        <v>5.84</v>
      </c>
      <c r="E1634" s="15" t="str">
        <f>_xlfn.XLOOKUP(A1634,'Medical Examinations'!$P$3:$P$2337,'Medical Examinations'!$S$3:$S$2337)</f>
        <v>No</v>
      </c>
      <c r="F1634" s="15" t="str">
        <f>_xlfn.XLOOKUP(A1634,'Medical Examinations'!$P$3:$P$2337,'Medical Examinations'!$T$3:$T$2337)</f>
        <v>No</v>
      </c>
      <c r="G1634" s="15" t="str">
        <f>_xlfn.XLOOKUP(A1634,'Medical Examinations'!$P$3:$P$2337,'Medical Examinations'!$U$3:$U$2337)</f>
        <v>No</v>
      </c>
      <c r="H1634" s="15">
        <f>_xlfn.XLOOKUP(A1634,'Medical Examinations'!$P$3:$P$2337,'Medical Examinations'!$V$3:$V$2337)</f>
        <v>0</v>
      </c>
      <c r="I1634" s="15" t="str">
        <f>_xlfn.XLOOKUP(A1634,'Medical Examinations'!$P$3:$P$2337,'Medical Examinations'!$W$3:$W$2337)</f>
        <v>No</v>
      </c>
      <c r="J1634" s="15" t="str">
        <f>_xlfn.XLOOKUP(A1634,'Medical Examinations'!$P$3:$P$2337,'Medical Examinations'!$X$3:$X$2337)</f>
        <v>Obesity</v>
      </c>
      <c r="K1634" s="15"/>
      <c r="L1634" s="74">
        <f>_xlfn.XLOOKUP(A1634,'Hospitalisation Details'!$U$4:$U$2346,'Hospitalisation Details'!$V$4:$V$2346)</f>
        <v>34646</v>
      </c>
      <c r="M1634" s="75">
        <f>_xlfn.XLOOKUP(A1634,'Hospitalisation Details'!$U$4:$U$2346,'Hospitalisation Details'!$X$4:$X$2346)</f>
        <v>6064.37</v>
      </c>
      <c r="N1634" s="15">
        <f>_xlfn.XLOOKUP(A1634,'Hospitalisation Details'!$U$4:$U$2346,'Hospitalisation Details'!$Y$4:$Y$2346)</f>
        <v>1</v>
      </c>
      <c r="O1634" s="15">
        <f>_xlfn.XLOOKUP(A1634,'Hospitalisation Details'!$U$4:$U$2346,'Hospitalisation Details'!$Z$4:$Z$2346)</f>
        <v>9</v>
      </c>
      <c r="P1634" s="15" t="str">
        <f>_xlfn.XLOOKUP(A1634,'Hospitalisation Details'!$U$4:$U$2346,'Hospitalisation Details'!$AA$4:$AA$2346)</f>
        <v>R1011</v>
      </c>
      <c r="Q1634" s="15">
        <f>_xlfn.XLOOKUP(A1634,'Hospitalisation Details'!$U$4:$U$2346,'Hospitalisation Details'!$AB$4:$AB$2346)</f>
        <v>29</v>
      </c>
    </row>
    <row r="1635" spans="1:17" ht="15.5" x14ac:dyDescent="0.35">
      <c r="A1635" s="73" t="s">
        <v>738</v>
      </c>
      <c r="B1635" s="40" t="str">
        <f>_xlfn.XLOOKUP(A1635,'Customer Names'!$A$3:$A$2337,'Customer Names'!$E$3:$E$2337)</f>
        <v>Christina</v>
      </c>
      <c r="C1635" s="29">
        <f>_xlfn.XLOOKUP(A1635,'Medical Examinations'!$P$3:$P$2337,'Medical Examinations'!$Q$3:$Q$2337)</f>
        <v>34.42</v>
      </c>
      <c r="D1635" s="15">
        <f>_xlfn.XLOOKUP(A1635,'Medical Examinations'!$P$3:$P$2337,'Medical Examinations'!$R$3:$R$2337)</f>
        <v>5.21</v>
      </c>
      <c r="E1635" s="15" t="str">
        <f>_xlfn.XLOOKUP(A1635,'Medical Examinations'!$P$3:$P$2337,'Medical Examinations'!$S$3:$S$2337)</f>
        <v>Yes</v>
      </c>
      <c r="F1635" s="15" t="str">
        <f>_xlfn.XLOOKUP(A1635,'Medical Examinations'!$P$3:$P$2337,'Medical Examinations'!$T$3:$T$2337)</f>
        <v>No</v>
      </c>
      <c r="G1635" s="15" t="str">
        <f>_xlfn.XLOOKUP(A1635,'Medical Examinations'!$P$3:$P$2337,'Medical Examinations'!$U$3:$U$2337)</f>
        <v>No</v>
      </c>
      <c r="H1635" s="15">
        <f>_xlfn.XLOOKUP(A1635,'Medical Examinations'!$P$3:$P$2337,'Medical Examinations'!$V$3:$V$2337)</f>
        <v>0</v>
      </c>
      <c r="I1635" s="15" t="str">
        <f>_xlfn.XLOOKUP(A1635,'Medical Examinations'!$P$3:$P$2337,'Medical Examinations'!$W$3:$W$2337)</f>
        <v>No</v>
      </c>
      <c r="J1635" s="15" t="str">
        <f>_xlfn.XLOOKUP(A1635,'Medical Examinations'!$P$3:$P$2337,'Medical Examinations'!$X$3:$X$2337)</f>
        <v>Obesity</v>
      </c>
      <c r="K1635" s="15"/>
      <c r="L1635" s="74">
        <f>_xlfn.XLOOKUP(A1635,'Hospitalisation Details'!$U$4:$U$2346,'Hospitalisation Details'!$V$4:$V$2346)</f>
        <v>35274</v>
      </c>
      <c r="M1635" s="75">
        <f>_xlfn.XLOOKUP(A1635,'Hospitalisation Details'!$U$4:$U$2346,'Hospitalisation Details'!$X$4:$X$2346)</f>
        <v>6061.8</v>
      </c>
      <c r="N1635" s="15">
        <f>_xlfn.XLOOKUP(A1635,'Hospitalisation Details'!$U$4:$U$2346,'Hospitalisation Details'!$Y$4:$Y$2346)</f>
        <v>1</v>
      </c>
      <c r="O1635" s="15">
        <f>_xlfn.XLOOKUP(A1635,'Hospitalisation Details'!$U$4:$U$2346,'Hospitalisation Details'!$Z$4:$Z$2346)</f>
        <v>1</v>
      </c>
      <c r="P1635" s="15" t="str">
        <f>_xlfn.XLOOKUP(A1635,'Hospitalisation Details'!$U$4:$U$2346,'Hospitalisation Details'!$AA$4:$AA$2346)</f>
        <v>R1012</v>
      </c>
      <c r="Q1635" s="15">
        <f>_xlfn.XLOOKUP(A1635,'Hospitalisation Details'!$U$4:$U$2346,'Hospitalisation Details'!$AB$4:$AB$2346)</f>
        <v>27</v>
      </c>
    </row>
    <row r="1636" spans="1:17" ht="15.5" x14ac:dyDescent="0.35">
      <c r="A1636" s="73" t="s">
        <v>737</v>
      </c>
      <c r="B1636" s="40" t="str">
        <f>_xlfn.XLOOKUP(A1636,'Customer Names'!$A$3:$A$2337,'Customer Names'!$E$3:$E$2337)</f>
        <v>Alexander G</v>
      </c>
      <c r="C1636" s="29">
        <f>_xlfn.XLOOKUP(A1636,'Medical Examinations'!$P$3:$P$2337,'Medical Examinations'!$Q$3:$Q$2337)</f>
        <v>29.4</v>
      </c>
      <c r="D1636" s="15">
        <f>_xlfn.XLOOKUP(A1636,'Medical Examinations'!$P$3:$P$2337,'Medical Examinations'!$R$3:$R$2337)</f>
        <v>4.26</v>
      </c>
      <c r="E1636" s="15" t="str">
        <f>_xlfn.XLOOKUP(A1636,'Medical Examinations'!$P$3:$P$2337,'Medical Examinations'!$S$3:$S$2337)</f>
        <v>No</v>
      </c>
      <c r="F1636" s="15" t="str">
        <f>_xlfn.XLOOKUP(A1636,'Medical Examinations'!$P$3:$P$2337,'Medical Examinations'!$T$3:$T$2337)</f>
        <v>No</v>
      </c>
      <c r="G1636" s="15" t="str">
        <f>_xlfn.XLOOKUP(A1636,'Medical Examinations'!$P$3:$P$2337,'Medical Examinations'!$U$3:$U$2337)</f>
        <v>No</v>
      </c>
      <c r="H1636" s="15">
        <f>_xlfn.XLOOKUP(A1636,'Medical Examinations'!$P$3:$P$2337,'Medical Examinations'!$V$3:$V$2337)</f>
        <v>0</v>
      </c>
      <c r="I1636" s="15" t="str">
        <f>_xlfn.XLOOKUP(A1636,'Medical Examinations'!$P$3:$P$2337,'Medical Examinations'!$W$3:$W$2337)</f>
        <v>No</v>
      </c>
      <c r="J1636" s="15" t="str">
        <f>_xlfn.XLOOKUP(A1636,'Medical Examinations'!$P$3:$P$2337,'Medical Examinations'!$X$3:$X$2337)</f>
        <v>Overweight</v>
      </c>
      <c r="K1636" s="15"/>
      <c r="L1636" s="74">
        <f>_xlfn.XLOOKUP(A1636,'Hospitalisation Details'!$U$4:$U$2346,'Hospitalisation Details'!$V$4:$V$2346)</f>
        <v>32736</v>
      </c>
      <c r="M1636" s="75">
        <f>_xlfn.XLOOKUP(A1636,'Hospitalisation Details'!$U$4:$U$2346,'Hospitalisation Details'!$X$4:$X$2346)</f>
        <v>6059.17</v>
      </c>
      <c r="N1636" s="15">
        <f>_xlfn.XLOOKUP(A1636,'Hospitalisation Details'!$U$4:$U$2346,'Hospitalisation Details'!$Y$4:$Y$2346)</f>
        <v>1</v>
      </c>
      <c r="O1636" s="15">
        <f>_xlfn.XLOOKUP(A1636,'Hospitalisation Details'!$U$4:$U$2346,'Hospitalisation Details'!$Z$4:$Z$2346)</f>
        <v>2</v>
      </c>
      <c r="P1636" s="15" t="str">
        <f>_xlfn.XLOOKUP(A1636,'Hospitalisation Details'!$U$4:$U$2346,'Hospitalisation Details'!$AA$4:$AA$2346)</f>
        <v>R1011</v>
      </c>
      <c r="Q1636" s="15">
        <f>_xlfn.XLOOKUP(A1636,'Hospitalisation Details'!$U$4:$U$2346,'Hospitalisation Details'!$AB$4:$AB$2346)</f>
        <v>34</v>
      </c>
    </row>
    <row r="1637" spans="1:17" ht="15.5" x14ac:dyDescent="0.35">
      <c r="A1637" s="73" t="s">
        <v>736</v>
      </c>
      <c r="B1637" s="40" t="str">
        <f>_xlfn.XLOOKUP(A1637,'Customer Names'!$A$3:$A$2337,'Customer Names'!$E$3:$E$2337)</f>
        <v>Meaghan</v>
      </c>
      <c r="C1637" s="29">
        <f>_xlfn.XLOOKUP(A1637,'Medical Examinations'!$P$3:$P$2337,'Medical Examinations'!$Q$3:$Q$2337)</f>
        <v>21.31</v>
      </c>
      <c r="D1637" s="15">
        <f>_xlfn.XLOOKUP(A1637,'Medical Examinations'!$P$3:$P$2337,'Medical Examinations'!$R$3:$R$2337)</f>
        <v>4.17</v>
      </c>
      <c r="E1637" s="15" t="str">
        <f>_xlfn.XLOOKUP(A1637,'Medical Examinations'!$P$3:$P$2337,'Medical Examinations'!$S$3:$S$2337)</f>
        <v>No</v>
      </c>
      <c r="F1637" s="15" t="str">
        <f>_xlfn.XLOOKUP(A1637,'Medical Examinations'!$P$3:$P$2337,'Medical Examinations'!$T$3:$T$2337)</f>
        <v>No</v>
      </c>
      <c r="G1637" s="15" t="str">
        <f>_xlfn.XLOOKUP(A1637,'Medical Examinations'!$P$3:$P$2337,'Medical Examinations'!$U$3:$U$2337)</f>
        <v>No</v>
      </c>
      <c r="H1637" s="15">
        <f>_xlfn.XLOOKUP(A1637,'Medical Examinations'!$P$3:$P$2337,'Medical Examinations'!$V$3:$V$2337)</f>
        <v>0</v>
      </c>
      <c r="I1637" s="15" t="str">
        <f>_xlfn.XLOOKUP(A1637,'Medical Examinations'!$P$3:$P$2337,'Medical Examinations'!$W$3:$W$2337)</f>
        <v>No</v>
      </c>
      <c r="J1637" s="15" t="str">
        <f>_xlfn.XLOOKUP(A1637,'Medical Examinations'!$P$3:$P$2337,'Medical Examinations'!$X$3:$X$2337)</f>
        <v>Normalweight</v>
      </c>
      <c r="K1637" s="15"/>
      <c r="L1637" s="74">
        <f>_xlfn.XLOOKUP(A1637,'Hospitalisation Details'!$U$4:$U$2346,'Hospitalisation Details'!$V$4:$V$2346)</f>
        <v>29441</v>
      </c>
      <c r="M1637" s="75">
        <f>_xlfn.XLOOKUP(A1637,'Hospitalisation Details'!$U$4:$U$2346,'Hospitalisation Details'!$X$4:$X$2346)</f>
        <v>5993.62</v>
      </c>
      <c r="N1637" s="15">
        <f>_xlfn.XLOOKUP(A1637,'Hospitalisation Details'!$U$4:$U$2346,'Hospitalisation Details'!$Y$4:$Y$2346)</f>
        <v>1</v>
      </c>
      <c r="O1637" s="15">
        <f>_xlfn.XLOOKUP(A1637,'Hospitalisation Details'!$U$4:$U$2346,'Hospitalisation Details'!$Z$4:$Z$2346)</f>
        <v>1</v>
      </c>
      <c r="P1637" s="15" t="str">
        <f>_xlfn.XLOOKUP(A1637,'Hospitalisation Details'!$U$4:$U$2346,'Hospitalisation Details'!$AA$4:$AA$2346)</f>
        <v>R1013</v>
      </c>
      <c r="Q1637" s="15">
        <f>_xlfn.XLOOKUP(A1637,'Hospitalisation Details'!$U$4:$U$2346,'Hospitalisation Details'!$AB$4:$AB$2346)</f>
        <v>43</v>
      </c>
    </row>
    <row r="1638" spans="1:17" ht="15.5" x14ac:dyDescent="0.35">
      <c r="A1638" s="73" t="s">
        <v>735</v>
      </c>
      <c r="B1638" s="40" t="str">
        <f>_xlfn.XLOOKUP(A1638,'Customer Names'!$A$3:$A$2337,'Customer Names'!$E$3:$E$2337)</f>
        <v>Kristin</v>
      </c>
      <c r="C1638" s="29">
        <f>_xlfn.XLOOKUP(A1638,'Medical Examinations'!$P$3:$P$2337,'Medical Examinations'!$Q$3:$Q$2337)</f>
        <v>19.559999999999999</v>
      </c>
      <c r="D1638" s="15">
        <f>_xlfn.XLOOKUP(A1638,'Medical Examinations'!$P$3:$P$2337,'Medical Examinations'!$R$3:$R$2337)</f>
        <v>11.96</v>
      </c>
      <c r="E1638" s="15" t="str">
        <f>_xlfn.XLOOKUP(A1638,'Medical Examinations'!$P$3:$P$2337,'Medical Examinations'!$S$3:$S$2337)</f>
        <v>No</v>
      </c>
      <c r="F1638" s="15" t="str">
        <f>_xlfn.XLOOKUP(A1638,'Medical Examinations'!$P$3:$P$2337,'Medical Examinations'!$T$3:$T$2337)</f>
        <v>No</v>
      </c>
      <c r="G1638" s="15" t="str">
        <f>_xlfn.XLOOKUP(A1638,'Medical Examinations'!$P$3:$P$2337,'Medical Examinations'!$U$3:$U$2337)</f>
        <v>No</v>
      </c>
      <c r="H1638" s="15">
        <f>_xlfn.XLOOKUP(A1638,'Medical Examinations'!$P$3:$P$2337,'Medical Examinations'!$V$3:$V$2337)</f>
        <v>0</v>
      </c>
      <c r="I1638" s="15" t="str">
        <f>_xlfn.XLOOKUP(A1638,'Medical Examinations'!$P$3:$P$2337,'Medical Examinations'!$W$3:$W$2337)</f>
        <v>No</v>
      </c>
      <c r="J1638" s="15" t="str">
        <f>_xlfn.XLOOKUP(A1638,'Medical Examinations'!$P$3:$P$2337,'Medical Examinations'!$X$3:$X$2337)</f>
        <v>Normalweight</v>
      </c>
      <c r="K1638" s="15"/>
      <c r="L1638" s="74">
        <f>_xlfn.XLOOKUP(A1638,'Hospitalisation Details'!$U$4:$U$2346,'Hospitalisation Details'!$V$4:$V$2346)</f>
        <v>27258</v>
      </c>
      <c r="M1638" s="75">
        <f>_xlfn.XLOOKUP(A1638,'Hospitalisation Details'!$U$4:$U$2346,'Hospitalisation Details'!$X$4:$X$2346)</f>
        <v>5990.17</v>
      </c>
      <c r="N1638" s="15">
        <f>_xlfn.XLOOKUP(A1638,'Hospitalisation Details'!$U$4:$U$2346,'Hospitalisation Details'!$Y$4:$Y$2346)</f>
        <v>1</v>
      </c>
      <c r="O1638" s="15">
        <f>_xlfn.XLOOKUP(A1638,'Hospitalisation Details'!$U$4:$U$2346,'Hospitalisation Details'!$Z$4:$Z$2346)</f>
        <v>9</v>
      </c>
      <c r="P1638" s="15" t="str">
        <f>_xlfn.XLOOKUP(A1638,'Hospitalisation Details'!$U$4:$U$2346,'Hospitalisation Details'!$AA$4:$AA$2346)</f>
        <v>R1013</v>
      </c>
      <c r="Q1638" s="15">
        <f>_xlfn.XLOOKUP(A1638,'Hospitalisation Details'!$U$4:$U$2346,'Hospitalisation Details'!$AB$4:$AB$2346)</f>
        <v>49</v>
      </c>
    </row>
    <row r="1639" spans="1:17" ht="15.5" x14ac:dyDescent="0.35">
      <c r="A1639" s="73" t="s">
        <v>734</v>
      </c>
      <c r="B1639" s="40" t="str">
        <f>_xlfn.XLOOKUP(A1639,'Customer Names'!$A$3:$A$2337,'Customer Names'!$E$3:$E$2337)</f>
        <v>Andrea K.</v>
      </c>
      <c r="C1639" s="29">
        <f>_xlfn.XLOOKUP(A1639,'Medical Examinations'!$P$3:$P$2337,'Medical Examinations'!$Q$3:$Q$2337)</f>
        <v>37.335000000000001</v>
      </c>
      <c r="D1639" s="15">
        <f>_xlfn.XLOOKUP(A1639,'Medical Examinations'!$P$3:$P$2337,'Medical Examinations'!$R$3:$R$2337)</f>
        <v>6.26</v>
      </c>
      <c r="E1639" s="15" t="str">
        <f>_xlfn.XLOOKUP(A1639,'Medical Examinations'!$P$3:$P$2337,'Medical Examinations'!$S$3:$S$2337)</f>
        <v>Yes</v>
      </c>
      <c r="F1639" s="15" t="str">
        <f>_xlfn.XLOOKUP(A1639,'Medical Examinations'!$P$3:$P$2337,'Medical Examinations'!$T$3:$T$2337)</f>
        <v>No</v>
      </c>
      <c r="G1639" s="15" t="str">
        <f>_xlfn.XLOOKUP(A1639,'Medical Examinations'!$P$3:$P$2337,'Medical Examinations'!$U$3:$U$2337)</f>
        <v>No</v>
      </c>
      <c r="H1639" s="15">
        <f>_xlfn.XLOOKUP(A1639,'Medical Examinations'!$P$3:$P$2337,'Medical Examinations'!$V$3:$V$2337)</f>
        <v>1</v>
      </c>
      <c r="I1639" s="15" t="str">
        <f>_xlfn.XLOOKUP(A1639,'Medical Examinations'!$P$3:$P$2337,'Medical Examinations'!$W$3:$W$2337)</f>
        <v>No</v>
      </c>
      <c r="J1639" s="15" t="str">
        <f>_xlfn.XLOOKUP(A1639,'Medical Examinations'!$P$3:$P$2337,'Medical Examinations'!$X$3:$X$2337)</f>
        <v>Obesity</v>
      </c>
      <c r="K1639" s="15"/>
      <c r="L1639" s="74">
        <f>_xlfn.XLOOKUP(A1639,'Hospitalisation Details'!$U$4:$U$2346,'Hospitalisation Details'!$V$4:$V$2346)</f>
        <v>32304</v>
      </c>
      <c r="M1639" s="75">
        <f>_xlfn.XLOOKUP(A1639,'Hospitalisation Details'!$U$4:$U$2346,'Hospitalisation Details'!$X$4:$X$2346)</f>
        <v>5989.52</v>
      </c>
      <c r="N1639" s="15">
        <f>_xlfn.XLOOKUP(A1639,'Hospitalisation Details'!$U$4:$U$2346,'Hospitalisation Details'!$Y$4:$Y$2346)</f>
        <v>1</v>
      </c>
      <c r="O1639" s="15">
        <f>_xlfn.XLOOKUP(A1639,'Hospitalisation Details'!$U$4:$U$2346,'Hospitalisation Details'!$Z$4:$Z$2346)</f>
        <v>2</v>
      </c>
      <c r="P1639" s="15" t="str">
        <f>_xlfn.XLOOKUP(A1639,'Hospitalisation Details'!$U$4:$U$2346,'Hospitalisation Details'!$AA$4:$AA$2346)</f>
        <v>R1012</v>
      </c>
      <c r="Q1639" s="15">
        <f>_xlfn.XLOOKUP(A1639,'Hospitalisation Details'!$U$4:$U$2346,'Hospitalisation Details'!$AB$4:$AB$2346)</f>
        <v>35</v>
      </c>
    </row>
    <row r="1640" spans="1:17" ht="15.5" x14ac:dyDescent="0.35">
      <c r="A1640" s="73" t="s">
        <v>733</v>
      </c>
      <c r="B1640" s="40" t="str">
        <f>_xlfn.XLOOKUP(A1640,'Customer Names'!$A$3:$A$2337,'Customer Names'!$E$3:$E$2337)</f>
        <v>Kris</v>
      </c>
      <c r="C1640" s="29">
        <f>_xlfn.XLOOKUP(A1640,'Medical Examinations'!$P$3:$P$2337,'Medical Examinations'!$Q$3:$Q$2337)</f>
        <v>19.53</v>
      </c>
      <c r="D1640" s="15">
        <f>_xlfn.XLOOKUP(A1640,'Medical Examinations'!$P$3:$P$2337,'Medical Examinations'!$R$3:$R$2337)</f>
        <v>11.68</v>
      </c>
      <c r="E1640" s="15" t="str">
        <f>_xlfn.XLOOKUP(A1640,'Medical Examinations'!$P$3:$P$2337,'Medical Examinations'!$S$3:$S$2337)</f>
        <v>No</v>
      </c>
      <c r="F1640" s="15" t="str">
        <f>_xlfn.XLOOKUP(A1640,'Medical Examinations'!$P$3:$P$2337,'Medical Examinations'!$T$3:$T$2337)</f>
        <v>No</v>
      </c>
      <c r="G1640" s="15" t="str">
        <f>_xlfn.XLOOKUP(A1640,'Medical Examinations'!$P$3:$P$2337,'Medical Examinations'!$U$3:$U$2337)</f>
        <v>No</v>
      </c>
      <c r="H1640" s="15">
        <f>_xlfn.XLOOKUP(A1640,'Medical Examinations'!$P$3:$P$2337,'Medical Examinations'!$V$3:$V$2337)</f>
        <v>0</v>
      </c>
      <c r="I1640" s="15" t="str">
        <f>_xlfn.XLOOKUP(A1640,'Medical Examinations'!$P$3:$P$2337,'Medical Examinations'!$W$3:$W$2337)</f>
        <v>No</v>
      </c>
      <c r="J1640" s="15" t="str">
        <f>_xlfn.XLOOKUP(A1640,'Medical Examinations'!$P$3:$P$2337,'Medical Examinations'!$X$3:$X$2337)</f>
        <v>Normalweight</v>
      </c>
      <c r="K1640" s="15"/>
      <c r="L1640" s="74">
        <f>_xlfn.XLOOKUP(A1640,'Hospitalisation Details'!$U$4:$U$2346,'Hospitalisation Details'!$V$4:$V$2346)</f>
        <v>27313</v>
      </c>
      <c r="M1640" s="75">
        <f>_xlfn.XLOOKUP(A1640,'Hospitalisation Details'!$U$4:$U$2346,'Hospitalisation Details'!$X$4:$X$2346)</f>
        <v>5979.99</v>
      </c>
      <c r="N1640" s="15">
        <f>_xlfn.XLOOKUP(A1640,'Hospitalisation Details'!$U$4:$U$2346,'Hospitalisation Details'!$Y$4:$Y$2346)</f>
        <v>1</v>
      </c>
      <c r="O1640" s="15">
        <f>_xlfn.XLOOKUP(A1640,'Hospitalisation Details'!$U$4:$U$2346,'Hospitalisation Details'!$Z$4:$Z$2346)</f>
        <v>1</v>
      </c>
      <c r="P1640" s="15" t="str">
        <f>_xlfn.XLOOKUP(A1640,'Hospitalisation Details'!$U$4:$U$2346,'Hospitalisation Details'!$AA$4:$AA$2346)</f>
        <v>R1013</v>
      </c>
      <c r="Q1640" s="15">
        <f>_xlfn.XLOOKUP(A1640,'Hospitalisation Details'!$U$4:$U$2346,'Hospitalisation Details'!$AB$4:$AB$2346)</f>
        <v>49</v>
      </c>
    </row>
    <row r="1641" spans="1:17" ht="15.5" x14ac:dyDescent="0.35">
      <c r="A1641" s="73" t="s">
        <v>732</v>
      </c>
      <c r="B1641" s="40" t="str">
        <f>_xlfn.XLOOKUP(A1641,'Customer Names'!$A$3:$A$2337,'Customer Names'!$E$3:$E$2337)</f>
        <v>Alden W</v>
      </c>
      <c r="C1641" s="29">
        <f>_xlfn.XLOOKUP(A1641,'Medical Examinations'!$P$3:$P$2337,'Medical Examinations'!$Q$3:$Q$2337)</f>
        <v>34.1</v>
      </c>
      <c r="D1641" s="15">
        <f>_xlfn.XLOOKUP(A1641,'Medical Examinations'!$P$3:$P$2337,'Medical Examinations'!$R$3:$R$2337)</f>
        <v>5.16</v>
      </c>
      <c r="E1641" s="15" t="str">
        <f>_xlfn.XLOOKUP(A1641,'Medical Examinations'!$P$3:$P$2337,'Medical Examinations'!$S$3:$S$2337)</f>
        <v>No</v>
      </c>
      <c r="F1641" s="15" t="str">
        <f>_xlfn.XLOOKUP(A1641,'Medical Examinations'!$P$3:$P$2337,'Medical Examinations'!$T$3:$T$2337)</f>
        <v>No</v>
      </c>
      <c r="G1641" s="15" t="str">
        <f>_xlfn.XLOOKUP(A1641,'Medical Examinations'!$P$3:$P$2337,'Medical Examinations'!$U$3:$U$2337)</f>
        <v>No</v>
      </c>
      <c r="H1641" s="15">
        <f>_xlfn.XLOOKUP(A1641,'Medical Examinations'!$P$3:$P$2337,'Medical Examinations'!$V$3:$V$2337)</f>
        <v>0</v>
      </c>
      <c r="I1641" s="15" t="str">
        <f>_xlfn.XLOOKUP(A1641,'Medical Examinations'!$P$3:$P$2337,'Medical Examinations'!$W$3:$W$2337)</f>
        <v>No</v>
      </c>
      <c r="J1641" s="15" t="str">
        <f>_xlfn.XLOOKUP(A1641,'Medical Examinations'!$P$3:$P$2337,'Medical Examinations'!$X$3:$X$2337)</f>
        <v>Obesity</v>
      </c>
      <c r="K1641" s="15"/>
      <c r="L1641" s="74">
        <f>_xlfn.XLOOKUP(A1641,'Hospitalisation Details'!$U$4:$U$2346,'Hospitalisation Details'!$V$4:$V$2346)</f>
        <v>29504</v>
      </c>
      <c r="M1641" s="75">
        <f>_xlfn.XLOOKUP(A1641,'Hospitalisation Details'!$U$4:$U$2346,'Hospitalisation Details'!$X$4:$X$2346)</f>
        <v>5979.73</v>
      </c>
      <c r="N1641" s="15">
        <f>_xlfn.XLOOKUP(A1641,'Hospitalisation Details'!$U$4:$U$2346,'Hospitalisation Details'!$Y$4:$Y$2346)</f>
        <v>1</v>
      </c>
      <c r="O1641" s="15">
        <f>_xlfn.XLOOKUP(A1641,'Hospitalisation Details'!$U$4:$U$2346,'Hospitalisation Details'!$Z$4:$Z$2346)</f>
        <v>9</v>
      </c>
      <c r="P1641" s="15" t="str">
        <f>_xlfn.XLOOKUP(A1641,'Hospitalisation Details'!$U$4:$U$2346,'Hospitalisation Details'!$AA$4:$AA$2346)</f>
        <v>R1011</v>
      </c>
      <c r="Q1641" s="15">
        <f>_xlfn.XLOOKUP(A1641,'Hospitalisation Details'!$U$4:$U$2346,'Hospitalisation Details'!$AB$4:$AB$2346)</f>
        <v>43</v>
      </c>
    </row>
    <row r="1642" spans="1:17" ht="15.5" x14ac:dyDescent="0.35">
      <c r="A1642" s="73" t="s">
        <v>731</v>
      </c>
      <c r="B1642" s="40" t="str">
        <f>_xlfn.XLOOKUP(A1642,'Customer Names'!$A$3:$A$2337,'Customer Names'!$E$3:$E$2337)</f>
        <v>Suzanne M</v>
      </c>
      <c r="C1642" s="29">
        <f>_xlfn.XLOOKUP(A1642,'Medical Examinations'!$P$3:$P$2337,'Medical Examinations'!$Q$3:$Q$2337)</f>
        <v>16.5</v>
      </c>
      <c r="D1642" s="15">
        <f>_xlfn.XLOOKUP(A1642,'Medical Examinations'!$P$3:$P$2337,'Medical Examinations'!$R$3:$R$2337)</f>
        <v>6.9</v>
      </c>
      <c r="E1642" s="15" t="str">
        <f>_xlfn.XLOOKUP(A1642,'Medical Examinations'!$P$3:$P$2337,'Medical Examinations'!$S$3:$S$2337)</f>
        <v>Yes</v>
      </c>
      <c r="F1642" s="15" t="str">
        <f>_xlfn.XLOOKUP(A1642,'Medical Examinations'!$P$3:$P$2337,'Medical Examinations'!$T$3:$T$2337)</f>
        <v>No</v>
      </c>
      <c r="G1642" s="15" t="str">
        <f>_xlfn.XLOOKUP(A1642,'Medical Examinations'!$P$3:$P$2337,'Medical Examinations'!$U$3:$U$2337)</f>
        <v>No</v>
      </c>
      <c r="H1642" s="15">
        <f>_xlfn.XLOOKUP(A1642,'Medical Examinations'!$P$3:$P$2337,'Medical Examinations'!$V$3:$V$2337)</f>
        <v>2</v>
      </c>
      <c r="I1642" s="15" t="str">
        <f>_xlfn.XLOOKUP(A1642,'Medical Examinations'!$P$3:$P$2337,'Medical Examinations'!$W$3:$W$2337)</f>
        <v>No</v>
      </c>
      <c r="J1642" s="15" t="str">
        <f>_xlfn.XLOOKUP(A1642,'Medical Examinations'!$P$3:$P$2337,'Medical Examinations'!$X$3:$X$2337)</f>
        <v>Underweight</v>
      </c>
      <c r="K1642" s="15"/>
      <c r="L1642" s="74">
        <f>_xlfn.XLOOKUP(A1642,'Hospitalisation Details'!$U$4:$U$2346,'Hospitalisation Details'!$V$4:$V$2346)</f>
        <v>25744</v>
      </c>
      <c r="M1642" s="75">
        <f>_xlfn.XLOOKUP(A1642,'Hospitalisation Details'!$U$4:$U$2346,'Hospitalisation Details'!$X$4:$X$2346)</f>
        <v>5979.66</v>
      </c>
      <c r="N1642" s="15">
        <f>_xlfn.XLOOKUP(A1642,'Hospitalisation Details'!$U$4:$U$2346,'Hospitalisation Details'!$Y$4:$Y$2346)</f>
        <v>1</v>
      </c>
      <c r="O1642" s="15">
        <f>_xlfn.XLOOKUP(A1642,'Hospitalisation Details'!$U$4:$U$2346,'Hospitalisation Details'!$Z$4:$Z$2346)</f>
        <v>1</v>
      </c>
      <c r="P1642" s="15" t="str">
        <f>_xlfn.XLOOKUP(A1642,'Hospitalisation Details'!$U$4:$U$2346,'Hospitalisation Details'!$AA$4:$AA$2346)</f>
        <v>R1013</v>
      </c>
      <c r="Q1642" s="15">
        <f>_xlfn.XLOOKUP(A1642,'Hospitalisation Details'!$U$4:$U$2346,'Hospitalisation Details'!$AB$4:$AB$2346)</f>
        <v>53</v>
      </c>
    </row>
    <row r="1643" spans="1:17" ht="15.5" x14ac:dyDescent="0.35">
      <c r="A1643" s="73" t="s">
        <v>730</v>
      </c>
      <c r="B1643" s="40" t="str">
        <f>_xlfn.XLOOKUP(A1643,'Customer Names'!$A$3:$A$2337,'Customer Names'!$E$3:$E$2337)</f>
        <v>Heidi Z.</v>
      </c>
      <c r="C1643" s="29">
        <f>_xlfn.XLOOKUP(A1643,'Medical Examinations'!$P$3:$P$2337,'Medical Examinations'!$Q$3:$Q$2337)</f>
        <v>30.69</v>
      </c>
      <c r="D1643" s="15">
        <f>_xlfn.XLOOKUP(A1643,'Medical Examinations'!$P$3:$P$2337,'Medical Examinations'!$R$3:$R$2337)</f>
        <v>4.83</v>
      </c>
      <c r="E1643" s="15" t="str">
        <f>_xlfn.XLOOKUP(A1643,'Medical Examinations'!$P$3:$P$2337,'Medical Examinations'!$S$3:$S$2337)</f>
        <v>No</v>
      </c>
      <c r="F1643" s="15" t="str">
        <f>_xlfn.XLOOKUP(A1643,'Medical Examinations'!$P$3:$P$2337,'Medical Examinations'!$T$3:$T$2337)</f>
        <v>No</v>
      </c>
      <c r="G1643" s="15" t="str">
        <f>_xlfn.XLOOKUP(A1643,'Medical Examinations'!$P$3:$P$2337,'Medical Examinations'!$U$3:$U$2337)</f>
        <v>No</v>
      </c>
      <c r="H1643" s="15">
        <f>_xlfn.XLOOKUP(A1643,'Medical Examinations'!$P$3:$P$2337,'Medical Examinations'!$V$3:$V$2337)</f>
        <v>1</v>
      </c>
      <c r="I1643" s="15" t="str">
        <f>_xlfn.XLOOKUP(A1643,'Medical Examinations'!$P$3:$P$2337,'Medical Examinations'!$W$3:$W$2337)</f>
        <v>No</v>
      </c>
      <c r="J1643" s="15" t="str">
        <f>_xlfn.XLOOKUP(A1643,'Medical Examinations'!$P$3:$P$2337,'Medical Examinations'!$X$3:$X$2337)</f>
        <v>Obesity</v>
      </c>
      <c r="K1643" s="15"/>
      <c r="L1643" s="74">
        <f>_xlfn.XLOOKUP(A1643,'Hospitalisation Details'!$U$4:$U$2346,'Hospitalisation Details'!$V$4:$V$2346)</f>
        <v>30997</v>
      </c>
      <c r="M1643" s="75">
        <f>_xlfn.XLOOKUP(A1643,'Hospitalisation Details'!$U$4:$U$2346,'Hospitalisation Details'!$X$4:$X$2346)</f>
        <v>5976.83</v>
      </c>
      <c r="N1643" s="15">
        <f>_xlfn.XLOOKUP(A1643,'Hospitalisation Details'!$U$4:$U$2346,'Hospitalisation Details'!$Y$4:$Y$2346)</f>
        <v>1</v>
      </c>
      <c r="O1643" s="15">
        <f>_xlfn.XLOOKUP(A1643,'Hospitalisation Details'!$U$4:$U$2346,'Hospitalisation Details'!$Z$4:$Z$2346)</f>
        <v>9</v>
      </c>
      <c r="P1643" s="15" t="str">
        <f>_xlfn.XLOOKUP(A1643,'Hospitalisation Details'!$U$4:$U$2346,'Hospitalisation Details'!$AA$4:$AA$2346)</f>
        <v>R1013</v>
      </c>
      <c r="Q1643" s="15">
        <f>_xlfn.XLOOKUP(A1643,'Hospitalisation Details'!$U$4:$U$2346,'Hospitalisation Details'!$AB$4:$AB$2346)</f>
        <v>39</v>
      </c>
    </row>
    <row r="1644" spans="1:17" ht="15.5" x14ac:dyDescent="0.35">
      <c r="A1644" s="73" t="s">
        <v>729</v>
      </c>
      <c r="B1644" s="40" t="str">
        <f>_xlfn.XLOOKUP(A1644,'Customer Names'!$A$3:$A$2337,'Customer Names'!$E$3:$E$2337)</f>
        <v>Carolyn</v>
      </c>
      <c r="C1644" s="29">
        <f>_xlfn.XLOOKUP(A1644,'Medical Examinations'!$P$3:$P$2337,'Medical Examinations'!$Q$3:$Q$2337)</f>
        <v>28.93</v>
      </c>
      <c r="D1644" s="15">
        <f>_xlfn.XLOOKUP(A1644,'Medical Examinations'!$P$3:$P$2337,'Medical Examinations'!$R$3:$R$2337)</f>
        <v>4.87</v>
      </c>
      <c r="E1644" s="15" t="str">
        <f>_xlfn.XLOOKUP(A1644,'Medical Examinations'!$P$3:$P$2337,'Medical Examinations'!$S$3:$S$2337)</f>
        <v>No</v>
      </c>
      <c r="F1644" s="15" t="str">
        <f>_xlfn.XLOOKUP(A1644,'Medical Examinations'!$P$3:$P$2337,'Medical Examinations'!$T$3:$T$2337)</f>
        <v>No</v>
      </c>
      <c r="G1644" s="15" t="str">
        <f>_xlfn.XLOOKUP(A1644,'Medical Examinations'!$P$3:$P$2337,'Medical Examinations'!$U$3:$U$2337)</f>
        <v>No</v>
      </c>
      <c r="H1644" s="15">
        <f>_xlfn.XLOOKUP(A1644,'Medical Examinations'!$P$3:$P$2337,'Medical Examinations'!$V$3:$V$2337)</f>
        <v>1</v>
      </c>
      <c r="I1644" s="15" t="str">
        <f>_xlfn.XLOOKUP(A1644,'Medical Examinations'!$P$3:$P$2337,'Medical Examinations'!$W$3:$W$2337)</f>
        <v>No</v>
      </c>
      <c r="J1644" s="15" t="str">
        <f>_xlfn.XLOOKUP(A1644,'Medical Examinations'!$P$3:$P$2337,'Medical Examinations'!$X$3:$X$2337)</f>
        <v>Overweight</v>
      </c>
      <c r="K1644" s="15"/>
      <c r="L1644" s="74">
        <f>_xlfn.XLOOKUP(A1644,'Hospitalisation Details'!$U$4:$U$2346,'Hospitalisation Details'!$V$4:$V$2346)</f>
        <v>30944</v>
      </c>
      <c r="M1644" s="75">
        <f>_xlfn.XLOOKUP(A1644,'Hospitalisation Details'!$U$4:$U$2346,'Hospitalisation Details'!$X$4:$X$2346)</f>
        <v>5974.38</v>
      </c>
      <c r="N1644" s="15">
        <f>_xlfn.XLOOKUP(A1644,'Hospitalisation Details'!$U$4:$U$2346,'Hospitalisation Details'!$Y$4:$Y$2346)</f>
        <v>1</v>
      </c>
      <c r="O1644" s="15">
        <f>_xlfn.XLOOKUP(A1644,'Hospitalisation Details'!$U$4:$U$2346,'Hospitalisation Details'!$Z$4:$Z$2346)</f>
        <v>1</v>
      </c>
      <c r="P1644" s="15" t="str">
        <f>_xlfn.XLOOKUP(A1644,'Hospitalisation Details'!$U$4:$U$2346,'Hospitalisation Details'!$AA$4:$AA$2346)</f>
        <v>R1013</v>
      </c>
      <c r="Q1644" s="15">
        <f>_xlfn.XLOOKUP(A1644,'Hospitalisation Details'!$U$4:$U$2346,'Hospitalisation Details'!$AB$4:$AB$2346)</f>
        <v>39</v>
      </c>
    </row>
    <row r="1645" spans="1:17" ht="15.5" x14ac:dyDescent="0.35">
      <c r="A1645" s="73" t="s">
        <v>728</v>
      </c>
      <c r="B1645" s="40" t="str">
        <f>_xlfn.XLOOKUP(A1645,'Customer Names'!$A$3:$A$2337,'Customer Names'!$E$3:$E$2337)</f>
        <v>Sabine</v>
      </c>
      <c r="C1645" s="29">
        <f>_xlfn.XLOOKUP(A1645,'Medical Examinations'!$P$3:$P$2337,'Medical Examinations'!$Q$3:$Q$2337)</f>
        <v>38.9</v>
      </c>
      <c r="D1645" s="15">
        <f>_xlfn.XLOOKUP(A1645,'Medical Examinations'!$P$3:$P$2337,'Medical Examinations'!$R$3:$R$2337)</f>
        <v>4.28</v>
      </c>
      <c r="E1645" s="15" t="str">
        <f>_xlfn.XLOOKUP(A1645,'Medical Examinations'!$P$3:$P$2337,'Medical Examinations'!$S$3:$S$2337)</f>
        <v>No</v>
      </c>
      <c r="F1645" s="15" t="str">
        <f>_xlfn.XLOOKUP(A1645,'Medical Examinations'!$P$3:$P$2337,'Medical Examinations'!$T$3:$T$2337)</f>
        <v>No</v>
      </c>
      <c r="G1645" s="15" t="str">
        <f>_xlfn.XLOOKUP(A1645,'Medical Examinations'!$P$3:$P$2337,'Medical Examinations'!$U$3:$U$2337)</f>
        <v>No</v>
      </c>
      <c r="H1645" s="15">
        <f>_xlfn.XLOOKUP(A1645,'Medical Examinations'!$P$3:$P$2337,'Medical Examinations'!$V$3:$V$2337)</f>
        <v>0</v>
      </c>
      <c r="I1645" s="15" t="str">
        <f>_xlfn.XLOOKUP(A1645,'Medical Examinations'!$P$3:$P$2337,'Medical Examinations'!$W$3:$W$2337)</f>
        <v>No</v>
      </c>
      <c r="J1645" s="15" t="str">
        <f>_xlfn.XLOOKUP(A1645,'Medical Examinations'!$P$3:$P$2337,'Medical Examinations'!$X$3:$X$2337)</f>
        <v>Obesity</v>
      </c>
      <c r="K1645" s="15"/>
      <c r="L1645" s="74">
        <f>_xlfn.XLOOKUP(A1645,'Hospitalisation Details'!$U$4:$U$2346,'Hospitalisation Details'!$V$4:$V$2346)</f>
        <v>32711</v>
      </c>
      <c r="M1645" s="75">
        <f>_xlfn.XLOOKUP(A1645,'Hospitalisation Details'!$U$4:$U$2346,'Hospitalisation Details'!$X$4:$X$2346)</f>
        <v>5972.38</v>
      </c>
      <c r="N1645" s="15">
        <f>_xlfn.XLOOKUP(A1645,'Hospitalisation Details'!$U$4:$U$2346,'Hospitalisation Details'!$Y$4:$Y$2346)</f>
        <v>1</v>
      </c>
      <c r="O1645" s="15">
        <f>_xlfn.XLOOKUP(A1645,'Hospitalisation Details'!$U$4:$U$2346,'Hospitalisation Details'!$Z$4:$Z$2346)</f>
        <v>9</v>
      </c>
      <c r="P1645" s="15" t="str">
        <f>_xlfn.XLOOKUP(A1645,'Hospitalisation Details'!$U$4:$U$2346,'Hospitalisation Details'!$AA$4:$AA$2346)</f>
        <v>R1011</v>
      </c>
      <c r="Q1645" s="15">
        <f>_xlfn.XLOOKUP(A1645,'Hospitalisation Details'!$U$4:$U$2346,'Hospitalisation Details'!$AB$4:$AB$2346)</f>
        <v>34</v>
      </c>
    </row>
    <row r="1646" spans="1:17" ht="15.5" x14ac:dyDescent="0.35">
      <c r="A1646" s="73" t="s">
        <v>727</v>
      </c>
      <c r="B1646" s="40" t="str">
        <f>_xlfn.XLOOKUP(A1646,'Customer Names'!$A$3:$A$2337,'Customer Names'!$E$3:$E$2337)</f>
        <v>Bobby</v>
      </c>
      <c r="C1646" s="29">
        <f>_xlfn.XLOOKUP(A1646,'Medical Examinations'!$P$3:$P$2337,'Medical Examinations'!$Q$3:$Q$2337)</f>
        <v>26.9</v>
      </c>
      <c r="D1646" s="15">
        <f>_xlfn.XLOOKUP(A1646,'Medical Examinations'!$P$3:$P$2337,'Medical Examinations'!$R$3:$R$2337)</f>
        <v>4.07</v>
      </c>
      <c r="E1646" s="15" t="str">
        <f>_xlfn.XLOOKUP(A1646,'Medical Examinations'!$P$3:$P$2337,'Medical Examinations'!$S$3:$S$2337)</f>
        <v>No</v>
      </c>
      <c r="F1646" s="15" t="str">
        <f>_xlfn.XLOOKUP(A1646,'Medical Examinations'!$P$3:$P$2337,'Medical Examinations'!$T$3:$T$2337)</f>
        <v>No</v>
      </c>
      <c r="G1646" s="15" t="str">
        <f>_xlfn.XLOOKUP(A1646,'Medical Examinations'!$P$3:$P$2337,'Medical Examinations'!$U$3:$U$2337)</f>
        <v>No</v>
      </c>
      <c r="H1646" s="15">
        <f>_xlfn.XLOOKUP(A1646,'Medical Examinations'!$P$3:$P$2337,'Medical Examinations'!$V$3:$V$2337)</f>
        <v>0</v>
      </c>
      <c r="I1646" s="15" t="str">
        <f>_xlfn.XLOOKUP(A1646,'Medical Examinations'!$P$3:$P$2337,'Medical Examinations'!$W$3:$W$2337)</f>
        <v>No</v>
      </c>
      <c r="J1646" s="15" t="str">
        <f>_xlfn.XLOOKUP(A1646,'Medical Examinations'!$P$3:$P$2337,'Medical Examinations'!$X$3:$X$2337)</f>
        <v>Overweight</v>
      </c>
      <c r="K1646" s="15"/>
      <c r="L1646" s="74">
        <f>_xlfn.XLOOKUP(A1646,'Hospitalisation Details'!$U$4:$U$2346,'Hospitalisation Details'!$V$4:$V$2346)</f>
        <v>29423</v>
      </c>
      <c r="M1646" s="75">
        <f>_xlfn.XLOOKUP(A1646,'Hospitalisation Details'!$U$4:$U$2346,'Hospitalisation Details'!$X$4:$X$2346)</f>
        <v>5969.72</v>
      </c>
      <c r="N1646" s="15">
        <f>_xlfn.XLOOKUP(A1646,'Hospitalisation Details'!$U$4:$U$2346,'Hospitalisation Details'!$Y$4:$Y$2346)</f>
        <v>4</v>
      </c>
      <c r="O1646" s="15">
        <f>_xlfn.XLOOKUP(A1646,'Hospitalisation Details'!$U$4:$U$2346,'Hospitalisation Details'!$Z$4:$Z$2346)</f>
        <v>1</v>
      </c>
      <c r="P1646" s="15" t="str">
        <f>_xlfn.XLOOKUP(A1646,'Hospitalisation Details'!$U$4:$U$2346,'Hospitalisation Details'!$AA$4:$AA$2346)</f>
        <v>R1011</v>
      </c>
      <c r="Q1646" s="15">
        <f>_xlfn.XLOOKUP(A1646,'Hospitalisation Details'!$U$4:$U$2346,'Hospitalisation Details'!$AB$4:$AB$2346)</f>
        <v>43</v>
      </c>
    </row>
    <row r="1647" spans="1:17" ht="15.5" x14ac:dyDescent="0.35">
      <c r="A1647" s="73" t="s">
        <v>726</v>
      </c>
      <c r="B1647" s="40" t="str">
        <f>_xlfn.XLOOKUP(A1647,'Customer Names'!$A$3:$A$2337,'Customer Names'!$E$3:$E$2337)</f>
        <v>Fan</v>
      </c>
      <c r="C1647" s="29">
        <f>_xlfn.XLOOKUP(A1647,'Medical Examinations'!$P$3:$P$2337,'Medical Examinations'!$Q$3:$Q$2337)</f>
        <v>24.86</v>
      </c>
      <c r="D1647" s="15">
        <f>_xlfn.XLOOKUP(A1647,'Medical Examinations'!$P$3:$P$2337,'Medical Examinations'!$R$3:$R$2337)</f>
        <v>6.23</v>
      </c>
      <c r="E1647" s="15" t="str">
        <f>_xlfn.XLOOKUP(A1647,'Medical Examinations'!$P$3:$P$2337,'Medical Examinations'!$S$3:$S$2337)</f>
        <v>No</v>
      </c>
      <c r="F1647" s="15" t="str">
        <f>_xlfn.XLOOKUP(A1647,'Medical Examinations'!$P$3:$P$2337,'Medical Examinations'!$T$3:$T$2337)</f>
        <v>No</v>
      </c>
      <c r="G1647" s="15" t="str">
        <f>_xlfn.XLOOKUP(A1647,'Medical Examinations'!$P$3:$P$2337,'Medical Examinations'!$U$3:$U$2337)</f>
        <v>No</v>
      </c>
      <c r="H1647" s="15">
        <f>_xlfn.XLOOKUP(A1647,'Medical Examinations'!$P$3:$P$2337,'Medical Examinations'!$V$3:$V$2337)</f>
        <v>0</v>
      </c>
      <c r="I1647" s="15" t="str">
        <f>_xlfn.XLOOKUP(A1647,'Medical Examinations'!$P$3:$P$2337,'Medical Examinations'!$W$3:$W$2337)</f>
        <v>No</v>
      </c>
      <c r="J1647" s="15" t="str">
        <f>_xlfn.XLOOKUP(A1647,'Medical Examinations'!$P$3:$P$2337,'Medical Examinations'!$X$3:$X$2337)</f>
        <v>Normalweight</v>
      </c>
      <c r="K1647" s="15"/>
      <c r="L1647" s="74">
        <f>_xlfn.XLOOKUP(A1647,'Hospitalisation Details'!$U$4:$U$2346,'Hospitalisation Details'!$V$4:$V$2346)</f>
        <v>29438</v>
      </c>
      <c r="M1647" s="75">
        <f>_xlfn.XLOOKUP(A1647,'Hospitalisation Details'!$U$4:$U$2346,'Hospitalisation Details'!$X$4:$X$2346)</f>
        <v>5966.89</v>
      </c>
      <c r="N1647" s="15">
        <f>_xlfn.XLOOKUP(A1647,'Hospitalisation Details'!$U$4:$U$2346,'Hospitalisation Details'!$Y$4:$Y$2346)</f>
        <v>1</v>
      </c>
      <c r="O1647" s="15">
        <f>_xlfn.XLOOKUP(A1647,'Hospitalisation Details'!$U$4:$U$2346,'Hospitalisation Details'!$Z$4:$Z$2346)</f>
        <v>1</v>
      </c>
      <c r="P1647" s="15" t="str">
        <f>_xlfn.XLOOKUP(A1647,'Hospitalisation Details'!$U$4:$U$2346,'Hospitalisation Details'!$AA$4:$AA$2346)</f>
        <v>R1013</v>
      </c>
      <c r="Q1647" s="15">
        <f>_xlfn.XLOOKUP(A1647,'Hospitalisation Details'!$U$4:$U$2346,'Hospitalisation Details'!$AB$4:$AB$2346)</f>
        <v>43</v>
      </c>
    </row>
    <row r="1648" spans="1:17" ht="15.5" x14ac:dyDescent="0.35">
      <c r="A1648" s="73" t="s">
        <v>725</v>
      </c>
      <c r="B1648" s="40" t="str">
        <f>_xlfn.XLOOKUP(A1648,'Customer Names'!$A$3:$A$2337,'Customer Names'!$E$3:$E$2337)</f>
        <v>Rachel M</v>
      </c>
      <c r="C1648" s="29">
        <f>_xlfn.XLOOKUP(A1648,'Medical Examinations'!$P$3:$P$2337,'Medical Examinations'!$Q$3:$Q$2337)</f>
        <v>39.14</v>
      </c>
      <c r="D1648" s="15">
        <f>_xlfn.XLOOKUP(A1648,'Medical Examinations'!$P$3:$P$2337,'Medical Examinations'!$R$3:$R$2337)</f>
        <v>6.24</v>
      </c>
      <c r="E1648" s="15" t="str">
        <f>_xlfn.XLOOKUP(A1648,'Medical Examinations'!$P$3:$P$2337,'Medical Examinations'!$S$3:$S$2337)</f>
        <v>No</v>
      </c>
      <c r="F1648" s="15" t="str">
        <f>_xlfn.XLOOKUP(A1648,'Medical Examinations'!$P$3:$P$2337,'Medical Examinations'!$T$3:$T$2337)</f>
        <v>yes</v>
      </c>
      <c r="G1648" s="15" t="str">
        <f>_xlfn.XLOOKUP(A1648,'Medical Examinations'!$P$3:$P$2337,'Medical Examinations'!$U$3:$U$2337)</f>
        <v>No</v>
      </c>
      <c r="H1648" s="15">
        <f>_xlfn.XLOOKUP(A1648,'Medical Examinations'!$P$3:$P$2337,'Medical Examinations'!$V$3:$V$2337)</f>
        <v>1</v>
      </c>
      <c r="I1648" s="15" t="str">
        <f>_xlfn.XLOOKUP(A1648,'Medical Examinations'!$P$3:$P$2337,'Medical Examinations'!$W$3:$W$2337)</f>
        <v>No</v>
      </c>
      <c r="J1648" s="15" t="str">
        <f>_xlfn.XLOOKUP(A1648,'Medical Examinations'!$P$3:$P$2337,'Medical Examinations'!$X$3:$X$2337)</f>
        <v>Obesity</v>
      </c>
      <c r="K1648" s="15"/>
      <c r="L1648" s="74">
        <f>_xlfn.XLOOKUP(A1648,'Hospitalisation Details'!$U$4:$U$2346,'Hospitalisation Details'!$V$4:$V$2346)</f>
        <v>38183</v>
      </c>
      <c r="M1648" s="75">
        <f>_xlfn.XLOOKUP(A1648,'Hospitalisation Details'!$U$4:$U$2346,'Hospitalisation Details'!$X$4:$X$2346)</f>
        <v>5960.91</v>
      </c>
      <c r="N1648" s="15">
        <f>_xlfn.XLOOKUP(A1648,'Hospitalisation Details'!$U$4:$U$2346,'Hospitalisation Details'!$Y$4:$Y$2346)</f>
        <v>1</v>
      </c>
      <c r="O1648" s="15">
        <f>_xlfn.XLOOKUP(A1648,'Hospitalisation Details'!$U$4:$U$2346,'Hospitalisation Details'!$Z$4:$Z$2346)</f>
        <v>2</v>
      </c>
      <c r="P1648" s="15" t="str">
        <f>_xlfn.XLOOKUP(A1648,'Hospitalisation Details'!$U$4:$U$2346,'Hospitalisation Details'!$AA$4:$AA$2346)</f>
        <v>R1026</v>
      </c>
      <c r="Q1648" s="15">
        <f>_xlfn.XLOOKUP(A1648,'Hospitalisation Details'!$U$4:$U$2346,'Hospitalisation Details'!$AB$4:$AB$2346)</f>
        <v>19</v>
      </c>
    </row>
    <row r="1649" spans="1:17" ht="15.5" x14ac:dyDescent="0.35">
      <c r="A1649" s="73" t="s">
        <v>724</v>
      </c>
      <c r="B1649" s="40" t="str">
        <f>_xlfn.XLOOKUP(A1649,'Customer Names'!$A$3:$A$2337,'Customer Names'!$E$3:$E$2337)</f>
        <v>Greg</v>
      </c>
      <c r="C1649" s="29">
        <f>_xlfn.XLOOKUP(A1649,'Medical Examinations'!$P$3:$P$2337,'Medical Examinations'!$Q$3:$Q$2337)</f>
        <v>39.799999999999997</v>
      </c>
      <c r="D1649" s="15">
        <f>_xlfn.XLOOKUP(A1649,'Medical Examinations'!$P$3:$P$2337,'Medical Examinations'!$R$3:$R$2337)</f>
        <v>6.17</v>
      </c>
      <c r="E1649" s="15" t="str">
        <f>_xlfn.XLOOKUP(A1649,'Medical Examinations'!$P$3:$P$2337,'Medical Examinations'!$S$3:$S$2337)</f>
        <v>No</v>
      </c>
      <c r="F1649" s="15" t="str">
        <f>_xlfn.XLOOKUP(A1649,'Medical Examinations'!$P$3:$P$2337,'Medical Examinations'!$T$3:$T$2337)</f>
        <v>No</v>
      </c>
      <c r="G1649" s="15" t="str">
        <f>_xlfn.XLOOKUP(A1649,'Medical Examinations'!$P$3:$P$2337,'Medical Examinations'!$U$3:$U$2337)</f>
        <v>Yes</v>
      </c>
      <c r="H1649" s="15">
        <f>_xlfn.XLOOKUP(A1649,'Medical Examinations'!$P$3:$P$2337,'Medical Examinations'!$V$3:$V$2337)</f>
        <v>1</v>
      </c>
      <c r="I1649" s="15" t="str">
        <f>_xlfn.XLOOKUP(A1649,'Medical Examinations'!$P$3:$P$2337,'Medical Examinations'!$W$3:$W$2337)</f>
        <v>No</v>
      </c>
      <c r="J1649" s="15" t="str">
        <f>_xlfn.XLOOKUP(A1649,'Medical Examinations'!$P$3:$P$2337,'Medical Examinations'!$X$3:$X$2337)</f>
        <v>Obesity</v>
      </c>
      <c r="K1649" s="15"/>
      <c r="L1649" s="74">
        <f>_xlfn.XLOOKUP(A1649,'Hospitalisation Details'!$U$4:$U$2346,'Hospitalisation Details'!$V$4:$V$2346)</f>
        <v>37846</v>
      </c>
      <c r="M1649" s="75">
        <f>_xlfn.XLOOKUP(A1649,'Hospitalisation Details'!$U$4:$U$2346,'Hospitalisation Details'!$X$4:$X$2346)</f>
        <v>5957.35</v>
      </c>
      <c r="N1649" s="15">
        <f>_xlfn.XLOOKUP(A1649,'Hospitalisation Details'!$U$4:$U$2346,'Hospitalisation Details'!$Y$4:$Y$2346)</f>
        <v>1</v>
      </c>
      <c r="O1649" s="15">
        <f>_xlfn.XLOOKUP(A1649,'Hospitalisation Details'!$U$4:$U$2346,'Hospitalisation Details'!$Z$4:$Z$2346)</f>
        <v>9</v>
      </c>
      <c r="P1649" s="15" t="str">
        <f>_xlfn.XLOOKUP(A1649,'Hospitalisation Details'!$U$4:$U$2346,'Hospitalisation Details'!$AA$4:$AA$2346)</f>
        <v>R1012</v>
      </c>
      <c r="Q1649" s="15">
        <f>_xlfn.XLOOKUP(A1649,'Hospitalisation Details'!$U$4:$U$2346,'Hospitalisation Details'!$AB$4:$AB$2346)</f>
        <v>20</v>
      </c>
    </row>
    <row r="1650" spans="1:17" ht="15.5" x14ac:dyDescent="0.35">
      <c r="A1650" s="73" t="s">
        <v>723</v>
      </c>
      <c r="B1650" s="40" t="str">
        <f>_xlfn.XLOOKUP(A1650,'Customer Names'!$A$3:$A$2337,'Customer Names'!$E$3:$E$2337)</f>
        <v>Dan</v>
      </c>
      <c r="C1650" s="29">
        <f>_xlfn.XLOOKUP(A1650,'Medical Examinations'!$P$3:$P$2337,'Medical Examinations'!$Q$3:$Q$2337)</f>
        <v>34.32</v>
      </c>
      <c r="D1650" s="15">
        <f>_xlfn.XLOOKUP(A1650,'Medical Examinations'!$P$3:$P$2337,'Medical Examinations'!$R$3:$R$2337)</f>
        <v>5.16</v>
      </c>
      <c r="E1650" s="15" t="str">
        <f>_xlfn.XLOOKUP(A1650,'Medical Examinations'!$P$3:$P$2337,'Medical Examinations'!$S$3:$S$2337)</f>
        <v>No</v>
      </c>
      <c r="F1650" s="15" t="str">
        <f>_xlfn.XLOOKUP(A1650,'Medical Examinations'!$P$3:$P$2337,'Medical Examinations'!$T$3:$T$2337)</f>
        <v>No</v>
      </c>
      <c r="G1650" s="15" t="str">
        <f>_xlfn.XLOOKUP(A1650,'Medical Examinations'!$P$3:$P$2337,'Medical Examinations'!$U$3:$U$2337)</f>
        <v>No</v>
      </c>
      <c r="H1650" s="15">
        <f>_xlfn.XLOOKUP(A1650,'Medical Examinations'!$P$3:$P$2337,'Medical Examinations'!$V$3:$V$2337)</f>
        <v>1</v>
      </c>
      <c r="I1650" s="15" t="str">
        <f>_xlfn.XLOOKUP(A1650,'Medical Examinations'!$P$3:$P$2337,'Medical Examinations'!$W$3:$W$2337)</f>
        <v>No</v>
      </c>
      <c r="J1650" s="15" t="str">
        <f>_xlfn.XLOOKUP(A1650,'Medical Examinations'!$P$3:$P$2337,'Medical Examinations'!$X$3:$X$2337)</f>
        <v>Obesity</v>
      </c>
      <c r="K1650" s="15"/>
      <c r="L1650" s="74">
        <f>_xlfn.XLOOKUP(A1650,'Hospitalisation Details'!$U$4:$U$2346,'Hospitalisation Details'!$V$4:$V$2346)</f>
        <v>31972</v>
      </c>
      <c r="M1650" s="75">
        <f>_xlfn.XLOOKUP(A1650,'Hospitalisation Details'!$U$4:$U$2346,'Hospitalisation Details'!$X$4:$X$2346)</f>
        <v>5934.38</v>
      </c>
      <c r="N1650" s="15">
        <f>_xlfn.XLOOKUP(A1650,'Hospitalisation Details'!$U$4:$U$2346,'Hospitalisation Details'!$Y$4:$Y$2346)</f>
        <v>4</v>
      </c>
      <c r="O1650" s="15">
        <f>_xlfn.XLOOKUP(A1650,'Hospitalisation Details'!$U$4:$U$2346,'Hospitalisation Details'!$Z$4:$Z$2346)</f>
        <v>9</v>
      </c>
      <c r="P1650" s="15" t="str">
        <f>_xlfn.XLOOKUP(A1650,'Hospitalisation Details'!$U$4:$U$2346,'Hospitalisation Details'!$AA$4:$AA$2346)</f>
        <v>R1013</v>
      </c>
      <c r="Q1650" s="15">
        <f>_xlfn.XLOOKUP(A1650,'Hospitalisation Details'!$U$4:$U$2346,'Hospitalisation Details'!$AB$4:$AB$2346)</f>
        <v>36</v>
      </c>
    </row>
    <row r="1651" spans="1:17" ht="15.5" x14ac:dyDescent="0.35">
      <c r="A1651" s="73" t="s">
        <v>722</v>
      </c>
      <c r="B1651" s="40" t="str">
        <f>_xlfn.XLOOKUP(A1651,'Customer Names'!$A$3:$A$2337,'Customer Names'!$E$3:$E$2337)</f>
        <v>Jennifer A</v>
      </c>
      <c r="C1651" s="29">
        <f>_xlfn.XLOOKUP(A1651,'Medical Examinations'!$P$3:$P$2337,'Medical Examinations'!$Q$3:$Q$2337)</f>
        <v>32.51</v>
      </c>
      <c r="D1651" s="15">
        <f>_xlfn.XLOOKUP(A1651,'Medical Examinations'!$P$3:$P$2337,'Medical Examinations'!$R$3:$R$2337)</f>
        <v>4.3</v>
      </c>
      <c r="E1651" s="15" t="str">
        <f>_xlfn.XLOOKUP(A1651,'Medical Examinations'!$P$3:$P$2337,'Medical Examinations'!$S$3:$S$2337)</f>
        <v>No</v>
      </c>
      <c r="F1651" s="15" t="str">
        <f>_xlfn.XLOOKUP(A1651,'Medical Examinations'!$P$3:$P$2337,'Medical Examinations'!$T$3:$T$2337)</f>
        <v>No</v>
      </c>
      <c r="G1651" s="15" t="str">
        <f>_xlfn.XLOOKUP(A1651,'Medical Examinations'!$P$3:$P$2337,'Medical Examinations'!$U$3:$U$2337)</f>
        <v>No</v>
      </c>
      <c r="H1651" s="15">
        <f>_xlfn.XLOOKUP(A1651,'Medical Examinations'!$P$3:$P$2337,'Medical Examinations'!$V$3:$V$2337)</f>
        <v>0</v>
      </c>
      <c r="I1651" s="15" t="str">
        <f>_xlfn.XLOOKUP(A1651,'Medical Examinations'!$P$3:$P$2337,'Medical Examinations'!$W$3:$W$2337)</f>
        <v>No</v>
      </c>
      <c r="J1651" s="15" t="str">
        <f>_xlfn.XLOOKUP(A1651,'Medical Examinations'!$P$3:$P$2337,'Medical Examinations'!$X$3:$X$2337)</f>
        <v>Obesity</v>
      </c>
      <c r="K1651" s="15"/>
      <c r="L1651" s="74">
        <f>_xlfn.XLOOKUP(A1651,'Hospitalisation Details'!$U$4:$U$2346,'Hospitalisation Details'!$V$4:$V$2346)</f>
        <v>34545</v>
      </c>
      <c r="M1651" s="75">
        <f>_xlfn.XLOOKUP(A1651,'Hospitalisation Details'!$U$4:$U$2346,'Hospitalisation Details'!$X$4:$X$2346)</f>
        <v>5927.65</v>
      </c>
      <c r="N1651" s="15">
        <f>_xlfn.XLOOKUP(A1651,'Hospitalisation Details'!$U$4:$U$2346,'Hospitalisation Details'!$Y$4:$Y$2346)</f>
        <v>1</v>
      </c>
      <c r="O1651" s="15">
        <f>_xlfn.XLOOKUP(A1651,'Hospitalisation Details'!$U$4:$U$2346,'Hospitalisation Details'!$Z$4:$Z$2346)</f>
        <v>2</v>
      </c>
      <c r="P1651" s="15" t="str">
        <f>_xlfn.XLOOKUP(A1651,'Hospitalisation Details'!$U$4:$U$2346,'Hospitalisation Details'!$AA$4:$AA$2346)</f>
        <v>R1012</v>
      </c>
      <c r="Q1651" s="15">
        <f>_xlfn.XLOOKUP(A1651,'Hospitalisation Details'!$U$4:$U$2346,'Hospitalisation Details'!$AB$4:$AB$2346)</f>
        <v>29</v>
      </c>
    </row>
    <row r="1652" spans="1:17" ht="15.5" x14ac:dyDescent="0.35">
      <c r="A1652" s="73" t="s">
        <v>721</v>
      </c>
      <c r="B1652" s="40" t="str">
        <f>_xlfn.XLOOKUP(A1652,'Customer Names'!$A$3:$A$2337,'Customer Names'!$E$3:$E$2337)</f>
        <v>Jessica</v>
      </c>
      <c r="C1652" s="29">
        <f>_xlfn.XLOOKUP(A1652,'Medical Examinations'!$P$3:$P$2337,'Medical Examinations'!$Q$3:$Q$2337)</f>
        <v>30.71</v>
      </c>
      <c r="D1652" s="15">
        <f>_xlfn.XLOOKUP(A1652,'Medical Examinations'!$P$3:$P$2337,'Medical Examinations'!$R$3:$R$2337)</f>
        <v>6.14</v>
      </c>
      <c r="E1652" s="15" t="str">
        <f>_xlfn.XLOOKUP(A1652,'Medical Examinations'!$P$3:$P$2337,'Medical Examinations'!$S$3:$S$2337)</f>
        <v>No</v>
      </c>
      <c r="F1652" s="15" t="str">
        <f>_xlfn.XLOOKUP(A1652,'Medical Examinations'!$P$3:$P$2337,'Medical Examinations'!$T$3:$T$2337)</f>
        <v>No</v>
      </c>
      <c r="G1652" s="15" t="str">
        <f>_xlfn.XLOOKUP(A1652,'Medical Examinations'!$P$3:$P$2337,'Medical Examinations'!$U$3:$U$2337)</f>
        <v>Yes</v>
      </c>
      <c r="H1652" s="15">
        <f>_xlfn.XLOOKUP(A1652,'Medical Examinations'!$P$3:$P$2337,'Medical Examinations'!$V$3:$V$2337)</f>
        <v>1</v>
      </c>
      <c r="I1652" s="15" t="str">
        <f>_xlfn.XLOOKUP(A1652,'Medical Examinations'!$P$3:$P$2337,'Medical Examinations'!$W$3:$W$2337)</f>
        <v>No</v>
      </c>
      <c r="J1652" s="15" t="str">
        <f>_xlfn.XLOOKUP(A1652,'Medical Examinations'!$P$3:$P$2337,'Medical Examinations'!$X$3:$X$2337)</f>
        <v>Obesity</v>
      </c>
      <c r="K1652" s="15"/>
      <c r="L1652" s="74">
        <f>_xlfn.XLOOKUP(A1652,'Hospitalisation Details'!$U$4:$U$2346,'Hospitalisation Details'!$V$4:$V$2346)</f>
        <v>34194</v>
      </c>
      <c r="M1652" s="75">
        <f>_xlfn.XLOOKUP(A1652,'Hospitalisation Details'!$U$4:$U$2346,'Hospitalisation Details'!$X$4:$X$2346)</f>
        <v>5926.93</v>
      </c>
      <c r="N1652" s="15">
        <f>_xlfn.XLOOKUP(A1652,'Hospitalisation Details'!$U$4:$U$2346,'Hospitalisation Details'!$Y$4:$Y$2346)</f>
        <v>1</v>
      </c>
      <c r="O1652" s="15">
        <f>_xlfn.XLOOKUP(A1652,'Hospitalisation Details'!$U$4:$U$2346,'Hospitalisation Details'!$Z$4:$Z$2346)</f>
        <v>9</v>
      </c>
      <c r="P1652" s="15" t="str">
        <f>_xlfn.XLOOKUP(A1652,'Hospitalisation Details'!$U$4:$U$2346,'Hospitalisation Details'!$AA$4:$AA$2346)</f>
        <v>R1025</v>
      </c>
      <c r="Q1652" s="15">
        <f>_xlfn.XLOOKUP(A1652,'Hospitalisation Details'!$U$4:$U$2346,'Hospitalisation Details'!$AB$4:$AB$2346)</f>
        <v>30</v>
      </c>
    </row>
    <row r="1653" spans="1:17" ht="15.5" x14ac:dyDescent="0.35">
      <c r="A1653" s="73" t="s">
        <v>720</v>
      </c>
      <c r="B1653" s="40" t="str">
        <f>_xlfn.XLOOKUP(A1653,'Customer Names'!$A$3:$A$2337,'Customer Names'!$E$3:$E$2337)</f>
        <v>Chaiwat</v>
      </c>
      <c r="C1653" s="29">
        <f>_xlfn.XLOOKUP(A1653,'Medical Examinations'!$P$3:$P$2337,'Medical Examinations'!$Q$3:$Q$2337)</f>
        <v>28.9</v>
      </c>
      <c r="D1653" s="15">
        <f>_xlfn.XLOOKUP(A1653,'Medical Examinations'!$P$3:$P$2337,'Medical Examinations'!$R$3:$R$2337)</f>
        <v>5.36</v>
      </c>
      <c r="E1653" s="15" t="str">
        <f>_xlfn.XLOOKUP(A1653,'Medical Examinations'!$P$3:$P$2337,'Medical Examinations'!$S$3:$S$2337)</f>
        <v>No</v>
      </c>
      <c r="F1653" s="15" t="str">
        <f>_xlfn.XLOOKUP(A1653,'Medical Examinations'!$P$3:$P$2337,'Medical Examinations'!$T$3:$T$2337)</f>
        <v>No</v>
      </c>
      <c r="G1653" s="15" t="str">
        <f>_xlfn.XLOOKUP(A1653,'Medical Examinations'!$P$3:$P$2337,'Medical Examinations'!$U$3:$U$2337)</f>
        <v>No</v>
      </c>
      <c r="H1653" s="15">
        <f>_xlfn.XLOOKUP(A1653,'Medical Examinations'!$P$3:$P$2337,'Medical Examinations'!$V$3:$V$2337)</f>
        <v>1</v>
      </c>
      <c r="I1653" s="15" t="str">
        <f>_xlfn.XLOOKUP(A1653,'Medical Examinations'!$P$3:$P$2337,'Medical Examinations'!$W$3:$W$2337)</f>
        <v>No</v>
      </c>
      <c r="J1653" s="15" t="str">
        <f>_xlfn.XLOOKUP(A1653,'Medical Examinations'!$P$3:$P$2337,'Medical Examinations'!$X$3:$X$2337)</f>
        <v>Overweight</v>
      </c>
      <c r="K1653" s="15"/>
      <c r="L1653" s="74">
        <f>_xlfn.XLOOKUP(A1653,'Hospitalisation Details'!$U$4:$U$2346,'Hospitalisation Details'!$V$4:$V$2346)</f>
        <v>31987</v>
      </c>
      <c r="M1653" s="75">
        <f>_xlfn.XLOOKUP(A1653,'Hospitalisation Details'!$U$4:$U$2346,'Hospitalisation Details'!$X$4:$X$2346)</f>
        <v>5926.85</v>
      </c>
      <c r="N1653" s="15">
        <f>_xlfn.XLOOKUP(A1653,'Hospitalisation Details'!$U$4:$U$2346,'Hospitalisation Details'!$Y$4:$Y$2346)</f>
        <v>4</v>
      </c>
      <c r="O1653" s="15">
        <f>_xlfn.XLOOKUP(A1653,'Hospitalisation Details'!$U$4:$U$2346,'Hospitalisation Details'!$Z$4:$Z$2346)</f>
        <v>1</v>
      </c>
      <c r="P1653" s="15" t="str">
        <f>_xlfn.XLOOKUP(A1653,'Hospitalisation Details'!$U$4:$U$2346,'Hospitalisation Details'!$AA$4:$AA$2346)</f>
        <v>R1011</v>
      </c>
      <c r="Q1653" s="15">
        <f>_xlfn.XLOOKUP(A1653,'Hospitalisation Details'!$U$4:$U$2346,'Hospitalisation Details'!$AB$4:$AB$2346)</f>
        <v>36</v>
      </c>
    </row>
    <row r="1654" spans="1:17" ht="15.5" x14ac:dyDescent="0.35">
      <c r="A1654" s="73" t="s">
        <v>719</v>
      </c>
      <c r="B1654" s="40" t="str">
        <f>_xlfn.XLOOKUP(A1654,'Customer Names'!$A$3:$A$2337,'Customer Names'!$E$3:$E$2337)</f>
        <v>Kerri</v>
      </c>
      <c r="C1654" s="29">
        <f>_xlfn.XLOOKUP(A1654,'Medical Examinations'!$P$3:$P$2337,'Medical Examinations'!$Q$3:$Q$2337)</f>
        <v>36.19</v>
      </c>
      <c r="D1654" s="15">
        <f>_xlfn.XLOOKUP(A1654,'Medical Examinations'!$P$3:$P$2337,'Medical Examinations'!$R$3:$R$2337)</f>
        <v>4.3</v>
      </c>
      <c r="E1654" s="15" t="str">
        <f>_xlfn.XLOOKUP(A1654,'Medical Examinations'!$P$3:$P$2337,'Medical Examinations'!$S$3:$S$2337)</f>
        <v>No</v>
      </c>
      <c r="F1654" s="15" t="str">
        <f>_xlfn.XLOOKUP(A1654,'Medical Examinations'!$P$3:$P$2337,'Medical Examinations'!$T$3:$T$2337)</f>
        <v>No</v>
      </c>
      <c r="G1654" s="15" t="str">
        <f>_xlfn.XLOOKUP(A1654,'Medical Examinations'!$P$3:$P$2337,'Medical Examinations'!$U$3:$U$2337)</f>
        <v>No</v>
      </c>
      <c r="H1654" s="15">
        <f>_xlfn.XLOOKUP(A1654,'Medical Examinations'!$P$3:$P$2337,'Medical Examinations'!$V$3:$V$2337)</f>
        <v>0</v>
      </c>
      <c r="I1654" s="15" t="str">
        <f>_xlfn.XLOOKUP(A1654,'Medical Examinations'!$P$3:$P$2337,'Medical Examinations'!$W$3:$W$2337)</f>
        <v>No</v>
      </c>
      <c r="J1654" s="15" t="str">
        <f>_xlfn.XLOOKUP(A1654,'Medical Examinations'!$P$3:$P$2337,'Medical Examinations'!$X$3:$X$2337)</f>
        <v>Obesity</v>
      </c>
      <c r="K1654" s="15"/>
      <c r="L1654" s="74">
        <f>_xlfn.XLOOKUP(A1654,'Hospitalisation Details'!$U$4:$U$2346,'Hospitalisation Details'!$V$4:$V$2346)</f>
        <v>30306</v>
      </c>
      <c r="M1654" s="75">
        <f>_xlfn.XLOOKUP(A1654,'Hospitalisation Details'!$U$4:$U$2346,'Hospitalisation Details'!$X$4:$X$2346)</f>
        <v>5920.1</v>
      </c>
      <c r="N1654" s="15">
        <f>_xlfn.XLOOKUP(A1654,'Hospitalisation Details'!$U$4:$U$2346,'Hospitalisation Details'!$Y$4:$Y$2346)</f>
        <v>1</v>
      </c>
      <c r="O1654" s="15">
        <f>_xlfn.XLOOKUP(A1654,'Hospitalisation Details'!$U$4:$U$2346,'Hospitalisation Details'!$Z$4:$Z$2346)</f>
        <v>2</v>
      </c>
      <c r="P1654" s="15" t="str">
        <f>_xlfn.XLOOKUP(A1654,'Hospitalisation Details'!$U$4:$U$2346,'Hospitalisation Details'!$AA$4:$AA$2346)</f>
        <v>R1013</v>
      </c>
      <c r="Q1654" s="15">
        <f>_xlfn.XLOOKUP(A1654,'Hospitalisation Details'!$U$4:$U$2346,'Hospitalisation Details'!$AB$4:$AB$2346)</f>
        <v>40</v>
      </c>
    </row>
    <row r="1655" spans="1:17" ht="15.5" x14ac:dyDescent="0.35">
      <c r="A1655" s="73" t="s">
        <v>718</v>
      </c>
      <c r="B1655" s="40" t="str">
        <f>_xlfn.XLOOKUP(A1655,'Customer Names'!$A$3:$A$2337,'Customer Names'!$E$3:$E$2337)</f>
        <v>Lisa</v>
      </c>
      <c r="C1655" s="29">
        <f>_xlfn.XLOOKUP(A1655,'Medical Examinations'!$P$3:$P$2337,'Medical Examinations'!$Q$3:$Q$2337)</f>
        <v>29.6</v>
      </c>
      <c r="D1655" s="15">
        <f>_xlfn.XLOOKUP(A1655,'Medical Examinations'!$P$3:$P$2337,'Medical Examinations'!$R$3:$R$2337)</f>
        <v>4.09</v>
      </c>
      <c r="E1655" s="15" t="str">
        <f>_xlfn.XLOOKUP(A1655,'Medical Examinations'!$P$3:$P$2337,'Medical Examinations'!$S$3:$S$2337)</f>
        <v>No</v>
      </c>
      <c r="F1655" s="15" t="str">
        <f>_xlfn.XLOOKUP(A1655,'Medical Examinations'!$P$3:$P$2337,'Medical Examinations'!$T$3:$T$2337)</f>
        <v>No</v>
      </c>
      <c r="G1655" s="15" t="str">
        <f>_xlfn.XLOOKUP(A1655,'Medical Examinations'!$P$3:$P$2337,'Medical Examinations'!$U$3:$U$2337)</f>
        <v>No</v>
      </c>
      <c r="H1655" s="15">
        <f>_xlfn.XLOOKUP(A1655,'Medical Examinations'!$P$3:$P$2337,'Medical Examinations'!$V$3:$V$2337)</f>
        <v>0</v>
      </c>
      <c r="I1655" s="15" t="str">
        <f>_xlfn.XLOOKUP(A1655,'Medical Examinations'!$P$3:$P$2337,'Medical Examinations'!$W$3:$W$2337)</f>
        <v>No</v>
      </c>
      <c r="J1655" s="15" t="str">
        <f>_xlfn.XLOOKUP(A1655,'Medical Examinations'!$P$3:$P$2337,'Medical Examinations'!$X$3:$X$2337)</f>
        <v>Overweight</v>
      </c>
      <c r="K1655" s="15"/>
      <c r="L1655" s="74">
        <f>_xlfn.XLOOKUP(A1655,'Hospitalisation Details'!$U$4:$U$2346,'Hospitalisation Details'!$V$4:$V$2346)</f>
        <v>30140</v>
      </c>
      <c r="M1655" s="75">
        <f>_xlfn.XLOOKUP(A1655,'Hospitalisation Details'!$U$4:$U$2346,'Hospitalisation Details'!$X$4:$X$2346)</f>
        <v>5910.94</v>
      </c>
      <c r="N1655" s="15">
        <f>_xlfn.XLOOKUP(A1655,'Hospitalisation Details'!$U$4:$U$2346,'Hospitalisation Details'!$Y$4:$Y$2346)</f>
        <v>1</v>
      </c>
      <c r="O1655" s="15">
        <f>_xlfn.XLOOKUP(A1655,'Hospitalisation Details'!$U$4:$U$2346,'Hospitalisation Details'!$Z$4:$Z$2346)</f>
        <v>2</v>
      </c>
      <c r="P1655" s="15" t="str">
        <f>_xlfn.XLOOKUP(A1655,'Hospitalisation Details'!$U$4:$U$2346,'Hospitalisation Details'!$AA$4:$AA$2346)</f>
        <v>R1011</v>
      </c>
      <c r="Q1655" s="15">
        <f>_xlfn.XLOOKUP(A1655,'Hospitalisation Details'!$U$4:$U$2346,'Hospitalisation Details'!$AB$4:$AB$2346)</f>
        <v>41</v>
      </c>
    </row>
    <row r="1656" spans="1:17" ht="15.5" x14ac:dyDescent="0.35">
      <c r="A1656" s="73" t="s">
        <v>717</v>
      </c>
      <c r="B1656" s="40" t="str">
        <f>_xlfn.XLOOKUP(A1656,'Customer Names'!$A$3:$A$2337,'Customer Names'!$E$3:$E$2337)</f>
        <v>Nicholas G</v>
      </c>
      <c r="C1656" s="29">
        <f>_xlfn.XLOOKUP(A1656,'Medical Examinations'!$P$3:$P$2337,'Medical Examinations'!$Q$3:$Q$2337)</f>
        <v>30.95</v>
      </c>
      <c r="D1656" s="15">
        <f>_xlfn.XLOOKUP(A1656,'Medical Examinations'!$P$3:$P$2337,'Medical Examinations'!$R$3:$R$2337)</f>
        <v>6.27</v>
      </c>
      <c r="E1656" s="15" t="str">
        <f>_xlfn.XLOOKUP(A1656,'Medical Examinations'!$P$3:$P$2337,'Medical Examinations'!$S$3:$S$2337)</f>
        <v>No</v>
      </c>
      <c r="F1656" s="15" t="str">
        <f>_xlfn.XLOOKUP(A1656,'Medical Examinations'!$P$3:$P$2337,'Medical Examinations'!$T$3:$T$2337)</f>
        <v>No</v>
      </c>
      <c r="G1656" s="15" t="str">
        <f>_xlfn.XLOOKUP(A1656,'Medical Examinations'!$P$3:$P$2337,'Medical Examinations'!$U$3:$U$2337)</f>
        <v>Yes</v>
      </c>
      <c r="H1656" s="15">
        <f>_xlfn.XLOOKUP(A1656,'Medical Examinations'!$P$3:$P$2337,'Medical Examinations'!$V$3:$V$2337)</f>
        <v>1</v>
      </c>
      <c r="I1656" s="15" t="str">
        <f>_xlfn.XLOOKUP(A1656,'Medical Examinations'!$P$3:$P$2337,'Medical Examinations'!$W$3:$W$2337)</f>
        <v>No</v>
      </c>
      <c r="J1656" s="15" t="str">
        <f>_xlfn.XLOOKUP(A1656,'Medical Examinations'!$P$3:$P$2337,'Medical Examinations'!$X$3:$X$2337)</f>
        <v>Obesity</v>
      </c>
      <c r="K1656" s="15"/>
      <c r="L1656" s="74">
        <f>_xlfn.XLOOKUP(A1656,'Hospitalisation Details'!$U$4:$U$2346,'Hospitalisation Details'!$V$4:$V$2346)</f>
        <v>34261</v>
      </c>
      <c r="M1656" s="75">
        <f>_xlfn.XLOOKUP(A1656,'Hospitalisation Details'!$U$4:$U$2346,'Hospitalisation Details'!$X$4:$X$2346)</f>
        <v>5877.02</v>
      </c>
      <c r="N1656" s="15">
        <f>_xlfn.XLOOKUP(A1656,'Hospitalisation Details'!$U$4:$U$2346,'Hospitalisation Details'!$Y$4:$Y$2346)</f>
        <v>1</v>
      </c>
      <c r="O1656" s="15">
        <f>_xlfn.XLOOKUP(A1656,'Hospitalisation Details'!$U$4:$U$2346,'Hospitalisation Details'!$Z$4:$Z$2346)</f>
        <v>9</v>
      </c>
      <c r="P1656" s="15" t="str">
        <f>_xlfn.XLOOKUP(A1656,'Hospitalisation Details'!$U$4:$U$2346,'Hospitalisation Details'!$AA$4:$AA$2346)</f>
        <v>R1021</v>
      </c>
      <c r="Q1656" s="15">
        <f>_xlfn.XLOOKUP(A1656,'Hospitalisation Details'!$U$4:$U$2346,'Hospitalisation Details'!$AB$4:$AB$2346)</f>
        <v>30</v>
      </c>
    </row>
    <row r="1657" spans="1:17" ht="15.5" x14ac:dyDescent="0.35">
      <c r="A1657" s="73" t="s">
        <v>716</v>
      </c>
      <c r="B1657" s="40" t="str">
        <f>_xlfn.XLOOKUP(A1657,'Customer Names'!$A$3:$A$2337,'Customer Names'!$E$3:$E$2337)</f>
        <v>Vasilis S</v>
      </c>
      <c r="C1657" s="29">
        <f>_xlfn.XLOOKUP(A1657,'Medical Examinations'!$P$3:$P$2337,'Medical Examinations'!$Q$3:$Q$2337)</f>
        <v>19.95</v>
      </c>
      <c r="D1657" s="15">
        <f>_xlfn.XLOOKUP(A1657,'Medical Examinations'!$P$3:$P$2337,'Medical Examinations'!$R$3:$R$2337)</f>
        <v>5.39</v>
      </c>
      <c r="E1657" s="15" t="str">
        <f>_xlfn.XLOOKUP(A1657,'Medical Examinations'!$P$3:$P$2337,'Medical Examinations'!$S$3:$S$2337)</f>
        <v>No</v>
      </c>
      <c r="F1657" s="15" t="str">
        <f>_xlfn.XLOOKUP(A1657,'Medical Examinations'!$P$3:$P$2337,'Medical Examinations'!$T$3:$T$2337)</f>
        <v>No</v>
      </c>
      <c r="G1657" s="15" t="str">
        <f>_xlfn.XLOOKUP(A1657,'Medical Examinations'!$P$3:$P$2337,'Medical Examinations'!$U$3:$U$2337)</f>
        <v>No</v>
      </c>
      <c r="H1657" s="15">
        <f>_xlfn.XLOOKUP(A1657,'Medical Examinations'!$P$3:$P$2337,'Medical Examinations'!$V$3:$V$2337)</f>
        <v>1</v>
      </c>
      <c r="I1657" s="15" t="str">
        <f>_xlfn.XLOOKUP(A1657,'Medical Examinations'!$P$3:$P$2337,'Medical Examinations'!$W$3:$W$2337)</f>
        <v>No</v>
      </c>
      <c r="J1657" s="15" t="str">
        <f>_xlfn.XLOOKUP(A1657,'Medical Examinations'!$P$3:$P$2337,'Medical Examinations'!$X$3:$X$2337)</f>
        <v>Normalweight</v>
      </c>
      <c r="K1657" s="15"/>
      <c r="L1657" s="74">
        <f>_xlfn.XLOOKUP(A1657,'Hospitalisation Details'!$U$4:$U$2346,'Hospitalisation Details'!$V$4:$V$2346)</f>
        <v>31008</v>
      </c>
      <c r="M1657" s="75">
        <f>_xlfn.XLOOKUP(A1657,'Hospitalisation Details'!$U$4:$U$2346,'Hospitalisation Details'!$X$4:$X$2346)</f>
        <v>5855.9</v>
      </c>
      <c r="N1657" s="15">
        <f>_xlfn.XLOOKUP(A1657,'Hospitalisation Details'!$U$4:$U$2346,'Hospitalisation Details'!$Y$4:$Y$2346)</f>
        <v>1</v>
      </c>
      <c r="O1657" s="15">
        <f>_xlfn.XLOOKUP(A1657,'Hospitalisation Details'!$U$4:$U$2346,'Hospitalisation Details'!$Z$4:$Z$2346)</f>
        <v>1</v>
      </c>
      <c r="P1657" s="15" t="str">
        <f>_xlfn.XLOOKUP(A1657,'Hospitalisation Details'!$U$4:$U$2346,'Hospitalisation Details'!$AA$4:$AA$2346)</f>
        <v>R1012</v>
      </c>
      <c r="Q1657" s="15">
        <f>_xlfn.XLOOKUP(A1657,'Hospitalisation Details'!$U$4:$U$2346,'Hospitalisation Details'!$AB$4:$AB$2346)</f>
        <v>39</v>
      </c>
    </row>
    <row r="1658" spans="1:17" ht="15.5" x14ac:dyDescent="0.35">
      <c r="A1658" s="73" t="s">
        <v>715</v>
      </c>
      <c r="B1658" s="40" t="str">
        <f>_xlfn.XLOOKUP(A1658,'Customer Names'!$A$3:$A$2337,'Customer Names'!$E$3:$E$2337)</f>
        <v>Michael P</v>
      </c>
      <c r="C1658" s="29">
        <f>_xlfn.XLOOKUP(A1658,'Medical Examinations'!$P$3:$P$2337,'Medical Examinations'!$Q$3:$Q$2337)</f>
        <v>23.65</v>
      </c>
      <c r="D1658" s="15">
        <f>_xlfn.XLOOKUP(A1658,'Medical Examinations'!$P$3:$P$2337,'Medical Examinations'!$R$3:$R$2337)</f>
        <v>5.75</v>
      </c>
      <c r="E1658" s="15" t="str">
        <f>_xlfn.XLOOKUP(A1658,'Medical Examinations'!$P$3:$P$2337,'Medical Examinations'!$S$3:$S$2337)</f>
        <v>Yes</v>
      </c>
      <c r="F1658" s="15" t="str">
        <f>_xlfn.XLOOKUP(A1658,'Medical Examinations'!$P$3:$P$2337,'Medical Examinations'!$T$3:$T$2337)</f>
        <v>No</v>
      </c>
      <c r="G1658" s="15" t="str">
        <f>_xlfn.XLOOKUP(A1658,'Medical Examinations'!$P$3:$P$2337,'Medical Examinations'!$U$3:$U$2337)</f>
        <v>No</v>
      </c>
      <c r="H1658" s="15">
        <f>_xlfn.XLOOKUP(A1658,'Medical Examinations'!$P$3:$P$2337,'Medical Examinations'!$V$3:$V$2337)</f>
        <v>0</v>
      </c>
      <c r="I1658" s="15" t="str">
        <f>_xlfn.XLOOKUP(A1658,'Medical Examinations'!$P$3:$P$2337,'Medical Examinations'!$W$3:$W$2337)</f>
        <v>No</v>
      </c>
      <c r="J1658" s="15" t="str">
        <f>_xlfn.XLOOKUP(A1658,'Medical Examinations'!$P$3:$P$2337,'Medical Examinations'!$X$3:$X$2337)</f>
        <v>Normalweight</v>
      </c>
      <c r="K1658" s="15"/>
      <c r="L1658" s="74">
        <f>_xlfn.XLOOKUP(A1658,'Hospitalisation Details'!$U$4:$U$2346,'Hospitalisation Details'!$V$4:$V$2346)</f>
        <v>31216</v>
      </c>
      <c r="M1658" s="75">
        <f>_xlfn.XLOOKUP(A1658,'Hospitalisation Details'!$U$4:$U$2346,'Hospitalisation Details'!$X$4:$X$2346)</f>
        <v>5847.24</v>
      </c>
      <c r="N1658" s="15">
        <f>_xlfn.XLOOKUP(A1658,'Hospitalisation Details'!$U$4:$U$2346,'Hospitalisation Details'!$Y$4:$Y$2346)</f>
        <v>1</v>
      </c>
      <c r="O1658" s="15">
        <f>_xlfn.XLOOKUP(A1658,'Hospitalisation Details'!$U$4:$U$2346,'Hospitalisation Details'!$Z$4:$Z$2346)</f>
        <v>2</v>
      </c>
      <c r="P1658" s="15" t="str">
        <f>_xlfn.XLOOKUP(A1658,'Hospitalisation Details'!$U$4:$U$2346,'Hospitalisation Details'!$AA$4:$AA$2346)</f>
        <v>R1013</v>
      </c>
      <c r="Q1658" s="15">
        <f>_xlfn.XLOOKUP(A1658,'Hospitalisation Details'!$U$4:$U$2346,'Hospitalisation Details'!$AB$4:$AB$2346)</f>
        <v>38</v>
      </c>
    </row>
    <row r="1659" spans="1:17" ht="15.5" x14ac:dyDescent="0.35">
      <c r="A1659" s="73" t="s">
        <v>714</v>
      </c>
      <c r="B1659" s="40" t="str">
        <f>_xlfn.XLOOKUP(A1659,'Customer Names'!$A$3:$A$2337,'Customer Names'!$E$3:$E$2337)</f>
        <v>Colleen C.</v>
      </c>
      <c r="C1659" s="29">
        <f>_xlfn.XLOOKUP(A1659,'Medical Examinations'!$P$3:$P$2337,'Medical Examinations'!$Q$3:$Q$2337)</f>
        <v>43.34</v>
      </c>
      <c r="D1659" s="15">
        <f>_xlfn.XLOOKUP(A1659,'Medical Examinations'!$P$3:$P$2337,'Medical Examinations'!$R$3:$R$2337)</f>
        <v>4.91</v>
      </c>
      <c r="E1659" s="15" t="str">
        <f>_xlfn.XLOOKUP(A1659,'Medical Examinations'!$P$3:$P$2337,'Medical Examinations'!$S$3:$S$2337)</f>
        <v>No</v>
      </c>
      <c r="F1659" s="15" t="str">
        <f>_xlfn.XLOOKUP(A1659,'Medical Examinations'!$P$3:$P$2337,'Medical Examinations'!$T$3:$T$2337)</f>
        <v>No</v>
      </c>
      <c r="G1659" s="15" t="str">
        <f>_xlfn.XLOOKUP(A1659,'Medical Examinations'!$P$3:$P$2337,'Medical Examinations'!$U$3:$U$2337)</f>
        <v>No</v>
      </c>
      <c r="H1659" s="15">
        <f>_xlfn.XLOOKUP(A1659,'Medical Examinations'!$P$3:$P$2337,'Medical Examinations'!$V$3:$V$2337)</f>
        <v>1</v>
      </c>
      <c r="I1659" s="15" t="str">
        <f>_xlfn.XLOOKUP(A1659,'Medical Examinations'!$P$3:$P$2337,'Medical Examinations'!$W$3:$W$2337)</f>
        <v>No</v>
      </c>
      <c r="J1659" s="15" t="str">
        <f>_xlfn.XLOOKUP(A1659,'Medical Examinations'!$P$3:$P$2337,'Medical Examinations'!$X$3:$X$2337)</f>
        <v>Obesity</v>
      </c>
      <c r="K1659" s="15"/>
      <c r="L1659" s="74">
        <f>_xlfn.XLOOKUP(A1659,'Hospitalisation Details'!$U$4:$U$2346,'Hospitalisation Details'!$V$4:$V$2346)</f>
        <v>32050</v>
      </c>
      <c r="M1659" s="75">
        <f>_xlfn.XLOOKUP(A1659,'Hospitalisation Details'!$U$4:$U$2346,'Hospitalisation Details'!$X$4:$X$2346)</f>
        <v>5846.92</v>
      </c>
      <c r="N1659" s="15">
        <f>_xlfn.XLOOKUP(A1659,'Hospitalisation Details'!$U$4:$U$2346,'Hospitalisation Details'!$Y$4:$Y$2346)</f>
        <v>1</v>
      </c>
      <c r="O1659" s="15">
        <f>_xlfn.XLOOKUP(A1659,'Hospitalisation Details'!$U$4:$U$2346,'Hospitalisation Details'!$Z$4:$Z$2346)</f>
        <v>9</v>
      </c>
      <c r="P1659" s="15" t="str">
        <f>_xlfn.XLOOKUP(A1659,'Hospitalisation Details'!$U$4:$U$2346,'Hospitalisation Details'!$AA$4:$AA$2346)</f>
        <v>R1013</v>
      </c>
      <c r="Q1659" s="15">
        <f>_xlfn.XLOOKUP(A1659,'Hospitalisation Details'!$U$4:$U$2346,'Hospitalisation Details'!$AB$4:$AB$2346)</f>
        <v>36</v>
      </c>
    </row>
    <row r="1660" spans="1:17" ht="15.5" x14ac:dyDescent="0.35">
      <c r="A1660" s="73" t="s">
        <v>713</v>
      </c>
      <c r="B1660" s="40" t="str">
        <f>_xlfn.XLOOKUP(A1660,'Customer Names'!$A$3:$A$2337,'Customer Names'!$E$3:$E$2337)</f>
        <v>Annika</v>
      </c>
      <c r="C1660" s="29">
        <f>_xlfn.XLOOKUP(A1660,'Medical Examinations'!$P$3:$P$2337,'Medical Examinations'!$Q$3:$Q$2337)</f>
        <v>31.98</v>
      </c>
      <c r="D1660" s="15">
        <f>_xlfn.XLOOKUP(A1660,'Medical Examinations'!$P$3:$P$2337,'Medical Examinations'!$R$3:$R$2337)</f>
        <v>4.46</v>
      </c>
      <c r="E1660" s="15" t="str">
        <f>_xlfn.XLOOKUP(A1660,'Medical Examinations'!$P$3:$P$2337,'Medical Examinations'!$S$3:$S$2337)</f>
        <v>Yes</v>
      </c>
      <c r="F1660" s="15" t="str">
        <f>_xlfn.XLOOKUP(A1660,'Medical Examinations'!$P$3:$P$2337,'Medical Examinations'!$T$3:$T$2337)</f>
        <v>No</v>
      </c>
      <c r="G1660" s="15" t="str">
        <f>_xlfn.XLOOKUP(A1660,'Medical Examinations'!$P$3:$P$2337,'Medical Examinations'!$U$3:$U$2337)</f>
        <v>No</v>
      </c>
      <c r="H1660" s="15">
        <f>_xlfn.XLOOKUP(A1660,'Medical Examinations'!$P$3:$P$2337,'Medical Examinations'!$V$3:$V$2337)</f>
        <v>1</v>
      </c>
      <c r="I1660" s="15" t="str">
        <f>_xlfn.XLOOKUP(A1660,'Medical Examinations'!$P$3:$P$2337,'Medical Examinations'!$W$3:$W$2337)</f>
        <v>No</v>
      </c>
      <c r="J1660" s="15" t="str">
        <f>_xlfn.XLOOKUP(A1660,'Medical Examinations'!$P$3:$P$2337,'Medical Examinations'!$X$3:$X$2337)</f>
        <v>Obesity</v>
      </c>
      <c r="K1660" s="15"/>
      <c r="L1660" s="74">
        <f>_xlfn.XLOOKUP(A1660,'Hospitalisation Details'!$U$4:$U$2346,'Hospitalisation Details'!$V$4:$V$2346)</f>
        <v>34931</v>
      </c>
      <c r="M1660" s="75">
        <f>_xlfn.XLOOKUP(A1660,'Hospitalisation Details'!$U$4:$U$2346,'Hospitalisation Details'!$X$4:$X$2346)</f>
        <v>5843.99</v>
      </c>
      <c r="N1660" s="15">
        <f>_xlfn.XLOOKUP(A1660,'Hospitalisation Details'!$U$4:$U$2346,'Hospitalisation Details'!$Y$4:$Y$2346)</f>
        <v>1</v>
      </c>
      <c r="O1660" s="15">
        <f>_xlfn.XLOOKUP(A1660,'Hospitalisation Details'!$U$4:$U$2346,'Hospitalisation Details'!$Z$4:$Z$2346)</f>
        <v>9</v>
      </c>
      <c r="P1660" s="15" t="str">
        <f>_xlfn.XLOOKUP(A1660,'Hospitalisation Details'!$U$4:$U$2346,'Hospitalisation Details'!$AA$4:$AA$2346)</f>
        <v>R1025</v>
      </c>
      <c r="Q1660" s="15">
        <f>_xlfn.XLOOKUP(A1660,'Hospitalisation Details'!$U$4:$U$2346,'Hospitalisation Details'!$AB$4:$AB$2346)</f>
        <v>28</v>
      </c>
    </row>
    <row r="1661" spans="1:17" ht="15.5" x14ac:dyDescent="0.35">
      <c r="A1661" s="73" t="s">
        <v>712</v>
      </c>
      <c r="B1661" s="40" t="str">
        <f>_xlfn.XLOOKUP(A1661,'Customer Names'!$A$3:$A$2337,'Customer Names'!$E$3:$E$2337)</f>
        <v>Kelly</v>
      </c>
      <c r="C1661" s="29">
        <f>_xlfn.XLOOKUP(A1661,'Medical Examinations'!$P$3:$P$2337,'Medical Examinations'!$Q$3:$Q$2337)</f>
        <v>35.86</v>
      </c>
      <c r="D1661" s="15">
        <f>_xlfn.XLOOKUP(A1661,'Medical Examinations'!$P$3:$P$2337,'Medical Examinations'!$R$3:$R$2337)</f>
        <v>6.22</v>
      </c>
      <c r="E1661" s="15" t="str">
        <f>_xlfn.XLOOKUP(A1661,'Medical Examinations'!$P$3:$P$2337,'Medical Examinations'!$S$3:$S$2337)</f>
        <v>No</v>
      </c>
      <c r="F1661" s="15" t="str">
        <f>_xlfn.XLOOKUP(A1661,'Medical Examinations'!$P$3:$P$2337,'Medical Examinations'!$T$3:$T$2337)</f>
        <v>No</v>
      </c>
      <c r="G1661" s="15" t="str">
        <f>_xlfn.XLOOKUP(A1661,'Medical Examinations'!$P$3:$P$2337,'Medical Examinations'!$U$3:$U$2337)</f>
        <v>No</v>
      </c>
      <c r="H1661" s="15">
        <f>_xlfn.XLOOKUP(A1661,'Medical Examinations'!$P$3:$P$2337,'Medical Examinations'!$V$3:$V$2337)</f>
        <v>1</v>
      </c>
      <c r="I1661" s="15" t="str">
        <f>_xlfn.XLOOKUP(A1661,'Medical Examinations'!$P$3:$P$2337,'Medical Examinations'!$W$3:$W$2337)</f>
        <v>No</v>
      </c>
      <c r="J1661" s="15" t="str">
        <f>_xlfn.XLOOKUP(A1661,'Medical Examinations'!$P$3:$P$2337,'Medical Examinations'!$X$3:$X$2337)</f>
        <v>Obesity</v>
      </c>
      <c r="K1661" s="15"/>
      <c r="L1661" s="74">
        <f>_xlfn.XLOOKUP(A1661,'Hospitalisation Details'!$U$4:$U$2346,'Hospitalisation Details'!$V$4:$V$2346)</f>
        <v>31985</v>
      </c>
      <c r="M1661" s="75">
        <f>_xlfn.XLOOKUP(A1661,'Hospitalisation Details'!$U$4:$U$2346,'Hospitalisation Details'!$X$4:$X$2346)</f>
        <v>5836.52</v>
      </c>
      <c r="N1661" s="15">
        <f>_xlfn.XLOOKUP(A1661,'Hospitalisation Details'!$U$4:$U$2346,'Hospitalisation Details'!$Y$4:$Y$2346)</f>
        <v>1</v>
      </c>
      <c r="O1661" s="15">
        <f>_xlfn.XLOOKUP(A1661,'Hospitalisation Details'!$U$4:$U$2346,'Hospitalisation Details'!$Z$4:$Z$2346)</f>
        <v>1</v>
      </c>
      <c r="P1661" s="15" t="str">
        <f>_xlfn.XLOOKUP(A1661,'Hospitalisation Details'!$U$4:$U$2346,'Hospitalisation Details'!$AA$4:$AA$2346)</f>
        <v>R1013</v>
      </c>
      <c r="Q1661" s="15">
        <f>_xlfn.XLOOKUP(A1661,'Hospitalisation Details'!$U$4:$U$2346,'Hospitalisation Details'!$AB$4:$AB$2346)</f>
        <v>36</v>
      </c>
    </row>
    <row r="1662" spans="1:17" ht="15.5" x14ac:dyDescent="0.35">
      <c r="A1662" s="73" t="s">
        <v>711</v>
      </c>
      <c r="B1662" s="40" t="str">
        <f>_xlfn.XLOOKUP(A1662,'Customer Names'!$A$3:$A$2337,'Customer Names'!$E$3:$E$2337)</f>
        <v>Nicholas C.</v>
      </c>
      <c r="C1662" s="29">
        <f>_xlfn.XLOOKUP(A1662,'Medical Examinations'!$P$3:$P$2337,'Medical Examinations'!$Q$3:$Q$2337)</f>
        <v>15.2</v>
      </c>
      <c r="D1662" s="15">
        <f>_xlfn.XLOOKUP(A1662,'Medical Examinations'!$P$3:$P$2337,'Medical Examinations'!$R$3:$R$2337)</f>
        <v>8.82</v>
      </c>
      <c r="E1662" s="15" t="str">
        <f>_xlfn.XLOOKUP(A1662,'Medical Examinations'!$P$3:$P$2337,'Medical Examinations'!$S$3:$S$2337)</f>
        <v>No</v>
      </c>
      <c r="F1662" s="15" t="str">
        <f>_xlfn.XLOOKUP(A1662,'Medical Examinations'!$P$3:$P$2337,'Medical Examinations'!$T$3:$T$2337)</f>
        <v>No</v>
      </c>
      <c r="G1662" s="15" t="str">
        <f>_xlfn.XLOOKUP(A1662,'Medical Examinations'!$P$3:$P$2337,'Medical Examinations'!$U$3:$U$2337)</f>
        <v>No</v>
      </c>
      <c r="H1662" s="15">
        <f>_xlfn.XLOOKUP(A1662,'Medical Examinations'!$P$3:$P$2337,'Medical Examinations'!$V$3:$V$2337)</f>
        <v>0</v>
      </c>
      <c r="I1662" s="15" t="str">
        <f>_xlfn.XLOOKUP(A1662,'Medical Examinations'!$P$3:$P$2337,'Medical Examinations'!$W$3:$W$2337)</f>
        <v>No</v>
      </c>
      <c r="J1662" s="15" t="str">
        <f>_xlfn.XLOOKUP(A1662,'Medical Examinations'!$P$3:$P$2337,'Medical Examinations'!$X$3:$X$2337)</f>
        <v>Underweight</v>
      </c>
      <c r="K1662" s="15"/>
      <c r="L1662" s="74">
        <f>_xlfn.XLOOKUP(A1662,'Hospitalisation Details'!$U$4:$U$2346,'Hospitalisation Details'!$V$4:$V$2346)</f>
        <v>26203</v>
      </c>
      <c r="M1662" s="75">
        <f>_xlfn.XLOOKUP(A1662,'Hospitalisation Details'!$U$4:$U$2346,'Hospitalisation Details'!$X$4:$X$2346)</f>
        <v>5832.6</v>
      </c>
      <c r="N1662" s="15">
        <f>_xlfn.XLOOKUP(A1662,'Hospitalisation Details'!$U$4:$U$2346,'Hospitalisation Details'!$Y$4:$Y$2346)</f>
        <v>1</v>
      </c>
      <c r="O1662" s="15">
        <f>_xlfn.XLOOKUP(A1662,'Hospitalisation Details'!$U$4:$U$2346,'Hospitalisation Details'!$Z$4:$Z$2346)</f>
        <v>1</v>
      </c>
      <c r="P1662" s="15" t="str">
        <f>_xlfn.XLOOKUP(A1662,'Hospitalisation Details'!$U$4:$U$2346,'Hospitalisation Details'!$AA$4:$AA$2346)</f>
        <v>R1012</v>
      </c>
      <c r="Q1662" s="15">
        <f>_xlfn.XLOOKUP(A1662,'Hospitalisation Details'!$U$4:$U$2346,'Hospitalisation Details'!$AB$4:$AB$2346)</f>
        <v>52</v>
      </c>
    </row>
    <row r="1663" spans="1:17" ht="15.5" x14ac:dyDescent="0.35">
      <c r="A1663" s="73" t="s">
        <v>710</v>
      </c>
      <c r="B1663" s="40" t="str">
        <f>_xlfn.XLOOKUP(A1663,'Customer Names'!$A$3:$A$2337,'Customer Names'!$E$3:$E$2337)</f>
        <v>Kelly K</v>
      </c>
      <c r="C1663" s="29">
        <f>_xlfn.XLOOKUP(A1663,'Medical Examinations'!$P$3:$P$2337,'Medical Examinations'!$Q$3:$Q$2337)</f>
        <v>37.200000000000003</v>
      </c>
      <c r="D1663" s="15">
        <f>_xlfn.XLOOKUP(A1663,'Medical Examinations'!$P$3:$P$2337,'Medical Examinations'!$R$3:$R$2337)</f>
        <v>10.14</v>
      </c>
      <c r="E1663" s="15" t="str">
        <f>_xlfn.XLOOKUP(A1663,'Medical Examinations'!$P$3:$P$2337,'Medical Examinations'!$S$3:$S$2337)</f>
        <v>No</v>
      </c>
      <c r="F1663" s="15" t="str">
        <f>_xlfn.XLOOKUP(A1663,'Medical Examinations'!$P$3:$P$2337,'Medical Examinations'!$T$3:$T$2337)</f>
        <v>No</v>
      </c>
      <c r="G1663" s="15" t="str">
        <f>_xlfn.XLOOKUP(A1663,'Medical Examinations'!$P$3:$P$2337,'Medical Examinations'!$U$3:$U$2337)</f>
        <v>No</v>
      </c>
      <c r="H1663" s="15">
        <f>_xlfn.XLOOKUP(A1663,'Medical Examinations'!$P$3:$P$2337,'Medical Examinations'!$V$3:$V$2337)</f>
        <v>0</v>
      </c>
      <c r="I1663" s="15" t="str">
        <f>_xlfn.XLOOKUP(A1663,'Medical Examinations'!$P$3:$P$2337,'Medical Examinations'!$W$3:$W$2337)</f>
        <v>No</v>
      </c>
      <c r="J1663" s="15" t="str">
        <f>_xlfn.XLOOKUP(A1663,'Medical Examinations'!$P$3:$P$2337,'Medical Examinations'!$X$3:$X$2337)</f>
        <v>Obesity</v>
      </c>
      <c r="K1663" s="15"/>
      <c r="L1663" s="74">
        <f>_xlfn.XLOOKUP(A1663,'Hospitalisation Details'!$U$4:$U$2346,'Hospitalisation Details'!$V$4:$V$2346)</f>
        <v>37459</v>
      </c>
      <c r="M1663" s="75">
        <f>_xlfn.XLOOKUP(A1663,'Hospitalisation Details'!$U$4:$U$2346,'Hospitalisation Details'!$X$4:$X$2346)</f>
        <v>5816.58</v>
      </c>
      <c r="N1663" s="15">
        <f>_xlfn.XLOOKUP(A1663,'Hospitalisation Details'!$U$4:$U$2346,'Hospitalisation Details'!$Y$4:$Y$2346)</f>
        <v>1</v>
      </c>
      <c r="O1663" s="15">
        <f>_xlfn.XLOOKUP(A1663,'Hospitalisation Details'!$U$4:$U$2346,'Hospitalisation Details'!$Z$4:$Z$2346)</f>
        <v>9</v>
      </c>
      <c r="P1663" s="15" t="str">
        <f>_xlfn.XLOOKUP(A1663,'Hospitalisation Details'!$U$4:$U$2346,'Hospitalisation Details'!$AA$4:$AA$2346)</f>
        <v>R1026</v>
      </c>
      <c r="Q1663" s="15">
        <f>_xlfn.XLOOKUP(A1663,'Hospitalisation Details'!$U$4:$U$2346,'Hospitalisation Details'!$AB$4:$AB$2346)</f>
        <v>21</v>
      </c>
    </row>
    <row r="1664" spans="1:17" ht="15.5" x14ac:dyDescent="0.35">
      <c r="A1664" s="73" t="s">
        <v>709</v>
      </c>
      <c r="B1664" s="40" t="str">
        <f>_xlfn.XLOOKUP(A1664,'Customer Names'!$A$3:$A$2337,'Customer Names'!$E$3:$E$2337)</f>
        <v>Andrew</v>
      </c>
      <c r="C1664" s="29">
        <f>_xlfn.XLOOKUP(A1664,'Medical Examinations'!$P$3:$P$2337,'Medical Examinations'!$Q$3:$Q$2337)</f>
        <v>17.91</v>
      </c>
      <c r="D1664" s="15">
        <f>_xlfn.XLOOKUP(A1664,'Medical Examinations'!$P$3:$P$2337,'Medical Examinations'!$R$3:$R$2337)</f>
        <v>4.66</v>
      </c>
      <c r="E1664" s="15" t="str">
        <f>_xlfn.XLOOKUP(A1664,'Medical Examinations'!$P$3:$P$2337,'Medical Examinations'!$S$3:$S$2337)</f>
        <v>No</v>
      </c>
      <c r="F1664" s="15" t="str">
        <f>_xlfn.XLOOKUP(A1664,'Medical Examinations'!$P$3:$P$2337,'Medical Examinations'!$T$3:$T$2337)</f>
        <v>No</v>
      </c>
      <c r="G1664" s="15" t="str">
        <f>_xlfn.XLOOKUP(A1664,'Medical Examinations'!$P$3:$P$2337,'Medical Examinations'!$U$3:$U$2337)</f>
        <v>No</v>
      </c>
      <c r="H1664" s="15">
        <f>_xlfn.XLOOKUP(A1664,'Medical Examinations'!$P$3:$P$2337,'Medical Examinations'!$V$3:$V$2337)</f>
        <v>2</v>
      </c>
      <c r="I1664" s="15" t="str">
        <f>_xlfn.XLOOKUP(A1664,'Medical Examinations'!$P$3:$P$2337,'Medical Examinations'!$W$3:$W$2337)</f>
        <v>No</v>
      </c>
      <c r="J1664" s="15" t="str">
        <f>_xlfn.XLOOKUP(A1664,'Medical Examinations'!$P$3:$P$2337,'Medical Examinations'!$X$3:$X$2337)</f>
        <v>Underweight</v>
      </c>
      <c r="K1664" s="15"/>
      <c r="L1664" s="74">
        <f>_xlfn.XLOOKUP(A1664,'Hospitalisation Details'!$U$4:$U$2346,'Hospitalisation Details'!$V$4:$V$2346)</f>
        <v>26605</v>
      </c>
      <c r="M1664" s="75">
        <f>_xlfn.XLOOKUP(A1664,'Hospitalisation Details'!$U$4:$U$2346,'Hospitalisation Details'!$X$4:$X$2346)</f>
        <v>5812.9</v>
      </c>
      <c r="N1664" s="15">
        <f>_xlfn.XLOOKUP(A1664,'Hospitalisation Details'!$U$4:$U$2346,'Hospitalisation Details'!$Y$4:$Y$2346)</f>
        <v>1</v>
      </c>
      <c r="O1664" s="15">
        <f>_xlfn.XLOOKUP(A1664,'Hospitalisation Details'!$U$4:$U$2346,'Hospitalisation Details'!$Z$4:$Z$2346)</f>
        <v>9</v>
      </c>
      <c r="P1664" s="15" t="str">
        <f>_xlfn.XLOOKUP(A1664,'Hospitalisation Details'!$U$4:$U$2346,'Hospitalisation Details'!$AA$4:$AA$2346)</f>
        <v>R1013</v>
      </c>
      <c r="Q1664" s="15">
        <f>_xlfn.XLOOKUP(A1664,'Hospitalisation Details'!$U$4:$U$2346,'Hospitalisation Details'!$AB$4:$AB$2346)</f>
        <v>51</v>
      </c>
    </row>
    <row r="1665" spans="1:17" ht="15.5" x14ac:dyDescent="0.35">
      <c r="A1665" s="73" t="s">
        <v>708</v>
      </c>
      <c r="B1665" s="40" t="str">
        <f>_xlfn.XLOOKUP(A1665,'Customer Names'!$A$3:$A$2337,'Customer Names'!$E$3:$E$2337)</f>
        <v>Hannah</v>
      </c>
      <c r="C1665" s="29">
        <f>_xlfn.XLOOKUP(A1665,'Medical Examinations'!$P$3:$P$2337,'Medical Examinations'!$Q$3:$Q$2337)</f>
        <v>20.76</v>
      </c>
      <c r="D1665" s="15">
        <f>_xlfn.XLOOKUP(A1665,'Medical Examinations'!$P$3:$P$2337,'Medical Examinations'!$R$3:$R$2337)</f>
        <v>6.26</v>
      </c>
      <c r="E1665" s="15" t="str">
        <f>_xlfn.XLOOKUP(A1665,'Medical Examinations'!$P$3:$P$2337,'Medical Examinations'!$S$3:$S$2337)</f>
        <v>No</v>
      </c>
      <c r="F1665" s="15" t="str">
        <f>_xlfn.XLOOKUP(A1665,'Medical Examinations'!$P$3:$P$2337,'Medical Examinations'!$T$3:$T$2337)</f>
        <v>No</v>
      </c>
      <c r="G1665" s="15" t="str">
        <f>_xlfn.XLOOKUP(A1665,'Medical Examinations'!$P$3:$P$2337,'Medical Examinations'!$U$3:$U$2337)</f>
        <v>No</v>
      </c>
      <c r="H1665" s="15">
        <f>_xlfn.XLOOKUP(A1665,'Medical Examinations'!$P$3:$P$2337,'Medical Examinations'!$V$3:$V$2337)</f>
        <v>0</v>
      </c>
      <c r="I1665" s="15" t="str">
        <f>_xlfn.XLOOKUP(A1665,'Medical Examinations'!$P$3:$P$2337,'Medical Examinations'!$W$3:$W$2337)</f>
        <v>No</v>
      </c>
      <c r="J1665" s="15" t="str">
        <f>_xlfn.XLOOKUP(A1665,'Medical Examinations'!$P$3:$P$2337,'Medical Examinations'!$X$3:$X$2337)</f>
        <v>Normalweight</v>
      </c>
      <c r="K1665" s="15"/>
      <c r="L1665" s="74">
        <f>_xlfn.XLOOKUP(A1665,'Hospitalisation Details'!$U$4:$U$2346,'Hospitalisation Details'!$V$4:$V$2346)</f>
        <v>29482</v>
      </c>
      <c r="M1665" s="75">
        <f>_xlfn.XLOOKUP(A1665,'Hospitalisation Details'!$U$4:$U$2346,'Hospitalisation Details'!$X$4:$X$2346)</f>
        <v>5807.06</v>
      </c>
      <c r="N1665" s="15">
        <f>_xlfn.XLOOKUP(A1665,'Hospitalisation Details'!$U$4:$U$2346,'Hospitalisation Details'!$Y$4:$Y$2346)</f>
        <v>1</v>
      </c>
      <c r="O1665" s="15">
        <f>_xlfn.XLOOKUP(A1665,'Hospitalisation Details'!$U$4:$U$2346,'Hospitalisation Details'!$Z$4:$Z$2346)</f>
        <v>1</v>
      </c>
      <c r="P1665" s="15" t="str">
        <f>_xlfn.XLOOKUP(A1665,'Hospitalisation Details'!$U$4:$U$2346,'Hospitalisation Details'!$AA$4:$AA$2346)</f>
        <v>R1013</v>
      </c>
      <c r="Q1665" s="15">
        <f>_xlfn.XLOOKUP(A1665,'Hospitalisation Details'!$U$4:$U$2346,'Hospitalisation Details'!$AB$4:$AB$2346)</f>
        <v>43</v>
      </c>
    </row>
    <row r="1666" spans="1:17" ht="15.5" x14ac:dyDescent="0.35">
      <c r="A1666" s="73" t="s">
        <v>707</v>
      </c>
      <c r="B1666" s="40" t="str">
        <f>_xlfn.XLOOKUP(A1666,'Customer Names'!$A$3:$A$2337,'Customer Names'!$E$3:$E$2337)</f>
        <v>Patricio Sr.</v>
      </c>
      <c r="C1666" s="29">
        <f>_xlfn.XLOOKUP(A1666,'Medical Examinations'!$P$3:$P$2337,'Medical Examinations'!$Q$3:$Q$2337)</f>
        <v>38.99</v>
      </c>
      <c r="D1666" s="15">
        <f>_xlfn.XLOOKUP(A1666,'Medical Examinations'!$P$3:$P$2337,'Medical Examinations'!$R$3:$R$2337)</f>
        <v>5.21</v>
      </c>
      <c r="E1666" s="15" t="str">
        <f>_xlfn.XLOOKUP(A1666,'Medical Examinations'!$P$3:$P$2337,'Medical Examinations'!$S$3:$S$2337)</f>
        <v>No</v>
      </c>
      <c r="F1666" s="15" t="str">
        <f>_xlfn.XLOOKUP(A1666,'Medical Examinations'!$P$3:$P$2337,'Medical Examinations'!$T$3:$T$2337)</f>
        <v>yes</v>
      </c>
      <c r="G1666" s="15" t="str">
        <f>_xlfn.XLOOKUP(A1666,'Medical Examinations'!$P$3:$P$2337,'Medical Examinations'!$U$3:$U$2337)</f>
        <v>No</v>
      </c>
      <c r="H1666" s="15">
        <f>_xlfn.XLOOKUP(A1666,'Medical Examinations'!$P$3:$P$2337,'Medical Examinations'!$V$3:$V$2337)</f>
        <v>1</v>
      </c>
      <c r="I1666" s="15" t="str">
        <f>_xlfn.XLOOKUP(A1666,'Medical Examinations'!$P$3:$P$2337,'Medical Examinations'!$W$3:$W$2337)</f>
        <v>No</v>
      </c>
      <c r="J1666" s="15" t="str">
        <f>_xlfn.XLOOKUP(A1666,'Medical Examinations'!$P$3:$P$2337,'Medical Examinations'!$X$3:$X$2337)</f>
        <v>Obesity</v>
      </c>
      <c r="K1666" s="15"/>
      <c r="L1666" s="74">
        <f>_xlfn.XLOOKUP(A1666,'Hospitalisation Details'!$U$4:$U$2346,'Hospitalisation Details'!$V$4:$V$2346)</f>
        <v>38292</v>
      </c>
      <c r="M1666" s="75">
        <f>_xlfn.XLOOKUP(A1666,'Hospitalisation Details'!$U$4:$U$2346,'Hospitalisation Details'!$X$4:$X$2346)</f>
        <v>5778.71</v>
      </c>
      <c r="N1666" s="15">
        <f>_xlfn.XLOOKUP(A1666,'Hospitalisation Details'!$U$4:$U$2346,'Hospitalisation Details'!$Y$4:$Y$2346)</f>
        <v>1</v>
      </c>
      <c r="O1666" s="15">
        <f>_xlfn.XLOOKUP(A1666,'Hospitalisation Details'!$U$4:$U$2346,'Hospitalisation Details'!$Z$4:$Z$2346)</f>
        <v>1</v>
      </c>
      <c r="P1666" s="15" t="str">
        <f>_xlfn.XLOOKUP(A1666,'Hospitalisation Details'!$U$4:$U$2346,'Hospitalisation Details'!$AA$4:$AA$2346)</f>
        <v>R1022</v>
      </c>
      <c r="Q1666" s="15">
        <f>_xlfn.XLOOKUP(A1666,'Hospitalisation Details'!$U$4:$U$2346,'Hospitalisation Details'!$AB$4:$AB$2346)</f>
        <v>19</v>
      </c>
    </row>
    <row r="1667" spans="1:17" ht="15.5" x14ac:dyDescent="0.35">
      <c r="A1667" s="73" t="s">
        <v>706</v>
      </c>
      <c r="B1667" s="40" t="str">
        <f>_xlfn.XLOOKUP(A1667,'Customer Names'!$A$3:$A$2337,'Customer Names'!$E$3:$E$2337)</f>
        <v>Robert B</v>
      </c>
      <c r="C1667" s="29">
        <f>_xlfn.XLOOKUP(A1667,'Medical Examinations'!$P$3:$P$2337,'Medical Examinations'!$Q$3:$Q$2337)</f>
        <v>42.655000000000001</v>
      </c>
      <c r="D1667" s="15">
        <f>_xlfn.XLOOKUP(A1667,'Medical Examinations'!$P$3:$P$2337,'Medical Examinations'!$R$3:$R$2337)</f>
        <v>5.94</v>
      </c>
      <c r="E1667" s="15" t="str">
        <f>_xlfn.XLOOKUP(A1667,'Medical Examinations'!$P$3:$P$2337,'Medical Examinations'!$S$3:$S$2337)</f>
        <v>Yes</v>
      </c>
      <c r="F1667" s="15" t="str">
        <f>_xlfn.XLOOKUP(A1667,'Medical Examinations'!$P$3:$P$2337,'Medical Examinations'!$T$3:$T$2337)</f>
        <v>No</v>
      </c>
      <c r="G1667" s="15" t="str">
        <f>_xlfn.XLOOKUP(A1667,'Medical Examinations'!$P$3:$P$2337,'Medical Examinations'!$U$3:$U$2337)</f>
        <v>Yes</v>
      </c>
      <c r="H1667" s="15">
        <f>_xlfn.XLOOKUP(A1667,'Medical Examinations'!$P$3:$P$2337,'Medical Examinations'!$V$3:$V$2337)</f>
        <v>1</v>
      </c>
      <c r="I1667" s="15" t="str">
        <f>_xlfn.XLOOKUP(A1667,'Medical Examinations'!$P$3:$P$2337,'Medical Examinations'!$W$3:$W$2337)</f>
        <v>No</v>
      </c>
      <c r="J1667" s="15" t="str">
        <f>_xlfn.XLOOKUP(A1667,'Medical Examinations'!$P$3:$P$2337,'Medical Examinations'!$X$3:$X$2337)</f>
        <v>Obesity</v>
      </c>
      <c r="K1667" s="15"/>
      <c r="L1667" s="74">
        <f>_xlfn.XLOOKUP(A1667,'Hospitalisation Details'!$U$4:$U$2346,'Hospitalisation Details'!$V$4:$V$2346)</f>
        <v>30558</v>
      </c>
      <c r="M1667" s="75">
        <f>_xlfn.XLOOKUP(A1667,'Hospitalisation Details'!$U$4:$U$2346,'Hospitalisation Details'!$X$4:$X$2346)</f>
        <v>5757.41</v>
      </c>
      <c r="N1667" s="15">
        <f>_xlfn.XLOOKUP(A1667,'Hospitalisation Details'!$U$4:$U$2346,'Hospitalisation Details'!$Y$4:$Y$2346)</f>
        <v>1</v>
      </c>
      <c r="O1667" s="15">
        <f>_xlfn.XLOOKUP(A1667,'Hospitalisation Details'!$U$4:$U$2346,'Hospitalisation Details'!$Z$4:$Z$2346)</f>
        <v>1</v>
      </c>
      <c r="P1667" s="15" t="str">
        <f>_xlfn.XLOOKUP(A1667,'Hospitalisation Details'!$U$4:$U$2346,'Hospitalisation Details'!$AA$4:$AA$2346)</f>
        <v>R1019</v>
      </c>
      <c r="Q1667" s="15">
        <f>_xlfn.XLOOKUP(A1667,'Hospitalisation Details'!$U$4:$U$2346,'Hospitalisation Details'!$AB$4:$AB$2346)</f>
        <v>40</v>
      </c>
    </row>
    <row r="1668" spans="1:17" ht="15.5" x14ac:dyDescent="0.35">
      <c r="A1668" s="73" t="s">
        <v>705</v>
      </c>
      <c r="B1668" s="40" t="str">
        <f>_xlfn.XLOOKUP(A1668,'Customer Names'!$A$3:$A$2337,'Customer Names'!$E$3:$E$2337)</f>
        <v>Benjamin M</v>
      </c>
      <c r="C1668" s="29">
        <f>_xlfn.XLOOKUP(A1668,'Medical Examinations'!$P$3:$P$2337,'Medical Examinations'!$Q$3:$Q$2337)</f>
        <v>30.57</v>
      </c>
      <c r="D1668" s="15">
        <f>_xlfn.XLOOKUP(A1668,'Medical Examinations'!$P$3:$P$2337,'Medical Examinations'!$R$3:$R$2337)</f>
        <v>5.34</v>
      </c>
      <c r="E1668" s="15" t="str">
        <f>_xlfn.XLOOKUP(A1668,'Medical Examinations'!$P$3:$P$2337,'Medical Examinations'!$S$3:$S$2337)</f>
        <v>No</v>
      </c>
      <c r="F1668" s="15" t="str">
        <f>_xlfn.XLOOKUP(A1668,'Medical Examinations'!$P$3:$P$2337,'Medical Examinations'!$T$3:$T$2337)</f>
        <v>No</v>
      </c>
      <c r="G1668" s="15" t="str">
        <f>_xlfn.XLOOKUP(A1668,'Medical Examinations'!$P$3:$P$2337,'Medical Examinations'!$U$3:$U$2337)</f>
        <v>Yes</v>
      </c>
      <c r="H1668" s="15">
        <f>_xlfn.XLOOKUP(A1668,'Medical Examinations'!$P$3:$P$2337,'Medical Examinations'!$V$3:$V$2337)</f>
        <v>1</v>
      </c>
      <c r="I1668" s="15" t="str">
        <f>_xlfn.XLOOKUP(A1668,'Medical Examinations'!$P$3:$P$2337,'Medical Examinations'!$W$3:$W$2337)</f>
        <v>No</v>
      </c>
      <c r="J1668" s="15" t="str">
        <f>_xlfn.XLOOKUP(A1668,'Medical Examinations'!$P$3:$P$2337,'Medical Examinations'!$X$3:$X$2337)</f>
        <v>Obesity</v>
      </c>
      <c r="K1668" s="15"/>
      <c r="L1668" s="74">
        <f>_xlfn.XLOOKUP(A1668,'Hospitalisation Details'!$U$4:$U$2346,'Hospitalisation Details'!$V$4:$V$2346)</f>
        <v>34130</v>
      </c>
      <c r="M1668" s="75">
        <f>_xlfn.XLOOKUP(A1668,'Hospitalisation Details'!$U$4:$U$2346,'Hospitalisation Details'!$X$4:$X$2346)</f>
        <v>5748.13</v>
      </c>
      <c r="N1668" s="15">
        <f>_xlfn.XLOOKUP(A1668,'Hospitalisation Details'!$U$4:$U$2346,'Hospitalisation Details'!$Y$4:$Y$2346)</f>
        <v>1</v>
      </c>
      <c r="O1668" s="15">
        <f>_xlfn.XLOOKUP(A1668,'Hospitalisation Details'!$U$4:$U$2346,'Hospitalisation Details'!$Z$4:$Z$2346)</f>
        <v>2</v>
      </c>
      <c r="P1668" s="15" t="str">
        <f>_xlfn.XLOOKUP(A1668,'Hospitalisation Details'!$U$4:$U$2346,'Hospitalisation Details'!$AA$4:$AA$2346)</f>
        <v>R1021</v>
      </c>
      <c r="Q1668" s="15">
        <f>_xlfn.XLOOKUP(A1668,'Hospitalisation Details'!$U$4:$U$2346,'Hospitalisation Details'!$AB$4:$AB$2346)</f>
        <v>30</v>
      </c>
    </row>
    <row r="1669" spans="1:17" ht="15.5" x14ac:dyDescent="0.35">
      <c r="A1669" s="73" t="s">
        <v>704</v>
      </c>
      <c r="B1669" s="40" t="str">
        <f>_xlfn.XLOOKUP(A1669,'Customer Names'!$A$3:$A$2337,'Customer Names'!$E$3:$E$2337)</f>
        <v>Robert</v>
      </c>
      <c r="C1669" s="29">
        <f>_xlfn.XLOOKUP(A1669,'Medical Examinations'!$P$3:$P$2337,'Medical Examinations'!$Q$3:$Q$2337)</f>
        <v>17.7</v>
      </c>
      <c r="D1669" s="15">
        <f>_xlfn.XLOOKUP(A1669,'Medical Examinations'!$P$3:$P$2337,'Medical Examinations'!$R$3:$R$2337)</f>
        <v>6.38</v>
      </c>
      <c r="E1669" s="15" t="str">
        <f>_xlfn.XLOOKUP(A1669,'Medical Examinations'!$P$3:$P$2337,'Medical Examinations'!$S$3:$S$2337)</f>
        <v>No</v>
      </c>
      <c r="F1669" s="15" t="str">
        <f>_xlfn.XLOOKUP(A1669,'Medical Examinations'!$P$3:$P$2337,'Medical Examinations'!$T$3:$T$2337)</f>
        <v>No</v>
      </c>
      <c r="G1669" s="15" t="str">
        <f>_xlfn.XLOOKUP(A1669,'Medical Examinations'!$P$3:$P$2337,'Medical Examinations'!$U$3:$U$2337)</f>
        <v>No</v>
      </c>
      <c r="H1669" s="15">
        <f>_xlfn.XLOOKUP(A1669,'Medical Examinations'!$P$3:$P$2337,'Medical Examinations'!$V$3:$V$2337)</f>
        <v>2</v>
      </c>
      <c r="I1669" s="15" t="str">
        <f>_xlfn.XLOOKUP(A1669,'Medical Examinations'!$P$3:$P$2337,'Medical Examinations'!$W$3:$W$2337)</f>
        <v>No</v>
      </c>
      <c r="J1669" s="15" t="str">
        <f>_xlfn.XLOOKUP(A1669,'Medical Examinations'!$P$3:$P$2337,'Medical Examinations'!$X$3:$X$2337)</f>
        <v>Underweight</v>
      </c>
      <c r="K1669" s="15"/>
      <c r="L1669" s="74">
        <f>_xlfn.XLOOKUP(A1669,'Hospitalisation Details'!$U$4:$U$2346,'Hospitalisation Details'!$V$4:$V$2346)</f>
        <v>26532</v>
      </c>
      <c r="M1669" s="75">
        <f>_xlfn.XLOOKUP(A1669,'Hospitalisation Details'!$U$4:$U$2346,'Hospitalisation Details'!$X$4:$X$2346)</f>
        <v>5741.67</v>
      </c>
      <c r="N1669" s="15">
        <f>_xlfn.XLOOKUP(A1669,'Hospitalisation Details'!$U$4:$U$2346,'Hospitalisation Details'!$Y$4:$Y$2346)</f>
        <v>1</v>
      </c>
      <c r="O1669" s="15">
        <f>_xlfn.XLOOKUP(A1669,'Hospitalisation Details'!$U$4:$U$2346,'Hospitalisation Details'!$Z$4:$Z$2346)</f>
        <v>1</v>
      </c>
      <c r="P1669" s="15" t="str">
        <f>_xlfn.XLOOKUP(A1669,'Hospitalisation Details'!$U$4:$U$2346,'Hospitalisation Details'!$AA$4:$AA$2346)</f>
        <v>R1013</v>
      </c>
      <c r="Q1669" s="15">
        <f>_xlfn.XLOOKUP(A1669,'Hospitalisation Details'!$U$4:$U$2346,'Hospitalisation Details'!$AB$4:$AB$2346)</f>
        <v>51</v>
      </c>
    </row>
    <row r="1670" spans="1:17" ht="15.5" x14ac:dyDescent="0.35">
      <c r="A1670" s="73" t="s">
        <v>703</v>
      </c>
      <c r="B1670" s="40" t="str">
        <f>_xlfn.XLOOKUP(A1670,'Customer Names'!$A$3:$A$2337,'Customer Names'!$E$3:$E$2337)</f>
        <v>Eric R.</v>
      </c>
      <c r="C1670" s="29">
        <f>_xlfn.XLOOKUP(A1670,'Medical Examinations'!$P$3:$P$2337,'Medical Examinations'!$Q$3:$Q$2337)</f>
        <v>34.770000000000003</v>
      </c>
      <c r="D1670" s="15">
        <f>_xlfn.XLOOKUP(A1670,'Medical Examinations'!$P$3:$P$2337,'Medical Examinations'!$R$3:$R$2337)</f>
        <v>4.47</v>
      </c>
      <c r="E1670" s="15" t="str">
        <f>_xlfn.XLOOKUP(A1670,'Medical Examinations'!$P$3:$P$2337,'Medical Examinations'!$S$3:$S$2337)</f>
        <v>No</v>
      </c>
      <c r="F1670" s="15" t="str">
        <f>_xlfn.XLOOKUP(A1670,'Medical Examinations'!$P$3:$P$2337,'Medical Examinations'!$T$3:$T$2337)</f>
        <v>No</v>
      </c>
      <c r="G1670" s="15" t="str">
        <f>_xlfn.XLOOKUP(A1670,'Medical Examinations'!$P$3:$P$2337,'Medical Examinations'!$U$3:$U$2337)</f>
        <v>No</v>
      </c>
      <c r="H1670" s="15">
        <f>_xlfn.XLOOKUP(A1670,'Medical Examinations'!$P$3:$P$2337,'Medical Examinations'!$V$3:$V$2337)</f>
        <v>1</v>
      </c>
      <c r="I1670" s="15" t="str">
        <f>_xlfn.XLOOKUP(A1670,'Medical Examinations'!$P$3:$P$2337,'Medical Examinations'!$W$3:$W$2337)</f>
        <v>No</v>
      </c>
      <c r="J1670" s="15" t="str">
        <f>_xlfn.XLOOKUP(A1670,'Medical Examinations'!$P$3:$P$2337,'Medical Examinations'!$X$3:$X$2337)</f>
        <v>Obesity</v>
      </c>
      <c r="K1670" s="15"/>
      <c r="L1670" s="74">
        <f>_xlfn.XLOOKUP(A1670,'Hospitalisation Details'!$U$4:$U$2346,'Hospitalisation Details'!$V$4:$V$2346)</f>
        <v>32069</v>
      </c>
      <c r="M1670" s="75">
        <f>_xlfn.XLOOKUP(A1670,'Hospitalisation Details'!$U$4:$U$2346,'Hospitalisation Details'!$X$4:$X$2346)</f>
        <v>5729.01</v>
      </c>
      <c r="N1670" s="15">
        <f>_xlfn.XLOOKUP(A1670,'Hospitalisation Details'!$U$4:$U$2346,'Hospitalisation Details'!$Y$4:$Y$2346)</f>
        <v>240</v>
      </c>
      <c r="O1670" s="15">
        <f>_xlfn.XLOOKUP(A1670,'Hospitalisation Details'!$U$4:$U$2346,'Hospitalisation Details'!$Z$4:$Z$2346)</f>
        <v>9</v>
      </c>
      <c r="P1670" s="15" t="str">
        <f>_xlfn.XLOOKUP(A1670,'Hospitalisation Details'!$U$4:$U$2346,'Hospitalisation Details'!$AA$4:$AA$2346)</f>
        <v>R1012</v>
      </c>
      <c r="Q1670" s="15">
        <f>_xlfn.XLOOKUP(A1670,'Hospitalisation Details'!$U$4:$U$2346,'Hospitalisation Details'!$AB$4:$AB$2346)</f>
        <v>36</v>
      </c>
    </row>
    <row r="1671" spans="1:17" ht="15.5" x14ac:dyDescent="0.35">
      <c r="A1671" s="73" t="s">
        <v>702</v>
      </c>
      <c r="B1671" s="40" t="str">
        <f>_xlfn.XLOOKUP(A1671,'Customer Names'!$A$3:$A$2337,'Customer Names'!$E$3:$E$2337)</f>
        <v>Matthew</v>
      </c>
      <c r="C1671" s="29">
        <f>_xlfn.XLOOKUP(A1671,'Medical Examinations'!$P$3:$P$2337,'Medical Examinations'!$Q$3:$Q$2337)</f>
        <v>16.88</v>
      </c>
      <c r="D1671" s="15">
        <f>_xlfn.XLOOKUP(A1671,'Medical Examinations'!$P$3:$P$2337,'Medical Examinations'!$R$3:$R$2337)</f>
        <v>9.9600000000000009</v>
      </c>
      <c r="E1671" s="15" t="str">
        <f>_xlfn.XLOOKUP(A1671,'Medical Examinations'!$P$3:$P$2337,'Medical Examinations'!$S$3:$S$2337)</f>
        <v>No</v>
      </c>
      <c r="F1671" s="15" t="str">
        <f>_xlfn.XLOOKUP(A1671,'Medical Examinations'!$P$3:$P$2337,'Medical Examinations'!$T$3:$T$2337)</f>
        <v>No</v>
      </c>
      <c r="G1671" s="15" t="str">
        <f>_xlfn.XLOOKUP(A1671,'Medical Examinations'!$P$3:$P$2337,'Medical Examinations'!$U$3:$U$2337)</f>
        <v>No</v>
      </c>
      <c r="H1671" s="15">
        <f>_xlfn.XLOOKUP(A1671,'Medical Examinations'!$P$3:$P$2337,'Medical Examinations'!$V$3:$V$2337)</f>
        <v>0</v>
      </c>
      <c r="I1671" s="15" t="str">
        <f>_xlfn.XLOOKUP(A1671,'Medical Examinations'!$P$3:$P$2337,'Medical Examinations'!$W$3:$W$2337)</f>
        <v>No</v>
      </c>
      <c r="J1671" s="15" t="str">
        <f>_xlfn.XLOOKUP(A1671,'Medical Examinations'!$P$3:$P$2337,'Medical Examinations'!$X$3:$X$2337)</f>
        <v>Underweight</v>
      </c>
      <c r="K1671" s="15"/>
      <c r="L1671" s="74">
        <f>_xlfn.XLOOKUP(A1671,'Hospitalisation Details'!$U$4:$U$2346,'Hospitalisation Details'!$V$4:$V$2346)</f>
        <v>26285</v>
      </c>
      <c r="M1671" s="75">
        <f>_xlfn.XLOOKUP(A1671,'Hospitalisation Details'!$U$4:$U$2346,'Hospitalisation Details'!$X$4:$X$2346)</f>
        <v>5720.38</v>
      </c>
      <c r="N1671" s="15">
        <f>_xlfn.XLOOKUP(A1671,'Hospitalisation Details'!$U$4:$U$2346,'Hospitalisation Details'!$Y$4:$Y$2346)</f>
        <v>1</v>
      </c>
      <c r="O1671" s="15">
        <f>_xlfn.XLOOKUP(A1671,'Hospitalisation Details'!$U$4:$U$2346,'Hospitalisation Details'!$Z$4:$Z$2346)</f>
        <v>2</v>
      </c>
      <c r="P1671" s="15" t="str">
        <f>_xlfn.XLOOKUP(A1671,'Hospitalisation Details'!$U$4:$U$2346,'Hospitalisation Details'!$AA$4:$AA$2346)</f>
        <v>R1013</v>
      </c>
      <c r="Q1671" s="15">
        <f>_xlfn.XLOOKUP(A1671,'Hospitalisation Details'!$U$4:$U$2346,'Hospitalisation Details'!$AB$4:$AB$2346)</f>
        <v>52</v>
      </c>
    </row>
    <row r="1672" spans="1:17" ht="15.5" x14ac:dyDescent="0.35">
      <c r="A1672" s="73" t="s">
        <v>701</v>
      </c>
      <c r="B1672" s="40" t="str">
        <f>_xlfn.XLOOKUP(A1672,'Customer Names'!$A$3:$A$2337,'Customer Names'!$E$3:$E$2337)</f>
        <v>Bob R</v>
      </c>
      <c r="C1672" s="29">
        <f>_xlfn.XLOOKUP(A1672,'Medical Examinations'!$P$3:$P$2337,'Medical Examinations'!$Q$3:$Q$2337)</f>
        <v>40.26</v>
      </c>
      <c r="D1672" s="15">
        <f>_xlfn.XLOOKUP(A1672,'Medical Examinations'!$P$3:$P$2337,'Medical Examinations'!$R$3:$R$2337)</f>
        <v>9.92</v>
      </c>
      <c r="E1672" s="15" t="str">
        <f>_xlfn.XLOOKUP(A1672,'Medical Examinations'!$P$3:$P$2337,'Medical Examinations'!$S$3:$S$2337)</f>
        <v>Yes</v>
      </c>
      <c r="F1672" s="15" t="str">
        <f>_xlfn.XLOOKUP(A1672,'Medical Examinations'!$P$3:$P$2337,'Medical Examinations'!$T$3:$T$2337)</f>
        <v>No</v>
      </c>
      <c r="G1672" s="15" t="str">
        <f>_xlfn.XLOOKUP(A1672,'Medical Examinations'!$P$3:$P$2337,'Medical Examinations'!$U$3:$U$2337)</f>
        <v>No</v>
      </c>
      <c r="H1672" s="15">
        <f>_xlfn.XLOOKUP(A1672,'Medical Examinations'!$P$3:$P$2337,'Medical Examinations'!$V$3:$V$2337)</f>
        <v>0</v>
      </c>
      <c r="I1672" s="15" t="str">
        <f>_xlfn.XLOOKUP(A1672,'Medical Examinations'!$P$3:$P$2337,'Medical Examinations'!$W$3:$W$2337)</f>
        <v>No</v>
      </c>
      <c r="J1672" s="15" t="str">
        <f>_xlfn.XLOOKUP(A1672,'Medical Examinations'!$P$3:$P$2337,'Medical Examinations'!$X$3:$X$2337)</f>
        <v>Obesity</v>
      </c>
      <c r="K1672" s="15"/>
      <c r="L1672" s="74">
        <f>_xlfn.XLOOKUP(A1672,'Hospitalisation Details'!$U$4:$U$2346,'Hospitalisation Details'!$V$4:$V$2346)</f>
        <v>29828</v>
      </c>
      <c r="M1672" s="75">
        <f>_xlfn.XLOOKUP(A1672,'Hospitalisation Details'!$U$4:$U$2346,'Hospitalisation Details'!$X$4:$X$2346)</f>
        <v>5709.16</v>
      </c>
      <c r="N1672" s="15">
        <f>_xlfn.XLOOKUP(A1672,'Hospitalisation Details'!$U$4:$U$2346,'Hospitalisation Details'!$Y$4:$Y$2346)</f>
        <v>4</v>
      </c>
      <c r="O1672" s="15">
        <f>_xlfn.XLOOKUP(A1672,'Hospitalisation Details'!$U$4:$U$2346,'Hospitalisation Details'!$Z$4:$Z$2346)</f>
        <v>1</v>
      </c>
      <c r="P1672" s="15" t="str">
        <f>_xlfn.XLOOKUP(A1672,'Hospitalisation Details'!$U$4:$U$2346,'Hospitalisation Details'!$AA$4:$AA$2346)</f>
        <v>R1013</v>
      </c>
      <c r="Q1672" s="15">
        <f>_xlfn.XLOOKUP(A1672,'Hospitalisation Details'!$U$4:$U$2346,'Hospitalisation Details'!$AB$4:$AB$2346)</f>
        <v>42</v>
      </c>
    </row>
    <row r="1673" spans="1:17" ht="15.5" x14ac:dyDescent="0.35">
      <c r="A1673" s="73" t="s">
        <v>700</v>
      </c>
      <c r="B1673" s="40" t="str">
        <f>_xlfn.XLOOKUP(A1673,'Customer Names'!$A$3:$A$2337,'Customer Names'!$E$3:$E$2337)</f>
        <v>Stephanie J.</v>
      </c>
      <c r="C1673" s="29">
        <f>_xlfn.XLOOKUP(A1673,'Medical Examinations'!$P$3:$P$2337,'Medical Examinations'!$Q$3:$Q$2337)</f>
        <v>25.6</v>
      </c>
      <c r="D1673" s="15">
        <f>_xlfn.XLOOKUP(A1673,'Medical Examinations'!$P$3:$P$2337,'Medical Examinations'!$R$3:$R$2337)</f>
        <v>6.03</v>
      </c>
      <c r="E1673" s="15" t="str">
        <f>_xlfn.XLOOKUP(A1673,'Medical Examinations'!$P$3:$P$2337,'Medical Examinations'!$S$3:$S$2337)</f>
        <v>No</v>
      </c>
      <c r="F1673" s="15" t="str">
        <f>_xlfn.XLOOKUP(A1673,'Medical Examinations'!$P$3:$P$2337,'Medical Examinations'!$T$3:$T$2337)</f>
        <v>No</v>
      </c>
      <c r="G1673" s="15" t="str">
        <f>_xlfn.XLOOKUP(A1673,'Medical Examinations'!$P$3:$P$2337,'Medical Examinations'!$U$3:$U$2337)</f>
        <v>Yes</v>
      </c>
      <c r="H1673" s="15">
        <f>_xlfn.XLOOKUP(A1673,'Medical Examinations'!$P$3:$P$2337,'Medical Examinations'!$V$3:$V$2337)</f>
        <v>1</v>
      </c>
      <c r="I1673" s="15" t="str">
        <f>_xlfn.XLOOKUP(A1673,'Medical Examinations'!$P$3:$P$2337,'Medical Examinations'!$W$3:$W$2337)</f>
        <v>No</v>
      </c>
      <c r="J1673" s="15" t="str">
        <f>_xlfn.XLOOKUP(A1673,'Medical Examinations'!$P$3:$P$2337,'Medical Examinations'!$X$3:$X$2337)</f>
        <v>Overweight</v>
      </c>
      <c r="K1673" s="15"/>
      <c r="L1673" s="74">
        <f>_xlfn.XLOOKUP(A1673,'Hospitalisation Details'!$U$4:$U$2346,'Hospitalisation Details'!$V$4:$V$2346)</f>
        <v>34276</v>
      </c>
      <c r="M1673" s="75">
        <f>_xlfn.XLOOKUP(A1673,'Hospitalisation Details'!$U$4:$U$2346,'Hospitalisation Details'!$X$4:$X$2346)</f>
        <v>5708.87</v>
      </c>
      <c r="N1673" s="15">
        <f>_xlfn.XLOOKUP(A1673,'Hospitalisation Details'!$U$4:$U$2346,'Hospitalisation Details'!$Y$4:$Y$2346)</f>
        <v>1</v>
      </c>
      <c r="O1673" s="15">
        <f>_xlfn.XLOOKUP(A1673,'Hospitalisation Details'!$U$4:$U$2346,'Hospitalisation Details'!$Z$4:$Z$2346)</f>
        <v>2</v>
      </c>
      <c r="P1673" s="15" t="str">
        <f>_xlfn.XLOOKUP(A1673,'Hospitalisation Details'!$U$4:$U$2346,'Hospitalisation Details'!$AA$4:$AA$2346)</f>
        <v>R1011</v>
      </c>
      <c r="Q1673" s="15">
        <f>_xlfn.XLOOKUP(A1673,'Hospitalisation Details'!$U$4:$U$2346,'Hospitalisation Details'!$AB$4:$AB$2346)</f>
        <v>30</v>
      </c>
    </row>
    <row r="1674" spans="1:17" ht="15.5" x14ac:dyDescent="0.35">
      <c r="A1674" s="73" t="s">
        <v>699</v>
      </c>
      <c r="B1674" s="40" t="str">
        <f>_xlfn.XLOOKUP(A1674,'Customer Names'!$A$3:$A$2337,'Customer Names'!$E$3:$E$2337)</f>
        <v>Jake</v>
      </c>
      <c r="C1674" s="29">
        <f>_xlfn.XLOOKUP(A1674,'Medical Examinations'!$P$3:$P$2337,'Medical Examinations'!$Q$3:$Q$2337)</f>
        <v>33.549999999999997</v>
      </c>
      <c r="D1674" s="15">
        <f>_xlfn.XLOOKUP(A1674,'Medical Examinations'!$P$3:$P$2337,'Medical Examinations'!$R$3:$R$2337)</f>
        <v>10.9</v>
      </c>
      <c r="E1674" s="15" t="str">
        <f>_xlfn.XLOOKUP(A1674,'Medical Examinations'!$P$3:$P$2337,'Medical Examinations'!$S$3:$S$2337)</f>
        <v>Yes</v>
      </c>
      <c r="F1674" s="15" t="str">
        <f>_xlfn.XLOOKUP(A1674,'Medical Examinations'!$P$3:$P$2337,'Medical Examinations'!$T$3:$T$2337)</f>
        <v>No</v>
      </c>
      <c r="G1674" s="15" t="str">
        <f>_xlfn.XLOOKUP(A1674,'Medical Examinations'!$P$3:$P$2337,'Medical Examinations'!$U$3:$U$2337)</f>
        <v>No</v>
      </c>
      <c r="H1674" s="15">
        <f>_xlfn.XLOOKUP(A1674,'Medical Examinations'!$P$3:$P$2337,'Medical Examinations'!$V$3:$V$2337)</f>
        <v>0</v>
      </c>
      <c r="I1674" s="15" t="str">
        <f>_xlfn.XLOOKUP(A1674,'Medical Examinations'!$P$3:$P$2337,'Medical Examinations'!$W$3:$W$2337)</f>
        <v>No</v>
      </c>
      <c r="J1674" s="15" t="str">
        <f>_xlfn.XLOOKUP(A1674,'Medical Examinations'!$P$3:$P$2337,'Medical Examinations'!$X$3:$X$2337)</f>
        <v>Obesity</v>
      </c>
      <c r="K1674" s="15"/>
      <c r="L1674" s="74">
        <f>_xlfn.XLOOKUP(A1674,'Hospitalisation Details'!$U$4:$U$2346,'Hospitalisation Details'!$V$4:$V$2346)</f>
        <v>29752</v>
      </c>
      <c r="M1674" s="75">
        <f>_xlfn.XLOOKUP(A1674,'Hospitalisation Details'!$U$4:$U$2346,'Hospitalisation Details'!$X$4:$X$2346)</f>
        <v>5699.84</v>
      </c>
      <c r="N1674" s="15">
        <f>_xlfn.XLOOKUP(A1674,'Hospitalisation Details'!$U$4:$U$2346,'Hospitalisation Details'!$Y$4:$Y$2346)</f>
        <v>1</v>
      </c>
      <c r="O1674" s="15">
        <f>_xlfn.XLOOKUP(A1674,'Hospitalisation Details'!$U$4:$U$2346,'Hospitalisation Details'!$Z$4:$Z$2346)</f>
        <v>1</v>
      </c>
      <c r="P1674" s="15" t="str">
        <f>_xlfn.XLOOKUP(A1674,'Hospitalisation Details'!$U$4:$U$2346,'Hospitalisation Details'!$AA$4:$AA$2346)</f>
        <v>R1013</v>
      </c>
      <c r="Q1674" s="15">
        <f>_xlfn.XLOOKUP(A1674,'Hospitalisation Details'!$U$4:$U$2346,'Hospitalisation Details'!$AB$4:$AB$2346)</f>
        <v>42</v>
      </c>
    </row>
    <row r="1675" spans="1:17" ht="15.5" x14ac:dyDescent="0.35">
      <c r="A1675" s="73" t="s">
        <v>698</v>
      </c>
      <c r="B1675" s="40" t="str">
        <f>_xlfn.XLOOKUP(A1675,'Customer Names'!$A$3:$A$2337,'Customer Names'!$E$3:$E$2337)</f>
        <v>Alison L.</v>
      </c>
      <c r="C1675" s="29">
        <f>_xlfn.XLOOKUP(A1675,'Medical Examinations'!$P$3:$P$2337,'Medical Examinations'!$Q$3:$Q$2337)</f>
        <v>16.690000000000001</v>
      </c>
      <c r="D1675" s="15">
        <f>_xlfn.XLOOKUP(A1675,'Medical Examinations'!$P$3:$P$2337,'Medical Examinations'!$R$3:$R$2337)</f>
        <v>10.66</v>
      </c>
      <c r="E1675" s="15" t="str">
        <f>_xlfn.XLOOKUP(A1675,'Medical Examinations'!$P$3:$P$2337,'Medical Examinations'!$S$3:$S$2337)</f>
        <v>No</v>
      </c>
      <c r="F1675" s="15" t="str">
        <f>_xlfn.XLOOKUP(A1675,'Medical Examinations'!$P$3:$P$2337,'Medical Examinations'!$T$3:$T$2337)</f>
        <v>No</v>
      </c>
      <c r="G1675" s="15" t="str">
        <f>_xlfn.XLOOKUP(A1675,'Medical Examinations'!$P$3:$P$2337,'Medical Examinations'!$U$3:$U$2337)</f>
        <v>No</v>
      </c>
      <c r="H1675" s="15">
        <f>_xlfn.XLOOKUP(A1675,'Medical Examinations'!$P$3:$P$2337,'Medical Examinations'!$V$3:$V$2337)</f>
        <v>0</v>
      </c>
      <c r="I1675" s="15" t="str">
        <f>_xlfn.XLOOKUP(A1675,'Medical Examinations'!$P$3:$P$2337,'Medical Examinations'!$W$3:$W$2337)</f>
        <v>No</v>
      </c>
      <c r="J1675" s="15" t="str">
        <f>_xlfn.XLOOKUP(A1675,'Medical Examinations'!$P$3:$P$2337,'Medical Examinations'!$X$3:$X$2337)</f>
        <v>Underweight</v>
      </c>
      <c r="K1675" s="15"/>
      <c r="L1675" s="74">
        <f>_xlfn.XLOOKUP(A1675,'Hospitalisation Details'!$U$4:$U$2346,'Hospitalisation Details'!$V$4:$V$2346)</f>
        <v>27216</v>
      </c>
      <c r="M1675" s="75">
        <f>_xlfn.XLOOKUP(A1675,'Hospitalisation Details'!$U$4:$U$2346,'Hospitalisation Details'!$X$4:$X$2346)</f>
        <v>5698.74</v>
      </c>
      <c r="N1675" s="15">
        <f>_xlfn.XLOOKUP(A1675,'Hospitalisation Details'!$U$4:$U$2346,'Hospitalisation Details'!$Y$4:$Y$2346)</f>
        <v>1</v>
      </c>
      <c r="O1675" s="15">
        <f>_xlfn.XLOOKUP(A1675,'Hospitalisation Details'!$U$4:$U$2346,'Hospitalisation Details'!$Z$4:$Z$2346)</f>
        <v>9</v>
      </c>
      <c r="P1675" s="15" t="str">
        <f>_xlfn.XLOOKUP(A1675,'Hospitalisation Details'!$U$4:$U$2346,'Hospitalisation Details'!$AA$4:$AA$2346)</f>
        <v>R1012</v>
      </c>
      <c r="Q1675" s="15">
        <f>_xlfn.XLOOKUP(A1675,'Hospitalisation Details'!$U$4:$U$2346,'Hospitalisation Details'!$AB$4:$AB$2346)</f>
        <v>49</v>
      </c>
    </row>
    <row r="1676" spans="1:17" ht="15.5" x14ac:dyDescent="0.35">
      <c r="A1676" s="73" t="s">
        <v>697</v>
      </c>
      <c r="B1676" s="40" t="str">
        <f>_xlfn.XLOOKUP(A1676,'Customer Names'!$A$3:$A$2337,'Customer Names'!$E$3:$E$2337)</f>
        <v>Lindsay M</v>
      </c>
      <c r="C1676" s="29">
        <f>_xlfn.XLOOKUP(A1676,'Medical Examinations'!$P$3:$P$2337,'Medical Examinations'!$Q$3:$Q$2337)</f>
        <v>19.95</v>
      </c>
      <c r="D1676" s="15">
        <f>_xlfn.XLOOKUP(A1676,'Medical Examinations'!$P$3:$P$2337,'Medical Examinations'!$R$3:$R$2337)</f>
        <v>4.05</v>
      </c>
      <c r="E1676" s="15" t="str">
        <f>_xlfn.XLOOKUP(A1676,'Medical Examinations'!$P$3:$P$2337,'Medical Examinations'!$S$3:$S$2337)</f>
        <v>No</v>
      </c>
      <c r="F1676" s="15" t="str">
        <f>_xlfn.XLOOKUP(A1676,'Medical Examinations'!$P$3:$P$2337,'Medical Examinations'!$T$3:$T$2337)</f>
        <v>No</v>
      </c>
      <c r="G1676" s="15" t="str">
        <f>_xlfn.XLOOKUP(A1676,'Medical Examinations'!$P$3:$P$2337,'Medical Examinations'!$U$3:$U$2337)</f>
        <v>No</v>
      </c>
      <c r="H1676" s="15">
        <f>_xlfn.XLOOKUP(A1676,'Medical Examinations'!$P$3:$P$2337,'Medical Examinations'!$V$3:$V$2337)</f>
        <v>1</v>
      </c>
      <c r="I1676" s="15" t="str">
        <f>_xlfn.XLOOKUP(A1676,'Medical Examinations'!$P$3:$P$2337,'Medical Examinations'!$W$3:$W$2337)</f>
        <v>No</v>
      </c>
      <c r="J1676" s="15" t="str">
        <f>_xlfn.XLOOKUP(A1676,'Medical Examinations'!$P$3:$P$2337,'Medical Examinations'!$X$3:$X$2337)</f>
        <v>Normalweight</v>
      </c>
      <c r="K1676" s="15"/>
      <c r="L1676" s="74">
        <f>_xlfn.XLOOKUP(A1676,'Hospitalisation Details'!$U$4:$U$2346,'Hospitalisation Details'!$V$4:$V$2346)</f>
        <v>33911</v>
      </c>
      <c r="M1676" s="75">
        <f>_xlfn.XLOOKUP(A1676,'Hospitalisation Details'!$U$4:$U$2346,'Hospitalisation Details'!$X$4:$X$2346)</f>
        <v>5693.43</v>
      </c>
      <c r="N1676" s="15">
        <f>_xlfn.XLOOKUP(A1676,'Hospitalisation Details'!$U$4:$U$2346,'Hospitalisation Details'!$Y$4:$Y$2346)</f>
        <v>1</v>
      </c>
      <c r="O1676" s="15">
        <f>_xlfn.XLOOKUP(A1676,'Hospitalisation Details'!$U$4:$U$2346,'Hospitalisation Details'!$Z$4:$Z$2346)</f>
        <v>1</v>
      </c>
      <c r="P1676" s="15" t="str">
        <f>_xlfn.XLOOKUP(A1676,'Hospitalisation Details'!$U$4:$U$2346,'Hospitalisation Details'!$AA$4:$AA$2346)</f>
        <v>R1012</v>
      </c>
      <c r="Q1676" s="15">
        <f>_xlfn.XLOOKUP(A1676,'Hospitalisation Details'!$U$4:$U$2346,'Hospitalisation Details'!$AB$4:$AB$2346)</f>
        <v>31</v>
      </c>
    </row>
    <row r="1677" spans="1:17" ht="15.5" x14ac:dyDescent="0.35">
      <c r="A1677" s="73" t="s">
        <v>696</v>
      </c>
      <c r="B1677" s="40" t="str">
        <f>_xlfn.XLOOKUP(A1677,'Customer Names'!$A$3:$A$2337,'Customer Names'!$E$3:$E$2337)</f>
        <v>Guillaume</v>
      </c>
      <c r="C1677" s="29">
        <f>_xlfn.XLOOKUP(A1677,'Medical Examinations'!$P$3:$P$2337,'Medical Examinations'!$Q$3:$Q$2337)</f>
        <v>17.55</v>
      </c>
      <c r="D1677" s="15">
        <f>_xlfn.XLOOKUP(A1677,'Medical Examinations'!$P$3:$P$2337,'Medical Examinations'!$R$3:$R$2337)</f>
        <v>4.2300000000000004</v>
      </c>
      <c r="E1677" s="15" t="str">
        <f>_xlfn.XLOOKUP(A1677,'Medical Examinations'!$P$3:$P$2337,'Medical Examinations'!$S$3:$S$2337)</f>
        <v>No</v>
      </c>
      <c r="F1677" s="15" t="str">
        <f>_xlfn.XLOOKUP(A1677,'Medical Examinations'!$P$3:$P$2337,'Medical Examinations'!$T$3:$T$2337)</f>
        <v>No</v>
      </c>
      <c r="G1677" s="15" t="str">
        <f>_xlfn.XLOOKUP(A1677,'Medical Examinations'!$P$3:$P$2337,'Medical Examinations'!$U$3:$U$2337)</f>
        <v>No</v>
      </c>
      <c r="H1677" s="15">
        <f>_xlfn.XLOOKUP(A1677,'Medical Examinations'!$P$3:$P$2337,'Medical Examinations'!$V$3:$V$2337)</f>
        <v>2</v>
      </c>
      <c r="I1677" s="15" t="str">
        <f>_xlfn.XLOOKUP(A1677,'Medical Examinations'!$P$3:$P$2337,'Medical Examinations'!$W$3:$W$2337)</f>
        <v>No</v>
      </c>
      <c r="J1677" s="15" t="str">
        <f>_xlfn.XLOOKUP(A1677,'Medical Examinations'!$P$3:$P$2337,'Medical Examinations'!$X$3:$X$2337)</f>
        <v>Underweight</v>
      </c>
      <c r="K1677" s="15"/>
      <c r="L1677" s="74">
        <f>_xlfn.XLOOKUP(A1677,'Hospitalisation Details'!$U$4:$U$2346,'Hospitalisation Details'!$V$4:$V$2346)</f>
        <v>26600</v>
      </c>
      <c r="M1677" s="75">
        <f>_xlfn.XLOOKUP(A1677,'Hospitalisation Details'!$U$4:$U$2346,'Hospitalisation Details'!$X$4:$X$2346)</f>
        <v>5690.79</v>
      </c>
      <c r="N1677" s="15">
        <f>_xlfn.XLOOKUP(A1677,'Hospitalisation Details'!$U$4:$U$2346,'Hospitalisation Details'!$Y$4:$Y$2346)</f>
        <v>1</v>
      </c>
      <c r="O1677" s="15">
        <f>_xlfn.XLOOKUP(A1677,'Hospitalisation Details'!$U$4:$U$2346,'Hospitalisation Details'!$Z$4:$Z$2346)</f>
        <v>2</v>
      </c>
      <c r="P1677" s="15" t="str">
        <f>_xlfn.XLOOKUP(A1677,'Hospitalisation Details'!$U$4:$U$2346,'Hospitalisation Details'!$AA$4:$AA$2346)</f>
        <v>R1013</v>
      </c>
      <c r="Q1677" s="15">
        <f>_xlfn.XLOOKUP(A1677,'Hospitalisation Details'!$U$4:$U$2346,'Hospitalisation Details'!$AB$4:$AB$2346)</f>
        <v>51</v>
      </c>
    </row>
    <row r="1678" spans="1:17" ht="15.5" x14ac:dyDescent="0.35">
      <c r="A1678" s="73" t="s">
        <v>695</v>
      </c>
      <c r="B1678" s="40" t="str">
        <f>_xlfn.XLOOKUP(A1678,'Customer Names'!$A$3:$A$2337,'Customer Names'!$E$3:$E$2337)</f>
        <v>Kaylee</v>
      </c>
      <c r="C1678" s="29">
        <f>_xlfn.XLOOKUP(A1678,'Medical Examinations'!$P$3:$P$2337,'Medical Examinations'!$Q$3:$Q$2337)</f>
        <v>22.01</v>
      </c>
      <c r="D1678" s="15">
        <f>_xlfn.XLOOKUP(A1678,'Medical Examinations'!$P$3:$P$2337,'Medical Examinations'!$R$3:$R$2337)</f>
        <v>5.01</v>
      </c>
      <c r="E1678" s="15" t="str">
        <f>_xlfn.XLOOKUP(A1678,'Medical Examinations'!$P$3:$P$2337,'Medical Examinations'!$S$3:$S$2337)</f>
        <v>No</v>
      </c>
      <c r="F1678" s="15" t="str">
        <f>_xlfn.XLOOKUP(A1678,'Medical Examinations'!$P$3:$P$2337,'Medical Examinations'!$T$3:$T$2337)</f>
        <v>No</v>
      </c>
      <c r="G1678" s="15" t="str">
        <f>_xlfn.XLOOKUP(A1678,'Medical Examinations'!$P$3:$P$2337,'Medical Examinations'!$U$3:$U$2337)</f>
        <v>No</v>
      </c>
      <c r="H1678" s="15">
        <f>_xlfn.XLOOKUP(A1678,'Medical Examinations'!$P$3:$P$2337,'Medical Examinations'!$V$3:$V$2337)</f>
        <v>1</v>
      </c>
      <c r="I1678" s="15" t="str">
        <f>_xlfn.XLOOKUP(A1678,'Medical Examinations'!$P$3:$P$2337,'Medical Examinations'!$W$3:$W$2337)</f>
        <v>No</v>
      </c>
      <c r="J1678" s="15" t="str">
        <f>_xlfn.XLOOKUP(A1678,'Medical Examinations'!$P$3:$P$2337,'Medical Examinations'!$X$3:$X$2337)</f>
        <v>Normalweight</v>
      </c>
      <c r="K1678" s="15"/>
      <c r="L1678" s="74">
        <f>_xlfn.XLOOKUP(A1678,'Hospitalisation Details'!$U$4:$U$2346,'Hospitalisation Details'!$V$4:$V$2346)</f>
        <v>30906</v>
      </c>
      <c r="M1678" s="75">
        <f>_xlfn.XLOOKUP(A1678,'Hospitalisation Details'!$U$4:$U$2346,'Hospitalisation Details'!$X$4:$X$2346)</f>
        <v>5679.13</v>
      </c>
      <c r="N1678" s="15">
        <f>_xlfn.XLOOKUP(A1678,'Hospitalisation Details'!$U$4:$U$2346,'Hospitalisation Details'!$Y$4:$Y$2346)</f>
        <v>1</v>
      </c>
      <c r="O1678" s="15">
        <f>_xlfn.XLOOKUP(A1678,'Hospitalisation Details'!$U$4:$U$2346,'Hospitalisation Details'!$Z$4:$Z$2346)</f>
        <v>9</v>
      </c>
      <c r="P1678" s="15" t="str">
        <f>_xlfn.XLOOKUP(A1678,'Hospitalisation Details'!$U$4:$U$2346,'Hospitalisation Details'!$AA$4:$AA$2346)</f>
        <v>R1013</v>
      </c>
      <c r="Q1678" s="15">
        <f>_xlfn.XLOOKUP(A1678,'Hospitalisation Details'!$U$4:$U$2346,'Hospitalisation Details'!$AB$4:$AB$2346)</f>
        <v>39</v>
      </c>
    </row>
    <row r="1679" spans="1:17" ht="15.5" x14ac:dyDescent="0.35">
      <c r="A1679" s="73" t="s">
        <v>694</v>
      </c>
      <c r="B1679" s="40" t="str">
        <f>_xlfn.XLOOKUP(A1679,'Customer Names'!$A$3:$A$2337,'Customer Names'!$E$3:$E$2337)</f>
        <v>Theresa</v>
      </c>
      <c r="C1679" s="29">
        <f>_xlfn.XLOOKUP(A1679,'Medical Examinations'!$P$3:$P$2337,'Medical Examinations'!$Q$3:$Q$2337)</f>
        <v>41.8</v>
      </c>
      <c r="D1679" s="15">
        <f>_xlfn.XLOOKUP(A1679,'Medical Examinations'!$P$3:$P$2337,'Medical Examinations'!$R$3:$R$2337)</f>
        <v>5.82</v>
      </c>
      <c r="E1679" s="15" t="str">
        <f>_xlfn.XLOOKUP(A1679,'Medical Examinations'!$P$3:$P$2337,'Medical Examinations'!$S$3:$S$2337)</f>
        <v>Yes</v>
      </c>
      <c r="F1679" s="15" t="str">
        <f>_xlfn.XLOOKUP(A1679,'Medical Examinations'!$P$3:$P$2337,'Medical Examinations'!$T$3:$T$2337)</f>
        <v>No</v>
      </c>
      <c r="G1679" s="15" t="str">
        <f>_xlfn.XLOOKUP(A1679,'Medical Examinations'!$P$3:$P$2337,'Medical Examinations'!$U$3:$U$2337)</f>
        <v>Yes</v>
      </c>
      <c r="H1679" s="15">
        <f>_xlfn.XLOOKUP(A1679,'Medical Examinations'!$P$3:$P$2337,'Medical Examinations'!$V$3:$V$2337)</f>
        <v>1</v>
      </c>
      <c r="I1679" s="15" t="str">
        <f>_xlfn.XLOOKUP(A1679,'Medical Examinations'!$P$3:$P$2337,'Medical Examinations'!$W$3:$W$2337)</f>
        <v>No</v>
      </c>
      <c r="J1679" s="15" t="str">
        <f>_xlfn.XLOOKUP(A1679,'Medical Examinations'!$P$3:$P$2337,'Medical Examinations'!$X$3:$X$2337)</f>
        <v>Obesity</v>
      </c>
      <c r="K1679" s="15"/>
      <c r="L1679" s="74">
        <f>_xlfn.XLOOKUP(A1679,'Hospitalisation Details'!$U$4:$U$2346,'Hospitalisation Details'!$V$4:$V$2346)</f>
        <v>30562</v>
      </c>
      <c r="M1679" s="75">
        <f>_xlfn.XLOOKUP(A1679,'Hospitalisation Details'!$U$4:$U$2346,'Hospitalisation Details'!$X$4:$X$2346)</f>
        <v>5662.23</v>
      </c>
      <c r="N1679" s="15">
        <f>_xlfn.XLOOKUP(A1679,'Hospitalisation Details'!$U$4:$U$2346,'Hospitalisation Details'!$Y$4:$Y$2346)</f>
        <v>1</v>
      </c>
      <c r="O1679" s="15">
        <f>_xlfn.XLOOKUP(A1679,'Hospitalisation Details'!$U$4:$U$2346,'Hospitalisation Details'!$Z$4:$Z$2346)</f>
        <v>2</v>
      </c>
      <c r="P1679" s="15" t="str">
        <f>_xlfn.XLOOKUP(A1679,'Hospitalisation Details'!$U$4:$U$2346,'Hospitalisation Details'!$AA$4:$AA$2346)</f>
        <v>R1013</v>
      </c>
      <c r="Q1679" s="15">
        <f>_xlfn.XLOOKUP(A1679,'Hospitalisation Details'!$U$4:$U$2346,'Hospitalisation Details'!$AB$4:$AB$2346)</f>
        <v>40</v>
      </c>
    </row>
    <row r="1680" spans="1:17" ht="15.5" x14ac:dyDescent="0.35">
      <c r="A1680" s="73" t="s">
        <v>693</v>
      </c>
      <c r="B1680" s="40" t="str">
        <f>_xlfn.XLOOKUP(A1680,'Customer Names'!$A$3:$A$2337,'Customer Names'!$E$3:$E$2337)</f>
        <v>Travis G.</v>
      </c>
      <c r="C1680" s="29">
        <f>_xlfn.XLOOKUP(A1680,'Medical Examinations'!$P$3:$P$2337,'Medical Examinations'!$Q$3:$Q$2337)</f>
        <v>19.170000000000002</v>
      </c>
      <c r="D1680" s="15">
        <f>_xlfn.XLOOKUP(A1680,'Medical Examinations'!$P$3:$P$2337,'Medical Examinations'!$R$3:$R$2337)</f>
        <v>7.94</v>
      </c>
      <c r="E1680" s="15" t="str">
        <f>_xlfn.XLOOKUP(A1680,'Medical Examinations'!$P$3:$P$2337,'Medical Examinations'!$S$3:$S$2337)</f>
        <v>No</v>
      </c>
      <c r="F1680" s="15" t="str">
        <f>_xlfn.XLOOKUP(A1680,'Medical Examinations'!$P$3:$P$2337,'Medical Examinations'!$T$3:$T$2337)</f>
        <v>No</v>
      </c>
      <c r="G1680" s="15" t="str">
        <f>_xlfn.XLOOKUP(A1680,'Medical Examinations'!$P$3:$P$2337,'Medical Examinations'!$U$3:$U$2337)</f>
        <v>No</v>
      </c>
      <c r="H1680" s="15">
        <f>_xlfn.XLOOKUP(A1680,'Medical Examinations'!$P$3:$P$2337,'Medical Examinations'!$V$3:$V$2337)</f>
        <v>0</v>
      </c>
      <c r="I1680" s="15" t="str">
        <f>_xlfn.XLOOKUP(A1680,'Medical Examinations'!$P$3:$P$2337,'Medical Examinations'!$W$3:$W$2337)</f>
        <v>No</v>
      </c>
      <c r="J1680" s="15" t="str">
        <f>_xlfn.XLOOKUP(A1680,'Medical Examinations'!$P$3:$P$2337,'Medical Examinations'!$X$3:$X$2337)</f>
        <v>Normalweight</v>
      </c>
      <c r="K1680" s="15"/>
      <c r="L1680" s="74">
        <f>_xlfn.XLOOKUP(A1680,'Hospitalisation Details'!$U$4:$U$2346,'Hospitalisation Details'!$V$4:$V$2346)</f>
        <v>28760</v>
      </c>
      <c r="M1680" s="75">
        <f>_xlfn.XLOOKUP(A1680,'Hospitalisation Details'!$U$4:$U$2346,'Hospitalisation Details'!$X$4:$X$2346)</f>
        <v>5650.14</v>
      </c>
      <c r="N1680" s="15">
        <f>_xlfn.XLOOKUP(A1680,'Hospitalisation Details'!$U$4:$U$2346,'Hospitalisation Details'!$Y$4:$Y$2346)</f>
        <v>1</v>
      </c>
      <c r="O1680" s="15">
        <f>_xlfn.XLOOKUP(A1680,'Hospitalisation Details'!$U$4:$U$2346,'Hospitalisation Details'!$Z$4:$Z$2346)</f>
        <v>2</v>
      </c>
      <c r="P1680" s="15" t="str">
        <f>_xlfn.XLOOKUP(A1680,'Hospitalisation Details'!$U$4:$U$2346,'Hospitalisation Details'!$AA$4:$AA$2346)</f>
        <v>R1013</v>
      </c>
      <c r="Q1680" s="15">
        <f>_xlfn.XLOOKUP(A1680,'Hospitalisation Details'!$U$4:$U$2346,'Hospitalisation Details'!$AB$4:$AB$2346)</f>
        <v>45</v>
      </c>
    </row>
    <row r="1681" spans="1:17" ht="15.5" x14ac:dyDescent="0.35">
      <c r="A1681" s="73" t="s">
        <v>692</v>
      </c>
      <c r="B1681" s="40" t="str">
        <f>_xlfn.XLOOKUP(A1681,'Customer Names'!$A$3:$A$2337,'Customer Names'!$E$3:$E$2337)</f>
        <v>Emma L.</v>
      </c>
      <c r="C1681" s="29">
        <f>_xlfn.XLOOKUP(A1681,'Medical Examinations'!$P$3:$P$2337,'Medical Examinations'!$Q$3:$Q$2337)</f>
        <v>32.799999999999997</v>
      </c>
      <c r="D1681" s="15">
        <f>_xlfn.XLOOKUP(A1681,'Medical Examinations'!$P$3:$P$2337,'Medical Examinations'!$R$3:$R$2337)</f>
        <v>6.16</v>
      </c>
      <c r="E1681" s="15" t="str">
        <f>_xlfn.XLOOKUP(A1681,'Medical Examinations'!$P$3:$P$2337,'Medical Examinations'!$S$3:$S$2337)</f>
        <v>Yes</v>
      </c>
      <c r="F1681" s="15" t="str">
        <f>_xlfn.XLOOKUP(A1681,'Medical Examinations'!$P$3:$P$2337,'Medical Examinations'!$T$3:$T$2337)</f>
        <v>No</v>
      </c>
      <c r="G1681" s="15" t="str">
        <f>_xlfn.XLOOKUP(A1681,'Medical Examinations'!$P$3:$P$2337,'Medical Examinations'!$U$3:$U$2337)</f>
        <v>Yes</v>
      </c>
      <c r="H1681" s="15">
        <f>_xlfn.XLOOKUP(A1681,'Medical Examinations'!$P$3:$P$2337,'Medical Examinations'!$V$3:$V$2337)</f>
        <v>1</v>
      </c>
      <c r="I1681" s="15" t="str">
        <f>_xlfn.XLOOKUP(A1681,'Medical Examinations'!$P$3:$P$2337,'Medical Examinations'!$W$3:$W$2337)</f>
        <v>No</v>
      </c>
      <c r="J1681" s="15" t="str">
        <f>_xlfn.XLOOKUP(A1681,'Medical Examinations'!$P$3:$P$2337,'Medical Examinations'!$X$3:$X$2337)</f>
        <v>Obesity</v>
      </c>
      <c r="K1681" s="15"/>
      <c r="L1681" s="74">
        <f>_xlfn.XLOOKUP(A1681,'Hospitalisation Details'!$U$4:$U$2346,'Hospitalisation Details'!$V$4:$V$2346)</f>
        <v>30475</v>
      </c>
      <c r="M1681" s="75">
        <f>_xlfn.XLOOKUP(A1681,'Hospitalisation Details'!$U$4:$U$2346,'Hospitalisation Details'!$X$4:$X$2346)</f>
        <v>5649.72</v>
      </c>
      <c r="N1681" s="15">
        <f>_xlfn.XLOOKUP(A1681,'Hospitalisation Details'!$U$4:$U$2346,'Hospitalisation Details'!$Y$4:$Y$2346)</f>
        <v>1</v>
      </c>
      <c r="O1681" s="15">
        <f>_xlfn.XLOOKUP(A1681,'Hospitalisation Details'!$U$4:$U$2346,'Hospitalisation Details'!$Z$4:$Z$2346)</f>
        <v>1</v>
      </c>
      <c r="P1681" s="15" t="str">
        <f>_xlfn.XLOOKUP(A1681,'Hospitalisation Details'!$U$4:$U$2346,'Hospitalisation Details'!$AA$4:$AA$2346)</f>
        <v>R1011</v>
      </c>
      <c r="Q1681" s="15">
        <f>_xlfn.XLOOKUP(A1681,'Hospitalisation Details'!$U$4:$U$2346,'Hospitalisation Details'!$AB$4:$AB$2346)</f>
        <v>40</v>
      </c>
    </row>
    <row r="1682" spans="1:17" ht="15.5" x14ac:dyDescent="0.35">
      <c r="A1682" s="73" t="s">
        <v>691</v>
      </c>
      <c r="B1682" s="40" t="str">
        <f>_xlfn.XLOOKUP(A1682,'Customer Names'!$A$3:$A$2337,'Customer Names'!$E$3:$E$2337)</f>
        <v>Linda</v>
      </c>
      <c r="C1682" s="29">
        <f>_xlfn.XLOOKUP(A1682,'Medical Examinations'!$P$3:$P$2337,'Medical Examinations'!$Q$3:$Q$2337)</f>
        <v>35.814999999999998</v>
      </c>
      <c r="D1682" s="15">
        <f>_xlfn.XLOOKUP(A1682,'Medical Examinations'!$P$3:$P$2337,'Medical Examinations'!$R$3:$R$2337)</f>
        <v>4.1500000000000004</v>
      </c>
      <c r="E1682" s="15" t="str">
        <f>_xlfn.XLOOKUP(A1682,'Medical Examinations'!$P$3:$P$2337,'Medical Examinations'!$S$3:$S$2337)</f>
        <v>No</v>
      </c>
      <c r="F1682" s="15" t="str">
        <f>_xlfn.XLOOKUP(A1682,'Medical Examinations'!$P$3:$P$2337,'Medical Examinations'!$T$3:$T$2337)</f>
        <v>No</v>
      </c>
      <c r="G1682" s="15" t="str">
        <f>_xlfn.XLOOKUP(A1682,'Medical Examinations'!$P$3:$P$2337,'Medical Examinations'!$U$3:$U$2337)</f>
        <v>No</v>
      </c>
      <c r="H1682" s="15">
        <f>_xlfn.XLOOKUP(A1682,'Medical Examinations'!$P$3:$P$2337,'Medical Examinations'!$V$3:$V$2337)</f>
        <v>1</v>
      </c>
      <c r="I1682" s="15" t="str">
        <f>_xlfn.XLOOKUP(A1682,'Medical Examinations'!$P$3:$P$2337,'Medical Examinations'!$W$3:$W$2337)</f>
        <v>No</v>
      </c>
      <c r="J1682" s="15" t="str">
        <f>_xlfn.XLOOKUP(A1682,'Medical Examinations'!$P$3:$P$2337,'Medical Examinations'!$X$3:$X$2337)</f>
        <v>Obesity</v>
      </c>
      <c r="K1682" s="15"/>
      <c r="L1682" s="74">
        <f>_xlfn.XLOOKUP(A1682,'Hospitalisation Details'!$U$4:$U$2346,'Hospitalisation Details'!$V$4:$V$2346)</f>
        <v>32120</v>
      </c>
      <c r="M1682" s="75">
        <f>_xlfn.XLOOKUP(A1682,'Hospitalisation Details'!$U$4:$U$2346,'Hospitalisation Details'!$X$4:$X$2346)</f>
        <v>5630.46</v>
      </c>
      <c r="N1682" s="15">
        <f>_xlfn.XLOOKUP(A1682,'Hospitalisation Details'!$U$4:$U$2346,'Hospitalisation Details'!$Y$4:$Y$2346)</f>
        <v>1</v>
      </c>
      <c r="O1682" s="15">
        <f>_xlfn.XLOOKUP(A1682,'Hospitalisation Details'!$U$4:$U$2346,'Hospitalisation Details'!$Z$4:$Z$2346)</f>
        <v>1</v>
      </c>
      <c r="P1682" s="15" t="str">
        <f>_xlfn.XLOOKUP(A1682,'Hospitalisation Details'!$U$4:$U$2346,'Hospitalisation Details'!$AA$4:$AA$2346)</f>
        <v>R1012</v>
      </c>
      <c r="Q1682" s="15">
        <f>_xlfn.XLOOKUP(A1682,'Hospitalisation Details'!$U$4:$U$2346,'Hospitalisation Details'!$AB$4:$AB$2346)</f>
        <v>36</v>
      </c>
    </row>
    <row r="1683" spans="1:17" ht="15.5" x14ac:dyDescent="0.35">
      <c r="A1683" s="73" t="s">
        <v>690</v>
      </c>
      <c r="B1683" s="40" t="str">
        <f>_xlfn.XLOOKUP(A1683,'Customer Names'!$A$3:$A$2337,'Customer Names'!$E$3:$E$2337)</f>
        <v>Owen R</v>
      </c>
      <c r="C1683" s="29">
        <f>_xlfn.XLOOKUP(A1683,'Medical Examinations'!$P$3:$P$2337,'Medical Examinations'!$Q$3:$Q$2337)</f>
        <v>24.3</v>
      </c>
      <c r="D1683" s="15">
        <f>_xlfn.XLOOKUP(A1683,'Medical Examinations'!$P$3:$P$2337,'Medical Examinations'!$R$3:$R$2337)</f>
        <v>6.23</v>
      </c>
      <c r="E1683" s="15" t="str">
        <f>_xlfn.XLOOKUP(A1683,'Medical Examinations'!$P$3:$P$2337,'Medical Examinations'!$S$3:$S$2337)</f>
        <v>No</v>
      </c>
      <c r="F1683" s="15" t="str">
        <f>_xlfn.XLOOKUP(A1683,'Medical Examinations'!$P$3:$P$2337,'Medical Examinations'!$T$3:$T$2337)</f>
        <v>No</v>
      </c>
      <c r="G1683" s="15" t="str">
        <f>_xlfn.XLOOKUP(A1683,'Medical Examinations'!$P$3:$P$2337,'Medical Examinations'!$U$3:$U$2337)</f>
        <v>No</v>
      </c>
      <c r="H1683" s="15">
        <f>_xlfn.XLOOKUP(A1683,'Medical Examinations'!$P$3:$P$2337,'Medical Examinations'!$V$3:$V$2337)</f>
        <v>0</v>
      </c>
      <c r="I1683" s="15" t="str">
        <f>_xlfn.XLOOKUP(A1683,'Medical Examinations'!$P$3:$P$2337,'Medical Examinations'!$W$3:$W$2337)</f>
        <v>No</v>
      </c>
      <c r="J1683" s="15" t="str">
        <f>_xlfn.XLOOKUP(A1683,'Medical Examinations'!$P$3:$P$2337,'Medical Examinations'!$X$3:$X$2337)</f>
        <v>Normalweight</v>
      </c>
      <c r="K1683" s="15"/>
      <c r="L1683" s="74">
        <f>_xlfn.XLOOKUP(A1683,'Hospitalisation Details'!$U$4:$U$2346,'Hospitalisation Details'!$V$4:$V$2346)</f>
        <v>34653</v>
      </c>
      <c r="M1683" s="75">
        <f>_xlfn.XLOOKUP(A1683,'Hospitalisation Details'!$U$4:$U$2346,'Hospitalisation Details'!$X$4:$X$2346)</f>
        <v>5615.37</v>
      </c>
      <c r="N1683" s="15">
        <f>_xlfn.XLOOKUP(A1683,'Hospitalisation Details'!$U$4:$U$2346,'Hospitalisation Details'!$Y$4:$Y$2346)</f>
        <v>1</v>
      </c>
      <c r="O1683" s="15">
        <f>_xlfn.XLOOKUP(A1683,'Hospitalisation Details'!$U$4:$U$2346,'Hospitalisation Details'!$Z$4:$Z$2346)</f>
        <v>1</v>
      </c>
      <c r="P1683" s="15" t="str">
        <f>_xlfn.XLOOKUP(A1683,'Hospitalisation Details'!$U$4:$U$2346,'Hospitalisation Details'!$AA$4:$AA$2346)</f>
        <v>R1011</v>
      </c>
      <c r="Q1683" s="15">
        <f>_xlfn.XLOOKUP(A1683,'Hospitalisation Details'!$U$4:$U$2346,'Hospitalisation Details'!$AB$4:$AB$2346)</f>
        <v>29</v>
      </c>
    </row>
    <row r="1684" spans="1:17" ht="15.5" x14ac:dyDescent="0.35">
      <c r="A1684" s="73" t="s">
        <v>689</v>
      </c>
      <c r="B1684" s="40" t="str">
        <f>_xlfn.XLOOKUP(A1684,'Customer Names'!$A$3:$A$2337,'Customer Names'!$E$3:$E$2337)</f>
        <v>Jacob</v>
      </c>
      <c r="C1684" s="29">
        <f>_xlfn.XLOOKUP(A1684,'Medical Examinations'!$P$3:$P$2337,'Medical Examinations'!$Q$3:$Q$2337)</f>
        <v>19.059999999999999</v>
      </c>
      <c r="D1684" s="15">
        <f>_xlfn.XLOOKUP(A1684,'Medical Examinations'!$P$3:$P$2337,'Medical Examinations'!$R$3:$R$2337)</f>
        <v>7.41</v>
      </c>
      <c r="E1684" s="15" t="str">
        <f>_xlfn.XLOOKUP(A1684,'Medical Examinations'!$P$3:$P$2337,'Medical Examinations'!$S$3:$S$2337)</f>
        <v>No</v>
      </c>
      <c r="F1684" s="15" t="str">
        <f>_xlfn.XLOOKUP(A1684,'Medical Examinations'!$P$3:$P$2337,'Medical Examinations'!$T$3:$T$2337)</f>
        <v>No</v>
      </c>
      <c r="G1684" s="15" t="str">
        <f>_xlfn.XLOOKUP(A1684,'Medical Examinations'!$P$3:$P$2337,'Medical Examinations'!$U$3:$U$2337)</f>
        <v>No</v>
      </c>
      <c r="H1684" s="15">
        <f>_xlfn.XLOOKUP(A1684,'Medical Examinations'!$P$3:$P$2337,'Medical Examinations'!$V$3:$V$2337)</f>
        <v>0</v>
      </c>
      <c r="I1684" s="15" t="str">
        <f>_xlfn.XLOOKUP(A1684,'Medical Examinations'!$P$3:$P$2337,'Medical Examinations'!$W$3:$W$2337)</f>
        <v>No</v>
      </c>
      <c r="J1684" s="15" t="str">
        <f>_xlfn.XLOOKUP(A1684,'Medical Examinations'!$P$3:$P$2337,'Medical Examinations'!$X$3:$X$2337)</f>
        <v>Normalweight</v>
      </c>
      <c r="K1684" s="15"/>
      <c r="L1684" s="74">
        <f>_xlfn.XLOOKUP(A1684,'Hospitalisation Details'!$U$4:$U$2346,'Hospitalisation Details'!$V$4:$V$2346)</f>
        <v>28744</v>
      </c>
      <c r="M1684" s="75">
        <f>_xlfn.XLOOKUP(A1684,'Hospitalisation Details'!$U$4:$U$2346,'Hospitalisation Details'!$X$4:$X$2346)</f>
        <v>5612.83</v>
      </c>
      <c r="N1684" s="15">
        <f>_xlfn.XLOOKUP(A1684,'Hospitalisation Details'!$U$4:$U$2346,'Hospitalisation Details'!$Y$4:$Y$2346)</f>
        <v>1</v>
      </c>
      <c r="O1684" s="15">
        <f>_xlfn.XLOOKUP(A1684,'Hospitalisation Details'!$U$4:$U$2346,'Hospitalisation Details'!$Z$4:$Z$2346)</f>
        <v>1</v>
      </c>
      <c r="P1684" s="15" t="str">
        <f>_xlfn.XLOOKUP(A1684,'Hospitalisation Details'!$U$4:$U$2346,'Hospitalisation Details'!$AA$4:$AA$2346)</f>
        <v>R1013</v>
      </c>
      <c r="Q1684" s="15">
        <f>_xlfn.XLOOKUP(A1684,'Hospitalisation Details'!$U$4:$U$2346,'Hospitalisation Details'!$AB$4:$AB$2346)</f>
        <v>45</v>
      </c>
    </row>
    <row r="1685" spans="1:17" ht="15.5" x14ac:dyDescent="0.35">
      <c r="A1685" s="73" t="s">
        <v>688</v>
      </c>
      <c r="B1685" s="40" t="str">
        <f>_xlfn.XLOOKUP(A1685,'Customer Names'!$A$3:$A$2337,'Customer Names'!$E$3:$E$2337)</f>
        <v>Jacqueline</v>
      </c>
      <c r="C1685" s="29">
        <f>_xlfn.XLOOKUP(A1685,'Medical Examinations'!$P$3:$P$2337,'Medical Examinations'!$Q$3:$Q$2337)</f>
        <v>33.25</v>
      </c>
      <c r="D1685" s="15">
        <f>_xlfn.XLOOKUP(A1685,'Medical Examinations'!$P$3:$P$2337,'Medical Examinations'!$R$3:$R$2337)</f>
        <v>5.62</v>
      </c>
      <c r="E1685" s="15" t="str">
        <f>_xlfn.XLOOKUP(A1685,'Medical Examinations'!$P$3:$P$2337,'Medical Examinations'!$S$3:$S$2337)</f>
        <v>Yes</v>
      </c>
      <c r="F1685" s="15" t="str">
        <f>_xlfn.XLOOKUP(A1685,'Medical Examinations'!$P$3:$P$2337,'Medical Examinations'!$T$3:$T$2337)</f>
        <v>No</v>
      </c>
      <c r="G1685" s="15" t="str">
        <f>_xlfn.XLOOKUP(A1685,'Medical Examinations'!$P$3:$P$2337,'Medical Examinations'!$U$3:$U$2337)</f>
        <v>No</v>
      </c>
      <c r="H1685" s="15">
        <f>_xlfn.XLOOKUP(A1685,'Medical Examinations'!$P$3:$P$2337,'Medical Examinations'!$V$3:$V$2337)</f>
        <v>1</v>
      </c>
      <c r="I1685" s="15" t="str">
        <f>_xlfn.XLOOKUP(A1685,'Medical Examinations'!$P$3:$P$2337,'Medical Examinations'!$W$3:$W$2337)</f>
        <v>No</v>
      </c>
      <c r="J1685" s="15" t="str">
        <f>_xlfn.XLOOKUP(A1685,'Medical Examinations'!$P$3:$P$2337,'Medical Examinations'!$X$3:$X$2337)</f>
        <v>Obesity</v>
      </c>
      <c r="K1685" s="15"/>
      <c r="L1685" s="74">
        <f>_xlfn.XLOOKUP(A1685,'Hospitalisation Details'!$U$4:$U$2346,'Hospitalisation Details'!$V$4:$V$2346)</f>
        <v>32465</v>
      </c>
      <c r="M1685" s="75">
        <f>_xlfn.XLOOKUP(A1685,'Hospitalisation Details'!$U$4:$U$2346,'Hospitalisation Details'!$X$4:$X$2346)</f>
        <v>5594.85</v>
      </c>
      <c r="N1685" s="15">
        <f>_xlfn.XLOOKUP(A1685,'Hospitalisation Details'!$U$4:$U$2346,'Hospitalisation Details'!$Y$4:$Y$2346)</f>
        <v>1</v>
      </c>
      <c r="O1685" s="15">
        <f>_xlfn.XLOOKUP(A1685,'Hospitalisation Details'!$U$4:$U$2346,'Hospitalisation Details'!$Z$4:$Z$2346)</f>
        <v>1</v>
      </c>
      <c r="P1685" s="15" t="str">
        <f>_xlfn.XLOOKUP(A1685,'Hospitalisation Details'!$U$4:$U$2346,'Hospitalisation Details'!$AA$4:$AA$2346)</f>
        <v>R1024</v>
      </c>
      <c r="Q1685" s="15">
        <f>_xlfn.XLOOKUP(A1685,'Hospitalisation Details'!$U$4:$U$2346,'Hospitalisation Details'!$AB$4:$AB$2346)</f>
        <v>35</v>
      </c>
    </row>
    <row r="1686" spans="1:17" ht="15.5" x14ac:dyDescent="0.35">
      <c r="A1686" s="73" t="s">
        <v>687</v>
      </c>
      <c r="B1686" s="40" t="str">
        <f>_xlfn.XLOOKUP(A1686,'Customer Names'!$A$3:$A$2337,'Customer Names'!$E$3:$E$2337)</f>
        <v>Yefeng</v>
      </c>
      <c r="C1686" s="29">
        <f>_xlfn.XLOOKUP(A1686,'Medical Examinations'!$P$3:$P$2337,'Medical Examinations'!$Q$3:$Q$2337)</f>
        <v>21.37</v>
      </c>
      <c r="D1686" s="15">
        <f>_xlfn.XLOOKUP(A1686,'Medical Examinations'!$P$3:$P$2337,'Medical Examinations'!$R$3:$R$2337)</f>
        <v>4.54</v>
      </c>
      <c r="E1686" s="15" t="str">
        <f>_xlfn.XLOOKUP(A1686,'Medical Examinations'!$P$3:$P$2337,'Medical Examinations'!$S$3:$S$2337)</f>
        <v>Yes</v>
      </c>
      <c r="F1686" s="15" t="str">
        <f>_xlfn.XLOOKUP(A1686,'Medical Examinations'!$P$3:$P$2337,'Medical Examinations'!$T$3:$T$2337)</f>
        <v>No</v>
      </c>
      <c r="G1686" s="15" t="str">
        <f>_xlfn.XLOOKUP(A1686,'Medical Examinations'!$P$3:$P$2337,'Medical Examinations'!$U$3:$U$2337)</f>
        <v>Yes</v>
      </c>
      <c r="H1686" s="15">
        <f>_xlfn.XLOOKUP(A1686,'Medical Examinations'!$P$3:$P$2337,'Medical Examinations'!$V$3:$V$2337)</f>
        <v>1</v>
      </c>
      <c r="I1686" s="15" t="str">
        <f>_xlfn.XLOOKUP(A1686,'Medical Examinations'!$P$3:$P$2337,'Medical Examinations'!$W$3:$W$2337)</f>
        <v>No</v>
      </c>
      <c r="J1686" s="15" t="str">
        <f>_xlfn.XLOOKUP(A1686,'Medical Examinations'!$P$3:$P$2337,'Medical Examinations'!$X$3:$X$2337)</f>
        <v>Normalweight</v>
      </c>
      <c r="K1686" s="15"/>
      <c r="L1686" s="74">
        <f>_xlfn.XLOOKUP(A1686,'Hospitalisation Details'!$U$4:$U$2346,'Hospitalisation Details'!$V$4:$V$2346)</f>
        <v>30592</v>
      </c>
      <c r="M1686" s="75">
        <f>_xlfn.XLOOKUP(A1686,'Hospitalisation Details'!$U$4:$U$2346,'Hospitalisation Details'!$X$4:$X$2346)</f>
        <v>5587.59</v>
      </c>
      <c r="N1686" s="15">
        <f>_xlfn.XLOOKUP(A1686,'Hospitalisation Details'!$U$4:$U$2346,'Hospitalisation Details'!$Y$4:$Y$2346)</f>
        <v>1</v>
      </c>
      <c r="O1686" s="15">
        <f>_xlfn.XLOOKUP(A1686,'Hospitalisation Details'!$U$4:$U$2346,'Hospitalisation Details'!$Z$4:$Z$2346)</f>
        <v>2</v>
      </c>
      <c r="P1686" s="15" t="str">
        <f>_xlfn.XLOOKUP(A1686,'Hospitalisation Details'!$U$4:$U$2346,'Hospitalisation Details'!$AA$4:$AA$2346)</f>
        <v>R1013</v>
      </c>
      <c r="Q1686" s="15">
        <f>_xlfn.XLOOKUP(A1686,'Hospitalisation Details'!$U$4:$U$2346,'Hospitalisation Details'!$AB$4:$AB$2346)</f>
        <v>40</v>
      </c>
    </row>
    <row r="1687" spans="1:17" ht="15.5" x14ac:dyDescent="0.35">
      <c r="A1687" s="73" t="s">
        <v>686</v>
      </c>
      <c r="B1687" s="40" t="str">
        <f>_xlfn.XLOOKUP(A1687,'Customer Names'!$A$3:$A$2337,'Customer Names'!$E$3:$E$2337)</f>
        <v>Thomas J</v>
      </c>
      <c r="C1687" s="29">
        <f>_xlfn.XLOOKUP(A1687,'Medical Examinations'!$P$3:$P$2337,'Medical Examinations'!$Q$3:$Q$2337)</f>
        <v>34.43</v>
      </c>
      <c r="D1687" s="15">
        <f>_xlfn.XLOOKUP(A1687,'Medical Examinations'!$P$3:$P$2337,'Medical Examinations'!$R$3:$R$2337)</f>
        <v>8.6199999999999992</v>
      </c>
      <c r="E1687" s="15" t="str">
        <f>_xlfn.XLOOKUP(A1687,'Medical Examinations'!$P$3:$P$2337,'Medical Examinations'!$S$3:$S$2337)</f>
        <v>Yes</v>
      </c>
      <c r="F1687" s="15" t="str">
        <f>_xlfn.XLOOKUP(A1687,'Medical Examinations'!$P$3:$P$2337,'Medical Examinations'!$T$3:$T$2337)</f>
        <v>No</v>
      </c>
      <c r="G1687" s="15" t="str">
        <f>_xlfn.XLOOKUP(A1687,'Medical Examinations'!$P$3:$P$2337,'Medical Examinations'!$U$3:$U$2337)</f>
        <v>No</v>
      </c>
      <c r="H1687" s="15">
        <f>_xlfn.XLOOKUP(A1687,'Medical Examinations'!$P$3:$P$2337,'Medical Examinations'!$V$3:$V$2337)</f>
        <v>1</v>
      </c>
      <c r="I1687" s="15" t="str">
        <f>_xlfn.XLOOKUP(A1687,'Medical Examinations'!$P$3:$P$2337,'Medical Examinations'!$W$3:$W$2337)</f>
        <v>No</v>
      </c>
      <c r="J1687" s="15" t="str">
        <f>_xlfn.XLOOKUP(A1687,'Medical Examinations'!$P$3:$P$2337,'Medical Examinations'!$X$3:$X$2337)</f>
        <v>Obesity</v>
      </c>
      <c r="K1687" s="15"/>
      <c r="L1687" s="74">
        <f>_xlfn.XLOOKUP(A1687,'Hospitalisation Details'!$U$4:$U$2346,'Hospitalisation Details'!$V$4:$V$2346)</f>
        <v>31737</v>
      </c>
      <c r="M1687" s="75">
        <f>_xlfn.XLOOKUP(A1687,'Hospitalisation Details'!$U$4:$U$2346,'Hospitalisation Details'!$X$4:$X$2346)</f>
        <v>5584.31</v>
      </c>
      <c r="N1687" s="15">
        <f>_xlfn.XLOOKUP(A1687,'Hospitalisation Details'!$U$4:$U$2346,'Hospitalisation Details'!$Y$4:$Y$2346)</f>
        <v>4</v>
      </c>
      <c r="O1687" s="15">
        <f>_xlfn.XLOOKUP(A1687,'Hospitalisation Details'!$U$4:$U$2346,'Hospitalisation Details'!$Z$4:$Z$2346)</f>
        <v>2</v>
      </c>
      <c r="P1687" s="15" t="str">
        <f>_xlfn.XLOOKUP(A1687,'Hospitalisation Details'!$U$4:$U$2346,'Hospitalisation Details'!$AA$4:$AA$2346)</f>
        <v>R1013</v>
      </c>
      <c r="Q1687" s="15">
        <f>_xlfn.XLOOKUP(A1687,'Hospitalisation Details'!$U$4:$U$2346,'Hospitalisation Details'!$AB$4:$AB$2346)</f>
        <v>37</v>
      </c>
    </row>
    <row r="1688" spans="1:17" ht="15.5" x14ac:dyDescent="0.35">
      <c r="A1688" s="73" t="s">
        <v>685</v>
      </c>
      <c r="B1688" s="40" t="str">
        <f>_xlfn.XLOOKUP(A1688,'Customer Names'!$A$3:$A$2337,'Customer Names'!$E$3:$E$2337)</f>
        <v>Ken</v>
      </c>
      <c r="C1688" s="29">
        <f>_xlfn.XLOOKUP(A1688,'Medical Examinations'!$P$3:$P$2337,'Medical Examinations'!$Q$3:$Q$2337)</f>
        <v>20.86</v>
      </c>
      <c r="D1688" s="15">
        <f>_xlfn.XLOOKUP(A1688,'Medical Examinations'!$P$3:$P$2337,'Medical Examinations'!$R$3:$R$2337)</f>
        <v>4.3600000000000003</v>
      </c>
      <c r="E1688" s="15" t="str">
        <f>_xlfn.XLOOKUP(A1688,'Medical Examinations'!$P$3:$P$2337,'Medical Examinations'!$S$3:$S$2337)</f>
        <v>Yes</v>
      </c>
      <c r="F1688" s="15" t="str">
        <f>_xlfn.XLOOKUP(A1688,'Medical Examinations'!$P$3:$P$2337,'Medical Examinations'!$T$3:$T$2337)</f>
        <v>No</v>
      </c>
      <c r="G1688" s="15" t="str">
        <f>_xlfn.XLOOKUP(A1688,'Medical Examinations'!$P$3:$P$2337,'Medical Examinations'!$U$3:$U$2337)</f>
        <v>No</v>
      </c>
      <c r="H1688" s="15">
        <f>_xlfn.XLOOKUP(A1688,'Medical Examinations'!$P$3:$P$2337,'Medical Examinations'!$V$3:$V$2337)</f>
        <v>0</v>
      </c>
      <c r="I1688" s="15" t="str">
        <f>_xlfn.XLOOKUP(A1688,'Medical Examinations'!$P$3:$P$2337,'Medical Examinations'!$W$3:$W$2337)</f>
        <v>No</v>
      </c>
      <c r="J1688" s="15" t="str">
        <f>_xlfn.XLOOKUP(A1688,'Medical Examinations'!$P$3:$P$2337,'Medical Examinations'!$X$3:$X$2337)</f>
        <v>Normalweight</v>
      </c>
      <c r="K1688" s="15"/>
      <c r="L1688" s="74">
        <f>_xlfn.XLOOKUP(A1688,'Hospitalisation Details'!$U$4:$U$2346,'Hospitalisation Details'!$V$4:$V$2346)</f>
        <v>31295</v>
      </c>
      <c r="M1688" s="75">
        <f>_xlfn.XLOOKUP(A1688,'Hospitalisation Details'!$U$4:$U$2346,'Hospitalisation Details'!$X$4:$X$2346)</f>
        <v>5582.95</v>
      </c>
      <c r="N1688" s="15">
        <f>_xlfn.XLOOKUP(A1688,'Hospitalisation Details'!$U$4:$U$2346,'Hospitalisation Details'!$Y$4:$Y$2346)</f>
        <v>1</v>
      </c>
      <c r="O1688" s="15">
        <f>_xlfn.XLOOKUP(A1688,'Hospitalisation Details'!$U$4:$U$2346,'Hospitalisation Details'!$Z$4:$Z$2346)</f>
        <v>2</v>
      </c>
      <c r="P1688" s="15" t="str">
        <f>_xlfn.XLOOKUP(A1688,'Hospitalisation Details'!$U$4:$U$2346,'Hospitalisation Details'!$AA$4:$AA$2346)</f>
        <v>R1012</v>
      </c>
      <c r="Q1688" s="15">
        <f>_xlfn.XLOOKUP(A1688,'Hospitalisation Details'!$U$4:$U$2346,'Hospitalisation Details'!$AB$4:$AB$2346)</f>
        <v>38</v>
      </c>
    </row>
    <row r="1689" spans="1:17" ht="15.5" x14ac:dyDescent="0.35">
      <c r="A1689" s="73" t="s">
        <v>684</v>
      </c>
      <c r="B1689" s="40" t="str">
        <f>_xlfn.XLOOKUP(A1689,'Customer Names'!$A$3:$A$2337,'Customer Names'!$E$3:$E$2337)</f>
        <v>Annie E</v>
      </c>
      <c r="C1689" s="29">
        <f>_xlfn.XLOOKUP(A1689,'Medical Examinations'!$P$3:$P$2337,'Medical Examinations'!$Q$3:$Q$2337)</f>
        <v>18.34</v>
      </c>
      <c r="D1689" s="15">
        <f>_xlfn.XLOOKUP(A1689,'Medical Examinations'!$P$3:$P$2337,'Medical Examinations'!$R$3:$R$2337)</f>
        <v>10.01</v>
      </c>
      <c r="E1689" s="15" t="str">
        <f>_xlfn.XLOOKUP(A1689,'Medical Examinations'!$P$3:$P$2337,'Medical Examinations'!$S$3:$S$2337)</f>
        <v>No</v>
      </c>
      <c r="F1689" s="15" t="str">
        <f>_xlfn.XLOOKUP(A1689,'Medical Examinations'!$P$3:$P$2337,'Medical Examinations'!$T$3:$T$2337)</f>
        <v>No</v>
      </c>
      <c r="G1689" s="15" t="str">
        <f>_xlfn.XLOOKUP(A1689,'Medical Examinations'!$P$3:$P$2337,'Medical Examinations'!$U$3:$U$2337)</f>
        <v>No</v>
      </c>
      <c r="H1689" s="15">
        <f>_xlfn.XLOOKUP(A1689,'Medical Examinations'!$P$3:$P$2337,'Medical Examinations'!$V$3:$V$2337)</f>
        <v>0</v>
      </c>
      <c r="I1689" s="15" t="str">
        <f>_xlfn.XLOOKUP(A1689,'Medical Examinations'!$P$3:$P$2337,'Medical Examinations'!$W$3:$W$2337)</f>
        <v>No</v>
      </c>
      <c r="J1689" s="15" t="str">
        <f>_xlfn.XLOOKUP(A1689,'Medical Examinations'!$P$3:$P$2337,'Medical Examinations'!$X$3:$X$2337)</f>
        <v>Underweight</v>
      </c>
      <c r="K1689" s="15"/>
      <c r="L1689" s="74">
        <f>_xlfn.XLOOKUP(A1689,'Hospitalisation Details'!$U$4:$U$2346,'Hospitalisation Details'!$V$4:$V$2346)</f>
        <v>27290</v>
      </c>
      <c r="M1689" s="75">
        <f>_xlfn.XLOOKUP(A1689,'Hospitalisation Details'!$U$4:$U$2346,'Hospitalisation Details'!$X$4:$X$2346)</f>
        <v>5576.35</v>
      </c>
      <c r="N1689" s="15">
        <f>_xlfn.XLOOKUP(A1689,'Hospitalisation Details'!$U$4:$U$2346,'Hospitalisation Details'!$Y$4:$Y$2346)</f>
        <v>1</v>
      </c>
      <c r="O1689" s="15">
        <f>_xlfn.XLOOKUP(A1689,'Hospitalisation Details'!$U$4:$U$2346,'Hospitalisation Details'!$Z$4:$Z$2346)</f>
        <v>1</v>
      </c>
      <c r="P1689" s="15" t="str">
        <f>_xlfn.XLOOKUP(A1689,'Hospitalisation Details'!$U$4:$U$2346,'Hospitalisation Details'!$AA$4:$AA$2346)</f>
        <v>R1013</v>
      </c>
      <c r="Q1689" s="15">
        <f>_xlfn.XLOOKUP(A1689,'Hospitalisation Details'!$U$4:$U$2346,'Hospitalisation Details'!$AB$4:$AB$2346)</f>
        <v>49</v>
      </c>
    </row>
    <row r="1690" spans="1:17" ht="15.5" x14ac:dyDescent="0.35">
      <c r="A1690" s="73" t="s">
        <v>683</v>
      </c>
      <c r="B1690" s="40" t="str">
        <f>_xlfn.XLOOKUP(A1690,'Customer Names'!$A$3:$A$2337,'Customer Names'!$E$3:$E$2337)</f>
        <v>Noel K.</v>
      </c>
      <c r="C1690" s="29">
        <f>_xlfn.XLOOKUP(A1690,'Medical Examinations'!$P$3:$P$2337,'Medical Examinations'!$Q$3:$Q$2337)</f>
        <v>34.15</v>
      </c>
      <c r="D1690" s="15">
        <f>_xlfn.XLOOKUP(A1690,'Medical Examinations'!$P$3:$P$2337,'Medical Examinations'!$R$3:$R$2337)</f>
        <v>5.42</v>
      </c>
      <c r="E1690" s="15" t="str">
        <f>_xlfn.XLOOKUP(A1690,'Medical Examinations'!$P$3:$P$2337,'Medical Examinations'!$S$3:$S$2337)</f>
        <v>No</v>
      </c>
      <c r="F1690" s="15" t="str">
        <f>_xlfn.XLOOKUP(A1690,'Medical Examinations'!$P$3:$P$2337,'Medical Examinations'!$T$3:$T$2337)</f>
        <v>No</v>
      </c>
      <c r="G1690" s="15" t="str">
        <f>_xlfn.XLOOKUP(A1690,'Medical Examinations'!$P$3:$P$2337,'Medical Examinations'!$U$3:$U$2337)</f>
        <v>No</v>
      </c>
      <c r="H1690" s="15">
        <f>_xlfn.XLOOKUP(A1690,'Medical Examinations'!$P$3:$P$2337,'Medical Examinations'!$V$3:$V$2337)</f>
        <v>0</v>
      </c>
      <c r="I1690" s="15" t="str">
        <f>_xlfn.XLOOKUP(A1690,'Medical Examinations'!$P$3:$P$2337,'Medical Examinations'!$W$3:$W$2337)</f>
        <v>No</v>
      </c>
      <c r="J1690" s="15" t="str">
        <f>_xlfn.XLOOKUP(A1690,'Medical Examinations'!$P$3:$P$2337,'Medical Examinations'!$X$3:$X$2337)</f>
        <v>Obesity</v>
      </c>
      <c r="K1690" s="15"/>
      <c r="L1690" s="74">
        <f>_xlfn.XLOOKUP(A1690,'Hospitalisation Details'!$U$4:$U$2346,'Hospitalisation Details'!$V$4:$V$2346)</f>
        <v>36425</v>
      </c>
      <c r="M1690" s="75">
        <f>_xlfn.XLOOKUP(A1690,'Hospitalisation Details'!$U$4:$U$2346,'Hospitalisation Details'!$X$4:$X$2346)</f>
        <v>5552.61</v>
      </c>
      <c r="N1690" s="15">
        <f>_xlfn.XLOOKUP(A1690,'Hospitalisation Details'!$U$4:$U$2346,'Hospitalisation Details'!$Y$4:$Y$2346)</f>
        <v>1</v>
      </c>
      <c r="O1690" s="15">
        <f>_xlfn.XLOOKUP(A1690,'Hospitalisation Details'!$U$4:$U$2346,'Hospitalisation Details'!$Z$4:$Z$2346)</f>
        <v>1</v>
      </c>
      <c r="P1690" s="15" t="str">
        <f>_xlfn.XLOOKUP(A1690,'Hospitalisation Details'!$U$4:$U$2346,'Hospitalisation Details'!$AA$4:$AA$2346)</f>
        <v>R1026</v>
      </c>
      <c r="Q1690" s="15">
        <f>_xlfn.XLOOKUP(A1690,'Hospitalisation Details'!$U$4:$U$2346,'Hospitalisation Details'!$AB$4:$AB$2346)</f>
        <v>24</v>
      </c>
    </row>
    <row r="1691" spans="1:17" ht="15.5" x14ac:dyDescent="0.35">
      <c r="A1691" s="73" t="s">
        <v>682</v>
      </c>
      <c r="B1691" s="40" t="str">
        <f>_xlfn.XLOOKUP(A1691,'Customer Names'!$A$3:$A$2337,'Customer Names'!$E$3:$E$2337)</f>
        <v>Mark S</v>
      </c>
      <c r="C1691" s="29">
        <f>_xlfn.XLOOKUP(A1691,'Medical Examinations'!$P$3:$P$2337,'Medical Examinations'!$Q$3:$Q$2337)</f>
        <v>18.350000000000001</v>
      </c>
      <c r="D1691" s="15">
        <f>_xlfn.XLOOKUP(A1691,'Medical Examinations'!$P$3:$P$2337,'Medical Examinations'!$R$3:$R$2337)</f>
        <v>5.12</v>
      </c>
      <c r="E1691" s="15" t="str">
        <f>_xlfn.XLOOKUP(A1691,'Medical Examinations'!$P$3:$P$2337,'Medical Examinations'!$S$3:$S$2337)</f>
        <v>No</v>
      </c>
      <c r="F1691" s="15" t="str">
        <f>_xlfn.XLOOKUP(A1691,'Medical Examinations'!$P$3:$P$2337,'Medical Examinations'!$T$3:$T$2337)</f>
        <v>No</v>
      </c>
      <c r="G1691" s="15" t="str">
        <f>_xlfn.XLOOKUP(A1691,'Medical Examinations'!$P$3:$P$2337,'Medical Examinations'!$U$3:$U$2337)</f>
        <v>No</v>
      </c>
      <c r="H1691" s="15">
        <f>_xlfn.XLOOKUP(A1691,'Medical Examinations'!$P$3:$P$2337,'Medical Examinations'!$V$3:$V$2337)</f>
        <v>0</v>
      </c>
      <c r="I1691" s="15" t="str">
        <f>_xlfn.XLOOKUP(A1691,'Medical Examinations'!$P$3:$P$2337,'Medical Examinations'!$W$3:$W$2337)</f>
        <v>No</v>
      </c>
      <c r="J1691" s="15" t="str">
        <f>_xlfn.XLOOKUP(A1691,'Medical Examinations'!$P$3:$P$2337,'Medical Examinations'!$X$3:$X$2337)</f>
        <v>Underweight</v>
      </c>
      <c r="K1691" s="15"/>
      <c r="L1691" s="74">
        <f>_xlfn.XLOOKUP(A1691,'Hospitalisation Details'!$U$4:$U$2346,'Hospitalisation Details'!$V$4:$V$2346)</f>
        <v>29562</v>
      </c>
      <c r="M1691" s="75">
        <f>_xlfn.XLOOKUP(A1691,'Hospitalisation Details'!$U$4:$U$2346,'Hospitalisation Details'!$X$4:$X$2346)</f>
        <v>5540.35</v>
      </c>
      <c r="N1691" s="15">
        <f>_xlfn.XLOOKUP(A1691,'Hospitalisation Details'!$U$4:$U$2346,'Hospitalisation Details'!$Y$4:$Y$2346)</f>
        <v>1</v>
      </c>
      <c r="O1691" s="15">
        <f>_xlfn.XLOOKUP(A1691,'Hospitalisation Details'!$U$4:$U$2346,'Hospitalisation Details'!$Z$4:$Z$2346)</f>
        <v>9</v>
      </c>
      <c r="P1691" s="15" t="str">
        <f>_xlfn.XLOOKUP(A1691,'Hospitalisation Details'!$U$4:$U$2346,'Hospitalisation Details'!$AA$4:$AA$2346)</f>
        <v>R1012</v>
      </c>
      <c r="Q1691" s="15">
        <f>_xlfn.XLOOKUP(A1691,'Hospitalisation Details'!$U$4:$U$2346,'Hospitalisation Details'!$AB$4:$AB$2346)</f>
        <v>43</v>
      </c>
    </row>
    <row r="1692" spans="1:17" ht="15.5" x14ac:dyDescent="0.35">
      <c r="A1692" s="73" t="s">
        <v>681</v>
      </c>
      <c r="B1692" s="40" t="str">
        <f>_xlfn.XLOOKUP(A1692,'Customer Names'!$A$3:$A$2337,'Customer Names'!$E$3:$E$2337)</f>
        <v>Federica</v>
      </c>
      <c r="C1692" s="29">
        <f>_xlfn.XLOOKUP(A1692,'Medical Examinations'!$P$3:$P$2337,'Medical Examinations'!$Q$3:$Q$2337)</f>
        <v>22.13</v>
      </c>
      <c r="D1692" s="15">
        <f>_xlfn.XLOOKUP(A1692,'Medical Examinations'!$P$3:$P$2337,'Medical Examinations'!$R$3:$R$2337)</f>
        <v>9.1999999999999993</v>
      </c>
      <c r="E1692" s="15" t="str">
        <f>_xlfn.XLOOKUP(A1692,'Medical Examinations'!$P$3:$P$2337,'Medical Examinations'!$S$3:$S$2337)</f>
        <v>Yes</v>
      </c>
      <c r="F1692" s="15" t="str">
        <f>_xlfn.XLOOKUP(A1692,'Medical Examinations'!$P$3:$P$2337,'Medical Examinations'!$T$3:$T$2337)</f>
        <v>No</v>
      </c>
      <c r="G1692" s="15" t="str">
        <f>_xlfn.XLOOKUP(A1692,'Medical Examinations'!$P$3:$P$2337,'Medical Examinations'!$U$3:$U$2337)</f>
        <v>No</v>
      </c>
      <c r="H1692" s="15">
        <f>_xlfn.XLOOKUP(A1692,'Medical Examinations'!$P$3:$P$2337,'Medical Examinations'!$V$3:$V$2337)</f>
        <v>0</v>
      </c>
      <c r="I1692" s="15" t="str">
        <f>_xlfn.XLOOKUP(A1692,'Medical Examinations'!$P$3:$P$2337,'Medical Examinations'!$W$3:$W$2337)</f>
        <v>No</v>
      </c>
      <c r="J1692" s="15" t="str">
        <f>_xlfn.XLOOKUP(A1692,'Medical Examinations'!$P$3:$P$2337,'Medical Examinations'!$X$3:$X$2337)</f>
        <v>Normalweight</v>
      </c>
      <c r="K1692" s="15"/>
      <c r="L1692" s="74">
        <f>_xlfn.XLOOKUP(A1692,'Hospitalisation Details'!$U$4:$U$2346,'Hospitalisation Details'!$V$4:$V$2346)</f>
        <v>29897</v>
      </c>
      <c r="M1692" s="75">
        <f>_xlfn.XLOOKUP(A1692,'Hospitalisation Details'!$U$4:$U$2346,'Hospitalisation Details'!$X$4:$X$2346)</f>
        <v>5539.4</v>
      </c>
      <c r="N1692" s="15">
        <f>_xlfn.XLOOKUP(A1692,'Hospitalisation Details'!$U$4:$U$2346,'Hospitalisation Details'!$Y$4:$Y$2346)</f>
        <v>1</v>
      </c>
      <c r="O1692" s="15">
        <f>_xlfn.XLOOKUP(A1692,'Hospitalisation Details'!$U$4:$U$2346,'Hospitalisation Details'!$Z$4:$Z$2346)</f>
        <v>9</v>
      </c>
      <c r="P1692" s="15" t="str">
        <f>_xlfn.XLOOKUP(A1692,'Hospitalisation Details'!$U$4:$U$2346,'Hospitalisation Details'!$AA$4:$AA$2346)</f>
        <v>R1013</v>
      </c>
      <c r="Q1692" s="15">
        <f>_xlfn.XLOOKUP(A1692,'Hospitalisation Details'!$U$4:$U$2346,'Hospitalisation Details'!$AB$4:$AB$2346)</f>
        <v>42</v>
      </c>
    </row>
    <row r="1693" spans="1:17" ht="15.5" x14ac:dyDescent="0.35">
      <c r="A1693" s="73" t="s">
        <v>680</v>
      </c>
      <c r="B1693" s="40" t="str">
        <f>_xlfn.XLOOKUP(A1693,'Customer Names'!$A$3:$A$2337,'Customer Names'!$E$3:$E$2337)</f>
        <v>Pamela L</v>
      </c>
      <c r="C1693" s="29">
        <f>_xlfn.XLOOKUP(A1693,'Medical Examinations'!$P$3:$P$2337,'Medical Examinations'!$Q$3:$Q$2337)</f>
        <v>22.51</v>
      </c>
      <c r="D1693" s="15">
        <f>_xlfn.XLOOKUP(A1693,'Medical Examinations'!$P$3:$P$2337,'Medical Examinations'!$R$3:$R$2337)</f>
        <v>6.08</v>
      </c>
      <c r="E1693" s="15" t="str">
        <f>_xlfn.XLOOKUP(A1693,'Medical Examinations'!$P$3:$P$2337,'Medical Examinations'!$S$3:$S$2337)</f>
        <v>Yes</v>
      </c>
      <c r="F1693" s="15" t="str">
        <f>_xlfn.XLOOKUP(A1693,'Medical Examinations'!$P$3:$P$2337,'Medical Examinations'!$T$3:$T$2337)</f>
        <v>No</v>
      </c>
      <c r="G1693" s="15" t="str">
        <f>_xlfn.XLOOKUP(A1693,'Medical Examinations'!$P$3:$P$2337,'Medical Examinations'!$U$3:$U$2337)</f>
        <v>No</v>
      </c>
      <c r="H1693" s="15">
        <f>_xlfn.XLOOKUP(A1693,'Medical Examinations'!$P$3:$P$2337,'Medical Examinations'!$V$3:$V$2337)</f>
        <v>1</v>
      </c>
      <c r="I1693" s="15" t="str">
        <f>_xlfn.XLOOKUP(A1693,'Medical Examinations'!$P$3:$P$2337,'Medical Examinations'!$W$3:$W$2337)</f>
        <v>No</v>
      </c>
      <c r="J1693" s="15" t="str">
        <f>_xlfn.XLOOKUP(A1693,'Medical Examinations'!$P$3:$P$2337,'Medical Examinations'!$X$3:$X$2337)</f>
        <v>Normalweight</v>
      </c>
      <c r="K1693" s="15"/>
      <c r="L1693" s="74">
        <f>_xlfn.XLOOKUP(A1693,'Hospitalisation Details'!$U$4:$U$2346,'Hospitalisation Details'!$V$4:$V$2346)</f>
        <v>32353</v>
      </c>
      <c r="M1693" s="75">
        <f>_xlfn.XLOOKUP(A1693,'Hospitalisation Details'!$U$4:$U$2346,'Hospitalisation Details'!$X$4:$X$2346)</f>
        <v>5503.36</v>
      </c>
      <c r="N1693" s="15">
        <f>_xlfn.XLOOKUP(A1693,'Hospitalisation Details'!$U$4:$U$2346,'Hospitalisation Details'!$Y$4:$Y$2346)</f>
        <v>1</v>
      </c>
      <c r="O1693" s="15">
        <f>_xlfn.XLOOKUP(A1693,'Hospitalisation Details'!$U$4:$U$2346,'Hospitalisation Details'!$Z$4:$Z$2346)</f>
        <v>9</v>
      </c>
      <c r="P1693" s="15" t="str">
        <f>_xlfn.XLOOKUP(A1693,'Hospitalisation Details'!$U$4:$U$2346,'Hospitalisation Details'!$AA$4:$AA$2346)</f>
        <v>R1012</v>
      </c>
      <c r="Q1693" s="15">
        <f>_xlfn.XLOOKUP(A1693,'Hospitalisation Details'!$U$4:$U$2346,'Hospitalisation Details'!$AB$4:$AB$2346)</f>
        <v>35</v>
      </c>
    </row>
    <row r="1694" spans="1:17" ht="15.5" x14ac:dyDescent="0.35">
      <c r="A1694" s="73" t="s">
        <v>679</v>
      </c>
      <c r="B1694" s="40" t="str">
        <f>_xlfn.XLOOKUP(A1694,'Customer Names'!$A$3:$A$2337,'Customer Names'!$E$3:$E$2337)</f>
        <v>Andrew W.</v>
      </c>
      <c r="C1694" s="29">
        <f>_xlfn.XLOOKUP(A1694,'Medical Examinations'!$P$3:$P$2337,'Medical Examinations'!$Q$3:$Q$2337)</f>
        <v>31</v>
      </c>
      <c r="D1694" s="15">
        <f>_xlfn.XLOOKUP(A1694,'Medical Examinations'!$P$3:$P$2337,'Medical Examinations'!$R$3:$R$2337)</f>
        <v>4.7699999999999996</v>
      </c>
      <c r="E1694" s="15" t="str">
        <f>_xlfn.XLOOKUP(A1694,'Medical Examinations'!$P$3:$P$2337,'Medical Examinations'!$S$3:$S$2337)</f>
        <v>No</v>
      </c>
      <c r="F1694" s="15" t="str">
        <f>_xlfn.XLOOKUP(A1694,'Medical Examinations'!$P$3:$P$2337,'Medical Examinations'!$T$3:$T$2337)</f>
        <v>No</v>
      </c>
      <c r="G1694" s="15" t="str">
        <f>_xlfn.XLOOKUP(A1694,'Medical Examinations'!$P$3:$P$2337,'Medical Examinations'!$U$3:$U$2337)</f>
        <v>No</v>
      </c>
      <c r="H1694" s="15">
        <f>_xlfn.XLOOKUP(A1694,'Medical Examinations'!$P$3:$P$2337,'Medical Examinations'!$V$3:$V$2337)</f>
        <v>1</v>
      </c>
      <c r="I1694" s="15" t="str">
        <f>_xlfn.XLOOKUP(A1694,'Medical Examinations'!$P$3:$P$2337,'Medical Examinations'!$W$3:$W$2337)</f>
        <v>No</v>
      </c>
      <c r="J1694" s="15" t="str">
        <f>_xlfn.XLOOKUP(A1694,'Medical Examinations'!$P$3:$P$2337,'Medical Examinations'!$X$3:$X$2337)</f>
        <v>Obesity</v>
      </c>
      <c r="K1694" s="15"/>
      <c r="L1694" s="74">
        <f>_xlfn.XLOOKUP(A1694,'Hospitalisation Details'!$U$4:$U$2346,'Hospitalisation Details'!$V$4:$V$2346)</f>
        <v>30911</v>
      </c>
      <c r="M1694" s="75">
        <f>_xlfn.XLOOKUP(A1694,'Hospitalisation Details'!$U$4:$U$2346,'Hospitalisation Details'!$X$4:$X$2346)</f>
        <v>5488.26</v>
      </c>
      <c r="N1694" s="15">
        <f>_xlfn.XLOOKUP(A1694,'Hospitalisation Details'!$U$4:$U$2346,'Hospitalisation Details'!$Y$4:$Y$2346)</f>
        <v>1</v>
      </c>
      <c r="O1694" s="15">
        <f>_xlfn.XLOOKUP(A1694,'Hospitalisation Details'!$U$4:$U$2346,'Hospitalisation Details'!$Z$4:$Z$2346)</f>
        <v>1</v>
      </c>
      <c r="P1694" s="15" t="str">
        <f>_xlfn.XLOOKUP(A1694,'Hospitalisation Details'!$U$4:$U$2346,'Hospitalisation Details'!$AA$4:$AA$2346)</f>
        <v>R1011</v>
      </c>
      <c r="Q1694" s="15">
        <f>_xlfn.XLOOKUP(A1694,'Hospitalisation Details'!$U$4:$U$2346,'Hospitalisation Details'!$AB$4:$AB$2346)</f>
        <v>39</v>
      </c>
    </row>
    <row r="1695" spans="1:17" ht="15.5" x14ac:dyDescent="0.35">
      <c r="A1695" s="73" t="s">
        <v>678</v>
      </c>
      <c r="B1695" s="40" t="str">
        <f>_xlfn.XLOOKUP(A1695,'Customer Names'!$A$3:$A$2337,'Customer Names'!$E$3:$E$2337)</f>
        <v>Randall</v>
      </c>
      <c r="C1695" s="29">
        <f>_xlfn.XLOOKUP(A1695,'Medical Examinations'!$P$3:$P$2337,'Medical Examinations'!$Q$3:$Q$2337)</f>
        <v>28.27</v>
      </c>
      <c r="D1695" s="15">
        <f>_xlfn.XLOOKUP(A1695,'Medical Examinations'!$P$3:$P$2337,'Medical Examinations'!$R$3:$R$2337)</f>
        <v>4.62</v>
      </c>
      <c r="E1695" s="15" t="str">
        <f>_xlfn.XLOOKUP(A1695,'Medical Examinations'!$P$3:$P$2337,'Medical Examinations'!$S$3:$S$2337)</f>
        <v>No</v>
      </c>
      <c r="F1695" s="15" t="str">
        <f>_xlfn.XLOOKUP(A1695,'Medical Examinations'!$P$3:$P$2337,'Medical Examinations'!$T$3:$T$2337)</f>
        <v>No</v>
      </c>
      <c r="G1695" s="15" t="str">
        <f>_xlfn.XLOOKUP(A1695,'Medical Examinations'!$P$3:$P$2337,'Medical Examinations'!$U$3:$U$2337)</f>
        <v>No</v>
      </c>
      <c r="H1695" s="15">
        <f>_xlfn.XLOOKUP(A1695,'Medical Examinations'!$P$3:$P$2337,'Medical Examinations'!$V$3:$V$2337)</f>
        <v>1</v>
      </c>
      <c r="I1695" s="15" t="str">
        <f>_xlfn.XLOOKUP(A1695,'Medical Examinations'!$P$3:$P$2337,'Medical Examinations'!$W$3:$W$2337)</f>
        <v>No</v>
      </c>
      <c r="J1695" s="15" t="str">
        <f>_xlfn.XLOOKUP(A1695,'Medical Examinations'!$P$3:$P$2337,'Medical Examinations'!$X$3:$X$2337)</f>
        <v>Overweight</v>
      </c>
      <c r="K1695" s="15"/>
      <c r="L1695" s="74">
        <f>_xlfn.XLOOKUP(A1695,'Hospitalisation Details'!$U$4:$U$2346,'Hospitalisation Details'!$V$4:$V$2346)</f>
        <v>30920</v>
      </c>
      <c r="M1695" s="75">
        <f>_xlfn.XLOOKUP(A1695,'Hospitalisation Details'!$U$4:$U$2346,'Hospitalisation Details'!$X$4:$X$2346)</f>
        <v>5484.47</v>
      </c>
      <c r="N1695" s="15">
        <f>_xlfn.XLOOKUP(A1695,'Hospitalisation Details'!$U$4:$U$2346,'Hospitalisation Details'!$Y$4:$Y$2346)</f>
        <v>1</v>
      </c>
      <c r="O1695" s="15">
        <f>_xlfn.XLOOKUP(A1695,'Hospitalisation Details'!$U$4:$U$2346,'Hospitalisation Details'!$Z$4:$Z$2346)</f>
        <v>9</v>
      </c>
      <c r="P1695" s="15" t="str">
        <f>_xlfn.XLOOKUP(A1695,'Hospitalisation Details'!$U$4:$U$2346,'Hospitalisation Details'!$AA$4:$AA$2346)</f>
        <v>R1013</v>
      </c>
      <c r="Q1695" s="15">
        <f>_xlfn.XLOOKUP(A1695,'Hospitalisation Details'!$U$4:$U$2346,'Hospitalisation Details'!$AB$4:$AB$2346)</f>
        <v>39</v>
      </c>
    </row>
    <row r="1696" spans="1:17" ht="15.5" x14ac:dyDescent="0.35">
      <c r="A1696" s="73" t="s">
        <v>677</v>
      </c>
      <c r="B1696" s="40" t="str">
        <f>_xlfn.XLOOKUP(A1696,'Customer Names'!$A$3:$A$2337,'Customer Names'!$E$3:$E$2337)</f>
        <v>Tracy L</v>
      </c>
      <c r="C1696" s="29">
        <f>_xlfn.XLOOKUP(A1696,'Medical Examinations'!$P$3:$P$2337,'Medical Examinations'!$Q$3:$Q$2337)</f>
        <v>29.92</v>
      </c>
      <c r="D1696" s="15">
        <f>_xlfn.XLOOKUP(A1696,'Medical Examinations'!$P$3:$P$2337,'Medical Examinations'!$R$3:$R$2337)</f>
        <v>9.07</v>
      </c>
      <c r="E1696" s="15" t="str">
        <f>_xlfn.XLOOKUP(A1696,'Medical Examinations'!$P$3:$P$2337,'Medical Examinations'!$S$3:$S$2337)</f>
        <v>Yes</v>
      </c>
      <c r="F1696" s="15" t="str">
        <f>_xlfn.XLOOKUP(A1696,'Medical Examinations'!$P$3:$P$2337,'Medical Examinations'!$T$3:$T$2337)</f>
        <v>No</v>
      </c>
      <c r="G1696" s="15" t="str">
        <f>_xlfn.XLOOKUP(A1696,'Medical Examinations'!$P$3:$P$2337,'Medical Examinations'!$U$3:$U$2337)</f>
        <v>No</v>
      </c>
      <c r="H1696" s="15">
        <f>_xlfn.XLOOKUP(A1696,'Medical Examinations'!$P$3:$P$2337,'Medical Examinations'!$V$3:$V$2337)</f>
        <v>1</v>
      </c>
      <c r="I1696" s="15" t="str">
        <f>_xlfn.XLOOKUP(A1696,'Medical Examinations'!$P$3:$P$2337,'Medical Examinations'!$W$3:$W$2337)</f>
        <v>No</v>
      </c>
      <c r="J1696" s="15" t="str">
        <f>_xlfn.XLOOKUP(A1696,'Medical Examinations'!$P$3:$P$2337,'Medical Examinations'!$X$3:$X$2337)</f>
        <v>Overweight</v>
      </c>
      <c r="K1696" s="15"/>
      <c r="L1696" s="74">
        <f>_xlfn.XLOOKUP(A1696,'Hospitalisation Details'!$U$4:$U$2346,'Hospitalisation Details'!$V$4:$V$2346)</f>
        <v>31685</v>
      </c>
      <c r="M1696" s="75">
        <f>_xlfn.XLOOKUP(A1696,'Hospitalisation Details'!$U$4:$U$2346,'Hospitalisation Details'!$X$4:$X$2346)</f>
        <v>5478.04</v>
      </c>
      <c r="N1696" s="15">
        <f>_xlfn.XLOOKUP(A1696,'Hospitalisation Details'!$U$4:$U$2346,'Hospitalisation Details'!$Y$4:$Y$2346)</f>
        <v>1</v>
      </c>
      <c r="O1696" s="15">
        <f>_xlfn.XLOOKUP(A1696,'Hospitalisation Details'!$U$4:$U$2346,'Hospitalisation Details'!$Z$4:$Z$2346)</f>
        <v>1</v>
      </c>
      <c r="P1696" s="15" t="str">
        <f>_xlfn.XLOOKUP(A1696,'Hospitalisation Details'!$U$4:$U$2346,'Hospitalisation Details'!$AA$4:$AA$2346)</f>
        <v>R1013</v>
      </c>
      <c r="Q1696" s="15">
        <f>_xlfn.XLOOKUP(A1696,'Hospitalisation Details'!$U$4:$U$2346,'Hospitalisation Details'!$AB$4:$AB$2346)</f>
        <v>37</v>
      </c>
    </row>
    <row r="1697" spans="1:17" ht="15.5" x14ac:dyDescent="0.35">
      <c r="A1697" s="73" t="s">
        <v>676</v>
      </c>
      <c r="B1697" s="40" t="str">
        <f>_xlfn.XLOOKUP(A1697,'Customer Names'!$A$3:$A$2337,'Customer Names'!$E$3:$E$2337)</f>
        <v>Azelie</v>
      </c>
      <c r="C1697" s="29">
        <f>_xlfn.XLOOKUP(A1697,'Medical Examinations'!$P$3:$P$2337,'Medical Examinations'!$Q$3:$Q$2337)</f>
        <v>25.9</v>
      </c>
      <c r="D1697" s="15">
        <f>_xlfn.XLOOKUP(A1697,'Medical Examinations'!$P$3:$P$2337,'Medical Examinations'!$R$3:$R$2337)</f>
        <v>9.1199999999999992</v>
      </c>
      <c r="E1697" s="15" t="str">
        <f>_xlfn.XLOOKUP(A1697,'Medical Examinations'!$P$3:$P$2337,'Medical Examinations'!$S$3:$S$2337)</f>
        <v>Yes</v>
      </c>
      <c r="F1697" s="15" t="str">
        <f>_xlfn.XLOOKUP(A1697,'Medical Examinations'!$P$3:$P$2337,'Medical Examinations'!$T$3:$T$2337)</f>
        <v>No</v>
      </c>
      <c r="G1697" s="15" t="str">
        <f>_xlfn.XLOOKUP(A1697,'Medical Examinations'!$P$3:$P$2337,'Medical Examinations'!$U$3:$U$2337)</f>
        <v>No</v>
      </c>
      <c r="H1697" s="15">
        <f>_xlfn.XLOOKUP(A1697,'Medical Examinations'!$P$3:$P$2337,'Medical Examinations'!$V$3:$V$2337)</f>
        <v>1</v>
      </c>
      <c r="I1697" s="15" t="str">
        <f>_xlfn.XLOOKUP(A1697,'Medical Examinations'!$P$3:$P$2337,'Medical Examinations'!$W$3:$W$2337)</f>
        <v>No</v>
      </c>
      <c r="J1697" s="15" t="str">
        <f>_xlfn.XLOOKUP(A1697,'Medical Examinations'!$P$3:$P$2337,'Medical Examinations'!$X$3:$X$2337)</f>
        <v>Overweight</v>
      </c>
      <c r="K1697" s="15"/>
      <c r="L1697" s="74">
        <f>_xlfn.XLOOKUP(A1697,'Hospitalisation Details'!$U$4:$U$2346,'Hospitalisation Details'!$V$4:$V$2346)</f>
        <v>31605</v>
      </c>
      <c r="M1697" s="75">
        <f>_xlfn.XLOOKUP(A1697,'Hospitalisation Details'!$U$4:$U$2346,'Hospitalisation Details'!$X$4:$X$2346)</f>
        <v>5472.45</v>
      </c>
      <c r="N1697" s="15">
        <f>_xlfn.XLOOKUP(A1697,'Hospitalisation Details'!$U$4:$U$2346,'Hospitalisation Details'!$Y$4:$Y$2346)</f>
        <v>1</v>
      </c>
      <c r="O1697" s="15">
        <f>_xlfn.XLOOKUP(A1697,'Hospitalisation Details'!$U$4:$U$2346,'Hospitalisation Details'!$Z$4:$Z$2346)</f>
        <v>1</v>
      </c>
      <c r="P1697" s="15" t="str">
        <f>_xlfn.XLOOKUP(A1697,'Hospitalisation Details'!$U$4:$U$2346,'Hospitalisation Details'!$AA$4:$AA$2346)</f>
        <v>R1011</v>
      </c>
      <c r="Q1697" s="15">
        <f>_xlfn.XLOOKUP(A1697,'Hospitalisation Details'!$U$4:$U$2346,'Hospitalisation Details'!$AB$4:$AB$2346)</f>
        <v>37</v>
      </c>
    </row>
    <row r="1698" spans="1:17" ht="15.5" x14ac:dyDescent="0.35">
      <c r="A1698" s="73" t="s">
        <v>675</v>
      </c>
      <c r="B1698" s="40" t="str">
        <f>_xlfn.XLOOKUP(A1698,'Customer Names'!$A$3:$A$2337,'Customer Names'!$E$3:$E$2337)</f>
        <v>Monica M.</v>
      </c>
      <c r="C1698" s="29">
        <f>_xlfn.XLOOKUP(A1698,'Medical Examinations'!$P$3:$P$2337,'Medical Examinations'!$Q$3:$Q$2337)</f>
        <v>27.74</v>
      </c>
      <c r="D1698" s="15">
        <f>_xlfn.XLOOKUP(A1698,'Medical Examinations'!$P$3:$P$2337,'Medical Examinations'!$R$3:$R$2337)</f>
        <v>7.32</v>
      </c>
      <c r="E1698" s="15" t="str">
        <f>_xlfn.XLOOKUP(A1698,'Medical Examinations'!$P$3:$P$2337,'Medical Examinations'!$S$3:$S$2337)</f>
        <v>Yes</v>
      </c>
      <c r="F1698" s="15" t="str">
        <f>_xlfn.XLOOKUP(A1698,'Medical Examinations'!$P$3:$P$2337,'Medical Examinations'!$T$3:$T$2337)</f>
        <v>No</v>
      </c>
      <c r="G1698" s="15" t="str">
        <f>_xlfn.XLOOKUP(A1698,'Medical Examinations'!$P$3:$P$2337,'Medical Examinations'!$U$3:$U$2337)</f>
        <v>No</v>
      </c>
      <c r="H1698" s="15">
        <f>_xlfn.XLOOKUP(A1698,'Medical Examinations'!$P$3:$P$2337,'Medical Examinations'!$V$3:$V$2337)</f>
        <v>1</v>
      </c>
      <c r="I1698" s="15" t="str">
        <f>_xlfn.XLOOKUP(A1698,'Medical Examinations'!$P$3:$P$2337,'Medical Examinations'!$W$3:$W$2337)</f>
        <v>No</v>
      </c>
      <c r="J1698" s="15" t="str">
        <f>_xlfn.XLOOKUP(A1698,'Medical Examinations'!$P$3:$P$2337,'Medical Examinations'!$X$3:$X$2337)</f>
        <v>Overweight</v>
      </c>
      <c r="K1698" s="15"/>
      <c r="L1698" s="74">
        <f>_xlfn.XLOOKUP(A1698,'Hospitalisation Details'!$U$4:$U$2346,'Hospitalisation Details'!$V$4:$V$2346)</f>
        <v>31748</v>
      </c>
      <c r="M1698" s="75">
        <f>_xlfn.XLOOKUP(A1698,'Hospitalisation Details'!$U$4:$U$2346,'Hospitalisation Details'!$X$4:$X$2346)</f>
        <v>5469.01</v>
      </c>
      <c r="N1698" s="15">
        <f>_xlfn.XLOOKUP(A1698,'Hospitalisation Details'!$U$4:$U$2346,'Hospitalisation Details'!$Y$4:$Y$2346)</f>
        <v>1</v>
      </c>
      <c r="O1698" s="15">
        <f>_xlfn.XLOOKUP(A1698,'Hospitalisation Details'!$U$4:$U$2346,'Hospitalisation Details'!$Z$4:$Z$2346)</f>
        <v>9</v>
      </c>
      <c r="P1698" s="15" t="str">
        <f>_xlfn.XLOOKUP(A1698,'Hospitalisation Details'!$U$4:$U$2346,'Hospitalisation Details'!$AA$4:$AA$2346)</f>
        <v>R1024</v>
      </c>
      <c r="Q1698" s="15">
        <f>_xlfn.XLOOKUP(A1698,'Hospitalisation Details'!$U$4:$U$2346,'Hospitalisation Details'!$AB$4:$AB$2346)</f>
        <v>37</v>
      </c>
    </row>
    <row r="1699" spans="1:17" ht="15.5" x14ac:dyDescent="0.35">
      <c r="A1699" s="73" t="s">
        <v>674</v>
      </c>
      <c r="B1699" s="40" t="str">
        <f>_xlfn.XLOOKUP(A1699,'Customer Names'!$A$3:$A$2337,'Customer Names'!$E$3:$E$2337)</f>
        <v>Katarina K.</v>
      </c>
      <c r="C1699" s="29">
        <f>_xlfn.XLOOKUP(A1699,'Medical Examinations'!$P$3:$P$2337,'Medical Examinations'!$Q$3:$Q$2337)</f>
        <v>17.260000000000002</v>
      </c>
      <c r="D1699" s="15">
        <f>_xlfn.XLOOKUP(A1699,'Medical Examinations'!$P$3:$P$2337,'Medical Examinations'!$R$3:$R$2337)</f>
        <v>11.73</v>
      </c>
      <c r="E1699" s="15" t="str">
        <f>_xlfn.XLOOKUP(A1699,'Medical Examinations'!$P$3:$P$2337,'Medical Examinations'!$S$3:$S$2337)</f>
        <v>No</v>
      </c>
      <c r="F1699" s="15" t="str">
        <f>_xlfn.XLOOKUP(A1699,'Medical Examinations'!$P$3:$P$2337,'Medical Examinations'!$T$3:$T$2337)</f>
        <v>No</v>
      </c>
      <c r="G1699" s="15" t="str">
        <f>_xlfn.XLOOKUP(A1699,'Medical Examinations'!$P$3:$P$2337,'Medical Examinations'!$U$3:$U$2337)</f>
        <v>No</v>
      </c>
      <c r="H1699" s="15">
        <f>_xlfn.XLOOKUP(A1699,'Medical Examinations'!$P$3:$P$2337,'Medical Examinations'!$V$3:$V$2337)</f>
        <v>2</v>
      </c>
      <c r="I1699" s="15" t="str">
        <f>_xlfn.XLOOKUP(A1699,'Medical Examinations'!$P$3:$P$2337,'Medical Examinations'!$W$3:$W$2337)</f>
        <v>No</v>
      </c>
      <c r="J1699" s="15" t="str">
        <f>_xlfn.XLOOKUP(A1699,'Medical Examinations'!$P$3:$P$2337,'Medical Examinations'!$X$3:$X$2337)</f>
        <v>Underweight</v>
      </c>
      <c r="K1699" s="15"/>
      <c r="L1699" s="74">
        <f>_xlfn.XLOOKUP(A1699,'Hospitalisation Details'!$U$4:$U$2346,'Hospitalisation Details'!$V$4:$V$2346)</f>
        <v>26961</v>
      </c>
      <c r="M1699" s="75">
        <f>_xlfn.XLOOKUP(A1699,'Hospitalisation Details'!$U$4:$U$2346,'Hospitalisation Details'!$X$4:$X$2346)</f>
        <v>5466.88</v>
      </c>
      <c r="N1699" s="15">
        <f>_xlfn.XLOOKUP(A1699,'Hospitalisation Details'!$U$4:$U$2346,'Hospitalisation Details'!$Y$4:$Y$2346)</f>
        <v>1</v>
      </c>
      <c r="O1699" s="15">
        <f>_xlfn.XLOOKUP(A1699,'Hospitalisation Details'!$U$4:$U$2346,'Hospitalisation Details'!$Z$4:$Z$2346)</f>
        <v>9</v>
      </c>
      <c r="P1699" s="15" t="str">
        <f>_xlfn.XLOOKUP(A1699,'Hospitalisation Details'!$U$4:$U$2346,'Hospitalisation Details'!$AA$4:$AA$2346)</f>
        <v>R1013</v>
      </c>
      <c r="Q1699" s="15">
        <f>_xlfn.XLOOKUP(A1699,'Hospitalisation Details'!$U$4:$U$2346,'Hospitalisation Details'!$AB$4:$AB$2346)</f>
        <v>50</v>
      </c>
    </row>
    <row r="1700" spans="1:17" ht="15.5" x14ac:dyDescent="0.35">
      <c r="A1700" s="73" t="s">
        <v>673</v>
      </c>
      <c r="B1700" s="40" t="str">
        <f>_xlfn.XLOOKUP(A1700,'Customer Names'!$A$3:$A$2337,'Customer Names'!$E$3:$E$2337)</f>
        <v>Jamie L.</v>
      </c>
      <c r="C1700" s="29">
        <f>_xlfn.XLOOKUP(A1700,'Medical Examinations'!$P$3:$P$2337,'Medical Examinations'!$Q$3:$Q$2337)</f>
        <v>19.855</v>
      </c>
      <c r="D1700" s="15">
        <f>_xlfn.XLOOKUP(A1700,'Medical Examinations'!$P$3:$P$2337,'Medical Examinations'!$R$3:$R$2337)</f>
        <v>6.64</v>
      </c>
      <c r="E1700" s="15" t="str">
        <f>_xlfn.XLOOKUP(A1700,'Medical Examinations'!$P$3:$P$2337,'Medical Examinations'!$S$3:$S$2337)</f>
        <v>Yes</v>
      </c>
      <c r="F1700" s="15" t="str">
        <f>_xlfn.XLOOKUP(A1700,'Medical Examinations'!$P$3:$P$2337,'Medical Examinations'!$T$3:$T$2337)</f>
        <v>No</v>
      </c>
      <c r="G1700" s="15" t="str">
        <f>_xlfn.XLOOKUP(A1700,'Medical Examinations'!$P$3:$P$2337,'Medical Examinations'!$U$3:$U$2337)</f>
        <v>No</v>
      </c>
      <c r="H1700" s="15">
        <f>_xlfn.XLOOKUP(A1700,'Medical Examinations'!$P$3:$P$2337,'Medical Examinations'!$V$3:$V$2337)</f>
        <v>1</v>
      </c>
      <c r="I1700" s="15" t="str">
        <f>_xlfn.XLOOKUP(A1700,'Medical Examinations'!$P$3:$P$2337,'Medical Examinations'!$W$3:$W$2337)</f>
        <v>No</v>
      </c>
      <c r="J1700" s="15" t="str">
        <f>_xlfn.XLOOKUP(A1700,'Medical Examinations'!$P$3:$P$2337,'Medical Examinations'!$X$3:$X$2337)</f>
        <v>Normalweight</v>
      </c>
      <c r="K1700" s="15"/>
      <c r="L1700" s="74">
        <f>_xlfn.XLOOKUP(A1700,'Hospitalisation Details'!$U$4:$U$2346,'Hospitalisation Details'!$V$4:$V$2346)</f>
        <v>31771</v>
      </c>
      <c r="M1700" s="75">
        <f>_xlfn.XLOOKUP(A1700,'Hospitalisation Details'!$U$4:$U$2346,'Hospitalisation Details'!$X$4:$X$2346)</f>
        <v>5458.05</v>
      </c>
      <c r="N1700" s="15">
        <f>_xlfn.XLOOKUP(A1700,'Hospitalisation Details'!$U$4:$U$2346,'Hospitalisation Details'!$Y$4:$Y$2346)</f>
        <v>1</v>
      </c>
      <c r="O1700" s="15">
        <f>_xlfn.XLOOKUP(A1700,'Hospitalisation Details'!$U$4:$U$2346,'Hospitalisation Details'!$Z$4:$Z$2346)</f>
        <v>9</v>
      </c>
      <c r="P1700" s="15" t="str">
        <f>_xlfn.XLOOKUP(A1700,'Hospitalisation Details'!$U$4:$U$2346,'Hospitalisation Details'!$AA$4:$AA$2346)</f>
        <v>R1024</v>
      </c>
      <c r="Q1700" s="15">
        <f>_xlfn.XLOOKUP(A1700,'Hospitalisation Details'!$U$4:$U$2346,'Hospitalisation Details'!$AB$4:$AB$2346)</f>
        <v>36</v>
      </c>
    </row>
    <row r="1701" spans="1:17" ht="15.5" x14ac:dyDescent="0.35">
      <c r="A1701" s="73" t="s">
        <v>672</v>
      </c>
      <c r="B1701" s="40" t="str">
        <f>_xlfn.XLOOKUP(A1701,'Customer Names'!$A$3:$A$2337,'Customer Names'!$E$3:$E$2337)</f>
        <v>Brian</v>
      </c>
      <c r="C1701" s="29">
        <f>_xlfn.XLOOKUP(A1701,'Medical Examinations'!$P$3:$P$2337,'Medical Examinations'!$Q$3:$Q$2337)</f>
        <v>41.69</v>
      </c>
      <c r="D1701" s="15">
        <f>_xlfn.XLOOKUP(A1701,'Medical Examinations'!$P$3:$P$2337,'Medical Examinations'!$R$3:$R$2337)</f>
        <v>5.78</v>
      </c>
      <c r="E1701" s="15" t="str">
        <f>_xlfn.XLOOKUP(A1701,'Medical Examinations'!$P$3:$P$2337,'Medical Examinations'!$S$3:$S$2337)</f>
        <v>No</v>
      </c>
      <c r="F1701" s="15" t="str">
        <f>_xlfn.XLOOKUP(A1701,'Medical Examinations'!$P$3:$P$2337,'Medical Examinations'!$T$3:$T$2337)</f>
        <v>No</v>
      </c>
      <c r="G1701" s="15" t="str">
        <f>_xlfn.XLOOKUP(A1701,'Medical Examinations'!$P$3:$P$2337,'Medical Examinations'!$U$3:$U$2337)</f>
        <v>No</v>
      </c>
      <c r="H1701" s="15">
        <f>_xlfn.XLOOKUP(A1701,'Medical Examinations'!$P$3:$P$2337,'Medical Examinations'!$V$3:$V$2337)</f>
        <v>0</v>
      </c>
      <c r="I1701" s="15" t="str">
        <f>_xlfn.XLOOKUP(A1701,'Medical Examinations'!$P$3:$P$2337,'Medical Examinations'!$W$3:$W$2337)</f>
        <v>No</v>
      </c>
      <c r="J1701" s="15" t="str">
        <f>_xlfn.XLOOKUP(A1701,'Medical Examinations'!$P$3:$P$2337,'Medical Examinations'!$X$3:$X$2337)</f>
        <v>Obesity</v>
      </c>
      <c r="K1701" s="15"/>
      <c r="L1701" s="74">
        <f>_xlfn.XLOOKUP(A1701,'Hospitalisation Details'!$U$4:$U$2346,'Hospitalisation Details'!$V$4:$V$2346)</f>
        <v>30188</v>
      </c>
      <c r="M1701" s="75">
        <f>_xlfn.XLOOKUP(A1701,'Hospitalisation Details'!$U$4:$U$2346,'Hospitalisation Details'!$X$4:$X$2346)</f>
        <v>5438.75</v>
      </c>
      <c r="N1701" s="15">
        <f>_xlfn.XLOOKUP(A1701,'Hospitalisation Details'!$U$4:$U$2346,'Hospitalisation Details'!$Y$4:$Y$2346)</f>
        <v>4</v>
      </c>
      <c r="O1701" s="15">
        <f>_xlfn.XLOOKUP(A1701,'Hospitalisation Details'!$U$4:$U$2346,'Hospitalisation Details'!$Z$4:$Z$2346)</f>
        <v>9</v>
      </c>
      <c r="P1701" s="15" t="str">
        <f>_xlfn.XLOOKUP(A1701,'Hospitalisation Details'!$U$4:$U$2346,'Hospitalisation Details'!$AA$4:$AA$2346)</f>
        <v>R1013</v>
      </c>
      <c r="Q1701" s="15">
        <f>_xlfn.XLOOKUP(A1701,'Hospitalisation Details'!$U$4:$U$2346,'Hospitalisation Details'!$AB$4:$AB$2346)</f>
        <v>41</v>
      </c>
    </row>
    <row r="1702" spans="1:17" ht="15.5" x14ac:dyDescent="0.35">
      <c r="A1702" s="73" t="s">
        <v>671</v>
      </c>
      <c r="B1702" s="40" t="str">
        <f>_xlfn.XLOOKUP(A1702,'Customer Names'!$A$3:$A$2337,'Customer Names'!$E$3:$E$2337)</f>
        <v>Stacey L.</v>
      </c>
      <c r="C1702" s="29">
        <f>_xlfn.XLOOKUP(A1702,'Medical Examinations'!$P$3:$P$2337,'Medical Examinations'!$Q$3:$Q$2337)</f>
        <v>16.12</v>
      </c>
      <c r="D1702" s="15">
        <f>_xlfn.XLOOKUP(A1702,'Medical Examinations'!$P$3:$P$2337,'Medical Examinations'!$R$3:$R$2337)</f>
        <v>10.45</v>
      </c>
      <c r="E1702" s="15" t="str">
        <f>_xlfn.XLOOKUP(A1702,'Medical Examinations'!$P$3:$P$2337,'Medical Examinations'!$S$3:$S$2337)</f>
        <v>No</v>
      </c>
      <c r="F1702" s="15" t="str">
        <f>_xlfn.XLOOKUP(A1702,'Medical Examinations'!$P$3:$P$2337,'Medical Examinations'!$T$3:$T$2337)</f>
        <v>No</v>
      </c>
      <c r="G1702" s="15" t="str">
        <f>_xlfn.XLOOKUP(A1702,'Medical Examinations'!$P$3:$P$2337,'Medical Examinations'!$U$3:$U$2337)</f>
        <v>No</v>
      </c>
      <c r="H1702" s="15">
        <f>_xlfn.XLOOKUP(A1702,'Medical Examinations'!$P$3:$P$2337,'Medical Examinations'!$V$3:$V$2337)</f>
        <v>0</v>
      </c>
      <c r="I1702" s="15" t="str">
        <f>_xlfn.XLOOKUP(A1702,'Medical Examinations'!$P$3:$P$2337,'Medical Examinations'!$W$3:$W$2337)</f>
        <v>No</v>
      </c>
      <c r="J1702" s="15" t="str">
        <f>_xlfn.XLOOKUP(A1702,'Medical Examinations'!$P$3:$P$2337,'Medical Examinations'!$X$3:$X$2337)</f>
        <v>Underweight</v>
      </c>
      <c r="K1702" s="15"/>
      <c r="L1702" s="74">
        <f>_xlfn.XLOOKUP(A1702,'Hospitalisation Details'!$U$4:$U$2346,'Hospitalisation Details'!$V$4:$V$2346)</f>
        <v>28649</v>
      </c>
      <c r="M1702" s="75">
        <f>_xlfn.XLOOKUP(A1702,'Hospitalisation Details'!$U$4:$U$2346,'Hospitalisation Details'!$X$4:$X$2346)</f>
        <v>5428.98</v>
      </c>
      <c r="N1702" s="15">
        <f>_xlfn.XLOOKUP(A1702,'Hospitalisation Details'!$U$4:$U$2346,'Hospitalisation Details'!$Y$4:$Y$2346)</f>
        <v>1</v>
      </c>
      <c r="O1702" s="15">
        <f>_xlfn.XLOOKUP(A1702,'Hospitalisation Details'!$U$4:$U$2346,'Hospitalisation Details'!$Z$4:$Z$2346)</f>
        <v>9</v>
      </c>
      <c r="P1702" s="15" t="str">
        <f>_xlfn.XLOOKUP(A1702,'Hospitalisation Details'!$U$4:$U$2346,'Hospitalisation Details'!$AA$4:$AA$2346)</f>
        <v>R1012</v>
      </c>
      <c r="Q1702" s="15">
        <f>_xlfn.XLOOKUP(A1702,'Hospitalisation Details'!$U$4:$U$2346,'Hospitalisation Details'!$AB$4:$AB$2346)</f>
        <v>45</v>
      </c>
    </row>
    <row r="1703" spans="1:17" ht="15.5" x14ac:dyDescent="0.35">
      <c r="A1703" s="73" t="s">
        <v>670</v>
      </c>
      <c r="B1703" s="40" t="str">
        <f>_xlfn.XLOOKUP(A1703,'Customer Names'!$A$3:$A$2337,'Customer Names'!$E$3:$E$2337)</f>
        <v>Stephen</v>
      </c>
      <c r="C1703" s="29">
        <f>_xlfn.XLOOKUP(A1703,'Medical Examinations'!$P$3:$P$2337,'Medical Examinations'!$Q$3:$Q$2337)</f>
        <v>37.43</v>
      </c>
      <c r="D1703" s="15">
        <f>_xlfn.XLOOKUP(A1703,'Medical Examinations'!$P$3:$P$2337,'Medical Examinations'!$R$3:$R$2337)</f>
        <v>4.5199999999999996</v>
      </c>
      <c r="E1703" s="15" t="str">
        <f>_xlfn.XLOOKUP(A1703,'Medical Examinations'!$P$3:$P$2337,'Medical Examinations'!$S$3:$S$2337)</f>
        <v>No</v>
      </c>
      <c r="F1703" s="15" t="str">
        <f>_xlfn.XLOOKUP(A1703,'Medical Examinations'!$P$3:$P$2337,'Medical Examinations'!$T$3:$T$2337)</f>
        <v>No</v>
      </c>
      <c r="G1703" s="15" t="str">
        <f>_xlfn.XLOOKUP(A1703,'Medical Examinations'!$P$3:$P$2337,'Medical Examinations'!$U$3:$U$2337)</f>
        <v>No</v>
      </c>
      <c r="H1703" s="15">
        <f>_xlfn.XLOOKUP(A1703,'Medical Examinations'!$P$3:$P$2337,'Medical Examinations'!$V$3:$V$2337)</f>
        <v>1</v>
      </c>
      <c r="I1703" s="15" t="str">
        <f>_xlfn.XLOOKUP(A1703,'Medical Examinations'!$P$3:$P$2337,'Medical Examinations'!$W$3:$W$2337)</f>
        <v>No</v>
      </c>
      <c r="J1703" s="15" t="str">
        <f>_xlfn.XLOOKUP(A1703,'Medical Examinations'!$P$3:$P$2337,'Medical Examinations'!$X$3:$X$2337)</f>
        <v>Obesity</v>
      </c>
      <c r="K1703" s="15"/>
      <c r="L1703" s="74">
        <f>_xlfn.XLOOKUP(A1703,'Hospitalisation Details'!$U$4:$U$2346,'Hospitalisation Details'!$V$4:$V$2346)</f>
        <v>33864</v>
      </c>
      <c r="M1703" s="75">
        <f>_xlfn.XLOOKUP(A1703,'Hospitalisation Details'!$U$4:$U$2346,'Hospitalisation Details'!$X$4:$X$2346)</f>
        <v>5428.73</v>
      </c>
      <c r="N1703" s="15">
        <f>_xlfn.XLOOKUP(A1703,'Hospitalisation Details'!$U$4:$U$2346,'Hospitalisation Details'!$Y$4:$Y$2346)</f>
        <v>4</v>
      </c>
      <c r="O1703" s="15">
        <f>_xlfn.XLOOKUP(A1703,'Hospitalisation Details'!$U$4:$U$2346,'Hospitalisation Details'!$Z$4:$Z$2346)</f>
        <v>2</v>
      </c>
      <c r="P1703" s="15" t="str">
        <f>_xlfn.XLOOKUP(A1703,'Hospitalisation Details'!$U$4:$U$2346,'Hospitalisation Details'!$AA$4:$AA$2346)</f>
        <v>R1017</v>
      </c>
      <c r="Q1703" s="15">
        <f>_xlfn.XLOOKUP(A1703,'Hospitalisation Details'!$U$4:$U$2346,'Hospitalisation Details'!$AB$4:$AB$2346)</f>
        <v>31</v>
      </c>
    </row>
    <row r="1704" spans="1:17" ht="15.5" x14ac:dyDescent="0.35">
      <c r="A1704" s="73" t="s">
        <v>669</v>
      </c>
      <c r="B1704" s="40" t="str">
        <f>_xlfn.XLOOKUP(A1704,'Customer Names'!$A$3:$A$2337,'Customer Names'!$E$3:$E$2337)</f>
        <v>Joshua</v>
      </c>
      <c r="C1704" s="29">
        <f>_xlfn.XLOOKUP(A1704,'Medical Examinations'!$P$3:$P$2337,'Medical Examinations'!$Q$3:$Q$2337)</f>
        <v>31.065000000000001</v>
      </c>
      <c r="D1704" s="15">
        <f>_xlfn.XLOOKUP(A1704,'Medical Examinations'!$P$3:$P$2337,'Medical Examinations'!$R$3:$R$2337)</f>
        <v>5.71</v>
      </c>
      <c r="E1704" s="15" t="str">
        <f>_xlfn.XLOOKUP(A1704,'Medical Examinations'!$P$3:$P$2337,'Medical Examinations'!$S$3:$S$2337)</f>
        <v>No</v>
      </c>
      <c r="F1704" s="15" t="str">
        <f>_xlfn.XLOOKUP(A1704,'Medical Examinations'!$P$3:$P$2337,'Medical Examinations'!$T$3:$T$2337)</f>
        <v>No</v>
      </c>
      <c r="G1704" s="15" t="str">
        <f>_xlfn.XLOOKUP(A1704,'Medical Examinations'!$P$3:$P$2337,'Medical Examinations'!$U$3:$U$2337)</f>
        <v>No</v>
      </c>
      <c r="H1704" s="15">
        <f>_xlfn.XLOOKUP(A1704,'Medical Examinations'!$P$3:$P$2337,'Medical Examinations'!$V$3:$V$2337)</f>
        <v>0</v>
      </c>
      <c r="I1704" s="15" t="str">
        <f>_xlfn.XLOOKUP(A1704,'Medical Examinations'!$P$3:$P$2337,'Medical Examinations'!$W$3:$W$2337)</f>
        <v>No</v>
      </c>
      <c r="J1704" s="15" t="str">
        <f>_xlfn.XLOOKUP(A1704,'Medical Examinations'!$P$3:$P$2337,'Medical Examinations'!$X$3:$X$2337)</f>
        <v>Obesity</v>
      </c>
      <c r="K1704" s="15"/>
      <c r="L1704" s="74">
        <f>_xlfn.XLOOKUP(A1704,'Hospitalisation Details'!$U$4:$U$2346,'Hospitalisation Details'!$V$4:$V$2346)</f>
        <v>33425</v>
      </c>
      <c r="M1704" s="75">
        <f>_xlfn.XLOOKUP(A1704,'Hospitalisation Details'!$U$4:$U$2346,'Hospitalisation Details'!$X$4:$X$2346)</f>
        <v>5425.02</v>
      </c>
      <c r="N1704" s="15">
        <f>_xlfn.XLOOKUP(A1704,'Hospitalisation Details'!$U$4:$U$2346,'Hospitalisation Details'!$Y$4:$Y$2346)</f>
        <v>1</v>
      </c>
      <c r="O1704" s="15">
        <f>_xlfn.XLOOKUP(A1704,'Hospitalisation Details'!$U$4:$U$2346,'Hospitalisation Details'!$Z$4:$Z$2346)</f>
        <v>2</v>
      </c>
      <c r="P1704" s="15" t="str">
        <f>_xlfn.XLOOKUP(A1704,'Hospitalisation Details'!$U$4:$U$2346,'Hospitalisation Details'!$AA$4:$AA$2346)</f>
        <v>R1012</v>
      </c>
      <c r="Q1704" s="15">
        <f>_xlfn.XLOOKUP(A1704,'Hospitalisation Details'!$U$4:$U$2346,'Hospitalisation Details'!$AB$4:$AB$2346)</f>
        <v>32</v>
      </c>
    </row>
    <row r="1705" spans="1:17" ht="15.5" x14ac:dyDescent="0.35">
      <c r="A1705" s="73" t="s">
        <v>668</v>
      </c>
      <c r="B1705" s="40" t="str">
        <f>_xlfn.XLOOKUP(A1705,'Customer Names'!$A$3:$A$2337,'Customer Names'!$E$3:$E$2337)</f>
        <v>Josh</v>
      </c>
      <c r="C1705" s="29">
        <f>_xlfn.XLOOKUP(A1705,'Medical Examinations'!$P$3:$P$2337,'Medical Examinations'!$Q$3:$Q$2337)</f>
        <v>25.08</v>
      </c>
      <c r="D1705" s="15">
        <f>_xlfn.XLOOKUP(A1705,'Medical Examinations'!$P$3:$P$2337,'Medical Examinations'!$R$3:$R$2337)</f>
        <v>4.7699999999999996</v>
      </c>
      <c r="E1705" s="15" t="str">
        <f>_xlfn.XLOOKUP(A1705,'Medical Examinations'!$P$3:$P$2337,'Medical Examinations'!$S$3:$S$2337)</f>
        <v>No</v>
      </c>
      <c r="F1705" s="15" t="str">
        <f>_xlfn.XLOOKUP(A1705,'Medical Examinations'!$P$3:$P$2337,'Medical Examinations'!$T$3:$T$2337)</f>
        <v>No</v>
      </c>
      <c r="G1705" s="15" t="str">
        <f>_xlfn.XLOOKUP(A1705,'Medical Examinations'!$P$3:$P$2337,'Medical Examinations'!$U$3:$U$2337)</f>
        <v>No</v>
      </c>
      <c r="H1705" s="15">
        <f>_xlfn.XLOOKUP(A1705,'Medical Examinations'!$P$3:$P$2337,'Medical Examinations'!$V$3:$V$2337)</f>
        <v>0</v>
      </c>
      <c r="I1705" s="15" t="str">
        <f>_xlfn.XLOOKUP(A1705,'Medical Examinations'!$P$3:$P$2337,'Medical Examinations'!$W$3:$W$2337)</f>
        <v>No</v>
      </c>
      <c r="J1705" s="15" t="str">
        <f>_xlfn.XLOOKUP(A1705,'Medical Examinations'!$P$3:$P$2337,'Medical Examinations'!$X$3:$X$2337)</f>
        <v>Overweight</v>
      </c>
      <c r="K1705" s="15"/>
      <c r="L1705" s="74">
        <f>_xlfn.XLOOKUP(A1705,'Hospitalisation Details'!$U$4:$U$2346,'Hospitalisation Details'!$V$4:$V$2346)</f>
        <v>30221</v>
      </c>
      <c r="M1705" s="75">
        <f>_xlfn.XLOOKUP(A1705,'Hospitalisation Details'!$U$4:$U$2346,'Hospitalisation Details'!$X$4:$X$2346)</f>
        <v>5415.66</v>
      </c>
      <c r="N1705" s="15">
        <f>_xlfn.XLOOKUP(A1705,'Hospitalisation Details'!$U$4:$U$2346,'Hospitalisation Details'!$Y$4:$Y$2346)</f>
        <v>1</v>
      </c>
      <c r="O1705" s="15">
        <f>_xlfn.XLOOKUP(A1705,'Hospitalisation Details'!$U$4:$U$2346,'Hospitalisation Details'!$Z$4:$Z$2346)</f>
        <v>1</v>
      </c>
      <c r="P1705" s="15" t="str">
        <f>_xlfn.XLOOKUP(A1705,'Hospitalisation Details'!$U$4:$U$2346,'Hospitalisation Details'!$AA$4:$AA$2346)</f>
        <v>R1013</v>
      </c>
      <c r="Q1705" s="15">
        <f>_xlfn.XLOOKUP(A1705,'Hospitalisation Details'!$U$4:$U$2346,'Hospitalisation Details'!$AB$4:$AB$2346)</f>
        <v>41</v>
      </c>
    </row>
    <row r="1706" spans="1:17" ht="15.5" x14ac:dyDescent="0.35">
      <c r="A1706" s="73" t="s">
        <v>667</v>
      </c>
      <c r="B1706" s="40" t="str">
        <f>_xlfn.XLOOKUP(A1706,'Customer Names'!$A$3:$A$2337,'Customer Names'!$E$3:$E$2337)</f>
        <v>Heather</v>
      </c>
      <c r="C1706" s="29">
        <f>_xlfn.XLOOKUP(A1706,'Medical Examinations'!$P$3:$P$2337,'Medical Examinations'!$Q$3:$Q$2337)</f>
        <v>15.2</v>
      </c>
      <c r="D1706" s="15">
        <f>_xlfn.XLOOKUP(A1706,'Medical Examinations'!$P$3:$P$2337,'Medical Examinations'!$R$3:$R$2337)</f>
        <v>7.81</v>
      </c>
      <c r="E1706" s="15" t="str">
        <f>_xlfn.XLOOKUP(A1706,'Medical Examinations'!$P$3:$P$2337,'Medical Examinations'!$S$3:$S$2337)</f>
        <v>Yes</v>
      </c>
      <c r="F1706" s="15" t="str">
        <f>_xlfn.XLOOKUP(A1706,'Medical Examinations'!$P$3:$P$2337,'Medical Examinations'!$T$3:$T$2337)</f>
        <v>No</v>
      </c>
      <c r="G1706" s="15" t="str">
        <f>_xlfn.XLOOKUP(A1706,'Medical Examinations'!$P$3:$P$2337,'Medical Examinations'!$U$3:$U$2337)</f>
        <v>No</v>
      </c>
      <c r="H1706" s="15">
        <f>_xlfn.XLOOKUP(A1706,'Medical Examinations'!$P$3:$P$2337,'Medical Examinations'!$V$3:$V$2337)</f>
        <v>1</v>
      </c>
      <c r="I1706" s="15" t="str">
        <f>_xlfn.XLOOKUP(A1706,'Medical Examinations'!$P$3:$P$2337,'Medical Examinations'!$W$3:$W$2337)</f>
        <v>No</v>
      </c>
      <c r="J1706" s="15" t="str">
        <f>_xlfn.XLOOKUP(A1706,'Medical Examinations'!$P$3:$P$2337,'Medical Examinations'!$X$3:$X$2337)</f>
        <v>Underweight</v>
      </c>
      <c r="K1706" s="15"/>
      <c r="L1706" s="74">
        <f>_xlfn.XLOOKUP(A1706,'Hospitalisation Details'!$U$4:$U$2346,'Hospitalisation Details'!$V$4:$V$2346)</f>
        <v>27664</v>
      </c>
      <c r="M1706" s="75">
        <f>_xlfn.XLOOKUP(A1706,'Hospitalisation Details'!$U$4:$U$2346,'Hospitalisation Details'!$X$4:$X$2346)</f>
        <v>5411.99</v>
      </c>
      <c r="N1706" s="15">
        <f>_xlfn.XLOOKUP(A1706,'Hospitalisation Details'!$U$4:$U$2346,'Hospitalisation Details'!$Y$4:$Y$2346)</f>
        <v>1</v>
      </c>
      <c r="O1706" s="15">
        <f>_xlfn.XLOOKUP(A1706,'Hospitalisation Details'!$U$4:$U$2346,'Hospitalisation Details'!$Z$4:$Z$2346)</f>
        <v>1</v>
      </c>
      <c r="P1706" s="15" t="str">
        <f>_xlfn.XLOOKUP(A1706,'Hospitalisation Details'!$U$4:$U$2346,'Hospitalisation Details'!$AA$4:$AA$2346)</f>
        <v>R1012</v>
      </c>
      <c r="Q1706" s="15">
        <f>_xlfn.XLOOKUP(A1706,'Hospitalisation Details'!$U$4:$U$2346,'Hospitalisation Details'!$AB$4:$AB$2346)</f>
        <v>48</v>
      </c>
    </row>
    <row r="1707" spans="1:17" ht="15.5" x14ac:dyDescent="0.35">
      <c r="A1707" s="73" t="s">
        <v>666</v>
      </c>
      <c r="B1707" s="40" t="str">
        <f>_xlfn.XLOOKUP(A1707,'Customer Names'!$A$3:$A$2337,'Customer Names'!$E$3:$E$2337)</f>
        <v>James C.</v>
      </c>
      <c r="C1707" s="29">
        <f>_xlfn.XLOOKUP(A1707,'Medical Examinations'!$P$3:$P$2337,'Medical Examinations'!$Q$3:$Q$2337)</f>
        <v>22.34</v>
      </c>
      <c r="D1707" s="15">
        <f>_xlfn.XLOOKUP(A1707,'Medical Examinations'!$P$3:$P$2337,'Medical Examinations'!$R$3:$R$2337)</f>
        <v>5.19</v>
      </c>
      <c r="E1707" s="15" t="str">
        <f>_xlfn.XLOOKUP(A1707,'Medical Examinations'!$P$3:$P$2337,'Medical Examinations'!$S$3:$S$2337)</f>
        <v>Yes</v>
      </c>
      <c r="F1707" s="15" t="str">
        <f>_xlfn.XLOOKUP(A1707,'Medical Examinations'!$P$3:$P$2337,'Medical Examinations'!$T$3:$T$2337)</f>
        <v>No</v>
      </c>
      <c r="G1707" s="15" t="str">
        <f>_xlfn.XLOOKUP(A1707,'Medical Examinations'!$P$3:$P$2337,'Medical Examinations'!$U$3:$U$2337)</f>
        <v>No</v>
      </c>
      <c r="H1707" s="15">
        <f>_xlfn.XLOOKUP(A1707,'Medical Examinations'!$P$3:$P$2337,'Medical Examinations'!$V$3:$V$2337)</f>
        <v>0</v>
      </c>
      <c r="I1707" s="15" t="str">
        <f>_xlfn.XLOOKUP(A1707,'Medical Examinations'!$P$3:$P$2337,'Medical Examinations'!$W$3:$W$2337)</f>
        <v>No</v>
      </c>
      <c r="J1707" s="15" t="str">
        <f>_xlfn.XLOOKUP(A1707,'Medical Examinations'!$P$3:$P$2337,'Medical Examinations'!$X$3:$X$2337)</f>
        <v>Normalweight</v>
      </c>
      <c r="K1707" s="15"/>
      <c r="L1707" s="74">
        <f>_xlfn.XLOOKUP(A1707,'Hospitalisation Details'!$U$4:$U$2346,'Hospitalisation Details'!$V$4:$V$2346)</f>
        <v>31404</v>
      </c>
      <c r="M1707" s="75">
        <f>_xlfn.XLOOKUP(A1707,'Hospitalisation Details'!$U$4:$U$2346,'Hospitalisation Details'!$X$4:$X$2346)</f>
        <v>5402.89</v>
      </c>
      <c r="N1707" s="15">
        <f>_xlfn.XLOOKUP(A1707,'Hospitalisation Details'!$U$4:$U$2346,'Hospitalisation Details'!$Y$4:$Y$2346)</f>
        <v>1</v>
      </c>
      <c r="O1707" s="15">
        <f>_xlfn.XLOOKUP(A1707,'Hospitalisation Details'!$U$4:$U$2346,'Hospitalisation Details'!$Z$4:$Z$2346)</f>
        <v>2</v>
      </c>
      <c r="P1707" s="15" t="str">
        <f>_xlfn.XLOOKUP(A1707,'Hospitalisation Details'!$U$4:$U$2346,'Hospitalisation Details'!$AA$4:$AA$2346)</f>
        <v>R1013</v>
      </c>
      <c r="Q1707" s="15">
        <f>_xlfn.XLOOKUP(A1707,'Hospitalisation Details'!$U$4:$U$2346,'Hospitalisation Details'!$AB$4:$AB$2346)</f>
        <v>37</v>
      </c>
    </row>
    <row r="1708" spans="1:17" ht="15.5" x14ac:dyDescent="0.35">
      <c r="A1708" s="73" t="s">
        <v>665</v>
      </c>
      <c r="B1708" s="40" t="str">
        <f>_xlfn.XLOOKUP(A1708,'Customer Names'!$A$3:$A$2337,'Customer Names'!$E$3:$E$2337)</f>
        <v>Kim</v>
      </c>
      <c r="C1708" s="29">
        <f>_xlfn.XLOOKUP(A1708,'Medical Examinations'!$P$3:$P$2337,'Medical Examinations'!$Q$3:$Q$2337)</f>
        <v>40.15</v>
      </c>
      <c r="D1708" s="15">
        <f>_xlfn.XLOOKUP(A1708,'Medical Examinations'!$P$3:$P$2337,'Medical Examinations'!$R$3:$R$2337)</f>
        <v>5.93</v>
      </c>
      <c r="E1708" s="15" t="str">
        <f>_xlfn.XLOOKUP(A1708,'Medical Examinations'!$P$3:$P$2337,'Medical Examinations'!$S$3:$S$2337)</f>
        <v>No</v>
      </c>
      <c r="F1708" s="15" t="str">
        <f>_xlfn.XLOOKUP(A1708,'Medical Examinations'!$P$3:$P$2337,'Medical Examinations'!$T$3:$T$2337)</f>
        <v>No</v>
      </c>
      <c r="G1708" s="15" t="str">
        <f>_xlfn.XLOOKUP(A1708,'Medical Examinations'!$P$3:$P$2337,'Medical Examinations'!$U$3:$U$2337)</f>
        <v>No</v>
      </c>
      <c r="H1708" s="15">
        <f>_xlfn.XLOOKUP(A1708,'Medical Examinations'!$P$3:$P$2337,'Medical Examinations'!$V$3:$V$2337)</f>
        <v>1</v>
      </c>
      <c r="I1708" s="15" t="str">
        <f>_xlfn.XLOOKUP(A1708,'Medical Examinations'!$P$3:$P$2337,'Medical Examinations'!$W$3:$W$2337)</f>
        <v>No</v>
      </c>
      <c r="J1708" s="15" t="str">
        <f>_xlfn.XLOOKUP(A1708,'Medical Examinations'!$P$3:$P$2337,'Medical Examinations'!$X$3:$X$2337)</f>
        <v>Obesity</v>
      </c>
      <c r="K1708" s="15"/>
      <c r="L1708" s="74">
        <f>_xlfn.XLOOKUP(A1708,'Hospitalisation Details'!$U$4:$U$2346,'Hospitalisation Details'!$V$4:$V$2346)</f>
        <v>30895</v>
      </c>
      <c r="M1708" s="75">
        <f>_xlfn.XLOOKUP(A1708,'Hospitalisation Details'!$U$4:$U$2346,'Hospitalisation Details'!$X$4:$X$2346)</f>
        <v>5400.98</v>
      </c>
      <c r="N1708" s="15">
        <f>_xlfn.XLOOKUP(A1708,'Hospitalisation Details'!$U$4:$U$2346,'Hospitalisation Details'!$Y$4:$Y$2346)</f>
        <v>1</v>
      </c>
      <c r="O1708" s="15">
        <f>_xlfn.XLOOKUP(A1708,'Hospitalisation Details'!$U$4:$U$2346,'Hospitalisation Details'!$Z$4:$Z$2346)</f>
        <v>9</v>
      </c>
      <c r="P1708" s="15" t="str">
        <f>_xlfn.XLOOKUP(A1708,'Hospitalisation Details'!$U$4:$U$2346,'Hospitalisation Details'!$AA$4:$AA$2346)</f>
        <v>R1013</v>
      </c>
      <c r="Q1708" s="15">
        <f>_xlfn.XLOOKUP(A1708,'Hospitalisation Details'!$U$4:$U$2346,'Hospitalisation Details'!$AB$4:$AB$2346)</f>
        <v>39</v>
      </c>
    </row>
    <row r="1709" spans="1:17" ht="15.5" x14ac:dyDescent="0.35">
      <c r="A1709" s="73" t="s">
        <v>664</v>
      </c>
      <c r="B1709" s="40" t="str">
        <f>_xlfn.XLOOKUP(A1709,'Customer Names'!$A$3:$A$2337,'Customer Names'!$E$3:$E$2337)</f>
        <v>Marie E.</v>
      </c>
      <c r="C1709" s="29">
        <f>_xlfn.XLOOKUP(A1709,'Medical Examinations'!$P$3:$P$2337,'Medical Examinations'!$Q$3:$Q$2337)</f>
        <v>37.729999999999997</v>
      </c>
      <c r="D1709" s="15">
        <f>_xlfn.XLOOKUP(A1709,'Medical Examinations'!$P$3:$P$2337,'Medical Examinations'!$R$3:$R$2337)</f>
        <v>6.29</v>
      </c>
      <c r="E1709" s="15" t="str">
        <f>_xlfn.XLOOKUP(A1709,'Medical Examinations'!$P$3:$P$2337,'Medical Examinations'!$S$3:$S$2337)</f>
        <v>No</v>
      </c>
      <c r="F1709" s="15" t="str">
        <f>_xlfn.XLOOKUP(A1709,'Medical Examinations'!$P$3:$P$2337,'Medical Examinations'!$T$3:$T$2337)</f>
        <v>No</v>
      </c>
      <c r="G1709" s="15" t="str">
        <f>_xlfn.XLOOKUP(A1709,'Medical Examinations'!$P$3:$P$2337,'Medical Examinations'!$U$3:$U$2337)</f>
        <v>No</v>
      </c>
      <c r="H1709" s="15">
        <f>_xlfn.XLOOKUP(A1709,'Medical Examinations'!$P$3:$P$2337,'Medical Examinations'!$V$3:$V$2337)</f>
        <v>1</v>
      </c>
      <c r="I1709" s="15" t="str">
        <f>_xlfn.XLOOKUP(A1709,'Medical Examinations'!$P$3:$P$2337,'Medical Examinations'!$W$3:$W$2337)</f>
        <v>No</v>
      </c>
      <c r="J1709" s="15" t="str">
        <f>_xlfn.XLOOKUP(A1709,'Medical Examinations'!$P$3:$P$2337,'Medical Examinations'!$X$3:$X$2337)</f>
        <v>Obesity</v>
      </c>
      <c r="K1709" s="15"/>
      <c r="L1709" s="74">
        <f>_xlfn.XLOOKUP(A1709,'Hospitalisation Details'!$U$4:$U$2346,'Hospitalisation Details'!$V$4:$V$2346)</f>
        <v>30928</v>
      </c>
      <c r="M1709" s="75">
        <f>_xlfn.XLOOKUP(A1709,'Hospitalisation Details'!$U$4:$U$2346,'Hospitalisation Details'!$X$4:$X$2346)</f>
        <v>5397.62</v>
      </c>
      <c r="N1709" s="15">
        <f>_xlfn.XLOOKUP(A1709,'Hospitalisation Details'!$U$4:$U$2346,'Hospitalisation Details'!$Y$4:$Y$2346)</f>
        <v>1</v>
      </c>
      <c r="O1709" s="15">
        <f>_xlfn.XLOOKUP(A1709,'Hospitalisation Details'!$U$4:$U$2346,'Hospitalisation Details'!$Z$4:$Z$2346)</f>
        <v>9</v>
      </c>
      <c r="P1709" s="15" t="str">
        <f>_xlfn.XLOOKUP(A1709,'Hospitalisation Details'!$U$4:$U$2346,'Hospitalisation Details'!$AA$4:$AA$2346)</f>
        <v>R1013</v>
      </c>
      <c r="Q1709" s="15">
        <f>_xlfn.XLOOKUP(A1709,'Hospitalisation Details'!$U$4:$U$2346,'Hospitalisation Details'!$AB$4:$AB$2346)</f>
        <v>39</v>
      </c>
    </row>
    <row r="1710" spans="1:17" ht="15.5" x14ac:dyDescent="0.35">
      <c r="A1710" s="73" t="s">
        <v>663</v>
      </c>
      <c r="B1710" s="40" t="str">
        <f>_xlfn.XLOOKUP(A1710,'Customer Names'!$A$3:$A$2337,'Customer Names'!$E$3:$E$2337)</f>
        <v>Dariusz</v>
      </c>
      <c r="C1710" s="29">
        <f>_xlfn.XLOOKUP(A1710,'Medical Examinations'!$P$3:$P$2337,'Medical Examinations'!$Q$3:$Q$2337)</f>
        <v>25.35</v>
      </c>
      <c r="D1710" s="15">
        <f>_xlfn.XLOOKUP(A1710,'Medical Examinations'!$P$3:$P$2337,'Medical Examinations'!$R$3:$R$2337)</f>
        <v>4.9000000000000004</v>
      </c>
      <c r="E1710" s="15" t="str">
        <f>_xlfn.XLOOKUP(A1710,'Medical Examinations'!$P$3:$P$2337,'Medical Examinations'!$S$3:$S$2337)</f>
        <v>No</v>
      </c>
      <c r="F1710" s="15" t="str">
        <f>_xlfn.XLOOKUP(A1710,'Medical Examinations'!$P$3:$P$2337,'Medical Examinations'!$T$3:$T$2337)</f>
        <v>No</v>
      </c>
      <c r="G1710" s="15" t="str">
        <f>_xlfn.XLOOKUP(A1710,'Medical Examinations'!$P$3:$P$2337,'Medical Examinations'!$U$3:$U$2337)</f>
        <v>No</v>
      </c>
      <c r="H1710" s="15">
        <f>_xlfn.XLOOKUP(A1710,'Medical Examinations'!$P$3:$P$2337,'Medical Examinations'!$V$3:$V$2337)</f>
        <v>0</v>
      </c>
      <c r="I1710" s="15" t="str">
        <f>_xlfn.XLOOKUP(A1710,'Medical Examinations'!$P$3:$P$2337,'Medical Examinations'!$W$3:$W$2337)</f>
        <v>No</v>
      </c>
      <c r="J1710" s="15" t="str">
        <f>_xlfn.XLOOKUP(A1710,'Medical Examinations'!$P$3:$P$2337,'Medical Examinations'!$X$3:$X$2337)</f>
        <v>Overweight</v>
      </c>
      <c r="K1710" s="15"/>
      <c r="L1710" s="74">
        <f>_xlfn.XLOOKUP(A1710,'Hospitalisation Details'!$U$4:$U$2346,'Hospitalisation Details'!$V$4:$V$2346)</f>
        <v>32818</v>
      </c>
      <c r="M1710" s="75">
        <f>_xlfn.XLOOKUP(A1710,'Hospitalisation Details'!$U$4:$U$2346,'Hospitalisation Details'!$X$4:$X$2346)</f>
        <v>5396.44</v>
      </c>
      <c r="N1710" s="15">
        <f>_xlfn.XLOOKUP(A1710,'Hospitalisation Details'!$U$4:$U$2346,'Hospitalisation Details'!$Y$4:$Y$2346)</f>
        <v>1</v>
      </c>
      <c r="O1710" s="15">
        <f>_xlfn.XLOOKUP(A1710,'Hospitalisation Details'!$U$4:$U$2346,'Hospitalisation Details'!$Z$4:$Z$2346)</f>
        <v>1</v>
      </c>
      <c r="P1710" s="15" t="str">
        <f>_xlfn.XLOOKUP(A1710,'Hospitalisation Details'!$U$4:$U$2346,'Hospitalisation Details'!$AA$4:$AA$2346)</f>
        <v>R1013</v>
      </c>
      <c r="Q1710" s="15">
        <f>_xlfn.XLOOKUP(A1710,'Hospitalisation Details'!$U$4:$U$2346,'Hospitalisation Details'!$AB$4:$AB$2346)</f>
        <v>34</v>
      </c>
    </row>
    <row r="1711" spans="1:17" ht="15.5" x14ac:dyDescent="0.35">
      <c r="A1711" s="73" t="s">
        <v>662</v>
      </c>
      <c r="B1711" s="40" t="str">
        <f>_xlfn.XLOOKUP(A1711,'Customer Names'!$A$3:$A$2337,'Customer Names'!$E$3:$E$2337)</f>
        <v>Jessica E.</v>
      </c>
      <c r="C1711" s="29">
        <f>_xlfn.XLOOKUP(A1711,'Medical Examinations'!$P$3:$P$2337,'Medical Examinations'!$Q$3:$Q$2337)</f>
        <v>26.41</v>
      </c>
      <c r="D1711" s="15">
        <f>_xlfn.XLOOKUP(A1711,'Medical Examinations'!$P$3:$P$2337,'Medical Examinations'!$R$3:$R$2337)</f>
        <v>5.07</v>
      </c>
      <c r="E1711" s="15" t="str">
        <f>_xlfn.XLOOKUP(A1711,'Medical Examinations'!$P$3:$P$2337,'Medical Examinations'!$S$3:$S$2337)</f>
        <v>Yes</v>
      </c>
      <c r="F1711" s="15" t="str">
        <f>_xlfn.XLOOKUP(A1711,'Medical Examinations'!$P$3:$P$2337,'Medical Examinations'!$T$3:$T$2337)</f>
        <v>No</v>
      </c>
      <c r="G1711" s="15" t="str">
        <f>_xlfn.XLOOKUP(A1711,'Medical Examinations'!$P$3:$P$2337,'Medical Examinations'!$U$3:$U$2337)</f>
        <v>No</v>
      </c>
      <c r="H1711" s="15">
        <f>_xlfn.XLOOKUP(A1711,'Medical Examinations'!$P$3:$P$2337,'Medical Examinations'!$V$3:$V$2337)</f>
        <v>1</v>
      </c>
      <c r="I1711" s="15" t="str">
        <f>_xlfn.XLOOKUP(A1711,'Medical Examinations'!$P$3:$P$2337,'Medical Examinations'!$W$3:$W$2337)</f>
        <v>No</v>
      </c>
      <c r="J1711" s="15" t="str">
        <f>_xlfn.XLOOKUP(A1711,'Medical Examinations'!$P$3:$P$2337,'Medical Examinations'!$X$3:$X$2337)</f>
        <v>Overweight</v>
      </c>
      <c r="K1711" s="15"/>
      <c r="L1711" s="74">
        <f>_xlfn.XLOOKUP(A1711,'Hospitalisation Details'!$U$4:$U$2346,'Hospitalisation Details'!$V$4:$V$2346)</f>
        <v>32363</v>
      </c>
      <c r="M1711" s="75">
        <f>_xlfn.XLOOKUP(A1711,'Hospitalisation Details'!$U$4:$U$2346,'Hospitalisation Details'!$X$4:$X$2346)</f>
        <v>5385.34</v>
      </c>
      <c r="N1711" s="15">
        <f>_xlfn.XLOOKUP(A1711,'Hospitalisation Details'!$U$4:$U$2346,'Hospitalisation Details'!$Y$4:$Y$2346)</f>
        <v>1</v>
      </c>
      <c r="O1711" s="15">
        <f>_xlfn.XLOOKUP(A1711,'Hospitalisation Details'!$U$4:$U$2346,'Hospitalisation Details'!$Z$4:$Z$2346)</f>
        <v>1</v>
      </c>
      <c r="P1711" s="15" t="str">
        <f>_xlfn.XLOOKUP(A1711,'Hospitalisation Details'!$U$4:$U$2346,'Hospitalisation Details'!$AA$4:$AA$2346)</f>
        <v>R1012</v>
      </c>
      <c r="Q1711" s="15">
        <f>_xlfn.XLOOKUP(A1711,'Hospitalisation Details'!$U$4:$U$2346,'Hospitalisation Details'!$AB$4:$AB$2346)</f>
        <v>35</v>
      </c>
    </row>
    <row r="1712" spans="1:17" ht="15.5" x14ac:dyDescent="0.35">
      <c r="A1712" s="73" t="s">
        <v>661</v>
      </c>
      <c r="B1712" s="40" t="str">
        <f>_xlfn.XLOOKUP(A1712,'Customer Names'!$A$3:$A$2337,'Customer Names'!$E$3:$E$2337)</f>
        <v>Kristen</v>
      </c>
      <c r="C1712" s="29">
        <f>_xlfn.XLOOKUP(A1712,'Medical Examinations'!$P$3:$P$2337,'Medical Examinations'!$Q$3:$Q$2337)</f>
        <v>27.6</v>
      </c>
      <c r="D1712" s="15">
        <f>_xlfn.XLOOKUP(A1712,'Medical Examinations'!$P$3:$P$2337,'Medical Examinations'!$R$3:$R$2337)</f>
        <v>5.33</v>
      </c>
      <c r="E1712" s="15" t="str">
        <f>_xlfn.XLOOKUP(A1712,'Medical Examinations'!$P$3:$P$2337,'Medical Examinations'!$S$3:$S$2337)</f>
        <v>No</v>
      </c>
      <c r="F1712" s="15" t="str">
        <f>_xlfn.XLOOKUP(A1712,'Medical Examinations'!$P$3:$P$2337,'Medical Examinations'!$T$3:$T$2337)</f>
        <v>No</v>
      </c>
      <c r="G1712" s="15" t="str">
        <f>_xlfn.XLOOKUP(A1712,'Medical Examinations'!$P$3:$P$2337,'Medical Examinations'!$U$3:$U$2337)</f>
        <v>No</v>
      </c>
      <c r="H1712" s="15">
        <f>_xlfn.XLOOKUP(A1712,'Medical Examinations'!$P$3:$P$2337,'Medical Examinations'!$V$3:$V$2337)</f>
        <v>1</v>
      </c>
      <c r="I1712" s="15" t="str">
        <f>_xlfn.XLOOKUP(A1712,'Medical Examinations'!$P$3:$P$2337,'Medical Examinations'!$W$3:$W$2337)</f>
        <v>No</v>
      </c>
      <c r="J1712" s="15" t="str">
        <f>_xlfn.XLOOKUP(A1712,'Medical Examinations'!$P$3:$P$2337,'Medical Examinations'!$X$3:$X$2337)</f>
        <v>Overweight</v>
      </c>
      <c r="K1712" s="15"/>
      <c r="L1712" s="74">
        <f>_xlfn.XLOOKUP(A1712,'Hospitalisation Details'!$U$4:$U$2346,'Hospitalisation Details'!$V$4:$V$2346)</f>
        <v>30834</v>
      </c>
      <c r="M1712" s="75">
        <f>_xlfn.XLOOKUP(A1712,'Hospitalisation Details'!$U$4:$U$2346,'Hospitalisation Details'!$X$4:$X$2346)</f>
        <v>5383.54</v>
      </c>
      <c r="N1712" s="15">
        <f>_xlfn.XLOOKUP(A1712,'Hospitalisation Details'!$U$4:$U$2346,'Hospitalisation Details'!$Y$4:$Y$2346)</f>
        <v>1</v>
      </c>
      <c r="O1712" s="15">
        <f>_xlfn.XLOOKUP(A1712,'Hospitalisation Details'!$U$4:$U$2346,'Hospitalisation Details'!$Z$4:$Z$2346)</f>
        <v>1</v>
      </c>
      <c r="P1712" s="15" t="str">
        <f>_xlfn.XLOOKUP(A1712,'Hospitalisation Details'!$U$4:$U$2346,'Hospitalisation Details'!$AA$4:$AA$2346)</f>
        <v>R1011</v>
      </c>
      <c r="Q1712" s="15">
        <f>_xlfn.XLOOKUP(A1712,'Hospitalisation Details'!$U$4:$U$2346,'Hospitalisation Details'!$AB$4:$AB$2346)</f>
        <v>39</v>
      </c>
    </row>
    <row r="1713" spans="1:17" ht="15.5" x14ac:dyDescent="0.35">
      <c r="A1713" s="73" t="s">
        <v>660</v>
      </c>
      <c r="B1713" s="40" t="str">
        <f>_xlfn.XLOOKUP(A1713,'Customer Names'!$A$3:$A$2337,'Customer Names'!$E$3:$E$2337)</f>
        <v>Jose Guadalupe P. Sr.</v>
      </c>
      <c r="C1713" s="29">
        <f>_xlfn.XLOOKUP(A1713,'Medical Examinations'!$P$3:$P$2337,'Medical Examinations'!$Q$3:$Q$2337)</f>
        <v>33.82</v>
      </c>
      <c r="D1713" s="15">
        <f>_xlfn.XLOOKUP(A1713,'Medical Examinations'!$P$3:$P$2337,'Medical Examinations'!$R$3:$R$2337)</f>
        <v>8.93</v>
      </c>
      <c r="E1713" s="15" t="str">
        <f>_xlfn.XLOOKUP(A1713,'Medical Examinations'!$P$3:$P$2337,'Medical Examinations'!$S$3:$S$2337)</f>
        <v>Yes</v>
      </c>
      <c r="F1713" s="15" t="str">
        <f>_xlfn.XLOOKUP(A1713,'Medical Examinations'!$P$3:$P$2337,'Medical Examinations'!$T$3:$T$2337)</f>
        <v>No</v>
      </c>
      <c r="G1713" s="15" t="str">
        <f>_xlfn.XLOOKUP(A1713,'Medical Examinations'!$P$3:$P$2337,'Medical Examinations'!$U$3:$U$2337)</f>
        <v>No</v>
      </c>
      <c r="H1713" s="15">
        <f>_xlfn.XLOOKUP(A1713,'Medical Examinations'!$P$3:$P$2337,'Medical Examinations'!$V$3:$V$2337)</f>
        <v>1</v>
      </c>
      <c r="I1713" s="15" t="str">
        <f>_xlfn.XLOOKUP(A1713,'Medical Examinations'!$P$3:$P$2337,'Medical Examinations'!$W$3:$W$2337)</f>
        <v>No</v>
      </c>
      <c r="J1713" s="15" t="str">
        <f>_xlfn.XLOOKUP(A1713,'Medical Examinations'!$P$3:$P$2337,'Medical Examinations'!$X$3:$X$2337)</f>
        <v>Obesity</v>
      </c>
      <c r="K1713" s="15"/>
      <c r="L1713" s="74">
        <f>_xlfn.XLOOKUP(A1713,'Hospitalisation Details'!$U$4:$U$2346,'Hospitalisation Details'!$V$4:$V$2346)</f>
        <v>31615</v>
      </c>
      <c r="M1713" s="75">
        <f>_xlfn.XLOOKUP(A1713,'Hospitalisation Details'!$U$4:$U$2346,'Hospitalisation Details'!$X$4:$X$2346)</f>
        <v>5377.46</v>
      </c>
      <c r="N1713" s="15">
        <f>_xlfn.XLOOKUP(A1713,'Hospitalisation Details'!$U$4:$U$2346,'Hospitalisation Details'!$Y$4:$Y$2346)</f>
        <v>1</v>
      </c>
      <c r="O1713" s="15">
        <f>_xlfn.XLOOKUP(A1713,'Hospitalisation Details'!$U$4:$U$2346,'Hospitalisation Details'!$Z$4:$Z$2346)</f>
        <v>1</v>
      </c>
      <c r="P1713" s="15" t="str">
        <f>_xlfn.XLOOKUP(A1713,'Hospitalisation Details'!$U$4:$U$2346,'Hospitalisation Details'!$AA$4:$AA$2346)</f>
        <v>R1012</v>
      </c>
      <c r="Q1713" s="15">
        <f>_xlfn.XLOOKUP(A1713,'Hospitalisation Details'!$U$4:$U$2346,'Hospitalisation Details'!$AB$4:$AB$2346)</f>
        <v>37</v>
      </c>
    </row>
    <row r="1714" spans="1:17" ht="15.5" x14ac:dyDescent="0.35">
      <c r="A1714" s="73" t="s">
        <v>659</v>
      </c>
      <c r="B1714" s="40" t="str">
        <f>_xlfn.XLOOKUP(A1714,'Customer Names'!$A$3:$A$2337,'Customer Names'!$E$3:$E$2337)</f>
        <v>Cynthia</v>
      </c>
      <c r="C1714" s="29">
        <f>_xlfn.XLOOKUP(A1714,'Medical Examinations'!$P$3:$P$2337,'Medical Examinations'!$Q$3:$Q$2337)</f>
        <v>32.9</v>
      </c>
      <c r="D1714" s="15">
        <f>_xlfn.XLOOKUP(A1714,'Medical Examinations'!$P$3:$P$2337,'Medical Examinations'!$R$3:$R$2337)</f>
        <v>4.3499999999999996</v>
      </c>
      <c r="E1714" s="15" t="str">
        <f>_xlfn.XLOOKUP(A1714,'Medical Examinations'!$P$3:$P$2337,'Medical Examinations'!$S$3:$S$2337)</f>
        <v>No</v>
      </c>
      <c r="F1714" s="15" t="str">
        <f>_xlfn.XLOOKUP(A1714,'Medical Examinations'!$P$3:$P$2337,'Medical Examinations'!$T$3:$T$2337)</f>
        <v>No</v>
      </c>
      <c r="G1714" s="15" t="str">
        <f>_xlfn.XLOOKUP(A1714,'Medical Examinations'!$P$3:$P$2337,'Medical Examinations'!$U$3:$U$2337)</f>
        <v>No</v>
      </c>
      <c r="H1714" s="15">
        <f>_xlfn.XLOOKUP(A1714,'Medical Examinations'!$P$3:$P$2337,'Medical Examinations'!$V$3:$V$2337)</f>
        <v>0</v>
      </c>
      <c r="I1714" s="15" t="str">
        <f>_xlfn.XLOOKUP(A1714,'Medical Examinations'!$P$3:$P$2337,'Medical Examinations'!$W$3:$W$2337)</f>
        <v>No</v>
      </c>
      <c r="J1714" s="15" t="str">
        <f>_xlfn.XLOOKUP(A1714,'Medical Examinations'!$P$3:$P$2337,'Medical Examinations'!$X$3:$X$2337)</f>
        <v>Obesity</v>
      </c>
      <c r="K1714" s="15"/>
      <c r="L1714" s="74">
        <f>_xlfn.XLOOKUP(A1714,'Hospitalisation Details'!$U$4:$U$2346,'Hospitalisation Details'!$V$4:$V$2346)</f>
        <v>32830</v>
      </c>
      <c r="M1714" s="75">
        <f>_xlfn.XLOOKUP(A1714,'Hospitalisation Details'!$U$4:$U$2346,'Hospitalisation Details'!$X$4:$X$2346)</f>
        <v>5375.04</v>
      </c>
      <c r="N1714" s="15">
        <f>_xlfn.XLOOKUP(A1714,'Hospitalisation Details'!$U$4:$U$2346,'Hospitalisation Details'!$Y$4:$Y$2346)</f>
        <v>1</v>
      </c>
      <c r="O1714" s="15">
        <f>_xlfn.XLOOKUP(A1714,'Hospitalisation Details'!$U$4:$U$2346,'Hospitalisation Details'!$Z$4:$Z$2346)</f>
        <v>2</v>
      </c>
      <c r="P1714" s="15" t="str">
        <f>_xlfn.XLOOKUP(A1714,'Hospitalisation Details'!$U$4:$U$2346,'Hospitalisation Details'!$AA$4:$AA$2346)</f>
        <v>R1011</v>
      </c>
      <c r="Q1714" s="15">
        <f>_xlfn.XLOOKUP(A1714,'Hospitalisation Details'!$U$4:$U$2346,'Hospitalisation Details'!$AB$4:$AB$2346)</f>
        <v>34</v>
      </c>
    </row>
    <row r="1715" spans="1:17" ht="15.5" x14ac:dyDescent="0.35">
      <c r="A1715" s="73" t="s">
        <v>658</v>
      </c>
      <c r="B1715" s="40" t="str">
        <f>_xlfn.XLOOKUP(A1715,'Customer Names'!$A$3:$A$2337,'Customer Names'!$E$3:$E$2337)</f>
        <v>Tyler</v>
      </c>
      <c r="C1715" s="29">
        <f>_xlfn.XLOOKUP(A1715,'Medical Examinations'!$P$3:$P$2337,'Medical Examinations'!$Q$3:$Q$2337)</f>
        <v>30.875</v>
      </c>
      <c r="D1715" s="15">
        <f>_xlfn.XLOOKUP(A1715,'Medical Examinations'!$P$3:$P$2337,'Medical Examinations'!$R$3:$R$2337)</f>
        <v>9.5399999999999991</v>
      </c>
      <c r="E1715" s="15" t="str">
        <f>_xlfn.XLOOKUP(A1715,'Medical Examinations'!$P$3:$P$2337,'Medical Examinations'!$S$3:$S$2337)</f>
        <v>Yes</v>
      </c>
      <c r="F1715" s="15" t="str">
        <f>_xlfn.XLOOKUP(A1715,'Medical Examinations'!$P$3:$P$2337,'Medical Examinations'!$T$3:$T$2337)</f>
        <v>No</v>
      </c>
      <c r="G1715" s="15" t="str">
        <f>_xlfn.XLOOKUP(A1715,'Medical Examinations'!$P$3:$P$2337,'Medical Examinations'!$U$3:$U$2337)</f>
        <v>No</v>
      </c>
      <c r="H1715" s="15">
        <f>_xlfn.XLOOKUP(A1715,'Medical Examinations'!$P$3:$P$2337,'Medical Examinations'!$V$3:$V$2337)</f>
        <v>1</v>
      </c>
      <c r="I1715" s="15" t="str">
        <f>_xlfn.XLOOKUP(A1715,'Medical Examinations'!$P$3:$P$2337,'Medical Examinations'!$W$3:$W$2337)</f>
        <v>No</v>
      </c>
      <c r="J1715" s="15" t="str">
        <f>_xlfn.XLOOKUP(A1715,'Medical Examinations'!$P$3:$P$2337,'Medical Examinations'!$X$3:$X$2337)</f>
        <v>Obesity</v>
      </c>
      <c r="K1715" s="15"/>
      <c r="L1715" s="74">
        <f>_xlfn.XLOOKUP(A1715,'Hospitalisation Details'!$U$4:$U$2346,'Hospitalisation Details'!$V$4:$V$2346)</f>
        <v>31564</v>
      </c>
      <c r="M1715" s="75">
        <f>_xlfn.XLOOKUP(A1715,'Hospitalisation Details'!$U$4:$U$2346,'Hospitalisation Details'!$X$4:$X$2346)</f>
        <v>5373.36</v>
      </c>
      <c r="N1715" s="15">
        <f>_xlfn.XLOOKUP(A1715,'Hospitalisation Details'!$U$4:$U$2346,'Hospitalisation Details'!$Y$4:$Y$2346)</f>
        <v>1</v>
      </c>
      <c r="O1715" s="15">
        <f>_xlfn.XLOOKUP(A1715,'Hospitalisation Details'!$U$4:$U$2346,'Hospitalisation Details'!$Z$4:$Z$2346)</f>
        <v>9</v>
      </c>
      <c r="P1715" s="15" t="str">
        <f>_xlfn.XLOOKUP(A1715,'Hospitalisation Details'!$U$4:$U$2346,'Hospitalisation Details'!$AA$4:$AA$2346)</f>
        <v>R1012</v>
      </c>
      <c r="Q1715" s="15">
        <f>_xlfn.XLOOKUP(A1715,'Hospitalisation Details'!$U$4:$U$2346,'Hospitalisation Details'!$AB$4:$AB$2346)</f>
        <v>37</v>
      </c>
    </row>
    <row r="1716" spans="1:17" ht="15.5" x14ac:dyDescent="0.35">
      <c r="A1716" s="73" t="s">
        <v>657</v>
      </c>
      <c r="B1716" s="40" t="str">
        <f>_xlfn.XLOOKUP(A1716,'Customer Names'!$A$3:$A$2337,'Customer Names'!$E$3:$E$2337)</f>
        <v>Holly J</v>
      </c>
      <c r="C1716" s="29">
        <f>_xlfn.XLOOKUP(A1716,'Medical Examinations'!$P$3:$P$2337,'Medical Examinations'!$Q$3:$Q$2337)</f>
        <v>32.64</v>
      </c>
      <c r="D1716" s="15">
        <f>_xlfn.XLOOKUP(A1716,'Medical Examinations'!$P$3:$P$2337,'Medical Examinations'!$R$3:$R$2337)</f>
        <v>5.91</v>
      </c>
      <c r="E1716" s="15" t="str">
        <f>_xlfn.XLOOKUP(A1716,'Medical Examinations'!$P$3:$P$2337,'Medical Examinations'!$S$3:$S$2337)</f>
        <v>No</v>
      </c>
      <c r="F1716" s="15" t="str">
        <f>_xlfn.XLOOKUP(A1716,'Medical Examinations'!$P$3:$P$2337,'Medical Examinations'!$T$3:$T$2337)</f>
        <v>No</v>
      </c>
      <c r="G1716" s="15" t="str">
        <f>_xlfn.XLOOKUP(A1716,'Medical Examinations'!$P$3:$P$2337,'Medical Examinations'!$U$3:$U$2337)</f>
        <v>No</v>
      </c>
      <c r="H1716" s="15">
        <f>_xlfn.XLOOKUP(A1716,'Medical Examinations'!$P$3:$P$2337,'Medical Examinations'!$V$3:$V$2337)</f>
        <v>0</v>
      </c>
      <c r="I1716" s="15" t="str">
        <f>_xlfn.XLOOKUP(A1716,'Medical Examinations'!$P$3:$P$2337,'Medical Examinations'!$W$3:$W$2337)</f>
        <v>No</v>
      </c>
      <c r="J1716" s="15" t="str">
        <f>_xlfn.XLOOKUP(A1716,'Medical Examinations'!$P$3:$P$2337,'Medical Examinations'!$X$3:$X$2337)</f>
        <v>Obesity</v>
      </c>
      <c r="K1716" s="15"/>
      <c r="L1716" s="74">
        <f>_xlfn.XLOOKUP(A1716,'Hospitalisation Details'!$U$4:$U$2346,'Hospitalisation Details'!$V$4:$V$2346)</f>
        <v>34675</v>
      </c>
      <c r="M1716" s="75">
        <f>_xlfn.XLOOKUP(A1716,'Hospitalisation Details'!$U$4:$U$2346,'Hospitalisation Details'!$X$4:$X$2346)</f>
        <v>5364.66</v>
      </c>
      <c r="N1716" s="15">
        <f>_xlfn.XLOOKUP(A1716,'Hospitalisation Details'!$U$4:$U$2346,'Hospitalisation Details'!$Y$4:$Y$2346)</f>
        <v>1</v>
      </c>
      <c r="O1716" s="15">
        <f>_xlfn.XLOOKUP(A1716,'Hospitalisation Details'!$U$4:$U$2346,'Hospitalisation Details'!$Z$4:$Z$2346)</f>
        <v>2</v>
      </c>
      <c r="P1716" s="15" t="str">
        <f>_xlfn.XLOOKUP(A1716,'Hospitalisation Details'!$U$4:$U$2346,'Hospitalisation Details'!$AA$4:$AA$2346)</f>
        <v>R1011</v>
      </c>
      <c r="Q1716" s="15">
        <f>_xlfn.XLOOKUP(A1716,'Hospitalisation Details'!$U$4:$U$2346,'Hospitalisation Details'!$AB$4:$AB$2346)</f>
        <v>29</v>
      </c>
    </row>
    <row r="1717" spans="1:17" ht="15.5" x14ac:dyDescent="0.35">
      <c r="A1717" s="73" t="s">
        <v>656</v>
      </c>
      <c r="B1717" s="40" t="str">
        <f>_xlfn.XLOOKUP(A1717,'Customer Names'!$A$3:$A$2337,'Customer Names'!$E$3:$E$2337)</f>
        <v>Kristen</v>
      </c>
      <c r="C1717" s="29">
        <f>_xlfn.XLOOKUP(A1717,'Medical Examinations'!$P$3:$P$2337,'Medical Examinations'!$Q$3:$Q$2337)</f>
        <v>22.135000000000002</v>
      </c>
      <c r="D1717" s="15">
        <f>_xlfn.XLOOKUP(A1717,'Medical Examinations'!$P$3:$P$2337,'Medical Examinations'!$R$3:$R$2337)</f>
        <v>5.0999999999999996</v>
      </c>
      <c r="E1717" s="15" t="str">
        <f>_xlfn.XLOOKUP(A1717,'Medical Examinations'!$P$3:$P$2337,'Medical Examinations'!$S$3:$S$2337)</f>
        <v>No</v>
      </c>
      <c r="F1717" s="15" t="str">
        <f>_xlfn.XLOOKUP(A1717,'Medical Examinations'!$P$3:$P$2337,'Medical Examinations'!$T$3:$T$2337)</f>
        <v>No</v>
      </c>
      <c r="G1717" s="15" t="str">
        <f>_xlfn.XLOOKUP(A1717,'Medical Examinations'!$P$3:$P$2337,'Medical Examinations'!$U$3:$U$2337)</f>
        <v>No</v>
      </c>
      <c r="H1717" s="15">
        <f>_xlfn.XLOOKUP(A1717,'Medical Examinations'!$P$3:$P$2337,'Medical Examinations'!$V$3:$V$2337)</f>
        <v>0</v>
      </c>
      <c r="I1717" s="15" t="str">
        <f>_xlfn.XLOOKUP(A1717,'Medical Examinations'!$P$3:$P$2337,'Medical Examinations'!$W$3:$W$2337)</f>
        <v>No</v>
      </c>
      <c r="J1717" s="15" t="str">
        <f>_xlfn.XLOOKUP(A1717,'Medical Examinations'!$P$3:$P$2337,'Medical Examinations'!$X$3:$X$2337)</f>
        <v>Normalweight</v>
      </c>
      <c r="K1717" s="15"/>
      <c r="L1717" s="74">
        <f>_xlfn.XLOOKUP(A1717,'Hospitalisation Details'!$U$4:$U$2346,'Hospitalisation Details'!$V$4:$V$2346)</f>
        <v>32819</v>
      </c>
      <c r="M1717" s="75">
        <f>_xlfn.XLOOKUP(A1717,'Hospitalisation Details'!$U$4:$U$2346,'Hospitalisation Details'!$X$4:$X$2346)</f>
        <v>5354.07</v>
      </c>
      <c r="N1717" s="15">
        <f>_xlfn.XLOOKUP(A1717,'Hospitalisation Details'!$U$4:$U$2346,'Hospitalisation Details'!$Y$4:$Y$2346)</f>
        <v>1</v>
      </c>
      <c r="O1717" s="15">
        <f>_xlfn.XLOOKUP(A1717,'Hospitalisation Details'!$U$4:$U$2346,'Hospitalisation Details'!$Z$4:$Z$2346)</f>
        <v>1</v>
      </c>
      <c r="P1717" s="15" t="str">
        <f>_xlfn.XLOOKUP(A1717,'Hospitalisation Details'!$U$4:$U$2346,'Hospitalisation Details'!$AA$4:$AA$2346)</f>
        <v>R1024</v>
      </c>
      <c r="Q1717" s="15">
        <f>_xlfn.XLOOKUP(A1717,'Hospitalisation Details'!$U$4:$U$2346,'Hospitalisation Details'!$AB$4:$AB$2346)</f>
        <v>34</v>
      </c>
    </row>
    <row r="1718" spans="1:17" ht="15.5" x14ac:dyDescent="0.35">
      <c r="A1718" s="73" t="s">
        <v>655</v>
      </c>
      <c r="B1718" s="40" t="str">
        <f>_xlfn.XLOOKUP(A1718,'Customer Names'!$A$3:$A$2337,'Customer Names'!$E$3:$E$2337)</f>
        <v>Thomas</v>
      </c>
      <c r="C1718" s="29">
        <f>_xlfn.XLOOKUP(A1718,'Medical Examinations'!$P$3:$P$2337,'Medical Examinations'!$Q$3:$Q$2337)</f>
        <v>16.53</v>
      </c>
      <c r="D1718" s="15">
        <f>_xlfn.XLOOKUP(A1718,'Medical Examinations'!$P$3:$P$2337,'Medical Examinations'!$R$3:$R$2337)</f>
        <v>5.08</v>
      </c>
      <c r="E1718" s="15" t="str">
        <f>_xlfn.XLOOKUP(A1718,'Medical Examinations'!$P$3:$P$2337,'Medical Examinations'!$S$3:$S$2337)</f>
        <v>No</v>
      </c>
      <c r="F1718" s="15" t="str">
        <f>_xlfn.XLOOKUP(A1718,'Medical Examinations'!$P$3:$P$2337,'Medical Examinations'!$T$3:$T$2337)</f>
        <v>No</v>
      </c>
      <c r="G1718" s="15" t="str">
        <f>_xlfn.XLOOKUP(A1718,'Medical Examinations'!$P$3:$P$2337,'Medical Examinations'!$U$3:$U$2337)</f>
        <v>No</v>
      </c>
      <c r="H1718" s="15">
        <f>_xlfn.XLOOKUP(A1718,'Medical Examinations'!$P$3:$P$2337,'Medical Examinations'!$V$3:$V$2337)</f>
        <v>2</v>
      </c>
      <c r="I1718" s="15" t="str">
        <f>_xlfn.XLOOKUP(A1718,'Medical Examinations'!$P$3:$P$2337,'Medical Examinations'!$W$3:$W$2337)</f>
        <v>No</v>
      </c>
      <c r="J1718" s="15" t="str">
        <f>_xlfn.XLOOKUP(A1718,'Medical Examinations'!$P$3:$P$2337,'Medical Examinations'!$X$3:$X$2337)</f>
        <v>Underweight</v>
      </c>
      <c r="K1718" s="15"/>
      <c r="L1718" s="74">
        <f>_xlfn.XLOOKUP(A1718,'Hospitalisation Details'!$U$4:$U$2346,'Hospitalisation Details'!$V$4:$V$2346)</f>
        <v>26648</v>
      </c>
      <c r="M1718" s="75">
        <f>_xlfn.XLOOKUP(A1718,'Hospitalisation Details'!$U$4:$U$2346,'Hospitalisation Details'!$X$4:$X$2346)</f>
        <v>5344.81</v>
      </c>
      <c r="N1718" s="15">
        <f>_xlfn.XLOOKUP(A1718,'Hospitalisation Details'!$U$4:$U$2346,'Hospitalisation Details'!$Y$4:$Y$2346)</f>
        <v>1</v>
      </c>
      <c r="O1718" s="15">
        <f>_xlfn.XLOOKUP(A1718,'Hospitalisation Details'!$U$4:$U$2346,'Hospitalisation Details'!$Z$4:$Z$2346)</f>
        <v>1</v>
      </c>
      <c r="P1718" s="15" t="str">
        <f>_xlfn.XLOOKUP(A1718,'Hospitalisation Details'!$U$4:$U$2346,'Hospitalisation Details'!$AA$4:$AA$2346)</f>
        <v>R1013</v>
      </c>
      <c r="Q1718" s="15">
        <f>_xlfn.XLOOKUP(A1718,'Hospitalisation Details'!$U$4:$U$2346,'Hospitalisation Details'!$AB$4:$AB$2346)</f>
        <v>51</v>
      </c>
    </row>
    <row r="1719" spans="1:17" ht="15.5" x14ac:dyDescent="0.35">
      <c r="A1719" s="73" t="s">
        <v>654</v>
      </c>
      <c r="B1719" s="40" t="str">
        <f>_xlfn.XLOOKUP(A1719,'Customer Names'!$A$3:$A$2337,'Customer Names'!$E$3:$E$2337)</f>
        <v>Tricity M</v>
      </c>
      <c r="C1719" s="29">
        <f>_xlfn.XLOOKUP(A1719,'Medical Examinations'!$P$3:$P$2337,'Medical Examinations'!$Q$3:$Q$2337)</f>
        <v>32.774999999999999</v>
      </c>
      <c r="D1719" s="15">
        <f>_xlfn.XLOOKUP(A1719,'Medical Examinations'!$P$3:$P$2337,'Medical Examinations'!$R$3:$R$2337)</f>
        <v>4.75</v>
      </c>
      <c r="E1719" s="15" t="str">
        <f>_xlfn.XLOOKUP(A1719,'Medical Examinations'!$P$3:$P$2337,'Medical Examinations'!$S$3:$S$2337)</f>
        <v>No</v>
      </c>
      <c r="F1719" s="15" t="str">
        <f>_xlfn.XLOOKUP(A1719,'Medical Examinations'!$P$3:$P$2337,'Medical Examinations'!$T$3:$T$2337)</f>
        <v>No</v>
      </c>
      <c r="G1719" s="15" t="str">
        <f>_xlfn.XLOOKUP(A1719,'Medical Examinations'!$P$3:$P$2337,'Medical Examinations'!$U$3:$U$2337)</f>
        <v>No</v>
      </c>
      <c r="H1719" s="15">
        <f>_xlfn.XLOOKUP(A1719,'Medical Examinations'!$P$3:$P$2337,'Medical Examinations'!$V$3:$V$2337)</f>
        <v>0</v>
      </c>
      <c r="I1719" s="15" t="str">
        <f>_xlfn.XLOOKUP(A1719,'Medical Examinations'!$P$3:$P$2337,'Medical Examinations'!$W$3:$W$2337)</f>
        <v>No</v>
      </c>
      <c r="J1719" s="15" t="str">
        <f>_xlfn.XLOOKUP(A1719,'Medical Examinations'!$P$3:$P$2337,'Medical Examinations'!$X$3:$X$2337)</f>
        <v>Obesity</v>
      </c>
      <c r="K1719" s="15"/>
      <c r="L1719" s="74">
        <f>_xlfn.XLOOKUP(A1719,'Hospitalisation Details'!$U$4:$U$2346,'Hospitalisation Details'!$V$4:$V$2346)</f>
        <v>33478</v>
      </c>
      <c r="M1719" s="75">
        <f>_xlfn.XLOOKUP(A1719,'Hospitalisation Details'!$U$4:$U$2346,'Hospitalisation Details'!$X$4:$X$2346)</f>
        <v>5327.4</v>
      </c>
      <c r="N1719" s="15">
        <f>_xlfn.XLOOKUP(A1719,'Hospitalisation Details'!$U$4:$U$2346,'Hospitalisation Details'!$Y$4:$Y$2346)</f>
        <v>1</v>
      </c>
      <c r="O1719" s="15">
        <f>_xlfn.XLOOKUP(A1719,'Hospitalisation Details'!$U$4:$U$2346,'Hospitalisation Details'!$Z$4:$Z$2346)</f>
        <v>2</v>
      </c>
      <c r="P1719" s="15" t="str">
        <f>_xlfn.XLOOKUP(A1719,'Hospitalisation Details'!$U$4:$U$2346,'Hospitalisation Details'!$AA$4:$AA$2346)</f>
        <v>R1012</v>
      </c>
      <c r="Q1719" s="15">
        <f>_xlfn.XLOOKUP(A1719,'Hospitalisation Details'!$U$4:$U$2346,'Hospitalisation Details'!$AB$4:$AB$2346)</f>
        <v>32</v>
      </c>
    </row>
    <row r="1720" spans="1:17" ht="15.5" x14ac:dyDescent="0.35">
      <c r="A1720" s="73" t="s">
        <v>653</v>
      </c>
      <c r="B1720" s="40" t="str">
        <f>_xlfn.XLOOKUP(A1720,'Customer Names'!$A$3:$A$2337,'Customer Names'!$E$3:$E$2337)</f>
        <v>Sarah A</v>
      </c>
      <c r="C1720" s="29">
        <f>_xlfn.XLOOKUP(A1720,'Medical Examinations'!$P$3:$P$2337,'Medical Examinations'!$Q$3:$Q$2337)</f>
        <v>30.9</v>
      </c>
      <c r="D1720" s="15">
        <f>_xlfn.XLOOKUP(A1720,'Medical Examinations'!$P$3:$P$2337,'Medical Examinations'!$R$3:$R$2337)</f>
        <v>6.05</v>
      </c>
      <c r="E1720" s="15" t="str">
        <f>_xlfn.XLOOKUP(A1720,'Medical Examinations'!$P$3:$P$2337,'Medical Examinations'!$S$3:$S$2337)</f>
        <v>No</v>
      </c>
      <c r="F1720" s="15" t="str">
        <f>_xlfn.XLOOKUP(A1720,'Medical Examinations'!$P$3:$P$2337,'Medical Examinations'!$T$3:$T$2337)</f>
        <v>No</v>
      </c>
      <c r="G1720" s="15" t="str">
        <f>_xlfn.XLOOKUP(A1720,'Medical Examinations'!$P$3:$P$2337,'Medical Examinations'!$U$3:$U$2337)</f>
        <v>No</v>
      </c>
      <c r="H1720" s="15">
        <f>_xlfn.XLOOKUP(A1720,'Medical Examinations'!$P$3:$P$2337,'Medical Examinations'!$V$3:$V$2337)</f>
        <v>1</v>
      </c>
      <c r="I1720" s="15" t="str">
        <f>_xlfn.XLOOKUP(A1720,'Medical Examinations'!$P$3:$P$2337,'Medical Examinations'!$W$3:$W$2337)</f>
        <v>No</v>
      </c>
      <c r="J1720" s="15" t="str">
        <f>_xlfn.XLOOKUP(A1720,'Medical Examinations'!$P$3:$P$2337,'Medical Examinations'!$X$3:$X$2337)</f>
        <v>Obesity</v>
      </c>
      <c r="K1720" s="15"/>
      <c r="L1720" s="74">
        <f>_xlfn.XLOOKUP(A1720,'Hospitalisation Details'!$U$4:$U$2346,'Hospitalisation Details'!$V$4:$V$2346)</f>
        <v>33773</v>
      </c>
      <c r="M1720" s="75">
        <f>_xlfn.XLOOKUP(A1720,'Hospitalisation Details'!$U$4:$U$2346,'Hospitalisation Details'!$X$4:$X$2346)</f>
        <v>5325.65</v>
      </c>
      <c r="N1720" s="15">
        <f>_xlfn.XLOOKUP(A1720,'Hospitalisation Details'!$U$4:$U$2346,'Hospitalisation Details'!$Y$4:$Y$2346)</f>
        <v>1</v>
      </c>
      <c r="O1720" s="15">
        <f>_xlfn.XLOOKUP(A1720,'Hospitalisation Details'!$U$4:$U$2346,'Hospitalisation Details'!$Z$4:$Z$2346)</f>
        <v>2</v>
      </c>
      <c r="P1720" s="15" t="str">
        <f>_xlfn.XLOOKUP(A1720,'Hospitalisation Details'!$U$4:$U$2346,'Hospitalisation Details'!$AA$4:$AA$2346)</f>
        <v>R1011</v>
      </c>
      <c r="Q1720" s="15">
        <f>_xlfn.XLOOKUP(A1720,'Hospitalisation Details'!$U$4:$U$2346,'Hospitalisation Details'!$AB$4:$AB$2346)</f>
        <v>31</v>
      </c>
    </row>
    <row r="1721" spans="1:17" ht="15.5" x14ac:dyDescent="0.35">
      <c r="A1721" s="73" t="s">
        <v>652</v>
      </c>
      <c r="B1721" s="40" t="str">
        <f>_xlfn.XLOOKUP(A1721,'Customer Names'!$A$3:$A$2337,'Customer Names'!$E$3:$E$2337)</f>
        <v>Lisa M.</v>
      </c>
      <c r="C1721" s="29">
        <f>_xlfn.XLOOKUP(A1721,'Medical Examinations'!$P$3:$P$2337,'Medical Examinations'!$Q$3:$Q$2337)</f>
        <v>15.58</v>
      </c>
      <c r="D1721" s="15">
        <f>_xlfn.XLOOKUP(A1721,'Medical Examinations'!$P$3:$P$2337,'Medical Examinations'!$R$3:$R$2337)</f>
        <v>11.56</v>
      </c>
      <c r="E1721" s="15" t="str">
        <f>_xlfn.XLOOKUP(A1721,'Medical Examinations'!$P$3:$P$2337,'Medical Examinations'!$S$3:$S$2337)</f>
        <v>No</v>
      </c>
      <c r="F1721" s="15" t="str">
        <f>_xlfn.XLOOKUP(A1721,'Medical Examinations'!$P$3:$P$2337,'Medical Examinations'!$T$3:$T$2337)</f>
        <v>No</v>
      </c>
      <c r="G1721" s="15" t="str">
        <f>_xlfn.XLOOKUP(A1721,'Medical Examinations'!$P$3:$P$2337,'Medical Examinations'!$U$3:$U$2337)</f>
        <v>No</v>
      </c>
      <c r="H1721" s="15">
        <f>_xlfn.XLOOKUP(A1721,'Medical Examinations'!$P$3:$P$2337,'Medical Examinations'!$V$3:$V$2337)</f>
        <v>0</v>
      </c>
      <c r="I1721" s="15" t="str">
        <f>_xlfn.XLOOKUP(A1721,'Medical Examinations'!$P$3:$P$2337,'Medical Examinations'!$W$3:$W$2337)</f>
        <v>No</v>
      </c>
      <c r="J1721" s="15" t="str">
        <f>_xlfn.XLOOKUP(A1721,'Medical Examinations'!$P$3:$P$2337,'Medical Examinations'!$X$3:$X$2337)</f>
        <v>Underweight</v>
      </c>
      <c r="K1721" s="15"/>
      <c r="L1721" s="74">
        <f>_xlfn.XLOOKUP(A1721,'Hospitalisation Details'!$U$4:$U$2346,'Hospitalisation Details'!$V$4:$V$2346)</f>
        <v>27274</v>
      </c>
      <c r="M1721" s="75">
        <f>_xlfn.XLOOKUP(A1721,'Hospitalisation Details'!$U$4:$U$2346,'Hospitalisation Details'!$X$4:$X$2346)</f>
        <v>5322.24</v>
      </c>
      <c r="N1721" s="15">
        <f>_xlfn.XLOOKUP(A1721,'Hospitalisation Details'!$U$4:$U$2346,'Hospitalisation Details'!$Y$4:$Y$2346)</f>
        <v>1</v>
      </c>
      <c r="O1721" s="15">
        <f>_xlfn.XLOOKUP(A1721,'Hospitalisation Details'!$U$4:$U$2346,'Hospitalisation Details'!$Z$4:$Z$2346)</f>
        <v>2</v>
      </c>
      <c r="P1721" s="15" t="str">
        <f>_xlfn.XLOOKUP(A1721,'Hospitalisation Details'!$U$4:$U$2346,'Hospitalisation Details'!$AA$4:$AA$2346)</f>
        <v>R1012</v>
      </c>
      <c r="Q1721" s="15">
        <f>_xlfn.XLOOKUP(A1721,'Hospitalisation Details'!$U$4:$U$2346,'Hospitalisation Details'!$AB$4:$AB$2346)</f>
        <v>49</v>
      </c>
    </row>
    <row r="1722" spans="1:17" ht="15.5" x14ac:dyDescent="0.35">
      <c r="A1722" s="73" t="s">
        <v>651</v>
      </c>
      <c r="B1722" s="40" t="str">
        <f>_xlfn.XLOOKUP(A1722,'Customer Names'!$A$3:$A$2337,'Customer Names'!$E$3:$E$2337)</f>
        <v>Tracy A.</v>
      </c>
      <c r="C1722" s="29">
        <f>_xlfn.XLOOKUP(A1722,'Medical Examinations'!$P$3:$P$2337,'Medical Examinations'!$Q$3:$Q$2337)</f>
        <v>26.315000000000001</v>
      </c>
      <c r="D1722" s="15">
        <f>_xlfn.XLOOKUP(A1722,'Medical Examinations'!$P$3:$P$2337,'Medical Examinations'!$R$3:$R$2337)</f>
        <v>5.76</v>
      </c>
      <c r="E1722" s="15" t="str">
        <f>_xlfn.XLOOKUP(A1722,'Medical Examinations'!$P$3:$P$2337,'Medical Examinations'!$S$3:$S$2337)</f>
        <v>No</v>
      </c>
      <c r="F1722" s="15" t="str">
        <f>_xlfn.XLOOKUP(A1722,'Medical Examinations'!$P$3:$P$2337,'Medical Examinations'!$T$3:$T$2337)</f>
        <v>No</v>
      </c>
      <c r="G1722" s="15" t="str">
        <f>_xlfn.XLOOKUP(A1722,'Medical Examinations'!$P$3:$P$2337,'Medical Examinations'!$U$3:$U$2337)</f>
        <v>No</v>
      </c>
      <c r="H1722" s="15">
        <f>_xlfn.XLOOKUP(A1722,'Medical Examinations'!$P$3:$P$2337,'Medical Examinations'!$V$3:$V$2337)</f>
        <v>0</v>
      </c>
      <c r="I1722" s="15" t="str">
        <f>_xlfn.XLOOKUP(A1722,'Medical Examinations'!$P$3:$P$2337,'Medical Examinations'!$W$3:$W$2337)</f>
        <v>No</v>
      </c>
      <c r="J1722" s="15" t="str">
        <f>_xlfn.XLOOKUP(A1722,'Medical Examinations'!$P$3:$P$2337,'Medical Examinations'!$X$3:$X$2337)</f>
        <v>Overweight</v>
      </c>
      <c r="K1722" s="15"/>
      <c r="L1722" s="74">
        <f>_xlfn.XLOOKUP(A1722,'Hospitalisation Details'!$U$4:$U$2346,'Hospitalisation Details'!$V$4:$V$2346)</f>
        <v>34651</v>
      </c>
      <c r="M1722" s="75">
        <f>_xlfn.XLOOKUP(A1722,'Hospitalisation Details'!$U$4:$U$2346,'Hospitalisation Details'!$X$4:$X$2346)</f>
        <v>5312.17</v>
      </c>
      <c r="N1722" s="15">
        <f>_xlfn.XLOOKUP(A1722,'Hospitalisation Details'!$U$4:$U$2346,'Hospitalisation Details'!$Y$4:$Y$2346)</f>
        <v>1</v>
      </c>
      <c r="O1722" s="15">
        <f>_xlfn.XLOOKUP(A1722,'Hospitalisation Details'!$U$4:$U$2346,'Hospitalisation Details'!$Z$4:$Z$2346)</f>
        <v>9</v>
      </c>
      <c r="P1722" s="15" t="str">
        <f>_xlfn.XLOOKUP(A1722,'Hospitalisation Details'!$U$4:$U$2346,'Hospitalisation Details'!$AA$4:$AA$2346)</f>
        <v>R1012</v>
      </c>
      <c r="Q1722" s="15">
        <f>_xlfn.XLOOKUP(A1722,'Hospitalisation Details'!$U$4:$U$2346,'Hospitalisation Details'!$AB$4:$AB$2346)</f>
        <v>29</v>
      </c>
    </row>
    <row r="1723" spans="1:17" ht="15.5" x14ac:dyDescent="0.35">
      <c r="A1723" s="73" t="s">
        <v>650</v>
      </c>
      <c r="B1723" s="40" t="str">
        <f>_xlfn.XLOOKUP(A1723,'Customer Names'!$A$3:$A$2337,'Customer Names'!$E$3:$E$2337)</f>
        <v>Patrick</v>
      </c>
      <c r="C1723" s="29">
        <f>_xlfn.XLOOKUP(A1723,'Medical Examinations'!$P$3:$P$2337,'Medical Examinations'!$Q$3:$Q$2337)</f>
        <v>35.61</v>
      </c>
      <c r="D1723" s="15">
        <f>_xlfn.XLOOKUP(A1723,'Medical Examinations'!$P$3:$P$2337,'Medical Examinations'!$R$3:$R$2337)</f>
        <v>5.65</v>
      </c>
      <c r="E1723" s="15" t="str">
        <f>_xlfn.XLOOKUP(A1723,'Medical Examinations'!$P$3:$P$2337,'Medical Examinations'!$S$3:$S$2337)</f>
        <v>No</v>
      </c>
      <c r="F1723" s="15" t="str">
        <f>_xlfn.XLOOKUP(A1723,'Medical Examinations'!$P$3:$P$2337,'Medical Examinations'!$T$3:$T$2337)</f>
        <v>yes</v>
      </c>
      <c r="G1723" s="15" t="str">
        <f>_xlfn.XLOOKUP(A1723,'Medical Examinations'!$P$3:$P$2337,'Medical Examinations'!$U$3:$U$2337)</f>
        <v>No</v>
      </c>
      <c r="H1723" s="15">
        <f>_xlfn.XLOOKUP(A1723,'Medical Examinations'!$P$3:$P$2337,'Medical Examinations'!$V$3:$V$2337)</f>
        <v>1</v>
      </c>
      <c r="I1723" s="15" t="str">
        <f>_xlfn.XLOOKUP(A1723,'Medical Examinations'!$P$3:$P$2337,'Medical Examinations'!$W$3:$W$2337)</f>
        <v>No</v>
      </c>
      <c r="J1723" s="15" t="str">
        <f>_xlfn.XLOOKUP(A1723,'Medical Examinations'!$P$3:$P$2337,'Medical Examinations'!$X$3:$X$2337)</f>
        <v>Obesity</v>
      </c>
      <c r="K1723" s="15"/>
      <c r="L1723" s="74">
        <f>_xlfn.XLOOKUP(A1723,'Hospitalisation Details'!$U$4:$U$2346,'Hospitalisation Details'!$V$4:$V$2346)</f>
        <v>36778</v>
      </c>
      <c r="M1723" s="75">
        <f>_xlfn.XLOOKUP(A1723,'Hospitalisation Details'!$U$4:$U$2346,'Hospitalisation Details'!$X$4:$X$2346)</f>
        <v>5306.7</v>
      </c>
      <c r="N1723" s="15">
        <f>_xlfn.XLOOKUP(A1723,'Hospitalisation Details'!$U$4:$U$2346,'Hospitalisation Details'!$Y$4:$Y$2346)</f>
        <v>1</v>
      </c>
      <c r="O1723" s="15">
        <f>_xlfn.XLOOKUP(A1723,'Hospitalisation Details'!$U$4:$U$2346,'Hospitalisation Details'!$Z$4:$Z$2346)</f>
        <v>1</v>
      </c>
      <c r="P1723" s="15" t="str">
        <f>_xlfn.XLOOKUP(A1723,'Hospitalisation Details'!$U$4:$U$2346,'Hospitalisation Details'!$AA$4:$AA$2346)</f>
        <v>R1012</v>
      </c>
      <c r="Q1723" s="15">
        <f>_xlfn.XLOOKUP(A1723,'Hospitalisation Details'!$U$4:$U$2346,'Hospitalisation Details'!$AB$4:$AB$2346)</f>
        <v>23</v>
      </c>
    </row>
    <row r="1724" spans="1:17" ht="15.5" x14ac:dyDescent="0.35">
      <c r="A1724" s="73" t="s">
        <v>649</v>
      </c>
      <c r="B1724" s="40" t="str">
        <f>_xlfn.XLOOKUP(A1724,'Customer Names'!$A$3:$A$2337,'Customer Names'!$E$3:$E$2337)</f>
        <v>Trent</v>
      </c>
      <c r="C1724" s="29">
        <f>_xlfn.XLOOKUP(A1724,'Medical Examinations'!$P$3:$P$2337,'Medical Examinations'!$Q$3:$Q$2337)</f>
        <v>37.56</v>
      </c>
      <c r="D1724" s="15">
        <f>_xlfn.XLOOKUP(A1724,'Medical Examinations'!$P$3:$P$2337,'Medical Examinations'!$R$3:$R$2337)</f>
        <v>5.88</v>
      </c>
      <c r="E1724" s="15" t="str">
        <f>_xlfn.XLOOKUP(A1724,'Medical Examinations'!$P$3:$P$2337,'Medical Examinations'!$S$3:$S$2337)</f>
        <v>No</v>
      </c>
      <c r="F1724" s="15" t="str">
        <f>_xlfn.XLOOKUP(A1724,'Medical Examinations'!$P$3:$P$2337,'Medical Examinations'!$T$3:$T$2337)</f>
        <v>yes</v>
      </c>
      <c r="G1724" s="15" t="str">
        <f>_xlfn.XLOOKUP(A1724,'Medical Examinations'!$P$3:$P$2337,'Medical Examinations'!$U$3:$U$2337)</f>
        <v>No</v>
      </c>
      <c r="H1724" s="15">
        <f>_xlfn.XLOOKUP(A1724,'Medical Examinations'!$P$3:$P$2337,'Medical Examinations'!$V$3:$V$2337)</f>
        <v>1</v>
      </c>
      <c r="I1724" s="15" t="str">
        <f>_xlfn.XLOOKUP(A1724,'Medical Examinations'!$P$3:$P$2337,'Medical Examinations'!$W$3:$W$2337)</f>
        <v>No</v>
      </c>
      <c r="J1724" s="15" t="str">
        <f>_xlfn.XLOOKUP(A1724,'Medical Examinations'!$P$3:$P$2337,'Medical Examinations'!$X$3:$X$2337)</f>
        <v>Obesity</v>
      </c>
      <c r="K1724" s="15"/>
      <c r="L1724" s="74">
        <f>_xlfn.XLOOKUP(A1724,'Hospitalisation Details'!$U$4:$U$2346,'Hospitalisation Details'!$V$4:$V$2346)</f>
        <v>38221</v>
      </c>
      <c r="M1724" s="75">
        <f>_xlfn.XLOOKUP(A1724,'Hospitalisation Details'!$U$4:$U$2346,'Hospitalisation Details'!$X$4:$X$2346)</f>
        <v>5293.67</v>
      </c>
      <c r="N1724" s="15">
        <f>_xlfn.XLOOKUP(A1724,'Hospitalisation Details'!$U$4:$U$2346,'Hospitalisation Details'!$Y$4:$Y$2346)</f>
        <v>1</v>
      </c>
      <c r="O1724" s="15">
        <f>_xlfn.XLOOKUP(A1724,'Hospitalisation Details'!$U$4:$U$2346,'Hospitalisation Details'!$Z$4:$Z$2346)</f>
        <v>9</v>
      </c>
      <c r="P1724" s="15" t="str">
        <f>_xlfn.XLOOKUP(A1724,'Hospitalisation Details'!$U$4:$U$2346,'Hospitalisation Details'!$AA$4:$AA$2346)</f>
        <v>R1022</v>
      </c>
      <c r="Q1724" s="15">
        <f>_xlfn.XLOOKUP(A1724,'Hospitalisation Details'!$U$4:$U$2346,'Hospitalisation Details'!$AB$4:$AB$2346)</f>
        <v>19</v>
      </c>
    </row>
    <row r="1725" spans="1:17" ht="15.5" x14ac:dyDescent="0.35">
      <c r="A1725" s="73" t="s">
        <v>648</v>
      </c>
      <c r="B1725" s="40" t="str">
        <f>_xlfn.XLOOKUP(A1725,'Customer Names'!$A$3:$A$2337,'Customer Names'!$E$3:$E$2337)</f>
        <v>Julie</v>
      </c>
      <c r="C1725" s="29">
        <f>_xlfn.XLOOKUP(A1725,'Medical Examinations'!$P$3:$P$2337,'Medical Examinations'!$Q$3:$Q$2337)</f>
        <v>15.49</v>
      </c>
      <c r="D1725" s="15">
        <f>_xlfn.XLOOKUP(A1725,'Medical Examinations'!$P$3:$P$2337,'Medical Examinations'!$R$3:$R$2337)</f>
        <v>9.6</v>
      </c>
      <c r="E1725" s="15" t="str">
        <f>_xlfn.XLOOKUP(A1725,'Medical Examinations'!$P$3:$P$2337,'Medical Examinations'!$S$3:$S$2337)</f>
        <v>No</v>
      </c>
      <c r="F1725" s="15" t="str">
        <f>_xlfn.XLOOKUP(A1725,'Medical Examinations'!$P$3:$P$2337,'Medical Examinations'!$T$3:$T$2337)</f>
        <v>No</v>
      </c>
      <c r="G1725" s="15" t="str">
        <f>_xlfn.XLOOKUP(A1725,'Medical Examinations'!$P$3:$P$2337,'Medical Examinations'!$U$3:$U$2337)</f>
        <v>No</v>
      </c>
      <c r="H1725" s="15">
        <f>_xlfn.XLOOKUP(A1725,'Medical Examinations'!$P$3:$P$2337,'Medical Examinations'!$V$3:$V$2337)</f>
        <v>0</v>
      </c>
      <c r="I1725" s="15" t="str">
        <f>_xlfn.XLOOKUP(A1725,'Medical Examinations'!$P$3:$P$2337,'Medical Examinations'!$W$3:$W$2337)</f>
        <v>No</v>
      </c>
      <c r="J1725" s="15" t="str">
        <f>_xlfn.XLOOKUP(A1725,'Medical Examinations'!$P$3:$P$2337,'Medical Examinations'!$X$3:$X$2337)</f>
        <v>Underweight</v>
      </c>
      <c r="K1725" s="15"/>
      <c r="L1725" s="74">
        <f>_xlfn.XLOOKUP(A1725,'Hospitalisation Details'!$U$4:$U$2346,'Hospitalisation Details'!$V$4:$V$2346)</f>
        <v>27345</v>
      </c>
      <c r="M1725" s="75">
        <f>_xlfn.XLOOKUP(A1725,'Hospitalisation Details'!$U$4:$U$2346,'Hospitalisation Details'!$X$4:$X$2346)</f>
        <v>5291.71</v>
      </c>
      <c r="N1725" s="15">
        <f>_xlfn.XLOOKUP(A1725,'Hospitalisation Details'!$U$4:$U$2346,'Hospitalisation Details'!$Y$4:$Y$2346)</f>
        <v>1</v>
      </c>
      <c r="O1725" s="15">
        <f>_xlfn.XLOOKUP(A1725,'Hospitalisation Details'!$U$4:$U$2346,'Hospitalisation Details'!$Z$4:$Z$2346)</f>
        <v>9</v>
      </c>
      <c r="P1725" s="15" t="str">
        <f>_xlfn.XLOOKUP(A1725,'Hospitalisation Details'!$U$4:$U$2346,'Hospitalisation Details'!$AA$4:$AA$2346)</f>
        <v>R1012</v>
      </c>
      <c r="Q1725" s="15">
        <f>_xlfn.XLOOKUP(A1725,'Hospitalisation Details'!$U$4:$U$2346,'Hospitalisation Details'!$AB$4:$AB$2346)</f>
        <v>49</v>
      </c>
    </row>
    <row r="1726" spans="1:17" ht="15.5" x14ac:dyDescent="0.35">
      <c r="A1726" s="73" t="s">
        <v>647</v>
      </c>
      <c r="B1726" s="40" t="str">
        <f>_xlfn.XLOOKUP(A1726,'Customer Names'!$A$3:$A$2337,'Customer Names'!$E$3:$E$2337)</f>
        <v>Sawomir</v>
      </c>
      <c r="C1726" s="29">
        <f>_xlfn.XLOOKUP(A1726,'Medical Examinations'!$P$3:$P$2337,'Medical Examinations'!$Q$3:$Q$2337)</f>
        <v>23.48</v>
      </c>
      <c r="D1726" s="15">
        <f>_xlfn.XLOOKUP(A1726,'Medical Examinations'!$P$3:$P$2337,'Medical Examinations'!$R$3:$R$2337)</f>
        <v>6.24</v>
      </c>
      <c r="E1726" s="15" t="str">
        <f>_xlfn.XLOOKUP(A1726,'Medical Examinations'!$P$3:$P$2337,'Medical Examinations'!$S$3:$S$2337)</f>
        <v>No</v>
      </c>
      <c r="F1726" s="15" t="str">
        <f>_xlfn.XLOOKUP(A1726,'Medical Examinations'!$P$3:$P$2337,'Medical Examinations'!$T$3:$T$2337)</f>
        <v>No</v>
      </c>
      <c r="G1726" s="15" t="str">
        <f>_xlfn.XLOOKUP(A1726,'Medical Examinations'!$P$3:$P$2337,'Medical Examinations'!$U$3:$U$2337)</f>
        <v>No</v>
      </c>
      <c r="H1726" s="15">
        <f>_xlfn.XLOOKUP(A1726,'Medical Examinations'!$P$3:$P$2337,'Medical Examinations'!$V$3:$V$2337)</f>
        <v>1</v>
      </c>
      <c r="I1726" s="15" t="str">
        <f>_xlfn.XLOOKUP(A1726,'Medical Examinations'!$P$3:$P$2337,'Medical Examinations'!$W$3:$W$2337)</f>
        <v>No</v>
      </c>
      <c r="J1726" s="15" t="str">
        <f>_xlfn.XLOOKUP(A1726,'Medical Examinations'!$P$3:$P$2337,'Medical Examinations'!$X$3:$X$2337)</f>
        <v>Normalweight</v>
      </c>
      <c r="K1726" s="15"/>
      <c r="L1726" s="74">
        <f>_xlfn.XLOOKUP(A1726,'Hospitalisation Details'!$U$4:$U$2346,'Hospitalisation Details'!$V$4:$V$2346)</f>
        <v>32021</v>
      </c>
      <c r="M1726" s="75">
        <f>_xlfn.XLOOKUP(A1726,'Hospitalisation Details'!$U$4:$U$2346,'Hospitalisation Details'!$X$4:$X$2346)</f>
        <v>5275.86</v>
      </c>
      <c r="N1726" s="15">
        <f>_xlfn.XLOOKUP(A1726,'Hospitalisation Details'!$U$4:$U$2346,'Hospitalisation Details'!$Y$4:$Y$2346)</f>
        <v>1</v>
      </c>
      <c r="O1726" s="15">
        <f>_xlfn.XLOOKUP(A1726,'Hospitalisation Details'!$U$4:$U$2346,'Hospitalisation Details'!$Z$4:$Z$2346)</f>
        <v>9</v>
      </c>
      <c r="P1726" s="15" t="str">
        <f>_xlfn.XLOOKUP(A1726,'Hospitalisation Details'!$U$4:$U$2346,'Hospitalisation Details'!$AA$4:$AA$2346)</f>
        <v>R1013</v>
      </c>
      <c r="Q1726" s="15">
        <f>_xlfn.XLOOKUP(A1726,'Hospitalisation Details'!$U$4:$U$2346,'Hospitalisation Details'!$AB$4:$AB$2346)</f>
        <v>36</v>
      </c>
    </row>
    <row r="1727" spans="1:17" ht="15.5" x14ac:dyDescent="0.35">
      <c r="A1727" s="73" t="s">
        <v>646</v>
      </c>
      <c r="B1727" s="40" t="str">
        <f>_xlfn.XLOOKUP(A1727,'Customer Names'!$A$3:$A$2337,'Customer Names'!$E$3:$E$2337)</f>
        <v>Micah</v>
      </c>
      <c r="C1727" s="29">
        <f>_xlfn.XLOOKUP(A1727,'Medical Examinations'!$P$3:$P$2337,'Medical Examinations'!$Q$3:$Q$2337)</f>
        <v>30.02</v>
      </c>
      <c r="D1727" s="15">
        <f>_xlfn.XLOOKUP(A1727,'Medical Examinations'!$P$3:$P$2337,'Medical Examinations'!$R$3:$R$2337)</f>
        <v>7.63</v>
      </c>
      <c r="E1727" s="15" t="str">
        <f>_xlfn.XLOOKUP(A1727,'Medical Examinations'!$P$3:$P$2337,'Medical Examinations'!$S$3:$S$2337)</f>
        <v>Yes</v>
      </c>
      <c r="F1727" s="15" t="str">
        <f>_xlfn.XLOOKUP(A1727,'Medical Examinations'!$P$3:$P$2337,'Medical Examinations'!$T$3:$T$2337)</f>
        <v>No</v>
      </c>
      <c r="G1727" s="15" t="str">
        <f>_xlfn.XLOOKUP(A1727,'Medical Examinations'!$P$3:$P$2337,'Medical Examinations'!$U$3:$U$2337)</f>
        <v>No</v>
      </c>
      <c r="H1727" s="15">
        <f>_xlfn.XLOOKUP(A1727,'Medical Examinations'!$P$3:$P$2337,'Medical Examinations'!$V$3:$V$2337)</f>
        <v>1</v>
      </c>
      <c r="I1727" s="15" t="str">
        <f>_xlfn.XLOOKUP(A1727,'Medical Examinations'!$P$3:$P$2337,'Medical Examinations'!$W$3:$W$2337)</f>
        <v>No</v>
      </c>
      <c r="J1727" s="15" t="str">
        <f>_xlfn.XLOOKUP(A1727,'Medical Examinations'!$P$3:$P$2337,'Medical Examinations'!$X$3:$X$2337)</f>
        <v>Obesity</v>
      </c>
      <c r="K1727" s="15"/>
      <c r="L1727" s="74">
        <f>_xlfn.XLOOKUP(A1727,'Hospitalisation Details'!$U$4:$U$2346,'Hospitalisation Details'!$V$4:$V$2346)</f>
        <v>31705</v>
      </c>
      <c r="M1727" s="75">
        <f>_xlfn.XLOOKUP(A1727,'Hospitalisation Details'!$U$4:$U$2346,'Hospitalisation Details'!$X$4:$X$2346)</f>
        <v>5272.18</v>
      </c>
      <c r="N1727" s="15">
        <f>_xlfn.XLOOKUP(A1727,'Hospitalisation Details'!$U$4:$U$2346,'Hospitalisation Details'!$Y$4:$Y$2346)</f>
        <v>1</v>
      </c>
      <c r="O1727" s="15">
        <f>_xlfn.XLOOKUP(A1727,'Hospitalisation Details'!$U$4:$U$2346,'Hospitalisation Details'!$Z$4:$Z$2346)</f>
        <v>1</v>
      </c>
      <c r="P1727" s="15" t="str">
        <f>_xlfn.XLOOKUP(A1727,'Hospitalisation Details'!$U$4:$U$2346,'Hospitalisation Details'!$AA$4:$AA$2346)</f>
        <v>R1012</v>
      </c>
      <c r="Q1727" s="15">
        <f>_xlfn.XLOOKUP(A1727,'Hospitalisation Details'!$U$4:$U$2346,'Hospitalisation Details'!$AB$4:$AB$2346)</f>
        <v>37</v>
      </c>
    </row>
    <row r="1728" spans="1:17" ht="15.5" x14ac:dyDescent="0.35">
      <c r="A1728" s="73" t="s">
        <v>645</v>
      </c>
      <c r="B1728" s="40" t="str">
        <f>_xlfn.XLOOKUP(A1728,'Customer Names'!$A$3:$A$2337,'Customer Names'!$E$3:$E$2337)</f>
        <v>Kelly H.</v>
      </c>
      <c r="C1728" s="29">
        <f>_xlfn.XLOOKUP(A1728,'Medical Examinations'!$P$3:$P$2337,'Medical Examinations'!$Q$3:$Q$2337)</f>
        <v>26.885000000000002</v>
      </c>
      <c r="D1728" s="15">
        <f>_xlfn.XLOOKUP(A1728,'Medical Examinations'!$P$3:$P$2337,'Medical Examinations'!$R$3:$R$2337)</f>
        <v>8.66</v>
      </c>
      <c r="E1728" s="15" t="str">
        <f>_xlfn.XLOOKUP(A1728,'Medical Examinations'!$P$3:$P$2337,'Medical Examinations'!$S$3:$S$2337)</f>
        <v>Yes</v>
      </c>
      <c r="F1728" s="15" t="str">
        <f>_xlfn.XLOOKUP(A1728,'Medical Examinations'!$P$3:$P$2337,'Medical Examinations'!$T$3:$T$2337)</f>
        <v>No</v>
      </c>
      <c r="G1728" s="15" t="str">
        <f>_xlfn.XLOOKUP(A1728,'Medical Examinations'!$P$3:$P$2337,'Medical Examinations'!$U$3:$U$2337)</f>
        <v>No</v>
      </c>
      <c r="H1728" s="15">
        <f>_xlfn.XLOOKUP(A1728,'Medical Examinations'!$P$3:$P$2337,'Medical Examinations'!$V$3:$V$2337)</f>
        <v>1</v>
      </c>
      <c r="I1728" s="15" t="str">
        <f>_xlfn.XLOOKUP(A1728,'Medical Examinations'!$P$3:$P$2337,'Medical Examinations'!$W$3:$W$2337)</f>
        <v>No</v>
      </c>
      <c r="J1728" s="15" t="str">
        <f>_xlfn.XLOOKUP(A1728,'Medical Examinations'!$P$3:$P$2337,'Medical Examinations'!$X$3:$X$2337)</f>
        <v>Overweight</v>
      </c>
      <c r="K1728" s="15"/>
      <c r="L1728" s="74">
        <f>_xlfn.XLOOKUP(A1728,'Hospitalisation Details'!$U$4:$U$2346,'Hospitalisation Details'!$V$4:$V$2346)</f>
        <v>31675</v>
      </c>
      <c r="M1728" s="75">
        <f>_xlfn.XLOOKUP(A1728,'Hospitalisation Details'!$U$4:$U$2346,'Hospitalisation Details'!$X$4:$X$2346)</f>
        <v>5267.82</v>
      </c>
      <c r="N1728" s="15">
        <f>_xlfn.XLOOKUP(A1728,'Hospitalisation Details'!$U$4:$U$2346,'Hospitalisation Details'!$Y$4:$Y$2346)</f>
        <v>1</v>
      </c>
      <c r="O1728" s="15">
        <f>_xlfn.XLOOKUP(A1728,'Hospitalisation Details'!$U$4:$U$2346,'Hospitalisation Details'!$Z$4:$Z$2346)</f>
        <v>9</v>
      </c>
      <c r="P1728" s="15" t="str">
        <f>_xlfn.XLOOKUP(A1728,'Hospitalisation Details'!$U$4:$U$2346,'Hospitalisation Details'!$AA$4:$AA$2346)</f>
        <v>R1012</v>
      </c>
      <c r="Q1728" s="15">
        <f>_xlfn.XLOOKUP(A1728,'Hospitalisation Details'!$U$4:$U$2346,'Hospitalisation Details'!$AB$4:$AB$2346)</f>
        <v>37</v>
      </c>
    </row>
    <row r="1729" spans="1:17" ht="15.5" x14ac:dyDescent="0.35">
      <c r="A1729" s="73" t="s">
        <v>644</v>
      </c>
      <c r="B1729" s="40" t="str">
        <f>_xlfn.XLOOKUP(A1729,'Customer Names'!$A$3:$A$2337,'Customer Names'!$E$3:$E$2337)</f>
        <v>Lindsay M.</v>
      </c>
      <c r="C1729" s="29">
        <f>_xlfn.XLOOKUP(A1729,'Medical Examinations'!$P$3:$P$2337,'Medical Examinations'!$Q$3:$Q$2337)</f>
        <v>25.84</v>
      </c>
      <c r="D1729" s="15">
        <f>_xlfn.XLOOKUP(A1729,'Medical Examinations'!$P$3:$P$2337,'Medical Examinations'!$R$3:$R$2337)</f>
        <v>8.5500000000000007</v>
      </c>
      <c r="E1729" s="15" t="str">
        <f>_xlfn.XLOOKUP(A1729,'Medical Examinations'!$P$3:$P$2337,'Medical Examinations'!$S$3:$S$2337)</f>
        <v>Yes</v>
      </c>
      <c r="F1729" s="15" t="str">
        <f>_xlfn.XLOOKUP(A1729,'Medical Examinations'!$P$3:$P$2337,'Medical Examinations'!$T$3:$T$2337)</f>
        <v>No</v>
      </c>
      <c r="G1729" s="15" t="str">
        <f>_xlfn.XLOOKUP(A1729,'Medical Examinations'!$P$3:$P$2337,'Medical Examinations'!$U$3:$U$2337)</f>
        <v>No</v>
      </c>
      <c r="H1729" s="15">
        <f>_xlfn.XLOOKUP(A1729,'Medical Examinations'!$P$3:$P$2337,'Medical Examinations'!$V$3:$V$2337)</f>
        <v>1</v>
      </c>
      <c r="I1729" s="15" t="str">
        <f>_xlfn.XLOOKUP(A1729,'Medical Examinations'!$P$3:$P$2337,'Medical Examinations'!$W$3:$W$2337)</f>
        <v>No</v>
      </c>
      <c r="J1729" s="15" t="str">
        <f>_xlfn.XLOOKUP(A1729,'Medical Examinations'!$P$3:$P$2337,'Medical Examinations'!$X$3:$X$2337)</f>
        <v>Overweight</v>
      </c>
      <c r="K1729" s="15"/>
      <c r="L1729" s="74">
        <f>_xlfn.XLOOKUP(A1729,'Hospitalisation Details'!$U$4:$U$2346,'Hospitalisation Details'!$V$4:$V$2346)</f>
        <v>31710</v>
      </c>
      <c r="M1729" s="75">
        <f>_xlfn.XLOOKUP(A1729,'Hospitalisation Details'!$U$4:$U$2346,'Hospitalisation Details'!$X$4:$X$2346)</f>
        <v>5266.37</v>
      </c>
      <c r="N1729" s="15">
        <f>_xlfn.XLOOKUP(A1729,'Hospitalisation Details'!$U$4:$U$2346,'Hospitalisation Details'!$Y$4:$Y$2346)</f>
        <v>1</v>
      </c>
      <c r="O1729" s="15">
        <f>_xlfn.XLOOKUP(A1729,'Hospitalisation Details'!$U$4:$U$2346,'Hospitalisation Details'!$Z$4:$Z$2346)</f>
        <v>9</v>
      </c>
      <c r="P1729" s="15" t="str">
        <f>_xlfn.XLOOKUP(A1729,'Hospitalisation Details'!$U$4:$U$2346,'Hospitalisation Details'!$AA$4:$AA$2346)</f>
        <v>R1012</v>
      </c>
      <c r="Q1729" s="15">
        <f>_xlfn.XLOOKUP(A1729,'Hospitalisation Details'!$U$4:$U$2346,'Hospitalisation Details'!$AB$4:$AB$2346)</f>
        <v>37</v>
      </c>
    </row>
    <row r="1730" spans="1:17" ht="15.5" x14ac:dyDescent="0.35">
      <c r="A1730" s="73" t="s">
        <v>643</v>
      </c>
      <c r="B1730" s="40" t="str">
        <f>_xlfn.XLOOKUP(A1730,'Customer Names'!$A$3:$A$2337,'Customer Names'!$E$3:$E$2337)</f>
        <v>Austen G</v>
      </c>
      <c r="C1730" s="29">
        <f>_xlfn.XLOOKUP(A1730,'Medical Examinations'!$P$3:$P$2337,'Medical Examinations'!$Q$3:$Q$2337)</f>
        <v>27.454999999999998</v>
      </c>
      <c r="D1730" s="15">
        <f>_xlfn.XLOOKUP(A1730,'Medical Examinations'!$P$3:$P$2337,'Medical Examinations'!$R$3:$R$2337)</f>
        <v>4.54</v>
      </c>
      <c r="E1730" s="15" t="str">
        <f>_xlfn.XLOOKUP(A1730,'Medical Examinations'!$P$3:$P$2337,'Medical Examinations'!$S$3:$S$2337)</f>
        <v>No</v>
      </c>
      <c r="F1730" s="15" t="str">
        <f>_xlfn.XLOOKUP(A1730,'Medical Examinations'!$P$3:$P$2337,'Medical Examinations'!$T$3:$T$2337)</f>
        <v>No</v>
      </c>
      <c r="G1730" s="15" t="str">
        <f>_xlfn.XLOOKUP(A1730,'Medical Examinations'!$P$3:$P$2337,'Medical Examinations'!$U$3:$U$2337)</f>
        <v>No</v>
      </c>
      <c r="H1730" s="15">
        <f>_xlfn.XLOOKUP(A1730,'Medical Examinations'!$P$3:$P$2337,'Medical Examinations'!$V$3:$V$2337)</f>
        <v>0</v>
      </c>
      <c r="I1730" s="15" t="str">
        <f>_xlfn.XLOOKUP(A1730,'Medical Examinations'!$P$3:$P$2337,'Medical Examinations'!$W$3:$W$2337)</f>
        <v>No</v>
      </c>
      <c r="J1730" s="15" t="str">
        <f>_xlfn.XLOOKUP(A1730,'Medical Examinations'!$P$3:$P$2337,'Medical Examinations'!$X$3:$X$2337)</f>
        <v>Overweight</v>
      </c>
      <c r="K1730" s="15"/>
      <c r="L1730" s="74">
        <f>_xlfn.XLOOKUP(A1730,'Hospitalisation Details'!$U$4:$U$2346,'Hospitalisation Details'!$V$4:$V$2346)</f>
        <v>32708</v>
      </c>
      <c r="M1730" s="75">
        <f>_xlfn.XLOOKUP(A1730,'Hospitalisation Details'!$U$4:$U$2346,'Hospitalisation Details'!$X$4:$X$2346)</f>
        <v>5261.47</v>
      </c>
      <c r="N1730" s="15">
        <f>_xlfn.XLOOKUP(A1730,'Hospitalisation Details'!$U$4:$U$2346,'Hospitalisation Details'!$Y$4:$Y$2346)</f>
        <v>1</v>
      </c>
      <c r="O1730" s="15">
        <f>_xlfn.XLOOKUP(A1730,'Hospitalisation Details'!$U$4:$U$2346,'Hospitalisation Details'!$Z$4:$Z$2346)</f>
        <v>9</v>
      </c>
      <c r="P1730" s="15" t="str">
        <f>_xlfn.XLOOKUP(A1730,'Hospitalisation Details'!$U$4:$U$2346,'Hospitalisation Details'!$AA$4:$AA$2346)</f>
        <v>R1012</v>
      </c>
      <c r="Q1730" s="15">
        <f>_xlfn.XLOOKUP(A1730,'Hospitalisation Details'!$U$4:$U$2346,'Hospitalisation Details'!$AB$4:$AB$2346)</f>
        <v>34</v>
      </c>
    </row>
    <row r="1731" spans="1:17" ht="15.5" x14ac:dyDescent="0.35">
      <c r="A1731" s="73" t="s">
        <v>642</v>
      </c>
      <c r="B1731" s="40" t="str">
        <f>_xlfn.XLOOKUP(A1731,'Customer Names'!$A$3:$A$2337,'Customer Names'!$E$3:$E$2337)</f>
        <v>Tory J.</v>
      </c>
      <c r="C1731" s="29">
        <f>_xlfn.XLOOKUP(A1731,'Medical Examinations'!$P$3:$P$2337,'Medical Examinations'!$Q$3:$Q$2337)</f>
        <v>24.605</v>
      </c>
      <c r="D1731" s="15">
        <f>_xlfn.XLOOKUP(A1731,'Medical Examinations'!$P$3:$P$2337,'Medical Examinations'!$R$3:$R$2337)</f>
        <v>5.7</v>
      </c>
      <c r="E1731" s="15" t="str">
        <f>_xlfn.XLOOKUP(A1731,'Medical Examinations'!$P$3:$P$2337,'Medical Examinations'!$S$3:$S$2337)</f>
        <v>No</v>
      </c>
      <c r="F1731" s="15" t="str">
        <f>_xlfn.XLOOKUP(A1731,'Medical Examinations'!$P$3:$P$2337,'Medical Examinations'!$T$3:$T$2337)</f>
        <v>No</v>
      </c>
      <c r="G1731" s="15" t="str">
        <f>_xlfn.XLOOKUP(A1731,'Medical Examinations'!$P$3:$P$2337,'Medical Examinations'!$U$3:$U$2337)</f>
        <v>No</v>
      </c>
      <c r="H1731" s="15">
        <f>_xlfn.XLOOKUP(A1731,'Medical Examinations'!$P$3:$P$2337,'Medical Examinations'!$V$3:$V$2337)</f>
        <v>0</v>
      </c>
      <c r="I1731" s="15" t="str">
        <f>_xlfn.XLOOKUP(A1731,'Medical Examinations'!$P$3:$P$2337,'Medical Examinations'!$W$3:$W$2337)</f>
        <v>No</v>
      </c>
      <c r="J1731" s="15" t="str">
        <f>_xlfn.XLOOKUP(A1731,'Medical Examinations'!$P$3:$P$2337,'Medical Examinations'!$X$3:$X$2337)</f>
        <v>Normalweight</v>
      </c>
      <c r="K1731" s="15"/>
      <c r="L1731" s="74">
        <f>_xlfn.XLOOKUP(A1731,'Hospitalisation Details'!$U$4:$U$2346,'Hospitalisation Details'!$V$4:$V$2346)</f>
        <v>32837</v>
      </c>
      <c r="M1731" s="75">
        <f>_xlfn.XLOOKUP(A1731,'Hospitalisation Details'!$U$4:$U$2346,'Hospitalisation Details'!$X$4:$X$2346)</f>
        <v>5257.51</v>
      </c>
      <c r="N1731" s="15">
        <f>_xlfn.XLOOKUP(A1731,'Hospitalisation Details'!$U$4:$U$2346,'Hospitalisation Details'!$Y$4:$Y$2346)</f>
        <v>1</v>
      </c>
      <c r="O1731" s="15">
        <f>_xlfn.XLOOKUP(A1731,'Hospitalisation Details'!$U$4:$U$2346,'Hospitalisation Details'!$Z$4:$Z$2346)</f>
        <v>9</v>
      </c>
      <c r="P1731" s="15" t="str">
        <f>_xlfn.XLOOKUP(A1731,'Hospitalisation Details'!$U$4:$U$2346,'Hospitalisation Details'!$AA$4:$AA$2346)</f>
        <v>R1012</v>
      </c>
      <c r="Q1731" s="15">
        <f>_xlfn.XLOOKUP(A1731,'Hospitalisation Details'!$U$4:$U$2346,'Hospitalisation Details'!$AB$4:$AB$2346)</f>
        <v>34</v>
      </c>
    </row>
    <row r="1732" spans="1:17" ht="15.5" x14ac:dyDescent="0.35">
      <c r="A1732" s="73" t="s">
        <v>641</v>
      </c>
      <c r="B1732" s="40" t="str">
        <f>_xlfn.XLOOKUP(A1732,'Customer Names'!$A$3:$A$2337,'Customer Names'!$E$3:$E$2337)</f>
        <v>Robert J.</v>
      </c>
      <c r="C1732" s="29">
        <f>_xlfn.XLOOKUP(A1732,'Medical Examinations'!$P$3:$P$2337,'Medical Examinations'!$Q$3:$Q$2337)</f>
        <v>30.8</v>
      </c>
      <c r="D1732" s="15">
        <f>_xlfn.XLOOKUP(A1732,'Medical Examinations'!$P$3:$P$2337,'Medical Examinations'!$R$3:$R$2337)</f>
        <v>5.07</v>
      </c>
      <c r="E1732" s="15" t="str">
        <f>_xlfn.XLOOKUP(A1732,'Medical Examinations'!$P$3:$P$2337,'Medical Examinations'!$S$3:$S$2337)</f>
        <v>No</v>
      </c>
      <c r="F1732" s="15" t="str">
        <f>_xlfn.XLOOKUP(A1732,'Medical Examinations'!$P$3:$P$2337,'Medical Examinations'!$T$3:$T$2337)</f>
        <v>No</v>
      </c>
      <c r="G1732" s="15" t="str">
        <f>_xlfn.XLOOKUP(A1732,'Medical Examinations'!$P$3:$P$2337,'Medical Examinations'!$U$3:$U$2337)</f>
        <v>No</v>
      </c>
      <c r="H1732" s="15">
        <f>_xlfn.XLOOKUP(A1732,'Medical Examinations'!$P$3:$P$2337,'Medical Examinations'!$V$3:$V$2337)</f>
        <v>0</v>
      </c>
      <c r="I1732" s="15" t="str">
        <f>_xlfn.XLOOKUP(A1732,'Medical Examinations'!$P$3:$P$2337,'Medical Examinations'!$W$3:$W$2337)</f>
        <v>No</v>
      </c>
      <c r="J1732" s="15" t="str">
        <f>_xlfn.XLOOKUP(A1732,'Medical Examinations'!$P$3:$P$2337,'Medical Examinations'!$X$3:$X$2337)</f>
        <v>Obesity</v>
      </c>
      <c r="K1732" s="15"/>
      <c r="L1732" s="74">
        <f>_xlfn.XLOOKUP(A1732,'Hospitalisation Details'!$U$4:$U$2346,'Hospitalisation Details'!$V$4:$V$2346)</f>
        <v>33060</v>
      </c>
      <c r="M1732" s="75">
        <f>_xlfn.XLOOKUP(A1732,'Hospitalisation Details'!$U$4:$U$2346,'Hospitalisation Details'!$X$4:$X$2346)</f>
        <v>5253.52</v>
      </c>
      <c r="N1732" s="15">
        <f>_xlfn.XLOOKUP(A1732,'Hospitalisation Details'!$U$4:$U$2346,'Hospitalisation Details'!$Y$4:$Y$2346)</f>
        <v>4</v>
      </c>
      <c r="O1732" s="15">
        <f>_xlfn.XLOOKUP(A1732,'Hospitalisation Details'!$U$4:$U$2346,'Hospitalisation Details'!$Z$4:$Z$2346)</f>
        <v>1</v>
      </c>
      <c r="P1732" s="15" t="str">
        <f>_xlfn.XLOOKUP(A1732,'Hospitalisation Details'!$U$4:$U$2346,'Hospitalisation Details'!$AA$4:$AA$2346)</f>
        <v>R1011</v>
      </c>
      <c r="Q1732" s="15">
        <f>_xlfn.XLOOKUP(A1732,'Hospitalisation Details'!$U$4:$U$2346,'Hospitalisation Details'!$AB$4:$AB$2346)</f>
        <v>33</v>
      </c>
    </row>
    <row r="1733" spans="1:17" ht="15.5" x14ac:dyDescent="0.35">
      <c r="A1733" s="73" t="s">
        <v>640</v>
      </c>
      <c r="B1733" s="40" t="str">
        <f>_xlfn.XLOOKUP(A1733,'Customer Names'!$A$3:$A$2337,'Customer Names'!$E$3:$E$2337)</f>
        <v>Steph</v>
      </c>
      <c r="C1733" s="29">
        <f>_xlfn.XLOOKUP(A1733,'Medical Examinations'!$P$3:$P$2337,'Medical Examinations'!$Q$3:$Q$2337)</f>
        <v>34.799999999999997</v>
      </c>
      <c r="D1733" s="15">
        <f>_xlfn.XLOOKUP(A1733,'Medical Examinations'!$P$3:$P$2337,'Medical Examinations'!$R$3:$R$2337)</f>
        <v>4.38</v>
      </c>
      <c r="E1733" s="15" t="str">
        <f>_xlfn.XLOOKUP(A1733,'Medical Examinations'!$P$3:$P$2337,'Medical Examinations'!$S$3:$S$2337)</f>
        <v>No</v>
      </c>
      <c r="F1733" s="15" t="str">
        <f>_xlfn.XLOOKUP(A1733,'Medical Examinations'!$P$3:$P$2337,'Medical Examinations'!$T$3:$T$2337)</f>
        <v>No</v>
      </c>
      <c r="G1733" s="15" t="str">
        <f>_xlfn.XLOOKUP(A1733,'Medical Examinations'!$P$3:$P$2337,'Medical Examinations'!$U$3:$U$2337)</f>
        <v>No</v>
      </c>
      <c r="H1733" s="15">
        <f>_xlfn.XLOOKUP(A1733,'Medical Examinations'!$P$3:$P$2337,'Medical Examinations'!$V$3:$V$2337)</f>
        <v>1</v>
      </c>
      <c r="I1733" s="15" t="str">
        <f>_xlfn.XLOOKUP(A1733,'Medical Examinations'!$P$3:$P$2337,'Medical Examinations'!$W$3:$W$2337)</f>
        <v>No</v>
      </c>
      <c r="J1733" s="15" t="str">
        <f>_xlfn.XLOOKUP(A1733,'Medical Examinations'!$P$3:$P$2337,'Medical Examinations'!$X$3:$X$2337)</f>
        <v>Obesity</v>
      </c>
      <c r="K1733" s="15"/>
      <c r="L1733" s="74">
        <f>_xlfn.XLOOKUP(A1733,'Hospitalisation Details'!$U$4:$U$2346,'Hospitalisation Details'!$V$4:$V$2346)</f>
        <v>32029</v>
      </c>
      <c r="M1733" s="75">
        <f>_xlfn.XLOOKUP(A1733,'Hospitalisation Details'!$U$4:$U$2346,'Hospitalisation Details'!$X$4:$X$2346)</f>
        <v>5246.05</v>
      </c>
      <c r="N1733" s="15">
        <f>_xlfn.XLOOKUP(A1733,'Hospitalisation Details'!$U$4:$U$2346,'Hospitalisation Details'!$Y$4:$Y$2346)</f>
        <v>1</v>
      </c>
      <c r="O1733" s="15">
        <f>_xlfn.XLOOKUP(A1733,'Hospitalisation Details'!$U$4:$U$2346,'Hospitalisation Details'!$Z$4:$Z$2346)</f>
        <v>1</v>
      </c>
      <c r="P1733" s="15" t="str">
        <f>_xlfn.XLOOKUP(A1733,'Hospitalisation Details'!$U$4:$U$2346,'Hospitalisation Details'!$AA$4:$AA$2346)</f>
        <v>R1011</v>
      </c>
      <c r="Q1733" s="15">
        <f>_xlfn.XLOOKUP(A1733,'Hospitalisation Details'!$U$4:$U$2346,'Hospitalisation Details'!$AB$4:$AB$2346)</f>
        <v>36</v>
      </c>
    </row>
    <row r="1734" spans="1:17" ht="15.5" x14ac:dyDescent="0.35">
      <c r="A1734" s="73" t="s">
        <v>639</v>
      </c>
      <c r="B1734" s="40" t="str">
        <f>_xlfn.XLOOKUP(A1734,'Customer Names'!$A$3:$A$2337,'Customer Names'!$E$3:$E$2337)</f>
        <v>Kate</v>
      </c>
      <c r="C1734" s="29">
        <f>_xlfn.XLOOKUP(A1734,'Medical Examinations'!$P$3:$P$2337,'Medical Examinations'!$Q$3:$Q$2337)</f>
        <v>34.21</v>
      </c>
      <c r="D1734" s="15">
        <f>_xlfn.XLOOKUP(A1734,'Medical Examinations'!$P$3:$P$2337,'Medical Examinations'!$R$3:$R$2337)</f>
        <v>4.54</v>
      </c>
      <c r="E1734" s="15" t="str">
        <f>_xlfn.XLOOKUP(A1734,'Medical Examinations'!$P$3:$P$2337,'Medical Examinations'!$S$3:$S$2337)</f>
        <v>No</v>
      </c>
      <c r="F1734" s="15" t="str">
        <f>_xlfn.XLOOKUP(A1734,'Medical Examinations'!$P$3:$P$2337,'Medical Examinations'!$T$3:$T$2337)</f>
        <v>No</v>
      </c>
      <c r="G1734" s="15" t="str">
        <f>_xlfn.XLOOKUP(A1734,'Medical Examinations'!$P$3:$P$2337,'Medical Examinations'!$U$3:$U$2337)</f>
        <v>No</v>
      </c>
      <c r="H1734" s="15">
        <f>_xlfn.XLOOKUP(A1734,'Medical Examinations'!$P$3:$P$2337,'Medical Examinations'!$V$3:$V$2337)</f>
        <v>1</v>
      </c>
      <c r="I1734" s="15" t="str">
        <f>_xlfn.XLOOKUP(A1734,'Medical Examinations'!$P$3:$P$2337,'Medical Examinations'!$W$3:$W$2337)</f>
        <v>No</v>
      </c>
      <c r="J1734" s="15" t="str">
        <f>_xlfn.XLOOKUP(A1734,'Medical Examinations'!$P$3:$P$2337,'Medical Examinations'!$X$3:$X$2337)</f>
        <v>Obesity</v>
      </c>
      <c r="K1734" s="15"/>
      <c r="L1734" s="74">
        <f>_xlfn.XLOOKUP(A1734,'Hospitalisation Details'!$U$4:$U$2346,'Hospitalisation Details'!$V$4:$V$2346)</f>
        <v>31963</v>
      </c>
      <c r="M1734" s="75">
        <f>_xlfn.XLOOKUP(A1734,'Hospitalisation Details'!$U$4:$U$2346,'Hospitalisation Details'!$X$4:$X$2346)</f>
        <v>5245.23</v>
      </c>
      <c r="N1734" s="15">
        <f>_xlfn.XLOOKUP(A1734,'Hospitalisation Details'!$U$4:$U$2346,'Hospitalisation Details'!$Y$4:$Y$2346)</f>
        <v>1</v>
      </c>
      <c r="O1734" s="15">
        <f>_xlfn.XLOOKUP(A1734,'Hospitalisation Details'!$U$4:$U$2346,'Hospitalisation Details'!$Z$4:$Z$2346)</f>
        <v>9</v>
      </c>
      <c r="P1734" s="15" t="str">
        <f>_xlfn.XLOOKUP(A1734,'Hospitalisation Details'!$U$4:$U$2346,'Hospitalisation Details'!$AA$4:$AA$2346)</f>
        <v>R1013</v>
      </c>
      <c r="Q1734" s="15">
        <f>_xlfn.XLOOKUP(A1734,'Hospitalisation Details'!$U$4:$U$2346,'Hospitalisation Details'!$AB$4:$AB$2346)</f>
        <v>36</v>
      </c>
    </row>
    <row r="1735" spans="1:17" ht="15.5" x14ac:dyDescent="0.35">
      <c r="A1735" s="73" t="s">
        <v>638</v>
      </c>
      <c r="B1735" s="40" t="str">
        <f>_xlfn.XLOOKUP(A1735,'Customer Names'!$A$3:$A$2337,'Customer Names'!$E$3:$E$2337)</f>
        <v>Kristina</v>
      </c>
      <c r="C1735" s="29">
        <f>_xlfn.XLOOKUP(A1735,'Medical Examinations'!$P$3:$P$2337,'Medical Examinations'!$Q$3:$Q$2337)</f>
        <v>31</v>
      </c>
      <c r="D1735" s="15">
        <f>_xlfn.XLOOKUP(A1735,'Medical Examinations'!$P$3:$P$2337,'Medical Examinations'!$R$3:$R$2337)</f>
        <v>5.38</v>
      </c>
      <c r="E1735" s="15" t="str">
        <f>_xlfn.XLOOKUP(A1735,'Medical Examinations'!$P$3:$P$2337,'Medical Examinations'!$S$3:$S$2337)</f>
        <v>No</v>
      </c>
      <c r="F1735" s="15" t="str">
        <f>_xlfn.XLOOKUP(A1735,'Medical Examinations'!$P$3:$P$2337,'Medical Examinations'!$T$3:$T$2337)</f>
        <v>No</v>
      </c>
      <c r="G1735" s="15" t="str">
        <f>_xlfn.XLOOKUP(A1735,'Medical Examinations'!$P$3:$P$2337,'Medical Examinations'!$U$3:$U$2337)</f>
        <v>No</v>
      </c>
      <c r="H1735" s="15">
        <f>_xlfn.XLOOKUP(A1735,'Medical Examinations'!$P$3:$P$2337,'Medical Examinations'!$V$3:$V$2337)</f>
        <v>1</v>
      </c>
      <c r="I1735" s="15" t="str">
        <f>_xlfn.XLOOKUP(A1735,'Medical Examinations'!$P$3:$P$2337,'Medical Examinations'!$W$3:$W$2337)</f>
        <v>No</v>
      </c>
      <c r="J1735" s="15" t="str">
        <f>_xlfn.XLOOKUP(A1735,'Medical Examinations'!$P$3:$P$2337,'Medical Examinations'!$X$3:$X$2337)</f>
        <v>Obesity</v>
      </c>
      <c r="K1735" s="15"/>
      <c r="L1735" s="74">
        <f>_xlfn.XLOOKUP(A1735,'Hospitalisation Details'!$U$4:$U$2346,'Hospitalisation Details'!$V$4:$V$2346)</f>
        <v>32137</v>
      </c>
      <c r="M1735" s="75">
        <f>_xlfn.XLOOKUP(A1735,'Hospitalisation Details'!$U$4:$U$2346,'Hospitalisation Details'!$X$4:$X$2346)</f>
        <v>5240.7700000000004</v>
      </c>
      <c r="N1735" s="15">
        <f>_xlfn.XLOOKUP(A1735,'Hospitalisation Details'!$U$4:$U$2346,'Hospitalisation Details'!$Y$4:$Y$2346)</f>
        <v>1</v>
      </c>
      <c r="O1735" s="15">
        <f>_xlfn.XLOOKUP(A1735,'Hospitalisation Details'!$U$4:$U$2346,'Hospitalisation Details'!$Z$4:$Z$2346)</f>
        <v>9</v>
      </c>
      <c r="P1735" s="15" t="str">
        <f>_xlfn.XLOOKUP(A1735,'Hospitalisation Details'!$U$4:$U$2346,'Hospitalisation Details'!$AA$4:$AA$2346)</f>
        <v>R1011</v>
      </c>
      <c r="Q1735" s="15">
        <f>_xlfn.XLOOKUP(A1735,'Hospitalisation Details'!$U$4:$U$2346,'Hospitalisation Details'!$AB$4:$AB$2346)</f>
        <v>35</v>
      </c>
    </row>
    <row r="1736" spans="1:17" ht="15.5" x14ac:dyDescent="0.35">
      <c r="A1736" s="73" t="s">
        <v>637</v>
      </c>
      <c r="B1736" s="40" t="str">
        <f>_xlfn.XLOOKUP(A1736,'Customer Names'!$A$3:$A$2337,'Customer Names'!$E$3:$E$2337)</f>
        <v>Flo</v>
      </c>
      <c r="C1736" s="29">
        <f>_xlfn.XLOOKUP(A1736,'Medical Examinations'!$P$3:$P$2337,'Medical Examinations'!$Q$3:$Q$2337)</f>
        <v>26.125</v>
      </c>
      <c r="D1736" s="15">
        <f>_xlfn.XLOOKUP(A1736,'Medical Examinations'!$P$3:$P$2337,'Medical Examinations'!$R$3:$R$2337)</f>
        <v>5.55</v>
      </c>
      <c r="E1736" s="15" t="str">
        <f>_xlfn.XLOOKUP(A1736,'Medical Examinations'!$P$3:$P$2337,'Medical Examinations'!$S$3:$S$2337)</f>
        <v>No</v>
      </c>
      <c r="F1736" s="15" t="str">
        <f>_xlfn.XLOOKUP(A1736,'Medical Examinations'!$P$3:$P$2337,'Medical Examinations'!$T$3:$T$2337)</f>
        <v>No</v>
      </c>
      <c r="G1736" s="15" t="str">
        <f>_xlfn.XLOOKUP(A1736,'Medical Examinations'!$P$3:$P$2337,'Medical Examinations'!$U$3:$U$2337)</f>
        <v>No</v>
      </c>
      <c r="H1736" s="15">
        <f>_xlfn.XLOOKUP(A1736,'Medical Examinations'!$P$3:$P$2337,'Medical Examinations'!$V$3:$V$2337)</f>
        <v>1</v>
      </c>
      <c r="I1736" s="15" t="str">
        <f>_xlfn.XLOOKUP(A1736,'Medical Examinations'!$P$3:$P$2337,'Medical Examinations'!$W$3:$W$2337)</f>
        <v>No</v>
      </c>
      <c r="J1736" s="15" t="str">
        <f>_xlfn.XLOOKUP(A1736,'Medical Examinations'!$P$3:$P$2337,'Medical Examinations'!$X$3:$X$2337)</f>
        <v>Overweight</v>
      </c>
      <c r="K1736" s="15"/>
      <c r="L1736" s="74">
        <f>_xlfn.XLOOKUP(A1736,'Hospitalisation Details'!$U$4:$U$2346,'Hospitalisation Details'!$V$4:$V$2346)</f>
        <v>31957</v>
      </c>
      <c r="M1736" s="75">
        <f>_xlfn.XLOOKUP(A1736,'Hospitalisation Details'!$U$4:$U$2346,'Hospitalisation Details'!$X$4:$X$2346)</f>
        <v>5227.99</v>
      </c>
      <c r="N1736" s="15">
        <f>_xlfn.XLOOKUP(A1736,'Hospitalisation Details'!$U$4:$U$2346,'Hospitalisation Details'!$Y$4:$Y$2346)</f>
        <v>1</v>
      </c>
      <c r="O1736" s="15">
        <f>_xlfn.XLOOKUP(A1736,'Hospitalisation Details'!$U$4:$U$2346,'Hospitalisation Details'!$Z$4:$Z$2346)</f>
        <v>2</v>
      </c>
      <c r="P1736" s="15" t="str">
        <f>_xlfn.XLOOKUP(A1736,'Hospitalisation Details'!$U$4:$U$2346,'Hospitalisation Details'!$AA$4:$AA$2346)</f>
        <v>R1024</v>
      </c>
      <c r="Q1736" s="15">
        <f>_xlfn.XLOOKUP(A1736,'Hospitalisation Details'!$U$4:$U$2346,'Hospitalisation Details'!$AB$4:$AB$2346)</f>
        <v>36</v>
      </c>
    </row>
    <row r="1737" spans="1:17" ht="15.5" x14ac:dyDescent="0.35">
      <c r="A1737" s="73" t="s">
        <v>636</v>
      </c>
      <c r="B1737" s="40" t="str">
        <f>_xlfn.XLOOKUP(A1737,'Customer Names'!$A$3:$A$2337,'Customer Names'!$E$3:$E$2337)</f>
        <v>Sarah P.</v>
      </c>
      <c r="C1737" s="29">
        <f>_xlfn.XLOOKUP(A1737,'Medical Examinations'!$P$3:$P$2337,'Medical Examinations'!$Q$3:$Q$2337)</f>
        <v>30.13</v>
      </c>
      <c r="D1737" s="15">
        <f>_xlfn.XLOOKUP(A1737,'Medical Examinations'!$P$3:$P$2337,'Medical Examinations'!$R$3:$R$2337)</f>
        <v>4.03</v>
      </c>
      <c r="E1737" s="15" t="str">
        <f>_xlfn.XLOOKUP(A1737,'Medical Examinations'!$P$3:$P$2337,'Medical Examinations'!$S$3:$S$2337)</f>
        <v>Yes</v>
      </c>
      <c r="F1737" s="15" t="str">
        <f>_xlfn.XLOOKUP(A1737,'Medical Examinations'!$P$3:$P$2337,'Medical Examinations'!$T$3:$T$2337)</f>
        <v>No</v>
      </c>
      <c r="G1737" s="15" t="str">
        <f>_xlfn.XLOOKUP(A1737,'Medical Examinations'!$P$3:$P$2337,'Medical Examinations'!$U$3:$U$2337)</f>
        <v>No</v>
      </c>
      <c r="H1737" s="15">
        <f>_xlfn.XLOOKUP(A1737,'Medical Examinations'!$P$3:$P$2337,'Medical Examinations'!$V$3:$V$2337)</f>
        <v>1</v>
      </c>
      <c r="I1737" s="15" t="str">
        <f>_xlfn.XLOOKUP(A1737,'Medical Examinations'!$P$3:$P$2337,'Medical Examinations'!$W$3:$W$2337)</f>
        <v>No</v>
      </c>
      <c r="J1737" s="15" t="str">
        <f>_xlfn.XLOOKUP(A1737,'Medical Examinations'!$P$3:$P$2337,'Medical Examinations'!$X$3:$X$2337)</f>
        <v>Obesity</v>
      </c>
      <c r="K1737" s="15"/>
      <c r="L1737" s="74">
        <f>_xlfn.XLOOKUP(A1737,'Hospitalisation Details'!$U$4:$U$2346,'Hospitalisation Details'!$V$4:$V$2346)</f>
        <v>34856</v>
      </c>
      <c r="M1737" s="75">
        <f>_xlfn.XLOOKUP(A1737,'Hospitalisation Details'!$U$4:$U$2346,'Hospitalisation Details'!$X$4:$X$2346)</f>
        <v>5216.4799999999996</v>
      </c>
      <c r="N1737" s="15">
        <f>_xlfn.XLOOKUP(A1737,'Hospitalisation Details'!$U$4:$U$2346,'Hospitalisation Details'!$Y$4:$Y$2346)</f>
        <v>1</v>
      </c>
      <c r="O1737" s="15">
        <f>_xlfn.XLOOKUP(A1737,'Hospitalisation Details'!$U$4:$U$2346,'Hospitalisation Details'!$Z$4:$Z$2346)</f>
        <v>9</v>
      </c>
      <c r="P1737" s="15" t="str">
        <f>_xlfn.XLOOKUP(A1737,'Hospitalisation Details'!$U$4:$U$2346,'Hospitalisation Details'!$AA$4:$AA$2346)</f>
        <v>R1025</v>
      </c>
      <c r="Q1737" s="15">
        <f>_xlfn.XLOOKUP(A1737,'Hospitalisation Details'!$U$4:$U$2346,'Hospitalisation Details'!$AB$4:$AB$2346)</f>
        <v>28</v>
      </c>
    </row>
    <row r="1738" spans="1:17" ht="15.5" x14ac:dyDescent="0.35">
      <c r="A1738" s="73" t="s">
        <v>635</v>
      </c>
      <c r="B1738" s="40" t="str">
        <f>_xlfn.XLOOKUP(A1738,'Customer Names'!$A$3:$A$2337,'Customer Names'!$E$3:$E$2337)</f>
        <v>Anabel</v>
      </c>
      <c r="C1738" s="29">
        <f>_xlfn.XLOOKUP(A1738,'Medical Examinations'!$P$3:$P$2337,'Medical Examinations'!$Q$3:$Q$2337)</f>
        <v>34.19</v>
      </c>
      <c r="D1738" s="15">
        <f>_xlfn.XLOOKUP(A1738,'Medical Examinations'!$P$3:$P$2337,'Medical Examinations'!$R$3:$R$2337)</f>
        <v>4.1900000000000004</v>
      </c>
      <c r="E1738" s="15" t="str">
        <f>_xlfn.XLOOKUP(A1738,'Medical Examinations'!$P$3:$P$2337,'Medical Examinations'!$S$3:$S$2337)</f>
        <v>No</v>
      </c>
      <c r="F1738" s="15" t="str">
        <f>_xlfn.XLOOKUP(A1738,'Medical Examinations'!$P$3:$P$2337,'Medical Examinations'!$T$3:$T$2337)</f>
        <v>No</v>
      </c>
      <c r="G1738" s="15" t="str">
        <f>_xlfn.XLOOKUP(A1738,'Medical Examinations'!$P$3:$P$2337,'Medical Examinations'!$U$3:$U$2337)</f>
        <v>No</v>
      </c>
      <c r="H1738" s="15">
        <f>_xlfn.XLOOKUP(A1738,'Medical Examinations'!$P$3:$P$2337,'Medical Examinations'!$V$3:$V$2337)</f>
        <v>0</v>
      </c>
      <c r="I1738" s="15" t="str">
        <f>_xlfn.XLOOKUP(A1738,'Medical Examinations'!$P$3:$P$2337,'Medical Examinations'!$W$3:$W$2337)</f>
        <v>No</v>
      </c>
      <c r="J1738" s="15" t="str">
        <f>_xlfn.XLOOKUP(A1738,'Medical Examinations'!$P$3:$P$2337,'Medical Examinations'!$X$3:$X$2337)</f>
        <v>Obesity</v>
      </c>
      <c r="K1738" s="15"/>
      <c r="L1738" s="74">
        <f>_xlfn.XLOOKUP(A1738,'Hospitalisation Details'!$U$4:$U$2346,'Hospitalisation Details'!$V$4:$V$2346)</f>
        <v>36495</v>
      </c>
      <c r="M1738" s="75">
        <f>_xlfn.XLOOKUP(A1738,'Hospitalisation Details'!$U$4:$U$2346,'Hospitalisation Details'!$X$4:$X$2346)</f>
        <v>5213.22</v>
      </c>
      <c r="N1738" s="15">
        <f>_xlfn.XLOOKUP(A1738,'Hospitalisation Details'!$U$4:$U$2346,'Hospitalisation Details'!$Y$4:$Y$2346)</f>
        <v>1</v>
      </c>
      <c r="O1738" s="15">
        <f>_xlfn.XLOOKUP(A1738,'Hospitalisation Details'!$U$4:$U$2346,'Hospitalisation Details'!$Z$4:$Z$2346)</f>
        <v>2</v>
      </c>
      <c r="P1738" s="15" t="str">
        <f>_xlfn.XLOOKUP(A1738,'Hospitalisation Details'!$U$4:$U$2346,'Hospitalisation Details'!$AA$4:$AA$2346)</f>
        <v>R1012</v>
      </c>
      <c r="Q1738" s="15">
        <f>_xlfn.XLOOKUP(A1738,'Hospitalisation Details'!$U$4:$U$2346,'Hospitalisation Details'!$AB$4:$AB$2346)</f>
        <v>24</v>
      </c>
    </row>
    <row r="1739" spans="1:17" ht="15.5" x14ac:dyDescent="0.35">
      <c r="A1739" s="73" t="s">
        <v>634</v>
      </c>
      <c r="B1739" s="40" t="str">
        <f>_xlfn.XLOOKUP(A1739,'Customer Names'!$A$3:$A$2337,'Customer Names'!$E$3:$E$2337)</f>
        <v>Ian</v>
      </c>
      <c r="C1739" s="29">
        <f>_xlfn.XLOOKUP(A1739,'Medical Examinations'!$P$3:$P$2337,'Medical Examinations'!$Q$3:$Q$2337)</f>
        <v>22.515000000000001</v>
      </c>
      <c r="D1739" s="15">
        <f>_xlfn.XLOOKUP(A1739,'Medical Examinations'!$P$3:$P$2337,'Medical Examinations'!$R$3:$R$2337)</f>
        <v>4.37</v>
      </c>
      <c r="E1739" s="15" t="str">
        <f>_xlfn.XLOOKUP(A1739,'Medical Examinations'!$P$3:$P$2337,'Medical Examinations'!$S$3:$S$2337)</f>
        <v>No</v>
      </c>
      <c r="F1739" s="15" t="str">
        <f>_xlfn.XLOOKUP(A1739,'Medical Examinations'!$P$3:$P$2337,'Medical Examinations'!$T$3:$T$2337)</f>
        <v>No</v>
      </c>
      <c r="G1739" s="15" t="str">
        <f>_xlfn.XLOOKUP(A1739,'Medical Examinations'!$P$3:$P$2337,'Medical Examinations'!$U$3:$U$2337)</f>
        <v>Yes</v>
      </c>
      <c r="H1739" s="15">
        <f>_xlfn.XLOOKUP(A1739,'Medical Examinations'!$P$3:$P$2337,'Medical Examinations'!$V$3:$V$2337)</f>
        <v>1</v>
      </c>
      <c r="I1739" s="15" t="str">
        <f>_xlfn.XLOOKUP(A1739,'Medical Examinations'!$P$3:$P$2337,'Medical Examinations'!$W$3:$W$2337)</f>
        <v>No</v>
      </c>
      <c r="J1739" s="15" t="str">
        <f>_xlfn.XLOOKUP(A1739,'Medical Examinations'!$P$3:$P$2337,'Medical Examinations'!$X$3:$X$2337)</f>
        <v>Normalweight</v>
      </c>
      <c r="K1739" s="15"/>
      <c r="L1739" s="74">
        <f>_xlfn.XLOOKUP(A1739,'Hospitalisation Details'!$U$4:$U$2346,'Hospitalisation Details'!$V$4:$V$2346)</f>
        <v>34137</v>
      </c>
      <c r="M1739" s="75">
        <f>_xlfn.XLOOKUP(A1739,'Hospitalisation Details'!$U$4:$U$2346,'Hospitalisation Details'!$X$4:$X$2346)</f>
        <v>5209.58</v>
      </c>
      <c r="N1739" s="15">
        <f>_xlfn.XLOOKUP(A1739,'Hospitalisation Details'!$U$4:$U$2346,'Hospitalisation Details'!$Y$4:$Y$2346)</f>
        <v>4</v>
      </c>
      <c r="O1739" s="15">
        <f>_xlfn.XLOOKUP(A1739,'Hospitalisation Details'!$U$4:$U$2346,'Hospitalisation Details'!$Z$4:$Z$2346)</f>
        <v>1</v>
      </c>
      <c r="P1739" s="15" t="str">
        <f>_xlfn.XLOOKUP(A1739,'Hospitalisation Details'!$U$4:$U$2346,'Hospitalisation Details'!$AA$4:$AA$2346)</f>
        <v>R1017</v>
      </c>
      <c r="Q1739" s="15">
        <f>_xlfn.XLOOKUP(A1739,'Hospitalisation Details'!$U$4:$U$2346,'Hospitalisation Details'!$AB$4:$AB$2346)</f>
        <v>30</v>
      </c>
    </row>
    <row r="1740" spans="1:17" ht="15.5" x14ac:dyDescent="0.35">
      <c r="A1740" s="73" t="s">
        <v>633</v>
      </c>
      <c r="B1740" s="40" t="str">
        <f>_xlfn.XLOOKUP(A1740,'Customer Names'!$A$3:$A$2337,'Customer Names'!$E$3:$E$2337)</f>
        <v>Alex</v>
      </c>
      <c r="C1740" s="29">
        <f>_xlfn.XLOOKUP(A1740,'Medical Examinations'!$P$3:$P$2337,'Medical Examinations'!$Q$3:$Q$2337)</f>
        <v>18.239999999999998</v>
      </c>
      <c r="D1740" s="15">
        <f>_xlfn.XLOOKUP(A1740,'Medical Examinations'!$P$3:$P$2337,'Medical Examinations'!$R$3:$R$2337)</f>
        <v>5.31</v>
      </c>
      <c r="E1740" s="15" t="str">
        <f>_xlfn.XLOOKUP(A1740,'Medical Examinations'!$P$3:$P$2337,'Medical Examinations'!$S$3:$S$2337)</f>
        <v>Yes</v>
      </c>
      <c r="F1740" s="15" t="str">
        <f>_xlfn.XLOOKUP(A1740,'Medical Examinations'!$P$3:$P$2337,'Medical Examinations'!$T$3:$T$2337)</f>
        <v>No</v>
      </c>
      <c r="G1740" s="15" t="str">
        <f>_xlfn.XLOOKUP(A1740,'Medical Examinations'!$P$3:$P$2337,'Medical Examinations'!$U$3:$U$2337)</f>
        <v>Yes</v>
      </c>
      <c r="H1740" s="15">
        <f>_xlfn.XLOOKUP(A1740,'Medical Examinations'!$P$3:$P$2337,'Medical Examinations'!$V$3:$V$2337)</f>
        <v>1</v>
      </c>
      <c r="I1740" s="15" t="str">
        <f>_xlfn.XLOOKUP(A1740,'Medical Examinations'!$P$3:$P$2337,'Medical Examinations'!$W$3:$W$2337)</f>
        <v>No</v>
      </c>
      <c r="J1740" s="15" t="str">
        <f>_xlfn.XLOOKUP(A1740,'Medical Examinations'!$P$3:$P$2337,'Medical Examinations'!$X$3:$X$2337)</f>
        <v>Underweight</v>
      </c>
      <c r="K1740" s="15"/>
      <c r="L1740" s="74">
        <f>_xlfn.XLOOKUP(A1740,'Hospitalisation Details'!$U$4:$U$2346,'Hospitalisation Details'!$V$4:$V$2346)</f>
        <v>30613</v>
      </c>
      <c r="M1740" s="75">
        <f>_xlfn.XLOOKUP(A1740,'Hospitalisation Details'!$U$4:$U$2346,'Hospitalisation Details'!$X$4:$X$2346)</f>
        <v>5207.97</v>
      </c>
      <c r="N1740" s="15">
        <f>_xlfn.XLOOKUP(A1740,'Hospitalisation Details'!$U$4:$U$2346,'Hospitalisation Details'!$Y$4:$Y$2346)</f>
        <v>1</v>
      </c>
      <c r="O1740" s="15">
        <f>_xlfn.XLOOKUP(A1740,'Hospitalisation Details'!$U$4:$U$2346,'Hospitalisation Details'!$Z$4:$Z$2346)</f>
        <v>9</v>
      </c>
      <c r="P1740" s="15" t="str">
        <f>_xlfn.XLOOKUP(A1740,'Hospitalisation Details'!$U$4:$U$2346,'Hospitalisation Details'!$AA$4:$AA$2346)</f>
        <v>R1012</v>
      </c>
      <c r="Q1740" s="15">
        <f>_xlfn.XLOOKUP(A1740,'Hospitalisation Details'!$U$4:$U$2346,'Hospitalisation Details'!$AB$4:$AB$2346)</f>
        <v>40</v>
      </c>
    </row>
    <row r="1741" spans="1:17" ht="15.5" x14ac:dyDescent="0.35">
      <c r="A1741" s="73" t="s">
        <v>631</v>
      </c>
      <c r="B1741" s="40" t="str">
        <f>_xlfn.XLOOKUP(A1741,'Customer Names'!$A$3:$A$2337,'Customer Names'!$E$3:$E$2337)</f>
        <v>Richard J</v>
      </c>
      <c r="C1741" s="29">
        <f>_xlfn.XLOOKUP(A1741,'Medical Examinations'!$P$3:$P$2337,'Medical Examinations'!$Q$3:$Q$2337)</f>
        <v>37.28</v>
      </c>
      <c r="D1741" s="15">
        <f>_xlfn.XLOOKUP(A1741,'Medical Examinations'!$P$3:$P$2337,'Medical Examinations'!$R$3:$R$2337)</f>
        <v>4.66</v>
      </c>
      <c r="E1741" s="15" t="str">
        <f>_xlfn.XLOOKUP(A1741,'Medical Examinations'!$P$3:$P$2337,'Medical Examinations'!$S$3:$S$2337)</f>
        <v>No</v>
      </c>
      <c r="F1741" s="15" t="str">
        <f>_xlfn.XLOOKUP(A1741,'Medical Examinations'!$P$3:$P$2337,'Medical Examinations'!$T$3:$T$2337)</f>
        <v>yes</v>
      </c>
      <c r="G1741" s="15" t="str">
        <f>_xlfn.XLOOKUP(A1741,'Medical Examinations'!$P$3:$P$2337,'Medical Examinations'!$U$3:$U$2337)</f>
        <v>No</v>
      </c>
      <c r="H1741" s="15">
        <f>_xlfn.XLOOKUP(A1741,'Medical Examinations'!$P$3:$P$2337,'Medical Examinations'!$V$3:$V$2337)</f>
        <v>1</v>
      </c>
      <c r="I1741" s="15" t="str">
        <f>_xlfn.XLOOKUP(A1741,'Medical Examinations'!$P$3:$P$2337,'Medical Examinations'!$W$3:$W$2337)</f>
        <v>No</v>
      </c>
      <c r="J1741" s="15" t="str">
        <f>_xlfn.XLOOKUP(A1741,'Medical Examinations'!$P$3:$P$2337,'Medical Examinations'!$X$3:$X$2337)</f>
        <v>Obesity</v>
      </c>
      <c r="K1741" s="15"/>
      <c r="L1741" s="74">
        <f>_xlfn.XLOOKUP(A1741,'Hospitalisation Details'!$U$4:$U$2346,'Hospitalisation Details'!$V$4:$V$2346)</f>
        <v>38144</v>
      </c>
      <c r="M1741" s="75">
        <f>_xlfn.XLOOKUP(A1741,'Hospitalisation Details'!$U$4:$U$2346,'Hospitalisation Details'!$X$4:$X$2346)</f>
        <v>5198.6899999999996</v>
      </c>
      <c r="N1741" s="15">
        <f>_xlfn.XLOOKUP(A1741,'Hospitalisation Details'!$U$4:$U$2346,'Hospitalisation Details'!$Y$4:$Y$2346)</f>
        <v>1</v>
      </c>
      <c r="O1741" s="15">
        <f>_xlfn.XLOOKUP(A1741,'Hospitalisation Details'!$U$4:$U$2346,'Hospitalisation Details'!$Z$4:$Z$2346)</f>
        <v>9</v>
      </c>
      <c r="P1741" s="15" t="str">
        <f>_xlfn.XLOOKUP(A1741,'Hospitalisation Details'!$U$4:$U$2346,'Hospitalisation Details'!$AA$4:$AA$2346)</f>
        <v>R1022</v>
      </c>
      <c r="Q1741" s="15">
        <f>_xlfn.XLOOKUP(A1741,'Hospitalisation Details'!$U$4:$U$2346,'Hospitalisation Details'!$AB$4:$AB$2346)</f>
        <v>19</v>
      </c>
    </row>
    <row r="1742" spans="1:17" ht="15.5" x14ac:dyDescent="0.35">
      <c r="A1742" s="73" t="s">
        <v>630</v>
      </c>
      <c r="B1742" s="40" t="str">
        <f>_xlfn.XLOOKUP(A1742,'Customer Names'!$A$3:$A$2337,'Customer Names'!$E$3:$E$2337)</f>
        <v>Jacqueline N.</v>
      </c>
      <c r="C1742" s="29">
        <f>_xlfn.XLOOKUP(A1742,'Medical Examinations'!$P$3:$P$2337,'Medical Examinations'!$Q$3:$Q$2337)</f>
        <v>18.2</v>
      </c>
      <c r="D1742" s="15">
        <f>_xlfn.XLOOKUP(A1742,'Medical Examinations'!$P$3:$P$2337,'Medical Examinations'!$R$3:$R$2337)</f>
        <v>6.19</v>
      </c>
      <c r="E1742" s="15" t="str">
        <f>_xlfn.XLOOKUP(A1742,'Medical Examinations'!$P$3:$P$2337,'Medical Examinations'!$S$3:$S$2337)</f>
        <v>No</v>
      </c>
      <c r="F1742" s="15" t="str">
        <f>_xlfn.XLOOKUP(A1742,'Medical Examinations'!$P$3:$P$2337,'Medical Examinations'!$T$3:$T$2337)</f>
        <v>No</v>
      </c>
      <c r="G1742" s="15" t="str">
        <f>_xlfn.XLOOKUP(A1742,'Medical Examinations'!$P$3:$P$2337,'Medical Examinations'!$U$3:$U$2337)</f>
        <v>Yes</v>
      </c>
      <c r="H1742" s="15">
        <f>_xlfn.XLOOKUP(A1742,'Medical Examinations'!$P$3:$P$2337,'Medical Examinations'!$V$3:$V$2337)</f>
        <v>1</v>
      </c>
      <c r="I1742" s="15" t="str">
        <f>_xlfn.XLOOKUP(A1742,'Medical Examinations'!$P$3:$P$2337,'Medical Examinations'!$W$3:$W$2337)</f>
        <v>No</v>
      </c>
      <c r="J1742" s="15" t="str">
        <f>_xlfn.XLOOKUP(A1742,'Medical Examinations'!$P$3:$P$2337,'Medical Examinations'!$X$3:$X$2337)</f>
        <v>Underweight</v>
      </c>
      <c r="K1742" s="15"/>
      <c r="L1742" s="74">
        <f>_xlfn.XLOOKUP(A1742,'Hospitalisation Details'!$U$4:$U$2346,'Hospitalisation Details'!$V$4:$V$2346)</f>
        <v>29110</v>
      </c>
      <c r="M1742" s="75">
        <f>_xlfn.XLOOKUP(A1742,'Hospitalisation Details'!$U$4:$U$2346,'Hospitalisation Details'!$X$4:$X$2346)</f>
        <v>5195.58</v>
      </c>
      <c r="N1742" s="15">
        <f>_xlfn.XLOOKUP(A1742,'Hospitalisation Details'!$U$4:$U$2346,'Hospitalisation Details'!$Y$4:$Y$2346)</f>
        <v>1</v>
      </c>
      <c r="O1742" s="15">
        <f>_xlfn.XLOOKUP(A1742,'Hospitalisation Details'!$U$4:$U$2346,'Hospitalisation Details'!$Z$4:$Z$2346)</f>
        <v>9</v>
      </c>
      <c r="P1742" s="15" t="str">
        <f>_xlfn.XLOOKUP(A1742,'Hospitalisation Details'!$U$4:$U$2346,'Hospitalisation Details'!$AA$4:$AA$2346)</f>
        <v>R1013</v>
      </c>
      <c r="Q1742" s="15">
        <f>_xlfn.XLOOKUP(A1742,'Hospitalisation Details'!$U$4:$U$2346,'Hospitalisation Details'!$AB$4:$AB$2346)</f>
        <v>44</v>
      </c>
    </row>
    <row r="1743" spans="1:17" ht="15.5" x14ac:dyDescent="0.35">
      <c r="A1743" s="73" t="s">
        <v>629</v>
      </c>
      <c r="B1743" s="40" t="str">
        <f>_xlfn.XLOOKUP(A1743,'Customer Names'!$A$3:$A$2337,'Customer Names'!$E$3:$E$2337)</f>
        <v>Cindy</v>
      </c>
      <c r="C1743" s="29">
        <f>_xlfn.XLOOKUP(A1743,'Medical Examinations'!$P$3:$P$2337,'Medical Examinations'!$Q$3:$Q$2337)</f>
        <v>20.53</v>
      </c>
      <c r="D1743" s="15">
        <f>_xlfn.XLOOKUP(A1743,'Medical Examinations'!$P$3:$P$2337,'Medical Examinations'!$R$3:$R$2337)</f>
        <v>4.8600000000000003</v>
      </c>
      <c r="E1743" s="15" t="str">
        <f>_xlfn.XLOOKUP(A1743,'Medical Examinations'!$P$3:$P$2337,'Medical Examinations'!$S$3:$S$2337)</f>
        <v>No</v>
      </c>
      <c r="F1743" s="15" t="str">
        <f>_xlfn.XLOOKUP(A1743,'Medical Examinations'!$P$3:$P$2337,'Medical Examinations'!$T$3:$T$2337)</f>
        <v>No</v>
      </c>
      <c r="G1743" s="15" t="str">
        <f>_xlfn.XLOOKUP(A1743,'Medical Examinations'!$P$3:$P$2337,'Medical Examinations'!$U$3:$U$2337)</f>
        <v>No</v>
      </c>
      <c r="H1743" s="15">
        <f>_xlfn.XLOOKUP(A1743,'Medical Examinations'!$P$3:$P$2337,'Medical Examinations'!$V$3:$V$2337)</f>
        <v>1</v>
      </c>
      <c r="I1743" s="15" t="str">
        <f>_xlfn.XLOOKUP(A1743,'Medical Examinations'!$P$3:$P$2337,'Medical Examinations'!$W$3:$W$2337)</f>
        <v>No</v>
      </c>
      <c r="J1743" s="15" t="str">
        <f>_xlfn.XLOOKUP(A1743,'Medical Examinations'!$P$3:$P$2337,'Medical Examinations'!$X$3:$X$2337)</f>
        <v>Normalweight</v>
      </c>
      <c r="K1743" s="15"/>
      <c r="L1743" s="74">
        <f>_xlfn.XLOOKUP(A1743,'Hospitalisation Details'!$U$4:$U$2346,'Hospitalisation Details'!$V$4:$V$2346)</f>
        <v>30971</v>
      </c>
      <c r="M1743" s="75">
        <f>_xlfn.XLOOKUP(A1743,'Hospitalisation Details'!$U$4:$U$2346,'Hospitalisation Details'!$X$4:$X$2346)</f>
        <v>5177.12</v>
      </c>
      <c r="N1743" s="15">
        <f>_xlfn.XLOOKUP(A1743,'Hospitalisation Details'!$U$4:$U$2346,'Hospitalisation Details'!$Y$4:$Y$2346)</f>
        <v>1</v>
      </c>
      <c r="O1743" s="15">
        <f>_xlfn.XLOOKUP(A1743,'Hospitalisation Details'!$U$4:$U$2346,'Hospitalisation Details'!$Z$4:$Z$2346)</f>
        <v>2</v>
      </c>
      <c r="P1743" s="15" t="str">
        <f>_xlfn.XLOOKUP(A1743,'Hospitalisation Details'!$U$4:$U$2346,'Hospitalisation Details'!$AA$4:$AA$2346)</f>
        <v>R1013</v>
      </c>
      <c r="Q1743" s="15">
        <f>_xlfn.XLOOKUP(A1743,'Hospitalisation Details'!$U$4:$U$2346,'Hospitalisation Details'!$AB$4:$AB$2346)</f>
        <v>39</v>
      </c>
    </row>
    <row r="1744" spans="1:17" ht="15.5" x14ac:dyDescent="0.35">
      <c r="A1744" s="73" t="s">
        <v>628</v>
      </c>
      <c r="B1744" s="40" t="str">
        <f>_xlfn.XLOOKUP(A1744,'Customer Names'!$A$3:$A$2337,'Customer Names'!$E$3:$E$2337)</f>
        <v>Marcia</v>
      </c>
      <c r="C1744" s="29">
        <f>_xlfn.XLOOKUP(A1744,'Medical Examinations'!$P$3:$P$2337,'Medical Examinations'!$Q$3:$Q$2337)</f>
        <v>23.79</v>
      </c>
      <c r="D1744" s="15">
        <f>_xlfn.XLOOKUP(A1744,'Medical Examinations'!$P$3:$P$2337,'Medical Examinations'!$R$3:$R$2337)</f>
        <v>4.74</v>
      </c>
      <c r="E1744" s="15" t="str">
        <f>_xlfn.XLOOKUP(A1744,'Medical Examinations'!$P$3:$P$2337,'Medical Examinations'!$S$3:$S$2337)</f>
        <v>No</v>
      </c>
      <c r="F1744" s="15" t="str">
        <f>_xlfn.XLOOKUP(A1744,'Medical Examinations'!$P$3:$P$2337,'Medical Examinations'!$T$3:$T$2337)</f>
        <v>No</v>
      </c>
      <c r="G1744" s="15" t="str">
        <f>_xlfn.XLOOKUP(A1744,'Medical Examinations'!$P$3:$P$2337,'Medical Examinations'!$U$3:$U$2337)</f>
        <v>No</v>
      </c>
      <c r="H1744" s="15">
        <f>_xlfn.XLOOKUP(A1744,'Medical Examinations'!$P$3:$P$2337,'Medical Examinations'!$V$3:$V$2337)</f>
        <v>0</v>
      </c>
      <c r="I1744" s="15" t="str">
        <f>_xlfn.XLOOKUP(A1744,'Medical Examinations'!$P$3:$P$2337,'Medical Examinations'!$W$3:$W$2337)</f>
        <v>No</v>
      </c>
      <c r="J1744" s="15" t="str">
        <f>_xlfn.XLOOKUP(A1744,'Medical Examinations'!$P$3:$P$2337,'Medical Examinations'!$X$3:$X$2337)</f>
        <v>Normalweight</v>
      </c>
      <c r="K1744" s="15"/>
      <c r="L1744" s="74">
        <f>_xlfn.XLOOKUP(A1744,'Hospitalisation Details'!$U$4:$U$2346,'Hospitalisation Details'!$V$4:$V$2346)</f>
        <v>33479</v>
      </c>
      <c r="M1744" s="75">
        <f>_xlfn.XLOOKUP(A1744,'Hospitalisation Details'!$U$4:$U$2346,'Hospitalisation Details'!$X$4:$X$2346)</f>
        <v>5166.96</v>
      </c>
      <c r="N1744" s="15">
        <f>_xlfn.XLOOKUP(A1744,'Hospitalisation Details'!$U$4:$U$2346,'Hospitalisation Details'!$Y$4:$Y$2346)</f>
        <v>1</v>
      </c>
      <c r="O1744" s="15">
        <f>_xlfn.XLOOKUP(A1744,'Hospitalisation Details'!$U$4:$U$2346,'Hospitalisation Details'!$Z$4:$Z$2346)</f>
        <v>9</v>
      </c>
      <c r="P1744" s="15" t="str">
        <f>_xlfn.XLOOKUP(A1744,'Hospitalisation Details'!$U$4:$U$2346,'Hospitalisation Details'!$AA$4:$AA$2346)</f>
        <v>R1012</v>
      </c>
      <c r="Q1744" s="15">
        <f>_xlfn.XLOOKUP(A1744,'Hospitalisation Details'!$U$4:$U$2346,'Hospitalisation Details'!$AB$4:$AB$2346)</f>
        <v>32</v>
      </c>
    </row>
    <row r="1745" spans="1:17" ht="15.5" x14ac:dyDescent="0.35">
      <c r="A1745" s="73" t="s">
        <v>627</v>
      </c>
      <c r="B1745" s="40" t="str">
        <f>_xlfn.XLOOKUP(A1745,'Customer Names'!$A$3:$A$2337,'Customer Names'!$E$3:$E$2337)</f>
        <v>Samantha R.</v>
      </c>
      <c r="C1745" s="29">
        <f>_xlfn.XLOOKUP(A1745,'Medical Examinations'!$P$3:$P$2337,'Medical Examinations'!$Q$3:$Q$2337)</f>
        <v>29.8</v>
      </c>
      <c r="D1745" s="15">
        <f>_xlfn.XLOOKUP(A1745,'Medical Examinations'!$P$3:$P$2337,'Medical Examinations'!$R$3:$R$2337)</f>
        <v>6.03</v>
      </c>
      <c r="E1745" s="15" t="str">
        <f>_xlfn.XLOOKUP(A1745,'Medical Examinations'!$P$3:$P$2337,'Medical Examinations'!$S$3:$S$2337)</f>
        <v>No</v>
      </c>
      <c r="F1745" s="15" t="str">
        <f>_xlfn.XLOOKUP(A1745,'Medical Examinations'!$P$3:$P$2337,'Medical Examinations'!$T$3:$T$2337)</f>
        <v>No</v>
      </c>
      <c r="G1745" s="15" t="str">
        <f>_xlfn.XLOOKUP(A1745,'Medical Examinations'!$P$3:$P$2337,'Medical Examinations'!$U$3:$U$2337)</f>
        <v>No</v>
      </c>
      <c r="H1745" s="15">
        <f>_xlfn.XLOOKUP(A1745,'Medical Examinations'!$P$3:$P$2337,'Medical Examinations'!$V$3:$V$2337)</f>
        <v>0</v>
      </c>
      <c r="I1745" s="15" t="str">
        <f>_xlfn.XLOOKUP(A1745,'Medical Examinations'!$P$3:$P$2337,'Medical Examinations'!$W$3:$W$2337)</f>
        <v>No</v>
      </c>
      <c r="J1745" s="15" t="str">
        <f>_xlfn.XLOOKUP(A1745,'Medical Examinations'!$P$3:$P$2337,'Medical Examinations'!$X$3:$X$2337)</f>
        <v>Overweight</v>
      </c>
      <c r="K1745" s="15"/>
      <c r="L1745" s="74">
        <f>_xlfn.XLOOKUP(A1745,'Hospitalisation Details'!$U$4:$U$2346,'Hospitalisation Details'!$V$4:$V$2346)</f>
        <v>33155</v>
      </c>
      <c r="M1745" s="75">
        <f>_xlfn.XLOOKUP(A1745,'Hospitalisation Details'!$U$4:$U$2346,'Hospitalisation Details'!$X$4:$X$2346)</f>
        <v>5152.13</v>
      </c>
      <c r="N1745" s="15">
        <f>_xlfn.XLOOKUP(A1745,'Hospitalisation Details'!$U$4:$U$2346,'Hospitalisation Details'!$Y$4:$Y$2346)</f>
        <v>1</v>
      </c>
      <c r="O1745" s="15">
        <f>_xlfn.XLOOKUP(A1745,'Hospitalisation Details'!$U$4:$U$2346,'Hospitalisation Details'!$Z$4:$Z$2346)</f>
        <v>9</v>
      </c>
      <c r="P1745" s="15" t="str">
        <f>_xlfn.XLOOKUP(A1745,'Hospitalisation Details'!$U$4:$U$2346,'Hospitalisation Details'!$AA$4:$AA$2346)</f>
        <v>R1011</v>
      </c>
      <c r="Q1745" s="15">
        <f>_xlfn.XLOOKUP(A1745,'Hospitalisation Details'!$U$4:$U$2346,'Hospitalisation Details'!$AB$4:$AB$2346)</f>
        <v>33</v>
      </c>
    </row>
    <row r="1746" spans="1:17" ht="15.5" x14ac:dyDescent="0.35">
      <c r="A1746" s="73" t="s">
        <v>626</v>
      </c>
      <c r="B1746" s="40" t="str">
        <f>_xlfn.XLOOKUP(A1746,'Customer Names'!$A$3:$A$2337,'Customer Names'!$E$3:$E$2337)</f>
        <v>Katie</v>
      </c>
      <c r="C1746" s="29">
        <f>_xlfn.XLOOKUP(A1746,'Medical Examinations'!$P$3:$P$2337,'Medical Examinations'!$Q$3:$Q$2337)</f>
        <v>31.54</v>
      </c>
      <c r="D1746" s="15">
        <f>_xlfn.XLOOKUP(A1746,'Medical Examinations'!$P$3:$P$2337,'Medical Examinations'!$R$3:$R$2337)</f>
        <v>4.71</v>
      </c>
      <c r="E1746" s="15" t="str">
        <f>_xlfn.XLOOKUP(A1746,'Medical Examinations'!$P$3:$P$2337,'Medical Examinations'!$S$3:$S$2337)</f>
        <v>No</v>
      </c>
      <c r="F1746" s="15" t="str">
        <f>_xlfn.XLOOKUP(A1746,'Medical Examinations'!$P$3:$P$2337,'Medical Examinations'!$T$3:$T$2337)</f>
        <v>No</v>
      </c>
      <c r="G1746" s="15" t="str">
        <f>_xlfn.XLOOKUP(A1746,'Medical Examinations'!$P$3:$P$2337,'Medical Examinations'!$U$3:$U$2337)</f>
        <v>No</v>
      </c>
      <c r="H1746" s="15">
        <f>_xlfn.XLOOKUP(A1746,'Medical Examinations'!$P$3:$P$2337,'Medical Examinations'!$V$3:$V$2337)</f>
        <v>0</v>
      </c>
      <c r="I1746" s="15" t="str">
        <f>_xlfn.XLOOKUP(A1746,'Medical Examinations'!$P$3:$P$2337,'Medical Examinations'!$W$3:$W$2337)</f>
        <v>No</v>
      </c>
      <c r="J1746" s="15" t="str">
        <f>_xlfn.XLOOKUP(A1746,'Medical Examinations'!$P$3:$P$2337,'Medical Examinations'!$X$3:$X$2337)</f>
        <v>Obesity</v>
      </c>
      <c r="K1746" s="15"/>
      <c r="L1746" s="74">
        <f>_xlfn.XLOOKUP(A1746,'Hospitalisation Details'!$U$4:$U$2346,'Hospitalisation Details'!$V$4:$V$2346)</f>
        <v>33107</v>
      </c>
      <c r="M1746" s="75">
        <f>_xlfn.XLOOKUP(A1746,'Hospitalisation Details'!$U$4:$U$2346,'Hospitalisation Details'!$X$4:$X$2346)</f>
        <v>5148.55</v>
      </c>
      <c r="N1746" s="15">
        <f>_xlfn.XLOOKUP(A1746,'Hospitalisation Details'!$U$4:$U$2346,'Hospitalisation Details'!$Y$4:$Y$2346)</f>
        <v>1</v>
      </c>
      <c r="O1746" s="15">
        <f>_xlfn.XLOOKUP(A1746,'Hospitalisation Details'!$U$4:$U$2346,'Hospitalisation Details'!$Z$4:$Z$2346)</f>
        <v>9</v>
      </c>
      <c r="P1746" s="15" t="str">
        <f>_xlfn.XLOOKUP(A1746,'Hospitalisation Details'!$U$4:$U$2346,'Hospitalisation Details'!$AA$4:$AA$2346)</f>
        <v>R1024</v>
      </c>
      <c r="Q1746" s="15">
        <f>_xlfn.XLOOKUP(A1746,'Hospitalisation Details'!$U$4:$U$2346,'Hospitalisation Details'!$AB$4:$AB$2346)</f>
        <v>33</v>
      </c>
    </row>
    <row r="1747" spans="1:17" ht="15.5" x14ac:dyDescent="0.35">
      <c r="A1747" s="73" t="s">
        <v>625</v>
      </c>
      <c r="B1747" s="40" t="str">
        <f>_xlfn.XLOOKUP(A1747,'Customer Names'!$A$3:$A$2337,'Customer Names'!$E$3:$E$2337)</f>
        <v>John P</v>
      </c>
      <c r="C1747" s="29">
        <f>_xlfn.XLOOKUP(A1747,'Medical Examinations'!$P$3:$P$2337,'Medical Examinations'!$Q$3:$Q$2337)</f>
        <v>20.82</v>
      </c>
      <c r="D1747" s="15">
        <f>_xlfn.XLOOKUP(A1747,'Medical Examinations'!$P$3:$P$2337,'Medical Examinations'!$R$3:$R$2337)</f>
        <v>5.55</v>
      </c>
      <c r="E1747" s="15" t="str">
        <f>_xlfn.XLOOKUP(A1747,'Medical Examinations'!$P$3:$P$2337,'Medical Examinations'!$S$3:$S$2337)</f>
        <v>No</v>
      </c>
      <c r="F1747" s="15" t="str">
        <f>_xlfn.XLOOKUP(A1747,'Medical Examinations'!$P$3:$P$2337,'Medical Examinations'!$T$3:$T$2337)</f>
        <v>No</v>
      </c>
      <c r="G1747" s="15" t="str">
        <f>_xlfn.XLOOKUP(A1747,'Medical Examinations'!$P$3:$P$2337,'Medical Examinations'!$U$3:$U$2337)</f>
        <v>No</v>
      </c>
      <c r="H1747" s="15">
        <f>_xlfn.XLOOKUP(A1747,'Medical Examinations'!$P$3:$P$2337,'Medical Examinations'!$V$3:$V$2337)</f>
        <v>1</v>
      </c>
      <c r="I1747" s="15" t="str">
        <f>_xlfn.XLOOKUP(A1747,'Medical Examinations'!$P$3:$P$2337,'Medical Examinations'!$W$3:$W$2337)</f>
        <v>No</v>
      </c>
      <c r="J1747" s="15" t="str">
        <f>_xlfn.XLOOKUP(A1747,'Medical Examinations'!$P$3:$P$2337,'Medical Examinations'!$X$3:$X$2337)</f>
        <v>Normalweight</v>
      </c>
      <c r="K1747" s="15"/>
      <c r="L1747" s="74">
        <f>_xlfn.XLOOKUP(A1747,'Hospitalisation Details'!$U$4:$U$2346,'Hospitalisation Details'!$V$4:$V$2346)</f>
        <v>30916</v>
      </c>
      <c r="M1747" s="75">
        <f>_xlfn.XLOOKUP(A1747,'Hospitalisation Details'!$U$4:$U$2346,'Hospitalisation Details'!$X$4:$X$2346)</f>
        <v>5144.18</v>
      </c>
      <c r="N1747" s="15">
        <f>_xlfn.XLOOKUP(A1747,'Hospitalisation Details'!$U$4:$U$2346,'Hospitalisation Details'!$Y$4:$Y$2346)</f>
        <v>1</v>
      </c>
      <c r="O1747" s="15">
        <f>_xlfn.XLOOKUP(A1747,'Hospitalisation Details'!$U$4:$U$2346,'Hospitalisation Details'!$Z$4:$Z$2346)</f>
        <v>2</v>
      </c>
      <c r="P1747" s="15" t="str">
        <f>_xlfn.XLOOKUP(A1747,'Hospitalisation Details'!$U$4:$U$2346,'Hospitalisation Details'!$AA$4:$AA$2346)</f>
        <v>R1013</v>
      </c>
      <c r="Q1747" s="15">
        <f>_xlfn.XLOOKUP(A1747,'Hospitalisation Details'!$U$4:$U$2346,'Hospitalisation Details'!$AB$4:$AB$2346)</f>
        <v>39</v>
      </c>
    </row>
    <row r="1748" spans="1:17" ht="15.5" x14ac:dyDescent="0.35">
      <c r="A1748" s="73" t="s">
        <v>624</v>
      </c>
      <c r="B1748" s="40" t="str">
        <f>_xlfn.XLOOKUP(A1748,'Customer Names'!$A$3:$A$2337,'Customer Names'!$E$3:$E$2337)</f>
        <v>Rachel</v>
      </c>
      <c r="C1748" s="29">
        <f>_xlfn.XLOOKUP(A1748,'Medical Examinations'!$P$3:$P$2337,'Medical Examinations'!$Q$3:$Q$2337)</f>
        <v>38.83</v>
      </c>
      <c r="D1748" s="15">
        <f>_xlfn.XLOOKUP(A1748,'Medical Examinations'!$P$3:$P$2337,'Medical Examinations'!$R$3:$R$2337)</f>
        <v>4.78</v>
      </c>
      <c r="E1748" s="15" t="str">
        <f>_xlfn.XLOOKUP(A1748,'Medical Examinations'!$P$3:$P$2337,'Medical Examinations'!$S$3:$S$2337)</f>
        <v>No</v>
      </c>
      <c r="F1748" s="15" t="str">
        <f>_xlfn.XLOOKUP(A1748,'Medical Examinations'!$P$3:$P$2337,'Medical Examinations'!$T$3:$T$2337)</f>
        <v>No</v>
      </c>
      <c r="G1748" s="15" t="str">
        <f>_xlfn.XLOOKUP(A1748,'Medical Examinations'!$P$3:$P$2337,'Medical Examinations'!$U$3:$U$2337)</f>
        <v>Yes</v>
      </c>
      <c r="H1748" s="15">
        <f>_xlfn.XLOOKUP(A1748,'Medical Examinations'!$P$3:$P$2337,'Medical Examinations'!$V$3:$V$2337)</f>
        <v>1</v>
      </c>
      <c r="I1748" s="15" t="str">
        <f>_xlfn.XLOOKUP(A1748,'Medical Examinations'!$P$3:$P$2337,'Medical Examinations'!$W$3:$W$2337)</f>
        <v>No</v>
      </c>
      <c r="J1748" s="15" t="str">
        <f>_xlfn.XLOOKUP(A1748,'Medical Examinations'!$P$3:$P$2337,'Medical Examinations'!$X$3:$X$2337)</f>
        <v>Obesity</v>
      </c>
      <c r="K1748" s="15"/>
      <c r="L1748" s="74">
        <f>_xlfn.XLOOKUP(A1748,'Hospitalisation Details'!$U$4:$U$2346,'Hospitalisation Details'!$V$4:$V$2346)</f>
        <v>34313</v>
      </c>
      <c r="M1748" s="75">
        <f>_xlfn.XLOOKUP(A1748,'Hospitalisation Details'!$U$4:$U$2346,'Hospitalisation Details'!$X$4:$X$2346)</f>
        <v>5138.26</v>
      </c>
      <c r="N1748" s="15">
        <f>_xlfn.XLOOKUP(A1748,'Hospitalisation Details'!$U$4:$U$2346,'Hospitalisation Details'!$Y$4:$Y$2346)</f>
        <v>1</v>
      </c>
      <c r="O1748" s="15">
        <f>_xlfn.XLOOKUP(A1748,'Hospitalisation Details'!$U$4:$U$2346,'Hospitalisation Details'!$Z$4:$Z$2346)</f>
        <v>9</v>
      </c>
      <c r="P1748" s="15" t="str">
        <f>_xlfn.XLOOKUP(A1748,'Hospitalisation Details'!$U$4:$U$2346,'Hospitalisation Details'!$AA$4:$AA$2346)</f>
        <v>R1013</v>
      </c>
      <c r="Q1748" s="15">
        <f>_xlfn.XLOOKUP(A1748,'Hospitalisation Details'!$U$4:$U$2346,'Hospitalisation Details'!$AB$4:$AB$2346)</f>
        <v>30</v>
      </c>
    </row>
    <row r="1749" spans="1:17" ht="15.5" x14ac:dyDescent="0.35">
      <c r="A1749" s="73" t="s">
        <v>623</v>
      </c>
      <c r="B1749" s="40" t="str">
        <f>_xlfn.XLOOKUP(A1749,'Customer Names'!$A$3:$A$2337,'Customer Names'!$E$3:$E$2337)</f>
        <v>Isabelle</v>
      </c>
      <c r="C1749" s="29">
        <f>_xlfn.XLOOKUP(A1749,'Medical Examinations'!$P$3:$P$2337,'Medical Examinations'!$Q$3:$Q$2337)</f>
        <v>23.44</v>
      </c>
      <c r="D1749" s="15">
        <f>_xlfn.XLOOKUP(A1749,'Medical Examinations'!$P$3:$P$2337,'Medical Examinations'!$R$3:$R$2337)</f>
        <v>4.6500000000000004</v>
      </c>
      <c r="E1749" s="15" t="str">
        <f>_xlfn.XLOOKUP(A1749,'Medical Examinations'!$P$3:$P$2337,'Medical Examinations'!$S$3:$S$2337)</f>
        <v>Yes</v>
      </c>
      <c r="F1749" s="15" t="str">
        <f>_xlfn.XLOOKUP(A1749,'Medical Examinations'!$P$3:$P$2337,'Medical Examinations'!$T$3:$T$2337)</f>
        <v>No</v>
      </c>
      <c r="G1749" s="15" t="str">
        <f>_xlfn.XLOOKUP(A1749,'Medical Examinations'!$P$3:$P$2337,'Medical Examinations'!$U$3:$U$2337)</f>
        <v>No</v>
      </c>
      <c r="H1749" s="15">
        <f>_xlfn.XLOOKUP(A1749,'Medical Examinations'!$P$3:$P$2337,'Medical Examinations'!$V$3:$V$2337)</f>
        <v>1</v>
      </c>
      <c r="I1749" s="15" t="str">
        <f>_xlfn.XLOOKUP(A1749,'Medical Examinations'!$P$3:$P$2337,'Medical Examinations'!$W$3:$W$2337)</f>
        <v>No</v>
      </c>
      <c r="J1749" s="15" t="str">
        <f>_xlfn.XLOOKUP(A1749,'Medical Examinations'!$P$3:$P$2337,'Medical Examinations'!$X$3:$X$2337)</f>
        <v>Normalweight</v>
      </c>
      <c r="K1749" s="15"/>
      <c r="L1749" s="74">
        <f>_xlfn.XLOOKUP(A1749,'Hospitalisation Details'!$U$4:$U$2346,'Hospitalisation Details'!$V$4:$V$2346)</f>
        <v>32401</v>
      </c>
      <c r="M1749" s="75">
        <f>_xlfn.XLOOKUP(A1749,'Hospitalisation Details'!$U$4:$U$2346,'Hospitalisation Details'!$X$4:$X$2346)</f>
        <v>5136.75</v>
      </c>
      <c r="N1749" s="15">
        <f>_xlfn.XLOOKUP(A1749,'Hospitalisation Details'!$U$4:$U$2346,'Hospitalisation Details'!$Y$4:$Y$2346)</f>
        <v>1</v>
      </c>
      <c r="O1749" s="15">
        <f>_xlfn.XLOOKUP(A1749,'Hospitalisation Details'!$U$4:$U$2346,'Hospitalisation Details'!$Z$4:$Z$2346)</f>
        <v>2</v>
      </c>
      <c r="P1749" s="15" t="str">
        <f>_xlfn.XLOOKUP(A1749,'Hospitalisation Details'!$U$4:$U$2346,'Hospitalisation Details'!$AA$4:$AA$2346)</f>
        <v>R1013</v>
      </c>
      <c r="Q1749" s="15">
        <f>_xlfn.XLOOKUP(A1749,'Hospitalisation Details'!$U$4:$U$2346,'Hospitalisation Details'!$AB$4:$AB$2346)</f>
        <v>35</v>
      </c>
    </row>
    <row r="1750" spans="1:17" ht="15.5" x14ac:dyDescent="0.35">
      <c r="A1750" s="73" t="s">
        <v>622</v>
      </c>
      <c r="B1750" s="40" t="str">
        <f>_xlfn.XLOOKUP(A1750,'Customer Names'!$A$3:$A$2337,'Customer Names'!$E$3:$E$2337)</f>
        <v>Neil</v>
      </c>
      <c r="C1750" s="29">
        <f>_xlfn.XLOOKUP(A1750,'Medical Examinations'!$P$3:$P$2337,'Medical Examinations'!$Q$3:$Q$2337)</f>
        <v>24.13</v>
      </c>
      <c r="D1750" s="15">
        <f>_xlfn.XLOOKUP(A1750,'Medical Examinations'!$P$3:$P$2337,'Medical Examinations'!$R$3:$R$2337)</f>
        <v>5.2</v>
      </c>
      <c r="E1750" s="15" t="str">
        <f>_xlfn.XLOOKUP(A1750,'Medical Examinations'!$P$3:$P$2337,'Medical Examinations'!$S$3:$S$2337)</f>
        <v>No</v>
      </c>
      <c r="F1750" s="15" t="str">
        <f>_xlfn.XLOOKUP(A1750,'Medical Examinations'!$P$3:$P$2337,'Medical Examinations'!$T$3:$T$2337)</f>
        <v>No</v>
      </c>
      <c r="G1750" s="15" t="str">
        <f>_xlfn.XLOOKUP(A1750,'Medical Examinations'!$P$3:$P$2337,'Medical Examinations'!$U$3:$U$2337)</f>
        <v>No</v>
      </c>
      <c r="H1750" s="15">
        <f>_xlfn.XLOOKUP(A1750,'Medical Examinations'!$P$3:$P$2337,'Medical Examinations'!$V$3:$V$2337)</f>
        <v>1</v>
      </c>
      <c r="I1750" s="15" t="str">
        <f>_xlfn.XLOOKUP(A1750,'Medical Examinations'!$P$3:$P$2337,'Medical Examinations'!$W$3:$W$2337)</f>
        <v>No</v>
      </c>
      <c r="J1750" s="15" t="str">
        <f>_xlfn.XLOOKUP(A1750,'Medical Examinations'!$P$3:$P$2337,'Medical Examinations'!$X$3:$X$2337)</f>
        <v>Normalweight</v>
      </c>
      <c r="K1750" s="15"/>
      <c r="L1750" s="74">
        <f>_xlfn.XLOOKUP(A1750,'Hospitalisation Details'!$U$4:$U$2346,'Hospitalisation Details'!$V$4:$V$2346)</f>
        <v>32033</v>
      </c>
      <c r="M1750" s="75">
        <f>_xlfn.XLOOKUP(A1750,'Hospitalisation Details'!$U$4:$U$2346,'Hospitalisation Details'!$X$4:$X$2346)</f>
        <v>5125.22</v>
      </c>
      <c r="N1750" s="15">
        <f>_xlfn.XLOOKUP(A1750,'Hospitalisation Details'!$U$4:$U$2346,'Hospitalisation Details'!$Y$4:$Y$2346)</f>
        <v>240</v>
      </c>
      <c r="O1750" s="15">
        <f>_xlfn.XLOOKUP(A1750,'Hospitalisation Details'!$U$4:$U$2346,'Hospitalisation Details'!$Z$4:$Z$2346)</f>
        <v>9</v>
      </c>
      <c r="P1750" s="15" t="str">
        <f>_xlfn.XLOOKUP(A1750,'Hospitalisation Details'!$U$4:$U$2346,'Hospitalisation Details'!$AA$4:$AA$2346)</f>
        <v>R1012</v>
      </c>
      <c r="Q1750" s="15">
        <f>_xlfn.XLOOKUP(A1750,'Hospitalisation Details'!$U$4:$U$2346,'Hospitalisation Details'!$AB$4:$AB$2346)</f>
        <v>36</v>
      </c>
    </row>
    <row r="1751" spans="1:17" ht="15.5" x14ac:dyDescent="0.35">
      <c r="A1751" s="73" t="s">
        <v>621</v>
      </c>
      <c r="B1751" s="40" t="str">
        <f>_xlfn.XLOOKUP(A1751,'Customer Names'!$A$3:$A$2337,'Customer Names'!$E$3:$E$2337)</f>
        <v>Tom</v>
      </c>
      <c r="C1751" s="29">
        <f>_xlfn.XLOOKUP(A1751,'Medical Examinations'!$P$3:$P$2337,'Medical Examinations'!$Q$3:$Q$2337)</f>
        <v>42.13</v>
      </c>
      <c r="D1751" s="15">
        <f>_xlfn.XLOOKUP(A1751,'Medical Examinations'!$P$3:$P$2337,'Medical Examinations'!$R$3:$R$2337)</f>
        <v>4.54</v>
      </c>
      <c r="E1751" s="15" t="str">
        <f>_xlfn.XLOOKUP(A1751,'Medical Examinations'!$P$3:$P$2337,'Medical Examinations'!$S$3:$S$2337)</f>
        <v>Yes</v>
      </c>
      <c r="F1751" s="15" t="str">
        <f>_xlfn.XLOOKUP(A1751,'Medical Examinations'!$P$3:$P$2337,'Medical Examinations'!$T$3:$T$2337)</f>
        <v>No</v>
      </c>
      <c r="G1751" s="15" t="str">
        <f>_xlfn.XLOOKUP(A1751,'Medical Examinations'!$P$3:$P$2337,'Medical Examinations'!$U$3:$U$2337)</f>
        <v>No</v>
      </c>
      <c r="H1751" s="15">
        <f>_xlfn.XLOOKUP(A1751,'Medical Examinations'!$P$3:$P$2337,'Medical Examinations'!$V$3:$V$2337)</f>
        <v>1</v>
      </c>
      <c r="I1751" s="15" t="str">
        <f>_xlfn.XLOOKUP(A1751,'Medical Examinations'!$P$3:$P$2337,'Medical Examinations'!$W$3:$W$2337)</f>
        <v>No</v>
      </c>
      <c r="J1751" s="15" t="str">
        <f>_xlfn.XLOOKUP(A1751,'Medical Examinations'!$P$3:$P$2337,'Medical Examinations'!$X$3:$X$2337)</f>
        <v>Obesity</v>
      </c>
      <c r="K1751" s="15"/>
      <c r="L1751" s="74">
        <f>_xlfn.XLOOKUP(A1751,'Hospitalisation Details'!$U$4:$U$2346,'Hospitalisation Details'!$V$4:$V$2346)</f>
        <v>32448</v>
      </c>
      <c r="M1751" s="75">
        <f>_xlfn.XLOOKUP(A1751,'Hospitalisation Details'!$U$4:$U$2346,'Hospitalisation Details'!$X$4:$X$2346)</f>
        <v>5124.1899999999996</v>
      </c>
      <c r="N1751" s="15">
        <f>_xlfn.XLOOKUP(A1751,'Hospitalisation Details'!$U$4:$U$2346,'Hospitalisation Details'!$Y$4:$Y$2346)</f>
        <v>1</v>
      </c>
      <c r="O1751" s="15">
        <f>_xlfn.XLOOKUP(A1751,'Hospitalisation Details'!$U$4:$U$2346,'Hospitalisation Details'!$Z$4:$Z$2346)</f>
        <v>1</v>
      </c>
      <c r="P1751" s="15" t="str">
        <f>_xlfn.XLOOKUP(A1751,'Hospitalisation Details'!$U$4:$U$2346,'Hospitalisation Details'!$AA$4:$AA$2346)</f>
        <v>R1013</v>
      </c>
      <c r="Q1751" s="15">
        <f>_xlfn.XLOOKUP(A1751,'Hospitalisation Details'!$U$4:$U$2346,'Hospitalisation Details'!$AB$4:$AB$2346)</f>
        <v>35</v>
      </c>
    </row>
    <row r="1752" spans="1:17" ht="15.5" x14ac:dyDescent="0.35">
      <c r="A1752" s="73" t="s">
        <v>620</v>
      </c>
      <c r="B1752" s="40" t="str">
        <f>_xlfn.XLOOKUP(A1752,'Customer Names'!$A$3:$A$2337,'Customer Names'!$E$3:$E$2337)</f>
        <v>Nathan</v>
      </c>
      <c r="C1752" s="29">
        <f>_xlfn.XLOOKUP(A1752,'Medical Examinations'!$P$3:$P$2337,'Medical Examinations'!$Q$3:$Q$2337)</f>
        <v>17.86</v>
      </c>
      <c r="D1752" s="15">
        <f>_xlfn.XLOOKUP(A1752,'Medical Examinations'!$P$3:$P$2337,'Medical Examinations'!$R$3:$R$2337)</f>
        <v>4.1100000000000003</v>
      </c>
      <c r="E1752" s="15" t="str">
        <f>_xlfn.XLOOKUP(A1752,'Medical Examinations'!$P$3:$P$2337,'Medical Examinations'!$S$3:$S$2337)</f>
        <v>No</v>
      </c>
      <c r="F1752" s="15" t="str">
        <f>_xlfn.XLOOKUP(A1752,'Medical Examinations'!$P$3:$P$2337,'Medical Examinations'!$T$3:$T$2337)</f>
        <v>No</v>
      </c>
      <c r="G1752" s="15" t="str">
        <f>_xlfn.XLOOKUP(A1752,'Medical Examinations'!$P$3:$P$2337,'Medical Examinations'!$U$3:$U$2337)</f>
        <v>No</v>
      </c>
      <c r="H1752" s="15">
        <f>_xlfn.XLOOKUP(A1752,'Medical Examinations'!$P$3:$P$2337,'Medical Examinations'!$V$3:$V$2337)</f>
        <v>1</v>
      </c>
      <c r="I1752" s="15" t="str">
        <f>_xlfn.XLOOKUP(A1752,'Medical Examinations'!$P$3:$P$2337,'Medical Examinations'!$W$3:$W$2337)</f>
        <v>No</v>
      </c>
      <c r="J1752" s="15" t="str">
        <f>_xlfn.XLOOKUP(A1752,'Medical Examinations'!$P$3:$P$2337,'Medical Examinations'!$X$3:$X$2337)</f>
        <v>Underweight</v>
      </c>
      <c r="K1752" s="15"/>
      <c r="L1752" s="74">
        <f>_xlfn.XLOOKUP(A1752,'Hospitalisation Details'!$U$4:$U$2346,'Hospitalisation Details'!$V$4:$V$2346)</f>
        <v>32099</v>
      </c>
      <c r="M1752" s="75">
        <f>_xlfn.XLOOKUP(A1752,'Hospitalisation Details'!$U$4:$U$2346,'Hospitalisation Details'!$X$4:$X$2346)</f>
        <v>5116.5</v>
      </c>
      <c r="N1752" s="15">
        <f>_xlfn.XLOOKUP(A1752,'Hospitalisation Details'!$U$4:$U$2346,'Hospitalisation Details'!$Y$4:$Y$2346)</f>
        <v>1</v>
      </c>
      <c r="O1752" s="15">
        <f>_xlfn.XLOOKUP(A1752,'Hospitalisation Details'!$U$4:$U$2346,'Hospitalisation Details'!$Z$4:$Z$2346)</f>
        <v>9</v>
      </c>
      <c r="P1752" s="15" t="str">
        <f>_xlfn.XLOOKUP(A1752,'Hospitalisation Details'!$U$4:$U$2346,'Hospitalisation Details'!$AA$4:$AA$2346)</f>
        <v>R1012</v>
      </c>
      <c r="Q1752" s="15">
        <f>_xlfn.XLOOKUP(A1752,'Hospitalisation Details'!$U$4:$U$2346,'Hospitalisation Details'!$AB$4:$AB$2346)</f>
        <v>36</v>
      </c>
    </row>
    <row r="1753" spans="1:17" ht="15.5" x14ac:dyDescent="0.35">
      <c r="A1753" s="73" t="s">
        <v>619</v>
      </c>
      <c r="B1753" s="40" t="str">
        <f>_xlfn.XLOOKUP(A1753,'Customer Names'!$A$3:$A$2337,'Customer Names'!$E$3:$E$2337)</f>
        <v>Kelli N</v>
      </c>
      <c r="C1753" s="29">
        <f>_xlfn.XLOOKUP(A1753,'Medical Examinations'!$P$3:$P$2337,'Medical Examinations'!$Q$3:$Q$2337)</f>
        <v>32.78</v>
      </c>
      <c r="D1753" s="15">
        <f>_xlfn.XLOOKUP(A1753,'Medical Examinations'!$P$3:$P$2337,'Medical Examinations'!$R$3:$R$2337)</f>
        <v>4.63</v>
      </c>
      <c r="E1753" s="15" t="str">
        <f>_xlfn.XLOOKUP(A1753,'Medical Examinations'!$P$3:$P$2337,'Medical Examinations'!$S$3:$S$2337)</f>
        <v>No</v>
      </c>
      <c r="F1753" s="15" t="str">
        <f>_xlfn.XLOOKUP(A1753,'Medical Examinations'!$P$3:$P$2337,'Medical Examinations'!$T$3:$T$2337)</f>
        <v>No</v>
      </c>
      <c r="G1753" s="15" t="str">
        <f>_xlfn.XLOOKUP(A1753,'Medical Examinations'!$P$3:$P$2337,'Medical Examinations'!$U$3:$U$2337)</f>
        <v>No</v>
      </c>
      <c r="H1753" s="15">
        <f>_xlfn.XLOOKUP(A1753,'Medical Examinations'!$P$3:$P$2337,'Medical Examinations'!$V$3:$V$2337)</f>
        <v>0</v>
      </c>
      <c r="I1753" s="15" t="str">
        <f>_xlfn.XLOOKUP(A1753,'Medical Examinations'!$P$3:$P$2337,'Medical Examinations'!$W$3:$W$2337)</f>
        <v>No</v>
      </c>
      <c r="J1753" s="15" t="str">
        <f>_xlfn.XLOOKUP(A1753,'Medical Examinations'!$P$3:$P$2337,'Medical Examinations'!$X$3:$X$2337)</f>
        <v>Obesity</v>
      </c>
      <c r="K1753" s="15"/>
      <c r="L1753" s="74">
        <f>_xlfn.XLOOKUP(A1753,'Hospitalisation Details'!$U$4:$U$2346,'Hospitalisation Details'!$V$4:$V$2346)</f>
        <v>36330</v>
      </c>
      <c r="M1753" s="75">
        <f>_xlfn.XLOOKUP(A1753,'Hospitalisation Details'!$U$4:$U$2346,'Hospitalisation Details'!$X$4:$X$2346)</f>
        <v>5087.92</v>
      </c>
      <c r="N1753" s="15">
        <f>_xlfn.XLOOKUP(A1753,'Hospitalisation Details'!$U$4:$U$2346,'Hospitalisation Details'!$Y$4:$Y$2346)</f>
        <v>1</v>
      </c>
      <c r="O1753" s="15">
        <f>_xlfn.XLOOKUP(A1753,'Hospitalisation Details'!$U$4:$U$2346,'Hospitalisation Details'!$Z$4:$Z$2346)</f>
        <v>9</v>
      </c>
      <c r="P1753" s="15" t="str">
        <f>_xlfn.XLOOKUP(A1753,'Hospitalisation Details'!$U$4:$U$2346,'Hospitalisation Details'!$AA$4:$AA$2346)</f>
        <v>R1026</v>
      </c>
      <c r="Q1753" s="15">
        <f>_xlfn.XLOOKUP(A1753,'Hospitalisation Details'!$U$4:$U$2346,'Hospitalisation Details'!$AB$4:$AB$2346)</f>
        <v>24</v>
      </c>
    </row>
    <row r="1754" spans="1:17" ht="15.5" x14ac:dyDescent="0.35">
      <c r="A1754" s="73" t="s">
        <v>618</v>
      </c>
      <c r="B1754" s="40" t="str">
        <f>_xlfn.XLOOKUP(A1754,'Customer Names'!$A$3:$A$2337,'Customer Names'!$E$3:$E$2337)</f>
        <v>Scott M.</v>
      </c>
      <c r="C1754" s="29">
        <f>_xlfn.XLOOKUP(A1754,'Medical Examinations'!$P$3:$P$2337,'Medical Examinations'!$Q$3:$Q$2337)</f>
        <v>23.9</v>
      </c>
      <c r="D1754" s="15">
        <f>_xlfn.XLOOKUP(A1754,'Medical Examinations'!$P$3:$P$2337,'Medical Examinations'!$R$3:$R$2337)</f>
        <v>6.06</v>
      </c>
      <c r="E1754" s="15" t="str">
        <f>_xlfn.XLOOKUP(A1754,'Medical Examinations'!$P$3:$P$2337,'Medical Examinations'!$S$3:$S$2337)</f>
        <v>Yes</v>
      </c>
      <c r="F1754" s="15" t="str">
        <f>_xlfn.XLOOKUP(A1754,'Medical Examinations'!$P$3:$P$2337,'Medical Examinations'!$T$3:$T$2337)</f>
        <v>No</v>
      </c>
      <c r="G1754" s="15" t="str">
        <f>_xlfn.XLOOKUP(A1754,'Medical Examinations'!$P$3:$P$2337,'Medical Examinations'!$U$3:$U$2337)</f>
        <v>Yes</v>
      </c>
      <c r="H1754" s="15">
        <f>_xlfn.XLOOKUP(A1754,'Medical Examinations'!$P$3:$P$2337,'Medical Examinations'!$V$3:$V$2337)</f>
        <v>1</v>
      </c>
      <c r="I1754" s="15" t="str">
        <f>_xlfn.XLOOKUP(A1754,'Medical Examinations'!$P$3:$P$2337,'Medical Examinations'!$W$3:$W$2337)</f>
        <v>No</v>
      </c>
      <c r="J1754" s="15" t="str">
        <f>_xlfn.XLOOKUP(A1754,'Medical Examinations'!$P$3:$P$2337,'Medical Examinations'!$X$3:$X$2337)</f>
        <v>Normalweight</v>
      </c>
      <c r="K1754" s="15"/>
      <c r="L1754" s="74">
        <f>_xlfn.XLOOKUP(A1754,'Hospitalisation Details'!$U$4:$U$2346,'Hospitalisation Details'!$V$4:$V$2346)</f>
        <v>35625</v>
      </c>
      <c r="M1754" s="75">
        <f>_xlfn.XLOOKUP(A1754,'Hospitalisation Details'!$U$4:$U$2346,'Hospitalisation Details'!$X$4:$X$2346)</f>
        <v>5080.1000000000004</v>
      </c>
      <c r="N1754" s="15">
        <f>_xlfn.XLOOKUP(A1754,'Hospitalisation Details'!$U$4:$U$2346,'Hospitalisation Details'!$Y$4:$Y$2346)</f>
        <v>4</v>
      </c>
      <c r="O1754" s="15">
        <f>_xlfn.XLOOKUP(A1754,'Hospitalisation Details'!$U$4:$U$2346,'Hospitalisation Details'!$Z$4:$Z$2346)</f>
        <v>9</v>
      </c>
      <c r="P1754" s="15" t="str">
        <f>_xlfn.XLOOKUP(A1754,'Hospitalisation Details'!$U$4:$U$2346,'Hospitalisation Details'!$AA$4:$AA$2346)</f>
        <v>R1011</v>
      </c>
      <c r="Q1754" s="15">
        <f>_xlfn.XLOOKUP(A1754,'Hospitalisation Details'!$U$4:$U$2346,'Hospitalisation Details'!$AB$4:$AB$2346)</f>
        <v>26</v>
      </c>
    </row>
    <row r="1755" spans="1:17" ht="15.5" x14ac:dyDescent="0.35">
      <c r="A1755" s="73" t="s">
        <v>617</v>
      </c>
      <c r="B1755" s="40" t="str">
        <f>_xlfn.XLOOKUP(A1755,'Customer Names'!$A$3:$A$2337,'Customer Names'!$E$3:$E$2337)</f>
        <v>Grant A</v>
      </c>
      <c r="C1755" s="29">
        <f>_xlfn.XLOOKUP(A1755,'Medical Examinations'!$P$3:$P$2337,'Medical Examinations'!$Q$3:$Q$2337)</f>
        <v>15.47</v>
      </c>
      <c r="D1755" s="15">
        <f>_xlfn.XLOOKUP(A1755,'Medical Examinations'!$P$3:$P$2337,'Medical Examinations'!$R$3:$R$2337)</f>
        <v>8.43</v>
      </c>
      <c r="E1755" s="15" t="str">
        <f>_xlfn.XLOOKUP(A1755,'Medical Examinations'!$P$3:$P$2337,'Medical Examinations'!$S$3:$S$2337)</f>
        <v>No</v>
      </c>
      <c r="F1755" s="15" t="str">
        <f>_xlfn.XLOOKUP(A1755,'Medical Examinations'!$P$3:$P$2337,'Medical Examinations'!$T$3:$T$2337)</f>
        <v>No</v>
      </c>
      <c r="G1755" s="15" t="str">
        <f>_xlfn.XLOOKUP(A1755,'Medical Examinations'!$P$3:$P$2337,'Medical Examinations'!$U$3:$U$2337)</f>
        <v>No</v>
      </c>
      <c r="H1755" s="15">
        <f>_xlfn.XLOOKUP(A1755,'Medical Examinations'!$P$3:$P$2337,'Medical Examinations'!$V$3:$V$2337)</f>
        <v>0</v>
      </c>
      <c r="I1755" s="15" t="str">
        <f>_xlfn.XLOOKUP(A1755,'Medical Examinations'!$P$3:$P$2337,'Medical Examinations'!$W$3:$W$2337)</f>
        <v>No</v>
      </c>
      <c r="J1755" s="15" t="str">
        <f>_xlfn.XLOOKUP(A1755,'Medical Examinations'!$P$3:$P$2337,'Medical Examinations'!$X$3:$X$2337)</f>
        <v>Underweight</v>
      </c>
      <c r="K1755" s="15"/>
      <c r="L1755" s="74">
        <f>_xlfn.XLOOKUP(A1755,'Hospitalisation Details'!$U$4:$U$2346,'Hospitalisation Details'!$V$4:$V$2346)</f>
        <v>28816</v>
      </c>
      <c r="M1755" s="75">
        <f>_xlfn.XLOOKUP(A1755,'Hospitalisation Details'!$U$4:$U$2346,'Hospitalisation Details'!$X$4:$X$2346)</f>
        <v>5077.1899999999996</v>
      </c>
      <c r="N1755" s="15">
        <f>_xlfn.XLOOKUP(A1755,'Hospitalisation Details'!$U$4:$U$2346,'Hospitalisation Details'!$Y$4:$Y$2346)</f>
        <v>1</v>
      </c>
      <c r="O1755" s="15">
        <f>_xlfn.XLOOKUP(A1755,'Hospitalisation Details'!$U$4:$U$2346,'Hospitalisation Details'!$Z$4:$Z$2346)</f>
        <v>1</v>
      </c>
      <c r="P1755" s="15" t="str">
        <f>_xlfn.XLOOKUP(A1755,'Hospitalisation Details'!$U$4:$U$2346,'Hospitalisation Details'!$AA$4:$AA$2346)</f>
        <v>R1012</v>
      </c>
      <c r="Q1755" s="15">
        <f>_xlfn.XLOOKUP(A1755,'Hospitalisation Details'!$U$4:$U$2346,'Hospitalisation Details'!$AB$4:$AB$2346)</f>
        <v>45</v>
      </c>
    </row>
    <row r="1756" spans="1:17" ht="15.5" x14ac:dyDescent="0.35">
      <c r="A1756" s="73" t="s">
        <v>616</v>
      </c>
      <c r="B1756" s="40" t="str">
        <f>_xlfn.XLOOKUP(A1756,'Customer Names'!$A$3:$A$2337,'Customer Names'!$E$3:$E$2337)</f>
        <v>Jonathan C</v>
      </c>
      <c r="C1756" s="29">
        <f>_xlfn.XLOOKUP(A1756,'Medical Examinations'!$P$3:$P$2337,'Medical Examinations'!$Q$3:$Q$2337)</f>
        <v>28.54</v>
      </c>
      <c r="D1756" s="15">
        <f>_xlfn.XLOOKUP(A1756,'Medical Examinations'!$P$3:$P$2337,'Medical Examinations'!$R$3:$R$2337)</f>
        <v>5.51</v>
      </c>
      <c r="E1756" s="15" t="str">
        <f>_xlfn.XLOOKUP(A1756,'Medical Examinations'!$P$3:$P$2337,'Medical Examinations'!$S$3:$S$2337)</f>
        <v>No</v>
      </c>
      <c r="F1756" s="15" t="str">
        <f>_xlfn.XLOOKUP(A1756,'Medical Examinations'!$P$3:$P$2337,'Medical Examinations'!$T$3:$T$2337)</f>
        <v>No</v>
      </c>
      <c r="G1756" s="15" t="str">
        <f>_xlfn.XLOOKUP(A1756,'Medical Examinations'!$P$3:$P$2337,'Medical Examinations'!$U$3:$U$2337)</f>
        <v>Yes</v>
      </c>
      <c r="H1756" s="15">
        <f>_xlfn.XLOOKUP(A1756,'Medical Examinations'!$P$3:$P$2337,'Medical Examinations'!$V$3:$V$2337)</f>
        <v>1</v>
      </c>
      <c r="I1756" s="15" t="str">
        <f>_xlfn.XLOOKUP(A1756,'Medical Examinations'!$P$3:$P$2337,'Medical Examinations'!$W$3:$W$2337)</f>
        <v>No</v>
      </c>
      <c r="J1756" s="15" t="str">
        <f>_xlfn.XLOOKUP(A1756,'Medical Examinations'!$P$3:$P$2337,'Medical Examinations'!$X$3:$X$2337)</f>
        <v>Overweight</v>
      </c>
      <c r="K1756" s="15"/>
      <c r="L1756" s="74">
        <f>_xlfn.XLOOKUP(A1756,'Hospitalisation Details'!$U$4:$U$2346,'Hospitalisation Details'!$V$4:$V$2346)</f>
        <v>34131</v>
      </c>
      <c r="M1756" s="75">
        <f>_xlfn.XLOOKUP(A1756,'Hospitalisation Details'!$U$4:$U$2346,'Hospitalisation Details'!$X$4:$X$2346)</f>
        <v>5059.5600000000004</v>
      </c>
      <c r="N1756" s="15">
        <f>_xlfn.XLOOKUP(A1756,'Hospitalisation Details'!$U$4:$U$2346,'Hospitalisation Details'!$Y$4:$Y$2346)</f>
        <v>1</v>
      </c>
      <c r="O1756" s="15">
        <f>_xlfn.XLOOKUP(A1756,'Hospitalisation Details'!$U$4:$U$2346,'Hospitalisation Details'!$Z$4:$Z$2346)</f>
        <v>2</v>
      </c>
      <c r="P1756" s="15" t="str">
        <f>_xlfn.XLOOKUP(A1756,'Hospitalisation Details'!$U$4:$U$2346,'Hospitalisation Details'!$AA$4:$AA$2346)</f>
        <v>R1021</v>
      </c>
      <c r="Q1756" s="15">
        <f>_xlfn.XLOOKUP(A1756,'Hospitalisation Details'!$U$4:$U$2346,'Hospitalisation Details'!$AB$4:$AB$2346)</f>
        <v>30</v>
      </c>
    </row>
    <row r="1757" spans="1:17" ht="15.5" x14ac:dyDescent="0.35">
      <c r="A1757" s="73" t="s">
        <v>615</v>
      </c>
      <c r="B1757" s="40" t="str">
        <f>_xlfn.XLOOKUP(A1757,'Customer Names'!$A$3:$A$2337,'Customer Names'!$E$3:$E$2337)</f>
        <v>Rachael M.</v>
      </c>
      <c r="C1757" s="29">
        <f>_xlfn.XLOOKUP(A1757,'Medical Examinations'!$P$3:$P$2337,'Medical Examinations'!$Q$3:$Q$2337)</f>
        <v>18.54</v>
      </c>
      <c r="D1757" s="15">
        <f>_xlfn.XLOOKUP(A1757,'Medical Examinations'!$P$3:$P$2337,'Medical Examinations'!$R$3:$R$2337)</f>
        <v>4.95</v>
      </c>
      <c r="E1757" s="15" t="str">
        <f>_xlfn.XLOOKUP(A1757,'Medical Examinations'!$P$3:$P$2337,'Medical Examinations'!$S$3:$S$2337)</f>
        <v>No</v>
      </c>
      <c r="F1757" s="15" t="str">
        <f>_xlfn.XLOOKUP(A1757,'Medical Examinations'!$P$3:$P$2337,'Medical Examinations'!$T$3:$T$2337)</f>
        <v>No</v>
      </c>
      <c r="G1757" s="15" t="str">
        <f>_xlfn.XLOOKUP(A1757,'Medical Examinations'!$P$3:$P$2337,'Medical Examinations'!$U$3:$U$2337)</f>
        <v>No</v>
      </c>
      <c r="H1757" s="15">
        <f>_xlfn.XLOOKUP(A1757,'Medical Examinations'!$P$3:$P$2337,'Medical Examinations'!$V$3:$V$2337)</f>
        <v>0</v>
      </c>
      <c r="I1757" s="15" t="str">
        <f>_xlfn.XLOOKUP(A1757,'Medical Examinations'!$P$3:$P$2337,'Medical Examinations'!$W$3:$W$2337)</f>
        <v>No</v>
      </c>
      <c r="J1757" s="15" t="str">
        <f>_xlfn.XLOOKUP(A1757,'Medical Examinations'!$P$3:$P$2337,'Medical Examinations'!$X$3:$X$2337)</f>
        <v>Normalweight</v>
      </c>
      <c r="K1757" s="15"/>
      <c r="L1757" s="74">
        <f>_xlfn.XLOOKUP(A1757,'Hospitalisation Details'!$U$4:$U$2346,'Hospitalisation Details'!$V$4:$V$2346)</f>
        <v>29471</v>
      </c>
      <c r="M1757" s="75">
        <f>_xlfn.XLOOKUP(A1757,'Hospitalisation Details'!$U$4:$U$2346,'Hospitalisation Details'!$X$4:$X$2346)</f>
        <v>5054.05</v>
      </c>
      <c r="N1757" s="15">
        <f>_xlfn.XLOOKUP(A1757,'Hospitalisation Details'!$U$4:$U$2346,'Hospitalisation Details'!$Y$4:$Y$2346)</f>
        <v>1</v>
      </c>
      <c r="O1757" s="15">
        <f>_xlfn.XLOOKUP(A1757,'Hospitalisation Details'!$U$4:$U$2346,'Hospitalisation Details'!$Z$4:$Z$2346)</f>
        <v>9</v>
      </c>
      <c r="P1757" s="15" t="str">
        <f>_xlfn.XLOOKUP(A1757,'Hospitalisation Details'!$U$4:$U$2346,'Hospitalisation Details'!$AA$4:$AA$2346)</f>
        <v>R1013</v>
      </c>
      <c r="Q1757" s="15">
        <f>_xlfn.XLOOKUP(A1757,'Hospitalisation Details'!$U$4:$U$2346,'Hospitalisation Details'!$AB$4:$AB$2346)</f>
        <v>43</v>
      </c>
    </row>
    <row r="1758" spans="1:17" ht="15.5" x14ac:dyDescent="0.35">
      <c r="A1758" s="73" t="s">
        <v>614</v>
      </c>
      <c r="B1758" s="40" t="str">
        <f>_xlfn.XLOOKUP(A1758,'Customer Names'!$A$3:$A$2337,'Customer Names'!$E$3:$E$2337)</f>
        <v>Pilar</v>
      </c>
      <c r="C1758" s="29">
        <f>_xlfn.XLOOKUP(A1758,'Medical Examinations'!$P$3:$P$2337,'Medical Examinations'!$Q$3:$Q$2337)</f>
        <v>32.18</v>
      </c>
      <c r="D1758" s="15">
        <f>_xlfn.XLOOKUP(A1758,'Medical Examinations'!$P$3:$P$2337,'Medical Examinations'!$R$3:$R$2337)</f>
        <v>6.44</v>
      </c>
      <c r="E1758" s="15" t="str">
        <f>_xlfn.XLOOKUP(A1758,'Medical Examinations'!$P$3:$P$2337,'Medical Examinations'!$S$3:$S$2337)</f>
        <v>Yes</v>
      </c>
      <c r="F1758" s="15" t="str">
        <f>_xlfn.XLOOKUP(A1758,'Medical Examinations'!$P$3:$P$2337,'Medical Examinations'!$T$3:$T$2337)</f>
        <v>No</v>
      </c>
      <c r="G1758" s="15" t="str">
        <f>_xlfn.XLOOKUP(A1758,'Medical Examinations'!$P$3:$P$2337,'Medical Examinations'!$U$3:$U$2337)</f>
        <v>Yes</v>
      </c>
      <c r="H1758" s="15">
        <f>_xlfn.XLOOKUP(A1758,'Medical Examinations'!$P$3:$P$2337,'Medical Examinations'!$V$3:$V$2337)</f>
        <v>1</v>
      </c>
      <c r="I1758" s="15" t="str">
        <f>_xlfn.XLOOKUP(A1758,'Medical Examinations'!$P$3:$P$2337,'Medical Examinations'!$W$3:$W$2337)</f>
        <v>No</v>
      </c>
      <c r="J1758" s="15" t="str">
        <f>_xlfn.XLOOKUP(A1758,'Medical Examinations'!$P$3:$P$2337,'Medical Examinations'!$X$3:$X$2337)</f>
        <v>Obesity</v>
      </c>
      <c r="K1758" s="15"/>
      <c r="L1758" s="74">
        <f>_xlfn.XLOOKUP(A1758,'Hospitalisation Details'!$U$4:$U$2346,'Hospitalisation Details'!$V$4:$V$2346)</f>
        <v>35640</v>
      </c>
      <c r="M1758" s="75">
        <f>_xlfn.XLOOKUP(A1758,'Hospitalisation Details'!$U$4:$U$2346,'Hospitalisation Details'!$X$4:$X$2346)</f>
        <v>5045.1499999999996</v>
      </c>
      <c r="N1758" s="15">
        <f>_xlfn.XLOOKUP(A1758,'Hospitalisation Details'!$U$4:$U$2346,'Hospitalisation Details'!$Y$4:$Y$2346)</f>
        <v>1</v>
      </c>
      <c r="O1758" s="15">
        <f>_xlfn.XLOOKUP(A1758,'Hospitalisation Details'!$U$4:$U$2346,'Hospitalisation Details'!$Z$4:$Z$2346)</f>
        <v>9</v>
      </c>
      <c r="P1758" s="15" t="str">
        <f>_xlfn.XLOOKUP(A1758,'Hospitalisation Details'!$U$4:$U$2346,'Hospitalisation Details'!$AA$4:$AA$2346)</f>
        <v>R1012</v>
      </c>
      <c r="Q1758" s="15">
        <f>_xlfn.XLOOKUP(A1758,'Hospitalisation Details'!$U$4:$U$2346,'Hospitalisation Details'!$AB$4:$AB$2346)</f>
        <v>26</v>
      </c>
    </row>
    <row r="1759" spans="1:17" ht="15.5" x14ac:dyDescent="0.35">
      <c r="A1759" s="73" t="s">
        <v>613</v>
      </c>
      <c r="B1759" s="40" t="str">
        <f>_xlfn.XLOOKUP(A1759,'Customer Names'!$A$3:$A$2337,'Customer Names'!$E$3:$E$2337)</f>
        <v>Kyle M</v>
      </c>
      <c r="C1759" s="29">
        <f>_xlfn.XLOOKUP(A1759,'Medical Examinations'!$P$3:$P$2337,'Medical Examinations'!$Q$3:$Q$2337)</f>
        <v>37.380000000000003</v>
      </c>
      <c r="D1759" s="15">
        <f>_xlfn.XLOOKUP(A1759,'Medical Examinations'!$P$3:$P$2337,'Medical Examinations'!$R$3:$R$2337)</f>
        <v>6.05</v>
      </c>
      <c r="E1759" s="15" t="str">
        <f>_xlfn.XLOOKUP(A1759,'Medical Examinations'!$P$3:$P$2337,'Medical Examinations'!$S$3:$S$2337)</f>
        <v>Yes</v>
      </c>
      <c r="F1759" s="15" t="str">
        <f>_xlfn.XLOOKUP(A1759,'Medical Examinations'!$P$3:$P$2337,'Medical Examinations'!$T$3:$T$2337)</f>
        <v>No</v>
      </c>
      <c r="G1759" s="15" t="str">
        <f>_xlfn.XLOOKUP(A1759,'Medical Examinations'!$P$3:$P$2337,'Medical Examinations'!$U$3:$U$2337)</f>
        <v>No</v>
      </c>
      <c r="H1759" s="15">
        <f>_xlfn.XLOOKUP(A1759,'Medical Examinations'!$P$3:$P$2337,'Medical Examinations'!$V$3:$V$2337)</f>
        <v>0</v>
      </c>
      <c r="I1759" s="15" t="str">
        <f>_xlfn.XLOOKUP(A1759,'Medical Examinations'!$P$3:$P$2337,'Medical Examinations'!$W$3:$W$2337)</f>
        <v>No</v>
      </c>
      <c r="J1759" s="15" t="str">
        <f>_xlfn.XLOOKUP(A1759,'Medical Examinations'!$P$3:$P$2337,'Medical Examinations'!$X$3:$X$2337)</f>
        <v>Obesity</v>
      </c>
      <c r="K1759" s="15"/>
      <c r="L1759" s="74">
        <f>_xlfn.XLOOKUP(A1759,'Hospitalisation Details'!$U$4:$U$2346,'Hospitalisation Details'!$V$4:$V$2346)</f>
        <v>37180</v>
      </c>
      <c r="M1759" s="75">
        <f>_xlfn.XLOOKUP(A1759,'Hospitalisation Details'!$U$4:$U$2346,'Hospitalisation Details'!$X$4:$X$2346)</f>
        <v>5043.13</v>
      </c>
      <c r="N1759" s="15">
        <f>_xlfn.XLOOKUP(A1759,'Hospitalisation Details'!$U$4:$U$2346,'Hospitalisation Details'!$Y$4:$Y$2346)</f>
        <v>1</v>
      </c>
      <c r="O1759" s="15">
        <f>_xlfn.XLOOKUP(A1759,'Hospitalisation Details'!$U$4:$U$2346,'Hospitalisation Details'!$Z$4:$Z$2346)</f>
        <v>1</v>
      </c>
      <c r="P1759" s="15" t="str">
        <f>_xlfn.XLOOKUP(A1759,'Hospitalisation Details'!$U$4:$U$2346,'Hospitalisation Details'!$AA$4:$AA$2346)</f>
        <v>R1011</v>
      </c>
      <c r="Q1759" s="15">
        <f>_xlfn.XLOOKUP(A1759,'Hospitalisation Details'!$U$4:$U$2346,'Hospitalisation Details'!$AB$4:$AB$2346)</f>
        <v>22</v>
      </c>
    </row>
    <row r="1760" spans="1:17" ht="15.5" x14ac:dyDescent="0.35">
      <c r="A1760" s="73" t="s">
        <v>612</v>
      </c>
      <c r="B1760" s="40" t="str">
        <f>_xlfn.XLOOKUP(A1760,'Customer Names'!$A$3:$A$2337,'Customer Names'!$E$3:$E$2337)</f>
        <v>Christie</v>
      </c>
      <c r="C1760" s="29">
        <f>_xlfn.XLOOKUP(A1760,'Medical Examinations'!$P$3:$P$2337,'Medical Examinations'!$Q$3:$Q$2337)</f>
        <v>31.12</v>
      </c>
      <c r="D1760" s="15">
        <f>_xlfn.XLOOKUP(A1760,'Medical Examinations'!$P$3:$P$2337,'Medical Examinations'!$R$3:$R$2337)</f>
        <v>4.76</v>
      </c>
      <c r="E1760" s="15" t="str">
        <f>_xlfn.XLOOKUP(A1760,'Medical Examinations'!$P$3:$P$2337,'Medical Examinations'!$S$3:$S$2337)</f>
        <v>Yes</v>
      </c>
      <c r="F1760" s="15" t="str">
        <f>_xlfn.XLOOKUP(A1760,'Medical Examinations'!$P$3:$P$2337,'Medical Examinations'!$T$3:$T$2337)</f>
        <v>No</v>
      </c>
      <c r="G1760" s="15" t="str">
        <f>_xlfn.XLOOKUP(A1760,'Medical Examinations'!$P$3:$P$2337,'Medical Examinations'!$U$3:$U$2337)</f>
        <v>Yes</v>
      </c>
      <c r="H1760" s="15">
        <f>_xlfn.XLOOKUP(A1760,'Medical Examinations'!$P$3:$P$2337,'Medical Examinations'!$V$3:$V$2337)</f>
        <v>1</v>
      </c>
      <c r="I1760" s="15" t="str">
        <f>_xlfn.XLOOKUP(A1760,'Medical Examinations'!$P$3:$P$2337,'Medical Examinations'!$W$3:$W$2337)</f>
        <v>No</v>
      </c>
      <c r="J1760" s="15" t="str">
        <f>_xlfn.XLOOKUP(A1760,'Medical Examinations'!$P$3:$P$2337,'Medical Examinations'!$X$3:$X$2337)</f>
        <v>Obesity</v>
      </c>
      <c r="K1760" s="15"/>
      <c r="L1760" s="74">
        <f>_xlfn.XLOOKUP(A1760,'Hospitalisation Details'!$U$4:$U$2346,'Hospitalisation Details'!$V$4:$V$2346)</f>
        <v>35768</v>
      </c>
      <c r="M1760" s="75">
        <f>_xlfn.XLOOKUP(A1760,'Hospitalisation Details'!$U$4:$U$2346,'Hospitalisation Details'!$X$4:$X$2346)</f>
        <v>5038.57</v>
      </c>
      <c r="N1760" s="15">
        <f>_xlfn.XLOOKUP(A1760,'Hospitalisation Details'!$U$4:$U$2346,'Hospitalisation Details'!$Y$4:$Y$2346)</f>
        <v>1</v>
      </c>
      <c r="O1760" s="15">
        <f>_xlfn.XLOOKUP(A1760,'Hospitalisation Details'!$U$4:$U$2346,'Hospitalisation Details'!$Z$4:$Z$2346)</f>
        <v>9</v>
      </c>
      <c r="P1760" s="15" t="str">
        <f>_xlfn.XLOOKUP(A1760,'Hospitalisation Details'!$U$4:$U$2346,'Hospitalisation Details'!$AA$4:$AA$2346)</f>
        <v>R1025</v>
      </c>
      <c r="Q1760" s="15">
        <f>_xlfn.XLOOKUP(A1760,'Hospitalisation Details'!$U$4:$U$2346,'Hospitalisation Details'!$AB$4:$AB$2346)</f>
        <v>26</v>
      </c>
    </row>
    <row r="1761" spans="1:17" ht="15.5" x14ac:dyDescent="0.35">
      <c r="A1761" s="73" t="s">
        <v>611</v>
      </c>
      <c r="B1761" s="40" t="str">
        <f>_xlfn.XLOOKUP(A1761,'Customer Names'!$A$3:$A$2337,'Customer Names'!$E$3:$E$2337)</f>
        <v>David A.</v>
      </c>
      <c r="C1761" s="29">
        <f>_xlfn.XLOOKUP(A1761,'Medical Examinations'!$P$3:$P$2337,'Medical Examinations'!$Q$3:$Q$2337)</f>
        <v>22.01</v>
      </c>
      <c r="D1761" s="15">
        <f>_xlfn.XLOOKUP(A1761,'Medical Examinations'!$P$3:$P$2337,'Medical Examinations'!$R$3:$R$2337)</f>
        <v>6.72</v>
      </c>
      <c r="E1761" s="15" t="str">
        <f>_xlfn.XLOOKUP(A1761,'Medical Examinations'!$P$3:$P$2337,'Medical Examinations'!$S$3:$S$2337)</f>
        <v>Yes</v>
      </c>
      <c r="F1761" s="15" t="str">
        <f>_xlfn.XLOOKUP(A1761,'Medical Examinations'!$P$3:$P$2337,'Medical Examinations'!$T$3:$T$2337)</f>
        <v>No</v>
      </c>
      <c r="G1761" s="15" t="str">
        <f>_xlfn.XLOOKUP(A1761,'Medical Examinations'!$P$3:$P$2337,'Medical Examinations'!$U$3:$U$2337)</f>
        <v>No</v>
      </c>
      <c r="H1761" s="15">
        <f>_xlfn.XLOOKUP(A1761,'Medical Examinations'!$P$3:$P$2337,'Medical Examinations'!$V$3:$V$2337)</f>
        <v>1</v>
      </c>
      <c r="I1761" s="15" t="str">
        <f>_xlfn.XLOOKUP(A1761,'Medical Examinations'!$P$3:$P$2337,'Medical Examinations'!$W$3:$W$2337)</f>
        <v>No</v>
      </c>
      <c r="J1761" s="15" t="str">
        <f>_xlfn.XLOOKUP(A1761,'Medical Examinations'!$P$3:$P$2337,'Medical Examinations'!$X$3:$X$2337)</f>
        <v>Normalweight</v>
      </c>
      <c r="K1761" s="15"/>
      <c r="L1761" s="74">
        <f>_xlfn.XLOOKUP(A1761,'Hospitalisation Details'!$U$4:$U$2346,'Hospitalisation Details'!$V$4:$V$2346)</f>
        <v>31592</v>
      </c>
      <c r="M1761" s="75">
        <f>_xlfn.XLOOKUP(A1761,'Hospitalisation Details'!$U$4:$U$2346,'Hospitalisation Details'!$X$4:$X$2346)</f>
        <v>5034.1000000000004</v>
      </c>
      <c r="N1761" s="15">
        <f>_xlfn.XLOOKUP(A1761,'Hospitalisation Details'!$U$4:$U$2346,'Hospitalisation Details'!$Y$4:$Y$2346)</f>
        <v>1</v>
      </c>
      <c r="O1761" s="15">
        <f>_xlfn.XLOOKUP(A1761,'Hospitalisation Details'!$U$4:$U$2346,'Hospitalisation Details'!$Z$4:$Z$2346)</f>
        <v>9</v>
      </c>
      <c r="P1761" s="15" t="str">
        <f>_xlfn.XLOOKUP(A1761,'Hospitalisation Details'!$U$4:$U$2346,'Hospitalisation Details'!$AA$4:$AA$2346)</f>
        <v>R1013</v>
      </c>
      <c r="Q1761" s="15">
        <f>_xlfn.XLOOKUP(A1761,'Hospitalisation Details'!$U$4:$U$2346,'Hospitalisation Details'!$AB$4:$AB$2346)</f>
        <v>37</v>
      </c>
    </row>
    <row r="1762" spans="1:17" ht="15.5" x14ac:dyDescent="0.35">
      <c r="A1762" s="73" t="s">
        <v>610</v>
      </c>
      <c r="B1762" s="40" t="str">
        <f>_xlfn.XLOOKUP(A1762,'Customer Names'!$A$3:$A$2337,'Customer Names'!$E$3:$E$2337)</f>
        <v>Masahiro</v>
      </c>
      <c r="C1762" s="29">
        <f>_xlfn.XLOOKUP(A1762,'Medical Examinations'!$P$3:$P$2337,'Medical Examinations'!$Q$3:$Q$2337)</f>
        <v>27.645</v>
      </c>
      <c r="D1762" s="15">
        <f>_xlfn.XLOOKUP(A1762,'Medical Examinations'!$P$3:$P$2337,'Medical Examinations'!$R$3:$R$2337)</f>
        <v>5.7</v>
      </c>
      <c r="E1762" s="15" t="str">
        <f>_xlfn.XLOOKUP(A1762,'Medical Examinations'!$P$3:$P$2337,'Medical Examinations'!$S$3:$S$2337)</f>
        <v>No</v>
      </c>
      <c r="F1762" s="15" t="str">
        <f>_xlfn.XLOOKUP(A1762,'Medical Examinations'!$P$3:$P$2337,'Medical Examinations'!$T$3:$T$2337)</f>
        <v>No</v>
      </c>
      <c r="G1762" s="15" t="str">
        <f>_xlfn.XLOOKUP(A1762,'Medical Examinations'!$P$3:$P$2337,'Medical Examinations'!$U$3:$U$2337)</f>
        <v>No</v>
      </c>
      <c r="H1762" s="15">
        <f>_xlfn.XLOOKUP(A1762,'Medical Examinations'!$P$3:$P$2337,'Medical Examinations'!$V$3:$V$2337)</f>
        <v>0</v>
      </c>
      <c r="I1762" s="15" t="str">
        <f>_xlfn.XLOOKUP(A1762,'Medical Examinations'!$P$3:$P$2337,'Medical Examinations'!$W$3:$W$2337)</f>
        <v>No</v>
      </c>
      <c r="J1762" s="15" t="str">
        <f>_xlfn.XLOOKUP(A1762,'Medical Examinations'!$P$3:$P$2337,'Medical Examinations'!$X$3:$X$2337)</f>
        <v>Overweight</v>
      </c>
      <c r="K1762" s="15"/>
      <c r="L1762" s="74">
        <f>_xlfn.XLOOKUP(A1762,'Hospitalisation Details'!$U$4:$U$2346,'Hospitalisation Details'!$V$4:$V$2346)</f>
        <v>33491</v>
      </c>
      <c r="M1762" s="75">
        <f>_xlfn.XLOOKUP(A1762,'Hospitalisation Details'!$U$4:$U$2346,'Hospitalisation Details'!$X$4:$X$2346)</f>
        <v>5031.2700000000004</v>
      </c>
      <c r="N1762" s="15">
        <f>_xlfn.XLOOKUP(A1762,'Hospitalisation Details'!$U$4:$U$2346,'Hospitalisation Details'!$Y$4:$Y$2346)</f>
        <v>4</v>
      </c>
      <c r="O1762" s="15">
        <f>_xlfn.XLOOKUP(A1762,'Hospitalisation Details'!$U$4:$U$2346,'Hospitalisation Details'!$Z$4:$Z$2346)</f>
        <v>2</v>
      </c>
      <c r="P1762" s="15" t="str">
        <f>_xlfn.XLOOKUP(A1762,'Hospitalisation Details'!$U$4:$U$2346,'Hospitalisation Details'!$AA$4:$AA$2346)</f>
        <v>R1016</v>
      </c>
      <c r="Q1762" s="15">
        <f>_xlfn.XLOOKUP(A1762,'Hospitalisation Details'!$U$4:$U$2346,'Hospitalisation Details'!$AB$4:$AB$2346)</f>
        <v>32</v>
      </c>
    </row>
    <row r="1763" spans="1:17" ht="15.5" x14ac:dyDescent="0.35">
      <c r="A1763" s="73" t="s">
        <v>609</v>
      </c>
      <c r="B1763" s="40" t="str">
        <f>_xlfn.XLOOKUP(A1763,'Customer Names'!$A$3:$A$2337,'Customer Names'!$E$3:$E$2337)</f>
        <v>Logan B.</v>
      </c>
      <c r="C1763" s="29">
        <f>_xlfn.XLOOKUP(A1763,'Medical Examinations'!$P$3:$P$2337,'Medical Examinations'!$Q$3:$Q$2337)</f>
        <v>29.64</v>
      </c>
      <c r="D1763" s="15">
        <f>_xlfn.XLOOKUP(A1763,'Medical Examinations'!$P$3:$P$2337,'Medical Examinations'!$R$3:$R$2337)</f>
        <v>5.31</v>
      </c>
      <c r="E1763" s="15" t="str">
        <f>_xlfn.XLOOKUP(A1763,'Medical Examinations'!$P$3:$P$2337,'Medical Examinations'!$S$3:$S$2337)</f>
        <v>Yes</v>
      </c>
      <c r="F1763" s="15" t="str">
        <f>_xlfn.XLOOKUP(A1763,'Medical Examinations'!$P$3:$P$2337,'Medical Examinations'!$T$3:$T$2337)</f>
        <v>No</v>
      </c>
      <c r="G1763" s="15" t="str">
        <f>_xlfn.XLOOKUP(A1763,'Medical Examinations'!$P$3:$P$2337,'Medical Examinations'!$U$3:$U$2337)</f>
        <v>No</v>
      </c>
      <c r="H1763" s="15">
        <f>_xlfn.XLOOKUP(A1763,'Medical Examinations'!$P$3:$P$2337,'Medical Examinations'!$V$3:$V$2337)</f>
        <v>0</v>
      </c>
      <c r="I1763" s="15" t="str">
        <f>_xlfn.XLOOKUP(A1763,'Medical Examinations'!$P$3:$P$2337,'Medical Examinations'!$W$3:$W$2337)</f>
        <v>No</v>
      </c>
      <c r="J1763" s="15" t="str">
        <f>_xlfn.XLOOKUP(A1763,'Medical Examinations'!$P$3:$P$2337,'Medical Examinations'!$X$3:$X$2337)</f>
        <v>Overweight</v>
      </c>
      <c r="K1763" s="15"/>
      <c r="L1763" s="74">
        <f>_xlfn.XLOOKUP(A1763,'Hospitalisation Details'!$U$4:$U$2346,'Hospitalisation Details'!$V$4:$V$2346)</f>
        <v>31409</v>
      </c>
      <c r="M1763" s="75">
        <f>_xlfn.XLOOKUP(A1763,'Hospitalisation Details'!$U$4:$U$2346,'Hospitalisation Details'!$X$4:$X$2346)</f>
        <v>5028.1499999999996</v>
      </c>
      <c r="N1763" s="15">
        <f>_xlfn.XLOOKUP(A1763,'Hospitalisation Details'!$U$4:$U$2346,'Hospitalisation Details'!$Y$4:$Y$2346)</f>
        <v>240</v>
      </c>
      <c r="O1763" s="15">
        <f>_xlfn.XLOOKUP(A1763,'Hospitalisation Details'!$U$4:$U$2346,'Hospitalisation Details'!$Z$4:$Z$2346)</f>
        <v>9</v>
      </c>
      <c r="P1763" s="15" t="str">
        <f>_xlfn.XLOOKUP(A1763,'Hospitalisation Details'!$U$4:$U$2346,'Hospitalisation Details'!$AA$4:$AA$2346)</f>
        <v>R1012</v>
      </c>
      <c r="Q1763" s="15">
        <f>_xlfn.XLOOKUP(A1763,'Hospitalisation Details'!$U$4:$U$2346,'Hospitalisation Details'!$AB$4:$AB$2346)</f>
        <v>37</v>
      </c>
    </row>
    <row r="1764" spans="1:17" ht="15.5" x14ac:dyDescent="0.35">
      <c r="A1764" s="73" t="s">
        <v>608</v>
      </c>
      <c r="B1764" s="40" t="str">
        <f>_xlfn.XLOOKUP(A1764,'Customer Names'!$A$3:$A$2337,'Customer Names'!$E$3:$E$2337)</f>
        <v>Stephanie L.</v>
      </c>
      <c r="C1764" s="29">
        <f>_xlfn.XLOOKUP(A1764,'Medical Examinations'!$P$3:$P$2337,'Medical Examinations'!$Q$3:$Q$2337)</f>
        <v>33.700000000000003</v>
      </c>
      <c r="D1764" s="15">
        <f>_xlfn.XLOOKUP(A1764,'Medical Examinations'!$P$3:$P$2337,'Medical Examinations'!$R$3:$R$2337)</f>
        <v>4.32</v>
      </c>
      <c r="E1764" s="15" t="str">
        <f>_xlfn.XLOOKUP(A1764,'Medical Examinations'!$P$3:$P$2337,'Medical Examinations'!$S$3:$S$2337)</f>
        <v>Yes</v>
      </c>
      <c r="F1764" s="15" t="str">
        <f>_xlfn.XLOOKUP(A1764,'Medical Examinations'!$P$3:$P$2337,'Medical Examinations'!$T$3:$T$2337)</f>
        <v>No</v>
      </c>
      <c r="G1764" s="15" t="str">
        <f>_xlfn.XLOOKUP(A1764,'Medical Examinations'!$P$3:$P$2337,'Medical Examinations'!$U$3:$U$2337)</f>
        <v>No</v>
      </c>
      <c r="H1764" s="15">
        <f>_xlfn.XLOOKUP(A1764,'Medical Examinations'!$P$3:$P$2337,'Medical Examinations'!$V$3:$V$2337)</f>
        <v>1</v>
      </c>
      <c r="I1764" s="15" t="str">
        <f>_xlfn.XLOOKUP(A1764,'Medical Examinations'!$P$3:$P$2337,'Medical Examinations'!$W$3:$W$2337)</f>
        <v>No</v>
      </c>
      <c r="J1764" s="15" t="str">
        <f>_xlfn.XLOOKUP(A1764,'Medical Examinations'!$P$3:$P$2337,'Medical Examinations'!$X$3:$X$2337)</f>
        <v>Obesity</v>
      </c>
      <c r="K1764" s="15"/>
      <c r="L1764" s="74">
        <f>_xlfn.XLOOKUP(A1764,'Hospitalisation Details'!$U$4:$U$2346,'Hospitalisation Details'!$V$4:$V$2346)</f>
        <v>32456</v>
      </c>
      <c r="M1764" s="75">
        <f>_xlfn.XLOOKUP(A1764,'Hospitalisation Details'!$U$4:$U$2346,'Hospitalisation Details'!$X$4:$X$2346)</f>
        <v>5012.47</v>
      </c>
      <c r="N1764" s="15">
        <f>_xlfn.XLOOKUP(A1764,'Hospitalisation Details'!$U$4:$U$2346,'Hospitalisation Details'!$Y$4:$Y$2346)</f>
        <v>1</v>
      </c>
      <c r="O1764" s="15">
        <f>_xlfn.XLOOKUP(A1764,'Hospitalisation Details'!$U$4:$U$2346,'Hospitalisation Details'!$Z$4:$Z$2346)</f>
        <v>1</v>
      </c>
      <c r="P1764" s="15" t="str">
        <f>_xlfn.XLOOKUP(A1764,'Hospitalisation Details'!$U$4:$U$2346,'Hospitalisation Details'!$AA$4:$AA$2346)</f>
        <v>R1011</v>
      </c>
      <c r="Q1764" s="15">
        <f>_xlfn.XLOOKUP(A1764,'Hospitalisation Details'!$U$4:$U$2346,'Hospitalisation Details'!$AB$4:$AB$2346)</f>
        <v>35</v>
      </c>
    </row>
    <row r="1765" spans="1:17" ht="15.5" x14ac:dyDescent="0.35">
      <c r="A1765" s="73" t="s">
        <v>607</v>
      </c>
      <c r="B1765" s="40" t="str">
        <f>_xlfn.XLOOKUP(A1765,'Customer Names'!$A$3:$A$2337,'Customer Names'!$E$3:$E$2337)</f>
        <v>Angela H</v>
      </c>
      <c r="C1765" s="29">
        <f>_xlfn.XLOOKUP(A1765,'Medical Examinations'!$P$3:$P$2337,'Medical Examinations'!$Q$3:$Q$2337)</f>
        <v>27.5</v>
      </c>
      <c r="D1765" s="15">
        <f>_xlfn.XLOOKUP(A1765,'Medical Examinations'!$P$3:$P$2337,'Medical Examinations'!$R$3:$R$2337)</f>
        <v>4.2300000000000004</v>
      </c>
      <c r="E1765" s="15" t="str">
        <f>_xlfn.XLOOKUP(A1765,'Medical Examinations'!$P$3:$P$2337,'Medical Examinations'!$S$3:$S$2337)</f>
        <v>Yes</v>
      </c>
      <c r="F1765" s="15" t="str">
        <f>_xlfn.XLOOKUP(A1765,'Medical Examinations'!$P$3:$P$2337,'Medical Examinations'!$T$3:$T$2337)</f>
        <v>No</v>
      </c>
      <c r="G1765" s="15" t="str">
        <f>_xlfn.XLOOKUP(A1765,'Medical Examinations'!$P$3:$P$2337,'Medical Examinations'!$U$3:$U$2337)</f>
        <v>No</v>
      </c>
      <c r="H1765" s="15">
        <f>_xlfn.XLOOKUP(A1765,'Medical Examinations'!$P$3:$P$2337,'Medical Examinations'!$V$3:$V$2337)</f>
        <v>1</v>
      </c>
      <c r="I1765" s="15" t="str">
        <f>_xlfn.XLOOKUP(A1765,'Medical Examinations'!$P$3:$P$2337,'Medical Examinations'!$W$3:$W$2337)</f>
        <v>No</v>
      </c>
      <c r="J1765" s="15" t="str">
        <f>_xlfn.XLOOKUP(A1765,'Medical Examinations'!$P$3:$P$2337,'Medical Examinations'!$X$3:$X$2337)</f>
        <v>Overweight</v>
      </c>
      <c r="K1765" s="15"/>
      <c r="L1765" s="74">
        <f>_xlfn.XLOOKUP(A1765,'Hospitalisation Details'!$U$4:$U$2346,'Hospitalisation Details'!$V$4:$V$2346)</f>
        <v>32332</v>
      </c>
      <c r="M1765" s="75">
        <f>_xlfn.XLOOKUP(A1765,'Hospitalisation Details'!$U$4:$U$2346,'Hospitalisation Details'!$X$4:$X$2346)</f>
        <v>5003.8500000000004</v>
      </c>
      <c r="N1765" s="15">
        <f>_xlfn.XLOOKUP(A1765,'Hospitalisation Details'!$U$4:$U$2346,'Hospitalisation Details'!$Y$4:$Y$2346)</f>
        <v>1</v>
      </c>
      <c r="O1765" s="15">
        <f>_xlfn.XLOOKUP(A1765,'Hospitalisation Details'!$U$4:$U$2346,'Hospitalisation Details'!$Z$4:$Z$2346)</f>
        <v>1</v>
      </c>
      <c r="P1765" s="15" t="str">
        <f>_xlfn.XLOOKUP(A1765,'Hospitalisation Details'!$U$4:$U$2346,'Hospitalisation Details'!$AA$4:$AA$2346)</f>
        <v>R1011</v>
      </c>
      <c r="Q1765" s="15">
        <f>_xlfn.XLOOKUP(A1765,'Hospitalisation Details'!$U$4:$U$2346,'Hospitalisation Details'!$AB$4:$AB$2346)</f>
        <v>35</v>
      </c>
    </row>
    <row r="1766" spans="1:17" ht="15.5" x14ac:dyDescent="0.35">
      <c r="A1766" s="73" t="s">
        <v>606</v>
      </c>
      <c r="B1766" s="40" t="str">
        <f>_xlfn.XLOOKUP(A1766,'Customer Names'!$A$3:$A$2337,'Customer Names'!$E$3:$E$2337)</f>
        <v>Britt K</v>
      </c>
      <c r="C1766" s="29">
        <f>_xlfn.XLOOKUP(A1766,'Medical Examinations'!$P$3:$P$2337,'Medical Examinations'!$Q$3:$Q$2337)</f>
        <v>16.12</v>
      </c>
      <c r="D1766" s="15">
        <f>_xlfn.XLOOKUP(A1766,'Medical Examinations'!$P$3:$P$2337,'Medical Examinations'!$R$3:$R$2337)</f>
        <v>6.09</v>
      </c>
      <c r="E1766" s="15" t="str">
        <f>_xlfn.XLOOKUP(A1766,'Medical Examinations'!$P$3:$P$2337,'Medical Examinations'!$S$3:$S$2337)</f>
        <v>No</v>
      </c>
      <c r="F1766" s="15" t="str">
        <f>_xlfn.XLOOKUP(A1766,'Medical Examinations'!$P$3:$P$2337,'Medical Examinations'!$T$3:$T$2337)</f>
        <v>No</v>
      </c>
      <c r="G1766" s="15" t="str">
        <f>_xlfn.XLOOKUP(A1766,'Medical Examinations'!$P$3:$P$2337,'Medical Examinations'!$U$3:$U$2337)</f>
        <v>No</v>
      </c>
      <c r="H1766" s="15">
        <f>_xlfn.XLOOKUP(A1766,'Medical Examinations'!$P$3:$P$2337,'Medical Examinations'!$V$3:$V$2337)</f>
        <v>0</v>
      </c>
      <c r="I1766" s="15" t="str">
        <f>_xlfn.XLOOKUP(A1766,'Medical Examinations'!$P$3:$P$2337,'Medical Examinations'!$W$3:$W$2337)</f>
        <v>No</v>
      </c>
      <c r="J1766" s="15" t="str">
        <f>_xlfn.XLOOKUP(A1766,'Medical Examinations'!$P$3:$P$2337,'Medical Examinations'!$X$3:$X$2337)</f>
        <v>Underweight</v>
      </c>
      <c r="K1766" s="15"/>
      <c r="L1766" s="74">
        <f>_xlfn.XLOOKUP(A1766,'Hospitalisation Details'!$U$4:$U$2346,'Hospitalisation Details'!$V$4:$V$2346)</f>
        <v>28285</v>
      </c>
      <c r="M1766" s="75">
        <f>_xlfn.XLOOKUP(A1766,'Hospitalisation Details'!$U$4:$U$2346,'Hospitalisation Details'!$X$4:$X$2346)</f>
        <v>5003.7700000000004</v>
      </c>
      <c r="N1766" s="15">
        <f>_xlfn.XLOOKUP(A1766,'Hospitalisation Details'!$U$4:$U$2346,'Hospitalisation Details'!$Y$4:$Y$2346)</f>
        <v>1</v>
      </c>
      <c r="O1766" s="15">
        <f>_xlfn.XLOOKUP(A1766,'Hospitalisation Details'!$U$4:$U$2346,'Hospitalisation Details'!$Z$4:$Z$2346)</f>
        <v>1</v>
      </c>
      <c r="P1766" s="15" t="str">
        <f>_xlfn.XLOOKUP(A1766,'Hospitalisation Details'!$U$4:$U$2346,'Hospitalisation Details'!$AA$4:$AA$2346)</f>
        <v>R1013</v>
      </c>
      <c r="Q1766" s="15">
        <f>_xlfn.XLOOKUP(A1766,'Hospitalisation Details'!$U$4:$U$2346,'Hospitalisation Details'!$AB$4:$AB$2346)</f>
        <v>46</v>
      </c>
    </row>
    <row r="1767" spans="1:17" ht="15.5" x14ac:dyDescent="0.35">
      <c r="A1767" s="73" t="s">
        <v>605</v>
      </c>
      <c r="B1767" s="40" t="str">
        <f>_xlfn.XLOOKUP(A1767,'Customer Names'!$A$3:$A$2337,'Customer Names'!$E$3:$E$2337)</f>
        <v>Joyce R.</v>
      </c>
      <c r="C1767" s="29">
        <f>_xlfn.XLOOKUP(A1767,'Medical Examinations'!$P$3:$P$2337,'Medical Examinations'!$Q$3:$Q$2337)</f>
        <v>26.73</v>
      </c>
      <c r="D1767" s="15">
        <f>_xlfn.XLOOKUP(A1767,'Medical Examinations'!$P$3:$P$2337,'Medical Examinations'!$R$3:$R$2337)</f>
        <v>4.74</v>
      </c>
      <c r="E1767" s="15" t="str">
        <f>_xlfn.XLOOKUP(A1767,'Medical Examinations'!$P$3:$P$2337,'Medical Examinations'!$S$3:$S$2337)</f>
        <v>Yes</v>
      </c>
      <c r="F1767" s="15" t="str">
        <f>_xlfn.XLOOKUP(A1767,'Medical Examinations'!$P$3:$P$2337,'Medical Examinations'!$T$3:$T$2337)</f>
        <v>No</v>
      </c>
      <c r="G1767" s="15" t="str">
        <f>_xlfn.XLOOKUP(A1767,'Medical Examinations'!$P$3:$P$2337,'Medical Examinations'!$U$3:$U$2337)</f>
        <v>No</v>
      </c>
      <c r="H1767" s="15">
        <f>_xlfn.XLOOKUP(A1767,'Medical Examinations'!$P$3:$P$2337,'Medical Examinations'!$V$3:$V$2337)</f>
        <v>1</v>
      </c>
      <c r="I1767" s="15" t="str">
        <f>_xlfn.XLOOKUP(A1767,'Medical Examinations'!$P$3:$P$2337,'Medical Examinations'!$W$3:$W$2337)</f>
        <v>No</v>
      </c>
      <c r="J1767" s="15" t="str">
        <f>_xlfn.XLOOKUP(A1767,'Medical Examinations'!$P$3:$P$2337,'Medical Examinations'!$X$3:$X$2337)</f>
        <v>Overweight</v>
      </c>
      <c r="K1767" s="15"/>
      <c r="L1767" s="74">
        <f>_xlfn.XLOOKUP(A1767,'Hospitalisation Details'!$U$4:$U$2346,'Hospitalisation Details'!$V$4:$V$2346)</f>
        <v>32390</v>
      </c>
      <c r="M1767" s="75">
        <f>_xlfn.XLOOKUP(A1767,'Hospitalisation Details'!$U$4:$U$2346,'Hospitalisation Details'!$X$4:$X$2346)</f>
        <v>5002.78</v>
      </c>
      <c r="N1767" s="15">
        <f>_xlfn.XLOOKUP(A1767,'Hospitalisation Details'!$U$4:$U$2346,'Hospitalisation Details'!$Y$4:$Y$2346)</f>
        <v>1</v>
      </c>
      <c r="O1767" s="15">
        <f>_xlfn.XLOOKUP(A1767,'Hospitalisation Details'!$U$4:$U$2346,'Hospitalisation Details'!$Z$4:$Z$2346)</f>
        <v>9</v>
      </c>
      <c r="P1767" s="15" t="str">
        <f>_xlfn.XLOOKUP(A1767,'Hospitalisation Details'!$U$4:$U$2346,'Hospitalisation Details'!$AA$4:$AA$2346)</f>
        <v>R1013</v>
      </c>
      <c r="Q1767" s="15">
        <f>_xlfn.XLOOKUP(A1767,'Hospitalisation Details'!$U$4:$U$2346,'Hospitalisation Details'!$AB$4:$AB$2346)</f>
        <v>35</v>
      </c>
    </row>
    <row r="1768" spans="1:17" ht="15.5" x14ac:dyDescent="0.35">
      <c r="A1768" s="73" t="s">
        <v>604</v>
      </c>
      <c r="B1768" s="40" t="str">
        <f>_xlfn.XLOOKUP(A1768,'Customer Names'!$A$3:$A$2337,'Customer Names'!$E$3:$E$2337)</f>
        <v>Ben</v>
      </c>
      <c r="C1768" s="29">
        <f>_xlfn.XLOOKUP(A1768,'Medical Examinations'!$P$3:$P$2337,'Medical Examinations'!$Q$3:$Q$2337)</f>
        <v>37.25</v>
      </c>
      <c r="D1768" s="15">
        <f>_xlfn.XLOOKUP(A1768,'Medical Examinations'!$P$3:$P$2337,'Medical Examinations'!$R$3:$R$2337)</f>
        <v>6.23</v>
      </c>
      <c r="E1768" s="15" t="str">
        <f>_xlfn.XLOOKUP(A1768,'Medical Examinations'!$P$3:$P$2337,'Medical Examinations'!$S$3:$S$2337)</f>
        <v>Yes</v>
      </c>
      <c r="F1768" s="15" t="str">
        <f>_xlfn.XLOOKUP(A1768,'Medical Examinations'!$P$3:$P$2337,'Medical Examinations'!$T$3:$T$2337)</f>
        <v>No</v>
      </c>
      <c r="G1768" s="15" t="str">
        <f>_xlfn.XLOOKUP(A1768,'Medical Examinations'!$P$3:$P$2337,'Medical Examinations'!$U$3:$U$2337)</f>
        <v>No</v>
      </c>
      <c r="H1768" s="15">
        <f>_xlfn.XLOOKUP(A1768,'Medical Examinations'!$P$3:$P$2337,'Medical Examinations'!$V$3:$V$2337)</f>
        <v>0</v>
      </c>
      <c r="I1768" s="15" t="str">
        <f>_xlfn.XLOOKUP(A1768,'Medical Examinations'!$P$3:$P$2337,'Medical Examinations'!$W$3:$W$2337)</f>
        <v>No</v>
      </c>
      <c r="J1768" s="15" t="str">
        <f>_xlfn.XLOOKUP(A1768,'Medical Examinations'!$P$3:$P$2337,'Medical Examinations'!$X$3:$X$2337)</f>
        <v>Obesity</v>
      </c>
      <c r="K1768" s="15"/>
      <c r="L1768" s="74">
        <f>_xlfn.XLOOKUP(A1768,'Hospitalisation Details'!$U$4:$U$2346,'Hospitalisation Details'!$V$4:$V$2346)</f>
        <v>37169</v>
      </c>
      <c r="M1768" s="75">
        <f>_xlfn.XLOOKUP(A1768,'Hospitalisation Details'!$U$4:$U$2346,'Hospitalisation Details'!$X$4:$X$2346)</f>
        <v>4999.04</v>
      </c>
      <c r="N1768" s="15">
        <f>_xlfn.XLOOKUP(A1768,'Hospitalisation Details'!$U$4:$U$2346,'Hospitalisation Details'!$Y$4:$Y$2346)</f>
        <v>1</v>
      </c>
      <c r="O1768" s="15">
        <f>_xlfn.XLOOKUP(A1768,'Hospitalisation Details'!$U$4:$U$2346,'Hospitalisation Details'!$Z$4:$Z$2346)</f>
        <v>9</v>
      </c>
      <c r="P1768" s="15" t="str">
        <f>_xlfn.XLOOKUP(A1768,'Hospitalisation Details'!$U$4:$U$2346,'Hospitalisation Details'!$AA$4:$AA$2346)</f>
        <v>R1011</v>
      </c>
      <c r="Q1768" s="15">
        <f>_xlfn.XLOOKUP(A1768,'Hospitalisation Details'!$U$4:$U$2346,'Hospitalisation Details'!$AB$4:$AB$2346)</f>
        <v>22</v>
      </c>
    </row>
    <row r="1769" spans="1:17" ht="15.5" x14ac:dyDescent="0.35">
      <c r="A1769" s="73" t="s">
        <v>603</v>
      </c>
      <c r="B1769" s="40" t="str">
        <f>_xlfn.XLOOKUP(A1769,'Customer Names'!$A$3:$A$2337,'Customer Names'!$E$3:$E$2337)</f>
        <v>Sarah M.</v>
      </c>
      <c r="C1769" s="29">
        <f>_xlfn.XLOOKUP(A1769,'Medical Examinations'!$P$3:$P$2337,'Medical Examinations'!$Q$3:$Q$2337)</f>
        <v>23.56</v>
      </c>
      <c r="D1769" s="15">
        <f>_xlfn.XLOOKUP(A1769,'Medical Examinations'!$P$3:$P$2337,'Medical Examinations'!$R$3:$R$2337)</f>
        <v>5.45</v>
      </c>
      <c r="E1769" s="15" t="str">
        <f>_xlfn.XLOOKUP(A1769,'Medical Examinations'!$P$3:$P$2337,'Medical Examinations'!$S$3:$S$2337)</f>
        <v>Yes</v>
      </c>
      <c r="F1769" s="15" t="str">
        <f>_xlfn.XLOOKUP(A1769,'Medical Examinations'!$P$3:$P$2337,'Medical Examinations'!$T$3:$T$2337)</f>
        <v>No</v>
      </c>
      <c r="G1769" s="15" t="str">
        <f>_xlfn.XLOOKUP(A1769,'Medical Examinations'!$P$3:$P$2337,'Medical Examinations'!$U$3:$U$2337)</f>
        <v>No</v>
      </c>
      <c r="H1769" s="15">
        <f>_xlfn.XLOOKUP(A1769,'Medical Examinations'!$P$3:$P$2337,'Medical Examinations'!$V$3:$V$2337)</f>
        <v>1</v>
      </c>
      <c r="I1769" s="15" t="str">
        <f>_xlfn.XLOOKUP(A1769,'Medical Examinations'!$P$3:$P$2337,'Medical Examinations'!$W$3:$W$2337)</f>
        <v>No</v>
      </c>
      <c r="J1769" s="15" t="str">
        <f>_xlfn.XLOOKUP(A1769,'Medical Examinations'!$P$3:$P$2337,'Medical Examinations'!$X$3:$X$2337)</f>
        <v>Normalweight</v>
      </c>
      <c r="K1769" s="15"/>
      <c r="L1769" s="74">
        <f>_xlfn.XLOOKUP(A1769,'Hospitalisation Details'!$U$4:$U$2346,'Hospitalisation Details'!$V$4:$V$2346)</f>
        <v>32318</v>
      </c>
      <c r="M1769" s="75">
        <f>_xlfn.XLOOKUP(A1769,'Hospitalisation Details'!$U$4:$U$2346,'Hospitalisation Details'!$X$4:$X$2346)</f>
        <v>4992.38</v>
      </c>
      <c r="N1769" s="15">
        <f>_xlfn.XLOOKUP(A1769,'Hospitalisation Details'!$U$4:$U$2346,'Hospitalisation Details'!$Y$4:$Y$2346)</f>
        <v>1</v>
      </c>
      <c r="O1769" s="15">
        <f>_xlfn.XLOOKUP(A1769,'Hospitalisation Details'!$U$4:$U$2346,'Hospitalisation Details'!$Z$4:$Z$2346)</f>
        <v>1</v>
      </c>
      <c r="P1769" s="15" t="str">
        <f>_xlfn.XLOOKUP(A1769,'Hospitalisation Details'!$U$4:$U$2346,'Hospitalisation Details'!$AA$4:$AA$2346)</f>
        <v>R1024</v>
      </c>
      <c r="Q1769" s="15">
        <f>_xlfn.XLOOKUP(A1769,'Hospitalisation Details'!$U$4:$U$2346,'Hospitalisation Details'!$AB$4:$AB$2346)</f>
        <v>35</v>
      </c>
    </row>
    <row r="1770" spans="1:17" ht="15.5" x14ac:dyDescent="0.35">
      <c r="A1770" s="73" t="s">
        <v>602</v>
      </c>
      <c r="B1770" s="40" t="str">
        <f>_xlfn.XLOOKUP(A1770,'Customer Names'!$A$3:$A$2337,'Customer Names'!$E$3:$E$2337)</f>
        <v>Sarah</v>
      </c>
      <c r="C1770" s="29">
        <f>_xlfn.XLOOKUP(A1770,'Medical Examinations'!$P$3:$P$2337,'Medical Examinations'!$Q$3:$Q$2337)</f>
        <v>15.84</v>
      </c>
      <c r="D1770" s="15">
        <f>_xlfn.XLOOKUP(A1770,'Medical Examinations'!$P$3:$P$2337,'Medical Examinations'!$R$3:$R$2337)</f>
        <v>10.34</v>
      </c>
      <c r="E1770" s="15" t="str">
        <f>_xlfn.XLOOKUP(A1770,'Medical Examinations'!$P$3:$P$2337,'Medical Examinations'!$S$3:$S$2337)</f>
        <v>No</v>
      </c>
      <c r="F1770" s="15" t="str">
        <f>_xlfn.XLOOKUP(A1770,'Medical Examinations'!$P$3:$P$2337,'Medical Examinations'!$T$3:$T$2337)</f>
        <v>No</v>
      </c>
      <c r="G1770" s="15" t="str">
        <f>_xlfn.XLOOKUP(A1770,'Medical Examinations'!$P$3:$P$2337,'Medical Examinations'!$U$3:$U$2337)</f>
        <v>No</v>
      </c>
      <c r="H1770" s="15">
        <f>_xlfn.XLOOKUP(A1770,'Medical Examinations'!$P$3:$P$2337,'Medical Examinations'!$V$3:$V$2337)</f>
        <v>2</v>
      </c>
      <c r="I1770" s="15" t="str">
        <f>_xlfn.XLOOKUP(A1770,'Medical Examinations'!$P$3:$P$2337,'Medical Examinations'!$W$3:$W$2337)</f>
        <v>No</v>
      </c>
      <c r="J1770" s="15" t="str">
        <f>_xlfn.XLOOKUP(A1770,'Medical Examinations'!$P$3:$P$2337,'Medical Examinations'!$X$3:$X$2337)</f>
        <v>Underweight</v>
      </c>
      <c r="K1770" s="15"/>
      <c r="L1770" s="74">
        <f>_xlfn.XLOOKUP(A1770,'Hospitalisation Details'!$U$4:$U$2346,'Hospitalisation Details'!$V$4:$V$2346)</f>
        <v>26975</v>
      </c>
      <c r="M1770" s="75">
        <f>_xlfn.XLOOKUP(A1770,'Hospitalisation Details'!$U$4:$U$2346,'Hospitalisation Details'!$X$4:$X$2346)</f>
        <v>4985.22</v>
      </c>
      <c r="N1770" s="15">
        <f>_xlfn.XLOOKUP(A1770,'Hospitalisation Details'!$U$4:$U$2346,'Hospitalisation Details'!$Y$4:$Y$2346)</f>
        <v>1</v>
      </c>
      <c r="O1770" s="15">
        <f>_xlfn.XLOOKUP(A1770,'Hospitalisation Details'!$U$4:$U$2346,'Hospitalisation Details'!$Z$4:$Z$2346)</f>
        <v>1</v>
      </c>
      <c r="P1770" s="15" t="str">
        <f>_xlfn.XLOOKUP(A1770,'Hospitalisation Details'!$U$4:$U$2346,'Hospitalisation Details'!$AA$4:$AA$2346)</f>
        <v>R1013</v>
      </c>
      <c r="Q1770" s="15">
        <f>_xlfn.XLOOKUP(A1770,'Hospitalisation Details'!$U$4:$U$2346,'Hospitalisation Details'!$AB$4:$AB$2346)</f>
        <v>50</v>
      </c>
    </row>
    <row r="1771" spans="1:17" ht="15.5" x14ac:dyDescent="0.35">
      <c r="A1771" s="73" t="s">
        <v>601</v>
      </c>
      <c r="B1771" s="40" t="str">
        <f>_xlfn.XLOOKUP(A1771,'Customer Names'!$A$3:$A$2337,'Customer Names'!$E$3:$E$2337)</f>
        <v>Katie</v>
      </c>
      <c r="C1771" s="29">
        <f>_xlfn.XLOOKUP(A1771,'Medical Examinations'!$P$3:$P$2337,'Medical Examinations'!$Q$3:$Q$2337)</f>
        <v>36.630000000000003</v>
      </c>
      <c r="D1771" s="15">
        <f>_xlfn.XLOOKUP(A1771,'Medical Examinations'!$P$3:$P$2337,'Medical Examinations'!$R$3:$R$2337)</f>
        <v>5.15</v>
      </c>
      <c r="E1771" s="15" t="str">
        <f>_xlfn.XLOOKUP(A1771,'Medical Examinations'!$P$3:$P$2337,'Medical Examinations'!$S$3:$S$2337)</f>
        <v>No</v>
      </c>
      <c r="F1771" s="15" t="str">
        <f>_xlfn.XLOOKUP(A1771,'Medical Examinations'!$P$3:$P$2337,'Medical Examinations'!$T$3:$T$2337)</f>
        <v>No</v>
      </c>
      <c r="G1771" s="15" t="str">
        <f>_xlfn.XLOOKUP(A1771,'Medical Examinations'!$P$3:$P$2337,'Medical Examinations'!$U$3:$U$2337)</f>
        <v>No</v>
      </c>
      <c r="H1771" s="15">
        <f>_xlfn.XLOOKUP(A1771,'Medical Examinations'!$P$3:$P$2337,'Medical Examinations'!$V$3:$V$2337)</f>
        <v>0</v>
      </c>
      <c r="I1771" s="15" t="str">
        <f>_xlfn.XLOOKUP(A1771,'Medical Examinations'!$P$3:$P$2337,'Medical Examinations'!$W$3:$W$2337)</f>
        <v>No</v>
      </c>
      <c r="J1771" s="15" t="str">
        <f>_xlfn.XLOOKUP(A1771,'Medical Examinations'!$P$3:$P$2337,'Medical Examinations'!$X$3:$X$2337)</f>
        <v>Obesity</v>
      </c>
      <c r="K1771" s="15"/>
      <c r="L1771" s="74">
        <f>_xlfn.XLOOKUP(A1771,'Hospitalisation Details'!$U$4:$U$2346,'Hospitalisation Details'!$V$4:$V$2346)</f>
        <v>33480</v>
      </c>
      <c r="M1771" s="75">
        <f>_xlfn.XLOOKUP(A1771,'Hospitalisation Details'!$U$4:$U$2346,'Hospitalisation Details'!$X$4:$X$2346)</f>
        <v>4949.76</v>
      </c>
      <c r="N1771" s="15">
        <f>_xlfn.XLOOKUP(A1771,'Hospitalisation Details'!$U$4:$U$2346,'Hospitalisation Details'!$Y$4:$Y$2346)</f>
        <v>1</v>
      </c>
      <c r="O1771" s="15">
        <f>_xlfn.XLOOKUP(A1771,'Hospitalisation Details'!$U$4:$U$2346,'Hospitalisation Details'!$Z$4:$Z$2346)</f>
        <v>2</v>
      </c>
      <c r="P1771" s="15" t="str">
        <f>_xlfn.XLOOKUP(A1771,'Hospitalisation Details'!$U$4:$U$2346,'Hospitalisation Details'!$AA$4:$AA$2346)</f>
        <v>R1013</v>
      </c>
      <c r="Q1771" s="15">
        <f>_xlfn.XLOOKUP(A1771,'Hospitalisation Details'!$U$4:$U$2346,'Hospitalisation Details'!$AB$4:$AB$2346)</f>
        <v>32</v>
      </c>
    </row>
    <row r="1772" spans="1:17" ht="15.5" x14ac:dyDescent="0.35">
      <c r="A1772" s="73" t="s">
        <v>600</v>
      </c>
      <c r="B1772" s="40" t="str">
        <f>_xlfn.XLOOKUP(A1772,'Customer Names'!$A$3:$A$2337,'Customer Names'!$E$3:$E$2337)</f>
        <v>Michaela L</v>
      </c>
      <c r="C1772" s="29">
        <f>_xlfn.XLOOKUP(A1772,'Medical Examinations'!$P$3:$P$2337,'Medical Examinations'!$Q$3:$Q$2337)</f>
        <v>16.47</v>
      </c>
      <c r="D1772" s="15">
        <f>_xlfn.XLOOKUP(A1772,'Medical Examinations'!$P$3:$P$2337,'Medical Examinations'!$R$3:$R$2337)</f>
        <v>11.72</v>
      </c>
      <c r="E1772" s="15" t="str">
        <f>_xlfn.XLOOKUP(A1772,'Medical Examinations'!$P$3:$P$2337,'Medical Examinations'!$S$3:$S$2337)</f>
        <v>No</v>
      </c>
      <c r="F1772" s="15" t="str">
        <f>_xlfn.XLOOKUP(A1772,'Medical Examinations'!$P$3:$P$2337,'Medical Examinations'!$T$3:$T$2337)</f>
        <v>No</v>
      </c>
      <c r="G1772" s="15" t="str">
        <f>_xlfn.XLOOKUP(A1772,'Medical Examinations'!$P$3:$P$2337,'Medical Examinations'!$U$3:$U$2337)</f>
        <v>No</v>
      </c>
      <c r="H1772" s="15">
        <f>_xlfn.XLOOKUP(A1772,'Medical Examinations'!$P$3:$P$2337,'Medical Examinations'!$V$3:$V$2337)</f>
        <v>0</v>
      </c>
      <c r="I1772" s="15" t="str">
        <f>_xlfn.XLOOKUP(A1772,'Medical Examinations'!$P$3:$P$2337,'Medical Examinations'!$W$3:$W$2337)</f>
        <v>No</v>
      </c>
      <c r="J1772" s="15" t="str">
        <f>_xlfn.XLOOKUP(A1772,'Medical Examinations'!$P$3:$P$2337,'Medical Examinations'!$X$3:$X$2337)</f>
        <v>Underweight</v>
      </c>
      <c r="K1772" s="15"/>
      <c r="L1772" s="74">
        <f>_xlfn.XLOOKUP(A1772,'Hospitalisation Details'!$U$4:$U$2346,'Hospitalisation Details'!$V$4:$V$2346)</f>
        <v>27206</v>
      </c>
      <c r="M1772" s="75">
        <f>_xlfn.XLOOKUP(A1772,'Hospitalisation Details'!$U$4:$U$2346,'Hospitalisation Details'!$X$4:$X$2346)</f>
        <v>4942.0600000000004</v>
      </c>
      <c r="N1772" s="15">
        <f>_xlfn.XLOOKUP(A1772,'Hospitalisation Details'!$U$4:$U$2346,'Hospitalisation Details'!$Y$4:$Y$2346)</f>
        <v>1</v>
      </c>
      <c r="O1772" s="15">
        <f>_xlfn.XLOOKUP(A1772,'Hospitalisation Details'!$U$4:$U$2346,'Hospitalisation Details'!$Z$4:$Z$2346)</f>
        <v>9</v>
      </c>
      <c r="P1772" s="15" t="str">
        <f>_xlfn.XLOOKUP(A1772,'Hospitalisation Details'!$U$4:$U$2346,'Hospitalisation Details'!$AA$4:$AA$2346)</f>
        <v>R1013</v>
      </c>
      <c r="Q1772" s="15">
        <f>_xlfn.XLOOKUP(A1772,'Hospitalisation Details'!$U$4:$U$2346,'Hospitalisation Details'!$AB$4:$AB$2346)</f>
        <v>49</v>
      </c>
    </row>
    <row r="1773" spans="1:17" ht="15.5" x14ac:dyDescent="0.35">
      <c r="A1773" s="73" t="s">
        <v>599</v>
      </c>
      <c r="B1773" s="40" t="str">
        <f>_xlfn.XLOOKUP(A1773,'Customer Names'!$A$3:$A$2337,'Customer Names'!$E$3:$E$2337)</f>
        <v>Shalaleh</v>
      </c>
      <c r="C1773" s="29">
        <f>_xlfn.XLOOKUP(A1773,'Medical Examinations'!$P$3:$P$2337,'Medical Examinations'!$Q$3:$Q$2337)</f>
        <v>25.8</v>
      </c>
      <c r="D1773" s="15">
        <f>_xlfn.XLOOKUP(A1773,'Medical Examinations'!$P$3:$P$2337,'Medical Examinations'!$R$3:$R$2337)</f>
        <v>5.29</v>
      </c>
      <c r="E1773" s="15" t="str">
        <f>_xlfn.XLOOKUP(A1773,'Medical Examinations'!$P$3:$P$2337,'Medical Examinations'!$S$3:$S$2337)</f>
        <v>No</v>
      </c>
      <c r="F1773" s="15" t="str">
        <f>_xlfn.XLOOKUP(A1773,'Medical Examinations'!$P$3:$P$2337,'Medical Examinations'!$T$3:$T$2337)</f>
        <v>No</v>
      </c>
      <c r="G1773" s="15" t="str">
        <f>_xlfn.XLOOKUP(A1773,'Medical Examinations'!$P$3:$P$2337,'Medical Examinations'!$U$3:$U$2337)</f>
        <v>No</v>
      </c>
      <c r="H1773" s="15">
        <f>_xlfn.XLOOKUP(A1773,'Medical Examinations'!$P$3:$P$2337,'Medical Examinations'!$V$3:$V$2337)</f>
        <v>0</v>
      </c>
      <c r="I1773" s="15" t="str">
        <f>_xlfn.XLOOKUP(A1773,'Medical Examinations'!$P$3:$P$2337,'Medical Examinations'!$W$3:$W$2337)</f>
        <v>No</v>
      </c>
      <c r="J1773" s="15" t="str">
        <f>_xlfn.XLOOKUP(A1773,'Medical Examinations'!$P$3:$P$2337,'Medical Examinations'!$X$3:$X$2337)</f>
        <v>Overweight</v>
      </c>
      <c r="K1773" s="15"/>
      <c r="L1773" s="74">
        <f>_xlfn.XLOOKUP(A1773,'Hospitalisation Details'!$U$4:$U$2346,'Hospitalisation Details'!$V$4:$V$2346)</f>
        <v>33569</v>
      </c>
      <c r="M1773" s="75">
        <f>_xlfn.XLOOKUP(A1773,'Hospitalisation Details'!$U$4:$U$2346,'Hospitalisation Details'!$X$4:$X$2346)</f>
        <v>4934.71</v>
      </c>
      <c r="N1773" s="15">
        <f>_xlfn.XLOOKUP(A1773,'Hospitalisation Details'!$U$4:$U$2346,'Hospitalisation Details'!$Y$4:$Y$2346)</f>
        <v>1</v>
      </c>
      <c r="O1773" s="15">
        <f>_xlfn.XLOOKUP(A1773,'Hospitalisation Details'!$U$4:$U$2346,'Hospitalisation Details'!$Z$4:$Z$2346)</f>
        <v>1</v>
      </c>
      <c r="P1773" s="15" t="str">
        <f>_xlfn.XLOOKUP(A1773,'Hospitalisation Details'!$U$4:$U$2346,'Hospitalisation Details'!$AA$4:$AA$2346)</f>
        <v>R1011</v>
      </c>
      <c r="Q1773" s="15">
        <f>_xlfn.XLOOKUP(A1773,'Hospitalisation Details'!$U$4:$U$2346,'Hospitalisation Details'!$AB$4:$AB$2346)</f>
        <v>32</v>
      </c>
    </row>
    <row r="1774" spans="1:17" ht="15.5" x14ac:dyDescent="0.35">
      <c r="A1774" s="73" t="s">
        <v>598</v>
      </c>
      <c r="B1774" s="40" t="str">
        <f>_xlfn.XLOOKUP(A1774,'Customer Names'!$A$3:$A$2337,'Customer Names'!$E$3:$E$2337)</f>
        <v>Karen</v>
      </c>
      <c r="C1774" s="29">
        <f>_xlfn.XLOOKUP(A1774,'Medical Examinations'!$P$3:$P$2337,'Medical Examinations'!$Q$3:$Q$2337)</f>
        <v>23.6</v>
      </c>
      <c r="D1774" s="15">
        <f>_xlfn.XLOOKUP(A1774,'Medical Examinations'!$P$3:$P$2337,'Medical Examinations'!$R$3:$R$2337)</f>
        <v>4.33</v>
      </c>
      <c r="E1774" s="15" t="str">
        <f>_xlfn.XLOOKUP(A1774,'Medical Examinations'!$P$3:$P$2337,'Medical Examinations'!$S$3:$S$2337)</f>
        <v>No</v>
      </c>
      <c r="F1774" s="15" t="str">
        <f>_xlfn.XLOOKUP(A1774,'Medical Examinations'!$P$3:$P$2337,'Medical Examinations'!$T$3:$T$2337)</f>
        <v>No</v>
      </c>
      <c r="G1774" s="15" t="str">
        <f>_xlfn.XLOOKUP(A1774,'Medical Examinations'!$P$3:$P$2337,'Medical Examinations'!$U$3:$U$2337)</f>
        <v>No</v>
      </c>
      <c r="H1774" s="15">
        <f>_xlfn.XLOOKUP(A1774,'Medical Examinations'!$P$3:$P$2337,'Medical Examinations'!$V$3:$V$2337)</f>
        <v>0</v>
      </c>
      <c r="I1774" s="15" t="str">
        <f>_xlfn.XLOOKUP(A1774,'Medical Examinations'!$P$3:$P$2337,'Medical Examinations'!$W$3:$W$2337)</f>
        <v>No</v>
      </c>
      <c r="J1774" s="15" t="str">
        <f>_xlfn.XLOOKUP(A1774,'Medical Examinations'!$P$3:$P$2337,'Medical Examinations'!$X$3:$X$2337)</f>
        <v>Normalweight</v>
      </c>
      <c r="K1774" s="15"/>
      <c r="L1774" s="74">
        <f>_xlfn.XLOOKUP(A1774,'Hospitalisation Details'!$U$4:$U$2346,'Hospitalisation Details'!$V$4:$V$2346)</f>
        <v>33473</v>
      </c>
      <c r="M1774" s="75">
        <f>_xlfn.XLOOKUP(A1774,'Hospitalisation Details'!$U$4:$U$2346,'Hospitalisation Details'!$X$4:$X$2346)</f>
        <v>4931.6499999999996</v>
      </c>
      <c r="N1774" s="15">
        <f>_xlfn.XLOOKUP(A1774,'Hospitalisation Details'!$U$4:$U$2346,'Hospitalisation Details'!$Y$4:$Y$2346)</f>
        <v>1</v>
      </c>
      <c r="O1774" s="15">
        <f>_xlfn.XLOOKUP(A1774,'Hospitalisation Details'!$U$4:$U$2346,'Hospitalisation Details'!$Z$4:$Z$2346)</f>
        <v>1</v>
      </c>
      <c r="P1774" s="15" t="str">
        <f>_xlfn.XLOOKUP(A1774,'Hospitalisation Details'!$U$4:$U$2346,'Hospitalisation Details'!$AA$4:$AA$2346)</f>
        <v>R1011</v>
      </c>
      <c r="Q1774" s="15">
        <f>_xlfn.XLOOKUP(A1774,'Hospitalisation Details'!$U$4:$U$2346,'Hospitalisation Details'!$AB$4:$AB$2346)</f>
        <v>32</v>
      </c>
    </row>
    <row r="1775" spans="1:17" ht="15.5" x14ac:dyDescent="0.35">
      <c r="A1775" s="73" t="s">
        <v>597</v>
      </c>
      <c r="B1775" s="40" t="str">
        <f>_xlfn.XLOOKUP(A1775,'Customer Names'!$A$3:$A$2337,'Customer Names'!$E$3:$E$2337)</f>
        <v>Zuzana</v>
      </c>
      <c r="C1775" s="29">
        <f>_xlfn.XLOOKUP(A1775,'Medical Examinations'!$P$3:$P$2337,'Medical Examinations'!$Q$3:$Q$2337)</f>
        <v>32.11</v>
      </c>
      <c r="D1775" s="15">
        <f>_xlfn.XLOOKUP(A1775,'Medical Examinations'!$P$3:$P$2337,'Medical Examinations'!$R$3:$R$2337)</f>
        <v>6.24</v>
      </c>
      <c r="E1775" s="15" t="str">
        <f>_xlfn.XLOOKUP(A1775,'Medical Examinations'!$P$3:$P$2337,'Medical Examinations'!$S$3:$S$2337)</f>
        <v>No</v>
      </c>
      <c r="F1775" s="15" t="str">
        <f>_xlfn.XLOOKUP(A1775,'Medical Examinations'!$P$3:$P$2337,'Medical Examinations'!$T$3:$T$2337)</f>
        <v>No</v>
      </c>
      <c r="G1775" s="15" t="str">
        <f>_xlfn.XLOOKUP(A1775,'Medical Examinations'!$P$3:$P$2337,'Medical Examinations'!$U$3:$U$2337)</f>
        <v>Yes</v>
      </c>
      <c r="H1775" s="15">
        <f>_xlfn.XLOOKUP(A1775,'Medical Examinations'!$P$3:$P$2337,'Medical Examinations'!$V$3:$V$2337)</f>
        <v>1</v>
      </c>
      <c r="I1775" s="15" t="str">
        <f>_xlfn.XLOOKUP(A1775,'Medical Examinations'!$P$3:$P$2337,'Medical Examinations'!$W$3:$W$2337)</f>
        <v>No</v>
      </c>
      <c r="J1775" s="15" t="str">
        <f>_xlfn.XLOOKUP(A1775,'Medical Examinations'!$P$3:$P$2337,'Medical Examinations'!$X$3:$X$2337)</f>
        <v>Obesity</v>
      </c>
      <c r="K1775" s="15"/>
      <c r="L1775" s="74">
        <f>_xlfn.XLOOKUP(A1775,'Hospitalisation Details'!$U$4:$U$2346,'Hospitalisation Details'!$V$4:$V$2346)</f>
        <v>34191</v>
      </c>
      <c r="M1775" s="75">
        <f>_xlfn.XLOOKUP(A1775,'Hospitalisation Details'!$U$4:$U$2346,'Hospitalisation Details'!$X$4:$X$2346)</f>
        <v>4922.92</v>
      </c>
      <c r="N1775" s="15">
        <f>_xlfn.XLOOKUP(A1775,'Hospitalisation Details'!$U$4:$U$2346,'Hospitalisation Details'!$Y$4:$Y$2346)</f>
        <v>1</v>
      </c>
      <c r="O1775" s="15">
        <f>_xlfn.XLOOKUP(A1775,'Hospitalisation Details'!$U$4:$U$2346,'Hospitalisation Details'!$Z$4:$Z$2346)</f>
        <v>9</v>
      </c>
      <c r="P1775" s="15" t="str">
        <f>_xlfn.XLOOKUP(A1775,'Hospitalisation Details'!$U$4:$U$2346,'Hospitalisation Details'!$AA$4:$AA$2346)</f>
        <v>R1012</v>
      </c>
      <c r="Q1775" s="15">
        <f>_xlfn.XLOOKUP(A1775,'Hospitalisation Details'!$U$4:$U$2346,'Hospitalisation Details'!$AB$4:$AB$2346)</f>
        <v>30</v>
      </c>
    </row>
    <row r="1776" spans="1:17" ht="15.5" x14ac:dyDescent="0.35">
      <c r="A1776" s="73" t="s">
        <v>596</v>
      </c>
      <c r="B1776" s="40" t="str">
        <f>_xlfn.XLOOKUP(A1776,'Customer Names'!$A$3:$A$2337,'Customer Names'!$E$3:$E$2337)</f>
        <v>Daniel J.</v>
      </c>
      <c r="C1776" s="29">
        <f>_xlfn.XLOOKUP(A1776,'Medical Examinations'!$P$3:$P$2337,'Medical Examinations'!$Q$3:$Q$2337)</f>
        <v>30.114999999999998</v>
      </c>
      <c r="D1776" s="15">
        <f>_xlfn.XLOOKUP(A1776,'Medical Examinations'!$P$3:$P$2337,'Medical Examinations'!$R$3:$R$2337)</f>
        <v>11.61</v>
      </c>
      <c r="E1776" s="15" t="str">
        <f>_xlfn.XLOOKUP(A1776,'Medical Examinations'!$P$3:$P$2337,'Medical Examinations'!$S$3:$S$2337)</f>
        <v>No</v>
      </c>
      <c r="F1776" s="15" t="str">
        <f>_xlfn.XLOOKUP(A1776,'Medical Examinations'!$P$3:$P$2337,'Medical Examinations'!$T$3:$T$2337)</f>
        <v>No</v>
      </c>
      <c r="G1776" s="15" t="str">
        <f>_xlfn.XLOOKUP(A1776,'Medical Examinations'!$P$3:$P$2337,'Medical Examinations'!$U$3:$U$2337)</f>
        <v>No</v>
      </c>
      <c r="H1776" s="15">
        <f>_xlfn.XLOOKUP(A1776,'Medical Examinations'!$P$3:$P$2337,'Medical Examinations'!$V$3:$V$2337)</f>
        <v>0</v>
      </c>
      <c r="I1776" s="15" t="str">
        <f>_xlfn.XLOOKUP(A1776,'Medical Examinations'!$P$3:$P$2337,'Medical Examinations'!$W$3:$W$2337)</f>
        <v>No</v>
      </c>
      <c r="J1776" s="15" t="str">
        <f>_xlfn.XLOOKUP(A1776,'Medical Examinations'!$P$3:$P$2337,'Medical Examinations'!$X$3:$X$2337)</f>
        <v>Obesity</v>
      </c>
      <c r="K1776" s="15"/>
      <c r="L1776" s="74">
        <f>_xlfn.XLOOKUP(A1776,'Hospitalisation Details'!$U$4:$U$2346,'Hospitalisation Details'!$V$4:$V$2346)</f>
        <v>37489</v>
      </c>
      <c r="M1776" s="75">
        <f>_xlfn.XLOOKUP(A1776,'Hospitalisation Details'!$U$4:$U$2346,'Hospitalisation Details'!$X$4:$X$2346)</f>
        <v>4915.0600000000004</v>
      </c>
      <c r="N1776" s="15">
        <f>_xlfn.XLOOKUP(A1776,'Hospitalisation Details'!$U$4:$U$2346,'Hospitalisation Details'!$Y$4:$Y$2346)</f>
        <v>1</v>
      </c>
      <c r="O1776" s="15">
        <f>_xlfn.XLOOKUP(A1776,'Hospitalisation Details'!$U$4:$U$2346,'Hospitalisation Details'!$Z$4:$Z$2346)</f>
        <v>2</v>
      </c>
      <c r="P1776" s="15" t="str">
        <f>_xlfn.XLOOKUP(A1776,'Hospitalisation Details'!$U$4:$U$2346,'Hospitalisation Details'!$AA$4:$AA$2346)</f>
        <v>R1017</v>
      </c>
      <c r="Q1776" s="15">
        <f>_xlfn.XLOOKUP(A1776,'Hospitalisation Details'!$U$4:$U$2346,'Hospitalisation Details'!$AB$4:$AB$2346)</f>
        <v>21</v>
      </c>
    </row>
    <row r="1777" spans="1:17" ht="15.5" x14ac:dyDescent="0.35">
      <c r="A1777" s="73" t="s">
        <v>595</v>
      </c>
      <c r="B1777" s="40" t="str">
        <f>_xlfn.XLOOKUP(A1777,'Customer Names'!$A$3:$A$2337,'Customer Names'!$E$3:$E$2337)</f>
        <v>Alexandra</v>
      </c>
      <c r="C1777" s="29">
        <f>_xlfn.XLOOKUP(A1777,'Medical Examinations'!$P$3:$P$2337,'Medical Examinations'!$Q$3:$Q$2337)</f>
        <v>20.28</v>
      </c>
      <c r="D1777" s="15">
        <f>_xlfn.XLOOKUP(A1777,'Medical Examinations'!$P$3:$P$2337,'Medical Examinations'!$R$3:$R$2337)</f>
        <v>11.07</v>
      </c>
      <c r="E1777" s="15" t="str">
        <f>_xlfn.XLOOKUP(A1777,'Medical Examinations'!$P$3:$P$2337,'Medical Examinations'!$S$3:$S$2337)</f>
        <v>Yes</v>
      </c>
      <c r="F1777" s="15" t="str">
        <f>_xlfn.XLOOKUP(A1777,'Medical Examinations'!$P$3:$P$2337,'Medical Examinations'!$T$3:$T$2337)</f>
        <v>No</v>
      </c>
      <c r="G1777" s="15" t="str">
        <f>_xlfn.XLOOKUP(A1777,'Medical Examinations'!$P$3:$P$2337,'Medical Examinations'!$U$3:$U$2337)</f>
        <v>No</v>
      </c>
      <c r="H1777" s="15">
        <f>_xlfn.XLOOKUP(A1777,'Medical Examinations'!$P$3:$P$2337,'Medical Examinations'!$V$3:$V$2337)</f>
        <v>0</v>
      </c>
      <c r="I1777" s="15" t="str">
        <f>_xlfn.XLOOKUP(A1777,'Medical Examinations'!$P$3:$P$2337,'Medical Examinations'!$W$3:$W$2337)</f>
        <v>No</v>
      </c>
      <c r="J1777" s="15" t="str">
        <f>_xlfn.XLOOKUP(A1777,'Medical Examinations'!$P$3:$P$2337,'Medical Examinations'!$X$3:$X$2337)</f>
        <v>Normalweight</v>
      </c>
      <c r="K1777" s="15"/>
      <c r="L1777" s="74">
        <f>_xlfn.XLOOKUP(A1777,'Hospitalisation Details'!$U$4:$U$2346,'Hospitalisation Details'!$V$4:$V$2346)</f>
        <v>29877</v>
      </c>
      <c r="M1777" s="75">
        <f>_xlfn.XLOOKUP(A1777,'Hospitalisation Details'!$U$4:$U$2346,'Hospitalisation Details'!$X$4:$X$2346)</f>
        <v>4911.8900000000003</v>
      </c>
      <c r="N1777" s="15">
        <f>_xlfn.XLOOKUP(A1777,'Hospitalisation Details'!$U$4:$U$2346,'Hospitalisation Details'!$Y$4:$Y$2346)</f>
        <v>1</v>
      </c>
      <c r="O1777" s="15">
        <f>_xlfn.XLOOKUP(A1777,'Hospitalisation Details'!$U$4:$U$2346,'Hospitalisation Details'!$Z$4:$Z$2346)</f>
        <v>1</v>
      </c>
      <c r="P1777" s="15" t="str">
        <f>_xlfn.XLOOKUP(A1777,'Hospitalisation Details'!$U$4:$U$2346,'Hospitalisation Details'!$AA$4:$AA$2346)</f>
        <v>R1013</v>
      </c>
      <c r="Q1777" s="15">
        <f>_xlfn.XLOOKUP(A1777,'Hospitalisation Details'!$U$4:$U$2346,'Hospitalisation Details'!$AB$4:$AB$2346)</f>
        <v>42</v>
      </c>
    </row>
    <row r="1778" spans="1:17" ht="15.5" x14ac:dyDescent="0.35">
      <c r="A1778" s="73" t="s">
        <v>594</v>
      </c>
      <c r="B1778" s="40" t="str">
        <f>_xlfn.XLOOKUP(A1778,'Customer Names'!$A$3:$A$2337,'Customer Names'!$E$3:$E$2337)</f>
        <v>Jessica</v>
      </c>
      <c r="C1778" s="29">
        <f>_xlfn.XLOOKUP(A1778,'Medical Examinations'!$P$3:$P$2337,'Medical Examinations'!$Q$3:$Q$2337)</f>
        <v>20.234999999999999</v>
      </c>
      <c r="D1778" s="15">
        <f>_xlfn.XLOOKUP(A1778,'Medical Examinations'!$P$3:$P$2337,'Medical Examinations'!$R$3:$R$2337)</f>
        <v>5.19</v>
      </c>
      <c r="E1778" s="15" t="str">
        <f>_xlfn.XLOOKUP(A1778,'Medical Examinations'!$P$3:$P$2337,'Medical Examinations'!$S$3:$S$2337)</f>
        <v>No</v>
      </c>
      <c r="F1778" s="15" t="str">
        <f>_xlfn.XLOOKUP(A1778,'Medical Examinations'!$P$3:$P$2337,'Medical Examinations'!$T$3:$T$2337)</f>
        <v>No</v>
      </c>
      <c r="G1778" s="15" t="str">
        <f>_xlfn.XLOOKUP(A1778,'Medical Examinations'!$P$3:$P$2337,'Medical Examinations'!$U$3:$U$2337)</f>
        <v>Yes</v>
      </c>
      <c r="H1778" s="15">
        <f>_xlfn.XLOOKUP(A1778,'Medical Examinations'!$P$3:$P$2337,'Medical Examinations'!$V$3:$V$2337)</f>
        <v>1</v>
      </c>
      <c r="I1778" s="15" t="str">
        <f>_xlfn.XLOOKUP(A1778,'Medical Examinations'!$P$3:$P$2337,'Medical Examinations'!$W$3:$W$2337)</f>
        <v>No</v>
      </c>
      <c r="J1778" s="15" t="str">
        <f>_xlfn.XLOOKUP(A1778,'Medical Examinations'!$P$3:$P$2337,'Medical Examinations'!$X$3:$X$2337)</f>
        <v>Normalweight</v>
      </c>
      <c r="K1778" s="15"/>
      <c r="L1778" s="74">
        <f>_xlfn.XLOOKUP(A1778,'Hospitalisation Details'!$U$4:$U$2346,'Hospitalisation Details'!$V$4:$V$2346)</f>
        <v>34160</v>
      </c>
      <c r="M1778" s="75">
        <f>_xlfn.XLOOKUP(A1778,'Hospitalisation Details'!$U$4:$U$2346,'Hospitalisation Details'!$X$4:$X$2346)</f>
        <v>4906.41</v>
      </c>
      <c r="N1778" s="15">
        <f>_xlfn.XLOOKUP(A1778,'Hospitalisation Details'!$U$4:$U$2346,'Hospitalisation Details'!$Y$4:$Y$2346)</f>
        <v>1</v>
      </c>
      <c r="O1778" s="15">
        <f>_xlfn.XLOOKUP(A1778,'Hospitalisation Details'!$U$4:$U$2346,'Hospitalisation Details'!$Z$4:$Z$2346)</f>
        <v>2</v>
      </c>
      <c r="P1778" s="15" t="str">
        <f>_xlfn.XLOOKUP(A1778,'Hospitalisation Details'!$U$4:$U$2346,'Hospitalisation Details'!$AA$4:$AA$2346)</f>
        <v>R1012</v>
      </c>
      <c r="Q1778" s="15">
        <f>_xlfn.XLOOKUP(A1778,'Hospitalisation Details'!$U$4:$U$2346,'Hospitalisation Details'!$AB$4:$AB$2346)</f>
        <v>30</v>
      </c>
    </row>
    <row r="1779" spans="1:17" ht="15.5" x14ac:dyDescent="0.35">
      <c r="A1779" s="73" t="s">
        <v>593</v>
      </c>
      <c r="B1779" s="40" t="str">
        <f>_xlfn.XLOOKUP(A1779,'Customer Names'!$A$3:$A$2337,'Customer Names'!$E$3:$E$2337)</f>
        <v>Matthew M</v>
      </c>
      <c r="C1779" s="29">
        <f>_xlfn.XLOOKUP(A1779,'Medical Examinations'!$P$3:$P$2337,'Medical Examinations'!$Q$3:$Q$2337)</f>
        <v>25.27</v>
      </c>
      <c r="D1779" s="15">
        <f>_xlfn.XLOOKUP(A1779,'Medical Examinations'!$P$3:$P$2337,'Medical Examinations'!$R$3:$R$2337)</f>
        <v>5.7</v>
      </c>
      <c r="E1779" s="15" t="str">
        <f>_xlfn.XLOOKUP(A1779,'Medical Examinations'!$P$3:$P$2337,'Medical Examinations'!$S$3:$S$2337)</f>
        <v>Yes</v>
      </c>
      <c r="F1779" s="15" t="str">
        <f>_xlfn.XLOOKUP(A1779,'Medical Examinations'!$P$3:$P$2337,'Medical Examinations'!$T$3:$T$2337)</f>
        <v>No</v>
      </c>
      <c r="G1779" s="15" t="str">
        <f>_xlfn.XLOOKUP(A1779,'Medical Examinations'!$P$3:$P$2337,'Medical Examinations'!$U$3:$U$2337)</f>
        <v>No</v>
      </c>
      <c r="H1779" s="15">
        <f>_xlfn.XLOOKUP(A1779,'Medical Examinations'!$P$3:$P$2337,'Medical Examinations'!$V$3:$V$2337)</f>
        <v>1</v>
      </c>
      <c r="I1779" s="15" t="str">
        <f>_xlfn.XLOOKUP(A1779,'Medical Examinations'!$P$3:$P$2337,'Medical Examinations'!$W$3:$W$2337)</f>
        <v>No</v>
      </c>
      <c r="J1779" s="15" t="str">
        <f>_xlfn.XLOOKUP(A1779,'Medical Examinations'!$P$3:$P$2337,'Medical Examinations'!$X$3:$X$2337)</f>
        <v>Overweight</v>
      </c>
      <c r="K1779" s="15"/>
      <c r="L1779" s="74">
        <f>_xlfn.XLOOKUP(A1779,'Hospitalisation Details'!$U$4:$U$2346,'Hospitalisation Details'!$V$4:$V$2346)</f>
        <v>32409</v>
      </c>
      <c r="M1779" s="75">
        <f>_xlfn.XLOOKUP(A1779,'Hospitalisation Details'!$U$4:$U$2346,'Hospitalisation Details'!$X$4:$X$2346)</f>
        <v>4894.75</v>
      </c>
      <c r="N1779" s="15">
        <f>_xlfn.XLOOKUP(A1779,'Hospitalisation Details'!$U$4:$U$2346,'Hospitalisation Details'!$Y$4:$Y$2346)</f>
        <v>4</v>
      </c>
      <c r="O1779" s="15">
        <f>_xlfn.XLOOKUP(A1779,'Hospitalisation Details'!$U$4:$U$2346,'Hospitalisation Details'!$Z$4:$Z$2346)</f>
        <v>1</v>
      </c>
      <c r="P1779" s="15" t="str">
        <f>_xlfn.XLOOKUP(A1779,'Hospitalisation Details'!$U$4:$U$2346,'Hospitalisation Details'!$AA$4:$AA$2346)</f>
        <v>R1012</v>
      </c>
      <c r="Q1779" s="15">
        <f>_xlfn.XLOOKUP(A1779,'Hospitalisation Details'!$U$4:$U$2346,'Hospitalisation Details'!$AB$4:$AB$2346)</f>
        <v>35</v>
      </c>
    </row>
    <row r="1780" spans="1:17" ht="15.5" x14ac:dyDescent="0.35">
      <c r="A1780" s="73" t="s">
        <v>592</v>
      </c>
      <c r="B1780" s="40" t="str">
        <f>_xlfn.XLOOKUP(A1780,'Customer Names'!$A$3:$A$2337,'Customer Names'!$E$3:$E$2337)</f>
        <v>Nadine A.</v>
      </c>
      <c r="C1780" s="29">
        <f>_xlfn.XLOOKUP(A1780,'Medical Examinations'!$P$3:$P$2337,'Medical Examinations'!$Q$3:$Q$2337)</f>
        <v>24.24</v>
      </c>
      <c r="D1780" s="15">
        <f>_xlfn.XLOOKUP(A1780,'Medical Examinations'!$P$3:$P$2337,'Medical Examinations'!$R$3:$R$2337)</f>
        <v>6.15</v>
      </c>
      <c r="E1780" s="15" t="str">
        <f>_xlfn.XLOOKUP(A1780,'Medical Examinations'!$P$3:$P$2337,'Medical Examinations'!$S$3:$S$2337)</f>
        <v>No</v>
      </c>
      <c r="F1780" s="15" t="str">
        <f>_xlfn.XLOOKUP(A1780,'Medical Examinations'!$P$3:$P$2337,'Medical Examinations'!$T$3:$T$2337)</f>
        <v>No</v>
      </c>
      <c r="G1780" s="15" t="str">
        <f>_xlfn.XLOOKUP(A1780,'Medical Examinations'!$P$3:$P$2337,'Medical Examinations'!$U$3:$U$2337)</f>
        <v>No</v>
      </c>
      <c r="H1780" s="15">
        <f>_xlfn.XLOOKUP(A1780,'Medical Examinations'!$P$3:$P$2337,'Medical Examinations'!$V$3:$V$2337)</f>
        <v>0</v>
      </c>
      <c r="I1780" s="15" t="str">
        <f>_xlfn.XLOOKUP(A1780,'Medical Examinations'!$P$3:$P$2337,'Medical Examinations'!$W$3:$W$2337)</f>
        <v>No</v>
      </c>
      <c r="J1780" s="15" t="str">
        <f>_xlfn.XLOOKUP(A1780,'Medical Examinations'!$P$3:$P$2337,'Medical Examinations'!$X$3:$X$2337)</f>
        <v>Normalweight</v>
      </c>
      <c r="K1780" s="15"/>
      <c r="L1780" s="74">
        <f>_xlfn.XLOOKUP(A1780,'Hospitalisation Details'!$U$4:$U$2346,'Hospitalisation Details'!$V$4:$V$2346)</f>
        <v>33205</v>
      </c>
      <c r="M1780" s="75">
        <f>_xlfn.XLOOKUP(A1780,'Hospitalisation Details'!$U$4:$U$2346,'Hospitalisation Details'!$X$4:$X$2346)</f>
        <v>4894.3900000000003</v>
      </c>
      <c r="N1780" s="15">
        <f>_xlfn.XLOOKUP(A1780,'Hospitalisation Details'!$U$4:$U$2346,'Hospitalisation Details'!$Y$4:$Y$2346)</f>
        <v>1</v>
      </c>
      <c r="O1780" s="15">
        <f>_xlfn.XLOOKUP(A1780,'Hospitalisation Details'!$U$4:$U$2346,'Hospitalisation Details'!$Z$4:$Z$2346)</f>
        <v>1</v>
      </c>
      <c r="P1780" s="15" t="str">
        <f>_xlfn.XLOOKUP(A1780,'Hospitalisation Details'!$U$4:$U$2346,'Hospitalisation Details'!$AA$4:$AA$2346)</f>
        <v>R1013</v>
      </c>
      <c r="Q1780" s="15">
        <f>_xlfn.XLOOKUP(A1780,'Hospitalisation Details'!$U$4:$U$2346,'Hospitalisation Details'!$AB$4:$AB$2346)</f>
        <v>33</v>
      </c>
    </row>
    <row r="1781" spans="1:17" ht="15.5" x14ac:dyDescent="0.35">
      <c r="A1781" s="73" t="s">
        <v>591</v>
      </c>
      <c r="B1781" s="40" t="str">
        <f>_xlfn.XLOOKUP(A1781,'Customer Names'!$A$3:$A$2337,'Customer Names'!$E$3:$E$2337)</f>
        <v>Peter J. Jr.</v>
      </c>
      <c r="C1781" s="29">
        <f>_xlfn.XLOOKUP(A1781,'Medical Examinations'!$P$3:$P$2337,'Medical Examinations'!$Q$3:$Q$2337)</f>
        <v>35.75</v>
      </c>
      <c r="D1781" s="15">
        <f>_xlfn.XLOOKUP(A1781,'Medical Examinations'!$P$3:$P$2337,'Medical Examinations'!$R$3:$R$2337)</f>
        <v>5.07</v>
      </c>
      <c r="E1781" s="15" t="str">
        <f>_xlfn.XLOOKUP(A1781,'Medical Examinations'!$P$3:$P$2337,'Medical Examinations'!$S$3:$S$2337)</f>
        <v>No</v>
      </c>
      <c r="F1781" s="15" t="str">
        <f>_xlfn.XLOOKUP(A1781,'Medical Examinations'!$P$3:$P$2337,'Medical Examinations'!$T$3:$T$2337)</f>
        <v>No</v>
      </c>
      <c r="G1781" s="15" t="str">
        <f>_xlfn.XLOOKUP(A1781,'Medical Examinations'!$P$3:$P$2337,'Medical Examinations'!$U$3:$U$2337)</f>
        <v>No</v>
      </c>
      <c r="H1781" s="15">
        <f>_xlfn.XLOOKUP(A1781,'Medical Examinations'!$P$3:$P$2337,'Medical Examinations'!$V$3:$V$2337)</f>
        <v>0</v>
      </c>
      <c r="I1781" s="15" t="str">
        <f>_xlfn.XLOOKUP(A1781,'Medical Examinations'!$P$3:$P$2337,'Medical Examinations'!$W$3:$W$2337)</f>
        <v>No</v>
      </c>
      <c r="J1781" s="15" t="str">
        <f>_xlfn.XLOOKUP(A1781,'Medical Examinations'!$P$3:$P$2337,'Medical Examinations'!$X$3:$X$2337)</f>
        <v>Obesity</v>
      </c>
      <c r="K1781" s="15"/>
      <c r="L1781" s="74">
        <f>_xlfn.XLOOKUP(A1781,'Hospitalisation Details'!$U$4:$U$2346,'Hospitalisation Details'!$V$4:$V$2346)</f>
        <v>32699</v>
      </c>
      <c r="M1781" s="75">
        <f>_xlfn.XLOOKUP(A1781,'Hospitalisation Details'!$U$4:$U$2346,'Hospitalisation Details'!$X$4:$X$2346)</f>
        <v>4890</v>
      </c>
      <c r="N1781" s="15">
        <f>_xlfn.XLOOKUP(A1781,'Hospitalisation Details'!$U$4:$U$2346,'Hospitalisation Details'!$Y$4:$Y$2346)</f>
        <v>4</v>
      </c>
      <c r="O1781" s="15">
        <f>_xlfn.XLOOKUP(A1781,'Hospitalisation Details'!$U$4:$U$2346,'Hospitalisation Details'!$Z$4:$Z$2346)</f>
        <v>9</v>
      </c>
      <c r="P1781" s="15" t="str">
        <f>_xlfn.XLOOKUP(A1781,'Hospitalisation Details'!$U$4:$U$2346,'Hospitalisation Details'!$AA$4:$AA$2346)</f>
        <v>R1013</v>
      </c>
      <c r="Q1781" s="15">
        <f>_xlfn.XLOOKUP(A1781,'Hospitalisation Details'!$U$4:$U$2346,'Hospitalisation Details'!$AB$4:$AB$2346)</f>
        <v>34</v>
      </c>
    </row>
    <row r="1782" spans="1:17" ht="15.5" x14ac:dyDescent="0.35">
      <c r="A1782" s="73" t="s">
        <v>590</v>
      </c>
      <c r="B1782" s="40" t="str">
        <f>_xlfn.XLOOKUP(A1782,'Customer Names'!$A$3:$A$2337,'Customer Names'!$E$3:$E$2337)</f>
        <v>Colleen M</v>
      </c>
      <c r="C1782" s="29">
        <f>_xlfn.XLOOKUP(A1782,'Medical Examinations'!$P$3:$P$2337,'Medical Examinations'!$Q$3:$Q$2337)</f>
        <v>29.92</v>
      </c>
      <c r="D1782" s="15">
        <f>_xlfn.XLOOKUP(A1782,'Medical Examinations'!$P$3:$P$2337,'Medical Examinations'!$R$3:$R$2337)</f>
        <v>10.97</v>
      </c>
      <c r="E1782" s="15" t="str">
        <f>_xlfn.XLOOKUP(A1782,'Medical Examinations'!$P$3:$P$2337,'Medical Examinations'!$S$3:$S$2337)</f>
        <v>Yes</v>
      </c>
      <c r="F1782" s="15" t="str">
        <f>_xlfn.XLOOKUP(A1782,'Medical Examinations'!$P$3:$P$2337,'Medical Examinations'!$T$3:$T$2337)</f>
        <v>No</v>
      </c>
      <c r="G1782" s="15" t="str">
        <f>_xlfn.XLOOKUP(A1782,'Medical Examinations'!$P$3:$P$2337,'Medical Examinations'!$U$3:$U$2337)</f>
        <v>No</v>
      </c>
      <c r="H1782" s="15">
        <f>_xlfn.XLOOKUP(A1782,'Medical Examinations'!$P$3:$P$2337,'Medical Examinations'!$V$3:$V$2337)</f>
        <v>1</v>
      </c>
      <c r="I1782" s="15" t="str">
        <f>_xlfn.XLOOKUP(A1782,'Medical Examinations'!$P$3:$P$2337,'Medical Examinations'!$W$3:$W$2337)</f>
        <v>No</v>
      </c>
      <c r="J1782" s="15" t="str">
        <f>_xlfn.XLOOKUP(A1782,'Medical Examinations'!$P$3:$P$2337,'Medical Examinations'!$X$3:$X$2337)</f>
        <v>Overweight</v>
      </c>
      <c r="K1782" s="15"/>
      <c r="L1782" s="74">
        <f>_xlfn.XLOOKUP(A1782,'Hospitalisation Details'!$U$4:$U$2346,'Hospitalisation Details'!$V$4:$V$2346)</f>
        <v>31712</v>
      </c>
      <c r="M1782" s="75">
        <f>_xlfn.XLOOKUP(A1782,'Hospitalisation Details'!$U$4:$U$2346,'Hospitalisation Details'!$X$4:$X$2346)</f>
        <v>4889.04</v>
      </c>
      <c r="N1782" s="15">
        <f>_xlfn.XLOOKUP(A1782,'Hospitalisation Details'!$U$4:$U$2346,'Hospitalisation Details'!$Y$4:$Y$2346)</f>
        <v>1</v>
      </c>
      <c r="O1782" s="15">
        <f>_xlfn.XLOOKUP(A1782,'Hospitalisation Details'!$U$4:$U$2346,'Hospitalisation Details'!$Z$4:$Z$2346)</f>
        <v>2</v>
      </c>
      <c r="P1782" s="15" t="str">
        <f>_xlfn.XLOOKUP(A1782,'Hospitalisation Details'!$U$4:$U$2346,'Hospitalisation Details'!$AA$4:$AA$2346)</f>
        <v>R1013</v>
      </c>
      <c r="Q1782" s="15">
        <f>_xlfn.XLOOKUP(A1782,'Hospitalisation Details'!$U$4:$U$2346,'Hospitalisation Details'!$AB$4:$AB$2346)</f>
        <v>37</v>
      </c>
    </row>
    <row r="1783" spans="1:17" ht="15.5" x14ac:dyDescent="0.35">
      <c r="A1783" s="73" t="s">
        <v>589</v>
      </c>
      <c r="B1783" s="40" t="str">
        <f>_xlfn.XLOOKUP(A1783,'Customer Names'!$A$3:$A$2337,'Customer Names'!$E$3:$E$2337)</f>
        <v>Julie A.</v>
      </c>
      <c r="C1783" s="29">
        <f>_xlfn.XLOOKUP(A1783,'Medical Examinations'!$P$3:$P$2337,'Medical Examinations'!$Q$3:$Q$2337)</f>
        <v>26.2</v>
      </c>
      <c r="D1783" s="15">
        <f>_xlfn.XLOOKUP(A1783,'Medical Examinations'!$P$3:$P$2337,'Medical Examinations'!$R$3:$R$2337)</f>
        <v>10.93</v>
      </c>
      <c r="E1783" s="15" t="str">
        <f>_xlfn.XLOOKUP(A1783,'Medical Examinations'!$P$3:$P$2337,'Medical Examinations'!$S$3:$S$2337)</f>
        <v>Yes</v>
      </c>
      <c r="F1783" s="15" t="str">
        <f>_xlfn.XLOOKUP(A1783,'Medical Examinations'!$P$3:$P$2337,'Medical Examinations'!$T$3:$T$2337)</f>
        <v>No</v>
      </c>
      <c r="G1783" s="15" t="str">
        <f>_xlfn.XLOOKUP(A1783,'Medical Examinations'!$P$3:$P$2337,'Medical Examinations'!$U$3:$U$2337)</f>
        <v>No</v>
      </c>
      <c r="H1783" s="15">
        <f>_xlfn.XLOOKUP(A1783,'Medical Examinations'!$P$3:$P$2337,'Medical Examinations'!$V$3:$V$2337)</f>
        <v>1</v>
      </c>
      <c r="I1783" s="15" t="str">
        <f>_xlfn.XLOOKUP(A1783,'Medical Examinations'!$P$3:$P$2337,'Medical Examinations'!$W$3:$W$2337)</f>
        <v>No</v>
      </c>
      <c r="J1783" s="15" t="str">
        <f>_xlfn.XLOOKUP(A1783,'Medical Examinations'!$P$3:$P$2337,'Medical Examinations'!$X$3:$X$2337)</f>
        <v>Overweight</v>
      </c>
      <c r="K1783" s="15"/>
      <c r="L1783" s="74">
        <f>_xlfn.XLOOKUP(A1783,'Hospitalisation Details'!$U$4:$U$2346,'Hospitalisation Details'!$V$4:$V$2346)</f>
        <v>31769</v>
      </c>
      <c r="M1783" s="75">
        <f>_xlfn.XLOOKUP(A1783,'Hospitalisation Details'!$U$4:$U$2346,'Hospitalisation Details'!$X$4:$X$2346)</f>
        <v>4883.87</v>
      </c>
      <c r="N1783" s="15">
        <f>_xlfn.XLOOKUP(A1783,'Hospitalisation Details'!$U$4:$U$2346,'Hospitalisation Details'!$Y$4:$Y$2346)</f>
        <v>1</v>
      </c>
      <c r="O1783" s="15">
        <f>_xlfn.XLOOKUP(A1783,'Hospitalisation Details'!$U$4:$U$2346,'Hospitalisation Details'!$Z$4:$Z$2346)</f>
        <v>2</v>
      </c>
      <c r="P1783" s="15" t="str">
        <f>_xlfn.XLOOKUP(A1783,'Hospitalisation Details'!$U$4:$U$2346,'Hospitalisation Details'!$AA$4:$AA$2346)</f>
        <v>R1011</v>
      </c>
      <c r="Q1783" s="15">
        <f>_xlfn.XLOOKUP(A1783,'Hospitalisation Details'!$U$4:$U$2346,'Hospitalisation Details'!$AB$4:$AB$2346)</f>
        <v>36</v>
      </c>
    </row>
    <row r="1784" spans="1:17" ht="15.5" x14ac:dyDescent="0.35">
      <c r="A1784" s="73" t="s">
        <v>588</v>
      </c>
      <c r="B1784" s="40" t="str">
        <f>_xlfn.XLOOKUP(A1784,'Customer Names'!$A$3:$A$2337,'Customer Names'!$E$3:$E$2337)</f>
        <v>Douglas W</v>
      </c>
      <c r="C1784" s="29">
        <f>_xlfn.XLOOKUP(A1784,'Medical Examinations'!$P$3:$P$2337,'Medical Examinations'!$Q$3:$Q$2337)</f>
        <v>26.695</v>
      </c>
      <c r="D1784" s="15">
        <f>_xlfn.XLOOKUP(A1784,'Medical Examinations'!$P$3:$P$2337,'Medical Examinations'!$R$3:$R$2337)</f>
        <v>4.21</v>
      </c>
      <c r="E1784" s="15" t="str">
        <f>_xlfn.XLOOKUP(A1784,'Medical Examinations'!$P$3:$P$2337,'Medical Examinations'!$S$3:$S$2337)</f>
        <v>Yes</v>
      </c>
      <c r="F1784" s="15" t="str">
        <f>_xlfn.XLOOKUP(A1784,'Medical Examinations'!$P$3:$P$2337,'Medical Examinations'!$T$3:$T$2337)</f>
        <v>No</v>
      </c>
      <c r="G1784" s="15" t="str">
        <f>_xlfn.XLOOKUP(A1784,'Medical Examinations'!$P$3:$P$2337,'Medical Examinations'!$U$3:$U$2337)</f>
        <v>Yes</v>
      </c>
      <c r="H1784" s="15">
        <f>_xlfn.XLOOKUP(A1784,'Medical Examinations'!$P$3:$P$2337,'Medical Examinations'!$V$3:$V$2337)</f>
        <v>1</v>
      </c>
      <c r="I1784" s="15" t="str">
        <f>_xlfn.XLOOKUP(A1784,'Medical Examinations'!$P$3:$P$2337,'Medical Examinations'!$W$3:$W$2337)</f>
        <v>No</v>
      </c>
      <c r="J1784" s="15" t="str">
        <f>_xlfn.XLOOKUP(A1784,'Medical Examinations'!$P$3:$P$2337,'Medical Examinations'!$X$3:$X$2337)</f>
        <v>Overweight</v>
      </c>
      <c r="K1784" s="15"/>
      <c r="L1784" s="74">
        <f>_xlfn.XLOOKUP(A1784,'Hospitalisation Details'!$U$4:$U$2346,'Hospitalisation Details'!$V$4:$V$2346)</f>
        <v>35702</v>
      </c>
      <c r="M1784" s="75">
        <f>_xlfn.XLOOKUP(A1784,'Hospitalisation Details'!$U$4:$U$2346,'Hospitalisation Details'!$X$4:$X$2346)</f>
        <v>4877.9799999999996</v>
      </c>
      <c r="N1784" s="15">
        <f>_xlfn.XLOOKUP(A1784,'Hospitalisation Details'!$U$4:$U$2346,'Hospitalisation Details'!$Y$4:$Y$2346)</f>
        <v>1</v>
      </c>
      <c r="O1784" s="15">
        <f>_xlfn.XLOOKUP(A1784,'Hospitalisation Details'!$U$4:$U$2346,'Hospitalisation Details'!$Z$4:$Z$2346)</f>
        <v>1</v>
      </c>
      <c r="P1784" s="15" t="str">
        <f>_xlfn.XLOOKUP(A1784,'Hospitalisation Details'!$U$4:$U$2346,'Hospitalisation Details'!$AA$4:$AA$2346)</f>
        <v>R1012</v>
      </c>
      <c r="Q1784" s="15">
        <f>_xlfn.XLOOKUP(A1784,'Hospitalisation Details'!$U$4:$U$2346,'Hospitalisation Details'!$AB$4:$AB$2346)</f>
        <v>26</v>
      </c>
    </row>
    <row r="1785" spans="1:17" ht="15.5" x14ac:dyDescent="0.35">
      <c r="A1785" s="73" t="s">
        <v>587</v>
      </c>
      <c r="B1785" s="40" t="str">
        <f>_xlfn.XLOOKUP(A1785,'Customer Names'!$A$3:$A$2337,'Customer Names'!$E$3:$E$2337)</f>
        <v>Catherine</v>
      </c>
      <c r="C1785" s="29">
        <f>_xlfn.XLOOKUP(A1785,'Medical Examinations'!$P$3:$P$2337,'Medical Examinations'!$Q$3:$Q$2337)</f>
        <v>23.16</v>
      </c>
      <c r="D1785" s="15">
        <f>_xlfn.XLOOKUP(A1785,'Medical Examinations'!$P$3:$P$2337,'Medical Examinations'!$R$3:$R$2337)</f>
        <v>5.5</v>
      </c>
      <c r="E1785" s="15" t="str">
        <f>_xlfn.XLOOKUP(A1785,'Medical Examinations'!$P$3:$P$2337,'Medical Examinations'!$S$3:$S$2337)</f>
        <v>No</v>
      </c>
      <c r="F1785" s="15" t="str">
        <f>_xlfn.XLOOKUP(A1785,'Medical Examinations'!$P$3:$P$2337,'Medical Examinations'!$T$3:$T$2337)</f>
        <v>No</v>
      </c>
      <c r="G1785" s="15" t="str">
        <f>_xlfn.XLOOKUP(A1785,'Medical Examinations'!$P$3:$P$2337,'Medical Examinations'!$U$3:$U$2337)</f>
        <v>No</v>
      </c>
      <c r="H1785" s="15">
        <f>_xlfn.XLOOKUP(A1785,'Medical Examinations'!$P$3:$P$2337,'Medical Examinations'!$V$3:$V$2337)</f>
        <v>0</v>
      </c>
      <c r="I1785" s="15" t="str">
        <f>_xlfn.XLOOKUP(A1785,'Medical Examinations'!$P$3:$P$2337,'Medical Examinations'!$W$3:$W$2337)</f>
        <v>No</v>
      </c>
      <c r="J1785" s="15" t="str">
        <f>_xlfn.XLOOKUP(A1785,'Medical Examinations'!$P$3:$P$2337,'Medical Examinations'!$X$3:$X$2337)</f>
        <v>Normalweight</v>
      </c>
      <c r="K1785" s="15"/>
      <c r="L1785" s="74">
        <f>_xlfn.XLOOKUP(A1785,'Hospitalisation Details'!$U$4:$U$2346,'Hospitalisation Details'!$V$4:$V$2346)</f>
        <v>32752</v>
      </c>
      <c r="M1785" s="75">
        <f>_xlfn.XLOOKUP(A1785,'Hospitalisation Details'!$U$4:$U$2346,'Hospitalisation Details'!$X$4:$X$2346)</f>
        <v>4859.8900000000003</v>
      </c>
      <c r="N1785" s="15">
        <f>_xlfn.XLOOKUP(A1785,'Hospitalisation Details'!$U$4:$U$2346,'Hospitalisation Details'!$Y$4:$Y$2346)</f>
        <v>1</v>
      </c>
      <c r="O1785" s="15">
        <f>_xlfn.XLOOKUP(A1785,'Hospitalisation Details'!$U$4:$U$2346,'Hospitalisation Details'!$Z$4:$Z$2346)</f>
        <v>1</v>
      </c>
      <c r="P1785" s="15" t="str">
        <f>_xlfn.XLOOKUP(A1785,'Hospitalisation Details'!$U$4:$U$2346,'Hospitalisation Details'!$AA$4:$AA$2346)</f>
        <v>R1011</v>
      </c>
      <c r="Q1785" s="15">
        <f>_xlfn.XLOOKUP(A1785,'Hospitalisation Details'!$U$4:$U$2346,'Hospitalisation Details'!$AB$4:$AB$2346)</f>
        <v>34</v>
      </c>
    </row>
    <row r="1786" spans="1:17" ht="15.5" x14ac:dyDescent="0.35">
      <c r="A1786" s="73" t="s">
        <v>586</v>
      </c>
      <c r="B1786" s="40" t="str">
        <f>_xlfn.XLOOKUP(A1786,'Customer Names'!$A$3:$A$2337,'Customer Names'!$E$3:$E$2337)</f>
        <v>James A</v>
      </c>
      <c r="C1786" s="29">
        <f>_xlfn.XLOOKUP(A1786,'Medical Examinations'!$P$3:$P$2337,'Medical Examinations'!$Q$3:$Q$2337)</f>
        <v>32.585000000000001</v>
      </c>
      <c r="D1786" s="15">
        <f>_xlfn.XLOOKUP(A1786,'Medical Examinations'!$P$3:$P$2337,'Medical Examinations'!$R$3:$R$2337)</f>
        <v>4.93</v>
      </c>
      <c r="E1786" s="15" t="str">
        <f>_xlfn.XLOOKUP(A1786,'Medical Examinations'!$P$3:$P$2337,'Medical Examinations'!$S$3:$S$2337)</f>
        <v>Yes</v>
      </c>
      <c r="F1786" s="15" t="str">
        <f>_xlfn.XLOOKUP(A1786,'Medical Examinations'!$P$3:$P$2337,'Medical Examinations'!$T$3:$T$2337)</f>
        <v>No</v>
      </c>
      <c r="G1786" s="15" t="str">
        <f>_xlfn.XLOOKUP(A1786,'Medical Examinations'!$P$3:$P$2337,'Medical Examinations'!$U$3:$U$2337)</f>
        <v>No</v>
      </c>
      <c r="H1786" s="15">
        <f>_xlfn.XLOOKUP(A1786,'Medical Examinations'!$P$3:$P$2337,'Medical Examinations'!$V$3:$V$2337)</f>
        <v>1</v>
      </c>
      <c r="I1786" s="15" t="str">
        <f>_xlfn.XLOOKUP(A1786,'Medical Examinations'!$P$3:$P$2337,'Medical Examinations'!$W$3:$W$2337)</f>
        <v>No</v>
      </c>
      <c r="J1786" s="15" t="str">
        <f>_xlfn.XLOOKUP(A1786,'Medical Examinations'!$P$3:$P$2337,'Medical Examinations'!$X$3:$X$2337)</f>
        <v>Obesity</v>
      </c>
      <c r="K1786" s="15"/>
      <c r="L1786" s="74">
        <f>_xlfn.XLOOKUP(A1786,'Hospitalisation Details'!$U$4:$U$2346,'Hospitalisation Details'!$V$4:$V$2346)</f>
        <v>35060</v>
      </c>
      <c r="M1786" s="75">
        <f>_xlfn.XLOOKUP(A1786,'Hospitalisation Details'!$U$4:$U$2346,'Hospitalisation Details'!$X$4:$X$2346)</f>
        <v>4846.92</v>
      </c>
      <c r="N1786" s="15">
        <f>_xlfn.XLOOKUP(A1786,'Hospitalisation Details'!$U$4:$U$2346,'Hospitalisation Details'!$Y$4:$Y$2346)</f>
        <v>1</v>
      </c>
      <c r="O1786" s="15">
        <f>_xlfn.XLOOKUP(A1786,'Hospitalisation Details'!$U$4:$U$2346,'Hospitalisation Details'!$Z$4:$Z$2346)</f>
        <v>1</v>
      </c>
      <c r="P1786" s="15" t="str">
        <f>_xlfn.XLOOKUP(A1786,'Hospitalisation Details'!$U$4:$U$2346,'Hospitalisation Details'!$AA$4:$AA$2346)</f>
        <v>R1017</v>
      </c>
      <c r="Q1786" s="15">
        <f>_xlfn.XLOOKUP(A1786,'Hospitalisation Details'!$U$4:$U$2346,'Hospitalisation Details'!$AB$4:$AB$2346)</f>
        <v>27</v>
      </c>
    </row>
    <row r="1787" spans="1:17" ht="15.5" x14ac:dyDescent="0.35">
      <c r="A1787" s="73" t="s">
        <v>585</v>
      </c>
      <c r="B1787" s="40" t="str">
        <f>_xlfn.XLOOKUP(A1787,'Customer Names'!$A$3:$A$2337,'Customer Names'!$E$3:$E$2337)</f>
        <v>Youngseong</v>
      </c>
      <c r="C1787" s="29">
        <f>_xlfn.XLOOKUP(A1787,'Medical Examinations'!$P$3:$P$2337,'Medical Examinations'!$Q$3:$Q$2337)</f>
        <v>33.97</v>
      </c>
      <c r="D1787" s="15">
        <f>_xlfn.XLOOKUP(A1787,'Medical Examinations'!$P$3:$P$2337,'Medical Examinations'!$R$3:$R$2337)</f>
        <v>5.6</v>
      </c>
      <c r="E1787" s="15" t="str">
        <f>_xlfn.XLOOKUP(A1787,'Medical Examinations'!$P$3:$P$2337,'Medical Examinations'!$S$3:$S$2337)</f>
        <v>Yes</v>
      </c>
      <c r="F1787" s="15" t="str">
        <f>_xlfn.XLOOKUP(A1787,'Medical Examinations'!$P$3:$P$2337,'Medical Examinations'!$T$3:$T$2337)</f>
        <v>No</v>
      </c>
      <c r="G1787" s="15" t="str">
        <f>_xlfn.XLOOKUP(A1787,'Medical Examinations'!$P$3:$P$2337,'Medical Examinations'!$U$3:$U$2337)</f>
        <v>No</v>
      </c>
      <c r="H1787" s="15">
        <f>_xlfn.XLOOKUP(A1787,'Medical Examinations'!$P$3:$P$2337,'Medical Examinations'!$V$3:$V$2337)</f>
        <v>0</v>
      </c>
      <c r="I1787" s="15" t="str">
        <f>_xlfn.XLOOKUP(A1787,'Medical Examinations'!$P$3:$P$2337,'Medical Examinations'!$W$3:$W$2337)</f>
        <v>No</v>
      </c>
      <c r="J1787" s="15" t="str">
        <f>_xlfn.XLOOKUP(A1787,'Medical Examinations'!$P$3:$P$2337,'Medical Examinations'!$X$3:$X$2337)</f>
        <v>Obesity</v>
      </c>
      <c r="K1787" s="15"/>
      <c r="L1787" s="74">
        <f>_xlfn.XLOOKUP(A1787,'Hospitalisation Details'!$U$4:$U$2346,'Hospitalisation Details'!$V$4:$V$2346)</f>
        <v>37049</v>
      </c>
      <c r="M1787" s="75">
        <f>_xlfn.XLOOKUP(A1787,'Hospitalisation Details'!$U$4:$U$2346,'Hospitalisation Details'!$X$4:$X$2346)</f>
        <v>4846.53</v>
      </c>
      <c r="N1787" s="15">
        <f>_xlfn.XLOOKUP(A1787,'Hospitalisation Details'!$U$4:$U$2346,'Hospitalisation Details'!$Y$4:$Y$2346)</f>
        <v>1</v>
      </c>
      <c r="O1787" s="15">
        <f>_xlfn.XLOOKUP(A1787,'Hospitalisation Details'!$U$4:$U$2346,'Hospitalisation Details'!$Z$4:$Z$2346)</f>
        <v>1</v>
      </c>
      <c r="P1787" s="15" t="str">
        <f>_xlfn.XLOOKUP(A1787,'Hospitalisation Details'!$U$4:$U$2346,'Hospitalisation Details'!$AA$4:$AA$2346)</f>
        <v>R1021</v>
      </c>
      <c r="Q1787" s="15">
        <f>_xlfn.XLOOKUP(A1787,'Hospitalisation Details'!$U$4:$U$2346,'Hospitalisation Details'!$AB$4:$AB$2346)</f>
        <v>22</v>
      </c>
    </row>
    <row r="1788" spans="1:17" ht="15.5" x14ac:dyDescent="0.35">
      <c r="A1788" s="73" t="s">
        <v>584</v>
      </c>
      <c r="B1788" s="40" t="str">
        <f>_xlfn.XLOOKUP(A1788,'Customer Names'!$A$3:$A$2337,'Customer Names'!$E$3:$E$2337)</f>
        <v>John</v>
      </c>
      <c r="C1788" s="29">
        <f>_xlfn.XLOOKUP(A1788,'Medical Examinations'!$P$3:$P$2337,'Medical Examinations'!$Q$3:$Q$2337)</f>
        <v>16.57</v>
      </c>
      <c r="D1788" s="15">
        <f>_xlfn.XLOOKUP(A1788,'Medical Examinations'!$P$3:$P$2337,'Medical Examinations'!$R$3:$R$2337)</f>
        <v>9.99</v>
      </c>
      <c r="E1788" s="15" t="str">
        <f>_xlfn.XLOOKUP(A1788,'Medical Examinations'!$P$3:$P$2337,'Medical Examinations'!$S$3:$S$2337)</f>
        <v>No</v>
      </c>
      <c r="F1788" s="15" t="str">
        <f>_xlfn.XLOOKUP(A1788,'Medical Examinations'!$P$3:$P$2337,'Medical Examinations'!$T$3:$T$2337)</f>
        <v>No</v>
      </c>
      <c r="G1788" s="15" t="str">
        <f>_xlfn.XLOOKUP(A1788,'Medical Examinations'!$P$3:$P$2337,'Medical Examinations'!$U$3:$U$2337)</f>
        <v>No</v>
      </c>
      <c r="H1788" s="15">
        <f>_xlfn.XLOOKUP(A1788,'Medical Examinations'!$P$3:$P$2337,'Medical Examinations'!$V$3:$V$2337)</f>
        <v>0</v>
      </c>
      <c r="I1788" s="15" t="str">
        <f>_xlfn.XLOOKUP(A1788,'Medical Examinations'!$P$3:$P$2337,'Medical Examinations'!$W$3:$W$2337)</f>
        <v>No</v>
      </c>
      <c r="J1788" s="15" t="str">
        <f>_xlfn.XLOOKUP(A1788,'Medical Examinations'!$P$3:$P$2337,'Medical Examinations'!$X$3:$X$2337)</f>
        <v>Underweight</v>
      </c>
      <c r="K1788" s="15"/>
      <c r="L1788" s="74">
        <f>_xlfn.XLOOKUP(A1788,'Hospitalisation Details'!$U$4:$U$2346,'Hospitalisation Details'!$V$4:$V$2346)</f>
        <v>27283</v>
      </c>
      <c r="M1788" s="75">
        <f>_xlfn.XLOOKUP(A1788,'Hospitalisation Details'!$U$4:$U$2346,'Hospitalisation Details'!$X$4:$X$2346)</f>
        <v>4844.67</v>
      </c>
      <c r="N1788" s="15">
        <f>_xlfn.XLOOKUP(A1788,'Hospitalisation Details'!$U$4:$U$2346,'Hospitalisation Details'!$Y$4:$Y$2346)</f>
        <v>1</v>
      </c>
      <c r="O1788" s="15">
        <f>_xlfn.XLOOKUP(A1788,'Hospitalisation Details'!$U$4:$U$2346,'Hospitalisation Details'!$Z$4:$Z$2346)</f>
        <v>9</v>
      </c>
      <c r="P1788" s="15" t="str">
        <f>_xlfn.XLOOKUP(A1788,'Hospitalisation Details'!$U$4:$U$2346,'Hospitalisation Details'!$AA$4:$AA$2346)</f>
        <v>R1013</v>
      </c>
      <c r="Q1788" s="15">
        <f>_xlfn.XLOOKUP(A1788,'Hospitalisation Details'!$U$4:$U$2346,'Hospitalisation Details'!$AB$4:$AB$2346)</f>
        <v>49</v>
      </c>
    </row>
    <row r="1789" spans="1:17" ht="15.5" x14ac:dyDescent="0.35">
      <c r="A1789" s="73" t="s">
        <v>583</v>
      </c>
      <c r="B1789" s="40" t="str">
        <f>_xlfn.XLOOKUP(A1789,'Customer Names'!$A$3:$A$2337,'Customer Names'!$E$3:$E$2337)</f>
        <v>Brandon S.</v>
      </c>
      <c r="C1789" s="29">
        <f>_xlfn.XLOOKUP(A1789,'Medical Examinations'!$P$3:$P$2337,'Medical Examinations'!$Q$3:$Q$2337)</f>
        <v>17.55</v>
      </c>
      <c r="D1789" s="15">
        <f>_xlfn.XLOOKUP(A1789,'Medical Examinations'!$P$3:$P$2337,'Medical Examinations'!$R$3:$R$2337)</f>
        <v>5.93</v>
      </c>
      <c r="E1789" s="15" t="str">
        <f>_xlfn.XLOOKUP(A1789,'Medical Examinations'!$P$3:$P$2337,'Medical Examinations'!$S$3:$S$2337)</f>
        <v>No</v>
      </c>
      <c r="F1789" s="15" t="str">
        <f>_xlfn.XLOOKUP(A1789,'Medical Examinations'!$P$3:$P$2337,'Medical Examinations'!$T$3:$T$2337)</f>
        <v>No</v>
      </c>
      <c r="G1789" s="15" t="str">
        <f>_xlfn.XLOOKUP(A1789,'Medical Examinations'!$P$3:$P$2337,'Medical Examinations'!$U$3:$U$2337)</f>
        <v>Yes</v>
      </c>
      <c r="H1789" s="15">
        <f>_xlfn.XLOOKUP(A1789,'Medical Examinations'!$P$3:$P$2337,'Medical Examinations'!$V$3:$V$2337)</f>
        <v>1</v>
      </c>
      <c r="I1789" s="15" t="str">
        <f>_xlfn.XLOOKUP(A1789,'Medical Examinations'!$P$3:$P$2337,'Medical Examinations'!$W$3:$W$2337)</f>
        <v>No</v>
      </c>
      <c r="J1789" s="15" t="str">
        <f>_xlfn.XLOOKUP(A1789,'Medical Examinations'!$P$3:$P$2337,'Medical Examinations'!$X$3:$X$2337)</f>
        <v>Underweight</v>
      </c>
      <c r="K1789" s="15"/>
      <c r="L1789" s="74">
        <f>_xlfn.XLOOKUP(A1789,'Hospitalisation Details'!$U$4:$U$2346,'Hospitalisation Details'!$V$4:$V$2346)</f>
        <v>29202</v>
      </c>
      <c r="M1789" s="75">
        <f>_xlfn.XLOOKUP(A1789,'Hospitalisation Details'!$U$4:$U$2346,'Hospitalisation Details'!$X$4:$X$2346)</f>
        <v>4843.79</v>
      </c>
      <c r="N1789" s="15">
        <f>_xlfn.XLOOKUP(A1789,'Hospitalisation Details'!$U$4:$U$2346,'Hospitalisation Details'!$Y$4:$Y$2346)</f>
        <v>1</v>
      </c>
      <c r="O1789" s="15">
        <f>_xlfn.XLOOKUP(A1789,'Hospitalisation Details'!$U$4:$U$2346,'Hospitalisation Details'!$Z$4:$Z$2346)</f>
        <v>1</v>
      </c>
      <c r="P1789" s="15" t="str">
        <f>_xlfn.XLOOKUP(A1789,'Hospitalisation Details'!$U$4:$U$2346,'Hospitalisation Details'!$AA$4:$AA$2346)</f>
        <v>R1013</v>
      </c>
      <c r="Q1789" s="15">
        <f>_xlfn.XLOOKUP(A1789,'Hospitalisation Details'!$U$4:$U$2346,'Hospitalisation Details'!$AB$4:$AB$2346)</f>
        <v>44</v>
      </c>
    </row>
    <row r="1790" spans="1:17" ht="15.5" x14ac:dyDescent="0.35">
      <c r="A1790" s="73" t="s">
        <v>582</v>
      </c>
      <c r="B1790" s="40" t="str">
        <f>_xlfn.XLOOKUP(A1790,'Customer Names'!$A$3:$A$2337,'Customer Names'!$E$3:$E$2337)</f>
        <v>Sean P</v>
      </c>
      <c r="C1790" s="29">
        <f>_xlfn.XLOOKUP(A1790,'Medical Examinations'!$P$3:$P$2337,'Medical Examinations'!$Q$3:$Q$2337)</f>
        <v>29.41</v>
      </c>
      <c r="D1790" s="15">
        <f>_xlfn.XLOOKUP(A1790,'Medical Examinations'!$P$3:$P$2337,'Medical Examinations'!$R$3:$R$2337)</f>
        <v>6.29</v>
      </c>
      <c r="E1790" s="15" t="str">
        <f>_xlfn.XLOOKUP(A1790,'Medical Examinations'!$P$3:$P$2337,'Medical Examinations'!$S$3:$S$2337)</f>
        <v>Yes</v>
      </c>
      <c r="F1790" s="15" t="str">
        <f>_xlfn.XLOOKUP(A1790,'Medical Examinations'!$P$3:$P$2337,'Medical Examinations'!$T$3:$T$2337)</f>
        <v>No</v>
      </c>
      <c r="G1790" s="15" t="str">
        <f>_xlfn.XLOOKUP(A1790,'Medical Examinations'!$P$3:$P$2337,'Medical Examinations'!$U$3:$U$2337)</f>
        <v>No</v>
      </c>
      <c r="H1790" s="15">
        <f>_xlfn.XLOOKUP(A1790,'Medical Examinations'!$P$3:$P$2337,'Medical Examinations'!$V$3:$V$2337)</f>
        <v>1</v>
      </c>
      <c r="I1790" s="15" t="str">
        <f>_xlfn.XLOOKUP(A1790,'Medical Examinations'!$P$3:$P$2337,'Medical Examinations'!$W$3:$W$2337)</f>
        <v>No</v>
      </c>
      <c r="J1790" s="15" t="str">
        <f>_xlfn.XLOOKUP(A1790,'Medical Examinations'!$P$3:$P$2337,'Medical Examinations'!$X$3:$X$2337)</f>
        <v>Overweight</v>
      </c>
      <c r="K1790" s="15"/>
      <c r="L1790" s="74">
        <f>_xlfn.XLOOKUP(A1790,'Hospitalisation Details'!$U$4:$U$2346,'Hospitalisation Details'!$V$4:$V$2346)</f>
        <v>34971</v>
      </c>
      <c r="M1790" s="75">
        <f>_xlfn.XLOOKUP(A1790,'Hospitalisation Details'!$U$4:$U$2346,'Hospitalisation Details'!$X$4:$X$2346)</f>
        <v>4840.95</v>
      </c>
      <c r="N1790" s="15">
        <f>_xlfn.XLOOKUP(A1790,'Hospitalisation Details'!$U$4:$U$2346,'Hospitalisation Details'!$Y$4:$Y$2346)</f>
        <v>1</v>
      </c>
      <c r="O1790" s="15">
        <f>_xlfn.XLOOKUP(A1790,'Hospitalisation Details'!$U$4:$U$2346,'Hospitalisation Details'!$Z$4:$Z$2346)</f>
        <v>2</v>
      </c>
      <c r="P1790" s="15" t="str">
        <f>_xlfn.XLOOKUP(A1790,'Hospitalisation Details'!$U$4:$U$2346,'Hospitalisation Details'!$AA$4:$AA$2346)</f>
        <v>R1021</v>
      </c>
      <c r="Q1790" s="15">
        <f>_xlfn.XLOOKUP(A1790,'Hospitalisation Details'!$U$4:$U$2346,'Hospitalisation Details'!$AB$4:$AB$2346)</f>
        <v>28</v>
      </c>
    </row>
    <row r="1791" spans="1:17" ht="15.5" x14ac:dyDescent="0.35">
      <c r="A1791" s="73" t="s">
        <v>581</v>
      </c>
      <c r="B1791" s="40" t="str">
        <f>_xlfn.XLOOKUP(A1791,'Customer Names'!$A$3:$A$2337,'Customer Names'!$E$3:$E$2337)</f>
        <v>Scott</v>
      </c>
      <c r="C1791" s="29">
        <f>_xlfn.XLOOKUP(A1791,'Medical Examinations'!$P$3:$P$2337,'Medical Examinations'!$Q$3:$Q$2337)</f>
        <v>17.91</v>
      </c>
      <c r="D1791" s="15">
        <f>_xlfn.XLOOKUP(A1791,'Medical Examinations'!$P$3:$P$2337,'Medical Examinations'!$R$3:$R$2337)</f>
        <v>5.65</v>
      </c>
      <c r="E1791" s="15" t="str">
        <f>_xlfn.XLOOKUP(A1791,'Medical Examinations'!$P$3:$P$2337,'Medical Examinations'!$S$3:$S$2337)</f>
        <v>No</v>
      </c>
      <c r="F1791" s="15" t="str">
        <f>_xlfn.XLOOKUP(A1791,'Medical Examinations'!$P$3:$P$2337,'Medical Examinations'!$T$3:$T$2337)</f>
        <v>No</v>
      </c>
      <c r="G1791" s="15" t="str">
        <f>_xlfn.XLOOKUP(A1791,'Medical Examinations'!$P$3:$P$2337,'Medical Examinations'!$U$3:$U$2337)</f>
        <v>No</v>
      </c>
      <c r="H1791" s="15">
        <f>_xlfn.XLOOKUP(A1791,'Medical Examinations'!$P$3:$P$2337,'Medical Examinations'!$V$3:$V$2337)</f>
        <v>1</v>
      </c>
      <c r="I1791" s="15" t="str">
        <f>_xlfn.XLOOKUP(A1791,'Medical Examinations'!$P$3:$P$2337,'Medical Examinations'!$W$3:$W$2337)</f>
        <v>No</v>
      </c>
      <c r="J1791" s="15" t="str">
        <f>_xlfn.XLOOKUP(A1791,'Medical Examinations'!$P$3:$P$2337,'Medical Examinations'!$X$3:$X$2337)</f>
        <v>Underweight</v>
      </c>
      <c r="K1791" s="15"/>
      <c r="L1791" s="74">
        <f>_xlfn.XLOOKUP(A1791,'Hospitalisation Details'!$U$4:$U$2346,'Hospitalisation Details'!$V$4:$V$2346)</f>
        <v>30970</v>
      </c>
      <c r="M1791" s="75">
        <f>_xlfn.XLOOKUP(A1791,'Hospitalisation Details'!$U$4:$U$2346,'Hospitalisation Details'!$X$4:$X$2346)</f>
        <v>4839.18</v>
      </c>
      <c r="N1791" s="15">
        <f>_xlfn.XLOOKUP(A1791,'Hospitalisation Details'!$U$4:$U$2346,'Hospitalisation Details'!$Y$4:$Y$2346)</f>
        <v>1</v>
      </c>
      <c r="O1791" s="15">
        <f>_xlfn.XLOOKUP(A1791,'Hospitalisation Details'!$U$4:$U$2346,'Hospitalisation Details'!$Z$4:$Z$2346)</f>
        <v>2</v>
      </c>
      <c r="P1791" s="15" t="str">
        <f>_xlfn.XLOOKUP(A1791,'Hospitalisation Details'!$U$4:$U$2346,'Hospitalisation Details'!$AA$4:$AA$2346)</f>
        <v>R1012</v>
      </c>
      <c r="Q1791" s="15">
        <f>_xlfn.XLOOKUP(A1791,'Hospitalisation Details'!$U$4:$U$2346,'Hospitalisation Details'!$AB$4:$AB$2346)</f>
        <v>39</v>
      </c>
    </row>
    <row r="1792" spans="1:17" ht="15.5" x14ac:dyDescent="0.35">
      <c r="A1792" s="73" t="s">
        <v>580</v>
      </c>
      <c r="B1792" s="40" t="str">
        <f>_xlfn.XLOOKUP(A1792,'Customer Names'!$A$3:$A$2337,'Customer Names'!$E$3:$E$2337)</f>
        <v>Janez</v>
      </c>
      <c r="C1792" s="29">
        <f>_xlfn.XLOOKUP(A1792,'Medical Examinations'!$P$3:$P$2337,'Medical Examinations'!$Q$3:$Q$2337)</f>
        <v>31.57</v>
      </c>
      <c r="D1792" s="15">
        <f>_xlfn.XLOOKUP(A1792,'Medical Examinations'!$P$3:$P$2337,'Medical Examinations'!$R$3:$R$2337)</f>
        <v>6.15</v>
      </c>
      <c r="E1792" s="15" t="str">
        <f>_xlfn.XLOOKUP(A1792,'Medical Examinations'!$P$3:$P$2337,'Medical Examinations'!$S$3:$S$2337)</f>
        <v>No</v>
      </c>
      <c r="F1792" s="15" t="str">
        <f>_xlfn.XLOOKUP(A1792,'Medical Examinations'!$P$3:$P$2337,'Medical Examinations'!$T$3:$T$2337)</f>
        <v>No</v>
      </c>
      <c r="G1792" s="15" t="str">
        <f>_xlfn.XLOOKUP(A1792,'Medical Examinations'!$P$3:$P$2337,'Medical Examinations'!$U$3:$U$2337)</f>
        <v>No</v>
      </c>
      <c r="H1792" s="15">
        <f>_xlfn.XLOOKUP(A1792,'Medical Examinations'!$P$3:$P$2337,'Medical Examinations'!$V$3:$V$2337)</f>
        <v>1</v>
      </c>
      <c r="I1792" s="15" t="str">
        <f>_xlfn.XLOOKUP(A1792,'Medical Examinations'!$P$3:$P$2337,'Medical Examinations'!$W$3:$W$2337)</f>
        <v>No</v>
      </c>
      <c r="J1792" s="15" t="str">
        <f>_xlfn.XLOOKUP(A1792,'Medical Examinations'!$P$3:$P$2337,'Medical Examinations'!$X$3:$X$2337)</f>
        <v>Obesity</v>
      </c>
      <c r="K1792" s="15"/>
      <c r="L1792" s="74">
        <f>_xlfn.XLOOKUP(A1792,'Hospitalisation Details'!$U$4:$U$2346,'Hospitalisation Details'!$V$4:$V$2346)</f>
        <v>33857</v>
      </c>
      <c r="M1792" s="75">
        <f>_xlfn.XLOOKUP(A1792,'Hospitalisation Details'!$U$4:$U$2346,'Hospitalisation Details'!$X$4:$X$2346)</f>
        <v>4837.58</v>
      </c>
      <c r="N1792" s="15">
        <f>_xlfn.XLOOKUP(A1792,'Hospitalisation Details'!$U$4:$U$2346,'Hospitalisation Details'!$Y$4:$Y$2346)</f>
        <v>4</v>
      </c>
      <c r="O1792" s="15">
        <f>_xlfn.XLOOKUP(A1792,'Hospitalisation Details'!$U$4:$U$2346,'Hospitalisation Details'!$Z$4:$Z$2346)</f>
        <v>9</v>
      </c>
      <c r="P1792" s="15" t="str">
        <f>_xlfn.XLOOKUP(A1792,'Hospitalisation Details'!$U$4:$U$2346,'Hospitalisation Details'!$AA$4:$AA$2346)</f>
        <v>R1013</v>
      </c>
      <c r="Q1792" s="15">
        <f>_xlfn.XLOOKUP(A1792,'Hospitalisation Details'!$U$4:$U$2346,'Hospitalisation Details'!$AB$4:$AB$2346)</f>
        <v>31</v>
      </c>
    </row>
    <row r="1793" spans="1:17" ht="15.5" x14ac:dyDescent="0.35">
      <c r="A1793" s="73" t="s">
        <v>579</v>
      </c>
      <c r="B1793" s="40" t="str">
        <f>_xlfn.XLOOKUP(A1793,'Customer Names'!$A$3:$A$2337,'Customer Names'!$E$3:$E$2337)</f>
        <v>John I. Jr.</v>
      </c>
      <c r="C1793" s="29">
        <f>_xlfn.XLOOKUP(A1793,'Medical Examinations'!$P$3:$P$2337,'Medical Examinations'!$Q$3:$Q$2337)</f>
        <v>33.18</v>
      </c>
      <c r="D1793" s="15">
        <f>_xlfn.XLOOKUP(A1793,'Medical Examinations'!$P$3:$P$2337,'Medical Examinations'!$R$3:$R$2337)</f>
        <v>5.22</v>
      </c>
      <c r="E1793" s="15" t="str">
        <f>_xlfn.XLOOKUP(A1793,'Medical Examinations'!$P$3:$P$2337,'Medical Examinations'!$S$3:$S$2337)</f>
        <v>No</v>
      </c>
      <c r="F1793" s="15" t="str">
        <f>_xlfn.XLOOKUP(A1793,'Medical Examinations'!$P$3:$P$2337,'Medical Examinations'!$T$3:$T$2337)</f>
        <v>yes</v>
      </c>
      <c r="G1793" s="15" t="str">
        <f>_xlfn.XLOOKUP(A1793,'Medical Examinations'!$P$3:$P$2337,'Medical Examinations'!$U$3:$U$2337)</f>
        <v>No</v>
      </c>
      <c r="H1793" s="15">
        <f>_xlfn.XLOOKUP(A1793,'Medical Examinations'!$P$3:$P$2337,'Medical Examinations'!$V$3:$V$2337)</f>
        <v>1</v>
      </c>
      <c r="I1793" s="15" t="str">
        <f>_xlfn.XLOOKUP(A1793,'Medical Examinations'!$P$3:$P$2337,'Medical Examinations'!$W$3:$W$2337)</f>
        <v>No</v>
      </c>
      <c r="J1793" s="15" t="str">
        <f>_xlfn.XLOOKUP(A1793,'Medical Examinations'!$P$3:$P$2337,'Medical Examinations'!$X$3:$X$2337)</f>
        <v>Obesity</v>
      </c>
      <c r="K1793" s="15"/>
      <c r="L1793" s="74">
        <f>_xlfn.XLOOKUP(A1793,'Hospitalisation Details'!$U$4:$U$2346,'Hospitalisation Details'!$V$4:$V$2346)</f>
        <v>36871</v>
      </c>
      <c r="M1793" s="75">
        <f>_xlfn.XLOOKUP(A1793,'Hospitalisation Details'!$U$4:$U$2346,'Hospitalisation Details'!$X$4:$X$2346)</f>
        <v>4835.43</v>
      </c>
      <c r="N1793" s="15">
        <f>_xlfn.XLOOKUP(A1793,'Hospitalisation Details'!$U$4:$U$2346,'Hospitalisation Details'!$Y$4:$Y$2346)</f>
        <v>1</v>
      </c>
      <c r="O1793" s="15">
        <f>_xlfn.XLOOKUP(A1793,'Hospitalisation Details'!$U$4:$U$2346,'Hospitalisation Details'!$Z$4:$Z$2346)</f>
        <v>9</v>
      </c>
      <c r="P1793" s="15" t="str">
        <f>_xlfn.XLOOKUP(A1793,'Hospitalisation Details'!$U$4:$U$2346,'Hospitalisation Details'!$AA$4:$AA$2346)</f>
        <v>R1021</v>
      </c>
      <c r="Q1793" s="15">
        <f>_xlfn.XLOOKUP(A1793,'Hospitalisation Details'!$U$4:$U$2346,'Hospitalisation Details'!$AB$4:$AB$2346)</f>
        <v>23</v>
      </c>
    </row>
    <row r="1794" spans="1:17" ht="15.5" x14ac:dyDescent="0.35">
      <c r="A1794" s="73" t="s">
        <v>578</v>
      </c>
      <c r="B1794" s="40" t="str">
        <f>_xlfn.XLOOKUP(A1794,'Customer Names'!$A$3:$A$2337,'Customer Names'!$E$3:$E$2337)</f>
        <v>Heather</v>
      </c>
      <c r="C1794" s="29">
        <f>_xlfn.XLOOKUP(A1794,'Medical Examinations'!$P$3:$P$2337,'Medical Examinations'!$Q$3:$Q$2337)</f>
        <v>37</v>
      </c>
      <c r="D1794" s="15">
        <f>_xlfn.XLOOKUP(A1794,'Medical Examinations'!$P$3:$P$2337,'Medical Examinations'!$R$3:$R$2337)</f>
        <v>11.66</v>
      </c>
      <c r="E1794" s="15" t="str">
        <f>_xlfn.XLOOKUP(A1794,'Medical Examinations'!$P$3:$P$2337,'Medical Examinations'!$S$3:$S$2337)</f>
        <v>No</v>
      </c>
      <c r="F1794" s="15" t="str">
        <f>_xlfn.XLOOKUP(A1794,'Medical Examinations'!$P$3:$P$2337,'Medical Examinations'!$T$3:$T$2337)</f>
        <v>No</v>
      </c>
      <c r="G1794" s="15" t="str">
        <f>_xlfn.XLOOKUP(A1794,'Medical Examinations'!$P$3:$P$2337,'Medical Examinations'!$U$3:$U$2337)</f>
        <v>No</v>
      </c>
      <c r="H1794" s="15">
        <f>_xlfn.XLOOKUP(A1794,'Medical Examinations'!$P$3:$P$2337,'Medical Examinations'!$V$3:$V$2337)</f>
        <v>0</v>
      </c>
      <c r="I1794" s="15" t="str">
        <f>_xlfn.XLOOKUP(A1794,'Medical Examinations'!$P$3:$P$2337,'Medical Examinations'!$W$3:$W$2337)</f>
        <v>No</v>
      </c>
      <c r="J1794" s="15" t="str">
        <f>_xlfn.XLOOKUP(A1794,'Medical Examinations'!$P$3:$P$2337,'Medical Examinations'!$X$3:$X$2337)</f>
        <v>Obesity</v>
      </c>
      <c r="K1794" s="15"/>
      <c r="L1794" s="74">
        <f>_xlfn.XLOOKUP(A1794,'Hospitalisation Details'!$U$4:$U$2346,'Hospitalisation Details'!$V$4:$V$2346)</f>
        <v>37434</v>
      </c>
      <c r="M1794" s="75">
        <f>_xlfn.XLOOKUP(A1794,'Hospitalisation Details'!$U$4:$U$2346,'Hospitalisation Details'!$X$4:$X$2346)</f>
        <v>4830.63</v>
      </c>
      <c r="N1794" s="15">
        <f>_xlfn.XLOOKUP(A1794,'Hospitalisation Details'!$U$4:$U$2346,'Hospitalisation Details'!$Y$4:$Y$2346)</f>
        <v>1</v>
      </c>
      <c r="O1794" s="15">
        <f>_xlfn.XLOOKUP(A1794,'Hospitalisation Details'!$U$4:$U$2346,'Hospitalisation Details'!$Z$4:$Z$2346)</f>
        <v>2</v>
      </c>
      <c r="P1794" s="15" t="str">
        <f>_xlfn.XLOOKUP(A1794,'Hospitalisation Details'!$U$4:$U$2346,'Hospitalisation Details'!$AA$4:$AA$2346)</f>
        <v>R1011</v>
      </c>
      <c r="Q1794" s="15">
        <f>_xlfn.XLOOKUP(A1794,'Hospitalisation Details'!$U$4:$U$2346,'Hospitalisation Details'!$AB$4:$AB$2346)</f>
        <v>21</v>
      </c>
    </row>
    <row r="1795" spans="1:17" ht="15.5" x14ac:dyDescent="0.35">
      <c r="A1795" s="73" t="s">
        <v>577</v>
      </c>
      <c r="B1795" s="40" t="str">
        <f>_xlfn.XLOOKUP(A1795,'Customer Names'!$A$3:$A$2337,'Customer Names'!$E$3:$E$2337)</f>
        <v>Michael</v>
      </c>
      <c r="C1795" s="29">
        <f>_xlfn.XLOOKUP(A1795,'Medical Examinations'!$P$3:$P$2337,'Medical Examinations'!$Q$3:$Q$2337)</f>
        <v>18.905000000000001</v>
      </c>
      <c r="D1795" s="15">
        <f>_xlfn.XLOOKUP(A1795,'Medical Examinations'!$P$3:$P$2337,'Medical Examinations'!$R$3:$R$2337)</f>
        <v>4.91</v>
      </c>
      <c r="E1795" s="15" t="str">
        <f>_xlfn.XLOOKUP(A1795,'Medical Examinations'!$P$3:$P$2337,'Medical Examinations'!$S$3:$S$2337)</f>
        <v>Yes</v>
      </c>
      <c r="F1795" s="15" t="str">
        <f>_xlfn.XLOOKUP(A1795,'Medical Examinations'!$P$3:$P$2337,'Medical Examinations'!$T$3:$T$2337)</f>
        <v>No</v>
      </c>
      <c r="G1795" s="15" t="str">
        <f>_xlfn.XLOOKUP(A1795,'Medical Examinations'!$P$3:$P$2337,'Medical Examinations'!$U$3:$U$2337)</f>
        <v>No</v>
      </c>
      <c r="H1795" s="15">
        <f>_xlfn.XLOOKUP(A1795,'Medical Examinations'!$P$3:$P$2337,'Medical Examinations'!$V$3:$V$2337)</f>
        <v>1</v>
      </c>
      <c r="I1795" s="15" t="str">
        <f>_xlfn.XLOOKUP(A1795,'Medical Examinations'!$P$3:$P$2337,'Medical Examinations'!$W$3:$W$2337)</f>
        <v>No</v>
      </c>
      <c r="J1795" s="15" t="str">
        <f>_xlfn.XLOOKUP(A1795,'Medical Examinations'!$P$3:$P$2337,'Medical Examinations'!$X$3:$X$2337)</f>
        <v>Normalweight</v>
      </c>
      <c r="K1795" s="15"/>
      <c r="L1795" s="74">
        <f>_xlfn.XLOOKUP(A1795,'Hospitalisation Details'!$U$4:$U$2346,'Hospitalisation Details'!$V$4:$V$2346)</f>
        <v>35034</v>
      </c>
      <c r="M1795" s="75">
        <f>_xlfn.XLOOKUP(A1795,'Hospitalisation Details'!$U$4:$U$2346,'Hospitalisation Details'!$X$4:$X$2346)</f>
        <v>4827.8999999999996</v>
      </c>
      <c r="N1795" s="15">
        <f>_xlfn.XLOOKUP(A1795,'Hospitalisation Details'!$U$4:$U$2346,'Hospitalisation Details'!$Y$4:$Y$2346)</f>
        <v>240</v>
      </c>
      <c r="O1795" s="15">
        <f>_xlfn.XLOOKUP(A1795,'Hospitalisation Details'!$U$4:$U$2346,'Hospitalisation Details'!$Z$4:$Z$2346)</f>
        <v>9</v>
      </c>
      <c r="P1795" s="15" t="str">
        <f>_xlfn.XLOOKUP(A1795,'Hospitalisation Details'!$U$4:$U$2346,'Hospitalisation Details'!$AA$4:$AA$2346)</f>
        <v>Unknown</v>
      </c>
      <c r="Q1795" s="15">
        <f>_xlfn.XLOOKUP(A1795,'Hospitalisation Details'!$U$4:$U$2346,'Hospitalisation Details'!$AB$4:$AB$2346)</f>
        <v>28</v>
      </c>
    </row>
    <row r="1796" spans="1:17" ht="15.5" x14ac:dyDescent="0.35">
      <c r="A1796" s="73" t="s">
        <v>576</v>
      </c>
      <c r="B1796" s="40" t="str">
        <f>_xlfn.XLOOKUP(A1796,'Customer Names'!$A$3:$A$2337,'Customer Names'!$E$3:$E$2337)</f>
        <v>Kathleen</v>
      </c>
      <c r="C1796" s="29">
        <f>_xlfn.XLOOKUP(A1796,'Medical Examinations'!$P$3:$P$2337,'Medical Examinations'!$Q$3:$Q$2337)</f>
        <v>20.03</v>
      </c>
      <c r="D1796" s="15">
        <f>_xlfn.XLOOKUP(A1796,'Medical Examinations'!$P$3:$P$2337,'Medical Examinations'!$R$3:$R$2337)</f>
        <v>9.25</v>
      </c>
      <c r="E1796" s="15" t="str">
        <f>_xlfn.XLOOKUP(A1796,'Medical Examinations'!$P$3:$P$2337,'Medical Examinations'!$S$3:$S$2337)</f>
        <v>Yes</v>
      </c>
      <c r="F1796" s="15" t="str">
        <f>_xlfn.XLOOKUP(A1796,'Medical Examinations'!$P$3:$P$2337,'Medical Examinations'!$T$3:$T$2337)</f>
        <v>No</v>
      </c>
      <c r="G1796" s="15" t="str">
        <f>_xlfn.XLOOKUP(A1796,'Medical Examinations'!$P$3:$P$2337,'Medical Examinations'!$U$3:$U$2337)</f>
        <v>No</v>
      </c>
      <c r="H1796" s="15">
        <f>_xlfn.XLOOKUP(A1796,'Medical Examinations'!$P$3:$P$2337,'Medical Examinations'!$V$3:$V$2337)</f>
        <v>0</v>
      </c>
      <c r="I1796" s="15" t="str">
        <f>_xlfn.XLOOKUP(A1796,'Medical Examinations'!$P$3:$P$2337,'Medical Examinations'!$W$3:$W$2337)</f>
        <v>No</v>
      </c>
      <c r="J1796" s="15" t="str">
        <f>_xlfn.XLOOKUP(A1796,'Medical Examinations'!$P$3:$P$2337,'Medical Examinations'!$X$3:$X$2337)</f>
        <v>Normalweight</v>
      </c>
      <c r="K1796" s="15"/>
      <c r="L1796" s="74">
        <f>_xlfn.XLOOKUP(A1796,'Hospitalisation Details'!$U$4:$U$2346,'Hospitalisation Details'!$V$4:$V$2346)</f>
        <v>29770</v>
      </c>
      <c r="M1796" s="75">
        <f>_xlfn.XLOOKUP(A1796,'Hospitalisation Details'!$U$4:$U$2346,'Hospitalisation Details'!$X$4:$X$2346)</f>
        <v>4827.1000000000004</v>
      </c>
      <c r="N1796" s="15">
        <f>_xlfn.XLOOKUP(A1796,'Hospitalisation Details'!$U$4:$U$2346,'Hospitalisation Details'!$Y$4:$Y$2346)</f>
        <v>1</v>
      </c>
      <c r="O1796" s="15">
        <f>_xlfn.XLOOKUP(A1796,'Hospitalisation Details'!$U$4:$U$2346,'Hospitalisation Details'!$Z$4:$Z$2346)</f>
        <v>2</v>
      </c>
      <c r="P1796" s="15" t="str">
        <f>_xlfn.XLOOKUP(A1796,'Hospitalisation Details'!$U$4:$U$2346,'Hospitalisation Details'!$AA$4:$AA$2346)</f>
        <v>R1013</v>
      </c>
      <c r="Q1796" s="15">
        <f>_xlfn.XLOOKUP(A1796,'Hospitalisation Details'!$U$4:$U$2346,'Hospitalisation Details'!$AB$4:$AB$2346)</f>
        <v>42</v>
      </c>
    </row>
    <row r="1797" spans="1:17" ht="15.5" x14ac:dyDescent="0.35">
      <c r="A1797" s="73" t="s">
        <v>575</v>
      </c>
      <c r="B1797" s="40" t="str">
        <f>_xlfn.XLOOKUP(A1797,'Customer Names'!$A$3:$A$2337,'Customer Names'!$E$3:$E$2337)</f>
        <v>Ryan M</v>
      </c>
      <c r="C1797" s="29">
        <f>_xlfn.XLOOKUP(A1797,'Medical Examinations'!$P$3:$P$2337,'Medical Examinations'!$Q$3:$Q$2337)</f>
        <v>16.7</v>
      </c>
      <c r="D1797" s="15">
        <f>_xlfn.XLOOKUP(A1797,'Medical Examinations'!$P$3:$P$2337,'Medical Examinations'!$R$3:$R$2337)</f>
        <v>11.48</v>
      </c>
      <c r="E1797" s="15" t="str">
        <f>_xlfn.XLOOKUP(A1797,'Medical Examinations'!$P$3:$P$2337,'Medical Examinations'!$S$3:$S$2337)</f>
        <v>No</v>
      </c>
      <c r="F1797" s="15" t="str">
        <f>_xlfn.XLOOKUP(A1797,'Medical Examinations'!$P$3:$P$2337,'Medical Examinations'!$T$3:$T$2337)</f>
        <v>No</v>
      </c>
      <c r="G1797" s="15" t="str">
        <f>_xlfn.XLOOKUP(A1797,'Medical Examinations'!$P$3:$P$2337,'Medical Examinations'!$U$3:$U$2337)</f>
        <v>No</v>
      </c>
      <c r="H1797" s="15">
        <f>_xlfn.XLOOKUP(A1797,'Medical Examinations'!$P$3:$P$2337,'Medical Examinations'!$V$3:$V$2337)</f>
        <v>0</v>
      </c>
      <c r="I1797" s="15" t="str">
        <f>_xlfn.XLOOKUP(A1797,'Medical Examinations'!$P$3:$P$2337,'Medical Examinations'!$W$3:$W$2337)</f>
        <v>No</v>
      </c>
      <c r="J1797" s="15" t="str">
        <f>_xlfn.XLOOKUP(A1797,'Medical Examinations'!$P$3:$P$2337,'Medical Examinations'!$X$3:$X$2337)</f>
        <v>Underweight</v>
      </c>
      <c r="K1797" s="15"/>
      <c r="L1797" s="74">
        <f>_xlfn.XLOOKUP(A1797,'Hospitalisation Details'!$U$4:$U$2346,'Hospitalisation Details'!$V$4:$V$2346)</f>
        <v>28766</v>
      </c>
      <c r="M1797" s="75">
        <f>_xlfn.XLOOKUP(A1797,'Hospitalisation Details'!$U$4:$U$2346,'Hospitalisation Details'!$X$4:$X$2346)</f>
        <v>4812.34</v>
      </c>
      <c r="N1797" s="15">
        <f>_xlfn.XLOOKUP(A1797,'Hospitalisation Details'!$U$4:$U$2346,'Hospitalisation Details'!$Y$4:$Y$2346)</f>
        <v>1</v>
      </c>
      <c r="O1797" s="15">
        <f>_xlfn.XLOOKUP(A1797,'Hospitalisation Details'!$U$4:$U$2346,'Hospitalisation Details'!$Z$4:$Z$2346)</f>
        <v>1</v>
      </c>
      <c r="P1797" s="15" t="str">
        <f>_xlfn.XLOOKUP(A1797,'Hospitalisation Details'!$U$4:$U$2346,'Hospitalisation Details'!$AA$4:$AA$2346)</f>
        <v>R1013</v>
      </c>
      <c r="Q1797" s="15">
        <f>_xlfn.XLOOKUP(A1797,'Hospitalisation Details'!$U$4:$U$2346,'Hospitalisation Details'!$AB$4:$AB$2346)</f>
        <v>45</v>
      </c>
    </row>
    <row r="1798" spans="1:17" ht="15.5" x14ac:dyDescent="0.35">
      <c r="A1798" s="73" t="s">
        <v>574</v>
      </c>
      <c r="B1798" s="40" t="str">
        <f>_xlfn.XLOOKUP(A1798,'Customer Names'!$A$3:$A$2337,'Customer Names'!$E$3:$E$2337)</f>
        <v>Sara</v>
      </c>
      <c r="C1798" s="29">
        <f>_xlfn.XLOOKUP(A1798,'Medical Examinations'!$P$3:$P$2337,'Medical Examinations'!$Q$3:$Q$2337)</f>
        <v>39.82</v>
      </c>
      <c r="D1798" s="15">
        <f>_xlfn.XLOOKUP(A1798,'Medical Examinations'!$P$3:$P$2337,'Medical Examinations'!$R$3:$R$2337)</f>
        <v>6.06</v>
      </c>
      <c r="E1798" s="15" t="str">
        <f>_xlfn.XLOOKUP(A1798,'Medical Examinations'!$P$3:$P$2337,'Medical Examinations'!$S$3:$S$2337)</f>
        <v>No</v>
      </c>
      <c r="F1798" s="15" t="str">
        <f>_xlfn.XLOOKUP(A1798,'Medical Examinations'!$P$3:$P$2337,'Medical Examinations'!$T$3:$T$2337)</f>
        <v>No</v>
      </c>
      <c r="G1798" s="15" t="str">
        <f>_xlfn.XLOOKUP(A1798,'Medical Examinations'!$P$3:$P$2337,'Medical Examinations'!$U$3:$U$2337)</f>
        <v>No</v>
      </c>
      <c r="H1798" s="15">
        <f>_xlfn.XLOOKUP(A1798,'Medical Examinations'!$P$3:$P$2337,'Medical Examinations'!$V$3:$V$2337)</f>
        <v>0</v>
      </c>
      <c r="I1798" s="15" t="str">
        <f>_xlfn.XLOOKUP(A1798,'Medical Examinations'!$P$3:$P$2337,'Medical Examinations'!$W$3:$W$2337)</f>
        <v>No</v>
      </c>
      <c r="J1798" s="15" t="str">
        <f>_xlfn.XLOOKUP(A1798,'Medical Examinations'!$P$3:$P$2337,'Medical Examinations'!$X$3:$X$2337)</f>
        <v>Obesity</v>
      </c>
      <c r="K1798" s="15"/>
      <c r="L1798" s="74">
        <f>_xlfn.XLOOKUP(A1798,'Hospitalisation Details'!$U$4:$U$2346,'Hospitalisation Details'!$V$4:$V$2346)</f>
        <v>32858</v>
      </c>
      <c r="M1798" s="75">
        <f>_xlfn.XLOOKUP(A1798,'Hospitalisation Details'!$U$4:$U$2346,'Hospitalisation Details'!$X$4:$X$2346)</f>
        <v>4795.66</v>
      </c>
      <c r="N1798" s="15">
        <f>_xlfn.XLOOKUP(A1798,'Hospitalisation Details'!$U$4:$U$2346,'Hospitalisation Details'!$Y$4:$Y$2346)</f>
        <v>1</v>
      </c>
      <c r="O1798" s="15">
        <f>_xlfn.XLOOKUP(A1798,'Hospitalisation Details'!$U$4:$U$2346,'Hospitalisation Details'!$Z$4:$Z$2346)</f>
        <v>2</v>
      </c>
      <c r="P1798" s="15" t="str">
        <f>_xlfn.XLOOKUP(A1798,'Hospitalisation Details'!$U$4:$U$2346,'Hospitalisation Details'!$AA$4:$AA$2346)</f>
        <v>R1013</v>
      </c>
      <c r="Q1798" s="15">
        <f>_xlfn.XLOOKUP(A1798,'Hospitalisation Details'!$U$4:$U$2346,'Hospitalisation Details'!$AB$4:$AB$2346)</f>
        <v>33</v>
      </c>
    </row>
    <row r="1799" spans="1:17" ht="15.5" x14ac:dyDescent="0.35">
      <c r="A1799" s="73" t="s">
        <v>573</v>
      </c>
      <c r="B1799" s="40" t="str">
        <f>_xlfn.XLOOKUP(A1799,'Customer Names'!$A$3:$A$2337,'Customer Names'!$E$3:$E$2337)</f>
        <v>Deniz</v>
      </c>
      <c r="C1799" s="29">
        <f>_xlfn.XLOOKUP(A1799,'Medical Examinations'!$P$3:$P$2337,'Medical Examinations'!$Q$3:$Q$2337)</f>
        <v>22.04</v>
      </c>
      <c r="D1799" s="15">
        <f>_xlfn.XLOOKUP(A1799,'Medical Examinations'!$P$3:$P$2337,'Medical Examinations'!$R$3:$R$2337)</f>
        <v>5.86</v>
      </c>
      <c r="E1799" s="15" t="str">
        <f>_xlfn.XLOOKUP(A1799,'Medical Examinations'!$P$3:$P$2337,'Medical Examinations'!$S$3:$S$2337)</f>
        <v>No</v>
      </c>
      <c r="F1799" s="15" t="str">
        <f>_xlfn.XLOOKUP(A1799,'Medical Examinations'!$P$3:$P$2337,'Medical Examinations'!$T$3:$T$2337)</f>
        <v>No</v>
      </c>
      <c r="G1799" s="15" t="str">
        <f>_xlfn.XLOOKUP(A1799,'Medical Examinations'!$P$3:$P$2337,'Medical Examinations'!$U$3:$U$2337)</f>
        <v>No</v>
      </c>
      <c r="H1799" s="15">
        <f>_xlfn.XLOOKUP(A1799,'Medical Examinations'!$P$3:$P$2337,'Medical Examinations'!$V$3:$V$2337)</f>
        <v>1</v>
      </c>
      <c r="I1799" s="15" t="str">
        <f>_xlfn.XLOOKUP(A1799,'Medical Examinations'!$P$3:$P$2337,'Medical Examinations'!$W$3:$W$2337)</f>
        <v>No</v>
      </c>
      <c r="J1799" s="15" t="str">
        <f>_xlfn.XLOOKUP(A1799,'Medical Examinations'!$P$3:$P$2337,'Medical Examinations'!$X$3:$X$2337)</f>
        <v>Normalweight</v>
      </c>
      <c r="K1799" s="15"/>
      <c r="L1799" s="74">
        <f>_xlfn.XLOOKUP(A1799,'Hospitalisation Details'!$U$4:$U$2346,'Hospitalisation Details'!$V$4:$V$2346)</f>
        <v>31950</v>
      </c>
      <c r="M1799" s="75">
        <f>_xlfn.XLOOKUP(A1799,'Hospitalisation Details'!$U$4:$U$2346,'Hospitalisation Details'!$X$4:$X$2346)</f>
        <v>4787.42</v>
      </c>
      <c r="N1799" s="15">
        <f>_xlfn.XLOOKUP(A1799,'Hospitalisation Details'!$U$4:$U$2346,'Hospitalisation Details'!$Y$4:$Y$2346)</f>
        <v>1</v>
      </c>
      <c r="O1799" s="15">
        <f>_xlfn.XLOOKUP(A1799,'Hospitalisation Details'!$U$4:$U$2346,'Hospitalisation Details'!$Z$4:$Z$2346)</f>
        <v>1</v>
      </c>
      <c r="P1799" s="15" t="str">
        <f>_xlfn.XLOOKUP(A1799,'Hospitalisation Details'!$U$4:$U$2346,'Hospitalisation Details'!$AA$4:$AA$2346)</f>
        <v>R1013</v>
      </c>
      <c r="Q1799" s="15">
        <f>_xlfn.XLOOKUP(A1799,'Hospitalisation Details'!$U$4:$U$2346,'Hospitalisation Details'!$AB$4:$AB$2346)</f>
        <v>36</v>
      </c>
    </row>
    <row r="1800" spans="1:17" ht="15.5" x14ac:dyDescent="0.35">
      <c r="A1800" s="73" t="s">
        <v>572</v>
      </c>
      <c r="B1800" s="40" t="str">
        <f>_xlfn.XLOOKUP(A1800,'Customer Names'!$A$3:$A$2337,'Customer Names'!$E$3:$E$2337)</f>
        <v>Shannon L.</v>
      </c>
      <c r="C1800" s="29">
        <f>_xlfn.XLOOKUP(A1800,'Medical Examinations'!$P$3:$P$2337,'Medical Examinations'!$Q$3:$Q$2337)</f>
        <v>28.27</v>
      </c>
      <c r="D1800" s="15">
        <f>_xlfn.XLOOKUP(A1800,'Medical Examinations'!$P$3:$P$2337,'Medical Examinations'!$R$3:$R$2337)</f>
        <v>5.33</v>
      </c>
      <c r="E1800" s="15" t="str">
        <f>_xlfn.XLOOKUP(A1800,'Medical Examinations'!$P$3:$P$2337,'Medical Examinations'!$S$3:$S$2337)</f>
        <v>No</v>
      </c>
      <c r="F1800" s="15" t="str">
        <f>_xlfn.XLOOKUP(A1800,'Medical Examinations'!$P$3:$P$2337,'Medical Examinations'!$T$3:$T$2337)</f>
        <v>No</v>
      </c>
      <c r="G1800" s="15" t="str">
        <f>_xlfn.XLOOKUP(A1800,'Medical Examinations'!$P$3:$P$2337,'Medical Examinations'!$U$3:$U$2337)</f>
        <v>No</v>
      </c>
      <c r="H1800" s="15">
        <f>_xlfn.XLOOKUP(A1800,'Medical Examinations'!$P$3:$P$2337,'Medical Examinations'!$V$3:$V$2337)</f>
        <v>0</v>
      </c>
      <c r="I1800" s="15" t="str">
        <f>_xlfn.XLOOKUP(A1800,'Medical Examinations'!$P$3:$P$2337,'Medical Examinations'!$W$3:$W$2337)</f>
        <v>No</v>
      </c>
      <c r="J1800" s="15" t="str">
        <f>_xlfn.XLOOKUP(A1800,'Medical Examinations'!$P$3:$P$2337,'Medical Examinations'!$X$3:$X$2337)</f>
        <v>Overweight</v>
      </c>
      <c r="K1800" s="15"/>
      <c r="L1800" s="74">
        <f>_xlfn.XLOOKUP(A1800,'Hospitalisation Details'!$U$4:$U$2346,'Hospitalisation Details'!$V$4:$V$2346)</f>
        <v>32851</v>
      </c>
      <c r="M1800" s="75">
        <f>_xlfn.XLOOKUP(A1800,'Hospitalisation Details'!$U$4:$U$2346,'Hospitalisation Details'!$X$4:$X$2346)</f>
        <v>4779.6000000000004</v>
      </c>
      <c r="N1800" s="15">
        <f>_xlfn.XLOOKUP(A1800,'Hospitalisation Details'!$U$4:$U$2346,'Hospitalisation Details'!$Y$4:$Y$2346)</f>
        <v>1</v>
      </c>
      <c r="O1800" s="15">
        <f>_xlfn.XLOOKUP(A1800,'Hospitalisation Details'!$U$4:$U$2346,'Hospitalisation Details'!$Z$4:$Z$2346)</f>
        <v>1</v>
      </c>
      <c r="P1800" s="15" t="str">
        <f>_xlfn.XLOOKUP(A1800,'Hospitalisation Details'!$U$4:$U$2346,'Hospitalisation Details'!$AA$4:$AA$2346)</f>
        <v>R1013</v>
      </c>
      <c r="Q1800" s="15">
        <f>_xlfn.XLOOKUP(A1800,'Hospitalisation Details'!$U$4:$U$2346,'Hospitalisation Details'!$AB$4:$AB$2346)</f>
        <v>34</v>
      </c>
    </row>
    <row r="1801" spans="1:17" ht="15.5" x14ac:dyDescent="0.35">
      <c r="A1801" s="73" t="s">
        <v>571</v>
      </c>
      <c r="B1801" s="40" t="str">
        <f>_xlfn.XLOOKUP(A1801,'Customer Names'!$A$3:$A$2337,'Customer Names'!$E$3:$E$2337)</f>
        <v>Kaitlin M.</v>
      </c>
      <c r="C1801" s="29">
        <f>_xlfn.XLOOKUP(A1801,'Medical Examinations'!$P$3:$P$2337,'Medical Examinations'!$Q$3:$Q$2337)</f>
        <v>18.5</v>
      </c>
      <c r="D1801" s="15">
        <f>_xlfn.XLOOKUP(A1801,'Medical Examinations'!$P$3:$P$2337,'Medical Examinations'!$R$3:$R$2337)</f>
        <v>5.33</v>
      </c>
      <c r="E1801" s="15" t="str">
        <f>_xlfn.XLOOKUP(A1801,'Medical Examinations'!$P$3:$P$2337,'Medical Examinations'!$S$3:$S$2337)</f>
        <v>No</v>
      </c>
      <c r="F1801" s="15" t="str">
        <f>_xlfn.XLOOKUP(A1801,'Medical Examinations'!$P$3:$P$2337,'Medical Examinations'!$T$3:$T$2337)</f>
        <v>No</v>
      </c>
      <c r="G1801" s="15" t="str">
        <f>_xlfn.XLOOKUP(A1801,'Medical Examinations'!$P$3:$P$2337,'Medical Examinations'!$U$3:$U$2337)</f>
        <v>No</v>
      </c>
      <c r="H1801" s="15">
        <f>_xlfn.XLOOKUP(A1801,'Medical Examinations'!$P$3:$P$2337,'Medical Examinations'!$V$3:$V$2337)</f>
        <v>0</v>
      </c>
      <c r="I1801" s="15" t="str">
        <f>_xlfn.XLOOKUP(A1801,'Medical Examinations'!$P$3:$P$2337,'Medical Examinations'!$W$3:$W$2337)</f>
        <v>No</v>
      </c>
      <c r="J1801" s="15" t="str">
        <f>_xlfn.XLOOKUP(A1801,'Medical Examinations'!$P$3:$P$2337,'Medical Examinations'!$X$3:$X$2337)</f>
        <v>Normalweight</v>
      </c>
      <c r="K1801" s="15"/>
      <c r="L1801" s="74">
        <f>_xlfn.XLOOKUP(A1801,'Hospitalisation Details'!$U$4:$U$2346,'Hospitalisation Details'!$V$4:$V$2346)</f>
        <v>32721</v>
      </c>
      <c r="M1801" s="75">
        <f>_xlfn.XLOOKUP(A1801,'Hospitalisation Details'!$U$4:$U$2346,'Hospitalisation Details'!$X$4:$X$2346)</f>
        <v>4766.0200000000004</v>
      </c>
      <c r="N1801" s="15">
        <f>_xlfn.XLOOKUP(A1801,'Hospitalisation Details'!$U$4:$U$2346,'Hospitalisation Details'!$Y$4:$Y$2346)</f>
        <v>1</v>
      </c>
      <c r="O1801" s="15">
        <f>_xlfn.XLOOKUP(A1801,'Hospitalisation Details'!$U$4:$U$2346,'Hospitalisation Details'!$Z$4:$Z$2346)</f>
        <v>1</v>
      </c>
      <c r="P1801" s="15" t="str">
        <f>_xlfn.XLOOKUP(A1801,'Hospitalisation Details'!$U$4:$U$2346,'Hospitalisation Details'!$AA$4:$AA$2346)</f>
        <v>R1011</v>
      </c>
      <c r="Q1801" s="15">
        <f>_xlfn.XLOOKUP(A1801,'Hospitalisation Details'!$U$4:$U$2346,'Hospitalisation Details'!$AB$4:$AB$2346)</f>
        <v>34</v>
      </c>
    </row>
    <row r="1802" spans="1:17" ht="15.5" x14ac:dyDescent="0.35">
      <c r="A1802" s="73" t="s">
        <v>570</v>
      </c>
      <c r="B1802" s="40" t="str">
        <f>_xlfn.XLOOKUP(A1802,'Customer Names'!$A$3:$A$2337,'Customer Names'!$E$3:$E$2337)</f>
        <v>Alfredo</v>
      </c>
      <c r="C1802" s="29">
        <f>_xlfn.XLOOKUP(A1802,'Medical Examinations'!$P$3:$P$2337,'Medical Examinations'!$Q$3:$Q$2337)</f>
        <v>38.6</v>
      </c>
      <c r="D1802" s="15">
        <f>_xlfn.XLOOKUP(A1802,'Medical Examinations'!$P$3:$P$2337,'Medical Examinations'!$R$3:$R$2337)</f>
        <v>6.02</v>
      </c>
      <c r="E1802" s="15" t="str">
        <f>_xlfn.XLOOKUP(A1802,'Medical Examinations'!$P$3:$P$2337,'Medical Examinations'!$S$3:$S$2337)</f>
        <v>No</v>
      </c>
      <c r="F1802" s="15" t="str">
        <f>_xlfn.XLOOKUP(A1802,'Medical Examinations'!$P$3:$P$2337,'Medical Examinations'!$T$3:$T$2337)</f>
        <v>No</v>
      </c>
      <c r="G1802" s="15" t="str">
        <f>_xlfn.XLOOKUP(A1802,'Medical Examinations'!$P$3:$P$2337,'Medical Examinations'!$U$3:$U$2337)</f>
        <v>No</v>
      </c>
      <c r="H1802" s="15">
        <f>_xlfn.XLOOKUP(A1802,'Medical Examinations'!$P$3:$P$2337,'Medical Examinations'!$V$3:$V$2337)</f>
        <v>1</v>
      </c>
      <c r="I1802" s="15" t="str">
        <f>_xlfn.XLOOKUP(A1802,'Medical Examinations'!$P$3:$P$2337,'Medical Examinations'!$W$3:$W$2337)</f>
        <v>No</v>
      </c>
      <c r="J1802" s="15" t="str">
        <f>_xlfn.XLOOKUP(A1802,'Medical Examinations'!$P$3:$P$2337,'Medical Examinations'!$X$3:$X$2337)</f>
        <v>Obesity</v>
      </c>
      <c r="K1802" s="15"/>
      <c r="L1802" s="74">
        <f>_xlfn.XLOOKUP(A1802,'Hospitalisation Details'!$U$4:$U$2346,'Hospitalisation Details'!$V$4:$V$2346)</f>
        <v>32047</v>
      </c>
      <c r="M1802" s="75">
        <f>_xlfn.XLOOKUP(A1802,'Hospitalisation Details'!$U$4:$U$2346,'Hospitalisation Details'!$X$4:$X$2346)</f>
        <v>4762.33</v>
      </c>
      <c r="N1802" s="15">
        <f>_xlfn.XLOOKUP(A1802,'Hospitalisation Details'!$U$4:$U$2346,'Hospitalisation Details'!$Y$4:$Y$2346)</f>
        <v>4</v>
      </c>
      <c r="O1802" s="15">
        <f>_xlfn.XLOOKUP(A1802,'Hospitalisation Details'!$U$4:$U$2346,'Hospitalisation Details'!$Z$4:$Z$2346)</f>
        <v>1</v>
      </c>
      <c r="P1802" s="15" t="str">
        <f>_xlfn.XLOOKUP(A1802,'Hospitalisation Details'!$U$4:$U$2346,'Hospitalisation Details'!$AA$4:$AA$2346)</f>
        <v>R1011</v>
      </c>
      <c r="Q1802" s="15">
        <f>_xlfn.XLOOKUP(A1802,'Hospitalisation Details'!$U$4:$U$2346,'Hospitalisation Details'!$AB$4:$AB$2346)</f>
        <v>36</v>
      </c>
    </row>
    <row r="1803" spans="1:17" ht="15.5" x14ac:dyDescent="0.35">
      <c r="A1803" s="73" t="s">
        <v>569</v>
      </c>
      <c r="B1803" s="40" t="str">
        <f>_xlfn.XLOOKUP(A1803,'Customer Names'!$A$3:$A$2337,'Customer Names'!$E$3:$E$2337)</f>
        <v>Kristen</v>
      </c>
      <c r="C1803" s="29">
        <f>_xlfn.XLOOKUP(A1803,'Medical Examinations'!$P$3:$P$2337,'Medical Examinations'!$Q$3:$Q$2337)</f>
        <v>43.12</v>
      </c>
      <c r="D1803" s="15">
        <f>_xlfn.XLOOKUP(A1803,'Medical Examinations'!$P$3:$P$2337,'Medical Examinations'!$R$3:$R$2337)</f>
        <v>6.25</v>
      </c>
      <c r="E1803" s="15" t="str">
        <f>_xlfn.XLOOKUP(A1803,'Medical Examinations'!$P$3:$P$2337,'Medical Examinations'!$S$3:$S$2337)</f>
        <v>No</v>
      </c>
      <c r="F1803" s="15" t="str">
        <f>_xlfn.XLOOKUP(A1803,'Medical Examinations'!$P$3:$P$2337,'Medical Examinations'!$T$3:$T$2337)</f>
        <v>No</v>
      </c>
      <c r="G1803" s="15" t="str">
        <f>_xlfn.XLOOKUP(A1803,'Medical Examinations'!$P$3:$P$2337,'Medical Examinations'!$U$3:$U$2337)</f>
        <v>No</v>
      </c>
      <c r="H1803" s="15">
        <f>_xlfn.XLOOKUP(A1803,'Medical Examinations'!$P$3:$P$2337,'Medical Examinations'!$V$3:$V$2337)</f>
        <v>1</v>
      </c>
      <c r="I1803" s="15" t="str">
        <f>_xlfn.XLOOKUP(A1803,'Medical Examinations'!$P$3:$P$2337,'Medical Examinations'!$W$3:$W$2337)</f>
        <v>No</v>
      </c>
      <c r="J1803" s="15" t="str">
        <f>_xlfn.XLOOKUP(A1803,'Medical Examinations'!$P$3:$P$2337,'Medical Examinations'!$X$3:$X$2337)</f>
        <v>Obesity</v>
      </c>
      <c r="K1803" s="15"/>
      <c r="L1803" s="74">
        <f>_xlfn.XLOOKUP(A1803,'Hospitalisation Details'!$U$4:$U$2346,'Hospitalisation Details'!$V$4:$V$2346)</f>
        <v>33832</v>
      </c>
      <c r="M1803" s="75">
        <f>_xlfn.XLOOKUP(A1803,'Hospitalisation Details'!$U$4:$U$2346,'Hospitalisation Details'!$X$4:$X$2346)</f>
        <v>4753.6400000000003</v>
      </c>
      <c r="N1803" s="15">
        <f>_xlfn.XLOOKUP(A1803,'Hospitalisation Details'!$U$4:$U$2346,'Hospitalisation Details'!$Y$4:$Y$2346)</f>
        <v>1</v>
      </c>
      <c r="O1803" s="15">
        <f>_xlfn.XLOOKUP(A1803,'Hospitalisation Details'!$U$4:$U$2346,'Hospitalisation Details'!$Z$4:$Z$2346)</f>
        <v>1</v>
      </c>
      <c r="P1803" s="15" t="str">
        <f>_xlfn.XLOOKUP(A1803,'Hospitalisation Details'!$U$4:$U$2346,'Hospitalisation Details'!$AA$4:$AA$2346)</f>
        <v>R1013</v>
      </c>
      <c r="Q1803" s="15">
        <f>_xlfn.XLOOKUP(A1803,'Hospitalisation Details'!$U$4:$U$2346,'Hospitalisation Details'!$AB$4:$AB$2346)</f>
        <v>31</v>
      </c>
    </row>
    <row r="1804" spans="1:17" ht="15.5" x14ac:dyDescent="0.35">
      <c r="A1804" s="73" t="s">
        <v>568</v>
      </c>
      <c r="B1804" s="40" t="str">
        <f>_xlfn.XLOOKUP(A1804,'Customer Names'!$A$3:$A$2337,'Customer Names'!$E$3:$E$2337)</f>
        <v>Daniel</v>
      </c>
      <c r="C1804" s="29">
        <f>_xlfn.XLOOKUP(A1804,'Medical Examinations'!$P$3:$P$2337,'Medical Examinations'!$Q$3:$Q$2337)</f>
        <v>30.5</v>
      </c>
      <c r="D1804" s="15">
        <f>_xlfn.XLOOKUP(A1804,'Medical Examinations'!$P$3:$P$2337,'Medical Examinations'!$R$3:$R$2337)</f>
        <v>4.8099999999999996</v>
      </c>
      <c r="E1804" s="15" t="str">
        <f>_xlfn.XLOOKUP(A1804,'Medical Examinations'!$P$3:$P$2337,'Medical Examinations'!$S$3:$S$2337)</f>
        <v>No</v>
      </c>
      <c r="F1804" s="15" t="str">
        <f>_xlfn.XLOOKUP(A1804,'Medical Examinations'!$P$3:$P$2337,'Medical Examinations'!$T$3:$T$2337)</f>
        <v>No</v>
      </c>
      <c r="G1804" s="15" t="str">
        <f>_xlfn.XLOOKUP(A1804,'Medical Examinations'!$P$3:$P$2337,'Medical Examinations'!$U$3:$U$2337)</f>
        <v>No</v>
      </c>
      <c r="H1804" s="15">
        <f>_xlfn.XLOOKUP(A1804,'Medical Examinations'!$P$3:$P$2337,'Medical Examinations'!$V$3:$V$2337)</f>
        <v>1</v>
      </c>
      <c r="I1804" s="15" t="str">
        <f>_xlfn.XLOOKUP(A1804,'Medical Examinations'!$P$3:$P$2337,'Medical Examinations'!$W$3:$W$2337)</f>
        <v>No</v>
      </c>
      <c r="J1804" s="15" t="str">
        <f>_xlfn.XLOOKUP(A1804,'Medical Examinations'!$P$3:$P$2337,'Medical Examinations'!$X$3:$X$2337)</f>
        <v>Obesity</v>
      </c>
      <c r="K1804" s="15"/>
      <c r="L1804" s="74">
        <f>_xlfn.XLOOKUP(A1804,'Hospitalisation Details'!$U$4:$U$2346,'Hospitalisation Details'!$V$4:$V$2346)</f>
        <v>32103</v>
      </c>
      <c r="M1804" s="75">
        <f>_xlfn.XLOOKUP(A1804,'Hospitalisation Details'!$U$4:$U$2346,'Hospitalisation Details'!$X$4:$X$2346)</f>
        <v>4751.07</v>
      </c>
      <c r="N1804" s="15">
        <f>_xlfn.XLOOKUP(A1804,'Hospitalisation Details'!$U$4:$U$2346,'Hospitalisation Details'!$Y$4:$Y$2346)</f>
        <v>4</v>
      </c>
      <c r="O1804" s="15">
        <f>_xlfn.XLOOKUP(A1804,'Hospitalisation Details'!$U$4:$U$2346,'Hospitalisation Details'!$Z$4:$Z$2346)</f>
        <v>2</v>
      </c>
      <c r="P1804" s="15" t="str">
        <f>_xlfn.XLOOKUP(A1804,'Hospitalisation Details'!$U$4:$U$2346,'Hospitalisation Details'!$AA$4:$AA$2346)</f>
        <v>R1011</v>
      </c>
      <c r="Q1804" s="15">
        <f>_xlfn.XLOOKUP(A1804,'Hospitalisation Details'!$U$4:$U$2346,'Hospitalisation Details'!$AB$4:$AB$2346)</f>
        <v>36</v>
      </c>
    </row>
    <row r="1805" spans="1:17" ht="15.5" x14ac:dyDescent="0.35">
      <c r="A1805" s="73" t="s">
        <v>567</v>
      </c>
      <c r="B1805" s="40" t="str">
        <f>_xlfn.XLOOKUP(A1805,'Customer Names'!$A$3:$A$2337,'Customer Names'!$E$3:$E$2337)</f>
        <v>Jonathan</v>
      </c>
      <c r="C1805" s="29">
        <f>_xlfn.XLOOKUP(A1805,'Medical Examinations'!$P$3:$P$2337,'Medical Examinations'!$Q$3:$Q$2337)</f>
        <v>27.61</v>
      </c>
      <c r="D1805" s="15">
        <f>_xlfn.XLOOKUP(A1805,'Medical Examinations'!$P$3:$P$2337,'Medical Examinations'!$R$3:$R$2337)</f>
        <v>4.5999999999999996</v>
      </c>
      <c r="E1805" s="15" t="str">
        <f>_xlfn.XLOOKUP(A1805,'Medical Examinations'!$P$3:$P$2337,'Medical Examinations'!$S$3:$S$2337)</f>
        <v>No</v>
      </c>
      <c r="F1805" s="15" t="str">
        <f>_xlfn.XLOOKUP(A1805,'Medical Examinations'!$P$3:$P$2337,'Medical Examinations'!$T$3:$T$2337)</f>
        <v>No</v>
      </c>
      <c r="G1805" s="15" t="str">
        <f>_xlfn.XLOOKUP(A1805,'Medical Examinations'!$P$3:$P$2337,'Medical Examinations'!$U$3:$U$2337)</f>
        <v>No</v>
      </c>
      <c r="H1805" s="15">
        <f>_xlfn.XLOOKUP(A1805,'Medical Examinations'!$P$3:$P$2337,'Medical Examinations'!$V$3:$V$2337)</f>
        <v>1</v>
      </c>
      <c r="I1805" s="15" t="str">
        <f>_xlfn.XLOOKUP(A1805,'Medical Examinations'!$P$3:$P$2337,'Medical Examinations'!$W$3:$W$2337)</f>
        <v>No</v>
      </c>
      <c r="J1805" s="15" t="str">
        <f>_xlfn.XLOOKUP(A1805,'Medical Examinations'!$P$3:$P$2337,'Medical Examinations'!$X$3:$X$2337)</f>
        <v>Overweight</v>
      </c>
      <c r="K1805" s="15"/>
      <c r="L1805" s="74">
        <f>_xlfn.XLOOKUP(A1805,'Hospitalisation Details'!$U$4:$U$2346,'Hospitalisation Details'!$V$4:$V$2346)</f>
        <v>32022</v>
      </c>
      <c r="M1805" s="75">
        <f>_xlfn.XLOOKUP(A1805,'Hospitalisation Details'!$U$4:$U$2346,'Hospitalisation Details'!$X$4:$X$2346)</f>
        <v>4747.05</v>
      </c>
      <c r="N1805" s="15">
        <f>_xlfn.XLOOKUP(A1805,'Hospitalisation Details'!$U$4:$U$2346,'Hospitalisation Details'!$Y$4:$Y$2346)</f>
        <v>1</v>
      </c>
      <c r="O1805" s="15">
        <f>_xlfn.XLOOKUP(A1805,'Hospitalisation Details'!$U$4:$U$2346,'Hospitalisation Details'!$Z$4:$Z$2346)</f>
        <v>9</v>
      </c>
      <c r="P1805" s="15" t="str">
        <f>_xlfn.XLOOKUP(A1805,'Hospitalisation Details'!$U$4:$U$2346,'Hospitalisation Details'!$AA$4:$AA$2346)</f>
        <v>R1013</v>
      </c>
      <c r="Q1805" s="15">
        <f>_xlfn.XLOOKUP(A1805,'Hospitalisation Details'!$U$4:$U$2346,'Hospitalisation Details'!$AB$4:$AB$2346)</f>
        <v>36</v>
      </c>
    </row>
    <row r="1806" spans="1:17" ht="15.5" x14ac:dyDescent="0.35">
      <c r="A1806" s="73" t="s">
        <v>566</v>
      </c>
      <c r="B1806" s="40" t="str">
        <f>_xlfn.XLOOKUP(A1806,'Customer Names'!$A$3:$A$2337,'Customer Names'!$E$3:$E$2337)</f>
        <v>Troy</v>
      </c>
      <c r="C1806" s="29">
        <f>_xlfn.XLOOKUP(A1806,'Medical Examinations'!$P$3:$P$2337,'Medical Examinations'!$Q$3:$Q$2337)</f>
        <v>27.1</v>
      </c>
      <c r="D1806" s="15">
        <f>_xlfn.XLOOKUP(A1806,'Medical Examinations'!$P$3:$P$2337,'Medical Examinations'!$R$3:$R$2337)</f>
        <v>5.08</v>
      </c>
      <c r="E1806" s="15" t="str">
        <f>_xlfn.XLOOKUP(A1806,'Medical Examinations'!$P$3:$P$2337,'Medical Examinations'!$S$3:$S$2337)</f>
        <v>No</v>
      </c>
      <c r="F1806" s="15" t="str">
        <f>_xlfn.XLOOKUP(A1806,'Medical Examinations'!$P$3:$P$2337,'Medical Examinations'!$T$3:$T$2337)</f>
        <v>No</v>
      </c>
      <c r="G1806" s="15" t="str">
        <f>_xlfn.XLOOKUP(A1806,'Medical Examinations'!$P$3:$P$2337,'Medical Examinations'!$U$3:$U$2337)</f>
        <v>No</v>
      </c>
      <c r="H1806" s="15">
        <f>_xlfn.XLOOKUP(A1806,'Medical Examinations'!$P$3:$P$2337,'Medical Examinations'!$V$3:$V$2337)</f>
        <v>1</v>
      </c>
      <c r="I1806" s="15" t="str">
        <f>_xlfn.XLOOKUP(A1806,'Medical Examinations'!$P$3:$P$2337,'Medical Examinations'!$W$3:$W$2337)</f>
        <v>No</v>
      </c>
      <c r="J1806" s="15" t="str">
        <f>_xlfn.XLOOKUP(A1806,'Medical Examinations'!$P$3:$P$2337,'Medical Examinations'!$X$3:$X$2337)</f>
        <v>Overweight</v>
      </c>
      <c r="K1806" s="15"/>
      <c r="L1806" s="74">
        <f>_xlfn.XLOOKUP(A1806,'Hospitalisation Details'!$U$4:$U$2346,'Hospitalisation Details'!$V$4:$V$2346)</f>
        <v>31933</v>
      </c>
      <c r="M1806" s="75">
        <f>_xlfn.XLOOKUP(A1806,'Hospitalisation Details'!$U$4:$U$2346,'Hospitalisation Details'!$X$4:$X$2346)</f>
        <v>4746.34</v>
      </c>
      <c r="N1806" s="15">
        <f>_xlfn.XLOOKUP(A1806,'Hospitalisation Details'!$U$4:$U$2346,'Hospitalisation Details'!$Y$4:$Y$2346)</f>
        <v>1</v>
      </c>
      <c r="O1806" s="15">
        <f>_xlfn.XLOOKUP(A1806,'Hospitalisation Details'!$U$4:$U$2346,'Hospitalisation Details'!$Z$4:$Z$2346)</f>
        <v>9</v>
      </c>
      <c r="P1806" s="15" t="str">
        <f>_xlfn.XLOOKUP(A1806,'Hospitalisation Details'!$U$4:$U$2346,'Hospitalisation Details'!$AA$4:$AA$2346)</f>
        <v>R1011</v>
      </c>
      <c r="Q1806" s="15">
        <f>_xlfn.XLOOKUP(A1806,'Hospitalisation Details'!$U$4:$U$2346,'Hospitalisation Details'!$AB$4:$AB$2346)</f>
        <v>36</v>
      </c>
    </row>
    <row r="1807" spans="1:17" ht="15.5" x14ac:dyDescent="0.35">
      <c r="A1807" s="73" t="s">
        <v>565</v>
      </c>
      <c r="B1807" s="40" t="str">
        <f>_xlfn.XLOOKUP(A1807,'Customer Names'!$A$3:$A$2337,'Customer Names'!$E$3:$E$2337)</f>
        <v>Daniel C</v>
      </c>
      <c r="C1807" s="29">
        <f>_xlfn.XLOOKUP(A1807,'Medical Examinations'!$P$3:$P$2337,'Medical Examinations'!$Q$3:$Q$2337)</f>
        <v>35.93</v>
      </c>
      <c r="D1807" s="15">
        <f>_xlfn.XLOOKUP(A1807,'Medical Examinations'!$P$3:$P$2337,'Medical Examinations'!$R$3:$R$2337)</f>
        <v>5.43</v>
      </c>
      <c r="E1807" s="15" t="str">
        <f>_xlfn.XLOOKUP(A1807,'Medical Examinations'!$P$3:$P$2337,'Medical Examinations'!$S$3:$S$2337)</f>
        <v>No</v>
      </c>
      <c r="F1807" s="15" t="str">
        <f>_xlfn.XLOOKUP(A1807,'Medical Examinations'!$P$3:$P$2337,'Medical Examinations'!$T$3:$T$2337)</f>
        <v>yes</v>
      </c>
      <c r="G1807" s="15" t="str">
        <f>_xlfn.XLOOKUP(A1807,'Medical Examinations'!$P$3:$P$2337,'Medical Examinations'!$U$3:$U$2337)</f>
        <v>No</v>
      </c>
      <c r="H1807" s="15">
        <f>_xlfn.XLOOKUP(A1807,'Medical Examinations'!$P$3:$P$2337,'Medical Examinations'!$V$3:$V$2337)</f>
        <v>1</v>
      </c>
      <c r="I1807" s="15" t="str">
        <f>_xlfn.XLOOKUP(A1807,'Medical Examinations'!$P$3:$P$2337,'Medical Examinations'!$W$3:$W$2337)</f>
        <v>No</v>
      </c>
      <c r="J1807" s="15" t="str">
        <f>_xlfn.XLOOKUP(A1807,'Medical Examinations'!$P$3:$P$2337,'Medical Examinations'!$X$3:$X$2337)</f>
        <v>Obesity</v>
      </c>
      <c r="K1807" s="15"/>
      <c r="L1807" s="74">
        <f>_xlfn.XLOOKUP(A1807,'Hospitalisation Details'!$U$4:$U$2346,'Hospitalisation Details'!$V$4:$V$2346)</f>
        <v>38315</v>
      </c>
      <c r="M1807" s="75">
        <f>_xlfn.XLOOKUP(A1807,'Hospitalisation Details'!$U$4:$U$2346,'Hospitalisation Details'!$X$4:$X$2346)</f>
        <v>4740.78</v>
      </c>
      <c r="N1807" s="15">
        <f>_xlfn.XLOOKUP(A1807,'Hospitalisation Details'!$U$4:$U$2346,'Hospitalisation Details'!$Y$4:$Y$2346)</f>
        <v>1</v>
      </c>
      <c r="O1807" s="15">
        <f>_xlfn.XLOOKUP(A1807,'Hospitalisation Details'!$U$4:$U$2346,'Hospitalisation Details'!$Z$4:$Z$2346)</f>
        <v>1</v>
      </c>
      <c r="P1807" s="15" t="str">
        <f>_xlfn.XLOOKUP(A1807,'Hospitalisation Details'!$U$4:$U$2346,'Hospitalisation Details'!$AA$4:$AA$2346)</f>
        <v>R1021</v>
      </c>
      <c r="Q1807" s="15">
        <f>_xlfn.XLOOKUP(A1807,'Hospitalisation Details'!$U$4:$U$2346,'Hospitalisation Details'!$AB$4:$AB$2346)</f>
        <v>19</v>
      </c>
    </row>
    <row r="1808" spans="1:17" ht="15.5" x14ac:dyDescent="0.35">
      <c r="A1808" s="73" t="s">
        <v>564</v>
      </c>
      <c r="B1808" s="40" t="str">
        <f>_xlfn.XLOOKUP(A1808,'Customer Names'!$A$3:$A$2337,'Customer Names'!$E$3:$E$2337)</f>
        <v>Lauren</v>
      </c>
      <c r="C1808" s="29">
        <f>_xlfn.XLOOKUP(A1808,'Medical Examinations'!$P$3:$P$2337,'Medical Examinations'!$Q$3:$Q$2337)</f>
        <v>32.68</v>
      </c>
      <c r="D1808" s="15">
        <f>_xlfn.XLOOKUP(A1808,'Medical Examinations'!$P$3:$P$2337,'Medical Examinations'!$R$3:$R$2337)</f>
        <v>5.44</v>
      </c>
      <c r="E1808" s="15" t="str">
        <f>_xlfn.XLOOKUP(A1808,'Medical Examinations'!$P$3:$P$2337,'Medical Examinations'!$S$3:$S$2337)</f>
        <v>No</v>
      </c>
      <c r="F1808" s="15" t="str">
        <f>_xlfn.XLOOKUP(A1808,'Medical Examinations'!$P$3:$P$2337,'Medical Examinations'!$T$3:$T$2337)</f>
        <v>No</v>
      </c>
      <c r="G1808" s="15" t="str">
        <f>_xlfn.XLOOKUP(A1808,'Medical Examinations'!$P$3:$P$2337,'Medical Examinations'!$U$3:$U$2337)</f>
        <v>No</v>
      </c>
      <c r="H1808" s="15">
        <f>_xlfn.XLOOKUP(A1808,'Medical Examinations'!$P$3:$P$2337,'Medical Examinations'!$V$3:$V$2337)</f>
        <v>0</v>
      </c>
      <c r="I1808" s="15" t="str">
        <f>_xlfn.XLOOKUP(A1808,'Medical Examinations'!$P$3:$P$2337,'Medical Examinations'!$W$3:$W$2337)</f>
        <v>No</v>
      </c>
      <c r="J1808" s="15" t="str">
        <f>_xlfn.XLOOKUP(A1808,'Medical Examinations'!$P$3:$P$2337,'Medical Examinations'!$X$3:$X$2337)</f>
        <v>Obesity</v>
      </c>
      <c r="K1808" s="15"/>
      <c r="L1808" s="74">
        <f>_xlfn.XLOOKUP(A1808,'Hospitalisation Details'!$U$4:$U$2346,'Hospitalisation Details'!$V$4:$V$2346)</f>
        <v>33523</v>
      </c>
      <c r="M1808" s="75">
        <f>_xlfn.XLOOKUP(A1808,'Hospitalisation Details'!$U$4:$U$2346,'Hospitalisation Details'!$X$4:$X$2346)</f>
        <v>4738.2700000000004</v>
      </c>
      <c r="N1808" s="15">
        <f>_xlfn.XLOOKUP(A1808,'Hospitalisation Details'!$U$4:$U$2346,'Hospitalisation Details'!$Y$4:$Y$2346)</f>
        <v>1</v>
      </c>
      <c r="O1808" s="15">
        <f>_xlfn.XLOOKUP(A1808,'Hospitalisation Details'!$U$4:$U$2346,'Hospitalisation Details'!$Z$4:$Z$2346)</f>
        <v>1</v>
      </c>
      <c r="P1808" s="15" t="str">
        <f>_xlfn.XLOOKUP(A1808,'Hospitalisation Details'!$U$4:$U$2346,'Hospitalisation Details'!$AA$4:$AA$2346)</f>
        <v>R1012</v>
      </c>
      <c r="Q1808" s="15">
        <f>_xlfn.XLOOKUP(A1808,'Hospitalisation Details'!$U$4:$U$2346,'Hospitalisation Details'!$AB$4:$AB$2346)</f>
        <v>32</v>
      </c>
    </row>
    <row r="1809" spans="1:17" ht="15.5" x14ac:dyDescent="0.35">
      <c r="A1809" s="73" t="s">
        <v>563</v>
      </c>
      <c r="B1809" s="40" t="str">
        <f>_xlfn.XLOOKUP(A1809,'Customer Names'!$A$3:$A$2337,'Customer Names'!$E$3:$E$2337)</f>
        <v>Jennefer</v>
      </c>
      <c r="C1809" s="29">
        <f>_xlfn.XLOOKUP(A1809,'Medical Examinations'!$P$3:$P$2337,'Medical Examinations'!$Q$3:$Q$2337)</f>
        <v>20.74</v>
      </c>
      <c r="D1809" s="15">
        <f>_xlfn.XLOOKUP(A1809,'Medical Examinations'!$P$3:$P$2337,'Medical Examinations'!$R$3:$R$2337)</f>
        <v>11.69</v>
      </c>
      <c r="E1809" s="15" t="str">
        <f>_xlfn.XLOOKUP(A1809,'Medical Examinations'!$P$3:$P$2337,'Medical Examinations'!$S$3:$S$2337)</f>
        <v>Yes</v>
      </c>
      <c r="F1809" s="15" t="str">
        <f>_xlfn.XLOOKUP(A1809,'Medical Examinations'!$P$3:$P$2337,'Medical Examinations'!$T$3:$T$2337)</f>
        <v>No</v>
      </c>
      <c r="G1809" s="15" t="str">
        <f>_xlfn.XLOOKUP(A1809,'Medical Examinations'!$P$3:$P$2337,'Medical Examinations'!$U$3:$U$2337)</f>
        <v>No</v>
      </c>
      <c r="H1809" s="15">
        <f>_xlfn.XLOOKUP(A1809,'Medical Examinations'!$P$3:$P$2337,'Medical Examinations'!$V$3:$V$2337)</f>
        <v>1</v>
      </c>
      <c r="I1809" s="15" t="str">
        <f>_xlfn.XLOOKUP(A1809,'Medical Examinations'!$P$3:$P$2337,'Medical Examinations'!$W$3:$W$2337)</f>
        <v>No</v>
      </c>
      <c r="J1809" s="15" t="str">
        <f>_xlfn.XLOOKUP(A1809,'Medical Examinations'!$P$3:$P$2337,'Medical Examinations'!$X$3:$X$2337)</f>
        <v>Normalweight</v>
      </c>
      <c r="K1809" s="15"/>
      <c r="L1809" s="74">
        <f>_xlfn.XLOOKUP(A1809,'Hospitalisation Details'!$U$4:$U$2346,'Hospitalisation Details'!$V$4:$V$2346)</f>
        <v>31660</v>
      </c>
      <c r="M1809" s="75">
        <f>_xlfn.XLOOKUP(A1809,'Hospitalisation Details'!$U$4:$U$2346,'Hospitalisation Details'!$X$4:$X$2346)</f>
        <v>4734.6400000000003</v>
      </c>
      <c r="N1809" s="15">
        <f>_xlfn.XLOOKUP(A1809,'Hospitalisation Details'!$U$4:$U$2346,'Hospitalisation Details'!$Y$4:$Y$2346)</f>
        <v>1</v>
      </c>
      <c r="O1809" s="15">
        <f>_xlfn.XLOOKUP(A1809,'Hospitalisation Details'!$U$4:$U$2346,'Hospitalisation Details'!$Z$4:$Z$2346)</f>
        <v>2</v>
      </c>
      <c r="P1809" s="15" t="str">
        <f>_xlfn.XLOOKUP(A1809,'Hospitalisation Details'!$U$4:$U$2346,'Hospitalisation Details'!$AA$4:$AA$2346)</f>
        <v>R1013</v>
      </c>
      <c r="Q1809" s="15">
        <f>_xlfn.XLOOKUP(A1809,'Hospitalisation Details'!$U$4:$U$2346,'Hospitalisation Details'!$AB$4:$AB$2346)</f>
        <v>37</v>
      </c>
    </row>
    <row r="1810" spans="1:17" ht="15.5" x14ac:dyDescent="0.35">
      <c r="A1810" s="73" t="s">
        <v>562</v>
      </c>
      <c r="B1810" s="40" t="str">
        <f>_xlfn.XLOOKUP(A1810,'Customer Names'!$A$3:$A$2337,'Customer Names'!$E$3:$E$2337)</f>
        <v>Tracey L.</v>
      </c>
      <c r="C1810" s="29">
        <f>_xlfn.XLOOKUP(A1810,'Medical Examinations'!$P$3:$P$2337,'Medical Examinations'!$Q$3:$Q$2337)</f>
        <v>15.57</v>
      </c>
      <c r="D1810" s="15">
        <f>_xlfn.XLOOKUP(A1810,'Medical Examinations'!$P$3:$P$2337,'Medical Examinations'!$R$3:$R$2337)</f>
        <v>6.07</v>
      </c>
      <c r="E1810" s="15" t="str">
        <f>_xlfn.XLOOKUP(A1810,'Medical Examinations'!$P$3:$P$2337,'Medical Examinations'!$S$3:$S$2337)</f>
        <v>No</v>
      </c>
      <c r="F1810" s="15" t="str">
        <f>_xlfn.XLOOKUP(A1810,'Medical Examinations'!$P$3:$P$2337,'Medical Examinations'!$T$3:$T$2337)</f>
        <v>No</v>
      </c>
      <c r="G1810" s="15" t="str">
        <f>_xlfn.XLOOKUP(A1810,'Medical Examinations'!$P$3:$P$2337,'Medical Examinations'!$U$3:$U$2337)</f>
        <v>No</v>
      </c>
      <c r="H1810" s="15">
        <f>_xlfn.XLOOKUP(A1810,'Medical Examinations'!$P$3:$P$2337,'Medical Examinations'!$V$3:$V$2337)</f>
        <v>0</v>
      </c>
      <c r="I1810" s="15" t="str">
        <f>_xlfn.XLOOKUP(A1810,'Medical Examinations'!$P$3:$P$2337,'Medical Examinations'!$W$3:$W$2337)</f>
        <v>No</v>
      </c>
      <c r="J1810" s="15" t="str">
        <f>_xlfn.XLOOKUP(A1810,'Medical Examinations'!$P$3:$P$2337,'Medical Examinations'!$X$3:$X$2337)</f>
        <v>Underweight</v>
      </c>
      <c r="K1810" s="15"/>
      <c r="L1810" s="74">
        <f>_xlfn.XLOOKUP(A1810,'Hospitalisation Details'!$U$4:$U$2346,'Hospitalisation Details'!$V$4:$V$2346)</f>
        <v>29404</v>
      </c>
      <c r="M1810" s="75">
        <f>_xlfn.XLOOKUP(A1810,'Hospitalisation Details'!$U$4:$U$2346,'Hospitalisation Details'!$X$4:$X$2346)</f>
        <v>4728.71</v>
      </c>
      <c r="N1810" s="15">
        <f>_xlfn.XLOOKUP(A1810,'Hospitalisation Details'!$U$4:$U$2346,'Hospitalisation Details'!$Y$4:$Y$2346)</f>
        <v>1</v>
      </c>
      <c r="O1810" s="15">
        <f>_xlfn.XLOOKUP(A1810,'Hospitalisation Details'!$U$4:$U$2346,'Hospitalisation Details'!$Z$4:$Z$2346)</f>
        <v>1</v>
      </c>
      <c r="P1810" s="15" t="str">
        <f>_xlfn.XLOOKUP(A1810,'Hospitalisation Details'!$U$4:$U$2346,'Hospitalisation Details'!$AA$4:$AA$2346)</f>
        <v>R1012</v>
      </c>
      <c r="Q1810" s="15">
        <f>_xlfn.XLOOKUP(A1810,'Hospitalisation Details'!$U$4:$U$2346,'Hospitalisation Details'!$AB$4:$AB$2346)</f>
        <v>43</v>
      </c>
    </row>
    <row r="1811" spans="1:17" ht="15.5" x14ac:dyDescent="0.35">
      <c r="A1811" s="73" t="s">
        <v>561</v>
      </c>
      <c r="B1811" s="40" t="str">
        <f>_xlfn.XLOOKUP(A1811,'Customer Names'!$A$3:$A$2337,'Customer Names'!$E$3:$E$2337)</f>
        <v>Ashley</v>
      </c>
      <c r="C1811" s="29">
        <f>_xlfn.XLOOKUP(A1811,'Medical Examinations'!$P$3:$P$2337,'Medical Examinations'!$Q$3:$Q$2337)</f>
        <v>23.844999999999999</v>
      </c>
      <c r="D1811" s="15">
        <f>_xlfn.XLOOKUP(A1811,'Medical Examinations'!$P$3:$P$2337,'Medical Examinations'!$R$3:$R$2337)</f>
        <v>4.3600000000000003</v>
      </c>
      <c r="E1811" s="15" t="str">
        <f>_xlfn.XLOOKUP(A1811,'Medical Examinations'!$P$3:$P$2337,'Medical Examinations'!$S$3:$S$2337)</f>
        <v>No</v>
      </c>
      <c r="F1811" s="15" t="str">
        <f>_xlfn.XLOOKUP(A1811,'Medical Examinations'!$P$3:$P$2337,'Medical Examinations'!$T$3:$T$2337)</f>
        <v>No</v>
      </c>
      <c r="G1811" s="15" t="str">
        <f>_xlfn.XLOOKUP(A1811,'Medical Examinations'!$P$3:$P$2337,'Medical Examinations'!$U$3:$U$2337)</f>
        <v>No</v>
      </c>
      <c r="H1811" s="15">
        <f>_xlfn.XLOOKUP(A1811,'Medical Examinations'!$P$3:$P$2337,'Medical Examinations'!$V$3:$V$2337)</f>
        <v>0</v>
      </c>
      <c r="I1811" s="15" t="str">
        <f>_xlfn.XLOOKUP(A1811,'Medical Examinations'!$P$3:$P$2337,'Medical Examinations'!$W$3:$W$2337)</f>
        <v>No</v>
      </c>
      <c r="J1811" s="15" t="str">
        <f>_xlfn.XLOOKUP(A1811,'Medical Examinations'!$P$3:$P$2337,'Medical Examinations'!$X$3:$X$2337)</f>
        <v>Normalweight</v>
      </c>
      <c r="K1811" s="15"/>
      <c r="L1811" s="74">
        <f>_xlfn.XLOOKUP(A1811,'Hospitalisation Details'!$U$4:$U$2346,'Hospitalisation Details'!$V$4:$V$2346)</f>
        <v>34558</v>
      </c>
      <c r="M1811" s="75">
        <f>_xlfn.XLOOKUP(A1811,'Hospitalisation Details'!$U$4:$U$2346,'Hospitalisation Details'!$X$4:$X$2346)</f>
        <v>4719.74</v>
      </c>
      <c r="N1811" s="15">
        <f>_xlfn.XLOOKUP(A1811,'Hospitalisation Details'!$U$4:$U$2346,'Hospitalisation Details'!$Y$4:$Y$2346)</f>
        <v>1</v>
      </c>
      <c r="O1811" s="15">
        <f>_xlfn.XLOOKUP(A1811,'Hospitalisation Details'!$U$4:$U$2346,'Hospitalisation Details'!$Z$4:$Z$2346)</f>
        <v>2</v>
      </c>
      <c r="P1811" s="15" t="str">
        <f>_xlfn.XLOOKUP(A1811,'Hospitalisation Details'!$U$4:$U$2346,'Hospitalisation Details'!$AA$4:$AA$2346)</f>
        <v>R1012</v>
      </c>
      <c r="Q1811" s="15">
        <f>_xlfn.XLOOKUP(A1811,'Hospitalisation Details'!$U$4:$U$2346,'Hospitalisation Details'!$AB$4:$AB$2346)</f>
        <v>29</v>
      </c>
    </row>
    <row r="1812" spans="1:17" ht="15.5" x14ac:dyDescent="0.35">
      <c r="A1812" s="73" t="s">
        <v>560</v>
      </c>
      <c r="B1812" s="40" t="str">
        <f>_xlfn.XLOOKUP(A1812,'Customer Names'!$A$3:$A$2337,'Customer Names'!$E$3:$E$2337)</f>
        <v>Cindy</v>
      </c>
      <c r="C1812" s="29">
        <f>_xlfn.XLOOKUP(A1812,'Medical Examinations'!$P$3:$P$2337,'Medical Examinations'!$Q$3:$Q$2337)</f>
        <v>22.895</v>
      </c>
      <c r="D1812" s="15">
        <f>_xlfn.XLOOKUP(A1812,'Medical Examinations'!$P$3:$P$2337,'Medical Examinations'!$R$3:$R$2337)</f>
        <v>5.24</v>
      </c>
      <c r="E1812" s="15" t="str">
        <f>_xlfn.XLOOKUP(A1812,'Medical Examinations'!$P$3:$P$2337,'Medical Examinations'!$S$3:$S$2337)</f>
        <v>No</v>
      </c>
      <c r="F1812" s="15" t="str">
        <f>_xlfn.XLOOKUP(A1812,'Medical Examinations'!$P$3:$P$2337,'Medical Examinations'!$T$3:$T$2337)</f>
        <v>No</v>
      </c>
      <c r="G1812" s="15" t="str">
        <f>_xlfn.XLOOKUP(A1812,'Medical Examinations'!$P$3:$P$2337,'Medical Examinations'!$U$3:$U$2337)</f>
        <v>No</v>
      </c>
      <c r="H1812" s="15">
        <f>_xlfn.XLOOKUP(A1812,'Medical Examinations'!$P$3:$P$2337,'Medical Examinations'!$V$3:$V$2337)</f>
        <v>1</v>
      </c>
      <c r="I1812" s="15" t="str">
        <f>_xlfn.XLOOKUP(A1812,'Medical Examinations'!$P$3:$P$2337,'Medical Examinations'!$W$3:$W$2337)</f>
        <v>No</v>
      </c>
      <c r="J1812" s="15" t="str">
        <f>_xlfn.XLOOKUP(A1812,'Medical Examinations'!$P$3:$P$2337,'Medical Examinations'!$X$3:$X$2337)</f>
        <v>Normalweight</v>
      </c>
      <c r="K1812" s="15"/>
      <c r="L1812" s="74">
        <f>_xlfn.XLOOKUP(A1812,'Hospitalisation Details'!$U$4:$U$2346,'Hospitalisation Details'!$V$4:$V$2346)</f>
        <v>33875</v>
      </c>
      <c r="M1812" s="75">
        <f>_xlfn.XLOOKUP(A1812,'Hospitalisation Details'!$U$4:$U$2346,'Hospitalisation Details'!$X$4:$X$2346)</f>
        <v>4719.5200000000004</v>
      </c>
      <c r="N1812" s="15">
        <f>_xlfn.XLOOKUP(A1812,'Hospitalisation Details'!$U$4:$U$2346,'Hospitalisation Details'!$Y$4:$Y$2346)</f>
        <v>1</v>
      </c>
      <c r="O1812" s="15">
        <f>_xlfn.XLOOKUP(A1812,'Hospitalisation Details'!$U$4:$U$2346,'Hospitalisation Details'!$Z$4:$Z$2346)</f>
        <v>9</v>
      </c>
      <c r="P1812" s="15" t="str">
        <f>_xlfn.XLOOKUP(A1812,'Hospitalisation Details'!$U$4:$U$2346,'Hospitalisation Details'!$AA$4:$AA$2346)</f>
        <v>R1024</v>
      </c>
      <c r="Q1812" s="15">
        <f>_xlfn.XLOOKUP(A1812,'Hospitalisation Details'!$U$4:$U$2346,'Hospitalisation Details'!$AB$4:$AB$2346)</f>
        <v>31</v>
      </c>
    </row>
    <row r="1813" spans="1:17" ht="15.5" x14ac:dyDescent="0.35">
      <c r="A1813" s="73" t="s">
        <v>559</v>
      </c>
      <c r="B1813" s="40" t="str">
        <f>_xlfn.XLOOKUP(A1813,'Customer Names'!$A$3:$A$2337,'Customer Names'!$E$3:$E$2337)</f>
        <v>Esther</v>
      </c>
      <c r="C1813" s="29">
        <f>_xlfn.XLOOKUP(A1813,'Medical Examinations'!$P$3:$P$2337,'Medical Examinations'!$Q$3:$Q$2337)</f>
        <v>21.945</v>
      </c>
      <c r="D1813" s="15">
        <f>_xlfn.XLOOKUP(A1813,'Medical Examinations'!$P$3:$P$2337,'Medical Examinations'!$R$3:$R$2337)</f>
        <v>5.37</v>
      </c>
      <c r="E1813" s="15" t="str">
        <f>_xlfn.XLOOKUP(A1813,'Medical Examinations'!$P$3:$P$2337,'Medical Examinations'!$S$3:$S$2337)</f>
        <v>No</v>
      </c>
      <c r="F1813" s="15" t="str">
        <f>_xlfn.XLOOKUP(A1813,'Medical Examinations'!$P$3:$P$2337,'Medical Examinations'!$T$3:$T$2337)</f>
        <v>No</v>
      </c>
      <c r="G1813" s="15" t="str">
        <f>_xlfn.XLOOKUP(A1813,'Medical Examinations'!$P$3:$P$2337,'Medical Examinations'!$U$3:$U$2337)</f>
        <v>No</v>
      </c>
      <c r="H1813" s="15">
        <f>_xlfn.XLOOKUP(A1813,'Medical Examinations'!$P$3:$P$2337,'Medical Examinations'!$V$3:$V$2337)</f>
        <v>1</v>
      </c>
      <c r="I1813" s="15" t="str">
        <f>_xlfn.XLOOKUP(A1813,'Medical Examinations'!$P$3:$P$2337,'Medical Examinations'!$W$3:$W$2337)</f>
        <v>No</v>
      </c>
      <c r="J1813" s="15" t="str">
        <f>_xlfn.XLOOKUP(A1813,'Medical Examinations'!$P$3:$P$2337,'Medical Examinations'!$X$3:$X$2337)</f>
        <v>Normalweight</v>
      </c>
      <c r="K1813" s="15"/>
      <c r="L1813" s="74">
        <f>_xlfn.XLOOKUP(A1813,'Hospitalisation Details'!$U$4:$U$2346,'Hospitalisation Details'!$V$4:$V$2346)</f>
        <v>33886</v>
      </c>
      <c r="M1813" s="75">
        <f>_xlfn.XLOOKUP(A1813,'Hospitalisation Details'!$U$4:$U$2346,'Hospitalisation Details'!$X$4:$X$2346)</f>
        <v>4718.2</v>
      </c>
      <c r="N1813" s="15">
        <f>_xlfn.XLOOKUP(A1813,'Hospitalisation Details'!$U$4:$U$2346,'Hospitalisation Details'!$Y$4:$Y$2346)</f>
        <v>1</v>
      </c>
      <c r="O1813" s="15">
        <f>_xlfn.XLOOKUP(A1813,'Hospitalisation Details'!$U$4:$U$2346,'Hospitalisation Details'!$Z$4:$Z$2346)</f>
        <v>1</v>
      </c>
      <c r="P1813" s="15" t="str">
        <f>_xlfn.XLOOKUP(A1813,'Hospitalisation Details'!$U$4:$U$2346,'Hospitalisation Details'!$AA$4:$AA$2346)</f>
        <v>R1024</v>
      </c>
      <c r="Q1813" s="15">
        <f>_xlfn.XLOOKUP(A1813,'Hospitalisation Details'!$U$4:$U$2346,'Hospitalisation Details'!$AB$4:$AB$2346)</f>
        <v>31</v>
      </c>
    </row>
    <row r="1814" spans="1:17" ht="15.5" x14ac:dyDescent="0.35">
      <c r="A1814" s="73" t="s">
        <v>558</v>
      </c>
      <c r="B1814" s="40" t="str">
        <f>_xlfn.XLOOKUP(A1814,'Customer Names'!$A$3:$A$2337,'Customer Names'!$E$3:$E$2337)</f>
        <v>Jackie</v>
      </c>
      <c r="C1814" s="29">
        <f>_xlfn.XLOOKUP(A1814,'Medical Examinations'!$P$3:$P$2337,'Medical Examinations'!$Q$3:$Q$2337)</f>
        <v>19.47</v>
      </c>
      <c r="D1814" s="15">
        <f>_xlfn.XLOOKUP(A1814,'Medical Examinations'!$P$3:$P$2337,'Medical Examinations'!$R$3:$R$2337)</f>
        <v>6.6</v>
      </c>
      <c r="E1814" s="15" t="str">
        <f>_xlfn.XLOOKUP(A1814,'Medical Examinations'!$P$3:$P$2337,'Medical Examinations'!$S$3:$S$2337)</f>
        <v>Yes</v>
      </c>
      <c r="F1814" s="15" t="str">
        <f>_xlfn.XLOOKUP(A1814,'Medical Examinations'!$P$3:$P$2337,'Medical Examinations'!$T$3:$T$2337)</f>
        <v>No</v>
      </c>
      <c r="G1814" s="15" t="str">
        <f>_xlfn.XLOOKUP(A1814,'Medical Examinations'!$P$3:$P$2337,'Medical Examinations'!$U$3:$U$2337)</f>
        <v>No</v>
      </c>
      <c r="H1814" s="15">
        <f>_xlfn.XLOOKUP(A1814,'Medical Examinations'!$P$3:$P$2337,'Medical Examinations'!$V$3:$V$2337)</f>
        <v>0</v>
      </c>
      <c r="I1814" s="15" t="str">
        <f>_xlfn.XLOOKUP(A1814,'Medical Examinations'!$P$3:$P$2337,'Medical Examinations'!$W$3:$W$2337)</f>
        <v>No</v>
      </c>
      <c r="J1814" s="15" t="str">
        <f>_xlfn.XLOOKUP(A1814,'Medical Examinations'!$P$3:$P$2337,'Medical Examinations'!$X$3:$X$2337)</f>
        <v>Normalweight</v>
      </c>
      <c r="K1814" s="15"/>
      <c r="L1814" s="74">
        <f>_xlfn.XLOOKUP(A1814,'Hospitalisation Details'!$U$4:$U$2346,'Hospitalisation Details'!$V$4:$V$2346)</f>
        <v>29810</v>
      </c>
      <c r="M1814" s="75">
        <f>_xlfn.XLOOKUP(A1814,'Hospitalisation Details'!$U$4:$U$2346,'Hospitalisation Details'!$X$4:$X$2346)</f>
        <v>4712.12</v>
      </c>
      <c r="N1814" s="15">
        <f>_xlfn.XLOOKUP(A1814,'Hospitalisation Details'!$U$4:$U$2346,'Hospitalisation Details'!$Y$4:$Y$2346)</f>
        <v>1</v>
      </c>
      <c r="O1814" s="15">
        <f>_xlfn.XLOOKUP(A1814,'Hospitalisation Details'!$U$4:$U$2346,'Hospitalisation Details'!$Z$4:$Z$2346)</f>
        <v>1</v>
      </c>
      <c r="P1814" s="15" t="str">
        <f>_xlfn.XLOOKUP(A1814,'Hospitalisation Details'!$U$4:$U$2346,'Hospitalisation Details'!$AA$4:$AA$2346)</f>
        <v>R1011</v>
      </c>
      <c r="Q1814" s="15">
        <f>_xlfn.XLOOKUP(A1814,'Hospitalisation Details'!$U$4:$U$2346,'Hospitalisation Details'!$AB$4:$AB$2346)</f>
        <v>42</v>
      </c>
    </row>
    <row r="1815" spans="1:17" ht="15.5" x14ac:dyDescent="0.35">
      <c r="A1815" s="73" t="s">
        <v>557</v>
      </c>
      <c r="B1815" s="40" t="str">
        <f>_xlfn.XLOOKUP(A1815,'Customer Names'!$A$3:$A$2337,'Customer Names'!$E$3:$E$2337)</f>
        <v>Timothy P.</v>
      </c>
      <c r="C1815" s="29">
        <f>_xlfn.XLOOKUP(A1815,'Medical Examinations'!$P$3:$P$2337,'Medical Examinations'!$Q$3:$Q$2337)</f>
        <v>15.61</v>
      </c>
      <c r="D1815" s="15">
        <f>_xlfn.XLOOKUP(A1815,'Medical Examinations'!$P$3:$P$2337,'Medical Examinations'!$R$3:$R$2337)</f>
        <v>5.77</v>
      </c>
      <c r="E1815" s="15" t="str">
        <f>_xlfn.XLOOKUP(A1815,'Medical Examinations'!$P$3:$P$2337,'Medical Examinations'!$S$3:$S$2337)</f>
        <v>No</v>
      </c>
      <c r="F1815" s="15" t="str">
        <f>_xlfn.XLOOKUP(A1815,'Medical Examinations'!$P$3:$P$2337,'Medical Examinations'!$T$3:$T$2337)</f>
        <v>No</v>
      </c>
      <c r="G1815" s="15" t="str">
        <f>_xlfn.XLOOKUP(A1815,'Medical Examinations'!$P$3:$P$2337,'Medical Examinations'!$U$3:$U$2337)</f>
        <v>No</v>
      </c>
      <c r="H1815" s="15">
        <f>_xlfn.XLOOKUP(A1815,'Medical Examinations'!$P$3:$P$2337,'Medical Examinations'!$V$3:$V$2337)</f>
        <v>0</v>
      </c>
      <c r="I1815" s="15" t="str">
        <f>_xlfn.XLOOKUP(A1815,'Medical Examinations'!$P$3:$P$2337,'Medical Examinations'!$W$3:$W$2337)</f>
        <v>No</v>
      </c>
      <c r="J1815" s="15" t="str">
        <f>_xlfn.XLOOKUP(A1815,'Medical Examinations'!$P$3:$P$2337,'Medical Examinations'!$X$3:$X$2337)</f>
        <v>Underweight</v>
      </c>
      <c r="K1815" s="15"/>
      <c r="L1815" s="74">
        <f>_xlfn.XLOOKUP(A1815,'Hospitalisation Details'!$U$4:$U$2346,'Hospitalisation Details'!$V$4:$V$2346)</f>
        <v>28463</v>
      </c>
      <c r="M1815" s="75">
        <f>_xlfn.XLOOKUP(A1815,'Hospitalisation Details'!$U$4:$U$2346,'Hospitalisation Details'!$X$4:$X$2346)</f>
        <v>4699.47</v>
      </c>
      <c r="N1815" s="15">
        <f>_xlfn.XLOOKUP(A1815,'Hospitalisation Details'!$U$4:$U$2346,'Hospitalisation Details'!$Y$4:$Y$2346)</f>
        <v>1</v>
      </c>
      <c r="O1815" s="15">
        <f>_xlfn.XLOOKUP(A1815,'Hospitalisation Details'!$U$4:$U$2346,'Hospitalisation Details'!$Z$4:$Z$2346)</f>
        <v>1</v>
      </c>
      <c r="P1815" s="15" t="str">
        <f>_xlfn.XLOOKUP(A1815,'Hospitalisation Details'!$U$4:$U$2346,'Hospitalisation Details'!$AA$4:$AA$2346)</f>
        <v>R1013</v>
      </c>
      <c r="Q1815" s="15">
        <f>_xlfn.XLOOKUP(A1815,'Hospitalisation Details'!$U$4:$U$2346,'Hospitalisation Details'!$AB$4:$AB$2346)</f>
        <v>46</v>
      </c>
    </row>
    <row r="1816" spans="1:17" ht="15.5" x14ac:dyDescent="0.35">
      <c r="A1816" s="73" t="s">
        <v>556</v>
      </c>
      <c r="B1816" s="40" t="str">
        <f>_xlfn.XLOOKUP(A1816,'Customer Names'!$A$3:$A$2337,'Customer Names'!$E$3:$E$2337)</f>
        <v>Lauren</v>
      </c>
      <c r="C1816" s="29">
        <f>_xlfn.XLOOKUP(A1816,'Medical Examinations'!$P$3:$P$2337,'Medical Examinations'!$Q$3:$Q$2337)</f>
        <v>28.6</v>
      </c>
      <c r="D1816" s="15">
        <f>_xlfn.XLOOKUP(A1816,'Medical Examinations'!$P$3:$P$2337,'Medical Examinations'!$R$3:$R$2337)</f>
        <v>6.08</v>
      </c>
      <c r="E1816" s="15" t="str">
        <f>_xlfn.XLOOKUP(A1816,'Medical Examinations'!$P$3:$P$2337,'Medical Examinations'!$S$3:$S$2337)</f>
        <v>No</v>
      </c>
      <c r="F1816" s="15" t="str">
        <f>_xlfn.XLOOKUP(A1816,'Medical Examinations'!$P$3:$P$2337,'Medical Examinations'!$T$3:$T$2337)</f>
        <v>No</v>
      </c>
      <c r="G1816" s="15" t="str">
        <f>_xlfn.XLOOKUP(A1816,'Medical Examinations'!$P$3:$P$2337,'Medical Examinations'!$U$3:$U$2337)</f>
        <v>Yes</v>
      </c>
      <c r="H1816" s="15">
        <f>_xlfn.XLOOKUP(A1816,'Medical Examinations'!$P$3:$P$2337,'Medical Examinations'!$V$3:$V$2337)</f>
        <v>1</v>
      </c>
      <c r="I1816" s="15" t="str">
        <f>_xlfn.XLOOKUP(A1816,'Medical Examinations'!$P$3:$P$2337,'Medical Examinations'!$W$3:$W$2337)</f>
        <v>No</v>
      </c>
      <c r="J1816" s="15" t="str">
        <f>_xlfn.XLOOKUP(A1816,'Medical Examinations'!$P$3:$P$2337,'Medical Examinations'!$X$3:$X$2337)</f>
        <v>Overweight</v>
      </c>
      <c r="K1816" s="15"/>
      <c r="L1816" s="74">
        <f>_xlfn.XLOOKUP(A1816,'Hospitalisation Details'!$U$4:$U$2346,'Hospitalisation Details'!$V$4:$V$2346)</f>
        <v>37794</v>
      </c>
      <c r="M1816" s="75">
        <f>_xlfn.XLOOKUP(A1816,'Hospitalisation Details'!$U$4:$U$2346,'Hospitalisation Details'!$X$4:$X$2346)</f>
        <v>4687.8</v>
      </c>
      <c r="N1816" s="15">
        <f>_xlfn.XLOOKUP(A1816,'Hospitalisation Details'!$U$4:$U$2346,'Hospitalisation Details'!$Y$4:$Y$2346)</f>
        <v>1</v>
      </c>
      <c r="O1816" s="15">
        <f>_xlfn.XLOOKUP(A1816,'Hospitalisation Details'!$U$4:$U$2346,'Hospitalisation Details'!$Z$4:$Z$2346)</f>
        <v>1</v>
      </c>
      <c r="P1816" s="15" t="str">
        <f>_xlfn.XLOOKUP(A1816,'Hospitalisation Details'!$U$4:$U$2346,'Hospitalisation Details'!$AA$4:$AA$2346)</f>
        <v>R1011</v>
      </c>
      <c r="Q1816" s="15">
        <f>_xlfn.XLOOKUP(A1816,'Hospitalisation Details'!$U$4:$U$2346,'Hospitalisation Details'!$AB$4:$AB$2346)</f>
        <v>20</v>
      </c>
    </row>
    <row r="1817" spans="1:17" ht="15.5" x14ac:dyDescent="0.35">
      <c r="A1817" s="73" t="s">
        <v>555</v>
      </c>
      <c r="B1817" s="40" t="str">
        <f>_xlfn.XLOOKUP(A1817,'Customer Names'!$A$3:$A$2337,'Customer Names'!$E$3:$E$2337)</f>
        <v>Benjamin</v>
      </c>
      <c r="C1817" s="29">
        <f>_xlfn.XLOOKUP(A1817,'Medical Examinations'!$P$3:$P$2337,'Medical Examinations'!$Q$3:$Q$2337)</f>
        <v>46.53</v>
      </c>
      <c r="D1817" s="15">
        <f>_xlfn.XLOOKUP(A1817,'Medical Examinations'!$P$3:$P$2337,'Medical Examinations'!$R$3:$R$2337)</f>
        <v>4.16</v>
      </c>
      <c r="E1817" s="15" t="str">
        <f>_xlfn.XLOOKUP(A1817,'Medical Examinations'!$P$3:$P$2337,'Medical Examinations'!$S$3:$S$2337)</f>
        <v>No</v>
      </c>
      <c r="F1817" s="15" t="str">
        <f>_xlfn.XLOOKUP(A1817,'Medical Examinations'!$P$3:$P$2337,'Medical Examinations'!$T$3:$T$2337)</f>
        <v>No</v>
      </c>
      <c r="G1817" s="15" t="str">
        <f>_xlfn.XLOOKUP(A1817,'Medical Examinations'!$P$3:$P$2337,'Medical Examinations'!$U$3:$U$2337)</f>
        <v>No</v>
      </c>
      <c r="H1817" s="15">
        <f>_xlfn.XLOOKUP(A1817,'Medical Examinations'!$P$3:$P$2337,'Medical Examinations'!$V$3:$V$2337)</f>
        <v>0</v>
      </c>
      <c r="I1817" s="15" t="str">
        <f>_xlfn.XLOOKUP(A1817,'Medical Examinations'!$P$3:$P$2337,'Medical Examinations'!$W$3:$W$2337)</f>
        <v>No</v>
      </c>
      <c r="J1817" s="15" t="str">
        <f>_xlfn.XLOOKUP(A1817,'Medical Examinations'!$P$3:$P$2337,'Medical Examinations'!$X$3:$X$2337)</f>
        <v>Obesity</v>
      </c>
      <c r="K1817" s="15"/>
      <c r="L1817" s="74">
        <f>_xlfn.XLOOKUP(A1817,'Hospitalisation Details'!$U$4:$U$2346,'Hospitalisation Details'!$V$4:$V$2346)</f>
        <v>33120</v>
      </c>
      <c r="M1817" s="75">
        <f>_xlfn.XLOOKUP(A1817,'Hospitalisation Details'!$U$4:$U$2346,'Hospitalisation Details'!$X$4:$X$2346)</f>
        <v>4686.3900000000003</v>
      </c>
      <c r="N1817" s="15">
        <f>_xlfn.XLOOKUP(A1817,'Hospitalisation Details'!$U$4:$U$2346,'Hospitalisation Details'!$Y$4:$Y$2346)</f>
        <v>4</v>
      </c>
      <c r="O1817" s="15">
        <f>_xlfn.XLOOKUP(A1817,'Hospitalisation Details'!$U$4:$U$2346,'Hospitalisation Details'!$Z$4:$Z$2346)</f>
        <v>1</v>
      </c>
      <c r="P1817" s="15" t="str">
        <f>_xlfn.XLOOKUP(A1817,'Hospitalisation Details'!$U$4:$U$2346,'Hospitalisation Details'!$AA$4:$AA$2346)</f>
        <v>R1013</v>
      </c>
      <c r="Q1817" s="15">
        <f>_xlfn.XLOOKUP(A1817,'Hospitalisation Details'!$U$4:$U$2346,'Hospitalisation Details'!$AB$4:$AB$2346)</f>
        <v>33</v>
      </c>
    </row>
    <row r="1818" spans="1:17" ht="15.5" x14ac:dyDescent="0.35">
      <c r="A1818" s="73" t="s">
        <v>554</v>
      </c>
      <c r="B1818" s="40" t="str">
        <f>_xlfn.XLOOKUP(A1818,'Customer Names'!$A$3:$A$2337,'Customer Names'!$E$3:$E$2337)</f>
        <v>Hugo M</v>
      </c>
      <c r="C1818" s="29">
        <f>_xlfn.XLOOKUP(A1818,'Medical Examinations'!$P$3:$P$2337,'Medical Examinations'!$Q$3:$Q$2337)</f>
        <v>34.99</v>
      </c>
      <c r="D1818" s="15">
        <f>_xlfn.XLOOKUP(A1818,'Medical Examinations'!$P$3:$P$2337,'Medical Examinations'!$R$3:$R$2337)</f>
        <v>5.0999999999999996</v>
      </c>
      <c r="E1818" s="15" t="str">
        <f>_xlfn.XLOOKUP(A1818,'Medical Examinations'!$P$3:$P$2337,'Medical Examinations'!$S$3:$S$2337)</f>
        <v>No</v>
      </c>
      <c r="F1818" s="15" t="str">
        <f>_xlfn.XLOOKUP(A1818,'Medical Examinations'!$P$3:$P$2337,'Medical Examinations'!$T$3:$T$2337)</f>
        <v>No</v>
      </c>
      <c r="G1818" s="15" t="str">
        <f>_xlfn.XLOOKUP(A1818,'Medical Examinations'!$P$3:$P$2337,'Medical Examinations'!$U$3:$U$2337)</f>
        <v>Yes</v>
      </c>
      <c r="H1818" s="15">
        <f>_xlfn.XLOOKUP(A1818,'Medical Examinations'!$P$3:$P$2337,'Medical Examinations'!$V$3:$V$2337)</f>
        <v>1</v>
      </c>
      <c r="I1818" s="15" t="str">
        <f>_xlfn.XLOOKUP(A1818,'Medical Examinations'!$P$3:$P$2337,'Medical Examinations'!$W$3:$W$2337)</f>
        <v>No</v>
      </c>
      <c r="J1818" s="15" t="str">
        <f>_xlfn.XLOOKUP(A1818,'Medical Examinations'!$P$3:$P$2337,'Medical Examinations'!$X$3:$X$2337)</f>
        <v>Obesity</v>
      </c>
      <c r="K1818" s="15"/>
      <c r="L1818" s="74">
        <f>_xlfn.XLOOKUP(A1818,'Hospitalisation Details'!$U$4:$U$2346,'Hospitalisation Details'!$V$4:$V$2346)</f>
        <v>37898</v>
      </c>
      <c r="M1818" s="75">
        <f>_xlfn.XLOOKUP(A1818,'Hospitalisation Details'!$U$4:$U$2346,'Hospitalisation Details'!$X$4:$X$2346)</f>
        <v>4678.8</v>
      </c>
      <c r="N1818" s="15">
        <f>_xlfn.XLOOKUP(A1818,'Hospitalisation Details'!$U$4:$U$2346,'Hospitalisation Details'!$Y$4:$Y$2346)</f>
        <v>1</v>
      </c>
      <c r="O1818" s="15">
        <f>_xlfn.XLOOKUP(A1818,'Hospitalisation Details'!$U$4:$U$2346,'Hospitalisation Details'!$Z$4:$Z$2346)</f>
        <v>2</v>
      </c>
      <c r="P1818" s="15" t="str">
        <f>_xlfn.XLOOKUP(A1818,'Hospitalisation Details'!$U$4:$U$2346,'Hospitalisation Details'!$AA$4:$AA$2346)</f>
        <v>R1021</v>
      </c>
      <c r="Q1818" s="15">
        <f>_xlfn.XLOOKUP(A1818,'Hospitalisation Details'!$U$4:$U$2346,'Hospitalisation Details'!$AB$4:$AB$2346)</f>
        <v>20</v>
      </c>
    </row>
    <row r="1819" spans="1:17" ht="15.5" x14ac:dyDescent="0.35">
      <c r="A1819" s="73" t="s">
        <v>553</v>
      </c>
      <c r="B1819" s="40" t="str">
        <f>_xlfn.XLOOKUP(A1819,'Customer Names'!$A$3:$A$2337,'Customer Names'!$E$3:$E$2337)</f>
        <v>Daniel J. Jr.</v>
      </c>
      <c r="C1819" s="29">
        <f>_xlfn.XLOOKUP(A1819,'Medical Examinations'!$P$3:$P$2337,'Medical Examinations'!$Q$3:$Q$2337)</f>
        <v>17.05</v>
      </c>
      <c r="D1819" s="15">
        <f>_xlfn.XLOOKUP(A1819,'Medical Examinations'!$P$3:$P$2337,'Medical Examinations'!$R$3:$R$2337)</f>
        <v>5.3</v>
      </c>
      <c r="E1819" s="15" t="str">
        <f>_xlfn.XLOOKUP(A1819,'Medical Examinations'!$P$3:$P$2337,'Medical Examinations'!$S$3:$S$2337)</f>
        <v>No</v>
      </c>
      <c r="F1819" s="15" t="str">
        <f>_xlfn.XLOOKUP(A1819,'Medical Examinations'!$P$3:$P$2337,'Medical Examinations'!$T$3:$T$2337)</f>
        <v>No</v>
      </c>
      <c r="G1819" s="15" t="str">
        <f>_xlfn.XLOOKUP(A1819,'Medical Examinations'!$P$3:$P$2337,'Medical Examinations'!$U$3:$U$2337)</f>
        <v>Yes</v>
      </c>
      <c r="H1819" s="15">
        <f>_xlfn.XLOOKUP(A1819,'Medical Examinations'!$P$3:$P$2337,'Medical Examinations'!$V$3:$V$2337)</f>
        <v>1</v>
      </c>
      <c r="I1819" s="15" t="str">
        <f>_xlfn.XLOOKUP(A1819,'Medical Examinations'!$P$3:$P$2337,'Medical Examinations'!$W$3:$W$2337)</f>
        <v>No</v>
      </c>
      <c r="J1819" s="15" t="str">
        <f>_xlfn.XLOOKUP(A1819,'Medical Examinations'!$P$3:$P$2337,'Medical Examinations'!$X$3:$X$2337)</f>
        <v>Underweight</v>
      </c>
      <c r="K1819" s="15"/>
      <c r="L1819" s="74">
        <f>_xlfn.XLOOKUP(A1819,'Hospitalisation Details'!$U$4:$U$2346,'Hospitalisation Details'!$V$4:$V$2346)</f>
        <v>29146</v>
      </c>
      <c r="M1819" s="75">
        <f>_xlfn.XLOOKUP(A1819,'Hospitalisation Details'!$U$4:$U$2346,'Hospitalisation Details'!$X$4:$X$2346)</f>
        <v>4674.2</v>
      </c>
      <c r="N1819" s="15">
        <f>_xlfn.XLOOKUP(A1819,'Hospitalisation Details'!$U$4:$U$2346,'Hospitalisation Details'!$Y$4:$Y$2346)</f>
        <v>1</v>
      </c>
      <c r="O1819" s="15">
        <f>_xlfn.XLOOKUP(A1819,'Hospitalisation Details'!$U$4:$U$2346,'Hospitalisation Details'!$Z$4:$Z$2346)</f>
        <v>2</v>
      </c>
      <c r="P1819" s="15" t="str">
        <f>_xlfn.XLOOKUP(A1819,'Hospitalisation Details'!$U$4:$U$2346,'Hospitalisation Details'!$AA$4:$AA$2346)</f>
        <v>R1013</v>
      </c>
      <c r="Q1819" s="15">
        <f>_xlfn.XLOOKUP(A1819,'Hospitalisation Details'!$U$4:$U$2346,'Hospitalisation Details'!$AB$4:$AB$2346)</f>
        <v>44</v>
      </c>
    </row>
    <row r="1820" spans="1:17" ht="15.5" x14ac:dyDescent="0.35">
      <c r="A1820" s="73" t="s">
        <v>552</v>
      </c>
      <c r="B1820" s="40" t="str">
        <f>_xlfn.XLOOKUP(A1820,'Customer Names'!$A$3:$A$2337,'Customer Names'!$E$3:$E$2337)</f>
        <v>Justin R</v>
      </c>
      <c r="C1820" s="29">
        <f>_xlfn.XLOOKUP(A1820,'Medical Examinations'!$P$3:$P$2337,'Medical Examinations'!$Q$3:$Q$2337)</f>
        <v>37.18</v>
      </c>
      <c r="D1820" s="15">
        <f>_xlfn.XLOOKUP(A1820,'Medical Examinations'!$P$3:$P$2337,'Medical Examinations'!$R$3:$R$2337)</f>
        <v>4.9000000000000004</v>
      </c>
      <c r="E1820" s="15" t="str">
        <f>_xlfn.XLOOKUP(A1820,'Medical Examinations'!$P$3:$P$2337,'Medical Examinations'!$S$3:$S$2337)</f>
        <v>No</v>
      </c>
      <c r="F1820" s="15" t="str">
        <f>_xlfn.XLOOKUP(A1820,'Medical Examinations'!$P$3:$P$2337,'Medical Examinations'!$T$3:$T$2337)</f>
        <v>No</v>
      </c>
      <c r="G1820" s="15" t="str">
        <f>_xlfn.XLOOKUP(A1820,'Medical Examinations'!$P$3:$P$2337,'Medical Examinations'!$U$3:$U$2337)</f>
        <v>No</v>
      </c>
      <c r="H1820" s="15">
        <f>_xlfn.XLOOKUP(A1820,'Medical Examinations'!$P$3:$P$2337,'Medical Examinations'!$V$3:$V$2337)</f>
        <v>0</v>
      </c>
      <c r="I1820" s="15" t="str">
        <f>_xlfn.XLOOKUP(A1820,'Medical Examinations'!$P$3:$P$2337,'Medical Examinations'!$W$3:$W$2337)</f>
        <v>No</v>
      </c>
      <c r="J1820" s="15" t="str">
        <f>_xlfn.XLOOKUP(A1820,'Medical Examinations'!$P$3:$P$2337,'Medical Examinations'!$X$3:$X$2337)</f>
        <v>Obesity</v>
      </c>
      <c r="K1820" s="15"/>
      <c r="L1820" s="74">
        <f>_xlfn.XLOOKUP(A1820,'Hospitalisation Details'!$U$4:$U$2346,'Hospitalisation Details'!$V$4:$V$2346)</f>
        <v>33067</v>
      </c>
      <c r="M1820" s="75">
        <f>_xlfn.XLOOKUP(A1820,'Hospitalisation Details'!$U$4:$U$2346,'Hospitalisation Details'!$X$4:$X$2346)</f>
        <v>4673.3900000000003</v>
      </c>
      <c r="N1820" s="15">
        <f>_xlfn.XLOOKUP(A1820,'Hospitalisation Details'!$U$4:$U$2346,'Hospitalisation Details'!$Y$4:$Y$2346)</f>
        <v>1</v>
      </c>
      <c r="O1820" s="15">
        <f>_xlfn.XLOOKUP(A1820,'Hospitalisation Details'!$U$4:$U$2346,'Hospitalisation Details'!$Z$4:$Z$2346)</f>
        <v>2</v>
      </c>
      <c r="P1820" s="15" t="str">
        <f>_xlfn.XLOOKUP(A1820,'Hospitalisation Details'!$U$4:$U$2346,'Hospitalisation Details'!$AA$4:$AA$2346)</f>
        <v>R1013</v>
      </c>
      <c r="Q1820" s="15">
        <f>_xlfn.XLOOKUP(A1820,'Hospitalisation Details'!$U$4:$U$2346,'Hospitalisation Details'!$AB$4:$AB$2346)</f>
        <v>33</v>
      </c>
    </row>
    <row r="1821" spans="1:17" ht="15.5" x14ac:dyDescent="0.35">
      <c r="A1821" s="73" t="s">
        <v>551</v>
      </c>
      <c r="B1821" s="40" t="str">
        <f>_xlfn.XLOOKUP(A1821,'Customer Names'!$A$3:$A$2337,'Customer Names'!$E$3:$E$2337)</f>
        <v>Colin</v>
      </c>
      <c r="C1821" s="29">
        <f>_xlfn.XLOOKUP(A1821,'Medical Examinations'!$P$3:$P$2337,'Medical Examinations'!$Q$3:$Q$2337)</f>
        <v>35.200000000000003</v>
      </c>
      <c r="D1821" s="15">
        <f>_xlfn.XLOOKUP(A1821,'Medical Examinations'!$P$3:$P$2337,'Medical Examinations'!$R$3:$R$2337)</f>
        <v>5.55</v>
      </c>
      <c r="E1821" s="15" t="str">
        <f>_xlfn.XLOOKUP(A1821,'Medical Examinations'!$P$3:$P$2337,'Medical Examinations'!$S$3:$S$2337)</f>
        <v>No</v>
      </c>
      <c r="F1821" s="15" t="str">
        <f>_xlfn.XLOOKUP(A1821,'Medical Examinations'!$P$3:$P$2337,'Medical Examinations'!$T$3:$T$2337)</f>
        <v>No</v>
      </c>
      <c r="G1821" s="15" t="str">
        <f>_xlfn.XLOOKUP(A1821,'Medical Examinations'!$P$3:$P$2337,'Medical Examinations'!$U$3:$U$2337)</f>
        <v>No</v>
      </c>
      <c r="H1821" s="15">
        <f>_xlfn.XLOOKUP(A1821,'Medical Examinations'!$P$3:$P$2337,'Medical Examinations'!$V$3:$V$2337)</f>
        <v>0</v>
      </c>
      <c r="I1821" s="15" t="str">
        <f>_xlfn.XLOOKUP(A1821,'Medical Examinations'!$P$3:$P$2337,'Medical Examinations'!$W$3:$W$2337)</f>
        <v>No</v>
      </c>
      <c r="J1821" s="15" t="str">
        <f>_xlfn.XLOOKUP(A1821,'Medical Examinations'!$P$3:$P$2337,'Medical Examinations'!$X$3:$X$2337)</f>
        <v>Obesity</v>
      </c>
      <c r="K1821" s="15"/>
      <c r="L1821" s="74">
        <f>_xlfn.XLOOKUP(A1821,'Hospitalisation Details'!$U$4:$U$2346,'Hospitalisation Details'!$V$4:$V$2346)</f>
        <v>33142</v>
      </c>
      <c r="M1821" s="75">
        <f>_xlfn.XLOOKUP(A1821,'Hospitalisation Details'!$U$4:$U$2346,'Hospitalisation Details'!$X$4:$X$2346)</f>
        <v>4670.6400000000003</v>
      </c>
      <c r="N1821" s="15">
        <f>_xlfn.XLOOKUP(A1821,'Hospitalisation Details'!$U$4:$U$2346,'Hospitalisation Details'!$Y$4:$Y$2346)</f>
        <v>1</v>
      </c>
      <c r="O1821" s="15">
        <f>_xlfn.XLOOKUP(A1821,'Hospitalisation Details'!$U$4:$U$2346,'Hospitalisation Details'!$Z$4:$Z$2346)</f>
        <v>9</v>
      </c>
      <c r="P1821" s="15" t="str">
        <f>_xlfn.XLOOKUP(A1821,'Hospitalisation Details'!$U$4:$U$2346,'Hospitalisation Details'!$AA$4:$AA$2346)</f>
        <v>R1011</v>
      </c>
      <c r="Q1821" s="15">
        <f>_xlfn.XLOOKUP(A1821,'Hospitalisation Details'!$U$4:$U$2346,'Hospitalisation Details'!$AB$4:$AB$2346)</f>
        <v>33</v>
      </c>
    </row>
    <row r="1822" spans="1:17" ht="15.5" x14ac:dyDescent="0.35">
      <c r="A1822" s="73" t="s">
        <v>550</v>
      </c>
      <c r="B1822" s="40" t="str">
        <f>_xlfn.XLOOKUP(A1822,'Customer Names'!$A$3:$A$2337,'Customer Names'!$E$3:$E$2337)</f>
        <v>Rob</v>
      </c>
      <c r="C1822" s="29">
        <f>_xlfn.XLOOKUP(A1822,'Medical Examinations'!$P$3:$P$2337,'Medical Examinations'!$Q$3:$Q$2337)</f>
        <v>37.335000000000001</v>
      </c>
      <c r="D1822" s="15">
        <f>_xlfn.XLOOKUP(A1822,'Medical Examinations'!$P$3:$P$2337,'Medical Examinations'!$R$3:$R$2337)</f>
        <v>4.95</v>
      </c>
      <c r="E1822" s="15" t="str">
        <f>_xlfn.XLOOKUP(A1822,'Medical Examinations'!$P$3:$P$2337,'Medical Examinations'!$S$3:$S$2337)</f>
        <v>No</v>
      </c>
      <c r="F1822" s="15" t="str">
        <f>_xlfn.XLOOKUP(A1822,'Medical Examinations'!$P$3:$P$2337,'Medical Examinations'!$T$3:$T$2337)</f>
        <v>No</v>
      </c>
      <c r="G1822" s="15" t="str">
        <f>_xlfn.XLOOKUP(A1822,'Medical Examinations'!$P$3:$P$2337,'Medical Examinations'!$U$3:$U$2337)</f>
        <v>No</v>
      </c>
      <c r="H1822" s="15">
        <f>_xlfn.XLOOKUP(A1822,'Medical Examinations'!$P$3:$P$2337,'Medical Examinations'!$V$3:$V$2337)</f>
        <v>0</v>
      </c>
      <c r="I1822" s="15" t="str">
        <f>_xlfn.XLOOKUP(A1822,'Medical Examinations'!$P$3:$P$2337,'Medical Examinations'!$W$3:$W$2337)</f>
        <v>No</v>
      </c>
      <c r="J1822" s="15" t="str">
        <f>_xlfn.XLOOKUP(A1822,'Medical Examinations'!$P$3:$P$2337,'Medical Examinations'!$X$3:$X$2337)</f>
        <v>Obesity</v>
      </c>
      <c r="K1822" s="15"/>
      <c r="L1822" s="74">
        <f>_xlfn.XLOOKUP(A1822,'Hospitalisation Details'!$U$4:$U$2346,'Hospitalisation Details'!$V$4:$V$2346)</f>
        <v>33090</v>
      </c>
      <c r="M1822" s="75">
        <f>_xlfn.XLOOKUP(A1822,'Hospitalisation Details'!$U$4:$U$2346,'Hospitalisation Details'!$X$4:$X$2346)</f>
        <v>4667.6099999999997</v>
      </c>
      <c r="N1822" s="15">
        <f>_xlfn.XLOOKUP(A1822,'Hospitalisation Details'!$U$4:$U$2346,'Hospitalisation Details'!$Y$4:$Y$2346)</f>
        <v>4</v>
      </c>
      <c r="O1822" s="15">
        <f>_xlfn.XLOOKUP(A1822,'Hospitalisation Details'!$U$4:$U$2346,'Hospitalisation Details'!$Z$4:$Z$2346)</f>
        <v>1</v>
      </c>
      <c r="P1822" s="15" t="str">
        <f>_xlfn.XLOOKUP(A1822,'Hospitalisation Details'!$U$4:$U$2346,'Hospitalisation Details'!$AA$4:$AA$2346)</f>
        <v>R1016</v>
      </c>
      <c r="Q1822" s="15">
        <f>_xlfn.XLOOKUP(A1822,'Hospitalisation Details'!$U$4:$U$2346,'Hospitalisation Details'!$AB$4:$AB$2346)</f>
        <v>33</v>
      </c>
    </row>
    <row r="1823" spans="1:17" ht="15.5" x14ac:dyDescent="0.35">
      <c r="A1823" s="73" t="s">
        <v>549</v>
      </c>
      <c r="B1823" s="40" t="str">
        <f>_xlfn.XLOOKUP(A1823,'Customer Names'!$A$3:$A$2337,'Customer Names'!$E$3:$E$2337)</f>
        <v>Patrick</v>
      </c>
      <c r="C1823" s="29">
        <f>_xlfn.XLOOKUP(A1823,'Medical Examinations'!$P$3:$P$2337,'Medical Examinations'!$Q$3:$Q$2337)</f>
        <v>27.265000000000001</v>
      </c>
      <c r="D1823" s="15">
        <f>_xlfn.XLOOKUP(A1823,'Medical Examinations'!$P$3:$P$2337,'Medical Examinations'!$R$3:$R$2337)</f>
        <v>6.46</v>
      </c>
      <c r="E1823" s="15" t="str">
        <f>_xlfn.XLOOKUP(A1823,'Medical Examinations'!$P$3:$P$2337,'Medical Examinations'!$S$3:$S$2337)</f>
        <v>Yes</v>
      </c>
      <c r="F1823" s="15" t="str">
        <f>_xlfn.XLOOKUP(A1823,'Medical Examinations'!$P$3:$P$2337,'Medical Examinations'!$T$3:$T$2337)</f>
        <v>No</v>
      </c>
      <c r="G1823" s="15" t="str">
        <f>_xlfn.XLOOKUP(A1823,'Medical Examinations'!$P$3:$P$2337,'Medical Examinations'!$U$3:$U$2337)</f>
        <v>No</v>
      </c>
      <c r="H1823" s="15">
        <f>_xlfn.XLOOKUP(A1823,'Medical Examinations'!$P$3:$P$2337,'Medical Examinations'!$V$3:$V$2337)</f>
        <v>0</v>
      </c>
      <c r="I1823" s="15" t="str">
        <f>_xlfn.XLOOKUP(A1823,'Medical Examinations'!$P$3:$P$2337,'Medical Examinations'!$W$3:$W$2337)</f>
        <v>No</v>
      </c>
      <c r="J1823" s="15" t="str">
        <f>_xlfn.XLOOKUP(A1823,'Medical Examinations'!$P$3:$P$2337,'Medical Examinations'!$X$3:$X$2337)</f>
        <v>Overweight</v>
      </c>
      <c r="K1823" s="15"/>
      <c r="L1823" s="74">
        <f>_xlfn.XLOOKUP(A1823,'Hospitalisation Details'!$U$4:$U$2346,'Hospitalisation Details'!$V$4:$V$2346)</f>
        <v>35363</v>
      </c>
      <c r="M1823" s="75">
        <f>_xlfn.XLOOKUP(A1823,'Hospitalisation Details'!$U$4:$U$2346,'Hospitalisation Details'!$X$4:$X$2346)</f>
        <v>4661.29</v>
      </c>
      <c r="N1823" s="15">
        <f>_xlfn.XLOOKUP(A1823,'Hospitalisation Details'!$U$4:$U$2346,'Hospitalisation Details'!$Y$4:$Y$2346)</f>
        <v>1</v>
      </c>
      <c r="O1823" s="15">
        <f>_xlfn.XLOOKUP(A1823,'Hospitalisation Details'!$U$4:$U$2346,'Hospitalisation Details'!$Z$4:$Z$2346)</f>
        <v>2</v>
      </c>
      <c r="P1823" s="15" t="str">
        <f>_xlfn.XLOOKUP(A1823,'Hospitalisation Details'!$U$4:$U$2346,'Hospitalisation Details'!$AA$4:$AA$2346)</f>
        <v>R1017</v>
      </c>
      <c r="Q1823" s="15">
        <f>_xlfn.XLOOKUP(A1823,'Hospitalisation Details'!$U$4:$U$2346,'Hospitalisation Details'!$AB$4:$AB$2346)</f>
        <v>27</v>
      </c>
    </row>
    <row r="1824" spans="1:17" ht="15.5" x14ac:dyDescent="0.35">
      <c r="A1824" s="73" t="s">
        <v>548</v>
      </c>
      <c r="B1824" s="40" t="str">
        <f>_xlfn.XLOOKUP(A1824,'Customer Names'!$A$3:$A$2337,'Customer Names'!$E$3:$E$2337)</f>
        <v>Austin D</v>
      </c>
      <c r="C1824" s="29">
        <f>_xlfn.XLOOKUP(A1824,'Medical Examinations'!$P$3:$P$2337,'Medical Examinations'!$Q$3:$Q$2337)</f>
        <v>30.8</v>
      </c>
      <c r="D1824" s="15">
        <f>_xlfn.XLOOKUP(A1824,'Medical Examinations'!$P$3:$P$2337,'Medical Examinations'!$R$3:$R$2337)</f>
        <v>4.9000000000000004</v>
      </c>
      <c r="E1824" s="15" t="str">
        <f>_xlfn.XLOOKUP(A1824,'Medical Examinations'!$P$3:$P$2337,'Medical Examinations'!$S$3:$S$2337)</f>
        <v>Yes</v>
      </c>
      <c r="F1824" s="15" t="str">
        <f>_xlfn.XLOOKUP(A1824,'Medical Examinations'!$P$3:$P$2337,'Medical Examinations'!$T$3:$T$2337)</f>
        <v>No</v>
      </c>
      <c r="G1824" s="15" t="str">
        <f>_xlfn.XLOOKUP(A1824,'Medical Examinations'!$P$3:$P$2337,'Medical Examinations'!$U$3:$U$2337)</f>
        <v>No</v>
      </c>
      <c r="H1824" s="15">
        <f>_xlfn.XLOOKUP(A1824,'Medical Examinations'!$P$3:$P$2337,'Medical Examinations'!$V$3:$V$2337)</f>
        <v>0</v>
      </c>
      <c r="I1824" s="15" t="str">
        <f>_xlfn.XLOOKUP(A1824,'Medical Examinations'!$P$3:$P$2337,'Medical Examinations'!$W$3:$W$2337)</f>
        <v>No</v>
      </c>
      <c r="J1824" s="15" t="str">
        <f>_xlfn.XLOOKUP(A1824,'Medical Examinations'!$P$3:$P$2337,'Medical Examinations'!$X$3:$X$2337)</f>
        <v>Obesity</v>
      </c>
      <c r="K1824" s="15"/>
      <c r="L1824" s="74">
        <f>_xlfn.XLOOKUP(A1824,'Hospitalisation Details'!$U$4:$U$2346,'Hospitalisation Details'!$V$4:$V$2346)</f>
        <v>31220</v>
      </c>
      <c r="M1824" s="75">
        <f>_xlfn.XLOOKUP(A1824,'Hospitalisation Details'!$U$4:$U$2346,'Hospitalisation Details'!$X$4:$X$2346)</f>
        <v>4646.76</v>
      </c>
      <c r="N1824" s="15">
        <f>_xlfn.XLOOKUP(A1824,'Hospitalisation Details'!$U$4:$U$2346,'Hospitalisation Details'!$Y$4:$Y$2346)</f>
        <v>240</v>
      </c>
      <c r="O1824" s="15">
        <f>_xlfn.XLOOKUP(A1824,'Hospitalisation Details'!$U$4:$U$2346,'Hospitalisation Details'!$Z$4:$Z$2346)</f>
        <v>2</v>
      </c>
      <c r="P1824" s="15" t="str">
        <f>_xlfn.XLOOKUP(A1824,'Hospitalisation Details'!$U$4:$U$2346,'Hospitalisation Details'!$AA$4:$AA$2346)</f>
        <v>R1011</v>
      </c>
      <c r="Q1824" s="15">
        <f>_xlfn.XLOOKUP(A1824,'Hospitalisation Details'!$U$4:$U$2346,'Hospitalisation Details'!$AB$4:$AB$2346)</f>
        <v>38</v>
      </c>
    </row>
    <row r="1825" spans="1:17" ht="15.5" x14ac:dyDescent="0.35">
      <c r="A1825" s="73" t="s">
        <v>547</v>
      </c>
      <c r="B1825" s="40" t="str">
        <f>_xlfn.XLOOKUP(A1825,'Customer Names'!$A$3:$A$2337,'Customer Names'!$E$3:$E$2337)</f>
        <v>Brittany</v>
      </c>
      <c r="C1825" s="29">
        <f>_xlfn.XLOOKUP(A1825,'Medical Examinations'!$P$3:$P$2337,'Medical Examinations'!$Q$3:$Q$2337)</f>
        <v>30.21</v>
      </c>
      <c r="D1825" s="15">
        <f>_xlfn.XLOOKUP(A1825,'Medical Examinations'!$P$3:$P$2337,'Medical Examinations'!$R$3:$R$2337)</f>
        <v>5.21</v>
      </c>
      <c r="E1825" s="15" t="str">
        <f>_xlfn.XLOOKUP(A1825,'Medical Examinations'!$P$3:$P$2337,'Medical Examinations'!$S$3:$S$2337)</f>
        <v>No</v>
      </c>
      <c r="F1825" s="15" t="str">
        <f>_xlfn.XLOOKUP(A1825,'Medical Examinations'!$P$3:$P$2337,'Medical Examinations'!$T$3:$T$2337)</f>
        <v>No</v>
      </c>
      <c r="G1825" s="15" t="str">
        <f>_xlfn.XLOOKUP(A1825,'Medical Examinations'!$P$3:$P$2337,'Medical Examinations'!$U$3:$U$2337)</f>
        <v>No</v>
      </c>
      <c r="H1825" s="15">
        <f>_xlfn.XLOOKUP(A1825,'Medical Examinations'!$P$3:$P$2337,'Medical Examinations'!$V$3:$V$2337)</f>
        <v>1</v>
      </c>
      <c r="I1825" s="15" t="str">
        <f>_xlfn.XLOOKUP(A1825,'Medical Examinations'!$P$3:$P$2337,'Medical Examinations'!$W$3:$W$2337)</f>
        <v>No</v>
      </c>
      <c r="J1825" s="15" t="str">
        <f>_xlfn.XLOOKUP(A1825,'Medical Examinations'!$P$3:$P$2337,'Medical Examinations'!$X$3:$X$2337)</f>
        <v>Obesity</v>
      </c>
      <c r="K1825" s="15"/>
      <c r="L1825" s="74">
        <f>_xlfn.XLOOKUP(A1825,'Hospitalisation Details'!$U$4:$U$2346,'Hospitalisation Details'!$V$4:$V$2346)</f>
        <v>35975</v>
      </c>
      <c r="M1825" s="75">
        <f>_xlfn.XLOOKUP(A1825,'Hospitalisation Details'!$U$4:$U$2346,'Hospitalisation Details'!$X$4:$X$2346)</f>
        <v>4618.08</v>
      </c>
      <c r="N1825" s="15">
        <f>_xlfn.XLOOKUP(A1825,'Hospitalisation Details'!$U$4:$U$2346,'Hospitalisation Details'!$Y$4:$Y$2346)</f>
        <v>1</v>
      </c>
      <c r="O1825" s="15">
        <f>_xlfn.XLOOKUP(A1825,'Hospitalisation Details'!$U$4:$U$2346,'Hospitalisation Details'!$Z$4:$Z$2346)</f>
        <v>2</v>
      </c>
      <c r="P1825" s="15" t="str">
        <f>_xlfn.XLOOKUP(A1825,'Hospitalisation Details'!$U$4:$U$2346,'Hospitalisation Details'!$AA$4:$AA$2346)</f>
        <v>R1012</v>
      </c>
      <c r="Q1825" s="15">
        <f>_xlfn.XLOOKUP(A1825,'Hospitalisation Details'!$U$4:$U$2346,'Hospitalisation Details'!$AB$4:$AB$2346)</f>
        <v>25</v>
      </c>
    </row>
    <row r="1826" spans="1:17" ht="15.5" x14ac:dyDescent="0.35">
      <c r="A1826" s="73" t="s">
        <v>546</v>
      </c>
      <c r="B1826" s="40" t="str">
        <f>_xlfn.XLOOKUP(A1826,'Customer Names'!$A$3:$A$2337,'Customer Names'!$E$3:$E$2337)</f>
        <v>Matthew T</v>
      </c>
      <c r="C1826" s="29">
        <f>_xlfn.XLOOKUP(A1826,'Medical Examinations'!$P$3:$P$2337,'Medical Examinations'!$Q$3:$Q$2337)</f>
        <v>35.340000000000003</v>
      </c>
      <c r="D1826" s="15">
        <f>_xlfn.XLOOKUP(A1826,'Medical Examinations'!$P$3:$P$2337,'Medical Examinations'!$R$3:$R$2337)</f>
        <v>4.13</v>
      </c>
      <c r="E1826" s="15" t="str">
        <f>_xlfn.XLOOKUP(A1826,'Medical Examinations'!$P$3:$P$2337,'Medical Examinations'!$S$3:$S$2337)</f>
        <v>No</v>
      </c>
      <c r="F1826" s="15" t="str">
        <f>_xlfn.XLOOKUP(A1826,'Medical Examinations'!$P$3:$P$2337,'Medical Examinations'!$T$3:$T$2337)</f>
        <v>yes</v>
      </c>
      <c r="G1826" s="15" t="str">
        <f>_xlfn.XLOOKUP(A1826,'Medical Examinations'!$P$3:$P$2337,'Medical Examinations'!$U$3:$U$2337)</f>
        <v>No</v>
      </c>
      <c r="H1826" s="15">
        <f>_xlfn.XLOOKUP(A1826,'Medical Examinations'!$P$3:$P$2337,'Medical Examinations'!$V$3:$V$2337)</f>
        <v>1</v>
      </c>
      <c r="I1826" s="15" t="str">
        <f>_xlfn.XLOOKUP(A1826,'Medical Examinations'!$P$3:$P$2337,'Medical Examinations'!$W$3:$W$2337)</f>
        <v>No</v>
      </c>
      <c r="J1826" s="15" t="str">
        <f>_xlfn.XLOOKUP(A1826,'Medical Examinations'!$P$3:$P$2337,'Medical Examinations'!$X$3:$X$2337)</f>
        <v>Obesity</v>
      </c>
      <c r="K1826" s="15"/>
      <c r="L1826" s="74">
        <f>_xlfn.XLOOKUP(A1826,'Hospitalisation Details'!$U$4:$U$2346,'Hospitalisation Details'!$V$4:$V$2346)</f>
        <v>36709</v>
      </c>
      <c r="M1826" s="75">
        <f>_xlfn.XLOOKUP(A1826,'Hospitalisation Details'!$U$4:$U$2346,'Hospitalisation Details'!$X$4:$X$2346)</f>
        <v>4608.03</v>
      </c>
      <c r="N1826" s="15">
        <f>_xlfn.XLOOKUP(A1826,'Hospitalisation Details'!$U$4:$U$2346,'Hospitalisation Details'!$Y$4:$Y$2346)</f>
        <v>1</v>
      </c>
      <c r="O1826" s="15">
        <f>_xlfn.XLOOKUP(A1826,'Hospitalisation Details'!$U$4:$U$2346,'Hospitalisation Details'!$Z$4:$Z$2346)</f>
        <v>1</v>
      </c>
      <c r="P1826" s="15" t="str">
        <f>_xlfn.XLOOKUP(A1826,'Hospitalisation Details'!$U$4:$U$2346,'Hospitalisation Details'!$AA$4:$AA$2346)</f>
        <v>R1011</v>
      </c>
      <c r="Q1826" s="15">
        <f>_xlfn.XLOOKUP(A1826,'Hospitalisation Details'!$U$4:$U$2346,'Hospitalisation Details'!$AB$4:$AB$2346)</f>
        <v>23</v>
      </c>
    </row>
    <row r="1827" spans="1:17" ht="15.5" x14ac:dyDescent="0.35">
      <c r="A1827" s="73" t="s">
        <v>545</v>
      </c>
      <c r="B1827" s="40" t="str">
        <f>_xlfn.XLOOKUP(A1827,'Customer Names'!$A$3:$A$2337,'Customer Names'!$E$3:$E$2337)</f>
        <v>Becky G.</v>
      </c>
      <c r="C1827" s="29">
        <f>_xlfn.XLOOKUP(A1827,'Medical Examinations'!$P$3:$P$2337,'Medical Examinations'!$Q$3:$Q$2337)</f>
        <v>26.695</v>
      </c>
      <c r="D1827" s="15">
        <f>_xlfn.XLOOKUP(A1827,'Medical Examinations'!$P$3:$P$2337,'Medical Examinations'!$R$3:$R$2337)</f>
        <v>5.28</v>
      </c>
      <c r="E1827" s="15" t="str">
        <f>_xlfn.XLOOKUP(A1827,'Medical Examinations'!$P$3:$P$2337,'Medical Examinations'!$S$3:$S$2337)</f>
        <v>No</v>
      </c>
      <c r="F1827" s="15" t="str">
        <f>_xlfn.XLOOKUP(A1827,'Medical Examinations'!$P$3:$P$2337,'Medical Examinations'!$T$3:$T$2337)</f>
        <v>No</v>
      </c>
      <c r="G1827" s="15" t="str">
        <f>_xlfn.XLOOKUP(A1827,'Medical Examinations'!$P$3:$P$2337,'Medical Examinations'!$U$3:$U$2337)</f>
        <v>No</v>
      </c>
      <c r="H1827" s="15">
        <f>_xlfn.XLOOKUP(A1827,'Medical Examinations'!$P$3:$P$2337,'Medical Examinations'!$V$3:$V$2337)</f>
        <v>0</v>
      </c>
      <c r="I1827" s="15" t="str">
        <f>_xlfn.XLOOKUP(A1827,'Medical Examinations'!$P$3:$P$2337,'Medical Examinations'!$W$3:$W$2337)</f>
        <v>No</v>
      </c>
      <c r="J1827" s="15" t="str">
        <f>_xlfn.XLOOKUP(A1827,'Medical Examinations'!$P$3:$P$2337,'Medical Examinations'!$X$3:$X$2337)</f>
        <v>Overweight</v>
      </c>
      <c r="K1827" s="15"/>
      <c r="L1827" s="74">
        <f>_xlfn.XLOOKUP(A1827,'Hospitalisation Details'!$U$4:$U$2346,'Hospitalisation Details'!$V$4:$V$2346)</f>
        <v>32769</v>
      </c>
      <c r="M1827" s="75">
        <f>_xlfn.XLOOKUP(A1827,'Hospitalisation Details'!$U$4:$U$2346,'Hospitalisation Details'!$X$4:$X$2346)</f>
        <v>4571.41</v>
      </c>
      <c r="N1827" s="15">
        <f>_xlfn.XLOOKUP(A1827,'Hospitalisation Details'!$U$4:$U$2346,'Hospitalisation Details'!$Y$4:$Y$2346)</f>
        <v>1</v>
      </c>
      <c r="O1827" s="15">
        <f>_xlfn.XLOOKUP(A1827,'Hospitalisation Details'!$U$4:$U$2346,'Hospitalisation Details'!$Z$4:$Z$2346)</f>
        <v>9</v>
      </c>
      <c r="P1827" s="15" t="str">
        <f>_xlfn.XLOOKUP(A1827,'Hospitalisation Details'!$U$4:$U$2346,'Hospitalisation Details'!$AA$4:$AA$2346)</f>
        <v>R1012</v>
      </c>
      <c r="Q1827" s="15">
        <f>_xlfn.XLOOKUP(A1827,'Hospitalisation Details'!$U$4:$U$2346,'Hospitalisation Details'!$AB$4:$AB$2346)</f>
        <v>34</v>
      </c>
    </row>
    <row r="1828" spans="1:17" ht="15.5" x14ac:dyDescent="0.35">
      <c r="A1828" s="73" t="s">
        <v>544</v>
      </c>
      <c r="B1828" s="40" t="str">
        <f>_xlfn.XLOOKUP(A1828,'Customer Names'!$A$3:$A$2337,'Customer Names'!$E$3:$E$2337)</f>
        <v>Virginie</v>
      </c>
      <c r="C1828" s="29">
        <f>_xlfn.XLOOKUP(A1828,'Medical Examinations'!$P$3:$P$2337,'Medical Examinations'!$Q$3:$Q$2337)</f>
        <v>29.355</v>
      </c>
      <c r="D1828" s="15">
        <f>_xlfn.XLOOKUP(A1828,'Medical Examinations'!$P$3:$P$2337,'Medical Examinations'!$R$3:$R$2337)</f>
        <v>4.68</v>
      </c>
      <c r="E1828" s="15" t="str">
        <f>_xlfn.XLOOKUP(A1828,'Medical Examinations'!$P$3:$P$2337,'Medical Examinations'!$S$3:$S$2337)</f>
        <v>Yes</v>
      </c>
      <c r="F1828" s="15" t="str">
        <f>_xlfn.XLOOKUP(A1828,'Medical Examinations'!$P$3:$P$2337,'Medical Examinations'!$T$3:$T$2337)</f>
        <v>No</v>
      </c>
      <c r="G1828" s="15" t="str">
        <f>_xlfn.XLOOKUP(A1828,'Medical Examinations'!$P$3:$P$2337,'Medical Examinations'!$U$3:$U$2337)</f>
        <v>No</v>
      </c>
      <c r="H1828" s="15">
        <f>_xlfn.XLOOKUP(A1828,'Medical Examinations'!$P$3:$P$2337,'Medical Examinations'!$V$3:$V$2337)</f>
        <v>0</v>
      </c>
      <c r="I1828" s="15" t="str">
        <f>_xlfn.XLOOKUP(A1828,'Medical Examinations'!$P$3:$P$2337,'Medical Examinations'!$W$3:$W$2337)</f>
        <v>No</v>
      </c>
      <c r="J1828" s="15" t="str">
        <f>_xlfn.XLOOKUP(A1828,'Medical Examinations'!$P$3:$P$2337,'Medical Examinations'!$X$3:$X$2337)</f>
        <v>Overweight</v>
      </c>
      <c r="K1828" s="15"/>
      <c r="L1828" s="74">
        <f>_xlfn.XLOOKUP(A1828,'Hospitalisation Details'!$U$4:$U$2346,'Hospitalisation Details'!$V$4:$V$2346)</f>
        <v>35424</v>
      </c>
      <c r="M1828" s="75">
        <f>_xlfn.XLOOKUP(A1828,'Hospitalisation Details'!$U$4:$U$2346,'Hospitalisation Details'!$X$4:$X$2346)</f>
        <v>4564.1899999999996</v>
      </c>
      <c r="N1828" s="15">
        <f>_xlfn.XLOOKUP(A1828,'Hospitalisation Details'!$U$4:$U$2346,'Hospitalisation Details'!$Y$4:$Y$2346)</f>
        <v>1</v>
      </c>
      <c r="O1828" s="15">
        <f>_xlfn.XLOOKUP(A1828,'Hospitalisation Details'!$U$4:$U$2346,'Hospitalisation Details'!$Z$4:$Z$2346)</f>
        <v>9</v>
      </c>
      <c r="P1828" s="15" t="str">
        <f>_xlfn.XLOOKUP(A1828,'Hospitalisation Details'!$U$4:$U$2346,'Hospitalisation Details'!$AA$4:$AA$2346)</f>
        <v>R1024</v>
      </c>
      <c r="Q1828" s="15">
        <f>_xlfn.XLOOKUP(A1828,'Hospitalisation Details'!$U$4:$U$2346,'Hospitalisation Details'!$AB$4:$AB$2346)</f>
        <v>26</v>
      </c>
    </row>
    <row r="1829" spans="1:17" ht="15.5" x14ac:dyDescent="0.35">
      <c r="A1829" s="73" t="s">
        <v>543</v>
      </c>
      <c r="B1829" s="40" t="str">
        <f>_xlfn.XLOOKUP(A1829,'Customer Names'!$A$3:$A$2337,'Customer Names'!$E$3:$E$2337)</f>
        <v>Allison A</v>
      </c>
      <c r="C1829" s="29">
        <f>_xlfn.XLOOKUP(A1829,'Medical Examinations'!$P$3:$P$2337,'Medical Examinations'!$Q$3:$Q$2337)</f>
        <v>29.59</v>
      </c>
      <c r="D1829" s="15">
        <f>_xlfn.XLOOKUP(A1829,'Medical Examinations'!$P$3:$P$2337,'Medical Examinations'!$R$3:$R$2337)</f>
        <v>4.0599999999999996</v>
      </c>
      <c r="E1829" s="15" t="str">
        <f>_xlfn.XLOOKUP(A1829,'Medical Examinations'!$P$3:$P$2337,'Medical Examinations'!$S$3:$S$2337)</f>
        <v>No</v>
      </c>
      <c r="F1829" s="15" t="str">
        <f>_xlfn.XLOOKUP(A1829,'Medical Examinations'!$P$3:$P$2337,'Medical Examinations'!$T$3:$T$2337)</f>
        <v>No</v>
      </c>
      <c r="G1829" s="15" t="str">
        <f>_xlfn.XLOOKUP(A1829,'Medical Examinations'!$P$3:$P$2337,'Medical Examinations'!$U$3:$U$2337)</f>
        <v>No</v>
      </c>
      <c r="H1829" s="15">
        <f>_xlfn.XLOOKUP(A1829,'Medical Examinations'!$P$3:$P$2337,'Medical Examinations'!$V$3:$V$2337)</f>
        <v>0</v>
      </c>
      <c r="I1829" s="15" t="str">
        <f>_xlfn.XLOOKUP(A1829,'Medical Examinations'!$P$3:$P$2337,'Medical Examinations'!$W$3:$W$2337)</f>
        <v>No</v>
      </c>
      <c r="J1829" s="15" t="str">
        <f>_xlfn.XLOOKUP(A1829,'Medical Examinations'!$P$3:$P$2337,'Medical Examinations'!$X$3:$X$2337)</f>
        <v>Overweight</v>
      </c>
      <c r="K1829" s="15"/>
      <c r="L1829" s="74">
        <f>_xlfn.XLOOKUP(A1829,'Hospitalisation Details'!$U$4:$U$2346,'Hospitalisation Details'!$V$4:$V$2346)</f>
        <v>33136</v>
      </c>
      <c r="M1829" s="75">
        <f>_xlfn.XLOOKUP(A1829,'Hospitalisation Details'!$U$4:$U$2346,'Hospitalisation Details'!$X$4:$X$2346)</f>
        <v>4562.84</v>
      </c>
      <c r="N1829" s="15">
        <f>_xlfn.XLOOKUP(A1829,'Hospitalisation Details'!$U$4:$U$2346,'Hospitalisation Details'!$Y$4:$Y$2346)</f>
        <v>1</v>
      </c>
      <c r="O1829" s="15">
        <f>_xlfn.XLOOKUP(A1829,'Hospitalisation Details'!$U$4:$U$2346,'Hospitalisation Details'!$Z$4:$Z$2346)</f>
        <v>9</v>
      </c>
      <c r="P1829" s="15" t="str">
        <f>_xlfn.XLOOKUP(A1829,'Hospitalisation Details'!$U$4:$U$2346,'Hospitalisation Details'!$AA$4:$AA$2346)</f>
        <v>R1013</v>
      </c>
      <c r="Q1829" s="15">
        <f>_xlfn.XLOOKUP(A1829,'Hospitalisation Details'!$U$4:$U$2346,'Hospitalisation Details'!$AB$4:$AB$2346)</f>
        <v>33</v>
      </c>
    </row>
    <row r="1830" spans="1:17" ht="15.5" x14ac:dyDescent="0.35">
      <c r="A1830" s="73" t="s">
        <v>542</v>
      </c>
      <c r="B1830" s="40" t="str">
        <f>_xlfn.XLOOKUP(A1830,'Customer Names'!$A$3:$A$2337,'Customer Names'!$E$3:$E$2337)</f>
        <v>Julie</v>
      </c>
      <c r="C1830" s="29">
        <f>_xlfn.XLOOKUP(A1830,'Medical Examinations'!$P$3:$P$2337,'Medical Examinations'!$Q$3:$Q$2337)</f>
        <v>31.35</v>
      </c>
      <c r="D1830" s="15">
        <f>_xlfn.XLOOKUP(A1830,'Medical Examinations'!$P$3:$P$2337,'Medical Examinations'!$R$3:$R$2337)</f>
        <v>4.2</v>
      </c>
      <c r="E1830" s="15" t="str">
        <f>_xlfn.XLOOKUP(A1830,'Medical Examinations'!$P$3:$P$2337,'Medical Examinations'!$S$3:$S$2337)</f>
        <v>No</v>
      </c>
      <c r="F1830" s="15" t="str">
        <f>_xlfn.XLOOKUP(A1830,'Medical Examinations'!$P$3:$P$2337,'Medical Examinations'!$T$3:$T$2337)</f>
        <v>yes</v>
      </c>
      <c r="G1830" s="15" t="str">
        <f>_xlfn.XLOOKUP(A1830,'Medical Examinations'!$P$3:$P$2337,'Medical Examinations'!$U$3:$U$2337)</f>
        <v>No</v>
      </c>
      <c r="H1830" s="15">
        <f>_xlfn.XLOOKUP(A1830,'Medical Examinations'!$P$3:$P$2337,'Medical Examinations'!$V$3:$V$2337)</f>
        <v>1</v>
      </c>
      <c r="I1830" s="15" t="str">
        <f>_xlfn.XLOOKUP(A1830,'Medical Examinations'!$P$3:$P$2337,'Medical Examinations'!$W$3:$W$2337)</f>
        <v>No</v>
      </c>
      <c r="J1830" s="15" t="str">
        <f>_xlfn.XLOOKUP(A1830,'Medical Examinations'!$P$3:$P$2337,'Medical Examinations'!$X$3:$X$2337)</f>
        <v>Obesity</v>
      </c>
      <c r="K1830" s="15"/>
      <c r="L1830" s="74">
        <f>_xlfn.XLOOKUP(A1830,'Hospitalisation Details'!$U$4:$U$2346,'Hospitalisation Details'!$V$4:$V$2346)</f>
        <v>38343</v>
      </c>
      <c r="M1830" s="75">
        <f>_xlfn.XLOOKUP(A1830,'Hospitalisation Details'!$U$4:$U$2346,'Hospitalisation Details'!$X$4:$X$2346)</f>
        <v>4561.1899999999996</v>
      </c>
      <c r="N1830" s="15">
        <f>_xlfn.XLOOKUP(A1830,'Hospitalisation Details'!$U$4:$U$2346,'Hospitalisation Details'!$Y$4:$Y$2346)</f>
        <v>1</v>
      </c>
      <c r="O1830" s="15">
        <f>_xlfn.XLOOKUP(A1830,'Hospitalisation Details'!$U$4:$U$2346,'Hospitalisation Details'!$Z$4:$Z$2346)</f>
        <v>9</v>
      </c>
      <c r="P1830" s="15" t="str">
        <f>_xlfn.XLOOKUP(A1830,'Hospitalisation Details'!$U$4:$U$2346,'Hospitalisation Details'!$AA$4:$AA$2346)</f>
        <v>R1024</v>
      </c>
      <c r="Q1830" s="15">
        <f>_xlfn.XLOOKUP(A1830,'Hospitalisation Details'!$U$4:$U$2346,'Hospitalisation Details'!$AB$4:$AB$2346)</f>
        <v>18</v>
      </c>
    </row>
    <row r="1831" spans="1:17" ht="15.5" x14ac:dyDescent="0.35">
      <c r="A1831" s="73" t="s">
        <v>541</v>
      </c>
      <c r="B1831" s="40" t="str">
        <f>_xlfn.XLOOKUP(A1831,'Customer Names'!$A$3:$A$2337,'Customer Names'!$E$3:$E$2337)</f>
        <v>Katherine</v>
      </c>
      <c r="C1831" s="29">
        <f>_xlfn.XLOOKUP(A1831,'Medical Examinations'!$P$3:$P$2337,'Medical Examinations'!$Q$3:$Q$2337)</f>
        <v>20.52</v>
      </c>
      <c r="D1831" s="15">
        <f>_xlfn.XLOOKUP(A1831,'Medical Examinations'!$P$3:$P$2337,'Medical Examinations'!$R$3:$R$2337)</f>
        <v>4.83</v>
      </c>
      <c r="E1831" s="15" t="str">
        <f>_xlfn.XLOOKUP(A1831,'Medical Examinations'!$P$3:$P$2337,'Medical Examinations'!$S$3:$S$2337)</f>
        <v>No</v>
      </c>
      <c r="F1831" s="15" t="str">
        <f>_xlfn.XLOOKUP(A1831,'Medical Examinations'!$P$3:$P$2337,'Medical Examinations'!$T$3:$T$2337)</f>
        <v>No</v>
      </c>
      <c r="G1831" s="15" t="str">
        <f>_xlfn.XLOOKUP(A1831,'Medical Examinations'!$P$3:$P$2337,'Medical Examinations'!$U$3:$U$2337)</f>
        <v>No</v>
      </c>
      <c r="H1831" s="15">
        <f>_xlfn.XLOOKUP(A1831,'Medical Examinations'!$P$3:$P$2337,'Medical Examinations'!$V$3:$V$2337)</f>
        <v>0</v>
      </c>
      <c r="I1831" s="15" t="str">
        <f>_xlfn.XLOOKUP(A1831,'Medical Examinations'!$P$3:$P$2337,'Medical Examinations'!$W$3:$W$2337)</f>
        <v>No</v>
      </c>
      <c r="J1831" s="15" t="str">
        <f>_xlfn.XLOOKUP(A1831,'Medical Examinations'!$P$3:$P$2337,'Medical Examinations'!$X$3:$X$2337)</f>
        <v>Normalweight</v>
      </c>
      <c r="K1831" s="15"/>
      <c r="L1831" s="74">
        <f>_xlfn.XLOOKUP(A1831,'Hospitalisation Details'!$U$4:$U$2346,'Hospitalisation Details'!$V$4:$V$2346)</f>
        <v>33194</v>
      </c>
      <c r="M1831" s="75">
        <f>_xlfn.XLOOKUP(A1831,'Hospitalisation Details'!$U$4:$U$2346,'Hospitalisation Details'!$X$4:$X$2346)</f>
        <v>4544.2299999999996</v>
      </c>
      <c r="N1831" s="15">
        <f>_xlfn.XLOOKUP(A1831,'Hospitalisation Details'!$U$4:$U$2346,'Hospitalisation Details'!$Y$4:$Y$2346)</f>
        <v>1</v>
      </c>
      <c r="O1831" s="15">
        <f>_xlfn.XLOOKUP(A1831,'Hospitalisation Details'!$U$4:$U$2346,'Hospitalisation Details'!$Z$4:$Z$2346)</f>
        <v>2</v>
      </c>
      <c r="P1831" s="15" t="str">
        <f>_xlfn.XLOOKUP(A1831,'Hospitalisation Details'!$U$4:$U$2346,'Hospitalisation Details'!$AA$4:$AA$2346)</f>
        <v>R1024</v>
      </c>
      <c r="Q1831" s="15">
        <f>_xlfn.XLOOKUP(A1831,'Hospitalisation Details'!$U$4:$U$2346,'Hospitalisation Details'!$AB$4:$AB$2346)</f>
        <v>33</v>
      </c>
    </row>
    <row r="1832" spans="1:17" ht="15.5" x14ac:dyDescent="0.35">
      <c r="A1832" s="73" t="s">
        <v>540</v>
      </c>
      <c r="B1832" s="40" t="str">
        <f>_xlfn.XLOOKUP(A1832,'Customer Names'!$A$3:$A$2337,'Customer Names'!$E$3:$E$2337)</f>
        <v>Caleb</v>
      </c>
      <c r="C1832" s="29">
        <f>_xlfn.XLOOKUP(A1832,'Medical Examinations'!$P$3:$P$2337,'Medical Examinations'!$Q$3:$Q$2337)</f>
        <v>42.9</v>
      </c>
      <c r="D1832" s="15">
        <f>_xlfn.XLOOKUP(A1832,'Medical Examinations'!$P$3:$P$2337,'Medical Examinations'!$R$3:$R$2337)</f>
        <v>4.87</v>
      </c>
      <c r="E1832" s="15" t="str">
        <f>_xlfn.XLOOKUP(A1832,'Medical Examinations'!$P$3:$P$2337,'Medical Examinations'!$S$3:$S$2337)</f>
        <v>Yes</v>
      </c>
      <c r="F1832" s="15" t="str">
        <f>_xlfn.XLOOKUP(A1832,'Medical Examinations'!$P$3:$P$2337,'Medical Examinations'!$T$3:$T$2337)</f>
        <v>No</v>
      </c>
      <c r="G1832" s="15" t="str">
        <f>_xlfn.XLOOKUP(A1832,'Medical Examinations'!$P$3:$P$2337,'Medical Examinations'!$U$3:$U$2337)</f>
        <v>No</v>
      </c>
      <c r="H1832" s="15">
        <f>_xlfn.XLOOKUP(A1832,'Medical Examinations'!$P$3:$P$2337,'Medical Examinations'!$V$3:$V$2337)</f>
        <v>1</v>
      </c>
      <c r="I1832" s="15" t="str">
        <f>_xlfn.XLOOKUP(A1832,'Medical Examinations'!$P$3:$P$2337,'Medical Examinations'!$W$3:$W$2337)</f>
        <v>No</v>
      </c>
      <c r="J1832" s="15" t="str">
        <f>_xlfn.XLOOKUP(A1832,'Medical Examinations'!$P$3:$P$2337,'Medical Examinations'!$X$3:$X$2337)</f>
        <v>Obesity</v>
      </c>
      <c r="K1832" s="15"/>
      <c r="L1832" s="74">
        <f>_xlfn.XLOOKUP(A1832,'Hospitalisation Details'!$U$4:$U$2346,'Hospitalisation Details'!$V$4:$V$2346)</f>
        <v>32307</v>
      </c>
      <c r="M1832" s="75">
        <f>_xlfn.XLOOKUP(A1832,'Hospitalisation Details'!$U$4:$U$2346,'Hospitalisation Details'!$X$4:$X$2346)</f>
        <v>4536.26</v>
      </c>
      <c r="N1832" s="15">
        <f>_xlfn.XLOOKUP(A1832,'Hospitalisation Details'!$U$4:$U$2346,'Hospitalisation Details'!$Y$4:$Y$2346)</f>
        <v>1</v>
      </c>
      <c r="O1832" s="15">
        <f>_xlfn.XLOOKUP(A1832,'Hospitalisation Details'!$U$4:$U$2346,'Hospitalisation Details'!$Z$4:$Z$2346)</f>
        <v>9</v>
      </c>
      <c r="P1832" s="15" t="str">
        <f>_xlfn.XLOOKUP(A1832,'Hospitalisation Details'!$U$4:$U$2346,'Hospitalisation Details'!$AA$4:$AA$2346)</f>
        <v>R1011</v>
      </c>
      <c r="Q1832" s="15">
        <f>_xlfn.XLOOKUP(A1832,'Hospitalisation Details'!$U$4:$U$2346,'Hospitalisation Details'!$AB$4:$AB$2346)</f>
        <v>35</v>
      </c>
    </row>
    <row r="1833" spans="1:17" ht="15.5" x14ac:dyDescent="0.35">
      <c r="A1833" s="73" t="s">
        <v>539</v>
      </c>
      <c r="B1833" s="40" t="str">
        <f>_xlfn.XLOOKUP(A1833,'Customer Names'!$A$3:$A$2337,'Customer Names'!$E$3:$E$2337)</f>
        <v>Jaime</v>
      </c>
      <c r="C1833" s="29">
        <f>_xlfn.XLOOKUP(A1833,'Medical Examinations'!$P$3:$P$2337,'Medical Examinations'!$Q$3:$Q$2337)</f>
        <v>24.6</v>
      </c>
      <c r="D1833" s="15">
        <f>_xlfn.XLOOKUP(A1833,'Medical Examinations'!$P$3:$P$2337,'Medical Examinations'!$R$3:$R$2337)</f>
        <v>5.86</v>
      </c>
      <c r="E1833" s="15" t="str">
        <f>_xlfn.XLOOKUP(A1833,'Medical Examinations'!$P$3:$P$2337,'Medical Examinations'!$S$3:$S$2337)</f>
        <v>No</v>
      </c>
      <c r="F1833" s="15" t="str">
        <f>_xlfn.XLOOKUP(A1833,'Medical Examinations'!$P$3:$P$2337,'Medical Examinations'!$T$3:$T$2337)</f>
        <v>No</v>
      </c>
      <c r="G1833" s="15" t="str">
        <f>_xlfn.XLOOKUP(A1833,'Medical Examinations'!$P$3:$P$2337,'Medical Examinations'!$U$3:$U$2337)</f>
        <v>Yes</v>
      </c>
      <c r="H1833" s="15">
        <f>_xlfn.XLOOKUP(A1833,'Medical Examinations'!$P$3:$P$2337,'Medical Examinations'!$V$3:$V$2337)</f>
        <v>1</v>
      </c>
      <c r="I1833" s="15" t="str">
        <f>_xlfn.XLOOKUP(A1833,'Medical Examinations'!$P$3:$P$2337,'Medical Examinations'!$W$3:$W$2337)</f>
        <v>No</v>
      </c>
      <c r="J1833" s="15" t="str">
        <f>_xlfn.XLOOKUP(A1833,'Medical Examinations'!$P$3:$P$2337,'Medical Examinations'!$X$3:$X$2337)</f>
        <v>Normalweight</v>
      </c>
      <c r="K1833" s="15"/>
      <c r="L1833" s="74">
        <f>_xlfn.XLOOKUP(A1833,'Hospitalisation Details'!$U$4:$U$2346,'Hospitalisation Details'!$V$4:$V$2346)</f>
        <v>34149</v>
      </c>
      <c r="M1833" s="75">
        <f>_xlfn.XLOOKUP(A1833,'Hospitalisation Details'!$U$4:$U$2346,'Hospitalisation Details'!$X$4:$X$2346)</f>
        <v>4529.4799999999996</v>
      </c>
      <c r="N1833" s="15">
        <f>_xlfn.XLOOKUP(A1833,'Hospitalisation Details'!$U$4:$U$2346,'Hospitalisation Details'!$Y$4:$Y$2346)</f>
        <v>1</v>
      </c>
      <c r="O1833" s="15">
        <f>_xlfn.XLOOKUP(A1833,'Hospitalisation Details'!$U$4:$U$2346,'Hospitalisation Details'!$Z$4:$Z$2346)</f>
        <v>2</v>
      </c>
      <c r="P1833" s="15" t="str">
        <f>_xlfn.XLOOKUP(A1833,'Hospitalisation Details'!$U$4:$U$2346,'Hospitalisation Details'!$AA$4:$AA$2346)</f>
        <v>R1011</v>
      </c>
      <c r="Q1833" s="15">
        <f>_xlfn.XLOOKUP(A1833,'Hospitalisation Details'!$U$4:$U$2346,'Hospitalisation Details'!$AB$4:$AB$2346)</f>
        <v>30</v>
      </c>
    </row>
    <row r="1834" spans="1:17" ht="15.5" x14ac:dyDescent="0.35">
      <c r="A1834" s="73" t="s">
        <v>538</v>
      </c>
      <c r="B1834" s="40" t="str">
        <f>_xlfn.XLOOKUP(A1834,'Customer Names'!$A$3:$A$2337,'Customer Names'!$E$3:$E$2337)</f>
        <v>Hannah</v>
      </c>
      <c r="C1834" s="29">
        <f>_xlfn.XLOOKUP(A1834,'Medical Examinations'!$P$3:$P$2337,'Medical Examinations'!$Q$3:$Q$2337)</f>
        <v>28.405000000000001</v>
      </c>
      <c r="D1834" s="15">
        <f>_xlfn.XLOOKUP(A1834,'Medical Examinations'!$P$3:$P$2337,'Medical Examinations'!$R$3:$R$2337)</f>
        <v>4.12</v>
      </c>
      <c r="E1834" s="15" t="str">
        <f>_xlfn.XLOOKUP(A1834,'Medical Examinations'!$P$3:$P$2337,'Medical Examinations'!$S$3:$S$2337)</f>
        <v>No</v>
      </c>
      <c r="F1834" s="15" t="str">
        <f>_xlfn.XLOOKUP(A1834,'Medical Examinations'!$P$3:$P$2337,'Medical Examinations'!$T$3:$T$2337)</f>
        <v>No</v>
      </c>
      <c r="G1834" s="15" t="str">
        <f>_xlfn.XLOOKUP(A1834,'Medical Examinations'!$P$3:$P$2337,'Medical Examinations'!$U$3:$U$2337)</f>
        <v>No</v>
      </c>
      <c r="H1834" s="15">
        <f>_xlfn.XLOOKUP(A1834,'Medical Examinations'!$P$3:$P$2337,'Medical Examinations'!$V$3:$V$2337)</f>
        <v>1</v>
      </c>
      <c r="I1834" s="15" t="str">
        <f>_xlfn.XLOOKUP(A1834,'Medical Examinations'!$P$3:$P$2337,'Medical Examinations'!$W$3:$W$2337)</f>
        <v>No</v>
      </c>
      <c r="J1834" s="15" t="str">
        <f>_xlfn.XLOOKUP(A1834,'Medical Examinations'!$P$3:$P$2337,'Medical Examinations'!$X$3:$X$2337)</f>
        <v>Overweight</v>
      </c>
      <c r="K1834" s="15"/>
      <c r="L1834" s="74">
        <f>_xlfn.XLOOKUP(A1834,'Hospitalisation Details'!$U$4:$U$2346,'Hospitalisation Details'!$V$4:$V$2346)</f>
        <v>33829</v>
      </c>
      <c r="M1834" s="75">
        <f>_xlfn.XLOOKUP(A1834,'Hospitalisation Details'!$U$4:$U$2346,'Hospitalisation Details'!$X$4:$X$2346)</f>
        <v>4527.18</v>
      </c>
      <c r="N1834" s="15">
        <f>_xlfn.XLOOKUP(A1834,'Hospitalisation Details'!$U$4:$U$2346,'Hospitalisation Details'!$Y$4:$Y$2346)</f>
        <v>1</v>
      </c>
      <c r="O1834" s="15">
        <f>_xlfn.XLOOKUP(A1834,'Hospitalisation Details'!$U$4:$U$2346,'Hospitalisation Details'!$Z$4:$Z$2346)</f>
        <v>9</v>
      </c>
      <c r="P1834" s="15" t="str">
        <f>_xlfn.XLOOKUP(A1834,'Hospitalisation Details'!$U$4:$U$2346,'Hospitalisation Details'!$AA$4:$AA$2346)</f>
        <v>R1012</v>
      </c>
      <c r="Q1834" s="15">
        <f>_xlfn.XLOOKUP(A1834,'Hospitalisation Details'!$U$4:$U$2346,'Hospitalisation Details'!$AB$4:$AB$2346)</f>
        <v>31</v>
      </c>
    </row>
    <row r="1835" spans="1:17" ht="15.5" x14ac:dyDescent="0.35">
      <c r="A1835" s="73" t="s">
        <v>537</v>
      </c>
      <c r="B1835" s="40" t="str">
        <f>_xlfn.XLOOKUP(A1835,'Customer Names'!$A$3:$A$2337,'Customer Names'!$E$3:$E$2337)</f>
        <v>Zachariah</v>
      </c>
      <c r="C1835" s="29">
        <f>_xlfn.XLOOKUP(A1835,'Medical Examinations'!$P$3:$P$2337,'Medical Examinations'!$Q$3:$Q$2337)</f>
        <v>34.674999999999997</v>
      </c>
      <c r="D1835" s="15">
        <f>_xlfn.XLOOKUP(A1835,'Medical Examinations'!$P$3:$P$2337,'Medical Examinations'!$R$3:$R$2337)</f>
        <v>5.71</v>
      </c>
      <c r="E1835" s="15" t="str">
        <f>_xlfn.XLOOKUP(A1835,'Medical Examinations'!$P$3:$P$2337,'Medical Examinations'!$S$3:$S$2337)</f>
        <v>Yes</v>
      </c>
      <c r="F1835" s="15" t="str">
        <f>_xlfn.XLOOKUP(A1835,'Medical Examinations'!$P$3:$P$2337,'Medical Examinations'!$T$3:$T$2337)</f>
        <v>No</v>
      </c>
      <c r="G1835" s="15" t="str">
        <f>_xlfn.XLOOKUP(A1835,'Medical Examinations'!$P$3:$P$2337,'Medical Examinations'!$U$3:$U$2337)</f>
        <v>No</v>
      </c>
      <c r="H1835" s="15">
        <f>_xlfn.XLOOKUP(A1835,'Medical Examinations'!$P$3:$P$2337,'Medical Examinations'!$V$3:$V$2337)</f>
        <v>1</v>
      </c>
      <c r="I1835" s="15" t="str">
        <f>_xlfn.XLOOKUP(A1835,'Medical Examinations'!$P$3:$P$2337,'Medical Examinations'!$W$3:$W$2337)</f>
        <v>No</v>
      </c>
      <c r="J1835" s="15" t="str">
        <f>_xlfn.XLOOKUP(A1835,'Medical Examinations'!$P$3:$P$2337,'Medical Examinations'!$X$3:$X$2337)</f>
        <v>Obesity</v>
      </c>
      <c r="K1835" s="15"/>
      <c r="L1835" s="74">
        <f>_xlfn.XLOOKUP(A1835,'Hospitalisation Details'!$U$4:$U$2346,'Hospitalisation Details'!$V$4:$V$2346)</f>
        <v>32498</v>
      </c>
      <c r="M1835" s="75">
        <f>_xlfn.XLOOKUP(A1835,'Hospitalisation Details'!$U$4:$U$2346,'Hospitalisation Details'!$X$4:$X$2346)</f>
        <v>4518.83</v>
      </c>
      <c r="N1835" s="15">
        <f>_xlfn.XLOOKUP(A1835,'Hospitalisation Details'!$U$4:$U$2346,'Hospitalisation Details'!$Y$4:$Y$2346)</f>
        <v>1</v>
      </c>
      <c r="O1835" s="15">
        <f>_xlfn.XLOOKUP(A1835,'Hospitalisation Details'!$U$4:$U$2346,'Hospitalisation Details'!$Z$4:$Z$2346)</f>
        <v>9</v>
      </c>
      <c r="P1835" s="15" t="str">
        <f>_xlfn.XLOOKUP(A1835,'Hospitalisation Details'!$U$4:$U$2346,'Hospitalisation Details'!$AA$4:$AA$2346)</f>
        <v>R1017</v>
      </c>
      <c r="Q1835" s="15">
        <f>_xlfn.XLOOKUP(A1835,'Hospitalisation Details'!$U$4:$U$2346,'Hospitalisation Details'!$AB$4:$AB$2346)</f>
        <v>34</v>
      </c>
    </row>
    <row r="1836" spans="1:17" ht="15.5" x14ac:dyDescent="0.35">
      <c r="A1836" s="73" t="s">
        <v>536</v>
      </c>
      <c r="B1836" s="40" t="str">
        <f>_xlfn.XLOOKUP(A1836,'Customer Names'!$A$3:$A$2337,'Customer Names'!$E$3:$E$2337)</f>
        <v>Patricia A</v>
      </c>
      <c r="C1836" s="29">
        <f>_xlfn.XLOOKUP(A1836,'Medical Examinations'!$P$3:$P$2337,'Medical Examinations'!$Q$3:$Q$2337)</f>
        <v>18.850000000000001</v>
      </c>
      <c r="D1836" s="15">
        <f>_xlfn.XLOOKUP(A1836,'Medical Examinations'!$P$3:$P$2337,'Medical Examinations'!$R$3:$R$2337)</f>
        <v>6.03</v>
      </c>
      <c r="E1836" s="15" t="str">
        <f>_xlfn.XLOOKUP(A1836,'Medical Examinations'!$P$3:$P$2337,'Medical Examinations'!$S$3:$S$2337)</f>
        <v>No</v>
      </c>
      <c r="F1836" s="15" t="str">
        <f>_xlfn.XLOOKUP(A1836,'Medical Examinations'!$P$3:$P$2337,'Medical Examinations'!$T$3:$T$2337)</f>
        <v>No</v>
      </c>
      <c r="G1836" s="15" t="str">
        <f>_xlfn.XLOOKUP(A1836,'Medical Examinations'!$P$3:$P$2337,'Medical Examinations'!$U$3:$U$2337)</f>
        <v>No</v>
      </c>
      <c r="H1836" s="15">
        <f>_xlfn.XLOOKUP(A1836,'Medical Examinations'!$P$3:$P$2337,'Medical Examinations'!$V$3:$V$2337)</f>
        <v>1</v>
      </c>
      <c r="I1836" s="15" t="str">
        <f>_xlfn.XLOOKUP(A1836,'Medical Examinations'!$P$3:$P$2337,'Medical Examinations'!$W$3:$W$2337)</f>
        <v>No</v>
      </c>
      <c r="J1836" s="15" t="str">
        <f>_xlfn.XLOOKUP(A1836,'Medical Examinations'!$P$3:$P$2337,'Medical Examinations'!$X$3:$X$2337)</f>
        <v>Normalweight</v>
      </c>
      <c r="K1836" s="15"/>
      <c r="L1836" s="74">
        <f>_xlfn.XLOOKUP(A1836,'Hospitalisation Details'!$U$4:$U$2346,'Hospitalisation Details'!$V$4:$V$2346)</f>
        <v>32116</v>
      </c>
      <c r="M1836" s="75">
        <f>_xlfn.XLOOKUP(A1836,'Hospitalisation Details'!$U$4:$U$2346,'Hospitalisation Details'!$X$4:$X$2346)</f>
        <v>4518.7700000000004</v>
      </c>
      <c r="N1836" s="15">
        <f>_xlfn.XLOOKUP(A1836,'Hospitalisation Details'!$U$4:$U$2346,'Hospitalisation Details'!$Y$4:$Y$2346)</f>
        <v>1</v>
      </c>
      <c r="O1836" s="15">
        <f>_xlfn.XLOOKUP(A1836,'Hospitalisation Details'!$U$4:$U$2346,'Hospitalisation Details'!$Z$4:$Z$2346)</f>
        <v>1</v>
      </c>
      <c r="P1836" s="15" t="str">
        <f>_xlfn.XLOOKUP(A1836,'Hospitalisation Details'!$U$4:$U$2346,'Hospitalisation Details'!$AA$4:$AA$2346)</f>
        <v>R1012</v>
      </c>
      <c r="Q1836" s="15">
        <f>_xlfn.XLOOKUP(A1836,'Hospitalisation Details'!$U$4:$U$2346,'Hospitalisation Details'!$AB$4:$AB$2346)</f>
        <v>36</v>
      </c>
    </row>
    <row r="1837" spans="1:17" ht="15.5" x14ac:dyDescent="0.35">
      <c r="A1837" s="73" t="s">
        <v>534</v>
      </c>
      <c r="B1837" s="40" t="str">
        <f>_xlfn.XLOOKUP(A1837,'Customer Names'!$A$3:$A$2337,'Customer Names'!$E$3:$E$2337)</f>
        <v>Elizabeth A.</v>
      </c>
      <c r="C1837" s="29">
        <f>_xlfn.XLOOKUP(A1837,'Medical Examinations'!$P$3:$P$2337,'Medical Examinations'!$Q$3:$Q$2337)</f>
        <v>34.130000000000003</v>
      </c>
      <c r="D1837" s="15">
        <f>_xlfn.XLOOKUP(A1837,'Medical Examinations'!$P$3:$P$2337,'Medical Examinations'!$R$3:$R$2337)</f>
        <v>5.65</v>
      </c>
      <c r="E1837" s="15" t="str">
        <f>_xlfn.XLOOKUP(A1837,'Medical Examinations'!$P$3:$P$2337,'Medical Examinations'!$S$3:$S$2337)</f>
        <v>No</v>
      </c>
      <c r="F1837" s="15" t="str">
        <f>_xlfn.XLOOKUP(A1837,'Medical Examinations'!$P$3:$P$2337,'Medical Examinations'!$T$3:$T$2337)</f>
        <v>No</v>
      </c>
      <c r="G1837" s="15" t="str">
        <f>_xlfn.XLOOKUP(A1837,'Medical Examinations'!$P$3:$P$2337,'Medical Examinations'!$U$3:$U$2337)</f>
        <v>Yes</v>
      </c>
      <c r="H1837" s="15">
        <f>_xlfn.XLOOKUP(A1837,'Medical Examinations'!$P$3:$P$2337,'Medical Examinations'!$V$3:$V$2337)</f>
        <v>1</v>
      </c>
      <c r="I1837" s="15" t="str">
        <f>_xlfn.XLOOKUP(A1837,'Medical Examinations'!$P$3:$P$2337,'Medical Examinations'!$W$3:$W$2337)</f>
        <v>No</v>
      </c>
      <c r="J1837" s="15" t="str">
        <f>_xlfn.XLOOKUP(A1837,'Medical Examinations'!$P$3:$P$2337,'Medical Examinations'!$X$3:$X$2337)</f>
        <v>Obesity</v>
      </c>
      <c r="K1837" s="15"/>
      <c r="L1837" s="74">
        <f>_xlfn.XLOOKUP(A1837,'Hospitalisation Details'!$U$4:$U$2346,'Hospitalisation Details'!$V$4:$V$2346)</f>
        <v>37896</v>
      </c>
      <c r="M1837" s="75">
        <f>_xlfn.XLOOKUP(A1837,'Hospitalisation Details'!$U$4:$U$2346,'Hospitalisation Details'!$X$4:$X$2346)</f>
        <v>4518.3999999999996</v>
      </c>
      <c r="N1837" s="15">
        <f>_xlfn.XLOOKUP(A1837,'Hospitalisation Details'!$U$4:$U$2346,'Hospitalisation Details'!$Y$4:$Y$2346)</f>
        <v>1</v>
      </c>
      <c r="O1837" s="15">
        <f>_xlfn.XLOOKUP(A1837,'Hospitalisation Details'!$U$4:$U$2346,'Hospitalisation Details'!$Z$4:$Z$2346)</f>
        <v>1</v>
      </c>
      <c r="P1837" s="15" t="str">
        <f>_xlfn.XLOOKUP(A1837,'Hospitalisation Details'!$U$4:$U$2346,'Hospitalisation Details'!$AA$4:$AA$2346)</f>
        <v>R1026</v>
      </c>
      <c r="Q1837" s="15">
        <f>_xlfn.XLOOKUP(A1837,'Hospitalisation Details'!$U$4:$U$2346,'Hospitalisation Details'!$AB$4:$AB$2346)</f>
        <v>20</v>
      </c>
    </row>
    <row r="1838" spans="1:17" ht="15.5" x14ac:dyDescent="0.35">
      <c r="A1838" s="73" t="s">
        <v>533</v>
      </c>
      <c r="B1838" s="40" t="str">
        <f>_xlfn.XLOOKUP(A1838,'Customer Names'!$A$3:$A$2337,'Customer Names'!$E$3:$E$2337)</f>
        <v>Benjamin</v>
      </c>
      <c r="C1838" s="29">
        <f>_xlfn.XLOOKUP(A1838,'Medical Examinations'!$P$3:$P$2337,'Medical Examinations'!$Q$3:$Q$2337)</f>
        <v>17.34</v>
      </c>
      <c r="D1838" s="15">
        <f>_xlfn.XLOOKUP(A1838,'Medical Examinations'!$P$3:$P$2337,'Medical Examinations'!$R$3:$R$2337)</f>
        <v>5.05</v>
      </c>
      <c r="E1838" s="15" t="str">
        <f>_xlfn.XLOOKUP(A1838,'Medical Examinations'!$P$3:$P$2337,'Medical Examinations'!$S$3:$S$2337)</f>
        <v>No</v>
      </c>
      <c r="F1838" s="15" t="str">
        <f>_xlfn.XLOOKUP(A1838,'Medical Examinations'!$P$3:$P$2337,'Medical Examinations'!$T$3:$T$2337)</f>
        <v>No</v>
      </c>
      <c r="G1838" s="15" t="str">
        <f>_xlfn.XLOOKUP(A1838,'Medical Examinations'!$P$3:$P$2337,'Medical Examinations'!$U$3:$U$2337)</f>
        <v>No</v>
      </c>
      <c r="H1838" s="15">
        <f>_xlfn.XLOOKUP(A1838,'Medical Examinations'!$P$3:$P$2337,'Medical Examinations'!$V$3:$V$2337)</f>
        <v>0</v>
      </c>
      <c r="I1838" s="15" t="str">
        <f>_xlfn.XLOOKUP(A1838,'Medical Examinations'!$P$3:$P$2337,'Medical Examinations'!$W$3:$W$2337)</f>
        <v>No</v>
      </c>
      <c r="J1838" s="15" t="str">
        <f>_xlfn.XLOOKUP(A1838,'Medical Examinations'!$P$3:$P$2337,'Medical Examinations'!$X$3:$X$2337)</f>
        <v>Underweight</v>
      </c>
      <c r="K1838" s="15"/>
      <c r="L1838" s="74">
        <f>_xlfn.XLOOKUP(A1838,'Hospitalisation Details'!$U$4:$U$2346,'Hospitalisation Details'!$V$4:$V$2346)</f>
        <v>29388</v>
      </c>
      <c r="M1838" s="75">
        <f>_xlfn.XLOOKUP(A1838,'Hospitalisation Details'!$U$4:$U$2346,'Hospitalisation Details'!$X$4:$X$2346)</f>
        <v>4515.71</v>
      </c>
      <c r="N1838" s="15">
        <f>_xlfn.XLOOKUP(A1838,'Hospitalisation Details'!$U$4:$U$2346,'Hospitalisation Details'!$Y$4:$Y$2346)</f>
        <v>1</v>
      </c>
      <c r="O1838" s="15">
        <f>_xlfn.XLOOKUP(A1838,'Hospitalisation Details'!$U$4:$U$2346,'Hospitalisation Details'!$Z$4:$Z$2346)</f>
        <v>1</v>
      </c>
      <c r="P1838" s="15" t="str">
        <f>_xlfn.XLOOKUP(A1838,'Hospitalisation Details'!$U$4:$U$2346,'Hospitalisation Details'!$AA$4:$AA$2346)</f>
        <v>R1013</v>
      </c>
      <c r="Q1838" s="15">
        <f>_xlfn.XLOOKUP(A1838,'Hospitalisation Details'!$U$4:$U$2346,'Hospitalisation Details'!$AB$4:$AB$2346)</f>
        <v>43</v>
      </c>
    </row>
    <row r="1839" spans="1:17" ht="15.5" x14ac:dyDescent="0.35">
      <c r="A1839" s="73" t="s">
        <v>532</v>
      </c>
      <c r="B1839" s="40" t="str">
        <f>_xlfn.XLOOKUP(A1839,'Customer Names'!$A$3:$A$2337,'Customer Names'!$E$3:$E$2337)</f>
        <v>Breno</v>
      </c>
      <c r="C1839" s="29">
        <f>_xlfn.XLOOKUP(A1839,'Medical Examinations'!$P$3:$P$2337,'Medical Examinations'!$Q$3:$Q$2337)</f>
        <v>17.440000000000001</v>
      </c>
      <c r="D1839" s="15">
        <f>_xlfn.XLOOKUP(A1839,'Medical Examinations'!$P$3:$P$2337,'Medical Examinations'!$R$3:$R$2337)</f>
        <v>6.26</v>
      </c>
      <c r="E1839" s="15" t="str">
        <f>_xlfn.XLOOKUP(A1839,'Medical Examinations'!$P$3:$P$2337,'Medical Examinations'!$S$3:$S$2337)</f>
        <v>No</v>
      </c>
      <c r="F1839" s="15" t="str">
        <f>_xlfn.XLOOKUP(A1839,'Medical Examinations'!$P$3:$P$2337,'Medical Examinations'!$T$3:$T$2337)</f>
        <v>No</v>
      </c>
      <c r="G1839" s="15" t="str">
        <f>_xlfn.XLOOKUP(A1839,'Medical Examinations'!$P$3:$P$2337,'Medical Examinations'!$U$3:$U$2337)</f>
        <v>No</v>
      </c>
      <c r="H1839" s="15">
        <f>_xlfn.XLOOKUP(A1839,'Medical Examinations'!$P$3:$P$2337,'Medical Examinations'!$V$3:$V$2337)</f>
        <v>0</v>
      </c>
      <c r="I1839" s="15" t="str">
        <f>_xlfn.XLOOKUP(A1839,'Medical Examinations'!$P$3:$P$2337,'Medical Examinations'!$W$3:$W$2337)</f>
        <v>No</v>
      </c>
      <c r="J1839" s="15" t="str">
        <f>_xlfn.XLOOKUP(A1839,'Medical Examinations'!$P$3:$P$2337,'Medical Examinations'!$X$3:$X$2337)</f>
        <v>Underweight</v>
      </c>
      <c r="K1839" s="15"/>
      <c r="L1839" s="74">
        <f>_xlfn.XLOOKUP(A1839,'Hospitalisation Details'!$U$4:$U$2346,'Hospitalisation Details'!$V$4:$V$2346)</f>
        <v>30221</v>
      </c>
      <c r="M1839" s="75">
        <f>_xlfn.XLOOKUP(A1839,'Hospitalisation Details'!$U$4:$U$2346,'Hospitalisation Details'!$X$4:$X$2346)</f>
        <v>4511.41</v>
      </c>
      <c r="N1839" s="15">
        <f>_xlfn.XLOOKUP(A1839,'Hospitalisation Details'!$U$4:$U$2346,'Hospitalisation Details'!$Y$4:$Y$2346)</f>
        <v>1</v>
      </c>
      <c r="O1839" s="15">
        <f>_xlfn.XLOOKUP(A1839,'Hospitalisation Details'!$U$4:$U$2346,'Hospitalisation Details'!$Z$4:$Z$2346)</f>
        <v>1</v>
      </c>
      <c r="P1839" s="15" t="str">
        <f>_xlfn.XLOOKUP(A1839,'Hospitalisation Details'!$U$4:$U$2346,'Hospitalisation Details'!$AA$4:$AA$2346)</f>
        <v>R1013</v>
      </c>
      <c r="Q1839" s="15">
        <f>_xlfn.XLOOKUP(A1839,'Hospitalisation Details'!$U$4:$U$2346,'Hospitalisation Details'!$AB$4:$AB$2346)</f>
        <v>41</v>
      </c>
    </row>
    <row r="1840" spans="1:17" ht="15.5" x14ac:dyDescent="0.35">
      <c r="A1840" s="73" t="s">
        <v>531</v>
      </c>
      <c r="B1840" s="40" t="str">
        <f>_xlfn.XLOOKUP(A1840,'Customer Names'!$A$3:$A$2337,'Customer Names'!$E$3:$E$2337)</f>
        <v>Takaya</v>
      </c>
      <c r="C1840" s="29">
        <f>_xlfn.XLOOKUP(A1840,'Medical Examinations'!$P$3:$P$2337,'Medical Examinations'!$Q$3:$Q$2337)</f>
        <v>33.659999999999997</v>
      </c>
      <c r="D1840" s="15">
        <f>_xlfn.XLOOKUP(A1840,'Medical Examinations'!$P$3:$P$2337,'Medical Examinations'!$R$3:$R$2337)</f>
        <v>4.08</v>
      </c>
      <c r="E1840" s="15" t="str">
        <f>_xlfn.XLOOKUP(A1840,'Medical Examinations'!$P$3:$P$2337,'Medical Examinations'!$S$3:$S$2337)</f>
        <v>Yes</v>
      </c>
      <c r="F1840" s="15" t="str">
        <f>_xlfn.XLOOKUP(A1840,'Medical Examinations'!$P$3:$P$2337,'Medical Examinations'!$T$3:$T$2337)</f>
        <v>No</v>
      </c>
      <c r="G1840" s="15" t="str">
        <f>_xlfn.XLOOKUP(A1840,'Medical Examinations'!$P$3:$P$2337,'Medical Examinations'!$U$3:$U$2337)</f>
        <v>Yes</v>
      </c>
      <c r="H1840" s="15">
        <f>_xlfn.XLOOKUP(A1840,'Medical Examinations'!$P$3:$P$2337,'Medical Examinations'!$V$3:$V$2337)</f>
        <v>1</v>
      </c>
      <c r="I1840" s="15" t="str">
        <f>_xlfn.XLOOKUP(A1840,'Medical Examinations'!$P$3:$P$2337,'Medical Examinations'!$W$3:$W$2337)</f>
        <v>No</v>
      </c>
      <c r="J1840" s="15" t="str">
        <f>_xlfn.XLOOKUP(A1840,'Medical Examinations'!$P$3:$P$2337,'Medical Examinations'!$X$3:$X$2337)</f>
        <v>Obesity</v>
      </c>
      <c r="K1840" s="15"/>
      <c r="L1840" s="74">
        <f>_xlfn.XLOOKUP(A1840,'Hospitalisation Details'!$U$4:$U$2346,'Hospitalisation Details'!$V$4:$V$2346)</f>
        <v>35716</v>
      </c>
      <c r="M1840" s="75">
        <f>_xlfn.XLOOKUP(A1840,'Hospitalisation Details'!$U$4:$U$2346,'Hospitalisation Details'!$X$4:$X$2346)</f>
        <v>4504.66</v>
      </c>
      <c r="N1840" s="15">
        <f>_xlfn.XLOOKUP(A1840,'Hospitalisation Details'!$U$4:$U$2346,'Hospitalisation Details'!$Y$4:$Y$2346)</f>
        <v>240</v>
      </c>
      <c r="O1840" s="15">
        <f>_xlfn.XLOOKUP(A1840,'Hospitalisation Details'!$U$4:$U$2346,'Hospitalisation Details'!$Z$4:$Z$2346)</f>
        <v>9</v>
      </c>
      <c r="P1840" s="15" t="str">
        <f>_xlfn.XLOOKUP(A1840,'Hospitalisation Details'!$U$4:$U$2346,'Hospitalisation Details'!$AA$4:$AA$2346)</f>
        <v>R1013</v>
      </c>
      <c r="Q1840" s="15">
        <f>_xlfn.XLOOKUP(A1840,'Hospitalisation Details'!$U$4:$U$2346,'Hospitalisation Details'!$AB$4:$AB$2346)</f>
        <v>26</v>
      </c>
    </row>
    <row r="1841" spans="1:17" ht="15.5" x14ac:dyDescent="0.35">
      <c r="A1841" s="73" t="s">
        <v>530</v>
      </c>
      <c r="B1841" s="40" t="str">
        <f>_xlfn.XLOOKUP(A1841,'Customer Names'!$A$3:$A$2337,'Customer Names'!$E$3:$E$2337)</f>
        <v>Thomas IV</v>
      </c>
      <c r="C1841" s="29">
        <f>_xlfn.XLOOKUP(A1841,'Medical Examinations'!$P$3:$P$2337,'Medical Examinations'!$Q$3:$Q$2337)</f>
        <v>21.375</v>
      </c>
      <c r="D1841" s="15">
        <f>_xlfn.XLOOKUP(A1841,'Medical Examinations'!$P$3:$P$2337,'Medical Examinations'!$R$3:$R$2337)</f>
        <v>6.19</v>
      </c>
      <c r="E1841" s="15" t="str">
        <f>_xlfn.XLOOKUP(A1841,'Medical Examinations'!$P$3:$P$2337,'Medical Examinations'!$S$3:$S$2337)</f>
        <v>Yes</v>
      </c>
      <c r="F1841" s="15" t="str">
        <f>_xlfn.XLOOKUP(A1841,'Medical Examinations'!$P$3:$P$2337,'Medical Examinations'!$T$3:$T$2337)</f>
        <v>No</v>
      </c>
      <c r="G1841" s="15" t="str">
        <f>_xlfn.XLOOKUP(A1841,'Medical Examinations'!$P$3:$P$2337,'Medical Examinations'!$U$3:$U$2337)</f>
        <v>No</v>
      </c>
      <c r="H1841" s="15">
        <f>_xlfn.XLOOKUP(A1841,'Medical Examinations'!$P$3:$P$2337,'Medical Examinations'!$V$3:$V$2337)</f>
        <v>1</v>
      </c>
      <c r="I1841" s="15" t="str">
        <f>_xlfn.XLOOKUP(A1841,'Medical Examinations'!$P$3:$P$2337,'Medical Examinations'!$W$3:$W$2337)</f>
        <v>No</v>
      </c>
      <c r="J1841" s="15" t="str">
        <f>_xlfn.XLOOKUP(A1841,'Medical Examinations'!$P$3:$P$2337,'Medical Examinations'!$X$3:$X$2337)</f>
        <v>Normalweight</v>
      </c>
      <c r="K1841" s="15"/>
      <c r="L1841" s="74">
        <f>_xlfn.XLOOKUP(A1841,'Hospitalisation Details'!$U$4:$U$2346,'Hospitalisation Details'!$V$4:$V$2346)</f>
        <v>32320</v>
      </c>
      <c r="M1841" s="75">
        <f>_xlfn.XLOOKUP(A1841,'Hospitalisation Details'!$U$4:$U$2346,'Hospitalisation Details'!$X$4:$X$2346)</f>
        <v>4500.34</v>
      </c>
      <c r="N1841" s="15">
        <f>_xlfn.XLOOKUP(A1841,'Hospitalisation Details'!$U$4:$U$2346,'Hospitalisation Details'!$Y$4:$Y$2346)</f>
        <v>1</v>
      </c>
      <c r="O1841" s="15">
        <f>_xlfn.XLOOKUP(A1841,'Hospitalisation Details'!$U$4:$U$2346,'Hospitalisation Details'!$Z$4:$Z$2346)</f>
        <v>2</v>
      </c>
      <c r="P1841" s="15" t="str">
        <f>_xlfn.XLOOKUP(A1841,'Hospitalisation Details'!$U$4:$U$2346,'Hospitalisation Details'!$AA$4:$AA$2346)</f>
        <v>R1017</v>
      </c>
      <c r="Q1841" s="15">
        <f>_xlfn.XLOOKUP(A1841,'Hospitalisation Details'!$U$4:$U$2346,'Hospitalisation Details'!$AB$4:$AB$2346)</f>
        <v>35</v>
      </c>
    </row>
    <row r="1842" spans="1:17" ht="15.5" x14ac:dyDescent="0.35">
      <c r="A1842" s="73" t="s">
        <v>529</v>
      </c>
      <c r="B1842" s="40" t="str">
        <f>_xlfn.XLOOKUP(A1842,'Customer Names'!$A$3:$A$2337,'Customer Names'!$E$3:$E$2337)</f>
        <v>Bradley E</v>
      </c>
      <c r="C1842" s="29">
        <f>_xlfn.XLOOKUP(A1842,'Medical Examinations'!$P$3:$P$2337,'Medical Examinations'!$Q$3:$Q$2337)</f>
        <v>27.14</v>
      </c>
      <c r="D1842" s="15">
        <f>_xlfn.XLOOKUP(A1842,'Medical Examinations'!$P$3:$P$2337,'Medical Examinations'!$R$3:$R$2337)</f>
        <v>6.01</v>
      </c>
      <c r="E1842" s="15" t="str">
        <f>_xlfn.XLOOKUP(A1842,'Medical Examinations'!$P$3:$P$2337,'Medical Examinations'!$S$3:$S$2337)</f>
        <v>No</v>
      </c>
      <c r="F1842" s="15" t="str">
        <f>_xlfn.XLOOKUP(A1842,'Medical Examinations'!$P$3:$P$2337,'Medical Examinations'!$T$3:$T$2337)</f>
        <v>No</v>
      </c>
      <c r="G1842" s="15" t="str">
        <f>_xlfn.XLOOKUP(A1842,'Medical Examinations'!$P$3:$P$2337,'Medical Examinations'!$U$3:$U$2337)</f>
        <v>No</v>
      </c>
      <c r="H1842" s="15">
        <f>_xlfn.XLOOKUP(A1842,'Medical Examinations'!$P$3:$P$2337,'Medical Examinations'!$V$3:$V$2337)</f>
        <v>1</v>
      </c>
      <c r="I1842" s="15" t="str">
        <f>_xlfn.XLOOKUP(A1842,'Medical Examinations'!$P$3:$P$2337,'Medical Examinations'!$W$3:$W$2337)</f>
        <v>No</v>
      </c>
      <c r="J1842" s="15" t="str">
        <f>_xlfn.XLOOKUP(A1842,'Medical Examinations'!$P$3:$P$2337,'Medical Examinations'!$X$3:$X$2337)</f>
        <v>Overweight</v>
      </c>
      <c r="K1842" s="15"/>
      <c r="L1842" s="74">
        <f>_xlfn.XLOOKUP(A1842,'Hospitalisation Details'!$U$4:$U$2346,'Hospitalisation Details'!$V$4:$V$2346)</f>
        <v>33797</v>
      </c>
      <c r="M1842" s="75">
        <f>_xlfn.XLOOKUP(A1842,'Hospitalisation Details'!$U$4:$U$2346,'Hospitalisation Details'!$X$4:$X$2346)</f>
        <v>4488.58</v>
      </c>
      <c r="N1842" s="15">
        <f>_xlfn.XLOOKUP(A1842,'Hospitalisation Details'!$U$4:$U$2346,'Hospitalisation Details'!$Y$4:$Y$2346)</f>
        <v>1</v>
      </c>
      <c r="O1842" s="15">
        <f>_xlfn.XLOOKUP(A1842,'Hospitalisation Details'!$U$4:$U$2346,'Hospitalisation Details'!$Z$4:$Z$2346)</f>
        <v>1</v>
      </c>
      <c r="P1842" s="15" t="str">
        <f>_xlfn.XLOOKUP(A1842,'Hospitalisation Details'!$U$4:$U$2346,'Hospitalisation Details'!$AA$4:$AA$2346)</f>
        <v>R1012</v>
      </c>
      <c r="Q1842" s="15">
        <f>_xlfn.XLOOKUP(A1842,'Hospitalisation Details'!$U$4:$U$2346,'Hospitalisation Details'!$AB$4:$AB$2346)</f>
        <v>31</v>
      </c>
    </row>
    <row r="1843" spans="1:17" ht="15.5" x14ac:dyDescent="0.35">
      <c r="A1843" s="73" t="s">
        <v>528</v>
      </c>
      <c r="B1843" s="40" t="str">
        <f>_xlfn.XLOOKUP(A1843,'Customer Names'!$A$3:$A$2337,'Customer Names'!$E$3:$E$2337)</f>
        <v>Megan</v>
      </c>
      <c r="C1843" s="29">
        <f>_xlfn.XLOOKUP(A1843,'Medical Examinations'!$P$3:$P$2337,'Medical Examinations'!$Q$3:$Q$2337)</f>
        <v>35.78</v>
      </c>
      <c r="D1843" s="15">
        <f>_xlfn.XLOOKUP(A1843,'Medical Examinations'!$P$3:$P$2337,'Medical Examinations'!$R$3:$R$2337)</f>
        <v>6.07</v>
      </c>
      <c r="E1843" s="15" t="str">
        <f>_xlfn.XLOOKUP(A1843,'Medical Examinations'!$P$3:$P$2337,'Medical Examinations'!$S$3:$S$2337)</f>
        <v>No</v>
      </c>
      <c r="F1843" s="15" t="str">
        <f>_xlfn.XLOOKUP(A1843,'Medical Examinations'!$P$3:$P$2337,'Medical Examinations'!$T$3:$T$2337)</f>
        <v>yes</v>
      </c>
      <c r="G1843" s="15" t="str">
        <f>_xlfn.XLOOKUP(A1843,'Medical Examinations'!$P$3:$P$2337,'Medical Examinations'!$U$3:$U$2337)</f>
        <v>No</v>
      </c>
      <c r="H1843" s="15">
        <f>_xlfn.XLOOKUP(A1843,'Medical Examinations'!$P$3:$P$2337,'Medical Examinations'!$V$3:$V$2337)</f>
        <v>1</v>
      </c>
      <c r="I1843" s="15" t="str">
        <f>_xlfn.XLOOKUP(A1843,'Medical Examinations'!$P$3:$P$2337,'Medical Examinations'!$W$3:$W$2337)</f>
        <v>No</v>
      </c>
      <c r="J1843" s="15" t="str">
        <f>_xlfn.XLOOKUP(A1843,'Medical Examinations'!$P$3:$P$2337,'Medical Examinations'!$X$3:$X$2337)</f>
        <v>Obesity</v>
      </c>
      <c r="K1843" s="15"/>
      <c r="L1843" s="74">
        <f>_xlfn.XLOOKUP(A1843,'Hospitalisation Details'!$U$4:$U$2346,'Hospitalisation Details'!$V$4:$V$2346)</f>
        <v>38186</v>
      </c>
      <c r="M1843" s="75">
        <f>_xlfn.XLOOKUP(A1843,'Hospitalisation Details'!$U$4:$U$2346,'Hospitalisation Details'!$X$4:$X$2346)</f>
        <v>4468.25</v>
      </c>
      <c r="N1843" s="15">
        <f>_xlfn.XLOOKUP(A1843,'Hospitalisation Details'!$U$4:$U$2346,'Hospitalisation Details'!$Y$4:$Y$2346)</f>
        <v>1</v>
      </c>
      <c r="O1843" s="15">
        <f>_xlfn.XLOOKUP(A1843,'Hospitalisation Details'!$U$4:$U$2346,'Hospitalisation Details'!$Z$4:$Z$2346)</f>
        <v>9</v>
      </c>
      <c r="P1843" s="15" t="str">
        <f>_xlfn.XLOOKUP(A1843,'Hospitalisation Details'!$U$4:$U$2346,'Hospitalisation Details'!$AA$4:$AA$2346)</f>
        <v>R1012</v>
      </c>
      <c r="Q1843" s="15">
        <f>_xlfn.XLOOKUP(A1843,'Hospitalisation Details'!$U$4:$U$2346,'Hospitalisation Details'!$AB$4:$AB$2346)</f>
        <v>19</v>
      </c>
    </row>
    <row r="1844" spans="1:17" ht="15.5" x14ac:dyDescent="0.35">
      <c r="A1844" s="73" t="s">
        <v>527</v>
      </c>
      <c r="B1844" s="40" t="str">
        <f>_xlfn.XLOOKUP(A1844,'Customer Names'!$A$3:$A$2337,'Customer Names'!$E$3:$E$2337)</f>
        <v>Ruby J</v>
      </c>
      <c r="C1844" s="29">
        <f>_xlfn.XLOOKUP(A1844,'Medical Examinations'!$P$3:$P$2337,'Medical Examinations'!$Q$3:$Q$2337)</f>
        <v>34.96</v>
      </c>
      <c r="D1844" s="15">
        <f>_xlfn.XLOOKUP(A1844,'Medical Examinations'!$P$3:$P$2337,'Medical Examinations'!$R$3:$R$2337)</f>
        <v>5.63</v>
      </c>
      <c r="E1844" s="15" t="str">
        <f>_xlfn.XLOOKUP(A1844,'Medical Examinations'!$P$3:$P$2337,'Medical Examinations'!$S$3:$S$2337)</f>
        <v>No</v>
      </c>
      <c r="F1844" s="15" t="str">
        <f>_xlfn.XLOOKUP(A1844,'Medical Examinations'!$P$3:$P$2337,'Medical Examinations'!$T$3:$T$2337)</f>
        <v>No</v>
      </c>
      <c r="G1844" s="15" t="str">
        <f>_xlfn.XLOOKUP(A1844,'Medical Examinations'!$P$3:$P$2337,'Medical Examinations'!$U$3:$U$2337)</f>
        <v>No</v>
      </c>
      <c r="H1844" s="15">
        <f>_xlfn.XLOOKUP(A1844,'Medical Examinations'!$P$3:$P$2337,'Medical Examinations'!$V$3:$V$2337)</f>
        <v>0</v>
      </c>
      <c r="I1844" s="15" t="str">
        <f>_xlfn.XLOOKUP(A1844,'Medical Examinations'!$P$3:$P$2337,'Medical Examinations'!$W$3:$W$2337)</f>
        <v>No</v>
      </c>
      <c r="J1844" s="15" t="str">
        <f>_xlfn.XLOOKUP(A1844,'Medical Examinations'!$P$3:$P$2337,'Medical Examinations'!$X$3:$X$2337)</f>
        <v>Obesity</v>
      </c>
      <c r="K1844" s="15"/>
      <c r="L1844" s="74">
        <f>_xlfn.XLOOKUP(A1844,'Hospitalisation Details'!$U$4:$U$2346,'Hospitalisation Details'!$V$4:$V$2346)</f>
        <v>36484</v>
      </c>
      <c r="M1844" s="75">
        <f>_xlfn.XLOOKUP(A1844,'Hospitalisation Details'!$U$4:$U$2346,'Hospitalisation Details'!$X$4:$X$2346)</f>
        <v>4466.62</v>
      </c>
      <c r="N1844" s="15">
        <f>_xlfn.XLOOKUP(A1844,'Hospitalisation Details'!$U$4:$U$2346,'Hospitalisation Details'!$Y$4:$Y$2346)</f>
        <v>1</v>
      </c>
      <c r="O1844" s="15">
        <f>_xlfn.XLOOKUP(A1844,'Hospitalisation Details'!$U$4:$U$2346,'Hospitalisation Details'!$Z$4:$Z$2346)</f>
        <v>9</v>
      </c>
      <c r="P1844" s="15" t="str">
        <f>_xlfn.XLOOKUP(A1844,'Hospitalisation Details'!$U$4:$U$2346,'Hospitalisation Details'!$AA$4:$AA$2346)</f>
        <v>R1012</v>
      </c>
      <c r="Q1844" s="15">
        <f>_xlfn.XLOOKUP(A1844,'Hospitalisation Details'!$U$4:$U$2346,'Hospitalisation Details'!$AB$4:$AB$2346)</f>
        <v>24</v>
      </c>
    </row>
    <row r="1845" spans="1:17" ht="15.5" x14ac:dyDescent="0.35">
      <c r="A1845" s="73" t="s">
        <v>526</v>
      </c>
      <c r="B1845" s="40" t="str">
        <f>_xlfn.XLOOKUP(A1845,'Customer Names'!$A$3:$A$2337,'Customer Names'!$E$3:$E$2337)</f>
        <v>Bart</v>
      </c>
      <c r="C1845" s="29">
        <f>_xlfn.XLOOKUP(A1845,'Medical Examinations'!$P$3:$P$2337,'Medical Examinations'!$Q$3:$Q$2337)</f>
        <v>38.39</v>
      </c>
      <c r="D1845" s="15">
        <f>_xlfn.XLOOKUP(A1845,'Medical Examinations'!$P$3:$P$2337,'Medical Examinations'!$R$3:$R$2337)</f>
        <v>6.05</v>
      </c>
      <c r="E1845" s="15" t="str">
        <f>_xlfn.XLOOKUP(A1845,'Medical Examinations'!$P$3:$P$2337,'Medical Examinations'!$S$3:$S$2337)</f>
        <v>No</v>
      </c>
      <c r="F1845" s="15" t="str">
        <f>_xlfn.XLOOKUP(A1845,'Medical Examinations'!$P$3:$P$2337,'Medical Examinations'!$T$3:$T$2337)</f>
        <v>No</v>
      </c>
      <c r="G1845" s="15" t="str">
        <f>_xlfn.XLOOKUP(A1845,'Medical Examinations'!$P$3:$P$2337,'Medical Examinations'!$U$3:$U$2337)</f>
        <v>No</v>
      </c>
      <c r="H1845" s="15">
        <f>_xlfn.XLOOKUP(A1845,'Medical Examinations'!$P$3:$P$2337,'Medical Examinations'!$V$3:$V$2337)</f>
        <v>0</v>
      </c>
      <c r="I1845" s="15" t="str">
        <f>_xlfn.XLOOKUP(A1845,'Medical Examinations'!$P$3:$P$2337,'Medical Examinations'!$W$3:$W$2337)</f>
        <v>No</v>
      </c>
      <c r="J1845" s="15" t="str">
        <f>_xlfn.XLOOKUP(A1845,'Medical Examinations'!$P$3:$P$2337,'Medical Examinations'!$X$3:$X$2337)</f>
        <v>Obesity</v>
      </c>
      <c r="K1845" s="15"/>
      <c r="L1845" s="74">
        <f>_xlfn.XLOOKUP(A1845,'Hospitalisation Details'!$U$4:$U$2346,'Hospitalisation Details'!$V$4:$V$2346)</f>
        <v>33423</v>
      </c>
      <c r="M1845" s="75">
        <f>_xlfn.XLOOKUP(A1845,'Hospitalisation Details'!$U$4:$U$2346,'Hospitalisation Details'!$X$4:$X$2346)</f>
        <v>4463.21</v>
      </c>
      <c r="N1845" s="15">
        <f>_xlfn.XLOOKUP(A1845,'Hospitalisation Details'!$U$4:$U$2346,'Hospitalisation Details'!$Y$4:$Y$2346)</f>
        <v>4</v>
      </c>
      <c r="O1845" s="15">
        <f>_xlfn.XLOOKUP(A1845,'Hospitalisation Details'!$U$4:$U$2346,'Hospitalisation Details'!$Z$4:$Z$2346)</f>
        <v>1</v>
      </c>
      <c r="P1845" s="15" t="str">
        <f>_xlfn.XLOOKUP(A1845,'Hospitalisation Details'!$U$4:$U$2346,'Hospitalisation Details'!$AA$4:$AA$2346)</f>
        <v>R1013</v>
      </c>
      <c r="Q1845" s="15">
        <f>_xlfn.XLOOKUP(A1845,'Hospitalisation Details'!$U$4:$U$2346,'Hospitalisation Details'!$AB$4:$AB$2346)</f>
        <v>32</v>
      </c>
    </row>
    <row r="1846" spans="1:17" ht="15.5" x14ac:dyDescent="0.35">
      <c r="A1846" s="73" t="s">
        <v>525</v>
      </c>
      <c r="B1846" s="40" t="str">
        <f>_xlfn.XLOOKUP(A1846,'Customer Names'!$A$3:$A$2337,'Customer Names'!$E$3:$E$2337)</f>
        <v>Robert A.</v>
      </c>
      <c r="C1846" s="29">
        <f>_xlfn.XLOOKUP(A1846,'Medical Examinations'!$P$3:$P$2337,'Medical Examinations'!$Q$3:$Q$2337)</f>
        <v>33.82</v>
      </c>
      <c r="D1846" s="15">
        <f>_xlfn.XLOOKUP(A1846,'Medical Examinations'!$P$3:$P$2337,'Medical Examinations'!$R$3:$R$2337)</f>
        <v>4.6500000000000004</v>
      </c>
      <c r="E1846" s="15" t="str">
        <f>_xlfn.XLOOKUP(A1846,'Medical Examinations'!$P$3:$P$2337,'Medical Examinations'!$S$3:$S$2337)</f>
        <v>No</v>
      </c>
      <c r="F1846" s="15" t="str">
        <f>_xlfn.XLOOKUP(A1846,'Medical Examinations'!$P$3:$P$2337,'Medical Examinations'!$T$3:$T$2337)</f>
        <v>No</v>
      </c>
      <c r="G1846" s="15" t="str">
        <f>_xlfn.XLOOKUP(A1846,'Medical Examinations'!$P$3:$P$2337,'Medical Examinations'!$U$3:$U$2337)</f>
        <v>No</v>
      </c>
      <c r="H1846" s="15">
        <f>_xlfn.XLOOKUP(A1846,'Medical Examinations'!$P$3:$P$2337,'Medical Examinations'!$V$3:$V$2337)</f>
        <v>0</v>
      </c>
      <c r="I1846" s="15" t="str">
        <f>_xlfn.XLOOKUP(A1846,'Medical Examinations'!$P$3:$P$2337,'Medical Examinations'!$W$3:$W$2337)</f>
        <v>No</v>
      </c>
      <c r="J1846" s="15" t="str">
        <f>_xlfn.XLOOKUP(A1846,'Medical Examinations'!$P$3:$P$2337,'Medical Examinations'!$X$3:$X$2337)</f>
        <v>Obesity</v>
      </c>
      <c r="K1846" s="15"/>
      <c r="L1846" s="74">
        <f>_xlfn.XLOOKUP(A1846,'Hospitalisation Details'!$U$4:$U$2346,'Hospitalisation Details'!$V$4:$V$2346)</f>
        <v>33069</v>
      </c>
      <c r="M1846" s="75">
        <f>_xlfn.XLOOKUP(A1846,'Hospitalisation Details'!$U$4:$U$2346,'Hospitalisation Details'!$X$4:$X$2346)</f>
        <v>4462.72</v>
      </c>
      <c r="N1846" s="15">
        <f>_xlfn.XLOOKUP(A1846,'Hospitalisation Details'!$U$4:$U$2346,'Hospitalisation Details'!$Y$4:$Y$2346)</f>
        <v>1</v>
      </c>
      <c r="O1846" s="15">
        <f>_xlfn.XLOOKUP(A1846,'Hospitalisation Details'!$U$4:$U$2346,'Hospitalisation Details'!$Z$4:$Z$2346)</f>
        <v>1</v>
      </c>
      <c r="P1846" s="15" t="str">
        <f>_xlfn.XLOOKUP(A1846,'Hospitalisation Details'!$U$4:$U$2346,'Hospitalisation Details'!$AA$4:$AA$2346)</f>
        <v>R1012</v>
      </c>
      <c r="Q1846" s="15">
        <f>_xlfn.XLOOKUP(A1846,'Hospitalisation Details'!$U$4:$U$2346,'Hospitalisation Details'!$AB$4:$AB$2346)</f>
        <v>33</v>
      </c>
    </row>
    <row r="1847" spans="1:17" ht="15.5" x14ac:dyDescent="0.35">
      <c r="A1847" s="73" t="s">
        <v>524</v>
      </c>
      <c r="B1847" s="40" t="str">
        <f>_xlfn.XLOOKUP(A1847,'Customer Names'!$A$3:$A$2337,'Customer Names'!$E$3:$E$2337)</f>
        <v>Adam</v>
      </c>
      <c r="C1847" s="29">
        <f>_xlfn.XLOOKUP(A1847,'Medical Examinations'!$P$3:$P$2337,'Medical Examinations'!$Q$3:$Q$2337)</f>
        <v>27.835000000000001</v>
      </c>
      <c r="D1847" s="15">
        <f>_xlfn.XLOOKUP(A1847,'Medical Examinations'!$P$3:$P$2337,'Medical Examinations'!$R$3:$R$2337)</f>
        <v>5.37</v>
      </c>
      <c r="E1847" s="15" t="str">
        <f>_xlfn.XLOOKUP(A1847,'Medical Examinations'!$P$3:$P$2337,'Medical Examinations'!$S$3:$S$2337)</f>
        <v>No</v>
      </c>
      <c r="F1847" s="15" t="str">
        <f>_xlfn.XLOOKUP(A1847,'Medical Examinations'!$P$3:$P$2337,'Medical Examinations'!$T$3:$T$2337)</f>
        <v>No</v>
      </c>
      <c r="G1847" s="15" t="str">
        <f>_xlfn.XLOOKUP(A1847,'Medical Examinations'!$P$3:$P$2337,'Medical Examinations'!$U$3:$U$2337)</f>
        <v>No</v>
      </c>
      <c r="H1847" s="15">
        <f>_xlfn.XLOOKUP(A1847,'Medical Examinations'!$P$3:$P$2337,'Medical Examinations'!$V$3:$V$2337)</f>
        <v>0</v>
      </c>
      <c r="I1847" s="15" t="str">
        <f>_xlfn.XLOOKUP(A1847,'Medical Examinations'!$P$3:$P$2337,'Medical Examinations'!$W$3:$W$2337)</f>
        <v>No</v>
      </c>
      <c r="J1847" s="15" t="str">
        <f>_xlfn.XLOOKUP(A1847,'Medical Examinations'!$P$3:$P$2337,'Medical Examinations'!$X$3:$X$2337)</f>
        <v>Overweight</v>
      </c>
      <c r="K1847" s="15"/>
      <c r="L1847" s="74">
        <f>_xlfn.XLOOKUP(A1847,'Hospitalisation Details'!$U$4:$U$2346,'Hospitalisation Details'!$V$4:$V$2346)</f>
        <v>33093</v>
      </c>
      <c r="M1847" s="75">
        <f>_xlfn.XLOOKUP(A1847,'Hospitalisation Details'!$U$4:$U$2346,'Hospitalisation Details'!$X$4:$X$2346)</f>
        <v>4454.3999999999996</v>
      </c>
      <c r="N1847" s="15">
        <f>_xlfn.XLOOKUP(A1847,'Hospitalisation Details'!$U$4:$U$2346,'Hospitalisation Details'!$Y$4:$Y$2346)</f>
        <v>1</v>
      </c>
      <c r="O1847" s="15">
        <f>_xlfn.XLOOKUP(A1847,'Hospitalisation Details'!$U$4:$U$2346,'Hospitalisation Details'!$Z$4:$Z$2346)</f>
        <v>1</v>
      </c>
      <c r="P1847" s="15" t="str">
        <f>_xlfn.XLOOKUP(A1847,'Hospitalisation Details'!$U$4:$U$2346,'Hospitalisation Details'!$AA$4:$AA$2346)</f>
        <v>R1012</v>
      </c>
      <c r="Q1847" s="15">
        <f>_xlfn.XLOOKUP(A1847,'Hospitalisation Details'!$U$4:$U$2346,'Hospitalisation Details'!$AB$4:$AB$2346)</f>
        <v>33</v>
      </c>
    </row>
    <row r="1848" spans="1:17" ht="15.5" x14ac:dyDescent="0.35">
      <c r="A1848" s="73" t="s">
        <v>523</v>
      </c>
      <c r="B1848" s="40" t="str">
        <f>_xlfn.XLOOKUP(A1848,'Customer Names'!$A$3:$A$2337,'Customer Names'!$E$3:$E$2337)</f>
        <v>Yemane Adhane</v>
      </c>
      <c r="C1848" s="29">
        <f>_xlfn.XLOOKUP(A1848,'Medical Examinations'!$P$3:$P$2337,'Medical Examinations'!$Q$3:$Q$2337)</f>
        <v>33</v>
      </c>
      <c r="D1848" s="15">
        <f>_xlfn.XLOOKUP(A1848,'Medical Examinations'!$P$3:$P$2337,'Medical Examinations'!$R$3:$R$2337)</f>
        <v>5.39</v>
      </c>
      <c r="E1848" s="15" t="str">
        <f>_xlfn.XLOOKUP(A1848,'Medical Examinations'!$P$3:$P$2337,'Medical Examinations'!$S$3:$S$2337)</f>
        <v>No</v>
      </c>
      <c r="F1848" s="15" t="str">
        <f>_xlfn.XLOOKUP(A1848,'Medical Examinations'!$P$3:$P$2337,'Medical Examinations'!$T$3:$T$2337)</f>
        <v>No</v>
      </c>
      <c r="G1848" s="15" t="str">
        <f>_xlfn.XLOOKUP(A1848,'Medical Examinations'!$P$3:$P$2337,'Medical Examinations'!$U$3:$U$2337)</f>
        <v>No</v>
      </c>
      <c r="H1848" s="15">
        <f>_xlfn.XLOOKUP(A1848,'Medical Examinations'!$P$3:$P$2337,'Medical Examinations'!$V$3:$V$2337)</f>
        <v>0</v>
      </c>
      <c r="I1848" s="15" t="str">
        <f>_xlfn.XLOOKUP(A1848,'Medical Examinations'!$P$3:$P$2337,'Medical Examinations'!$W$3:$W$2337)</f>
        <v>No</v>
      </c>
      <c r="J1848" s="15" t="str">
        <f>_xlfn.XLOOKUP(A1848,'Medical Examinations'!$P$3:$P$2337,'Medical Examinations'!$X$3:$X$2337)</f>
        <v>Obesity</v>
      </c>
      <c r="K1848" s="15"/>
      <c r="L1848" s="74">
        <f>_xlfn.XLOOKUP(A1848,'Hospitalisation Details'!$U$4:$U$2346,'Hospitalisation Details'!$V$4:$V$2346)</f>
        <v>34513</v>
      </c>
      <c r="M1848" s="75">
        <f>_xlfn.XLOOKUP(A1848,'Hospitalisation Details'!$U$4:$U$2346,'Hospitalisation Details'!$X$4:$X$2346)</f>
        <v>4449.46</v>
      </c>
      <c r="N1848" s="15">
        <f>_xlfn.XLOOKUP(A1848,'Hospitalisation Details'!$U$4:$U$2346,'Hospitalisation Details'!$Y$4:$Y$2346)</f>
        <v>240</v>
      </c>
      <c r="O1848" s="15">
        <f>_xlfn.XLOOKUP(A1848,'Hospitalisation Details'!$U$4:$U$2346,'Hospitalisation Details'!$Z$4:$Z$2346)</f>
        <v>9</v>
      </c>
      <c r="P1848" s="15" t="str">
        <f>_xlfn.XLOOKUP(A1848,'Hospitalisation Details'!$U$4:$U$2346,'Hospitalisation Details'!$AA$4:$AA$2346)</f>
        <v>R1013</v>
      </c>
      <c r="Q1848" s="15">
        <f>_xlfn.XLOOKUP(A1848,'Hospitalisation Details'!$U$4:$U$2346,'Hospitalisation Details'!$AB$4:$AB$2346)</f>
        <v>29</v>
      </c>
    </row>
    <row r="1849" spans="1:17" ht="15.5" x14ac:dyDescent="0.35">
      <c r="A1849" s="73" t="s">
        <v>522</v>
      </c>
      <c r="B1849" s="40" t="str">
        <f>_xlfn.XLOOKUP(A1849,'Customer Names'!$A$3:$A$2337,'Customer Names'!$E$3:$E$2337)</f>
        <v>Jesse A.</v>
      </c>
      <c r="C1849" s="29">
        <f>_xlfn.XLOOKUP(A1849,'Medical Examinations'!$P$3:$P$2337,'Medical Examinations'!$Q$3:$Q$2337)</f>
        <v>26.885000000000002</v>
      </c>
      <c r="D1849" s="15">
        <f>_xlfn.XLOOKUP(A1849,'Medical Examinations'!$P$3:$P$2337,'Medical Examinations'!$R$3:$R$2337)</f>
        <v>5.86</v>
      </c>
      <c r="E1849" s="15" t="str">
        <f>_xlfn.XLOOKUP(A1849,'Medical Examinations'!$P$3:$P$2337,'Medical Examinations'!$S$3:$S$2337)</f>
        <v>No</v>
      </c>
      <c r="F1849" s="15" t="str">
        <f>_xlfn.XLOOKUP(A1849,'Medical Examinations'!$P$3:$P$2337,'Medical Examinations'!$T$3:$T$2337)</f>
        <v>No</v>
      </c>
      <c r="G1849" s="15" t="str">
        <f>_xlfn.XLOOKUP(A1849,'Medical Examinations'!$P$3:$P$2337,'Medical Examinations'!$U$3:$U$2337)</f>
        <v>No</v>
      </c>
      <c r="H1849" s="15">
        <f>_xlfn.XLOOKUP(A1849,'Medical Examinations'!$P$3:$P$2337,'Medical Examinations'!$V$3:$V$2337)</f>
        <v>0</v>
      </c>
      <c r="I1849" s="15" t="str">
        <f>_xlfn.XLOOKUP(A1849,'Medical Examinations'!$P$3:$P$2337,'Medical Examinations'!$W$3:$W$2337)</f>
        <v>No</v>
      </c>
      <c r="J1849" s="15" t="str">
        <f>_xlfn.XLOOKUP(A1849,'Medical Examinations'!$P$3:$P$2337,'Medical Examinations'!$X$3:$X$2337)</f>
        <v>Overweight</v>
      </c>
      <c r="K1849" s="15"/>
      <c r="L1849" s="74">
        <f>_xlfn.XLOOKUP(A1849,'Hospitalisation Details'!$U$4:$U$2346,'Hospitalisation Details'!$V$4:$V$2346)</f>
        <v>33484</v>
      </c>
      <c r="M1849" s="75">
        <f>_xlfn.XLOOKUP(A1849,'Hospitalisation Details'!$U$4:$U$2346,'Hospitalisation Details'!$X$4:$X$2346)</f>
        <v>4441.21</v>
      </c>
      <c r="N1849" s="15">
        <f>_xlfn.XLOOKUP(A1849,'Hospitalisation Details'!$U$4:$U$2346,'Hospitalisation Details'!$Y$4:$Y$2346)</f>
        <v>240</v>
      </c>
      <c r="O1849" s="15">
        <f>_xlfn.XLOOKUP(A1849,'Hospitalisation Details'!$U$4:$U$2346,'Hospitalisation Details'!$Z$4:$Z$2346)</f>
        <v>9</v>
      </c>
      <c r="P1849" s="15" t="str">
        <f>_xlfn.XLOOKUP(A1849,'Hospitalisation Details'!$U$4:$U$2346,'Hospitalisation Details'!$AA$4:$AA$2346)</f>
        <v>R1014</v>
      </c>
      <c r="Q1849" s="15">
        <f>_xlfn.XLOOKUP(A1849,'Hospitalisation Details'!$U$4:$U$2346,'Hospitalisation Details'!$AB$4:$AB$2346)</f>
        <v>32</v>
      </c>
    </row>
    <row r="1850" spans="1:17" ht="15.5" x14ac:dyDescent="0.35">
      <c r="A1850" s="73" t="s">
        <v>521</v>
      </c>
      <c r="B1850" s="40" t="str">
        <f>_xlfn.XLOOKUP(A1850,'Customer Names'!$A$3:$A$2337,'Customer Names'!$E$3:$E$2337)</f>
        <v>Bird</v>
      </c>
      <c r="C1850" s="29">
        <f>_xlfn.XLOOKUP(A1850,'Medical Examinations'!$P$3:$P$2337,'Medical Examinations'!$Q$3:$Q$2337)</f>
        <v>29.26</v>
      </c>
      <c r="D1850" s="15">
        <f>_xlfn.XLOOKUP(A1850,'Medical Examinations'!$P$3:$P$2337,'Medical Examinations'!$R$3:$R$2337)</f>
        <v>4.4400000000000004</v>
      </c>
      <c r="E1850" s="15" t="str">
        <f>_xlfn.XLOOKUP(A1850,'Medical Examinations'!$P$3:$P$2337,'Medical Examinations'!$S$3:$S$2337)</f>
        <v>No</v>
      </c>
      <c r="F1850" s="15" t="str">
        <f>_xlfn.XLOOKUP(A1850,'Medical Examinations'!$P$3:$P$2337,'Medical Examinations'!$T$3:$T$2337)</f>
        <v>No</v>
      </c>
      <c r="G1850" s="15" t="str">
        <f>_xlfn.XLOOKUP(A1850,'Medical Examinations'!$P$3:$P$2337,'Medical Examinations'!$U$3:$U$2337)</f>
        <v>No</v>
      </c>
      <c r="H1850" s="15">
        <f>_xlfn.XLOOKUP(A1850,'Medical Examinations'!$P$3:$P$2337,'Medical Examinations'!$V$3:$V$2337)</f>
        <v>0</v>
      </c>
      <c r="I1850" s="15" t="str">
        <f>_xlfn.XLOOKUP(A1850,'Medical Examinations'!$P$3:$P$2337,'Medical Examinations'!$W$3:$W$2337)</f>
        <v>No</v>
      </c>
      <c r="J1850" s="15" t="str">
        <f>_xlfn.XLOOKUP(A1850,'Medical Examinations'!$P$3:$P$2337,'Medical Examinations'!$X$3:$X$2337)</f>
        <v>Overweight</v>
      </c>
      <c r="K1850" s="15"/>
      <c r="L1850" s="74">
        <f>_xlfn.XLOOKUP(A1850,'Hospitalisation Details'!$U$4:$U$2346,'Hospitalisation Details'!$V$4:$V$2346)</f>
        <v>34631</v>
      </c>
      <c r="M1850" s="75">
        <f>_xlfn.XLOOKUP(A1850,'Hospitalisation Details'!$U$4:$U$2346,'Hospitalisation Details'!$X$4:$X$2346)</f>
        <v>4438.26</v>
      </c>
      <c r="N1850" s="15">
        <f>_xlfn.XLOOKUP(A1850,'Hospitalisation Details'!$U$4:$U$2346,'Hospitalisation Details'!$Y$4:$Y$2346)</f>
        <v>1</v>
      </c>
      <c r="O1850" s="15">
        <f>_xlfn.XLOOKUP(A1850,'Hospitalisation Details'!$U$4:$U$2346,'Hospitalisation Details'!$Z$4:$Z$2346)</f>
        <v>1</v>
      </c>
      <c r="P1850" s="15" t="str">
        <f>_xlfn.XLOOKUP(A1850,'Hospitalisation Details'!$U$4:$U$2346,'Hospitalisation Details'!$AA$4:$AA$2346)</f>
        <v>R1017</v>
      </c>
      <c r="Q1850" s="15">
        <f>_xlfn.XLOOKUP(A1850,'Hospitalisation Details'!$U$4:$U$2346,'Hospitalisation Details'!$AB$4:$AB$2346)</f>
        <v>29</v>
      </c>
    </row>
    <row r="1851" spans="1:17" ht="15.5" x14ac:dyDescent="0.35">
      <c r="A1851" s="73" t="s">
        <v>520</v>
      </c>
      <c r="B1851" s="40" t="str">
        <f>_xlfn.XLOOKUP(A1851,'Customer Names'!$A$3:$A$2337,'Customer Names'!$E$3:$E$2337)</f>
        <v>Patrick M.</v>
      </c>
      <c r="C1851" s="29">
        <f>_xlfn.XLOOKUP(A1851,'Medical Examinations'!$P$3:$P$2337,'Medical Examinations'!$Q$3:$Q$2337)</f>
        <v>26.98</v>
      </c>
      <c r="D1851" s="15">
        <f>_xlfn.XLOOKUP(A1851,'Medical Examinations'!$P$3:$P$2337,'Medical Examinations'!$R$3:$R$2337)</f>
        <v>4.41</v>
      </c>
      <c r="E1851" s="15" t="str">
        <f>_xlfn.XLOOKUP(A1851,'Medical Examinations'!$P$3:$P$2337,'Medical Examinations'!$S$3:$S$2337)</f>
        <v>No</v>
      </c>
      <c r="F1851" s="15" t="str">
        <f>_xlfn.XLOOKUP(A1851,'Medical Examinations'!$P$3:$P$2337,'Medical Examinations'!$T$3:$T$2337)</f>
        <v>No</v>
      </c>
      <c r="G1851" s="15" t="str">
        <f>_xlfn.XLOOKUP(A1851,'Medical Examinations'!$P$3:$P$2337,'Medical Examinations'!$U$3:$U$2337)</f>
        <v>No</v>
      </c>
      <c r="H1851" s="15">
        <f>_xlfn.XLOOKUP(A1851,'Medical Examinations'!$P$3:$P$2337,'Medical Examinations'!$V$3:$V$2337)</f>
        <v>0</v>
      </c>
      <c r="I1851" s="15" t="str">
        <f>_xlfn.XLOOKUP(A1851,'Medical Examinations'!$P$3:$P$2337,'Medical Examinations'!$W$3:$W$2337)</f>
        <v>No</v>
      </c>
      <c r="J1851" s="15" t="str">
        <f>_xlfn.XLOOKUP(A1851,'Medical Examinations'!$P$3:$P$2337,'Medical Examinations'!$X$3:$X$2337)</f>
        <v>Overweight</v>
      </c>
      <c r="K1851" s="15"/>
      <c r="L1851" s="74">
        <f>_xlfn.XLOOKUP(A1851,'Hospitalisation Details'!$U$4:$U$2346,'Hospitalisation Details'!$V$4:$V$2346)</f>
        <v>34615</v>
      </c>
      <c r="M1851" s="75">
        <f>_xlfn.XLOOKUP(A1851,'Hospitalisation Details'!$U$4:$U$2346,'Hospitalisation Details'!$X$4:$X$2346)</f>
        <v>4435.09</v>
      </c>
      <c r="N1851" s="15">
        <f>_xlfn.XLOOKUP(A1851,'Hospitalisation Details'!$U$4:$U$2346,'Hospitalisation Details'!$Y$4:$Y$2346)</f>
        <v>4</v>
      </c>
      <c r="O1851" s="15">
        <f>_xlfn.XLOOKUP(A1851,'Hospitalisation Details'!$U$4:$U$2346,'Hospitalisation Details'!$Z$4:$Z$2346)</f>
        <v>9</v>
      </c>
      <c r="P1851" s="15" t="str">
        <f>_xlfn.XLOOKUP(A1851,'Hospitalisation Details'!$U$4:$U$2346,'Hospitalisation Details'!$AA$4:$AA$2346)</f>
        <v>R1016</v>
      </c>
      <c r="Q1851" s="15">
        <f>_xlfn.XLOOKUP(A1851,'Hospitalisation Details'!$U$4:$U$2346,'Hospitalisation Details'!$AB$4:$AB$2346)</f>
        <v>29</v>
      </c>
    </row>
    <row r="1852" spans="1:17" ht="15.5" x14ac:dyDescent="0.35">
      <c r="A1852" s="73" t="s">
        <v>519</v>
      </c>
      <c r="B1852" s="40" t="str">
        <f>_xlfn.XLOOKUP(A1852,'Customer Names'!$A$3:$A$2337,'Customer Names'!$E$3:$E$2337)</f>
        <v>Kyle</v>
      </c>
      <c r="C1852" s="29">
        <f>_xlfn.XLOOKUP(A1852,'Medical Examinations'!$P$3:$P$2337,'Medical Examinations'!$Q$3:$Q$2337)</f>
        <v>32.11</v>
      </c>
      <c r="D1852" s="15">
        <f>_xlfn.XLOOKUP(A1852,'Medical Examinations'!$P$3:$P$2337,'Medical Examinations'!$R$3:$R$2337)</f>
        <v>5.19</v>
      </c>
      <c r="E1852" s="15" t="str">
        <f>_xlfn.XLOOKUP(A1852,'Medical Examinations'!$P$3:$P$2337,'Medical Examinations'!$S$3:$S$2337)</f>
        <v>No</v>
      </c>
      <c r="F1852" s="15" t="str">
        <f>_xlfn.XLOOKUP(A1852,'Medical Examinations'!$P$3:$P$2337,'Medical Examinations'!$T$3:$T$2337)</f>
        <v>No</v>
      </c>
      <c r="G1852" s="15" t="str">
        <f>_xlfn.XLOOKUP(A1852,'Medical Examinations'!$P$3:$P$2337,'Medical Examinations'!$U$3:$U$2337)</f>
        <v>Yes</v>
      </c>
      <c r="H1852" s="15">
        <f>_xlfn.XLOOKUP(A1852,'Medical Examinations'!$P$3:$P$2337,'Medical Examinations'!$V$3:$V$2337)</f>
        <v>1</v>
      </c>
      <c r="I1852" s="15" t="str">
        <f>_xlfn.XLOOKUP(A1852,'Medical Examinations'!$P$3:$P$2337,'Medical Examinations'!$W$3:$W$2337)</f>
        <v>No</v>
      </c>
      <c r="J1852" s="15" t="str">
        <f>_xlfn.XLOOKUP(A1852,'Medical Examinations'!$P$3:$P$2337,'Medical Examinations'!$X$3:$X$2337)</f>
        <v>Obesity</v>
      </c>
      <c r="K1852" s="15"/>
      <c r="L1852" s="74">
        <f>_xlfn.XLOOKUP(A1852,'Hospitalisation Details'!$U$4:$U$2346,'Hospitalisation Details'!$V$4:$V$2346)</f>
        <v>34326</v>
      </c>
      <c r="M1852" s="75">
        <f>_xlfn.XLOOKUP(A1852,'Hospitalisation Details'!$U$4:$U$2346,'Hospitalisation Details'!$X$4:$X$2346)</f>
        <v>4433.92</v>
      </c>
      <c r="N1852" s="15">
        <f>_xlfn.XLOOKUP(A1852,'Hospitalisation Details'!$U$4:$U$2346,'Hospitalisation Details'!$Y$4:$Y$2346)</f>
        <v>1</v>
      </c>
      <c r="O1852" s="15">
        <f>_xlfn.XLOOKUP(A1852,'Hospitalisation Details'!$U$4:$U$2346,'Hospitalisation Details'!$Z$4:$Z$2346)</f>
        <v>9</v>
      </c>
      <c r="P1852" s="15" t="str">
        <f>_xlfn.XLOOKUP(A1852,'Hospitalisation Details'!$U$4:$U$2346,'Hospitalisation Details'!$AA$4:$AA$2346)</f>
        <v>R1012</v>
      </c>
      <c r="Q1852" s="15">
        <f>_xlfn.XLOOKUP(A1852,'Hospitalisation Details'!$U$4:$U$2346,'Hospitalisation Details'!$AB$4:$AB$2346)</f>
        <v>29</v>
      </c>
    </row>
    <row r="1853" spans="1:17" ht="15.5" x14ac:dyDescent="0.35">
      <c r="A1853" s="73" t="s">
        <v>518</v>
      </c>
      <c r="B1853" s="40" t="str">
        <f>_xlfn.XLOOKUP(A1853,'Customer Names'!$A$3:$A$2337,'Customer Names'!$E$3:$E$2337)</f>
        <v>Ryan</v>
      </c>
      <c r="C1853" s="29">
        <f>_xlfn.XLOOKUP(A1853,'Medical Examinations'!$P$3:$P$2337,'Medical Examinations'!$Q$3:$Q$2337)</f>
        <v>31.73</v>
      </c>
      <c r="D1853" s="15">
        <f>_xlfn.XLOOKUP(A1853,'Medical Examinations'!$P$3:$P$2337,'Medical Examinations'!$R$3:$R$2337)</f>
        <v>5.16</v>
      </c>
      <c r="E1853" s="15" t="str">
        <f>_xlfn.XLOOKUP(A1853,'Medical Examinations'!$P$3:$P$2337,'Medical Examinations'!$S$3:$S$2337)</f>
        <v>No</v>
      </c>
      <c r="F1853" s="15" t="str">
        <f>_xlfn.XLOOKUP(A1853,'Medical Examinations'!$P$3:$P$2337,'Medical Examinations'!$T$3:$T$2337)</f>
        <v>No</v>
      </c>
      <c r="G1853" s="15" t="str">
        <f>_xlfn.XLOOKUP(A1853,'Medical Examinations'!$P$3:$P$2337,'Medical Examinations'!$U$3:$U$2337)</f>
        <v>Yes</v>
      </c>
      <c r="H1853" s="15">
        <f>_xlfn.XLOOKUP(A1853,'Medical Examinations'!$P$3:$P$2337,'Medical Examinations'!$V$3:$V$2337)</f>
        <v>1</v>
      </c>
      <c r="I1853" s="15" t="str">
        <f>_xlfn.XLOOKUP(A1853,'Medical Examinations'!$P$3:$P$2337,'Medical Examinations'!$W$3:$W$2337)</f>
        <v>No</v>
      </c>
      <c r="J1853" s="15" t="str">
        <f>_xlfn.XLOOKUP(A1853,'Medical Examinations'!$P$3:$P$2337,'Medical Examinations'!$X$3:$X$2337)</f>
        <v>Obesity</v>
      </c>
      <c r="K1853" s="15"/>
      <c r="L1853" s="74">
        <f>_xlfn.XLOOKUP(A1853,'Hospitalisation Details'!$U$4:$U$2346,'Hospitalisation Details'!$V$4:$V$2346)</f>
        <v>34216</v>
      </c>
      <c r="M1853" s="75">
        <f>_xlfn.XLOOKUP(A1853,'Hospitalisation Details'!$U$4:$U$2346,'Hospitalisation Details'!$X$4:$X$2346)</f>
        <v>4433.3900000000003</v>
      </c>
      <c r="N1853" s="15">
        <f>_xlfn.XLOOKUP(A1853,'Hospitalisation Details'!$U$4:$U$2346,'Hospitalisation Details'!$Y$4:$Y$2346)</f>
        <v>1</v>
      </c>
      <c r="O1853" s="15">
        <f>_xlfn.XLOOKUP(A1853,'Hospitalisation Details'!$U$4:$U$2346,'Hospitalisation Details'!$Z$4:$Z$2346)</f>
        <v>1</v>
      </c>
      <c r="P1853" s="15" t="str">
        <f>_xlfn.XLOOKUP(A1853,'Hospitalisation Details'!$U$4:$U$2346,'Hospitalisation Details'!$AA$4:$AA$2346)</f>
        <v>R1012</v>
      </c>
      <c r="Q1853" s="15">
        <f>_xlfn.XLOOKUP(A1853,'Hospitalisation Details'!$U$4:$U$2346,'Hospitalisation Details'!$AB$4:$AB$2346)</f>
        <v>30</v>
      </c>
    </row>
    <row r="1854" spans="1:17" ht="15.5" x14ac:dyDescent="0.35">
      <c r="A1854" s="73" t="s">
        <v>517</v>
      </c>
      <c r="B1854" s="40" t="str">
        <f>_xlfn.XLOOKUP(A1854,'Customer Names'!$A$3:$A$2337,'Customer Names'!$E$3:$E$2337)</f>
        <v>Yuri</v>
      </c>
      <c r="C1854" s="29">
        <f>_xlfn.XLOOKUP(A1854,'Medical Examinations'!$P$3:$P$2337,'Medical Examinations'!$Q$3:$Q$2337)</f>
        <v>22.515000000000001</v>
      </c>
      <c r="D1854" s="15">
        <f>_xlfn.XLOOKUP(A1854,'Medical Examinations'!$P$3:$P$2337,'Medical Examinations'!$R$3:$R$2337)</f>
        <v>4.24</v>
      </c>
      <c r="E1854" s="15" t="str">
        <f>_xlfn.XLOOKUP(A1854,'Medical Examinations'!$P$3:$P$2337,'Medical Examinations'!$S$3:$S$2337)</f>
        <v>No</v>
      </c>
      <c r="F1854" s="15" t="str">
        <f>_xlfn.XLOOKUP(A1854,'Medical Examinations'!$P$3:$P$2337,'Medical Examinations'!$T$3:$T$2337)</f>
        <v>No</v>
      </c>
      <c r="G1854" s="15" t="str">
        <f>_xlfn.XLOOKUP(A1854,'Medical Examinations'!$P$3:$P$2337,'Medical Examinations'!$U$3:$U$2337)</f>
        <v>No</v>
      </c>
      <c r="H1854" s="15">
        <f>_xlfn.XLOOKUP(A1854,'Medical Examinations'!$P$3:$P$2337,'Medical Examinations'!$V$3:$V$2337)</f>
        <v>0</v>
      </c>
      <c r="I1854" s="15" t="str">
        <f>_xlfn.XLOOKUP(A1854,'Medical Examinations'!$P$3:$P$2337,'Medical Examinations'!$W$3:$W$2337)</f>
        <v>No</v>
      </c>
      <c r="J1854" s="15" t="str">
        <f>_xlfn.XLOOKUP(A1854,'Medical Examinations'!$P$3:$P$2337,'Medical Examinations'!$X$3:$X$2337)</f>
        <v>Normalweight</v>
      </c>
      <c r="K1854" s="15"/>
      <c r="L1854" s="74">
        <f>_xlfn.XLOOKUP(A1854,'Hospitalisation Details'!$U$4:$U$2346,'Hospitalisation Details'!$V$4:$V$2346)</f>
        <v>34697</v>
      </c>
      <c r="M1854" s="75">
        <f>_xlfn.XLOOKUP(A1854,'Hospitalisation Details'!$U$4:$U$2346,'Hospitalisation Details'!$X$4:$X$2346)</f>
        <v>4428.8900000000003</v>
      </c>
      <c r="N1854" s="15">
        <f>_xlfn.XLOOKUP(A1854,'Hospitalisation Details'!$U$4:$U$2346,'Hospitalisation Details'!$Y$4:$Y$2346)</f>
        <v>4</v>
      </c>
      <c r="O1854" s="15">
        <f>_xlfn.XLOOKUP(A1854,'Hospitalisation Details'!$U$4:$U$2346,'Hospitalisation Details'!$Z$4:$Z$2346)</f>
        <v>2</v>
      </c>
      <c r="P1854" s="15" t="str">
        <f>_xlfn.XLOOKUP(A1854,'Hospitalisation Details'!$U$4:$U$2346,'Hospitalisation Details'!$AA$4:$AA$2346)</f>
        <v>R1017</v>
      </c>
      <c r="Q1854" s="15">
        <f>_xlfn.XLOOKUP(A1854,'Hospitalisation Details'!$U$4:$U$2346,'Hospitalisation Details'!$AB$4:$AB$2346)</f>
        <v>28</v>
      </c>
    </row>
    <row r="1855" spans="1:17" ht="15.5" x14ac:dyDescent="0.35">
      <c r="A1855" s="73" t="s">
        <v>515</v>
      </c>
      <c r="B1855" s="40" t="str">
        <f>_xlfn.XLOOKUP(A1855,'Customer Names'!$A$3:$A$2337,'Customer Names'!$E$3:$E$2337)</f>
        <v>Ryan</v>
      </c>
      <c r="C1855" s="29">
        <f>_xlfn.XLOOKUP(A1855,'Medical Examinations'!$P$3:$P$2337,'Medical Examinations'!$Q$3:$Q$2337)</f>
        <v>25.9</v>
      </c>
      <c r="D1855" s="15">
        <f>_xlfn.XLOOKUP(A1855,'Medical Examinations'!$P$3:$P$2337,'Medical Examinations'!$R$3:$R$2337)</f>
        <v>5.45</v>
      </c>
      <c r="E1855" s="15" t="str">
        <f>_xlfn.XLOOKUP(A1855,'Medical Examinations'!$P$3:$P$2337,'Medical Examinations'!$S$3:$S$2337)</f>
        <v>No</v>
      </c>
      <c r="F1855" s="15" t="str">
        <f>_xlfn.XLOOKUP(A1855,'Medical Examinations'!$P$3:$P$2337,'Medical Examinations'!$T$3:$T$2337)</f>
        <v>No</v>
      </c>
      <c r="G1855" s="15" t="str">
        <f>_xlfn.XLOOKUP(A1855,'Medical Examinations'!$P$3:$P$2337,'Medical Examinations'!$U$3:$U$2337)</f>
        <v>No</v>
      </c>
      <c r="H1855" s="15">
        <f>_xlfn.XLOOKUP(A1855,'Medical Examinations'!$P$3:$P$2337,'Medical Examinations'!$V$3:$V$2337)</f>
        <v>1</v>
      </c>
      <c r="I1855" s="15" t="str">
        <f>_xlfn.XLOOKUP(A1855,'Medical Examinations'!$P$3:$P$2337,'Medical Examinations'!$W$3:$W$2337)</f>
        <v>No</v>
      </c>
      <c r="J1855" s="15" t="str">
        <f>_xlfn.XLOOKUP(A1855,'Medical Examinations'!$P$3:$P$2337,'Medical Examinations'!$X$3:$X$2337)</f>
        <v>Overweight</v>
      </c>
      <c r="K1855" s="15"/>
      <c r="L1855" s="74">
        <f>_xlfn.XLOOKUP(A1855,'Hospitalisation Details'!$U$4:$U$2346,'Hospitalisation Details'!$V$4:$V$2346)</f>
        <v>33831</v>
      </c>
      <c r="M1855" s="75">
        <f>_xlfn.XLOOKUP(A1855,'Hospitalisation Details'!$U$4:$U$2346,'Hospitalisation Details'!$X$4:$X$2346)</f>
        <v>4420.95</v>
      </c>
      <c r="N1855" s="15">
        <f>_xlfn.XLOOKUP(A1855,'Hospitalisation Details'!$U$4:$U$2346,'Hospitalisation Details'!$Y$4:$Y$2346)</f>
        <v>1</v>
      </c>
      <c r="O1855" s="15">
        <f>_xlfn.XLOOKUP(A1855,'Hospitalisation Details'!$U$4:$U$2346,'Hospitalisation Details'!$Z$4:$Z$2346)</f>
        <v>1</v>
      </c>
      <c r="P1855" s="15" t="str">
        <f>_xlfn.XLOOKUP(A1855,'Hospitalisation Details'!$U$4:$U$2346,'Hospitalisation Details'!$AA$4:$AA$2346)</f>
        <v>R1020</v>
      </c>
      <c r="Q1855" s="15">
        <f>_xlfn.XLOOKUP(A1855,'Hospitalisation Details'!$U$4:$U$2346,'Hospitalisation Details'!$AB$4:$AB$2346)</f>
        <v>31</v>
      </c>
    </row>
    <row r="1856" spans="1:17" ht="15.5" x14ac:dyDescent="0.35">
      <c r="A1856" s="73" t="s">
        <v>514</v>
      </c>
      <c r="B1856" s="40" t="str">
        <f>_xlfn.XLOOKUP(A1856,'Customer Names'!$A$3:$A$2337,'Customer Names'!$E$3:$E$2337)</f>
        <v>Debbie</v>
      </c>
      <c r="C1856" s="29">
        <f>_xlfn.XLOOKUP(A1856,'Medical Examinations'!$P$3:$P$2337,'Medical Examinations'!$Q$3:$Q$2337)</f>
        <v>27.72</v>
      </c>
      <c r="D1856" s="15">
        <f>_xlfn.XLOOKUP(A1856,'Medical Examinations'!$P$3:$P$2337,'Medical Examinations'!$R$3:$R$2337)</f>
        <v>5.03</v>
      </c>
      <c r="E1856" s="15" t="str">
        <f>_xlfn.XLOOKUP(A1856,'Medical Examinations'!$P$3:$P$2337,'Medical Examinations'!$S$3:$S$2337)</f>
        <v>Yes</v>
      </c>
      <c r="F1856" s="15" t="str">
        <f>_xlfn.XLOOKUP(A1856,'Medical Examinations'!$P$3:$P$2337,'Medical Examinations'!$T$3:$T$2337)</f>
        <v>No</v>
      </c>
      <c r="G1856" s="15" t="str">
        <f>_xlfn.XLOOKUP(A1856,'Medical Examinations'!$P$3:$P$2337,'Medical Examinations'!$U$3:$U$2337)</f>
        <v>No</v>
      </c>
      <c r="H1856" s="15">
        <f>_xlfn.XLOOKUP(A1856,'Medical Examinations'!$P$3:$P$2337,'Medical Examinations'!$V$3:$V$2337)</f>
        <v>1</v>
      </c>
      <c r="I1856" s="15" t="str">
        <f>_xlfn.XLOOKUP(A1856,'Medical Examinations'!$P$3:$P$2337,'Medical Examinations'!$W$3:$W$2337)</f>
        <v>No</v>
      </c>
      <c r="J1856" s="15" t="str">
        <f>_xlfn.XLOOKUP(A1856,'Medical Examinations'!$P$3:$P$2337,'Medical Examinations'!$X$3:$X$2337)</f>
        <v>Overweight</v>
      </c>
      <c r="K1856" s="15"/>
      <c r="L1856" s="74">
        <f>_xlfn.XLOOKUP(A1856,'Hospitalisation Details'!$U$4:$U$2346,'Hospitalisation Details'!$V$4:$V$2346)</f>
        <v>32402</v>
      </c>
      <c r="M1856" s="75">
        <f>_xlfn.XLOOKUP(A1856,'Hospitalisation Details'!$U$4:$U$2346,'Hospitalisation Details'!$X$4:$X$2346)</f>
        <v>4415.16</v>
      </c>
      <c r="N1856" s="15">
        <f>_xlfn.XLOOKUP(A1856,'Hospitalisation Details'!$U$4:$U$2346,'Hospitalisation Details'!$Y$4:$Y$2346)</f>
        <v>1</v>
      </c>
      <c r="O1856" s="15">
        <f>_xlfn.XLOOKUP(A1856,'Hospitalisation Details'!$U$4:$U$2346,'Hospitalisation Details'!$Z$4:$Z$2346)</f>
        <v>2</v>
      </c>
      <c r="P1856" s="15" t="str">
        <f>_xlfn.XLOOKUP(A1856,'Hospitalisation Details'!$U$4:$U$2346,'Hospitalisation Details'!$AA$4:$AA$2346)</f>
        <v>R1013</v>
      </c>
      <c r="Q1856" s="15">
        <f>_xlfn.XLOOKUP(A1856,'Hospitalisation Details'!$U$4:$U$2346,'Hospitalisation Details'!$AB$4:$AB$2346)</f>
        <v>35</v>
      </c>
    </row>
    <row r="1857" spans="1:17" ht="15.5" x14ac:dyDescent="0.35">
      <c r="A1857" s="73" t="s">
        <v>513</v>
      </c>
      <c r="B1857" s="40" t="str">
        <f>_xlfn.XLOOKUP(A1857,'Customer Names'!$A$3:$A$2337,'Customer Names'!$E$3:$E$2337)</f>
        <v>Mark D</v>
      </c>
      <c r="C1857" s="29">
        <f>_xlfn.XLOOKUP(A1857,'Medical Examinations'!$P$3:$P$2337,'Medical Examinations'!$Q$3:$Q$2337)</f>
        <v>31.5</v>
      </c>
      <c r="D1857" s="15">
        <f>_xlfn.XLOOKUP(A1857,'Medical Examinations'!$P$3:$P$2337,'Medical Examinations'!$R$3:$R$2337)</f>
        <v>9.6199999999999992</v>
      </c>
      <c r="E1857" s="15" t="str">
        <f>_xlfn.XLOOKUP(A1857,'Medical Examinations'!$P$3:$P$2337,'Medical Examinations'!$S$3:$S$2337)</f>
        <v>Yes</v>
      </c>
      <c r="F1857" s="15" t="str">
        <f>_xlfn.XLOOKUP(A1857,'Medical Examinations'!$P$3:$P$2337,'Medical Examinations'!$T$3:$T$2337)</f>
        <v>No</v>
      </c>
      <c r="G1857" s="15" t="str">
        <f>_xlfn.XLOOKUP(A1857,'Medical Examinations'!$P$3:$P$2337,'Medical Examinations'!$U$3:$U$2337)</f>
        <v>No</v>
      </c>
      <c r="H1857" s="15">
        <f>_xlfn.XLOOKUP(A1857,'Medical Examinations'!$P$3:$P$2337,'Medical Examinations'!$V$3:$V$2337)</f>
        <v>1</v>
      </c>
      <c r="I1857" s="15" t="str">
        <f>_xlfn.XLOOKUP(A1857,'Medical Examinations'!$P$3:$P$2337,'Medical Examinations'!$W$3:$W$2337)</f>
        <v>No</v>
      </c>
      <c r="J1857" s="15" t="str">
        <f>_xlfn.XLOOKUP(A1857,'Medical Examinations'!$P$3:$P$2337,'Medical Examinations'!$X$3:$X$2337)</f>
        <v>Obesity</v>
      </c>
      <c r="K1857" s="15"/>
      <c r="L1857" s="74">
        <f>_xlfn.XLOOKUP(A1857,'Hospitalisation Details'!$U$4:$U$2346,'Hospitalisation Details'!$V$4:$V$2346)</f>
        <v>31606</v>
      </c>
      <c r="M1857" s="75">
        <f>_xlfn.XLOOKUP(A1857,'Hospitalisation Details'!$U$4:$U$2346,'Hospitalisation Details'!$X$4:$X$2346)</f>
        <v>4402.2299999999996</v>
      </c>
      <c r="N1857" s="15">
        <f>_xlfn.XLOOKUP(A1857,'Hospitalisation Details'!$U$4:$U$2346,'Hospitalisation Details'!$Y$4:$Y$2346)</f>
        <v>1</v>
      </c>
      <c r="O1857" s="15">
        <f>_xlfn.XLOOKUP(A1857,'Hospitalisation Details'!$U$4:$U$2346,'Hospitalisation Details'!$Z$4:$Z$2346)</f>
        <v>9</v>
      </c>
      <c r="P1857" s="15" t="str">
        <f>_xlfn.XLOOKUP(A1857,'Hospitalisation Details'!$U$4:$U$2346,'Hospitalisation Details'!$AA$4:$AA$2346)</f>
        <v>R1011</v>
      </c>
      <c r="Q1857" s="15">
        <f>_xlfn.XLOOKUP(A1857,'Hospitalisation Details'!$U$4:$U$2346,'Hospitalisation Details'!$AB$4:$AB$2346)</f>
        <v>37</v>
      </c>
    </row>
    <row r="1858" spans="1:17" ht="15.5" x14ac:dyDescent="0.35">
      <c r="A1858" s="73" t="s">
        <v>512</v>
      </c>
      <c r="B1858" s="40" t="str">
        <f>_xlfn.XLOOKUP(A1858,'Customer Names'!$A$3:$A$2337,'Customer Names'!$E$3:$E$2337)</f>
        <v>Christopher</v>
      </c>
      <c r="C1858" s="29">
        <f>_xlfn.XLOOKUP(A1858,'Medical Examinations'!$P$3:$P$2337,'Medical Examinations'!$Q$3:$Q$2337)</f>
        <v>29.7</v>
      </c>
      <c r="D1858" s="15">
        <f>_xlfn.XLOOKUP(A1858,'Medical Examinations'!$P$3:$P$2337,'Medical Examinations'!$R$3:$R$2337)</f>
        <v>6.77</v>
      </c>
      <c r="E1858" s="15" t="str">
        <f>_xlfn.XLOOKUP(A1858,'Medical Examinations'!$P$3:$P$2337,'Medical Examinations'!$S$3:$S$2337)</f>
        <v>Yes</v>
      </c>
      <c r="F1858" s="15" t="str">
        <f>_xlfn.XLOOKUP(A1858,'Medical Examinations'!$P$3:$P$2337,'Medical Examinations'!$T$3:$T$2337)</f>
        <v>No</v>
      </c>
      <c r="G1858" s="15" t="str">
        <f>_xlfn.XLOOKUP(A1858,'Medical Examinations'!$P$3:$P$2337,'Medical Examinations'!$U$3:$U$2337)</f>
        <v>No</v>
      </c>
      <c r="H1858" s="15">
        <f>_xlfn.XLOOKUP(A1858,'Medical Examinations'!$P$3:$P$2337,'Medical Examinations'!$V$3:$V$2337)</f>
        <v>1</v>
      </c>
      <c r="I1858" s="15" t="str">
        <f>_xlfn.XLOOKUP(A1858,'Medical Examinations'!$P$3:$P$2337,'Medical Examinations'!$W$3:$W$2337)</f>
        <v>No</v>
      </c>
      <c r="J1858" s="15" t="str">
        <f>_xlfn.XLOOKUP(A1858,'Medical Examinations'!$P$3:$P$2337,'Medical Examinations'!$X$3:$X$2337)</f>
        <v>Overweight</v>
      </c>
      <c r="K1858" s="15"/>
      <c r="L1858" s="74">
        <f>_xlfn.XLOOKUP(A1858,'Hospitalisation Details'!$U$4:$U$2346,'Hospitalisation Details'!$V$4:$V$2346)</f>
        <v>31635</v>
      </c>
      <c r="M1858" s="75">
        <f>_xlfn.XLOOKUP(A1858,'Hospitalisation Details'!$U$4:$U$2346,'Hospitalisation Details'!$X$4:$X$2346)</f>
        <v>4399.7299999999996</v>
      </c>
      <c r="N1858" s="15">
        <f>_xlfn.XLOOKUP(A1858,'Hospitalisation Details'!$U$4:$U$2346,'Hospitalisation Details'!$Y$4:$Y$2346)</f>
        <v>4</v>
      </c>
      <c r="O1858" s="15">
        <f>_xlfn.XLOOKUP(A1858,'Hospitalisation Details'!$U$4:$U$2346,'Hospitalisation Details'!$Z$4:$Z$2346)</f>
        <v>9</v>
      </c>
      <c r="P1858" s="15" t="str">
        <f>_xlfn.XLOOKUP(A1858,'Hospitalisation Details'!$U$4:$U$2346,'Hospitalisation Details'!$AA$4:$AA$2346)</f>
        <v>R1013</v>
      </c>
      <c r="Q1858" s="15">
        <f>_xlfn.XLOOKUP(A1858,'Hospitalisation Details'!$U$4:$U$2346,'Hospitalisation Details'!$AB$4:$AB$2346)</f>
        <v>37</v>
      </c>
    </row>
    <row r="1859" spans="1:17" ht="15.5" x14ac:dyDescent="0.35">
      <c r="A1859" s="73" t="s">
        <v>511</v>
      </c>
      <c r="B1859" s="40" t="str">
        <f>_xlfn.XLOOKUP(A1859,'Customer Names'!$A$3:$A$2337,'Customer Names'!$E$3:$E$2337)</f>
        <v>Daniell L</v>
      </c>
      <c r="C1859" s="29">
        <f>_xlfn.XLOOKUP(A1859,'Medical Examinations'!$P$3:$P$2337,'Medical Examinations'!$Q$3:$Q$2337)</f>
        <v>21.26</v>
      </c>
      <c r="D1859" s="15">
        <f>_xlfn.XLOOKUP(A1859,'Medical Examinations'!$P$3:$P$2337,'Medical Examinations'!$R$3:$R$2337)</f>
        <v>5.36</v>
      </c>
      <c r="E1859" s="15" t="str">
        <f>_xlfn.XLOOKUP(A1859,'Medical Examinations'!$P$3:$P$2337,'Medical Examinations'!$S$3:$S$2337)</f>
        <v>Yes</v>
      </c>
      <c r="F1859" s="15" t="str">
        <f>_xlfn.XLOOKUP(A1859,'Medical Examinations'!$P$3:$P$2337,'Medical Examinations'!$T$3:$T$2337)</f>
        <v>No</v>
      </c>
      <c r="G1859" s="15" t="str">
        <f>_xlfn.XLOOKUP(A1859,'Medical Examinations'!$P$3:$P$2337,'Medical Examinations'!$U$3:$U$2337)</f>
        <v>No</v>
      </c>
      <c r="H1859" s="15">
        <f>_xlfn.XLOOKUP(A1859,'Medical Examinations'!$P$3:$P$2337,'Medical Examinations'!$V$3:$V$2337)</f>
        <v>1</v>
      </c>
      <c r="I1859" s="15" t="str">
        <f>_xlfn.XLOOKUP(A1859,'Medical Examinations'!$P$3:$P$2337,'Medical Examinations'!$W$3:$W$2337)</f>
        <v>No</v>
      </c>
      <c r="J1859" s="15" t="str">
        <f>_xlfn.XLOOKUP(A1859,'Medical Examinations'!$P$3:$P$2337,'Medical Examinations'!$X$3:$X$2337)</f>
        <v>Normalweight</v>
      </c>
      <c r="K1859" s="15"/>
      <c r="L1859" s="74">
        <f>_xlfn.XLOOKUP(A1859,'Hospitalisation Details'!$U$4:$U$2346,'Hospitalisation Details'!$V$4:$V$2346)</f>
        <v>32342</v>
      </c>
      <c r="M1859" s="75">
        <f>_xlfn.XLOOKUP(A1859,'Hospitalisation Details'!$U$4:$U$2346,'Hospitalisation Details'!$X$4:$X$2346)</f>
        <v>4397.3100000000004</v>
      </c>
      <c r="N1859" s="15">
        <f>_xlfn.XLOOKUP(A1859,'Hospitalisation Details'!$U$4:$U$2346,'Hospitalisation Details'!$Y$4:$Y$2346)</f>
        <v>1</v>
      </c>
      <c r="O1859" s="15">
        <f>_xlfn.XLOOKUP(A1859,'Hospitalisation Details'!$U$4:$U$2346,'Hospitalisation Details'!$Z$4:$Z$2346)</f>
        <v>9</v>
      </c>
      <c r="P1859" s="15" t="str">
        <f>_xlfn.XLOOKUP(A1859,'Hospitalisation Details'!$U$4:$U$2346,'Hospitalisation Details'!$AA$4:$AA$2346)</f>
        <v>R1013</v>
      </c>
      <c r="Q1859" s="15">
        <f>_xlfn.XLOOKUP(A1859,'Hospitalisation Details'!$U$4:$U$2346,'Hospitalisation Details'!$AB$4:$AB$2346)</f>
        <v>35</v>
      </c>
    </row>
    <row r="1860" spans="1:17" ht="15.5" x14ac:dyDescent="0.35">
      <c r="A1860" s="73" t="s">
        <v>510</v>
      </c>
      <c r="B1860" s="40" t="str">
        <f>_xlfn.XLOOKUP(A1860,'Customer Names'!$A$3:$A$2337,'Customer Names'!$E$3:$E$2337)</f>
        <v>Janne</v>
      </c>
      <c r="C1860" s="29">
        <f>_xlfn.XLOOKUP(A1860,'Medical Examinations'!$P$3:$P$2337,'Medical Examinations'!$Q$3:$Q$2337)</f>
        <v>17.09</v>
      </c>
      <c r="D1860" s="15">
        <f>_xlfn.XLOOKUP(A1860,'Medical Examinations'!$P$3:$P$2337,'Medical Examinations'!$R$3:$R$2337)</f>
        <v>5.69</v>
      </c>
      <c r="E1860" s="15" t="str">
        <f>_xlfn.XLOOKUP(A1860,'Medical Examinations'!$P$3:$P$2337,'Medical Examinations'!$S$3:$S$2337)</f>
        <v>No</v>
      </c>
      <c r="F1860" s="15" t="str">
        <f>_xlfn.XLOOKUP(A1860,'Medical Examinations'!$P$3:$P$2337,'Medical Examinations'!$T$3:$T$2337)</f>
        <v>No</v>
      </c>
      <c r="G1860" s="15" t="str">
        <f>_xlfn.XLOOKUP(A1860,'Medical Examinations'!$P$3:$P$2337,'Medical Examinations'!$U$3:$U$2337)</f>
        <v>No</v>
      </c>
      <c r="H1860" s="15">
        <f>_xlfn.XLOOKUP(A1860,'Medical Examinations'!$P$3:$P$2337,'Medical Examinations'!$V$3:$V$2337)</f>
        <v>0</v>
      </c>
      <c r="I1860" s="15" t="str">
        <f>_xlfn.XLOOKUP(A1860,'Medical Examinations'!$P$3:$P$2337,'Medical Examinations'!$W$3:$W$2337)</f>
        <v>No</v>
      </c>
      <c r="J1860" s="15" t="str">
        <f>_xlfn.XLOOKUP(A1860,'Medical Examinations'!$P$3:$P$2337,'Medical Examinations'!$X$3:$X$2337)</f>
        <v>Underweight</v>
      </c>
      <c r="K1860" s="15"/>
      <c r="L1860" s="74">
        <f>_xlfn.XLOOKUP(A1860,'Hospitalisation Details'!$U$4:$U$2346,'Hospitalisation Details'!$V$4:$V$2346)</f>
        <v>30131</v>
      </c>
      <c r="M1860" s="75">
        <f>_xlfn.XLOOKUP(A1860,'Hospitalisation Details'!$U$4:$U$2346,'Hospitalisation Details'!$X$4:$X$2346)</f>
        <v>4392.7</v>
      </c>
      <c r="N1860" s="15">
        <f>_xlfn.XLOOKUP(A1860,'Hospitalisation Details'!$U$4:$U$2346,'Hospitalisation Details'!$Y$4:$Y$2346)</f>
        <v>1</v>
      </c>
      <c r="O1860" s="15">
        <f>_xlfn.XLOOKUP(A1860,'Hospitalisation Details'!$U$4:$U$2346,'Hospitalisation Details'!$Z$4:$Z$2346)</f>
        <v>9</v>
      </c>
      <c r="P1860" s="15" t="str">
        <f>_xlfn.XLOOKUP(A1860,'Hospitalisation Details'!$U$4:$U$2346,'Hospitalisation Details'!$AA$4:$AA$2346)</f>
        <v>R1013</v>
      </c>
      <c r="Q1860" s="15">
        <f>_xlfn.XLOOKUP(A1860,'Hospitalisation Details'!$U$4:$U$2346,'Hospitalisation Details'!$AB$4:$AB$2346)</f>
        <v>41</v>
      </c>
    </row>
    <row r="1861" spans="1:17" ht="15.5" x14ac:dyDescent="0.35">
      <c r="A1861" s="73" t="s">
        <v>509</v>
      </c>
      <c r="B1861" s="40" t="str">
        <f>_xlfn.XLOOKUP(A1861,'Customer Names'!$A$3:$A$2337,'Customer Names'!$E$3:$E$2337)</f>
        <v>Martina</v>
      </c>
      <c r="C1861" s="29">
        <f>_xlfn.XLOOKUP(A1861,'Medical Examinations'!$P$3:$P$2337,'Medical Examinations'!$Q$3:$Q$2337)</f>
        <v>24.3</v>
      </c>
      <c r="D1861" s="15">
        <f>_xlfn.XLOOKUP(A1861,'Medical Examinations'!$P$3:$P$2337,'Medical Examinations'!$R$3:$R$2337)</f>
        <v>4.9000000000000004</v>
      </c>
      <c r="E1861" s="15" t="str">
        <f>_xlfn.XLOOKUP(A1861,'Medical Examinations'!$P$3:$P$2337,'Medical Examinations'!$S$3:$S$2337)</f>
        <v>Yes</v>
      </c>
      <c r="F1861" s="15" t="str">
        <f>_xlfn.XLOOKUP(A1861,'Medical Examinations'!$P$3:$P$2337,'Medical Examinations'!$T$3:$T$2337)</f>
        <v>No</v>
      </c>
      <c r="G1861" s="15" t="str">
        <f>_xlfn.XLOOKUP(A1861,'Medical Examinations'!$P$3:$P$2337,'Medical Examinations'!$U$3:$U$2337)</f>
        <v>Yes</v>
      </c>
      <c r="H1861" s="15">
        <f>_xlfn.XLOOKUP(A1861,'Medical Examinations'!$P$3:$P$2337,'Medical Examinations'!$V$3:$V$2337)</f>
        <v>1</v>
      </c>
      <c r="I1861" s="15" t="str">
        <f>_xlfn.XLOOKUP(A1861,'Medical Examinations'!$P$3:$P$2337,'Medical Examinations'!$W$3:$W$2337)</f>
        <v>No</v>
      </c>
      <c r="J1861" s="15" t="str">
        <f>_xlfn.XLOOKUP(A1861,'Medical Examinations'!$P$3:$P$2337,'Medical Examinations'!$X$3:$X$2337)</f>
        <v>Normalweight</v>
      </c>
      <c r="K1861" s="15"/>
      <c r="L1861" s="74">
        <f>_xlfn.XLOOKUP(A1861,'Hospitalisation Details'!$U$4:$U$2346,'Hospitalisation Details'!$V$4:$V$2346)</f>
        <v>35763</v>
      </c>
      <c r="M1861" s="75">
        <f>_xlfn.XLOOKUP(A1861,'Hospitalisation Details'!$U$4:$U$2346,'Hospitalisation Details'!$X$4:$X$2346)</f>
        <v>4391.6499999999996</v>
      </c>
      <c r="N1861" s="15">
        <f>_xlfn.XLOOKUP(A1861,'Hospitalisation Details'!$U$4:$U$2346,'Hospitalisation Details'!$Y$4:$Y$2346)</f>
        <v>1</v>
      </c>
      <c r="O1861" s="15">
        <f>_xlfn.XLOOKUP(A1861,'Hospitalisation Details'!$U$4:$U$2346,'Hospitalisation Details'!$Z$4:$Z$2346)</f>
        <v>9</v>
      </c>
      <c r="P1861" s="15" t="str">
        <f>_xlfn.XLOOKUP(A1861,'Hospitalisation Details'!$U$4:$U$2346,'Hospitalisation Details'!$AA$4:$AA$2346)</f>
        <v>R1011</v>
      </c>
      <c r="Q1861" s="15">
        <f>_xlfn.XLOOKUP(A1861,'Hospitalisation Details'!$U$4:$U$2346,'Hospitalisation Details'!$AB$4:$AB$2346)</f>
        <v>26</v>
      </c>
    </row>
    <row r="1862" spans="1:17" ht="15.5" x14ac:dyDescent="0.35">
      <c r="A1862" s="73" t="s">
        <v>508</v>
      </c>
      <c r="B1862" s="40" t="str">
        <f>_xlfn.XLOOKUP(A1862,'Customer Names'!$A$3:$A$2337,'Customer Names'!$E$3:$E$2337)</f>
        <v>Elizabeth L</v>
      </c>
      <c r="C1862" s="29">
        <f>_xlfn.XLOOKUP(A1862,'Medical Examinations'!$P$3:$P$2337,'Medical Examinations'!$Q$3:$Q$2337)</f>
        <v>29.734999999999999</v>
      </c>
      <c r="D1862" s="15">
        <f>_xlfn.XLOOKUP(A1862,'Medical Examinations'!$P$3:$P$2337,'Medical Examinations'!$R$3:$R$2337)</f>
        <v>5.78</v>
      </c>
      <c r="E1862" s="15" t="str">
        <f>_xlfn.XLOOKUP(A1862,'Medical Examinations'!$P$3:$P$2337,'Medical Examinations'!$S$3:$S$2337)</f>
        <v>No</v>
      </c>
      <c r="F1862" s="15" t="str">
        <f>_xlfn.XLOOKUP(A1862,'Medical Examinations'!$P$3:$P$2337,'Medical Examinations'!$T$3:$T$2337)</f>
        <v>No</v>
      </c>
      <c r="G1862" s="15" t="str">
        <f>_xlfn.XLOOKUP(A1862,'Medical Examinations'!$P$3:$P$2337,'Medical Examinations'!$U$3:$U$2337)</f>
        <v>No</v>
      </c>
      <c r="H1862" s="15">
        <f>_xlfn.XLOOKUP(A1862,'Medical Examinations'!$P$3:$P$2337,'Medical Examinations'!$V$3:$V$2337)</f>
        <v>0</v>
      </c>
      <c r="I1862" s="15" t="str">
        <f>_xlfn.XLOOKUP(A1862,'Medical Examinations'!$P$3:$P$2337,'Medical Examinations'!$W$3:$W$2337)</f>
        <v>No</v>
      </c>
      <c r="J1862" s="15" t="str">
        <f>_xlfn.XLOOKUP(A1862,'Medical Examinations'!$P$3:$P$2337,'Medical Examinations'!$X$3:$X$2337)</f>
        <v>Overweight</v>
      </c>
      <c r="K1862" s="15"/>
      <c r="L1862" s="74">
        <f>_xlfn.XLOOKUP(A1862,'Hospitalisation Details'!$U$4:$U$2346,'Hospitalisation Details'!$V$4:$V$2346)</f>
        <v>33113</v>
      </c>
      <c r="M1862" s="75">
        <f>_xlfn.XLOOKUP(A1862,'Hospitalisation Details'!$U$4:$U$2346,'Hospitalisation Details'!$X$4:$X$2346)</f>
        <v>4357.04</v>
      </c>
      <c r="N1862" s="15">
        <f>_xlfn.XLOOKUP(A1862,'Hospitalisation Details'!$U$4:$U$2346,'Hospitalisation Details'!$Y$4:$Y$2346)</f>
        <v>1</v>
      </c>
      <c r="O1862" s="15">
        <f>_xlfn.XLOOKUP(A1862,'Hospitalisation Details'!$U$4:$U$2346,'Hospitalisation Details'!$Z$4:$Z$2346)</f>
        <v>1</v>
      </c>
      <c r="P1862" s="15" t="str">
        <f>_xlfn.XLOOKUP(A1862,'Hospitalisation Details'!$U$4:$U$2346,'Hospitalisation Details'!$AA$4:$AA$2346)</f>
        <v>R1012</v>
      </c>
      <c r="Q1862" s="15">
        <f>_xlfn.XLOOKUP(A1862,'Hospitalisation Details'!$U$4:$U$2346,'Hospitalisation Details'!$AB$4:$AB$2346)</f>
        <v>33</v>
      </c>
    </row>
    <row r="1863" spans="1:17" ht="15.5" x14ac:dyDescent="0.35">
      <c r="A1863" s="73" t="s">
        <v>507</v>
      </c>
      <c r="B1863" s="40" t="str">
        <f>_xlfn.XLOOKUP(A1863,'Customer Names'!$A$3:$A$2337,'Customer Names'!$E$3:$E$2337)</f>
        <v>Stephanie C.</v>
      </c>
      <c r="C1863" s="29">
        <f>_xlfn.XLOOKUP(A1863,'Medical Examinations'!$P$3:$P$2337,'Medical Examinations'!$Q$3:$Q$2337)</f>
        <v>29.26</v>
      </c>
      <c r="D1863" s="15">
        <f>_xlfn.XLOOKUP(A1863,'Medical Examinations'!$P$3:$P$2337,'Medical Examinations'!$R$3:$R$2337)</f>
        <v>4.7</v>
      </c>
      <c r="E1863" s="15" t="str">
        <f>_xlfn.XLOOKUP(A1863,'Medical Examinations'!$P$3:$P$2337,'Medical Examinations'!$S$3:$S$2337)</f>
        <v>No</v>
      </c>
      <c r="F1863" s="15" t="str">
        <f>_xlfn.XLOOKUP(A1863,'Medical Examinations'!$P$3:$P$2337,'Medical Examinations'!$T$3:$T$2337)</f>
        <v>No</v>
      </c>
      <c r="G1863" s="15" t="str">
        <f>_xlfn.XLOOKUP(A1863,'Medical Examinations'!$P$3:$P$2337,'Medical Examinations'!$U$3:$U$2337)</f>
        <v>No</v>
      </c>
      <c r="H1863" s="15">
        <f>_xlfn.XLOOKUP(A1863,'Medical Examinations'!$P$3:$P$2337,'Medical Examinations'!$V$3:$V$2337)</f>
        <v>0</v>
      </c>
      <c r="I1863" s="15" t="str">
        <f>_xlfn.XLOOKUP(A1863,'Medical Examinations'!$P$3:$P$2337,'Medical Examinations'!$W$3:$W$2337)</f>
        <v>No</v>
      </c>
      <c r="J1863" s="15" t="str">
        <f>_xlfn.XLOOKUP(A1863,'Medical Examinations'!$P$3:$P$2337,'Medical Examinations'!$X$3:$X$2337)</f>
        <v>Overweight</v>
      </c>
      <c r="K1863" s="15"/>
      <c r="L1863" s="74">
        <f>_xlfn.XLOOKUP(A1863,'Hospitalisation Details'!$U$4:$U$2346,'Hospitalisation Details'!$V$4:$V$2346)</f>
        <v>33494</v>
      </c>
      <c r="M1863" s="75">
        <f>_xlfn.XLOOKUP(A1863,'Hospitalisation Details'!$U$4:$U$2346,'Hospitalisation Details'!$X$4:$X$2346)</f>
        <v>4350.51</v>
      </c>
      <c r="N1863" s="15">
        <f>_xlfn.XLOOKUP(A1863,'Hospitalisation Details'!$U$4:$U$2346,'Hospitalisation Details'!$Y$4:$Y$2346)</f>
        <v>1</v>
      </c>
      <c r="O1863" s="15">
        <f>_xlfn.XLOOKUP(A1863,'Hospitalisation Details'!$U$4:$U$2346,'Hospitalisation Details'!$Z$4:$Z$2346)</f>
        <v>9</v>
      </c>
      <c r="P1863" s="15" t="str">
        <f>_xlfn.XLOOKUP(A1863,'Hospitalisation Details'!$U$4:$U$2346,'Hospitalisation Details'!$AA$4:$AA$2346)</f>
        <v>R1013</v>
      </c>
      <c r="Q1863" s="15">
        <f>_xlfn.XLOOKUP(A1863,'Hospitalisation Details'!$U$4:$U$2346,'Hospitalisation Details'!$AB$4:$AB$2346)</f>
        <v>32</v>
      </c>
    </row>
    <row r="1864" spans="1:17" ht="15.5" x14ac:dyDescent="0.35">
      <c r="A1864" s="73" t="s">
        <v>506</v>
      </c>
      <c r="B1864" s="40" t="str">
        <f>_xlfn.XLOOKUP(A1864,'Customer Names'!$A$3:$A$2337,'Customer Names'!$E$3:$E$2337)</f>
        <v>Katie</v>
      </c>
      <c r="C1864" s="29">
        <f>_xlfn.XLOOKUP(A1864,'Medical Examinations'!$P$3:$P$2337,'Medical Examinations'!$Q$3:$Q$2337)</f>
        <v>33</v>
      </c>
      <c r="D1864" s="15">
        <f>_xlfn.XLOOKUP(A1864,'Medical Examinations'!$P$3:$P$2337,'Medical Examinations'!$R$3:$R$2337)</f>
        <v>6.28</v>
      </c>
      <c r="E1864" s="15" t="str">
        <f>_xlfn.XLOOKUP(A1864,'Medical Examinations'!$P$3:$P$2337,'Medical Examinations'!$S$3:$S$2337)</f>
        <v>No</v>
      </c>
      <c r="F1864" s="15" t="str">
        <f>_xlfn.XLOOKUP(A1864,'Medical Examinations'!$P$3:$P$2337,'Medical Examinations'!$T$3:$T$2337)</f>
        <v>No</v>
      </c>
      <c r="G1864" s="15" t="str">
        <f>_xlfn.XLOOKUP(A1864,'Medical Examinations'!$P$3:$P$2337,'Medical Examinations'!$U$3:$U$2337)</f>
        <v>No</v>
      </c>
      <c r="H1864" s="15">
        <f>_xlfn.XLOOKUP(A1864,'Medical Examinations'!$P$3:$P$2337,'Medical Examinations'!$V$3:$V$2337)</f>
        <v>0</v>
      </c>
      <c r="I1864" s="15" t="str">
        <f>_xlfn.XLOOKUP(A1864,'Medical Examinations'!$P$3:$P$2337,'Medical Examinations'!$W$3:$W$2337)</f>
        <v>No</v>
      </c>
      <c r="J1864" s="15" t="str">
        <f>_xlfn.XLOOKUP(A1864,'Medical Examinations'!$P$3:$P$2337,'Medical Examinations'!$X$3:$X$2337)</f>
        <v>Obesity</v>
      </c>
      <c r="K1864" s="15"/>
      <c r="L1864" s="74">
        <f>_xlfn.XLOOKUP(A1864,'Hospitalisation Details'!$U$4:$U$2346,'Hospitalisation Details'!$V$4:$V$2346)</f>
        <v>34639</v>
      </c>
      <c r="M1864" s="75">
        <f>_xlfn.XLOOKUP(A1864,'Hospitalisation Details'!$U$4:$U$2346,'Hospitalisation Details'!$X$4:$X$2346)</f>
        <v>4349.46</v>
      </c>
      <c r="N1864" s="15">
        <f>_xlfn.XLOOKUP(A1864,'Hospitalisation Details'!$U$4:$U$2346,'Hospitalisation Details'!$Y$4:$Y$2346)</f>
        <v>1</v>
      </c>
      <c r="O1864" s="15">
        <f>_xlfn.XLOOKUP(A1864,'Hospitalisation Details'!$U$4:$U$2346,'Hospitalisation Details'!$Z$4:$Z$2346)</f>
        <v>9</v>
      </c>
      <c r="P1864" s="15" t="str">
        <f>_xlfn.XLOOKUP(A1864,'Hospitalisation Details'!$U$4:$U$2346,'Hospitalisation Details'!$AA$4:$AA$2346)</f>
        <v>R1013</v>
      </c>
      <c r="Q1864" s="15">
        <f>_xlfn.XLOOKUP(A1864,'Hospitalisation Details'!$U$4:$U$2346,'Hospitalisation Details'!$AB$4:$AB$2346)</f>
        <v>29</v>
      </c>
    </row>
    <row r="1865" spans="1:17" ht="15.5" x14ac:dyDescent="0.35">
      <c r="A1865" s="73" t="s">
        <v>505</v>
      </c>
      <c r="B1865" s="40" t="str">
        <f>_xlfn.XLOOKUP(A1865,'Customer Names'!$A$3:$A$2337,'Customer Names'!$E$3:$E$2337)</f>
        <v>Callie</v>
      </c>
      <c r="C1865" s="29">
        <f>_xlfn.XLOOKUP(A1865,'Medical Examinations'!$P$3:$P$2337,'Medical Examinations'!$Q$3:$Q$2337)</f>
        <v>31.065000000000001</v>
      </c>
      <c r="D1865" s="15">
        <f>_xlfn.XLOOKUP(A1865,'Medical Examinations'!$P$3:$P$2337,'Medical Examinations'!$R$3:$R$2337)</f>
        <v>4.2300000000000004</v>
      </c>
      <c r="E1865" s="15" t="str">
        <f>_xlfn.XLOOKUP(A1865,'Medical Examinations'!$P$3:$P$2337,'Medical Examinations'!$S$3:$S$2337)</f>
        <v>No</v>
      </c>
      <c r="F1865" s="15" t="str">
        <f>_xlfn.XLOOKUP(A1865,'Medical Examinations'!$P$3:$P$2337,'Medical Examinations'!$T$3:$T$2337)</f>
        <v>No</v>
      </c>
      <c r="G1865" s="15" t="str">
        <f>_xlfn.XLOOKUP(A1865,'Medical Examinations'!$P$3:$P$2337,'Medical Examinations'!$U$3:$U$2337)</f>
        <v>No</v>
      </c>
      <c r="H1865" s="15">
        <f>_xlfn.XLOOKUP(A1865,'Medical Examinations'!$P$3:$P$2337,'Medical Examinations'!$V$3:$V$2337)</f>
        <v>0</v>
      </c>
      <c r="I1865" s="15" t="str">
        <f>_xlfn.XLOOKUP(A1865,'Medical Examinations'!$P$3:$P$2337,'Medical Examinations'!$W$3:$W$2337)</f>
        <v>No</v>
      </c>
      <c r="J1865" s="15" t="str">
        <f>_xlfn.XLOOKUP(A1865,'Medical Examinations'!$P$3:$P$2337,'Medical Examinations'!$X$3:$X$2337)</f>
        <v>Obesity</v>
      </c>
      <c r="K1865" s="15"/>
      <c r="L1865" s="74">
        <f>_xlfn.XLOOKUP(A1865,'Hospitalisation Details'!$U$4:$U$2346,'Hospitalisation Details'!$V$4:$V$2346)</f>
        <v>33390</v>
      </c>
      <c r="M1865" s="75">
        <f>_xlfn.XLOOKUP(A1865,'Hospitalisation Details'!$U$4:$U$2346,'Hospitalisation Details'!$X$4:$X$2346)</f>
        <v>4347.0200000000004</v>
      </c>
      <c r="N1865" s="15">
        <f>_xlfn.XLOOKUP(A1865,'Hospitalisation Details'!$U$4:$U$2346,'Hospitalisation Details'!$Y$4:$Y$2346)</f>
        <v>1</v>
      </c>
      <c r="O1865" s="15">
        <f>_xlfn.XLOOKUP(A1865,'Hospitalisation Details'!$U$4:$U$2346,'Hospitalisation Details'!$Z$4:$Z$2346)</f>
        <v>2</v>
      </c>
      <c r="P1865" s="15" t="str">
        <f>_xlfn.XLOOKUP(A1865,'Hospitalisation Details'!$U$4:$U$2346,'Hospitalisation Details'!$AA$4:$AA$2346)</f>
        <v>R1024</v>
      </c>
      <c r="Q1865" s="15">
        <f>_xlfn.XLOOKUP(A1865,'Hospitalisation Details'!$U$4:$U$2346,'Hospitalisation Details'!$AB$4:$AB$2346)</f>
        <v>32</v>
      </c>
    </row>
    <row r="1866" spans="1:17" ht="15.5" x14ac:dyDescent="0.35">
      <c r="A1866" s="73" t="s">
        <v>504</v>
      </c>
      <c r="B1866" s="40" t="str">
        <f>_xlfn.XLOOKUP(A1866,'Customer Names'!$A$3:$A$2337,'Customer Names'!$E$3:$E$2337)</f>
        <v>Inna</v>
      </c>
      <c r="C1866" s="29">
        <f>_xlfn.XLOOKUP(A1866,'Medical Examinations'!$P$3:$P$2337,'Medical Examinations'!$Q$3:$Q$2337)</f>
        <v>26.51</v>
      </c>
      <c r="D1866" s="15">
        <f>_xlfn.XLOOKUP(A1866,'Medical Examinations'!$P$3:$P$2337,'Medical Examinations'!$R$3:$R$2337)</f>
        <v>6.17</v>
      </c>
      <c r="E1866" s="15" t="str">
        <f>_xlfn.XLOOKUP(A1866,'Medical Examinations'!$P$3:$P$2337,'Medical Examinations'!$S$3:$S$2337)</f>
        <v>No</v>
      </c>
      <c r="F1866" s="15" t="str">
        <f>_xlfn.XLOOKUP(A1866,'Medical Examinations'!$P$3:$P$2337,'Medical Examinations'!$T$3:$T$2337)</f>
        <v>No</v>
      </c>
      <c r="G1866" s="15" t="str">
        <f>_xlfn.XLOOKUP(A1866,'Medical Examinations'!$P$3:$P$2337,'Medical Examinations'!$U$3:$U$2337)</f>
        <v>No</v>
      </c>
      <c r="H1866" s="15">
        <f>_xlfn.XLOOKUP(A1866,'Medical Examinations'!$P$3:$P$2337,'Medical Examinations'!$V$3:$V$2337)</f>
        <v>0</v>
      </c>
      <c r="I1866" s="15" t="str">
        <f>_xlfn.XLOOKUP(A1866,'Medical Examinations'!$P$3:$P$2337,'Medical Examinations'!$W$3:$W$2337)</f>
        <v>No</v>
      </c>
      <c r="J1866" s="15" t="str">
        <f>_xlfn.XLOOKUP(A1866,'Medical Examinations'!$P$3:$P$2337,'Medical Examinations'!$X$3:$X$2337)</f>
        <v>Overweight</v>
      </c>
      <c r="K1866" s="15"/>
      <c r="L1866" s="74">
        <f>_xlfn.XLOOKUP(A1866,'Hospitalisation Details'!$U$4:$U$2346,'Hospitalisation Details'!$V$4:$V$2346)</f>
        <v>34633</v>
      </c>
      <c r="M1866" s="75">
        <f>_xlfn.XLOOKUP(A1866,'Hospitalisation Details'!$U$4:$U$2346,'Hospitalisation Details'!$X$4:$X$2346)</f>
        <v>4340.4399999999996</v>
      </c>
      <c r="N1866" s="15">
        <f>_xlfn.XLOOKUP(A1866,'Hospitalisation Details'!$U$4:$U$2346,'Hospitalisation Details'!$Y$4:$Y$2346)</f>
        <v>1</v>
      </c>
      <c r="O1866" s="15">
        <f>_xlfn.XLOOKUP(A1866,'Hospitalisation Details'!$U$4:$U$2346,'Hospitalisation Details'!$Z$4:$Z$2346)</f>
        <v>2</v>
      </c>
      <c r="P1866" s="15" t="str">
        <f>_xlfn.XLOOKUP(A1866,'Hospitalisation Details'!$U$4:$U$2346,'Hospitalisation Details'!$AA$4:$AA$2346)</f>
        <v>R1013</v>
      </c>
      <c r="Q1866" s="15">
        <f>_xlfn.XLOOKUP(A1866,'Hospitalisation Details'!$U$4:$U$2346,'Hospitalisation Details'!$AB$4:$AB$2346)</f>
        <v>29</v>
      </c>
    </row>
    <row r="1867" spans="1:17" ht="15.5" x14ac:dyDescent="0.35">
      <c r="A1867" s="73" t="s">
        <v>503</v>
      </c>
      <c r="B1867" s="40" t="str">
        <f>_xlfn.XLOOKUP(A1867,'Customer Names'!$A$3:$A$2337,'Customer Names'!$E$3:$E$2337)</f>
        <v>Mary K.</v>
      </c>
      <c r="C1867" s="29">
        <f>_xlfn.XLOOKUP(A1867,'Medical Examinations'!$P$3:$P$2337,'Medical Examinations'!$Q$3:$Q$2337)</f>
        <v>28.88</v>
      </c>
      <c r="D1867" s="15">
        <f>_xlfn.XLOOKUP(A1867,'Medical Examinations'!$P$3:$P$2337,'Medical Examinations'!$R$3:$R$2337)</f>
        <v>4.96</v>
      </c>
      <c r="E1867" s="15" t="str">
        <f>_xlfn.XLOOKUP(A1867,'Medical Examinations'!$P$3:$P$2337,'Medical Examinations'!$S$3:$S$2337)</f>
        <v>No</v>
      </c>
      <c r="F1867" s="15" t="str">
        <f>_xlfn.XLOOKUP(A1867,'Medical Examinations'!$P$3:$P$2337,'Medical Examinations'!$T$3:$T$2337)</f>
        <v>No</v>
      </c>
      <c r="G1867" s="15" t="str">
        <f>_xlfn.XLOOKUP(A1867,'Medical Examinations'!$P$3:$P$2337,'Medical Examinations'!$U$3:$U$2337)</f>
        <v>No</v>
      </c>
      <c r="H1867" s="15">
        <f>_xlfn.XLOOKUP(A1867,'Medical Examinations'!$P$3:$P$2337,'Medical Examinations'!$V$3:$V$2337)</f>
        <v>0</v>
      </c>
      <c r="I1867" s="15" t="str">
        <f>_xlfn.XLOOKUP(A1867,'Medical Examinations'!$P$3:$P$2337,'Medical Examinations'!$W$3:$W$2337)</f>
        <v>No</v>
      </c>
      <c r="J1867" s="15" t="str">
        <f>_xlfn.XLOOKUP(A1867,'Medical Examinations'!$P$3:$P$2337,'Medical Examinations'!$X$3:$X$2337)</f>
        <v>Overweight</v>
      </c>
      <c r="K1867" s="15"/>
      <c r="L1867" s="74">
        <f>_xlfn.XLOOKUP(A1867,'Hospitalisation Details'!$U$4:$U$2346,'Hospitalisation Details'!$V$4:$V$2346)</f>
        <v>34640</v>
      </c>
      <c r="M1867" s="75">
        <f>_xlfn.XLOOKUP(A1867,'Hospitalisation Details'!$U$4:$U$2346,'Hospitalisation Details'!$X$4:$X$2346)</f>
        <v>4337.74</v>
      </c>
      <c r="N1867" s="15">
        <f>_xlfn.XLOOKUP(A1867,'Hospitalisation Details'!$U$4:$U$2346,'Hospitalisation Details'!$Y$4:$Y$2346)</f>
        <v>1</v>
      </c>
      <c r="O1867" s="15">
        <f>_xlfn.XLOOKUP(A1867,'Hospitalisation Details'!$U$4:$U$2346,'Hospitalisation Details'!$Z$4:$Z$2346)</f>
        <v>2</v>
      </c>
      <c r="P1867" s="15" t="str">
        <f>_xlfn.XLOOKUP(A1867,'Hospitalisation Details'!$U$4:$U$2346,'Hospitalisation Details'!$AA$4:$AA$2346)</f>
        <v>R1024</v>
      </c>
      <c r="Q1867" s="15">
        <f>_xlfn.XLOOKUP(A1867,'Hospitalisation Details'!$U$4:$U$2346,'Hospitalisation Details'!$AB$4:$AB$2346)</f>
        <v>29</v>
      </c>
    </row>
    <row r="1868" spans="1:17" ht="15.5" x14ac:dyDescent="0.35">
      <c r="A1868" s="73" t="s">
        <v>502</v>
      </c>
      <c r="B1868" s="40" t="str">
        <f>_xlfn.XLOOKUP(A1868,'Customer Names'!$A$3:$A$2337,'Customer Names'!$E$3:$E$2337)</f>
        <v>Samuel M.</v>
      </c>
      <c r="C1868" s="29">
        <f>_xlfn.XLOOKUP(A1868,'Medical Examinations'!$P$3:$P$2337,'Medical Examinations'!$Q$3:$Q$2337)</f>
        <v>35.814999999999998</v>
      </c>
      <c r="D1868" s="15">
        <f>_xlfn.XLOOKUP(A1868,'Medical Examinations'!$P$3:$P$2337,'Medical Examinations'!$R$3:$R$2337)</f>
        <v>5.1100000000000003</v>
      </c>
      <c r="E1868" s="15" t="str">
        <f>_xlfn.XLOOKUP(A1868,'Medical Examinations'!$P$3:$P$2337,'Medical Examinations'!$S$3:$S$2337)</f>
        <v>Yes</v>
      </c>
      <c r="F1868" s="15" t="str">
        <f>_xlfn.XLOOKUP(A1868,'Medical Examinations'!$P$3:$P$2337,'Medical Examinations'!$T$3:$T$2337)</f>
        <v>No</v>
      </c>
      <c r="G1868" s="15" t="str">
        <f>_xlfn.XLOOKUP(A1868,'Medical Examinations'!$P$3:$P$2337,'Medical Examinations'!$U$3:$U$2337)</f>
        <v>No</v>
      </c>
      <c r="H1868" s="15">
        <f>_xlfn.XLOOKUP(A1868,'Medical Examinations'!$P$3:$P$2337,'Medical Examinations'!$V$3:$V$2337)</f>
        <v>1</v>
      </c>
      <c r="I1868" s="15" t="str">
        <f>_xlfn.XLOOKUP(A1868,'Medical Examinations'!$P$3:$P$2337,'Medical Examinations'!$W$3:$W$2337)</f>
        <v>No</v>
      </c>
      <c r="J1868" s="15" t="str">
        <f>_xlfn.XLOOKUP(A1868,'Medical Examinations'!$P$3:$P$2337,'Medical Examinations'!$X$3:$X$2337)</f>
        <v>Obesity</v>
      </c>
      <c r="K1868" s="15"/>
      <c r="L1868" s="74">
        <f>_xlfn.XLOOKUP(A1868,'Hospitalisation Details'!$U$4:$U$2346,'Hospitalisation Details'!$V$4:$V$2346)</f>
        <v>32496</v>
      </c>
      <c r="M1868" s="75">
        <f>_xlfn.XLOOKUP(A1868,'Hospitalisation Details'!$U$4:$U$2346,'Hospitalisation Details'!$X$4:$X$2346)</f>
        <v>4320.41</v>
      </c>
      <c r="N1868" s="15">
        <f>_xlfn.XLOOKUP(A1868,'Hospitalisation Details'!$U$4:$U$2346,'Hospitalisation Details'!$Y$4:$Y$2346)</f>
        <v>1</v>
      </c>
      <c r="O1868" s="15">
        <f>_xlfn.XLOOKUP(A1868,'Hospitalisation Details'!$U$4:$U$2346,'Hospitalisation Details'!$Z$4:$Z$2346)</f>
        <v>2</v>
      </c>
      <c r="P1868" s="15" t="str">
        <f>_xlfn.XLOOKUP(A1868,'Hospitalisation Details'!$U$4:$U$2346,'Hospitalisation Details'!$AA$4:$AA$2346)</f>
        <v>R1012</v>
      </c>
      <c r="Q1868" s="15">
        <f>_xlfn.XLOOKUP(A1868,'Hospitalisation Details'!$U$4:$U$2346,'Hospitalisation Details'!$AB$4:$AB$2346)</f>
        <v>34</v>
      </c>
    </row>
    <row r="1869" spans="1:17" ht="15.5" x14ac:dyDescent="0.35">
      <c r="A1869" s="73" t="s">
        <v>501</v>
      </c>
      <c r="B1869" s="40" t="str">
        <f>_xlfn.XLOOKUP(A1869,'Customer Names'!$A$3:$A$2337,'Customer Names'!$E$3:$E$2337)</f>
        <v>Kimberly</v>
      </c>
      <c r="C1869" s="29">
        <f>_xlfn.XLOOKUP(A1869,'Medical Examinations'!$P$3:$P$2337,'Medical Examinations'!$Q$3:$Q$2337)</f>
        <v>21.28</v>
      </c>
      <c r="D1869" s="15">
        <f>_xlfn.XLOOKUP(A1869,'Medical Examinations'!$P$3:$P$2337,'Medical Examinations'!$R$3:$R$2337)</f>
        <v>4.05</v>
      </c>
      <c r="E1869" s="15" t="str">
        <f>_xlfn.XLOOKUP(A1869,'Medical Examinations'!$P$3:$P$2337,'Medical Examinations'!$S$3:$S$2337)</f>
        <v>No</v>
      </c>
      <c r="F1869" s="15" t="str">
        <f>_xlfn.XLOOKUP(A1869,'Medical Examinations'!$P$3:$P$2337,'Medical Examinations'!$T$3:$T$2337)</f>
        <v>yes</v>
      </c>
      <c r="G1869" s="15" t="str">
        <f>_xlfn.XLOOKUP(A1869,'Medical Examinations'!$P$3:$P$2337,'Medical Examinations'!$U$3:$U$2337)</f>
        <v>No</v>
      </c>
      <c r="H1869" s="15">
        <f>_xlfn.XLOOKUP(A1869,'Medical Examinations'!$P$3:$P$2337,'Medical Examinations'!$V$3:$V$2337)</f>
        <v>1</v>
      </c>
      <c r="I1869" s="15" t="str">
        <f>_xlfn.XLOOKUP(A1869,'Medical Examinations'!$P$3:$P$2337,'Medical Examinations'!$W$3:$W$2337)</f>
        <v>No</v>
      </c>
      <c r="J1869" s="15" t="str">
        <f>_xlfn.XLOOKUP(A1869,'Medical Examinations'!$P$3:$P$2337,'Medical Examinations'!$X$3:$X$2337)</f>
        <v>Normalweight</v>
      </c>
      <c r="K1869" s="15"/>
      <c r="L1869" s="74">
        <f>_xlfn.XLOOKUP(A1869,'Hospitalisation Details'!$U$4:$U$2346,'Hospitalisation Details'!$V$4:$V$2346)</f>
        <v>36855</v>
      </c>
      <c r="M1869" s="75">
        <f>_xlfn.XLOOKUP(A1869,'Hospitalisation Details'!$U$4:$U$2346,'Hospitalisation Details'!$X$4:$X$2346)</f>
        <v>4296.2700000000004</v>
      </c>
      <c r="N1869" s="15">
        <f>_xlfn.XLOOKUP(A1869,'Hospitalisation Details'!$U$4:$U$2346,'Hospitalisation Details'!$Y$4:$Y$2346)</f>
        <v>1</v>
      </c>
      <c r="O1869" s="15">
        <f>_xlfn.XLOOKUP(A1869,'Hospitalisation Details'!$U$4:$U$2346,'Hospitalisation Details'!$Z$4:$Z$2346)</f>
        <v>1</v>
      </c>
      <c r="P1869" s="15" t="str">
        <f>_xlfn.XLOOKUP(A1869,'Hospitalisation Details'!$U$4:$U$2346,'Hospitalisation Details'!$AA$4:$AA$2346)</f>
        <v>R1012</v>
      </c>
      <c r="Q1869" s="15">
        <f>_xlfn.XLOOKUP(A1869,'Hospitalisation Details'!$U$4:$U$2346,'Hospitalisation Details'!$AB$4:$AB$2346)</f>
        <v>23</v>
      </c>
    </row>
    <row r="1870" spans="1:17" ht="15.5" x14ac:dyDescent="0.35">
      <c r="A1870" s="73" t="s">
        <v>500</v>
      </c>
      <c r="B1870" s="40" t="str">
        <f>_xlfn.XLOOKUP(A1870,'Customer Names'!$A$3:$A$2337,'Customer Names'!$E$3:$E$2337)</f>
        <v>Tom J.</v>
      </c>
      <c r="C1870" s="29">
        <f>_xlfn.XLOOKUP(A1870,'Medical Examinations'!$P$3:$P$2337,'Medical Examinations'!$Q$3:$Q$2337)</f>
        <v>33.81</v>
      </c>
      <c r="D1870" s="15">
        <f>_xlfn.XLOOKUP(A1870,'Medical Examinations'!$P$3:$P$2337,'Medical Examinations'!$R$3:$R$2337)</f>
        <v>6.49</v>
      </c>
      <c r="E1870" s="15" t="str">
        <f>_xlfn.XLOOKUP(A1870,'Medical Examinations'!$P$3:$P$2337,'Medical Examinations'!$S$3:$S$2337)</f>
        <v>No</v>
      </c>
      <c r="F1870" s="15" t="str">
        <f>_xlfn.XLOOKUP(A1870,'Medical Examinations'!$P$3:$P$2337,'Medical Examinations'!$T$3:$T$2337)</f>
        <v>No</v>
      </c>
      <c r="G1870" s="15" t="str">
        <f>_xlfn.XLOOKUP(A1870,'Medical Examinations'!$P$3:$P$2337,'Medical Examinations'!$U$3:$U$2337)</f>
        <v>Yes</v>
      </c>
      <c r="H1870" s="15">
        <f>_xlfn.XLOOKUP(A1870,'Medical Examinations'!$P$3:$P$2337,'Medical Examinations'!$V$3:$V$2337)</f>
        <v>1</v>
      </c>
      <c r="I1870" s="15" t="str">
        <f>_xlfn.XLOOKUP(A1870,'Medical Examinations'!$P$3:$P$2337,'Medical Examinations'!$W$3:$W$2337)</f>
        <v>No</v>
      </c>
      <c r="J1870" s="15" t="str">
        <f>_xlfn.XLOOKUP(A1870,'Medical Examinations'!$P$3:$P$2337,'Medical Examinations'!$X$3:$X$2337)</f>
        <v>Obesity</v>
      </c>
      <c r="K1870" s="15"/>
      <c r="L1870" s="74">
        <f>_xlfn.XLOOKUP(A1870,'Hospitalisation Details'!$U$4:$U$2346,'Hospitalisation Details'!$V$4:$V$2346)</f>
        <v>37780</v>
      </c>
      <c r="M1870" s="75">
        <f>_xlfn.XLOOKUP(A1870,'Hospitalisation Details'!$U$4:$U$2346,'Hospitalisation Details'!$X$4:$X$2346)</f>
        <v>4278.55</v>
      </c>
      <c r="N1870" s="15">
        <f>_xlfn.XLOOKUP(A1870,'Hospitalisation Details'!$U$4:$U$2346,'Hospitalisation Details'!$Y$4:$Y$2346)</f>
        <v>1</v>
      </c>
      <c r="O1870" s="15">
        <f>_xlfn.XLOOKUP(A1870,'Hospitalisation Details'!$U$4:$U$2346,'Hospitalisation Details'!$Z$4:$Z$2346)</f>
        <v>2</v>
      </c>
      <c r="P1870" s="15" t="str">
        <f>_xlfn.XLOOKUP(A1870,'Hospitalisation Details'!$U$4:$U$2346,'Hospitalisation Details'!$AA$4:$AA$2346)</f>
        <v>R1021</v>
      </c>
      <c r="Q1870" s="15">
        <f>_xlfn.XLOOKUP(A1870,'Hospitalisation Details'!$U$4:$U$2346,'Hospitalisation Details'!$AB$4:$AB$2346)</f>
        <v>20</v>
      </c>
    </row>
    <row r="1871" spans="1:17" ht="15.5" x14ac:dyDescent="0.35">
      <c r="A1871" s="73" t="s">
        <v>499</v>
      </c>
      <c r="B1871" s="40" t="str">
        <f>_xlfn.XLOOKUP(A1871,'Customer Names'!$A$3:$A$2337,'Customer Names'!$E$3:$E$2337)</f>
        <v>Zachary</v>
      </c>
      <c r="C1871" s="29">
        <f>_xlfn.XLOOKUP(A1871,'Medical Examinations'!$P$3:$P$2337,'Medical Examinations'!$Q$3:$Q$2337)</f>
        <v>44.22</v>
      </c>
      <c r="D1871" s="15">
        <f>_xlfn.XLOOKUP(A1871,'Medical Examinations'!$P$3:$P$2337,'Medical Examinations'!$R$3:$R$2337)</f>
        <v>4.1900000000000004</v>
      </c>
      <c r="E1871" s="15" t="str">
        <f>_xlfn.XLOOKUP(A1871,'Medical Examinations'!$P$3:$P$2337,'Medical Examinations'!$S$3:$S$2337)</f>
        <v>No</v>
      </c>
      <c r="F1871" s="15" t="str">
        <f>_xlfn.XLOOKUP(A1871,'Medical Examinations'!$P$3:$P$2337,'Medical Examinations'!$T$3:$T$2337)</f>
        <v>No</v>
      </c>
      <c r="G1871" s="15" t="str">
        <f>_xlfn.XLOOKUP(A1871,'Medical Examinations'!$P$3:$P$2337,'Medical Examinations'!$U$3:$U$2337)</f>
        <v>No</v>
      </c>
      <c r="H1871" s="15">
        <f>_xlfn.XLOOKUP(A1871,'Medical Examinations'!$P$3:$P$2337,'Medical Examinations'!$V$3:$V$2337)</f>
        <v>1</v>
      </c>
      <c r="I1871" s="15" t="str">
        <f>_xlfn.XLOOKUP(A1871,'Medical Examinations'!$P$3:$P$2337,'Medical Examinations'!$W$3:$W$2337)</f>
        <v>No</v>
      </c>
      <c r="J1871" s="15" t="str">
        <f>_xlfn.XLOOKUP(A1871,'Medical Examinations'!$P$3:$P$2337,'Medical Examinations'!$X$3:$X$2337)</f>
        <v>Obesity</v>
      </c>
      <c r="K1871" s="15"/>
      <c r="L1871" s="74">
        <f>_xlfn.XLOOKUP(A1871,'Hospitalisation Details'!$U$4:$U$2346,'Hospitalisation Details'!$V$4:$V$2346)</f>
        <v>33773</v>
      </c>
      <c r="M1871" s="75">
        <f>_xlfn.XLOOKUP(A1871,'Hospitalisation Details'!$U$4:$U$2346,'Hospitalisation Details'!$X$4:$X$2346)</f>
        <v>4266.17</v>
      </c>
      <c r="N1871" s="15">
        <f>_xlfn.XLOOKUP(A1871,'Hospitalisation Details'!$U$4:$U$2346,'Hospitalisation Details'!$Y$4:$Y$2346)</f>
        <v>4</v>
      </c>
      <c r="O1871" s="15">
        <f>_xlfn.XLOOKUP(A1871,'Hospitalisation Details'!$U$4:$U$2346,'Hospitalisation Details'!$Z$4:$Z$2346)</f>
        <v>9</v>
      </c>
      <c r="P1871" s="15" t="str">
        <f>_xlfn.XLOOKUP(A1871,'Hospitalisation Details'!$U$4:$U$2346,'Hospitalisation Details'!$AA$4:$AA$2346)</f>
        <v>R1013</v>
      </c>
      <c r="Q1871" s="15">
        <f>_xlfn.XLOOKUP(A1871,'Hospitalisation Details'!$U$4:$U$2346,'Hospitalisation Details'!$AB$4:$AB$2346)</f>
        <v>31</v>
      </c>
    </row>
    <row r="1872" spans="1:17" ht="15.5" x14ac:dyDescent="0.35">
      <c r="A1872" s="73" t="s">
        <v>498</v>
      </c>
      <c r="B1872" s="40" t="str">
        <f>_xlfn.XLOOKUP(A1872,'Customer Names'!$A$3:$A$2337,'Customer Names'!$E$3:$E$2337)</f>
        <v>Dane</v>
      </c>
      <c r="C1872" s="29">
        <f>_xlfn.XLOOKUP(A1872,'Medical Examinations'!$P$3:$P$2337,'Medical Examinations'!$Q$3:$Q$2337)</f>
        <v>15.46</v>
      </c>
      <c r="D1872" s="15">
        <f>_xlfn.XLOOKUP(A1872,'Medical Examinations'!$P$3:$P$2337,'Medical Examinations'!$R$3:$R$2337)</f>
        <v>4.99</v>
      </c>
      <c r="E1872" s="15" t="str">
        <f>_xlfn.XLOOKUP(A1872,'Medical Examinations'!$P$3:$P$2337,'Medical Examinations'!$S$3:$S$2337)</f>
        <v>Yes</v>
      </c>
      <c r="F1872" s="15" t="str">
        <f>_xlfn.XLOOKUP(A1872,'Medical Examinations'!$P$3:$P$2337,'Medical Examinations'!$T$3:$T$2337)</f>
        <v>No</v>
      </c>
      <c r="G1872" s="15" t="str">
        <f>_xlfn.XLOOKUP(A1872,'Medical Examinations'!$P$3:$P$2337,'Medical Examinations'!$U$3:$U$2337)</f>
        <v>Yes</v>
      </c>
      <c r="H1872" s="15">
        <f>_xlfn.XLOOKUP(A1872,'Medical Examinations'!$P$3:$P$2337,'Medical Examinations'!$V$3:$V$2337)</f>
        <v>1</v>
      </c>
      <c r="I1872" s="15" t="str">
        <f>_xlfn.XLOOKUP(A1872,'Medical Examinations'!$P$3:$P$2337,'Medical Examinations'!$W$3:$W$2337)</f>
        <v>No</v>
      </c>
      <c r="J1872" s="15" t="str">
        <f>_xlfn.XLOOKUP(A1872,'Medical Examinations'!$P$3:$P$2337,'Medical Examinations'!$X$3:$X$2337)</f>
        <v>Underweight</v>
      </c>
      <c r="K1872" s="15"/>
      <c r="L1872" s="74">
        <f>_xlfn.XLOOKUP(A1872,'Hospitalisation Details'!$U$4:$U$2346,'Hospitalisation Details'!$V$4:$V$2346)</f>
        <v>30640</v>
      </c>
      <c r="M1872" s="75">
        <f>_xlfn.XLOOKUP(A1872,'Hospitalisation Details'!$U$4:$U$2346,'Hospitalisation Details'!$X$4:$X$2346)</f>
        <v>4265.01</v>
      </c>
      <c r="N1872" s="15">
        <f>_xlfn.XLOOKUP(A1872,'Hospitalisation Details'!$U$4:$U$2346,'Hospitalisation Details'!$Y$4:$Y$2346)</f>
        <v>1</v>
      </c>
      <c r="O1872" s="15">
        <f>_xlfn.XLOOKUP(A1872,'Hospitalisation Details'!$U$4:$U$2346,'Hospitalisation Details'!$Z$4:$Z$2346)</f>
        <v>2</v>
      </c>
      <c r="P1872" s="15" t="str">
        <f>_xlfn.XLOOKUP(A1872,'Hospitalisation Details'!$U$4:$U$2346,'Hospitalisation Details'!$AA$4:$AA$2346)</f>
        <v>R1012</v>
      </c>
      <c r="Q1872" s="15">
        <f>_xlfn.XLOOKUP(A1872,'Hospitalisation Details'!$U$4:$U$2346,'Hospitalisation Details'!$AB$4:$AB$2346)</f>
        <v>40</v>
      </c>
    </row>
    <row r="1873" spans="1:17" ht="15.5" x14ac:dyDescent="0.35">
      <c r="A1873" s="73" t="s">
        <v>497</v>
      </c>
      <c r="B1873" s="40" t="str">
        <f>_xlfn.XLOOKUP(A1873,'Customer Names'!$A$3:$A$2337,'Customer Names'!$E$3:$E$2337)</f>
        <v>Dougie J</v>
      </c>
      <c r="C1873" s="29">
        <f>_xlfn.XLOOKUP(A1873,'Medical Examinations'!$P$3:$P$2337,'Medical Examinations'!$Q$3:$Q$2337)</f>
        <v>30.3</v>
      </c>
      <c r="D1873" s="15">
        <f>_xlfn.XLOOKUP(A1873,'Medical Examinations'!$P$3:$P$2337,'Medical Examinations'!$R$3:$R$2337)</f>
        <v>4.7699999999999996</v>
      </c>
      <c r="E1873" s="15" t="str">
        <f>_xlfn.XLOOKUP(A1873,'Medical Examinations'!$P$3:$P$2337,'Medical Examinations'!$S$3:$S$2337)</f>
        <v>Yes</v>
      </c>
      <c r="F1873" s="15" t="str">
        <f>_xlfn.XLOOKUP(A1873,'Medical Examinations'!$P$3:$P$2337,'Medical Examinations'!$T$3:$T$2337)</f>
        <v>No</v>
      </c>
      <c r="G1873" s="15" t="str">
        <f>_xlfn.XLOOKUP(A1873,'Medical Examinations'!$P$3:$P$2337,'Medical Examinations'!$U$3:$U$2337)</f>
        <v>No</v>
      </c>
      <c r="H1873" s="15">
        <f>_xlfn.XLOOKUP(A1873,'Medical Examinations'!$P$3:$P$2337,'Medical Examinations'!$V$3:$V$2337)</f>
        <v>1</v>
      </c>
      <c r="I1873" s="15" t="str">
        <f>_xlfn.XLOOKUP(A1873,'Medical Examinations'!$P$3:$P$2337,'Medical Examinations'!$W$3:$W$2337)</f>
        <v>No</v>
      </c>
      <c r="J1873" s="15" t="str">
        <f>_xlfn.XLOOKUP(A1873,'Medical Examinations'!$P$3:$P$2337,'Medical Examinations'!$X$3:$X$2337)</f>
        <v>Obesity</v>
      </c>
      <c r="K1873" s="15"/>
      <c r="L1873" s="74">
        <f>_xlfn.XLOOKUP(A1873,'Hospitalisation Details'!$U$4:$U$2346,'Hospitalisation Details'!$V$4:$V$2346)</f>
        <v>34986</v>
      </c>
      <c r="M1873" s="75">
        <f>_xlfn.XLOOKUP(A1873,'Hospitalisation Details'!$U$4:$U$2346,'Hospitalisation Details'!$X$4:$X$2346)</f>
        <v>4260.74</v>
      </c>
      <c r="N1873" s="15">
        <f>_xlfn.XLOOKUP(A1873,'Hospitalisation Details'!$U$4:$U$2346,'Hospitalisation Details'!$Y$4:$Y$2346)</f>
        <v>4</v>
      </c>
      <c r="O1873" s="15">
        <f>_xlfn.XLOOKUP(A1873,'Hospitalisation Details'!$U$4:$U$2346,'Hospitalisation Details'!$Z$4:$Z$2346)</f>
        <v>9</v>
      </c>
      <c r="P1873" s="15" t="str">
        <f>_xlfn.XLOOKUP(A1873,'Hospitalisation Details'!$U$4:$U$2346,'Hospitalisation Details'!$AA$4:$AA$2346)</f>
        <v>R1011</v>
      </c>
      <c r="Q1873" s="15">
        <f>_xlfn.XLOOKUP(A1873,'Hospitalisation Details'!$U$4:$U$2346,'Hospitalisation Details'!$AB$4:$AB$2346)</f>
        <v>28</v>
      </c>
    </row>
    <row r="1874" spans="1:17" ht="15.5" x14ac:dyDescent="0.35">
      <c r="A1874" s="73" t="s">
        <v>496</v>
      </c>
      <c r="B1874" s="40" t="str">
        <f>_xlfn.XLOOKUP(A1874,'Customer Names'!$A$3:$A$2337,'Customer Names'!$E$3:$E$2337)</f>
        <v>Jeremiah H</v>
      </c>
      <c r="C1874" s="29">
        <f>_xlfn.XLOOKUP(A1874,'Medical Examinations'!$P$3:$P$2337,'Medical Examinations'!$Q$3:$Q$2337)</f>
        <v>16.670000000000002</v>
      </c>
      <c r="D1874" s="15">
        <f>_xlfn.XLOOKUP(A1874,'Medical Examinations'!$P$3:$P$2337,'Medical Examinations'!$R$3:$R$2337)</f>
        <v>5.46</v>
      </c>
      <c r="E1874" s="15" t="str">
        <f>_xlfn.XLOOKUP(A1874,'Medical Examinations'!$P$3:$P$2337,'Medical Examinations'!$S$3:$S$2337)</f>
        <v>No</v>
      </c>
      <c r="F1874" s="15" t="str">
        <f>_xlfn.XLOOKUP(A1874,'Medical Examinations'!$P$3:$P$2337,'Medical Examinations'!$T$3:$T$2337)</f>
        <v>No</v>
      </c>
      <c r="G1874" s="15" t="str">
        <f>_xlfn.XLOOKUP(A1874,'Medical Examinations'!$P$3:$P$2337,'Medical Examinations'!$U$3:$U$2337)</f>
        <v>No</v>
      </c>
      <c r="H1874" s="15">
        <f>_xlfn.XLOOKUP(A1874,'Medical Examinations'!$P$3:$P$2337,'Medical Examinations'!$V$3:$V$2337)</f>
        <v>0</v>
      </c>
      <c r="I1874" s="15" t="str">
        <f>_xlfn.XLOOKUP(A1874,'Medical Examinations'!$P$3:$P$2337,'Medical Examinations'!$W$3:$W$2337)</f>
        <v>No</v>
      </c>
      <c r="J1874" s="15" t="str">
        <f>_xlfn.XLOOKUP(A1874,'Medical Examinations'!$P$3:$P$2337,'Medical Examinations'!$X$3:$X$2337)</f>
        <v>Underweight</v>
      </c>
      <c r="K1874" s="15"/>
      <c r="L1874" s="74">
        <f>_xlfn.XLOOKUP(A1874,'Hospitalisation Details'!$U$4:$U$2346,'Hospitalisation Details'!$V$4:$V$2346)</f>
        <v>30118</v>
      </c>
      <c r="M1874" s="75">
        <f>_xlfn.XLOOKUP(A1874,'Hospitalisation Details'!$U$4:$U$2346,'Hospitalisation Details'!$X$4:$X$2346)</f>
        <v>4250.24</v>
      </c>
      <c r="N1874" s="15">
        <f>_xlfn.XLOOKUP(A1874,'Hospitalisation Details'!$U$4:$U$2346,'Hospitalisation Details'!$Y$4:$Y$2346)</f>
        <v>1</v>
      </c>
      <c r="O1874" s="15">
        <f>_xlfn.XLOOKUP(A1874,'Hospitalisation Details'!$U$4:$U$2346,'Hospitalisation Details'!$Z$4:$Z$2346)</f>
        <v>1</v>
      </c>
      <c r="P1874" s="15" t="str">
        <f>_xlfn.XLOOKUP(A1874,'Hospitalisation Details'!$U$4:$U$2346,'Hospitalisation Details'!$AA$4:$AA$2346)</f>
        <v>R1013</v>
      </c>
      <c r="Q1874" s="15">
        <f>_xlfn.XLOOKUP(A1874,'Hospitalisation Details'!$U$4:$U$2346,'Hospitalisation Details'!$AB$4:$AB$2346)</f>
        <v>41</v>
      </c>
    </row>
    <row r="1875" spans="1:17" ht="15.5" x14ac:dyDescent="0.35">
      <c r="A1875" s="73" t="s">
        <v>495</v>
      </c>
      <c r="B1875" s="40" t="str">
        <f>_xlfn.XLOOKUP(A1875,'Customer Names'!$A$3:$A$2337,'Customer Names'!$E$3:$E$2337)</f>
        <v>Ashley J.</v>
      </c>
      <c r="C1875" s="29">
        <f>_xlfn.XLOOKUP(A1875,'Medical Examinations'!$P$3:$P$2337,'Medical Examinations'!$Q$3:$Q$2337)</f>
        <v>28.594999999999999</v>
      </c>
      <c r="D1875" s="15">
        <f>_xlfn.XLOOKUP(A1875,'Medical Examinations'!$P$3:$P$2337,'Medical Examinations'!$R$3:$R$2337)</f>
        <v>5.43</v>
      </c>
      <c r="E1875" s="15" t="str">
        <f>_xlfn.XLOOKUP(A1875,'Medical Examinations'!$P$3:$P$2337,'Medical Examinations'!$S$3:$S$2337)</f>
        <v>No</v>
      </c>
      <c r="F1875" s="15" t="str">
        <f>_xlfn.XLOOKUP(A1875,'Medical Examinations'!$P$3:$P$2337,'Medical Examinations'!$T$3:$T$2337)</f>
        <v>No</v>
      </c>
      <c r="G1875" s="15" t="str">
        <f>_xlfn.XLOOKUP(A1875,'Medical Examinations'!$P$3:$P$2337,'Medical Examinations'!$U$3:$U$2337)</f>
        <v>No</v>
      </c>
      <c r="H1875" s="15">
        <f>_xlfn.XLOOKUP(A1875,'Medical Examinations'!$P$3:$P$2337,'Medical Examinations'!$V$3:$V$2337)</f>
        <v>0</v>
      </c>
      <c r="I1875" s="15" t="str">
        <f>_xlfn.XLOOKUP(A1875,'Medical Examinations'!$P$3:$P$2337,'Medical Examinations'!$W$3:$W$2337)</f>
        <v>No</v>
      </c>
      <c r="J1875" s="15" t="str">
        <f>_xlfn.XLOOKUP(A1875,'Medical Examinations'!$P$3:$P$2337,'Medical Examinations'!$X$3:$X$2337)</f>
        <v>Overweight</v>
      </c>
      <c r="K1875" s="15"/>
      <c r="L1875" s="74">
        <f>_xlfn.XLOOKUP(A1875,'Hospitalisation Details'!$U$4:$U$2346,'Hospitalisation Details'!$V$4:$V$2346)</f>
        <v>33573</v>
      </c>
      <c r="M1875" s="75">
        <f>_xlfn.XLOOKUP(A1875,'Hospitalisation Details'!$U$4:$U$2346,'Hospitalisation Details'!$X$4:$X$2346)</f>
        <v>4243.59</v>
      </c>
      <c r="N1875" s="15">
        <f>_xlfn.XLOOKUP(A1875,'Hospitalisation Details'!$U$4:$U$2346,'Hospitalisation Details'!$Y$4:$Y$2346)</f>
        <v>4</v>
      </c>
      <c r="O1875" s="15">
        <f>_xlfn.XLOOKUP(A1875,'Hospitalisation Details'!$U$4:$U$2346,'Hospitalisation Details'!$Z$4:$Z$2346)</f>
        <v>2</v>
      </c>
      <c r="P1875" s="15" t="str">
        <f>_xlfn.XLOOKUP(A1875,'Hospitalisation Details'!$U$4:$U$2346,'Hospitalisation Details'!$AA$4:$AA$2346)</f>
        <v>R1012</v>
      </c>
      <c r="Q1875" s="15">
        <f>_xlfn.XLOOKUP(A1875,'Hospitalisation Details'!$U$4:$U$2346,'Hospitalisation Details'!$AB$4:$AB$2346)</f>
        <v>32</v>
      </c>
    </row>
    <row r="1876" spans="1:17" ht="15.5" x14ac:dyDescent="0.35">
      <c r="A1876" s="73" t="s">
        <v>494</v>
      </c>
      <c r="B1876" s="40" t="str">
        <f>_xlfn.XLOOKUP(A1876,'Customer Names'!$A$3:$A$2337,'Customer Names'!$E$3:$E$2337)</f>
        <v>Turner J.</v>
      </c>
      <c r="C1876" s="29">
        <f>_xlfn.XLOOKUP(A1876,'Medical Examinations'!$P$3:$P$2337,'Medical Examinations'!$Q$3:$Q$2337)</f>
        <v>25.934999999999999</v>
      </c>
      <c r="D1876" s="15">
        <f>_xlfn.XLOOKUP(A1876,'Medical Examinations'!$P$3:$P$2337,'Medical Examinations'!$R$3:$R$2337)</f>
        <v>4.29</v>
      </c>
      <c r="E1876" s="15" t="str">
        <f>_xlfn.XLOOKUP(A1876,'Medical Examinations'!$P$3:$P$2337,'Medical Examinations'!$S$3:$S$2337)</f>
        <v>No</v>
      </c>
      <c r="F1876" s="15" t="str">
        <f>_xlfn.XLOOKUP(A1876,'Medical Examinations'!$P$3:$P$2337,'Medical Examinations'!$T$3:$T$2337)</f>
        <v>No</v>
      </c>
      <c r="G1876" s="15" t="str">
        <f>_xlfn.XLOOKUP(A1876,'Medical Examinations'!$P$3:$P$2337,'Medical Examinations'!$U$3:$U$2337)</f>
        <v>No</v>
      </c>
      <c r="H1876" s="15">
        <f>_xlfn.XLOOKUP(A1876,'Medical Examinations'!$P$3:$P$2337,'Medical Examinations'!$V$3:$V$2337)</f>
        <v>0</v>
      </c>
      <c r="I1876" s="15" t="str">
        <f>_xlfn.XLOOKUP(A1876,'Medical Examinations'!$P$3:$P$2337,'Medical Examinations'!$W$3:$W$2337)</f>
        <v>No</v>
      </c>
      <c r="J1876" s="15" t="str">
        <f>_xlfn.XLOOKUP(A1876,'Medical Examinations'!$P$3:$P$2337,'Medical Examinations'!$X$3:$X$2337)</f>
        <v>Overweight</v>
      </c>
      <c r="K1876" s="15"/>
      <c r="L1876" s="74">
        <f>_xlfn.XLOOKUP(A1876,'Hospitalisation Details'!$U$4:$U$2346,'Hospitalisation Details'!$V$4:$V$2346)</f>
        <v>33545</v>
      </c>
      <c r="M1876" s="75">
        <f>_xlfn.XLOOKUP(A1876,'Hospitalisation Details'!$U$4:$U$2346,'Hospitalisation Details'!$X$4:$X$2346)</f>
        <v>4239.8900000000003</v>
      </c>
      <c r="N1876" s="15">
        <f>_xlfn.XLOOKUP(A1876,'Hospitalisation Details'!$U$4:$U$2346,'Hospitalisation Details'!$Y$4:$Y$2346)</f>
        <v>1</v>
      </c>
      <c r="O1876" s="15">
        <f>_xlfn.XLOOKUP(A1876,'Hospitalisation Details'!$U$4:$U$2346,'Hospitalisation Details'!$Z$4:$Z$2346)</f>
        <v>9</v>
      </c>
      <c r="P1876" s="15" t="str">
        <f>_xlfn.XLOOKUP(A1876,'Hospitalisation Details'!$U$4:$U$2346,'Hospitalisation Details'!$AA$4:$AA$2346)</f>
        <v>R1012</v>
      </c>
      <c r="Q1876" s="15">
        <f>_xlfn.XLOOKUP(A1876,'Hospitalisation Details'!$U$4:$U$2346,'Hospitalisation Details'!$AB$4:$AB$2346)</f>
        <v>32</v>
      </c>
    </row>
    <row r="1877" spans="1:17" ht="15.5" x14ac:dyDescent="0.35">
      <c r="A1877" s="73" t="s">
        <v>493</v>
      </c>
      <c r="B1877" s="40" t="str">
        <f>_xlfn.XLOOKUP(A1877,'Customer Names'!$A$3:$A$2337,'Customer Names'!$E$3:$E$2337)</f>
        <v>Roger</v>
      </c>
      <c r="C1877" s="29">
        <f>_xlfn.XLOOKUP(A1877,'Medical Examinations'!$P$3:$P$2337,'Medical Examinations'!$Q$3:$Q$2337)</f>
        <v>27.645</v>
      </c>
      <c r="D1877" s="15">
        <f>_xlfn.XLOOKUP(A1877,'Medical Examinations'!$P$3:$P$2337,'Medical Examinations'!$R$3:$R$2337)</f>
        <v>5.25</v>
      </c>
      <c r="E1877" s="15" t="str">
        <f>_xlfn.XLOOKUP(A1877,'Medical Examinations'!$P$3:$P$2337,'Medical Examinations'!$S$3:$S$2337)</f>
        <v>No</v>
      </c>
      <c r="F1877" s="15" t="str">
        <f>_xlfn.XLOOKUP(A1877,'Medical Examinations'!$P$3:$P$2337,'Medical Examinations'!$T$3:$T$2337)</f>
        <v>No</v>
      </c>
      <c r="G1877" s="15" t="str">
        <f>_xlfn.XLOOKUP(A1877,'Medical Examinations'!$P$3:$P$2337,'Medical Examinations'!$U$3:$U$2337)</f>
        <v>No</v>
      </c>
      <c r="H1877" s="15">
        <f>_xlfn.XLOOKUP(A1877,'Medical Examinations'!$P$3:$P$2337,'Medical Examinations'!$V$3:$V$2337)</f>
        <v>1</v>
      </c>
      <c r="I1877" s="15" t="str">
        <f>_xlfn.XLOOKUP(A1877,'Medical Examinations'!$P$3:$P$2337,'Medical Examinations'!$W$3:$W$2337)</f>
        <v>No</v>
      </c>
      <c r="J1877" s="15" t="str">
        <f>_xlfn.XLOOKUP(A1877,'Medical Examinations'!$P$3:$P$2337,'Medical Examinations'!$X$3:$X$2337)</f>
        <v>Overweight</v>
      </c>
      <c r="K1877" s="15"/>
      <c r="L1877" s="74">
        <f>_xlfn.XLOOKUP(A1877,'Hospitalisation Details'!$U$4:$U$2346,'Hospitalisation Details'!$V$4:$V$2346)</f>
        <v>33782</v>
      </c>
      <c r="M1877" s="75">
        <f>_xlfn.XLOOKUP(A1877,'Hospitalisation Details'!$U$4:$U$2346,'Hospitalisation Details'!$X$4:$X$2346)</f>
        <v>4237.13</v>
      </c>
      <c r="N1877" s="15">
        <f>_xlfn.XLOOKUP(A1877,'Hospitalisation Details'!$U$4:$U$2346,'Hospitalisation Details'!$Y$4:$Y$2346)</f>
        <v>4</v>
      </c>
      <c r="O1877" s="15">
        <f>_xlfn.XLOOKUP(A1877,'Hospitalisation Details'!$U$4:$U$2346,'Hospitalisation Details'!$Z$4:$Z$2346)</f>
        <v>2</v>
      </c>
      <c r="P1877" s="15" t="str">
        <f>_xlfn.XLOOKUP(A1877,'Hospitalisation Details'!$U$4:$U$2346,'Hospitalisation Details'!$AA$4:$AA$2346)</f>
        <v>R1016</v>
      </c>
      <c r="Q1877" s="15">
        <f>_xlfn.XLOOKUP(A1877,'Hospitalisation Details'!$U$4:$U$2346,'Hospitalisation Details'!$AB$4:$AB$2346)</f>
        <v>31</v>
      </c>
    </row>
    <row r="1878" spans="1:17" ht="15.5" x14ac:dyDescent="0.35">
      <c r="A1878" s="73" t="s">
        <v>492</v>
      </c>
      <c r="B1878" s="40" t="str">
        <f>_xlfn.XLOOKUP(A1878,'Customer Names'!$A$3:$A$2337,'Customer Names'!$E$3:$E$2337)</f>
        <v>Pamela</v>
      </c>
      <c r="C1878" s="29">
        <f>_xlfn.XLOOKUP(A1878,'Medical Examinations'!$P$3:$P$2337,'Medical Examinations'!$Q$3:$Q$2337)</f>
        <v>30.1</v>
      </c>
      <c r="D1878" s="15">
        <f>_xlfn.XLOOKUP(A1878,'Medical Examinations'!$P$3:$P$2337,'Medical Examinations'!$R$3:$R$2337)</f>
        <v>4.04</v>
      </c>
      <c r="E1878" s="15" t="str">
        <f>_xlfn.XLOOKUP(A1878,'Medical Examinations'!$P$3:$P$2337,'Medical Examinations'!$S$3:$S$2337)</f>
        <v>No</v>
      </c>
      <c r="F1878" s="15" t="str">
        <f>_xlfn.XLOOKUP(A1878,'Medical Examinations'!$P$3:$P$2337,'Medical Examinations'!$T$3:$T$2337)</f>
        <v>No</v>
      </c>
      <c r="G1878" s="15" t="str">
        <f>_xlfn.XLOOKUP(A1878,'Medical Examinations'!$P$3:$P$2337,'Medical Examinations'!$U$3:$U$2337)</f>
        <v>No</v>
      </c>
      <c r="H1878" s="15">
        <f>_xlfn.XLOOKUP(A1878,'Medical Examinations'!$P$3:$P$2337,'Medical Examinations'!$V$3:$V$2337)</f>
        <v>1</v>
      </c>
      <c r="I1878" s="15" t="str">
        <f>_xlfn.XLOOKUP(A1878,'Medical Examinations'!$P$3:$P$2337,'Medical Examinations'!$W$3:$W$2337)</f>
        <v>No</v>
      </c>
      <c r="J1878" s="15" t="str">
        <f>_xlfn.XLOOKUP(A1878,'Medical Examinations'!$P$3:$P$2337,'Medical Examinations'!$X$3:$X$2337)</f>
        <v>Obesity</v>
      </c>
      <c r="K1878" s="15"/>
      <c r="L1878" s="74">
        <f>_xlfn.XLOOKUP(A1878,'Hospitalisation Details'!$U$4:$U$2346,'Hospitalisation Details'!$V$4:$V$2346)</f>
        <v>36143</v>
      </c>
      <c r="M1878" s="75">
        <f>_xlfn.XLOOKUP(A1878,'Hospitalisation Details'!$U$4:$U$2346,'Hospitalisation Details'!$X$4:$X$2346)</f>
        <v>4234.93</v>
      </c>
      <c r="N1878" s="15">
        <f>_xlfn.XLOOKUP(A1878,'Hospitalisation Details'!$U$4:$U$2346,'Hospitalisation Details'!$Y$4:$Y$2346)</f>
        <v>1</v>
      </c>
      <c r="O1878" s="15">
        <f>_xlfn.XLOOKUP(A1878,'Hospitalisation Details'!$U$4:$U$2346,'Hospitalisation Details'!$Z$4:$Z$2346)</f>
        <v>2</v>
      </c>
      <c r="P1878" s="15" t="str">
        <f>_xlfn.XLOOKUP(A1878,'Hospitalisation Details'!$U$4:$U$2346,'Hospitalisation Details'!$AA$4:$AA$2346)</f>
        <v>R1011</v>
      </c>
      <c r="Q1878" s="15">
        <f>_xlfn.XLOOKUP(A1878,'Hospitalisation Details'!$U$4:$U$2346,'Hospitalisation Details'!$AB$4:$AB$2346)</f>
        <v>24</v>
      </c>
    </row>
    <row r="1879" spans="1:17" ht="15.5" x14ac:dyDescent="0.35">
      <c r="A1879" s="73" t="s">
        <v>491</v>
      </c>
      <c r="B1879" s="40" t="str">
        <f>_xlfn.XLOOKUP(A1879,'Customer Names'!$A$3:$A$2337,'Customer Names'!$E$3:$E$2337)</f>
        <v>Allison M.</v>
      </c>
      <c r="C1879" s="29">
        <f>_xlfn.XLOOKUP(A1879,'Medical Examinations'!$P$3:$P$2337,'Medical Examinations'!$Q$3:$Q$2337)</f>
        <v>26.79</v>
      </c>
      <c r="D1879" s="15">
        <f>_xlfn.XLOOKUP(A1879,'Medical Examinations'!$P$3:$P$2337,'Medical Examinations'!$R$3:$R$2337)</f>
        <v>5</v>
      </c>
      <c r="E1879" s="15" t="str">
        <f>_xlfn.XLOOKUP(A1879,'Medical Examinations'!$P$3:$P$2337,'Medical Examinations'!$S$3:$S$2337)</f>
        <v>Yes</v>
      </c>
      <c r="F1879" s="15" t="str">
        <f>_xlfn.XLOOKUP(A1879,'Medical Examinations'!$P$3:$P$2337,'Medical Examinations'!$T$3:$T$2337)</f>
        <v>No</v>
      </c>
      <c r="G1879" s="15" t="str">
        <f>_xlfn.XLOOKUP(A1879,'Medical Examinations'!$P$3:$P$2337,'Medical Examinations'!$U$3:$U$2337)</f>
        <v>Yes</v>
      </c>
      <c r="H1879" s="15">
        <f>_xlfn.XLOOKUP(A1879,'Medical Examinations'!$P$3:$P$2337,'Medical Examinations'!$V$3:$V$2337)</f>
        <v>1</v>
      </c>
      <c r="I1879" s="15" t="str">
        <f>_xlfn.XLOOKUP(A1879,'Medical Examinations'!$P$3:$P$2337,'Medical Examinations'!$W$3:$W$2337)</f>
        <v>No</v>
      </c>
      <c r="J1879" s="15" t="str">
        <f>_xlfn.XLOOKUP(A1879,'Medical Examinations'!$P$3:$P$2337,'Medical Examinations'!$X$3:$X$2337)</f>
        <v>Overweight</v>
      </c>
      <c r="K1879" s="15"/>
      <c r="L1879" s="74">
        <f>_xlfn.XLOOKUP(A1879,'Hospitalisation Details'!$U$4:$U$2346,'Hospitalisation Details'!$V$4:$V$2346)</f>
        <v>35679</v>
      </c>
      <c r="M1879" s="75">
        <f>_xlfn.XLOOKUP(A1879,'Hospitalisation Details'!$U$4:$U$2346,'Hospitalisation Details'!$X$4:$X$2346)</f>
        <v>4189.1099999999997</v>
      </c>
      <c r="N1879" s="15">
        <f>_xlfn.XLOOKUP(A1879,'Hospitalisation Details'!$U$4:$U$2346,'Hospitalisation Details'!$Y$4:$Y$2346)</f>
        <v>1</v>
      </c>
      <c r="O1879" s="15">
        <f>_xlfn.XLOOKUP(A1879,'Hospitalisation Details'!$U$4:$U$2346,'Hospitalisation Details'!$Z$4:$Z$2346)</f>
        <v>9</v>
      </c>
      <c r="P1879" s="15" t="str">
        <f>_xlfn.XLOOKUP(A1879,'Hospitalisation Details'!$U$4:$U$2346,'Hospitalisation Details'!$AA$4:$AA$2346)</f>
        <v>R1012</v>
      </c>
      <c r="Q1879" s="15">
        <f>_xlfn.XLOOKUP(A1879,'Hospitalisation Details'!$U$4:$U$2346,'Hospitalisation Details'!$AB$4:$AB$2346)</f>
        <v>26</v>
      </c>
    </row>
    <row r="1880" spans="1:17" ht="15.5" x14ac:dyDescent="0.35">
      <c r="A1880" s="73" t="s">
        <v>490</v>
      </c>
      <c r="B1880" s="40" t="str">
        <f>_xlfn.XLOOKUP(A1880,'Customer Names'!$A$3:$A$2337,'Customer Names'!$E$3:$E$2337)</f>
        <v>Katherine H.</v>
      </c>
      <c r="C1880" s="29">
        <f>_xlfn.XLOOKUP(A1880,'Medical Examinations'!$P$3:$P$2337,'Medical Examinations'!$Q$3:$Q$2337)</f>
        <v>27.1</v>
      </c>
      <c r="D1880" s="15">
        <f>_xlfn.XLOOKUP(A1880,'Medical Examinations'!$P$3:$P$2337,'Medical Examinations'!$R$3:$R$2337)</f>
        <v>4.01</v>
      </c>
      <c r="E1880" s="15" t="str">
        <f>_xlfn.XLOOKUP(A1880,'Medical Examinations'!$P$3:$P$2337,'Medical Examinations'!$S$3:$S$2337)</f>
        <v>Yes</v>
      </c>
      <c r="F1880" s="15" t="str">
        <f>_xlfn.XLOOKUP(A1880,'Medical Examinations'!$P$3:$P$2337,'Medical Examinations'!$T$3:$T$2337)</f>
        <v>No</v>
      </c>
      <c r="G1880" s="15" t="str">
        <f>_xlfn.XLOOKUP(A1880,'Medical Examinations'!$P$3:$P$2337,'Medical Examinations'!$U$3:$U$2337)</f>
        <v>No</v>
      </c>
      <c r="H1880" s="15">
        <f>_xlfn.XLOOKUP(A1880,'Medical Examinations'!$P$3:$P$2337,'Medical Examinations'!$V$3:$V$2337)</f>
        <v>1</v>
      </c>
      <c r="I1880" s="15" t="str">
        <f>_xlfn.XLOOKUP(A1880,'Medical Examinations'!$P$3:$P$2337,'Medical Examinations'!$W$3:$W$2337)</f>
        <v>No</v>
      </c>
      <c r="J1880" s="15" t="str">
        <f>_xlfn.XLOOKUP(A1880,'Medical Examinations'!$P$3:$P$2337,'Medical Examinations'!$X$3:$X$2337)</f>
        <v>Overweight</v>
      </c>
      <c r="K1880" s="15"/>
      <c r="L1880" s="74">
        <f>_xlfn.XLOOKUP(A1880,'Hospitalisation Details'!$U$4:$U$2346,'Hospitalisation Details'!$V$4:$V$2346)</f>
        <v>34975</v>
      </c>
      <c r="M1880" s="75">
        <f>_xlfn.XLOOKUP(A1880,'Hospitalisation Details'!$U$4:$U$2346,'Hospitalisation Details'!$X$4:$X$2346)</f>
        <v>4188.7299999999996</v>
      </c>
      <c r="N1880" s="15">
        <f>_xlfn.XLOOKUP(A1880,'Hospitalisation Details'!$U$4:$U$2346,'Hospitalisation Details'!$Y$4:$Y$2346)</f>
        <v>1</v>
      </c>
      <c r="O1880" s="15">
        <f>_xlfn.XLOOKUP(A1880,'Hospitalisation Details'!$U$4:$U$2346,'Hospitalisation Details'!$Z$4:$Z$2346)</f>
        <v>9</v>
      </c>
      <c r="P1880" s="15" t="str">
        <f>_xlfn.XLOOKUP(A1880,'Hospitalisation Details'!$U$4:$U$2346,'Hospitalisation Details'!$AA$4:$AA$2346)</f>
        <v>R1025</v>
      </c>
      <c r="Q1880" s="15">
        <f>_xlfn.XLOOKUP(A1880,'Hospitalisation Details'!$U$4:$U$2346,'Hospitalisation Details'!$AB$4:$AB$2346)</f>
        <v>28</v>
      </c>
    </row>
    <row r="1881" spans="1:17" ht="15.5" x14ac:dyDescent="0.35">
      <c r="A1881" s="73" t="s">
        <v>489</v>
      </c>
      <c r="B1881" s="40" t="str">
        <f>_xlfn.XLOOKUP(A1881,'Customer Names'!$A$3:$A$2337,'Customer Names'!$E$3:$E$2337)</f>
        <v>Robin</v>
      </c>
      <c r="C1881" s="29">
        <f>_xlfn.XLOOKUP(A1881,'Medical Examinations'!$P$3:$P$2337,'Medical Examinations'!$Q$3:$Q$2337)</f>
        <v>24.31</v>
      </c>
      <c r="D1881" s="15">
        <f>_xlfn.XLOOKUP(A1881,'Medical Examinations'!$P$3:$P$2337,'Medical Examinations'!$R$3:$R$2337)</f>
        <v>5.4</v>
      </c>
      <c r="E1881" s="15" t="str">
        <f>_xlfn.XLOOKUP(A1881,'Medical Examinations'!$P$3:$P$2337,'Medical Examinations'!$S$3:$S$2337)</f>
        <v>No</v>
      </c>
      <c r="F1881" s="15" t="str">
        <f>_xlfn.XLOOKUP(A1881,'Medical Examinations'!$P$3:$P$2337,'Medical Examinations'!$T$3:$T$2337)</f>
        <v>No</v>
      </c>
      <c r="G1881" s="15" t="str">
        <f>_xlfn.XLOOKUP(A1881,'Medical Examinations'!$P$3:$P$2337,'Medical Examinations'!$U$3:$U$2337)</f>
        <v>No</v>
      </c>
      <c r="H1881" s="15">
        <f>_xlfn.XLOOKUP(A1881,'Medical Examinations'!$P$3:$P$2337,'Medical Examinations'!$V$3:$V$2337)</f>
        <v>0</v>
      </c>
      <c r="I1881" s="15" t="str">
        <f>_xlfn.XLOOKUP(A1881,'Medical Examinations'!$P$3:$P$2337,'Medical Examinations'!$W$3:$W$2337)</f>
        <v>No</v>
      </c>
      <c r="J1881" s="15" t="str">
        <f>_xlfn.XLOOKUP(A1881,'Medical Examinations'!$P$3:$P$2337,'Medical Examinations'!$X$3:$X$2337)</f>
        <v>Normalweight</v>
      </c>
      <c r="K1881" s="15"/>
      <c r="L1881" s="74">
        <f>_xlfn.XLOOKUP(A1881,'Hospitalisation Details'!$U$4:$U$2346,'Hospitalisation Details'!$V$4:$V$2346)</f>
        <v>32684</v>
      </c>
      <c r="M1881" s="75">
        <f>_xlfn.XLOOKUP(A1881,'Hospitalisation Details'!$U$4:$U$2346,'Hospitalisation Details'!$X$4:$X$2346)</f>
        <v>4185.1000000000004</v>
      </c>
      <c r="N1881" s="15">
        <f>_xlfn.XLOOKUP(A1881,'Hospitalisation Details'!$U$4:$U$2346,'Hospitalisation Details'!$Y$4:$Y$2346)</f>
        <v>1</v>
      </c>
      <c r="O1881" s="15">
        <f>_xlfn.XLOOKUP(A1881,'Hospitalisation Details'!$U$4:$U$2346,'Hospitalisation Details'!$Z$4:$Z$2346)</f>
        <v>1</v>
      </c>
      <c r="P1881" s="15" t="str">
        <f>_xlfn.XLOOKUP(A1881,'Hospitalisation Details'!$U$4:$U$2346,'Hospitalisation Details'!$AA$4:$AA$2346)</f>
        <v>R1013</v>
      </c>
      <c r="Q1881" s="15">
        <f>_xlfn.XLOOKUP(A1881,'Hospitalisation Details'!$U$4:$U$2346,'Hospitalisation Details'!$AB$4:$AB$2346)</f>
        <v>34</v>
      </c>
    </row>
    <row r="1882" spans="1:17" ht="15.5" x14ac:dyDescent="0.35">
      <c r="A1882" s="73" t="s">
        <v>488</v>
      </c>
      <c r="B1882" s="40" t="str">
        <f>_xlfn.XLOOKUP(A1882,'Customer Names'!$A$3:$A$2337,'Customer Names'!$E$3:$E$2337)</f>
        <v>Terri</v>
      </c>
      <c r="C1882" s="29">
        <f>_xlfn.XLOOKUP(A1882,'Medical Examinations'!$P$3:$P$2337,'Medical Examinations'!$Q$3:$Q$2337)</f>
        <v>15.53</v>
      </c>
      <c r="D1882" s="15">
        <f>_xlfn.XLOOKUP(A1882,'Medical Examinations'!$P$3:$P$2337,'Medical Examinations'!$R$3:$R$2337)</f>
        <v>5.81</v>
      </c>
      <c r="E1882" s="15" t="str">
        <f>_xlfn.XLOOKUP(A1882,'Medical Examinations'!$P$3:$P$2337,'Medical Examinations'!$S$3:$S$2337)</f>
        <v>No</v>
      </c>
      <c r="F1882" s="15" t="str">
        <f>_xlfn.XLOOKUP(A1882,'Medical Examinations'!$P$3:$P$2337,'Medical Examinations'!$T$3:$T$2337)</f>
        <v>No</v>
      </c>
      <c r="G1882" s="15" t="str">
        <f>_xlfn.XLOOKUP(A1882,'Medical Examinations'!$P$3:$P$2337,'Medical Examinations'!$U$3:$U$2337)</f>
        <v>No</v>
      </c>
      <c r="H1882" s="15">
        <f>_xlfn.XLOOKUP(A1882,'Medical Examinations'!$P$3:$P$2337,'Medical Examinations'!$V$3:$V$2337)</f>
        <v>1</v>
      </c>
      <c r="I1882" s="15" t="str">
        <f>_xlfn.XLOOKUP(A1882,'Medical Examinations'!$P$3:$P$2337,'Medical Examinations'!$W$3:$W$2337)</f>
        <v>No</v>
      </c>
      <c r="J1882" s="15" t="str">
        <f>_xlfn.XLOOKUP(A1882,'Medical Examinations'!$P$3:$P$2337,'Medical Examinations'!$X$3:$X$2337)</f>
        <v>Underweight</v>
      </c>
      <c r="K1882" s="15"/>
      <c r="L1882" s="74">
        <f>_xlfn.XLOOKUP(A1882,'Hospitalisation Details'!$U$4:$U$2346,'Hospitalisation Details'!$V$4:$V$2346)</f>
        <v>30941</v>
      </c>
      <c r="M1882" s="75">
        <f>_xlfn.XLOOKUP(A1882,'Hospitalisation Details'!$U$4:$U$2346,'Hospitalisation Details'!$X$4:$X$2346)</f>
        <v>4163.21</v>
      </c>
      <c r="N1882" s="15">
        <f>_xlfn.XLOOKUP(A1882,'Hospitalisation Details'!$U$4:$U$2346,'Hospitalisation Details'!$Y$4:$Y$2346)</f>
        <v>1</v>
      </c>
      <c r="O1882" s="15">
        <f>_xlfn.XLOOKUP(A1882,'Hospitalisation Details'!$U$4:$U$2346,'Hospitalisation Details'!$Z$4:$Z$2346)</f>
        <v>9</v>
      </c>
      <c r="P1882" s="15" t="str">
        <f>_xlfn.XLOOKUP(A1882,'Hospitalisation Details'!$U$4:$U$2346,'Hospitalisation Details'!$AA$4:$AA$2346)</f>
        <v>R1012</v>
      </c>
      <c r="Q1882" s="15">
        <f>_xlfn.XLOOKUP(A1882,'Hospitalisation Details'!$U$4:$U$2346,'Hospitalisation Details'!$AB$4:$AB$2346)</f>
        <v>39</v>
      </c>
    </row>
    <row r="1883" spans="1:17" ht="15.5" x14ac:dyDescent="0.35">
      <c r="A1883" s="73" t="s">
        <v>487</v>
      </c>
      <c r="B1883" s="40" t="str">
        <f>_xlfn.XLOOKUP(A1883,'Customer Names'!$A$3:$A$2337,'Customer Names'!$E$3:$E$2337)</f>
        <v>Eddie</v>
      </c>
      <c r="C1883" s="29">
        <f>_xlfn.XLOOKUP(A1883,'Medical Examinations'!$P$3:$P$2337,'Medical Examinations'!$Q$3:$Q$2337)</f>
        <v>30.7</v>
      </c>
      <c r="D1883" s="15">
        <f>_xlfn.XLOOKUP(A1883,'Medical Examinations'!$P$3:$P$2337,'Medical Examinations'!$R$3:$R$2337)</f>
        <v>5.82</v>
      </c>
      <c r="E1883" s="15" t="str">
        <f>_xlfn.XLOOKUP(A1883,'Medical Examinations'!$P$3:$P$2337,'Medical Examinations'!$S$3:$S$2337)</f>
        <v>No</v>
      </c>
      <c r="F1883" s="15" t="str">
        <f>_xlfn.XLOOKUP(A1883,'Medical Examinations'!$P$3:$P$2337,'Medical Examinations'!$T$3:$T$2337)</f>
        <v>No</v>
      </c>
      <c r="G1883" s="15" t="str">
        <f>_xlfn.XLOOKUP(A1883,'Medical Examinations'!$P$3:$P$2337,'Medical Examinations'!$U$3:$U$2337)</f>
        <v>No</v>
      </c>
      <c r="H1883" s="15">
        <f>_xlfn.XLOOKUP(A1883,'Medical Examinations'!$P$3:$P$2337,'Medical Examinations'!$V$3:$V$2337)</f>
        <v>1</v>
      </c>
      <c r="I1883" s="15" t="str">
        <f>_xlfn.XLOOKUP(A1883,'Medical Examinations'!$P$3:$P$2337,'Medical Examinations'!$W$3:$W$2337)</f>
        <v>No</v>
      </c>
      <c r="J1883" s="15" t="str">
        <f>_xlfn.XLOOKUP(A1883,'Medical Examinations'!$P$3:$P$2337,'Medical Examinations'!$X$3:$X$2337)</f>
        <v>Obesity</v>
      </c>
      <c r="K1883" s="15"/>
      <c r="L1883" s="74">
        <f>_xlfn.XLOOKUP(A1883,'Hospitalisation Details'!$U$4:$U$2346,'Hospitalisation Details'!$V$4:$V$2346)</f>
        <v>36125</v>
      </c>
      <c r="M1883" s="75">
        <f>_xlfn.XLOOKUP(A1883,'Hospitalisation Details'!$U$4:$U$2346,'Hospitalisation Details'!$X$4:$X$2346)</f>
        <v>4154.97</v>
      </c>
      <c r="N1883" s="15">
        <f>_xlfn.XLOOKUP(A1883,'Hospitalisation Details'!$U$4:$U$2346,'Hospitalisation Details'!$Y$4:$Y$2346)</f>
        <v>1</v>
      </c>
      <c r="O1883" s="15">
        <f>_xlfn.XLOOKUP(A1883,'Hospitalisation Details'!$U$4:$U$2346,'Hospitalisation Details'!$Z$4:$Z$2346)</f>
        <v>2</v>
      </c>
      <c r="P1883" s="15" t="str">
        <f>_xlfn.XLOOKUP(A1883,'Hospitalisation Details'!$U$4:$U$2346,'Hospitalisation Details'!$AA$4:$AA$2346)</f>
        <v>R1012</v>
      </c>
      <c r="Q1883" s="15">
        <f>_xlfn.XLOOKUP(A1883,'Hospitalisation Details'!$U$4:$U$2346,'Hospitalisation Details'!$AB$4:$AB$2346)</f>
        <v>25</v>
      </c>
    </row>
    <row r="1884" spans="1:17" ht="15.5" x14ac:dyDescent="0.35">
      <c r="A1884" s="73" t="s">
        <v>486</v>
      </c>
      <c r="B1884" s="40" t="str">
        <f>_xlfn.XLOOKUP(A1884,'Customer Names'!$A$3:$A$2337,'Customer Names'!$E$3:$E$2337)</f>
        <v>Pamela</v>
      </c>
      <c r="C1884" s="29">
        <f>_xlfn.XLOOKUP(A1884,'Medical Examinations'!$P$3:$P$2337,'Medical Examinations'!$Q$3:$Q$2337)</f>
        <v>33.33</v>
      </c>
      <c r="D1884" s="15">
        <f>_xlfn.XLOOKUP(A1884,'Medical Examinations'!$P$3:$P$2337,'Medical Examinations'!$R$3:$R$2337)</f>
        <v>4.82</v>
      </c>
      <c r="E1884" s="15" t="str">
        <f>_xlfn.XLOOKUP(A1884,'Medical Examinations'!$P$3:$P$2337,'Medical Examinations'!$S$3:$S$2337)</f>
        <v>No</v>
      </c>
      <c r="F1884" s="15" t="str">
        <f>_xlfn.XLOOKUP(A1884,'Medical Examinations'!$P$3:$P$2337,'Medical Examinations'!$T$3:$T$2337)</f>
        <v>No</v>
      </c>
      <c r="G1884" s="15" t="str">
        <f>_xlfn.XLOOKUP(A1884,'Medical Examinations'!$P$3:$P$2337,'Medical Examinations'!$U$3:$U$2337)</f>
        <v>No</v>
      </c>
      <c r="H1884" s="15">
        <f>_xlfn.XLOOKUP(A1884,'Medical Examinations'!$P$3:$P$2337,'Medical Examinations'!$V$3:$V$2337)</f>
        <v>1</v>
      </c>
      <c r="I1884" s="15" t="str">
        <f>_xlfn.XLOOKUP(A1884,'Medical Examinations'!$P$3:$P$2337,'Medical Examinations'!$W$3:$W$2337)</f>
        <v>No</v>
      </c>
      <c r="J1884" s="15" t="str">
        <f>_xlfn.XLOOKUP(A1884,'Medical Examinations'!$P$3:$P$2337,'Medical Examinations'!$X$3:$X$2337)</f>
        <v>Obesity</v>
      </c>
      <c r="K1884" s="15"/>
      <c r="L1884" s="74">
        <f>_xlfn.XLOOKUP(A1884,'Hospitalisation Details'!$U$4:$U$2346,'Hospitalisation Details'!$V$4:$V$2346)</f>
        <v>33820</v>
      </c>
      <c r="M1884" s="75">
        <f>_xlfn.XLOOKUP(A1884,'Hospitalisation Details'!$U$4:$U$2346,'Hospitalisation Details'!$X$4:$X$2346)</f>
        <v>4151.03</v>
      </c>
      <c r="N1884" s="15">
        <f>_xlfn.XLOOKUP(A1884,'Hospitalisation Details'!$U$4:$U$2346,'Hospitalisation Details'!$Y$4:$Y$2346)</f>
        <v>1</v>
      </c>
      <c r="O1884" s="15">
        <f>_xlfn.XLOOKUP(A1884,'Hospitalisation Details'!$U$4:$U$2346,'Hospitalisation Details'!$Z$4:$Z$2346)</f>
        <v>9</v>
      </c>
      <c r="P1884" s="15" t="str">
        <f>_xlfn.XLOOKUP(A1884,'Hospitalisation Details'!$U$4:$U$2346,'Hospitalisation Details'!$AA$4:$AA$2346)</f>
        <v>R1013</v>
      </c>
      <c r="Q1884" s="15">
        <f>_xlfn.XLOOKUP(A1884,'Hospitalisation Details'!$U$4:$U$2346,'Hospitalisation Details'!$AB$4:$AB$2346)</f>
        <v>31</v>
      </c>
    </row>
    <row r="1885" spans="1:17" ht="15.5" x14ac:dyDescent="0.35">
      <c r="A1885" s="73" t="s">
        <v>485</v>
      </c>
      <c r="B1885" s="40" t="str">
        <f>_xlfn.XLOOKUP(A1885,'Customer Names'!$A$3:$A$2337,'Customer Names'!$E$3:$E$2337)</f>
        <v>Joyce</v>
      </c>
      <c r="C1885" s="29">
        <f>_xlfn.XLOOKUP(A1885,'Medical Examinations'!$P$3:$P$2337,'Medical Examinations'!$Q$3:$Q$2337)</f>
        <v>32.4</v>
      </c>
      <c r="D1885" s="15">
        <f>_xlfn.XLOOKUP(A1885,'Medical Examinations'!$P$3:$P$2337,'Medical Examinations'!$R$3:$R$2337)</f>
        <v>5.08</v>
      </c>
      <c r="E1885" s="15" t="str">
        <f>_xlfn.XLOOKUP(A1885,'Medical Examinations'!$P$3:$P$2337,'Medical Examinations'!$S$3:$S$2337)</f>
        <v>No</v>
      </c>
      <c r="F1885" s="15" t="str">
        <f>_xlfn.XLOOKUP(A1885,'Medical Examinations'!$P$3:$P$2337,'Medical Examinations'!$T$3:$T$2337)</f>
        <v>No</v>
      </c>
      <c r="G1885" s="15" t="str">
        <f>_xlfn.XLOOKUP(A1885,'Medical Examinations'!$P$3:$P$2337,'Medical Examinations'!$U$3:$U$2337)</f>
        <v>No</v>
      </c>
      <c r="H1885" s="15">
        <f>_xlfn.XLOOKUP(A1885,'Medical Examinations'!$P$3:$P$2337,'Medical Examinations'!$V$3:$V$2337)</f>
        <v>1</v>
      </c>
      <c r="I1885" s="15" t="str">
        <f>_xlfn.XLOOKUP(A1885,'Medical Examinations'!$P$3:$P$2337,'Medical Examinations'!$W$3:$W$2337)</f>
        <v>No</v>
      </c>
      <c r="J1885" s="15" t="str">
        <f>_xlfn.XLOOKUP(A1885,'Medical Examinations'!$P$3:$P$2337,'Medical Examinations'!$X$3:$X$2337)</f>
        <v>Obesity</v>
      </c>
      <c r="K1885" s="15"/>
      <c r="L1885" s="74">
        <f>_xlfn.XLOOKUP(A1885,'Hospitalisation Details'!$U$4:$U$2346,'Hospitalisation Details'!$V$4:$V$2346)</f>
        <v>33783</v>
      </c>
      <c r="M1885" s="75">
        <f>_xlfn.XLOOKUP(A1885,'Hospitalisation Details'!$U$4:$U$2346,'Hospitalisation Details'!$X$4:$X$2346)</f>
        <v>4149.74</v>
      </c>
      <c r="N1885" s="15">
        <f>_xlfn.XLOOKUP(A1885,'Hospitalisation Details'!$U$4:$U$2346,'Hospitalisation Details'!$Y$4:$Y$2346)</f>
        <v>1</v>
      </c>
      <c r="O1885" s="15">
        <f>_xlfn.XLOOKUP(A1885,'Hospitalisation Details'!$U$4:$U$2346,'Hospitalisation Details'!$Z$4:$Z$2346)</f>
        <v>2</v>
      </c>
      <c r="P1885" s="15" t="str">
        <f>_xlfn.XLOOKUP(A1885,'Hospitalisation Details'!$U$4:$U$2346,'Hospitalisation Details'!$AA$4:$AA$2346)</f>
        <v>R1011</v>
      </c>
      <c r="Q1885" s="15">
        <f>_xlfn.XLOOKUP(A1885,'Hospitalisation Details'!$U$4:$U$2346,'Hospitalisation Details'!$AB$4:$AB$2346)</f>
        <v>31</v>
      </c>
    </row>
    <row r="1886" spans="1:17" ht="15.5" x14ac:dyDescent="0.35">
      <c r="A1886" s="73" t="s">
        <v>484</v>
      </c>
      <c r="B1886" s="40" t="str">
        <f>_xlfn.XLOOKUP(A1886,'Customer Names'!$A$3:$A$2337,'Customer Names'!$E$3:$E$2337)</f>
        <v>Alison W.</v>
      </c>
      <c r="C1886" s="29">
        <f>_xlfn.XLOOKUP(A1886,'Medical Examinations'!$P$3:$P$2337,'Medical Examinations'!$Q$3:$Q$2337)</f>
        <v>27.93</v>
      </c>
      <c r="D1886" s="15">
        <f>_xlfn.XLOOKUP(A1886,'Medical Examinations'!$P$3:$P$2337,'Medical Examinations'!$R$3:$R$2337)</f>
        <v>5.59</v>
      </c>
      <c r="E1886" s="15" t="str">
        <f>_xlfn.XLOOKUP(A1886,'Medical Examinations'!$P$3:$P$2337,'Medical Examinations'!$S$3:$S$2337)</f>
        <v>No</v>
      </c>
      <c r="F1886" s="15" t="str">
        <f>_xlfn.XLOOKUP(A1886,'Medical Examinations'!$P$3:$P$2337,'Medical Examinations'!$T$3:$T$2337)</f>
        <v>No</v>
      </c>
      <c r="G1886" s="15" t="str">
        <f>_xlfn.XLOOKUP(A1886,'Medical Examinations'!$P$3:$P$2337,'Medical Examinations'!$U$3:$U$2337)</f>
        <v>No</v>
      </c>
      <c r="H1886" s="15">
        <f>_xlfn.XLOOKUP(A1886,'Medical Examinations'!$P$3:$P$2337,'Medical Examinations'!$V$3:$V$2337)</f>
        <v>1</v>
      </c>
      <c r="I1886" s="15" t="str">
        <f>_xlfn.XLOOKUP(A1886,'Medical Examinations'!$P$3:$P$2337,'Medical Examinations'!$W$3:$W$2337)</f>
        <v>No</v>
      </c>
      <c r="J1886" s="15" t="str">
        <f>_xlfn.XLOOKUP(A1886,'Medical Examinations'!$P$3:$P$2337,'Medical Examinations'!$X$3:$X$2337)</f>
        <v>Overweight</v>
      </c>
      <c r="K1886" s="15"/>
      <c r="L1886" s="74">
        <f>_xlfn.XLOOKUP(A1886,'Hospitalisation Details'!$U$4:$U$2346,'Hospitalisation Details'!$V$4:$V$2346)</f>
        <v>33773</v>
      </c>
      <c r="M1886" s="75">
        <f>_xlfn.XLOOKUP(A1886,'Hospitalisation Details'!$U$4:$U$2346,'Hospitalisation Details'!$X$4:$X$2346)</f>
        <v>4137.5200000000004</v>
      </c>
      <c r="N1886" s="15">
        <f>_xlfn.XLOOKUP(A1886,'Hospitalisation Details'!$U$4:$U$2346,'Hospitalisation Details'!$Y$4:$Y$2346)</f>
        <v>1</v>
      </c>
      <c r="O1886" s="15">
        <f>_xlfn.XLOOKUP(A1886,'Hospitalisation Details'!$U$4:$U$2346,'Hospitalisation Details'!$Z$4:$Z$2346)</f>
        <v>1</v>
      </c>
      <c r="P1886" s="15" t="str">
        <f>_xlfn.XLOOKUP(A1886,'Hospitalisation Details'!$U$4:$U$2346,'Hospitalisation Details'!$AA$4:$AA$2346)</f>
        <v>R1024</v>
      </c>
      <c r="Q1886" s="15">
        <f>_xlfn.XLOOKUP(A1886,'Hospitalisation Details'!$U$4:$U$2346,'Hospitalisation Details'!$AB$4:$AB$2346)</f>
        <v>31</v>
      </c>
    </row>
    <row r="1887" spans="1:17" ht="15.5" x14ac:dyDescent="0.35">
      <c r="A1887" s="73" t="s">
        <v>483</v>
      </c>
      <c r="B1887" s="40" t="str">
        <f>_xlfn.XLOOKUP(A1887,'Customer Names'!$A$3:$A$2337,'Customer Names'!$E$3:$E$2337)</f>
        <v>Tammara C</v>
      </c>
      <c r="C1887" s="29">
        <f>_xlfn.XLOOKUP(A1887,'Medical Examinations'!$P$3:$P$2337,'Medical Examinations'!$Q$3:$Q$2337)</f>
        <v>21.754999999999999</v>
      </c>
      <c r="D1887" s="15">
        <f>_xlfn.XLOOKUP(A1887,'Medical Examinations'!$P$3:$P$2337,'Medical Examinations'!$R$3:$R$2337)</f>
        <v>5.12</v>
      </c>
      <c r="E1887" s="15" t="str">
        <f>_xlfn.XLOOKUP(A1887,'Medical Examinations'!$P$3:$P$2337,'Medical Examinations'!$S$3:$S$2337)</f>
        <v>No</v>
      </c>
      <c r="F1887" s="15" t="str">
        <f>_xlfn.XLOOKUP(A1887,'Medical Examinations'!$P$3:$P$2337,'Medical Examinations'!$T$3:$T$2337)</f>
        <v>No</v>
      </c>
      <c r="G1887" s="15" t="str">
        <f>_xlfn.XLOOKUP(A1887,'Medical Examinations'!$P$3:$P$2337,'Medical Examinations'!$U$3:$U$2337)</f>
        <v>No</v>
      </c>
      <c r="H1887" s="15">
        <f>_xlfn.XLOOKUP(A1887,'Medical Examinations'!$P$3:$P$2337,'Medical Examinations'!$V$3:$V$2337)</f>
        <v>0</v>
      </c>
      <c r="I1887" s="15" t="str">
        <f>_xlfn.XLOOKUP(A1887,'Medical Examinations'!$P$3:$P$2337,'Medical Examinations'!$W$3:$W$2337)</f>
        <v>No</v>
      </c>
      <c r="J1887" s="15" t="str">
        <f>_xlfn.XLOOKUP(A1887,'Medical Examinations'!$P$3:$P$2337,'Medical Examinations'!$X$3:$X$2337)</f>
        <v>Normalweight</v>
      </c>
      <c r="K1887" s="15"/>
      <c r="L1887" s="74">
        <f>_xlfn.XLOOKUP(A1887,'Hospitalisation Details'!$U$4:$U$2346,'Hospitalisation Details'!$V$4:$V$2346)</f>
        <v>33456</v>
      </c>
      <c r="M1887" s="75">
        <f>_xlfn.XLOOKUP(A1887,'Hospitalisation Details'!$U$4:$U$2346,'Hospitalisation Details'!$X$4:$X$2346)</f>
        <v>4134.08</v>
      </c>
      <c r="N1887" s="15">
        <f>_xlfn.XLOOKUP(A1887,'Hospitalisation Details'!$U$4:$U$2346,'Hospitalisation Details'!$Y$4:$Y$2346)</f>
        <v>1</v>
      </c>
      <c r="O1887" s="15">
        <f>_xlfn.XLOOKUP(A1887,'Hospitalisation Details'!$U$4:$U$2346,'Hospitalisation Details'!$Z$4:$Z$2346)</f>
        <v>2</v>
      </c>
      <c r="P1887" s="15" t="str">
        <f>_xlfn.XLOOKUP(A1887,'Hospitalisation Details'!$U$4:$U$2346,'Hospitalisation Details'!$AA$4:$AA$2346)</f>
        <v>R1012</v>
      </c>
      <c r="Q1887" s="15">
        <f>_xlfn.XLOOKUP(A1887,'Hospitalisation Details'!$U$4:$U$2346,'Hospitalisation Details'!$AB$4:$AB$2346)</f>
        <v>32</v>
      </c>
    </row>
    <row r="1888" spans="1:17" ht="15.5" x14ac:dyDescent="0.35">
      <c r="A1888" s="73" t="s">
        <v>482</v>
      </c>
      <c r="B1888" s="40" t="str">
        <f>_xlfn.XLOOKUP(A1888,'Customer Names'!$A$3:$A$2337,'Customer Names'!$E$3:$E$2337)</f>
        <v>Dorota</v>
      </c>
      <c r="C1888" s="29">
        <f>_xlfn.XLOOKUP(A1888,'Medical Examinations'!$P$3:$P$2337,'Medical Examinations'!$Q$3:$Q$2337)</f>
        <v>25.934999999999999</v>
      </c>
      <c r="D1888" s="15">
        <f>_xlfn.XLOOKUP(A1888,'Medical Examinations'!$P$3:$P$2337,'Medical Examinations'!$R$3:$R$2337)</f>
        <v>4.95</v>
      </c>
      <c r="E1888" s="15" t="str">
        <f>_xlfn.XLOOKUP(A1888,'Medical Examinations'!$P$3:$P$2337,'Medical Examinations'!$S$3:$S$2337)</f>
        <v>No</v>
      </c>
      <c r="F1888" s="15" t="str">
        <f>_xlfn.XLOOKUP(A1888,'Medical Examinations'!$P$3:$P$2337,'Medical Examinations'!$T$3:$T$2337)</f>
        <v>No</v>
      </c>
      <c r="G1888" s="15" t="str">
        <f>_xlfn.XLOOKUP(A1888,'Medical Examinations'!$P$3:$P$2337,'Medical Examinations'!$U$3:$U$2337)</f>
        <v>No</v>
      </c>
      <c r="H1888" s="15">
        <f>_xlfn.XLOOKUP(A1888,'Medical Examinations'!$P$3:$P$2337,'Medical Examinations'!$V$3:$V$2337)</f>
        <v>0</v>
      </c>
      <c r="I1888" s="15" t="str">
        <f>_xlfn.XLOOKUP(A1888,'Medical Examinations'!$P$3:$P$2337,'Medical Examinations'!$W$3:$W$2337)</f>
        <v>No</v>
      </c>
      <c r="J1888" s="15" t="str">
        <f>_xlfn.XLOOKUP(A1888,'Medical Examinations'!$P$3:$P$2337,'Medical Examinations'!$X$3:$X$2337)</f>
        <v>Overweight</v>
      </c>
      <c r="K1888" s="15"/>
      <c r="L1888" s="74">
        <f>_xlfn.XLOOKUP(A1888,'Hospitalisation Details'!$U$4:$U$2346,'Hospitalisation Details'!$V$4:$V$2346)</f>
        <v>34567</v>
      </c>
      <c r="M1888" s="75">
        <f>_xlfn.XLOOKUP(A1888,'Hospitalisation Details'!$U$4:$U$2346,'Hospitalisation Details'!$X$4:$X$2346)</f>
        <v>4133.6400000000003</v>
      </c>
      <c r="N1888" s="15">
        <f>_xlfn.XLOOKUP(A1888,'Hospitalisation Details'!$U$4:$U$2346,'Hospitalisation Details'!$Y$4:$Y$2346)</f>
        <v>1</v>
      </c>
      <c r="O1888" s="15">
        <f>_xlfn.XLOOKUP(A1888,'Hospitalisation Details'!$U$4:$U$2346,'Hospitalisation Details'!$Z$4:$Z$2346)</f>
        <v>1</v>
      </c>
      <c r="P1888" s="15" t="str">
        <f>_xlfn.XLOOKUP(A1888,'Hospitalisation Details'!$U$4:$U$2346,'Hospitalisation Details'!$AA$4:$AA$2346)</f>
        <v>R1012</v>
      </c>
      <c r="Q1888" s="15">
        <f>_xlfn.XLOOKUP(A1888,'Hospitalisation Details'!$U$4:$U$2346,'Hospitalisation Details'!$AB$4:$AB$2346)</f>
        <v>29</v>
      </c>
    </row>
    <row r="1889" spans="1:17" ht="15.5" x14ac:dyDescent="0.35">
      <c r="A1889" s="73" t="s">
        <v>481</v>
      </c>
      <c r="B1889" s="40" t="str">
        <f>_xlfn.XLOOKUP(A1889,'Customer Names'!$A$3:$A$2337,'Customer Names'!$E$3:$E$2337)</f>
        <v>Jose Norberto Sr.</v>
      </c>
      <c r="C1889" s="29">
        <f>_xlfn.XLOOKUP(A1889,'Medical Examinations'!$P$3:$P$2337,'Medical Examinations'!$Q$3:$Q$2337)</f>
        <v>31.5</v>
      </c>
      <c r="D1889" s="15">
        <f>_xlfn.XLOOKUP(A1889,'Medical Examinations'!$P$3:$P$2337,'Medical Examinations'!$R$3:$R$2337)</f>
        <v>6.16</v>
      </c>
      <c r="E1889" s="15" t="str">
        <f>_xlfn.XLOOKUP(A1889,'Medical Examinations'!$P$3:$P$2337,'Medical Examinations'!$S$3:$S$2337)</f>
        <v>No</v>
      </c>
      <c r="F1889" s="15" t="str">
        <f>_xlfn.XLOOKUP(A1889,'Medical Examinations'!$P$3:$P$2337,'Medical Examinations'!$T$3:$T$2337)</f>
        <v>No</v>
      </c>
      <c r="G1889" s="15" t="str">
        <f>_xlfn.XLOOKUP(A1889,'Medical Examinations'!$P$3:$P$2337,'Medical Examinations'!$U$3:$U$2337)</f>
        <v>No</v>
      </c>
      <c r="H1889" s="15">
        <f>_xlfn.XLOOKUP(A1889,'Medical Examinations'!$P$3:$P$2337,'Medical Examinations'!$V$3:$V$2337)</f>
        <v>0</v>
      </c>
      <c r="I1889" s="15" t="str">
        <f>_xlfn.XLOOKUP(A1889,'Medical Examinations'!$P$3:$P$2337,'Medical Examinations'!$W$3:$W$2337)</f>
        <v>No</v>
      </c>
      <c r="J1889" s="15" t="str">
        <f>_xlfn.XLOOKUP(A1889,'Medical Examinations'!$P$3:$P$2337,'Medical Examinations'!$X$3:$X$2337)</f>
        <v>Obesity</v>
      </c>
      <c r="K1889" s="15"/>
      <c r="L1889" s="74">
        <f>_xlfn.XLOOKUP(A1889,'Hospitalisation Details'!$U$4:$U$2346,'Hospitalisation Details'!$V$4:$V$2346)</f>
        <v>33221</v>
      </c>
      <c r="M1889" s="75">
        <f>_xlfn.XLOOKUP(A1889,'Hospitalisation Details'!$U$4:$U$2346,'Hospitalisation Details'!$X$4:$X$2346)</f>
        <v>4076.5</v>
      </c>
      <c r="N1889" s="15">
        <f>_xlfn.XLOOKUP(A1889,'Hospitalisation Details'!$U$4:$U$2346,'Hospitalisation Details'!$Y$4:$Y$2346)</f>
        <v>1</v>
      </c>
      <c r="O1889" s="15">
        <f>_xlfn.XLOOKUP(A1889,'Hospitalisation Details'!$U$4:$U$2346,'Hospitalisation Details'!$Z$4:$Z$2346)</f>
        <v>1</v>
      </c>
      <c r="P1889" s="15" t="str">
        <f>_xlfn.XLOOKUP(A1889,'Hospitalisation Details'!$U$4:$U$2346,'Hospitalisation Details'!$AA$4:$AA$2346)</f>
        <v>R1011</v>
      </c>
      <c r="Q1889" s="15">
        <f>_xlfn.XLOOKUP(A1889,'Hospitalisation Details'!$U$4:$U$2346,'Hospitalisation Details'!$AB$4:$AB$2346)</f>
        <v>33</v>
      </c>
    </row>
    <row r="1890" spans="1:17" ht="15.5" x14ac:dyDescent="0.35">
      <c r="A1890" s="73" t="s">
        <v>480</v>
      </c>
      <c r="B1890" s="40" t="str">
        <f>_xlfn.XLOOKUP(A1890,'Customer Names'!$A$3:$A$2337,'Customer Names'!$E$3:$E$2337)</f>
        <v>Peter</v>
      </c>
      <c r="C1890" s="29">
        <f>_xlfn.XLOOKUP(A1890,'Medical Examinations'!$P$3:$P$2337,'Medical Examinations'!$Q$3:$Q$2337)</f>
        <v>30.03</v>
      </c>
      <c r="D1890" s="15">
        <f>_xlfn.XLOOKUP(A1890,'Medical Examinations'!$P$3:$P$2337,'Medical Examinations'!$R$3:$R$2337)</f>
        <v>6.41</v>
      </c>
      <c r="E1890" s="15" t="str">
        <f>_xlfn.XLOOKUP(A1890,'Medical Examinations'!$P$3:$P$2337,'Medical Examinations'!$S$3:$S$2337)</f>
        <v>No</v>
      </c>
      <c r="F1890" s="15" t="str">
        <f>_xlfn.XLOOKUP(A1890,'Medical Examinations'!$P$3:$P$2337,'Medical Examinations'!$T$3:$T$2337)</f>
        <v>No</v>
      </c>
      <c r="G1890" s="15" t="str">
        <f>_xlfn.XLOOKUP(A1890,'Medical Examinations'!$P$3:$P$2337,'Medical Examinations'!$U$3:$U$2337)</f>
        <v>No</v>
      </c>
      <c r="H1890" s="15">
        <f>_xlfn.XLOOKUP(A1890,'Medical Examinations'!$P$3:$P$2337,'Medical Examinations'!$V$3:$V$2337)</f>
        <v>0</v>
      </c>
      <c r="I1890" s="15" t="str">
        <f>_xlfn.XLOOKUP(A1890,'Medical Examinations'!$P$3:$P$2337,'Medical Examinations'!$W$3:$W$2337)</f>
        <v>No</v>
      </c>
      <c r="J1890" s="15" t="str">
        <f>_xlfn.XLOOKUP(A1890,'Medical Examinations'!$P$3:$P$2337,'Medical Examinations'!$X$3:$X$2337)</f>
        <v>Obesity</v>
      </c>
      <c r="K1890" s="15"/>
      <c r="L1890" s="74">
        <f>_xlfn.XLOOKUP(A1890,'Hospitalisation Details'!$U$4:$U$2346,'Hospitalisation Details'!$V$4:$V$2346)</f>
        <v>33208</v>
      </c>
      <c r="M1890" s="75">
        <f>_xlfn.XLOOKUP(A1890,'Hospitalisation Details'!$U$4:$U$2346,'Hospitalisation Details'!$X$4:$X$2346)</f>
        <v>4074.45</v>
      </c>
      <c r="N1890" s="15">
        <f>_xlfn.XLOOKUP(A1890,'Hospitalisation Details'!$U$4:$U$2346,'Hospitalisation Details'!$Y$4:$Y$2346)</f>
        <v>4</v>
      </c>
      <c r="O1890" s="15">
        <f>_xlfn.XLOOKUP(A1890,'Hospitalisation Details'!$U$4:$U$2346,'Hospitalisation Details'!$Z$4:$Z$2346)</f>
        <v>9</v>
      </c>
      <c r="P1890" s="15" t="str">
        <f>_xlfn.XLOOKUP(A1890,'Hospitalisation Details'!$U$4:$U$2346,'Hospitalisation Details'!$AA$4:$AA$2346)</f>
        <v>R1013</v>
      </c>
      <c r="Q1890" s="15">
        <f>_xlfn.XLOOKUP(A1890,'Hospitalisation Details'!$U$4:$U$2346,'Hospitalisation Details'!$AB$4:$AB$2346)</f>
        <v>33</v>
      </c>
    </row>
    <row r="1891" spans="1:17" ht="15.5" x14ac:dyDescent="0.35">
      <c r="A1891" s="73" t="s">
        <v>479</v>
      </c>
      <c r="B1891" s="40" t="str">
        <f>_xlfn.XLOOKUP(A1891,'Customer Names'!$A$3:$A$2337,'Customer Names'!$E$3:$E$2337)</f>
        <v>Bryant</v>
      </c>
      <c r="C1891" s="29">
        <f>_xlfn.XLOOKUP(A1891,'Medical Examinations'!$P$3:$P$2337,'Medical Examinations'!$Q$3:$Q$2337)</f>
        <v>33.479999999999997</v>
      </c>
      <c r="D1891" s="15">
        <f>_xlfn.XLOOKUP(A1891,'Medical Examinations'!$P$3:$P$2337,'Medical Examinations'!$R$3:$R$2337)</f>
        <v>8.94</v>
      </c>
      <c r="E1891" s="15" t="str">
        <f>_xlfn.XLOOKUP(A1891,'Medical Examinations'!$P$3:$P$2337,'Medical Examinations'!$S$3:$S$2337)</f>
        <v>No</v>
      </c>
      <c r="F1891" s="15" t="str">
        <f>_xlfn.XLOOKUP(A1891,'Medical Examinations'!$P$3:$P$2337,'Medical Examinations'!$T$3:$T$2337)</f>
        <v>No</v>
      </c>
      <c r="G1891" s="15" t="str">
        <f>_xlfn.XLOOKUP(A1891,'Medical Examinations'!$P$3:$P$2337,'Medical Examinations'!$U$3:$U$2337)</f>
        <v>No</v>
      </c>
      <c r="H1891" s="15">
        <f>_xlfn.XLOOKUP(A1891,'Medical Examinations'!$P$3:$P$2337,'Medical Examinations'!$V$3:$V$2337)</f>
        <v>0</v>
      </c>
      <c r="I1891" s="15" t="str">
        <f>_xlfn.XLOOKUP(A1891,'Medical Examinations'!$P$3:$P$2337,'Medical Examinations'!$W$3:$W$2337)</f>
        <v>No</v>
      </c>
      <c r="J1891" s="15" t="str">
        <f>_xlfn.XLOOKUP(A1891,'Medical Examinations'!$P$3:$P$2337,'Medical Examinations'!$X$3:$X$2337)</f>
        <v>Obesity</v>
      </c>
      <c r="K1891" s="15"/>
      <c r="L1891" s="74">
        <f>_xlfn.XLOOKUP(A1891,'Hospitalisation Details'!$U$4:$U$2346,'Hospitalisation Details'!$V$4:$V$2346)</f>
        <v>37547</v>
      </c>
      <c r="M1891" s="75">
        <f>_xlfn.XLOOKUP(A1891,'Hospitalisation Details'!$U$4:$U$2346,'Hospitalisation Details'!$X$4:$X$2346)</f>
        <v>4070.51</v>
      </c>
      <c r="N1891" s="15">
        <f>_xlfn.XLOOKUP(A1891,'Hospitalisation Details'!$U$4:$U$2346,'Hospitalisation Details'!$Y$4:$Y$2346)</f>
        <v>1</v>
      </c>
      <c r="O1891" s="15">
        <f>_xlfn.XLOOKUP(A1891,'Hospitalisation Details'!$U$4:$U$2346,'Hospitalisation Details'!$Z$4:$Z$2346)</f>
        <v>2</v>
      </c>
      <c r="P1891" s="15" t="str">
        <f>_xlfn.XLOOKUP(A1891,'Hospitalisation Details'!$U$4:$U$2346,'Hospitalisation Details'!$AA$4:$AA$2346)</f>
        <v>R1012</v>
      </c>
      <c r="Q1891" s="15">
        <f>_xlfn.XLOOKUP(A1891,'Hospitalisation Details'!$U$4:$U$2346,'Hospitalisation Details'!$AB$4:$AB$2346)</f>
        <v>21</v>
      </c>
    </row>
    <row r="1892" spans="1:17" ht="15.5" x14ac:dyDescent="0.35">
      <c r="A1892" s="73" t="s">
        <v>478</v>
      </c>
      <c r="B1892" s="40" t="str">
        <f>_xlfn.XLOOKUP(A1892,'Customer Names'!$A$3:$A$2337,'Customer Names'!$E$3:$E$2337)</f>
        <v>Christina</v>
      </c>
      <c r="C1892" s="29">
        <f>_xlfn.XLOOKUP(A1892,'Medical Examinations'!$P$3:$P$2337,'Medical Examinations'!$Q$3:$Q$2337)</f>
        <v>16.510000000000002</v>
      </c>
      <c r="D1892" s="15">
        <f>_xlfn.XLOOKUP(A1892,'Medical Examinations'!$P$3:$P$2337,'Medical Examinations'!$R$3:$R$2337)</f>
        <v>4.42</v>
      </c>
      <c r="E1892" s="15" t="str">
        <f>_xlfn.XLOOKUP(A1892,'Medical Examinations'!$P$3:$P$2337,'Medical Examinations'!$S$3:$S$2337)</f>
        <v>Yes</v>
      </c>
      <c r="F1892" s="15" t="str">
        <f>_xlfn.XLOOKUP(A1892,'Medical Examinations'!$P$3:$P$2337,'Medical Examinations'!$T$3:$T$2337)</f>
        <v>No</v>
      </c>
      <c r="G1892" s="15" t="str">
        <f>_xlfn.XLOOKUP(A1892,'Medical Examinations'!$P$3:$P$2337,'Medical Examinations'!$U$3:$U$2337)</f>
        <v>Yes</v>
      </c>
      <c r="H1892" s="15">
        <f>_xlfn.XLOOKUP(A1892,'Medical Examinations'!$P$3:$P$2337,'Medical Examinations'!$V$3:$V$2337)</f>
        <v>1</v>
      </c>
      <c r="I1892" s="15" t="str">
        <f>_xlfn.XLOOKUP(A1892,'Medical Examinations'!$P$3:$P$2337,'Medical Examinations'!$W$3:$W$2337)</f>
        <v>No</v>
      </c>
      <c r="J1892" s="15" t="str">
        <f>_xlfn.XLOOKUP(A1892,'Medical Examinations'!$P$3:$P$2337,'Medical Examinations'!$X$3:$X$2337)</f>
        <v>Underweight</v>
      </c>
      <c r="K1892" s="15"/>
      <c r="L1892" s="74">
        <f>_xlfn.XLOOKUP(A1892,'Hospitalisation Details'!$U$4:$U$2346,'Hospitalisation Details'!$V$4:$V$2346)</f>
        <v>30575</v>
      </c>
      <c r="M1892" s="75">
        <f>_xlfn.XLOOKUP(A1892,'Hospitalisation Details'!$U$4:$U$2346,'Hospitalisation Details'!$X$4:$X$2346)</f>
        <v>4070.42</v>
      </c>
      <c r="N1892" s="15">
        <f>_xlfn.XLOOKUP(A1892,'Hospitalisation Details'!$U$4:$U$2346,'Hospitalisation Details'!$Y$4:$Y$2346)</f>
        <v>1</v>
      </c>
      <c r="O1892" s="15">
        <f>_xlfn.XLOOKUP(A1892,'Hospitalisation Details'!$U$4:$U$2346,'Hospitalisation Details'!$Z$4:$Z$2346)</f>
        <v>2</v>
      </c>
      <c r="P1892" s="15" t="str">
        <f>_xlfn.XLOOKUP(A1892,'Hospitalisation Details'!$U$4:$U$2346,'Hospitalisation Details'!$AA$4:$AA$2346)</f>
        <v>R1013</v>
      </c>
      <c r="Q1892" s="15">
        <f>_xlfn.XLOOKUP(A1892,'Hospitalisation Details'!$U$4:$U$2346,'Hospitalisation Details'!$AB$4:$AB$2346)</f>
        <v>40</v>
      </c>
    </row>
    <row r="1893" spans="1:17" ht="15.5" x14ac:dyDescent="0.35">
      <c r="A1893" s="73" t="s">
        <v>477</v>
      </c>
      <c r="B1893" s="40" t="str">
        <f>_xlfn.XLOOKUP(A1893,'Customer Names'!$A$3:$A$2337,'Customer Names'!$E$3:$E$2337)</f>
        <v>John</v>
      </c>
      <c r="C1893" s="29">
        <f>_xlfn.XLOOKUP(A1893,'Medical Examinations'!$P$3:$P$2337,'Medical Examinations'!$Q$3:$Q$2337)</f>
        <v>33.155000000000001</v>
      </c>
      <c r="D1893" s="15">
        <f>_xlfn.XLOOKUP(A1893,'Medical Examinations'!$P$3:$P$2337,'Medical Examinations'!$R$3:$R$2337)</f>
        <v>5.3</v>
      </c>
      <c r="E1893" s="15" t="str">
        <f>_xlfn.XLOOKUP(A1893,'Medical Examinations'!$P$3:$P$2337,'Medical Examinations'!$S$3:$S$2337)</f>
        <v>Yes</v>
      </c>
      <c r="F1893" s="15" t="str">
        <f>_xlfn.XLOOKUP(A1893,'Medical Examinations'!$P$3:$P$2337,'Medical Examinations'!$T$3:$T$2337)</f>
        <v>No</v>
      </c>
      <c r="G1893" s="15" t="str">
        <f>_xlfn.XLOOKUP(A1893,'Medical Examinations'!$P$3:$P$2337,'Medical Examinations'!$U$3:$U$2337)</f>
        <v>No</v>
      </c>
      <c r="H1893" s="15">
        <f>_xlfn.XLOOKUP(A1893,'Medical Examinations'!$P$3:$P$2337,'Medical Examinations'!$V$3:$V$2337)</f>
        <v>1</v>
      </c>
      <c r="I1893" s="15" t="str">
        <f>_xlfn.XLOOKUP(A1893,'Medical Examinations'!$P$3:$P$2337,'Medical Examinations'!$W$3:$W$2337)</f>
        <v>No</v>
      </c>
      <c r="J1893" s="15" t="str">
        <f>_xlfn.XLOOKUP(A1893,'Medical Examinations'!$P$3:$P$2337,'Medical Examinations'!$X$3:$X$2337)</f>
        <v>Obesity</v>
      </c>
      <c r="K1893" s="15"/>
      <c r="L1893" s="74">
        <f>_xlfn.XLOOKUP(A1893,'Hospitalisation Details'!$U$4:$U$2346,'Hospitalisation Details'!$V$4:$V$2346)</f>
        <v>34956</v>
      </c>
      <c r="M1893" s="75">
        <f>_xlfn.XLOOKUP(A1893,'Hospitalisation Details'!$U$4:$U$2346,'Hospitalisation Details'!$X$4:$X$2346)</f>
        <v>4058.71</v>
      </c>
      <c r="N1893" s="15">
        <f>_xlfn.XLOOKUP(A1893,'Hospitalisation Details'!$U$4:$U$2346,'Hospitalisation Details'!$Y$4:$Y$2346)</f>
        <v>4</v>
      </c>
      <c r="O1893" s="15">
        <f>_xlfn.XLOOKUP(A1893,'Hospitalisation Details'!$U$4:$U$2346,'Hospitalisation Details'!$Z$4:$Z$2346)</f>
        <v>1</v>
      </c>
      <c r="P1893" s="15" t="str">
        <f>_xlfn.XLOOKUP(A1893,'Hospitalisation Details'!$U$4:$U$2346,'Hospitalisation Details'!$AA$4:$AA$2346)</f>
        <v>R1012</v>
      </c>
      <c r="Q1893" s="15">
        <f>_xlfn.XLOOKUP(A1893,'Hospitalisation Details'!$U$4:$U$2346,'Hospitalisation Details'!$AB$4:$AB$2346)</f>
        <v>28</v>
      </c>
    </row>
    <row r="1894" spans="1:17" ht="15.5" x14ac:dyDescent="0.35">
      <c r="A1894" s="73" t="s">
        <v>476</v>
      </c>
      <c r="B1894" s="40" t="str">
        <f>_xlfn.XLOOKUP(A1894,'Customer Names'!$A$3:$A$2337,'Customer Names'!$E$3:$E$2337)</f>
        <v>Eduardo</v>
      </c>
      <c r="C1894" s="29">
        <f>_xlfn.XLOOKUP(A1894,'Medical Examinations'!$P$3:$P$2337,'Medical Examinations'!$Q$3:$Q$2337)</f>
        <v>37.29</v>
      </c>
      <c r="D1894" s="15">
        <f>_xlfn.XLOOKUP(A1894,'Medical Examinations'!$P$3:$P$2337,'Medical Examinations'!$R$3:$R$2337)</f>
        <v>4.6399999999999997</v>
      </c>
      <c r="E1894" s="15" t="str">
        <f>_xlfn.XLOOKUP(A1894,'Medical Examinations'!$P$3:$P$2337,'Medical Examinations'!$S$3:$S$2337)</f>
        <v>No</v>
      </c>
      <c r="F1894" s="15" t="str">
        <f>_xlfn.XLOOKUP(A1894,'Medical Examinations'!$P$3:$P$2337,'Medical Examinations'!$T$3:$T$2337)</f>
        <v>No</v>
      </c>
      <c r="G1894" s="15" t="str">
        <f>_xlfn.XLOOKUP(A1894,'Medical Examinations'!$P$3:$P$2337,'Medical Examinations'!$U$3:$U$2337)</f>
        <v>Yes</v>
      </c>
      <c r="H1894" s="15">
        <f>_xlfn.XLOOKUP(A1894,'Medical Examinations'!$P$3:$P$2337,'Medical Examinations'!$V$3:$V$2337)</f>
        <v>1</v>
      </c>
      <c r="I1894" s="15" t="str">
        <f>_xlfn.XLOOKUP(A1894,'Medical Examinations'!$P$3:$P$2337,'Medical Examinations'!$W$3:$W$2337)</f>
        <v>No</v>
      </c>
      <c r="J1894" s="15" t="str">
        <f>_xlfn.XLOOKUP(A1894,'Medical Examinations'!$P$3:$P$2337,'Medical Examinations'!$X$3:$X$2337)</f>
        <v>Obesity</v>
      </c>
      <c r="K1894" s="15"/>
      <c r="L1894" s="74">
        <f>_xlfn.XLOOKUP(A1894,'Hospitalisation Details'!$U$4:$U$2346,'Hospitalisation Details'!$V$4:$V$2346)</f>
        <v>34194</v>
      </c>
      <c r="M1894" s="75">
        <f>_xlfn.XLOOKUP(A1894,'Hospitalisation Details'!$U$4:$U$2346,'Hospitalisation Details'!$X$4:$X$2346)</f>
        <v>4058.12</v>
      </c>
      <c r="N1894" s="15">
        <f>_xlfn.XLOOKUP(A1894,'Hospitalisation Details'!$U$4:$U$2346,'Hospitalisation Details'!$Y$4:$Y$2346)</f>
        <v>1</v>
      </c>
      <c r="O1894" s="15">
        <f>_xlfn.XLOOKUP(A1894,'Hospitalisation Details'!$U$4:$U$2346,'Hospitalisation Details'!$Z$4:$Z$2346)</f>
        <v>2</v>
      </c>
      <c r="P1894" s="15" t="str">
        <f>_xlfn.XLOOKUP(A1894,'Hospitalisation Details'!$U$4:$U$2346,'Hospitalisation Details'!$AA$4:$AA$2346)</f>
        <v>R1013</v>
      </c>
      <c r="Q1894" s="15">
        <f>_xlfn.XLOOKUP(A1894,'Hospitalisation Details'!$U$4:$U$2346,'Hospitalisation Details'!$AB$4:$AB$2346)</f>
        <v>30</v>
      </c>
    </row>
    <row r="1895" spans="1:17" ht="15.5" x14ac:dyDescent="0.35">
      <c r="A1895" s="73" t="s">
        <v>475</v>
      </c>
      <c r="B1895" s="40" t="str">
        <f>_xlfn.XLOOKUP(A1895,'Customer Names'!$A$3:$A$2337,'Customer Names'!$E$3:$E$2337)</f>
        <v>Laura M.</v>
      </c>
      <c r="C1895" s="29">
        <f>_xlfn.XLOOKUP(A1895,'Medical Examinations'!$P$3:$P$2337,'Medical Examinations'!$Q$3:$Q$2337)</f>
        <v>20.23</v>
      </c>
      <c r="D1895" s="15">
        <f>_xlfn.XLOOKUP(A1895,'Medical Examinations'!$P$3:$P$2337,'Medical Examinations'!$R$3:$R$2337)</f>
        <v>6.16</v>
      </c>
      <c r="E1895" s="15" t="str">
        <f>_xlfn.XLOOKUP(A1895,'Medical Examinations'!$P$3:$P$2337,'Medical Examinations'!$S$3:$S$2337)</f>
        <v>Yes</v>
      </c>
      <c r="F1895" s="15" t="str">
        <f>_xlfn.XLOOKUP(A1895,'Medical Examinations'!$P$3:$P$2337,'Medical Examinations'!$T$3:$T$2337)</f>
        <v>No</v>
      </c>
      <c r="G1895" s="15" t="str">
        <f>_xlfn.XLOOKUP(A1895,'Medical Examinations'!$P$3:$P$2337,'Medical Examinations'!$U$3:$U$2337)</f>
        <v>No</v>
      </c>
      <c r="H1895" s="15">
        <f>_xlfn.XLOOKUP(A1895,'Medical Examinations'!$P$3:$P$2337,'Medical Examinations'!$V$3:$V$2337)</f>
        <v>1</v>
      </c>
      <c r="I1895" s="15" t="str">
        <f>_xlfn.XLOOKUP(A1895,'Medical Examinations'!$P$3:$P$2337,'Medical Examinations'!$W$3:$W$2337)</f>
        <v>No</v>
      </c>
      <c r="J1895" s="15" t="str">
        <f>_xlfn.XLOOKUP(A1895,'Medical Examinations'!$P$3:$P$2337,'Medical Examinations'!$X$3:$X$2337)</f>
        <v>Normalweight</v>
      </c>
      <c r="K1895" s="15"/>
      <c r="L1895" s="74">
        <f>_xlfn.XLOOKUP(A1895,'Hospitalisation Details'!$U$4:$U$2346,'Hospitalisation Details'!$V$4:$V$2346)</f>
        <v>32477</v>
      </c>
      <c r="M1895" s="75">
        <f>_xlfn.XLOOKUP(A1895,'Hospitalisation Details'!$U$4:$U$2346,'Hospitalisation Details'!$X$4:$X$2346)</f>
        <v>4047.94</v>
      </c>
      <c r="N1895" s="15">
        <f>_xlfn.XLOOKUP(A1895,'Hospitalisation Details'!$U$4:$U$2346,'Hospitalisation Details'!$Y$4:$Y$2346)</f>
        <v>1</v>
      </c>
      <c r="O1895" s="15">
        <f>_xlfn.XLOOKUP(A1895,'Hospitalisation Details'!$U$4:$U$2346,'Hospitalisation Details'!$Z$4:$Z$2346)</f>
        <v>2</v>
      </c>
      <c r="P1895" s="15" t="str">
        <f>_xlfn.XLOOKUP(A1895,'Hospitalisation Details'!$U$4:$U$2346,'Hospitalisation Details'!$AA$4:$AA$2346)</f>
        <v>R1013</v>
      </c>
      <c r="Q1895" s="15">
        <f>_xlfn.XLOOKUP(A1895,'Hospitalisation Details'!$U$4:$U$2346,'Hospitalisation Details'!$AB$4:$AB$2346)</f>
        <v>35</v>
      </c>
    </row>
    <row r="1896" spans="1:17" ht="15.5" x14ac:dyDescent="0.35">
      <c r="A1896" s="73" t="s">
        <v>474</v>
      </c>
      <c r="B1896" s="40" t="str">
        <f>_xlfn.XLOOKUP(A1896,'Customer Names'!$A$3:$A$2337,'Customer Names'!$E$3:$E$2337)</f>
        <v>Charlie</v>
      </c>
      <c r="C1896" s="29">
        <f>_xlfn.XLOOKUP(A1896,'Medical Examinations'!$P$3:$P$2337,'Medical Examinations'!$Q$3:$Q$2337)</f>
        <v>28.975000000000001</v>
      </c>
      <c r="D1896" s="15">
        <f>_xlfn.XLOOKUP(A1896,'Medical Examinations'!$P$3:$P$2337,'Medical Examinations'!$R$3:$R$2337)</f>
        <v>4.12</v>
      </c>
      <c r="E1896" s="15" t="str">
        <f>_xlfn.XLOOKUP(A1896,'Medical Examinations'!$P$3:$P$2337,'Medical Examinations'!$S$3:$S$2337)</f>
        <v>No</v>
      </c>
      <c r="F1896" s="15" t="str">
        <f>_xlfn.XLOOKUP(A1896,'Medical Examinations'!$P$3:$P$2337,'Medical Examinations'!$T$3:$T$2337)</f>
        <v>No</v>
      </c>
      <c r="G1896" s="15" t="str">
        <f>_xlfn.XLOOKUP(A1896,'Medical Examinations'!$P$3:$P$2337,'Medical Examinations'!$U$3:$U$2337)</f>
        <v>Yes</v>
      </c>
      <c r="H1896" s="15">
        <f>_xlfn.XLOOKUP(A1896,'Medical Examinations'!$P$3:$P$2337,'Medical Examinations'!$V$3:$V$2337)</f>
        <v>1</v>
      </c>
      <c r="I1896" s="15" t="str">
        <f>_xlfn.XLOOKUP(A1896,'Medical Examinations'!$P$3:$P$2337,'Medical Examinations'!$W$3:$W$2337)</f>
        <v>No</v>
      </c>
      <c r="J1896" s="15" t="str">
        <f>_xlfn.XLOOKUP(A1896,'Medical Examinations'!$P$3:$P$2337,'Medical Examinations'!$X$3:$X$2337)</f>
        <v>Overweight</v>
      </c>
      <c r="K1896" s="15"/>
      <c r="L1896" s="74">
        <f>_xlfn.XLOOKUP(A1896,'Hospitalisation Details'!$U$4:$U$2346,'Hospitalisation Details'!$V$4:$V$2346)</f>
        <v>34329</v>
      </c>
      <c r="M1896" s="75">
        <f>_xlfn.XLOOKUP(A1896,'Hospitalisation Details'!$U$4:$U$2346,'Hospitalisation Details'!$X$4:$X$2346)</f>
        <v>4040.56</v>
      </c>
      <c r="N1896" s="15">
        <f>_xlfn.XLOOKUP(A1896,'Hospitalisation Details'!$U$4:$U$2346,'Hospitalisation Details'!$Y$4:$Y$2346)</f>
        <v>4</v>
      </c>
      <c r="O1896" s="15">
        <f>_xlfn.XLOOKUP(A1896,'Hospitalisation Details'!$U$4:$U$2346,'Hospitalisation Details'!$Z$4:$Z$2346)</f>
        <v>1</v>
      </c>
      <c r="P1896" s="15" t="str">
        <f>_xlfn.XLOOKUP(A1896,'Hospitalisation Details'!$U$4:$U$2346,'Hospitalisation Details'!$AA$4:$AA$2346)</f>
        <v>R1015</v>
      </c>
      <c r="Q1896" s="15">
        <f>_xlfn.XLOOKUP(A1896,'Hospitalisation Details'!$U$4:$U$2346,'Hospitalisation Details'!$AB$4:$AB$2346)</f>
        <v>29</v>
      </c>
    </row>
    <row r="1897" spans="1:17" ht="15.5" x14ac:dyDescent="0.35">
      <c r="A1897" s="73" t="s">
        <v>473</v>
      </c>
      <c r="B1897" s="40" t="str">
        <f>_xlfn.XLOOKUP(A1897,'Customer Names'!$A$3:$A$2337,'Customer Names'!$E$3:$E$2337)</f>
        <v>Melissa D.</v>
      </c>
      <c r="C1897" s="29">
        <f>_xlfn.XLOOKUP(A1897,'Medical Examinations'!$P$3:$P$2337,'Medical Examinations'!$Q$3:$Q$2337)</f>
        <v>16.420000000000002</v>
      </c>
      <c r="D1897" s="15">
        <f>_xlfn.XLOOKUP(A1897,'Medical Examinations'!$P$3:$P$2337,'Medical Examinations'!$R$3:$R$2337)</f>
        <v>5.77</v>
      </c>
      <c r="E1897" s="15" t="str">
        <f>_xlfn.XLOOKUP(A1897,'Medical Examinations'!$P$3:$P$2337,'Medical Examinations'!$S$3:$S$2337)</f>
        <v>Yes</v>
      </c>
      <c r="F1897" s="15" t="str">
        <f>_xlfn.XLOOKUP(A1897,'Medical Examinations'!$P$3:$P$2337,'Medical Examinations'!$T$3:$T$2337)</f>
        <v>No</v>
      </c>
      <c r="G1897" s="15" t="str">
        <f>_xlfn.XLOOKUP(A1897,'Medical Examinations'!$P$3:$P$2337,'Medical Examinations'!$U$3:$U$2337)</f>
        <v>Yes</v>
      </c>
      <c r="H1897" s="15">
        <f>_xlfn.XLOOKUP(A1897,'Medical Examinations'!$P$3:$P$2337,'Medical Examinations'!$V$3:$V$2337)</f>
        <v>1</v>
      </c>
      <c r="I1897" s="15" t="str">
        <f>_xlfn.XLOOKUP(A1897,'Medical Examinations'!$P$3:$P$2337,'Medical Examinations'!$W$3:$W$2337)</f>
        <v>No</v>
      </c>
      <c r="J1897" s="15" t="str">
        <f>_xlfn.XLOOKUP(A1897,'Medical Examinations'!$P$3:$P$2337,'Medical Examinations'!$X$3:$X$2337)</f>
        <v>Underweight</v>
      </c>
      <c r="K1897" s="15"/>
      <c r="L1897" s="74">
        <f>_xlfn.XLOOKUP(A1897,'Hospitalisation Details'!$U$4:$U$2346,'Hospitalisation Details'!$V$4:$V$2346)</f>
        <v>30630</v>
      </c>
      <c r="M1897" s="75">
        <f>_xlfn.XLOOKUP(A1897,'Hospitalisation Details'!$U$4:$U$2346,'Hospitalisation Details'!$X$4:$X$2346)</f>
        <v>4039.9</v>
      </c>
      <c r="N1897" s="15">
        <f>_xlfn.XLOOKUP(A1897,'Hospitalisation Details'!$U$4:$U$2346,'Hospitalisation Details'!$Y$4:$Y$2346)</f>
        <v>1</v>
      </c>
      <c r="O1897" s="15">
        <f>_xlfn.XLOOKUP(A1897,'Hospitalisation Details'!$U$4:$U$2346,'Hospitalisation Details'!$Z$4:$Z$2346)</f>
        <v>2</v>
      </c>
      <c r="P1897" s="15" t="str">
        <f>_xlfn.XLOOKUP(A1897,'Hospitalisation Details'!$U$4:$U$2346,'Hospitalisation Details'!$AA$4:$AA$2346)</f>
        <v>R1013</v>
      </c>
      <c r="Q1897" s="15">
        <f>_xlfn.XLOOKUP(A1897,'Hospitalisation Details'!$U$4:$U$2346,'Hospitalisation Details'!$AB$4:$AB$2346)</f>
        <v>40</v>
      </c>
    </row>
    <row r="1898" spans="1:17" ht="15.5" x14ac:dyDescent="0.35">
      <c r="A1898" s="73" t="s">
        <v>472</v>
      </c>
      <c r="B1898" s="40" t="str">
        <f>_xlfn.XLOOKUP(A1898,'Customer Names'!$A$3:$A$2337,'Customer Names'!$E$3:$E$2337)</f>
        <v>Dan C. Jr.</v>
      </c>
      <c r="C1898" s="29">
        <f>_xlfn.XLOOKUP(A1898,'Medical Examinations'!$P$3:$P$2337,'Medical Examinations'!$Q$3:$Q$2337)</f>
        <v>17.559999999999999</v>
      </c>
      <c r="D1898" s="15">
        <f>_xlfn.XLOOKUP(A1898,'Medical Examinations'!$P$3:$P$2337,'Medical Examinations'!$R$3:$R$2337)</f>
        <v>6.2</v>
      </c>
      <c r="E1898" s="15" t="str">
        <f>_xlfn.XLOOKUP(A1898,'Medical Examinations'!$P$3:$P$2337,'Medical Examinations'!$S$3:$S$2337)</f>
        <v>No</v>
      </c>
      <c r="F1898" s="15" t="str">
        <f>_xlfn.XLOOKUP(A1898,'Medical Examinations'!$P$3:$P$2337,'Medical Examinations'!$T$3:$T$2337)</f>
        <v>No</v>
      </c>
      <c r="G1898" s="15" t="str">
        <f>_xlfn.XLOOKUP(A1898,'Medical Examinations'!$P$3:$P$2337,'Medical Examinations'!$U$3:$U$2337)</f>
        <v>No</v>
      </c>
      <c r="H1898" s="15">
        <f>_xlfn.XLOOKUP(A1898,'Medical Examinations'!$P$3:$P$2337,'Medical Examinations'!$V$3:$V$2337)</f>
        <v>1</v>
      </c>
      <c r="I1898" s="15" t="str">
        <f>_xlfn.XLOOKUP(A1898,'Medical Examinations'!$P$3:$P$2337,'Medical Examinations'!$W$3:$W$2337)</f>
        <v>No</v>
      </c>
      <c r="J1898" s="15" t="str">
        <f>_xlfn.XLOOKUP(A1898,'Medical Examinations'!$P$3:$P$2337,'Medical Examinations'!$X$3:$X$2337)</f>
        <v>Underweight</v>
      </c>
      <c r="K1898" s="15"/>
      <c r="L1898" s="74">
        <f>_xlfn.XLOOKUP(A1898,'Hospitalisation Details'!$U$4:$U$2346,'Hospitalisation Details'!$V$4:$V$2346)</f>
        <v>30870</v>
      </c>
      <c r="M1898" s="75">
        <f>_xlfn.XLOOKUP(A1898,'Hospitalisation Details'!$U$4:$U$2346,'Hospitalisation Details'!$X$4:$X$2346)</f>
        <v>4038.41</v>
      </c>
      <c r="N1898" s="15">
        <f>_xlfn.XLOOKUP(A1898,'Hospitalisation Details'!$U$4:$U$2346,'Hospitalisation Details'!$Y$4:$Y$2346)</f>
        <v>1</v>
      </c>
      <c r="O1898" s="15">
        <f>_xlfn.XLOOKUP(A1898,'Hospitalisation Details'!$U$4:$U$2346,'Hospitalisation Details'!$Z$4:$Z$2346)</f>
        <v>2</v>
      </c>
      <c r="P1898" s="15" t="str">
        <f>_xlfn.XLOOKUP(A1898,'Hospitalisation Details'!$U$4:$U$2346,'Hospitalisation Details'!$AA$4:$AA$2346)</f>
        <v>R1013</v>
      </c>
      <c r="Q1898" s="15">
        <f>_xlfn.XLOOKUP(A1898,'Hospitalisation Details'!$U$4:$U$2346,'Hospitalisation Details'!$AB$4:$AB$2346)</f>
        <v>39</v>
      </c>
    </row>
    <row r="1899" spans="1:17" ht="15.5" x14ac:dyDescent="0.35">
      <c r="A1899" s="73" t="s">
        <v>471</v>
      </c>
      <c r="B1899" s="40" t="str">
        <f>_xlfn.XLOOKUP(A1899,'Customer Names'!$A$3:$A$2337,'Customer Names'!$E$3:$E$2337)</f>
        <v>Matthew</v>
      </c>
      <c r="C1899" s="29">
        <f>_xlfn.XLOOKUP(A1899,'Medical Examinations'!$P$3:$P$2337,'Medical Examinations'!$Q$3:$Q$2337)</f>
        <v>24.13</v>
      </c>
      <c r="D1899" s="15">
        <f>_xlfn.XLOOKUP(A1899,'Medical Examinations'!$P$3:$P$2337,'Medical Examinations'!$R$3:$R$2337)</f>
        <v>4.3899999999999997</v>
      </c>
      <c r="E1899" s="15" t="str">
        <f>_xlfn.XLOOKUP(A1899,'Medical Examinations'!$P$3:$P$2337,'Medical Examinations'!$S$3:$S$2337)</f>
        <v>No</v>
      </c>
      <c r="F1899" s="15" t="str">
        <f>_xlfn.XLOOKUP(A1899,'Medical Examinations'!$P$3:$P$2337,'Medical Examinations'!$T$3:$T$2337)</f>
        <v>No</v>
      </c>
      <c r="G1899" s="15" t="str">
        <f>_xlfn.XLOOKUP(A1899,'Medical Examinations'!$P$3:$P$2337,'Medical Examinations'!$U$3:$U$2337)</f>
        <v>No</v>
      </c>
      <c r="H1899" s="15">
        <f>_xlfn.XLOOKUP(A1899,'Medical Examinations'!$P$3:$P$2337,'Medical Examinations'!$V$3:$V$2337)</f>
        <v>1</v>
      </c>
      <c r="I1899" s="15" t="str">
        <f>_xlfn.XLOOKUP(A1899,'Medical Examinations'!$P$3:$P$2337,'Medical Examinations'!$W$3:$W$2337)</f>
        <v>No</v>
      </c>
      <c r="J1899" s="15" t="str">
        <f>_xlfn.XLOOKUP(A1899,'Medical Examinations'!$P$3:$P$2337,'Medical Examinations'!$X$3:$X$2337)</f>
        <v>Normalweight</v>
      </c>
      <c r="K1899" s="15"/>
      <c r="L1899" s="74">
        <f>_xlfn.XLOOKUP(A1899,'Hospitalisation Details'!$U$4:$U$2346,'Hospitalisation Details'!$V$4:$V$2346)</f>
        <v>33888</v>
      </c>
      <c r="M1899" s="75">
        <f>_xlfn.XLOOKUP(A1899,'Hospitalisation Details'!$U$4:$U$2346,'Hospitalisation Details'!$X$4:$X$2346)</f>
        <v>4032.24</v>
      </c>
      <c r="N1899" s="15">
        <f>_xlfn.XLOOKUP(A1899,'Hospitalisation Details'!$U$4:$U$2346,'Hospitalisation Details'!$Y$4:$Y$2346)</f>
        <v>4</v>
      </c>
      <c r="O1899" s="15">
        <f>_xlfn.XLOOKUP(A1899,'Hospitalisation Details'!$U$4:$U$2346,'Hospitalisation Details'!$Z$4:$Z$2346)</f>
        <v>1</v>
      </c>
      <c r="P1899" s="15" t="str">
        <f>_xlfn.XLOOKUP(A1899,'Hospitalisation Details'!$U$4:$U$2346,'Hospitalisation Details'!$AA$4:$AA$2346)</f>
        <v>R1012</v>
      </c>
      <c r="Q1899" s="15">
        <f>_xlfn.XLOOKUP(A1899,'Hospitalisation Details'!$U$4:$U$2346,'Hospitalisation Details'!$AB$4:$AB$2346)</f>
        <v>31</v>
      </c>
    </row>
    <row r="1900" spans="1:17" ht="15.5" x14ac:dyDescent="0.35">
      <c r="A1900" s="73" t="s">
        <v>470</v>
      </c>
      <c r="B1900" s="40" t="str">
        <f>_xlfn.XLOOKUP(A1900,'Customer Names'!$A$3:$A$2337,'Customer Names'!$E$3:$E$2337)</f>
        <v>Wesley C.</v>
      </c>
      <c r="C1900" s="29">
        <f>_xlfn.XLOOKUP(A1900,'Medical Examinations'!$P$3:$P$2337,'Medical Examinations'!$Q$3:$Q$2337)</f>
        <v>19.95</v>
      </c>
      <c r="D1900" s="15">
        <f>_xlfn.XLOOKUP(A1900,'Medical Examinations'!$P$3:$P$2337,'Medical Examinations'!$R$3:$R$2337)</f>
        <v>5.13</v>
      </c>
      <c r="E1900" s="15" t="str">
        <f>_xlfn.XLOOKUP(A1900,'Medical Examinations'!$P$3:$P$2337,'Medical Examinations'!$S$3:$S$2337)</f>
        <v>No</v>
      </c>
      <c r="F1900" s="15" t="str">
        <f>_xlfn.XLOOKUP(A1900,'Medical Examinations'!$P$3:$P$2337,'Medical Examinations'!$T$3:$T$2337)</f>
        <v>yes</v>
      </c>
      <c r="G1900" s="15" t="str">
        <f>_xlfn.XLOOKUP(A1900,'Medical Examinations'!$P$3:$P$2337,'Medical Examinations'!$U$3:$U$2337)</f>
        <v>No</v>
      </c>
      <c r="H1900" s="15">
        <f>_xlfn.XLOOKUP(A1900,'Medical Examinations'!$P$3:$P$2337,'Medical Examinations'!$V$3:$V$2337)</f>
        <v>2</v>
      </c>
      <c r="I1900" s="15" t="str">
        <f>_xlfn.XLOOKUP(A1900,'Medical Examinations'!$P$3:$P$2337,'Medical Examinations'!$W$3:$W$2337)</f>
        <v>No</v>
      </c>
      <c r="J1900" s="15" t="str">
        <f>_xlfn.XLOOKUP(A1900,'Medical Examinations'!$P$3:$P$2337,'Medical Examinations'!$X$3:$X$2337)</f>
        <v>Normalweight</v>
      </c>
      <c r="K1900" s="15"/>
      <c r="L1900" s="74">
        <f>_xlfn.XLOOKUP(A1900,'Hospitalisation Details'!$U$4:$U$2346,'Hospitalisation Details'!$V$4:$V$2346)</f>
        <v>36782</v>
      </c>
      <c r="M1900" s="75">
        <f>_xlfn.XLOOKUP(A1900,'Hospitalisation Details'!$U$4:$U$2346,'Hospitalisation Details'!$X$4:$X$2346)</f>
        <v>4005.42</v>
      </c>
      <c r="N1900" s="15">
        <f>_xlfn.XLOOKUP(A1900,'Hospitalisation Details'!$U$4:$U$2346,'Hospitalisation Details'!$Y$4:$Y$2346)</f>
        <v>1</v>
      </c>
      <c r="O1900" s="15">
        <f>_xlfn.XLOOKUP(A1900,'Hospitalisation Details'!$U$4:$U$2346,'Hospitalisation Details'!$Z$4:$Z$2346)</f>
        <v>2</v>
      </c>
      <c r="P1900" s="15" t="str">
        <f>_xlfn.XLOOKUP(A1900,'Hospitalisation Details'!$U$4:$U$2346,'Hospitalisation Details'!$AA$4:$AA$2346)</f>
        <v>R1015</v>
      </c>
      <c r="Q1900" s="15">
        <f>_xlfn.XLOOKUP(A1900,'Hospitalisation Details'!$U$4:$U$2346,'Hospitalisation Details'!$AB$4:$AB$2346)</f>
        <v>23</v>
      </c>
    </row>
    <row r="1901" spans="1:17" ht="15.5" x14ac:dyDescent="0.35">
      <c r="A1901" s="73" t="s">
        <v>469</v>
      </c>
      <c r="B1901" s="40" t="str">
        <f>_xlfn.XLOOKUP(A1901,'Customer Names'!$A$3:$A$2337,'Customer Names'!$E$3:$E$2337)</f>
        <v>Christopher</v>
      </c>
      <c r="C1901" s="29">
        <f>_xlfn.XLOOKUP(A1901,'Medical Examinations'!$P$3:$P$2337,'Medical Examinations'!$Q$3:$Q$2337)</f>
        <v>21.24</v>
      </c>
      <c r="D1901" s="15">
        <f>_xlfn.XLOOKUP(A1901,'Medical Examinations'!$P$3:$P$2337,'Medical Examinations'!$R$3:$R$2337)</f>
        <v>4.49</v>
      </c>
      <c r="E1901" s="15" t="str">
        <f>_xlfn.XLOOKUP(A1901,'Medical Examinations'!$P$3:$P$2337,'Medical Examinations'!$S$3:$S$2337)</f>
        <v>No</v>
      </c>
      <c r="F1901" s="15" t="str">
        <f>_xlfn.XLOOKUP(A1901,'Medical Examinations'!$P$3:$P$2337,'Medical Examinations'!$T$3:$T$2337)</f>
        <v>No</v>
      </c>
      <c r="G1901" s="15" t="str">
        <f>_xlfn.XLOOKUP(A1901,'Medical Examinations'!$P$3:$P$2337,'Medical Examinations'!$U$3:$U$2337)</f>
        <v>No</v>
      </c>
      <c r="H1901" s="15">
        <f>_xlfn.XLOOKUP(A1901,'Medical Examinations'!$P$3:$P$2337,'Medical Examinations'!$V$3:$V$2337)</f>
        <v>0</v>
      </c>
      <c r="I1901" s="15" t="str">
        <f>_xlfn.XLOOKUP(A1901,'Medical Examinations'!$P$3:$P$2337,'Medical Examinations'!$W$3:$W$2337)</f>
        <v>No</v>
      </c>
      <c r="J1901" s="15" t="str">
        <f>_xlfn.XLOOKUP(A1901,'Medical Examinations'!$P$3:$P$2337,'Medical Examinations'!$X$3:$X$2337)</f>
        <v>Normalweight</v>
      </c>
      <c r="K1901" s="15"/>
      <c r="L1901" s="74">
        <f>_xlfn.XLOOKUP(A1901,'Hospitalisation Details'!$U$4:$U$2346,'Hospitalisation Details'!$V$4:$V$2346)</f>
        <v>32699</v>
      </c>
      <c r="M1901" s="75">
        <f>_xlfn.XLOOKUP(A1901,'Hospitalisation Details'!$U$4:$U$2346,'Hospitalisation Details'!$X$4:$X$2346)</f>
        <v>4002.36</v>
      </c>
      <c r="N1901" s="15">
        <f>_xlfn.XLOOKUP(A1901,'Hospitalisation Details'!$U$4:$U$2346,'Hospitalisation Details'!$Y$4:$Y$2346)</f>
        <v>1</v>
      </c>
      <c r="O1901" s="15">
        <f>_xlfn.XLOOKUP(A1901,'Hospitalisation Details'!$U$4:$U$2346,'Hospitalisation Details'!$Z$4:$Z$2346)</f>
        <v>2</v>
      </c>
      <c r="P1901" s="15" t="str">
        <f>_xlfn.XLOOKUP(A1901,'Hospitalisation Details'!$U$4:$U$2346,'Hospitalisation Details'!$AA$4:$AA$2346)</f>
        <v>R1013</v>
      </c>
      <c r="Q1901" s="15">
        <f>_xlfn.XLOOKUP(A1901,'Hospitalisation Details'!$U$4:$U$2346,'Hospitalisation Details'!$AB$4:$AB$2346)</f>
        <v>34</v>
      </c>
    </row>
    <row r="1902" spans="1:17" ht="15.5" x14ac:dyDescent="0.35">
      <c r="A1902" s="73" t="s">
        <v>468</v>
      </c>
      <c r="B1902" s="40" t="str">
        <f>_xlfn.XLOOKUP(A1902,'Customer Names'!$A$3:$A$2337,'Customer Names'!$E$3:$E$2337)</f>
        <v>Jessica</v>
      </c>
      <c r="C1902" s="29">
        <f>_xlfn.XLOOKUP(A1902,'Medical Examinations'!$P$3:$P$2337,'Medical Examinations'!$Q$3:$Q$2337)</f>
        <v>44.22</v>
      </c>
      <c r="D1902" s="15">
        <f>_xlfn.XLOOKUP(A1902,'Medical Examinations'!$P$3:$P$2337,'Medical Examinations'!$R$3:$R$2337)</f>
        <v>6.35</v>
      </c>
      <c r="E1902" s="15" t="str">
        <f>_xlfn.XLOOKUP(A1902,'Medical Examinations'!$P$3:$P$2337,'Medical Examinations'!$S$3:$S$2337)</f>
        <v>No</v>
      </c>
      <c r="F1902" s="15" t="str">
        <f>_xlfn.XLOOKUP(A1902,'Medical Examinations'!$P$3:$P$2337,'Medical Examinations'!$T$3:$T$2337)</f>
        <v>No</v>
      </c>
      <c r="G1902" s="15" t="str">
        <f>_xlfn.XLOOKUP(A1902,'Medical Examinations'!$P$3:$P$2337,'Medical Examinations'!$U$3:$U$2337)</f>
        <v>No</v>
      </c>
      <c r="H1902" s="15">
        <f>_xlfn.XLOOKUP(A1902,'Medical Examinations'!$P$3:$P$2337,'Medical Examinations'!$V$3:$V$2337)</f>
        <v>0</v>
      </c>
      <c r="I1902" s="15" t="str">
        <f>_xlfn.XLOOKUP(A1902,'Medical Examinations'!$P$3:$P$2337,'Medical Examinations'!$W$3:$W$2337)</f>
        <v>No</v>
      </c>
      <c r="J1902" s="15" t="str">
        <f>_xlfn.XLOOKUP(A1902,'Medical Examinations'!$P$3:$P$2337,'Medical Examinations'!$X$3:$X$2337)</f>
        <v>Obesity</v>
      </c>
      <c r="K1902" s="15"/>
      <c r="L1902" s="74">
        <f>_xlfn.XLOOKUP(A1902,'Hospitalisation Details'!$U$4:$U$2346,'Hospitalisation Details'!$V$4:$V$2346)</f>
        <v>33178</v>
      </c>
      <c r="M1902" s="75">
        <f>_xlfn.XLOOKUP(A1902,'Hospitalisation Details'!$U$4:$U$2346,'Hospitalisation Details'!$X$4:$X$2346)</f>
        <v>3994.18</v>
      </c>
      <c r="N1902" s="15">
        <f>_xlfn.XLOOKUP(A1902,'Hospitalisation Details'!$U$4:$U$2346,'Hospitalisation Details'!$Y$4:$Y$2346)</f>
        <v>1</v>
      </c>
      <c r="O1902" s="15">
        <f>_xlfn.XLOOKUP(A1902,'Hospitalisation Details'!$U$4:$U$2346,'Hospitalisation Details'!$Z$4:$Z$2346)</f>
        <v>9</v>
      </c>
      <c r="P1902" s="15" t="str">
        <f>_xlfn.XLOOKUP(A1902,'Hospitalisation Details'!$U$4:$U$2346,'Hospitalisation Details'!$AA$4:$AA$2346)</f>
        <v>R1013</v>
      </c>
      <c r="Q1902" s="15">
        <f>_xlfn.XLOOKUP(A1902,'Hospitalisation Details'!$U$4:$U$2346,'Hospitalisation Details'!$AB$4:$AB$2346)</f>
        <v>33</v>
      </c>
    </row>
    <row r="1903" spans="1:17" ht="15.5" x14ac:dyDescent="0.35">
      <c r="A1903" s="73" t="s">
        <v>467</v>
      </c>
      <c r="B1903" s="40" t="str">
        <f>_xlfn.XLOOKUP(A1903,'Customer Names'!$A$3:$A$2337,'Customer Names'!$E$3:$E$2337)</f>
        <v>Christin</v>
      </c>
      <c r="C1903" s="29">
        <f>_xlfn.XLOOKUP(A1903,'Medical Examinations'!$P$3:$P$2337,'Medical Examinations'!$Q$3:$Q$2337)</f>
        <v>41.1</v>
      </c>
      <c r="D1903" s="15">
        <f>_xlfn.XLOOKUP(A1903,'Medical Examinations'!$P$3:$P$2337,'Medical Examinations'!$R$3:$R$2337)</f>
        <v>5.79</v>
      </c>
      <c r="E1903" s="15" t="str">
        <f>_xlfn.XLOOKUP(A1903,'Medical Examinations'!$P$3:$P$2337,'Medical Examinations'!$S$3:$S$2337)</f>
        <v>No</v>
      </c>
      <c r="F1903" s="15" t="str">
        <f>_xlfn.XLOOKUP(A1903,'Medical Examinations'!$P$3:$P$2337,'Medical Examinations'!$T$3:$T$2337)</f>
        <v>No</v>
      </c>
      <c r="G1903" s="15" t="str">
        <f>_xlfn.XLOOKUP(A1903,'Medical Examinations'!$P$3:$P$2337,'Medical Examinations'!$U$3:$U$2337)</f>
        <v>No</v>
      </c>
      <c r="H1903" s="15">
        <f>_xlfn.XLOOKUP(A1903,'Medical Examinations'!$P$3:$P$2337,'Medical Examinations'!$V$3:$V$2337)</f>
        <v>0</v>
      </c>
      <c r="I1903" s="15" t="str">
        <f>_xlfn.XLOOKUP(A1903,'Medical Examinations'!$P$3:$P$2337,'Medical Examinations'!$W$3:$W$2337)</f>
        <v>No</v>
      </c>
      <c r="J1903" s="15" t="str">
        <f>_xlfn.XLOOKUP(A1903,'Medical Examinations'!$P$3:$P$2337,'Medical Examinations'!$X$3:$X$2337)</f>
        <v>Obesity</v>
      </c>
      <c r="K1903" s="15"/>
      <c r="L1903" s="74">
        <f>_xlfn.XLOOKUP(A1903,'Hospitalisation Details'!$U$4:$U$2346,'Hospitalisation Details'!$V$4:$V$2346)</f>
        <v>33199</v>
      </c>
      <c r="M1903" s="75">
        <f>_xlfn.XLOOKUP(A1903,'Hospitalisation Details'!$U$4:$U$2346,'Hospitalisation Details'!$X$4:$X$2346)</f>
        <v>3989.84</v>
      </c>
      <c r="N1903" s="15">
        <f>_xlfn.XLOOKUP(A1903,'Hospitalisation Details'!$U$4:$U$2346,'Hospitalisation Details'!$Y$4:$Y$2346)</f>
        <v>1</v>
      </c>
      <c r="O1903" s="15">
        <f>_xlfn.XLOOKUP(A1903,'Hospitalisation Details'!$U$4:$U$2346,'Hospitalisation Details'!$Z$4:$Z$2346)</f>
        <v>9</v>
      </c>
      <c r="P1903" s="15" t="str">
        <f>_xlfn.XLOOKUP(A1903,'Hospitalisation Details'!$U$4:$U$2346,'Hospitalisation Details'!$AA$4:$AA$2346)</f>
        <v>R1011</v>
      </c>
      <c r="Q1903" s="15">
        <f>_xlfn.XLOOKUP(A1903,'Hospitalisation Details'!$U$4:$U$2346,'Hospitalisation Details'!$AB$4:$AB$2346)</f>
        <v>33</v>
      </c>
    </row>
    <row r="1904" spans="1:17" ht="15.5" x14ac:dyDescent="0.35">
      <c r="A1904" s="73" t="s">
        <v>466</v>
      </c>
      <c r="B1904" s="40" t="str">
        <f>_xlfn.XLOOKUP(A1904,'Customer Names'!$A$3:$A$2337,'Customer Names'!$E$3:$E$2337)</f>
        <v>Sara</v>
      </c>
      <c r="C1904" s="29">
        <f>_xlfn.XLOOKUP(A1904,'Medical Examinations'!$P$3:$P$2337,'Medical Examinations'!$Q$3:$Q$2337)</f>
        <v>34.200000000000003</v>
      </c>
      <c r="D1904" s="15">
        <f>_xlfn.XLOOKUP(A1904,'Medical Examinations'!$P$3:$P$2337,'Medical Examinations'!$R$3:$R$2337)</f>
        <v>4.78</v>
      </c>
      <c r="E1904" s="15" t="str">
        <f>_xlfn.XLOOKUP(A1904,'Medical Examinations'!$P$3:$P$2337,'Medical Examinations'!$S$3:$S$2337)</f>
        <v>Yes</v>
      </c>
      <c r="F1904" s="15" t="str">
        <f>_xlfn.XLOOKUP(A1904,'Medical Examinations'!$P$3:$P$2337,'Medical Examinations'!$T$3:$T$2337)</f>
        <v>No</v>
      </c>
      <c r="G1904" s="15" t="str">
        <f>_xlfn.XLOOKUP(A1904,'Medical Examinations'!$P$3:$P$2337,'Medical Examinations'!$U$3:$U$2337)</f>
        <v>No</v>
      </c>
      <c r="H1904" s="15">
        <f>_xlfn.XLOOKUP(A1904,'Medical Examinations'!$P$3:$P$2337,'Medical Examinations'!$V$3:$V$2337)</f>
        <v>0</v>
      </c>
      <c r="I1904" s="15" t="str">
        <f>_xlfn.XLOOKUP(A1904,'Medical Examinations'!$P$3:$P$2337,'Medical Examinations'!$W$3:$W$2337)</f>
        <v>No</v>
      </c>
      <c r="J1904" s="15" t="str">
        <f>_xlfn.XLOOKUP(A1904,'Medical Examinations'!$P$3:$P$2337,'Medical Examinations'!$X$3:$X$2337)</f>
        <v>Obesity</v>
      </c>
      <c r="K1904" s="15"/>
      <c r="L1904" s="74">
        <f>_xlfn.XLOOKUP(A1904,'Hospitalisation Details'!$U$4:$U$2346,'Hospitalisation Details'!$V$4:$V$2346)</f>
        <v>35316</v>
      </c>
      <c r="M1904" s="75">
        <f>_xlfn.XLOOKUP(A1904,'Hospitalisation Details'!$U$4:$U$2346,'Hospitalisation Details'!$X$4:$X$2346)</f>
        <v>3987.93</v>
      </c>
      <c r="N1904" s="15">
        <f>_xlfn.XLOOKUP(A1904,'Hospitalisation Details'!$U$4:$U$2346,'Hospitalisation Details'!$Y$4:$Y$2346)</f>
        <v>1</v>
      </c>
      <c r="O1904" s="15">
        <f>_xlfn.XLOOKUP(A1904,'Hospitalisation Details'!$U$4:$U$2346,'Hospitalisation Details'!$Z$4:$Z$2346)</f>
        <v>9</v>
      </c>
      <c r="P1904" s="15" t="str">
        <f>_xlfn.XLOOKUP(A1904,'Hospitalisation Details'!$U$4:$U$2346,'Hospitalisation Details'!$AA$4:$AA$2346)</f>
        <v>R1011</v>
      </c>
      <c r="Q1904" s="15">
        <f>_xlfn.XLOOKUP(A1904,'Hospitalisation Details'!$U$4:$U$2346,'Hospitalisation Details'!$AB$4:$AB$2346)</f>
        <v>27</v>
      </c>
    </row>
    <row r="1905" spans="1:17" ht="15.5" x14ac:dyDescent="0.35">
      <c r="A1905" s="73" t="s">
        <v>465</v>
      </c>
      <c r="B1905" s="40" t="str">
        <f>_xlfn.XLOOKUP(A1905,'Customer Names'!$A$3:$A$2337,'Customer Names'!$E$3:$E$2337)</f>
        <v>Elizabeth</v>
      </c>
      <c r="C1905" s="29">
        <f>_xlfn.XLOOKUP(A1905,'Medical Examinations'!$P$3:$P$2337,'Medical Examinations'!$Q$3:$Q$2337)</f>
        <v>29.92</v>
      </c>
      <c r="D1905" s="15">
        <f>_xlfn.XLOOKUP(A1905,'Medical Examinations'!$P$3:$P$2337,'Medical Examinations'!$R$3:$R$2337)</f>
        <v>6.02</v>
      </c>
      <c r="E1905" s="15" t="str">
        <f>_xlfn.XLOOKUP(A1905,'Medical Examinations'!$P$3:$P$2337,'Medical Examinations'!$S$3:$S$2337)</f>
        <v>Yes</v>
      </c>
      <c r="F1905" s="15" t="str">
        <f>_xlfn.XLOOKUP(A1905,'Medical Examinations'!$P$3:$P$2337,'Medical Examinations'!$T$3:$T$2337)</f>
        <v>No</v>
      </c>
      <c r="G1905" s="15" t="str">
        <f>_xlfn.XLOOKUP(A1905,'Medical Examinations'!$P$3:$P$2337,'Medical Examinations'!$U$3:$U$2337)</f>
        <v>No</v>
      </c>
      <c r="H1905" s="15">
        <f>_xlfn.XLOOKUP(A1905,'Medical Examinations'!$P$3:$P$2337,'Medical Examinations'!$V$3:$V$2337)</f>
        <v>0</v>
      </c>
      <c r="I1905" s="15" t="str">
        <f>_xlfn.XLOOKUP(A1905,'Medical Examinations'!$P$3:$P$2337,'Medical Examinations'!$W$3:$W$2337)</f>
        <v>No</v>
      </c>
      <c r="J1905" s="15" t="str">
        <f>_xlfn.XLOOKUP(A1905,'Medical Examinations'!$P$3:$P$2337,'Medical Examinations'!$X$3:$X$2337)</f>
        <v>Overweight</v>
      </c>
      <c r="K1905" s="15"/>
      <c r="L1905" s="74">
        <f>_xlfn.XLOOKUP(A1905,'Hospitalisation Details'!$U$4:$U$2346,'Hospitalisation Details'!$V$4:$V$2346)</f>
        <v>35294</v>
      </c>
      <c r="M1905" s="75">
        <f>_xlfn.XLOOKUP(A1905,'Hospitalisation Details'!$U$4:$U$2346,'Hospitalisation Details'!$X$4:$X$2346)</f>
        <v>3981.98</v>
      </c>
      <c r="N1905" s="15">
        <f>_xlfn.XLOOKUP(A1905,'Hospitalisation Details'!$U$4:$U$2346,'Hospitalisation Details'!$Y$4:$Y$2346)</f>
        <v>1</v>
      </c>
      <c r="O1905" s="15">
        <f>_xlfn.XLOOKUP(A1905,'Hospitalisation Details'!$U$4:$U$2346,'Hospitalisation Details'!$Z$4:$Z$2346)</f>
        <v>9</v>
      </c>
      <c r="P1905" s="15" t="str">
        <f>_xlfn.XLOOKUP(A1905,'Hospitalisation Details'!$U$4:$U$2346,'Hospitalisation Details'!$AA$4:$AA$2346)</f>
        <v>R1013</v>
      </c>
      <c r="Q1905" s="15">
        <f>_xlfn.XLOOKUP(A1905,'Hospitalisation Details'!$U$4:$U$2346,'Hospitalisation Details'!$AB$4:$AB$2346)</f>
        <v>27</v>
      </c>
    </row>
    <row r="1906" spans="1:17" ht="15.5" x14ac:dyDescent="0.35">
      <c r="A1906" s="73" t="s">
        <v>464</v>
      </c>
      <c r="B1906" s="40" t="str">
        <f>_xlfn.XLOOKUP(A1906,'Customer Names'!$A$3:$A$2337,'Customer Names'!$E$3:$E$2337)</f>
        <v>Margaret P.</v>
      </c>
      <c r="C1906" s="29">
        <f>_xlfn.XLOOKUP(A1906,'Medical Examinations'!$P$3:$P$2337,'Medical Examinations'!$Q$3:$Q$2337)</f>
        <v>28.93</v>
      </c>
      <c r="D1906" s="15">
        <f>_xlfn.XLOOKUP(A1906,'Medical Examinations'!$P$3:$P$2337,'Medical Examinations'!$R$3:$R$2337)</f>
        <v>4.4400000000000004</v>
      </c>
      <c r="E1906" s="15" t="str">
        <f>_xlfn.XLOOKUP(A1906,'Medical Examinations'!$P$3:$P$2337,'Medical Examinations'!$S$3:$S$2337)</f>
        <v>No</v>
      </c>
      <c r="F1906" s="15" t="str">
        <f>_xlfn.XLOOKUP(A1906,'Medical Examinations'!$P$3:$P$2337,'Medical Examinations'!$T$3:$T$2337)</f>
        <v>No</v>
      </c>
      <c r="G1906" s="15" t="str">
        <f>_xlfn.XLOOKUP(A1906,'Medical Examinations'!$P$3:$P$2337,'Medical Examinations'!$U$3:$U$2337)</f>
        <v>No</v>
      </c>
      <c r="H1906" s="15">
        <f>_xlfn.XLOOKUP(A1906,'Medical Examinations'!$P$3:$P$2337,'Medical Examinations'!$V$3:$V$2337)</f>
        <v>0</v>
      </c>
      <c r="I1906" s="15" t="str">
        <f>_xlfn.XLOOKUP(A1906,'Medical Examinations'!$P$3:$P$2337,'Medical Examinations'!$W$3:$W$2337)</f>
        <v>No</v>
      </c>
      <c r="J1906" s="15" t="str">
        <f>_xlfn.XLOOKUP(A1906,'Medical Examinations'!$P$3:$P$2337,'Medical Examinations'!$X$3:$X$2337)</f>
        <v>Overweight</v>
      </c>
      <c r="K1906" s="15"/>
      <c r="L1906" s="74">
        <f>_xlfn.XLOOKUP(A1906,'Hospitalisation Details'!$U$4:$U$2346,'Hospitalisation Details'!$V$4:$V$2346)</f>
        <v>33083</v>
      </c>
      <c r="M1906" s="75">
        <f>_xlfn.XLOOKUP(A1906,'Hospitalisation Details'!$U$4:$U$2346,'Hospitalisation Details'!$X$4:$X$2346)</f>
        <v>3972.92</v>
      </c>
      <c r="N1906" s="15">
        <f>_xlfn.XLOOKUP(A1906,'Hospitalisation Details'!$U$4:$U$2346,'Hospitalisation Details'!$Y$4:$Y$2346)</f>
        <v>1</v>
      </c>
      <c r="O1906" s="15">
        <f>_xlfn.XLOOKUP(A1906,'Hospitalisation Details'!$U$4:$U$2346,'Hospitalisation Details'!$Z$4:$Z$2346)</f>
        <v>1</v>
      </c>
      <c r="P1906" s="15" t="str">
        <f>_xlfn.XLOOKUP(A1906,'Hospitalisation Details'!$U$4:$U$2346,'Hospitalisation Details'!$AA$4:$AA$2346)</f>
        <v>R1013</v>
      </c>
      <c r="Q1906" s="15">
        <f>_xlfn.XLOOKUP(A1906,'Hospitalisation Details'!$U$4:$U$2346,'Hospitalisation Details'!$AB$4:$AB$2346)</f>
        <v>33</v>
      </c>
    </row>
    <row r="1907" spans="1:17" ht="15.5" x14ac:dyDescent="0.35">
      <c r="A1907" s="73" t="s">
        <v>463</v>
      </c>
      <c r="B1907" s="40" t="str">
        <f>_xlfn.XLOOKUP(A1907,'Customer Names'!$A$3:$A$2337,'Customer Names'!$E$3:$E$2337)</f>
        <v>Tiffany K</v>
      </c>
      <c r="C1907" s="29">
        <f>_xlfn.XLOOKUP(A1907,'Medical Examinations'!$P$3:$P$2337,'Medical Examinations'!$Q$3:$Q$2337)</f>
        <v>31.254999999999999</v>
      </c>
      <c r="D1907" s="15">
        <f>_xlfn.XLOOKUP(A1907,'Medical Examinations'!$P$3:$P$2337,'Medical Examinations'!$R$3:$R$2337)</f>
        <v>5.84</v>
      </c>
      <c r="E1907" s="15" t="str">
        <f>_xlfn.XLOOKUP(A1907,'Medical Examinations'!$P$3:$P$2337,'Medical Examinations'!$S$3:$S$2337)</f>
        <v>Yes</v>
      </c>
      <c r="F1907" s="15" t="str">
        <f>_xlfn.XLOOKUP(A1907,'Medical Examinations'!$P$3:$P$2337,'Medical Examinations'!$T$3:$T$2337)</f>
        <v>No</v>
      </c>
      <c r="G1907" s="15" t="str">
        <f>_xlfn.XLOOKUP(A1907,'Medical Examinations'!$P$3:$P$2337,'Medical Examinations'!$U$3:$U$2337)</f>
        <v>No</v>
      </c>
      <c r="H1907" s="15">
        <f>_xlfn.XLOOKUP(A1907,'Medical Examinations'!$P$3:$P$2337,'Medical Examinations'!$V$3:$V$2337)</f>
        <v>1</v>
      </c>
      <c r="I1907" s="15" t="str">
        <f>_xlfn.XLOOKUP(A1907,'Medical Examinations'!$P$3:$P$2337,'Medical Examinations'!$W$3:$W$2337)</f>
        <v>No</v>
      </c>
      <c r="J1907" s="15" t="str">
        <f>_xlfn.XLOOKUP(A1907,'Medical Examinations'!$P$3:$P$2337,'Medical Examinations'!$X$3:$X$2337)</f>
        <v>Obesity</v>
      </c>
      <c r="K1907" s="15"/>
      <c r="L1907" s="74">
        <f>_xlfn.XLOOKUP(A1907,'Hospitalisation Details'!$U$4:$U$2346,'Hospitalisation Details'!$V$4:$V$2346)</f>
        <v>34891</v>
      </c>
      <c r="M1907" s="75">
        <f>_xlfn.XLOOKUP(A1907,'Hospitalisation Details'!$U$4:$U$2346,'Hospitalisation Details'!$X$4:$X$2346)</f>
        <v>3956.07</v>
      </c>
      <c r="N1907" s="15">
        <f>_xlfn.XLOOKUP(A1907,'Hospitalisation Details'!$U$4:$U$2346,'Hospitalisation Details'!$Y$4:$Y$2346)</f>
        <v>1</v>
      </c>
      <c r="O1907" s="15">
        <f>_xlfn.XLOOKUP(A1907,'Hospitalisation Details'!$U$4:$U$2346,'Hospitalisation Details'!$Z$4:$Z$2346)</f>
        <v>9</v>
      </c>
      <c r="P1907" s="15" t="str">
        <f>_xlfn.XLOOKUP(A1907,'Hospitalisation Details'!$U$4:$U$2346,'Hospitalisation Details'!$AA$4:$AA$2346)</f>
        <v>R1012</v>
      </c>
      <c r="Q1907" s="15">
        <f>_xlfn.XLOOKUP(A1907,'Hospitalisation Details'!$U$4:$U$2346,'Hospitalisation Details'!$AB$4:$AB$2346)</f>
        <v>28</v>
      </c>
    </row>
    <row r="1908" spans="1:17" ht="15.5" x14ac:dyDescent="0.35">
      <c r="A1908" s="73" t="s">
        <v>462</v>
      </c>
      <c r="B1908" s="40" t="str">
        <f>_xlfn.XLOOKUP(A1908,'Customer Names'!$A$3:$A$2337,'Customer Names'!$E$3:$E$2337)</f>
        <v>David M.</v>
      </c>
      <c r="C1908" s="29">
        <f>_xlfn.XLOOKUP(A1908,'Medical Examinations'!$P$3:$P$2337,'Medical Examinations'!$Q$3:$Q$2337)</f>
        <v>29.83</v>
      </c>
      <c r="D1908" s="15">
        <f>_xlfn.XLOOKUP(A1908,'Medical Examinations'!$P$3:$P$2337,'Medical Examinations'!$R$3:$R$2337)</f>
        <v>5.39</v>
      </c>
      <c r="E1908" s="15" t="str">
        <f>_xlfn.XLOOKUP(A1908,'Medical Examinations'!$P$3:$P$2337,'Medical Examinations'!$S$3:$S$2337)</f>
        <v>No</v>
      </c>
      <c r="F1908" s="15" t="str">
        <f>_xlfn.XLOOKUP(A1908,'Medical Examinations'!$P$3:$P$2337,'Medical Examinations'!$T$3:$T$2337)</f>
        <v>No</v>
      </c>
      <c r="G1908" s="15" t="str">
        <f>_xlfn.XLOOKUP(A1908,'Medical Examinations'!$P$3:$P$2337,'Medical Examinations'!$U$3:$U$2337)</f>
        <v>No</v>
      </c>
      <c r="H1908" s="15">
        <f>_xlfn.XLOOKUP(A1908,'Medical Examinations'!$P$3:$P$2337,'Medical Examinations'!$V$3:$V$2337)</f>
        <v>0</v>
      </c>
      <c r="I1908" s="15" t="str">
        <f>_xlfn.XLOOKUP(A1908,'Medical Examinations'!$P$3:$P$2337,'Medical Examinations'!$W$3:$W$2337)</f>
        <v>No</v>
      </c>
      <c r="J1908" s="15" t="str">
        <f>_xlfn.XLOOKUP(A1908,'Medical Examinations'!$P$3:$P$2337,'Medical Examinations'!$X$3:$X$2337)</f>
        <v>Overweight</v>
      </c>
      <c r="K1908" s="15"/>
      <c r="L1908" s="74">
        <f>_xlfn.XLOOKUP(A1908,'Hospitalisation Details'!$U$4:$U$2346,'Hospitalisation Details'!$V$4:$V$2346)</f>
        <v>36351</v>
      </c>
      <c r="M1908" s="75">
        <f>_xlfn.XLOOKUP(A1908,'Hospitalisation Details'!$U$4:$U$2346,'Hospitalisation Details'!$X$4:$X$2346)</f>
        <v>3955.98</v>
      </c>
      <c r="N1908" s="15">
        <f>_xlfn.XLOOKUP(A1908,'Hospitalisation Details'!$U$4:$U$2346,'Hospitalisation Details'!$Y$4:$Y$2346)</f>
        <v>1</v>
      </c>
      <c r="O1908" s="15">
        <f>_xlfn.XLOOKUP(A1908,'Hospitalisation Details'!$U$4:$U$2346,'Hospitalisation Details'!$Z$4:$Z$2346)</f>
        <v>1</v>
      </c>
      <c r="P1908" s="15" t="str">
        <f>_xlfn.XLOOKUP(A1908,'Hospitalisation Details'!$U$4:$U$2346,'Hospitalisation Details'!$AA$4:$AA$2346)</f>
        <v>R1021</v>
      </c>
      <c r="Q1908" s="15">
        <f>_xlfn.XLOOKUP(A1908,'Hospitalisation Details'!$U$4:$U$2346,'Hospitalisation Details'!$AB$4:$AB$2346)</f>
        <v>24</v>
      </c>
    </row>
    <row r="1909" spans="1:17" ht="15.5" x14ac:dyDescent="0.35">
      <c r="A1909" s="73" t="s">
        <v>461</v>
      </c>
      <c r="B1909" s="40" t="str">
        <f>_xlfn.XLOOKUP(A1909,'Customer Names'!$A$3:$A$2337,'Customer Names'!$E$3:$E$2337)</f>
        <v>Christine E</v>
      </c>
      <c r="C1909" s="29">
        <f>_xlfn.XLOOKUP(A1909,'Medical Examinations'!$P$3:$P$2337,'Medical Examinations'!$Q$3:$Q$2337)</f>
        <v>29.59</v>
      </c>
      <c r="D1909" s="15">
        <f>_xlfn.XLOOKUP(A1909,'Medical Examinations'!$P$3:$P$2337,'Medical Examinations'!$R$3:$R$2337)</f>
        <v>6.16</v>
      </c>
      <c r="E1909" s="15" t="str">
        <f>_xlfn.XLOOKUP(A1909,'Medical Examinations'!$P$3:$P$2337,'Medical Examinations'!$S$3:$S$2337)</f>
        <v>No</v>
      </c>
      <c r="F1909" s="15" t="str">
        <f>_xlfn.XLOOKUP(A1909,'Medical Examinations'!$P$3:$P$2337,'Medical Examinations'!$T$3:$T$2337)</f>
        <v>No</v>
      </c>
      <c r="G1909" s="15" t="str">
        <f>_xlfn.XLOOKUP(A1909,'Medical Examinations'!$P$3:$P$2337,'Medical Examinations'!$U$3:$U$2337)</f>
        <v>Yes</v>
      </c>
      <c r="H1909" s="15">
        <f>_xlfn.XLOOKUP(A1909,'Medical Examinations'!$P$3:$P$2337,'Medical Examinations'!$V$3:$V$2337)</f>
        <v>1</v>
      </c>
      <c r="I1909" s="15" t="str">
        <f>_xlfn.XLOOKUP(A1909,'Medical Examinations'!$P$3:$P$2337,'Medical Examinations'!$W$3:$W$2337)</f>
        <v>No</v>
      </c>
      <c r="J1909" s="15" t="str">
        <f>_xlfn.XLOOKUP(A1909,'Medical Examinations'!$P$3:$P$2337,'Medical Examinations'!$X$3:$X$2337)</f>
        <v>Overweight</v>
      </c>
      <c r="K1909" s="15"/>
      <c r="L1909" s="74">
        <f>_xlfn.XLOOKUP(A1909,'Hospitalisation Details'!$U$4:$U$2346,'Hospitalisation Details'!$V$4:$V$2346)</f>
        <v>34284</v>
      </c>
      <c r="M1909" s="75">
        <f>_xlfn.XLOOKUP(A1909,'Hospitalisation Details'!$U$4:$U$2346,'Hospitalisation Details'!$X$4:$X$2346)</f>
        <v>3947.41</v>
      </c>
      <c r="N1909" s="15">
        <f>_xlfn.XLOOKUP(A1909,'Hospitalisation Details'!$U$4:$U$2346,'Hospitalisation Details'!$Y$4:$Y$2346)</f>
        <v>1</v>
      </c>
      <c r="O1909" s="15">
        <f>_xlfn.XLOOKUP(A1909,'Hospitalisation Details'!$U$4:$U$2346,'Hospitalisation Details'!$Z$4:$Z$2346)</f>
        <v>9</v>
      </c>
      <c r="P1909" s="15" t="str">
        <f>_xlfn.XLOOKUP(A1909,'Hospitalisation Details'!$U$4:$U$2346,'Hospitalisation Details'!$AA$4:$AA$2346)</f>
        <v>R1013</v>
      </c>
      <c r="Q1909" s="15">
        <f>_xlfn.XLOOKUP(A1909,'Hospitalisation Details'!$U$4:$U$2346,'Hospitalisation Details'!$AB$4:$AB$2346)</f>
        <v>30</v>
      </c>
    </row>
    <row r="1910" spans="1:17" ht="15.5" x14ac:dyDescent="0.35">
      <c r="A1910" s="73" t="s">
        <v>460</v>
      </c>
      <c r="B1910" s="40" t="str">
        <f>_xlfn.XLOOKUP(A1910,'Customer Names'!$A$3:$A$2337,'Customer Names'!$E$3:$E$2337)</f>
        <v>Donna</v>
      </c>
      <c r="C1910" s="29">
        <f>_xlfn.XLOOKUP(A1910,'Medical Examinations'!$P$3:$P$2337,'Medical Examinations'!$Q$3:$Q$2337)</f>
        <v>31.16</v>
      </c>
      <c r="D1910" s="15">
        <f>_xlfn.XLOOKUP(A1910,'Medical Examinations'!$P$3:$P$2337,'Medical Examinations'!$R$3:$R$2337)</f>
        <v>4.49</v>
      </c>
      <c r="E1910" s="15" t="str">
        <f>_xlfn.XLOOKUP(A1910,'Medical Examinations'!$P$3:$P$2337,'Medical Examinations'!$S$3:$S$2337)</f>
        <v>No</v>
      </c>
      <c r="F1910" s="15" t="str">
        <f>_xlfn.XLOOKUP(A1910,'Medical Examinations'!$P$3:$P$2337,'Medical Examinations'!$T$3:$T$2337)</f>
        <v>No</v>
      </c>
      <c r="G1910" s="15" t="str">
        <f>_xlfn.XLOOKUP(A1910,'Medical Examinations'!$P$3:$P$2337,'Medical Examinations'!$U$3:$U$2337)</f>
        <v>Yes</v>
      </c>
      <c r="H1910" s="15">
        <f>_xlfn.XLOOKUP(A1910,'Medical Examinations'!$P$3:$P$2337,'Medical Examinations'!$V$3:$V$2337)</f>
        <v>1</v>
      </c>
      <c r="I1910" s="15" t="str">
        <f>_xlfn.XLOOKUP(A1910,'Medical Examinations'!$P$3:$P$2337,'Medical Examinations'!$W$3:$W$2337)</f>
        <v>No</v>
      </c>
      <c r="J1910" s="15" t="str">
        <f>_xlfn.XLOOKUP(A1910,'Medical Examinations'!$P$3:$P$2337,'Medical Examinations'!$X$3:$X$2337)</f>
        <v>Obesity</v>
      </c>
      <c r="K1910" s="15"/>
      <c r="L1910" s="74">
        <f>_xlfn.XLOOKUP(A1910,'Hospitalisation Details'!$U$4:$U$2346,'Hospitalisation Details'!$V$4:$V$2346)</f>
        <v>34241</v>
      </c>
      <c r="M1910" s="75">
        <f>_xlfn.XLOOKUP(A1910,'Hospitalisation Details'!$U$4:$U$2346,'Hospitalisation Details'!$X$4:$X$2346)</f>
        <v>3943.6</v>
      </c>
      <c r="N1910" s="15">
        <f>_xlfn.XLOOKUP(A1910,'Hospitalisation Details'!$U$4:$U$2346,'Hospitalisation Details'!$Y$4:$Y$2346)</f>
        <v>1</v>
      </c>
      <c r="O1910" s="15">
        <f>_xlfn.XLOOKUP(A1910,'Hospitalisation Details'!$U$4:$U$2346,'Hospitalisation Details'!$Z$4:$Z$2346)</f>
        <v>1</v>
      </c>
      <c r="P1910" s="15" t="str">
        <f>_xlfn.XLOOKUP(A1910,'Hospitalisation Details'!$U$4:$U$2346,'Hospitalisation Details'!$AA$4:$AA$2346)</f>
        <v>R1024</v>
      </c>
      <c r="Q1910" s="15">
        <f>_xlfn.XLOOKUP(A1910,'Hospitalisation Details'!$U$4:$U$2346,'Hospitalisation Details'!$AB$4:$AB$2346)</f>
        <v>30</v>
      </c>
    </row>
    <row r="1911" spans="1:17" ht="15.5" x14ac:dyDescent="0.35">
      <c r="A1911" s="73" t="s">
        <v>459</v>
      </c>
      <c r="B1911" s="40" t="str">
        <f>_xlfn.XLOOKUP(A1911,'Customer Names'!$A$3:$A$2337,'Customer Names'!$E$3:$E$2337)</f>
        <v>Rod</v>
      </c>
      <c r="C1911" s="29">
        <f>_xlfn.XLOOKUP(A1911,'Medical Examinations'!$P$3:$P$2337,'Medical Examinations'!$Q$3:$Q$2337)</f>
        <v>34.21</v>
      </c>
      <c r="D1911" s="15">
        <f>_xlfn.XLOOKUP(A1911,'Medical Examinations'!$P$3:$P$2337,'Medical Examinations'!$R$3:$R$2337)</f>
        <v>4.4800000000000004</v>
      </c>
      <c r="E1911" s="15" t="str">
        <f>_xlfn.XLOOKUP(A1911,'Medical Examinations'!$P$3:$P$2337,'Medical Examinations'!$S$3:$S$2337)</f>
        <v>Yes</v>
      </c>
      <c r="F1911" s="15" t="str">
        <f>_xlfn.XLOOKUP(A1911,'Medical Examinations'!$P$3:$P$2337,'Medical Examinations'!$T$3:$T$2337)</f>
        <v>No</v>
      </c>
      <c r="G1911" s="15" t="str">
        <f>_xlfn.XLOOKUP(A1911,'Medical Examinations'!$P$3:$P$2337,'Medical Examinations'!$U$3:$U$2337)</f>
        <v>No</v>
      </c>
      <c r="H1911" s="15">
        <f>_xlfn.XLOOKUP(A1911,'Medical Examinations'!$P$3:$P$2337,'Medical Examinations'!$V$3:$V$2337)</f>
        <v>1</v>
      </c>
      <c r="I1911" s="15" t="str">
        <f>_xlfn.XLOOKUP(A1911,'Medical Examinations'!$P$3:$P$2337,'Medical Examinations'!$W$3:$W$2337)</f>
        <v>No</v>
      </c>
      <c r="J1911" s="15" t="str">
        <f>_xlfn.XLOOKUP(A1911,'Medical Examinations'!$P$3:$P$2337,'Medical Examinations'!$X$3:$X$2337)</f>
        <v>Obesity</v>
      </c>
      <c r="K1911" s="15"/>
      <c r="L1911" s="74">
        <f>_xlfn.XLOOKUP(A1911,'Hospitalisation Details'!$U$4:$U$2346,'Hospitalisation Details'!$V$4:$V$2346)</f>
        <v>32440</v>
      </c>
      <c r="M1911" s="75">
        <f>_xlfn.XLOOKUP(A1911,'Hospitalisation Details'!$U$4:$U$2346,'Hospitalisation Details'!$X$4:$X$2346)</f>
        <v>3935.18</v>
      </c>
      <c r="N1911" s="15">
        <f>_xlfn.XLOOKUP(A1911,'Hospitalisation Details'!$U$4:$U$2346,'Hospitalisation Details'!$Y$4:$Y$2346)</f>
        <v>4</v>
      </c>
      <c r="O1911" s="15">
        <f>_xlfn.XLOOKUP(A1911,'Hospitalisation Details'!$U$4:$U$2346,'Hospitalisation Details'!$Z$4:$Z$2346)</f>
        <v>2</v>
      </c>
      <c r="P1911" s="15" t="str">
        <f>_xlfn.XLOOKUP(A1911,'Hospitalisation Details'!$U$4:$U$2346,'Hospitalisation Details'!$AA$4:$AA$2346)</f>
        <v>R1013</v>
      </c>
      <c r="Q1911" s="15">
        <f>_xlfn.XLOOKUP(A1911,'Hospitalisation Details'!$U$4:$U$2346,'Hospitalisation Details'!$AB$4:$AB$2346)</f>
        <v>35</v>
      </c>
    </row>
    <row r="1912" spans="1:17" ht="15.5" x14ac:dyDescent="0.35">
      <c r="A1912" s="73" t="s">
        <v>458</v>
      </c>
      <c r="B1912" s="40" t="str">
        <f>_xlfn.XLOOKUP(A1912,'Customer Names'!$A$3:$A$2337,'Customer Names'!$E$3:$E$2337)</f>
        <v>Joe</v>
      </c>
      <c r="C1912" s="29">
        <f>_xlfn.XLOOKUP(A1912,'Medical Examinations'!$P$3:$P$2337,'Medical Examinations'!$Q$3:$Q$2337)</f>
        <v>34.86</v>
      </c>
      <c r="D1912" s="15">
        <f>_xlfn.XLOOKUP(A1912,'Medical Examinations'!$P$3:$P$2337,'Medical Examinations'!$R$3:$R$2337)</f>
        <v>10.97</v>
      </c>
      <c r="E1912" s="15" t="str">
        <f>_xlfn.XLOOKUP(A1912,'Medical Examinations'!$P$3:$P$2337,'Medical Examinations'!$S$3:$S$2337)</f>
        <v>No</v>
      </c>
      <c r="F1912" s="15" t="str">
        <f>_xlfn.XLOOKUP(A1912,'Medical Examinations'!$P$3:$P$2337,'Medical Examinations'!$T$3:$T$2337)</f>
        <v>No</v>
      </c>
      <c r="G1912" s="15" t="str">
        <f>_xlfn.XLOOKUP(A1912,'Medical Examinations'!$P$3:$P$2337,'Medical Examinations'!$U$3:$U$2337)</f>
        <v>No</v>
      </c>
      <c r="H1912" s="15">
        <f>_xlfn.XLOOKUP(A1912,'Medical Examinations'!$P$3:$P$2337,'Medical Examinations'!$V$3:$V$2337)</f>
        <v>0</v>
      </c>
      <c r="I1912" s="15" t="str">
        <f>_xlfn.XLOOKUP(A1912,'Medical Examinations'!$P$3:$P$2337,'Medical Examinations'!$W$3:$W$2337)</f>
        <v>No</v>
      </c>
      <c r="J1912" s="15" t="str">
        <f>_xlfn.XLOOKUP(A1912,'Medical Examinations'!$P$3:$P$2337,'Medical Examinations'!$X$3:$X$2337)</f>
        <v>Obesity</v>
      </c>
      <c r="K1912" s="15"/>
      <c r="L1912" s="74">
        <f>_xlfn.XLOOKUP(A1912,'Hospitalisation Details'!$U$4:$U$2346,'Hospitalisation Details'!$V$4:$V$2346)</f>
        <v>37422</v>
      </c>
      <c r="M1912" s="75">
        <f>_xlfn.XLOOKUP(A1912,'Hospitalisation Details'!$U$4:$U$2346,'Hospitalisation Details'!$X$4:$X$2346)</f>
        <v>3931.51</v>
      </c>
      <c r="N1912" s="15">
        <f>_xlfn.XLOOKUP(A1912,'Hospitalisation Details'!$U$4:$U$2346,'Hospitalisation Details'!$Y$4:$Y$2346)</f>
        <v>1</v>
      </c>
      <c r="O1912" s="15">
        <f>_xlfn.XLOOKUP(A1912,'Hospitalisation Details'!$U$4:$U$2346,'Hospitalisation Details'!$Z$4:$Z$2346)</f>
        <v>1</v>
      </c>
      <c r="P1912" s="15" t="str">
        <f>_xlfn.XLOOKUP(A1912,'Hospitalisation Details'!$U$4:$U$2346,'Hospitalisation Details'!$AA$4:$AA$2346)</f>
        <v>R1011</v>
      </c>
      <c r="Q1912" s="15">
        <f>_xlfn.XLOOKUP(A1912,'Hospitalisation Details'!$U$4:$U$2346,'Hospitalisation Details'!$AB$4:$AB$2346)</f>
        <v>21</v>
      </c>
    </row>
    <row r="1913" spans="1:17" ht="15.5" x14ac:dyDescent="0.35">
      <c r="A1913" s="73" t="s">
        <v>457</v>
      </c>
      <c r="B1913" s="40" t="str">
        <f>_xlfn.XLOOKUP(A1913,'Customer Names'!$A$3:$A$2337,'Customer Names'!$E$3:$E$2337)</f>
        <v>Kayleigh</v>
      </c>
      <c r="C1913" s="29">
        <f>_xlfn.XLOOKUP(A1913,'Medical Examinations'!$P$3:$P$2337,'Medical Examinations'!$Q$3:$Q$2337)</f>
        <v>34.58</v>
      </c>
      <c r="D1913" s="15">
        <f>_xlfn.XLOOKUP(A1913,'Medical Examinations'!$P$3:$P$2337,'Medical Examinations'!$R$3:$R$2337)</f>
        <v>5.14</v>
      </c>
      <c r="E1913" s="15" t="str">
        <f>_xlfn.XLOOKUP(A1913,'Medical Examinations'!$P$3:$P$2337,'Medical Examinations'!$S$3:$S$2337)</f>
        <v>No</v>
      </c>
      <c r="F1913" s="15" t="str">
        <f>_xlfn.XLOOKUP(A1913,'Medical Examinations'!$P$3:$P$2337,'Medical Examinations'!$T$3:$T$2337)</f>
        <v>yes</v>
      </c>
      <c r="G1913" s="15" t="str">
        <f>_xlfn.XLOOKUP(A1913,'Medical Examinations'!$P$3:$P$2337,'Medical Examinations'!$U$3:$U$2337)</f>
        <v>No</v>
      </c>
      <c r="H1913" s="15">
        <f>_xlfn.XLOOKUP(A1913,'Medical Examinations'!$P$3:$P$2337,'Medical Examinations'!$V$3:$V$2337)</f>
        <v>2</v>
      </c>
      <c r="I1913" s="15" t="str">
        <f>_xlfn.XLOOKUP(A1913,'Medical Examinations'!$P$3:$P$2337,'Medical Examinations'!$W$3:$W$2337)</f>
        <v>No</v>
      </c>
      <c r="J1913" s="15" t="str">
        <f>_xlfn.XLOOKUP(A1913,'Medical Examinations'!$P$3:$P$2337,'Medical Examinations'!$X$3:$X$2337)</f>
        <v>Obesity</v>
      </c>
      <c r="K1913" s="15"/>
      <c r="L1913" s="74">
        <f>_xlfn.XLOOKUP(A1913,'Hospitalisation Details'!$U$4:$U$2346,'Hospitalisation Details'!$V$4:$V$2346)</f>
        <v>36717</v>
      </c>
      <c r="M1913" s="75">
        <f>_xlfn.XLOOKUP(A1913,'Hospitalisation Details'!$U$4:$U$2346,'Hospitalisation Details'!$X$4:$X$2346)</f>
        <v>3925.76</v>
      </c>
      <c r="N1913" s="15">
        <f>_xlfn.XLOOKUP(A1913,'Hospitalisation Details'!$U$4:$U$2346,'Hospitalisation Details'!$Y$4:$Y$2346)</f>
        <v>1</v>
      </c>
      <c r="O1913" s="15">
        <f>_xlfn.XLOOKUP(A1913,'Hospitalisation Details'!$U$4:$U$2346,'Hospitalisation Details'!$Z$4:$Z$2346)</f>
        <v>9</v>
      </c>
      <c r="P1913" s="15" t="str">
        <f>_xlfn.XLOOKUP(A1913,'Hospitalisation Details'!$U$4:$U$2346,'Hospitalisation Details'!$AA$4:$AA$2346)</f>
        <v>R1024</v>
      </c>
      <c r="Q1913" s="15">
        <f>_xlfn.XLOOKUP(A1913,'Hospitalisation Details'!$U$4:$U$2346,'Hospitalisation Details'!$AB$4:$AB$2346)</f>
        <v>23</v>
      </c>
    </row>
    <row r="1914" spans="1:17" ht="15.5" x14ac:dyDescent="0.35">
      <c r="A1914" s="73" t="s">
        <v>456</v>
      </c>
      <c r="B1914" s="40" t="str">
        <f>_xlfn.XLOOKUP(A1914,'Customer Names'!$A$3:$A$2337,'Customer Names'!$E$3:$E$2337)</f>
        <v>Lorcan A.</v>
      </c>
      <c r="C1914" s="29">
        <f>_xlfn.XLOOKUP(A1914,'Medical Examinations'!$P$3:$P$2337,'Medical Examinations'!$Q$3:$Q$2337)</f>
        <v>17.940000000000001</v>
      </c>
      <c r="D1914" s="15">
        <f>_xlfn.XLOOKUP(A1914,'Medical Examinations'!$P$3:$P$2337,'Medical Examinations'!$R$3:$R$2337)</f>
        <v>5.17</v>
      </c>
      <c r="E1914" s="15" t="str">
        <f>_xlfn.XLOOKUP(A1914,'Medical Examinations'!$P$3:$P$2337,'Medical Examinations'!$S$3:$S$2337)</f>
        <v>Yes</v>
      </c>
      <c r="F1914" s="15" t="str">
        <f>_xlfn.XLOOKUP(A1914,'Medical Examinations'!$P$3:$P$2337,'Medical Examinations'!$T$3:$T$2337)</f>
        <v>No</v>
      </c>
      <c r="G1914" s="15" t="str">
        <f>_xlfn.XLOOKUP(A1914,'Medical Examinations'!$P$3:$P$2337,'Medical Examinations'!$U$3:$U$2337)</f>
        <v>No</v>
      </c>
      <c r="H1914" s="15">
        <f>_xlfn.XLOOKUP(A1914,'Medical Examinations'!$P$3:$P$2337,'Medical Examinations'!$V$3:$V$2337)</f>
        <v>0</v>
      </c>
      <c r="I1914" s="15" t="str">
        <f>_xlfn.XLOOKUP(A1914,'Medical Examinations'!$P$3:$P$2337,'Medical Examinations'!$W$3:$W$2337)</f>
        <v>No</v>
      </c>
      <c r="J1914" s="15" t="str">
        <f>_xlfn.XLOOKUP(A1914,'Medical Examinations'!$P$3:$P$2337,'Medical Examinations'!$X$3:$X$2337)</f>
        <v>Underweight</v>
      </c>
      <c r="K1914" s="15"/>
      <c r="L1914" s="74">
        <f>_xlfn.XLOOKUP(A1914,'Hospitalisation Details'!$U$4:$U$2346,'Hospitalisation Details'!$V$4:$V$2346)</f>
        <v>31233</v>
      </c>
      <c r="M1914" s="75">
        <f>_xlfn.XLOOKUP(A1914,'Hospitalisation Details'!$U$4:$U$2346,'Hospitalisation Details'!$X$4:$X$2346)</f>
        <v>3910.44</v>
      </c>
      <c r="N1914" s="15">
        <f>_xlfn.XLOOKUP(A1914,'Hospitalisation Details'!$U$4:$U$2346,'Hospitalisation Details'!$Y$4:$Y$2346)</f>
        <v>1</v>
      </c>
      <c r="O1914" s="15">
        <f>_xlfn.XLOOKUP(A1914,'Hospitalisation Details'!$U$4:$U$2346,'Hospitalisation Details'!$Z$4:$Z$2346)</f>
        <v>9</v>
      </c>
      <c r="P1914" s="15" t="str">
        <f>_xlfn.XLOOKUP(A1914,'Hospitalisation Details'!$U$4:$U$2346,'Hospitalisation Details'!$AA$4:$AA$2346)</f>
        <v>R1013</v>
      </c>
      <c r="Q1914" s="15">
        <f>_xlfn.XLOOKUP(A1914,'Hospitalisation Details'!$U$4:$U$2346,'Hospitalisation Details'!$AB$4:$AB$2346)</f>
        <v>38</v>
      </c>
    </row>
    <row r="1915" spans="1:17" ht="15.5" x14ac:dyDescent="0.35">
      <c r="A1915" s="73" t="s">
        <v>455</v>
      </c>
      <c r="B1915" s="40" t="str">
        <f>_xlfn.XLOOKUP(A1915,'Customer Names'!$A$3:$A$2337,'Customer Names'!$E$3:$E$2337)</f>
        <v>Billy</v>
      </c>
      <c r="C1915" s="29">
        <f>_xlfn.XLOOKUP(A1915,'Medical Examinations'!$P$3:$P$2337,'Medical Examinations'!$Q$3:$Q$2337)</f>
        <v>26.8</v>
      </c>
      <c r="D1915" s="15">
        <f>_xlfn.XLOOKUP(A1915,'Medical Examinations'!$P$3:$P$2337,'Medical Examinations'!$R$3:$R$2337)</f>
        <v>6.18</v>
      </c>
      <c r="E1915" s="15" t="str">
        <f>_xlfn.XLOOKUP(A1915,'Medical Examinations'!$P$3:$P$2337,'Medical Examinations'!$S$3:$S$2337)</f>
        <v>Yes</v>
      </c>
      <c r="F1915" s="15" t="str">
        <f>_xlfn.XLOOKUP(A1915,'Medical Examinations'!$P$3:$P$2337,'Medical Examinations'!$T$3:$T$2337)</f>
        <v>No</v>
      </c>
      <c r="G1915" s="15" t="str">
        <f>_xlfn.XLOOKUP(A1915,'Medical Examinations'!$P$3:$P$2337,'Medical Examinations'!$U$3:$U$2337)</f>
        <v>Yes</v>
      </c>
      <c r="H1915" s="15">
        <f>_xlfn.XLOOKUP(A1915,'Medical Examinations'!$P$3:$P$2337,'Medical Examinations'!$V$3:$V$2337)</f>
        <v>1</v>
      </c>
      <c r="I1915" s="15" t="str">
        <f>_xlfn.XLOOKUP(A1915,'Medical Examinations'!$P$3:$P$2337,'Medical Examinations'!$W$3:$W$2337)</f>
        <v>No</v>
      </c>
      <c r="J1915" s="15" t="str">
        <f>_xlfn.XLOOKUP(A1915,'Medical Examinations'!$P$3:$P$2337,'Medical Examinations'!$X$3:$X$2337)</f>
        <v>Overweight</v>
      </c>
      <c r="K1915" s="15"/>
      <c r="L1915" s="74">
        <f>_xlfn.XLOOKUP(A1915,'Hospitalisation Details'!$U$4:$U$2346,'Hospitalisation Details'!$V$4:$V$2346)</f>
        <v>35758</v>
      </c>
      <c r="M1915" s="75">
        <f>_xlfn.XLOOKUP(A1915,'Hospitalisation Details'!$U$4:$U$2346,'Hospitalisation Details'!$X$4:$X$2346)</f>
        <v>3906.13</v>
      </c>
      <c r="N1915" s="15">
        <f>_xlfn.XLOOKUP(A1915,'Hospitalisation Details'!$U$4:$U$2346,'Hospitalisation Details'!$Y$4:$Y$2346)</f>
        <v>4</v>
      </c>
      <c r="O1915" s="15">
        <f>_xlfn.XLOOKUP(A1915,'Hospitalisation Details'!$U$4:$U$2346,'Hospitalisation Details'!$Z$4:$Z$2346)</f>
        <v>1</v>
      </c>
      <c r="P1915" s="15" t="str">
        <f>_xlfn.XLOOKUP(A1915,'Hospitalisation Details'!$U$4:$U$2346,'Hospitalisation Details'!$AA$4:$AA$2346)</f>
        <v>R1011</v>
      </c>
      <c r="Q1915" s="15">
        <f>_xlfn.XLOOKUP(A1915,'Hospitalisation Details'!$U$4:$U$2346,'Hospitalisation Details'!$AB$4:$AB$2346)</f>
        <v>26</v>
      </c>
    </row>
    <row r="1916" spans="1:17" ht="15.5" x14ac:dyDescent="0.35">
      <c r="A1916" s="73" t="s">
        <v>454</v>
      </c>
      <c r="B1916" s="40" t="str">
        <f>_xlfn.XLOOKUP(A1916,'Customer Names'!$A$3:$A$2337,'Customer Names'!$E$3:$E$2337)</f>
        <v>Paul M.</v>
      </c>
      <c r="C1916" s="29">
        <f>_xlfn.XLOOKUP(A1916,'Medical Examinations'!$P$3:$P$2337,'Medical Examinations'!$Q$3:$Q$2337)</f>
        <v>17.690000000000001</v>
      </c>
      <c r="D1916" s="15">
        <f>_xlfn.XLOOKUP(A1916,'Medical Examinations'!$P$3:$P$2337,'Medical Examinations'!$R$3:$R$2337)</f>
        <v>9.07</v>
      </c>
      <c r="E1916" s="15" t="str">
        <f>_xlfn.XLOOKUP(A1916,'Medical Examinations'!$P$3:$P$2337,'Medical Examinations'!$S$3:$S$2337)</f>
        <v>Yes</v>
      </c>
      <c r="F1916" s="15" t="str">
        <f>_xlfn.XLOOKUP(A1916,'Medical Examinations'!$P$3:$P$2337,'Medical Examinations'!$T$3:$T$2337)</f>
        <v>No</v>
      </c>
      <c r="G1916" s="15" t="str">
        <f>_xlfn.XLOOKUP(A1916,'Medical Examinations'!$P$3:$P$2337,'Medical Examinations'!$U$3:$U$2337)</f>
        <v>No</v>
      </c>
      <c r="H1916" s="15">
        <f>_xlfn.XLOOKUP(A1916,'Medical Examinations'!$P$3:$P$2337,'Medical Examinations'!$V$3:$V$2337)</f>
        <v>0</v>
      </c>
      <c r="I1916" s="15" t="str">
        <f>_xlfn.XLOOKUP(A1916,'Medical Examinations'!$P$3:$P$2337,'Medical Examinations'!$W$3:$W$2337)</f>
        <v>No</v>
      </c>
      <c r="J1916" s="15" t="str">
        <f>_xlfn.XLOOKUP(A1916,'Medical Examinations'!$P$3:$P$2337,'Medical Examinations'!$X$3:$X$2337)</f>
        <v>Underweight</v>
      </c>
      <c r="K1916" s="15"/>
      <c r="L1916" s="74">
        <f>_xlfn.XLOOKUP(A1916,'Hospitalisation Details'!$U$4:$U$2346,'Hospitalisation Details'!$V$4:$V$2346)</f>
        <v>29825</v>
      </c>
      <c r="M1916" s="75">
        <f>_xlfn.XLOOKUP(A1916,'Hospitalisation Details'!$U$4:$U$2346,'Hospitalisation Details'!$X$4:$X$2346)</f>
        <v>3902.07</v>
      </c>
      <c r="N1916" s="15">
        <f>_xlfn.XLOOKUP(A1916,'Hospitalisation Details'!$U$4:$U$2346,'Hospitalisation Details'!$Y$4:$Y$2346)</f>
        <v>1</v>
      </c>
      <c r="O1916" s="15">
        <f>_xlfn.XLOOKUP(A1916,'Hospitalisation Details'!$U$4:$U$2346,'Hospitalisation Details'!$Z$4:$Z$2346)</f>
        <v>9</v>
      </c>
      <c r="P1916" s="15" t="str">
        <f>_xlfn.XLOOKUP(A1916,'Hospitalisation Details'!$U$4:$U$2346,'Hospitalisation Details'!$AA$4:$AA$2346)</f>
        <v>R1013</v>
      </c>
      <c r="Q1916" s="15">
        <f>_xlfn.XLOOKUP(A1916,'Hospitalisation Details'!$U$4:$U$2346,'Hospitalisation Details'!$AB$4:$AB$2346)</f>
        <v>42</v>
      </c>
    </row>
    <row r="1917" spans="1:17" ht="15.5" x14ac:dyDescent="0.35">
      <c r="A1917" s="73" t="s">
        <v>453</v>
      </c>
      <c r="B1917" s="40" t="str">
        <f>_xlfn.XLOOKUP(A1917,'Customer Names'!$A$3:$A$2337,'Customer Names'!$E$3:$E$2337)</f>
        <v>Brenda M.</v>
      </c>
      <c r="C1917" s="29">
        <f>_xlfn.XLOOKUP(A1917,'Medical Examinations'!$P$3:$P$2337,'Medical Examinations'!$Q$3:$Q$2337)</f>
        <v>25.77</v>
      </c>
      <c r="D1917" s="15">
        <f>_xlfn.XLOOKUP(A1917,'Medical Examinations'!$P$3:$P$2337,'Medical Examinations'!$R$3:$R$2337)</f>
        <v>4.43</v>
      </c>
      <c r="E1917" s="15" t="str">
        <f>_xlfn.XLOOKUP(A1917,'Medical Examinations'!$P$3:$P$2337,'Medical Examinations'!$S$3:$S$2337)</f>
        <v>No</v>
      </c>
      <c r="F1917" s="15" t="str">
        <f>_xlfn.XLOOKUP(A1917,'Medical Examinations'!$P$3:$P$2337,'Medical Examinations'!$T$3:$T$2337)</f>
        <v>No</v>
      </c>
      <c r="G1917" s="15" t="str">
        <f>_xlfn.XLOOKUP(A1917,'Medical Examinations'!$P$3:$P$2337,'Medical Examinations'!$U$3:$U$2337)</f>
        <v>Yes</v>
      </c>
      <c r="H1917" s="15">
        <f>_xlfn.XLOOKUP(A1917,'Medical Examinations'!$P$3:$P$2337,'Medical Examinations'!$V$3:$V$2337)</f>
        <v>1</v>
      </c>
      <c r="I1917" s="15" t="str">
        <f>_xlfn.XLOOKUP(A1917,'Medical Examinations'!$P$3:$P$2337,'Medical Examinations'!$W$3:$W$2337)</f>
        <v>No</v>
      </c>
      <c r="J1917" s="15" t="str">
        <f>_xlfn.XLOOKUP(A1917,'Medical Examinations'!$P$3:$P$2337,'Medical Examinations'!$X$3:$X$2337)</f>
        <v>Overweight</v>
      </c>
      <c r="K1917" s="15"/>
      <c r="L1917" s="74">
        <f>_xlfn.XLOOKUP(A1917,'Hospitalisation Details'!$U$4:$U$2346,'Hospitalisation Details'!$V$4:$V$2346)</f>
        <v>34226</v>
      </c>
      <c r="M1917" s="75">
        <f>_xlfn.XLOOKUP(A1917,'Hospitalisation Details'!$U$4:$U$2346,'Hospitalisation Details'!$X$4:$X$2346)</f>
        <v>3898.35</v>
      </c>
      <c r="N1917" s="15">
        <f>_xlfn.XLOOKUP(A1917,'Hospitalisation Details'!$U$4:$U$2346,'Hospitalisation Details'!$Y$4:$Y$2346)</f>
        <v>1</v>
      </c>
      <c r="O1917" s="15">
        <f>_xlfn.XLOOKUP(A1917,'Hospitalisation Details'!$U$4:$U$2346,'Hospitalisation Details'!$Z$4:$Z$2346)</f>
        <v>9</v>
      </c>
      <c r="P1917" s="15" t="str">
        <f>_xlfn.XLOOKUP(A1917,'Hospitalisation Details'!$U$4:$U$2346,'Hospitalisation Details'!$AA$4:$AA$2346)</f>
        <v>R1012</v>
      </c>
      <c r="Q1917" s="15">
        <f>_xlfn.XLOOKUP(A1917,'Hospitalisation Details'!$U$4:$U$2346,'Hospitalisation Details'!$AB$4:$AB$2346)</f>
        <v>30</v>
      </c>
    </row>
    <row r="1918" spans="1:17" ht="15.5" x14ac:dyDescent="0.35">
      <c r="A1918" s="73" t="s">
        <v>452</v>
      </c>
      <c r="B1918" s="40" t="str">
        <f>_xlfn.XLOOKUP(A1918,'Customer Names'!$A$3:$A$2337,'Customer Names'!$E$3:$E$2337)</f>
        <v>Jeff H</v>
      </c>
      <c r="C1918" s="29">
        <f>_xlfn.XLOOKUP(A1918,'Medical Examinations'!$P$3:$P$2337,'Medical Examinations'!$Q$3:$Q$2337)</f>
        <v>34.46</v>
      </c>
      <c r="D1918" s="15">
        <f>_xlfn.XLOOKUP(A1918,'Medical Examinations'!$P$3:$P$2337,'Medical Examinations'!$R$3:$R$2337)</f>
        <v>4.17</v>
      </c>
      <c r="E1918" s="15" t="str">
        <f>_xlfn.XLOOKUP(A1918,'Medical Examinations'!$P$3:$P$2337,'Medical Examinations'!$S$3:$S$2337)</f>
        <v>No</v>
      </c>
      <c r="F1918" s="15" t="str">
        <f>_xlfn.XLOOKUP(A1918,'Medical Examinations'!$P$3:$P$2337,'Medical Examinations'!$T$3:$T$2337)</f>
        <v>yes</v>
      </c>
      <c r="G1918" s="15" t="str">
        <f>_xlfn.XLOOKUP(A1918,'Medical Examinations'!$P$3:$P$2337,'Medical Examinations'!$U$3:$U$2337)</f>
        <v>No</v>
      </c>
      <c r="H1918" s="15">
        <f>_xlfn.XLOOKUP(A1918,'Medical Examinations'!$P$3:$P$2337,'Medical Examinations'!$V$3:$V$2337)</f>
        <v>1</v>
      </c>
      <c r="I1918" s="15" t="str">
        <f>_xlfn.XLOOKUP(A1918,'Medical Examinations'!$P$3:$P$2337,'Medical Examinations'!$W$3:$W$2337)</f>
        <v>No</v>
      </c>
      <c r="J1918" s="15" t="str">
        <f>_xlfn.XLOOKUP(A1918,'Medical Examinations'!$P$3:$P$2337,'Medical Examinations'!$X$3:$X$2337)</f>
        <v>Obesity</v>
      </c>
      <c r="K1918" s="15"/>
      <c r="L1918" s="74">
        <f>_xlfn.XLOOKUP(A1918,'Hospitalisation Details'!$U$4:$U$2346,'Hospitalisation Details'!$V$4:$V$2346)</f>
        <v>38181</v>
      </c>
      <c r="M1918" s="75">
        <f>_xlfn.XLOOKUP(A1918,'Hospitalisation Details'!$U$4:$U$2346,'Hospitalisation Details'!$X$4:$X$2346)</f>
        <v>3889.2</v>
      </c>
      <c r="N1918" s="15">
        <f>_xlfn.XLOOKUP(A1918,'Hospitalisation Details'!$U$4:$U$2346,'Hospitalisation Details'!$Y$4:$Y$2346)</f>
        <v>1</v>
      </c>
      <c r="O1918" s="15">
        <f>_xlfn.XLOOKUP(A1918,'Hospitalisation Details'!$U$4:$U$2346,'Hospitalisation Details'!$Z$4:$Z$2346)</f>
        <v>9</v>
      </c>
      <c r="P1918" s="15" t="str">
        <f>_xlfn.XLOOKUP(A1918,'Hospitalisation Details'!$U$4:$U$2346,'Hospitalisation Details'!$AA$4:$AA$2346)</f>
        <v>R1012</v>
      </c>
      <c r="Q1918" s="15">
        <f>_xlfn.XLOOKUP(A1918,'Hospitalisation Details'!$U$4:$U$2346,'Hospitalisation Details'!$AB$4:$AB$2346)</f>
        <v>19</v>
      </c>
    </row>
    <row r="1919" spans="1:17" ht="15.5" x14ac:dyDescent="0.35">
      <c r="A1919" s="73" t="s">
        <v>451</v>
      </c>
      <c r="B1919" s="40" t="str">
        <f>_xlfn.XLOOKUP(A1919,'Customer Names'!$A$3:$A$2337,'Customer Names'!$E$3:$E$2337)</f>
        <v>Michael</v>
      </c>
      <c r="C1919" s="29">
        <f>_xlfn.XLOOKUP(A1919,'Medical Examinations'!$P$3:$P$2337,'Medical Examinations'!$Q$3:$Q$2337)</f>
        <v>30.875</v>
      </c>
      <c r="D1919" s="15">
        <f>_xlfn.XLOOKUP(A1919,'Medical Examinations'!$P$3:$P$2337,'Medical Examinations'!$R$3:$R$2337)</f>
        <v>4.95</v>
      </c>
      <c r="E1919" s="15" t="str">
        <f>_xlfn.XLOOKUP(A1919,'Medical Examinations'!$P$3:$P$2337,'Medical Examinations'!$S$3:$S$2337)</f>
        <v>Yes</v>
      </c>
      <c r="F1919" s="15" t="str">
        <f>_xlfn.XLOOKUP(A1919,'Medical Examinations'!$P$3:$P$2337,'Medical Examinations'!$T$3:$T$2337)</f>
        <v>No</v>
      </c>
      <c r="G1919" s="15" t="str">
        <f>_xlfn.XLOOKUP(A1919,'Medical Examinations'!$P$3:$P$2337,'Medical Examinations'!$U$3:$U$2337)</f>
        <v>No</v>
      </c>
      <c r="H1919" s="15">
        <f>_xlfn.XLOOKUP(A1919,'Medical Examinations'!$P$3:$P$2337,'Medical Examinations'!$V$3:$V$2337)</f>
        <v>0</v>
      </c>
      <c r="I1919" s="15" t="str">
        <f>_xlfn.XLOOKUP(A1919,'Medical Examinations'!$P$3:$P$2337,'Medical Examinations'!$W$3:$W$2337)</f>
        <v>No</v>
      </c>
      <c r="J1919" s="15" t="str">
        <f>_xlfn.XLOOKUP(A1919,'Medical Examinations'!$P$3:$P$2337,'Medical Examinations'!$X$3:$X$2337)</f>
        <v>Obesity</v>
      </c>
      <c r="K1919" s="15"/>
      <c r="L1919" s="74">
        <f>_xlfn.XLOOKUP(A1919,'Hospitalisation Details'!$U$4:$U$2346,'Hospitalisation Details'!$V$4:$V$2346)</f>
        <v>35361</v>
      </c>
      <c r="M1919" s="75">
        <f>_xlfn.XLOOKUP(A1919,'Hospitalisation Details'!$U$4:$U$2346,'Hospitalisation Details'!$X$4:$X$2346)</f>
        <v>3877.3</v>
      </c>
      <c r="N1919" s="15">
        <f>_xlfn.XLOOKUP(A1919,'Hospitalisation Details'!$U$4:$U$2346,'Hospitalisation Details'!$Y$4:$Y$2346)</f>
        <v>240</v>
      </c>
      <c r="O1919" s="15">
        <f>_xlfn.XLOOKUP(A1919,'Hospitalisation Details'!$U$4:$U$2346,'Hospitalisation Details'!$Z$4:$Z$2346)</f>
        <v>1</v>
      </c>
      <c r="P1919" s="15" t="str">
        <f>_xlfn.XLOOKUP(A1919,'Hospitalisation Details'!$U$4:$U$2346,'Hospitalisation Details'!$AA$4:$AA$2346)</f>
        <v>R1012</v>
      </c>
      <c r="Q1919" s="15">
        <f>_xlfn.XLOOKUP(A1919,'Hospitalisation Details'!$U$4:$U$2346,'Hospitalisation Details'!$AB$4:$AB$2346)</f>
        <v>27</v>
      </c>
    </row>
    <row r="1920" spans="1:17" ht="15.5" x14ac:dyDescent="0.35">
      <c r="A1920" s="73" t="s">
        <v>450</v>
      </c>
      <c r="B1920" s="40" t="str">
        <f>_xlfn.XLOOKUP(A1920,'Customer Names'!$A$3:$A$2337,'Customer Names'!$E$3:$E$2337)</f>
        <v>Jan</v>
      </c>
      <c r="C1920" s="29">
        <f>_xlfn.XLOOKUP(A1920,'Medical Examinations'!$P$3:$P$2337,'Medical Examinations'!$Q$3:$Q$2337)</f>
        <v>39.49</v>
      </c>
      <c r="D1920" s="15">
        <f>_xlfn.XLOOKUP(A1920,'Medical Examinations'!$P$3:$P$2337,'Medical Examinations'!$R$3:$R$2337)</f>
        <v>5.13</v>
      </c>
      <c r="E1920" s="15" t="str">
        <f>_xlfn.XLOOKUP(A1920,'Medical Examinations'!$P$3:$P$2337,'Medical Examinations'!$S$3:$S$2337)</f>
        <v>No</v>
      </c>
      <c r="F1920" s="15" t="str">
        <f>_xlfn.XLOOKUP(A1920,'Medical Examinations'!$P$3:$P$2337,'Medical Examinations'!$T$3:$T$2337)</f>
        <v>No</v>
      </c>
      <c r="G1920" s="15" t="str">
        <f>_xlfn.XLOOKUP(A1920,'Medical Examinations'!$P$3:$P$2337,'Medical Examinations'!$U$3:$U$2337)</f>
        <v>No</v>
      </c>
      <c r="H1920" s="15">
        <f>_xlfn.XLOOKUP(A1920,'Medical Examinations'!$P$3:$P$2337,'Medical Examinations'!$V$3:$V$2337)</f>
        <v>0</v>
      </c>
      <c r="I1920" s="15" t="str">
        <f>_xlfn.XLOOKUP(A1920,'Medical Examinations'!$P$3:$P$2337,'Medical Examinations'!$W$3:$W$2337)</f>
        <v>No</v>
      </c>
      <c r="J1920" s="15" t="str">
        <f>_xlfn.XLOOKUP(A1920,'Medical Examinations'!$P$3:$P$2337,'Medical Examinations'!$X$3:$X$2337)</f>
        <v>Obesity</v>
      </c>
      <c r="K1920" s="15"/>
      <c r="L1920" s="74">
        <f>_xlfn.XLOOKUP(A1920,'Hospitalisation Details'!$U$4:$U$2346,'Hospitalisation Details'!$V$4:$V$2346)</f>
        <v>33444</v>
      </c>
      <c r="M1920" s="75">
        <f>_xlfn.XLOOKUP(A1920,'Hospitalisation Details'!$U$4:$U$2346,'Hospitalisation Details'!$X$4:$X$2346)</f>
        <v>3875.73</v>
      </c>
      <c r="N1920" s="15">
        <f>_xlfn.XLOOKUP(A1920,'Hospitalisation Details'!$U$4:$U$2346,'Hospitalisation Details'!$Y$4:$Y$2346)</f>
        <v>1</v>
      </c>
      <c r="O1920" s="15">
        <f>_xlfn.XLOOKUP(A1920,'Hospitalisation Details'!$U$4:$U$2346,'Hospitalisation Details'!$Z$4:$Z$2346)</f>
        <v>1</v>
      </c>
      <c r="P1920" s="15" t="str">
        <f>_xlfn.XLOOKUP(A1920,'Hospitalisation Details'!$U$4:$U$2346,'Hospitalisation Details'!$AA$4:$AA$2346)</f>
        <v>R1013</v>
      </c>
      <c r="Q1920" s="15">
        <f>_xlfn.XLOOKUP(A1920,'Hospitalisation Details'!$U$4:$U$2346,'Hospitalisation Details'!$AB$4:$AB$2346)</f>
        <v>32</v>
      </c>
    </row>
    <row r="1921" spans="1:17" ht="15.5" x14ac:dyDescent="0.35">
      <c r="A1921" s="73" t="s">
        <v>449</v>
      </c>
      <c r="B1921" s="40" t="str">
        <f>_xlfn.XLOOKUP(A1921,'Customer Names'!$A$3:$A$2337,'Customer Names'!$E$3:$E$2337)</f>
        <v>Bernard</v>
      </c>
      <c r="C1921" s="29">
        <f>_xlfn.XLOOKUP(A1921,'Medical Examinations'!$P$3:$P$2337,'Medical Examinations'!$Q$3:$Q$2337)</f>
        <v>28.88</v>
      </c>
      <c r="D1921" s="15">
        <f>_xlfn.XLOOKUP(A1921,'Medical Examinations'!$P$3:$P$2337,'Medical Examinations'!$R$3:$R$2337)</f>
        <v>4.0999999999999996</v>
      </c>
      <c r="E1921" s="15" t="str">
        <f>_xlfn.XLOOKUP(A1921,'Medical Examinations'!$P$3:$P$2337,'Medical Examinations'!$S$3:$S$2337)</f>
        <v>No</v>
      </c>
      <c r="F1921" s="15" t="str">
        <f>_xlfn.XLOOKUP(A1921,'Medical Examinations'!$P$3:$P$2337,'Medical Examinations'!$T$3:$T$2337)</f>
        <v>No</v>
      </c>
      <c r="G1921" s="15" t="str">
        <f>_xlfn.XLOOKUP(A1921,'Medical Examinations'!$P$3:$P$2337,'Medical Examinations'!$U$3:$U$2337)</f>
        <v>No</v>
      </c>
      <c r="H1921" s="15">
        <f>_xlfn.XLOOKUP(A1921,'Medical Examinations'!$P$3:$P$2337,'Medical Examinations'!$V$3:$V$2337)</f>
        <v>0</v>
      </c>
      <c r="I1921" s="15" t="str">
        <f>_xlfn.XLOOKUP(A1921,'Medical Examinations'!$P$3:$P$2337,'Medical Examinations'!$W$3:$W$2337)</f>
        <v>No</v>
      </c>
      <c r="J1921" s="15" t="str">
        <f>_xlfn.XLOOKUP(A1921,'Medical Examinations'!$P$3:$P$2337,'Medical Examinations'!$X$3:$X$2337)</f>
        <v>Overweight</v>
      </c>
      <c r="K1921" s="15"/>
      <c r="L1921" s="74">
        <f>_xlfn.XLOOKUP(A1921,'Hospitalisation Details'!$U$4:$U$2346,'Hospitalisation Details'!$V$4:$V$2346)</f>
        <v>33048</v>
      </c>
      <c r="M1921" s="75">
        <f>_xlfn.XLOOKUP(A1921,'Hospitalisation Details'!$U$4:$U$2346,'Hospitalisation Details'!$X$4:$X$2346)</f>
        <v>3866.86</v>
      </c>
      <c r="N1921" s="15">
        <f>_xlfn.XLOOKUP(A1921,'Hospitalisation Details'!$U$4:$U$2346,'Hospitalisation Details'!$Y$4:$Y$2346)</f>
        <v>240</v>
      </c>
      <c r="O1921" s="15">
        <f>_xlfn.XLOOKUP(A1921,'Hospitalisation Details'!$U$4:$U$2346,'Hospitalisation Details'!$Z$4:$Z$2346)</f>
        <v>2</v>
      </c>
      <c r="P1921" s="15" t="str">
        <f>_xlfn.XLOOKUP(A1921,'Hospitalisation Details'!$U$4:$U$2346,'Hospitalisation Details'!$AA$4:$AA$2346)</f>
        <v>R1012</v>
      </c>
      <c r="Q1921" s="15">
        <f>_xlfn.XLOOKUP(A1921,'Hospitalisation Details'!$U$4:$U$2346,'Hospitalisation Details'!$AB$4:$AB$2346)</f>
        <v>33</v>
      </c>
    </row>
    <row r="1922" spans="1:17" ht="15.5" x14ac:dyDescent="0.35">
      <c r="A1922" s="73" t="s">
        <v>448</v>
      </c>
      <c r="B1922" s="40" t="str">
        <f>_xlfn.XLOOKUP(A1922,'Customer Names'!$A$3:$A$2337,'Customer Names'!$E$3:$E$2337)</f>
        <v>Craig</v>
      </c>
      <c r="C1922" s="29">
        <f>_xlfn.XLOOKUP(A1922,'Medical Examinations'!$P$3:$P$2337,'Medical Examinations'!$Q$3:$Q$2337)</f>
        <v>20.234999999999999</v>
      </c>
      <c r="D1922" s="15">
        <f>_xlfn.XLOOKUP(A1922,'Medical Examinations'!$P$3:$P$2337,'Medical Examinations'!$R$3:$R$2337)</f>
        <v>5.01</v>
      </c>
      <c r="E1922" s="15" t="str">
        <f>_xlfn.XLOOKUP(A1922,'Medical Examinations'!$P$3:$P$2337,'Medical Examinations'!$S$3:$S$2337)</f>
        <v>Yes</v>
      </c>
      <c r="F1922" s="15" t="str">
        <f>_xlfn.XLOOKUP(A1922,'Medical Examinations'!$P$3:$P$2337,'Medical Examinations'!$T$3:$T$2337)</f>
        <v>No</v>
      </c>
      <c r="G1922" s="15" t="str">
        <f>_xlfn.XLOOKUP(A1922,'Medical Examinations'!$P$3:$P$2337,'Medical Examinations'!$U$3:$U$2337)</f>
        <v>No</v>
      </c>
      <c r="H1922" s="15">
        <f>_xlfn.XLOOKUP(A1922,'Medical Examinations'!$P$3:$P$2337,'Medical Examinations'!$V$3:$V$2337)</f>
        <v>0</v>
      </c>
      <c r="I1922" s="15" t="str">
        <f>_xlfn.XLOOKUP(A1922,'Medical Examinations'!$P$3:$P$2337,'Medical Examinations'!$W$3:$W$2337)</f>
        <v>No</v>
      </c>
      <c r="J1922" s="15" t="str">
        <f>_xlfn.XLOOKUP(A1922,'Medical Examinations'!$P$3:$P$2337,'Medical Examinations'!$X$3:$X$2337)</f>
        <v>Normalweight</v>
      </c>
      <c r="K1922" s="15"/>
      <c r="L1922" s="74">
        <f>_xlfn.XLOOKUP(A1922,'Hospitalisation Details'!$U$4:$U$2346,'Hospitalisation Details'!$V$4:$V$2346)</f>
        <v>37182</v>
      </c>
      <c r="M1922" s="75">
        <f>_xlfn.XLOOKUP(A1922,'Hospitalisation Details'!$U$4:$U$2346,'Hospitalisation Details'!$X$4:$X$2346)</f>
        <v>3861.21</v>
      </c>
      <c r="N1922" s="15">
        <f>_xlfn.XLOOKUP(A1922,'Hospitalisation Details'!$U$4:$U$2346,'Hospitalisation Details'!$Y$4:$Y$2346)</f>
        <v>1</v>
      </c>
      <c r="O1922" s="15">
        <f>_xlfn.XLOOKUP(A1922,'Hospitalisation Details'!$U$4:$U$2346,'Hospitalisation Details'!$Z$4:$Z$2346)</f>
        <v>9</v>
      </c>
      <c r="P1922" s="15" t="str">
        <f>_xlfn.XLOOKUP(A1922,'Hospitalisation Details'!$U$4:$U$2346,'Hospitalisation Details'!$AA$4:$AA$2346)</f>
        <v>R1016</v>
      </c>
      <c r="Q1922" s="15">
        <f>_xlfn.XLOOKUP(A1922,'Hospitalisation Details'!$U$4:$U$2346,'Hospitalisation Details'!$AB$4:$AB$2346)</f>
        <v>22</v>
      </c>
    </row>
    <row r="1923" spans="1:17" ht="15.5" x14ac:dyDescent="0.35">
      <c r="A1923" s="73" t="s">
        <v>447</v>
      </c>
      <c r="B1923" s="40" t="str">
        <f>_xlfn.XLOOKUP(A1923,'Customer Names'!$A$3:$A$2337,'Customer Names'!$E$3:$E$2337)</f>
        <v>Bryn</v>
      </c>
      <c r="C1923" s="29">
        <f>_xlfn.XLOOKUP(A1923,'Medical Examinations'!$P$3:$P$2337,'Medical Examinations'!$Q$3:$Q$2337)</f>
        <v>30.67</v>
      </c>
      <c r="D1923" s="15">
        <f>_xlfn.XLOOKUP(A1923,'Medical Examinations'!$P$3:$P$2337,'Medical Examinations'!$R$3:$R$2337)</f>
        <v>5.09</v>
      </c>
      <c r="E1923" s="15" t="str">
        <f>_xlfn.XLOOKUP(A1923,'Medical Examinations'!$P$3:$P$2337,'Medical Examinations'!$S$3:$S$2337)</f>
        <v>Yes</v>
      </c>
      <c r="F1923" s="15" t="str">
        <f>_xlfn.XLOOKUP(A1923,'Medical Examinations'!$P$3:$P$2337,'Medical Examinations'!$T$3:$T$2337)</f>
        <v>No</v>
      </c>
      <c r="G1923" s="15" t="str">
        <f>_xlfn.XLOOKUP(A1923,'Medical Examinations'!$P$3:$P$2337,'Medical Examinations'!$U$3:$U$2337)</f>
        <v>No</v>
      </c>
      <c r="H1923" s="15">
        <f>_xlfn.XLOOKUP(A1923,'Medical Examinations'!$P$3:$P$2337,'Medical Examinations'!$V$3:$V$2337)</f>
        <v>0</v>
      </c>
      <c r="I1923" s="15" t="str">
        <f>_xlfn.XLOOKUP(A1923,'Medical Examinations'!$P$3:$P$2337,'Medical Examinations'!$W$3:$W$2337)</f>
        <v>No</v>
      </c>
      <c r="J1923" s="15" t="str">
        <f>_xlfn.XLOOKUP(A1923,'Medical Examinations'!$P$3:$P$2337,'Medical Examinations'!$X$3:$X$2337)</f>
        <v>Obesity</v>
      </c>
      <c r="K1923" s="15"/>
      <c r="L1923" s="74">
        <f>_xlfn.XLOOKUP(A1923,'Hospitalisation Details'!$U$4:$U$2346,'Hospitalisation Details'!$V$4:$V$2346)</f>
        <v>37048</v>
      </c>
      <c r="M1923" s="75">
        <f>_xlfn.XLOOKUP(A1923,'Hospitalisation Details'!$U$4:$U$2346,'Hospitalisation Details'!$X$4:$X$2346)</f>
        <v>3858.51</v>
      </c>
      <c r="N1923" s="15">
        <f>_xlfn.XLOOKUP(A1923,'Hospitalisation Details'!$U$4:$U$2346,'Hospitalisation Details'!$Y$4:$Y$2346)</f>
        <v>1</v>
      </c>
      <c r="O1923" s="15">
        <f>_xlfn.XLOOKUP(A1923,'Hospitalisation Details'!$U$4:$U$2346,'Hospitalisation Details'!$Z$4:$Z$2346)</f>
        <v>1</v>
      </c>
      <c r="P1923" s="15" t="str">
        <f>_xlfn.XLOOKUP(A1923,'Hospitalisation Details'!$U$4:$U$2346,'Hospitalisation Details'!$AA$4:$AA$2346)</f>
        <v>R1025</v>
      </c>
      <c r="Q1923" s="15">
        <f>_xlfn.XLOOKUP(A1923,'Hospitalisation Details'!$U$4:$U$2346,'Hospitalisation Details'!$AB$4:$AB$2346)</f>
        <v>22</v>
      </c>
    </row>
    <row r="1924" spans="1:17" ht="15.5" x14ac:dyDescent="0.35">
      <c r="A1924" s="73" t="s">
        <v>446</v>
      </c>
      <c r="B1924" s="40" t="str">
        <f>_xlfn.XLOOKUP(A1924,'Customer Names'!$A$3:$A$2337,'Customer Names'!$E$3:$E$2337)</f>
        <v>Michael</v>
      </c>
      <c r="C1924" s="29">
        <f>_xlfn.XLOOKUP(A1924,'Medical Examinations'!$P$3:$P$2337,'Medical Examinations'!$Q$3:$Q$2337)</f>
        <v>30.875</v>
      </c>
      <c r="D1924" s="15">
        <f>_xlfn.XLOOKUP(A1924,'Medical Examinations'!$P$3:$P$2337,'Medical Examinations'!$R$3:$R$2337)</f>
        <v>6.49</v>
      </c>
      <c r="E1924" s="15" t="str">
        <f>_xlfn.XLOOKUP(A1924,'Medical Examinations'!$P$3:$P$2337,'Medical Examinations'!$S$3:$S$2337)</f>
        <v>No</v>
      </c>
      <c r="F1924" s="15" t="str">
        <f>_xlfn.XLOOKUP(A1924,'Medical Examinations'!$P$3:$P$2337,'Medical Examinations'!$T$3:$T$2337)</f>
        <v>No</v>
      </c>
      <c r="G1924" s="15" t="str">
        <f>_xlfn.XLOOKUP(A1924,'Medical Examinations'!$P$3:$P$2337,'Medical Examinations'!$U$3:$U$2337)</f>
        <v>No</v>
      </c>
      <c r="H1924" s="15">
        <f>_xlfn.XLOOKUP(A1924,'Medical Examinations'!$P$3:$P$2337,'Medical Examinations'!$V$3:$V$2337)</f>
        <v>0</v>
      </c>
      <c r="I1924" s="15" t="str">
        <f>_xlfn.XLOOKUP(A1924,'Medical Examinations'!$P$3:$P$2337,'Medical Examinations'!$W$3:$W$2337)</f>
        <v>No</v>
      </c>
      <c r="J1924" s="15" t="str">
        <f>_xlfn.XLOOKUP(A1924,'Medical Examinations'!$P$3:$P$2337,'Medical Examinations'!$X$3:$X$2337)</f>
        <v>Obesity</v>
      </c>
      <c r="K1924" s="15"/>
      <c r="L1924" s="74">
        <f>_xlfn.XLOOKUP(A1924,'Hospitalisation Details'!$U$4:$U$2346,'Hospitalisation Details'!$V$4:$V$2346)</f>
        <v>33469</v>
      </c>
      <c r="M1924" s="75">
        <f>_xlfn.XLOOKUP(A1924,'Hospitalisation Details'!$U$4:$U$2346,'Hospitalisation Details'!$X$4:$X$2346)</f>
        <v>3857.76</v>
      </c>
      <c r="N1924" s="15">
        <f>_xlfn.XLOOKUP(A1924,'Hospitalisation Details'!$U$4:$U$2346,'Hospitalisation Details'!$Y$4:$Y$2346)</f>
        <v>4</v>
      </c>
      <c r="O1924" s="15">
        <f>_xlfn.XLOOKUP(A1924,'Hospitalisation Details'!$U$4:$U$2346,'Hospitalisation Details'!$Z$4:$Z$2346)</f>
        <v>2</v>
      </c>
      <c r="P1924" s="15" t="str">
        <f>_xlfn.XLOOKUP(A1924,'Hospitalisation Details'!$U$4:$U$2346,'Hospitalisation Details'!$AA$4:$AA$2346)</f>
        <v>R1016</v>
      </c>
      <c r="Q1924" s="15">
        <f>_xlfn.XLOOKUP(A1924,'Hospitalisation Details'!$U$4:$U$2346,'Hospitalisation Details'!$AB$4:$AB$2346)</f>
        <v>32</v>
      </c>
    </row>
    <row r="1925" spans="1:17" ht="15.5" x14ac:dyDescent="0.35">
      <c r="A1925" s="73" t="s">
        <v>445</v>
      </c>
      <c r="B1925" s="40" t="str">
        <f>_xlfn.XLOOKUP(A1925,'Customer Names'!$A$3:$A$2337,'Customer Names'!$E$3:$E$2337)</f>
        <v>Benjamin</v>
      </c>
      <c r="C1925" s="29">
        <f>_xlfn.XLOOKUP(A1925,'Medical Examinations'!$P$3:$P$2337,'Medical Examinations'!$Q$3:$Q$2337)</f>
        <v>23.8</v>
      </c>
      <c r="D1925" s="15">
        <f>_xlfn.XLOOKUP(A1925,'Medical Examinations'!$P$3:$P$2337,'Medical Examinations'!$R$3:$R$2337)</f>
        <v>4.08</v>
      </c>
      <c r="E1925" s="15" t="str">
        <f>_xlfn.XLOOKUP(A1925,'Medical Examinations'!$P$3:$P$2337,'Medical Examinations'!$S$3:$S$2337)</f>
        <v>No</v>
      </c>
      <c r="F1925" s="15" t="str">
        <f>_xlfn.XLOOKUP(A1925,'Medical Examinations'!$P$3:$P$2337,'Medical Examinations'!$T$3:$T$2337)</f>
        <v>No</v>
      </c>
      <c r="G1925" s="15" t="str">
        <f>_xlfn.XLOOKUP(A1925,'Medical Examinations'!$P$3:$P$2337,'Medical Examinations'!$U$3:$U$2337)</f>
        <v>No</v>
      </c>
      <c r="H1925" s="15">
        <f>_xlfn.XLOOKUP(A1925,'Medical Examinations'!$P$3:$P$2337,'Medical Examinations'!$V$3:$V$2337)</f>
        <v>0</v>
      </c>
      <c r="I1925" s="15" t="str">
        <f>_xlfn.XLOOKUP(A1925,'Medical Examinations'!$P$3:$P$2337,'Medical Examinations'!$W$3:$W$2337)</f>
        <v>No</v>
      </c>
      <c r="J1925" s="15" t="str">
        <f>_xlfn.XLOOKUP(A1925,'Medical Examinations'!$P$3:$P$2337,'Medical Examinations'!$X$3:$X$2337)</f>
        <v>Normalweight</v>
      </c>
      <c r="K1925" s="15"/>
      <c r="L1925" s="74">
        <f>_xlfn.XLOOKUP(A1925,'Hospitalisation Details'!$U$4:$U$2346,'Hospitalisation Details'!$V$4:$V$2346)</f>
        <v>34558</v>
      </c>
      <c r="M1925" s="75">
        <f>_xlfn.XLOOKUP(A1925,'Hospitalisation Details'!$U$4:$U$2346,'Hospitalisation Details'!$X$4:$X$2346)</f>
        <v>3847.67</v>
      </c>
      <c r="N1925" s="15">
        <f>_xlfn.XLOOKUP(A1925,'Hospitalisation Details'!$U$4:$U$2346,'Hospitalisation Details'!$Y$4:$Y$2346)</f>
        <v>4</v>
      </c>
      <c r="O1925" s="15">
        <f>_xlfn.XLOOKUP(A1925,'Hospitalisation Details'!$U$4:$U$2346,'Hospitalisation Details'!$Z$4:$Z$2346)</f>
        <v>9</v>
      </c>
      <c r="P1925" s="15" t="str">
        <f>_xlfn.XLOOKUP(A1925,'Hospitalisation Details'!$U$4:$U$2346,'Hospitalisation Details'!$AA$4:$AA$2346)</f>
        <v>R1011</v>
      </c>
      <c r="Q1925" s="15">
        <f>_xlfn.XLOOKUP(A1925,'Hospitalisation Details'!$U$4:$U$2346,'Hospitalisation Details'!$AB$4:$AB$2346)</f>
        <v>29</v>
      </c>
    </row>
    <row r="1926" spans="1:17" ht="15.5" x14ac:dyDescent="0.35">
      <c r="A1926" s="73" t="s">
        <v>444</v>
      </c>
      <c r="B1926" s="40" t="str">
        <f>_xlfn.XLOOKUP(A1926,'Customer Names'!$A$3:$A$2337,'Customer Names'!$E$3:$E$2337)</f>
        <v>Jay</v>
      </c>
      <c r="C1926" s="29">
        <f>_xlfn.XLOOKUP(A1926,'Medical Examinations'!$P$3:$P$2337,'Medical Examinations'!$Q$3:$Q$2337)</f>
        <v>15.37</v>
      </c>
      <c r="D1926" s="15">
        <f>_xlfn.XLOOKUP(A1926,'Medical Examinations'!$P$3:$P$2337,'Medical Examinations'!$R$3:$R$2337)</f>
        <v>8.6300000000000008</v>
      </c>
      <c r="E1926" s="15" t="str">
        <f>_xlfn.XLOOKUP(A1926,'Medical Examinations'!$P$3:$P$2337,'Medical Examinations'!$S$3:$S$2337)</f>
        <v>Yes</v>
      </c>
      <c r="F1926" s="15" t="str">
        <f>_xlfn.XLOOKUP(A1926,'Medical Examinations'!$P$3:$P$2337,'Medical Examinations'!$T$3:$T$2337)</f>
        <v>No</v>
      </c>
      <c r="G1926" s="15" t="str">
        <f>_xlfn.XLOOKUP(A1926,'Medical Examinations'!$P$3:$P$2337,'Medical Examinations'!$U$3:$U$2337)</f>
        <v>No</v>
      </c>
      <c r="H1926" s="15">
        <f>_xlfn.XLOOKUP(A1926,'Medical Examinations'!$P$3:$P$2337,'Medical Examinations'!$V$3:$V$2337)</f>
        <v>0</v>
      </c>
      <c r="I1926" s="15" t="str">
        <f>_xlfn.XLOOKUP(A1926,'Medical Examinations'!$P$3:$P$2337,'Medical Examinations'!$W$3:$W$2337)</f>
        <v>No</v>
      </c>
      <c r="J1926" s="15" t="str">
        <f>_xlfn.XLOOKUP(A1926,'Medical Examinations'!$P$3:$P$2337,'Medical Examinations'!$X$3:$X$2337)</f>
        <v>Underweight</v>
      </c>
      <c r="K1926" s="15"/>
      <c r="L1926" s="74">
        <f>_xlfn.XLOOKUP(A1926,'Hospitalisation Details'!$U$4:$U$2346,'Hospitalisation Details'!$V$4:$V$2346)</f>
        <v>29858</v>
      </c>
      <c r="M1926" s="75">
        <f>_xlfn.XLOOKUP(A1926,'Hospitalisation Details'!$U$4:$U$2346,'Hospitalisation Details'!$X$4:$X$2346)</f>
        <v>3797.2</v>
      </c>
      <c r="N1926" s="15">
        <f>_xlfn.XLOOKUP(A1926,'Hospitalisation Details'!$U$4:$U$2346,'Hospitalisation Details'!$Y$4:$Y$2346)</f>
        <v>1</v>
      </c>
      <c r="O1926" s="15">
        <f>_xlfn.XLOOKUP(A1926,'Hospitalisation Details'!$U$4:$U$2346,'Hospitalisation Details'!$Z$4:$Z$2346)</f>
        <v>1</v>
      </c>
      <c r="P1926" s="15" t="str">
        <f>_xlfn.XLOOKUP(A1926,'Hospitalisation Details'!$U$4:$U$2346,'Hospitalisation Details'!$AA$4:$AA$2346)</f>
        <v>R1012</v>
      </c>
      <c r="Q1926" s="15">
        <f>_xlfn.XLOOKUP(A1926,'Hospitalisation Details'!$U$4:$U$2346,'Hospitalisation Details'!$AB$4:$AB$2346)</f>
        <v>42</v>
      </c>
    </row>
    <row r="1927" spans="1:17" ht="15.5" x14ac:dyDescent="0.35">
      <c r="A1927" s="73" t="s">
        <v>443</v>
      </c>
      <c r="B1927" s="40" t="str">
        <f>_xlfn.XLOOKUP(A1927,'Customer Names'!$A$3:$A$2337,'Customer Names'!$E$3:$E$2337)</f>
        <v>William</v>
      </c>
      <c r="C1927" s="29">
        <f>_xlfn.XLOOKUP(A1927,'Medical Examinations'!$P$3:$P$2337,'Medical Examinations'!$Q$3:$Q$2337)</f>
        <v>30.4</v>
      </c>
      <c r="D1927" s="15">
        <f>_xlfn.XLOOKUP(A1927,'Medical Examinations'!$P$3:$P$2337,'Medical Examinations'!$R$3:$R$2337)</f>
        <v>5.28</v>
      </c>
      <c r="E1927" s="15" t="str">
        <f>_xlfn.XLOOKUP(A1927,'Medical Examinations'!$P$3:$P$2337,'Medical Examinations'!$S$3:$S$2337)</f>
        <v>No</v>
      </c>
      <c r="F1927" s="15" t="str">
        <f>_xlfn.XLOOKUP(A1927,'Medical Examinations'!$P$3:$P$2337,'Medical Examinations'!$T$3:$T$2337)</f>
        <v>No</v>
      </c>
      <c r="G1927" s="15" t="str">
        <f>_xlfn.XLOOKUP(A1927,'Medical Examinations'!$P$3:$P$2337,'Medical Examinations'!$U$3:$U$2337)</f>
        <v>No</v>
      </c>
      <c r="H1927" s="15">
        <f>_xlfn.XLOOKUP(A1927,'Medical Examinations'!$P$3:$P$2337,'Medical Examinations'!$V$3:$V$2337)</f>
        <v>0</v>
      </c>
      <c r="I1927" s="15" t="str">
        <f>_xlfn.XLOOKUP(A1927,'Medical Examinations'!$P$3:$P$2337,'Medical Examinations'!$W$3:$W$2337)</f>
        <v>No</v>
      </c>
      <c r="J1927" s="15" t="str">
        <f>_xlfn.XLOOKUP(A1927,'Medical Examinations'!$P$3:$P$2337,'Medical Examinations'!$X$3:$X$2337)</f>
        <v>Obesity</v>
      </c>
      <c r="K1927" s="15"/>
      <c r="L1927" s="74">
        <f>_xlfn.XLOOKUP(A1927,'Hospitalisation Details'!$U$4:$U$2346,'Hospitalisation Details'!$V$4:$V$2346)</f>
        <v>36335</v>
      </c>
      <c r="M1927" s="75">
        <f>_xlfn.XLOOKUP(A1927,'Hospitalisation Details'!$U$4:$U$2346,'Hospitalisation Details'!$X$4:$X$2346)</f>
        <v>3796.36</v>
      </c>
      <c r="N1927" s="15">
        <f>_xlfn.XLOOKUP(A1927,'Hospitalisation Details'!$U$4:$U$2346,'Hospitalisation Details'!$Y$4:$Y$2346)</f>
        <v>1</v>
      </c>
      <c r="O1927" s="15">
        <f>_xlfn.XLOOKUP(A1927,'Hospitalisation Details'!$U$4:$U$2346,'Hospitalisation Details'!$Z$4:$Z$2346)</f>
        <v>1</v>
      </c>
      <c r="P1927" s="15" t="str">
        <f>_xlfn.XLOOKUP(A1927,'Hospitalisation Details'!$U$4:$U$2346,'Hospitalisation Details'!$AA$4:$AA$2346)</f>
        <v>R1012</v>
      </c>
      <c r="Q1927" s="15">
        <f>_xlfn.XLOOKUP(A1927,'Hospitalisation Details'!$U$4:$U$2346,'Hospitalisation Details'!$AB$4:$AB$2346)</f>
        <v>24</v>
      </c>
    </row>
    <row r="1928" spans="1:17" ht="15.5" x14ac:dyDescent="0.35">
      <c r="A1928" s="73" t="s">
        <v>442</v>
      </c>
      <c r="B1928" s="40" t="str">
        <f>_xlfn.XLOOKUP(A1928,'Customer Names'!$A$3:$A$2337,'Customer Names'!$E$3:$E$2337)</f>
        <v>Shelley</v>
      </c>
      <c r="C1928" s="29">
        <f>_xlfn.XLOOKUP(A1928,'Medical Examinations'!$P$3:$P$2337,'Medical Examinations'!$Q$3:$Q$2337)</f>
        <v>19.48</v>
      </c>
      <c r="D1928" s="15">
        <f>_xlfn.XLOOKUP(A1928,'Medical Examinations'!$P$3:$P$2337,'Medical Examinations'!$R$3:$R$2337)</f>
        <v>5.63</v>
      </c>
      <c r="E1928" s="15" t="str">
        <f>_xlfn.XLOOKUP(A1928,'Medical Examinations'!$P$3:$P$2337,'Medical Examinations'!$S$3:$S$2337)</f>
        <v>Yes</v>
      </c>
      <c r="F1928" s="15" t="str">
        <f>_xlfn.XLOOKUP(A1928,'Medical Examinations'!$P$3:$P$2337,'Medical Examinations'!$T$3:$T$2337)</f>
        <v>No</v>
      </c>
      <c r="G1928" s="15" t="str">
        <f>_xlfn.XLOOKUP(A1928,'Medical Examinations'!$P$3:$P$2337,'Medical Examinations'!$U$3:$U$2337)</f>
        <v>No</v>
      </c>
      <c r="H1928" s="15">
        <f>_xlfn.XLOOKUP(A1928,'Medical Examinations'!$P$3:$P$2337,'Medical Examinations'!$V$3:$V$2337)</f>
        <v>1</v>
      </c>
      <c r="I1928" s="15" t="str">
        <f>_xlfn.XLOOKUP(A1928,'Medical Examinations'!$P$3:$P$2337,'Medical Examinations'!$W$3:$W$2337)</f>
        <v>No</v>
      </c>
      <c r="J1928" s="15" t="str">
        <f>_xlfn.XLOOKUP(A1928,'Medical Examinations'!$P$3:$P$2337,'Medical Examinations'!$X$3:$X$2337)</f>
        <v>Normalweight</v>
      </c>
      <c r="K1928" s="15"/>
      <c r="L1928" s="74">
        <f>_xlfn.XLOOKUP(A1928,'Hospitalisation Details'!$U$4:$U$2346,'Hospitalisation Details'!$V$4:$V$2346)</f>
        <v>32383</v>
      </c>
      <c r="M1928" s="75">
        <f>_xlfn.XLOOKUP(A1928,'Hospitalisation Details'!$U$4:$U$2346,'Hospitalisation Details'!$X$4:$X$2346)</f>
        <v>3793.55</v>
      </c>
      <c r="N1928" s="15">
        <f>_xlfn.XLOOKUP(A1928,'Hospitalisation Details'!$U$4:$U$2346,'Hospitalisation Details'!$Y$4:$Y$2346)</f>
        <v>1</v>
      </c>
      <c r="O1928" s="15">
        <f>_xlfn.XLOOKUP(A1928,'Hospitalisation Details'!$U$4:$U$2346,'Hospitalisation Details'!$Z$4:$Z$2346)</f>
        <v>1</v>
      </c>
      <c r="P1928" s="15" t="str">
        <f>_xlfn.XLOOKUP(A1928,'Hospitalisation Details'!$U$4:$U$2346,'Hospitalisation Details'!$AA$4:$AA$2346)</f>
        <v>R1013</v>
      </c>
      <c r="Q1928" s="15">
        <f>_xlfn.XLOOKUP(A1928,'Hospitalisation Details'!$U$4:$U$2346,'Hospitalisation Details'!$AB$4:$AB$2346)</f>
        <v>35</v>
      </c>
    </row>
    <row r="1929" spans="1:17" ht="15.5" x14ac:dyDescent="0.35">
      <c r="A1929" s="73" t="s">
        <v>441</v>
      </c>
      <c r="B1929" s="40" t="str">
        <f>_xlfn.XLOOKUP(A1929,'Customer Names'!$A$3:$A$2337,'Customer Names'!$E$3:$E$2337)</f>
        <v>Jekaterina</v>
      </c>
      <c r="C1929" s="29">
        <f>_xlfn.XLOOKUP(A1929,'Medical Examinations'!$P$3:$P$2337,'Medical Examinations'!$Q$3:$Q$2337)</f>
        <v>16.96</v>
      </c>
      <c r="D1929" s="15">
        <f>_xlfn.XLOOKUP(A1929,'Medical Examinations'!$P$3:$P$2337,'Medical Examinations'!$R$3:$R$2337)</f>
        <v>11.47</v>
      </c>
      <c r="E1929" s="15" t="str">
        <f>_xlfn.XLOOKUP(A1929,'Medical Examinations'!$P$3:$P$2337,'Medical Examinations'!$S$3:$S$2337)</f>
        <v>Yes</v>
      </c>
      <c r="F1929" s="15" t="str">
        <f>_xlfn.XLOOKUP(A1929,'Medical Examinations'!$P$3:$P$2337,'Medical Examinations'!$T$3:$T$2337)</f>
        <v>No</v>
      </c>
      <c r="G1929" s="15" t="str">
        <f>_xlfn.XLOOKUP(A1929,'Medical Examinations'!$P$3:$P$2337,'Medical Examinations'!$U$3:$U$2337)</f>
        <v>No</v>
      </c>
      <c r="H1929" s="15">
        <f>_xlfn.XLOOKUP(A1929,'Medical Examinations'!$P$3:$P$2337,'Medical Examinations'!$V$3:$V$2337)</f>
        <v>0</v>
      </c>
      <c r="I1929" s="15" t="str">
        <f>_xlfn.XLOOKUP(A1929,'Medical Examinations'!$P$3:$P$2337,'Medical Examinations'!$W$3:$W$2337)</f>
        <v>No</v>
      </c>
      <c r="J1929" s="15" t="str">
        <f>_xlfn.XLOOKUP(A1929,'Medical Examinations'!$P$3:$P$2337,'Medical Examinations'!$X$3:$X$2337)</f>
        <v>Underweight</v>
      </c>
      <c r="K1929" s="15"/>
      <c r="L1929" s="74">
        <f>_xlfn.XLOOKUP(A1929,'Hospitalisation Details'!$U$4:$U$2346,'Hospitalisation Details'!$V$4:$V$2346)</f>
        <v>29933</v>
      </c>
      <c r="M1929" s="75">
        <f>_xlfn.XLOOKUP(A1929,'Hospitalisation Details'!$U$4:$U$2346,'Hospitalisation Details'!$X$4:$X$2346)</f>
        <v>3785.77</v>
      </c>
      <c r="N1929" s="15">
        <f>_xlfn.XLOOKUP(A1929,'Hospitalisation Details'!$U$4:$U$2346,'Hospitalisation Details'!$Y$4:$Y$2346)</f>
        <v>1</v>
      </c>
      <c r="O1929" s="15">
        <f>_xlfn.XLOOKUP(A1929,'Hospitalisation Details'!$U$4:$U$2346,'Hospitalisation Details'!$Z$4:$Z$2346)</f>
        <v>2</v>
      </c>
      <c r="P1929" s="15" t="str">
        <f>_xlfn.XLOOKUP(A1929,'Hospitalisation Details'!$U$4:$U$2346,'Hospitalisation Details'!$AA$4:$AA$2346)</f>
        <v>R1013</v>
      </c>
      <c r="Q1929" s="15">
        <f>_xlfn.XLOOKUP(A1929,'Hospitalisation Details'!$U$4:$U$2346,'Hospitalisation Details'!$AB$4:$AB$2346)</f>
        <v>42</v>
      </c>
    </row>
    <row r="1930" spans="1:17" ht="15.5" x14ac:dyDescent="0.35">
      <c r="A1930" s="73" t="s">
        <v>440</v>
      </c>
      <c r="B1930" s="40" t="str">
        <f>_xlfn.XLOOKUP(A1930,'Customer Names'!$A$3:$A$2337,'Customer Names'!$E$3:$E$2337)</f>
        <v>Daniel</v>
      </c>
      <c r="C1930" s="29">
        <f>_xlfn.XLOOKUP(A1930,'Medical Examinations'!$P$3:$P$2337,'Medical Examinations'!$Q$3:$Q$2337)</f>
        <v>19.05</v>
      </c>
      <c r="D1930" s="15">
        <f>_xlfn.XLOOKUP(A1930,'Medical Examinations'!$P$3:$P$2337,'Medical Examinations'!$R$3:$R$2337)</f>
        <v>4.92</v>
      </c>
      <c r="E1930" s="15" t="str">
        <f>_xlfn.XLOOKUP(A1930,'Medical Examinations'!$P$3:$P$2337,'Medical Examinations'!$S$3:$S$2337)</f>
        <v>No</v>
      </c>
      <c r="F1930" s="15" t="str">
        <f>_xlfn.XLOOKUP(A1930,'Medical Examinations'!$P$3:$P$2337,'Medical Examinations'!$T$3:$T$2337)</f>
        <v>No</v>
      </c>
      <c r="G1930" s="15" t="str">
        <f>_xlfn.XLOOKUP(A1930,'Medical Examinations'!$P$3:$P$2337,'Medical Examinations'!$U$3:$U$2337)</f>
        <v>No</v>
      </c>
      <c r="H1930" s="15">
        <f>_xlfn.XLOOKUP(A1930,'Medical Examinations'!$P$3:$P$2337,'Medical Examinations'!$V$3:$V$2337)</f>
        <v>1</v>
      </c>
      <c r="I1930" s="15" t="str">
        <f>_xlfn.XLOOKUP(A1930,'Medical Examinations'!$P$3:$P$2337,'Medical Examinations'!$W$3:$W$2337)</f>
        <v>No</v>
      </c>
      <c r="J1930" s="15" t="str">
        <f>_xlfn.XLOOKUP(A1930,'Medical Examinations'!$P$3:$P$2337,'Medical Examinations'!$X$3:$X$2337)</f>
        <v>Normalweight</v>
      </c>
      <c r="K1930" s="15"/>
      <c r="L1930" s="74">
        <f>_xlfn.XLOOKUP(A1930,'Hospitalisation Details'!$U$4:$U$2346,'Hospitalisation Details'!$V$4:$V$2346)</f>
        <v>32074</v>
      </c>
      <c r="M1930" s="75">
        <f>_xlfn.XLOOKUP(A1930,'Hospitalisation Details'!$U$4:$U$2346,'Hospitalisation Details'!$X$4:$X$2346)</f>
        <v>3773.23</v>
      </c>
      <c r="N1930" s="15">
        <f>_xlfn.XLOOKUP(A1930,'Hospitalisation Details'!$U$4:$U$2346,'Hospitalisation Details'!$Y$4:$Y$2346)</f>
        <v>1</v>
      </c>
      <c r="O1930" s="15">
        <f>_xlfn.XLOOKUP(A1930,'Hospitalisation Details'!$U$4:$U$2346,'Hospitalisation Details'!$Z$4:$Z$2346)</f>
        <v>1</v>
      </c>
      <c r="P1930" s="15" t="str">
        <f>_xlfn.XLOOKUP(A1930,'Hospitalisation Details'!$U$4:$U$2346,'Hospitalisation Details'!$AA$4:$AA$2346)</f>
        <v>R1013</v>
      </c>
      <c r="Q1930" s="15">
        <f>_xlfn.XLOOKUP(A1930,'Hospitalisation Details'!$U$4:$U$2346,'Hospitalisation Details'!$AB$4:$AB$2346)</f>
        <v>36</v>
      </c>
    </row>
    <row r="1931" spans="1:17" ht="15.5" x14ac:dyDescent="0.35">
      <c r="A1931" s="73" t="s">
        <v>439</v>
      </c>
      <c r="B1931" s="40" t="str">
        <f>_xlfn.XLOOKUP(A1931,'Customer Names'!$A$3:$A$2337,'Customer Names'!$E$3:$E$2337)</f>
        <v>Pauline</v>
      </c>
      <c r="C1931" s="29">
        <f>_xlfn.XLOOKUP(A1931,'Medical Examinations'!$P$3:$P$2337,'Medical Examinations'!$Q$3:$Q$2337)</f>
        <v>37.619999999999997</v>
      </c>
      <c r="D1931" s="15">
        <f>_xlfn.XLOOKUP(A1931,'Medical Examinations'!$P$3:$P$2337,'Medical Examinations'!$R$3:$R$2337)</f>
        <v>4.18</v>
      </c>
      <c r="E1931" s="15" t="str">
        <f>_xlfn.XLOOKUP(A1931,'Medical Examinations'!$P$3:$P$2337,'Medical Examinations'!$S$3:$S$2337)</f>
        <v>No</v>
      </c>
      <c r="F1931" s="15" t="str">
        <f>_xlfn.XLOOKUP(A1931,'Medical Examinations'!$P$3:$P$2337,'Medical Examinations'!$T$3:$T$2337)</f>
        <v>No</v>
      </c>
      <c r="G1931" s="15" t="str">
        <f>_xlfn.XLOOKUP(A1931,'Medical Examinations'!$P$3:$P$2337,'Medical Examinations'!$U$3:$U$2337)</f>
        <v>No</v>
      </c>
      <c r="H1931" s="15">
        <f>_xlfn.XLOOKUP(A1931,'Medical Examinations'!$P$3:$P$2337,'Medical Examinations'!$V$3:$V$2337)</f>
        <v>0</v>
      </c>
      <c r="I1931" s="15" t="str">
        <f>_xlfn.XLOOKUP(A1931,'Medical Examinations'!$P$3:$P$2337,'Medical Examinations'!$W$3:$W$2337)</f>
        <v>No</v>
      </c>
      <c r="J1931" s="15" t="str">
        <f>_xlfn.XLOOKUP(A1931,'Medical Examinations'!$P$3:$P$2337,'Medical Examinations'!$X$3:$X$2337)</f>
        <v>Obesity</v>
      </c>
      <c r="K1931" s="15"/>
      <c r="L1931" s="74">
        <f>_xlfn.XLOOKUP(A1931,'Hospitalisation Details'!$U$4:$U$2346,'Hospitalisation Details'!$V$4:$V$2346)</f>
        <v>34659</v>
      </c>
      <c r="M1931" s="75">
        <f>_xlfn.XLOOKUP(A1931,'Hospitalisation Details'!$U$4:$U$2346,'Hospitalisation Details'!$X$4:$X$2346)</f>
        <v>3766.88</v>
      </c>
      <c r="N1931" s="15">
        <f>_xlfn.XLOOKUP(A1931,'Hospitalisation Details'!$U$4:$U$2346,'Hospitalisation Details'!$Y$4:$Y$2346)</f>
        <v>1</v>
      </c>
      <c r="O1931" s="15">
        <f>_xlfn.XLOOKUP(A1931,'Hospitalisation Details'!$U$4:$U$2346,'Hospitalisation Details'!$Z$4:$Z$2346)</f>
        <v>2</v>
      </c>
      <c r="P1931" s="15" t="str">
        <f>_xlfn.XLOOKUP(A1931,'Hospitalisation Details'!$U$4:$U$2346,'Hospitalisation Details'!$AA$4:$AA$2346)</f>
        <v>R1013</v>
      </c>
      <c r="Q1931" s="15">
        <f>_xlfn.XLOOKUP(A1931,'Hospitalisation Details'!$U$4:$U$2346,'Hospitalisation Details'!$AB$4:$AB$2346)</f>
        <v>29</v>
      </c>
    </row>
    <row r="1932" spans="1:17" ht="15.5" x14ac:dyDescent="0.35">
      <c r="A1932" s="73" t="s">
        <v>438</v>
      </c>
      <c r="B1932" s="40" t="str">
        <f>_xlfn.XLOOKUP(A1932,'Customer Names'!$A$3:$A$2337,'Customer Names'!$E$3:$E$2337)</f>
        <v>Colleen</v>
      </c>
      <c r="C1932" s="29">
        <f>_xlfn.XLOOKUP(A1932,'Medical Examinations'!$P$3:$P$2337,'Medical Examinations'!$Q$3:$Q$2337)</f>
        <v>29.1</v>
      </c>
      <c r="D1932" s="15">
        <f>_xlfn.XLOOKUP(A1932,'Medical Examinations'!$P$3:$P$2337,'Medical Examinations'!$R$3:$R$2337)</f>
        <v>4.67</v>
      </c>
      <c r="E1932" s="15" t="str">
        <f>_xlfn.XLOOKUP(A1932,'Medical Examinations'!$P$3:$P$2337,'Medical Examinations'!$S$3:$S$2337)</f>
        <v>No</v>
      </c>
      <c r="F1932" s="15" t="str">
        <f>_xlfn.XLOOKUP(A1932,'Medical Examinations'!$P$3:$P$2337,'Medical Examinations'!$T$3:$T$2337)</f>
        <v>No</v>
      </c>
      <c r="G1932" s="15" t="str">
        <f>_xlfn.XLOOKUP(A1932,'Medical Examinations'!$P$3:$P$2337,'Medical Examinations'!$U$3:$U$2337)</f>
        <v>No</v>
      </c>
      <c r="H1932" s="15">
        <f>_xlfn.XLOOKUP(A1932,'Medical Examinations'!$P$3:$P$2337,'Medical Examinations'!$V$3:$V$2337)</f>
        <v>0</v>
      </c>
      <c r="I1932" s="15" t="str">
        <f>_xlfn.XLOOKUP(A1932,'Medical Examinations'!$P$3:$P$2337,'Medical Examinations'!$W$3:$W$2337)</f>
        <v>No</v>
      </c>
      <c r="J1932" s="15" t="str">
        <f>_xlfn.XLOOKUP(A1932,'Medical Examinations'!$P$3:$P$2337,'Medical Examinations'!$X$3:$X$2337)</f>
        <v>Overweight</v>
      </c>
      <c r="K1932" s="15"/>
      <c r="L1932" s="74">
        <f>_xlfn.XLOOKUP(A1932,'Hospitalisation Details'!$U$4:$U$2346,'Hospitalisation Details'!$V$4:$V$2346)</f>
        <v>33535</v>
      </c>
      <c r="M1932" s="75">
        <f>_xlfn.XLOOKUP(A1932,'Hospitalisation Details'!$U$4:$U$2346,'Hospitalisation Details'!$X$4:$X$2346)</f>
        <v>3761.29</v>
      </c>
      <c r="N1932" s="15">
        <f>_xlfn.XLOOKUP(A1932,'Hospitalisation Details'!$U$4:$U$2346,'Hospitalisation Details'!$Y$4:$Y$2346)</f>
        <v>1</v>
      </c>
      <c r="O1932" s="15">
        <f>_xlfn.XLOOKUP(A1932,'Hospitalisation Details'!$U$4:$U$2346,'Hospitalisation Details'!$Z$4:$Z$2346)</f>
        <v>1</v>
      </c>
      <c r="P1932" s="15" t="str">
        <f>_xlfn.XLOOKUP(A1932,'Hospitalisation Details'!$U$4:$U$2346,'Hospitalisation Details'!$AA$4:$AA$2346)</f>
        <v>R1011</v>
      </c>
      <c r="Q1932" s="15">
        <f>_xlfn.XLOOKUP(A1932,'Hospitalisation Details'!$U$4:$U$2346,'Hospitalisation Details'!$AB$4:$AB$2346)</f>
        <v>32</v>
      </c>
    </row>
    <row r="1933" spans="1:17" ht="15.5" x14ac:dyDescent="0.35">
      <c r="A1933" s="73" t="s">
        <v>437</v>
      </c>
      <c r="B1933" s="40" t="str">
        <f>_xlfn.XLOOKUP(A1933,'Customer Names'!$A$3:$A$2337,'Customer Names'!$E$3:$E$2337)</f>
        <v>Aleah K</v>
      </c>
      <c r="C1933" s="29">
        <f>_xlfn.XLOOKUP(A1933,'Medical Examinations'!$P$3:$P$2337,'Medical Examinations'!$Q$3:$Q$2337)</f>
        <v>26.62</v>
      </c>
      <c r="D1933" s="15">
        <f>_xlfn.XLOOKUP(A1933,'Medical Examinations'!$P$3:$P$2337,'Medical Examinations'!$R$3:$R$2337)</f>
        <v>6.24</v>
      </c>
      <c r="E1933" s="15" t="str">
        <f>_xlfn.XLOOKUP(A1933,'Medical Examinations'!$P$3:$P$2337,'Medical Examinations'!$S$3:$S$2337)</f>
        <v>No</v>
      </c>
      <c r="F1933" s="15" t="str">
        <f>_xlfn.XLOOKUP(A1933,'Medical Examinations'!$P$3:$P$2337,'Medical Examinations'!$T$3:$T$2337)</f>
        <v>No</v>
      </c>
      <c r="G1933" s="15" t="str">
        <f>_xlfn.XLOOKUP(A1933,'Medical Examinations'!$P$3:$P$2337,'Medical Examinations'!$U$3:$U$2337)</f>
        <v>No</v>
      </c>
      <c r="H1933" s="15">
        <f>_xlfn.XLOOKUP(A1933,'Medical Examinations'!$P$3:$P$2337,'Medical Examinations'!$V$3:$V$2337)</f>
        <v>0</v>
      </c>
      <c r="I1933" s="15" t="str">
        <f>_xlfn.XLOOKUP(A1933,'Medical Examinations'!$P$3:$P$2337,'Medical Examinations'!$W$3:$W$2337)</f>
        <v>No</v>
      </c>
      <c r="J1933" s="15" t="str">
        <f>_xlfn.XLOOKUP(A1933,'Medical Examinations'!$P$3:$P$2337,'Medical Examinations'!$X$3:$X$2337)</f>
        <v>Overweight</v>
      </c>
      <c r="K1933" s="15"/>
      <c r="L1933" s="74">
        <f>_xlfn.XLOOKUP(A1933,'Hospitalisation Details'!$U$4:$U$2346,'Hospitalisation Details'!$V$4:$V$2346)</f>
        <v>33475</v>
      </c>
      <c r="M1933" s="75">
        <f>_xlfn.XLOOKUP(A1933,'Hospitalisation Details'!$U$4:$U$2346,'Hospitalisation Details'!$X$4:$X$2346)</f>
        <v>3757.84</v>
      </c>
      <c r="N1933" s="15">
        <f>_xlfn.XLOOKUP(A1933,'Hospitalisation Details'!$U$4:$U$2346,'Hospitalisation Details'!$Y$4:$Y$2346)</f>
        <v>1</v>
      </c>
      <c r="O1933" s="15">
        <f>_xlfn.XLOOKUP(A1933,'Hospitalisation Details'!$U$4:$U$2346,'Hospitalisation Details'!$Z$4:$Z$2346)</f>
        <v>2</v>
      </c>
      <c r="P1933" s="15" t="str">
        <f>_xlfn.XLOOKUP(A1933,'Hospitalisation Details'!$U$4:$U$2346,'Hospitalisation Details'!$AA$4:$AA$2346)</f>
        <v>R1013</v>
      </c>
      <c r="Q1933" s="15">
        <f>_xlfn.XLOOKUP(A1933,'Hospitalisation Details'!$U$4:$U$2346,'Hospitalisation Details'!$AB$4:$AB$2346)</f>
        <v>32</v>
      </c>
    </row>
    <row r="1934" spans="1:17" ht="15.5" x14ac:dyDescent="0.35">
      <c r="A1934" s="73" t="s">
        <v>436</v>
      </c>
      <c r="B1934" s="40" t="str">
        <f>_xlfn.XLOOKUP(A1934,'Customer Names'!$A$3:$A$2337,'Customer Names'!$E$3:$E$2337)</f>
        <v>Mare</v>
      </c>
      <c r="C1934" s="29">
        <f>_xlfn.XLOOKUP(A1934,'Medical Examinations'!$P$3:$P$2337,'Medical Examinations'!$Q$3:$Q$2337)</f>
        <v>25.74</v>
      </c>
      <c r="D1934" s="15">
        <f>_xlfn.XLOOKUP(A1934,'Medical Examinations'!$P$3:$P$2337,'Medical Examinations'!$R$3:$R$2337)</f>
        <v>5.99</v>
      </c>
      <c r="E1934" s="15" t="str">
        <f>_xlfn.XLOOKUP(A1934,'Medical Examinations'!$P$3:$P$2337,'Medical Examinations'!$S$3:$S$2337)</f>
        <v>No</v>
      </c>
      <c r="F1934" s="15" t="str">
        <f>_xlfn.XLOOKUP(A1934,'Medical Examinations'!$P$3:$P$2337,'Medical Examinations'!$T$3:$T$2337)</f>
        <v>No</v>
      </c>
      <c r="G1934" s="15" t="str">
        <f>_xlfn.XLOOKUP(A1934,'Medical Examinations'!$P$3:$P$2337,'Medical Examinations'!$U$3:$U$2337)</f>
        <v>No</v>
      </c>
      <c r="H1934" s="15">
        <f>_xlfn.XLOOKUP(A1934,'Medical Examinations'!$P$3:$P$2337,'Medical Examinations'!$V$3:$V$2337)</f>
        <v>0</v>
      </c>
      <c r="I1934" s="15" t="str">
        <f>_xlfn.XLOOKUP(A1934,'Medical Examinations'!$P$3:$P$2337,'Medical Examinations'!$W$3:$W$2337)</f>
        <v>No</v>
      </c>
      <c r="J1934" s="15" t="str">
        <f>_xlfn.XLOOKUP(A1934,'Medical Examinations'!$P$3:$P$2337,'Medical Examinations'!$X$3:$X$2337)</f>
        <v>Overweight</v>
      </c>
      <c r="K1934" s="15"/>
      <c r="L1934" s="74">
        <f>_xlfn.XLOOKUP(A1934,'Hospitalisation Details'!$U$4:$U$2346,'Hospitalisation Details'!$V$4:$V$2346)</f>
        <v>33539</v>
      </c>
      <c r="M1934" s="75">
        <f>_xlfn.XLOOKUP(A1934,'Hospitalisation Details'!$U$4:$U$2346,'Hospitalisation Details'!$X$4:$X$2346)</f>
        <v>3756.62</v>
      </c>
      <c r="N1934" s="15">
        <f>_xlfn.XLOOKUP(A1934,'Hospitalisation Details'!$U$4:$U$2346,'Hospitalisation Details'!$Y$4:$Y$2346)</f>
        <v>1</v>
      </c>
      <c r="O1934" s="15">
        <f>_xlfn.XLOOKUP(A1934,'Hospitalisation Details'!$U$4:$U$2346,'Hospitalisation Details'!$Z$4:$Z$2346)</f>
        <v>9</v>
      </c>
      <c r="P1934" s="15" t="str">
        <f>_xlfn.XLOOKUP(A1934,'Hospitalisation Details'!$U$4:$U$2346,'Hospitalisation Details'!$AA$4:$AA$2346)</f>
        <v>R1013</v>
      </c>
      <c r="Q1934" s="15">
        <f>_xlfn.XLOOKUP(A1934,'Hospitalisation Details'!$U$4:$U$2346,'Hospitalisation Details'!$AB$4:$AB$2346)</f>
        <v>32</v>
      </c>
    </row>
    <row r="1935" spans="1:17" ht="15.5" x14ac:dyDescent="0.35">
      <c r="A1935" s="73" t="s">
        <v>435</v>
      </c>
      <c r="B1935" s="40" t="str">
        <f>_xlfn.XLOOKUP(A1935,'Customer Names'!$A$3:$A$2337,'Customer Names'!$E$3:$E$2337)</f>
        <v>Kevin</v>
      </c>
      <c r="C1935" s="29">
        <f>_xlfn.XLOOKUP(A1935,'Medical Examinations'!$P$3:$P$2337,'Medical Examinations'!$Q$3:$Q$2337)</f>
        <v>18.22</v>
      </c>
      <c r="D1935" s="15">
        <f>_xlfn.XLOOKUP(A1935,'Medical Examinations'!$P$3:$P$2337,'Medical Examinations'!$R$3:$R$2337)</f>
        <v>10.27</v>
      </c>
      <c r="E1935" s="15" t="str">
        <f>_xlfn.XLOOKUP(A1935,'Medical Examinations'!$P$3:$P$2337,'Medical Examinations'!$S$3:$S$2337)</f>
        <v>Yes</v>
      </c>
      <c r="F1935" s="15" t="str">
        <f>_xlfn.XLOOKUP(A1935,'Medical Examinations'!$P$3:$P$2337,'Medical Examinations'!$T$3:$T$2337)</f>
        <v>No</v>
      </c>
      <c r="G1935" s="15" t="str">
        <f>_xlfn.XLOOKUP(A1935,'Medical Examinations'!$P$3:$P$2337,'Medical Examinations'!$U$3:$U$2337)</f>
        <v>No</v>
      </c>
      <c r="H1935" s="15">
        <f>_xlfn.XLOOKUP(A1935,'Medical Examinations'!$P$3:$P$2337,'Medical Examinations'!$V$3:$V$2337)</f>
        <v>1</v>
      </c>
      <c r="I1935" s="15" t="str">
        <f>_xlfn.XLOOKUP(A1935,'Medical Examinations'!$P$3:$P$2337,'Medical Examinations'!$W$3:$W$2337)</f>
        <v>No</v>
      </c>
      <c r="J1935" s="15" t="str">
        <f>_xlfn.XLOOKUP(A1935,'Medical Examinations'!$P$3:$P$2337,'Medical Examinations'!$X$3:$X$2337)</f>
        <v>Underweight</v>
      </c>
      <c r="K1935" s="15"/>
      <c r="L1935" s="74">
        <f>_xlfn.XLOOKUP(A1935,'Hospitalisation Details'!$U$4:$U$2346,'Hospitalisation Details'!$V$4:$V$2346)</f>
        <v>31664</v>
      </c>
      <c r="M1935" s="75">
        <f>_xlfn.XLOOKUP(A1935,'Hospitalisation Details'!$U$4:$U$2346,'Hospitalisation Details'!$X$4:$X$2346)</f>
        <v>3748.56</v>
      </c>
      <c r="N1935" s="15">
        <f>_xlfn.XLOOKUP(A1935,'Hospitalisation Details'!$U$4:$U$2346,'Hospitalisation Details'!$Y$4:$Y$2346)</f>
        <v>1</v>
      </c>
      <c r="O1935" s="15">
        <f>_xlfn.XLOOKUP(A1935,'Hospitalisation Details'!$U$4:$U$2346,'Hospitalisation Details'!$Z$4:$Z$2346)</f>
        <v>9</v>
      </c>
      <c r="P1935" s="15" t="str">
        <f>_xlfn.XLOOKUP(A1935,'Hospitalisation Details'!$U$4:$U$2346,'Hospitalisation Details'!$AA$4:$AA$2346)</f>
        <v>R1013</v>
      </c>
      <c r="Q1935" s="15">
        <f>_xlfn.XLOOKUP(A1935,'Hospitalisation Details'!$U$4:$U$2346,'Hospitalisation Details'!$AB$4:$AB$2346)</f>
        <v>37</v>
      </c>
    </row>
    <row r="1936" spans="1:17" ht="15.5" x14ac:dyDescent="0.35">
      <c r="A1936" s="73" t="s">
        <v>434</v>
      </c>
      <c r="B1936" s="40" t="str">
        <f>_xlfn.XLOOKUP(A1936,'Customer Names'!$A$3:$A$2337,'Customer Names'!$E$3:$E$2337)</f>
        <v>Jessica</v>
      </c>
      <c r="C1936" s="29">
        <f>_xlfn.XLOOKUP(A1936,'Medical Examinations'!$P$3:$P$2337,'Medical Examinations'!$Q$3:$Q$2337)</f>
        <v>26.03</v>
      </c>
      <c r="D1936" s="15">
        <f>_xlfn.XLOOKUP(A1936,'Medical Examinations'!$P$3:$P$2337,'Medical Examinations'!$R$3:$R$2337)</f>
        <v>5.97</v>
      </c>
      <c r="E1936" s="15" t="str">
        <f>_xlfn.XLOOKUP(A1936,'Medical Examinations'!$P$3:$P$2337,'Medical Examinations'!$S$3:$S$2337)</f>
        <v>No</v>
      </c>
      <c r="F1936" s="15" t="str">
        <f>_xlfn.XLOOKUP(A1936,'Medical Examinations'!$P$3:$P$2337,'Medical Examinations'!$T$3:$T$2337)</f>
        <v>No</v>
      </c>
      <c r="G1936" s="15" t="str">
        <f>_xlfn.XLOOKUP(A1936,'Medical Examinations'!$P$3:$P$2337,'Medical Examinations'!$U$3:$U$2337)</f>
        <v>Yes</v>
      </c>
      <c r="H1936" s="15">
        <f>_xlfn.XLOOKUP(A1936,'Medical Examinations'!$P$3:$P$2337,'Medical Examinations'!$V$3:$V$2337)</f>
        <v>1</v>
      </c>
      <c r="I1936" s="15" t="str">
        <f>_xlfn.XLOOKUP(A1936,'Medical Examinations'!$P$3:$P$2337,'Medical Examinations'!$W$3:$W$2337)</f>
        <v>No</v>
      </c>
      <c r="J1936" s="15" t="str">
        <f>_xlfn.XLOOKUP(A1936,'Medical Examinations'!$P$3:$P$2337,'Medical Examinations'!$X$3:$X$2337)</f>
        <v>Overweight</v>
      </c>
      <c r="K1936" s="15"/>
      <c r="L1936" s="74">
        <f>_xlfn.XLOOKUP(A1936,'Hospitalisation Details'!$U$4:$U$2346,'Hospitalisation Details'!$V$4:$V$2346)</f>
        <v>34142</v>
      </c>
      <c r="M1936" s="75">
        <f>_xlfn.XLOOKUP(A1936,'Hospitalisation Details'!$U$4:$U$2346,'Hospitalisation Details'!$X$4:$X$2346)</f>
        <v>3736.46</v>
      </c>
      <c r="N1936" s="15">
        <f>_xlfn.XLOOKUP(A1936,'Hospitalisation Details'!$U$4:$U$2346,'Hospitalisation Details'!$Y$4:$Y$2346)</f>
        <v>1</v>
      </c>
      <c r="O1936" s="15">
        <f>_xlfn.XLOOKUP(A1936,'Hospitalisation Details'!$U$4:$U$2346,'Hospitalisation Details'!$Z$4:$Z$2346)</f>
        <v>9</v>
      </c>
      <c r="P1936" s="15" t="str">
        <f>_xlfn.XLOOKUP(A1936,'Hospitalisation Details'!$U$4:$U$2346,'Hospitalisation Details'!$AA$4:$AA$2346)</f>
        <v>R1012</v>
      </c>
      <c r="Q1936" s="15">
        <f>_xlfn.XLOOKUP(A1936,'Hospitalisation Details'!$U$4:$U$2346,'Hospitalisation Details'!$AB$4:$AB$2346)</f>
        <v>30</v>
      </c>
    </row>
    <row r="1937" spans="1:17" ht="15.5" x14ac:dyDescent="0.35">
      <c r="A1937" s="73" t="s">
        <v>433</v>
      </c>
      <c r="B1937" s="40" t="str">
        <f>_xlfn.XLOOKUP(A1937,'Customer Names'!$A$3:$A$2337,'Customer Names'!$E$3:$E$2337)</f>
        <v>Amanda R</v>
      </c>
      <c r="C1937" s="29">
        <f>_xlfn.XLOOKUP(A1937,'Medical Examinations'!$P$3:$P$2337,'Medical Examinations'!$Q$3:$Q$2337)</f>
        <v>17.29</v>
      </c>
      <c r="D1937" s="15">
        <f>_xlfn.XLOOKUP(A1937,'Medical Examinations'!$P$3:$P$2337,'Medical Examinations'!$R$3:$R$2337)</f>
        <v>4.9800000000000004</v>
      </c>
      <c r="E1937" s="15" t="str">
        <f>_xlfn.XLOOKUP(A1937,'Medical Examinations'!$P$3:$P$2337,'Medical Examinations'!$S$3:$S$2337)</f>
        <v>No</v>
      </c>
      <c r="F1937" s="15" t="str">
        <f>_xlfn.XLOOKUP(A1937,'Medical Examinations'!$P$3:$P$2337,'Medical Examinations'!$T$3:$T$2337)</f>
        <v>No</v>
      </c>
      <c r="G1937" s="15" t="str">
        <f>_xlfn.XLOOKUP(A1937,'Medical Examinations'!$P$3:$P$2337,'Medical Examinations'!$U$3:$U$2337)</f>
        <v>No</v>
      </c>
      <c r="H1937" s="15">
        <f>_xlfn.XLOOKUP(A1937,'Medical Examinations'!$P$3:$P$2337,'Medical Examinations'!$V$3:$V$2337)</f>
        <v>0</v>
      </c>
      <c r="I1937" s="15" t="str">
        <f>_xlfn.XLOOKUP(A1937,'Medical Examinations'!$P$3:$P$2337,'Medical Examinations'!$W$3:$W$2337)</f>
        <v>No</v>
      </c>
      <c r="J1937" s="15" t="str">
        <f>_xlfn.XLOOKUP(A1937,'Medical Examinations'!$P$3:$P$2337,'Medical Examinations'!$X$3:$X$2337)</f>
        <v>Underweight</v>
      </c>
      <c r="K1937" s="15"/>
      <c r="L1937" s="74">
        <f>_xlfn.XLOOKUP(A1937,'Hospitalisation Details'!$U$4:$U$2346,'Hospitalisation Details'!$V$4:$V$2346)</f>
        <v>34568</v>
      </c>
      <c r="M1937" s="75">
        <f>_xlfn.XLOOKUP(A1937,'Hospitalisation Details'!$U$4:$U$2346,'Hospitalisation Details'!$X$4:$X$2346)</f>
        <v>3732.63</v>
      </c>
      <c r="N1937" s="15">
        <f>_xlfn.XLOOKUP(A1937,'Hospitalisation Details'!$U$4:$U$2346,'Hospitalisation Details'!$Y$4:$Y$2346)</f>
        <v>1</v>
      </c>
      <c r="O1937" s="15">
        <f>_xlfn.XLOOKUP(A1937,'Hospitalisation Details'!$U$4:$U$2346,'Hospitalisation Details'!$Z$4:$Z$2346)</f>
        <v>1</v>
      </c>
      <c r="P1937" s="15" t="str">
        <f>_xlfn.XLOOKUP(A1937,'Hospitalisation Details'!$U$4:$U$2346,'Hospitalisation Details'!$AA$4:$AA$2346)</f>
        <v>R1024</v>
      </c>
      <c r="Q1937" s="15">
        <f>_xlfn.XLOOKUP(A1937,'Hospitalisation Details'!$U$4:$U$2346,'Hospitalisation Details'!$AB$4:$AB$2346)</f>
        <v>29</v>
      </c>
    </row>
    <row r="1938" spans="1:17" ht="15.5" x14ac:dyDescent="0.35">
      <c r="A1938" s="73" t="s">
        <v>432</v>
      </c>
      <c r="B1938" s="40" t="str">
        <f>_xlfn.XLOOKUP(A1938,'Customer Names'!$A$3:$A$2337,'Customer Names'!$E$3:$E$2337)</f>
        <v>Murray W.</v>
      </c>
      <c r="C1938" s="29">
        <f>_xlfn.XLOOKUP(A1938,'Medical Examinations'!$P$3:$P$2337,'Medical Examinations'!$Q$3:$Q$2337)</f>
        <v>18.170000000000002</v>
      </c>
      <c r="D1938" s="15">
        <f>_xlfn.XLOOKUP(A1938,'Medical Examinations'!$P$3:$P$2337,'Medical Examinations'!$R$3:$R$2337)</f>
        <v>6.91</v>
      </c>
      <c r="E1938" s="15" t="str">
        <f>_xlfn.XLOOKUP(A1938,'Medical Examinations'!$P$3:$P$2337,'Medical Examinations'!$S$3:$S$2337)</f>
        <v>Yes</v>
      </c>
      <c r="F1938" s="15" t="str">
        <f>_xlfn.XLOOKUP(A1938,'Medical Examinations'!$P$3:$P$2337,'Medical Examinations'!$T$3:$T$2337)</f>
        <v>No</v>
      </c>
      <c r="G1938" s="15" t="str">
        <f>_xlfn.XLOOKUP(A1938,'Medical Examinations'!$P$3:$P$2337,'Medical Examinations'!$U$3:$U$2337)</f>
        <v>No</v>
      </c>
      <c r="H1938" s="15">
        <f>_xlfn.XLOOKUP(A1938,'Medical Examinations'!$P$3:$P$2337,'Medical Examinations'!$V$3:$V$2337)</f>
        <v>1</v>
      </c>
      <c r="I1938" s="15" t="str">
        <f>_xlfn.XLOOKUP(A1938,'Medical Examinations'!$P$3:$P$2337,'Medical Examinations'!$W$3:$W$2337)</f>
        <v>No</v>
      </c>
      <c r="J1938" s="15" t="str">
        <f>_xlfn.XLOOKUP(A1938,'Medical Examinations'!$P$3:$P$2337,'Medical Examinations'!$X$3:$X$2337)</f>
        <v>Underweight</v>
      </c>
      <c r="K1938" s="15"/>
      <c r="L1938" s="74">
        <f>_xlfn.XLOOKUP(A1938,'Hospitalisation Details'!$U$4:$U$2346,'Hospitalisation Details'!$V$4:$V$2346)</f>
        <v>31747</v>
      </c>
      <c r="M1938" s="75">
        <f>_xlfn.XLOOKUP(A1938,'Hospitalisation Details'!$U$4:$U$2346,'Hospitalisation Details'!$X$4:$X$2346)</f>
        <v>3731.6</v>
      </c>
      <c r="N1938" s="15">
        <f>_xlfn.XLOOKUP(A1938,'Hospitalisation Details'!$U$4:$U$2346,'Hospitalisation Details'!$Y$4:$Y$2346)</f>
        <v>1</v>
      </c>
      <c r="O1938" s="15">
        <f>_xlfn.XLOOKUP(A1938,'Hospitalisation Details'!$U$4:$U$2346,'Hospitalisation Details'!$Z$4:$Z$2346)</f>
        <v>9</v>
      </c>
      <c r="P1938" s="15" t="str">
        <f>_xlfn.XLOOKUP(A1938,'Hospitalisation Details'!$U$4:$U$2346,'Hospitalisation Details'!$AA$4:$AA$2346)</f>
        <v>R1013</v>
      </c>
      <c r="Q1938" s="15">
        <f>_xlfn.XLOOKUP(A1938,'Hospitalisation Details'!$U$4:$U$2346,'Hospitalisation Details'!$AB$4:$AB$2346)</f>
        <v>37</v>
      </c>
    </row>
    <row r="1939" spans="1:17" ht="15.5" x14ac:dyDescent="0.35">
      <c r="A1939" s="73" t="s">
        <v>431</v>
      </c>
      <c r="B1939" s="40" t="str">
        <f>_xlfn.XLOOKUP(A1939,'Customer Names'!$A$3:$A$2337,'Customer Names'!$E$3:$E$2337)</f>
        <v>Meghan P.</v>
      </c>
      <c r="C1939" s="29">
        <f>_xlfn.XLOOKUP(A1939,'Medical Examinations'!$P$3:$P$2337,'Medical Examinations'!$Q$3:$Q$2337)</f>
        <v>32.54</v>
      </c>
      <c r="D1939" s="15">
        <f>_xlfn.XLOOKUP(A1939,'Medical Examinations'!$P$3:$P$2337,'Medical Examinations'!$R$3:$R$2337)</f>
        <v>6.38</v>
      </c>
      <c r="E1939" s="15" t="str">
        <f>_xlfn.XLOOKUP(A1939,'Medical Examinations'!$P$3:$P$2337,'Medical Examinations'!$S$3:$S$2337)</f>
        <v>No</v>
      </c>
      <c r="F1939" s="15" t="str">
        <f>_xlfn.XLOOKUP(A1939,'Medical Examinations'!$P$3:$P$2337,'Medical Examinations'!$T$3:$T$2337)</f>
        <v>yes</v>
      </c>
      <c r="G1939" s="15" t="str">
        <f>_xlfn.XLOOKUP(A1939,'Medical Examinations'!$P$3:$P$2337,'Medical Examinations'!$U$3:$U$2337)</f>
        <v>No</v>
      </c>
      <c r="H1939" s="15">
        <f>_xlfn.XLOOKUP(A1939,'Medical Examinations'!$P$3:$P$2337,'Medical Examinations'!$V$3:$V$2337)</f>
        <v>1</v>
      </c>
      <c r="I1939" s="15" t="str">
        <f>_xlfn.XLOOKUP(A1939,'Medical Examinations'!$P$3:$P$2337,'Medical Examinations'!$W$3:$W$2337)</f>
        <v>No</v>
      </c>
      <c r="J1939" s="15" t="str">
        <f>_xlfn.XLOOKUP(A1939,'Medical Examinations'!$P$3:$P$2337,'Medical Examinations'!$X$3:$X$2337)</f>
        <v>Obesity</v>
      </c>
      <c r="K1939" s="15"/>
      <c r="L1939" s="74">
        <f>_xlfn.XLOOKUP(A1939,'Hospitalisation Details'!$U$4:$U$2346,'Hospitalisation Details'!$V$4:$V$2346)</f>
        <v>38296</v>
      </c>
      <c r="M1939" s="75">
        <f>_xlfn.XLOOKUP(A1939,'Hospitalisation Details'!$U$4:$U$2346,'Hospitalisation Details'!$X$4:$X$2346)</f>
        <v>3722.23</v>
      </c>
      <c r="N1939" s="15">
        <f>_xlfn.XLOOKUP(A1939,'Hospitalisation Details'!$U$4:$U$2346,'Hospitalisation Details'!$Y$4:$Y$2346)</f>
        <v>1</v>
      </c>
      <c r="O1939" s="15">
        <f>_xlfn.XLOOKUP(A1939,'Hospitalisation Details'!$U$4:$U$2346,'Hospitalisation Details'!$Z$4:$Z$2346)</f>
        <v>9</v>
      </c>
      <c r="P1939" s="15" t="str">
        <f>_xlfn.XLOOKUP(A1939,'Hospitalisation Details'!$U$4:$U$2346,'Hospitalisation Details'!$AA$4:$AA$2346)</f>
        <v>R1025</v>
      </c>
      <c r="Q1939" s="15">
        <f>_xlfn.XLOOKUP(A1939,'Hospitalisation Details'!$U$4:$U$2346,'Hospitalisation Details'!$AB$4:$AB$2346)</f>
        <v>19</v>
      </c>
    </row>
    <row r="1940" spans="1:17" ht="15.5" x14ac:dyDescent="0.35">
      <c r="A1940" s="73" t="s">
        <v>430</v>
      </c>
      <c r="B1940" s="40" t="str">
        <f>_xlfn.XLOOKUP(A1940,'Customer Names'!$A$3:$A$2337,'Customer Names'!$E$3:$E$2337)</f>
        <v>David</v>
      </c>
      <c r="C1940" s="29">
        <f>_xlfn.XLOOKUP(A1940,'Medical Examinations'!$P$3:$P$2337,'Medical Examinations'!$Q$3:$Q$2337)</f>
        <v>30.25</v>
      </c>
      <c r="D1940" s="15">
        <f>_xlfn.XLOOKUP(A1940,'Medical Examinations'!$P$3:$P$2337,'Medical Examinations'!$R$3:$R$2337)</f>
        <v>4.7699999999999996</v>
      </c>
      <c r="E1940" s="15" t="str">
        <f>_xlfn.XLOOKUP(A1940,'Medical Examinations'!$P$3:$P$2337,'Medical Examinations'!$S$3:$S$2337)</f>
        <v>No</v>
      </c>
      <c r="F1940" s="15" t="str">
        <f>_xlfn.XLOOKUP(A1940,'Medical Examinations'!$P$3:$P$2337,'Medical Examinations'!$T$3:$T$2337)</f>
        <v>No</v>
      </c>
      <c r="G1940" s="15" t="str">
        <f>_xlfn.XLOOKUP(A1940,'Medical Examinations'!$P$3:$P$2337,'Medical Examinations'!$U$3:$U$2337)</f>
        <v>No</v>
      </c>
      <c r="H1940" s="15">
        <f>_xlfn.XLOOKUP(A1940,'Medical Examinations'!$P$3:$P$2337,'Medical Examinations'!$V$3:$V$2337)</f>
        <v>0</v>
      </c>
      <c r="I1940" s="15" t="str">
        <f>_xlfn.XLOOKUP(A1940,'Medical Examinations'!$P$3:$P$2337,'Medical Examinations'!$W$3:$W$2337)</f>
        <v>No</v>
      </c>
      <c r="J1940" s="15" t="str">
        <f>_xlfn.XLOOKUP(A1940,'Medical Examinations'!$P$3:$P$2337,'Medical Examinations'!$X$3:$X$2337)</f>
        <v>Obesity</v>
      </c>
      <c r="K1940" s="15"/>
      <c r="L1940" s="74">
        <f>_xlfn.XLOOKUP(A1940,'Hospitalisation Details'!$U$4:$U$2346,'Hospitalisation Details'!$V$4:$V$2346)</f>
        <v>32844</v>
      </c>
      <c r="M1940" s="75">
        <f>_xlfn.XLOOKUP(A1940,'Hospitalisation Details'!$U$4:$U$2346,'Hospitalisation Details'!$X$4:$X$2346)</f>
        <v>3704.35</v>
      </c>
      <c r="N1940" s="15">
        <f>_xlfn.XLOOKUP(A1940,'Hospitalisation Details'!$U$4:$U$2346,'Hospitalisation Details'!$Y$4:$Y$2346)</f>
        <v>1</v>
      </c>
      <c r="O1940" s="15">
        <f>_xlfn.XLOOKUP(A1940,'Hospitalisation Details'!$U$4:$U$2346,'Hospitalisation Details'!$Z$4:$Z$2346)</f>
        <v>9</v>
      </c>
      <c r="P1940" s="15" t="str">
        <f>_xlfn.XLOOKUP(A1940,'Hospitalisation Details'!$U$4:$U$2346,'Hospitalisation Details'!$AA$4:$AA$2346)</f>
        <v>R1013</v>
      </c>
      <c r="Q1940" s="15">
        <f>_xlfn.XLOOKUP(A1940,'Hospitalisation Details'!$U$4:$U$2346,'Hospitalisation Details'!$AB$4:$AB$2346)</f>
        <v>34</v>
      </c>
    </row>
    <row r="1941" spans="1:17" ht="15.5" x14ac:dyDescent="0.35">
      <c r="A1941" s="73" t="s">
        <v>429</v>
      </c>
      <c r="B1941" s="40" t="str">
        <f>_xlfn.XLOOKUP(A1941,'Customer Names'!$A$3:$A$2337,'Customer Names'!$E$3:$E$2337)</f>
        <v>Seth</v>
      </c>
      <c r="C1941" s="29">
        <f>_xlfn.XLOOKUP(A1941,'Medical Examinations'!$P$3:$P$2337,'Medical Examinations'!$Q$3:$Q$2337)</f>
        <v>19.59</v>
      </c>
      <c r="D1941" s="15">
        <f>_xlfn.XLOOKUP(A1941,'Medical Examinations'!$P$3:$P$2337,'Medical Examinations'!$R$3:$R$2337)</f>
        <v>6.04</v>
      </c>
      <c r="E1941" s="15" t="str">
        <f>_xlfn.XLOOKUP(A1941,'Medical Examinations'!$P$3:$P$2337,'Medical Examinations'!$S$3:$S$2337)</f>
        <v>Yes</v>
      </c>
      <c r="F1941" s="15" t="str">
        <f>_xlfn.XLOOKUP(A1941,'Medical Examinations'!$P$3:$P$2337,'Medical Examinations'!$T$3:$T$2337)</f>
        <v>No</v>
      </c>
      <c r="G1941" s="15" t="str">
        <f>_xlfn.XLOOKUP(A1941,'Medical Examinations'!$P$3:$P$2337,'Medical Examinations'!$U$3:$U$2337)</f>
        <v>No</v>
      </c>
      <c r="H1941" s="15">
        <f>_xlfn.XLOOKUP(A1941,'Medical Examinations'!$P$3:$P$2337,'Medical Examinations'!$V$3:$V$2337)</f>
        <v>1</v>
      </c>
      <c r="I1941" s="15" t="str">
        <f>_xlfn.XLOOKUP(A1941,'Medical Examinations'!$P$3:$P$2337,'Medical Examinations'!$W$3:$W$2337)</f>
        <v>No</v>
      </c>
      <c r="J1941" s="15" t="str">
        <f>_xlfn.XLOOKUP(A1941,'Medical Examinations'!$P$3:$P$2337,'Medical Examinations'!$X$3:$X$2337)</f>
        <v>Normalweight</v>
      </c>
      <c r="K1941" s="15"/>
      <c r="L1941" s="74">
        <f>_xlfn.XLOOKUP(A1941,'Hospitalisation Details'!$U$4:$U$2346,'Hospitalisation Details'!$V$4:$V$2346)</f>
        <v>32373</v>
      </c>
      <c r="M1941" s="75">
        <f>_xlfn.XLOOKUP(A1941,'Hospitalisation Details'!$U$4:$U$2346,'Hospitalisation Details'!$X$4:$X$2346)</f>
        <v>3699.54</v>
      </c>
      <c r="N1941" s="15">
        <f>_xlfn.XLOOKUP(A1941,'Hospitalisation Details'!$U$4:$U$2346,'Hospitalisation Details'!$Y$4:$Y$2346)</f>
        <v>1</v>
      </c>
      <c r="O1941" s="15">
        <f>_xlfn.XLOOKUP(A1941,'Hospitalisation Details'!$U$4:$U$2346,'Hospitalisation Details'!$Z$4:$Z$2346)</f>
        <v>1</v>
      </c>
      <c r="P1941" s="15" t="str">
        <f>_xlfn.XLOOKUP(A1941,'Hospitalisation Details'!$U$4:$U$2346,'Hospitalisation Details'!$AA$4:$AA$2346)</f>
        <v>R1013</v>
      </c>
      <c r="Q1941" s="15">
        <f>_xlfn.XLOOKUP(A1941,'Hospitalisation Details'!$U$4:$U$2346,'Hospitalisation Details'!$AB$4:$AB$2346)</f>
        <v>35</v>
      </c>
    </row>
    <row r="1942" spans="1:17" ht="15.5" x14ac:dyDescent="0.35">
      <c r="A1942" s="73" t="s">
        <v>428</v>
      </c>
      <c r="B1942" s="40" t="str">
        <f>_xlfn.XLOOKUP(A1942,'Customer Names'!$A$3:$A$2337,'Customer Names'!$E$3:$E$2337)</f>
        <v>Michael P.</v>
      </c>
      <c r="C1942" s="29">
        <f>_xlfn.XLOOKUP(A1942,'Medical Examinations'!$P$3:$P$2337,'Medical Examinations'!$Q$3:$Q$2337)</f>
        <v>45.9</v>
      </c>
      <c r="D1942" s="15">
        <f>_xlfn.XLOOKUP(A1942,'Medical Examinations'!$P$3:$P$2337,'Medical Examinations'!$R$3:$R$2337)</f>
        <v>4.3</v>
      </c>
      <c r="E1942" s="15" t="str">
        <f>_xlfn.XLOOKUP(A1942,'Medical Examinations'!$P$3:$P$2337,'Medical Examinations'!$S$3:$S$2337)</f>
        <v>Yes</v>
      </c>
      <c r="F1942" s="15" t="str">
        <f>_xlfn.XLOOKUP(A1942,'Medical Examinations'!$P$3:$P$2337,'Medical Examinations'!$T$3:$T$2337)</f>
        <v>No</v>
      </c>
      <c r="G1942" s="15" t="str">
        <f>_xlfn.XLOOKUP(A1942,'Medical Examinations'!$P$3:$P$2337,'Medical Examinations'!$U$3:$U$2337)</f>
        <v>No</v>
      </c>
      <c r="H1942" s="15">
        <f>_xlfn.XLOOKUP(A1942,'Medical Examinations'!$P$3:$P$2337,'Medical Examinations'!$V$3:$V$2337)</f>
        <v>1</v>
      </c>
      <c r="I1942" s="15" t="str">
        <f>_xlfn.XLOOKUP(A1942,'Medical Examinations'!$P$3:$P$2337,'Medical Examinations'!$W$3:$W$2337)</f>
        <v>No</v>
      </c>
      <c r="J1942" s="15" t="str">
        <f>_xlfn.XLOOKUP(A1942,'Medical Examinations'!$P$3:$P$2337,'Medical Examinations'!$X$3:$X$2337)</f>
        <v>Obesity</v>
      </c>
      <c r="K1942" s="15"/>
      <c r="L1942" s="74">
        <f>_xlfn.XLOOKUP(A1942,'Hospitalisation Details'!$U$4:$U$2346,'Hospitalisation Details'!$V$4:$V$2346)</f>
        <v>34993</v>
      </c>
      <c r="M1942" s="75">
        <f>_xlfn.XLOOKUP(A1942,'Hospitalisation Details'!$U$4:$U$2346,'Hospitalisation Details'!$X$4:$X$2346)</f>
        <v>3693.43</v>
      </c>
      <c r="N1942" s="15">
        <f>_xlfn.XLOOKUP(A1942,'Hospitalisation Details'!$U$4:$U$2346,'Hospitalisation Details'!$Y$4:$Y$2346)</f>
        <v>1</v>
      </c>
      <c r="O1942" s="15">
        <f>_xlfn.XLOOKUP(A1942,'Hospitalisation Details'!$U$4:$U$2346,'Hospitalisation Details'!$Z$4:$Z$2346)</f>
        <v>1</v>
      </c>
      <c r="P1942" s="15" t="str">
        <f>_xlfn.XLOOKUP(A1942,'Hospitalisation Details'!$U$4:$U$2346,'Hospitalisation Details'!$AA$4:$AA$2346)</f>
        <v>R1011</v>
      </c>
      <c r="Q1942" s="15">
        <f>_xlfn.XLOOKUP(A1942,'Hospitalisation Details'!$U$4:$U$2346,'Hospitalisation Details'!$AB$4:$AB$2346)</f>
        <v>28</v>
      </c>
    </row>
    <row r="1943" spans="1:17" ht="15.5" x14ac:dyDescent="0.35">
      <c r="A1943" s="73" t="s">
        <v>427</v>
      </c>
      <c r="B1943" s="40" t="str">
        <f>_xlfn.XLOOKUP(A1943,'Customer Names'!$A$3:$A$2337,'Customer Names'!$E$3:$E$2337)</f>
        <v>Russell M</v>
      </c>
      <c r="C1943" s="29">
        <f>_xlfn.XLOOKUP(A1943,'Medical Examinations'!$P$3:$P$2337,'Medical Examinations'!$Q$3:$Q$2337)</f>
        <v>17.059999999999999</v>
      </c>
      <c r="D1943" s="15">
        <f>_xlfn.XLOOKUP(A1943,'Medical Examinations'!$P$3:$P$2337,'Medical Examinations'!$R$3:$R$2337)</f>
        <v>8.75</v>
      </c>
      <c r="E1943" s="15" t="str">
        <f>_xlfn.XLOOKUP(A1943,'Medical Examinations'!$P$3:$P$2337,'Medical Examinations'!$S$3:$S$2337)</f>
        <v>Yes</v>
      </c>
      <c r="F1943" s="15" t="str">
        <f>_xlfn.XLOOKUP(A1943,'Medical Examinations'!$P$3:$P$2337,'Medical Examinations'!$T$3:$T$2337)</f>
        <v>No</v>
      </c>
      <c r="G1943" s="15" t="str">
        <f>_xlfn.XLOOKUP(A1943,'Medical Examinations'!$P$3:$P$2337,'Medical Examinations'!$U$3:$U$2337)</f>
        <v>No</v>
      </c>
      <c r="H1943" s="15">
        <f>_xlfn.XLOOKUP(A1943,'Medical Examinations'!$P$3:$P$2337,'Medical Examinations'!$V$3:$V$2337)</f>
        <v>0</v>
      </c>
      <c r="I1943" s="15" t="str">
        <f>_xlfn.XLOOKUP(A1943,'Medical Examinations'!$P$3:$P$2337,'Medical Examinations'!$W$3:$W$2337)</f>
        <v>No</v>
      </c>
      <c r="J1943" s="15" t="str">
        <f>_xlfn.XLOOKUP(A1943,'Medical Examinations'!$P$3:$P$2337,'Medical Examinations'!$X$3:$X$2337)</f>
        <v>Underweight</v>
      </c>
      <c r="K1943" s="15"/>
      <c r="L1943" s="74">
        <f>_xlfn.XLOOKUP(A1943,'Hospitalisation Details'!$U$4:$U$2346,'Hospitalisation Details'!$V$4:$V$2346)</f>
        <v>29934</v>
      </c>
      <c r="M1943" s="75">
        <f>_xlfn.XLOOKUP(A1943,'Hospitalisation Details'!$U$4:$U$2346,'Hospitalisation Details'!$X$4:$X$2346)</f>
        <v>3688.38</v>
      </c>
      <c r="N1943" s="15">
        <f>_xlfn.XLOOKUP(A1943,'Hospitalisation Details'!$U$4:$U$2346,'Hospitalisation Details'!$Y$4:$Y$2346)</f>
        <v>1</v>
      </c>
      <c r="O1943" s="15">
        <f>_xlfn.XLOOKUP(A1943,'Hospitalisation Details'!$U$4:$U$2346,'Hospitalisation Details'!$Z$4:$Z$2346)</f>
        <v>9</v>
      </c>
      <c r="P1943" s="15" t="str">
        <f>_xlfn.XLOOKUP(A1943,'Hospitalisation Details'!$U$4:$U$2346,'Hospitalisation Details'!$AA$4:$AA$2346)</f>
        <v>R1013</v>
      </c>
      <c r="Q1943" s="15">
        <f>_xlfn.XLOOKUP(A1943,'Hospitalisation Details'!$U$4:$U$2346,'Hospitalisation Details'!$AB$4:$AB$2346)</f>
        <v>42</v>
      </c>
    </row>
    <row r="1944" spans="1:17" ht="15.5" x14ac:dyDescent="0.35">
      <c r="A1944" s="73" t="s">
        <v>426</v>
      </c>
      <c r="B1944" s="40" t="str">
        <f>_xlfn.XLOOKUP(A1944,'Customer Names'!$A$3:$A$2337,'Customer Names'!$E$3:$E$2337)</f>
        <v>Martin</v>
      </c>
      <c r="C1944" s="29">
        <f>_xlfn.XLOOKUP(A1944,'Medical Examinations'!$P$3:$P$2337,'Medical Examinations'!$Q$3:$Q$2337)</f>
        <v>32.07</v>
      </c>
      <c r="D1944" s="15">
        <f>_xlfn.XLOOKUP(A1944,'Medical Examinations'!$P$3:$P$2337,'Medical Examinations'!$R$3:$R$2337)</f>
        <v>5.25</v>
      </c>
      <c r="E1944" s="15" t="str">
        <f>_xlfn.XLOOKUP(A1944,'Medical Examinations'!$P$3:$P$2337,'Medical Examinations'!$S$3:$S$2337)</f>
        <v>No</v>
      </c>
      <c r="F1944" s="15" t="str">
        <f>_xlfn.XLOOKUP(A1944,'Medical Examinations'!$P$3:$P$2337,'Medical Examinations'!$T$3:$T$2337)</f>
        <v>No</v>
      </c>
      <c r="G1944" s="15" t="str">
        <f>_xlfn.XLOOKUP(A1944,'Medical Examinations'!$P$3:$P$2337,'Medical Examinations'!$U$3:$U$2337)</f>
        <v>Yes</v>
      </c>
      <c r="H1944" s="15">
        <f>_xlfn.XLOOKUP(A1944,'Medical Examinations'!$P$3:$P$2337,'Medical Examinations'!$V$3:$V$2337)</f>
        <v>1</v>
      </c>
      <c r="I1944" s="15" t="str">
        <f>_xlfn.XLOOKUP(A1944,'Medical Examinations'!$P$3:$P$2337,'Medical Examinations'!$W$3:$W$2337)</f>
        <v>No</v>
      </c>
      <c r="J1944" s="15" t="str">
        <f>_xlfn.XLOOKUP(A1944,'Medical Examinations'!$P$3:$P$2337,'Medical Examinations'!$X$3:$X$2337)</f>
        <v>Obesity</v>
      </c>
      <c r="K1944" s="15"/>
      <c r="L1944" s="74">
        <f>_xlfn.XLOOKUP(A1944,'Hospitalisation Details'!$U$4:$U$2346,'Hospitalisation Details'!$V$4:$V$2346)</f>
        <v>37812</v>
      </c>
      <c r="M1944" s="75">
        <f>_xlfn.XLOOKUP(A1944,'Hospitalisation Details'!$U$4:$U$2346,'Hospitalisation Details'!$X$4:$X$2346)</f>
        <v>3688.35</v>
      </c>
      <c r="N1944" s="15">
        <f>_xlfn.XLOOKUP(A1944,'Hospitalisation Details'!$U$4:$U$2346,'Hospitalisation Details'!$Y$4:$Y$2346)</f>
        <v>1</v>
      </c>
      <c r="O1944" s="15">
        <f>_xlfn.XLOOKUP(A1944,'Hospitalisation Details'!$U$4:$U$2346,'Hospitalisation Details'!$Z$4:$Z$2346)</f>
        <v>9</v>
      </c>
      <c r="P1944" s="15" t="str">
        <f>_xlfn.XLOOKUP(A1944,'Hospitalisation Details'!$U$4:$U$2346,'Hospitalisation Details'!$AA$4:$AA$2346)</f>
        <v>R1021</v>
      </c>
      <c r="Q1944" s="15">
        <f>_xlfn.XLOOKUP(A1944,'Hospitalisation Details'!$U$4:$U$2346,'Hospitalisation Details'!$AB$4:$AB$2346)</f>
        <v>20</v>
      </c>
    </row>
    <row r="1945" spans="1:17" ht="15.5" x14ac:dyDescent="0.35">
      <c r="A1945" s="73" t="s">
        <v>425</v>
      </c>
      <c r="B1945" s="40" t="str">
        <f>_xlfn.XLOOKUP(A1945,'Customer Names'!$A$3:$A$2337,'Customer Names'!$E$3:$E$2337)</f>
        <v>Michael</v>
      </c>
      <c r="C1945" s="29">
        <f>_xlfn.XLOOKUP(A1945,'Medical Examinations'!$P$3:$P$2337,'Medical Examinations'!$Q$3:$Q$2337)</f>
        <v>16.5</v>
      </c>
      <c r="D1945" s="15">
        <f>_xlfn.XLOOKUP(A1945,'Medical Examinations'!$P$3:$P$2337,'Medical Examinations'!$R$3:$R$2337)</f>
        <v>5.03</v>
      </c>
      <c r="E1945" s="15" t="str">
        <f>_xlfn.XLOOKUP(A1945,'Medical Examinations'!$P$3:$P$2337,'Medical Examinations'!$S$3:$S$2337)</f>
        <v>No</v>
      </c>
      <c r="F1945" s="15" t="str">
        <f>_xlfn.XLOOKUP(A1945,'Medical Examinations'!$P$3:$P$2337,'Medical Examinations'!$T$3:$T$2337)</f>
        <v>No</v>
      </c>
      <c r="G1945" s="15" t="str">
        <f>_xlfn.XLOOKUP(A1945,'Medical Examinations'!$P$3:$P$2337,'Medical Examinations'!$U$3:$U$2337)</f>
        <v>No</v>
      </c>
      <c r="H1945" s="15">
        <f>_xlfn.XLOOKUP(A1945,'Medical Examinations'!$P$3:$P$2337,'Medical Examinations'!$V$3:$V$2337)</f>
        <v>1</v>
      </c>
      <c r="I1945" s="15" t="str">
        <f>_xlfn.XLOOKUP(A1945,'Medical Examinations'!$P$3:$P$2337,'Medical Examinations'!$W$3:$W$2337)</f>
        <v>No</v>
      </c>
      <c r="J1945" s="15" t="str">
        <f>_xlfn.XLOOKUP(A1945,'Medical Examinations'!$P$3:$P$2337,'Medical Examinations'!$X$3:$X$2337)</f>
        <v>Underweight</v>
      </c>
      <c r="K1945" s="15"/>
      <c r="L1945" s="74">
        <f>_xlfn.XLOOKUP(A1945,'Hospitalisation Details'!$U$4:$U$2346,'Hospitalisation Details'!$V$4:$V$2346)</f>
        <v>30869</v>
      </c>
      <c r="M1945" s="75">
        <f>_xlfn.XLOOKUP(A1945,'Hospitalisation Details'!$U$4:$U$2346,'Hospitalisation Details'!$X$4:$X$2346)</f>
        <v>3678.86</v>
      </c>
      <c r="N1945" s="15">
        <f>_xlfn.XLOOKUP(A1945,'Hospitalisation Details'!$U$4:$U$2346,'Hospitalisation Details'!$Y$4:$Y$2346)</f>
        <v>1</v>
      </c>
      <c r="O1945" s="15">
        <f>_xlfn.XLOOKUP(A1945,'Hospitalisation Details'!$U$4:$U$2346,'Hospitalisation Details'!$Z$4:$Z$2346)</f>
        <v>1</v>
      </c>
      <c r="P1945" s="15" t="str">
        <f>_xlfn.XLOOKUP(A1945,'Hospitalisation Details'!$U$4:$U$2346,'Hospitalisation Details'!$AA$4:$AA$2346)</f>
        <v>R1013</v>
      </c>
      <c r="Q1945" s="15">
        <f>_xlfn.XLOOKUP(A1945,'Hospitalisation Details'!$U$4:$U$2346,'Hospitalisation Details'!$AB$4:$AB$2346)</f>
        <v>39</v>
      </c>
    </row>
    <row r="1946" spans="1:17" ht="15.5" x14ac:dyDescent="0.35">
      <c r="A1946" s="73" t="s">
        <v>424</v>
      </c>
      <c r="B1946" s="40" t="str">
        <f>_xlfn.XLOOKUP(A1946,'Customer Names'!$A$3:$A$2337,'Customer Names'!$E$3:$E$2337)</f>
        <v>Miles</v>
      </c>
      <c r="C1946" s="29">
        <f>_xlfn.XLOOKUP(A1946,'Medical Examinations'!$P$3:$P$2337,'Medical Examinations'!$Q$3:$Q$2337)</f>
        <v>31.4</v>
      </c>
      <c r="D1946" s="15">
        <f>_xlfn.XLOOKUP(A1946,'Medical Examinations'!$P$3:$P$2337,'Medical Examinations'!$R$3:$R$2337)</f>
        <v>5.88</v>
      </c>
      <c r="E1946" s="15" t="str">
        <f>_xlfn.XLOOKUP(A1946,'Medical Examinations'!$P$3:$P$2337,'Medical Examinations'!$S$3:$S$2337)</f>
        <v>No</v>
      </c>
      <c r="F1946" s="15" t="str">
        <f>_xlfn.XLOOKUP(A1946,'Medical Examinations'!$P$3:$P$2337,'Medical Examinations'!$T$3:$T$2337)</f>
        <v>No</v>
      </c>
      <c r="G1946" s="15" t="str">
        <f>_xlfn.XLOOKUP(A1946,'Medical Examinations'!$P$3:$P$2337,'Medical Examinations'!$U$3:$U$2337)</f>
        <v>No</v>
      </c>
      <c r="H1946" s="15">
        <f>_xlfn.XLOOKUP(A1946,'Medical Examinations'!$P$3:$P$2337,'Medical Examinations'!$V$3:$V$2337)</f>
        <v>1</v>
      </c>
      <c r="I1946" s="15" t="str">
        <f>_xlfn.XLOOKUP(A1946,'Medical Examinations'!$P$3:$P$2337,'Medical Examinations'!$W$3:$W$2337)</f>
        <v>No</v>
      </c>
      <c r="J1946" s="15" t="str">
        <f>_xlfn.XLOOKUP(A1946,'Medical Examinations'!$P$3:$P$2337,'Medical Examinations'!$X$3:$X$2337)</f>
        <v>Obesity</v>
      </c>
      <c r="K1946" s="15"/>
      <c r="L1946" s="74">
        <f>_xlfn.XLOOKUP(A1946,'Hospitalisation Details'!$U$4:$U$2346,'Hospitalisation Details'!$V$4:$V$2346)</f>
        <v>33861</v>
      </c>
      <c r="M1946" s="75">
        <f>_xlfn.XLOOKUP(A1946,'Hospitalisation Details'!$U$4:$U$2346,'Hospitalisation Details'!$X$4:$X$2346)</f>
        <v>3659.35</v>
      </c>
      <c r="N1946" s="15">
        <f>_xlfn.XLOOKUP(A1946,'Hospitalisation Details'!$U$4:$U$2346,'Hospitalisation Details'!$Y$4:$Y$2346)</f>
        <v>4</v>
      </c>
      <c r="O1946" s="15">
        <f>_xlfn.XLOOKUP(A1946,'Hospitalisation Details'!$U$4:$U$2346,'Hospitalisation Details'!$Z$4:$Z$2346)</f>
        <v>2</v>
      </c>
      <c r="P1946" s="15" t="str">
        <f>_xlfn.XLOOKUP(A1946,'Hospitalisation Details'!$U$4:$U$2346,'Hospitalisation Details'!$AA$4:$AA$2346)</f>
        <v>R1011</v>
      </c>
      <c r="Q1946" s="15">
        <f>_xlfn.XLOOKUP(A1946,'Hospitalisation Details'!$U$4:$U$2346,'Hospitalisation Details'!$AB$4:$AB$2346)</f>
        <v>31</v>
      </c>
    </row>
    <row r="1947" spans="1:17" ht="15.5" x14ac:dyDescent="0.35">
      <c r="A1947" s="73" t="s">
        <v>423</v>
      </c>
      <c r="B1947" s="40" t="str">
        <f>_xlfn.XLOOKUP(A1947,'Customer Names'!$A$3:$A$2337,'Customer Names'!$E$3:$E$2337)</f>
        <v>Amanda</v>
      </c>
      <c r="C1947" s="29">
        <f>_xlfn.XLOOKUP(A1947,'Medical Examinations'!$P$3:$P$2337,'Medical Examinations'!$Q$3:$Q$2337)</f>
        <v>20.36</v>
      </c>
      <c r="D1947" s="15">
        <f>_xlfn.XLOOKUP(A1947,'Medical Examinations'!$P$3:$P$2337,'Medical Examinations'!$R$3:$R$2337)</f>
        <v>4.49</v>
      </c>
      <c r="E1947" s="15" t="str">
        <f>_xlfn.XLOOKUP(A1947,'Medical Examinations'!$P$3:$P$2337,'Medical Examinations'!$S$3:$S$2337)</f>
        <v>No</v>
      </c>
      <c r="F1947" s="15" t="str">
        <f>_xlfn.XLOOKUP(A1947,'Medical Examinations'!$P$3:$P$2337,'Medical Examinations'!$T$3:$T$2337)</f>
        <v>No</v>
      </c>
      <c r="G1947" s="15" t="str">
        <f>_xlfn.XLOOKUP(A1947,'Medical Examinations'!$P$3:$P$2337,'Medical Examinations'!$U$3:$U$2337)</f>
        <v>No</v>
      </c>
      <c r="H1947" s="15">
        <f>_xlfn.XLOOKUP(A1947,'Medical Examinations'!$P$3:$P$2337,'Medical Examinations'!$V$3:$V$2337)</f>
        <v>0</v>
      </c>
      <c r="I1947" s="15" t="str">
        <f>_xlfn.XLOOKUP(A1947,'Medical Examinations'!$P$3:$P$2337,'Medical Examinations'!$W$3:$W$2337)</f>
        <v>No</v>
      </c>
      <c r="J1947" s="15" t="str">
        <f>_xlfn.XLOOKUP(A1947,'Medical Examinations'!$P$3:$P$2337,'Medical Examinations'!$X$3:$X$2337)</f>
        <v>Normalweight</v>
      </c>
      <c r="K1947" s="15"/>
      <c r="L1947" s="74">
        <f>_xlfn.XLOOKUP(A1947,'Hospitalisation Details'!$U$4:$U$2346,'Hospitalisation Details'!$V$4:$V$2346)</f>
        <v>33185</v>
      </c>
      <c r="M1947" s="75">
        <f>_xlfn.XLOOKUP(A1947,'Hospitalisation Details'!$U$4:$U$2346,'Hospitalisation Details'!$X$4:$X$2346)</f>
        <v>3653.29</v>
      </c>
      <c r="N1947" s="15">
        <f>_xlfn.XLOOKUP(A1947,'Hospitalisation Details'!$U$4:$U$2346,'Hospitalisation Details'!$Y$4:$Y$2346)</f>
        <v>1</v>
      </c>
      <c r="O1947" s="15">
        <f>_xlfn.XLOOKUP(A1947,'Hospitalisation Details'!$U$4:$U$2346,'Hospitalisation Details'!$Z$4:$Z$2346)</f>
        <v>1</v>
      </c>
      <c r="P1947" s="15" t="str">
        <f>_xlfn.XLOOKUP(A1947,'Hospitalisation Details'!$U$4:$U$2346,'Hospitalisation Details'!$AA$4:$AA$2346)</f>
        <v>R1011</v>
      </c>
      <c r="Q1947" s="15">
        <f>_xlfn.XLOOKUP(A1947,'Hospitalisation Details'!$U$4:$U$2346,'Hospitalisation Details'!$AB$4:$AB$2346)</f>
        <v>33</v>
      </c>
    </row>
    <row r="1948" spans="1:17" ht="15.5" x14ac:dyDescent="0.35">
      <c r="A1948" s="73" t="s">
        <v>422</v>
      </c>
      <c r="B1948" s="40" t="str">
        <f>_xlfn.XLOOKUP(A1948,'Customer Names'!$A$3:$A$2337,'Customer Names'!$E$3:$E$2337)</f>
        <v>Roger</v>
      </c>
      <c r="C1948" s="29">
        <f>_xlfn.XLOOKUP(A1948,'Medical Examinations'!$P$3:$P$2337,'Medical Examinations'!$Q$3:$Q$2337)</f>
        <v>25.46</v>
      </c>
      <c r="D1948" s="15">
        <f>_xlfn.XLOOKUP(A1948,'Medical Examinations'!$P$3:$P$2337,'Medical Examinations'!$R$3:$R$2337)</f>
        <v>4.1399999999999997</v>
      </c>
      <c r="E1948" s="15" t="str">
        <f>_xlfn.XLOOKUP(A1948,'Medical Examinations'!$P$3:$P$2337,'Medical Examinations'!$S$3:$S$2337)</f>
        <v>No</v>
      </c>
      <c r="F1948" s="15" t="str">
        <f>_xlfn.XLOOKUP(A1948,'Medical Examinations'!$P$3:$P$2337,'Medical Examinations'!$T$3:$T$2337)</f>
        <v>No</v>
      </c>
      <c r="G1948" s="15" t="str">
        <f>_xlfn.XLOOKUP(A1948,'Medical Examinations'!$P$3:$P$2337,'Medical Examinations'!$U$3:$U$2337)</f>
        <v>No</v>
      </c>
      <c r="H1948" s="15">
        <f>_xlfn.XLOOKUP(A1948,'Medical Examinations'!$P$3:$P$2337,'Medical Examinations'!$V$3:$V$2337)</f>
        <v>1</v>
      </c>
      <c r="I1948" s="15" t="str">
        <f>_xlfn.XLOOKUP(A1948,'Medical Examinations'!$P$3:$P$2337,'Medical Examinations'!$W$3:$W$2337)</f>
        <v>No</v>
      </c>
      <c r="J1948" s="15" t="str">
        <f>_xlfn.XLOOKUP(A1948,'Medical Examinations'!$P$3:$P$2337,'Medical Examinations'!$X$3:$X$2337)</f>
        <v>Overweight</v>
      </c>
      <c r="K1948" s="15"/>
      <c r="L1948" s="74">
        <f>_xlfn.XLOOKUP(A1948,'Hospitalisation Details'!$U$4:$U$2346,'Hospitalisation Details'!$V$4:$V$2346)</f>
        <v>33925</v>
      </c>
      <c r="M1948" s="75">
        <f>_xlfn.XLOOKUP(A1948,'Hospitalisation Details'!$U$4:$U$2346,'Hospitalisation Details'!$X$4:$X$2346)</f>
        <v>3645.09</v>
      </c>
      <c r="N1948" s="15">
        <f>_xlfn.XLOOKUP(A1948,'Hospitalisation Details'!$U$4:$U$2346,'Hospitalisation Details'!$Y$4:$Y$2346)</f>
        <v>240</v>
      </c>
      <c r="O1948" s="15">
        <f>_xlfn.XLOOKUP(A1948,'Hospitalisation Details'!$U$4:$U$2346,'Hospitalisation Details'!$Z$4:$Z$2346)</f>
        <v>9</v>
      </c>
      <c r="P1948" s="15" t="str">
        <f>_xlfn.XLOOKUP(A1948,'Hospitalisation Details'!$U$4:$U$2346,'Hospitalisation Details'!$AA$4:$AA$2346)</f>
        <v>R1014</v>
      </c>
      <c r="Q1948" s="15">
        <f>_xlfn.XLOOKUP(A1948,'Hospitalisation Details'!$U$4:$U$2346,'Hospitalisation Details'!$AB$4:$AB$2346)</f>
        <v>31</v>
      </c>
    </row>
    <row r="1949" spans="1:17" ht="15.5" x14ac:dyDescent="0.35">
      <c r="A1949" s="73" t="s">
        <v>421</v>
      </c>
      <c r="B1949" s="40" t="str">
        <f>_xlfn.XLOOKUP(A1949,'Customer Names'!$A$3:$A$2337,'Customer Names'!$E$3:$E$2337)</f>
        <v>Brock J</v>
      </c>
      <c r="C1949" s="29">
        <f>_xlfn.XLOOKUP(A1949,'Medical Examinations'!$P$3:$P$2337,'Medical Examinations'!$Q$3:$Q$2337)</f>
        <v>17.09</v>
      </c>
      <c r="D1949" s="15">
        <f>_xlfn.XLOOKUP(A1949,'Medical Examinations'!$P$3:$P$2337,'Medical Examinations'!$R$3:$R$2337)</f>
        <v>5.8</v>
      </c>
      <c r="E1949" s="15" t="str">
        <f>_xlfn.XLOOKUP(A1949,'Medical Examinations'!$P$3:$P$2337,'Medical Examinations'!$S$3:$S$2337)</f>
        <v>Yes</v>
      </c>
      <c r="F1949" s="15" t="str">
        <f>_xlfn.XLOOKUP(A1949,'Medical Examinations'!$P$3:$P$2337,'Medical Examinations'!$T$3:$T$2337)</f>
        <v>No</v>
      </c>
      <c r="G1949" s="15" t="str">
        <f>_xlfn.XLOOKUP(A1949,'Medical Examinations'!$P$3:$P$2337,'Medical Examinations'!$U$3:$U$2337)</f>
        <v>No</v>
      </c>
      <c r="H1949" s="15">
        <f>_xlfn.XLOOKUP(A1949,'Medical Examinations'!$P$3:$P$2337,'Medical Examinations'!$V$3:$V$2337)</f>
        <v>0</v>
      </c>
      <c r="I1949" s="15" t="str">
        <f>_xlfn.XLOOKUP(A1949,'Medical Examinations'!$P$3:$P$2337,'Medical Examinations'!$W$3:$W$2337)</f>
        <v>No</v>
      </c>
      <c r="J1949" s="15" t="str">
        <f>_xlfn.XLOOKUP(A1949,'Medical Examinations'!$P$3:$P$2337,'Medical Examinations'!$X$3:$X$2337)</f>
        <v>Underweight</v>
      </c>
      <c r="K1949" s="15"/>
      <c r="L1949" s="74">
        <f>_xlfn.XLOOKUP(A1949,'Hospitalisation Details'!$U$4:$U$2346,'Hospitalisation Details'!$V$4:$V$2346)</f>
        <v>31212</v>
      </c>
      <c r="M1949" s="75">
        <f>_xlfn.XLOOKUP(A1949,'Hospitalisation Details'!$U$4:$U$2346,'Hospitalisation Details'!$X$4:$X$2346)</f>
        <v>3622.13</v>
      </c>
      <c r="N1949" s="15">
        <f>_xlfn.XLOOKUP(A1949,'Hospitalisation Details'!$U$4:$U$2346,'Hospitalisation Details'!$Y$4:$Y$2346)</f>
        <v>1</v>
      </c>
      <c r="O1949" s="15">
        <f>_xlfn.XLOOKUP(A1949,'Hospitalisation Details'!$U$4:$U$2346,'Hospitalisation Details'!$Z$4:$Z$2346)</f>
        <v>2</v>
      </c>
      <c r="P1949" s="15" t="str">
        <f>_xlfn.XLOOKUP(A1949,'Hospitalisation Details'!$U$4:$U$2346,'Hospitalisation Details'!$AA$4:$AA$2346)</f>
        <v>R1013</v>
      </c>
      <c r="Q1949" s="15">
        <f>_xlfn.XLOOKUP(A1949,'Hospitalisation Details'!$U$4:$U$2346,'Hospitalisation Details'!$AB$4:$AB$2346)</f>
        <v>38</v>
      </c>
    </row>
    <row r="1950" spans="1:17" ht="15.5" x14ac:dyDescent="0.35">
      <c r="A1950" s="73" t="s">
        <v>420</v>
      </c>
      <c r="B1950" s="40" t="str">
        <f>_xlfn.XLOOKUP(A1950,'Customer Names'!$A$3:$A$2337,'Customer Names'!$E$3:$E$2337)</f>
        <v>Stephen F.</v>
      </c>
      <c r="C1950" s="29">
        <f>_xlfn.XLOOKUP(A1950,'Medical Examinations'!$P$3:$P$2337,'Medical Examinations'!$Q$3:$Q$2337)</f>
        <v>20.83</v>
      </c>
      <c r="D1950" s="15">
        <f>_xlfn.XLOOKUP(A1950,'Medical Examinations'!$P$3:$P$2337,'Medical Examinations'!$R$3:$R$2337)</f>
        <v>5.12</v>
      </c>
      <c r="E1950" s="15" t="str">
        <f>_xlfn.XLOOKUP(A1950,'Medical Examinations'!$P$3:$P$2337,'Medical Examinations'!$S$3:$S$2337)</f>
        <v>No</v>
      </c>
      <c r="F1950" s="15" t="str">
        <f>_xlfn.XLOOKUP(A1950,'Medical Examinations'!$P$3:$P$2337,'Medical Examinations'!$T$3:$T$2337)</f>
        <v>No</v>
      </c>
      <c r="G1950" s="15" t="str">
        <f>_xlfn.XLOOKUP(A1950,'Medical Examinations'!$P$3:$P$2337,'Medical Examinations'!$U$3:$U$2337)</f>
        <v>No</v>
      </c>
      <c r="H1950" s="15">
        <f>_xlfn.XLOOKUP(A1950,'Medical Examinations'!$P$3:$P$2337,'Medical Examinations'!$V$3:$V$2337)</f>
        <v>0</v>
      </c>
      <c r="I1950" s="15" t="str">
        <f>_xlfn.XLOOKUP(A1950,'Medical Examinations'!$P$3:$P$2337,'Medical Examinations'!$W$3:$W$2337)</f>
        <v>No</v>
      </c>
      <c r="J1950" s="15" t="str">
        <f>_xlfn.XLOOKUP(A1950,'Medical Examinations'!$P$3:$P$2337,'Medical Examinations'!$X$3:$X$2337)</f>
        <v>Normalweight</v>
      </c>
      <c r="K1950" s="15"/>
      <c r="L1950" s="74">
        <f>_xlfn.XLOOKUP(A1950,'Hospitalisation Details'!$U$4:$U$2346,'Hospitalisation Details'!$V$4:$V$2346)</f>
        <v>33157</v>
      </c>
      <c r="M1950" s="75">
        <f>_xlfn.XLOOKUP(A1950,'Hospitalisation Details'!$U$4:$U$2346,'Hospitalisation Details'!$X$4:$X$2346)</f>
        <v>3606.43</v>
      </c>
      <c r="N1950" s="15">
        <f>_xlfn.XLOOKUP(A1950,'Hospitalisation Details'!$U$4:$U$2346,'Hospitalisation Details'!$Y$4:$Y$2346)</f>
        <v>1</v>
      </c>
      <c r="O1950" s="15">
        <f>_xlfn.XLOOKUP(A1950,'Hospitalisation Details'!$U$4:$U$2346,'Hospitalisation Details'!$Z$4:$Z$2346)</f>
        <v>2</v>
      </c>
      <c r="P1950" s="15" t="str">
        <f>_xlfn.XLOOKUP(A1950,'Hospitalisation Details'!$U$4:$U$2346,'Hospitalisation Details'!$AA$4:$AA$2346)</f>
        <v>R1013</v>
      </c>
      <c r="Q1950" s="15">
        <f>_xlfn.XLOOKUP(A1950,'Hospitalisation Details'!$U$4:$U$2346,'Hospitalisation Details'!$AB$4:$AB$2346)</f>
        <v>33</v>
      </c>
    </row>
    <row r="1951" spans="1:17" ht="15.5" x14ac:dyDescent="0.35">
      <c r="A1951" s="73" t="s">
        <v>419</v>
      </c>
      <c r="B1951" s="40" t="str">
        <f>_xlfn.XLOOKUP(A1951,'Customer Names'!$A$3:$A$2337,'Customer Names'!$E$3:$E$2337)</f>
        <v>Missy</v>
      </c>
      <c r="C1951" s="29">
        <f>_xlfn.XLOOKUP(A1951,'Medical Examinations'!$P$3:$P$2337,'Medical Examinations'!$Q$3:$Q$2337)</f>
        <v>18.920000000000002</v>
      </c>
      <c r="D1951" s="15">
        <f>_xlfn.XLOOKUP(A1951,'Medical Examinations'!$P$3:$P$2337,'Medical Examinations'!$R$3:$R$2337)</f>
        <v>5.98</v>
      </c>
      <c r="E1951" s="15" t="str">
        <f>_xlfn.XLOOKUP(A1951,'Medical Examinations'!$P$3:$P$2337,'Medical Examinations'!$S$3:$S$2337)</f>
        <v>Yes</v>
      </c>
      <c r="F1951" s="15" t="str">
        <f>_xlfn.XLOOKUP(A1951,'Medical Examinations'!$P$3:$P$2337,'Medical Examinations'!$T$3:$T$2337)</f>
        <v>No</v>
      </c>
      <c r="G1951" s="15" t="str">
        <f>_xlfn.XLOOKUP(A1951,'Medical Examinations'!$P$3:$P$2337,'Medical Examinations'!$U$3:$U$2337)</f>
        <v>No</v>
      </c>
      <c r="H1951" s="15">
        <f>_xlfn.XLOOKUP(A1951,'Medical Examinations'!$P$3:$P$2337,'Medical Examinations'!$V$3:$V$2337)</f>
        <v>1</v>
      </c>
      <c r="I1951" s="15" t="str">
        <f>_xlfn.XLOOKUP(A1951,'Medical Examinations'!$P$3:$P$2337,'Medical Examinations'!$W$3:$W$2337)</f>
        <v>No</v>
      </c>
      <c r="J1951" s="15" t="str">
        <f>_xlfn.XLOOKUP(A1951,'Medical Examinations'!$P$3:$P$2337,'Medical Examinations'!$X$3:$X$2337)</f>
        <v>Normalweight</v>
      </c>
      <c r="K1951" s="15"/>
      <c r="L1951" s="74">
        <f>_xlfn.XLOOKUP(A1951,'Hospitalisation Details'!$U$4:$U$2346,'Hospitalisation Details'!$V$4:$V$2346)</f>
        <v>32451</v>
      </c>
      <c r="M1951" s="75">
        <f>_xlfn.XLOOKUP(A1951,'Hospitalisation Details'!$U$4:$U$2346,'Hospitalisation Details'!$X$4:$X$2346)</f>
        <v>3603.6</v>
      </c>
      <c r="N1951" s="15">
        <f>_xlfn.XLOOKUP(A1951,'Hospitalisation Details'!$U$4:$U$2346,'Hospitalisation Details'!$Y$4:$Y$2346)</f>
        <v>1</v>
      </c>
      <c r="O1951" s="15">
        <f>_xlfn.XLOOKUP(A1951,'Hospitalisation Details'!$U$4:$U$2346,'Hospitalisation Details'!$Z$4:$Z$2346)</f>
        <v>2</v>
      </c>
      <c r="P1951" s="15" t="str">
        <f>_xlfn.XLOOKUP(A1951,'Hospitalisation Details'!$U$4:$U$2346,'Hospitalisation Details'!$AA$4:$AA$2346)</f>
        <v>R1013</v>
      </c>
      <c r="Q1951" s="15">
        <f>_xlfn.XLOOKUP(A1951,'Hospitalisation Details'!$U$4:$U$2346,'Hospitalisation Details'!$AB$4:$AB$2346)</f>
        <v>35</v>
      </c>
    </row>
    <row r="1952" spans="1:17" ht="15.5" x14ac:dyDescent="0.35">
      <c r="A1952" s="73" t="s">
        <v>418</v>
      </c>
      <c r="B1952" s="40" t="str">
        <f>_xlfn.XLOOKUP(A1952,'Customer Names'!$A$3:$A$2337,'Customer Names'!$E$3:$E$2337)</f>
        <v>William</v>
      </c>
      <c r="C1952" s="29">
        <f>_xlfn.XLOOKUP(A1952,'Medical Examinations'!$P$3:$P$2337,'Medical Examinations'!$Q$3:$Q$2337)</f>
        <v>37.1</v>
      </c>
      <c r="D1952" s="15">
        <f>_xlfn.XLOOKUP(A1952,'Medical Examinations'!$P$3:$P$2337,'Medical Examinations'!$R$3:$R$2337)</f>
        <v>5.46</v>
      </c>
      <c r="E1952" s="15" t="str">
        <f>_xlfn.XLOOKUP(A1952,'Medical Examinations'!$P$3:$P$2337,'Medical Examinations'!$S$3:$S$2337)</f>
        <v>No</v>
      </c>
      <c r="F1952" s="15" t="str">
        <f>_xlfn.XLOOKUP(A1952,'Medical Examinations'!$P$3:$P$2337,'Medical Examinations'!$T$3:$T$2337)</f>
        <v>No</v>
      </c>
      <c r="G1952" s="15" t="str">
        <f>_xlfn.XLOOKUP(A1952,'Medical Examinations'!$P$3:$P$2337,'Medical Examinations'!$U$3:$U$2337)</f>
        <v>No</v>
      </c>
      <c r="H1952" s="15">
        <f>_xlfn.XLOOKUP(A1952,'Medical Examinations'!$P$3:$P$2337,'Medical Examinations'!$V$3:$V$2337)</f>
        <v>0</v>
      </c>
      <c r="I1952" s="15" t="str">
        <f>_xlfn.XLOOKUP(A1952,'Medical Examinations'!$P$3:$P$2337,'Medical Examinations'!$W$3:$W$2337)</f>
        <v>No</v>
      </c>
      <c r="J1952" s="15" t="str">
        <f>_xlfn.XLOOKUP(A1952,'Medical Examinations'!$P$3:$P$2337,'Medical Examinations'!$X$3:$X$2337)</f>
        <v>Obesity</v>
      </c>
      <c r="K1952" s="15"/>
      <c r="L1952" s="74">
        <f>_xlfn.XLOOKUP(A1952,'Hospitalisation Details'!$U$4:$U$2346,'Hospitalisation Details'!$V$4:$V$2346)</f>
        <v>36384</v>
      </c>
      <c r="M1952" s="75">
        <f>_xlfn.XLOOKUP(A1952,'Hospitalisation Details'!$U$4:$U$2346,'Hospitalisation Details'!$X$4:$X$2346)</f>
        <v>3597.6</v>
      </c>
      <c r="N1952" s="15">
        <f>_xlfn.XLOOKUP(A1952,'Hospitalisation Details'!$U$4:$U$2346,'Hospitalisation Details'!$Y$4:$Y$2346)</f>
        <v>1</v>
      </c>
      <c r="O1952" s="15">
        <f>_xlfn.XLOOKUP(A1952,'Hospitalisation Details'!$U$4:$U$2346,'Hospitalisation Details'!$Z$4:$Z$2346)</f>
        <v>9</v>
      </c>
      <c r="P1952" s="15" t="str">
        <f>_xlfn.XLOOKUP(A1952,'Hospitalisation Details'!$U$4:$U$2346,'Hospitalisation Details'!$AA$4:$AA$2346)</f>
        <v>R1011</v>
      </c>
      <c r="Q1952" s="15">
        <f>_xlfn.XLOOKUP(A1952,'Hospitalisation Details'!$U$4:$U$2346,'Hospitalisation Details'!$AB$4:$AB$2346)</f>
        <v>24</v>
      </c>
    </row>
    <row r="1953" spans="1:17" ht="15.5" x14ac:dyDescent="0.35">
      <c r="A1953" s="73" t="s">
        <v>417</v>
      </c>
      <c r="B1953" s="40" t="str">
        <f>_xlfn.XLOOKUP(A1953,'Customer Names'!$A$3:$A$2337,'Customer Names'!$E$3:$E$2337)</f>
        <v>Lauren M</v>
      </c>
      <c r="C1953" s="29">
        <f>_xlfn.XLOOKUP(A1953,'Medical Examinations'!$P$3:$P$2337,'Medical Examinations'!$Q$3:$Q$2337)</f>
        <v>22.515000000000001</v>
      </c>
      <c r="D1953" s="15">
        <f>_xlfn.XLOOKUP(A1953,'Medical Examinations'!$P$3:$P$2337,'Medical Examinations'!$R$3:$R$2337)</f>
        <v>4.91</v>
      </c>
      <c r="E1953" s="15" t="str">
        <f>_xlfn.XLOOKUP(A1953,'Medical Examinations'!$P$3:$P$2337,'Medical Examinations'!$S$3:$S$2337)</f>
        <v>Yes</v>
      </c>
      <c r="F1953" s="15" t="str">
        <f>_xlfn.XLOOKUP(A1953,'Medical Examinations'!$P$3:$P$2337,'Medical Examinations'!$T$3:$T$2337)</f>
        <v>No</v>
      </c>
      <c r="G1953" s="15" t="str">
        <f>_xlfn.XLOOKUP(A1953,'Medical Examinations'!$P$3:$P$2337,'Medical Examinations'!$U$3:$U$2337)</f>
        <v>Yes</v>
      </c>
      <c r="H1953" s="15">
        <f>_xlfn.XLOOKUP(A1953,'Medical Examinations'!$P$3:$P$2337,'Medical Examinations'!$V$3:$V$2337)</f>
        <v>1</v>
      </c>
      <c r="I1953" s="15" t="str">
        <f>_xlfn.XLOOKUP(A1953,'Medical Examinations'!$P$3:$P$2337,'Medical Examinations'!$W$3:$W$2337)</f>
        <v>No</v>
      </c>
      <c r="J1953" s="15" t="str">
        <f>_xlfn.XLOOKUP(A1953,'Medical Examinations'!$P$3:$P$2337,'Medical Examinations'!$X$3:$X$2337)</f>
        <v>Normalweight</v>
      </c>
      <c r="K1953" s="15"/>
      <c r="L1953" s="74">
        <f>_xlfn.XLOOKUP(A1953,'Hospitalisation Details'!$U$4:$U$2346,'Hospitalisation Details'!$V$4:$V$2346)</f>
        <v>35738</v>
      </c>
      <c r="M1953" s="75">
        <f>_xlfn.XLOOKUP(A1953,'Hospitalisation Details'!$U$4:$U$2346,'Hospitalisation Details'!$X$4:$X$2346)</f>
        <v>3594.17</v>
      </c>
      <c r="N1953" s="15">
        <f>_xlfn.XLOOKUP(A1953,'Hospitalisation Details'!$U$4:$U$2346,'Hospitalisation Details'!$Y$4:$Y$2346)</f>
        <v>1</v>
      </c>
      <c r="O1953" s="15">
        <f>_xlfn.XLOOKUP(A1953,'Hospitalisation Details'!$U$4:$U$2346,'Hospitalisation Details'!$Z$4:$Z$2346)</f>
        <v>9</v>
      </c>
      <c r="P1953" s="15" t="str">
        <f>_xlfn.XLOOKUP(A1953,'Hospitalisation Details'!$U$4:$U$2346,'Hospitalisation Details'!$AA$4:$AA$2346)</f>
        <v>R1012</v>
      </c>
      <c r="Q1953" s="15">
        <f>_xlfn.XLOOKUP(A1953,'Hospitalisation Details'!$U$4:$U$2346,'Hospitalisation Details'!$AB$4:$AB$2346)</f>
        <v>26</v>
      </c>
    </row>
    <row r="1954" spans="1:17" ht="15.5" x14ac:dyDescent="0.35">
      <c r="A1954" s="73" t="s">
        <v>416</v>
      </c>
      <c r="B1954" s="40" t="str">
        <f>_xlfn.XLOOKUP(A1954,'Customer Names'!$A$3:$A$2337,'Customer Names'!$E$3:$E$2337)</f>
        <v>Apolo U.</v>
      </c>
      <c r="C1954" s="29">
        <f>_xlfn.XLOOKUP(A1954,'Medical Examinations'!$P$3:$P$2337,'Medical Examinations'!$Q$3:$Q$2337)</f>
        <v>32.700000000000003</v>
      </c>
      <c r="D1954" s="15">
        <f>_xlfn.XLOOKUP(A1954,'Medical Examinations'!$P$3:$P$2337,'Medical Examinations'!$R$3:$R$2337)</f>
        <v>4.66</v>
      </c>
      <c r="E1954" s="15" t="str">
        <f>_xlfn.XLOOKUP(A1954,'Medical Examinations'!$P$3:$P$2337,'Medical Examinations'!$S$3:$S$2337)</f>
        <v>No</v>
      </c>
      <c r="F1954" s="15" t="str">
        <f>_xlfn.XLOOKUP(A1954,'Medical Examinations'!$P$3:$P$2337,'Medical Examinations'!$T$3:$T$2337)</f>
        <v>No</v>
      </c>
      <c r="G1954" s="15" t="str">
        <f>_xlfn.XLOOKUP(A1954,'Medical Examinations'!$P$3:$P$2337,'Medical Examinations'!$U$3:$U$2337)</f>
        <v>No</v>
      </c>
      <c r="H1954" s="15">
        <f>_xlfn.XLOOKUP(A1954,'Medical Examinations'!$P$3:$P$2337,'Medical Examinations'!$V$3:$V$2337)</f>
        <v>0</v>
      </c>
      <c r="I1954" s="15" t="str">
        <f>_xlfn.XLOOKUP(A1954,'Medical Examinations'!$P$3:$P$2337,'Medical Examinations'!$W$3:$W$2337)</f>
        <v>No</v>
      </c>
      <c r="J1954" s="15" t="str">
        <f>_xlfn.XLOOKUP(A1954,'Medical Examinations'!$P$3:$P$2337,'Medical Examinations'!$X$3:$X$2337)</f>
        <v>Obesity</v>
      </c>
      <c r="K1954" s="15"/>
      <c r="L1954" s="74">
        <f>_xlfn.XLOOKUP(A1954,'Hospitalisation Details'!$U$4:$U$2346,'Hospitalisation Details'!$V$4:$V$2346)</f>
        <v>36317</v>
      </c>
      <c r="M1954" s="75">
        <f>_xlfn.XLOOKUP(A1954,'Hospitalisation Details'!$U$4:$U$2346,'Hospitalisation Details'!$X$4:$X$2346)</f>
        <v>3591.48</v>
      </c>
      <c r="N1954" s="15">
        <f>_xlfn.XLOOKUP(A1954,'Hospitalisation Details'!$U$4:$U$2346,'Hospitalisation Details'!$Y$4:$Y$2346)</f>
        <v>1</v>
      </c>
      <c r="O1954" s="15">
        <f>_xlfn.XLOOKUP(A1954,'Hospitalisation Details'!$U$4:$U$2346,'Hospitalisation Details'!$Z$4:$Z$2346)</f>
        <v>1</v>
      </c>
      <c r="P1954" s="15" t="str">
        <f>_xlfn.XLOOKUP(A1954,'Hospitalisation Details'!$U$4:$U$2346,'Hospitalisation Details'!$AA$4:$AA$2346)</f>
        <v>R1011</v>
      </c>
      <c r="Q1954" s="15">
        <f>_xlfn.XLOOKUP(A1954,'Hospitalisation Details'!$U$4:$U$2346,'Hospitalisation Details'!$AB$4:$AB$2346)</f>
        <v>24</v>
      </c>
    </row>
    <row r="1955" spans="1:17" ht="15.5" x14ac:dyDescent="0.35">
      <c r="A1955" s="73" t="s">
        <v>415</v>
      </c>
      <c r="B1955" s="40" t="str">
        <f>_xlfn.XLOOKUP(A1955,'Customer Names'!$A$3:$A$2337,'Customer Names'!$E$3:$E$2337)</f>
        <v>Alfons</v>
      </c>
      <c r="C1955" s="29">
        <f>_xlfn.XLOOKUP(A1955,'Medical Examinations'!$P$3:$P$2337,'Medical Examinations'!$Q$3:$Q$2337)</f>
        <v>17.75</v>
      </c>
      <c r="D1955" s="15">
        <f>_xlfn.XLOOKUP(A1955,'Medical Examinations'!$P$3:$P$2337,'Medical Examinations'!$R$3:$R$2337)</f>
        <v>6.8</v>
      </c>
      <c r="E1955" s="15" t="str">
        <f>_xlfn.XLOOKUP(A1955,'Medical Examinations'!$P$3:$P$2337,'Medical Examinations'!$S$3:$S$2337)</f>
        <v>Yes</v>
      </c>
      <c r="F1955" s="15" t="str">
        <f>_xlfn.XLOOKUP(A1955,'Medical Examinations'!$P$3:$P$2337,'Medical Examinations'!$T$3:$T$2337)</f>
        <v>No</v>
      </c>
      <c r="G1955" s="15" t="str">
        <f>_xlfn.XLOOKUP(A1955,'Medical Examinations'!$P$3:$P$2337,'Medical Examinations'!$U$3:$U$2337)</f>
        <v>No</v>
      </c>
      <c r="H1955" s="15">
        <f>_xlfn.XLOOKUP(A1955,'Medical Examinations'!$P$3:$P$2337,'Medical Examinations'!$V$3:$V$2337)</f>
        <v>1</v>
      </c>
      <c r="I1955" s="15" t="str">
        <f>_xlfn.XLOOKUP(A1955,'Medical Examinations'!$P$3:$P$2337,'Medical Examinations'!$W$3:$W$2337)</f>
        <v>No</v>
      </c>
      <c r="J1955" s="15" t="str">
        <f>_xlfn.XLOOKUP(A1955,'Medical Examinations'!$P$3:$P$2337,'Medical Examinations'!$X$3:$X$2337)</f>
        <v>Underweight</v>
      </c>
      <c r="K1955" s="15"/>
      <c r="L1955" s="74">
        <f>_xlfn.XLOOKUP(A1955,'Hospitalisation Details'!$U$4:$U$2346,'Hospitalisation Details'!$V$4:$V$2346)</f>
        <v>31773</v>
      </c>
      <c r="M1955" s="75">
        <f>_xlfn.XLOOKUP(A1955,'Hospitalisation Details'!$U$4:$U$2346,'Hospitalisation Details'!$X$4:$X$2346)</f>
        <v>3589.14</v>
      </c>
      <c r="N1955" s="15">
        <f>_xlfn.XLOOKUP(A1955,'Hospitalisation Details'!$U$4:$U$2346,'Hospitalisation Details'!$Y$4:$Y$2346)</f>
        <v>1</v>
      </c>
      <c r="O1955" s="15">
        <f>_xlfn.XLOOKUP(A1955,'Hospitalisation Details'!$U$4:$U$2346,'Hospitalisation Details'!$Z$4:$Z$2346)</f>
        <v>9</v>
      </c>
      <c r="P1955" s="15" t="str">
        <f>_xlfn.XLOOKUP(A1955,'Hospitalisation Details'!$U$4:$U$2346,'Hospitalisation Details'!$AA$4:$AA$2346)</f>
        <v>R1013</v>
      </c>
      <c r="Q1955" s="15">
        <f>_xlfn.XLOOKUP(A1955,'Hospitalisation Details'!$U$4:$U$2346,'Hospitalisation Details'!$AB$4:$AB$2346)</f>
        <v>36</v>
      </c>
    </row>
    <row r="1956" spans="1:17" ht="15.5" x14ac:dyDescent="0.35">
      <c r="A1956" s="73" t="s">
        <v>414</v>
      </c>
      <c r="B1956" s="40" t="str">
        <f>_xlfn.XLOOKUP(A1956,'Customer Names'!$A$3:$A$2337,'Customer Names'!$E$3:$E$2337)</f>
        <v>Amber</v>
      </c>
      <c r="C1956" s="29">
        <f>_xlfn.XLOOKUP(A1956,'Medical Examinations'!$P$3:$P$2337,'Medical Examinations'!$Q$3:$Q$2337)</f>
        <v>33.630000000000003</v>
      </c>
      <c r="D1956" s="15">
        <f>_xlfn.XLOOKUP(A1956,'Medical Examinations'!$P$3:$P$2337,'Medical Examinations'!$R$3:$R$2337)</f>
        <v>4.47</v>
      </c>
      <c r="E1956" s="15" t="str">
        <f>_xlfn.XLOOKUP(A1956,'Medical Examinations'!$P$3:$P$2337,'Medical Examinations'!$S$3:$S$2337)</f>
        <v>Yes</v>
      </c>
      <c r="F1956" s="15" t="str">
        <f>_xlfn.XLOOKUP(A1956,'Medical Examinations'!$P$3:$P$2337,'Medical Examinations'!$T$3:$T$2337)</f>
        <v>No</v>
      </c>
      <c r="G1956" s="15" t="str">
        <f>_xlfn.XLOOKUP(A1956,'Medical Examinations'!$P$3:$P$2337,'Medical Examinations'!$U$3:$U$2337)</f>
        <v>No</v>
      </c>
      <c r="H1956" s="15">
        <f>_xlfn.XLOOKUP(A1956,'Medical Examinations'!$P$3:$P$2337,'Medical Examinations'!$V$3:$V$2337)</f>
        <v>0</v>
      </c>
      <c r="I1956" s="15" t="str">
        <f>_xlfn.XLOOKUP(A1956,'Medical Examinations'!$P$3:$P$2337,'Medical Examinations'!$W$3:$W$2337)</f>
        <v>No</v>
      </c>
      <c r="J1956" s="15" t="str">
        <f>_xlfn.XLOOKUP(A1956,'Medical Examinations'!$P$3:$P$2337,'Medical Examinations'!$X$3:$X$2337)</f>
        <v>Obesity</v>
      </c>
      <c r="K1956" s="15"/>
      <c r="L1956" s="74">
        <f>_xlfn.XLOOKUP(A1956,'Hospitalisation Details'!$U$4:$U$2346,'Hospitalisation Details'!$V$4:$V$2346)</f>
        <v>37206</v>
      </c>
      <c r="M1956" s="75">
        <f>_xlfn.XLOOKUP(A1956,'Hospitalisation Details'!$U$4:$U$2346,'Hospitalisation Details'!$X$4:$X$2346)</f>
        <v>3579.83</v>
      </c>
      <c r="N1956" s="15">
        <f>_xlfn.XLOOKUP(A1956,'Hospitalisation Details'!$U$4:$U$2346,'Hospitalisation Details'!$Y$4:$Y$2346)</f>
        <v>1</v>
      </c>
      <c r="O1956" s="15">
        <f>_xlfn.XLOOKUP(A1956,'Hospitalisation Details'!$U$4:$U$2346,'Hospitalisation Details'!$Z$4:$Z$2346)</f>
        <v>9</v>
      </c>
      <c r="P1956" s="15" t="str">
        <f>_xlfn.XLOOKUP(A1956,'Hospitalisation Details'!$U$4:$U$2346,'Hospitalisation Details'!$AA$4:$AA$2346)</f>
        <v>R1012</v>
      </c>
      <c r="Q1956" s="15">
        <f>_xlfn.XLOOKUP(A1956,'Hospitalisation Details'!$U$4:$U$2346,'Hospitalisation Details'!$AB$4:$AB$2346)</f>
        <v>22</v>
      </c>
    </row>
    <row r="1957" spans="1:17" ht="15.5" x14ac:dyDescent="0.35">
      <c r="A1957" s="73" t="s">
        <v>413</v>
      </c>
      <c r="B1957" s="40" t="str">
        <f>_xlfn.XLOOKUP(A1957,'Customer Names'!$A$3:$A$2337,'Customer Names'!$E$3:$E$2337)</f>
        <v>Leah C.</v>
      </c>
      <c r="C1957" s="29">
        <f>_xlfn.XLOOKUP(A1957,'Medical Examinations'!$P$3:$P$2337,'Medical Examinations'!$Q$3:$Q$2337)</f>
        <v>34.799999999999997</v>
      </c>
      <c r="D1957" s="15">
        <f>_xlfn.XLOOKUP(A1957,'Medical Examinations'!$P$3:$P$2337,'Medical Examinations'!$R$3:$R$2337)</f>
        <v>4.08</v>
      </c>
      <c r="E1957" s="15" t="str">
        <f>_xlfn.XLOOKUP(A1957,'Medical Examinations'!$P$3:$P$2337,'Medical Examinations'!$S$3:$S$2337)</f>
        <v>Yes</v>
      </c>
      <c r="F1957" s="15" t="str">
        <f>_xlfn.XLOOKUP(A1957,'Medical Examinations'!$P$3:$P$2337,'Medical Examinations'!$T$3:$T$2337)</f>
        <v>No</v>
      </c>
      <c r="G1957" s="15" t="str">
        <f>_xlfn.XLOOKUP(A1957,'Medical Examinations'!$P$3:$P$2337,'Medical Examinations'!$U$3:$U$2337)</f>
        <v>No</v>
      </c>
      <c r="H1957" s="15">
        <f>_xlfn.XLOOKUP(A1957,'Medical Examinations'!$P$3:$P$2337,'Medical Examinations'!$V$3:$V$2337)</f>
        <v>1</v>
      </c>
      <c r="I1957" s="15" t="str">
        <f>_xlfn.XLOOKUP(A1957,'Medical Examinations'!$P$3:$P$2337,'Medical Examinations'!$W$3:$W$2337)</f>
        <v>No</v>
      </c>
      <c r="J1957" s="15" t="str">
        <f>_xlfn.XLOOKUP(A1957,'Medical Examinations'!$P$3:$P$2337,'Medical Examinations'!$X$3:$X$2337)</f>
        <v>Obesity</v>
      </c>
      <c r="K1957" s="15"/>
      <c r="L1957" s="74">
        <f>_xlfn.XLOOKUP(A1957,'Hospitalisation Details'!$U$4:$U$2346,'Hospitalisation Details'!$V$4:$V$2346)</f>
        <v>34934</v>
      </c>
      <c r="M1957" s="75">
        <f>_xlfn.XLOOKUP(A1957,'Hospitalisation Details'!$U$4:$U$2346,'Hospitalisation Details'!$X$4:$X$2346)</f>
        <v>3578</v>
      </c>
      <c r="N1957" s="15">
        <f>_xlfn.XLOOKUP(A1957,'Hospitalisation Details'!$U$4:$U$2346,'Hospitalisation Details'!$Y$4:$Y$2346)</f>
        <v>1</v>
      </c>
      <c r="O1957" s="15">
        <f>_xlfn.XLOOKUP(A1957,'Hospitalisation Details'!$U$4:$U$2346,'Hospitalisation Details'!$Z$4:$Z$2346)</f>
        <v>1</v>
      </c>
      <c r="P1957" s="15" t="str">
        <f>_xlfn.XLOOKUP(A1957,'Hospitalisation Details'!$U$4:$U$2346,'Hospitalisation Details'!$AA$4:$AA$2346)</f>
        <v>R1011</v>
      </c>
      <c r="Q1957" s="15">
        <f>_xlfn.XLOOKUP(A1957,'Hospitalisation Details'!$U$4:$U$2346,'Hospitalisation Details'!$AB$4:$AB$2346)</f>
        <v>28</v>
      </c>
    </row>
    <row r="1958" spans="1:17" ht="15.5" x14ac:dyDescent="0.35">
      <c r="A1958" s="73" t="s">
        <v>412</v>
      </c>
      <c r="B1958" s="40" t="str">
        <f>_xlfn.XLOOKUP(A1958,'Customer Names'!$A$3:$A$2337,'Customer Names'!$E$3:$E$2337)</f>
        <v>Lilia</v>
      </c>
      <c r="C1958" s="29">
        <f>_xlfn.XLOOKUP(A1958,'Medical Examinations'!$P$3:$P$2337,'Medical Examinations'!$Q$3:$Q$2337)</f>
        <v>16.809999999999999</v>
      </c>
      <c r="D1958" s="15">
        <f>_xlfn.XLOOKUP(A1958,'Medical Examinations'!$P$3:$P$2337,'Medical Examinations'!$R$3:$R$2337)</f>
        <v>5.51</v>
      </c>
      <c r="E1958" s="15" t="str">
        <f>_xlfn.XLOOKUP(A1958,'Medical Examinations'!$P$3:$P$2337,'Medical Examinations'!$S$3:$S$2337)</f>
        <v>Yes</v>
      </c>
      <c r="F1958" s="15" t="str">
        <f>_xlfn.XLOOKUP(A1958,'Medical Examinations'!$P$3:$P$2337,'Medical Examinations'!$T$3:$T$2337)</f>
        <v>No</v>
      </c>
      <c r="G1958" s="15" t="str">
        <f>_xlfn.XLOOKUP(A1958,'Medical Examinations'!$P$3:$P$2337,'Medical Examinations'!$U$3:$U$2337)</f>
        <v>No</v>
      </c>
      <c r="H1958" s="15">
        <f>_xlfn.XLOOKUP(A1958,'Medical Examinations'!$P$3:$P$2337,'Medical Examinations'!$V$3:$V$2337)</f>
        <v>1</v>
      </c>
      <c r="I1958" s="15" t="str">
        <f>_xlfn.XLOOKUP(A1958,'Medical Examinations'!$P$3:$P$2337,'Medical Examinations'!$W$3:$W$2337)</f>
        <v>No</v>
      </c>
      <c r="J1958" s="15" t="str">
        <f>_xlfn.XLOOKUP(A1958,'Medical Examinations'!$P$3:$P$2337,'Medical Examinations'!$X$3:$X$2337)</f>
        <v>Underweight</v>
      </c>
      <c r="K1958" s="15"/>
      <c r="L1958" s="74">
        <f>_xlfn.XLOOKUP(A1958,'Hospitalisation Details'!$U$4:$U$2346,'Hospitalisation Details'!$V$4:$V$2346)</f>
        <v>32373</v>
      </c>
      <c r="M1958" s="75">
        <f>_xlfn.XLOOKUP(A1958,'Hospitalisation Details'!$U$4:$U$2346,'Hospitalisation Details'!$X$4:$X$2346)</f>
        <v>3569.96</v>
      </c>
      <c r="N1958" s="15">
        <f>_xlfn.XLOOKUP(A1958,'Hospitalisation Details'!$U$4:$U$2346,'Hospitalisation Details'!$Y$4:$Y$2346)</f>
        <v>1</v>
      </c>
      <c r="O1958" s="15">
        <f>_xlfn.XLOOKUP(A1958,'Hospitalisation Details'!$U$4:$U$2346,'Hospitalisation Details'!$Z$4:$Z$2346)</f>
        <v>2</v>
      </c>
      <c r="P1958" s="15" t="str">
        <f>_xlfn.XLOOKUP(A1958,'Hospitalisation Details'!$U$4:$U$2346,'Hospitalisation Details'!$AA$4:$AA$2346)</f>
        <v>R1012</v>
      </c>
      <c r="Q1958" s="15">
        <f>_xlfn.XLOOKUP(A1958,'Hospitalisation Details'!$U$4:$U$2346,'Hospitalisation Details'!$AB$4:$AB$2346)</f>
        <v>35</v>
      </c>
    </row>
    <row r="1959" spans="1:17" ht="15.5" x14ac:dyDescent="0.35">
      <c r="A1959" s="73" t="s">
        <v>411</v>
      </c>
      <c r="B1959" s="40" t="str">
        <f>_xlfn.XLOOKUP(A1959,'Customer Names'!$A$3:$A$2337,'Customer Names'!$E$3:$E$2337)</f>
        <v>Danny</v>
      </c>
      <c r="C1959" s="29">
        <f>_xlfn.XLOOKUP(A1959,'Medical Examinations'!$P$3:$P$2337,'Medical Examinations'!$Q$3:$Q$2337)</f>
        <v>16.690000000000001</v>
      </c>
      <c r="D1959" s="15">
        <f>_xlfn.XLOOKUP(A1959,'Medical Examinations'!$P$3:$P$2337,'Medical Examinations'!$R$3:$R$2337)</f>
        <v>8.4</v>
      </c>
      <c r="E1959" s="15" t="str">
        <f>_xlfn.XLOOKUP(A1959,'Medical Examinations'!$P$3:$P$2337,'Medical Examinations'!$S$3:$S$2337)</f>
        <v>Yes</v>
      </c>
      <c r="F1959" s="15" t="str">
        <f>_xlfn.XLOOKUP(A1959,'Medical Examinations'!$P$3:$P$2337,'Medical Examinations'!$T$3:$T$2337)</f>
        <v>No</v>
      </c>
      <c r="G1959" s="15" t="str">
        <f>_xlfn.XLOOKUP(A1959,'Medical Examinations'!$P$3:$P$2337,'Medical Examinations'!$U$3:$U$2337)</f>
        <v>No</v>
      </c>
      <c r="H1959" s="15">
        <f>_xlfn.XLOOKUP(A1959,'Medical Examinations'!$P$3:$P$2337,'Medical Examinations'!$V$3:$V$2337)</f>
        <v>0</v>
      </c>
      <c r="I1959" s="15" t="str">
        <f>_xlfn.XLOOKUP(A1959,'Medical Examinations'!$P$3:$P$2337,'Medical Examinations'!$W$3:$W$2337)</f>
        <v>No</v>
      </c>
      <c r="J1959" s="15" t="str">
        <f>_xlfn.XLOOKUP(A1959,'Medical Examinations'!$P$3:$P$2337,'Medical Examinations'!$X$3:$X$2337)</f>
        <v>Underweight</v>
      </c>
      <c r="K1959" s="15"/>
      <c r="L1959" s="74">
        <f>_xlfn.XLOOKUP(A1959,'Hospitalisation Details'!$U$4:$U$2346,'Hospitalisation Details'!$V$4:$V$2346)</f>
        <v>29869</v>
      </c>
      <c r="M1959" s="75">
        <f>_xlfn.XLOOKUP(A1959,'Hospitalisation Details'!$U$4:$U$2346,'Hospitalisation Details'!$X$4:$X$2346)</f>
        <v>3562.87</v>
      </c>
      <c r="N1959" s="15">
        <f>_xlfn.XLOOKUP(A1959,'Hospitalisation Details'!$U$4:$U$2346,'Hospitalisation Details'!$Y$4:$Y$2346)</f>
        <v>1</v>
      </c>
      <c r="O1959" s="15">
        <f>_xlfn.XLOOKUP(A1959,'Hospitalisation Details'!$U$4:$U$2346,'Hospitalisation Details'!$Z$4:$Z$2346)</f>
        <v>2</v>
      </c>
      <c r="P1959" s="15" t="str">
        <f>_xlfn.XLOOKUP(A1959,'Hospitalisation Details'!$U$4:$U$2346,'Hospitalisation Details'!$AA$4:$AA$2346)</f>
        <v>R1013</v>
      </c>
      <c r="Q1959" s="15">
        <f>_xlfn.XLOOKUP(A1959,'Hospitalisation Details'!$U$4:$U$2346,'Hospitalisation Details'!$AB$4:$AB$2346)</f>
        <v>42</v>
      </c>
    </row>
    <row r="1960" spans="1:17" ht="15.5" x14ac:dyDescent="0.35">
      <c r="A1960" s="73" t="s">
        <v>410</v>
      </c>
      <c r="B1960" s="40" t="str">
        <f>_xlfn.XLOOKUP(A1960,'Customer Names'!$A$3:$A$2337,'Customer Names'!$E$3:$E$2337)</f>
        <v>Lauren</v>
      </c>
      <c r="C1960" s="29">
        <f>_xlfn.XLOOKUP(A1960,'Medical Examinations'!$P$3:$P$2337,'Medical Examinations'!$Q$3:$Q$2337)</f>
        <v>23.21</v>
      </c>
      <c r="D1960" s="15">
        <f>_xlfn.XLOOKUP(A1960,'Medical Examinations'!$P$3:$P$2337,'Medical Examinations'!$R$3:$R$2337)</f>
        <v>5.14</v>
      </c>
      <c r="E1960" s="15" t="str">
        <f>_xlfn.XLOOKUP(A1960,'Medical Examinations'!$P$3:$P$2337,'Medical Examinations'!$S$3:$S$2337)</f>
        <v>Yes</v>
      </c>
      <c r="F1960" s="15" t="str">
        <f>_xlfn.XLOOKUP(A1960,'Medical Examinations'!$P$3:$P$2337,'Medical Examinations'!$T$3:$T$2337)</f>
        <v>No</v>
      </c>
      <c r="G1960" s="15" t="str">
        <f>_xlfn.XLOOKUP(A1960,'Medical Examinations'!$P$3:$P$2337,'Medical Examinations'!$U$3:$U$2337)</f>
        <v>No</v>
      </c>
      <c r="H1960" s="15">
        <f>_xlfn.XLOOKUP(A1960,'Medical Examinations'!$P$3:$P$2337,'Medical Examinations'!$V$3:$V$2337)</f>
        <v>1</v>
      </c>
      <c r="I1960" s="15" t="str">
        <f>_xlfn.XLOOKUP(A1960,'Medical Examinations'!$P$3:$P$2337,'Medical Examinations'!$W$3:$W$2337)</f>
        <v>No</v>
      </c>
      <c r="J1960" s="15" t="str">
        <f>_xlfn.XLOOKUP(A1960,'Medical Examinations'!$P$3:$P$2337,'Medical Examinations'!$X$3:$X$2337)</f>
        <v>Normalweight</v>
      </c>
      <c r="K1960" s="15"/>
      <c r="L1960" s="74">
        <f>_xlfn.XLOOKUP(A1960,'Hospitalisation Details'!$U$4:$U$2346,'Hospitalisation Details'!$V$4:$V$2346)</f>
        <v>34866</v>
      </c>
      <c r="M1960" s="75">
        <f>_xlfn.XLOOKUP(A1960,'Hospitalisation Details'!$U$4:$U$2346,'Hospitalisation Details'!$X$4:$X$2346)</f>
        <v>3561.89</v>
      </c>
      <c r="N1960" s="15">
        <f>_xlfn.XLOOKUP(A1960,'Hospitalisation Details'!$U$4:$U$2346,'Hospitalisation Details'!$Y$4:$Y$2346)</f>
        <v>1</v>
      </c>
      <c r="O1960" s="15">
        <f>_xlfn.XLOOKUP(A1960,'Hospitalisation Details'!$U$4:$U$2346,'Hospitalisation Details'!$Z$4:$Z$2346)</f>
        <v>2</v>
      </c>
      <c r="P1960" s="15" t="str">
        <f>_xlfn.XLOOKUP(A1960,'Hospitalisation Details'!$U$4:$U$2346,'Hospitalisation Details'!$AA$4:$AA$2346)</f>
        <v>R1013</v>
      </c>
      <c r="Q1960" s="15">
        <f>_xlfn.XLOOKUP(A1960,'Hospitalisation Details'!$U$4:$U$2346,'Hospitalisation Details'!$AB$4:$AB$2346)</f>
        <v>28</v>
      </c>
    </row>
    <row r="1961" spans="1:17" ht="15.5" x14ac:dyDescent="0.35">
      <c r="A1961" s="73" t="s">
        <v>409</v>
      </c>
      <c r="B1961" s="40" t="str">
        <f>_xlfn.XLOOKUP(A1961,'Customer Names'!$A$3:$A$2337,'Customer Names'!$E$3:$E$2337)</f>
        <v>Courtney</v>
      </c>
      <c r="C1961" s="29">
        <f>_xlfn.XLOOKUP(A1961,'Medical Examinations'!$P$3:$P$2337,'Medical Examinations'!$Q$3:$Q$2337)</f>
        <v>25.175000000000001</v>
      </c>
      <c r="D1961" s="15">
        <f>_xlfn.XLOOKUP(A1961,'Medical Examinations'!$P$3:$P$2337,'Medical Examinations'!$R$3:$R$2337)</f>
        <v>5.21</v>
      </c>
      <c r="E1961" s="15" t="str">
        <f>_xlfn.XLOOKUP(A1961,'Medical Examinations'!$P$3:$P$2337,'Medical Examinations'!$S$3:$S$2337)</f>
        <v>Yes</v>
      </c>
      <c r="F1961" s="15" t="str">
        <f>_xlfn.XLOOKUP(A1961,'Medical Examinations'!$P$3:$P$2337,'Medical Examinations'!$T$3:$T$2337)</f>
        <v>No</v>
      </c>
      <c r="G1961" s="15" t="str">
        <f>_xlfn.XLOOKUP(A1961,'Medical Examinations'!$P$3:$P$2337,'Medical Examinations'!$U$3:$U$2337)</f>
        <v>No</v>
      </c>
      <c r="H1961" s="15">
        <f>_xlfn.XLOOKUP(A1961,'Medical Examinations'!$P$3:$P$2337,'Medical Examinations'!$V$3:$V$2337)</f>
        <v>1</v>
      </c>
      <c r="I1961" s="15" t="str">
        <f>_xlfn.XLOOKUP(A1961,'Medical Examinations'!$P$3:$P$2337,'Medical Examinations'!$W$3:$W$2337)</f>
        <v>No</v>
      </c>
      <c r="J1961" s="15" t="str">
        <f>_xlfn.XLOOKUP(A1961,'Medical Examinations'!$P$3:$P$2337,'Medical Examinations'!$X$3:$X$2337)</f>
        <v>Overweight</v>
      </c>
      <c r="K1961" s="15"/>
      <c r="L1961" s="74">
        <f>_xlfn.XLOOKUP(A1961,'Hospitalisation Details'!$U$4:$U$2346,'Hospitalisation Details'!$V$4:$V$2346)</f>
        <v>34981</v>
      </c>
      <c r="M1961" s="75">
        <f>_xlfn.XLOOKUP(A1961,'Hospitalisation Details'!$U$4:$U$2346,'Hospitalisation Details'!$X$4:$X$2346)</f>
        <v>3558.62</v>
      </c>
      <c r="N1961" s="15">
        <f>_xlfn.XLOOKUP(A1961,'Hospitalisation Details'!$U$4:$U$2346,'Hospitalisation Details'!$Y$4:$Y$2346)</f>
        <v>1</v>
      </c>
      <c r="O1961" s="15">
        <f>_xlfn.XLOOKUP(A1961,'Hospitalisation Details'!$U$4:$U$2346,'Hospitalisation Details'!$Z$4:$Z$2346)</f>
        <v>1</v>
      </c>
      <c r="P1961" s="15" t="str">
        <f>_xlfn.XLOOKUP(A1961,'Hospitalisation Details'!$U$4:$U$2346,'Hospitalisation Details'!$AA$4:$AA$2346)</f>
        <v>R1024</v>
      </c>
      <c r="Q1961" s="15">
        <f>_xlfn.XLOOKUP(A1961,'Hospitalisation Details'!$U$4:$U$2346,'Hospitalisation Details'!$AB$4:$AB$2346)</f>
        <v>28</v>
      </c>
    </row>
    <row r="1962" spans="1:17" ht="15.5" x14ac:dyDescent="0.35">
      <c r="A1962" s="73" t="s">
        <v>408</v>
      </c>
      <c r="B1962" s="40" t="str">
        <f>_xlfn.XLOOKUP(A1962,'Customer Names'!$A$3:$A$2337,'Customer Names'!$E$3:$E$2337)</f>
        <v>Elizabeth</v>
      </c>
      <c r="C1962" s="29">
        <f>_xlfn.XLOOKUP(A1962,'Medical Examinations'!$P$3:$P$2337,'Medical Examinations'!$Q$3:$Q$2337)</f>
        <v>34.770000000000003</v>
      </c>
      <c r="D1962" s="15">
        <f>_xlfn.XLOOKUP(A1962,'Medical Examinations'!$P$3:$P$2337,'Medical Examinations'!$R$3:$R$2337)</f>
        <v>6.23</v>
      </c>
      <c r="E1962" s="15" t="str">
        <f>_xlfn.XLOOKUP(A1962,'Medical Examinations'!$P$3:$P$2337,'Medical Examinations'!$S$3:$S$2337)</f>
        <v>No</v>
      </c>
      <c r="F1962" s="15" t="str">
        <f>_xlfn.XLOOKUP(A1962,'Medical Examinations'!$P$3:$P$2337,'Medical Examinations'!$T$3:$T$2337)</f>
        <v>No</v>
      </c>
      <c r="G1962" s="15" t="str">
        <f>_xlfn.XLOOKUP(A1962,'Medical Examinations'!$P$3:$P$2337,'Medical Examinations'!$U$3:$U$2337)</f>
        <v>No</v>
      </c>
      <c r="H1962" s="15">
        <f>_xlfn.XLOOKUP(A1962,'Medical Examinations'!$P$3:$P$2337,'Medical Examinations'!$V$3:$V$2337)</f>
        <v>0</v>
      </c>
      <c r="I1962" s="15" t="str">
        <f>_xlfn.XLOOKUP(A1962,'Medical Examinations'!$P$3:$P$2337,'Medical Examinations'!$W$3:$W$2337)</f>
        <v>No</v>
      </c>
      <c r="J1962" s="15" t="str">
        <f>_xlfn.XLOOKUP(A1962,'Medical Examinations'!$P$3:$P$2337,'Medical Examinations'!$X$3:$X$2337)</f>
        <v>Obesity</v>
      </c>
      <c r="K1962" s="15"/>
      <c r="L1962" s="74">
        <f>_xlfn.XLOOKUP(A1962,'Hospitalisation Details'!$U$4:$U$2346,'Hospitalisation Details'!$V$4:$V$2346)</f>
        <v>34601</v>
      </c>
      <c r="M1962" s="75">
        <f>_xlfn.XLOOKUP(A1962,'Hospitalisation Details'!$U$4:$U$2346,'Hospitalisation Details'!$X$4:$X$2346)</f>
        <v>3556.92</v>
      </c>
      <c r="N1962" s="15">
        <f>_xlfn.XLOOKUP(A1962,'Hospitalisation Details'!$U$4:$U$2346,'Hospitalisation Details'!$Y$4:$Y$2346)</f>
        <v>1</v>
      </c>
      <c r="O1962" s="15">
        <f>_xlfn.XLOOKUP(A1962,'Hospitalisation Details'!$U$4:$U$2346,'Hospitalisation Details'!$Z$4:$Z$2346)</f>
        <v>1</v>
      </c>
      <c r="P1962" s="15" t="str">
        <f>_xlfn.XLOOKUP(A1962,'Hospitalisation Details'!$U$4:$U$2346,'Hospitalisation Details'!$AA$4:$AA$2346)</f>
        <v>R1012</v>
      </c>
      <c r="Q1962" s="15">
        <f>_xlfn.XLOOKUP(A1962,'Hospitalisation Details'!$U$4:$U$2346,'Hospitalisation Details'!$AB$4:$AB$2346)</f>
        <v>29</v>
      </c>
    </row>
    <row r="1963" spans="1:17" ht="15.5" x14ac:dyDescent="0.35">
      <c r="A1963" s="73" t="s">
        <v>407</v>
      </c>
      <c r="B1963" s="40" t="str">
        <f>_xlfn.XLOOKUP(A1963,'Customer Names'!$A$3:$A$2337,'Customer Names'!$E$3:$E$2337)</f>
        <v>Satomi</v>
      </c>
      <c r="C1963" s="29">
        <f>_xlfn.XLOOKUP(A1963,'Medical Examinations'!$P$3:$P$2337,'Medical Examinations'!$Q$3:$Q$2337)</f>
        <v>27.7</v>
      </c>
      <c r="D1963" s="15">
        <f>_xlfn.XLOOKUP(A1963,'Medical Examinations'!$P$3:$P$2337,'Medical Examinations'!$R$3:$R$2337)</f>
        <v>5.6</v>
      </c>
      <c r="E1963" s="15" t="str">
        <f>_xlfn.XLOOKUP(A1963,'Medical Examinations'!$P$3:$P$2337,'Medical Examinations'!$S$3:$S$2337)</f>
        <v>No</v>
      </c>
      <c r="F1963" s="15" t="str">
        <f>_xlfn.XLOOKUP(A1963,'Medical Examinations'!$P$3:$P$2337,'Medical Examinations'!$T$3:$T$2337)</f>
        <v>No</v>
      </c>
      <c r="G1963" s="15" t="str">
        <f>_xlfn.XLOOKUP(A1963,'Medical Examinations'!$P$3:$P$2337,'Medical Examinations'!$U$3:$U$2337)</f>
        <v>No</v>
      </c>
      <c r="H1963" s="15">
        <f>_xlfn.XLOOKUP(A1963,'Medical Examinations'!$P$3:$P$2337,'Medical Examinations'!$V$3:$V$2337)</f>
        <v>1</v>
      </c>
      <c r="I1963" s="15" t="str">
        <f>_xlfn.XLOOKUP(A1963,'Medical Examinations'!$P$3:$P$2337,'Medical Examinations'!$W$3:$W$2337)</f>
        <v>No</v>
      </c>
      <c r="J1963" s="15" t="str">
        <f>_xlfn.XLOOKUP(A1963,'Medical Examinations'!$P$3:$P$2337,'Medical Examinations'!$X$3:$X$2337)</f>
        <v>Overweight</v>
      </c>
      <c r="K1963" s="15"/>
      <c r="L1963" s="74">
        <f>_xlfn.XLOOKUP(A1963,'Hospitalisation Details'!$U$4:$U$2346,'Hospitalisation Details'!$V$4:$V$2346)</f>
        <v>33960</v>
      </c>
      <c r="M1963" s="75">
        <f>_xlfn.XLOOKUP(A1963,'Hospitalisation Details'!$U$4:$U$2346,'Hospitalisation Details'!$X$4:$X$2346)</f>
        <v>3554.2</v>
      </c>
      <c r="N1963" s="15">
        <f>_xlfn.XLOOKUP(A1963,'Hospitalisation Details'!$U$4:$U$2346,'Hospitalisation Details'!$Y$4:$Y$2346)</f>
        <v>1</v>
      </c>
      <c r="O1963" s="15">
        <f>_xlfn.XLOOKUP(A1963,'Hospitalisation Details'!$U$4:$U$2346,'Hospitalisation Details'!$Z$4:$Z$2346)</f>
        <v>1</v>
      </c>
      <c r="P1963" s="15" t="str">
        <f>_xlfn.XLOOKUP(A1963,'Hospitalisation Details'!$U$4:$U$2346,'Hospitalisation Details'!$AA$4:$AA$2346)</f>
        <v>R1011</v>
      </c>
      <c r="Q1963" s="15">
        <f>_xlfn.XLOOKUP(A1963,'Hospitalisation Details'!$U$4:$U$2346,'Hospitalisation Details'!$AB$4:$AB$2346)</f>
        <v>30</v>
      </c>
    </row>
    <row r="1964" spans="1:17" ht="15.5" x14ac:dyDescent="0.35">
      <c r="A1964" s="73" t="s">
        <v>406</v>
      </c>
      <c r="B1964" s="40" t="str">
        <f>_xlfn.XLOOKUP(A1964,'Customer Names'!$A$3:$A$2337,'Customer Names'!$E$3:$E$2337)</f>
        <v>Matthew D</v>
      </c>
      <c r="C1964" s="29">
        <f>_xlfn.XLOOKUP(A1964,'Medical Examinations'!$P$3:$P$2337,'Medical Examinations'!$Q$3:$Q$2337)</f>
        <v>19.12</v>
      </c>
      <c r="D1964" s="15">
        <f>_xlfn.XLOOKUP(A1964,'Medical Examinations'!$P$3:$P$2337,'Medical Examinations'!$R$3:$R$2337)</f>
        <v>4.72</v>
      </c>
      <c r="E1964" s="15" t="str">
        <f>_xlfn.XLOOKUP(A1964,'Medical Examinations'!$P$3:$P$2337,'Medical Examinations'!$S$3:$S$2337)</f>
        <v>Yes</v>
      </c>
      <c r="F1964" s="15" t="str">
        <f>_xlfn.XLOOKUP(A1964,'Medical Examinations'!$P$3:$P$2337,'Medical Examinations'!$T$3:$T$2337)</f>
        <v>No</v>
      </c>
      <c r="G1964" s="15" t="str">
        <f>_xlfn.XLOOKUP(A1964,'Medical Examinations'!$P$3:$P$2337,'Medical Examinations'!$U$3:$U$2337)</f>
        <v>No</v>
      </c>
      <c r="H1964" s="15">
        <f>_xlfn.XLOOKUP(A1964,'Medical Examinations'!$P$3:$P$2337,'Medical Examinations'!$V$3:$V$2337)</f>
        <v>1</v>
      </c>
      <c r="I1964" s="15" t="str">
        <f>_xlfn.XLOOKUP(A1964,'Medical Examinations'!$P$3:$P$2337,'Medical Examinations'!$W$3:$W$2337)</f>
        <v>No</v>
      </c>
      <c r="J1964" s="15" t="str">
        <f>_xlfn.XLOOKUP(A1964,'Medical Examinations'!$P$3:$P$2337,'Medical Examinations'!$X$3:$X$2337)</f>
        <v>Normalweight</v>
      </c>
      <c r="K1964" s="15"/>
      <c r="L1964" s="74">
        <f>_xlfn.XLOOKUP(A1964,'Hospitalisation Details'!$U$4:$U$2346,'Hospitalisation Details'!$V$4:$V$2346)</f>
        <v>32431</v>
      </c>
      <c r="M1964" s="75">
        <f>_xlfn.XLOOKUP(A1964,'Hospitalisation Details'!$U$4:$U$2346,'Hospitalisation Details'!$X$4:$X$2346)</f>
        <v>3540.12</v>
      </c>
      <c r="N1964" s="15">
        <f>_xlfn.XLOOKUP(A1964,'Hospitalisation Details'!$U$4:$U$2346,'Hospitalisation Details'!$Y$4:$Y$2346)</f>
        <v>1</v>
      </c>
      <c r="O1964" s="15">
        <f>_xlfn.XLOOKUP(A1964,'Hospitalisation Details'!$U$4:$U$2346,'Hospitalisation Details'!$Z$4:$Z$2346)</f>
        <v>2</v>
      </c>
      <c r="P1964" s="15" t="str">
        <f>_xlfn.XLOOKUP(A1964,'Hospitalisation Details'!$U$4:$U$2346,'Hospitalisation Details'!$AA$4:$AA$2346)</f>
        <v>R1013</v>
      </c>
      <c r="Q1964" s="15">
        <f>_xlfn.XLOOKUP(A1964,'Hospitalisation Details'!$U$4:$U$2346,'Hospitalisation Details'!$AB$4:$AB$2346)</f>
        <v>35</v>
      </c>
    </row>
    <row r="1965" spans="1:17" ht="15.5" x14ac:dyDescent="0.35">
      <c r="A1965" s="73" t="s">
        <v>405</v>
      </c>
      <c r="B1965" s="40" t="str">
        <f>_xlfn.XLOOKUP(A1965,'Customer Names'!$A$3:$A$2337,'Customer Names'!$E$3:$E$2337)</f>
        <v>Peter T II</v>
      </c>
      <c r="C1965" s="29">
        <f>_xlfn.XLOOKUP(A1965,'Medical Examinations'!$P$3:$P$2337,'Medical Examinations'!$Q$3:$Q$2337)</f>
        <v>32.67</v>
      </c>
      <c r="D1965" s="15">
        <f>_xlfn.XLOOKUP(A1965,'Medical Examinations'!$P$3:$P$2337,'Medical Examinations'!$R$3:$R$2337)</f>
        <v>4.67</v>
      </c>
      <c r="E1965" s="15" t="str">
        <f>_xlfn.XLOOKUP(A1965,'Medical Examinations'!$P$3:$P$2337,'Medical Examinations'!$S$3:$S$2337)</f>
        <v>No</v>
      </c>
      <c r="F1965" s="15" t="str">
        <f>_xlfn.XLOOKUP(A1965,'Medical Examinations'!$P$3:$P$2337,'Medical Examinations'!$T$3:$T$2337)</f>
        <v>No</v>
      </c>
      <c r="G1965" s="15" t="str">
        <f>_xlfn.XLOOKUP(A1965,'Medical Examinations'!$P$3:$P$2337,'Medical Examinations'!$U$3:$U$2337)</f>
        <v>Yes</v>
      </c>
      <c r="H1965" s="15">
        <f>_xlfn.XLOOKUP(A1965,'Medical Examinations'!$P$3:$P$2337,'Medical Examinations'!$V$3:$V$2337)</f>
        <v>1</v>
      </c>
      <c r="I1965" s="15" t="str">
        <f>_xlfn.XLOOKUP(A1965,'Medical Examinations'!$P$3:$P$2337,'Medical Examinations'!$W$3:$W$2337)</f>
        <v>No</v>
      </c>
      <c r="J1965" s="15" t="str">
        <f>_xlfn.XLOOKUP(A1965,'Medical Examinations'!$P$3:$P$2337,'Medical Examinations'!$X$3:$X$2337)</f>
        <v>Obesity</v>
      </c>
      <c r="K1965" s="15"/>
      <c r="L1965" s="74">
        <f>_xlfn.XLOOKUP(A1965,'Hospitalisation Details'!$U$4:$U$2346,'Hospitalisation Details'!$V$4:$V$2346)</f>
        <v>37857</v>
      </c>
      <c r="M1965" s="75">
        <f>_xlfn.XLOOKUP(A1965,'Hospitalisation Details'!$U$4:$U$2346,'Hospitalisation Details'!$X$4:$X$2346)</f>
        <v>3538.9</v>
      </c>
      <c r="N1965" s="15">
        <f>_xlfn.XLOOKUP(A1965,'Hospitalisation Details'!$U$4:$U$2346,'Hospitalisation Details'!$Y$4:$Y$2346)</f>
        <v>1</v>
      </c>
      <c r="O1965" s="15">
        <f>_xlfn.XLOOKUP(A1965,'Hospitalisation Details'!$U$4:$U$2346,'Hospitalisation Details'!$Z$4:$Z$2346)</f>
        <v>9</v>
      </c>
      <c r="P1965" s="15" t="str">
        <f>_xlfn.XLOOKUP(A1965,'Hospitalisation Details'!$U$4:$U$2346,'Hospitalisation Details'!$AA$4:$AA$2346)</f>
        <v>R1012</v>
      </c>
      <c r="Q1965" s="15">
        <f>_xlfn.XLOOKUP(A1965,'Hospitalisation Details'!$U$4:$U$2346,'Hospitalisation Details'!$AB$4:$AB$2346)</f>
        <v>20</v>
      </c>
    </row>
    <row r="1966" spans="1:17" ht="15.5" x14ac:dyDescent="0.35">
      <c r="A1966" s="73" t="s">
        <v>404</v>
      </c>
      <c r="B1966" s="40" t="str">
        <f>_xlfn.XLOOKUP(A1966,'Customer Names'!$A$3:$A$2337,'Customer Names'!$E$3:$E$2337)</f>
        <v>Manuel</v>
      </c>
      <c r="C1966" s="29">
        <f>_xlfn.XLOOKUP(A1966,'Medical Examinations'!$P$3:$P$2337,'Medical Examinations'!$Q$3:$Q$2337)</f>
        <v>28.5</v>
      </c>
      <c r="D1966" s="15">
        <f>_xlfn.XLOOKUP(A1966,'Medical Examinations'!$P$3:$P$2337,'Medical Examinations'!$R$3:$R$2337)</f>
        <v>6.11</v>
      </c>
      <c r="E1966" s="15" t="str">
        <f>_xlfn.XLOOKUP(A1966,'Medical Examinations'!$P$3:$P$2337,'Medical Examinations'!$S$3:$S$2337)</f>
        <v>No</v>
      </c>
      <c r="F1966" s="15" t="str">
        <f>_xlfn.XLOOKUP(A1966,'Medical Examinations'!$P$3:$P$2337,'Medical Examinations'!$T$3:$T$2337)</f>
        <v>No</v>
      </c>
      <c r="G1966" s="15" t="str">
        <f>_xlfn.XLOOKUP(A1966,'Medical Examinations'!$P$3:$P$2337,'Medical Examinations'!$U$3:$U$2337)</f>
        <v>No</v>
      </c>
      <c r="H1966" s="15">
        <f>_xlfn.XLOOKUP(A1966,'Medical Examinations'!$P$3:$P$2337,'Medical Examinations'!$V$3:$V$2337)</f>
        <v>1</v>
      </c>
      <c r="I1966" s="15" t="str">
        <f>_xlfn.XLOOKUP(A1966,'Medical Examinations'!$P$3:$P$2337,'Medical Examinations'!$W$3:$W$2337)</f>
        <v>No</v>
      </c>
      <c r="J1966" s="15" t="str">
        <f>_xlfn.XLOOKUP(A1966,'Medical Examinations'!$P$3:$P$2337,'Medical Examinations'!$X$3:$X$2337)</f>
        <v>Overweight</v>
      </c>
      <c r="K1966" s="15"/>
      <c r="L1966" s="74">
        <f>_xlfn.XLOOKUP(A1966,'Hospitalisation Details'!$U$4:$U$2346,'Hospitalisation Details'!$V$4:$V$2346)</f>
        <v>36054</v>
      </c>
      <c r="M1966" s="75">
        <f>_xlfn.XLOOKUP(A1966,'Hospitalisation Details'!$U$4:$U$2346,'Hospitalisation Details'!$X$4:$X$2346)</f>
        <v>3537.7</v>
      </c>
      <c r="N1966" s="15">
        <f>_xlfn.XLOOKUP(A1966,'Hospitalisation Details'!$U$4:$U$2346,'Hospitalisation Details'!$Y$4:$Y$2346)</f>
        <v>4</v>
      </c>
      <c r="O1966" s="15">
        <f>_xlfn.XLOOKUP(A1966,'Hospitalisation Details'!$U$4:$U$2346,'Hospitalisation Details'!$Z$4:$Z$2346)</f>
        <v>1</v>
      </c>
      <c r="P1966" s="15" t="str">
        <f>_xlfn.XLOOKUP(A1966,'Hospitalisation Details'!$U$4:$U$2346,'Hospitalisation Details'!$AA$4:$AA$2346)</f>
        <v>R1012</v>
      </c>
      <c r="Q1966" s="15">
        <f>_xlfn.XLOOKUP(A1966,'Hospitalisation Details'!$U$4:$U$2346,'Hospitalisation Details'!$AB$4:$AB$2346)</f>
        <v>25</v>
      </c>
    </row>
    <row r="1967" spans="1:17" ht="15.5" x14ac:dyDescent="0.35">
      <c r="A1967" s="73" t="s">
        <v>403</v>
      </c>
      <c r="B1967" s="40" t="str">
        <f>_xlfn.XLOOKUP(A1967,'Customer Names'!$A$3:$A$2337,'Customer Names'!$E$3:$E$2337)</f>
        <v>Kindsey P.</v>
      </c>
      <c r="C1967" s="29">
        <f>_xlfn.XLOOKUP(A1967,'Medical Examinations'!$P$3:$P$2337,'Medical Examinations'!$Q$3:$Q$2337)</f>
        <v>39.270000000000003</v>
      </c>
      <c r="D1967" s="15">
        <f>_xlfn.XLOOKUP(A1967,'Medical Examinations'!$P$3:$P$2337,'Medical Examinations'!$R$3:$R$2337)</f>
        <v>6.25</v>
      </c>
      <c r="E1967" s="15" t="str">
        <f>_xlfn.XLOOKUP(A1967,'Medical Examinations'!$P$3:$P$2337,'Medical Examinations'!$S$3:$S$2337)</f>
        <v>No</v>
      </c>
      <c r="F1967" s="15" t="str">
        <f>_xlfn.XLOOKUP(A1967,'Medical Examinations'!$P$3:$P$2337,'Medical Examinations'!$T$3:$T$2337)</f>
        <v>No</v>
      </c>
      <c r="G1967" s="15" t="str">
        <f>_xlfn.XLOOKUP(A1967,'Medical Examinations'!$P$3:$P$2337,'Medical Examinations'!$U$3:$U$2337)</f>
        <v>No</v>
      </c>
      <c r="H1967" s="15">
        <f>_xlfn.XLOOKUP(A1967,'Medical Examinations'!$P$3:$P$2337,'Medical Examinations'!$V$3:$V$2337)</f>
        <v>0</v>
      </c>
      <c r="I1967" s="15" t="str">
        <f>_xlfn.XLOOKUP(A1967,'Medical Examinations'!$P$3:$P$2337,'Medical Examinations'!$W$3:$W$2337)</f>
        <v>No</v>
      </c>
      <c r="J1967" s="15" t="str">
        <f>_xlfn.XLOOKUP(A1967,'Medical Examinations'!$P$3:$P$2337,'Medical Examinations'!$X$3:$X$2337)</f>
        <v>Obesity</v>
      </c>
      <c r="K1967" s="15"/>
      <c r="L1967" s="74">
        <f>_xlfn.XLOOKUP(A1967,'Hospitalisation Details'!$U$4:$U$2346,'Hospitalisation Details'!$V$4:$V$2346)</f>
        <v>36425</v>
      </c>
      <c r="M1967" s="75">
        <f>_xlfn.XLOOKUP(A1967,'Hospitalisation Details'!$U$4:$U$2346,'Hospitalisation Details'!$X$4:$X$2346)</f>
        <v>3500.61</v>
      </c>
      <c r="N1967" s="15">
        <f>_xlfn.XLOOKUP(A1967,'Hospitalisation Details'!$U$4:$U$2346,'Hospitalisation Details'!$Y$4:$Y$2346)</f>
        <v>1</v>
      </c>
      <c r="O1967" s="15">
        <f>_xlfn.XLOOKUP(A1967,'Hospitalisation Details'!$U$4:$U$2346,'Hospitalisation Details'!$Z$4:$Z$2346)</f>
        <v>9</v>
      </c>
      <c r="P1967" s="15" t="str">
        <f>_xlfn.XLOOKUP(A1967,'Hospitalisation Details'!$U$4:$U$2346,'Hospitalisation Details'!$AA$4:$AA$2346)</f>
        <v>R1013</v>
      </c>
      <c r="Q1967" s="15">
        <f>_xlfn.XLOOKUP(A1967,'Hospitalisation Details'!$U$4:$U$2346,'Hospitalisation Details'!$AB$4:$AB$2346)</f>
        <v>24</v>
      </c>
    </row>
    <row r="1968" spans="1:17" ht="15.5" x14ac:dyDescent="0.35">
      <c r="A1968" s="73" t="s">
        <v>402</v>
      </c>
      <c r="B1968" s="40" t="str">
        <f>_xlfn.XLOOKUP(A1968,'Customer Names'!$A$3:$A$2337,'Customer Names'!$E$3:$E$2337)</f>
        <v>Thomas G.</v>
      </c>
      <c r="C1968" s="29">
        <f>_xlfn.XLOOKUP(A1968,'Medical Examinations'!$P$3:$P$2337,'Medical Examinations'!$Q$3:$Q$2337)</f>
        <v>32.49</v>
      </c>
      <c r="D1968" s="15">
        <f>_xlfn.XLOOKUP(A1968,'Medical Examinations'!$P$3:$P$2337,'Medical Examinations'!$R$3:$R$2337)</f>
        <v>4</v>
      </c>
      <c r="E1968" s="15" t="str">
        <f>_xlfn.XLOOKUP(A1968,'Medical Examinations'!$P$3:$P$2337,'Medical Examinations'!$S$3:$S$2337)</f>
        <v>Yes</v>
      </c>
      <c r="F1968" s="15" t="str">
        <f>_xlfn.XLOOKUP(A1968,'Medical Examinations'!$P$3:$P$2337,'Medical Examinations'!$T$3:$T$2337)</f>
        <v>No</v>
      </c>
      <c r="G1968" s="15" t="str">
        <f>_xlfn.XLOOKUP(A1968,'Medical Examinations'!$P$3:$P$2337,'Medical Examinations'!$U$3:$U$2337)</f>
        <v>No</v>
      </c>
      <c r="H1968" s="15">
        <f>_xlfn.XLOOKUP(A1968,'Medical Examinations'!$P$3:$P$2337,'Medical Examinations'!$V$3:$V$2337)</f>
        <v>0</v>
      </c>
      <c r="I1968" s="15" t="str">
        <f>_xlfn.XLOOKUP(A1968,'Medical Examinations'!$P$3:$P$2337,'Medical Examinations'!$W$3:$W$2337)</f>
        <v>No</v>
      </c>
      <c r="J1968" s="15" t="str">
        <f>_xlfn.XLOOKUP(A1968,'Medical Examinations'!$P$3:$P$2337,'Medical Examinations'!$X$3:$X$2337)</f>
        <v>Obesity</v>
      </c>
      <c r="K1968" s="15"/>
      <c r="L1968" s="74">
        <f>_xlfn.XLOOKUP(A1968,'Hospitalisation Details'!$U$4:$U$2346,'Hospitalisation Details'!$V$4:$V$2346)</f>
        <v>35326</v>
      </c>
      <c r="M1968" s="75">
        <f>_xlfn.XLOOKUP(A1968,'Hospitalisation Details'!$U$4:$U$2346,'Hospitalisation Details'!$X$4:$X$2346)</f>
        <v>3490.55</v>
      </c>
      <c r="N1968" s="15">
        <f>_xlfn.XLOOKUP(A1968,'Hospitalisation Details'!$U$4:$U$2346,'Hospitalisation Details'!$Y$4:$Y$2346)</f>
        <v>240</v>
      </c>
      <c r="O1968" s="15">
        <f>_xlfn.XLOOKUP(A1968,'Hospitalisation Details'!$U$4:$U$2346,'Hospitalisation Details'!$Z$4:$Z$2346)</f>
        <v>9</v>
      </c>
      <c r="P1968" s="15" t="str">
        <f>_xlfn.XLOOKUP(A1968,'Hospitalisation Details'!$U$4:$U$2346,'Hospitalisation Details'!$AA$4:$AA$2346)</f>
        <v>R1015</v>
      </c>
      <c r="Q1968" s="15">
        <f>_xlfn.XLOOKUP(A1968,'Hospitalisation Details'!$U$4:$U$2346,'Hospitalisation Details'!$AB$4:$AB$2346)</f>
        <v>27</v>
      </c>
    </row>
    <row r="1969" spans="1:17" ht="15.5" x14ac:dyDescent="0.35">
      <c r="A1969" s="73" t="s">
        <v>401</v>
      </c>
      <c r="B1969" s="40" t="str">
        <f>_xlfn.XLOOKUP(A1969,'Customer Names'!$A$3:$A$2337,'Customer Names'!$E$3:$E$2337)</f>
        <v>Kyle S</v>
      </c>
      <c r="C1969" s="29">
        <f>_xlfn.XLOOKUP(A1969,'Medical Examinations'!$P$3:$P$2337,'Medical Examinations'!$Q$3:$Q$2337)</f>
        <v>23.7</v>
      </c>
      <c r="D1969" s="15">
        <f>_xlfn.XLOOKUP(A1969,'Medical Examinations'!$P$3:$P$2337,'Medical Examinations'!$R$3:$R$2337)</f>
        <v>5.55</v>
      </c>
      <c r="E1969" s="15" t="str">
        <f>_xlfn.XLOOKUP(A1969,'Medical Examinations'!$P$3:$P$2337,'Medical Examinations'!$S$3:$S$2337)</f>
        <v>Yes</v>
      </c>
      <c r="F1969" s="15" t="str">
        <f>_xlfn.XLOOKUP(A1969,'Medical Examinations'!$P$3:$P$2337,'Medical Examinations'!$T$3:$T$2337)</f>
        <v>No</v>
      </c>
      <c r="G1969" s="15" t="str">
        <f>_xlfn.XLOOKUP(A1969,'Medical Examinations'!$P$3:$P$2337,'Medical Examinations'!$U$3:$U$2337)</f>
        <v>No</v>
      </c>
      <c r="H1969" s="15">
        <f>_xlfn.XLOOKUP(A1969,'Medical Examinations'!$P$3:$P$2337,'Medical Examinations'!$V$3:$V$2337)</f>
        <v>0</v>
      </c>
      <c r="I1969" s="15" t="str">
        <f>_xlfn.XLOOKUP(A1969,'Medical Examinations'!$P$3:$P$2337,'Medical Examinations'!$W$3:$W$2337)</f>
        <v>No</v>
      </c>
      <c r="J1969" s="15" t="str">
        <f>_xlfn.XLOOKUP(A1969,'Medical Examinations'!$P$3:$P$2337,'Medical Examinations'!$X$3:$X$2337)</f>
        <v>Normalweight</v>
      </c>
      <c r="K1969" s="15"/>
      <c r="L1969" s="74">
        <f>_xlfn.XLOOKUP(A1969,'Hospitalisation Details'!$U$4:$U$2346,'Hospitalisation Details'!$V$4:$V$2346)</f>
        <v>35327</v>
      </c>
      <c r="M1969" s="75">
        <f>_xlfn.XLOOKUP(A1969,'Hospitalisation Details'!$U$4:$U$2346,'Hospitalisation Details'!$X$4:$X$2346)</f>
        <v>3484.33</v>
      </c>
      <c r="N1969" s="15">
        <f>_xlfn.XLOOKUP(A1969,'Hospitalisation Details'!$U$4:$U$2346,'Hospitalisation Details'!$Y$4:$Y$2346)</f>
        <v>4</v>
      </c>
      <c r="O1969" s="15">
        <f>_xlfn.XLOOKUP(A1969,'Hospitalisation Details'!$U$4:$U$2346,'Hospitalisation Details'!$Z$4:$Z$2346)</f>
        <v>1</v>
      </c>
      <c r="P1969" s="15" t="str">
        <f>_xlfn.XLOOKUP(A1969,'Hospitalisation Details'!$U$4:$U$2346,'Hospitalisation Details'!$AA$4:$AA$2346)</f>
        <v>R1011</v>
      </c>
      <c r="Q1969" s="15">
        <f>_xlfn.XLOOKUP(A1969,'Hospitalisation Details'!$U$4:$U$2346,'Hospitalisation Details'!$AB$4:$AB$2346)</f>
        <v>27</v>
      </c>
    </row>
    <row r="1970" spans="1:17" ht="15.5" x14ac:dyDescent="0.35">
      <c r="A1970" s="73" t="s">
        <v>400</v>
      </c>
      <c r="B1970" s="40" t="str">
        <f>_xlfn.XLOOKUP(A1970,'Customer Names'!$A$3:$A$2337,'Customer Names'!$E$3:$E$2337)</f>
        <v>Alexander J.</v>
      </c>
      <c r="C1970" s="29">
        <f>_xlfn.XLOOKUP(A1970,'Medical Examinations'!$P$3:$P$2337,'Medical Examinations'!$Q$3:$Q$2337)</f>
        <v>30.4</v>
      </c>
      <c r="D1970" s="15">
        <f>_xlfn.XLOOKUP(A1970,'Medical Examinations'!$P$3:$P$2337,'Medical Examinations'!$R$3:$R$2337)</f>
        <v>5.95</v>
      </c>
      <c r="E1970" s="15" t="str">
        <f>_xlfn.XLOOKUP(A1970,'Medical Examinations'!$P$3:$P$2337,'Medical Examinations'!$S$3:$S$2337)</f>
        <v>No</v>
      </c>
      <c r="F1970" s="15" t="str">
        <f>_xlfn.XLOOKUP(A1970,'Medical Examinations'!$P$3:$P$2337,'Medical Examinations'!$T$3:$T$2337)</f>
        <v>yes</v>
      </c>
      <c r="G1970" s="15" t="str">
        <f>_xlfn.XLOOKUP(A1970,'Medical Examinations'!$P$3:$P$2337,'Medical Examinations'!$U$3:$U$2337)</f>
        <v>No</v>
      </c>
      <c r="H1970" s="15">
        <f>_xlfn.XLOOKUP(A1970,'Medical Examinations'!$P$3:$P$2337,'Medical Examinations'!$V$3:$V$2337)</f>
        <v>1</v>
      </c>
      <c r="I1970" s="15" t="str">
        <f>_xlfn.XLOOKUP(A1970,'Medical Examinations'!$P$3:$P$2337,'Medical Examinations'!$W$3:$W$2337)</f>
        <v>No</v>
      </c>
      <c r="J1970" s="15" t="str">
        <f>_xlfn.XLOOKUP(A1970,'Medical Examinations'!$P$3:$P$2337,'Medical Examinations'!$X$3:$X$2337)</f>
        <v>Obesity</v>
      </c>
      <c r="K1970" s="15"/>
      <c r="L1970" s="74">
        <f>_xlfn.XLOOKUP(A1970,'Hospitalisation Details'!$U$4:$U$2346,'Hospitalisation Details'!$V$4:$V$2346)</f>
        <v>38164</v>
      </c>
      <c r="M1970" s="75">
        <f>_xlfn.XLOOKUP(A1970,'Hospitalisation Details'!$U$4:$U$2346,'Hospitalisation Details'!$X$4:$X$2346)</f>
        <v>3481.87</v>
      </c>
      <c r="N1970" s="15">
        <f>_xlfn.XLOOKUP(A1970,'Hospitalisation Details'!$U$4:$U$2346,'Hospitalisation Details'!$Y$4:$Y$2346)</f>
        <v>1</v>
      </c>
      <c r="O1970" s="15">
        <f>_xlfn.XLOOKUP(A1970,'Hospitalisation Details'!$U$4:$U$2346,'Hospitalisation Details'!$Z$4:$Z$2346)</f>
        <v>1</v>
      </c>
      <c r="P1970" s="15" t="str">
        <f>_xlfn.XLOOKUP(A1970,'Hospitalisation Details'!$U$4:$U$2346,'Hospitalisation Details'!$AA$4:$AA$2346)</f>
        <v>R1016</v>
      </c>
      <c r="Q1970" s="15">
        <f>_xlfn.XLOOKUP(A1970,'Hospitalisation Details'!$U$4:$U$2346,'Hospitalisation Details'!$AB$4:$AB$2346)</f>
        <v>19</v>
      </c>
    </row>
    <row r="1971" spans="1:17" ht="15.5" x14ac:dyDescent="0.35">
      <c r="A1971" s="73" t="s">
        <v>399</v>
      </c>
      <c r="B1971" s="40" t="str">
        <f>_xlfn.XLOOKUP(A1971,'Customer Names'!$A$3:$A$2337,'Customer Names'!$E$3:$E$2337)</f>
        <v>Dustin L</v>
      </c>
      <c r="C1971" s="29">
        <f>_xlfn.XLOOKUP(A1971,'Medical Examinations'!$P$3:$P$2337,'Medical Examinations'!$Q$3:$Q$2337)</f>
        <v>38.94</v>
      </c>
      <c r="D1971" s="15">
        <f>_xlfn.XLOOKUP(A1971,'Medical Examinations'!$P$3:$P$2337,'Medical Examinations'!$R$3:$R$2337)</f>
        <v>4.3600000000000003</v>
      </c>
      <c r="E1971" s="15" t="str">
        <f>_xlfn.XLOOKUP(A1971,'Medical Examinations'!$P$3:$P$2337,'Medical Examinations'!$S$3:$S$2337)</f>
        <v>No</v>
      </c>
      <c r="F1971" s="15" t="str">
        <f>_xlfn.XLOOKUP(A1971,'Medical Examinations'!$P$3:$P$2337,'Medical Examinations'!$T$3:$T$2337)</f>
        <v>No</v>
      </c>
      <c r="G1971" s="15" t="str">
        <f>_xlfn.XLOOKUP(A1971,'Medical Examinations'!$P$3:$P$2337,'Medical Examinations'!$U$3:$U$2337)</f>
        <v>Yes</v>
      </c>
      <c r="H1971" s="15">
        <f>_xlfn.XLOOKUP(A1971,'Medical Examinations'!$P$3:$P$2337,'Medical Examinations'!$V$3:$V$2337)</f>
        <v>1</v>
      </c>
      <c r="I1971" s="15" t="str">
        <f>_xlfn.XLOOKUP(A1971,'Medical Examinations'!$P$3:$P$2337,'Medical Examinations'!$W$3:$W$2337)</f>
        <v>No</v>
      </c>
      <c r="J1971" s="15" t="str">
        <f>_xlfn.XLOOKUP(A1971,'Medical Examinations'!$P$3:$P$2337,'Medical Examinations'!$X$3:$X$2337)</f>
        <v>Obesity</v>
      </c>
      <c r="K1971" s="15"/>
      <c r="L1971" s="74">
        <f>_xlfn.XLOOKUP(A1971,'Hospitalisation Details'!$U$4:$U$2346,'Hospitalisation Details'!$V$4:$V$2346)</f>
        <v>34254</v>
      </c>
      <c r="M1971" s="75">
        <f>_xlfn.XLOOKUP(A1971,'Hospitalisation Details'!$U$4:$U$2346,'Hospitalisation Details'!$X$4:$X$2346)</f>
        <v>3471.41</v>
      </c>
      <c r="N1971" s="15">
        <f>_xlfn.XLOOKUP(A1971,'Hospitalisation Details'!$U$4:$U$2346,'Hospitalisation Details'!$Y$4:$Y$2346)</f>
        <v>1</v>
      </c>
      <c r="O1971" s="15">
        <f>_xlfn.XLOOKUP(A1971,'Hospitalisation Details'!$U$4:$U$2346,'Hospitalisation Details'!$Z$4:$Z$2346)</f>
        <v>9</v>
      </c>
      <c r="P1971" s="15" t="str">
        <f>_xlfn.XLOOKUP(A1971,'Hospitalisation Details'!$U$4:$U$2346,'Hospitalisation Details'!$AA$4:$AA$2346)</f>
        <v>R1013</v>
      </c>
      <c r="Q1971" s="15">
        <f>_xlfn.XLOOKUP(A1971,'Hospitalisation Details'!$U$4:$U$2346,'Hospitalisation Details'!$AB$4:$AB$2346)</f>
        <v>30</v>
      </c>
    </row>
    <row r="1972" spans="1:17" ht="15.5" x14ac:dyDescent="0.35">
      <c r="A1972" s="73" t="s">
        <v>398</v>
      </c>
      <c r="B1972" s="40" t="str">
        <f>_xlfn.XLOOKUP(A1972,'Customer Names'!$A$3:$A$2337,'Customer Names'!$E$3:$E$2337)</f>
        <v>Chloe</v>
      </c>
      <c r="C1972" s="29">
        <f>_xlfn.XLOOKUP(A1972,'Medical Examinations'!$P$3:$P$2337,'Medical Examinations'!$Q$3:$Q$2337)</f>
        <v>31.02</v>
      </c>
      <c r="D1972" s="15">
        <f>_xlfn.XLOOKUP(A1972,'Medical Examinations'!$P$3:$P$2337,'Medical Examinations'!$R$3:$R$2337)</f>
        <v>4.84</v>
      </c>
      <c r="E1972" s="15" t="str">
        <f>_xlfn.XLOOKUP(A1972,'Medical Examinations'!$P$3:$P$2337,'Medical Examinations'!$S$3:$S$2337)</f>
        <v>No</v>
      </c>
      <c r="F1972" s="15" t="str">
        <f>_xlfn.XLOOKUP(A1972,'Medical Examinations'!$P$3:$P$2337,'Medical Examinations'!$T$3:$T$2337)</f>
        <v>No</v>
      </c>
      <c r="G1972" s="15" t="str">
        <f>_xlfn.XLOOKUP(A1972,'Medical Examinations'!$P$3:$P$2337,'Medical Examinations'!$U$3:$U$2337)</f>
        <v>Yes</v>
      </c>
      <c r="H1972" s="15">
        <f>_xlfn.XLOOKUP(A1972,'Medical Examinations'!$P$3:$P$2337,'Medical Examinations'!$V$3:$V$2337)</f>
        <v>1</v>
      </c>
      <c r="I1972" s="15" t="str">
        <f>_xlfn.XLOOKUP(A1972,'Medical Examinations'!$P$3:$P$2337,'Medical Examinations'!$W$3:$W$2337)</f>
        <v>No</v>
      </c>
      <c r="J1972" s="15" t="str">
        <f>_xlfn.XLOOKUP(A1972,'Medical Examinations'!$P$3:$P$2337,'Medical Examinations'!$X$3:$X$2337)</f>
        <v>Obesity</v>
      </c>
      <c r="K1972" s="15"/>
      <c r="L1972" s="74">
        <f>_xlfn.XLOOKUP(A1972,'Hospitalisation Details'!$U$4:$U$2346,'Hospitalisation Details'!$V$4:$V$2346)</f>
        <v>37831</v>
      </c>
      <c r="M1972" s="75">
        <f>_xlfn.XLOOKUP(A1972,'Hospitalisation Details'!$U$4:$U$2346,'Hospitalisation Details'!$X$4:$X$2346)</f>
        <v>3463.51</v>
      </c>
      <c r="N1972" s="15">
        <f>_xlfn.XLOOKUP(A1972,'Hospitalisation Details'!$U$4:$U$2346,'Hospitalisation Details'!$Y$4:$Y$2346)</f>
        <v>1</v>
      </c>
      <c r="O1972" s="15">
        <f>_xlfn.XLOOKUP(A1972,'Hospitalisation Details'!$U$4:$U$2346,'Hospitalisation Details'!$Z$4:$Z$2346)</f>
        <v>2</v>
      </c>
      <c r="P1972" s="15" t="str">
        <f>_xlfn.XLOOKUP(A1972,'Hospitalisation Details'!$U$4:$U$2346,'Hospitalisation Details'!$AA$4:$AA$2346)</f>
        <v>R1025</v>
      </c>
      <c r="Q1972" s="15">
        <f>_xlfn.XLOOKUP(A1972,'Hospitalisation Details'!$U$4:$U$2346,'Hospitalisation Details'!$AB$4:$AB$2346)</f>
        <v>20</v>
      </c>
    </row>
    <row r="1973" spans="1:17" ht="15.5" x14ac:dyDescent="0.35">
      <c r="A1973" s="73" t="s">
        <v>397</v>
      </c>
      <c r="B1973" s="40" t="str">
        <f>_xlfn.XLOOKUP(A1973,'Customer Names'!$A$3:$A$2337,'Customer Names'!$E$3:$E$2337)</f>
        <v>Cailtlin</v>
      </c>
      <c r="C1973" s="29">
        <f>_xlfn.XLOOKUP(A1973,'Medical Examinations'!$P$3:$P$2337,'Medical Examinations'!$Q$3:$Q$2337)</f>
        <v>17.5</v>
      </c>
      <c r="D1973" s="15">
        <f>_xlfn.XLOOKUP(A1973,'Medical Examinations'!$P$3:$P$2337,'Medical Examinations'!$R$3:$R$2337)</f>
        <v>4.5599999999999996</v>
      </c>
      <c r="E1973" s="15" t="str">
        <f>_xlfn.XLOOKUP(A1973,'Medical Examinations'!$P$3:$P$2337,'Medical Examinations'!$S$3:$S$2337)</f>
        <v>No</v>
      </c>
      <c r="F1973" s="15" t="str">
        <f>_xlfn.XLOOKUP(A1973,'Medical Examinations'!$P$3:$P$2337,'Medical Examinations'!$T$3:$T$2337)</f>
        <v>No</v>
      </c>
      <c r="G1973" s="15" t="str">
        <f>_xlfn.XLOOKUP(A1973,'Medical Examinations'!$P$3:$P$2337,'Medical Examinations'!$U$3:$U$2337)</f>
        <v>No</v>
      </c>
      <c r="H1973" s="15">
        <f>_xlfn.XLOOKUP(A1973,'Medical Examinations'!$P$3:$P$2337,'Medical Examinations'!$V$3:$V$2337)</f>
        <v>1</v>
      </c>
      <c r="I1973" s="15" t="str">
        <f>_xlfn.XLOOKUP(A1973,'Medical Examinations'!$P$3:$P$2337,'Medical Examinations'!$W$3:$W$2337)</f>
        <v>No</v>
      </c>
      <c r="J1973" s="15" t="str">
        <f>_xlfn.XLOOKUP(A1973,'Medical Examinations'!$P$3:$P$2337,'Medical Examinations'!$X$3:$X$2337)</f>
        <v>Underweight</v>
      </c>
      <c r="K1973" s="15"/>
      <c r="L1973" s="74">
        <f>_xlfn.XLOOKUP(A1973,'Hospitalisation Details'!$U$4:$U$2346,'Hospitalisation Details'!$V$4:$V$2346)</f>
        <v>32034</v>
      </c>
      <c r="M1973" s="75">
        <f>_xlfn.XLOOKUP(A1973,'Hospitalisation Details'!$U$4:$U$2346,'Hospitalisation Details'!$X$4:$X$2346)</f>
        <v>3453.77</v>
      </c>
      <c r="N1973" s="15">
        <f>_xlfn.XLOOKUP(A1973,'Hospitalisation Details'!$U$4:$U$2346,'Hospitalisation Details'!$Y$4:$Y$2346)</f>
        <v>1</v>
      </c>
      <c r="O1973" s="15">
        <f>_xlfn.XLOOKUP(A1973,'Hospitalisation Details'!$U$4:$U$2346,'Hospitalisation Details'!$Z$4:$Z$2346)</f>
        <v>2</v>
      </c>
      <c r="P1973" s="15" t="str">
        <f>_xlfn.XLOOKUP(A1973,'Hospitalisation Details'!$U$4:$U$2346,'Hospitalisation Details'!$AA$4:$AA$2346)</f>
        <v>R1011</v>
      </c>
      <c r="Q1973" s="15">
        <f>_xlfn.XLOOKUP(A1973,'Hospitalisation Details'!$U$4:$U$2346,'Hospitalisation Details'!$AB$4:$AB$2346)</f>
        <v>36</v>
      </c>
    </row>
    <row r="1974" spans="1:17" ht="15.5" x14ac:dyDescent="0.35">
      <c r="A1974" s="73" t="s">
        <v>396</v>
      </c>
      <c r="B1974" s="40" t="str">
        <f>_xlfn.XLOOKUP(A1974,'Customer Names'!$A$3:$A$2337,'Customer Names'!$E$3:$E$2337)</f>
        <v>Joshua</v>
      </c>
      <c r="C1974" s="29">
        <f>_xlfn.XLOOKUP(A1974,'Medical Examinations'!$P$3:$P$2337,'Medical Examinations'!$Q$3:$Q$2337)</f>
        <v>34.799999999999997</v>
      </c>
      <c r="D1974" s="15">
        <f>_xlfn.XLOOKUP(A1974,'Medical Examinations'!$P$3:$P$2337,'Medical Examinations'!$R$3:$R$2337)</f>
        <v>4.42</v>
      </c>
      <c r="E1974" s="15" t="str">
        <f>_xlfn.XLOOKUP(A1974,'Medical Examinations'!$P$3:$P$2337,'Medical Examinations'!$S$3:$S$2337)</f>
        <v>Yes</v>
      </c>
      <c r="F1974" s="15" t="str">
        <f>_xlfn.XLOOKUP(A1974,'Medical Examinations'!$P$3:$P$2337,'Medical Examinations'!$T$3:$T$2337)</f>
        <v>yes</v>
      </c>
      <c r="G1974" s="15" t="str">
        <f>_xlfn.XLOOKUP(A1974,'Medical Examinations'!$P$3:$P$2337,'Medical Examinations'!$U$3:$U$2337)</f>
        <v>No</v>
      </c>
      <c r="H1974" s="15">
        <f>_xlfn.XLOOKUP(A1974,'Medical Examinations'!$P$3:$P$2337,'Medical Examinations'!$V$3:$V$2337)</f>
        <v>2</v>
      </c>
      <c r="I1974" s="15" t="str">
        <f>_xlfn.XLOOKUP(A1974,'Medical Examinations'!$P$3:$P$2337,'Medical Examinations'!$W$3:$W$2337)</f>
        <v>No</v>
      </c>
      <c r="J1974" s="15" t="str">
        <f>_xlfn.XLOOKUP(A1974,'Medical Examinations'!$P$3:$P$2337,'Medical Examinations'!$X$3:$X$2337)</f>
        <v>Obesity</v>
      </c>
      <c r="K1974" s="15"/>
      <c r="L1974" s="74">
        <f>_xlfn.XLOOKUP(A1974,'Hospitalisation Details'!$U$4:$U$2346,'Hospitalisation Details'!$V$4:$V$2346)</f>
        <v>36697</v>
      </c>
      <c r="M1974" s="75">
        <f>_xlfn.XLOOKUP(A1974,'Hospitalisation Details'!$U$4:$U$2346,'Hospitalisation Details'!$X$4:$X$2346)</f>
        <v>3443.06</v>
      </c>
      <c r="N1974" s="15">
        <f>_xlfn.XLOOKUP(A1974,'Hospitalisation Details'!$U$4:$U$2346,'Hospitalisation Details'!$Y$4:$Y$2346)</f>
        <v>1</v>
      </c>
      <c r="O1974" s="15">
        <f>_xlfn.XLOOKUP(A1974,'Hospitalisation Details'!$U$4:$U$2346,'Hospitalisation Details'!$Z$4:$Z$2346)</f>
        <v>2</v>
      </c>
      <c r="P1974" s="15" t="str">
        <f>_xlfn.XLOOKUP(A1974,'Hospitalisation Details'!$U$4:$U$2346,'Hospitalisation Details'!$AA$4:$AA$2346)</f>
        <v>R1011</v>
      </c>
      <c r="Q1974" s="15">
        <f>_xlfn.XLOOKUP(A1974,'Hospitalisation Details'!$U$4:$U$2346,'Hospitalisation Details'!$AB$4:$AB$2346)</f>
        <v>23</v>
      </c>
    </row>
    <row r="1975" spans="1:17" ht="15.5" x14ac:dyDescent="0.35">
      <c r="A1975" s="73" t="s">
        <v>395</v>
      </c>
      <c r="B1975" s="40" t="str">
        <f>_xlfn.XLOOKUP(A1975,'Customer Names'!$A$3:$A$2337,'Customer Names'!$E$3:$E$2337)</f>
        <v>Chuy</v>
      </c>
      <c r="C1975" s="29">
        <f>_xlfn.XLOOKUP(A1975,'Medical Examinations'!$P$3:$P$2337,'Medical Examinations'!$Q$3:$Q$2337)</f>
        <v>17.3</v>
      </c>
      <c r="D1975" s="15">
        <f>_xlfn.XLOOKUP(A1975,'Medical Examinations'!$P$3:$P$2337,'Medical Examinations'!$R$3:$R$2337)</f>
        <v>7.66</v>
      </c>
      <c r="E1975" s="15" t="str">
        <f>_xlfn.XLOOKUP(A1975,'Medical Examinations'!$P$3:$P$2337,'Medical Examinations'!$S$3:$S$2337)</f>
        <v>Yes</v>
      </c>
      <c r="F1975" s="15" t="str">
        <f>_xlfn.XLOOKUP(A1975,'Medical Examinations'!$P$3:$P$2337,'Medical Examinations'!$T$3:$T$2337)</f>
        <v>No</v>
      </c>
      <c r="G1975" s="15" t="str">
        <f>_xlfn.XLOOKUP(A1975,'Medical Examinations'!$P$3:$P$2337,'Medical Examinations'!$U$3:$U$2337)</f>
        <v>No</v>
      </c>
      <c r="H1975" s="15">
        <f>_xlfn.XLOOKUP(A1975,'Medical Examinations'!$P$3:$P$2337,'Medical Examinations'!$V$3:$V$2337)</f>
        <v>1</v>
      </c>
      <c r="I1975" s="15" t="str">
        <f>_xlfn.XLOOKUP(A1975,'Medical Examinations'!$P$3:$P$2337,'Medical Examinations'!$W$3:$W$2337)</f>
        <v>No</v>
      </c>
      <c r="J1975" s="15" t="str">
        <f>_xlfn.XLOOKUP(A1975,'Medical Examinations'!$P$3:$P$2337,'Medical Examinations'!$X$3:$X$2337)</f>
        <v>Underweight</v>
      </c>
      <c r="K1975" s="15"/>
      <c r="L1975" s="74">
        <f>_xlfn.XLOOKUP(A1975,'Hospitalisation Details'!$U$4:$U$2346,'Hospitalisation Details'!$V$4:$V$2346)</f>
        <v>31651</v>
      </c>
      <c r="M1975" s="75">
        <f>_xlfn.XLOOKUP(A1975,'Hospitalisation Details'!$U$4:$U$2346,'Hospitalisation Details'!$X$4:$X$2346)</f>
        <v>3436.5</v>
      </c>
      <c r="N1975" s="15">
        <f>_xlfn.XLOOKUP(A1975,'Hospitalisation Details'!$U$4:$U$2346,'Hospitalisation Details'!$Y$4:$Y$2346)</f>
        <v>1</v>
      </c>
      <c r="O1975" s="15">
        <f>_xlfn.XLOOKUP(A1975,'Hospitalisation Details'!$U$4:$U$2346,'Hospitalisation Details'!$Z$4:$Z$2346)</f>
        <v>2</v>
      </c>
      <c r="P1975" s="15" t="str">
        <f>_xlfn.XLOOKUP(A1975,'Hospitalisation Details'!$U$4:$U$2346,'Hospitalisation Details'!$AA$4:$AA$2346)</f>
        <v>R1013</v>
      </c>
      <c r="Q1975" s="15">
        <f>_xlfn.XLOOKUP(A1975,'Hospitalisation Details'!$U$4:$U$2346,'Hospitalisation Details'!$AB$4:$AB$2346)</f>
        <v>37</v>
      </c>
    </row>
    <row r="1976" spans="1:17" ht="15.5" x14ac:dyDescent="0.35">
      <c r="A1976" s="73" t="s">
        <v>394</v>
      </c>
      <c r="B1976" s="40" t="str">
        <f>_xlfn.XLOOKUP(A1976,'Customer Names'!$A$3:$A$2337,'Customer Names'!$E$3:$E$2337)</f>
        <v>Laurie B</v>
      </c>
      <c r="C1976" s="29">
        <f>_xlfn.XLOOKUP(A1976,'Medical Examinations'!$P$3:$P$2337,'Medical Examinations'!$Q$3:$Q$2337)</f>
        <v>32.25</v>
      </c>
      <c r="D1976" s="15">
        <f>_xlfn.XLOOKUP(A1976,'Medical Examinations'!$P$3:$P$2337,'Medical Examinations'!$R$3:$R$2337)</f>
        <v>5.2</v>
      </c>
      <c r="E1976" s="15" t="str">
        <f>_xlfn.XLOOKUP(A1976,'Medical Examinations'!$P$3:$P$2337,'Medical Examinations'!$S$3:$S$2337)</f>
        <v>Yes</v>
      </c>
      <c r="F1976" s="15" t="str">
        <f>_xlfn.XLOOKUP(A1976,'Medical Examinations'!$P$3:$P$2337,'Medical Examinations'!$T$3:$T$2337)</f>
        <v>No</v>
      </c>
      <c r="G1976" s="15" t="str">
        <f>_xlfn.XLOOKUP(A1976,'Medical Examinations'!$P$3:$P$2337,'Medical Examinations'!$U$3:$U$2337)</f>
        <v>No</v>
      </c>
      <c r="H1976" s="15">
        <f>_xlfn.XLOOKUP(A1976,'Medical Examinations'!$P$3:$P$2337,'Medical Examinations'!$V$3:$V$2337)</f>
        <v>0</v>
      </c>
      <c r="I1976" s="15" t="str">
        <f>_xlfn.XLOOKUP(A1976,'Medical Examinations'!$P$3:$P$2337,'Medical Examinations'!$W$3:$W$2337)</f>
        <v>No</v>
      </c>
      <c r="J1976" s="15" t="str">
        <f>_xlfn.XLOOKUP(A1976,'Medical Examinations'!$P$3:$P$2337,'Medical Examinations'!$X$3:$X$2337)</f>
        <v>Obesity</v>
      </c>
      <c r="K1976" s="15"/>
      <c r="L1976" s="74">
        <f>_xlfn.XLOOKUP(A1976,'Hospitalisation Details'!$U$4:$U$2346,'Hospitalisation Details'!$V$4:$V$2346)</f>
        <v>37251</v>
      </c>
      <c r="M1976" s="75">
        <f>_xlfn.XLOOKUP(A1976,'Hospitalisation Details'!$U$4:$U$2346,'Hospitalisation Details'!$X$4:$X$2346)</f>
        <v>3434.38</v>
      </c>
      <c r="N1976" s="15">
        <f>_xlfn.XLOOKUP(A1976,'Hospitalisation Details'!$U$4:$U$2346,'Hospitalisation Details'!$Y$4:$Y$2346)</f>
        <v>1</v>
      </c>
      <c r="O1976" s="15">
        <f>_xlfn.XLOOKUP(A1976,'Hospitalisation Details'!$U$4:$U$2346,'Hospitalisation Details'!$Z$4:$Z$2346)</f>
        <v>9</v>
      </c>
      <c r="P1976" s="15" t="str">
        <f>_xlfn.XLOOKUP(A1976,'Hospitalisation Details'!$U$4:$U$2346,'Hospitalisation Details'!$AA$4:$AA$2346)</f>
        <v>R1011</v>
      </c>
      <c r="Q1976" s="15">
        <f>_xlfn.XLOOKUP(A1976,'Hospitalisation Details'!$U$4:$U$2346,'Hospitalisation Details'!$AB$4:$AB$2346)</f>
        <v>21</v>
      </c>
    </row>
    <row r="1977" spans="1:17" ht="15.5" x14ac:dyDescent="0.35">
      <c r="A1977" s="73" t="s">
        <v>393</v>
      </c>
      <c r="B1977" s="40" t="str">
        <f>_xlfn.XLOOKUP(A1977,'Customer Names'!$A$3:$A$2337,'Customer Names'!$E$3:$E$2337)</f>
        <v>Rachel B.</v>
      </c>
      <c r="C1977" s="29">
        <f>_xlfn.XLOOKUP(A1977,'Medical Examinations'!$P$3:$P$2337,'Medical Examinations'!$Q$3:$Q$2337)</f>
        <v>42.4</v>
      </c>
      <c r="D1977" s="15">
        <f>_xlfn.XLOOKUP(A1977,'Medical Examinations'!$P$3:$P$2337,'Medical Examinations'!$R$3:$R$2337)</f>
        <v>5.53</v>
      </c>
      <c r="E1977" s="15" t="str">
        <f>_xlfn.XLOOKUP(A1977,'Medical Examinations'!$P$3:$P$2337,'Medical Examinations'!$S$3:$S$2337)</f>
        <v>Yes</v>
      </c>
      <c r="F1977" s="15" t="str">
        <f>_xlfn.XLOOKUP(A1977,'Medical Examinations'!$P$3:$P$2337,'Medical Examinations'!$T$3:$T$2337)</f>
        <v>No</v>
      </c>
      <c r="G1977" s="15" t="str">
        <f>_xlfn.XLOOKUP(A1977,'Medical Examinations'!$P$3:$P$2337,'Medical Examinations'!$U$3:$U$2337)</f>
        <v>No</v>
      </c>
      <c r="H1977" s="15">
        <f>_xlfn.XLOOKUP(A1977,'Medical Examinations'!$P$3:$P$2337,'Medical Examinations'!$V$3:$V$2337)</f>
        <v>0</v>
      </c>
      <c r="I1977" s="15" t="str">
        <f>_xlfn.XLOOKUP(A1977,'Medical Examinations'!$P$3:$P$2337,'Medical Examinations'!$W$3:$W$2337)</f>
        <v>No</v>
      </c>
      <c r="J1977" s="15" t="str">
        <f>_xlfn.XLOOKUP(A1977,'Medical Examinations'!$P$3:$P$2337,'Medical Examinations'!$X$3:$X$2337)</f>
        <v>Obesity</v>
      </c>
      <c r="K1977" s="15"/>
      <c r="L1977" s="74">
        <f>_xlfn.XLOOKUP(A1977,'Hospitalisation Details'!$U$4:$U$2346,'Hospitalisation Details'!$V$4:$V$2346)</f>
        <v>35418</v>
      </c>
      <c r="M1977" s="75">
        <f>_xlfn.XLOOKUP(A1977,'Hospitalisation Details'!$U$4:$U$2346,'Hospitalisation Details'!$X$4:$X$2346)</f>
        <v>3410.32</v>
      </c>
      <c r="N1977" s="15">
        <f>_xlfn.XLOOKUP(A1977,'Hospitalisation Details'!$U$4:$U$2346,'Hospitalisation Details'!$Y$4:$Y$2346)</f>
        <v>1</v>
      </c>
      <c r="O1977" s="15">
        <f>_xlfn.XLOOKUP(A1977,'Hospitalisation Details'!$U$4:$U$2346,'Hospitalisation Details'!$Z$4:$Z$2346)</f>
        <v>9</v>
      </c>
      <c r="P1977" s="15" t="str">
        <f>_xlfn.XLOOKUP(A1977,'Hospitalisation Details'!$U$4:$U$2346,'Hospitalisation Details'!$AA$4:$AA$2346)</f>
        <v>R1011</v>
      </c>
      <c r="Q1977" s="15">
        <f>_xlfn.XLOOKUP(A1977,'Hospitalisation Details'!$U$4:$U$2346,'Hospitalisation Details'!$AB$4:$AB$2346)</f>
        <v>26</v>
      </c>
    </row>
    <row r="1978" spans="1:17" ht="15.5" x14ac:dyDescent="0.35">
      <c r="A1978" s="73" t="s">
        <v>392</v>
      </c>
      <c r="B1978" s="40" t="str">
        <f>_xlfn.XLOOKUP(A1978,'Customer Names'!$A$3:$A$2337,'Customer Names'!$E$3:$E$2337)</f>
        <v>Liza</v>
      </c>
      <c r="C1978" s="29">
        <f>_xlfn.XLOOKUP(A1978,'Medical Examinations'!$P$3:$P$2337,'Medical Examinations'!$Q$3:$Q$2337)</f>
        <v>38.664999999999999</v>
      </c>
      <c r="D1978" s="15">
        <f>_xlfn.XLOOKUP(A1978,'Medical Examinations'!$P$3:$P$2337,'Medical Examinations'!$R$3:$R$2337)</f>
        <v>4.8600000000000003</v>
      </c>
      <c r="E1978" s="15" t="str">
        <f>_xlfn.XLOOKUP(A1978,'Medical Examinations'!$P$3:$P$2337,'Medical Examinations'!$S$3:$S$2337)</f>
        <v>No</v>
      </c>
      <c r="F1978" s="15" t="str">
        <f>_xlfn.XLOOKUP(A1978,'Medical Examinations'!$P$3:$P$2337,'Medical Examinations'!$T$3:$T$2337)</f>
        <v>yes</v>
      </c>
      <c r="G1978" s="15" t="str">
        <f>_xlfn.XLOOKUP(A1978,'Medical Examinations'!$P$3:$P$2337,'Medical Examinations'!$U$3:$U$2337)</f>
        <v>No</v>
      </c>
      <c r="H1978" s="15">
        <f>_xlfn.XLOOKUP(A1978,'Medical Examinations'!$P$3:$P$2337,'Medical Examinations'!$V$3:$V$2337)</f>
        <v>1</v>
      </c>
      <c r="I1978" s="15" t="str">
        <f>_xlfn.XLOOKUP(A1978,'Medical Examinations'!$P$3:$P$2337,'Medical Examinations'!$W$3:$W$2337)</f>
        <v>No</v>
      </c>
      <c r="J1978" s="15" t="str">
        <f>_xlfn.XLOOKUP(A1978,'Medical Examinations'!$P$3:$P$2337,'Medical Examinations'!$X$3:$X$2337)</f>
        <v>Obesity</v>
      </c>
      <c r="K1978" s="15"/>
      <c r="L1978" s="74">
        <f>_xlfn.XLOOKUP(A1978,'Hospitalisation Details'!$U$4:$U$2346,'Hospitalisation Details'!$V$4:$V$2346)</f>
        <v>38184</v>
      </c>
      <c r="M1978" s="75">
        <f>_xlfn.XLOOKUP(A1978,'Hospitalisation Details'!$U$4:$U$2346,'Hospitalisation Details'!$X$4:$X$2346)</f>
        <v>3393.36</v>
      </c>
      <c r="N1978" s="15">
        <f>_xlfn.XLOOKUP(A1978,'Hospitalisation Details'!$U$4:$U$2346,'Hospitalisation Details'!$Y$4:$Y$2346)</f>
        <v>1</v>
      </c>
      <c r="O1978" s="15">
        <f>_xlfn.XLOOKUP(A1978,'Hospitalisation Details'!$U$4:$U$2346,'Hospitalisation Details'!$Z$4:$Z$2346)</f>
        <v>9</v>
      </c>
      <c r="P1978" s="15" t="str">
        <f>_xlfn.XLOOKUP(A1978,'Hospitalisation Details'!$U$4:$U$2346,'Hospitalisation Details'!$AA$4:$AA$2346)</f>
        <v>R1023</v>
      </c>
      <c r="Q1978" s="15">
        <f>_xlfn.XLOOKUP(A1978,'Hospitalisation Details'!$U$4:$U$2346,'Hospitalisation Details'!$AB$4:$AB$2346)</f>
        <v>19</v>
      </c>
    </row>
    <row r="1979" spans="1:17" ht="15.5" x14ac:dyDescent="0.35">
      <c r="A1979" s="73" t="s">
        <v>391</v>
      </c>
      <c r="B1979" s="40" t="str">
        <f>_xlfn.XLOOKUP(A1979,'Customer Names'!$A$3:$A$2337,'Customer Names'!$E$3:$E$2337)</f>
        <v>Lindsey</v>
      </c>
      <c r="C1979" s="29">
        <f>_xlfn.XLOOKUP(A1979,'Medical Examinations'!$P$3:$P$2337,'Medical Examinations'!$Q$3:$Q$2337)</f>
        <v>29.92</v>
      </c>
      <c r="D1979" s="15">
        <f>_xlfn.XLOOKUP(A1979,'Medical Examinations'!$P$3:$P$2337,'Medical Examinations'!$R$3:$R$2337)</f>
        <v>5.49</v>
      </c>
      <c r="E1979" s="15" t="str">
        <f>_xlfn.XLOOKUP(A1979,'Medical Examinations'!$P$3:$P$2337,'Medical Examinations'!$S$3:$S$2337)</f>
        <v>Yes</v>
      </c>
      <c r="F1979" s="15" t="str">
        <f>_xlfn.XLOOKUP(A1979,'Medical Examinations'!$P$3:$P$2337,'Medical Examinations'!$T$3:$T$2337)</f>
        <v>No</v>
      </c>
      <c r="G1979" s="15" t="str">
        <f>_xlfn.XLOOKUP(A1979,'Medical Examinations'!$P$3:$P$2337,'Medical Examinations'!$U$3:$U$2337)</f>
        <v>No</v>
      </c>
      <c r="H1979" s="15">
        <f>_xlfn.XLOOKUP(A1979,'Medical Examinations'!$P$3:$P$2337,'Medical Examinations'!$V$3:$V$2337)</f>
        <v>0</v>
      </c>
      <c r="I1979" s="15" t="str">
        <f>_xlfn.XLOOKUP(A1979,'Medical Examinations'!$P$3:$P$2337,'Medical Examinations'!$W$3:$W$2337)</f>
        <v>No</v>
      </c>
      <c r="J1979" s="15" t="str">
        <f>_xlfn.XLOOKUP(A1979,'Medical Examinations'!$P$3:$P$2337,'Medical Examinations'!$X$3:$X$2337)</f>
        <v>Overweight</v>
      </c>
      <c r="K1979" s="15"/>
      <c r="L1979" s="74">
        <f>_xlfn.XLOOKUP(A1979,'Hospitalisation Details'!$U$4:$U$2346,'Hospitalisation Details'!$V$4:$V$2346)</f>
        <v>35365</v>
      </c>
      <c r="M1979" s="75">
        <f>_xlfn.XLOOKUP(A1979,'Hospitalisation Details'!$U$4:$U$2346,'Hospitalisation Details'!$X$4:$X$2346)</f>
        <v>3392.98</v>
      </c>
      <c r="N1979" s="15">
        <f>_xlfn.XLOOKUP(A1979,'Hospitalisation Details'!$U$4:$U$2346,'Hospitalisation Details'!$Y$4:$Y$2346)</f>
        <v>1</v>
      </c>
      <c r="O1979" s="15">
        <f>_xlfn.XLOOKUP(A1979,'Hospitalisation Details'!$U$4:$U$2346,'Hospitalisation Details'!$Z$4:$Z$2346)</f>
        <v>1</v>
      </c>
      <c r="P1979" s="15" t="str">
        <f>_xlfn.XLOOKUP(A1979,'Hospitalisation Details'!$U$4:$U$2346,'Hospitalisation Details'!$AA$4:$AA$2346)</f>
        <v>R1013</v>
      </c>
      <c r="Q1979" s="15">
        <f>_xlfn.XLOOKUP(A1979,'Hospitalisation Details'!$U$4:$U$2346,'Hospitalisation Details'!$AB$4:$AB$2346)</f>
        <v>27</v>
      </c>
    </row>
    <row r="1980" spans="1:17" ht="15.5" x14ac:dyDescent="0.35">
      <c r="A1980" s="73" t="s">
        <v>390</v>
      </c>
      <c r="B1980" s="40" t="str">
        <f>_xlfn.XLOOKUP(A1980,'Customer Names'!$A$3:$A$2337,'Customer Names'!$E$3:$E$2337)</f>
        <v>Lindsay E.</v>
      </c>
      <c r="C1980" s="29">
        <f>_xlfn.XLOOKUP(A1980,'Medical Examinations'!$P$3:$P$2337,'Medical Examinations'!$Q$3:$Q$2337)</f>
        <v>29.48</v>
      </c>
      <c r="D1980" s="15">
        <f>_xlfn.XLOOKUP(A1980,'Medical Examinations'!$P$3:$P$2337,'Medical Examinations'!$R$3:$R$2337)</f>
        <v>4.09</v>
      </c>
      <c r="E1980" s="15" t="str">
        <f>_xlfn.XLOOKUP(A1980,'Medical Examinations'!$P$3:$P$2337,'Medical Examinations'!$S$3:$S$2337)</f>
        <v>Yes</v>
      </c>
      <c r="F1980" s="15" t="str">
        <f>_xlfn.XLOOKUP(A1980,'Medical Examinations'!$P$3:$P$2337,'Medical Examinations'!$T$3:$T$2337)</f>
        <v>No</v>
      </c>
      <c r="G1980" s="15" t="str">
        <f>_xlfn.XLOOKUP(A1980,'Medical Examinations'!$P$3:$P$2337,'Medical Examinations'!$U$3:$U$2337)</f>
        <v>No</v>
      </c>
      <c r="H1980" s="15">
        <f>_xlfn.XLOOKUP(A1980,'Medical Examinations'!$P$3:$P$2337,'Medical Examinations'!$V$3:$V$2337)</f>
        <v>0</v>
      </c>
      <c r="I1980" s="15" t="str">
        <f>_xlfn.XLOOKUP(A1980,'Medical Examinations'!$P$3:$P$2337,'Medical Examinations'!$W$3:$W$2337)</f>
        <v>No</v>
      </c>
      <c r="J1980" s="15" t="str">
        <f>_xlfn.XLOOKUP(A1980,'Medical Examinations'!$P$3:$P$2337,'Medical Examinations'!$X$3:$X$2337)</f>
        <v>Overweight</v>
      </c>
      <c r="K1980" s="15"/>
      <c r="L1980" s="74">
        <f>_xlfn.XLOOKUP(A1980,'Hospitalisation Details'!$U$4:$U$2346,'Hospitalisation Details'!$V$4:$V$2346)</f>
        <v>35287</v>
      </c>
      <c r="M1980" s="75">
        <f>_xlfn.XLOOKUP(A1980,'Hospitalisation Details'!$U$4:$U$2346,'Hospitalisation Details'!$X$4:$X$2346)</f>
        <v>3392.37</v>
      </c>
      <c r="N1980" s="15">
        <f>_xlfn.XLOOKUP(A1980,'Hospitalisation Details'!$U$4:$U$2346,'Hospitalisation Details'!$Y$4:$Y$2346)</f>
        <v>1</v>
      </c>
      <c r="O1980" s="15">
        <f>_xlfn.XLOOKUP(A1980,'Hospitalisation Details'!$U$4:$U$2346,'Hospitalisation Details'!$Z$4:$Z$2346)</f>
        <v>1</v>
      </c>
      <c r="P1980" s="15" t="str">
        <f>_xlfn.XLOOKUP(A1980,'Hospitalisation Details'!$U$4:$U$2346,'Hospitalisation Details'!$AA$4:$AA$2346)</f>
        <v>R1013</v>
      </c>
      <c r="Q1980" s="15">
        <f>_xlfn.XLOOKUP(A1980,'Hospitalisation Details'!$U$4:$U$2346,'Hospitalisation Details'!$AB$4:$AB$2346)</f>
        <v>27</v>
      </c>
    </row>
    <row r="1981" spans="1:17" ht="15.5" x14ac:dyDescent="0.35">
      <c r="A1981" s="73" t="s">
        <v>389</v>
      </c>
      <c r="B1981" s="40" t="str">
        <f>_xlfn.XLOOKUP(A1981,'Customer Names'!$A$3:$A$2337,'Customer Names'!$E$3:$E$2337)</f>
        <v>Kathleen M.</v>
      </c>
      <c r="C1981" s="29">
        <f>_xlfn.XLOOKUP(A1981,'Medical Examinations'!$P$3:$P$2337,'Medical Examinations'!$Q$3:$Q$2337)</f>
        <v>28.785</v>
      </c>
      <c r="D1981" s="15">
        <f>_xlfn.XLOOKUP(A1981,'Medical Examinations'!$P$3:$P$2337,'Medical Examinations'!$R$3:$R$2337)</f>
        <v>4.3099999999999996</v>
      </c>
      <c r="E1981" s="15" t="str">
        <f>_xlfn.XLOOKUP(A1981,'Medical Examinations'!$P$3:$P$2337,'Medical Examinations'!$S$3:$S$2337)</f>
        <v>Yes</v>
      </c>
      <c r="F1981" s="15" t="str">
        <f>_xlfn.XLOOKUP(A1981,'Medical Examinations'!$P$3:$P$2337,'Medical Examinations'!$T$3:$T$2337)</f>
        <v>No</v>
      </c>
      <c r="G1981" s="15" t="str">
        <f>_xlfn.XLOOKUP(A1981,'Medical Examinations'!$P$3:$P$2337,'Medical Examinations'!$U$3:$U$2337)</f>
        <v>No</v>
      </c>
      <c r="H1981" s="15">
        <f>_xlfn.XLOOKUP(A1981,'Medical Examinations'!$P$3:$P$2337,'Medical Examinations'!$V$3:$V$2337)</f>
        <v>0</v>
      </c>
      <c r="I1981" s="15" t="str">
        <f>_xlfn.XLOOKUP(A1981,'Medical Examinations'!$P$3:$P$2337,'Medical Examinations'!$W$3:$W$2337)</f>
        <v>No</v>
      </c>
      <c r="J1981" s="15" t="str">
        <f>_xlfn.XLOOKUP(A1981,'Medical Examinations'!$P$3:$P$2337,'Medical Examinations'!$X$3:$X$2337)</f>
        <v>Overweight</v>
      </c>
      <c r="K1981" s="15"/>
      <c r="L1981" s="74">
        <f>_xlfn.XLOOKUP(A1981,'Hospitalisation Details'!$U$4:$U$2346,'Hospitalisation Details'!$V$4:$V$2346)</f>
        <v>35382</v>
      </c>
      <c r="M1981" s="75">
        <f>_xlfn.XLOOKUP(A1981,'Hospitalisation Details'!$U$4:$U$2346,'Hospitalisation Details'!$X$4:$X$2346)</f>
        <v>3385.4</v>
      </c>
      <c r="N1981" s="15">
        <f>_xlfn.XLOOKUP(A1981,'Hospitalisation Details'!$U$4:$U$2346,'Hospitalisation Details'!$Y$4:$Y$2346)</f>
        <v>1</v>
      </c>
      <c r="O1981" s="15">
        <f>_xlfn.XLOOKUP(A1981,'Hospitalisation Details'!$U$4:$U$2346,'Hospitalisation Details'!$Z$4:$Z$2346)</f>
        <v>9</v>
      </c>
      <c r="P1981" s="15" t="str">
        <f>_xlfn.XLOOKUP(A1981,'Hospitalisation Details'!$U$4:$U$2346,'Hospitalisation Details'!$AA$4:$AA$2346)</f>
        <v>R1024</v>
      </c>
      <c r="Q1981" s="15">
        <f>_xlfn.XLOOKUP(A1981,'Hospitalisation Details'!$U$4:$U$2346,'Hospitalisation Details'!$AB$4:$AB$2346)</f>
        <v>27</v>
      </c>
    </row>
    <row r="1982" spans="1:17" ht="15.5" x14ac:dyDescent="0.35">
      <c r="A1982" s="73" t="s">
        <v>388</v>
      </c>
      <c r="B1982" s="40" t="str">
        <f>_xlfn.XLOOKUP(A1982,'Customer Names'!$A$3:$A$2337,'Customer Names'!$E$3:$E$2337)</f>
        <v>Aya</v>
      </c>
      <c r="C1982" s="29">
        <f>_xlfn.XLOOKUP(A1982,'Medical Examinations'!$P$3:$P$2337,'Medical Examinations'!$Q$3:$Q$2337)</f>
        <v>19.8</v>
      </c>
      <c r="D1982" s="15">
        <f>_xlfn.XLOOKUP(A1982,'Medical Examinations'!$P$3:$P$2337,'Medical Examinations'!$R$3:$R$2337)</f>
        <v>4</v>
      </c>
      <c r="E1982" s="15" t="str">
        <f>_xlfn.XLOOKUP(A1982,'Medical Examinations'!$P$3:$P$2337,'Medical Examinations'!$S$3:$S$2337)</f>
        <v>Yes</v>
      </c>
      <c r="F1982" s="15" t="str">
        <f>_xlfn.XLOOKUP(A1982,'Medical Examinations'!$P$3:$P$2337,'Medical Examinations'!$T$3:$T$2337)</f>
        <v>No</v>
      </c>
      <c r="G1982" s="15" t="str">
        <f>_xlfn.XLOOKUP(A1982,'Medical Examinations'!$P$3:$P$2337,'Medical Examinations'!$U$3:$U$2337)</f>
        <v>No</v>
      </c>
      <c r="H1982" s="15">
        <f>_xlfn.XLOOKUP(A1982,'Medical Examinations'!$P$3:$P$2337,'Medical Examinations'!$V$3:$V$2337)</f>
        <v>0</v>
      </c>
      <c r="I1982" s="15" t="str">
        <f>_xlfn.XLOOKUP(A1982,'Medical Examinations'!$P$3:$P$2337,'Medical Examinations'!$W$3:$W$2337)</f>
        <v>No</v>
      </c>
      <c r="J1982" s="15" t="str">
        <f>_xlfn.XLOOKUP(A1982,'Medical Examinations'!$P$3:$P$2337,'Medical Examinations'!$X$3:$X$2337)</f>
        <v>Normalweight</v>
      </c>
      <c r="K1982" s="15"/>
      <c r="L1982" s="74">
        <f>_xlfn.XLOOKUP(A1982,'Hospitalisation Details'!$U$4:$U$2346,'Hospitalisation Details'!$V$4:$V$2346)</f>
        <v>35413</v>
      </c>
      <c r="M1982" s="75">
        <f>_xlfn.XLOOKUP(A1982,'Hospitalisation Details'!$U$4:$U$2346,'Hospitalisation Details'!$X$4:$X$2346)</f>
        <v>3378.91</v>
      </c>
      <c r="N1982" s="15">
        <f>_xlfn.XLOOKUP(A1982,'Hospitalisation Details'!$U$4:$U$2346,'Hospitalisation Details'!$Y$4:$Y$2346)</f>
        <v>1</v>
      </c>
      <c r="O1982" s="15">
        <f>_xlfn.XLOOKUP(A1982,'Hospitalisation Details'!$U$4:$U$2346,'Hospitalisation Details'!$Z$4:$Z$2346)</f>
        <v>2</v>
      </c>
      <c r="P1982" s="15" t="str">
        <f>_xlfn.XLOOKUP(A1982,'Hospitalisation Details'!$U$4:$U$2346,'Hospitalisation Details'!$AA$4:$AA$2346)</f>
        <v>R1011</v>
      </c>
      <c r="Q1982" s="15">
        <f>_xlfn.XLOOKUP(A1982,'Hospitalisation Details'!$U$4:$U$2346,'Hospitalisation Details'!$AB$4:$AB$2346)</f>
        <v>26</v>
      </c>
    </row>
    <row r="1983" spans="1:17" ht="15.5" x14ac:dyDescent="0.35">
      <c r="A1983" s="73" t="s">
        <v>387</v>
      </c>
      <c r="B1983" s="40" t="str">
        <f>_xlfn.XLOOKUP(A1983,'Customer Names'!$A$3:$A$2337,'Customer Names'!$E$3:$E$2337)</f>
        <v>Carolyn R</v>
      </c>
      <c r="C1983" s="29">
        <f>_xlfn.XLOOKUP(A1983,'Medical Examinations'!$P$3:$P$2337,'Medical Examinations'!$Q$3:$Q$2337)</f>
        <v>35.53</v>
      </c>
      <c r="D1983" s="15">
        <f>_xlfn.XLOOKUP(A1983,'Medical Examinations'!$P$3:$P$2337,'Medical Examinations'!$R$3:$R$2337)</f>
        <v>4.68</v>
      </c>
      <c r="E1983" s="15" t="str">
        <f>_xlfn.XLOOKUP(A1983,'Medical Examinations'!$P$3:$P$2337,'Medical Examinations'!$S$3:$S$2337)</f>
        <v>No</v>
      </c>
      <c r="F1983" s="15" t="str">
        <f>_xlfn.XLOOKUP(A1983,'Medical Examinations'!$P$3:$P$2337,'Medical Examinations'!$T$3:$T$2337)</f>
        <v>No</v>
      </c>
      <c r="G1983" s="15" t="str">
        <f>_xlfn.XLOOKUP(A1983,'Medical Examinations'!$P$3:$P$2337,'Medical Examinations'!$U$3:$U$2337)</f>
        <v>Yes</v>
      </c>
      <c r="H1983" s="15">
        <f>_xlfn.XLOOKUP(A1983,'Medical Examinations'!$P$3:$P$2337,'Medical Examinations'!$V$3:$V$2337)</f>
        <v>1</v>
      </c>
      <c r="I1983" s="15" t="str">
        <f>_xlfn.XLOOKUP(A1983,'Medical Examinations'!$P$3:$P$2337,'Medical Examinations'!$W$3:$W$2337)</f>
        <v>No</v>
      </c>
      <c r="J1983" s="15" t="str">
        <f>_xlfn.XLOOKUP(A1983,'Medical Examinations'!$P$3:$P$2337,'Medical Examinations'!$X$3:$X$2337)</f>
        <v>Obesity</v>
      </c>
      <c r="K1983" s="15"/>
      <c r="L1983" s="74">
        <f>_xlfn.XLOOKUP(A1983,'Hospitalisation Details'!$U$4:$U$2346,'Hospitalisation Details'!$V$4:$V$2346)</f>
        <v>34249</v>
      </c>
      <c r="M1983" s="75">
        <f>_xlfn.XLOOKUP(A1983,'Hospitalisation Details'!$U$4:$U$2346,'Hospitalisation Details'!$X$4:$X$2346)</f>
        <v>3366.67</v>
      </c>
      <c r="N1983" s="15">
        <f>_xlfn.XLOOKUP(A1983,'Hospitalisation Details'!$U$4:$U$2346,'Hospitalisation Details'!$Y$4:$Y$2346)</f>
        <v>1</v>
      </c>
      <c r="O1983" s="15">
        <f>_xlfn.XLOOKUP(A1983,'Hospitalisation Details'!$U$4:$U$2346,'Hospitalisation Details'!$Z$4:$Z$2346)</f>
        <v>9</v>
      </c>
      <c r="P1983" s="15" t="str">
        <f>_xlfn.XLOOKUP(A1983,'Hospitalisation Details'!$U$4:$U$2346,'Hospitalisation Details'!$AA$4:$AA$2346)</f>
        <v>R1013</v>
      </c>
      <c r="Q1983" s="15">
        <f>_xlfn.XLOOKUP(A1983,'Hospitalisation Details'!$U$4:$U$2346,'Hospitalisation Details'!$AB$4:$AB$2346)</f>
        <v>30</v>
      </c>
    </row>
    <row r="1984" spans="1:17" ht="15.5" x14ac:dyDescent="0.35">
      <c r="A1984" s="73" t="s">
        <v>386</v>
      </c>
      <c r="B1984" s="40" t="str">
        <f>_xlfn.XLOOKUP(A1984,'Customer Names'!$A$3:$A$2337,'Customer Names'!$E$3:$E$2337)</f>
        <v>Bethany</v>
      </c>
      <c r="C1984" s="29">
        <f>_xlfn.XLOOKUP(A1984,'Medical Examinations'!$P$3:$P$2337,'Medical Examinations'!$Q$3:$Q$2337)</f>
        <v>21.47</v>
      </c>
      <c r="D1984" s="15">
        <f>_xlfn.XLOOKUP(A1984,'Medical Examinations'!$P$3:$P$2337,'Medical Examinations'!$R$3:$R$2337)</f>
        <v>4.0199999999999996</v>
      </c>
      <c r="E1984" s="15" t="str">
        <f>_xlfn.XLOOKUP(A1984,'Medical Examinations'!$P$3:$P$2337,'Medical Examinations'!$S$3:$S$2337)</f>
        <v>Yes</v>
      </c>
      <c r="F1984" s="15" t="str">
        <f>_xlfn.XLOOKUP(A1984,'Medical Examinations'!$P$3:$P$2337,'Medical Examinations'!$T$3:$T$2337)</f>
        <v>No</v>
      </c>
      <c r="G1984" s="15" t="str">
        <f>_xlfn.XLOOKUP(A1984,'Medical Examinations'!$P$3:$P$2337,'Medical Examinations'!$U$3:$U$2337)</f>
        <v>No</v>
      </c>
      <c r="H1984" s="15">
        <f>_xlfn.XLOOKUP(A1984,'Medical Examinations'!$P$3:$P$2337,'Medical Examinations'!$V$3:$V$2337)</f>
        <v>1</v>
      </c>
      <c r="I1984" s="15" t="str">
        <f>_xlfn.XLOOKUP(A1984,'Medical Examinations'!$P$3:$P$2337,'Medical Examinations'!$W$3:$W$2337)</f>
        <v>No</v>
      </c>
      <c r="J1984" s="15" t="str">
        <f>_xlfn.XLOOKUP(A1984,'Medical Examinations'!$P$3:$P$2337,'Medical Examinations'!$X$3:$X$2337)</f>
        <v>Normalweight</v>
      </c>
      <c r="K1984" s="15"/>
      <c r="L1984" s="74">
        <f>_xlfn.XLOOKUP(A1984,'Hospitalisation Details'!$U$4:$U$2346,'Hospitalisation Details'!$V$4:$V$2346)</f>
        <v>34873</v>
      </c>
      <c r="M1984" s="75">
        <f>_xlfn.XLOOKUP(A1984,'Hospitalisation Details'!$U$4:$U$2346,'Hospitalisation Details'!$X$4:$X$2346)</f>
        <v>3353.47</v>
      </c>
      <c r="N1984" s="15">
        <f>_xlfn.XLOOKUP(A1984,'Hospitalisation Details'!$U$4:$U$2346,'Hospitalisation Details'!$Y$4:$Y$2346)</f>
        <v>1</v>
      </c>
      <c r="O1984" s="15">
        <f>_xlfn.XLOOKUP(A1984,'Hospitalisation Details'!$U$4:$U$2346,'Hospitalisation Details'!$Z$4:$Z$2346)</f>
        <v>1</v>
      </c>
      <c r="P1984" s="15" t="str">
        <f>_xlfn.XLOOKUP(A1984,'Hospitalisation Details'!$U$4:$U$2346,'Hospitalisation Details'!$AA$4:$AA$2346)</f>
        <v>R1012</v>
      </c>
      <c r="Q1984" s="15">
        <f>_xlfn.XLOOKUP(A1984,'Hospitalisation Details'!$U$4:$U$2346,'Hospitalisation Details'!$AB$4:$AB$2346)</f>
        <v>28</v>
      </c>
    </row>
    <row r="1985" spans="1:17" ht="15.5" x14ac:dyDescent="0.35">
      <c r="A1985" s="73" t="s">
        <v>385</v>
      </c>
      <c r="B1985" s="40" t="str">
        <f>_xlfn.XLOOKUP(A1985,'Customer Names'!$A$3:$A$2337,'Customer Names'!$E$3:$E$2337)</f>
        <v>Holly A</v>
      </c>
      <c r="C1985" s="29">
        <f>_xlfn.XLOOKUP(A1985,'Medical Examinations'!$P$3:$P$2337,'Medical Examinations'!$Q$3:$Q$2337)</f>
        <v>25.9</v>
      </c>
      <c r="D1985" s="15">
        <f>_xlfn.XLOOKUP(A1985,'Medical Examinations'!$P$3:$P$2337,'Medical Examinations'!$R$3:$R$2337)</f>
        <v>5.12</v>
      </c>
      <c r="E1985" s="15" t="str">
        <f>_xlfn.XLOOKUP(A1985,'Medical Examinations'!$P$3:$P$2337,'Medical Examinations'!$S$3:$S$2337)</f>
        <v>No</v>
      </c>
      <c r="F1985" s="15" t="str">
        <f>_xlfn.XLOOKUP(A1985,'Medical Examinations'!$P$3:$P$2337,'Medical Examinations'!$T$3:$T$2337)</f>
        <v>No</v>
      </c>
      <c r="G1985" s="15" t="str">
        <f>_xlfn.XLOOKUP(A1985,'Medical Examinations'!$P$3:$P$2337,'Medical Examinations'!$U$3:$U$2337)</f>
        <v>Yes</v>
      </c>
      <c r="H1985" s="15">
        <f>_xlfn.XLOOKUP(A1985,'Medical Examinations'!$P$3:$P$2337,'Medical Examinations'!$V$3:$V$2337)</f>
        <v>1</v>
      </c>
      <c r="I1985" s="15" t="str">
        <f>_xlfn.XLOOKUP(A1985,'Medical Examinations'!$P$3:$P$2337,'Medical Examinations'!$W$3:$W$2337)</f>
        <v>No</v>
      </c>
      <c r="J1985" s="15" t="str">
        <f>_xlfn.XLOOKUP(A1985,'Medical Examinations'!$P$3:$P$2337,'Medical Examinations'!$X$3:$X$2337)</f>
        <v>Overweight</v>
      </c>
      <c r="K1985" s="15"/>
      <c r="L1985" s="74">
        <f>_xlfn.XLOOKUP(A1985,'Hospitalisation Details'!$U$4:$U$2346,'Hospitalisation Details'!$V$4:$V$2346)</f>
        <v>34270</v>
      </c>
      <c r="M1985" s="75">
        <f>_xlfn.XLOOKUP(A1985,'Hospitalisation Details'!$U$4:$U$2346,'Hospitalisation Details'!$X$4:$X$2346)</f>
        <v>3353.28</v>
      </c>
      <c r="N1985" s="15">
        <f>_xlfn.XLOOKUP(A1985,'Hospitalisation Details'!$U$4:$U$2346,'Hospitalisation Details'!$Y$4:$Y$2346)</f>
        <v>1</v>
      </c>
      <c r="O1985" s="15">
        <f>_xlfn.XLOOKUP(A1985,'Hospitalisation Details'!$U$4:$U$2346,'Hospitalisation Details'!$Z$4:$Z$2346)</f>
        <v>2</v>
      </c>
      <c r="P1985" s="15" t="str">
        <f>_xlfn.XLOOKUP(A1985,'Hospitalisation Details'!$U$4:$U$2346,'Hospitalisation Details'!$AA$4:$AA$2346)</f>
        <v>R1011</v>
      </c>
      <c r="Q1985" s="15">
        <f>_xlfn.XLOOKUP(A1985,'Hospitalisation Details'!$U$4:$U$2346,'Hospitalisation Details'!$AB$4:$AB$2346)</f>
        <v>30</v>
      </c>
    </row>
    <row r="1986" spans="1:17" ht="15.5" x14ac:dyDescent="0.35">
      <c r="A1986" s="73" t="s">
        <v>384</v>
      </c>
      <c r="B1986" s="40" t="str">
        <f>_xlfn.XLOOKUP(A1986,'Customer Names'!$A$3:$A$2337,'Customer Names'!$E$3:$E$2337)</f>
        <v>Ping</v>
      </c>
      <c r="C1986" s="29">
        <f>_xlfn.XLOOKUP(A1986,'Medical Examinations'!$P$3:$P$2337,'Medical Examinations'!$Q$3:$Q$2337)</f>
        <v>20.81</v>
      </c>
      <c r="D1986" s="15">
        <f>_xlfn.XLOOKUP(A1986,'Medical Examinations'!$P$3:$P$2337,'Medical Examinations'!$R$3:$R$2337)</f>
        <v>5.52</v>
      </c>
      <c r="E1986" s="15" t="str">
        <f>_xlfn.XLOOKUP(A1986,'Medical Examinations'!$P$3:$P$2337,'Medical Examinations'!$S$3:$S$2337)</f>
        <v>No</v>
      </c>
      <c r="F1986" s="15" t="str">
        <f>_xlfn.XLOOKUP(A1986,'Medical Examinations'!$P$3:$P$2337,'Medical Examinations'!$T$3:$T$2337)</f>
        <v>No</v>
      </c>
      <c r="G1986" s="15" t="str">
        <f>_xlfn.XLOOKUP(A1986,'Medical Examinations'!$P$3:$P$2337,'Medical Examinations'!$U$3:$U$2337)</f>
        <v>No</v>
      </c>
      <c r="H1986" s="15">
        <f>_xlfn.XLOOKUP(A1986,'Medical Examinations'!$P$3:$P$2337,'Medical Examinations'!$V$3:$V$2337)</f>
        <v>0</v>
      </c>
      <c r="I1986" s="15" t="str">
        <f>_xlfn.XLOOKUP(A1986,'Medical Examinations'!$P$3:$P$2337,'Medical Examinations'!$W$3:$W$2337)</f>
        <v>No</v>
      </c>
      <c r="J1986" s="15" t="str">
        <f>_xlfn.XLOOKUP(A1986,'Medical Examinations'!$P$3:$P$2337,'Medical Examinations'!$X$3:$X$2337)</f>
        <v>Normalweight</v>
      </c>
      <c r="K1986" s="15"/>
      <c r="L1986" s="74">
        <f>_xlfn.XLOOKUP(A1986,'Hospitalisation Details'!$U$4:$U$2346,'Hospitalisation Details'!$V$4:$V$2346)</f>
        <v>33482</v>
      </c>
      <c r="M1986" s="75">
        <f>_xlfn.XLOOKUP(A1986,'Hospitalisation Details'!$U$4:$U$2346,'Hospitalisation Details'!$X$4:$X$2346)</f>
        <v>3342.79</v>
      </c>
      <c r="N1986" s="15">
        <f>_xlfn.XLOOKUP(A1986,'Hospitalisation Details'!$U$4:$U$2346,'Hospitalisation Details'!$Y$4:$Y$2346)</f>
        <v>1</v>
      </c>
      <c r="O1986" s="15">
        <f>_xlfn.XLOOKUP(A1986,'Hospitalisation Details'!$U$4:$U$2346,'Hospitalisation Details'!$Z$4:$Z$2346)</f>
        <v>2</v>
      </c>
      <c r="P1986" s="15" t="str">
        <f>_xlfn.XLOOKUP(A1986,'Hospitalisation Details'!$U$4:$U$2346,'Hospitalisation Details'!$AA$4:$AA$2346)</f>
        <v>R1013</v>
      </c>
      <c r="Q1986" s="15">
        <f>_xlfn.XLOOKUP(A1986,'Hospitalisation Details'!$U$4:$U$2346,'Hospitalisation Details'!$AB$4:$AB$2346)</f>
        <v>32</v>
      </c>
    </row>
    <row r="1987" spans="1:17" ht="15.5" x14ac:dyDescent="0.35">
      <c r="A1987" s="73" t="s">
        <v>383</v>
      </c>
      <c r="B1987" s="40" t="str">
        <f>_xlfn.XLOOKUP(A1987,'Customer Names'!$A$3:$A$2337,'Customer Names'!$E$3:$E$2337)</f>
        <v>Tim</v>
      </c>
      <c r="C1987" s="29">
        <f>_xlfn.XLOOKUP(A1987,'Medical Examinations'!$P$3:$P$2337,'Medical Examinations'!$Q$3:$Q$2337)</f>
        <v>25.84</v>
      </c>
      <c r="D1987" s="15">
        <f>_xlfn.XLOOKUP(A1987,'Medical Examinations'!$P$3:$P$2337,'Medical Examinations'!$R$3:$R$2337)</f>
        <v>5.81</v>
      </c>
      <c r="E1987" s="15" t="str">
        <f>_xlfn.XLOOKUP(A1987,'Medical Examinations'!$P$3:$P$2337,'Medical Examinations'!$S$3:$S$2337)</f>
        <v>Yes</v>
      </c>
      <c r="F1987" s="15" t="str">
        <f>_xlfn.XLOOKUP(A1987,'Medical Examinations'!$P$3:$P$2337,'Medical Examinations'!$T$3:$T$2337)</f>
        <v>No</v>
      </c>
      <c r="G1987" s="15" t="str">
        <f>_xlfn.XLOOKUP(A1987,'Medical Examinations'!$P$3:$P$2337,'Medical Examinations'!$U$3:$U$2337)</f>
        <v>Yes</v>
      </c>
      <c r="H1987" s="15">
        <f>_xlfn.XLOOKUP(A1987,'Medical Examinations'!$P$3:$P$2337,'Medical Examinations'!$V$3:$V$2337)</f>
        <v>1</v>
      </c>
      <c r="I1987" s="15" t="str">
        <f>_xlfn.XLOOKUP(A1987,'Medical Examinations'!$P$3:$P$2337,'Medical Examinations'!$W$3:$W$2337)</f>
        <v>No</v>
      </c>
      <c r="J1987" s="15" t="str">
        <f>_xlfn.XLOOKUP(A1987,'Medical Examinations'!$P$3:$P$2337,'Medical Examinations'!$X$3:$X$2337)</f>
        <v>Overweight</v>
      </c>
      <c r="K1987" s="15"/>
      <c r="L1987" s="74">
        <f>_xlfn.XLOOKUP(A1987,'Hospitalisation Details'!$U$4:$U$2346,'Hospitalisation Details'!$V$4:$V$2346)</f>
        <v>35601</v>
      </c>
      <c r="M1987" s="75">
        <f>_xlfn.XLOOKUP(A1987,'Hospitalisation Details'!$U$4:$U$2346,'Hospitalisation Details'!$X$4:$X$2346)</f>
        <v>3309.79</v>
      </c>
      <c r="N1987" s="15">
        <f>_xlfn.XLOOKUP(A1987,'Hospitalisation Details'!$U$4:$U$2346,'Hospitalisation Details'!$Y$4:$Y$2346)</f>
        <v>4</v>
      </c>
      <c r="O1987" s="15">
        <f>_xlfn.XLOOKUP(A1987,'Hospitalisation Details'!$U$4:$U$2346,'Hospitalisation Details'!$Z$4:$Z$2346)</f>
        <v>1</v>
      </c>
      <c r="P1987" s="15" t="str">
        <f>_xlfn.XLOOKUP(A1987,'Hospitalisation Details'!$U$4:$U$2346,'Hospitalisation Details'!$AA$4:$AA$2346)</f>
        <v>R1017</v>
      </c>
      <c r="Q1987" s="15">
        <f>_xlfn.XLOOKUP(A1987,'Hospitalisation Details'!$U$4:$U$2346,'Hospitalisation Details'!$AB$4:$AB$2346)</f>
        <v>26</v>
      </c>
    </row>
    <row r="1988" spans="1:17" ht="15.5" x14ac:dyDescent="0.35">
      <c r="A1988" s="73" t="s">
        <v>382</v>
      </c>
      <c r="B1988" s="40" t="str">
        <f>_xlfn.XLOOKUP(A1988,'Customer Names'!$A$3:$A$2337,'Customer Names'!$E$3:$E$2337)</f>
        <v>John</v>
      </c>
      <c r="C1988" s="29">
        <f>_xlfn.XLOOKUP(A1988,'Medical Examinations'!$P$3:$P$2337,'Medical Examinations'!$Q$3:$Q$2337)</f>
        <v>30.95</v>
      </c>
      <c r="D1988" s="15">
        <f>_xlfn.XLOOKUP(A1988,'Medical Examinations'!$P$3:$P$2337,'Medical Examinations'!$R$3:$R$2337)</f>
        <v>5.16</v>
      </c>
      <c r="E1988" s="15" t="str">
        <f>_xlfn.XLOOKUP(A1988,'Medical Examinations'!$P$3:$P$2337,'Medical Examinations'!$S$3:$S$2337)</f>
        <v>No</v>
      </c>
      <c r="F1988" s="15" t="str">
        <f>_xlfn.XLOOKUP(A1988,'Medical Examinations'!$P$3:$P$2337,'Medical Examinations'!$T$3:$T$2337)</f>
        <v>No</v>
      </c>
      <c r="G1988" s="15" t="str">
        <f>_xlfn.XLOOKUP(A1988,'Medical Examinations'!$P$3:$P$2337,'Medical Examinations'!$U$3:$U$2337)</f>
        <v>Yes</v>
      </c>
      <c r="H1988" s="15">
        <f>_xlfn.XLOOKUP(A1988,'Medical Examinations'!$P$3:$P$2337,'Medical Examinations'!$V$3:$V$2337)</f>
        <v>1</v>
      </c>
      <c r="I1988" s="15" t="str">
        <f>_xlfn.XLOOKUP(A1988,'Medical Examinations'!$P$3:$P$2337,'Medical Examinations'!$W$3:$W$2337)</f>
        <v>No</v>
      </c>
      <c r="J1988" s="15" t="str">
        <f>_xlfn.XLOOKUP(A1988,'Medical Examinations'!$P$3:$P$2337,'Medical Examinations'!$X$3:$X$2337)</f>
        <v>Obesity</v>
      </c>
      <c r="K1988" s="15"/>
      <c r="L1988" s="74">
        <f>_xlfn.XLOOKUP(A1988,'Hospitalisation Details'!$U$4:$U$2346,'Hospitalisation Details'!$V$4:$V$2346)</f>
        <v>37943</v>
      </c>
      <c r="M1988" s="75">
        <f>_xlfn.XLOOKUP(A1988,'Hospitalisation Details'!$U$4:$U$2346,'Hospitalisation Details'!$X$4:$X$2346)</f>
        <v>3308.46</v>
      </c>
      <c r="N1988" s="15">
        <f>_xlfn.XLOOKUP(A1988,'Hospitalisation Details'!$U$4:$U$2346,'Hospitalisation Details'!$Y$4:$Y$2346)</f>
        <v>1</v>
      </c>
      <c r="O1988" s="15">
        <f>_xlfn.XLOOKUP(A1988,'Hospitalisation Details'!$U$4:$U$2346,'Hospitalisation Details'!$Z$4:$Z$2346)</f>
        <v>2</v>
      </c>
      <c r="P1988" s="15" t="str">
        <f>_xlfn.XLOOKUP(A1988,'Hospitalisation Details'!$U$4:$U$2346,'Hospitalisation Details'!$AA$4:$AA$2346)</f>
        <v>R1021</v>
      </c>
      <c r="Q1988" s="15">
        <f>_xlfn.XLOOKUP(A1988,'Hospitalisation Details'!$U$4:$U$2346,'Hospitalisation Details'!$AB$4:$AB$2346)</f>
        <v>20</v>
      </c>
    </row>
    <row r="1989" spans="1:17" ht="15.5" x14ac:dyDescent="0.35">
      <c r="A1989" s="73" t="s">
        <v>381</v>
      </c>
      <c r="B1989" s="40" t="str">
        <f>_xlfn.XLOOKUP(A1989,'Customer Names'!$A$3:$A$2337,'Customer Names'!$E$3:$E$2337)</f>
        <v>Cynthia</v>
      </c>
      <c r="C1989" s="29">
        <f>_xlfn.XLOOKUP(A1989,'Medical Examinations'!$P$3:$P$2337,'Medical Examinations'!$Q$3:$Q$2337)</f>
        <v>30.54</v>
      </c>
      <c r="D1989" s="15">
        <f>_xlfn.XLOOKUP(A1989,'Medical Examinations'!$P$3:$P$2337,'Medical Examinations'!$R$3:$R$2337)</f>
        <v>5</v>
      </c>
      <c r="E1989" s="15" t="str">
        <f>_xlfn.XLOOKUP(A1989,'Medical Examinations'!$P$3:$P$2337,'Medical Examinations'!$S$3:$S$2337)</f>
        <v>No</v>
      </c>
      <c r="F1989" s="15" t="str">
        <f>_xlfn.XLOOKUP(A1989,'Medical Examinations'!$P$3:$P$2337,'Medical Examinations'!$T$3:$T$2337)</f>
        <v>No</v>
      </c>
      <c r="G1989" s="15" t="str">
        <f>_xlfn.XLOOKUP(A1989,'Medical Examinations'!$P$3:$P$2337,'Medical Examinations'!$U$3:$U$2337)</f>
        <v>Yes</v>
      </c>
      <c r="H1989" s="15">
        <f>_xlfn.XLOOKUP(A1989,'Medical Examinations'!$P$3:$P$2337,'Medical Examinations'!$V$3:$V$2337)</f>
        <v>1</v>
      </c>
      <c r="I1989" s="15" t="str">
        <f>_xlfn.XLOOKUP(A1989,'Medical Examinations'!$P$3:$P$2337,'Medical Examinations'!$W$3:$W$2337)</f>
        <v>No</v>
      </c>
      <c r="J1989" s="15" t="str">
        <f>_xlfn.XLOOKUP(A1989,'Medical Examinations'!$P$3:$P$2337,'Medical Examinations'!$X$3:$X$2337)</f>
        <v>Obesity</v>
      </c>
      <c r="K1989" s="15"/>
      <c r="L1989" s="74">
        <f>_xlfn.XLOOKUP(A1989,'Hospitalisation Details'!$U$4:$U$2346,'Hospitalisation Details'!$V$4:$V$2346)</f>
        <v>37960</v>
      </c>
      <c r="M1989" s="75">
        <f>_xlfn.XLOOKUP(A1989,'Hospitalisation Details'!$U$4:$U$2346,'Hospitalisation Details'!$X$4:$X$2346)</f>
        <v>3300.7</v>
      </c>
      <c r="N1989" s="15">
        <f>_xlfn.XLOOKUP(A1989,'Hospitalisation Details'!$U$4:$U$2346,'Hospitalisation Details'!$Y$4:$Y$2346)</f>
        <v>1</v>
      </c>
      <c r="O1989" s="15">
        <f>_xlfn.XLOOKUP(A1989,'Hospitalisation Details'!$U$4:$U$2346,'Hospitalisation Details'!$Z$4:$Z$2346)</f>
        <v>9</v>
      </c>
      <c r="P1989" s="15" t="str">
        <f>_xlfn.XLOOKUP(A1989,'Hospitalisation Details'!$U$4:$U$2346,'Hospitalisation Details'!$AA$4:$AA$2346)</f>
        <v>R1025</v>
      </c>
      <c r="Q1989" s="15">
        <f>_xlfn.XLOOKUP(A1989,'Hospitalisation Details'!$U$4:$U$2346,'Hospitalisation Details'!$AB$4:$AB$2346)</f>
        <v>20</v>
      </c>
    </row>
    <row r="1990" spans="1:17" ht="15.5" x14ac:dyDescent="0.35">
      <c r="A1990" s="73" t="s">
        <v>380</v>
      </c>
      <c r="B1990" s="40" t="str">
        <f>_xlfn.XLOOKUP(A1990,'Customer Names'!$A$3:$A$2337,'Customer Names'!$E$3:$E$2337)</f>
        <v>Emmett</v>
      </c>
      <c r="C1990" s="29">
        <f>_xlfn.XLOOKUP(A1990,'Medical Examinations'!$P$3:$P$2337,'Medical Examinations'!$Q$3:$Q$2337)</f>
        <v>33.914999999999999</v>
      </c>
      <c r="D1990" s="15">
        <f>_xlfn.XLOOKUP(A1990,'Medical Examinations'!$P$3:$P$2337,'Medical Examinations'!$R$3:$R$2337)</f>
        <v>5.84</v>
      </c>
      <c r="E1990" s="15" t="str">
        <f>_xlfn.XLOOKUP(A1990,'Medical Examinations'!$P$3:$P$2337,'Medical Examinations'!$S$3:$S$2337)</f>
        <v>Yes</v>
      </c>
      <c r="F1990" s="15" t="str">
        <f>_xlfn.XLOOKUP(A1990,'Medical Examinations'!$P$3:$P$2337,'Medical Examinations'!$T$3:$T$2337)</f>
        <v>No</v>
      </c>
      <c r="G1990" s="15" t="str">
        <f>_xlfn.XLOOKUP(A1990,'Medical Examinations'!$P$3:$P$2337,'Medical Examinations'!$U$3:$U$2337)</f>
        <v>No</v>
      </c>
      <c r="H1990" s="15">
        <f>_xlfn.XLOOKUP(A1990,'Medical Examinations'!$P$3:$P$2337,'Medical Examinations'!$V$3:$V$2337)</f>
        <v>0</v>
      </c>
      <c r="I1990" s="15" t="str">
        <f>_xlfn.XLOOKUP(A1990,'Medical Examinations'!$P$3:$P$2337,'Medical Examinations'!$W$3:$W$2337)</f>
        <v>No</v>
      </c>
      <c r="J1990" s="15" t="str">
        <f>_xlfn.XLOOKUP(A1990,'Medical Examinations'!$P$3:$P$2337,'Medical Examinations'!$X$3:$X$2337)</f>
        <v>Obesity</v>
      </c>
      <c r="K1990" s="15"/>
      <c r="L1990" s="74">
        <f>_xlfn.XLOOKUP(A1990,'Hospitalisation Details'!$U$4:$U$2346,'Hospitalisation Details'!$V$4:$V$2346)</f>
        <v>35386</v>
      </c>
      <c r="M1990" s="75">
        <f>_xlfn.XLOOKUP(A1990,'Hospitalisation Details'!$U$4:$U$2346,'Hospitalisation Details'!$X$4:$X$2346)</f>
        <v>3292.53</v>
      </c>
      <c r="N1990" s="15">
        <f>_xlfn.XLOOKUP(A1990,'Hospitalisation Details'!$U$4:$U$2346,'Hospitalisation Details'!$Y$4:$Y$2346)</f>
        <v>1</v>
      </c>
      <c r="O1990" s="15">
        <f>_xlfn.XLOOKUP(A1990,'Hospitalisation Details'!$U$4:$U$2346,'Hospitalisation Details'!$Z$4:$Z$2346)</f>
        <v>9</v>
      </c>
      <c r="P1990" s="15" t="str">
        <f>_xlfn.XLOOKUP(A1990,'Hospitalisation Details'!$U$4:$U$2346,'Hospitalisation Details'!$AA$4:$AA$2346)</f>
        <v>R1012</v>
      </c>
      <c r="Q1990" s="15">
        <f>_xlfn.XLOOKUP(A1990,'Hospitalisation Details'!$U$4:$U$2346,'Hospitalisation Details'!$AB$4:$AB$2346)</f>
        <v>27</v>
      </c>
    </row>
    <row r="1991" spans="1:17" ht="15.5" x14ac:dyDescent="0.35">
      <c r="A1991" s="73" t="s">
        <v>379</v>
      </c>
      <c r="B1991" s="40" t="str">
        <f>_xlfn.XLOOKUP(A1991,'Customer Names'!$A$3:$A$2337,'Customer Names'!$E$3:$E$2337)</f>
        <v>Kate</v>
      </c>
      <c r="C1991" s="29">
        <f>_xlfn.XLOOKUP(A1991,'Medical Examinations'!$P$3:$P$2337,'Medical Examinations'!$Q$3:$Q$2337)</f>
        <v>33.31</v>
      </c>
      <c r="D1991" s="15">
        <f>_xlfn.XLOOKUP(A1991,'Medical Examinations'!$P$3:$P$2337,'Medical Examinations'!$R$3:$R$2337)</f>
        <v>4.1900000000000004</v>
      </c>
      <c r="E1991" s="15" t="str">
        <f>_xlfn.XLOOKUP(A1991,'Medical Examinations'!$P$3:$P$2337,'Medical Examinations'!$S$3:$S$2337)</f>
        <v>No</v>
      </c>
      <c r="F1991" s="15" t="str">
        <f>_xlfn.XLOOKUP(A1991,'Medical Examinations'!$P$3:$P$2337,'Medical Examinations'!$T$3:$T$2337)</f>
        <v>No</v>
      </c>
      <c r="G1991" s="15" t="str">
        <f>_xlfn.XLOOKUP(A1991,'Medical Examinations'!$P$3:$P$2337,'Medical Examinations'!$U$3:$U$2337)</f>
        <v>Yes</v>
      </c>
      <c r="H1991" s="15">
        <f>_xlfn.XLOOKUP(A1991,'Medical Examinations'!$P$3:$P$2337,'Medical Examinations'!$V$3:$V$2337)</f>
        <v>1</v>
      </c>
      <c r="I1991" s="15" t="str">
        <f>_xlfn.XLOOKUP(A1991,'Medical Examinations'!$P$3:$P$2337,'Medical Examinations'!$W$3:$W$2337)</f>
        <v>No</v>
      </c>
      <c r="J1991" s="15" t="str">
        <f>_xlfn.XLOOKUP(A1991,'Medical Examinations'!$P$3:$P$2337,'Medical Examinations'!$X$3:$X$2337)</f>
        <v>Obesity</v>
      </c>
      <c r="K1991" s="15"/>
      <c r="L1991" s="74">
        <f>_xlfn.XLOOKUP(A1991,'Hospitalisation Details'!$U$4:$U$2346,'Hospitalisation Details'!$V$4:$V$2346)</f>
        <v>37805</v>
      </c>
      <c r="M1991" s="75">
        <f>_xlfn.XLOOKUP(A1991,'Hospitalisation Details'!$U$4:$U$2346,'Hospitalisation Details'!$X$4:$X$2346)</f>
        <v>3280.22</v>
      </c>
      <c r="N1991" s="15">
        <f>_xlfn.XLOOKUP(A1991,'Hospitalisation Details'!$U$4:$U$2346,'Hospitalisation Details'!$Y$4:$Y$2346)</f>
        <v>1</v>
      </c>
      <c r="O1991" s="15">
        <f>_xlfn.XLOOKUP(A1991,'Hospitalisation Details'!$U$4:$U$2346,'Hospitalisation Details'!$Z$4:$Z$2346)</f>
        <v>1</v>
      </c>
      <c r="P1991" s="15" t="str">
        <f>_xlfn.XLOOKUP(A1991,'Hospitalisation Details'!$U$4:$U$2346,'Hospitalisation Details'!$AA$4:$AA$2346)</f>
        <v>R1011</v>
      </c>
      <c r="Q1991" s="15">
        <f>_xlfn.XLOOKUP(A1991,'Hospitalisation Details'!$U$4:$U$2346,'Hospitalisation Details'!$AB$4:$AB$2346)</f>
        <v>20</v>
      </c>
    </row>
    <row r="1992" spans="1:17" ht="15.5" x14ac:dyDescent="0.35">
      <c r="A1992" s="73" t="s">
        <v>378</v>
      </c>
      <c r="B1992" s="40" t="str">
        <f>_xlfn.XLOOKUP(A1992,'Customer Names'!$A$3:$A$2337,'Customer Names'!$E$3:$E$2337)</f>
        <v>Christopher L.</v>
      </c>
      <c r="C1992" s="29">
        <f>_xlfn.XLOOKUP(A1992,'Medical Examinations'!$P$3:$P$2337,'Medical Examinations'!$Q$3:$Q$2337)</f>
        <v>25.745000000000001</v>
      </c>
      <c r="D1992" s="15">
        <f>_xlfn.XLOOKUP(A1992,'Medical Examinations'!$P$3:$P$2337,'Medical Examinations'!$R$3:$R$2337)</f>
        <v>4.62</v>
      </c>
      <c r="E1992" s="15" t="str">
        <f>_xlfn.XLOOKUP(A1992,'Medical Examinations'!$P$3:$P$2337,'Medical Examinations'!$S$3:$S$2337)</f>
        <v>Yes</v>
      </c>
      <c r="F1992" s="15" t="str">
        <f>_xlfn.XLOOKUP(A1992,'Medical Examinations'!$P$3:$P$2337,'Medical Examinations'!$T$3:$T$2337)</f>
        <v>No</v>
      </c>
      <c r="G1992" s="15" t="str">
        <f>_xlfn.XLOOKUP(A1992,'Medical Examinations'!$P$3:$P$2337,'Medical Examinations'!$U$3:$U$2337)</f>
        <v>No</v>
      </c>
      <c r="H1992" s="15">
        <f>_xlfn.XLOOKUP(A1992,'Medical Examinations'!$P$3:$P$2337,'Medical Examinations'!$V$3:$V$2337)</f>
        <v>0</v>
      </c>
      <c r="I1992" s="15" t="str">
        <f>_xlfn.XLOOKUP(A1992,'Medical Examinations'!$P$3:$P$2337,'Medical Examinations'!$W$3:$W$2337)</f>
        <v>No</v>
      </c>
      <c r="J1992" s="15" t="str">
        <f>_xlfn.XLOOKUP(A1992,'Medical Examinations'!$P$3:$P$2337,'Medical Examinations'!$X$3:$X$2337)</f>
        <v>Overweight</v>
      </c>
      <c r="K1992" s="15"/>
      <c r="L1992" s="74">
        <f>_xlfn.XLOOKUP(A1992,'Hospitalisation Details'!$U$4:$U$2346,'Hospitalisation Details'!$V$4:$V$2346)</f>
        <v>37170</v>
      </c>
      <c r="M1992" s="75">
        <f>_xlfn.XLOOKUP(A1992,'Hospitalisation Details'!$U$4:$U$2346,'Hospitalisation Details'!$X$4:$X$2346)</f>
        <v>3279.87</v>
      </c>
      <c r="N1992" s="15">
        <f>_xlfn.XLOOKUP(A1992,'Hospitalisation Details'!$U$4:$U$2346,'Hospitalisation Details'!$Y$4:$Y$2346)</f>
        <v>1</v>
      </c>
      <c r="O1992" s="15">
        <f>_xlfn.XLOOKUP(A1992,'Hospitalisation Details'!$U$4:$U$2346,'Hospitalisation Details'!$Z$4:$Z$2346)</f>
        <v>2</v>
      </c>
      <c r="P1992" s="15" t="str">
        <f>_xlfn.XLOOKUP(A1992,'Hospitalisation Details'!$U$4:$U$2346,'Hospitalisation Details'!$AA$4:$AA$2346)</f>
        <v>R1017</v>
      </c>
      <c r="Q1992" s="15">
        <f>_xlfn.XLOOKUP(A1992,'Hospitalisation Details'!$U$4:$U$2346,'Hospitalisation Details'!$AB$4:$AB$2346)</f>
        <v>22</v>
      </c>
    </row>
    <row r="1993" spans="1:17" ht="15.5" x14ac:dyDescent="0.35">
      <c r="A1993" s="73" t="s">
        <v>377</v>
      </c>
      <c r="B1993" s="40" t="str">
        <f>_xlfn.XLOOKUP(A1993,'Customer Names'!$A$3:$A$2337,'Customer Names'!$E$3:$E$2337)</f>
        <v>Christopher P.</v>
      </c>
      <c r="C1993" s="29">
        <f>_xlfn.XLOOKUP(A1993,'Medical Examinations'!$P$3:$P$2337,'Medical Examinations'!$Q$3:$Q$2337)</f>
        <v>37.1</v>
      </c>
      <c r="D1993" s="15">
        <f>_xlfn.XLOOKUP(A1993,'Medical Examinations'!$P$3:$P$2337,'Medical Examinations'!$R$3:$R$2337)</f>
        <v>6.24</v>
      </c>
      <c r="E1993" s="15" t="str">
        <f>_xlfn.XLOOKUP(A1993,'Medical Examinations'!$P$3:$P$2337,'Medical Examinations'!$S$3:$S$2337)</f>
        <v>No</v>
      </c>
      <c r="F1993" s="15" t="str">
        <f>_xlfn.XLOOKUP(A1993,'Medical Examinations'!$P$3:$P$2337,'Medical Examinations'!$T$3:$T$2337)</f>
        <v>No</v>
      </c>
      <c r="G1993" s="15" t="str">
        <f>_xlfn.XLOOKUP(A1993,'Medical Examinations'!$P$3:$P$2337,'Medical Examinations'!$U$3:$U$2337)</f>
        <v>No</v>
      </c>
      <c r="H1993" s="15">
        <f>_xlfn.XLOOKUP(A1993,'Medical Examinations'!$P$3:$P$2337,'Medical Examinations'!$V$3:$V$2337)</f>
        <v>0</v>
      </c>
      <c r="I1993" s="15" t="str">
        <f>_xlfn.XLOOKUP(A1993,'Medical Examinations'!$P$3:$P$2337,'Medical Examinations'!$W$3:$W$2337)</f>
        <v>No</v>
      </c>
      <c r="J1993" s="15" t="str">
        <f>_xlfn.XLOOKUP(A1993,'Medical Examinations'!$P$3:$P$2337,'Medical Examinations'!$X$3:$X$2337)</f>
        <v>Obesity</v>
      </c>
      <c r="K1993" s="15"/>
      <c r="L1993" s="74">
        <f>_xlfn.XLOOKUP(A1993,'Hospitalisation Details'!$U$4:$U$2346,'Hospitalisation Details'!$V$4:$V$2346)</f>
        <v>34516</v>
      </c>
      <c r="M1993" s="75">
        <f>_xlfn.XLOOKUP(A1993,'Hospitalisation Details'!$U$4:$U$2346,'Hospitalisation Details'!$X$4:$X$2346)</f>
        <v>3277.16</v>
      </c>
      <c r="N1993" s="15">
        <f>_xlfn.XLOOKUP(A1993,'Hospitalisation Details'!$U$4:$U$2346,'Hospitalisation Details'!$Y$4:$Y$2346)</f>
        <v>1</v>
      </c>
      <c r="O1993" s="15">
        <f>_xlfn.XLOOKUP(A1993,'Hospitalisation Details'!$U$4:$U$2346,'Hospitalisation Details'!$Z$4:$Z$2346)</f>
        <v>1</v>
      </c>
      <c r="P1993" s="15" t="str">
        <f>_xlfn.XLOOKUP(A1993,'Hospitalisation Details'!$U$4:$U$2346,'Hospitalisation Details'!$AA$4:$AA$2346)</f>
        <v>R1011</v>
      </c>
      <c r="Q1993" s="15">
        <f>_xlfn.XLOOKUP(A1993,'Hospitalisation Details'!$U$4:$U$2346,'Hospitalisation Details'!$AB$4:$AB$2346)</f>
        <v>29</v>
      </c>
    </row>
    <row r="1994" spans="1:17" ht="15.5" x14ac:dyDescent="0.35">
      <c r="A1994" s="73" t="s">
        <v>376</v>
      </c>
      <c r="B1994" s="40" t="str">
        <f>_xlfn.XLOOKUP(A1994,'Customer Names'!$A$3:$A$2337,'Customer Names'!$E$3:$E$2337)</f>
        <v>Christopher W</v>
      </c>
      <c r="C1994" s="29">
        <f>_xlfn.XLOOKUP(A1994,'Medical Examinations'!$P$3:$P$2337,'Medical Examinations'!$Q$3:$Q$2337)</f>
        <v>35.435000000000002</v>
      </c>
      <c r="D1994" s="15">
        <f>_xlfn.XLOOKUP(A1994,'Medical Examinations'!$P$3:$P$2337,'Medical Examinations'!$R$3:$R$2337)</f>
        <v>5.81</v>
      </c>
      <c r="E1994" s="15" t="str">
        <f>_xlfn.XLOOKUP(A1994,'Medical Examinations'!$P$3:$P$2337,'Medical Examinations'!$S$3:$S$2337)</f>
        <v>No</v>
      </c>
      <c r="F1994" s="15" t="str">
        <f>_xlfn.XLOOKUP(A1994,'Medical Examinations'!$P$3:$P$2337,'Medical Examinations'!$T$3:$T$2337)</f>
        <v>No</v>
      </c>
      <c r="G1994" s="15" t="str">
        <f>_xlfn.XLOOKUP(A1994,'Medical Examinations'!$P$3:$P$2337,'Medical Examinations'!$U$3:$U$2337)</f>
        <v>No</v>
      </c>
      <c r="H1994" s="15">
        <f>_xlfn.XLOOKUP(A1994,'Medical Examinations'!$P$3:$P$2337,'Medical Examinations'!$V$3:$V$2337)</f>
        <v>0</v>
      </c>
      <c r="I1994" s="15" t="str">
        <f>_xlfn.XLOOKUP(A1994,'Medical Examinations'!$P$3:$P$2337,'Medical Examinations'!$W$3:$W$2337)</f>
        <v>No</v>
      </c>
      <c r="J1994" s="15" t="str">
        <f>_xlfn.XLOOKUP(A1994,'Medical Examinations'!$P$3:$P$2337,'Medical Examinations'!$X$3:$X$2337)</f>
        <v>Obesity</v>
      </c>
      <c r="K1994" s="15"/>
      <c r="L1994" s="74">
        <f>_xlfn.XLOOKUP(A1994,'Hospitalisation Details'!$U$4:$U$2346,'Hospitalisation Details'!$V$4:$V$2346)</f>
        <v>34670</v>
      </c>
      <c r="M1994" s="75">
        <f>_xlfn.XLOOKUP(A1994,'Hospitalisation Details'!$U$4:$U$2346,'Hospitalisation Details'!$X$4:$X$2346)</f>
        <v>3268.85</v>
      </c>
      <c r="N1994" s="15">
        <f>_xlfn.XLOOKUP(A1994,'Hospitalisation Details'!$U$4:$U$2346,'Hospitalisation Details'!$Y$4:$Y$2346)</f>
        <v>4</v>
      </c>
      <c r="O1994" s="15">
        <f>_xlfn.XLOOKUP(A1994,'Hospitalisation Details'!$U$4:$U$2346,'Hospitalisation Details'!$Z$4:$Z$2346)</f>
        <v>2</v>
      </c>
      <c r="P1994" s="15" t="str">
        <f>_xlfn.XLOOKUP(A1994,'Hospitalisation Details'!$U$4:$U$2346,'Hospitalisation Details'!$AA$4:$AA$2346)</f>
        <v>R1016</v>
      </c>
      <c r="Q1994" s="15">
        <f>_xlfn.XLOOKUP(A1994,'Hospitalisation Details'!$U$4:$U$2346,'Hospitalisation Details'!$AB$4:$AB$2346)</f>
        <v>29</v>
      </c>
    </row>
    <row r="1995" spans="1:17" ht="15.5" x14ac:dyDescent="0.35">
      <c r="A1995" s="73" t="s">
        <v>375</v>
      </c>
      <c r="B1995" s="40" t="str">
        <f>_xlfn.XLOOKUP(A1995,'Customer Names'!$A$3:$A$2337,'Customer Names'!$E$3:$E$2337)</f>
        <v>Norman H.</v>
      </c>
      <c r="C1995" s="29">
        <f>_xlfn.XLOOKUP(A1995,'Medical Examinations'!$P$3:$P$2337,'Medical Examinations'!$Q$3:$Q$2337)</f>
        <v>20.399999999999999</v>
      </c>
      <c r="D1995" s="15">
        <f>_xlfn.XLOOKUP(A1995,'Medical Examinations'!$P$3:$P$2337,'Medical Examinations'!$R$3:$R$2337)</f>
        <v>4.83</v>
      </c>
      <c r="E1995" s="15" t="str">
        <f>_xlfn.XLOOKUP(A1995,'Medical Examinations'!$P$3:$P$2337,'Medical Examinations'!$S$3:$S$2337)</f>
        <v>No</v>
      </c>
      <c r="F1995" s="15" t="str">
        <f>_xlfn.XLOOKUP(A1995,'Medical Examinations'!$P$3:$P$2337,'Medical Examinations'!$T$3:$T$2337)</f>
        <v>No</v>
      </c>
      <c r="G1995" s="15" t="str">
        <f>_xlfn.XLOOKUP(A1995,'Medical Examinations'!$P$3:$P$2337,'Medical Examinations'!$U$3:$U$2337)</f>
        <v>No</v>
      </c>
      <c r="H1995" s="15">
        <f>_xlfn.XLOOKUP(A1995,'Medical Examinations'!$P$3:$P$2337,'Medical Examinations'!$V$3:$V$2337)</f>
        <v>0</v>
      </c>
      <c r="I1995" s="15" t="str">
        <f>_xlfn.XLOOKUP(A1995,'Medical Examinations'!$P$3:$P$2337,'Medical Examinations'!$W$3:$W$2337)</f>
        <v>No</v>
      </c>
      <c r="J1995" s="15" t="str">
        <f>_xlfn.XLOOKUP(A1995,'Medical Examinations'!$P$3:$P$2337,'Medical Examinations'!$X$3:$X$2337)</f>
        <v>Normalweight</v>
      </c>
      <c r="K1995" s="15"/>
      <c r="L1995" s="74">
        <f>_xlfn.XLOOKUP(A1995,'Hospitalisation Details'!$U$4:$U$2346,'Hospitalisation Details'!$V$4:$V$2346)</f>
        <v>33555</v>
      </c>
      <c r="M1995" s="75">
        <f>_xlfn.XLOOKUP(A1995,'Hospitalisation Details'!$U$4:$U$2346,'Hospitalisation Details'!$X$4:$X$2346)</f>
        <v>3260.2</v>
      </c>
      <c r="N1995" s="15">
        <f>_xlfn.XLOOKUP(A1995,'Hospitalisation Details'!$U$4:$U$2346,'Hospitalisation Details'!$Y$4:$Y$2346)</f>
        <v>4</v>
      </c>
      <c r="O1995" s="15">
        <f>_xlfn.XLOOKUP(A1995,'Hospitalisation Details'!$U$4:$U$2346,'Hospitalisation Details'!$Z$4:$Z$2346)</f>
        <v>9</v>
      </c>
      <c r="P1995" s="15" t="str">
        <f>_xlfn.XLOOKUP(A1995,'Hospitalisation Details'!$U$4:$U$2346,'Hospitalisation Details'!$AA$4:$AA$2346)</f>
        <v>R1011</v>
      </c>
      <c r="Q1995" s="15">
        <f>_xlfn.XLOOKUP(A1995,'Hospitalisation Details'!$U$4:$U$2346,'Hospitalisation Details'!$AB$4:$AB$2346)</f>
        <v>32</v>
      </c>
    </row>
    <row r="1996" spans="1:17" ht="15.5" x14ac:dyDescent="0.35">
      <c r="A1996" s="73" t="s">
        <v>374</v>
      </c>
      <c r="B1996" s="40" t="str">
        <f>_xlfn.XLOOKUP(A1996,'Customer Names'!$A$3:$A$2337,'Customer Names'!$E$3:$E$2337)</f>
        <v>Susan</v>
      </c>
      <c r="C1996" s="29">
        <f>_xlfn.XLOOKUP(A1996,'Medical Examinations'!$P$3:$P$2337,'Medical Examinations'!$Q$3:$Q$2337)</f>
        <v>42.13</v>
      </c>
      <c r="D1996" s="15">
        <f>_xlfn.XLOOKUP(A1996,'Medical Examinations'!$P$3:$P$2337,'Medical Examinations'!$R$3:$R$2337)</f>
        <v>5.72</v>
      </c>
      <c r="E1996" s="15" t="str">
        <f>_xlfn.XLOOKUP(A1996,'Medical Examinations'!$P$3:$P$2337,'Medical Examinations'!$S$3:$S$2337)</f>
        <v>Yes</v>
      </c>
      <c r="F1996" s="15" t="str">
        <f>_xlfn.XLOOKUP(A1996,'Medical Examinations'!$P$3:$P$2337,'Medical Examinations'!$T$3:$T$2337)</f>
        <v>No</v>
      </c>
      <c r="G1996" s="15" t="str">
        <f>_xlfn.XLOOKUP(A1996,'Medical Examinations'!$P$3:$P$2337,'Medical Examinations'!$U$3:$U$2337)</f>
        <v>Yes</v>
      </c>
      <c r="H1996" s="15">
        <f>_xlfn.XLOOKUP(A1996,'Medical Examinations'!$P$3:$P$2337,'Medical Examinations'!$V$3:$V$2337)</f>
        <v>1</v>
      </c>
      <c r="I1996" s="15" t="str">
        <f>_xlfn.XLOOKUP(A1996,'Medical Examinations'!$P$3:$P$2337,'Medical Examinations'!$W$3:$W$2337)</f>
        <v>No</v>
      </c>
      <c r="J1996" s="15" t="str">
        <f>_xlfn.XLOOKUP(A1996,'Medical Examinations'!$P$3:$P$2337,'Medical Examinations'!$X$3:$X$2337)</f>
        <v>Obesity</v>
      </c>
      <c r="K1996" s="15"/>
      <c r="L1996" s="74">
        <f>_xlfn.XLOOKUP(A1996,'Hospitalisation Details'!$U$4:$U$2346,'Hospitalisation Details'!$V$4:$V$2346)</f>
        <v>35675</v>
      </c>
      <c r="M1996" s="75">
        <f>_xlfn.XLOOKUP(A1996,'Hospitalisation Details'!$U$4:$U$2346,'Hospitalisation Details'!$X$4:$X$2346)</f>
        <v>3238.44</v>
      </c>
      <c r="N1996" s="15">
        <f>_xlfn.XLOOKUP(A1996,'Hospitalisation Details'!$U$4:$U$2346,'Hospitalisation Details'!$Y$4:$Y$2346)</f>
        <v>1</v>
      </c>
      <c r="O1996" s="15">
        <f>_xlfn.XLOOKUP(A1996,'Hospitalisation Details'!$U$4:$U$2346,'Hospitalisation Details'!$Z$4:$Z$2346)</f>
        <v>1</v>
      </c>
      <c r="P1996" s="15" t="str">
        <f>_xlfn.XLOOKUP(A1996,'Hospitalisation Details'!$U$4:$U$2346,'Hospitalisation Details'!$AA$4:$AA$2346)</f>
        <v>R1013</v>
      </c>
      <c r="Q1996" s="15">
        <f>_xlfn.XLOOKUP(A1996,'Hospitalisation Details'!$U$4:$U$2346,'Hospitalisation Details'!$AB$4:$AB$2346)</f>
        <v>26</v>
      </c>
    </row>
    <row r="1997" spans="1:17" ht="15.5" x14ac:dyDescent="0.35">
      <c r="A1997" s="73" t="s">
        <v>373</v>
      </c>
      <c r="B1997" s="40" t="str">
        <f>_xlfn.XLOOKUP(A1997,'Customer Names'!$A$3:$A$2337,'Customer Names'!$E$3:$E$2337)</f>
        <v>Tatyana K</v>
      </c>
      <c r="C1997" s="29">
        <f>_xlfn.XLOOKUP(A1997,'Medical Examinations'!$P$3:$P$2337,'Medical Examinations'!$Q$3:$Q$2337)</f>
        <v>33.99</v>
      </c>
      <c r="D1997" s="15">
        <f>_xlfn.XLOOKUP(A1997,'Medical Examinations'!$P$3:$P$2337,'Medical Examinations'!$R$3:$R$2337)</f>
        <v>4.83</v>
      </c>
      <c r="E1997" s="15" t="str">
        <f>_xlfn.XLOOKUP(A1997,'Medical Examinations'!$P$3:$P$2337,'Medical Examinations'!$S$3:$S$2337)</f>
        <v>Yes</v>
      </c>
      <c r="F1997" s="15" t="str">
        <f>_xlfn.XLOOKUP(A1997,'Medical Examinations'!$P$3:$P$2337,'Medical Examinations'!$T$3:$T$2337)</f>
        <v>No</v>
      </c>
      <c r="G1997" s="15" t="str">
        <f>_xlfn.XLOOKUP(A1997,'Medical Examinations'!$P$3:$P$2337,'Medical Examinations'!$U$3:$U$2337)</f>
        <v>Yes</v>
      </c>
      <c r="H1997" s="15">
        <f>_xlfn.XLOOKUP(A1997,'Medical Examinations'!$P$3:$P$2337,'Medical Examinations'!$V$3:$V$2337)</f>
        <v>1</v>
      </c>
      <c r="I1997" s="15" t="str">
        <f>_xlfn.XLOOKUP(A1997,'Medical Examinations'!$P$3:$P$2337,'Medical Examinations'!$W$3:$W$2337)</f>
        <v>No</v>
      </c>
      <c r="J1997" s="15" t="str">
        <f>_xlfn.XLOOKUP(A1997,'Medical Examinations'!$P$3:$P$2337,'Medical Examinations'!$X$3:$X$2337)</f>
        <v>Obesity</v>
      </c>
      <c r="K1997" s="15"/>
      <c r="L1997" s="74">
        <f>_xlfn.XLOOKUP(A1997,'Hospitalisation Details'!$U$4:$U$2346,'Hospitalisation Details'!$V$4:$V$2346)</f>
        <v>35644</v>
      </c>
      <c r="M1997" s="75">
        <f>_xlfn.XLOOKUP(A1997,'Hospitalisation Details'!$U$4:$U$2346,'Hospitalisation Details'!$X$4:$X$2346)</f>
        <v>3227.12</v>
      </c>
      <c r="N1997" s="15">
        <f>_xlfn.XLOOKUP(A1997,'Hospitalisation Details'!$U$4:$U$2346,'Hospitalisation Details'!$Y$4:$Y$2346)</f>
        <v>1</v>
      </c>
      <c r="O1997" s="15">
        <f>_xlfn.XLOOKUP(A1997,'Hospitalisation Details'!$U$4:$U$2346,'Hospitalisation Details'!$Z$4:$Z$2346)</f>
        <v>1</v>
      </c>
      <c r="P1997" s="15" t="str">
        <f>_xlfn.XLOOKUP(A1997,'Hospitalisation Details'!$U$4:$U$2346,'Hospitalisation Details'!$AA$4:$AA$2346)</f>
        <v>R1013</v>
      </c>
      <c r="Q1997" s="15">
        <f>_xlfn.XLOOKUP(A1997,'Hospitalisation Details'!$U$4:$U$2346,'Hospitalisation Details'!$AB$4:$AB$2346)</f>
        <v>26</v>
      </c>
    </row>
    <row r="1998" spans="1:17" ht="15.5" x14ac:dyDescent="0.35">
      <c r="A1998" s="73" t="s">
        <v>372</v>
      </c>
      <c r="B1998" s="40" t="str">
        <f>_xlfn.XLOOKUP(A1998,'Customer Names'!$A$3:$A$2337,'Customer Names'!$E$3:$E$2337)</f>
        <v>Chrissy</v>
      </c>
      <c r="C1998" s="29">
        <f>_xlfn.XLOOKUP(A1998,'Medical Examinations'!$P$3:$P$2337,'Medical Examinations'!$Q$3:$Q$2337)</f>
        <v>28.594999999999999</v>
      </c>
      <c r="D1998" s="15">
        <f>_xlfn.XLOOKUP(A1998,'Medical Examinations'!$P$3:$P$2337,'Medical Examinations'!$R$3:$R$2337)</f>
        <v>4.1399999999999997</v>
      </c>
      <c r="E1998" s="15" t="str">
        <f>_xlfn.XLOOKUP(A1998,'Medical Examinations'!$P$3:$P$2337,'Medical Examinations'!$S$3:$S$2337)</f>
        <v>Yes</v>
      </c>
      <c r="F1998" s="15" t="str">
        <f>_xlfn.XLOOKUP(A1998,'Medical Examinations'!$P$3:$P$2337,'Medical Examinations'!$T$3:$T$2337)</f>
        <v>No</v>
      </c>
      <c r="G1998" s="15" t="str">
        <f>_xlfn.XLOOKUP(A1998,'Medical Examinations'!$P$3:$P$2337,'Medical Examinations'!$U$3:$U$2337)</f>
        <v>Yes</v>
      </c>
      <c r="H1998" s="15">
        <f>_xlfn.XLOOKUP(A1998,'Medical Examinations'!$P$3:$P$2337,'Medical Examinations'!$V$3:$V$2337)</f>
        <v>1</v>
      </c>
      <c r="I1998" s="15" t="str">
        <f>_xlfn.XLOOKUP(A1998,'Medical Examinations'!$P$3:$P$2337,'Medical Examinations'!$W$3:$W$2337)</f>
        <v>No</v>
      </c>
      <c r="J1998" s="15" t="str">
        <f>_xlfn.XLOOKUP(A1998,'Medical Examinations'!$P$3:$P$2337,'Medical Examinations'!$X$3:$X$2337)</f>
        <v>Overweight</v>
      </c>
      <c r="K1998" s="15"/>
      <c r="L1998" s="74">
        <f>_xlfn.XLOOKUP(A1998,'Hospitalisation Details'!$U$4:$U$2346,'Hospitalisation Details'!$V$4:$V$2346)</f>
        <v>35617</v>
      </c>
      <c r="M1998" s="75">
        <f>_xlfn.XLOOKUP(A1998,'Hospitalisation Details'!$U$4:$U$2346,'Hospitalisation Details'!$X$4:$X$2346)</f>
        <v>3213.62</v>
      </c>
      <c r="N1998" s="15">
        <f>_xlfn.XLOOKUP(A1998,'Hospitalisation Details'!$U$4:$U$2346,'Hospitalisation Details'!$Y$4:$Y$2346)</f>
        <v>1</v>
      </c>
      <c r="O1998" s="15">
        <f>_xlfn.XLOOKUP(A1998,'Hospitalisation Details'!$U$4:$U$2346,'Hospitalisation Details'!$Z$4:$Z$2346)</f>
        <v>9</v>
      </c>
      <c r="P1998" s="15" t="str">
        <f>_xlfn.XLOOKUP(A1998,'Hospitalisation Details'!$U$4:$U$2346,'Hospitalisation Details'!$AA$4:$AA$2346)</f>
        <v>R1024</v>
      </c>
      <c r="Q1998" s="15">
        <f>_xlfn.XLOOKUP(A1998,'Hospitalisation Details'!$U$4:$U$2346,'Hospitalisation Details'!$AB$4:$AB$2346)</f>
        <v>26</v>
      </c>
    </row>
    <row r="1999" spans="1:17" ht="15.5" x14ac:dyDescent="0.35">
      <c r="A1999" s="73" t="s">
        <v>371</v>
      </c>
      <c r="B1999" s="40" t="str">
        <f>_xlfn.XLOOKUP(A1999,'Customer Names'!$A$3:$A$2337,'Customer Names'!$E$3:$E$2337)</f>
        <v>Carrie</v>
      </c>
      <c r="C1999" s="29">
        <f>_xlfn.XLOOKUP(A1999,'Medical Examinations'!$P$3:$P$2337,'Medical Examinations'!$Q$3:$Q$2337)</f>
        <v>20.8</v>
      </c>
      <c r="D1999" s="15">
        <f>_xlfn.XLOOKUP(A1999,'Medical Examinations'!$P$3:$P$2337,'Medical Examinations'!$R$3:$R$2337)</f>
        <v>4.07</v>
      </c>
      <c r="E1999" s="15" t="str">
        <f>_xlfn.XLOOKUP(A1999,'Medical Examinations'!$P$3:$P$2337,'Medical Examinations'!$S$3:$S$2337)</f>
        <v>Yes</v>
      </c>
      <c r="F1999" s="15" t="str">
        <f>_xlfn.XLOOKUP(A1999,'Medical Examinations'!$P$3:$P$2337,'Medical Examinations'!$T$3:$T$2337)</f>
        <v>No</v>
      </c>
      <c r="G1999" s="15" t="str">
        <f>_xlfn.XLOOKUP(A1999,'Medical Examinations'!$P$3:$P$2337,'Medical Examinations'!$U$3:$U$2337)</f>
        <v>Yes</v>
      </c>
      <c r="H1999" s="15">
        <f>_xlfn.XLOOKUP(A1999,'Medical Examinations'!$P$3:$P$2337,'Medical Examinations'!$V$3:$V$2337)</f>
        <v>1</v>
      </c>
      <c r="I1999" s="15" t="str">
        <f>_xlfn.XLOOKUP(A1999,'Medical Examinations'!$P$3:$P$2337,'Medical Examinations'!$W$3:$W$2337)</f>
        <v>No</v>
      </c>
      <c r="J1999" s="15" t="str">
        <f>_xlfn.XLOOKUP(A1999,'Medical Examinations'!$P$3:$P$2337,'Medical Examinations'!$X$3:$X$2337)</f>
        <v>Normalweight</v>
      </c>
      <c r="K1999" s="15"/>
      <c r="L1999" s="74">
        <f>_xlfn.XLOOKUP(A1999,'Hospitalisation Details'!$U$4:$U$2346,'Hospitalisation Details'!$V$4:$V$2346)</f>
        <v>35786</v>
      </c>
      <c r="M1999" s="75">
        <f>_xlfn.XLOOKUP(A1999,'Hospitalisation Details'!$U$4:$U$2346,'Hospitalisation Details'!$X$4:$X$2346)</f>
        <v>3208.79</v>
      </c>
      <c r="N1999" s="15">
        <f>_xlfn.XLOOKUP(A1999,'Hospitalisation Details'!$U$4:$U$2346,'Hospitalisation Details'!$Y$4:$Y$2346)</f>
        <v>1</v>
      </c>
      <c r="O1999" s="15">
        <f>_xlfn.XLOOKUP(A1999,'Hospitalisation Details'!$U$4:$U$2346,'Hospitalisation Details'!$Z$4:$Z$2346)</f>
        <v>1</v>
      </c>
      <c r="P1999" s="15" t="str">
        <f>_xlfn.XLOOKUP(A1999,'Hospitalisation Details'!$U$4:$U$2346,'Hospitalisation Details'!$AA$4:$AA$2346)</f>
        <v>R1011</v>
      </c>
      <c r="Q1999" s="15">
        <f>_xlfn.XLOOKUP(A1999,'Hospitalisation Details'!$U$4:$U$2346,'Hospitalisation Details'!$AB$4:$AB$2346)</f>
        <v>25</v>
      </c>
    </row>
    <row r="2000" spans="1:17" ht="15.5" x14ac:dyDescent="0.35">
      <c r="A2000" s="73" t="s">
        <v>370</v>
      </c>
      <c r="B2000" s="40" t="str">
        <f>_xlfn.XLOOKUP(A2000,'Customer Names'!$A$3:$A$2337,'Customer Names'!$E$3:$E$2337)</f>
        <v>Halle</v>
      </c>
      <c r="C2000" s="29">
        <f>_xlfn.XLOOKUP(A2000,'Medical Examinations'!$P$3:$P$2337,'Medical Examinations'!$Q$3:$Q$2337)</f>
        <v>23.465</v>
      </c>
      <c r="D2000" s="15">
        <f>_xlfn.XLOOKUP(A2000,'Medical Examinations'!$P$3:$P$2337,'Medical Examinations'!$R$3:$R$2337)</f>
        <v>6.26</v>
      </c>
      <c r="E2000" s="15" t="str">
        <f>_xlfn.XLOOKUP(A2000,'Medical Examinations'!$P$3:$P$2337,'Medical Examinations'!$S$3:$S$2337)</f>
        <v>Yes</v>
      </c>
      <c r="F2000" s="15" t="str">
        <f>_xlfn.XLOOKUP(A2000,'Medical Examinations'!$P$3:$P$2337,'Medical Examinations'!$T$3:$T$2337)</f>
        <v>No</v>
      </c>
      <c r="G2000" s="15" t="str">
        <f>_xlfn.XLOOKUP(A2000,'Medical Examinations'!$P$3:$P$2337,'Medical Examinations'!$U$3:$U$2337)</f>
        <v>Yes</v>
      </c>
      <c r="H2000" s="15">
        <f>_xlfn.XLOOKUP(A2000,'Medical Examinations'!$P$3:$P$2337,'Medical Examinations'!$V$3:$V$2337)</f>
        <v>1</v>
      </c>
      <c r="I2000" s="15" t="str">
        <f>_xlfn.XLOOKUP(A2000,'Medical Examinations'!$P$3:$P$2337,'Medical Examinations'!$W$3:$W$2337)</f>
        <v>No</v>
      </c>
      <c r="J2000" s="15" t="str">
        <f>_xlfn.XLOOKUP(A2000,'Medical Examinations'!$P$3:$P$2337,'Medical Examinations'!$X$3:$X$2337)</f>
        <v>Normalweight</v>
      </c>
      <c r="K2000" s="15"/>
      <c r="L2000" s="74">
        <f>_xlfn.XLOOKUP(A2000,'Hospitalisation Details'!$U$4:$U$2346,'Hospitalisation Details'!$V$4:$V$2346)</f>
        <v>35616</v>
      </c>
      <c r="M2000" s="75">
        <f>_xlfn.XLOOKUP(A2000,'Hospitalisation Details'!$U$4:$U$2346,'Hospitalisation Details'!$X$4:$X$2346)</f>
        <v>3206.49</v>
      </c>
      <c r="N2000" s="15">
        <f>_xlfn.XLOOKUP(A2000,'Hospitalisation Details'!$U$4:$U$2346,'Hospitalisation Details'!$Y$4:$Y$2346)</f>
        <v>1</v>
      </c>
      <c r="O2000" s="15">
        <f>_xlfn.XLOOKUP(A2000,'Hospitalisation Details'!$U$4:$U$2346,'Hospitalisation Details'!$Z$4:$Z$2346)</f>
        <v>1</v>
      </c>
      <c r="P2000" s="15" t="str">
        <f>_xlfn.XLOOKUP(A2000,'Hospitalisation Details'!$U$4:$U$2346,'Hospitalisation Details'!$AA$4:$AA$2346)</f>
        <v>R1024</v>
      </c>
      <c r="Q2000" s="15">
        <f>_xlfn.XLOOKUP(A2000,'Hospitalisation Details'!$U$4:$U$2346,'Hospitalisation Details'!$AB$4:$AB$2346)</f>
        <v>26</v>
      </c>
    </row>
    <row r="2001" spans="1:17" ht="15.5" x14ac:dyDescent="0.35">
      <c r="A2001" s="73" t="s">
        <v>369</v>
      </c>
      <c r="B2001" s="40" t="str">
        <f>_xlfn.XLOOKUP(A2001,'Customer Names'!$A$3:$A$2337,'Customer Names'!$E$3:$E$2337)</f>
        <v>Carolyn</v>
      </c>
      <c r="C2001" s="29">
        <f>_xlfn.XLOOKUP(A2001,'Medical Examinations'!$P$3:$P$2337,'Medical Examinations'!$Q$3:$Q$2337)</f>
        <v>40.185000000000002</v>
      </c>
      <c r="D2001" s="15">
        <f>_xlfn.XLOOKUP(A2001,'Medical Examinations'!$P$3:$P$2337,'Medical Examinations'!$R$3:$R$2337)</f>
        <v>5.88</v>
      </c>
      <c r="E2001" s="15" t="str">
        <f>_xlfn.XLOOKUP(A2001,'Medical Examinations'!$P$3:$P$2337,'Medical Examinations'!$S$3:$S$2337)</f>
        <v>Yes</v>
      </c>
      <c r="F2001" s="15" t="str">
        <f>_xlfn.XLOOKUP(A2001,'Medical Examinations'!$P$3:$P$2337,'Medical Examinations'!$T$3:$T$2337)</f>
        <v>No</v>
      </c>
      <c r="G2001" s="15" t="str">
        <f>_xlfn.XLOOKUP(A2001,'Medical Examinations'!$P$3:$P$2337,'Medical Examinations'!$U$3:$U$2337)</f>
        <v>No</v>
      </c>
      <c r="H2001" s="15">
        <f>_xlfn.XLOOKUP(A2001,'Medical Examinations'!$P$3:$P$2337,'Medical Examinations'!$V$3:$V$2337)</f>
        <v>0</v>
      </c>
      <c r="I2001" s="15" t="str">
        <f>_xlfn.XLOOKUP(A2001,'Medical Examinations'!$P$3:$P$2337,'Medical Examinations'!$W$3:$W$2337)</f>
        <v>No</v>
      </c>
      <c r="J2001" s="15" t="str">
        <f>_xlfn.XLOOKUP(A2001,'Medical Examinations'!$P$3:$P$2337,'Medical Examinations'!$X$3:$X$2337)</f>
        <v>Obesity</v>
      </c>
      <c r="K2001" s="15"/>
      <c r="L2001" s="74">
        <f>_xlfn.XLOOKUP(A2001,'Hospitalisation Details'!$U$4:$U$2346,'Hospitalisation Details'!$V$4:$V$2346)</f>
        <v>35349</v>
      </c>
      <c r="M2001" s="75">
        <f>_xlfn.XLOOKUP(A2001,'Hospitalisation Details'!$U$4:$U$2346,'Hospitalisation Details'!$X$4:$X$2346)</f>
        <v>3201.25</v>
      </c>
      <c r="N2001" s="15">
        <f>_xlfn.XLOOKUP(A2001,'Hospitalisation Details'!$U$4:$U$2346,'Hospitalisation Details'!$Y$4:$Y$2346)</f>
        <v>1</v>
      </c>
      <c r="O2001" s="15">
        <f>_xlfn.XLOOKUP(A2001,'Hospitalisation Details'!$U$4:$U$2346,'Hospitalisation Details'!$Z$4:$Z$2346)</f>
        <v>1</v>
      </c>
      <c r="P2001" s="15" t="str">
        <f>_xlfn.XLOOKUP(A2001,'Hospitalisation Details'!$U$4:$U$2346,'Hospitalisation Details'!$AA$4:$AA$2346)</f>
        <v>R1012</v>
      </c>
      <c r="Q2001" s="15">
        <f>_xlfn.XLOOKUP(A2001,'Hospitalisation Details'!$U$4:$U$2346,'Hospitalisation Details'!$AB$4:$AB$2346)</f>
        <v>27</v>
      </c>
    </row>
    <row r="2002" spans="1:17" ht="15.5" x14ac:dyDescent="0.35">
      <c r="A2002" s="73" t="s">
        <v>368</v>
      </c>
      <c r="B2002" s="40" t="str">
        <f>_xlfn.XLOOKUP(A2002,'Customer Names'!$A$3:$A$2337,'Customer Names'!$E$3:$E$2337)</f>
        <v>Tara D.</v>
      </c>
      <c r="C2002" s="29">
        <f>_xlfn.XLOOKUP(A2002,'Medical Examinations'!$P$3:$P$2337,'Medical Examinations'!$Q$3:$Q$2337)</f>
        <v>21.89</v>
      </c>
      <c r="D2002" s="15">
        <f>_xlfn.XLOOKUP(A2002,'Medical Examinations'!$P$3:$P$2337,'Medical Examinations'!$R$3:$R$2337)</f>
        <v>5.72</v>
      </c>
      <c r="E2002" s="15" t="str">
        <f>_xlfn.XLOOKUP(A2002,'Medical Examinations'!$P$3:$P$2337,'Medical Examinations'!$S$3:$S$2337)</f>
        <v>Yes</v>
      </c>
      <c r="F2002" s="15" t="str">
        <f>_xlfn.XLOOKUP(A2002,'Medical Examinations'!$P$3:$P$2337,'Medical Examinations'!$T$3:$T$2337)</f>
        <v>No</v>
      </c>
      <c r="G2002" s="15" t="str">
        <f>_xlfn.XLOOKUP(A2002,'Medical Examinations'!$P$3:$P$2337,'Medical Examinations'!$U$3:$U$2337)</f>
        <v>No</v>
      </c>
      <c r="H2002" s="15">
        <f>_xlfn.XLOOKUP(A2002,'Medical Examinations'!$P$3:$P$2337,'Medical Examinations'!$V$3:$V$2337)</f>
        <v>0</v>
      </c>
      <c r="I2002" s="15" t="str">
        <f>_xlfn.XLOOKUP(A2002,'Medical Examinations'!$P$3:$P$2337,'Medical Examinations'!$W$3:$W$2337)</f>
        <v>No</v>
      </c>
      <c r="J2002" s="15" t="str">
        <f>_xlfn.XLOOKUP(A2002,'Medical Examinations'!$P$3:$P$2337,'Medical Examinations'!$X$3:$X$2337)</f>
        <v>Normalweight</v>
      </c>
      <c r="K2002" s="15"/>
      <c r="L2002" s="74">
        <f>_xlfn.XLOOKUP(A2002,'Hospitalisation Details'!$U$4:$U$2346,'Hospitalisation Details'!$V$4:$V$2346)</f>
        <v>37136</v>
      </c>
      <c r="M2002" s="75">
        <f>_xlfn.XLOOKUP(A2002,'Hospitalisation Details'!$U$4:$U$2346,'Hospitalisation Details'!$X$4:$X$2346)</f>
        <v>3180.51</v>
      </c>
      <c r="N2002" s="15">
        <f>_xlfn.XLOOKUP(A2002,'Hospitalisation Details'!$U$4:$U$2346,'Hospitalisation Details'!$Y$4:$Y$2346)</f>
        <v>1</v>
      </c>
      <c r="O2002" s="15">
        <f>_xlfn.XLOOKUP(A2002,'Hospitalisation Details'!$U$4:$U$2346,'Hospitalisation Details'!$Z$4:$Z$2346)</f>
        <v>9</v>
      </c>
      <c r="P2002" s="15" t="str">
        <f>_xlfn.XLOOKUP(A2002,'Hospitalisation Details'!$U$4:$U$2346,'Hospitalisation Details'!$AA$4:$AA$2346)</f>
        <v>R1013</v>
      </c>
      <c r="Q2002" s="15">
        <f>_xlfn.XLOOKUP(A2002,'Hospitalisation Details'!$U$4:$U$2346,'Hospitalisation Details'!$AB$4:$AB$2346)</f>
        <v>22</v>
      </c>
    </row>
    <row r="2003" spans="1:17" ht="15.5" x14ac:dyDescent="0.35">
      <c r="A2003" s="73" t="s">
        <v>367</v>
      </c>
      <c r="B2003" s="40" t="str">
        <f>_xlfn.XLOOKUP(A2003,'Customer Names'!$A$3:$A$2337,'Customer Names'!$E$3:$E$2337)</f>
        <v>Rasim M</v>
      </c>
      <c r="C2003" s="29">
        <f>_xlfn.XLOOKUP(A2003,'Medical Examinations'!$P$3:$P$2337,'Medical Examinations'!$Q$3:$Q$2337)</f>
        <v>29.34</v>
      </c>
      <c r="D2003" s="15">
        <f>_xlfn.XLOOKUP(A2003,'Medical Examinations'!$P$3:$P$2337,'Medical Examinations'!$R$3:$R$2337)</f>
        <v>6.09</v>
      </c>
      <c r="E2003" s="15" t="str">
        <f>_xlfn.XLOOKUP(A2003,'Medical Examinations'!$P$3:$P$2337,'Medical Examinations'!$S$3:$S$2337)</f>
        <v>Yes</v>
      </c>
      <c r="F2003" s="15" t="str">
        <f>_xlfn.XLOOKUP(A2003,'Medical Examinations'!$P$3:$P$2337,'Medical Examinations'!$T$3:$T$2337)</f>
        <v>yes</v>
      </c>
      <c r="G2003" s="15" t="str">
        <f>_xlfn.XLOOKUP(A2003,'Medical Examinations'!$P$3:$P$2337,'Medical Examinations'!$U$3:$U$2337)</f>
        <v>No</v>
      </c>
      <c r="H2003" s="15">
        <f>_xlfn.XLOOKUP(A2003,'Medical Examinations'!$P$3:$P$2337,'Medical Examinations'!$V$3:$V$2337)</f>
        <v>2</v>
      </c>
      <c r="I2003" s="15" t="str">
        <f>_xlfn.XLOOKUP(A2003,'Medical Examinations'!$P$3:$P$2337,'Medical Examinations'!$W$3:$W$2337)</f>
        <v>No</v>
      </c>
      <c r="J2003" s="15" t="str">
        <f>_xlfn.XLOOKUP(A2003,'Medical Examinations'!$P$3:$P$2337,'Medical Examinations'!$X$3:$X$2337)</f>
        <v>Overweight</v>
      </c>
      <c r="K2003" s="15"/>
      <c r="L2003" s="74">
        <f>_xlfn.XLOOKUP(A2003,'Hospitalisation Details'!$U$4:$U$2346,'Hospitalisation Details'!$V$4:$V$2346)</f>
        <v>36792</v>
      </c>
      <c r="M2003" s="75">
        <f>_xlfn.XLOOKUP(A2003,'Hospitalisation Details'!$U$4:$U$2346,'Hospitalisation Details'!$X$4:$X$2346)</f>
        <v>3179.96</v>
      </c>
      <c r="N2003" s="15">
        <f>_xlfn.XLOOKUP(A2003,'Hospitalisation Details'!$U$4:$U$2346,'Hospitalisation Details'!$Y$4:$Y$2346)</f>
        <v>1</v>
      </c>
      <c r="O2003" s="15">
        <f>_xlfn.XLOOKUP(A2003,'Hospitalisation Details'!$U$4:$U$2346,'Hospitalisation Details'!$Z$4:$Z$2346)</f>
        <v>9</v>
      </c>
      <c r="P2003" s="15" t="str">
        <f>_xlfn.XLOOKUP(A2003,'Hospitalisation Details'!$U$4:$U$2346,'Hospitalisation Details'!$AA$4:$AA$2346)</f>
        <v>R1012</v>
      </c>
      <c r="Q2003" s="15">
        <f>_xlfn.XLOOKUP(A2003,'Hospitalisation Details'!$U$4:$U$2346,'Hospitalisation Details'!$AB$4:$AB$2346)</f>
        <v>23</v>
      </c>
    </row>
    <row r="2004" spans="1:17" ht="15.5" x14ac:dyDescent="0.35">
      <c r="A2004" s="73" t="s">
        <v>366</v>
      </c>
      <c r="B2004" s="40" t="str">
        <f>_xlfn.XLOOKUP(A2004,'Customer Names'!$A$3:$A$2337,'Customer Names'!$E$3:$E$2337)</f>
        <v>Dina</v>
      </c>
      <c r="C2004" s="29">
        <f>_xlfn.XLOOKUP(A2004,'Medical Examinations'!$P$3:$P$2337,'Medical Examinations'!$Q$3:$Q$2337)</f>
        <v>22.61</v>
      </c>
      <c r="D2004" s="15">
        <f>_xlfn.XLOOKUP(A2004,'Medical Examinations'!$P$3:$P$2337,'Medical Examinations'!$R$3:$R$2337)</f>
        <v>4.25</v>
      </c>
      <c r="E2004" s="15" t="str">
        <f>_xlfn.XLOOKUP(A2004,'Medical Examinations'!$P$3:$P$2337,'Medical Examinations'!$S$3:$S$2337)</f>
        <v>Yes</v>
      </c>
      <c r="F2004" s="15" t="str">
        <f>_xlfn.XLOOKUP(A2004,'Medical Examinations'!$P$3:$P$2337,'Medical Examinations'!$T$3:$T$2337)</f>
        <v>No</v>
      </c>
      <c r="G2004" s="15" t="str">
        <f>_xlfn.XLOOKUP(A2004,'Medical Examinations'!$P$3:$P$2337,'Medical Examinations'!$U$3:$U$2337)</f>
        <v>No</v>
      </c>
      <c r="H2004" s="15">
        <f>_xlfn.XLOOKUP(A2004,'Medical Examinations'!$P$3:$P$2337,'Medical Examinations'!$V$3:$V$2337)</f>
        <v>0</v>
      </c>
      <c r="I2004" s="15" t="str">
        <f>_xlfn.XLOOKUP(A2004,'Medical Examinations'!$P$3:$P$2337,'Medical Examinations'!$W$3:$W$2337)</f>
        <v>No</v>
      </c>
      <c r="J2004" s="15" t="str">
        <f>_xlfn.XLOOKUP(A2004,'Medical Examinations'!$P$3:$P$2337,'Medical Examinations'!$X$3:$X$2337)</f>
        <v>Normalweight</v>
      </c>
      <c r="K2004" s="15"/>
      <c r="L2004" s="74">
        <f>_xlfn.XLOOKUP(A2004,'Hospitalisation Details'!$U$4:$U$2346,'Hospitalisation Details'!$V$4:$V$2346)</f>
        <v>35249</v>
      </c>
      <c r="M2004" s="75">
        <f>_xlfn.XLOOKUP(A2004,'Hospitalisation Details'!$U$4:$U$2346,'Hospitalisation Details'!$X$4:$X$2346)</f>
        <v>3176.82</v>
      </c>
      <c r="N2004" s="15">
        <f>_xlfn.XLOOKUP(A2004,'Hospitalisation Details'!$U$4:$U$2346,'Hospitalisation Details'!$Y$4:$Y$2346)</f>
        <v>1</v>
      </c>
      <c r="O2004" s="15">
        <f>_xlfn.XLOOKUP(A2004,'Hospitalisation Details'!$U$4:$U$2346,'Hospitalisation Details'!$Z$4:$Z$2346)</f>
        <v>2</v>
      </c>
      <c r="P2004" s="15" t="str">
        <f>_xlfn.XLOOKUP(A2004,'Hospitalisation Details'!$U$4:$U$2346,'Hospitalisation Details'!$AA$4:$AA$2346)</f>
        <v>R1012</v>
      </c>
      <c r="Q2004" s="15">
        <f>_xlfn.XLOOKUP(A2004,'Hospitalisation Details'!$U$4:$U$2346,'Hospitalisation Details'!$AB$4:$AB$2346)</f>
        <v>27</v>
      </c>
    </row>
    <row r="2005" spans="1:17" ht="15.5" x14ac:dyDescent="0.35">
      <c r="A2005" s="73" t="s">
        <v>365</v>
      </c>
      <c r="B2005" s="40" t="str">
        <f>_xlfn.XLOOKUP(A2005,'Customer Names'!$A$3:$A$2337,'Customer Names'!$E$3:$E$2337)</f>
        <v>Lisa</v>
      </c>
      <c r="C2005" s="29">
        <f>_xlfn.XLOOKUP(A2005,'Medical Examinations'!$P$3:$P$2337,'Medical Examinations'!$Q$3:$Q$2337)</f>
        <v>22.23</v>
      </c>
      <c r="D2005" s="15">
        <f>_xlfn.XLOOKUP(A2005,'Medical Examinations'!$P$3:$P$2337,'Medical Examinations'!$R$3:$R$2337)</f>
        <v>6.09</v>
      </c>
      <c r="E2005" s="15" t="str">
        <f>_xlfn.XLOOKUP(A2005,'Medical Examinations'!$P$3:$P$2337,'Medical Examinations'!$S$3:$S$2337)</f>
        <v>Yes</v>
      </c>
      <c r="F2005" s="15" t="str">
        <f>_xlfn.XLOOKUP(A2005,'Medical Examinations'!$P$3:$P$2337,'Medical Examinations'!$T$3:$T$2337)</f>
        <v>No</v>
      </c>
      <c r="G2005" s="15" t="str">
        <f>_xlfn.XLOOKUP(A2005,'Medical Examinations'!$P$3:$P$2337,'Medical Examinations'!$U$3:$U$2337)</f>
        <v>No</v>
      </c>
      <c r="H2005" s="15">
        <f>_xlfn.XLOOKUP(A2005,'Medical Examinations'!$P$3:$P$2337,'Medical Examinations'!$V$3:$V$2337)</f>
        <v>0</v>
      </c>
      <c r="I2005" s="15" t="str">
        <f>_xlfn.XLOOKUP(A2005,'Medical Examinations'!$P$3:$P$2337,'Medical Examinations'!$W$3:$W$2337)</f>
        <v>No</v>
      </c>
      <c r="J2005" s="15" t="str">
        <f>_xlfn.XLOOKUP(A2005,'Medical Examinations'!$P$3:$P$2337,'Medical Examinations'!$X$3:$X$2337)</f>
        <v>Normalweight</v>
      </c>
      <c r="K2005" s="15"/>
      <c r="L2005" s="74">
        <f>_xlfn.XLOOKUP(A2005,'Hospitalisation Details'!$U$4:$U$2346,'Hospitalisation Details'!$V$4:$V$2346)</f>
        <v>35291</v>
      </c>
      <c r="M2005" s="75">
        <f>_xlfn.XLOOKUP(A2005,'Hospitalisation Details'!$U$4:$U$2346,'Hospitalisation Details'!$X$4:$X$2346)</f>
        <v>3176.29</v>
      </c>
      <c r="N2005" s="15">
        <f>_xlfn.XLOOKUP(A2005,'Hospitalisation Details'!$U$4:$U$2346,'Hospitalisation Details'!$Y$4:$Y$2346)</f>
        <v>1</v>
      </c>
      <c r="O2005" s="15">
        <f>_xlfn.XLOOKUP(A2005,'Hospitalisation Details'!$U$4:$U$2346,'Hospitalisation Details'!$Z$4:$Z$2346)</f>
        <v>9</v>
      </c>
      <c r="P2005" s="15" t="str">
        <f>_xlfn.XLOOKUP(A2005,'Hospitalisation Details'!$U$4:$U$2346,'Hospitalisation Details'!$AA$4:$AA$2346)</f>
        <v>R1012</v>
      </c>
      <c r="Q2005" s="15">
        <f>_xlfn.XLOOKUP(A2005,'Hospitalisation Details'!$U$4:$U$2346,'Hospitalisation Details'!$AB$4:$AB$2346)</f>
        <v>27</v>
      </c>
    </row>
    <row r="2006" spans="1:17" ht="15.5" x14ac:dyDescent="0.35">
      <c r="A2006" s="73" t="s">
        <v>364</v>
      </c>
      <c r="B2006" s="40" t="str">
        <f>_xlfn.XLOOKUP(A2006,'Customer Names'!$A$3:$A$2337,'Customer Names'!$E$3:$E$2337)</f>
        <v>Caitrin</v>
      </c>
      <c r="C2006" s="29">
        <f>_xlfn.XLOOKUP(A2006,'Medical Examinations'!$P$3:$P$2337,'Medical Examinations'!$Q$3:$Q$2337)</f>
        <v>33.4</v>
      </c>
      <c r="D2006" s="15">
        <f>_xlfn.XLOOKUP(A2006,'Medical Examinations'!$P$3:$P$2337,'Medical Examinations'!$R$3:$R$2337)</f>
        <v>5.51</v>
      </c>
      <c r="E2006" s="15" t="str">
        <f>_xlfn.XLOOKUP(A2006,'Medical Examinations'!$P$3:$P$2337,'Medical Examinations'!$S$3:$S$2337)</f>
        <v>No</v>
      </c>
      <c r="F2006" s="15" t="str">
        <f>_xlfn.XLOOKUP(A2006,'Medical Examinations'!$P$3:$P$2337,'Medical Examinations'!$T$3:$T$2337)</f>
        <v>No</v>
      </c>
      <c r="G2006" s="15" t="str">
        <f>_xlfn.XLOOKUP(A2006,'Medical Examinations'!$P$3:$P$2337,'Medical Examinations'!$U$3:$U$2337)</f>
        <v>No</v>
      </c>
      <c r="H2006" s="15">
        <f>_xlfn.XLOOKUP(A2006,'Medical Examinations'!$P$3:$P$2337,'Medical Examinations'!$V$3:$V$2337)</f>
        <v>0</v>
      </c>
      <c r="I2006" s="15" t="str">
        <f>_xlfn.XLOOKUP(A2006,'Medical Examinations'!$P$3:$P$2337,'Medical Examinations'!$W$3:$W$2337)</f>
        <v>No</v>
      </c>
      <c r="J2006" s="15" t="str">
        <f>_xlfn.XLOOKUP(A2006,'Medical Examinations'!$P$3:$P$2337,'Medical Examinations'!$X$3:$X$2337)</f>
        <v>Obesity</v>
      </c>
      <c r="K2006" s="15"/>
      <c r="L2006" s="74">
        <f>_xlfn.XLOOKUP(A2006,'Hospitalisation Details'!$U$4:$U$2346,'Hospitalisation Details'!$V$4:$V$2346)</f>
        <v>34521</v>
      </c>
      <c r="M2006" s="75">
        <f>_xlfn.XLOOKUP(A2006,'Hospitalisation Details'!$U$4:$U$2346,'Hospitalisation Details'!$X$4:$X$2346)</f>
        <v>3172.02</v>
      </c>
      <c r="N2006" s="15">
        <f>_xlfn.XLOOKUP(A2006,'Hospitalisation Details'!$U$4:$U$2346,'Hospitalisation Details'!$Y$4:$Y$2346)</f>
        <v>1</v>
      </c>
      <c r="O2006" s="15">
        <f>_xlfn.XLOOKUP(A2006,'Hospitalisation Details'!$U$4:$U$2346,'Hospitalisation Details'!$Z$4:$Z$2346)</f>
        <v>2</v>
      </c>
      <c r="P2006" s="15" t="str">
        <f>_xlfn.XLOOKUP(A2006,'Hospitalisation Details'!$U$4:$U$2346,'Hospitalisation Details'!$AA$4:$AA$2346)</f>
        <v>R1011</v>
      </c>
      <c r="Q2006" s="15">
        <f>_xlfn.XLOOKUP(A2006,'Hospitalisation Details'!$U$4:$U$2346,'Hospitalisation Details'!$AB$4:$AB$2346)</f>
        <v>29</v>
      </c>
    </row>
    <row r="2007" spans="1:17" ht="15.5" x14ac:dyDescent="0.35">
      <c r="A2007" s="73" t="s">
        <v>363</v>
      </c>
      <c r="B2007" s="40" t="str">
        <f>_xlfn.XLOOKUP(A2007,'Customer Names'!$A$3:$A$2337,'Customer Names'!$E$3:$E$2337)</f>
        <v>Adriana S</v>
      </c>
      <c r="C2007" s="29">
        <f>_xlfn.XLOOKUP(A2007,'Medical Examinations'!$P$3:$P$2337,'Medical Examinations'!$Q$3:$Q$2337)</f>
        <v>33.11</v>
      </c>
      <c r="D2007" s="15">
        <f>_xlfn.XLOOKUP(A2007,'Medical Examinations'!$P$3:$P$2337,'Medical Examinations'!$R$3:$R$2337)</f>
        <v>5.63</v>
      </c>
      <c r="E2007" s="15" t="str">
        <f>_xlfn.XLOOKUP(A2007,'Medical Examinations'!$P$3:$P$2337,'Medical Examinations'!$S$3:$S$2337)</f>
        <v>No</v>
      </c>
      <c r="F2007" s="15" t="str">
        <f>_xlfn.XLOOKUP(A2007,'Medical Examinations'!$P$3:$P$2337,'Medical Examinations'!$T$3:$T$2337)</f>
        <v>No</v>
      </c>
      <c r="G2007" s="15" t="str">
        <f>_xlfn.XLOOKUP(A2007,'Medical Examinations'!$P$3:$P$2337,'Medical Examinations'!$U$3:$U$2337)</f>
        <v>No</v>
      </c>
      <c r="H2007" s="15">
        <f>_xlfn.XLOOKUP(A2007,'Medical Examinations'!$P$3:$P$2337,'Medical Examinations'!$V$3:$V$2337)</f>
        <v>0</v>
      </c>
      <c r="I2007" s="15" t="str">
        <f>_xlfn.XLOOKUP(A2007,'Medical Examinations'!$P$3:$P$2337,'Medical Examinations'!$W$3:$W$2337)</f>
        <v>No</v>
      </c>
      <c r="J2007" s="15" t="str">
        <f>_xlfn.XLOOKUP(A2007,'Medical Examinations'!$P$3:$P$2337,'Medical Examinations'!$X$3:$X$2337)</f>
        <v>Obesity</v>
      </c>
      <c r="K2007" s="15"/>
      <c r="L2007" s="74">
        <f>_xlfn.XLOOKUP(A2007,'Hospitalisation Details'!$U$4:$U$2346,'Hospitalisation Details'!$V$4:$V$2346)</f>
        <v>34632</v>
      </c>
      <c r="M2007" s="75">
        <f>_xlfn.XLOOKUP(A2007,'Hospitalisation Details'!$U$4:$U$2346,'Hospitalisation Details'!$X$4:$X$2346)</f>
        <v>3171.61</v>
      </c>
      <c r="N2007" s="15">
        <f>_xlfn.XLOOKUP(A2007,'Hospitalisation Details'!$U$4:$U$2346,'Hospitalisation Details'!$Y$4:$Y$2346)</f>
        <v>1</v>
      </c>
      <c r="O2007" s="15">
        <f>_xlfn.XLOOKUP(A2007,'Hospitalisation Details'!$U$4:$U$2346,'Hospitalisation Details'!$Z$4:$Z$2346)</f>
        <v>1</v>
      </c>
      <c r="P2007" s="15" t="str">
        <f>_xlfn.XLOOKUP(A2007,'Hospitalisation Details'!$U$4:$U$2346,'Hospitalisation Details'!$AA$4:$AA$2346)</f>
        <v>R1013</v>
      </c>
      <c r="Q2007" s="15">
        <f>_xlfn.XLOOKUP(A2007,'Hospitalisation Details'!$U$4:$U$2346,'Hospitalisation Details'!$AB$4:$AB$2346)</f>
        <v>29</v>
      </c>
    </row>
    <row r="2008" spans="1:17" ht="15.5" x14ac:dyDescent="0.35">
      <c r="A2008" s="73" t="s">
        <v>362</v>
      </c>
      <c r="B2008" s="40" t="str">
        <f>_xlfn.XLOOKUP(A2008,'Customer Names'!$A$3:$A$2337,'Customer Names'!$E$3:$E$2337)</f>
        <v>Megan</v>
      </c>
      <c r="C2008" s="29">
        <f>_xlfn.XLOOKUP(A2008,'Medical Examinations'!$P$3:$P$2337,'Medical Examinations'!$Q$3:$Q$2337)</f>
        <v>16.815000000000001</v>
      </c>
      <c r="D2008" s="15">
        <f>_xlfn.XLOOKUP(A2008,'Medical Examinations'!$P$3:$P$2337,'Medical Examinations'!$R$3:$R$2337)</f>
        <v>5.29</v>
      </c>
      <c r="E2008" s="15" t="str">
        <f>_xlfn.XLOOKUP(A2008,'Medical Examinations'!$P$3:$P$2337,'Medical Examinations'!$S$3:$S$2337)</f>
        <v>Yes</v>
      </c>
      <c r="F2008" s="15" t="str">
        <f>_xlfn.XLOOKUP(A2008,'Medical Examinations'!$P$3:$P$2337,'Medical Examinations'!$T$3:$T$2337)</f>
        <v>No</v>
      </c>
      <c r="G2008" s="15" t="str">
        <f>_xlfn.XLOOKUP(A2008,'Medical Examinations'!$P$3:$P$2337,'Medical Examinations'!$U$3:$U$2337)</f>
        <v>No</v>
      </c>
      <c r="H2008" s="15">
        <f>_xlfn.XLOOKUP(A2008,'Medical Examinations'!$P$3:$P$2337,'Medical Examinations'!$V$3:$V$2337)</f>
        <v>0</v>
      </c>
      <c r="I2008" s="15" t="str">
        <f>_xlfn.XLOOKUP(A2008,'Medical Examinations'!$P$3:$P$2337,'Medical Examinations'!$W$3:$W$2337)</f>
        <v>No</v>
      </c>
      <c r="J2008" s="15" t="str">
        <f>_xlfn.XLOOKUP(A2008,'Medical Examinations'!$P$3:$P$2337,'Medical Examinations'!$X$3:$X$2337)</f>
        <v>Underweight</v>
      </c>
      <c r="K2008" s="15"/>
      <c r="L2008" s="74">
        <f>_xlfn.XLOOKUP(A2008,'Hospitalisation Details'!$U$4:$U$2346,'Hospitalisation Details'!$V$4:$V$2346)</f>
        <v>37132</v>
      </c>
      <c r="M2008" s="75">
        <f>_xlfn.XLOOKUP(A2008,'Hospitalisation Details'!$U$4:$U$2346,'Hospitalisation Details'!$X$4:$X$2346)</f>
        <v>3167.46</v>
      </c>
      <c r="N2008" s="15">
        <f>_xlfn.XLOOKUP(A2008,'Hospitalisation Details'!$U$4:$U$2346,'Hospitalisation Details'!$Y$4:$Y$2346)</f>
        <v>1</v>
      </c>
      <c r="O2008" s="15">
        <f>_xlfn.XLOOKUP(A2008,'Hospitalisation Details'!$U$4:$U$2346,'Hospitalisation Details'!$Z$4:$Z$2346)</f>
        <v>1</v>
      </c>
      <c r="P2008" s="15" t="str">
        <f>_xlfn.XLOOKUP(A2008,'Hospitalisation Details'!$U$4:$U$2346,'Hospitalisation Details'!$AA$4:$AA$2346)</f>
        <v>R1024</v>
      </c>
      <c r="Q2008" s="15">
        <f>_xlfn.XLOOKUP(A2008,'Hospitalisation Details'!$U$4:$U$2346,'Hospitalisation Details'!$AB$4:$AB$2346)</f>
        <v>22</v>
      </c>
    </row>
    <row r="2009" spans="1:17" ht="15.5" x14ac:dyDescent="0.35">
      <c r="A2009" s="73" t="s">
        <v>361</v>
      </c>
      <c r="B2009" s="40" t="str">
        <f>_xlfn.XLOOKUP(A2009,'Customer Names'!$A$3:$A$2337,'Customer Names'!$E$3:$E$2337)</f>
        <v>Kristen M</v>
      </c>
      <c r="C2009" s="29">
        <f>_xlfn.XLOOKUP(A2009,'Medical Examinations'!$P$3:$P$2337,'Medical Examinations'!$Q$3:$Q$2337)</f>
        <v>25.61</v>
      </c>
      <c r="D2009" s="15">
        <f>_xlfn.XLOOKUP(A2009,'Medical Examinations'!$P$3:$P$2337,'Medical Examinations'!$R$3:$R$2337)</f>
        <v>4</v>
      </c>
      <c r="E2009" s="15" t="str">
        <f>_xlfn.XLOOKUP(A2009,'Medical Examinations'!$P$3:$P$2337,'Medical Examinations'!$S$3:$S$2337)</f>
        <v>No</v>
      </c>
      <c r="F2009" s="15" t="str">
        <f>_xlfn.XLOOKUP(A2009,'Medical Examinations'!$P$3:$P$2337,'Medical Examinations'!$T$3:$T$2337)</f>
        <v>No</v>
      </c>
      <c r="G2009" s="15" t="str">
        <f>_xlfn.XLOOKUP(A2009,'Medical Examinations'!$P$3:$P$2337,'Medical Examinations'!$U$3:$U$2337)</f>
        <v>Yes</v>
      </c>
      <c r="H2009" s="15">
        <f>_xlfn.XLOOKUP(A2009,'Medical Examinations'!$P$3:$P$2337,'Medical Examinations'!$V$3:$V$2337)</f>
        <v>1</v>
      </c>
      <c r="I2009" s="15" t="str">
        <f>_xlfn.XLOOKUP(A2009,'Medical Examinations'!$P$3:$P$2337,'Medical Examinations'!$W$3:$W$2337)</f>
        <v>No</v>
      </c>
      <c r="J2009" s="15" t="str">
        <f>_xlfn.XLOOKUP(A2009,'Medical Examinations'!$P$3:$P$2337,'Medical Examinations'!$X$3:$X$2337)</f>
        <v>Overweight</v>
      </c>
      <c r="K2009" s="15"/>
      <c r="L2009" s="74">
        <f>_xlfn.XLOOKUP(A2009,'Hospitalisation Details'!$U$4:$U$2346,'Hospitalisation Details'!$V$4:$V$2346)</f>
        <v>34237</v>
      </c>
      <c r="M2009" s="75">
        <f>_xlfn.XLOOKUP(A2009,'Hospitalisation Details'!$U$4:$U$2346,'Hospitalisation Details'!$X$4:$X$2346)</f>
        <v>3162.02</v>
      </c>
      <c r="N2009" s="15">
        <f>_xlfn.XLOOKUP(A2009,'Hospitalisation Details'!$U$4:$U$2346,'Hospitalisation Details'!$Y$4:$Y$2346)</f>
        <v>1</v>
      </c>
      <c r="O2009" s="15">
        <f>_xlfn.XLOOKUP(A2009,'Hospitalisation Details'!$U$4:$U$2346,'Hospitalisation Details'!$Z$4:$Z$2346)</f>
        <v>1</v>
      </c>
      <c r="P2009" s="15" t="str">
        <f>_xlfn.XLOOKUP(A2009,'Hospitalisation Details'!$U$4:$U$2346,'Hospitalisation Details'!$AA$4:$AA$2346)</f>
        <v>R1013</v>
      </c>
      <c r="Q2009" s="15">
        <f>_xlfn.XLOOKUP(A2009,'Hospitalisation Details'!$U$4:$U$2346,'Hospitalisation Details'!$AB$4:$AB$2346)</f>
        <v>30</v>
      </c>
    </row>
    <row r="2010" spans="1:17" ht="15.5" x14ac:dyDescent="0.35">
      <c r="A2010" s="73" t="s">
        <v>360</v>
      </c>
      <c r="B2010" s="40" t="str">
        <f>_xlfn.XLOOKUP(A2010,'Customer Names'!$A$3:$A$2337,'Customer Names'!$E$3:$E$2337)</f>
        <v>Alix</v>
      </c>
      <c r="C2010" s="29">
        <f>_xlfn.XLOOKUP(A2010,'Medical Examinations'!$P$3:$P$2337,'Medical Examinations'!$Q$3:$Q$2337)</f>
        <v>25.8</v>
      </c>
      <c r="D2010" s="15">
        <f>_xlfn.XLOOKUP(A2010,'Medical Examinations'!$P$3:$P$2337,'Medical Examinations'!$R$3:$R$2337)</f>
        <v>5.49</v>
      </c>
      <c r="E2010" s="15" t="str">
        <f>_xlfn.XLOOKUP(A2010,'Medical Examinations'!$P$3:$P$2337,'Medical Examinations'!$S$3:$S$2337)</f>
        <v>No</v>
      </c>
      <c r="F2010" s="15" t="str">
        <f>_xlfn.XLOOKUP(A2010,'Medical Examinations'!$P$3:$P$2337,'Medical Examinations'!$T$3:$T$2337)</f>
        <v>No</v>
      </c>
      <c r="G2010" s="15" t="str">
        <f>_xlfn.XLOOKUP(A2010,'Medical Examinations'!$P$3:$P$2337,'Medical Examinations'!$U$3:$U$2337)</f>
        <v>No</v>
      </c>
      <c r="H2010" s="15">
        <f>_xlfn.XLOOKUP(A2010,'Medical Examinations'!$P$3:$P$2337,'Medical Examinations'!$V$3:$V$2337)</f>
        <v>0</v>
      </c>
      <c r="I2010" s="15" t="str">
        <f>_xlfn.XLOOKUP(A2010,'Medical Examinations'!$P$3:$P$2337,'Medical Examinations'!$W$3:$W$2337)</f>
        <v>No</v>
      </c>
      <c r="J2010" s="15" t="str">
        <f>_xlfn.XLOOKUP(A2010,'Medical Examinations'!$P$3:$P$2337,'Medical Examinations'!$X$3:$X$2337)</f>
        <v>Overweight</v>
      </c>
      <c r="K2010" s="15"/>
      <c r="L2010" s="74">
        <f>_xlfn.XLOOKUP(A2010,'Hospitalisation Details'!$U$4:$U$2346,'Hospitalisation Details'!$V$4:$V$2346)</f>
        <v>34525</v>
      </c>
      <c r="M2010" s="75">
        <f>_xlfn.XLOOKUP(A2010,'Hospitalisation Details'!$U$4:$U$2346,'Hospitalisation Details'!$X$4:$X$2346)</f>
        <v>3161.45</v>
      </c>
      <c r="N2010" s="15">
        <f>_xlfn.XLOOKUP(A2010,'Hospitalisation Details'!$U$4:$U$2346,'Hospitalisation Details'!$Y$4:$Y$2346)</f>
        <v>1</v>
      </c>
      <c r="O2010" s="15">
        <f>_xlfn.XLOOKUP(A2010,'Hospitalisation Details'!$U$4:$U$2346,'Hospitalisation Details'!$Z$4:$Z$2346)</f>
        <v>2</v>
      </c>
      <c r="P2010" s="15" t="str">
        <f>_xlfn.XLOOKUP(A2010,'Hospitalisation Details'!$U$4:$U$2346,'Hospitalisation Details'!$AA$4:$AA$2346)</f>
        <v>R1011</v>
      </c>
      <c r="Q2010" s="15">
        <f>_xlfn.XLOOKUP(A2010,'Hospitalisation Details'!$U$4:$U$2346,'Hospitalisation Details'!$AB$4:$AB$2346)</f>
        <v>29</v>
      </c>
    </row>
    <row r="2011" spans="1:17" ht="15.5" x14ac:dyDescent="0.35">
      <c r="A2011" s="73" t="s">
        <v>359</v>
      </c>
      <c r="B2011" s="40" t="str">
        <f>_xlfn.XLOOKUP(A2011,'Customer Names'!$A$3:$A$2337,'Customer Names'!$E$3:$E$2337)</f>
        <v>Kakushin</v>
      </c>
      <c r="C2011" s="29">
        <f>_xlfn.XLOOKUP(A2011,'Medical Examinations'!$P$3:$P$2337,'Medical Examinations'!$Q$3:$Q$2337)</f>
        <v>27.39</v>
      </c>
      <c r="D2011" s="15">
        <f>_xlfn.XLOOKUP(A2011,'Medical Examinations'!$P$3:$P$2337,'Medical Examinations'!$R$3:$R$2337)</f>
        <v>5.34</v>
      </c>
      <c r="E2011" s="15" t="str">
        <f>_xlfn.XLOOKUP(A2011,'Medical Examinations'!$P$3:$P$2337,'Medical Examinations'!$S$3:$S$2337)</f>
        <v>No</v>
      </c>
      <c r="F2011" s="15" t="str">
        <f>_xlfn.XLOOKUP(A2011,'Medical Examinations'!$P$3:$P$2337,'Medical Examinations'!$T$3:$T$2337)</f>
        <v>No</v>
      </c>
      <c r="G2011" s="15" t="str">
        <f>_xlfn.XLOOKUP(A2011,'Medical Examinations'!$P$3:$P$2337,'Medical Examinations'!$U$3:$U$2337)</f>
        <v>No</v>
      </c>
      <c r="H2011" s="15">
        <f>_xlfn.XLOOKUP(A2011,'Medical Examinations'!$P$3:$P$2337,'Medical Examinations'!$V$3:$V$2337)</f>
        <v>0</v>
      </c>
      <c r="I2011" s="15" t="str">
        <f>_xlfn.XLOOKUP(A2011,'Medical Examinations'!$P$3:$P$2337,'Medical Examinations'!$W$3:$W$2337)</f>
        <v>No</v>
      </c>
      <c r="J2011" s="15" t="str">
        <f>_xlfn.XLOOKUP(A2011,'Medical Examinations'!$P$3:$P$2337,'Medical Examinations'!$X$3:$X$2337)</f>
        <v>Overweight</v>
      </c>
      <c r="K2011" s="15"/>
      <c r="L2011" s="74">
        <f>_xlfn.XLOOKUP(A2011,'Hospitalisation Details'!$U$4:$U$2346,'Hospitalisation Details'!$V$4:$V$2346)</f>
        <v>36336</v>
      </c>
      <c r="M2011" s="75">
        <f>_xlfn.XLOOKUP(A2011,'Hospitalisation Details'!$U$4:$U$2346,'Hospitalisation Details'!$X$4:$X$2346)</f>
        <v>3128.35</v>
      </c>
      <c r="N2011" s="15">
        <f>_xlfn.XLOOKUP(A2011,'Hospitalisation Details'!$U$4:$U$2346,'Hospitalisation Details'!$Y$4:$Y$2346)</f>
        <v>1</v>
      </c>
      <c r="O2011" s="15">
        <f>_xlfn.XLOOKUP(A2011,'Hospitalisation Details'!$U$4:$U$2346,'Hospitalisation Details'!$Z$4:$Z$2346)</f>
        <v>1</v>
      </c>
      <c r="P2011" s="15" t="str">
        <f>_xlfn.XLOOKUP(A2011,'Hospitalisation Details'!$U$4:$U$2346,'Hospitalisation Details'!$AA$4:$AA$2346)</f>
        <v>R1021</v>
      </c>
      <c r="Q2011" s="15">
        <f>_xlfn.XLOOKUP(A2011,'Hospitalisation Details'!$U$4:$U$2346,'Hospitalisation Details'!$AB$4:$AB$2346)</f>
        <v>24</v>
      </c>
    </row>
    <row r="2012" spans="1:17" ht="15.5" x14ac:dyDescent="0.35">
      <c r="A2012" s="73" t="s">
        <v>358</v>
      </c>
      <c r="B2012" s="40" t="str">
        <f>_xlfn.XLOOKUP(A2012,'Customer Names'!$A$3:$A$2337,'Customer Names'!$E$3:$E$2337)</f>
        <v>Michael J</v>
      </c>
      <c r="C2012" s="29">
        <f>_xlfn.XLOOKUP(A2012,'Medical Examinations'!$P$3:$P$2337,'Medical Examinations'!$Q$3:$Q$2337)</f>
        <v>17.03</v>
      </c>
      <c r="D2012" s="15">
        <f>_xlfn.XLOOKUP(A2012,'Medical Examinations'!$P$3:$P$2337,'Medical Examinations'!$R$3:$R$2337)</f>
        <v>4.12</v>
      </c>
      <c r="E2012" s="15" t="str">
        <f>_xlfn.XLOOKUP(A2012,'Medical Examinations'!$P$3:$P$2337,'Medical Examinations'!$S$3:$S$2337)</f>
        <v>No</v>
      </c>
      <c r="F2012" s="15" t="str">
        <f>_xlfn.XLOOKUP(A2012,'Medical Examinations'!$P$3:$P$2337,'Medical Examinations'!$T$3:$T$2337)</f>
        <v>No</v>
      </c>
      <c r="G2012" s="15" t="str">
        <f>_xlfn.XLOOKUP(A2012,'Medical Examinations'!$P$3:$P$2337,'Medical Examinations'!$U$3:$U$2337)</f>
        <v>No</v>
      </c>
      <c r="H2012" s="15">
        <f>_xlfn.XLOOKUP(A2012,'Medical Examinations'!$P$3:$P$2337,'Medical Examinations'!$V$3:$V$2337)</f>
        <v>1</v>
      </c>
      <c r="I2012" s="15" t="str">
        <f>_xlfn.XLOOKUP(A2012,'Medical Examinations'!$P$3:$P$2337,'Medical Examinations'!$W$3:$W$2337)</f>
        <v>No</v>
      </c>
      <c r="J2012" s="15" t="str">
        <f>_xlfn.XLOOKUP(A2012,'Medical Examinations'!$P$3:$P$2337,'Medical Examinations'!$X$3:$X$2337)</f>
        <v>Underweight</v>
      </c>
      <c r="K2012" s="15"/>
      <c r="L2012" s="74">
        <f>_xlfn.XLOOKUP(A2012,'Hospitalisation Details'!$U$4:$U$2346,'Hospitalisation Details'!$V$4:$V$2346)</f>
        <v>31990</v>
      </c>
      <c r="M2012" s="75">
        <f>_xlfn.XLOOKUP(A2012,'Hospitalisation Details'!$U$4:$U$2346,'Hospitalisation Details'!$X$4:$X$2346)</f>
        <v>3088.06</v>
      </c>
      <c r="N2012" s="15">
        <f>_xlfn.XLOOKUP(A2012,'Hospitalisation Details'!$U$4:$U$2346,'Hospitalisation Details'!$Y$4:$Y$2346)</f>
        <v>1</v>
      </c>
      <c r="O2012" s="15">
        <f>_xlfn.XLOOKUP(A2012,'Hospitalisation Details'!$U$4:$U$2346,'Hospitalisation Details'!$Z$4:$Z$2346)</f>
        <v>9</v>
      </c>
      <c r="P2012" s="15" t="str">
        <f>_xlfn.XLOOKUP(A2012,'Hospitalisation Details'!$U$4:$U$2346,'Hospitalisation Details'!$AA$4:$AA$2346)</f>
        <v>R1013</v>
      </c>
      <c r="Q2012" s="15">
        <f>_xlfn.XLOOKUP(A2012,'Hospitalisation Details'!$U$4:$U$2346,'Hospitalisation Details'!$AB$4:$AB$2346)</f>
        <v>36</v>
      </c>
    </row>
    <row r="2013" spans="1:17" ht="15.5" x14ac:dyDescent="0.35">
      <c r="A2013" s="73" t="s">
        <v>357</v>
      </c>
      <c r="B2013" s="40" t="str">
        <f>_xlfn.XLOOKUP(A2013,'Customer Names'!$A$3:$A$2337,'Customer Names'!$E$3:$E$2337)</f>
        <v>Bradley</v>
      </c>
      <c r="C2013" s="29">
        <f>_xlfn.XLOOKUP(A2013,'Medical Examinations'!$P$3:$P$2337,'Medical Examinations'!$Q$3:$Q$2337)</f>
        <v>23.75</v>
      </c>
      <c r="D2013" s="15">
        <f>_xlfn.XLOOKUP(A2013,'Medical Examinations'!$P$3:$P$2337,'Medical Examinations'!$R$3:$R$2337)</f>
        <v>5.49</v>
      </c>
      <c r="E2013" s="15" t="str">
        <f>_xlfn.XLOOKUP(A2013,'Medical Examinations'!$P$3:$P$2337,'Medical Examinations'!$S$3:$S$2337)</f>
        <v>Yes</v>
      </c>
      <c r="F2013" s="15" t="str">
        <f>_xlfn.XLOOKUP(A2013,'Medical Examinations'!$P$3:$P$2337,'Medical Examinations'!$T$3:$T$2337)</f>
        <v>No</v>
      </c>
      <c r="G2013" s="15" t="str">
        <f>_xlfn.XLOOKUP(A2013,'Medical Examinations'!$P$3:$P$2337,'Medical Examinations'!$U$3:$U$2337)</f>
        <v>No</v>
      </c>
      <c r="H2013" s="15">
        <f>_xlfn.XLOOKUP(A2013,'Medical Examinations'!$P$3:$P$2337,'Medical Examinations'!$V$3:$V$2337)</f>
        <v>0</v>
      </c>
      <c r="I2013" s="15" t="str">
        <f>_xlfn.XLOOKUP(A2013,'Medical Examinations'!$P$3:$P$2337,'Medical Examinations'!$W$3:$W$2337)</f>
        <v>No</v>
      </c>
      <c r="J2013" s="15" t="str">
        <f>_xlfn.XLOOKUP(A2013,'Medical Examinations'!$P$3:$P$2337,'Medical Examinations'!$X$3:$X$2337)</f>
        <v>Normalweight</v>
      </c>
      <c r="K2013" s="15"/>
      <c r="L2013" s="74">
        <f>_xlfn.XLOOKUP(A2013,'Hospitalisation Details'!$U$4:$U$2346,'Hospitalisation Details'!$V$4:$V$2346)</f>
        <v>37177</v>
      </c>
      <c r="M2013" s="75">
        <f>_xlfn.XLOOKUP(A2013,'Hospitalisation Details'!$U$4:$U$2346,'Hospitalisation Details'!$X$4:$X$2346)</f>
        <v>3077.1</v>
      </c>
      <c r="N2013" s="15">
        <f>_xlfn.XLOOKUP(A2013,'Hospitalisation Details'!$U$4:$U$2346,'Hospitalisation Details'!$Y$4:$Y$2346)</f>
        <v>1</v>
      </c>
      <c r="O2013" s="15">
        <f>_xlfn.XLOOKUP(A2013,'Hospitalisation Details'!$U$4:$U$2346,'Hospitalisation Details'!$Z$4:$Z$2346)</f>
        <v>2</v>
      </c>
      <c r="P2013" s="15" t="str">
        <f>_xlfn.XLOOKUP(A2013,'Hospitalisation Details'!$U$4:$U$2346,'Hospitalisation Details'!$AA$4:$AA$2346)</f>
        <v>R1012</v>
      </c>
      <c r="Q2013" s="15">
        <f>_xlfn.XLOOKUP(A2013,'Hospitalisation Details'!$U$4:$U$2346,'Hospitalisation Details'!$AB$4:$AB$2346)</f>
        <v>22</v>
      </c>
    </row>
    <row r="2014" spans="1:17" ht="15.5" x14ac:dyDescent="0.35">
      <c r="A2014" s="73" t="s">
        <v>355</v>
      </c>
      <c r="B2014" s="40" t="str">
        <f>_xlfn.XLOOKUP(A2014,'Customer Names'!$A$3:$A$2337,'Customer Names'!$E$3:$E$2337)</f>
        <v>Matt</v>
      </c>
      <c r="C2014" s="29">
        <f>_xlfn.XLOOKUP(A2014,'Medical Examinations'!$P$3:$P$2337,'Medical Examinations'!$Q$3:$Q$2337)</f>
        <v>26.03</v>
      </c>
      <c r="D2014" s="15">
        <f>_xlfn.XLOOKUP(A2014,'Medical Examinations'!$P$3:$P$2337,'Medical Examinations'!$R$3:$R$2337)</f>
        <v>5.1100000000000003</v>
      </c>
      <c r="E2014" s="15" t="str">
        <f>_xlfn.XLOOKUP(A2014,'Medical Examinations'!$P$3:$P$2337,'Medical Examinations'!$S$3:$S$2337)</f>
        <v>Yes</v>
      </c>
      <c r="F2014" s="15" t="str">
        <f>_xlfn.XLOOKUP(A2014,'Medical Examinations'!$P$3:$P$2337,'Medical Examinations'!$T$3:$T$2337)</f>
        <v>No</v>
      </c>
      <c r="G2014" s="15" t="str">
        <f>_xlfn.XLOOKUP(A2014,'Medical Examinations'!$P$3:$P$2337,'Medical Examinations'!$U$3:$U$2337)</f>
        <v>No</v>
      </c>
      <c r="H2014" s="15">
        <f>_xlfn.XLOOKUP(A2014,'Medical Examinations'!$P$3:$P$2337,'Medical Examinations'!$V$3:$V$2337)</f>
        <v>1</v>
      </c>
      <c r="I2014" s="15" t="str">
        <f>_xlfn.XLOOKUP(A2014,'Medical Examinations'!$P$3:$P$2337,'Medical Examinations'!$W$3:$W$2337)</f>
        <v>No</v>
      </c>
      <c r="J2014" s="15" t="str">
        <f>_xlfn.XLOOKUP(A2014,'Medical Examinations'!$P$3:$P$2337,'Medical Examinations'!$X$3:$X$2337)</f>
        <v>Overweight</v>
      </c>
      <c r="K2014" s="15"/>
      <c r="L2014" s="74">
        <f>_xlfn.XLOOKUP(A2014,'Hospitalisation Details'!$U$4:$U$2346,'Hospitalisation Details'!$V$4:$V$2346)</f>
        <v>34952</v>
      </c>
      <c r="M2014" s="75">
        <f>_xlfn.XLOOKUP(A2014,'Hospitalisation Details'!$U$4:$U$2346,'Hospitalisation Details'!$X$4:$X$2346)</f>
        <v>3070.81</v>
      </c>
      <c r="N2014" s="15">
        <f>_xlfn.XLOOKUP(A2014,'Hospitalisation Details'!$U$4:$U$2346,'Hospitalisation Details'!$Y$4:$Y$2346)</f>
        <v>4</v>
      </c>
      <c r="O2014" s="15">
        <f>_xlfn.XLOOKUP(A2014,'Hospitalisation Details'!$U$4:$U$2346,'Hospitalisation Details'!$Z$4:$Z$2346)</f>
        <v>2</v>
      </c>
      <c r="P2014" s="15" t="str">
        <f>_xlfn.XLOOKUP(A2014,'Hospitalisation Details'!$U$4:$U$2346,'Hospitalisation Details'!$AA$4:$AA$2346)</f>
        <v>R1017</v>
      </c>
      <c r="Q2014" s="15">
        <f>_xlfn.XLOOKUP(A2014,'Hospitalisation Details'!$U$4:$U$2346,'Hospitalisation Details'!$AB$4:$AB$2346)</f>
        <v>28</v>
      </c>
    </row>
    <row r="2015" spans="1:17" ht="15.5" x14ac:dyDescent="0.35">
      <c r="A2015" s="73" t="s">
        <v>354</v>
      </c>
      <c r="B2015" s="40" t="str">
        <f>_xlfn.XLOOKUP(A2015,'Customer Names'!$A$3:$A$2337,'Customer Names'!$E$3:$E$2337)</f>
        <v>Amanda C.</v>
      </c>
      <c r="C2015" s="29">
        <f>_xlfn.XLOOKUP(A2015,'Medical Examinations'!$P$3:$P$2337,'Medical Examinations'!$Q$3:$Q$2337)</f>
        <v>16.079999999999998</v>
      </c>
      <c r="D2015" s="15">
        <f>_xlfn.XLOOKUP(A2015,'Medical Examinations'!$P$3:$P$2337,'Medical Examinations'!$R$3:$R$2337)</f>
        <v>5.94</v>
      </c>
      <c r="E2015" s="15" t="str">
        <f>_xlfn.XLOOKUP(A2015,'Medical Examinations'!$P$3:$P$2337,'Medical Examinations'!$S$3:$S$2337)</f>
        <v>No</v>
      </c>
      <c r="F2015" s="15" t="str">
        <f>_xlfn.XLOOKUP(A2015,'Medical Examinations'!$P$3:$P$2337,'Medical Examinations'!$T$3:$T$2337)</f>
        <v>No</v>
      </c>
      <c r="G2015" s="15" t="str">
        <f>_xlfn.XLOOKUP(A2015,'Medical Examinations'!$P$3:$P$2337,'Medical Examinations'!$U$3:$U$2337)</f>
        <v>No</v>
      </c>
      <c r="H2015" s="15">
        <f>_xlfn.XLOOKUP(A2015,'Medical Examinations'!$P$3:$P$2337,'Medical Examinations'!$V$3:$V$2337)</f>
        <v>0</v>
      </c>
      <c r="I2015" s="15" t="str">
        <f>_xlfn.XLOOKUP(A2015,'Medical Examinations'!$P$3:$P$2337,'Medical Examinations'!$W$3:$W$2337)</f>
        <v>No</v>
      </c>
      <c r="J2015" s="15" t="str">
        <f>_xlfn.XLOOKUP(A2015,'Medical Examinations'!$P$3:$P$2337,'Medical Examinations'!$X$3:$X$2337)</f>
        <v>Underweight</v>
      </c>
      <c r="K2015" s="15"/>
      <c r="L2015" s="74">
        <f>_xlfn.XLOOKUP(A2015,'Hospitalisation Details'!$U$4:$U$2346,'Hospitalisation Details'!$V$4:$V$2346)</f>
        <v>32782</v>
      </c>
      <c r="M2015" s="75">
        <f>_xlfn.XLOOKUP(A2015,'Hospitalisation Details'!$U$4:$U$2346,'Hospitalisation Details'!$X$4:$X$2346)</f>
        <v>3065.49</v>
      </c>
      <c r="N2015" s="15">
        <f>_xlfn.XLOOKUP(A2015,'Hospitalisation Details'!$U$4:$U$2346,'Hospitalisation Details'!$Y$4:$Y$2346)</f>
        <v>1</v>
      </c>
      <c r="O2015" s="15">
        <f>_xlfn.XLOOKUP(A2015,'Hospitalisation Details'!$U$4:$U$2346,'Hospitalisation Details'!$Z$4:$Z$2346)</f>
        <v>2</v>
      </c>
      <c r="P2015" s="15" t="str">
        <f>_xlfn.XLOOKUP(A2015,'Hospitalisation Details'!$U$4:$U$2346,'Hospitalisation Details'!$AA$4:$AA$2346)</f>
        <v>R1012</v>
      </c>
      <c r="Q2015" s="15">
        <f>_xlfn.XLOOKUP(A2015,'Hospitalisation Details'!$U$4:$U$2346,'Hospitalisation Details'!$AB$4:$AB$2346)</f>
        <v>34</v>
      </c>
    </row>
    <row r="2016" spans="1:17" ht="15.5" x14ac:dyDescent="0.35">
      <c r="A2016" s="73" t="s">
        <v>353</v>
      </c>
      <c r="B2016" s="40" t="str">
        <f>_xlfn.XLOOKUP(A2016,'Customer Names'!$A$3:$A$2337,'Customer Names'!$E$3:$E$2337)</f>
        <v>Valur</v>
      </c>
      <c r="C2016" s="29">
        <f>_xlfn.XLOOKUP(A2016,'Medical Examinations'!$P$3:$P$2337,'Medical Examinations'!$Q$3:$Q$2337)</f>
        <v>30.875</v>
      </c>
      <c r="D2016" s="15">
        <f>_xlfn.XLOOKUP(A2016,'Medical Examinations'!$P$3:$P$2337,'Medical Examinations'!$R$3:$R$2337)</f>
        <v>5.54</v>
      </c>
      <c r="E2016" s="15" t="str">
        <f>_xlfn.XLOOKUP(A2016,'Medical Examinations'!$P$3:$P$2337,'Medical Examinations'!$S$3:$S$2337)</f>
        <v>No</v>
      </c>
      <c r="F2016" s="15" t="str">
        <f>_xlfn.XLOOKUP(A2016,'Medical Examinations'!$P$3:$P$2337,'Medical Examinations'!$T$3:$T$2337)</f>
        <v>No</v>
      </c>
      <c r="G2016" s="15" t="str">
        <f>_xlfn.XLOOKUP(A2016,'Medical Examinations'!$P$3:$P$2337,'Medical Examinations'!$U$3:$U$2337)</f>
        <v>No</v>
      </c>
      <c r="H2016" s="15">
        <f>_xlfn.XLOOKUP(A2016,'Medical Examinations'!$P$3:$P$2337,'Medical Examinations'!$V$3:$V$2337)</f>
        <v>0</v>
      </c>
      <c r="I2016" s="15" t="str">
        <f>_xlfn.XLOOKUP(A2016,'Medical Examinations'!$P$3:$P$2337,'Medical Examinations'!$W$3:$W$2337)</f>
        <v>No</v>
      </c>
      <c r="J2016" s="15" t="str">
        <f>_xlfn.XLOOKUP(A2016,'Medical Examinations'!$P$3:$P$2337,'Medical Examinations'!$X$3:$X$2337)</f>
        <v>Obesity</v>
      </c>
      <c r="K2016" s="15"/>
      <c r="L2016" s="74">
        <f>_xlfn.XLOOKUP(A2016,'Hospitalisation Details'!$U$4:$U$2346,'Hospitalisation Details'!$V$4:$V$2346)</f>
        <v>34603</v>
      </c>
      <c r="M2016" s="75">
        <f>_xlfn.XLOOKUP(A2016,'Hospitalisation Details'!$U$4:$U$2346,'Hospitalisation Details'!$X$4:$X$2346)</f>
        <v>3062.51</v>
      </c>
      <c r="N2016" s="15">
        <f>_xlfn.XLOOKUP(A2016,'Hospitalisation Details'!$U$4:$U$2346,'Hospitalisation Details'!$Y$4:$Y$2346)</f>
        <v>4</v>
      </c>
      <c r="O2016" s="15">
        <f>_xlfn.XLOOKUP(A2016,'Hospitalisation Details'!$U$4:$U$2346,'Hospitalisation Details'!$Z$4:$Z$2346)</f>
        <v>2</v>
      </c>
      <c r="P2016" s="15" t="str">
        <f>_xlfn.XLOOKUP(A2016,'Hospitalisation Details'!$U$4:$U$2346,'Hospitalisation Details'!$AA$4:$AA$2346)</f>
        <v>R1012</v>
      </c>
      <c r="Q2016" s="15">
        <f>_xlfn.XLOOKUP(A2016,'Hospitalisation Details'!$U$4:$U$2346,'Hospitalisation Details'!$AB$4:$AB$2346)</f>
        <v>29</v>
      </c>
    </row>
    <row r="2017" spans="1:17" ht="15.5" x14ac:dyDescent="0.35">
      <c r="A2017" s="73" t="s">
        <v>352</v>
      </c>
      <c r="B2017" s="40" t="str">
        <f>_xlfn.XLOOKUP(A2017,'Customer Names'!$A$3:$A$2337,'Customer Names'!$E$3:$E$2337)</f>
        <v>Erica J</v>
      </c>
      <c r="C2017" s="29">
        <f>_xlfn.XLOOKUP(A2017,'Medical Examinations'!$P$3:$P$2337,'Medical Examinations'!$Q$3:$Q$2337)</f>
        <v>31.79</v>
      </c>
      <c r="D2017" s="15">
        <f>_xlfn.XLOOKUP(A2017,'Medical Examinations'!$P$3:$P$2337,'Medical Examinations'!$R$3:$R$2337)</f>
        <v>7.09</v>
      </c>
      <c r="E2017" s="15" t="str">
        <f>_xlfn.XLOOKUP(A2017,'Medical Examinations'!$P$3:$P$2337,'Medical Examinations'!$S$3:$S$2337)</f>
        <v>No</v>
      </c>
      <c r="F2017" s="15" t="str">
        <f>_xlfn.XLOOKUP(A2017,'Medical Examinations'!$P$3:$P$2337,'Medical Examinations'!$T$3:$T$2337)</f>
        <v>No</v>
      </c>
      <c r="G2017" s="15" t="str">
        <f>_xlfn.XLOOKUP(A2017,'Medical Examinations'!$P$3:$P$2337,'Medical Examinations'!$U$3:$U$2337)</f>
        <v>No</v>
      </c>
      <c r="H2017" s="15">
        <f>_xlfn.XLOOKUP(A2017,'Medical Examinations'!$P$3:$P$2337,'Medical Examinations'!$V$3:$V$2337)</f>
        <v>0</v>
      </c>
      <c r="I2017" s="15" t="str">
        <f>_xlfn.XLOOKUP(A2017,'Medical Examinations'!$P$3:$P$2337,'Medical Examinations'!$W$3:$W$2337)</f>
        <v>No</v>
      </c>
      <c r="J2017" s="15" t="str">
        <f>_xlfn.XLOOKUP(A2017,'Medical Examinations'!$P$3:$P$2337,'Medical Examinations'!$X$3:$X$2337)</f>
        <v>Obesity</v>
      </c>
      <c r="K2017" s="15"/>
      <c r="L2017" s="74">
        <f>_xlfn.XLOOKUP(A2017,'Hospitalisation Details'!$U$4:$U$2346,'Hospitalisation Details'!$V$4:$V$2346)</f>
        <v>37428</v>
      </c>
      <c r="M2017" s="75">
        <f>_xlfn.XLOOKUP(A2017,'Hospitalisation Details'!$U$4:$U$2346,'Hospitalisation Details'!$X$4:$X$2346)</f>
        <v>3056.39</v>
      </c>
      <c r="N2017" s="15">
        <f>_xlfn.XLOOKUP(A2017,'Hospitalisation Details'!$U$4:$U$2346,'Hospitalisation Details'!$Y$4:$Y$2346)</f>
        <v>1</v>
      </c>
      <c r="O2017" s="15">
        <f>_xlfn.XLOOKUP(A2017,'Hospitalisation Details'!$U$4:$U$2346,'Hospitalisation Details'!$Z$4:$Z$2346)</f>
        <v>1</v>
      </c>
      <c r="P2017" s="15" t="str">
        <f>_xlfn.XLOOKUP(A2017,'Hospitalisation Details'!$U$4:$U$2346,'Hospitalisation Details'!$AA$4:$AA$2346)</f>
        <v>R1013</v>
      </c>
      <c r="Q2017" s="15">
        <f>_xlfn.XLOOKUP(A2017,'Hospitalisation Details'!$U$4:$U$2346,'Hospitalisation Details'!$AB$4:$AB$2346)</f>
        <v>21</v>
      </c>
    </row>
    <row r="2018" spans="1:17" ht="15.5" x14ac:dyDescent="0.35">
      <c r="A2018" s="73" t="s">
        <v>351</v>
      </c>
      <c r="B2018" s="40" t="str">
        <f>_xlfn.XLOOKUP(A2018,'Customer Names'!$A$3:$A$2337,'Customer Names'!$E$3:$E$2337)</f>
        <v>Stephen F.</v>
      </c>
      <c r="C2018" s="29">
        <f>_xlfn.XLOOKUP(A2018,'Medical Examinations'!$P$3:$P$2337,'Medical Examinations'!$Q$3:$Q$2337)</f>
        <v>28.48</v>
      </c>
      <c r="D2018" s="15">
        <f>_xlfn.XLOOKUP(A2018,'Medical Examinations'!$P$3:$P$2337,'Medical Examinations'!$R$3:$R$2337)</f>
        <v>6.22</v>
      </c>
      <c r="E2018" s="15" t="str">
        <f>_xlfn.XLOOKUP(A2018,'Medical Examinations'!$P$3:$P$2337,'Medical Examinations'!$S$3:$S$2337)</f>
        <v>Yes</v>
      </c>
      <c r="F2018" s="15" t="str">
        <f>_xlfn.XLOOKUP(A2018,'Medical Examinations'!$P$3:$P$2337,'Medical Examinations'!$T$3:$T$2337)</f>
        <v>No</v>
      </c>
      <c r="G2018" s="15" t="str">
        <f>_xlfn.XLOOKUP(A2018,'Medical Examinations'!$P$3:$P$2337,'Medical Examinations'!$U$3:$U$2337)</f>
        <v>Yes</v>
      </c>
      <c r="H2018" s="15">
        <f>_xlfn.XLOOKUP(A2018,'Medical Examinations'!$P$3:$P$2337,'Medical Examinations'!$V$3:$V$2337)</f>
        <v>1</v>
      </c>
      <c r="I2018" s="15" t="str">
        <f>_xlfn.XLOOKUP(A2018,'Medical Examinations'!$P$3:$P$2337,'Medical Examinations'!$W$3:$W$2337)</f>
        <v>No</v>
      </c>
      <c r="J2018" s="15" t="str">
        <f>_xlfn.XLOOKUP(A2018,'Medical Examinations'!$P$3:$P$2337,'Medical Examinations'!$X$3:$X$2337)</f>
        <v>Overweight</v>
      </c>
      <c r="K2018" s="15"/>
      <c r="L2018" s="74">
        <f>_xlfn.XLOOKUP(A2018,'Hospitalisation Details'!$U$4:$U$2346,'Hospitalisation Details'!$V$4:$V$2346)</f>
        <v>35786</v>
      </c>
      <c r="M2018" s="75">
        <f>_xlfn.XLOOKUP(A2018,'Hospitalisation Details'!$U$4:$U$2346,'Hospitalisation Details'!$X$4:$X$2346)</f>
        <v>3051.73</v>
      </c>
      <c r="N2018" s="15">
        <f>_xlfn.XLOOKUP(A2018,'Hospitalisation Details'!$U$4:$U$2346,'Hospitalisation Details'!$Y$4:$Y$2346)</f>
        <v>1</v>
      </c>
      <c r="O2018" s="15">
        <f>_xlfn.XLOOKUP(A2018,'Hospitalisation Details'!$U$4:$U$2346,'Hospitalisation Details'!$Z$4:$Z$2346)</f>
        <v>9</v>
      </c>
      <c r="P2018" s="15" t="str">
        <f>_xlfn.XLOOKUP(A2018,'Hospitalisation Details'!$U$4:$U$2346,'Hospitalisation Details'!$AA$4:$AA$2346)</f>
        <v>R1011</v>
      </c>
      <c r="Q2018" s="15">
        <f>_xlfn.XLOOKUP(A2018,'Hospitalisation Details'!$U$4:$U$2346,'Hospitalisation Details'!$AB$4:$AB$2346)</f>
        <v>25</v>
      </c>
    </row>
    <row r="2019" spans="1:17" ht="15.5" x14ac:dyDescent="0.35">
      <c r="A2019" s="73" t="s">
        <v>350</v>
      </c>
      <c r="B2019" s="40" t="str">
        <f>_xlfn.XLOOKUP(A2019,'Customer Names'!$A$3:$A$2337,'Customer Names'!$E$3:$E$2337)</f>
        <v>Lissa</v>
      </c>
      <c r="C2019" s="29">
        <f>_xlfn.XLOOKUP(A2019,'Medical Examinations'!$P$3:$P$2337,'Medical Examinations'!$Q$3:$Q$2337)</f>
        <v>26.6</v>
      </c>
      <c r="D2019" s="15">
        <f>_xlfn.XLOOKUP(A2019,'Medical Examinations'!$P$3:$P$2337,'Medical Examinations'!$R$3:$R$2337)</f>
        <v>4.33</v>
      </c>
      <c r="E2019" s="15" t="str">
        <f>_xlfn.XLOOKUP(A2019,'Medical Examinations'!$P$3:$P$2337,'Medical Examinations'!$S$3:$S$2337)</f>
        <v>No</v>
      </c>
      <c r="F2019" s="15" t="str">
        <f>_xlfn.XLOOKUP(A2019,'Medical Examinations'!$P$3:$P$2337,'Medical Examinations'!$T$3:$T$2337)</f>
        <v>No</v>
      </c>
      <c r="G2019" s="15" t="str">
        <f>_xlfn.XLOOKUP(A2019,'Medical Examinations'!$P$3:$P$2337,'Medical Examinations'!$U$3:$U$2337)</f>
        <v>No</v>
      </c>
      <c r="H2019" s="15">
        <f>_xlfn.XLOOKUP(A2019,'Medical Examinations'!$P$3:$P$2337,'Medical Examinations'!$V$3:$V$2337)</f>
        <v>1</v>
      </c>
      <c r="I2019" s="15" t="str">
        <f>_xlfn.XLOOKUP(A2019,'Medical Examinations'!$P$3:$P$2337,'Medical Examinations'!$W$3:$W$2337)</f>
        <v>No</v>
      </c>
      <c r="J2019" s="15" t="str">
        <f>_xlfn.XLOOKUP(A2019,'Medical Examinations'!$P$3:$P$2337,'Medical Examinations'!$X$3:$X$2337)</f>
        <v>Overweight</v>
      </c>
      <c r="K2019" s="15"/>
      <c r="L2019" s="74">
        <f>_xlfn.XLOOKUP(A2019,'Hospitalisation Details'!$U$4:$U$2346,'Hospitalisation Details'!$V$4:$V$2346)</f>
        <v>36016</v>
      </c>
      <c r="M2019" s="75">
        <f>_xlfn.XLOOKUP(A2019,'Hospitalisation Details'!$U$4:$U$2346,'Hospitalisation Details'!$X$4:$X$2346)</f>
        <v>3046.06</v>
      </c>
      <c r="N2019" s="15">
        <f>_xlfn.XLOOKUP(A2019,'Hospitalisation Details'!$U$4:$U$2346,'Hospitalisation Details'!$Y$4:$Y$2346)</f>
        <v>1</v>
      </c>
      <c r="O2019" s="15">
        <f>_xlfn.XLOOKUP(A2019,'Hospitalisation Details'!$U$4:$U$2346,'Hospitalisation Details'!$Z$4:$Z$2346)</f>
        <v>2</v>
      </c>
      <c r="P2019" s="15" t="str">
        <f>_xlfn.XLOOKUP(A2019,'Hospitalisation Details'!$U$4:$U$2346,'Hospitalisation Details'!$AA$4:$AA$2346)</f>
        <v>R1023</v>
      </c>
      <c r="Q2019" s="15">
        <f>_xlfn.XLOOKUP(A2019,'Hospitalisation Details'!$U$4:$U$2346,'Hospitalisation Details'!$AB$4:$AB$2346)</f>
        <v>25</v>
      </c>
    </row>
    <row r="2020" spans="1:17" ht="15.5" x14ac:dyDescent="0.35">
      <c r="A2020" s="73" t="s">
        <v>349</v>
      </c>
      <c r="B2020" s="40" t="str">
        <f>_xlfn.XLOOKUP(A2020,'Customer Names'!$A$3:$A$2337,'Customer Names'!$E$3:$E$2337)</f>
        <v>Megan</v>
      </c>
      <c r="C2020" s="29">
        <f>_xlfn.XLOOKUP(A2020,'Medical Examinations'!$P$3:$P$2337,'Medical Examinations'!$Q$3:$Q$2337)</f>
        <v>25.27</v>
      </c>
      <c r="D2020" s="15">
        <f>_xlfn.XLOOKUP(A2020,'Medical Examinations'!$P$3:$P$2337,'Medical Examinations'!$R$3:$R$2337)</f>
        <v>5.83</v>
      </c>
      <c r="E2020" s="15" t="str">
        <f>_xlfn.XLOOKUP(A2020,'Medical Examinations'!$P$3:$P$2337,'Medical Examinations'!$S$3:$S$2337)</f>
        <v>No</v>
      </c>
      <c r="F2020" s="15" t="str">
        <f>_xlfn.XLOOKUP(A2020,'Medical Examinations'!$P$3:$P$2337,'Medical Examinations'!$T$3:$T$2337)</f>
        <v>No</v>
      </c>
      <c r="G2020" s="15" t="str">
        <f>_xlfn.XLOOKUP(A2020,'Medical Examinations'!$P$3:$P$2337,'Medical Examinations'!$U$3:$U$2337)</f>
        <v>No</v>
      </c>
      <c r="H2020" s="15">
        <f>_xlfn.XLOOKUP(A2020,'Medical Examinations'!$P$3:$P$2337,'Medical Examinations'!$V$3:$V$2337)</f>
        <v>1</v>
      </c>
      <c r="I2020" s="15" t="str">
        <f>_xlfn.XLOOKUP(A2020,'Medical Examinations'!$P$3:$P$2337,'Medical Examinations'!$W$3:$W$2337)</f>
        <v>No</v>
      </c>
      <c r="J2020" s="15" t="str">
        <f>_xlfn.XLOOKUP(A2020,'Medical Examinations'!$P$3:$P$2337,'Medical Examinations'!$X$3:$X$2337)</f>
        <v>Overweight</v>
      </c>
      <c r="K2020" s="15"/>
      <c r="L2020" s="74">
        <f>_xlfn.XLOOKUP(A2020,'Hospitalisation Details'!$U$4:$U$2346,'Hospitalisation Details'!$V$4:$V$2346)</f>
        <v>36053</v>
      </c>
      <c r="M2020" s="75">
        <f>_xlfn.XLOOKUP(A2020,'Hospitalisation Details'!$U$4:$U$2346,'Hospitalisation Details'!$X$4:$X$2346)</f>
        <v>3044.21</v>
      </c>
      <c r="N2020" s="15">
        <f>_xlfn.XLOOKUP(A2020,'Hospitalisation Details'!$U$4:$U$2346,'Hospitalisation Details'!$Y$4:$Y$2346)</f>
        <v>1</v>
      </c>
      <c r="O2020" s="15">
        <f>_xlfn.XLOOKUP(A2020,'Hospitalisation Details'!$U$4:$U$2346,'Hospitalisation Details'!$Z$4:$Z$2346)</f>
        <v>1</v>
      </c>
      <c r="P2020" s="15" t="str">
        <f>_xlfn.XLOOKUP(A2020,'Hospitalisation Details'!$U$4:$U$2346,'Hospitalisation Details'!$AA$4:$AA$2346)</f>
        <v>R1024</v>
      </c>
      <c r="Q2020" s="15">
        <f>_xlfn.XLOOKUP(A2020,'Hospitalisation Details'!$U$4:$U$2346,'Hospitalisation Details'!$AB$4:$AB$2346)</f>
        <v>25</v>
      </c>
    </row>
    <row r="2021" spans="1:17" ht="15.5" x14ac:dyDescent="0.35">
      <c r="A2021" s="73" t="s">
        <v>348</v>
      </c>
      <c r="B2021" s="40" t="str">
        <f>_xlfn.XLOOKUP(A2021,'Customer Names'!$A$3:$A$2337,'Customer Names'!$E$3:$E$2337)</f>
        <v>Alyson</v>
      </c>
      <c r="C2021" s="29">
        <f>_xlfn.XLOOKUP(A2021,'Medical Examinations'!$P$3:$P$2337,'Medical Examinations'!$Q$3:$Q$2337)</f>
        <v>34.484999999999999</v>
      </c>
      <c r="D2021" s="15">
        <f>_xlfn.XLOOKUP(A2021,'Medical Examinations'!$P$3:$P$2337,'Medical Examinations'!$R$3:$R$2337)</f>
        <v>4.7</v>
      </c>
      <c r="E2021" s="15" t="str">
        <f>_xlfn.XLOOKUP(A2021,'Medical Examinations'!$P$3:$P$2337,'Medical Examinations'!$S$3:$S$2337)</f>
        <v>Yes</v>
      </c>
      <c r="F2021" s="15" t="str">
        <f>_xlfn.XLOOKUP(A2021,'Medical Examinations'!$P$3:$P$2337,'Medical Examinations'!$T$3:$T$2337)</f>
        <v>No</v>
      </c>
      <c r="G2021" s="15" t="str">
        <f>_xlfn.XLOOKUP(A2021,'Medical Examinations'!$P$3:$P$2337,'Medical Examinations'!$U$3:$U$2337)</f>
        <v>Yes</v>
      </c>
      <c r="H2021" s="15">
        <f>_xlfn.XLOOKUP(A2021,'Medical Examinations'!$P$3:$P$2337,'Medical Examinations'!$V$3:$V$2337)</f>
        <v>1</v>
      </c>
      <c r="I2021" s="15" t="str">
        <f>_xlfn.XLOOKUP(A2021,'Medical Examinations'!$P$3:$P$2337,'Medical Examinations'!$W$3:$W$2337)</f>
        <v>No</v>
      </c>
      <c r="J2021" s="15" t="str">
        <f>_xlfn.XLOOKUP(A2021,'Medical Examinations'!$P$3:$P$2337,'Medical Examinations'!$X$3:$X$2337)</f>
        <v>Obesity</v>
      </c>
      <c r="K2021" s="15"/>
      <c r="L2021" s="74">
        <f>_xlfn.XLOOKUP(A2021,'Hospitalisation Details'!$U$4:$U$2346,'Hospitalisation Details'!$V$4:$V$2346)</f>
        <v>35783</v>
      </c>
      <c r="M2021" s="75">
        <f>_xlfn.XLOOKUP(A2021,'Hospitalisation Details'!$U$4:$U$2346,'Hospitalisation Details'!$X$4:$X$2346)</f>
        <v>3021.81</v>
      </c>
      <c r="N2021" s="15">
        <f>_xlfn.XLOOKUP(A2021,'Hospitalisation Details'!$U$4:$U$2346,'Hospitalisation Details'!$Y$4:$Y$2346)</f>
        <v>1</v>
      </c>
      <c r="O2021" s="15">
        <f>_xlfn.XLOOKUP(A2021,'Hospitalisation Details'!$U$4:$U$2346,'Hospitalisation Details'!$Z$4:$Z$2346)</f>
        <v>1</v>
      </c>
      <c r="P2021" s="15" t="str">
        <f>_xlfn.XLOOKUP(A2021,'Hospitalisation Details'!$U$4:$U$2346,'Hospitalisation Details'!$AA$4:$AA$2346)</f>
        <v>R1012</v>
      </c>
      <c r="Q2021" s="15">
        <f>_xlfn.XLOOKUP(A2021,'Hospitalisation Details'!$U$4:$U$2346,'Hospitalisation Details'!$AB$4:$AB$2346)</f>
        <v>25</v>
      </c>
    </row>
    <row r="2022" spans="1:17" ht="15.5" x14ac:dyDescent="0.35">
      <c r="A2022" s="73" t="s">
        <v>347</v>
      </c>
      <c r="B2022" s="40" t="str">
        <f>_xlfn.XLOOKUP(A2022,'Customer Names'!$A$3:$A$2337,'Customer Names'!$E$3:$E$2337)</f>
        <v>Chance B</v>
      </c>
      <c r="C2022" s="29">
        <f>_xlfn.XLOOKUP(A2022,'Medical Examinations'!$P$3:$P$2337,'Medical Examinations'!$Q$3:$Q$2337)</f>
        <v>15.57</v>
      </c>
      <c r="D2022" s="15">
        <f>_xlfn.XLOOKUP(A2022,'Medical Examinations'!$P$3:$P$2337,'Medical Examinations'!$R$3:$R$2337)</f>
        <v>4.07</v>
      </c>
      <c r="E2022" s="15" t="str">
        <f>_xlfn.XLOOKUP(A2022,'Medical Examinations'!$P$3:$P$2337,'Medical Examinations'!$S$3:$S$2337)</f>
        <v>Yes</v>
      </c>
      <c r="F2022" s="15" t="str">
        <f>_xlfn.XLOOKUP(A2022,'Medical Examinations'!$P$3:$P$2337,'Medical Examinations'!$T$3:$T$2337)</f>
        <v>No</v>
      </c>
      <c r="G2022" s="15" t="str">
        <f>_xlfn.XLOOKUP(A2022,'Medical Examinations'!$P$3:$P$2337,'Medical Examinations'!$U$3:$U$2337)</f>
        <v>No</v>
      </c>
      <c r="H2022" s="15">
        <f>_xlfn.XLOOKUP(A2022,'Medical Examinations'!$P$3:$P$2337,'Medical Examinations'!$V$3:$V$2337)</f>
        <v>1</v>
      </c>
      <c r="I2022" s="15" t="str">
        <f>_xlfn.XLOOKUP(A2022,'Medical Examinations'!$P$3:$P$2337,'Medical Examinations'!$W$3:$W$2337)</f>
        <v>No</v>
      </c>
      <c r="J2022" s="15" t="str">
        <f>_xlfn.XLOOKUP(A2022,'Medical Examinations'!$P$3:$P$2337,'Medical Examinations'!$X$3:$X$2337)</f>
        <v>Underweight</v>
      </c>
      <c r="K2022" s="15"/>
      <c r="L2022" s="74">
        <f>_xlfn.XLOOKUP(A2022,'Hospitalisation Details'!$U$4:$U$2346,'Hospitalisation Details'!$V$4:$V$2346)</f>
        <v>32414</v>
      </c>
      <c r="M2022" s="75">
        <f>_xlfn.XLOOKUP(A2022,'Hospitalisation Details'!$U$4:$U$2346,'Hospitalisation Details'!$X$4:$X$2346)</f>
        <v>3018.04</v>
      </c>
      <c r="N2022" s="15">
        <f>_xlfn.XLOOKUP(A2022,'Hospitalisation Details'!$U$4:$U$2346,'Hospitalisation Details'!$Y$4:$Y$2346)</f>
        <v>1</v>
      </c>
      <c r="O2022" s="15">
        <f>_xlfn.XLOOKUP(A2022,'Hospitalisation Details'!$U$4:$U$2346,'Hospitalisation Details'!$Z$4:$Z$2346)</f>
        <v>9</v>
      </c>
      <c r="P2022" s="15" t="str">
        <f>_xlfn.XLOOKUP(A2022,'Hospitalisation Details'!$U$4:$U$2346,'Hospitalisation Details'!$AA$4:$AA$2346)</f>
        <v>R1012</v>
      </c>
      <c r="Q2022" s="15">
        <f>_xlfn.XLOOKUP(A2022,'Hospitalisation Details'!$U$4:$U$2346,'Hospitalisation Details'!$AB$4:$AB$2346)</f>
        <v>35</v>
      </c>
    </row>
    <row r="2023" spans="1:17" ht="15.5" x14ac:dyDescent="0.35">
      <c r="A2023" s="73" t="s">
        <v>346</v>
      </c>
      <c r="B2023" s="40" t="str">
        <f>_xlfn.XLOOKUP(A2023,'Customer Names'!$A$3:$A$2337,'Customer Names'!$E$3:$E$2337)</f>
        <v>Sean P</v>
      </c>
      <c r="C2023" s="29">
        <f>_xlfn.XLOOKUP(A2023,'Medical Examinations'!$P$3:$P$2337,'Medical Examinations'!$Q$3:$Q$2337)</f>
        <v>30.36</v>
      </c>
      <c r="D2023" s="15">
        <f>_xlfn.XLOOKUP(A2023,'Medical Examinations'!$P$3:$P$2337,'Medical Examinations'!$R$3:$R$2337)</f>
        <v>9.39</v>
      </c>
      <c r="E2023" s="15" t="str">
        <f>_xlfn.XLOOKUP(A2023,'Medical Examinations'!$P$3:$P$2337,'Medical Examinations'!$S$3:$S$2337)</f>
        <v>No</v>
      </c>
      <c r="F2023" s="15" t="str">
        <f>_xlfn.XLOOKUP(A2023,'Medical Examinations'!$P$3:$P$2337,'Medical Examinations'!$T$3:$T$2337)</f>
        <v>No</v>
      </c>
      <c r="G2023" s="15" t="str">
        <f>_xlfn.XLOOKUP(A2023,'Medical Examinations'!$P$3:$P$2337,'Medical Examinations'!$U$3:$U$2337)</f>
        <v>No</v>
      </c>
      <c r="H2023" s="15">
        <f>_xlfn.XLOOKUP(A2023,'Medical Examinations'!$P$3:$P$2337,'Medical Examinations'!$V$3:$V$2337)</f>
        <v>0</v>
      </c>
      <c r="I2023" s="15" t="str">
        <f>_xlfn.XLOOKUP(A2023,'Medical Examinations'!$P$3:$P$2337,'Medical Examinations'!$W$3:$W$2337)</f>
        <v>No</v>
      </c>
      <c r="J2023" s="15" t="str">
        <f>_xlfn.XLOOKUP(A2023,'Medical Examinations'!$P$3:$P$2337,'Medical Examinations'!$X$3:$X$2337)</f>
        <v>Obesity</v>
      </c>
      <c r="K2023" s="15"/>
      <c r="L2023" s="74">
        <f>_xlfn.XLOOKUP(A2023,'Hospitalisation Details'!$U$4:$U$2346,'Hospitalisation Details'!$V$4:$V$2346)</f>
        <v>37605</v>
      </c>
      <c r="M2023" s="75">
        <f>_xlfn.XLOOKUP(A2023,'Hospitalisation Details'!$U$4:$U$2346,'Hospitalisation Details'!$X$4:$X$2346)</f>
        <v>3012.22</v>
      </c>
      <c r="N2023" s="15">
        <f>_xlfn.XLOOKUP(A2023,'Hospitalisation Details'!$U$4:$U$2346,'Hospitalisation Details'!$Y$4:$Y$2346)</f>
        <v>1</v>
      </c>
      <c r="O2023" s="15">
        <f>_xlfn.XLOOKUP(A2023,'Hospitalisation Details'!$U$4:$U$2346,'Hospitalisation Details'!$Z$4:$Z$2346)</f>
        <v>1</v>
      </c>
      <c r="P2023" s="15" t="str">
        <f>_xlfn.XLOOKUP(A2023,'Hospitalisation Details'!$U$4:$U$2346,'Hospitalisation Details'!$AA$4:$AA$2346)</f>
        <v>R1012</v>
      </c>
      <c r="Q2023" s="15">
        <f>_xlfn.XLOOKUP(A2023,'Hospitalisation Details'!$U$4:$U$2346,'Hospitalisation Details'!$AB$4:$AB$2346)</f>
        <v>20</v>
      </c>
    </row>
    <row r="2024" spans="1:17" ht="15.5" x14ac:dyDescent="0.35">
      <c r="A2024" s="73" t="s">
        <v>345</v>
      </c>
      <c r="B2024" s="40" t="str">
        <f>_xlfn.XLOOKUP(A2024,'Customer Names'!$A$3:$A$2337,'Customer Names'!$E$3:$E$2337)</f>
        <v>Therese</v>
      </c>
      <c r="C2024" s="29">
        <f>_xlfn.XLOOKUP(A2024,'Medical Examinations'!$P$3:$P$2337,'Medical Examinations'!$Q$3:$Q$2337)</f>
        <v>19.37</v>
      </c>
      <c r="D2024" s="15">
        <f>_xlfn.XLOOKUP(A2024,'Medical Examinations'!$P$3:$P$2337,'Medical Examinations'!$R$3:$R$2337)</f>
        <v>4.18</v>
      </c>
      <c r="E2024" s="15" t="str">
        <f>_xlfn.XLOOKUP(A2024,'Medical Examinations'!$P$3:$P$2337,'Medical Examinations'!$S$3:$S$2337)</f>
        <v>No</v>
      </c>
      <c r="F2024" s="15" t="str">
        <f>_xlfn.XLOOKUP(A2024,'Medical Examinations'!$P$3:$P$2337,'Medical Examinations'!$T$3:$T$2337)</f>
        <v>No</v>
      </c>
      <c r="G2024" s="15" t="str">
        <f>_xlfn.XLOOKUP(A2024,'Medical Examinations'!$P$3:$P$2337,'Medical Examinations'!$U$3:$U$2337)</f>
        <v>No</v>
      </c>
      <c r="H2024" s="15">
        <f>_xlfn.XLOOKUP(A2024,'Medical Examinations'!$P$3:$P$2337,'Medical Examinations'!$V$3:$V$2337)</f>
        <v>0</v>
      </c>
      <c r="I2024" s="15" t="str">
        <f>_xlfn.XLOOKUP(A2024,'Medical Examinations'!$P$3:$P$2337,'Medical Examinations'!$W$3:$W$2337)</f>
        <v>No</v>
      </c>
      <c r="J2024" s="15" t="str">
        <f>_xlfn.XLOOKUP(A2024,'Medical Examinations'!$P$3:$P$2337,'Medical Examinations'!$X$3:$X$2337)</f>
        <v>Normalweight</v>
      </c>
      <c r="K2024" s="15"/>
      <c r="L2024" s="74">
        <f>_xlfn.XLOOKUP(A2024,'Hospitalisation Details'!$U$4:$U$2346,'Hospitalisation Details'!$V$4:$V$2346)</f>
        <v>33562</v>
      </c>
      <c r="M2024" s="75">
        <f>_xlfn.XLOOKUP(A2024,'Hospitalisation Details'!$U$4:$U$2346,'Hospitalisation Details'!$X$4:$X$2346)</f>
        <v>2985.67</v>
      </c>
      <c r="N2024" s="15">
        <f>_xlfn.XLOOKUP(A2024,'Hospitalisation Details'!$U$4:$U$2346,'Hospitalisation Details'!$Y$4:$Y$2346)</f>
        <v>1</v>
      </c>
      <c r="O2024" s="15">
        <f>_xlfn.XLOOKUP(A2024,'Hospitalisation Details'!$U$4:$U$2346,'Hospitalisation Details'!$Z$4:$Z$2346)</f>
        <v>9</v>
      </c>
      <c r="P2024" s="15" t="str">
        <f>_xlfn.XLOOKUP(A2024,'Hospitalisation Details'!$U$4:$U$2346,'Hospitalisation Details'!$AA$4:$AA$2346)</f>
        <v>R1013</v>
      </c>
      <c r="Q2024" s="15">
        <f>_xlfn.XLOOKUP(A2024,'Hospitalisation Details'!$U$4:$U$2346,'Hospitalisation Details'!$AB$4:$AB$2346)</f>
        <v>32</v>
      </c>
    </row>
    <row r="2025" spans="1:17" ht="15.5" x14ac:dyDescent="0.35">
      <c r="A2025" s="73" t="s">
        <v>344</v>
      </c>
      <c r="B2025" s="40" t="str">
        <f>_xlfn.XLOOKUP(A2025,'Customer Names'!$A$3:$A$2337,'Customer Names'!$E$3:$E$2337)</f>
        <v>Beau</v>
      </c>
      <c r="C2025" s="29">
        <f>_xlfn.XLOOKUP(A2025,'Medical Examinations'!$P$3:$P$2337,'Medical Examinations'!$Q$3:$Q$2337)</f>
        <v>16.71</v>
      </c>
      <c r="D2025" s="15">
        <f>_xlfn.XLOOKUP(A2025,'Medical Examinations'!$P$3:$P$2337,'Medical Examinations'!$R$3:$R$2337)</f>
        <v>4.18</v>
      </c>
      <c r="E2025" s="15" t="str">
        <f>_xlfn.XLOOKUP(A2025,'Medical Examinations'!$P$3:$P$2337,'Medical Examinations'!$S$3:$S$2337)</f>
        <v>No</v>
      </c>
      <c r="F2025" s="15" t="str">
        <f>_xlfn.XLOOKUP(A2025,'Medical Examinations'!$P$3:$P$2337,'Medical Examinations'!$T$3:$T$2337)</f>
        <v>No</v>
      </c>
      <c r="G2025" s="15" t="str">
        <f>_xlfn.XLOOKUP(A2025,'Medical Examinations'!$P$3:$P$2337,'Medical Examinations'!$U$3:$U$2337)</f>
        <v>No</v>
      </c>
      <c r="H2025" s="15">
        <f>_xlfn.XLOOKUP(A2025,'Medical Examinations'!$P$3:$P$2337,'Medical Examinations'!$V$3:$V$2337)</f>
        <v>1</v>
      </c>
      <c r="I2025" s="15" t="str">
        <f>_xlfn.XLOOKUP(A2025,'Medical Examinations'!$P$3:$P$2337,'Medical Examinations'!$W$3:$W$2337)</f>
        <v>No</v>
      </c>
      <c r="J2025" s="15" t="str">
        <f>_xlfn.XLOOKUP(A2025,'Medical Examinations'!$P$3:$P$2337,'Medical Examinations'!$X$3:$X$2337)</f>
        <v>Underweight</v>
      </c>
      <c r="K2025" s="15"/>
      <c r="L2025" s="74">
        <f>_xlfn.XLOOKUP(A2025,'Hospitalisation Details'!$U$4:$U$2346,'Hospitalisation Details'!$V$4:$V$2346)</f>
        <v>31946</v>
      </c>
      <c r="M2025" s="75">
        <f>_xlfn.XLOOKUP(A2025,'Hospitalisation Details'!$U$4:$U$2346,'Hospitalisation Details'!$X$4:$X$2346)</f>
        <v>2979.52</v>
      </c>
      <c r="N2025" s="15">
        <f>_xlfn.XLOOKUP(A2025,'Hospitalisation Details'!$U$4:$U$2346,'Hospitalisation Details'!$Y$4:$Y$2346)</f>
        <v>1</v>
      </c>
      <c r="O2025" s="15">
        <f>_xlfn.XLOOKUP(A2025,'Hospitalisation Details'!$U$4:$U$2346,'Hospitalisation Details'!$Z$4:$Z$2346)</f>
        <v>1</v>
      </c>
      <c r="P2025" s="15" t="str">
        <f>_xlfn.XLOOKUP(A2025,'Hospitalisation Details'!$U$4:$U$2346,'Hospitalisation Details'!$AA$4:$AA$2346)</f>
        <v>R1013</v>
      </c>
      <c r="Q2025" s="15">
        <f>_xlfn.XLOOKUP(A2025,'Hospitalisation Details'!$U$4:$U$2346,'Hospitalisation Details'!$AB$4:$AB$2346)</f>
        <v>36</v>
      </c>
    </row>
    <row r="2026" spans="1:17" ht="15.5" x14ac:dyDescent="0.35">
      <c r="A2026" s="73" t="s">
        <v>343</v>
      </c>
      <c r="B2026" s="40" t="str">
        <f>_xlfn.XLOOKUP(A2026,'Customer Names'!$A$3:$A$2337,'Customer Names'!$E$3:$E$2337)</f>
        <v>Kelsey M</v>
      </c>
      <c r="C2026" s="29">
        <f>_xlfn.XLOOKUP(A2026,'Medical Examinations'!$P$3:$P$2337,'Medical Examinations'!$Q$3:$Q$2337)</f>
        <v>24.1</v>
      </c>
      <c r="D2026" s="15">
        <f>_xlfn.XLOOKUP(A2026,'Medical Examinations'!$P$3:$P$2337,'Medical Examinations'!$R$3:$R$2337)</f>
        <v>4.4000000000000004</v>
      </c>
      <c r="E2026" s="15" t="str">
        <f>_xlfn.XLOOKUP(A2026,'Medical Examinations'!$P$3:$P$2337,'Medical Examinations'!$S$3:$S$2337)</f>
        <v>Yes</v>
      </c>
      <c r="F2026" s="15" t="str">
        <f>_xlfn.XLOOKUP(A2026,'Medical Examinations'!$P$3:$P$2337,'Medical Examinations'!$T$3:$T$2337)</f>
        <v>No</v>
      </c>
      <c r="G2026" s="15" t="str">
        <f>_xlfn.XLOOKUP(A2026,'Medical Examinations'!$P$3:$P$2337,'Medical Examinations'!$U$3:$U$2337)</f>
        <v>No</v>
      </c>
      <c r="H2026" s="15">
        <f>_xlfn.XLOOKUP(A2026,'Medical Examinations'!$P$3:$P$2337,'Medical Examinations'!$V$3:$V$2337)</f>
        <v>1</v>
      </c>
      <c r="I2026" s="15" t="str">
        <f>_xlfn.XLOOKUP(A2026,'Medical Examinations'!$P$3:$P$2337,'Medical Examinations'!$W$3:$W$2337)</f>
        <v>No</v>
      </c>
      <c r="J2026" s="15" t="str">
        <f>_xlfn.XLOOKUP(A2026,'Medical Examinations'!$P$3:$P$2337,'Medical Examinations'!$X$3:$X$2337)</f>
        <v>Normalweight</v>
      </c>
      <c r="K2026" s="15"/>
      <c r="L2026" s="74">
        <f>_xlfn.XLOOKUP(A2026,'Hospitalisation Details'!$U$4:$U$2346,'Hospitalisation Details'!$V$4:$V$2346)</f>
        <v>34966</v>
      </c>
      <c r="M2026" s="75">
        <f>_xlfn.XLOOKUP(A2026,'Hospitalisation Details'!$U$4:$U$2346,'Hospitalisation Details'!$X$4:$X$2346)</f>
        <v>2974.13</v>
      </c>
      <c r="N2026" s="15">
        <f>_xlfn.XLOOKUP(A2026,'Hospitalisation Details'!$U$4:$U$2346,'Hospitalisation Details'!$Y$4:$Y$2346)</f>
        <v>1</v>
      </c>
      <c r="O2026" s="15">
        <f>_xlfn.XLOOKUP(A2026,'Hospitalisation Details'!$U$4:$U$2346,'Hospitalisation Details'!$Z$4:$Z$2346)</f>
        <v>2</v>
      </c>
      <c r="P2026" s="15" t="str">
        <f>_xlfn.XLOOKUP(A2026,'Hospitalisation Details'!$U$4:$U$2346,'Hospitalisation Details'!$AA$4:$AA$2346)</f>
        <v>R1011</v>
      </c>
      <c r="Q2026" s="15">
        <f>_xlfn.XLOOKUP(A2026,'Hospitalisation Details'!$U$4:$U$2346,'Hospitalisation Details'!$AB$4:$AB$2346)</f>
        <v>28</v>
      </c>
    </row>
    <row r="2027" spans="1:17" ht="15.5" x14ac:dyDescent="0.35">
      <c r="A2027" s="73" t="s">
        <v>342</v>
      </c>
      <c r="B2027" s="40" t="str">
        <f>_xlfn.XLOOKUP(A2027,'Customer Names'!$A$3:$A$2337,'Customer Names'!$E$3:$E$2337)</f>
        <v>Gretchen</v>
      </c>
      <c r="C2027" s="29">
        <f>_xlfn.XLOOKUP(A2027,'Medical Examinations'!$P$3:$P$2337,'Medical Examinations'!$Q$3:$Q$2337)</f>
        <v>29.77</v>
      </c>
      <c r="D2027" s="15">
        <f>_xlfn.XLOOKUP(A2027,'Medical Examinations'!$P$3:$P$2337,'Medical Examinations'!$R$3:$R$2337)</f>
        <v>9.9</v>
      </c>
      <c r="E2027" s="15" t="str">
        <f>_xlfn.XLOOKUP(A2027,'Medical Examinations'!$P$3:$P$2337,'Medical Examinations'!$S$3:$S$2337)</f>
        <v>No</v>
      </c>
      <c r="F2027" s="15" t="str">
        <f>_xlfn.XLOOKUP(A2027,'Medical Examinations'!$P$3:$P$2337,'Medical Examinations'!$T$3:$T$2337)</f>
        <v>No</v>
      </c>
      <c r="G2027" s="15" t="str">
        <f>_xlfn.XLOOKUP(A2027,'Medical Examinations'!$P$3:$P$2337,'Medical Examinations'!$U$3:$U$2337)</f>
        <v>No</v>
      </c>
      <c r="H2027" s="15">
        <f>_xlfn.XLOOKUP(A2027,'Medical Examinations'!$P$3:$P$2337,'Medical Examinations'!$V$3:$V$2337)</f>
        <v>0</v>
      </c>
      <c r="I2027" s="15" t="str">
        <f>_xlfn.XLOOKUP(A2027,'Medical Examinations'!$P$3:$P$2337,'Medical Examinations'!$W$3:$W$2337)</f>
        <v>No</v>
      </c>
      <c r="J2027" s="15" t="str">
        <f>_xlfn.XLOOKUP(A2027,'Medical Examinations'!$P$3:$P$2337,'Medical Examinations'!$X$3:$X$2337)</f>
        <v>Overweight</v>
      </c>
      <c r="K2027" s="15"/>
      <c r="L2027" s="74">
        <f>_xlfn.XLOOKUP(A2027,'Hospitalisation Details'!$U$4:$U$2346,'Hospitalisation Details'!$V$4:$V$2346)</f>
        <v>37529</v>
      </c>
      <c r="M2027" s="75">
        <f>_xlfn.XLOOKUP(A2027,'Hospitalisation Details'!$U$4:$U$2346,'Hospitalisation Details'!$X$4:$X$2346)</f>
        <v>2943.41</v>
      </c>
      <c r="N2027" s="15">
        <f>_xlfn.XLOOKUP(A2027,'Hospitalisation Details'!$U$4:$U$2346,'Hospitalisation Details'!$Y$4:$Y$2346)</f>
        <v>1</v>
      </c>
      <c r="O2027" s="15">
        <f>_xlfn.XLOOKUP(A2027,'Hospitalisation Details'!$U$4:$U$2346,'Hospitalisation Details'!$Z$4:$Z$2346)</f>
        <v>1</v>
      </c>
      <c r="P2027" s="15" t="str">
        <f>_xlfn.XLOOKUP(A2027,'Hospitalisation Details'!$U$4:$U$2346,'Hospitalisation Details'!$AA$4:$AA$2346)</f>
        <v>R1012</v>
      </c>
      <c r="Q2027" s="15">
        <f>_xlfn.XLOOKUP(A2027,'Hospitalisation Details'!$U$4:$U$2346,'Hospitalisation Details'!$AB$4:$AB$2346)</f>
        <v>21</v>
      </c>
    </row>
    <row r="2028" spans="1:17" ht="15.5" x14ac:dyDescent="0.35">
      <c r="A2028" s="73" t="s">
        <v>341</v>
      </c>
      <c r="B2028" s="40" t="str">
        <f>_xlfn.XLOOKUP(A2028,'Customer Names'!$A$3:$A$2337,'Customer Names'!$E$3:$E$2337)</f>
        <v>Nicholas E.</v>
      </c>
      <c r="C2028" s="29">
        <f>_xlfn.XLOOKUP(A2028,'Medical Examinations'!$P$3:$P$2337,'Medical Examinations'!$Q$3:$Q$2337)</f>
        <v>46.53</v>
      </c>
      <c r="D2028" s="15">
        <f>_xlfn.XLOOKUP(A2028,'Medical Examinations'!$P$3:$P$2337,'Medical Examinations'!$R$3:$R$2337)</f>
        <v>4.84</v>
      </c>
      <c r="E2028" s="15" t="str">
        <f>_xlfn.XLOOKUP(A2028,'Medical Examinations'!$P$3:$P$2337,'Medical Examinations'!$S$3:$S$2337)</f>
        <v>Yes</v>
      </c>
      <c r="F2028" s="15" t="str">
        <f>_xlfn.XLOOKUP(A2028,'Medical Examinations'!$P$3:$P$2337,'Medical Examinations'!$T$3:$T$2337)</f>
        <v>No</v>
      </c>
      <c r="G2028" s="15" t="str">
        <f>_xlfn.XLOOKUP(A2028,'Medical Examinations'!$P$3:$P$2337,'Medical Examinations'!$U$3:$U$2337)</f>
        <v>No</v>
      </c>
      <c r="H2028" s="15">
        <f>_xlfn.XLOOKUP(A2028,'Medical Examinations'!$P$3:$P$2337,'Medical Examinations'!$V$3:$V$2337)</f>
        <v>0</v>
      </c>
      <c r="I2028" s="15" t="str">
        <f>_xlfn.XLOOKUP(A2028,'Medical Examinations'!$P$3:$P$2337,'Medical Examinations'!$W$3:$W$2337)</f>
        <v>No</v>
      </c>
      <c r="J2028" s="15" t="str">
        <f>_xlfn.XLOOKUP(A2028,'Medical Examinations'!$P$3:$P$2337,'Medical Examinations'!$X$3:$X$2337)</f>
        <v>Obesity</v>
      </c>
      <c r="K2028" s="15"/>
      <c r="L2028" s="74">
        <f>_xlfn.XLOOKUP(A2028,'Hospitalisation Details'!$U$4:$U$2346,'Hospitalisation Details'!$V$4:$V$2346)</f>
        <v>35246</v>
      </c>
      <c r="M2028" s="75">
        <f>_xlfn.XLOOKUP(A2028,'Hospitalisation Details'!$U$4:$U$2346,'Hospitalisation Details'!$X$4:$X$2346)</f>
        <v>2927.06</v>
      </c>
      <c r="N2028" s="15">
        <f>_xlfn.XLOOKUP(A2028,'Hospitalisation Details'!$U$4:$U$2346,'Hospitalisation Details'!$Y$4:$Y$2346)</f>
        <v>1</v>
      </c>
      <c r="O2028" s="15">
        <f>_xlfn.XLOOKUP(A2028,'Hospitalisation Details'!$U$4:$U$2346,'Hospitalisation Details'!$Z$4:$Z$2346)</f>
        <v>9</v>
      </c>
      <c r="P2028" s="15" t="str">
        <f>_xlfn.XLOOKUP(A2028,'Hospitalisation Details'!$U$4:$U$2346,'Hospitalisation Details'!$AA$4:$AA$2346)</f>
        <v>R1013</v>
      </c>
      <c r="Q2028" s="15">
        <f>_xlfn.XLOOKUP(A2028,'Hospitalisation Details'!$U$4:$U$2346,'Hospitalisation Details'!$AB$4:$AB$2346)</f>
        <v>27</v>
      </c>
    </row>
    <row r="2029" spans="1:17" ht="15.5" x14ac:dyDescent="0.35">
      <c r="A2029" s="73" t="s">
        <v>340</v>
      </c>
      <c r="B2029" s="40" t="str">
        <f>_xlfn.XLOOKUP(A2029,'Customer Names'!$A$3:$A$2337,'Customer Names'!$E$3:$E$2337)</f>
        <v>Deborah</v>
      </c>
      <c r="C2029" s="29">
        <f>_xlfn.XLOOKUP(A2029,'Medical Examinations'!$P$3:$P$2337,'Medical Examinations'!$Q$3:$Q$2337)</f>
        <v>23.4</v>
      </c>
      <c r="D2029" s="15">
        <f>_xlfn.XLOOKUP(A2029,'Medical Examinations'!$P$3:$P$2337,'Medical Examinations'!$R$3:$R$2337)</f>
        <v>5.53</v>
      </c>
      <c r="E2029" s="15" t="str">
        <f>_xlfn.XLOOKUP(A2029,'Medical Examinations'!$P$3:$P$2337,'Medical Examinations'!$S$3:$S$2337)</f>
        <v>No</v>
      </c>
      <c r="F2029" s="15" t="str">
        <f>_xlfn.XLOOKUP(A2029,'Medical Examinations'!$P$3:$P$2337,'Medical Examinations'!$T$3:$T$2337)</f>
        <v>No</v>
      </c>
      <c r="G2029" s="15" t="str">
        <f>_xlfn.XLOOKUP(A2029,'Medical Examinations'!$P$3:$P$2337,'Medical Examinations'!$U$3:$U$2337)</f>
        <v>Yes</v>
      </c>
      <c r="H2029" s="15">
        <f>_xlfn.XLOOKUP(A2029,'Medical Examinations'!$P$3:$P$2337,'Medical Examinations'!$V$3:$V$2337)</f>
        <v>1</v>
      </c>
      <c r="I2029" s="15" t="str">
        <f>_xlfn.XLOOKUP(A2029,'Medical Examinations'!$P$3:$P$2337,'Medical Examinations'!$W$3:$W$2337)</f>
        <v>No</v>
      </c>
      <c r="J2029" s="15" t="str">
        <f>_xlfn.XLOOKUP(A2029,'Medical Examinations'!$P$3:$P$2337,'Medical Examinations'!$X$3:$X$2337)</f>
        <v>Normalweight</v>
      </c>
      <c r="K2029" s="15"/>
      <c r="L2029" s="74">
        <f>_xlfn.XLOOKUP(A2029,'Hospitalisation Details'!$U$4:$U$2346,'Hospitalisation Details'!$V$4:$V$2346)</f>
        <v>37777</v>
      </c>
      <c r="M2029" s="75">
        <f>_xlfn.XLOOKUP(A2029,'Hospitalisation Details'!$U$4:$U$2346,'Hospitalisation Details'!$X$4:$X$2346)</f>
        <v>2913.57</v>
      </c>
      <c r="N2029" s="15">
        <f>_xlfn.XLOOKUP(A2029,'Hospitalisation Details'!$U$4:$U$2346,'Hospitalisation Details'!$Y$4:$Y$2346)</f>
        <v>1</v>
      </c>
      <c r="O2029" s="15">
        <f>_xlfn.XLOOKUP(A2029,'Hospitalisation Details'!$U$4:$U$2346,'Hospitalisation Details'!$Z$4:$Z$2346)</f>
        <v>9</v>
      </c>
      <c r="P2029" s="15" t="str">
        <f>_xlfn.XLOOKUP(A2029,'Hospitalisation Details'!$U$4:$U$2346,'Hospitalisation Details'!$AA$4:$AA$2346)</f>
        <v>R1011</v>
      </c>
      <c r="Q2029" s="15">
        <f>_xlfn.XLOOKUP(A2029,'Hospitalisation Details'!$U$4:$U$2346,'Hospitalisation Details'!$AB$4:$AB$2346)</f>
        <v>20</v>
      </c>
    </row>
    <row r="2030" spans="1:17" ht="15.5" x14ac:dyDescent="0.35">
      <c r="A2030" s="73" t="s">
        <v>339</v>
      </c>
      <c r="B2030" s="40" t="str">
        <f>_xlfn.XLOOKUP(A2030,'Customer Names'!$A$3:$A$2337,'Customer Names'!$E$3:$E$2337)</f>
        <v>Chuck W. Jr.</v>
      </c>
      <c r="C2030" s="29">
        <f>_xlfn.XLOOKUP(A2030,'Medical Examinations'!$P$3:$P$2337,'Medical Examinations'!$Q$3:$Q$2337)</f>
        <v>30</v>
      </c>
      <c r="D2030" s="15">
        <f>_xlfn.XLOOKUP(A2030,'Medical Examinations'!$P$3:$P$2337,'Medical Examinations'!$R$3:$R$2337)</f>
        <v>4.33</v>
      </c>
      <c r="E2030" s="15" t="str">
        <f>_xlfn.XLOOKUP(A2030,'Medical Examinations'!$P$3:$P$2337,'Medical Examinations'!$S$3:$S$2337)</f>
        <v>Yes</v>
      </c>
      <c r="F2030" s="15" t="str">
        <f>_xlfn.XLOOKUP(A2030,'Medical Examinations'!$P$3:$P$2337,'Medical Examinations'!$T$3:$T$2337)</f>
        <v>No</v>
      </c>
      <c r="G2030" s="15" t="str">
        <f>_xlfn.XLOOKUP(A2030,'Medical Examinations'!$P$3:$P$2337,'Medical Examinations'!$U$3:$U$2337)</f>
        <v>No</v>
      </c>
      <c r="H2030" s="15">
        <f>_xlfn.XLOOKUP(A2030,'Medical Examinations'!$P$3:$P$2337,'Medical Examinations'!$V$3:$V$2337)</f>
        <v>0</v>
      </c>
      <c r="I2030" s="15" t="str">
        <f>_xlfn.XLOOKUP(A2030,'Medical Examinations'!$P$3:$P$2337,'Medical Examinations'!$W$3:$W$2337)</f>
        <v>No</v>
      </c>
      <c r="J2030" s="15" t="str">
        <f>_xlfn.XLOOKUP(A2030,'Medical Examinations'!$P$3:$P$2337,'Medical Examinations'!$X$3:$X$2337)</f>
        <v>Obesity</v>
      </c>
      <c r="K2030" s="15"/>
      <c r="L2030" s="74">
        <f>_xlfn.XLOOKUP(A2030,'Hospitalisation Details'!$U$4:$U$2346,'Hospitalisation Details'!$V$4:$V$2346)</f>
        <v>35229</v>
      </c>
      <c r="M2030" s="75">
        <f>_xlfn.XLOOKUP(A2030,'Hospitalisation Details'!$U$4:$U$2346,'Hospitalisation Details'!$X$4:$X$2346)</f>
        <v>2904.09</v>
      </c>
      <c r="N2030" s="15">
        <f>_xlfn.XLOOKUP(A2030,'Hospitalisation Details'!$U$4:$U$2346,'Hospitalisation Details'!$Y$4:$Y$2346)</f>
        <v>1</v>
      </c>
      <c r="O2030" s="15">
        <f>_xlfn.XLOOKUP(A2030,'Hospitalisation Details'!$U$4:$U$2346,'Hospitalisation Details'!$Z$4:$Z$2346)</f>
        <v>9</v>
      </c>
      <c r="P2030" s="15" t="str">
        <f>_xlfn.XLOOKUP(A2030,'Hospitalisation Details'!$U$4:$U$2346,'Hospitalisation Details'!$AA$4:$AA$2346)</f>
        <v>R1011</v>
      </c>
      <c r="Q2030" s="15">
        <f>_xlfn.XLOOKUP(A2030,'Hospitalisation Details'!$U$4:$U$2346,'Hospitalisation Details'!$AB$4:$AB$2346)</f>
        <v>27</v>
      </c>
    </row>
    <row r="2031" spans="1:17" ht="15.5" x14ac:dyDescent="0.35">
      <c r="A2031" s="73" t="s">
        <v>338</v>
      </c>
      <c r="B2031" s="40" t="str">
        <f>_xlfn.XLOOKUP(A2031,'Customer Names'!$A$3:$A$2337,'Customer Names'!$E$3:$E$2337)</f>
        <v>Daniel</v>
      </c>
      <c r="C2031" s="29">
        <f>_xlfn.XLOOKUP(A2031,'Medical Examinations'!$P$3:$P$2337,'Medical Examinations'!$Q$3:$Q$2337)</f>
        <v>29.15</v>
      </c>
      <c r="D2031" s="15">
        <f>_xlfn.XLOOKUP(A2031,'Medical Examinations'!$P$3:$P$2337,'Medical Examinations'!$R$3:$R$2337)</f>
        <v>4.91</v>
      </c>
      <c r="E2031" s="15" t="str">
        <f>_xlfn.XLOOKUP(A2031,'Medical Examinations'!$P$3:$P$2337,'Medical Examinations'!$S$3:$S$2337)</f>
        <v>Yes</v>
      </c>
      <c r="F2031" s="15" t="str">
        <f>_xlfn.XLOOKUP(A2031,'Medical Examinations'!$P$3:$P$2337,'Medical Examinations'!$T$3:$T$2337)</f>
        <v>No</v>
      </c>
      <c r="G2031" s="15" t="str">
        <f>_xlfn.XLOOKUP(A2031,'Medical Examinations'!$P$3:$P$2337,'Medical Examinations'!$U$3:$U$2337)</f>
        <v>No</v>
      </c>
      <c r="H2031" s="15">
        <f>_xlfn.XLOOKUP(A2031,'Medical Examinations'!$P$3:$P$2337,'Medical Examinations'!$V$3:$V$2337)</f>
        <v>0</v>
      </c>
      <c r="I2031" s="15" t="str">
        <f>_xlfn.XLOOKUP(A2031,'Medical Examinations'!$P$3:$P$2337,'Medical Examinations'!$W$3:$W$2337)</f>
        <v>No</v>
      </c>
      <c r="J2031" s="15" t="str">
        <f>_xlfn.XLOOKUP(A2031,'Medical Examinations'!$P$3:$P$2337,'Medical Examinations'!$X$3:$X$2337)</f>
        <v>Overweight</v>
      </c>
      <c r="K2031" s="15"/>
      <c r="L2031" s="74">
        <f>_xlfn.XLOOKUP(A2031,'Hospitalisation Details'!$U$4:$U$2346,'Hospitalisation Details'!$V$4:$V$2346)</f>
        <v>35362</v>
      </c>
      <c r="M2031" s="75">
        <f>_xlfn.XLOOKUP(A2031,'Hospitalisation Details'!$U$4:$U$2346,'Hospitalisation Details'!$X$4:$X$2346)</f>
        <v>2902.91</v>
      </c>
      <c r="N2031" s="15">
        <f>_xlfn.XLOOKUP(A2031,'Hospitalisation Details'!$U$4:$U$2346,'Hospitalisation Details'!$Y$4:$Y$2346)</f>
        <v>1</v>
      </c>
      <c r="O2031" s="15">
        <f>_xlfn.XLOOKUP(A2031,'Hospitalisation Details'!$U$4:$U$2346,'Hospitalisation Details'!$Z$4:$Z$2346)</f>
        <v>9</v>
      </c>
      <c r="P2031" s="15" t="str">
        <f>_xlfn.XLOOKUP(A2031,'Hospitalisation Details'!$U$4:$U$2346,'Hospitalisation Details'!$AA$4:$AA$2346)</f>
        <v>R1013</v>
      </c>
      <c r="Q2031" s="15">
        <f>_xlfn.XLOOKUP(A2031,'Hospitalisation Details'!$U$4:$U$2346,'Hospitalisation Details'!$AB$4:$AB$2346)</f>
        <v>27</v>
      </c>
    </row>
    <row r="2032" spans="1:17" ht="15.5" x14ac:dyDescent="0.35">
      <c r="A2032" s="73" t="s">
        <v>337</v>
      </c>
      <c r="B2032" s="40" t="str">
        <f>_xlfn.XLOOKUP(A2032,'Customer Names'!$A$3:$A$2337,'Customer Names'!$E$3:$E$2337)</f>
        <v>Amany</v>
      </c>
      <c r="C2032" s="29">
        <f>_xlfn.XLOOKUP(A2032,'Medical Examinations'!$P$3:$P$2337,'Medical Examinations'!$Q$3:$Q$2337)</f>
        <v>34.865000000000002</v>
      </c>
      <c r="D2032" s="15">
        <f>_xlfn.XLOOKUP(A2032,'Medical Examinations'!$P$3:$P$2337,'Medical Examinations'!$R$3:$R$2337)</f>
        <v>4.8</v>
      </c>
      <c r="E2032" s="15" t="str">
        <f>_xlfn.XLOOKUP(A2032,'Medical Examinations'!$P$3:$P$2337,'Medical Examinations'!$S$3:$S$2337)</f>
        <v>No</v>
      </c>
      <c r="F2032" s="15" t="str">
        <f>_xlfn.XLOOKUP(A2032,'Medical Examinations'!$P$3:$P$2337,'Medical Examinations'!$T$3:$T$2337)</f>
        <v>No</v>
      </c>
      <c r="G2032" s="15" t="str">
        <f>_xlfn.XLOOKUP(A2032,'Medical Examinations'!$P$3:$P$2337,'Medical Examinations'!$U$3:$U$2337)</f>
        <v>No</v>
      </c>
      <c r="H2032" s="15">
        <f>_xlfn.XLOOKUP(A2032,'Medical Examinations'!$P$3:$P$2337,'Medical Examinations'!$V$3:$V$2337)</f>
        <v>0</v>
      </c>
      <c r="I2032" s="15" t="str">
        <f>_xlfn.XLOOKUP(A2032,'Medical Examinations'!$P$3:$P$2337,'Medical Examinations'!$W$3:$W$2337)</f>
        <v>No</v>
      </c>
      <c r="J2032" s="15" t="str">
        <f>_xlfn.XLOOKUP(A2032,'Medical Examinations'!$P$3:$P$2337,'Medical Examinations'!$X$3:$X$2337)</f>
        <v>Obesity</v>
      </c>
      <c r="K2032" s="15"/>
      <c r="L2032" s="74">
        <f>_xlfn.XLOOKUP(A2032,'Hospitalisation Details'!$U$4:$U$2346,'Hospitalisation Details'!$V$4:$V$2346)</f>
        <v>36465</v>
      </c>
      <c r="M2032" s="75">
        <f>_xlfn.XLOOKUP(A2032,'Hospitalisation Details'!$U$4:$U$2346,'Hospitalisation Details'!$X$4:$X$2346)</f>
        <v>2899.49</v>
      </c>
      <c r="N2032" s="15">
        <f>_xlfn.XLOOKUP(A2032,'Hospitalisation Details'!$U$4:$U$2346,'Hospitalisation Details'!$Y$4:$Y$2346)</f>
        <v>1</v>
      </c>
      <c r="O2032" s="15">
        <f>_xlfn.XLOOKUP(A2032,'Hospitalisation Details'!$U$4:$U$2346,'Hospitalisation Details'!$Z$4:$Z$2346)</f>
        <v>9</v>
      </c>
      <c r="P2032" s="15" t="str">
        <f>_xlfn.XLOOKUP(A2032,'Hospitalisation Details'!$U$4:$U$2346,'Hospitalisation Details'!$AA$4:$AA$2346)</f>
        <v>R1024</v>
      </c>
      <c r="Q2032" s="15">
        <f>_xlfn.XLOOKUP(A2032,'Hospitalisation Details'!$U$4:$U$2346,'Hospitalisation Details'!$AB$4:$AB$2346)</f>
        <v>24</v>
      </c>
    </row>
    <row r="2033" spans="1:17" ht="15.5" x14ac:dyDescent="0.35">
      <c r="A2033" s="73" t="s">
        <v>336</v>
      </c>
      <c r="B2033" s="40" t="str">
        <f>_xlfn.XLOOKUP(A2033,'Customer Names'!$A$3:$A$2337,'Customer Names'!$E$3:$E$2337)</f>
        <v>Kipling</v>
      </c>
      <c r="C2033" s="29">
        <f>_xlfn.XLOOKUP(A2033,'Medical Examinations'!$P$3:$P$2337,'Medical Examinations'!$Q$3:$Q$2337)</f>
        <v>28.12</v>
      </c>
      <c r="D2033" s="15">
        <f>_xlfn.XLOOKUP(A2033,'Medical Examinations'!$P$3:$P$2337,'Medical Examinations'!$R$3:$R$2337)</f>
        <v>5.55</v>
      </c>
      <c r="E2033" s="15" t="str">
        <f>_xlfn.XLOOKUP(A2033,'Medical Examinations'!$P$3:$P$2337,'Medical Examinations'!$S$3:$S$2337)</f>
        <v>Yes</v>
      </c>
      <c r="F2033" s="15" t="str">
        <f>_xlfn.XLOOKUP(A2033,'Medical Examinations'!$P$3:$P$2337,'Medical Examinations'!$T$3:$T$2337)</f>
        <v>yes</v>
      </c>
      <c r="G2033" s="15" t="str">
        <f>_xlfn.XLOOKUP(A2033,'Medical Examinations'!$P$3:$P$2337,'Medical Examinations'!$U$3:$U$2337)</f>
        <v>No</v>
      </c>
      <c r="H2033" s="15">
        <f>_xlfn.XLOOKUP(A2033,'Medical Examinations'!$P$3:$P$2337,'Medical Examinations'!$V$3:$V$2337)</f>
        <v>2</v>
      </c>
      <c r="I2033" s="15" t="str">
        <f>_xlfn.XLOOKUP(A2033,'Medical Examinations'!$P$3:$P$2337,'Medical Examinations'!$W$3:$W$2337)</f>
        <v>No</v>
      </c>
      <c r="J2033" s="15" t="str">
        <f>_xlfn.XLOOKUP(A2033,'Medical Examinations'!$P$3:$P$2337,'Medical Examinations'!$X$3:$X$2337)</f>
        <v>Overweight</v>
      </c>
      <c r="K2033" s="15"/>
      <c r="L2033" s="74">
        <f>_xlfn.XLOOKUP(A2033,'Hospitalisation Details'!$U$4:$U$2346,'Hospitalisation Details'!$V$4:$V$2346)</f>
        <v>36721</v>
      </c>
      <c r="M2033" s="75">
        <f>_xlfn.XLOOKUP(A2033,'Hospitalisation Details'!$U$4:$U$2346,'Hospitalisation Details'!$X$4:$X$2346)</f>
        <v>2897.46</v>
      </c>
      <c r="N2033" s="15">
        <f>_xlfn.XLOOKUP(A2033,'Hospitalisation Details'!$U$4:$U$2346,'Hospitalisation Details'!$Y$4:$Y$2346)</f>
        <v>1</v>
      </c>
      <c r="O2033" s="15">
        <f>_xlfn.XLOOKUP(A2033,'Hospitalisation Details'!$U$4:$U$2346,'Hospitalisation Details'!$Z$4:$Z$2346)</f>
        <v>2</v>
      </c>
      <c r="P2033" s="15" t="str">
        <f>_xlfn.XLOOKUP(A2033,'Hospitalisation Details'!$U$4:$U$2346,'Hospitalisation Details'!$AA$4:$AA$2346)</f>
        <v>R1012</v>
      </c>
      <c r="Q2033" s="15">
        <f>_xlfn.XLOOKUP(A2033,'Hospitalisation Details'!$U$4:$U$2346,'Hospitalisation Details'!$AB$4:$AB$2346)</f>
        <v>23</v>
      </c>
    </row>
    <row r="2034" spans="1:17" ht="15.5" x14ac:dyDescent="0.35">
      <c r="A2034" s="73" t="s">
        <v>335</v>
      </c>
      <c r="B2034" s="40" t="str">
        <f>_xlfn.XLOOKUP(A2034,'Customer Names'!$A$3:$A$2337,'Customer Names'!$E$3:$E$2337)</f>
        <v>Duncan</v>
      </c>
      <c r="C2034" s="29">
        <f>_xlfn.XLOOKUP(A2034,'Medical Examinations'!$P$3:$P$2337,'Medical Examinations'!$Q$3:$Q$2337)</f>
        <v>29.45</v>
      </c>
      <c r="D2034" s="15">
        <f>_xlfn.XLOOKUP(A2034,'Medical Examinations'!$P$3:$P$2337,'Medical Examinations'!$R$3:$R$2337)</f>
        <v>5.24</v>
      </c>
      <c r="E2034" s="15" t="str">
        <f>_xlfn.XLOOKUP(A2034,'Medical Examinations'!$P$3:$P$2337,'Medical Examinations'!$S$3:$S$2337)</f>
        <v>Yes</v>
      </c>
      <c r="F2034" s="15" t="str">
        <f>_xlfn.XLOOKUP(A2034,'Medical Examinations'!$P$3:$P$2337,'Medical Examinations'!$T$3:$T$2337)</f>
        <v>No</v>
      </c>
      <c r="G2034" s="15" t="str">
        <f>_xlfn.XLOOKUP(A2034,'Medical Examinations'!$P$3:$P$2337,'Medical Examinations'!$U$3:$U$2337)</f>
        <v>No</v>
      </c>
      <c r="H2034" s="15">
        <f>_xlfn.XLOOKUP(A2034,'Medical Examinations'!$P$3:$P$2337,'Medical Examinations'!$V$3:$V$2337)</f>
        <v>0</v>
      </c>
      <c r="I2034" s="15" t="str">
        <f>_xlfn.XLOOKUP(A2034,'Medical Examinations'!$P$3:$P$2337,'Medical Examinations'!$W$3:$W$2337)</f>
        <v>No</v>
      </c>
      <c r="J2034" s="15" t="str">
        <f>_xlfn.XLOOKUP(A2034,'Medical Examinations'!$P$3:$P$2337,'Medical Examinations'!$X$3:$X$2337)</f>
        <v>Overweight</v>
      </c>
      <c r="K2034" s="15"/>
      <c r="L2034" s="74">
        <f>_xlfn.XLOOKUP(A2034,'Hospitalisation Details'!$U$4:$U$2346,'Hospitalisation Details'!$V$4:$V$2346)</f>
        <v>35237</v>
      </c>
      <c r="M2034" s="75">
        <f>_xlfn.XLOOKUP(A2034,'Hospitalisation Details'!$U$4:$U$2346,'Hospitalisation Details'!$X$4:$X$2346)</f>
        <v>2897.32</v>
      </c>
      <c r="N2034" s="15">
        <f>_xlfn.XLOOKUP(A2034,'Hospitalisation Details'!$U$4:$U$2346,'Hospitalisation Details'!$Y$4:$Y$2346)</f>
        <v>4</v>
      </c>
      <c r="O2034" s="15">
        <f>_xlfn.XLOOKUP(A2034,'Hospitalisation Details'!$U$4:$U$2346,'Hospitalisation Details'!$Z$4:$Z$2346)</f>
        <v>1</v>
      </c>
      <c r="P2034" s="15" t="str">
        <f>_xlfn.XLOOKUP(A2034,'Hospitalisation Details'!$U$4:$U$2346,'Hospitalisation Details'!$AA$4:$AA$2346)</f>
        <v>R1016</v>
      </c>
      <c r="Q2034" s="15">
        <f>_xlfn.XLOOKUP(A2034,'Hospitalisation Details'!$U$4:$U$2346,'Hospitalisation Details'!$AB$4:$AB$2346)</f>
        <v>27</v>
      </c>
    </row>
    <row r="2035" spans="1:17" ht="15.5" x14ac:dyDescent="0.35">
      <c r="A2035" s="73" t="s">
        <v>334</v>
      </c>
      <c r="B2035" s="40" t="str">
        <f>_xlfn.XLOOKUP(A2035,'Customer Names'!$A$3:$A$2337,'Customer Names'!$E$3:$E$2337)</f>
        <v>Louis C.</v>
      </c>
      <c r="C2035" s="29">
        <f>_xlfn.XLOOKUP(A2035,'Medical Examinations'!$P$3:$P$2337,'Medical Examinations'!$Q$3:$Q$2337)</f>
        <v>27.94</v>
      </c>
      <c r="D2035" s="15">
        <f>_xlfn.XLOOKUP(A2035,'Medical Examinations'!$P$3:$P$2337,'Medical Examinations'!$R$3:$R$2337)</f>
        <v>6.08</v>
      </c>
      <c r="E2035" s="15" t="str">
        <f>_xlfn.XLOOKUP(A2035,'Medical Examinations'!$P$3:$P$2337,'Medical Examinations'!$S$3:$S$2337)</f>
        <v>No</v>
      </c>
      <c r="F2035" s="15" t="str">
        <f>_xlfn.XLOOKUP(A2035,'Medical Examinations'!$P$3:$P$2337,'Medical Examinations'!$T$3:$T$2337)</f>
        <v>No</v>
      </c>
      <c r="G2035" s="15" t="str">
        <f>_xlfn.XLOOKUP(A2035,'Medical Examinations'!$P$3:$P$2337,'Medical Examinations'!$U$3:$U$2337)</f>
        <v>Yes</v>
      </c>
      <c r="H2035" s="15">
        <f>_xlfn.XLOOKUP(A2035,'Medical Examinations'!$P$3:$P$2337,'Medical Examinations'!$V$3:$V$2337)</f>
        <v>1</v>
      </c>
      <c r="I2035" s="15" t="str">
        <f>_xlfn.XLOOKUP(A2035,'Medical Examinations'!$P$3:$P$2337,'Medical Examinations'!$W$3:$W$2337)</f>
        <v>No</v>
      </c>
      <c r="J2035" s="15" t="str">
        <f>_xlfn.XLOOKUP(A2035,'Medical Examinations'!$P$3:$P$2337,'Medical Examinations'!$X$3:$X$2337)</f>
        <v>Overweight</v>
      </c>
      <c r="K2035" s="15"/>
      <c r="L2035" s="74">
        <f>_xlfn.XLOOKUP(A2035,'Hospitalisation Details'!$U$4:$U$2346,'Hospitalisation Details'!$V$4:$V$2346)</f>
        <v>34193</v>
      </c>
      <c r="M2035" s="75">
        <f>_xlfn.XLOOKUP(A2035,'Hospitalisation Details'!$U$4:$U$2346,'Hospitalisation Details'!$X$4:$X$2346)</f>
        <v>2867.12</v>
      </c>
      <c r="N2035" s="15">
        <f>_xlfn.XLOOKUP(A2035,'Hospitalisation Details'!$U$4:$U$2346,'Hospitalisation Details'!$Y$4:$Y$2346)</f>
        <v>240</v>
      </c>
      <c r="O2035" s="15">
        <f>_xlfn.XLOOKUP(A2035,'Hospitalisation Details'!$U$4:$U$2346,'Hospitalisation Details'!$Z$4:$Z$2346)</f>
        <v>1</v>
      </c>
      <c r="P2035" s="15" t="str">
        <f>_xlfn.XLOOKUP(A2035,'Hospitalisation Details'!$U$4:$U$2346,'Hospitalisation Details'!$AA$4:$AA$2346)</f>
        <v>R1013</v>
      </c>
      <c r="Q2035" s="15">
        <f>_xlfn.XLOOKUP(A2035,'Hospitalisation Details'!$U$4:$U$2346,'Hospitalisation Details'!$AB$4:$AB$2346)</f>
        <v>30</v>
      </c>
    </row>
    <row r="2036" spans="1:17" ht="15.5" x14ac:dyDescent="0.35">
      <c r="A2036" s="73" t="s">
        <v>333</v>
      </c>
      <c r="B2036" s="40" t="str">
        <f>_xlfn.XLOOKUP(A2036,'Customer Names'!$A$3:$A$2337,'Customer Names'!$E$3:$E$2337)</f>
        <v>Daniel J</v>
      </c>
      <c r="C2036" s="29">
        <f>_xlfn.XLOOKUP(A2036,'Medical Examinations'!$P$3:$P$2337,'Medical Examinations'!$Q$3:$Q$2337)</f>
        <v>27.2</v>
      </c>
      <c r="D2036" s="15">
        <f>_xlfn.XLOOKUP(A2036,'Medical Examinations'!$P$3:$P$2337,'Medical Examinations'!$R$3:$R$2337)</f>
        <v>5.83</v>
      </c>
      <c r="E2036" s="15" t="str">
        <f>_xlfn.XLOOKUP(A2036,'Medical Examinations'!$P$3:$P$2337,'Medical Examinations'!$S$3:$S$2337)</f>
        <v>No</v>
      </c>
      <c r="F2036" s="15" t="str">
        <f>_xlfn.XLOOKUP(A2036,'Medical Examinations'!$P$3:$P$2337,'Medical Examinations'!$T$3:$T$2337)</f>
        <v>No</v>
      </c>
      <c r="G2036" s="15" t="str">
        <f>_xlfn.XLOOKUP(A2036,'Medical Examinations'!$P$3:$P$2337,'Medical Examinations'!$U$3:$U$2337)</f>
        <v>Yes</v>
      </c>
      <c r="H2036" s="15">
        <f>_xlfn.XLOOKUP(A2036,'Medical Examinations'!$P$3:$P$2337,'Medical Examinations'!$V$3:$V$2337)</f>
        <v>1</v>
      </c>
      <c r="I2036" s="15" t="str">
        <f>_xlfn.XLOOKUP(A2036,'Medical Examinations'!$P$3:$P$2337,'Medical Examinations'!$W$3:$W$2337)</f>
        <v>No</v>
      </c>
      <c r="J2036" s="15" t="str">
        <f>_xlfn.XLOOKUP(A2036,'Medical Examinations'!$P$3:$P$2337,'Medical Examinations'!$X$3:$X$2337)</f>
        <v>Overweight</v>
      </c>
      <c r="K2036" s="15"/>
      <c r="L2036" s="74">
        <f>_xlfn.XLOOKUP(A2036,'Hospitalisation Details'!$U$4:$U$2346,'Hospitalisation Details'!$V$4:$V$2346)</f>
        <v>34274</v>
      </c>
      <c r="M2036" s="75">
        <f>_xlfn.XLOOKUP(A2036,'Hospitalisation Details'!$U$4:$U$2346,'Hospitalisation Details'!$X$4:$X$2346)</f>
        <v>2866.09</v>
      </c>
      <c r="N2036" s="15">
        <f>_xlfn.XLOOKUP(A2036,'Hospitalisation Details'!$U$4:$U$2346,'Hospitalisation Details'!$Y$4:$Y$2346)</f>
        <v>4</v>
      </c>
      <c r="O2036" s="15">
        <f>_xlfn.XLOOKUP(A2036,'Hospitalisation Details'!$U$4:$U$2346,'Hospitalisation Details'!$Z$4:$Z$2346)</f>
        <v>1</v>
      </c>
      <c r="P2036" s="15" t="str">
        <f>_xlfn.XLOOKUP(A2036,'Hospitalisation Details'!$U$4:$U$2346,'Hospitalisation Details'!$AA$4:$AA$2346)</f>
        <v>R1011</v>
      </c>
      <c r="Q2036" s="15">
        <f>_xlfn.XLOOKUP(A2036,'Hospitalisation Details'!$U$4:$U$2346,'Hospitalisation Details'!$AB$4:$AB$2346)</f>
        <v>30</v>
      </c>
    </row>
    <row r="2037" spans="1:17" ht="15.5" x14ac:dyDescent="0.35">
      <c r="A2037" s="73" t="s">
        <v>332</v>
      </c>
      <c r="B2037" s="40" t="str">
        <f>_xlfn.XLOOKUP(A2037,'Customer Names'!$A$3:$A$2337,'Customer Names'!$E$3:$E$2337)</f>
        <v>Ildiko M.</v>
      </c>
      <c r="C2037" s="29">
        <f>_xlfn.XLOOKUP(A2037,'Medical Examinations'!$P$3:$P$2337,'Medical Examinations'!$Q$3:$Q$2337)</f>
        <v>33.344999999999999</v>
      </c>
      <c r="D2037" s="15">
        <f>_xlfn.XLOOKUP(A2037,'Medical Examinations'!$P$3:$P$2337,'Medical Examinations'!$R$3:$R$2337)</f>
        <v>4.29</v>
      </c>
      <c r="E2037" s="15" t="str">
        <f>_xlfn.XLOOKUP(A2037,'Medical Examinations'!$P$3:$P$2337,'Medical Examinations'!$S$3:$S$2337)</f>
        <v>No</v>
      </c>
      <c r="F2037" s="15" t="str">
        <f>_xlfn.XLOOKUP(A2037,'Medical Examinations'!$P$3:$P$2337,'Medical Examinations'!$T$3:$T$2337)</f>
        <v>No</v>
      </c>
      <c r="G2037" s="15" t="str">
        <f>_xlfn.XLOOKUP(A2037,'Medical Examinations'!$P$3:$P$2337,'Medical Examinations'!$U$3:$U$2337)</f>
        <v>No</v>
      </c>
      <c r="H2037" s="15">
        <f>_xlfn.XLOOKUP(A2037,'Medical Examinations'!$P$3:$P$2337,'Medical Examinations'!$V$3:$V$2337)</f>
        <v>1</v>
      </c>
      <c r="I2037" s="15" t="str">
        <f>_xlfn.XLOOKUP(A2037,'Medical Examinations'!$P$3:$P$2337,'Medical Examinations'!$W$3:$W$2337)</f>
        <v>No</v>
      </c>
      <c r="J2037" s="15" t="str">
        <f>_xlfn.XLOOKUP(A2037,'Medical Examinations'!$P$3:$P$2337,'Medical Examinations'!$X$3:$X$2337)</f>
        <v>Obesity</v>
      </c>
      <c r="K2037" s="15"/>
      <c r="L2037" s="74">
        <f>_xlfn.XLOOKUP(A2037,'Hospitalisation Details'!$U$4:$U$2346,'Hospitalisation Details'!$V$4:$V$2346)</f>
        <v>36042</v>
      </c>
      <c r="M2037" s="75">
        <f>_xlfn.XLOOKUP(A2037,'Hospitalisation Details'!$U$4:$U$2346,'Hospitalisation Details'!$X$4:$X$2346)</f>
        <v>2855.44</v>
      </c>
      <c r="N2037" s="15">
        <f>_xlfn.XLOOKUP(A2037,'Hospitalisation Details'!$U$4:$U$2346,'Hospitalisation Details'!$Y$4:$Y$2346)</f>
        <v>1</v>
      </c>
      <c r="O2037" s="15">
        <f>_xlfn.XLOOKUP(A2037,'Hospitalisation Details'!$U$4:$U$2346,'Hospitalisation Details'!$Z$4:$Z$2346)</f>
        <v>1</v>
      </c>
      <c r="P2037" s="15" t="str">
        <f>_xlfn.XLOOKUP(A2037,'Hospitalisation Details'!$U$4:$U$2346,'Hospitalisation Details'!$AA$4:$AA$2346)</f>
        <v>R1012</v>
      </c>
      <c r="Q2037" s="15">
        <f>_xlfn.XLOOKUP(A2037,'Hospitalisation Details'!$U$4:$U$2346,'Hospitalisation Details'!$AB$4:$AB$2346)</f>
        <v>25</v>
      </c>
    </row>
    <row r="2038" spans="1:17" ht="15.5" x14ac:dyDescent="0.35">
      <c r="A2038" s="73" t="s">
        <v>331</v>
      </c>
      <c r="B2038" s="40" t="str">
        <f>_xlfn.XLOOKUP(A2038,'Customer Names'!$A$3:$A$2337,'Customer Names'!$E$3:$E$2337)</f>
        <v>Melinda E.</v>
      </c>
      <c r="C2038" s="29">
        <f>_xlfn.XLOOKUP(A2038,'Medical Examinations'!$P$3:$P$2337,'Medical Examinations'!$Q$3:$Q$2337)</f>
        <v>29.925000000000001</v>
      </c>
      <c r="D2038" s="15">
        <f>_xlfn.XLOOKUP(A2038,'Medical Examinations'!$P$3:$P$2337,'Medical Examinations'!$R$3:$R$2337)</f>
        <v>5.3</v>
      </c>
      <c r="E2038" s="15" t="str">
        <f>_xlfn.XLOOKUP(A2038,'Medical Examinations'!$P$3:$P$2337,'Medical Examinations'!$S$3:$S$2337)</f>
        <v>No</v>
      </c>
      <c r="F2038" s="15" t="str">
        <f>_xlfn.XLOOKUP(A2038,'Medical Examinations'!$P$3:$P$2337,'Medical Examinations'!$T$3:$T$2337)</f>
        <v>No</v>
      </c>
      <c r="G2038" s="15" t="str">
        <f>_xlfn.XLOOKUP(A2038,'Medical Examinations'!$P$3:$P$2337,'Medical Examinations'!$U$3:$U$2337)</f>
        <v>No</v>
      </c>
      <c r="H2038" s="15">
        <f>_xlfn.XLOOKUP(A2038,'Medical Examinations'!$P$3:$P$2337,'Medical Examinations'!$V$3:$V$2337)</f>
        <v>1</v>
      </c>
      <c r="I2038" s="15" t="str">
        <f>_xlfn.XLOOKUP(A2038,'Medical Examinations'!$P$3:$P$2337,'Medical Examinations'!$W$3:$W$2337)</f>
        <v>No</v>
      </c>
      <c r="J2038" s="15" t="str">
        <f>_xlfn.XLOOKUP(A2038,'Medical Examinations'!$P$3:$P$2337,'Medical Examinations'!$X$3:$X$2337)</f>
        <v>Overweight</v>
      </c>
      <c r="K2038" s="15"/>
      <c r="L2038" s="74">
        <f>_xlfn.XLOOKUP(A2038,'Hospitalisation Details'!$U$4:$U$2346,'Hospitalisation Details'!$V$4:$V$2346)</f>
        <v>35963</v>
      </c>
      <c r="M2038" s="75">
        <f>_xlfn.XLOOKUP(A2038,'Hospitalisation Details'!$U$4:$U$2346,'Hospitalisation Details'!$X$4:$X$2346)</f>
        <v>2850.68</v>
      </c>
      <c r="N2038" s="15">
        <f>_xlfn.XLOOKUP(A2038,'Hospitalisation Details'!$U$4:$U$2346,'Hospitalisation Details'!$Y$4:$Y$2346)</f>
        <v>1</v>
      </c>
      <c r="O2038" s="15">
        <f>_xlfn.XLOOKUP(A2038,'Hospitalisation Details'!$U$4:$U$2346,'Hospitalisation Details'!$Z$4:$Z$2346)</f>
        <v>1</v>
      </c>
      <c r="P2038" s="15" t="str">
        <f>_xlfn.XLOOKUP(A2038,'Hospitalisation Details'!$U$4:$U$2346,'Hospitalisation Details'!$AA$4:$AA$2346)</f>
        <v>R1012</v>
      </c>
      <c r="Q2038" s="15">
        <f>_xlfn.XLOOKUP(A2038,'Hospitalisation Details'!$U$4:$U$2346,'Hospitalisation Details'!$AB$4:$AB$2346)</f>
        <v>25</v>
      </c>
    </row>
    <row r="2039" spans="1:17" ht="15.5" x14ac:dyDescent="0.35">
      <c r="A2039" s="73" t="s">
        <v>330</v>
      </c>
      <c r="B2039" s="40" t="str">
        <f>_xlfn.XLOOKUP(A2039,'Customer Names'!$A$3:$A$2337,'Customer Names'!$E$3:$E$2337)</f>
        <v>Ashley M</v>
      </c>
      <c r="C2039" s="29">
        <f>_xlfn.XLOOKUP(A2039,'Medical Examinations'!$P$3:$P$2337,'Medical Examinations'!$Q$3:$Q$2337)</f>
        <v>24.225000000000001</v>
      </c>
      <c r="D2039" s="15">
        <f>_xlfn.XLOOKUP(A2039,'Medical Examinations'!$P$3:$P$2337,'Medical Examinations'!$R$3:$R$2337)</f>
        <v>4.42</v>
      </c>
      <c r="E2039" s="15" t="str">
        <f>_xlfn.XLOOKUP(A2039,'Medical Examinations'!$P$3:$P$2337,'Medical Examinations'!$S$3:$S$2337)</f>
        <v>No</v>
      </c>
      <c r="F2039" s="15" t="str">
        <f>_xlfn.XLOOKUP(A2039,'Medical Examinations'!$P$3:$P$2337,'Medical Examinations'!$T$3:$T$2337)</f>
        <v>No</v>
      </c>
      <c r="G2039" s="15" t="str">
        <f>_xlfn.XLOOKUP(A2039,'Medical Examinations'!$P$3:$P$2337,'Medical Examinations'!$U$3:$U$2337)</f>
        <v>No</v>
      </c>
      <c r="H2039" s="15">
        <f>_xlfn.XLOOKUP(A2039,'Medical Examinations'!$P$3:$P$2337,'Medical Examinations'!$V$3:$V$2337)</f>
        <v>1</v>
      </c>
      <c r="I2039" s="15" t="str">
        <f>_xlfn.XLOOKUP(A2039,'Medical Examinations'!$P$3:$P$2337,'Medical Examinations'!$W$3:$W$2337)</f>
        <v>No</v>
      </c>
      <c r="J2039" s="15" t="str">
        <f>_xlfn.XLOOKUP(A2039,'Medical Examinations'!$P$3:$P$2337,'Medical Examinations'!$X$3:$X$2337)</f>
        <v>Normalweight</v>
      </c>
      <c r="K2039" s="15"/>
      <c r="L2039" s="74">
        <f>_xlfn.XLOOKUP(A2039,'Hospitalisation Details'!$U$4:$U$2346,'Hospitalisation Details'!$V$4:$V$2346)</f>
        <v>36114</v>
      </c>
      <c r="M2039" s="75">
        <f>_xlfn.XLOOKUP(A2039,'Hospitalisation Details'!$U$4:$U$2346,'Hospitalisation Details'!$X$4:$X$2346)</f>
        <v>2842.76</v>
      </c>
      <c r="N2039" s="15">
        <f>_xlfn.XLOOKUP(A2039,'Hospitalisation Details'!$U$4:$U$2346,'Hospitalisation Details'!$Y$4:$Y$2346)</f>
        <v>1</v>
      </c>
      <c r="O2039" s="15">
        <f>_xlfn.XLOOKUP(A2039,'Hospitalisation Details'!$U$4:$U$2346,'Hospitalisation Details'!$Z$4:$Z$2346)</f>
        <v>1</v>
      </c>
      <c r="P2039" s="15" t="str">
        <f>_xlfn.XLOOKUP(A2039,'Hospitalisation Details'!$U$4:$U$2346,'Hospitalisation Details'!$AA$4:$AA$2346)</f>
        <v>R1012</v>
      </c>
      <c r="Q2039" s="15">
        <f>_xlfn.XLOOKUP(A2039,'Hospitalisation Details'!$U$4:$U$2346,'Hospitalisation Details'!$AB$4:$AB$2346)</f>
        <v>25</v>
      </c>
    </row>
    <row r="2040" spans="1:17" ht="15.5" x14ac:dyDescent="0.35">
      <c r="A2040" s="73" t="s">
        <v>329</v>
      </c>
      <c r="B2040" s="40" t="str">
        <f>_xlfn.XLOOKUP(A2040,'Customer Names'!$A$3:$A$2337,'Customer Names'!$E$3:$E$2337)</f>
        <v>Stephanie</v>
      </c>
      <c r="C2040" s="29">
        <f>_xlfn.XLOOKUP(A2040,'Medical Examinations'!$P$3:$P$2337,'Medical Examinations'!$Q$3:$Q$2337)</f>
        <v>29.68</v>
      </c>
      <c r="D2040" s="15">
        <f>_xlfn.XLOOKUP(A2040,'Medical Examinations'!$P$3:$P$2337,'Medical Examinations'!$R$3:$R$2337)</f>
        <v>5.68</v>
      </c>
      <c r="E2040" s="15" t="str">
        <f>_xlfn.XLOOKUP(A2040,'Medical Examinations'!$P$3:$P$2337,'Medical Examinations'!$S$3:$S$2337)</f>
        <v>No</v>
      </c>
      <c r="F2040" s="15" t="str">
        <f>_xlfn.XLOOKUP(A2040,'Medical Examinations'!$P$3:$P$2337,'Medical Examinations'!$T$3:$T$2337)</f>
        <v>yes</v>
      </c>
      <c r="G2040" s="15" t="str">
        <f>_xlfn.XLOOKUP(A2040,'Medical Examinations'!$P$3:$P$2337,'Medical Examinations'!$U$3:$U$2337)</f>
        <v>No</v>
      </c>
      <c r="H2040" s="15">
        <f>_xlfn.XLOOKUP(A2040,'Medical Examinations'!$P$3:$P$2337,'Medical Examinations'!$V$3:$V$2337)</f>
        <v>1</v>
      </c>
      <c r="I2040" s="15" t="str">
        <f>_xlfn.XLOOKUP(A2040,'Medical Examinations'!$P$3:$P$2337,'Medical Examinations'!$W$3:$W$2337)</f>
        <v>No</v>
      </c>
      <c r="J2040" s="15" t="str">
        <f>_xlfn.XLOOKUP(A2040,'Medical Examinations'!$P$3:$P$2337,'Medical Examinations'!$X$3:$X$2337)</f>
        <v>Overweight</v>
      </c>
      <c r="K2040" s="15"/>
      <c r="L2040" s="74">
        <f>_xlfn.XLOOKUP(A2040,'Hospitalisation Details'!$U$4:$U$2346,'Hospitalisation Details'!$V$4:$V$2346)</f>
        <v>36800</v>
      </c>
      <c r="M2040" s="75">
        <f>_xlfn.XLOOKUP(A2040,'Hospitalisation Details'!$U$4:$U$2346,'Hospitalisation Details'!$X$4:$X$2346)</f>
        <v>2819.51</v>
      </c>
      <c r="N2040" s="15">
        <f>_xlfn.XLOOKUP(A2040,'Hospitalisation Details'!$U$4:$U$2346,'Hospitalisation Details'!$Y$4:$Y$2346)</f>
        <v>1</v>
      </c>
      <c r="O2040" s="15">
        <f>_xlfn.XLOOKUP(A2040,'Hospitalisation Details'!$U$4:$U$2346,'Hospitalisation Details'!$Z$4:$Z$2346)</f>
        <v>1</v>
      </c>
      <c r="P2040" s="15" t="str">
        <f>_xlfn.XLOOKUP(A2040,'Hospitalisation Details'!$U$4:$U$2346,'Hospitalisation Details'!$AA$4:$AA$2346)</f>
        <v>R1011</v>
      </c>
      <c r="Q2040" s="15">
        <f>_xlfn.XLOOKUP(A2040,'Hospitalisation Details'!$U$4:$U$2346,'Hospitalisation Details'!$AB$4:$AB$2346)</f>
        <v>23</v>
      </c>
    </row>
    <row r="2041" spans="1:17" ht="15.5" x14ac:dyDescent="0.35">
      <c r="A2041" s="73" t="s">
        <v>328</v>
      </c>
      <c r="B2041" s="40" t="str">
        <f>_xlfn.XLOOKUP(A2041,'Customer Names'!$A$3:$A$2337,'Customer Names'!$E$3:$E$2337)</f>
        <v>Sean P.</v>
      </c>
      <c r="C2041" s="29">
        <f>_xlfn.XLOOKUP(A2041,'Medical Examinations'!$P$3:$P$2337,'Medical Examinations'!$Q$3:$Q$2337)</f>
        <v>20.614999999999998</v>
      </c>
      <c r="D2041" s="15">
        <f>_xlfn.XLOOKUP(A2041,'Medical Examinations'!$P$3:$P$2337,'Medical Examinations'!$R$3:$R$2337)</f>
        <v>6.05</v>
      </c>
      <c r="E2041" s="15" t="str">
        <f>_xlfn.XLOOKUP(A2041,'Medical Examinations'!$P$3:$P$2337,'Medical Examinations'!$S$3:$S$2337)</f>
        <v>No</v>
      </c>
      <c r="F2041" s="15" t="str">
        <f>_xlfn.XLOOKUP(A2041,'Medical Examinations'!$P$3:$P$2337,'Medical Examinations'!$T$3:$T$2337)</f>
        <v>No</v>
      </c>
      <c r="G2041" s="15" t="str">
        <f>_xlfn.XLOOKUP(A2041,'Medical Examinations'!$P$3:$P$2337,'Medical Examinations'!$U$3:$U$2337)</f>
        <v>Yes</v>
      </c>
      <c r="H2041" s="15">
        <f>_xlfn.XLOOKUP(A2041,'Medical Examinations'!$P$3:$P$2337,'Medical Examinations'!$V$3:$V$2337)</f>
        <v>1</v>
      </c>
      <c r="I2041" s="15" t="str">
        <f>_xlfn.XLOOKUP(A2041,'Medical Examinations'!$P$3:$P$2337,'Medical Examinations'!$W$3:$W$2337)</f>
        <v>No</v>
      </c>
      <c r="J2041" s="15" t="str">
        <f>_xlfn.XLOOKUP(A2041,'Medical Examinations'!$P$3:$P$2337,'Medical Examinations'!$X$3:$X$2337)</f>
        <v>Normalweight</v>
      </c>
      <c r="K2041" s="15"/>
      <c r="L2041" s="74">
        <f>_xlfn.XLOOKUP(A2041,'Hospitalisation Details'!$U$4:$U$2346,'Hospitalisation Details'!$V$4:$V$2346)</f>
        <v>37887</v>
      </c>
      <c r="M2041" s="75">
        <f>_xlfn.XLOOKUP(A2041,'Hospitalisation Details'!$U$4:$U$2346,'Hospitalisation Details'!$X$4:$X$2346)</f>
        <v>2803.7</v>
      </c>
      <c r="N2041" s="15">
        <f>_xlfn.XLOOKUP(A2041,'Hospitalisation Details'!$U$4:$U$2346,'Hospitalisation Details'!$Y$4:$Y$2346)</f>
        <v>1</v>
      </c>
      <c r="O2041" s="15">
        <f>_xlfn.XLOOKUP(A2041,'Hospitalisation Details'!$U$4:$U$2346,'Hospitalisation Details'!$Z$4:$Z$2346)</f>
        <v>2</v>
      </c>
      <c r="P2041" s="15" t="str">
        <f>_xlfn.XLOOKUP(A2041,'Hospitalisation Details'!$U$4:$U$2346,'Hospitalisation Details'!$AA$4:$AA$2346)</f>
        <v>R1012</v>
      </c>
      <c r="Q2041" s="15">
        <f>_xlfn.XLOOKUP(A2041,'Hospitalisation Details'!$U$4:$U$2346,'Hospitalisation Details'!$AB$4:$AB$2346)</f>
        <v>20</v>
      </c>
    </row>
    <row r="2042" spans="1:17" ht="15.5" x14ac:dyDescent="0.35">
      <c r="A2042" s="73" t="s">
        <v>327</v>
      </c>
      <c r="B2042" s="40" t="str">
        <f>_xlfn.XLOOKUP(A2042,'Customer Names'!$A$3:$A$2337,'Customer Names'!$E$3:$E$2337)</f>
        <v>Emily G</v>
      </c>
      <c r="C2042" s="29">
        <f>_xlfn.XLOOKUP(A2042,'Medical Examinations'!$P$3:$P$2337,'Medical Examinations'!$Q$3:$Q$2337)</f>
        <v>32.119999999999997</v>
      </c>
      <c r="D2042" s="15">
        <f>_xlfn.XLOOKUP(A2042,'Medical Examinations'!$P$3:$P$2337,'Medical Examinations'!$R$3:$R$2337)</f>
        <v>5.33</v>
      </c>
      <c r="E2042" s="15" t="str">
        <f>_xlfn.XLOOKUP(A2042,'Medical Examinations'!$P$3:$P$2337,'Medical Examinations'!$S$3:$S$2337)</f>
        <v>No</v>
      </c>
      <c r="F2042" s="15" t="str">
        <f>_xlfn.XLOOKUP(A2042,'Medical Examinations'!$P$3:$P$2337,'Medical Examinations'!$T$3:$T$2337)</f>
        <v>yes</v>
      </c>
      <c r="G2042" s="15" t="str">
        <f>_xlfn.XLOOKUP(A2042,'Medical Examinations'!$P$3:$P$2337,'Medical Examinations'!$U$3:$U$2337)</f>
        <v>No</v>
      </c>
      <c r="H2042" s="15">
        <f>_xlfn.XLOOKUP(A2042,'Medical Examinations'!$P$3:$P$2337,'Medical Examinations'!$V$3:$V$2337)</f>
        <v>1</v>
      </c>
      <c r="I2042" s="15" t="str">
        <f>_xlfn.XLOOKUP(A2042,'Medical Examinations'!$P$3:$P$2337,'Medical Examinations'!$W$3:$W$2337)</f>
        <v>No</v>
      </c>
      <c r="J2042" s="15" t="str">
        <f>_xlfn.XLOOKUP(A2042,'Medical Examinations'!$P$3:$P$2337,'Medical Examinations'!$X$3:$X$2337)</f>
        <v>Obesity</v>
      </c>
      <c r="K2042" s="15"/>
      <c r="L2042" s="74">
        <f>_xlfn.XLOOKUP(A2042,'Hospitalisation Details'!$U$4:$U$2346,'Hospitalisation Details'!$V$4:$V$2346)</f>
        <v>38203</v>
      </c>
      <c r="M2042" s="75">
        <f>_xlfn.XLOOKUP(A2042,'Hospitalisation Details'!$U$4:$U$2346,'Hospitalisation Details'!$X$4:$X$2346)</f>
        <v>2801.26</v>
      </c>
      <c r="N2042" s="15">
        <f>_xlfn.XLOOKUP(A2042,'Hospitalisation Details'!$U$4:$U$2346,'Hospitalisation Details'!$Y$4:$Y$2346)</f>
        <v>1</v>
      </c>
      <c r="O2042" s="15">
        <f>_xlfn.XLOOKUP(A2042,'Hospitalisation Details'!$U$4:$U$2346,'Hospitalisation Details'!$Z$4:$Z$2346)</f>
        <v>1</v>
      </c>
      <c r="P2042" s="15" t="str">
        <f>_xlfn.XLOOKUP(A2042,'Hospitalisation Details'!$U$4:$U$2346,'Hospitalisation Details'!$AA$4:$AA$2346)</f>
        <v>R1013</v>
      </c>
      <c r="Q2042" s="15">
        <f>_xlfn.XLOOKUP(A2042,'Hospitalisation Details'!$U$4:$U$2346,'Hospitalisation Details'!$AB$4:$AB$2346)</f>
        <v>19</v>
      </c>
    </row>
    <row r="2043" spans="1:17" ht="15.5" x14ac:dyDescent="0.35">
      <c r="A2043" s="73" t="s">
        <v>326</v>
      </c>
      <c r="B2043" s="40" t="str">
        <f>_xlfn.XLOOKUP(A2043,'Customer Names'!$A$3:$A$2337,'Customer Names'!$E$3:$E$2337)</f>
        <v>Malcolm</v>
      </c>
      <c r="C2043" s="29">
        <f>_xlfn.XLOOKUP(A2043,'Medical Examinations'!$P$3:$P$2337,'Medical Examinations'!$Q$3:$Q$2337)</f>
        <v>27.36</v>
      </c>
      <c r="D2043" s="15">
        <f>_xlfn.XLOOKUP(A2043,'Medical Examinations'!$P$3:$P$2337,'Medical Examinations'!$R$3:$R$2337)</f>
        <v>6.22</v>
      </c>
      <c r="E2043" s="15" t="str">
        <f>_xlfn.XLOOKUP(A2043,'Medical Examinations'!$P$3:$P$2337,'Medical Examinations'!$S$3:$S$2337)</f>
        <v>No</v>
      </c>
      <c r="F2043" s="15" t="str">
        <f>_xlfn.XLOOKUP(A2043,'Medical Examinations'!$P$3:$P$2337,'Medical Examinations'!$T$3:$T$2337)</f>
        <v>No</v>
      </c>
      <c r="G2043" s="15" t="str">
        <f>_xlfn.XLOOKUP(A2043,'Medical Examinations'!$P$3:$P$2337,'Medical Examinations'!$U$3:$U$2337)</f>
        <v>No</v>
      </c>
      <c r="H2043" s="15">
        <f>_xlfn.XLOOKUP(A2043,'Medical Examinations'!$P$3:$P$2337,'Medical Examinations'!$V$3:$V$2337)</f>
        <v>0</v>
      </c>
      <c r="I2043" s="15" t="str">
        <f>_xlfn.XLOOKUP(A2043,'Medical Examinations'!$P$3:$P$2337,'Medical Examinations'!$W$3:$W$2337)</f>
        <v>No</v>
      </c>
      <c r="J2043" s="15" t="str">
        <f>_xlfn.XLOOKUP(A2043,'Medical Examinations'!$P$3:$P$2337,'Medical Examinations'!$X$3:$X$2337)</f>
        <v>Overweight</v>
      </c>
      <c r="K2043" s="15"/>
      <c r="L2043" s="74">
        <f>_xlfn.XLOOKUP(A2043,'Hospitalisation Details'!$U$4:$U$2346,'Hospitalisation Details'!$V$4:$V$2346)</f>
        <v>36518</v>
      </c>
      <c r="M2043" s="75">
        <f>_xlfn.XLOOKUP(A2043,'Hospitalisation Details'!$U$4:$U$2346,'Hospitalisation Details'!$X$4:$X$2346)</f>
        <v>2789.06</v>
      </c>
      <c r="N2043" s="15">
        <f>_xlfn.XLOOKUP(A2043,'Hospitalisation Details'!$U$4:$U$2346,'Hospitalisation Details'!$Y$4:$Y$2346)</f>
        <v>1</v>
      </c>
      <c r="O2043" s="15">
        <f>_xlfn.XLOOKUP(A2043,'Hospitalisation Details'!$U$4:$U$2346,'Hospitalisation Details'!$Z$4:$Z$2346)</f>
        <v>1</v>
      </c>
      <c r="P2043" s="15" t="str">
        <f>_xlfn.XLOOKUP(A2043,'Hospitalisation Details'!$U$4:$U$2346,'Hospitalisation Details'!$AA$4:$AA$2346)</f>
        <v>R1012</v>
      </c>
      <c r="Q2043" s="15">
        <f>_xlfn.XLOOKUP(A2043,'Hospitalisation Details'!$U$4:$U$2346,'Hospitalisation Details'!$AB$4:$AB$2346)</f>
        <v>23</v>
      </c>
    </row>
    <row r="2044" spans="1:17" ht="15.5" x14ac:dyDescent="0.35">
      <c r="A2044" s="73" t="s">
        <v>325</v>
      </c>
      <c r="B2044" s="40" t="str">
        <f>_xlfn.XLOOKUP(A2044,'Customer Names'!$A$3:$A$2337,'Customer Names'!$E$3:$E$2337)</f>
        <v>Danilo</v>
      </c>
      <c r="C2044" s="29">
        <f>_xlfn.XLOOKUP(A2044,'Medical Examinations'!$P$3:$P$2337,'Medical Examinations'!$Q$3:$Q$2337)</f>
        <v>17.385000000000002</v>
      </c>
      <c r="D2044" s="15">
        <f>_xlfn.XLOOKUP(A2044,'Medical Examinations'!$P$3:$P$2337,'Medical Examinations'!$R$3:$R$2337)</f>
        <v>5.84</v>
      </c>
      <c r="E2044" s="15" t="str">
        <f>_xlfn.XLOOKUP(A2044,'Medical Examinations'!$P$3:$P$2337,'Medical Examinations'!$S$3:$S$2337)</f>
        <v>No</v>
      </c>
      <c r="F2044" s="15" t="str">
        <f>_xlfn.XLOOKUP(A2044,'Medical Examinations'!$P$3:$P$2337,'Medical Examinations'!$T$3:$T$2337)</f>
        <v>No</v>
      </c>
      <c r="G2044" s="15" t="str">
        <f>_xlfn.XLOOKUP(A2044,'Medical Examinations'!$P$3:$P$2337,'Medical Examinations'!$U$3:$U$2337)</f>
        <v>No</v>
      </c>
      <c r="H2044" s="15">
        <f>_xlfn.XLOOKUP(A2044,'Medical Examinations'!$P$3:$P$2337,'Medical Examinations'!$V$3:$V$2337)</f>
        <v>0</v>
      </c>
      <c r="I2044" s="15" t="str">
        <f>_xlfn.XLOOKUP(A2044,'Medical Examinations'!$P$3:$P$2337,'Medical Examinations'!$W$3:$W$2337)</f>
        <v>No</v>
      </c>
      <c r="J2044" s="15" t="str">
        <f>_xlfn.XLOOKUP(A2044,'Medical Examinations'!$P$3:$P$2337,'Medical Examinations'!$X$3:$X$2337)</f>
        <v>Underweight</v>
      </c>
      <c r="K2044" s="15"/>
      <c r="L2044" s="74">
        <f>_xlfn.XLOOKUP(A2044,'Hospitalisation Details'!$U$4:$U$2346,'Hospitalisation Details'!$V$4:$V$2346)</f>
        <v>36401</v>
      </c>
      <c r="M2044" s="75">
        <f>_xlfn.XLOOKUP(A2044,'Hospitalisation Details'!$U$4:$U$2346,'Hospitalisation Details'!$X$4:$X$2346)</f>
        <v>2775.19</v>
      </c>
      <c r="N2044" s="15">
        <f>_xlfn.XLOOKUP(A2044,'Hospitalisation Details'!$U$4:$U$2346,'Hospitalisation Details'!$Y$4:$Y$2346)</f>
        <v>1</v>
      </c>
      <c r="O2044" s="15">
        <f>_xlfn.XLOOKUP(A2044,'Hospitalisation Details'!$U$4:$U$2346,'Hospitalisation Details'!$Z$4:$Z$2346)</f>
        <v>2</v>
      </c>
      <c r="P2044" s="15" t="str">
        <f>_xlfn.XLOOKUP(A2044,'Hospitalisation Details'!$U$4:$U$2346,'Hospitalisation Details'!$AA$4:$AA$2346)</f>
        <v>R1012</v>
      </c>
      <c r="Q2044" s="15">
        <f>_xlfn.XLOOKUP(A2044,'Hospitalisation Details'!$U$4:$U$2346,'Hospitalisation Details'!$AB$4:$AB$2346)</f>
        <v>24</v>
      </c>
    </row>
    <row r="2045" spans="1:17" ht="15.5" x14ac:dyDescent="0.35">
      <c r="A2045" s="73" t="s">
        <v>324</v>
      </c>
      <c r="B2045" s="40" t="str">
        <f>_xlfn.XLOOKUP(A2045,'Customer Names'!$A$3:$A$2337,'Customer Names'!$E$3:$E$2337)</f>
        <v>Mikko</v>
      </c>
      <c r="C2045" s="29">
        <f>_xlfn.XLOOKUP(A2045,'Medical Examinations'!$P$3:$P$2337,'Medical Examinations'!$Q$3:$Q$2337)</f>
        <v>30.13</v>
      </c>
      <c r="D2045" s="15">
        <f>_xlfn.XLOOKUP(A2045,'Medical Examinations'!$P$3:$P$2337,'Medical Examinations'!$R$3:$R$2337)</f>
        <v>5.71</v>
      </c>
      <c r="E2045" s="15" t="str">
        <f>_xlfn.XLOOKUP(A2045,'Medical Examinations'!$P$3:$P$2337,'Medical Examinations'!$S$3:$S$2337)</f>
        <v>No</v>
      </c>
      <c r="F2045" s="15" t="str">
        <f>_xlfn.XLOOKUP(A2045,'Medical Examinations'!$P$3:$P$2337,'Medical Examinations'!$T$3:$T$2337)</f>
        <v>yes</v>
      </c>
      <c r="G2045" s="15" t="str">
        <f>_xlfn.XLOOKUP(A2045,'Medical Examinations'!$P$3:$P$2337,'Medical Examinations'!$U$3:$U$2337)</f>
        <v>No</v>
      </c>
      <c r="H2045" s="15">
        <f>_xlfn.XLOOKUP(A2045,'Medical Examinations'!$P$3:$P$2337,'Medical Examinations'!$V$3:$V$2337)</f>
        <v>1</v>
      </c>
      <c r="I2045" s="15" t="str">
        <f>_xlfn.XLOOKUP(A2045,'Medical Examinations'!$P$3:$P$2337,'Medical Examinations'!$W$3:$W$2337)</f>
        <v>No</v>
      </c>
      <c r="J2045" s="15" t="str">
        <f>_xlfn.XLOOKUP(A2045,'Medical Examinations'!$P$3:$P$2337,'Medical Examinations'!$X$3:$X$2337)</f>
        <v>Obesity</v>
      </c>
      <c r="K2045" s="15"/>
      <c r="L2045" s="74">
        <f>_xlfn.XLOOKUP(A2045,'Hospitalisation Details'!$U$4:$U$2346,'Hospitalisation Details'!$V$4:$V$2346)</f>
        <v>38305</v>
      </c>
      <c r="M2045" s="75">
        <f>_xlfn.XLOOKUP(A2045,'Hospitalisation Details'!$U$4:$U$2346,'Hospitalisation Details'!$X$4:$X$2346)</f>
        <v>2773.46</v>
      </c>
      <c r="N2045" s="15">
        <f>_xlfn.XLOOKUP(A2045,'Hospitalisation Details'!$U$4:$U$2346,'Hospitalisation Details'!$Y$4:$Y$2346)</f>
        <v>1</v>
      </c>
      <c r="O2045" s="15">
        <f>_xlfn.XLOOKUP(A2045,'Hospitalisation Details'!$U$4:$U$2346,'Hospitalisation Details'!$Z$4:$Z$2346)</f>
        <v>2</v>
      </c>
      <c r="P2045" s="15" t="str">
        <f>_xlfn.XLOOKUP(A2045,'Hospitalisation Details'!$U$4:$U$2346,'Hospitalisation Details'!$AA$4:$AA$2346)</f>
        <v>R1021</v>
      </c>
      <c r="Q2045" s="15">
        <f>_xlfn.XLOOKUP(A2045,'Hospitalisation Details'!$U$4:$U$2346,'Hospitalisation Details'!$AB$4:$AB$2346)</f>
        <v>19</v>
      </c>
    </row>
    <row r="2046" spans="1:17" ht="15.5" x14ac:dyDescent="0.35">
      <c r="A2046" s="73" t="s">
        <v>323</v>
      </c>
      <c r="B2046" s="40" t="str">
        <f>_xlfn.XLOOKUP(A2046,'Customer Names'!$A$3:$A$2337,'Customer Names'!$E$3:$E$2337)</f>
        <v>Paula C.</v>
      </c>
      <c r="C2046" s="29">
        <f>_xlfn.XLOOKUP(A2046,'Medical Examinations'!$P$3:$P$2337,'Medical Examinations'!$Q$3:$Q$2337)</f>
        <v>25.44</v>
      </c>
      <c r="D2046" s="15">
        <f>_xlfn.XLOOKUP(A2046,'Medical Examinations'!$P$3:$P$2337,'Medical Examinations'!$R$3:$R$2337)</f>
        <v>6.04</v>
      </c>
      <c r="E2046" s="15" t="str">
        <f>_xlfn.XLOOKUP(A2046,'Medical Examinations'!$P$3:$P$2337,'Medical Examinations'!$S$3:$S$2337)</f>
        <v>Yes</v>
      </c>
      <c r="F2046" s="15" t="str">
        <f>_xlfn.XLOOKUP(A2046,'Medical Examinations'!$P$3:$P$2337,'Medical Examinations'!$T$3:$T$2337)</f>
        <v>No</v>
      </c>
      <c r="G2046" s="15" t="str">
        <f>_xlfn.XLOOKUP(A2046,'Medical Examinations'!$P$3:$P$2337,'Medical Examinations'!$U$3:$U$2337)</f>
        <v>Yes</v>
      </c>
      <c r="H2046" s="15">
        <f>_xlfn.XLOOKUP(A2046,'Medical Examinations'!$P$3:$P$2337,'Medical Examinations'!$V$3:$V$2337)</f>
        <v>1</v>
      </c>
      <c r="I2046" s="15" t="str">
        <f>_xlfn.XLOOKUP(A2046,'Medical Examinations'!$P$3:$P$2337,'Medical Examinations'!$W$3:$W$2337)</f>
        <v>No</v>
      </c>
      <c r="J2046" s="15" t="str">
        <f>_xlfn.XLOOKUP(A2046,'Medical Examinations'!$P$3:$P$2337,'Medical Examinations'!$X$3:$X$2337)</f>
        <v>Overweight</v>
      </c>
      <c r="K2046" s="15"/>
      <c r="L2046" s="74">
        <f>_xlfn.XLOOKUP(A2046,'Hospitalisation Details'!$U$4:$U$2346,'Hospitalisation Details'!$V$4:$V$2346)</f>
        <v>35652</v>
      </c>
      <c r="M2046" s="75">
        <f>_xlfn.XLOOKUP(A2046,'Hospitalisation Details'!$U$4:$U$2346,'Hospitalisation Details'!$X$4:$X$2346)</f>
        <v>2758.99</v>
      </c>
      <c r="N2046" s="15">
        <f>_xlfn.XLOOKUP(A2046,'Hospitalisation Details'!$U$4:$U$2346,'Hospitalisation Details'!$Y$4:$Y$2346)</f>
        <v>1</v>
      </c>
      <c r="O2046" s="15">
        <f>_xlfn.XLOOKUP(A2046,'Hospitalisation Details'!$U$4:$U$2346,'Hospitalisation Details'!$Z$4:$Z$2346)</f>
        <v>2</v>
      </c>
      <c r="P2046" s="15" t="str">
        <f>_xlfn.XLOOKUP(A2046,'Hospitalisation Details'!$U$4:$U$2346,'Hospitalisation Details'!$AA$4:$AA$2346)</f>
        <v>R1012</v>
      </c>
      <c r="Q2046" s="15">
        <f>_xlfn.XLOOKUP(A2046,'Hospitalisation Details'!$U$4:$U$2346,'Hospitalisation Details'!$AB$4:$AB$2346)</f>
        <v>26</v>
      </c>
    </row>
    <row r="2047" spans="1:17" ht="15.5" x14ac:dyDescent="0.35">
      <c r="A2047" s="73" t="s">
        <v>322</v>
      </c>
      <c r="B2047" s="40" t="str">
        <f>_xlfn.XLOOKUP(A2047,'Customer Names'!$A$3:$A$2337,'Customer Names'!$E$3:$E$2337)</f>
        <v>Kirsten N.</v>
      </c>
      <c r="C2047" s="29">
        <f>_xlfn.XLOOKUP(A2047,'Medical Examinations'!$P$3:$P$2337,'Medical Examinations'!$Q$3:$Q$2337)</f>
        <v>39.805</v>
      </c>
      <c r="D2047" s="15">
        <f>_xlfn.XLOOKUP(A2047,'Medical Examinations'!$P$3:$P$2337,'Medical Examinations'!$R$3:$R$2337)</f>
        <v>4.38</v>
      </c>
      <c r="E2047" s="15" t="str">
        <f>_xlfn.XLOOKUP(A2047,'Medical Examinations'!$P$3:$P$2337,'Medical Examinations'!$S$3:$S$2337)</f>
        <v>No</v>
      </c>
      <c r="F2047" s="15" t="str">
        <f>_xlfn.XLOOKUP(A2047,'Medical Examinations'!$P$3:$P$2337,'Medical Examinations'!$T$3:$T$2337)</f>
        <v>yes</v>
      </c>
      <c r="G2047" s="15" t="str">
        <f>_xlfn.XLOOKUP(A2047,'Medical Examinations'!$P$3:$P$2337,'Medical Examinations'!$U$3:$U$2337)</f>
        <v>No</v>
      </c>
      <c r="H2047" s="15">
        <f>_xlfn.XLOOKUP(A2047,'Medical Examinations'!$P$3:$P$2337,'Medical Examinations'!$V$3:$V$2337)</f>
        <v>1</v>
      </c>
      <c r="I2047" s="15" t="str">
        <f>_xlfn.XLOOKUP(A2047,'Medical Examinations'!$P$3:$P$2337,'Medical Examinations'!$W$3:$W$2337)</f>
        <v>No</v>
      </c>
      <c r="J2047" s="15" t="str">
        <f>_xlfn.XLOOKUP(A2047,'Medical Examinations'!$P$3:$P$2337,'Medical Examinations'!$X$3:$X$2337)</f>
        <v>Obesity</v>
      </c>
      <c r="K2047" s="15"/>
      <c r="L2047" s="74">
        <f>_xlfn.XLOOKUP(A2047,'Hospitalisation Details'!$U$4:$U$2346,'Hospitalisation Details'!$V$4:$V$2346)</f>
        <v>36810</v>
      </c>
      <c r="M2047" s="75">
        <f>_xlfn.XLOOKUP(A2047,'Hospitalisation Details'!$U$4:$U$2346,'Hospitalisation Details'!$X$4:$X$2346)</f>
        <v>2755.02</v>
      </c>
      <c r="N2047" s="15">
        <f>_xlfn.XLOOKUP(A2047,'Hospitalisation Details'!$U$4:$U$2346,'Hospitalisation Details'!$Y$4:$Y$2346)</f>
        <v>1</v>
      </c>
      <c r="O2047" s="15">
        <f>_xlfn.XLOOKUP(A2047,'Hospitalisation Details'!$U$4:$U$2346,'Hospitalisation Details'!$Z$4:$Z$2346)</f>
        <v>2</v>
      </c>
      <c r="P2047" s="15" t="str">
        <f>_xlfn.XLOOKUP(A2047,'Hospitalisation Details'!$U$4:$U$2346,'Hospitalisation Details'!$AA$4:$AA$2346)</f>
        <v>R1024</v>
      </c>
      <c r="Q2047" s="15">
        <f>_xlfn.XLOOKUP(A2047,'Hospitalisation Details'!$U$4:$U$2346,'Hospitalisation Details'!$AB$4:$AB$2346)</f>
        <v>23</v>
      </c>
    </row>
    <row r="2048" spans="1:17" ht="15.5" x14ac:dyDescent="0.35">
      <c r="A2048" s="73" t="s">
        <v>321</v>
      </c>
      <c r="B2048" s="40" t="str">
        <f>_xlfn.XLOOKUP(A2048,'Customer Names'!$A$3:$A$2337,'Customer Names'!$E$3:$E$2337)</f>
        <v>Christy</v>
      </c>
      <c r="C2048" s="29">
        <f>_xlfn.XLOOKUP(A2048,'Medical Examinations'!$P$3:$P$2337,'Medical Examinations'!$Q$3:$Q$2337)</f>
        <v>30.4</v>
      </c>
      <c r="D2048" s="15">
        <f>_xlfn.XLOOKUP(A2048,'Medical Examinations'!$P$3:$P$2337,'Medical Examinations'!$R$3:$R$2337)</f>
        <v>5.56</v>
      </c>
      <c r="E2048" s="15" t="str">
        <f>_xlfn.XLOOKUP(A2048,'Medical Examinations'!$P$3:$P$2337,'Medical Examinations'!$S$3:$S$2337)</f>
        <v>Yes</v>
      </c>
      <c r="F2048" s="15" t="str">
        <f>_xlfn.XLOOKUP(A2048,'Medical Examinations'!$P$3:$P$2337,'Medical Examinations'!$T$3:$T$2337)</f>
        <v>yes</v>
      </c>
      <c r="G2048" s="15" t="str">
        <f>_xlfn.XLOOKUP(A2048,'Medical Examinations'!$P$3:$P$2337,'Medical Examinations'!$U$3:$U$2337)</f>
        <v>No</v>
      </c>
      <c r="H2048" s="15">
        <f>_xlfn.XLOOKUP(A2048,'Medical Examinations'!$P$3:$P$2337,'Medical Examinations'!$V$3:$V$2337)</f>
        <v>1</v>
      </c>
      <c r="I2048" s="15" t="str">
        <f>_xlfn.XLOOKUP(A2048,'Medical Examinations'!$P$3:$P$2337,'Medical Examinations'!$W$3:$W$2337)</f>
        <v>No</v>
      </c>
      <c r="J2048" s="15" t="str">
        <f>_xlfn.XLOOKUP(A2048,'Medical Examinations'!$P$3:$P$2337,'Medical Examinations'!$X$3:$X$2337)</f>
        <v>Obesity</v>
      </c>
      <c r="K2048" s="15"/>
      <c r="L2048" s="74">
        <f>_xlfn.XLOOKUP(A2048,'Hospitalisation Details'!$U$4:$U$2346,'Hospitalisation Details'!$V$4:$V$2346)</f>
        <v>36802</v>
      </c>
      <c r="M2048" s="75">
        <f>_xlfn.XLOOKUP(A2048,'Hospitalisation Details'!$U$4:$U$2346,'Hospitalisation Details'!$X$4:$X$2346)</f>
        <v>2741.95</v>
      </c>
      <c r="N2048" s="15">
        <f>_xlfn.XLOOKUP(A2048,'Hospitalisation Details'!$U$4:$U$2346,'Hospitalisation Details'!$Y$4:$Y$2346)</f>
        <v>1</v>
      </c>
      <c r="O2048" s="15">
        <f>_xlfn.XLOOKUP(A2048,'Hospitalisation Details'!$U$4:$U$2346,'Hospitalisation Details'!$Z$4:$Z$2346)</f>
        <v>1</v>
      </c>
      <c r="P2048" s="15" t="str">
        <f>_xlfn.XLOOKUP(A2048,'Hospitalisation Details'!$U$4:$U$2346,'Hospitalisation Details'!$AA$4:$AA$2346)</f>
        <v>R1024</v>
      </c>
      <c r="Q2048" s="15">
        <f>_xlfn.XLOOKUP(A2048,'Hospitalisation Details'!$U$4:$U$2346,'Hospitalisation Details'!$AB$4:$AB$2346)</f>
        <v>23</v>
      </c>
    </row>
    <row r="2049" spans="1:17" ht="15.5" x14ac:dyDescent="0.35">
      <c r="A2049" s="73" t="s">
        <v>320</v>
      </c>
      <c r="B2049" s="40" t="str">
        <f>_xlfn.XLOOKUP(A2049,'Customer Names'!$A$3:$A$2337,'Customer Names'!$E$3:$E$2337)</f>
        <v>Jennifer</v>
      </c>
      <c r="C2049" s="29">
        <f>_xlfn.XLOOKUP(A2049,'Medical Examinations'!$P$3:$P$2337,'Medical Examinations'!$Q$3:$Q$2337)</f>
        <v>23.18</v>
      </c>
      <c r="D2049" s="15">
        <f>_xlfn.XLOOKUP(A2049,'Medical Examinations'!$P$3:$P$2337,'Medical Examinations'!$R$3:$R$2337)</f>
        <v>4.24</v>
      </c>
      <c r="E2049" s="15" t="str">
        <f>_xlfn.XLOOKUP(A2049,'Medical Examinations'!$P$3:$P$2337,'Medical Examinations'!$S$3:$S$2337)</f>
        <v>No</v>
      </c>
      <c r="F2049" s="15" t="str">
        <f>_xlfn.XLOOKUP(A2049,'Medical Examinations'!$P$3:$P$2337,'Medical Examinations'!$T$3:$T$2337)</f>
        <v>yes</v>
      </c>
      <c r="G2049" s="15" t="str">
        <f>_xlfn.XLOOKUP(A2049,'Medical Examinations'!$P$3:$P$2337,'Medical Examinations'!$U$3:$U$2337)</f>
        <v>No</v>
      </c>
      <c r="H2049" s="15">
        <f>_xlfn.XLOOKUP(A2049,'Medical Examinations'!$P$3:$P$2337,'Medical Examinations'!$V$3:$V$2337)</f>
        <v>1</v>
      </c>
      <c r="I2049" s="15" t="str">
        <f>_xlfn.XLOOKUP(A2049,'Medical Examinations'!$P$3:$P$2337,'Medical Examinations'!$W$3:$W$2337)</f>
        <v>No</v>
      </c>
      <c r="J2049" s="15" t="str">
        <f>_xlfn.XLOOKUP(A2049,'Medical Examinations'!$P$3:$P$2337,'Medical Examinations'!$X$3:$X$2337)</f>
        <v>Normalweight</v>
      </c>
      <c r="K2049" s="15"/>
      <c r="L2049" s="74">
        <f>_xlfn.XLOOKUP(A2049,'Hospitalisation Details'!$U$4:$U$2346,'Hospitalisation Details'!$V$4:$V$2346)</f>
        <v>36877</v>
      </c>
      <c r="M2049" s="75">
        <f>_xlfn.XLOOKUP(A2049,'Hospitalisation Details'!$U$4:$U$2346,'Hospitalisation Details'!$X$4:$X$2346)</f>
        <v>2731.91</v>
      </c>
      <c r="N2049" s="15">
        <f>_xlfn.XLOOKUP(A2049,'Hospitalisation Details'!$U$4:$U$2346,'Hospitalisation Details'!$Y$4:$Y$2346)</f>
        <v>1</v>
      </c>
      <c r="O2049" s="15">
        <f>_xlfn.XLOOKUP(A2049,'Hospitalisation Details'!$U$4:$U$2346,'Hospitalisation Details'!$Z$4:$Z$2346)</f>
        <v>1</v>
      </c>
      <c r="P2049" s="15" t="str">
        <f>_xlfn.XLOOKUP(A2049,'Hospitalisation Details'!$U$4:$U$2346,'Hospitalisation Details'!$AA$4:$AA$2346)</f>
        <v>R1024</v>
      </c>
      <c r="Q2049" s="15">
        <f>_xlfn.XLOOKUP(A2049,'Hospitalisation Details'!$U$4:$U$2346,'Hospitalisation Details'!$AB$4:$AB$2346)</f>
        <v>22</v>
      </c>
    </row>
    <row r="2050" spans="1:17" ht="15.5" x14ac:dyDescent="0.35">
      <c r="A2050" s="73" t="s">
        <v>319</v>
      </c>
      <c r="B2050" s="40" t="str">
        <f>_xlfn.XLOOKUP(A2050,'Customer Names'!$A$3:$A$2337,'Customer Names'!$E$3:$E$2337)</f>
        <v>Jingjing</v>
      </c>
      <c r="C2050" s="29">
        <f>_xlfn.XLOOKUP(A2050,'Medical Examinations'!$P$3:$P$2337,'Medical Examinations'!$Q$3:$Q$2337)</f>
        <v>39.615000000000002</v>
      </c>
      <c r="D2050" s="15">
        <f>_xlfn.XLOOKUP(A2050,'Medical Examinations'!$P$3:$P$2337,'Medical Examinations'!$R$3:$R$2337)</f>
        <v>6.32</v>
      </c>
      <c r="E2050" s="15" t="str">
        <f>_xlfn.XLOOKUP(A2050,'Medical Examinations'!$P$3:$P$2337,'Medical Examinations'!$S$3:$S$2337)</f>
        <v>No</v>
      </c>
      <c r="F2050" s="15" t="str">
        <f>_xlfn.XLOOKUP(A2050,'Medical Examinations'!$P$3:$P$2337,'Medical Examinations'!$T$3:$T$2337)</f>
        <v>No</v>
      </c>
      <c r="G2050" s="15" t="str">
        <f>_xlfn.XLOOKUP(A2050,'Medical Examinations'!$P$3:$P$2337,'Medical Examinations'!$U$3:$U$2337)</f>
        <v>Yes</v>
      </c>
      <c r="H2050" s="15">
        <f>_xlfn.XLOOKUP(A2050,'Medical Examinations'!$P$3:$P$2337,'Medical Examinations'!$V$3:$V$2337)</f>
        <v>1</v>
      </c>
      <c r="I2050" s="15" t="str">
        <f>_xlfn.XLOOKUP(A2050,'Medical Examinations'!$P$3:$P$2337,'Medical Examinations'!$W$3:$W$2337)</f>
        <v>No</v>
      </c>
      <c r="J2050" s="15" t="str">
        <f>_xlfn.XLOOKUP(A2050,'Medical Examinations'!$P$3:$P$2337,'Medical Examinations'!$X$3:$X$2337)</f>
        <v>Obesity</v>
      </c>
      <c r="K2050" s="15"/>
      <c r="L2050" s="74">
        <f>_xlfn.XLOOKUP(A2050,'Hospitalisation Details'!$U$4:$U$2346,'Hospitalisation Details'!$V$4:$V$2346)</f>
        <v>37958</v>
      </c>
      <c r="M2050" s="75">
        <f>_xlfn.XLOOKUP(A2050,'Hospitalisation Details'!$U$4:$U$2346,'Hospitalisation Details'!$X$4:$X$2346)</f>
        <v>2730.11</v>
      </c>
      <c r="N2050" s="15">
        <f>_xlfn.XLOOKUP(A2050,'Hospitalisation Details'!$U$4:$U$2346,'Hospitalisation Details'!$Y$4:$Y$2346)</f>
        <v>1</v>
      </c>
      <c r="O2050" s="15">
        <f>_xlfn.XLOOKUP(A2050,'Hospitalisation Details'!$U$4:$U$2346,'Hospitalisation Details'!$Z$4:$Z$2346)</f>
        <v>1</v>
      </c>
      <c r="P2050" s="15" t="str">
        <f>_xlfn.XLOOKUP(A2050,'Hospitalisation Details'!$U$4:$U$2346,'Hospitalisation Details'!$AA$4:$AA$2346)</f>
        <v>R1012</v>
      </c>
      <c r="Q2050" s="15">
        <f>_xlfn.XLOOKUP(A2050,'Hospitalisation Details'!$U$4:$U$2346,'Hospitalisation Details'!$AB$4:$AB$2346)</f>
        <v>20</v>
      </c>
    </row>
    <row r="2051" spans="1:17" ht="15.5" x14ac:dyDescent="0.35">
      <c r="A2051" s="73" t="s">
        <v>318</v>
      </c>
      <c r="B2051" s="40" t="str">
        <f>_xlfn.XLOOKUP(A2051,'Customer Names'!$A$3:$A$2337,'Customer Names'!$E$3:$E$2337)</f>
        <v>Morgan</v>
      </c>
      <c r="C2051" s="29">
        <f>_xlfn.XLOOKUP(A2051,'Medical Examinations'!$P$3:$P$2337,'Medical Examinations'!$Q$3:$Q$2337)</f>
        <v>30.59</v>
      </c>
      <c r="D2051" s="15">
        <f>_xlfn.XLOOKUP(A2051,'Medical Examinations'!$P$3:$P$2337,'Medical Examinations'!$R$3:$R$2337)</f>
        <v>6.3</v>
      </c>
      <c r="E2051" s="15" t="str">
        <f>_xlfn.XLOOKUP(A2051,'Medical Examinations'!$P$3:$P$2337,'Medical Examinations'!$S$3:$S$2337)</f>
        <v>Yes</v>
      </c>
      <c r="F2051" s="15" t="str">
        <f>_xlfn.XLOOKUP(A2051,'Medical Examinations'!$P$3:$P$2337,'Medical Examinations'!$T$3:$T$2337)</f>
        <v>No</v>
      </c>
      <c r="G2051" s="15" t="str">
        <f>_xlfn.XLOOKUP(A2051,'Medical Examinations'!$P$3:$P$2337,'Medical Examinations'!$U$3:$U$2337)</f>
        <v>Yes</v>
      </c>
      <c r="H2051" s="15">
        <f>_xlfn.XLOOKUP(A2051,'Medical Examinations'!$P$3:$P$2337,'Medical Examinations'!$V$3:$V$2337)</f>
        <v>1</v>
      </c>
      <c r="I2051" s="15" t="str">
        <f>_xlfn.XLOOKUP(A2051,'Medical Examinations'!$P$3:$P$2337,'Medical Examinations'!$W$3:$W$2337)</f>
        <v>No</v>
      </c>
      <c r="J2051" s="15" t="str">
        <f>_xlfn.XLOOKUP(A2051,'Medical Examinations'!$P$3:$P$2337,'Medical Examinations'!$X$3:$X$2337)</f>
        <v>Obesity</v>
      </c>
      <c r="K2051" s="15"/>
      <c r="L2051" s="74">
        <f>_xlfn.XLOOKUP(A2051,'Hospitalisation Details'!$U$4:$U$2346,'Hospitalisation Details'!$V$4:$V$2346)</f>
        <v>35709</v>
      </c>
      <c r="M2051" s="75">
        <f>_xlfn.XLOOKUP(A2051,'Hospitalisation Details'!$U$4:$U$2346,'Hospitalisation Details'!$X$4:$X$2346)</f>
        <v>2727.4</v>
      </c>
      <c r="N2051" s="15">
        <f>_xlfn.XLOOKUP(A2051,'Hospitalisation Details'!$U$4:$U$2346,'Hospitalisation Details'!$Y$4:$Y$2346)</f>
        <v>4</v>
      </c>
      <c r="O2051" s="15">
        <f>_xlfn.XLOOKUP(A2051,'Hospitalisation Details'!$U$4:$U$2346,'Hospitalisation Details'!$Z$4:$Z$2346)</f>
        <v>1</v>
      </c>
      <c r="P2051" s="15" t="str">
        <f>_xlfn.XLOOKUP(A2051,'Hospitalisation Details'!$U$4:$U$2346,'Hospitalisation Details'!$AA$4:$AA$2346)</f>
        <v>R1016</v>
      </c>
      <c r="Q2051" s="15">
        <f>_xlfn.XLOOKUP(A2051,'Hospitalisation Details'!$U$4:$U$2346,'Hospitalisation Details'!$AB$4:$AB$2346)</f>
        <v>26</v>
      </c>
    </row>
    <row r="2052" spans="1:17" ht="15.5" x14ac:dyDescent="0.35">
      <c r="A2052" s="73" t="s">
        <v>317</v>
      </c>
      <c r="B2052" s="40" t="str">
        <f>_xlfn.XLOOKUP(A2052,'Customer Names'!$A$3:$A$2337,'Customer Names'!$E$3:$E$2337)</f>
        <v>Patrick J.</v>
      </c>
      <c r="C2052" s="29">
        <f>_xlfn.XLOOKUP(A2052,'Medical Examinations'!$P$3:$P$2337,'Medical Examinations'!$Q$3:$Q$2337)</f>
        <v>16.72</v>
      </c>
      <c r="D2052" s="15">
        <f>_xlfn.XLOOKUP(A2052,'Medical Examinations'!$P$3:$P$2337,'Medical Examinations'!$R$3:$R$2337)</f>
        <v>4.38</v>
      </c>
      <c r="E2052" s="15" t="str">
        <f>_xlfn.XLOOKUP(A2052,'Medical Examinations'!$P$3:$P$2337,'Medical Examinations'!$S$3:$S$2337)</f>
        <v>Yes</v>
      </c>
      <c r="F2052" s="15" t="str">
        <f>_xlfn.XLOOKUP(A2052,'Medical Examinations'!$P$3:$P$2337,'Medical Examinations'!$T$3:$T$2337)</f>
        <v>No</v>
      </c>
      <c r="G2052" s="15" t="str">
        <f>_xlfn.XLOOKUP(A2052,'Medical Examinations'!$P$3:$P$2337,'Medical Examinations'!$U$3:$U$2337)</f>
        <v>No</v>
      </c>
      <c r="H2052" s="15">
        <f>_xlfn.XLOOKUP(A2052,'Medical Examinations'!$P$3:$P$2337,'Medical Examinations'!$V$3:$V$2337)</f>
        <v>1</v>
      </c>
      <c r="I2052" s="15" t="str">
        <f>_xlfn.XLOOKUP(A2052,'Medical Examinations'!$P$3:$P$2337,'Medical Examinations'!$W$3:$W$2337)</f>
        <v>No</v>
      </c>
      <c r="J2052" s="15" t="str">
        <f>_xlfn.XLOOKUP(A2052,'Medical Examinations'!$P$3:$P$2337,'Medical Examinations'!$X$3:$X$2337)</f>
        <v>Underweight</v>
      </c>
      <c r="K2052" s="15"/>
      <c r="L2052" s="74">
        <f>_xlfn.XLOOKUP(A2052,'Hospitalisation Details'!$U$4:$U$2346,'Hospitalisation Details'!$V$4:$V$2346)</f>
        <v>32375</v>
      </c>
      <c r="M2052" s="75">
        <f>_xlfn.XLOOKUP(A2052,'Hospitalisation Details'!$U$4:$U$2346,'Hospitalisation Details'!$X$4:$X$2346)</f>
        <v>2726.06</v>
      </c>
      <c r="N2052" s="15">
        <f>_xlfn.XLOOKUP(A2052,'Hospitalisation Details'!$U$4:$U$2346,'Hospitalisation Details'!$Y$4:$Y$2346)</f>
        <v>1</v>
      </c>
      <c r="O2052" s="15">
        <f>_xlfn.XLOOKUP(A2052,'Hospitalisation Details'!$U$4:$U$2346,'Hospitalisation Details'!$Z$4:$Z$2346)</f>
        <v>9</v>
      </c>
      <c r="P2052" s="15" t="str">
        <f>_xlfn.XLOOKUP(A2052,'Hospitalisation Details'!$U$4:$U$2346,'Hospitalisation Details'!$AA$4:$AA$2346)</f>
        <v>R1013</v>
      </c>
      <c r="Q2052" s="15">
        <f>_xlfn.XLOOKUP(A2052,'Hospitalisation Details'!$U$4:$U$2346,'Hospitalisation Details'!$AB$4:$AB$2346)</f>
        <v>35</v>
      </c>
    </row>
    <row r="2053" spans="1:17" ht="15.5" x14ac:dyDescent="0.35">
      <c r="A2053" s="73" t="s">
        <v>316</v>
      </c>
      <c r="B2053" s="40" t="str">
        <f>_xlfn.XLOOKUP(A2053,'Customer Names'!$A$3:$A$2337,'Customer Names'!$E$3:$E$2337)</f>
        <v>Frankline</v>
      </c>
      <c r="C2053" s="29">
        <f>_xlfn.XLOOKUP(A2053,'Medical Examinations'!$P$3:$P$2337,'Medical Examinations'!$Q$3:$Q$2337)</f>
        <v>26.22</v>
      </c>
      <c r="D2053" s="15">
        <f>_xlfn.XLOOKUP(A2053,'Medical Examinations'!$P$3:$P$2337,'Medical Examinations'!$R$3:$R$2337)</f>
        <v>4.6500000000000004</v>
      </c>
      <c r="E2053" s="15" t="str">
        <f>_xlfn.XLOOKUP(A2053,'Medical Examinations'!$P$3:$P$2337,'Medical Examinations'!$S$3:$S$2337)</f>
        <v>Yes</v>
      </c>
      <c r="F2053" s="15" t="str">
        <f>_xlfn.XLOOKUP(A2053,'Medical Examinations'!$P$3:$P$2337,'Medical Examinations'!$T$3:$T$2337)</f>
        <v>No</v>
      </c>
      <c r="G2053" s="15" t="str">
        <f>_xlfn.XLOOKUP(A2053,'Medical Examinations'!$P$3:$P$2337,'Medical Examinations'!$U$3:$U$2337)</f>
        <v>Yes</v>
      </c>
      <c r="H2053" s="15">
        <f>_xlfn.XLOOKUP(A2053,'Medical Examinations'!$P$3:$P$2337,'Medical Examinations'!$V$3:$V$2337)</f>
        <v>1</v>
      </c>
      <c r="I2053" s="15" t="str">
        <f>_xlfn.XLOOKUP(A2053,'Medical Examinations'!$P$3:$P$2337,'Medical Examinations'!$W$3:$W$2337)</f>
        <v>No</v>
      </c>
      <c r="J2053" s="15" t="str">
        <f>_xlfn.XLOOKUP(A2053,'Medical Examinations'!$P$3:$P$2337,'Medical Examinations'!$X$3:$X$2337)</f>
        <v>Overweight</v>
      </c>
      <c r="K2053" s="15"/>
      <c r="L2053" s="74">
        <f>_xlfn.XLOOKUP(A2053,'Hospitalisation Details'!$U$4:$U$2346,'Hospitalisation Details'!$V$4:$V$2346)</f>
        <v>35733</v>
      </c>
      <c r="M2053" s="75">
        <f>_xlfn.XLOOKUP(A2053,'Hospitalisation Details'!$U$4:$U$2346,'Hospitalisation Details'!$X$4:$X$2346)</f>
        <v>2721.32</v>
      </c>
      <c r="N2053" s="15">
        <f>_xlfn.XLOOKUP(A2053,'Hospitalisation Details'!$U$4:$U$2346,'Hospitalisation Details'!$Y$4:$Y$2346)</f>
        <v>240</v>
      </c>
      <c r="O2053" s="15">
        <f>_xlfn.XLOOKUP(A2053,'Hospitalisation Details'!$U$4:$U$2346,'Hospitalisation Details'!$Z$4:$Z$2346)</f>
        <v>1</v>
      </c>
      <c r="P2053" s="15" t="str">
        <f>_xlfn.XLOOKUP(A2053,'Hospitalisation Details'!$U$4:$U$2346,'Hospitalisation Details'!$AA$4:$AA$2346)</f>
        <v>R1014</v>
      </c>
      <c r="Q2053" s="15">
        <f>_xlfn.XLOOKUP(A2053,'Hospitalisation Details'!$U$4:$U$2346,'Hospitalisation Details'!$AB$4:$AB$2346)</f>
        <v>26</v>
      </c>
    </row>
    <row r="2054" spans="1:17" ht="15.5" x14ac:dyDescent="0.35">
      <c r="A2054" s="73" t="s">
        <v>315</v>
      </c>
      <c r="B2054" s="40" t="str">
        <f>_xlfn.XLOOKUP(A2054,'Customer Names'!$A$3:$A$2337,'Customer Names'!$E$3:$E$2337)</f>
        <v>Laura T.</v>
      </c>
      <c r="C2054" s="29">
        <f>_xlfn.XLOOKUP(A2054,'Medical Examinations'!$P$3:$P$2337,'Medical Examinations'!$Q$3:$Q$2337)</f>
        <v>31.824999999999999</v>
      </c>
      <c r="D2054" s="15">
        <f>_xlfn.XLOOKUP(A2054,'Medical Examinations'!$P$3:$P$2337,'Medical Examinations'!$R$3:$R$2337)</f>
        <v>4.7</v>
      </c>
      <c r="E2054" s="15" t="str">
        <f>_xlfn.XLOOKUP(A2054,'Medical Examinations'!$P$3:$P$2337,'Medical Examinations'!$S$3:$S$2337)</f>
        <v>No</v>
      </c>
      <c r="F2054" s="15" t="str">
        <f>_xlfn.XLOOKUP(A2054,'Medical Examinations'!$P$3:$P$2337,'Medical Examinations'!$T$3:$T$2337)</f>
        <v>No</v>
      </c>
      <c r="G2054" s="15" t="str">
        <f>_xlfn.XLOOKUP(A2054,'Medical Examinations'!$P$3:$P$2337,'Medical Examinations'!$U$3:$U$2337)</f>
        <v>Yes</v>
      </c>
      <c r="H2054" s="15">
        <f>_xlfn.XLOOKUP(A2054,'Medical Examinations'!$P$3:$P$2337,'Medical Examinations'!$V$3:$V$2337)</f>
        <v>1</v>
      </c>
      <c r="I2054" s="15" t="str">
        <f>_xlfn.XLOOKUP(A2054,'Medical Examinations'!$P$3:$P$2337,'Medical Examinations'!$W$3:$W$2337)</f>
        <v>No</v>
      </c>
      <c r="J2054" s="15" t="str">
        <f>_xlfn.XLOOKUP(A2054,'Medical Examinations'!$P$3:$P$2337,'Medical Examinations'!$X$3:$X$2337)</f>
        <v>Obesity</v>
      </c>
      <c r="K2054" s="15"/>
      <c r="L2054" s="74">
        <f>_xlfn.XLOOKUP(A2054,'Hospitalisation Details'!$U$4:$U$2346,'Hospitalisation Details'!$V$4:$V$2346)</f>
        <v>37839</v>
      </c>
      <c r="M2054" s="75">
        <f>_xlfn.XLOOKUP(A2054,'Hospitalisation Details'!$U$4:$U$2346,'Hospitalisation Details'!$X$4:$X$2346)</f>
        <v>2719.28</v>
      </c>
      <c r="N2054" s="15">
        <f>_xlfn.XLOOKUP(A2054,'Hospitalisation Details'!$U$4:$U$2346,'Hospitalisation Details'!$Y$4:$Y$2346)</f>
        <v>1</v>
      </c>
      <c r="O2054" s="15">
        <f>_xlfn.XLOOKUP(A2054,'Hospitalisation Details'!$U$4:$U$2346,'Hospitalisation Details'!$Z$4:$Z$2346)</f>
        <v>9</v>
      </c>
      <c r="P2054" s="15" t="str">
        <f>_xlfn.XLOOKUP(A2054,'Hospitalisation Details'!$U$4:$U$2346,'Hospitalisation Details'!$AA$4:$AA$2346)</f>
        <v>R1012</v>
      </c>
      <c r="Q2054" s="15">
        <f>_xlfn.XLOOKUP(A2054,'Hospitalisation Details'!$U$4:$U$2346,'Hospitalisation Details'!$AB$4:$AB$2346)</f>
        <v>20</v>
      </c>
    </row>
    <row r="2055" spans="1:17" ht="15.5" x14ac:dyDescent="0.35">
      <c r="A2055" s="73" t="s">
        <v>314</v>
      </c>
      <c r="B2055" s="40" t="str">
        <f>_xlfn.XLOOKUP(A2055,'Customer Names'!$A$3:$A$2337,'Customer Names'!$E$3:$E$2337)</f>
        <v>Natalia</v>
      </c>
      <c r="C2055" s="29">
        <f>_xlfn.XLOOKUP(A2055,'Medical Examinations'!$P$3:$P$2337,'Medical Examinations'!$Q$3:$Q$2337)</f>
        <v>25.745000000000001</v>
      </c>
      <c r="D2055" s="15">
        <f>_xlfn.XLOOKUP(A2055,'Medical Examinations'!$P$3:$P$2337,'Medical Examinations'!$R$3:$R$2337)</f>
        <v>4.34</v>
      </c>
      <c r="E2055" s="15" t="str">
        <f>_xlfn.XLOOKUP(A2055,'Medical Examinations'!$P$3:$P$2337,'Medical Examinations'!$S$3:$S$2337)</f>
        <v>No</v>
      </c>
      <c r="F2055" s="15" t="str">
        <f>_xlfn.XLOOKUP(A2055,'Medical Examinations'!$P$3:$P$2337,'Medical Examinations'!$T$3:$T$2337)</f>
        <v>No</v>
      </c>
      <c r="G2055" s="15" t="str">
        <f>_xlfn.XLOOKUP(A2055,'Medical Examinations'!$P$3:$P$2337,'Medical Examinations'!$U$3:$U$2337)</f>
        <v>Yes</v>
      </c>
      <c r="H2055" s="15">
        <f>_xlfn.XLOOKUP(A2055,'Medical Examinations'!$P$3:$P$2337,'Medical Examinations'!$V$3:$V$2337)</f>
        <v>1</v>
      </c>
      <c r="I2055" s="15" t="str">
        <f>_xlfn.XLOOKUP(A2055,'Medical Examinations'!$P$3:$P$2337,'Medical Examinations'!$W$3:$W$2337)</f>
        <v>No</v>
      </c>
      <c r="J2055" s="15" t="str">
        <f>_xlfn.XLOOKUP(A2055,'Medical Examinations'!$P$3:$P$2337,'Medical Examinations'!$X$3:$X$2337)</f>
        <v>Overweight</v>
      </c>
      <c r="K2055" s="15"/>
      <c r="L2055" s="74">
        <f>_xlfn.XLOOKUP(A2055,'Hospitalisation Details'!$U$4:$U$2346,'Hospitalisation Details'!$V$4:$V$2346)</f>
        <v>37956</v>
      </c>
      <c r="M2055" s="75">
        <f>_xlfn.XLOOKUP(A2055,'Hospitalisation Details'!$U$4:$U$2346,'Hospitalisation Details'!$X$4:$X$2346)</f>
        <v>2710.83</v>
      </c>
      <c r="N2055" s="15">
        <f>_xlfn.XLOOKUP(A2055,'Hospitalisation Details'!$U$4:$U$2346,'Hospitalisation Details'!$Y$4:$Y$2346)</f>
        <v>1</v>
      </c>
      <c r="O2055" s="15">
        <f>_xlfn.XLOOKUP(A2055,'Hospitalisation Details'!$U$4:$U$2346,'Hospitalisation Details'!$Z$4:$Z$2346)</f>
        <v>1</v>
      </c>
      <c r="P2055" s="15" t="str">
        <f>_xlfn.XLOOKUP(A2055,'Hospitalisation Details'!$U$4:$U$2346,'Hospitalisation Details'!$AA$4:$AA$2346)</f>
        <v>R1012</v>
      </c>
      <c r="Q2055" s="15">
        <f>_xlfn.XLOOKUP(A2055,'Hospitalisation Details'!$U$4:$U$2346,'Hospitalisation Details'!$AB$4:$AB$2346)</f>
        <v>20</v>
      </c>
    </row>
    <row r="2056" spans="1:17" ht="15.5" x14ac:dyDescent="0.35">
      <c r="A2056" s="73" t="s">
        <v>313</v>
      </c>
      <c r="B2056" s="40" t="str">
        <f>_xlfn.XLOOKUP(A2056,'Customer Names'!$A$3:$A$2337,'Customer Names'!$E$3:$E$2337)</f>
        <v>Jennifer L.</v>
      </c>
      <c r="C2056" s="29">
        <f>_xlfn.XLOOKUP(A2056,'Medical Examinations'!$P$3:$P$2337,'Medical Examinations'!$Q$3:$Q$2337)</f>
        <v>24.605</v>
      </c>
      <c r="D2056" s="15">
        <f>_xlfn.XLOOKUP(A2056,'Medical Examinations'!$P$3:$P$2337,'Medical Examinations'!$R$3:$R$2337)</f>
        <v>5.62</v>
      </c>
      <c r="E2056" s="15" t="str">
        <f>_xlfn.XLOOKUP(A2056,'Medical Examinations'!$P$3:$P$2337,'Medical Examinations'!$S$3:$S$2337)</f>
        <v>No</v>
      </c>
      <c r="F2056" s="15" t="str">
        <f>_xlfn.XLOOKUP(A2056,'Medical Examinations'!$P$3:$P$2337,'Medical Examinations'!$T$3:$T$2337)</f>
        <v>No</v>
      </c>
      <c r="G2056" s="15" t="str">
        <f>_xlfn.XLOOKUP(A2056,'Medical Examinations'!$P$3:$P$2337,'Medical Examinations'!$U$3:$U$2337)</f>
        <v>Yes</v>
      </c>
      <c r="H2056" s="15">
        <f>_xlfn.XLOOKUP(A2056,'Medical Examinations'!$P$3:$P$2337,'Medical Examinations'!$V$3:$V$2337)</f>
        <v>1</v>
      </c>
      <c r="I2056" s="15" t="str">
        <f>_xlfn.XLOOKUP(A2056,'Medical Examinations'!$P$3:$P$2337,'Medical Examinations'!$W$3:$W$2337)</f>
        <v>No</v>
      </c>
      <c r="J2056" s="15" t="str">
        <f>_xlfn.XLOOKUP(A2056,'Medical Examinations'!$P$3:$P$2337,'Medical Examinations'!$X$3:$X$2337)</f>
        <v>Normalweight</v>
      </c>
      <c r="K2056" s="15"/>
      <c r="L2056" s="74">
        <f>_xlfn.XLOOKUP(A2056,'Hospitalisation Details'!$U$4:$U$2346,'Hospitalisation Details'!$V$4:$V$2346)</f>
        <v>37946</v>
      </c>
      <c r="M2056" s="75">
        <f>_xlfn.XLOOKUP(A2056,'Hospitalisation Details'!$U$4:$U$2346,'Hospitalisation Details'!$X$4:$X$2346)</f>
        <v>2709.24</v>
      </c>
      <c r="N2056" s="15">
        <f>_xlfn.XLOOKUP(A2056,'Hospitalisation Details'!$U$4:$U$2346,'Hospitalisation Details'!$Y$4:$Y$2346)</f>
        <v>1</v>
      </c>
      <c r="O2056" s="15">
        <f>_xlfn.XLOOKUP(A2056,'Hospitalisation Details'!$U$4:$U$2346,'Hospitalisation Details'!$Z$4:$Z$2346)</f>
        <v>9</v>
      </c>
      <c r="P2056" s="15" t="str">
        <f>_xlfn.XLOOKUP(A2056,'Hospitalisation Details'!$U$4:$U$2346,'Hospitalisation Details'!$AA$4:$AA$2346)</f>
        <v>R1012</v>
      </c>
      <c r="Q2056" s="15">
        <f>_xlfn.XLOOKUP(A2056,'Hospitalisation Details'!$U$4:$U$2346,'Hospitalisation Details'!$AB$4:$AB$2346)</f>
        <v>20</v>
      </c>
    </row>
    <row r="2057" spans="1:17" ht="15.5" x14ac:dyDescent="0.35">
      <c r="A2057" s="73" t="s">
        <v>312</v>
      </c>
      <c r="B2057" s="40" t="str">
        <f>_xlfn.XLOOKUP(A2057,'Customer Names'!$A$3:$A$2337,'Customer Names'!$E$3:$E$2337)</f>
        <v>Brooke</v>
      </c>
      <c r="C2057" s="29">
        <f>_xlfn.XLOOKUP(A2057,'Medical Examinations'!$P$3:$P$2337,'Medical Examinations'!$Q$3:$Q$2337)</f>
        <v>24.51</v>
      </c>
      <c r="D2057" s="15">
        <f>_xlfn.XLOOKUP(A2057,'Medical Examinations'!$P$3:$P$2337,'Medical Examinations'!$R$3:$R$2337)</f>
        <v>4.24</v>
      </c>
      <c r="E2057" s="15" t="str">
        <f>_xlfn.XLOOKUP(A2057,'Medical Examinations'!$P$3:$P$2337,'Medical Examinations'!$S$3:$S$2337)</f>
        <v>No</v>
      </c>
      <c r="F2057" s="15" t="str">
        <f>_xlfn.XLOOKUP(A2057,'Medical Examinations'!$P$3:$P$2337,'Medical Examinations'!$T$3:$T$2337)</f>
        <v>No</v>
      </c>
      <c r="G2057" s="15" t="str">
        <f>_xlfn.XLOOKUP(A2057,'Medical Examinations'!$P$3:$P$2337,'Medical Examinations'!$U$3:$U$2337)</f>
        <v>Yes</v>
      </c>
      <c r="H2057" s="15">
        <f>_xlfn.XLOOKUP(A2057,'Medical Examinations'!$P$3:$P$2337,'Medical Examinations'!$V$3:$V$2337)</f>
        <v>1</v>
      </c>
      <c r="I2057" s="15" t="str">
        <f>_xlfn.XLOOKUP(A2057,'Medical Examinations'!$P$3:$P$2337,'Medical Examinations'!$W$3:$W$2337)</f>
        <v>No</v>
      </c>
      <c r="J2057" s="15" t="str">
        <f>_xlfn.XLOOKUP(A2057,'Medical Examinations'!$P$3:$P$2337,'Medical Examinations'!$X$3:$X$2337)</f>
        <v>Normalweight</v>
      </c>
      <c r="K2057" s="15"/>
      <c r="L2057" s="74">
        <f>_xlfn.XLOOKUP(A2057,'Hospitalisation Details'!$U$4:$U$2346,'Hospitalisation Details'!$V$4:$V$2346)</f>
        <v>37819</v>
      </c>
      <c r="M2057" s="75">
        <f>_xlfn.XLOOKUP(A2057,'Hospitalisation Details'!$U$4:$U$2346,'Hospitalisation Details'!$X$4:$X$2346)</f>
        <v>2709.11</v>
      </c>
      <c r="N2057" s="15">
        <f>_xlfn.XLOOKUP(A2057,'Hospitalisation Details'!$U$4:$U$2346,'Hospitalisation Details'!$Y$4:$Y$2346)</f>
        <v>1</v>
      </c>
      <c r="O2057" s="15">
        <f>_xlfn.XLOOKUP(A2057,'Hospitalisation Details'!$U$4:$U$2346,'Hospitalisation Details'!$Z$4:$Z$2346)</f>
        <v>9</v>
      </c>
      <c r="P2057" s="15" t="str">
        <f>_xlfn.XLOOKUP(A2057,'Hospitalisation Details'!$U$4:$U$2346,'Hospitalisation Details'!$AA$4:$AA$2346)</f>
        <v>R1012</v>
      </c>
      <c r="Q2057" s="15">
        <f>_xlfn.XLOOKUP(A2057,'Hospitalisation Details'!$U$4:$U$2346,'Hospitalisation Details'!$AB$4:$AB$2346)</f>
        <v>20</v>
      </c>
    </row>
    <row r="2058" spans="1:17" ht="15.5" x14ac:dyDescent="0.35">
      <c r="A2058" s="73" t="s">
        <v>311</v>
      </c>
      <c r="B2058" s="40" t="str">
        <f>_xlfn.XLOOKUP(A2058,'Customer Names'!$A$3:$A$2337,'Customer Names'!$E$3:$E$2337)</f>
        <v>Jeremy M</v>
      </c>
      <c r="C2058" s="29">
        <f>_xlfn.XLOOKUP(A2058,'Medical Examinations'!$P$3:$P$2337,'Medical Examinations'!$Q$3:$Q$2337)</f>
        <v>31.065000000000001</v>
      </c>
      <c r="D2058" s="15">
        <f>_xlfn.XLOOKUP(A2058,'Medical Examinations'!$P$3:$P$2337,'Medical Examinations'!$R$3:$R$2337)</f>
        <v>4.57</v>
      </c>
      <c r="E2058" s="15" t="str">
        <f>_xlfn.XLOOKUP(A2058,'Medical Examinations'!$P$3:$P$2337,'Medical Examinations'!$S$3:$S$2337)</f>
        <v>Yes</v>
      </c>
      <c r="F2058" s="15" t="str">
        <f>_xlfn.XLOOKUP(A2058,'Medical Examinations'!$P$3:$P$2337,'Medical Examinations'!$T$3:$T$2337)</f>
        <v>No</v>
      </c>
      <c r="G2058" s="15" t="str">
        <f>_xlfn.XLOOKUP(A2058,'Medical Examinations'!$P$3:$P$2337,'Medical Examinations'!$U$3:$U$2337)</f>
        <v>No</v>
      </c>
      <c r="H2058" s="15">
        <f>_xlfn.XLOOKUP(A2058,'Medical Examinations'!$P$3:$P$2337,'Medical Examinations'!$V$3:$V$2337)</f>
        <v>0</v>
      </c>
      <c r="I2058" s="15" t="str">
        <f>_xlfn.XLOOKUP(A2058,'Medical Examinations'!$P$3:$P$2337,'Medical Examinations'!$W$3:$W$2337)</f>
        <v>No</v>
      </c>
      <c r="J2058" s="15" t="str">
        <f>_xlfn.XLOOKUP(A2058,'Medical Examinations'!$P$3:$P$2337,'Medical Examinations'!$X$3:$X$2337)</f>
        <v>Obesity</v>
      </c>
      <c r="K2058" s="15"/>
      <c r="L2058" s="74">
        <f>_xlfn.XLOOKUP(A2058,'Hospitalisation Details'!$U$4:$U$2346,'Hospitalisation Details'!$V$4:$V$2346)</f>
        <v>35229</v>
      </c>
      <c r="M2058" s="75">
        <f>_xlfn.XLOOKUP(A2058,'Hospitalisation Details'!$U$4:$U$2346,'Hospitalisation Details'!$X$4:$X$2346)</f>
        <v>2699.57</v>
      </c>
      <c r="N2058" s="15">
        <f>_xlfn.XLOOKUP(A2058,'Hospitalisation Details'!$U$4:$U$2346,'Hospitalisation Details'!$Y$4:$Y$2346)</f>
        <v>1</v>
      </c>
      <c r="O2058" s="15">
        <f>_xlfn.XLOOKUP(A2058,'Hospitalisation Details'!$U$4:$U$2346,'Hospitalisation Details'!$Z$4:$Z$2346)</f>
        <v>2</v>
      </c>
      <c r="P2058" s="15" t="str">
        <f>_xlfn.XLOOKUP(A2058,'Hospitalisation Details'!$U$4:$U$2346,'Hospitalisation Details'!$AA$4:$AA$2346)</f>
        <v>R1012</v>
      </c>
      <c r="Q2058" s="15">
        <f>_xlfn.XLOOKUP(A2058,'Hospitalisation Details'!$U$4:$U$2346,'Hospitalisation Details'!$AB$4:$AB$2346)</f>
        <v>27</v>
      </c>
    </row>
    <row r="2059" spans="1:17" ht="15.5" x14ac:dyDescent="0.35">
      <c r="A2059" s="73" t="s">
        <v>310</v>
      </c>
      <c r="B2059" s="40" t="str">
        <f>_xlfn.XLOOKUP(A2059,'Customer Names'!$A$3:$A$2337,'Customer Names'!$E$3:$E$2337)</f>
        <v>Megan L.</v>
      </c>
      <c r="C2059" s="29">
        <f>_xlfn.XLOOKUP(A2059,'Medical Examinations'!$P$3:$P$2337,'Medical Examinations'!$Q$3:$Q$2337)</f>
        <v>28.12</v>
      </c>
      <c r="D2059" s="15">
        <f>_xlfn.XLOOKUP(A2059,'Medical Examinations'!$P$3:$P$2337,'Medical Examinations'!$R$3:$R$2337)</f>
        <v>5.05</v>
      </c>
      <c r="E2059" s="15" t="str">
        <f>_xlfn.XLOOKUP(A2059,'Medical Examinations'!$P$3:$P$2337,'Medical Examinations'!$S$3:$S$2337)</f>
        <v>No</v>
      </c>
      <c r="F2059" s="15" t="str">
        <f>_xlfn.XLOOKUP(A2059,'Medical Examinations'!$P$3:$P$2337,'Medical Examinations'!$T$3:$T$2337)</f>
        <v>No</v>
      </c>
      <c r="G2059" s="15" t="str">
        <f>_xlfn.XLOOKUP(A2059,'Medical Examinations'!$P$3:$P$2337,'Medical Examinations'!$U$3:$U$2337)</f>
        <v>No</v>
      </c>
      <c r="H2059" s="15">
        <f>_xlfn.XLOOKUP(A2059,'Medical Examinations'!$P$3:$P$2337,'Medical Examinations'!$V$3:$V$2337)</f>
        <v>0</v>
      </c>
      <c r="I2059" s="15" t="str">
        <f>_xlfn.XLOOKUP(A2059,'Medical Examinations'!$P$3:$P$2337,'Medical Examinations'!$W$3:$W$2337)</f>
        <v>No</v>
      </c>
      <c r="J2059" s="15" t="str">
        <f>_xlfn.XLOOKUP(A2059,'Medical Examinations'!$P$3:$P$2337,'Medical Examinations'!$X$3:$X$2337)</f>
        <v>Overweight</v>
      </c>
      <c r="K2059" s="15"/>
      <c r="L2059" s="74">
        <f>_xlfn.XLOOKUP(A2059,'Hospitalisation Details'!$U$4:$U$2346,'Hospitalisation Details'!$V$4:$V$2346)</f>
        <v>36322</v>
      </c>
      <c r="M2059" s="75">
        <f>_xlfn.XLOOKUP(A2059,'Hospitalisation Details'!$U$4:$U$2346,'Hospitalisation Details'!$X$4:$X$2346)</f>
        <v>2690.11</v>
      </c>
      <c r="N2059" s="15">
        <f>_xlfn.XLOOKUP(A2059,'Hospitalisation Details'!$U$4:$U$2346,'Hospitalisation Details'!$Y$4:$Y$2346)</f>
        <v>1</v>
      </c>
      <c r="O2059" s="15">
        <f>_xlfn.XLOOKUP(A2059,'Hospitalisation Details'!$U$4:$U$2346,'Hospitalisation Details'!$Z$4:$Z$2346)</f>
        <v>9</v>
      </c>
      <c r="P2059" s="15" t="str">
        <f>_xlfn.XLOOKUP(A2059,'Hospitalisation Details'!$U$4:$U$2346,'Hospitalisation Details'!$AA$4:$AA$2346)</f>
        <v>R1012</v>
      </c>
      <c r="Q2059" s="15">
        <f>_xlfn.XLOOKUP(A2059,'Hospitalisation Details'!$U$4:$U$2346,'Hospitalisation Details'!$AB$4:$AB$2346)</f>
        <v>24</v>
      </c>
    </row>
    <row r="2060" spans="1:17" ht="15.5" x14ac:dyDescent="0.35">
      <c r="A2060" s="73" t="s">
        <v>309</v>
      </c>
      <c r="B2060" s="40" t="str">
        <f>_xlfn.XLOOKUP(A2060,'Customer Names'!$A$3:$A$2337,'Customer Names'!$E$3:$E$2337)</f>
        <v>Bryan</v>
      </c>
      <c r="C2060" s="29">
        <f>_xlfn.XLOOKUP(A2060,'Medical Examinations'!$P$3:$P$2337,'Medical Examinations'!$Q$3:$Q$2337)</f>
        <v>38.06</v>
      </c>
      <c r="D2060" s="15">
        <f>_xlfn.XLOOKUP(A2060,'Medical Examinations'!$P$3:$P$2337,'Medical Examinations'!$R$3:$R$2337)</f>
        <v>6.16</v>
      </c>
      <c r="E2060" s="15" t="str">
        <f>_xlfn.XLOOKUP(A2060,'Medical Examinations'!$P$3:$P$2337,'Medical Examinations'!$S$3:$S$2337)</f>
        <v>No</v>
      </c>
      <c r="F2060" s="15" t="str">
        <f>_xlfn.XLOOKUP(A2060,'Medical Examinations'!$P$3:$P$2337,'Medical Examinations'!$T$3:$T$2337)</f>
        <v>No</v>
      </c>
      <c r="G2060" s="15" t="str">
        <f>_xlfn.XLOOKUP(A2060,'Medical Examinations'!$P$3:$P$2337,'Medical Examinations'!$U$3:$U$2337)</f>
        <v>No</v>
      </c>
      <c r="H2060" s="15">
        <f>_xlfn.XLOOKUP(A2060,'Medical Examinations'!$P$3:$P$2337,'Medical Examinations'!$V$3:$V$2337)</f>
        <v>0</v>
      </c>
      <c r="I2060" s="15" t="str">
        <f>_xlfn.XLOOKUP(A2060,'Medical Examinations'!$P$3:$P$2337,'Medical Examinations'!$W$3:$W$2337)</f>
        <v>No</v>
      </c>
      <c r="J2060" s="15" t="str">
        <f>_xlfn.XLOOKUP(A2060,'Medical Examinations'!$P$3:$P$2337,'Medical Examinations'!$X$3:$X$2337)</f>
        <v>Obesity</v>
      </c>
      <c r="K2060" s="15"/>
      <c r="L2060" s="74">
        <f>_xlfn.XLOOKUP(A2060,'Hospitalisation Details'!$U$4:$U$2346,'Hospitalisation Details'!$V$4:$V$2346)</f>
        <v>34609</v>
      </c>
      <c r="M2060" s="75">
        <f>_xlfn.XLOOKUP(A2060,'Hospitalisation Details'!$U$4:$U$2346,'Hospitalisation Details'!$X$4:$X$2346)</f>
        <v>2689.5</v>
      </c>
      <c r="N2060" s="15">
        <f>_xlfn.XLOOKUP(A2060,'Hospitalisation Details'!$U$4:$U$2346,'Hospitalisation Details'!$Y$4:$Y$2346)</f>
        <v>4</v>
      </c>
      <c r="O2060" s="15">
        <f>_xlfn.XLOOKUP(A2060,'Hospitalisation Details'!$U$4:$U$2346,'Hospitalisation Details'!$Z$4:$Z$2346)</f>
        <v>9</v>
      </c>
      <c r="P2060" s="15" t="str">
        <f>_xlfn.XLOOKUP(A2060,'Hospitalisation Details'!$U$4:$U$2346,'Hospitalisation Details'!$AA$4:$AA$2346)</f>
        <v>R1013</v>
      </c>
      <c r="Q2060" s="15">
        <f>_xlfn.XLOOKUP(A2060,'Hospitalisation Details'!$U$4:$U$2346,'Hospitalisation Details'!$AB$4:$AB$2346)</f>
        <v>29</v>
      </c>
    </row>
    <row r="2061" spans="1:17" ht="15.5" x14ac:dyDescent="0.35">
      <c r="A2061" s="73" t="s">
        <v>308</v>
      </c>
      <c r="B2061" s="40" t="str">
        <f>_xlfn.XLOOKUP(A2061,'Customer Names'!$A$3:$A$2337,'Customer Names'!$E$3:$E$2337)</f>
        <v>Marny</v>
      </c>
      <c r="C2061" s="29">
        <f>_xlfn.XLOOKUP(A2061,'Medical Examinations'!$P$3:$P$2337,'Medical Examinations'!$Q$3:$Q$2337)</f>
        <v>24.96</v>
      </c>
      <c r="D2061" s="15">
        <f>_xlfn.XLOOKUP(A2061,'Medical Examinations'!$P$3:$P$2337,'Medical Examinations'!$R$3:$R$2337)</f>
        <v>4.57</v>
      </c>
      <c r="E2061" s="15" t="str">
        <f>_xlfn.XLOOKUP(A2061,'Medical Examinations'!$P$3:$P$2337,'Medical Examinations'!$S$3:$S$2337)</f>
        <v>No</v>
      </c>
      <c r="F2061" s="15" t="str">
        <f>_xlfn.XLOOKUP(A2061,'Medical Examinations'!$P$3:$P$2337,'Medical Examinations'!$T$3:$T$2337)</f>
        <v>No</v>
      </c>
      <c r="G2061" s="15" t="str">
        <f>_xlfn.XLOOKUP(A2061,'Medical Examinations'!$P$3:$P$2337,'Medical Examinations'!$U$3:$U$2337)</f>
        <v>No</v>
      </c>
      <c r="H2061" s="15">
        <f>_xlfn.XLOOKUP(A2061,'Medical Examinations'!$P$3:$P$2337,'Medical Examinations'!$V$3:$V$2337)</f>
        <v>0</v>
      </c>
      <c r="I2061" s="15" t="str">
        <f>_xlfn.XLOOKUP(A2061,'Medical Examinations'!$P$3:$P$2337,'Medical Examinations'!$W$3:$W$2337)</f>
        <v>No</v>
      </c>
      <c r="J2061" s="15" t="str">
        <f>_xlfn.XLOOKUP(A2061,'Medical Examinations'!$P$3:$P$2337,'Medical Examinations'!$X$3:$X$2337)</f>
        <v>Normalweight</v>
      </c>
      <c r="K2061" s="15"/>
      <c r="L2061" s="74">
        <f>_xlfn.XLOOKUP(A2061,'Hospitalisation Details'!$U$4:$U$2346,'Hospitalisation Details'!$V$4:$V$2346)</f>
        <v>34594</v>
      </c>
      <c r="M2061" s="75">
        <f>_xlfn.XLOOKUP(A2061,'Hospitalisation Details'!$U$4:$U$2346,'Hospitalisation Details'!$X$4:$X$2346)</f>
        <v>2684.69</v>
      </c>
      <c r="N2061" s="15">
        <f>_xlfn.XLOOKUP(A2061,'Hospitalisation Details'!$U$4:$U$2346,'Hospitalisation Details'!$Y$4:$Y$2346)</f>
        <v>1</v>
      </c>
      <c r="O2061" s="15">
        <f>_xlfn.XLOOKUP(A2061,'Hospitalisation Details'!$U$4:$U$2346,'Hospitalisation Details'!$Z$4:$Z$2346)</f>
        <v>9</v>
      </c>
      <c r="P2061" s="15" t="str">
        <f>_xlfn.XLOOKUP(A2061,'Hospitalisation Details'!$U$4:$U$2346,'Hospitalisation Details'!$AA$4:$AA$2346)</f>
        <v>R1013</v>
      </c>
      <c r="Q2061" s="15">
        <f>_xlfn.XLOOKUP(A2061,'Hospitalisation Details'!$U$4:$U$2346,'Hospitalisation Details'!$AB$4:$AB$2346)</f>
        <v>29</v>
      </c>
    </row>
    <row r="2062" spans="1:17" ht="15.5" x14ac:dyDescent="0.35">
      <c r="A2062" s="73" t="s">
        <v>307</v>
      </c>
      <c r="B2062" s="40" t="str">
        <f>_xlfn.XLOOKUP(A2062,'Customer Names'!$A$3:$A$2337,'Customer Names'!$E$3:$E$2337)</f>
        <v>Marc</v>
      </c>
      <c r="C2062" s="29">
        <f>_xlfn.XLOOKUP(A2062,'Medical Examinations'!$P$3:$P$2337,'Medical Examinations'!$Q$3:$Q$2337)</f>
        <v>17.670000000000002</v>
      </c>
      <c r="D2062" s="15">
        <f>_xlfn.XLOOKUP(A2062,'Medical Examinations'!$P$3:$P$2337,'Medical Examinations'!$R$3:$R$2337)</f>
        <v>5.53</v>
      </c>
      <c r="E2062" s="15" t="str">
        <f>_xlfn.XLOOKUP(A2062,'Medical Examinations'!$P$3:$P$2337,'Medical Examinations'!$S$3:$S$2337)</f>
        <v>Yes</v>
      </c>
      <c r="F2062" s="15" t="str">
        <f>_xlfn.XLOOKUP(A2062,'Medical Examinations'!$P$3:$P$2337,'Medical Examinations'!$T$3:$T$2337)</f>
        <v>No</v>
      </c>
      <c r="G2062" s="15" t="str">
        <f>_xlfn.XLOOKUP(A2062,'Medical Examinations'!$P$3:$P$2337,'Medical Examinations'!$U$3:$U$2337)</f>
        <v>No</v>
      </c>
      <c r="H2062" s="15">
        <f>_xlfn.XLOOKUP(A2062,'Medical Examinations'!$P$3:$P$2337,'Medical Examinations'!$V$3:$V$2337)</f>
        <v>0</v>
      </c>
      <c r="I2062" s="15" t="str">
        <f>_xlfn.XLOOKUP(A2062,'Medical Examinations'!$P$3:$P$2337,'Medical Examinations'!$W$3:$W$2337)</f>
        <v>No</v>
      </c>
      <c r="J2062" s="15" t="str">
        <f>_xlfn.XLOOKUP(A2062,'Medical Examinations'!$P$3:$P$2337,'Medical Examinations'!$X$3:$X$2337)</f>
        <v>Underweight</v>
      </c>
      <c r="K2062" s="15"/>
      <c r="L2062" s="74">
        <f>_xlfn.XLOOKUP(A2062,'Hospitalisation Details'!$U$4:$U$2346,'Hospitalisation Details'!$V$4:$V$2346)</f>
        <v>35282</v>
      </c>
      <c r="M2062" s="75">
        <f>_xlfn.XLOOKUP(A2062,'Hospitalisation Details'!$U$4:$U$2346,'Hospitalisation Details'!$X$4:$X$2346)</f>
        <v>2680.95</v>
      </c>
      <c r="N2062" s="15">
        <f>_xlfn.XLOOKUP(A2062,'Hospitalisation Details'!$U$4:$U$2346,'Hospitalisation Details'!$Y$4:$Y$2346)</f>
        <v>4</v>
      </c>
      <c r="O2062" s="15">
        <f>_xlfn.XLOOKUP(A2062,'Hospitalisation Details'!$U$4:$U$2346,'Hospitalisation Details'!$Z$4:$Z$2346)</f>
        <v>9</v>
      </c>
      <c r="P2062" s="15" t="str">
        <f>_xlfn.XLOOKUP(A2062,'Hospitalisation Details'!$U$4:$U$2346,'Hospitalisation Details'!$AA$4:$AA$2346)</f>
        <v>R1012</v>
      </c>
      <c r="Q2062" s="15">
        <f>_xlfn.XLOOKUP(A2062,'Hospitalisation Details'!$U$4:$U$2346,'Hospitalisation Details'!$AB$4:$AB$2346)</f>
        <v>27</v>
      </c>
    </row>
    <row r="2063" spans="1:17" ht="15.5" x14ac:dyDescent="0.35">
      <c r="A2063" s="73" t="s">
        <v>306</v>
      </c>
      <c r="B2063" s="40" t="str">
        <f>_xlfn.XLOOKUP(A2063,'Customer Names'!$A$3:$A$2337,'Customer Names'!$E$3:$E$2337)</f>
        <v>Benjamin L</v>
      </c>
      <c r="C2063" s="29">
        <f>_xlfn.XLOOKUP(A2063,'Medical Examinations'!$P$3:$P$2337,'Medical Examinations'!$Q$3:$Q$2337)</f>
        <v>31.35</v>
      </c>
      <c r="D2063" s="15">
        <f>_xlfn.XLOOKUP(A2063,'Medical Examinations'!$P$3:$P$2337,'Medical Examinations'!$R$3:$R$2337)</f>
        <v>5.84</v>
      </c>
      <c r="E2063" s="15" t="str">
        <f>_xlfn.XLOOKUP(A2063,'Medical Examinations'!$P$3:$P$2337,'Medical Examinations'!$S$3:$S$2337)</f>
        <v>No</v>
      </c>
      <c r="F2063" s="15" t="str">
        <f>_xlfn.XLOOKUP(A2063,'Medical Examinations'!$P$3:$P$2337,'Medical Examinations'!$T$3:$T$2337)</f>
        <v>yes</v>
      </c>
      <c r="G2063" s="15" t="str">
        <f>_xlfn.XLOOKUP(A2063,'Medical Examinations'!$P$3:$P$2337,'Medical Examinations'!$U$3:$U$2337)</f>
        <v>No</v>
      </c>
      <c r="H2063" s="15">
        <f>_xlfn.XLOOKUP(A2063,'Medical Examinations'!$P$3:$P$2337,'Medical Examinations'!$V$3:$V$2337)</f>
        <v>1</v>
      </c>
      <c r="I2063" s="15" t="str">
        <f>_xlfn.XLOOKUP(A2063,'Medical Examinations'!$P$3:$P$2337,'Medical Examinations'!$W$3:$W$2337)</f>
        <v>No</v>
      </c>
      <c r="J2063" s="15" t="str">
        <f>_xlfn.XLOOKUP(A2063,'Medical Examinations'!$P$3:$P$2337,'Medical Examinations'!$X$3:$X$2337)</f>
        <v>Obesity</v>
      </c>
      <c r="K2063" s="15"/>
      <c r="L2063" s="74">
        <f>_xlfn.XLOOKUP(A2063,'Hospitalisation Details'!$U$4:$U$2346,'Hospitalisation Details'!$V$4:$V$2346)</f>
        <v>36869</v>
      </c>
      <c r="M2063" s="75">
        <f>_xlfn.XLOOKUP(A2063,'Hospitalisation Details'!$U$4:$U$2346,'Hospitalisation Details'!$X$4:$X$2346)</f>
        <v>2643.27</v>
      </c>
      <c r="N2063" s="15">
        <f>_xlfn.XLOOKUP(A2063,'Hospitalisation Details'!$U$4:$U$2346,'Hospitalisation Details'!$Y$4:$Y$2346)</f>
        <v>1</v>
      </c>
      <c r="O2063" s="15">
        <f>_xlfn.XLOOKUP(A2063,'Hospitalisation Details'!$U$4:$U$2346,'Hospitalisation Details'!$Z$4:$Z$2346)</f>
        <v>2</v>
      </c>
      <c r="P2063" s="15" t="str">
        <f>_xlfn.XLOOKUP(A2063,'Hospitalisation Details'!$U$4:$U$2346,'Hospitalisation Details'!$AA$4:$AA$2346)</f>
        <v>R1012</v>
      </c>
      <c r="Q2063" s="15">
        <f>_xlfn.XLOOKUP(A2063,'Hospitalisation Details'!$U$4:$U$2346,'Hospitalisation Details'!$AB$4:$AB$2346)</f>
        <v>23</v>
      </c>
    </row>
    <row r="2064" spans="1:17" ht="15.5" x14ac:dyDescent="0.35">
      <c r="A2064" s="73" t="s">
        <v>305</v>
      </c>
      <c r="B2064" s="40" t="str">
        <f>_xlfn.XLOOKUP(A2064,'Customer Names'!$A$3:$A$2337,'Customer Names'!$E$3:$E$2337)</f>
        <v>Rob G</v>
      </c>
      <c r="C2064" s="29">
        <f>_xlfn.XLOOKUP(A2064,'Medical Examinations'!$P$3:$P$2337,'Medical Examinations'!$Q$3:$Q$2337)</f>
        <v>28.31</v>
      </c>
      <c r="D2064" s="15">
        <f>_xlfn.XLOOKUP(A2064,'Medical Examinations'!$P$3:$P$2337,'Medical Examinations'!$R$3:$R$2337)</f>
        <v>6.41</v>
      </c>
      <c r="E2064" s="15" t="str">
        <f>_xlfn.XLOOKUP(A2064,'Medical Examinations'!$P$3:$P$2337,'Medical Examinations'!$S$3:$S$2337)</f>
        <v>No</v>
      </c>
      <c r="F2064" s="15" t="str">
        <f>_xlfn.XLOOKUP(A2064,'Medical Examinations'!$P$3:$P$2337,'Medical Examinations'!$T$3:$T$2337)</f>
        <v>yes</v>
      </c>
      <c r="G2064" s="15" t="str">
        <f>_xlfn.XLOOKUP(A2064,'Medical Examinations'!$P$3:$P$2337,'Medical Examinations'!$U$3:$U$2337)</f>
        <v>No</v>
      </c>
      <c r="H2064" s="15">
        <f>_xlfn.XLOOKUP(A2064,'Medical Examinations'!$P$3:$P$2337,'Medical Examinations'!$V$3:$V$2337)</f>
        <v>1</v>
      </c>
      <c r="I2064" s="15" t="str">
        <f>_xlfn.XLOOKUP(A2064,'Medical Examinations'!$P$3:$P$2337,'Medical Examinations'!$W$3:$W$2337)</f>
        <v>No</v>
      </c>
      <c r="J2064" s="15" t="str">
        <f>_xlfn.XLOOKUP(A2064,'Medical Examinations'!$P$3:$P$2337,'Medical Examinations'!$X$3:$X$2337)</f>
        <v>Overweight</v>
      </c>
      <c r="K2064" s="15"/>
      <c r="L2064" s="74">
        <f>_xlfn.XLOOKUP(A2064,'Hospitalisation Details'!$U$4:$U$2346,'Hospitalisation Details'!$V$4:$V$2346)</f>
        <v>36701</v>
      </c>
      <c r="M2064" s="75">
        <f>_xlfn.XLOOKUP(A2064,'Hospitalisation Details'!$U$4:$U$2346,'Hospitalisation Details'!$X$4:$X$2346)</f>
        <v>2639.04</v>
      </c>
      <c r="N2064" s="15">
        <f>_xlfn.XLOOKUP(A2064,'Hospitalisation Details'!$U$4:$U$2346,'Hospitalisation Details'!$Y$4:$Y$2346)</f>
        <v>1</v>
      </c>
      <c r="O2064" s="15">
        <f>_xlfn.XLOOKUP(A2064,'Hospitalisation Details'!$U$4:$U$2346,'Hospitalisation Details'!$Z$4:$Z$2346)</f>
        <v>9</v>
      </c>
      <c r="P2064" s="15" t="str">
        <f>_xlfn.XLOOKUP(A2064,'Hospitalisation Details'!$U$4:$U$2346,'Hospitalisation Details'!$AA$4:$AA$2346)</f>
        <v>R1012</v>
      </c>
      <c r="Q2064" s="15">
        <f>_xlfn.XLOOKUP(A2064,'Hospitalisation Details'!$U$4:$U$2346,'Hospitalisation Details'!$AB$4:$AB$2346)</f>
        <v>23</v>
      </c>
    </row>
    <row r="2065" spans="1:17" ht="15.5" x14ac:dyDescent="0.35">
      <c r="A2065" s="73" t="s">
        <v>304</v>
      </c>
      <c r="B2065" s="40" t="str">
        <f>_xlfn.XLOOKUP(A2065,'Customer Names'!$A$3:$A$2337,'Customer Names'!$E$3:$E$2337)</f>
        <v>Stefanie A</v>
      </c>
      <c r="C2065" s="29">
        <f>_xlfn.XLOOKUP(A2065,'Medical Examinations'!$P$3:$P$2337,'Medical Examinations'!$Q$3:$Q$2337)</f>
        <v>30.3</v>
      </c>
      <c r="D2065" s="15">
        <f>_xlfn.XLOOKUP(A2065,'Medical Examinations'!$P$3:$P$2337,'Medical Examinations'!$R$3:$R$2337)</f>
        <v>4.7300000000000004</v>
      </c>
      <c r="E2065" s="15" t="str">
        <f>_xlfn.XLOOKUP(A2065,'Medical Examinations'!$P$3:$P$2337,'Medical Examinations'!$S$3:$S$2337)</f>
        <v>Yes</v>
      </c>
      <c r="F2065" s="15" t="str">
        <f>_xlfn.XLOOKUP(A2065,'Medical Examinations'!$P$3:$P$2337,'Medical Examinations'!$T$3:$T$2337)</f>
        <v>No</v>
      </c>
      <c r="G2065" s="15" t="str">
        <f>_xlfn.XLOOKUP(A2065,'Medical Examinations'!$P$3:$P$2337,'Medical Examinations'!$U$3:$U$2337)</f>
        <v>Yes</v>
      </c>
      <c r="H2065" s="15">
        <f>_xlfn.XLOOKUP(A2065,'Medical Examinations'!$P$3:$P$2337,'Medical Examinations'!$V$3:$V$2337)</f>
        <v>1</v>
      </c>
      <c r="I2065" s="15" t="str">
        <f>_xlfn.XLOOKUP(A2065,'Medical Examinations'!$P$3:$P$2337,'Medical Examinations'!$W$3:$W$2337)</f>
        <v>No</v>
      </c>
      <c r="J2065" s="15" t="str">
        <f>_xlfn.XLOOKUP(A2065,'Medical Examinations'!$P$3:$P$2337,'Medical Examinations'!$X$3:$X$2337)</f>
        <v>Obesity</v>
      </c>
      <c r="K2065" s="15"/>
      <c r="L2065" s="74">
        <f>_xlfn.XLOOKUP(A2065,'Hospitalisation Details'!$U$4:$U$2346,'Hospitalisation Details'!$V$4:$V$2346)</f>
        <v>35668</v>
      </c>
      <c r="M2065" s="75">
        <f>_xlfn.XLOOKUP(A2065,'Hospitalisation Details'!$U$4:$U$2346,'Hospitalisation Details'!$X$4:$X$2346)</f>
        <v>2632.99</v>
      </c>
      <c r="N2065" s="15">
        <f>_xlfn.XLOOKUP(A2065,'Hospitalisation Details'!$U$4:$U$2346,'Hospitalisation Details'!$Y$4:$Y$2346)</f>
        <v>1</v>
      </c>
      <c r="O2065" s="15">
        <f>_xlfn.XLOOKUP(A2065,'Hospitalisation Details'!$U$4:$U$2346,'Hospitalisation Details'!$Z$4:$Z$2346)</f>
        <v>2</v>
      </c>
      <c r="P2065" s="15" t="str">
        <f>_xlfn.XLOOKUP(A2065,'Hospitalisation Details'!$U$4:$U$2346,'Hospitalisation Details'!$AA$4:$AA$2346)</f>
        <v>R1011</v>
      </c>
      <c r="Q2065" s="15">
        <f>_xlfn.XLOOKUP(A2065,'Hospitalisation Details'!$U$4:$U$2346,'Hospitalisation Details'!$AB$4:$AB$2346)</f>
        <v>26</v>
      </c>
    </row>
    <row r="2066" spans="1:17" ht="15.5" x14ac:dyDescent="0.35">
      <c r="A2066" s="73" t="s">
        <v>303</v>
      </c>
      <c r="B2066" s="40" t="str">
        <f>_xlfn.XLOOKUP(A2066,'Customer Names'!$A$3:$A$2337,'Customer Names'!$E$3:$E$2337)</f>
        <v>Stephanie</v>
      </c>
      <c r="C2066" s="29">
        <f>_xlfn.XLOOKUP(A2066,'Medical Examinations'!$P$3:$P$2337,'Medical Examinations'!$Q$3:$Q$2337)</f>
        <v>26.4</v>
      </c>
      <c r="D2066" s="15">
        <f>_xlfn.XLOOKUP(A2066,'Medical Examinations'!$P$3:$P$2337,'Medical Examinations'!$R$3:$R$2337)</f>
        <v>6.22</v>
      </c>
      <c r="E2066" s="15" t="str">
        <f>_xlfn.XLOOKUP(A2066,'Medical Examinations'!$P$3:$P$2337,'Medical Examinations'!$S$3:$S$2337)</f>
        <v>Yes</v>
      </c>
      <c r="F2066" s="15" t="str">
        <f>_xlfn.XLOOKUP(A2066,'Medical Examinations'!$P$3:$P$2337,'Medical Examinations'!$T$3:$T$2337)</f>
        <v>No</v>
      </c>
      <c r="G2066" s="15" t="str">
        <f>_xlfn.XLOOKUP(A2066,'Medical Examinations'!$P$3:$P$2337,'Medical Examinations'!$U$3:$U$2337)</f>
        <v>No</v>
      </c>
      <c r="H2066" s="15">
        <f>_xlfn.XLOOKUP(A2066,'Medical Examinations'!$P$3:$P$2337,'Medical Examinations'!$V$3:$V$2337)</f>
        <v>0</v>
      </c>
      <c r="I2066" s="15" t="str">
        <f>_xlfn.XLOOKUP(A2066,'Medical Examinations'!$P$3:$P$2337,'Medical Examinations'!$W$3:$W$2337)</f>
        <v>No</v>
      </c>
      <c r="J2066" s="15" t="str">
        <f>_xlfn.XLOOKUP(A2066,'Medical Examinations'!$P$3:$P$2337,'Medical Examinations'!$X$3:$X$2337)</f>
        <v>Overweight</v>
      </c>
      <c r="K2066" s="15"/>
      <c r="L2066" s="74">
        <f>_xlfn.XLOOKUP(A2066,'Hospitalisation Details'!$U$4:$U$2346,'Hospitalisation Details'!$V$4:$V$2346)</f>
        <v>37129</v>
      </c>
      <c r="M2066" s="75">
        <f>_xlfn.XLOOKUP(A2066,'Hospitalisation Details'!$U$4:$U$2346,'Hospitalisation Details'!$X$4:$X$2346)</f>
        <v>2597.7800000000002</v>
      </c>
      <c r="N2066" s="15">
        <f>_xlfn.XLOOKUP(A2066,'Hospitalisation Details'!$U$4:$U$2346,'Hospitalisation Details'!$Y$4:$Y$2346)</f>
        <v>1</v>
      </c>
      <c r="O2066" s="15">
        <f>_xlfn.XLOOKUP(A2066,'Hospitalisation Details'!$U$4:$U$2346,'Hospitalisation Details'!$Z$4:$Z$2346)</f>
        <v>2</v>
      </c>
      <c r="P2066" s="15" t="str">
        <f>_xlfn.XLOOKUP(A2066,'Hospitalisation Details'!$U$4:$U$2346,'Hospitalisation Details'!$AA$4:$AA$2346)</f>
        <v>R1011</v>
      </c>
      <c r="Q2066" s="15">
        <f>_xlfn.XLOOKUP(A2066,'Hospitalisation Details'!$U$4:$U$2346,'Hospitalisation Details'!$AB$4:$AB$2346)</f>
        <v>22</v>
      </c>
    </row>
    <row r="2067" spans="1:17" ht="15.5" x14ac:dyDescent="0.35">
      <c r="A2067" s="73" t="s">
        <v>302</v>
      </c>
      <c r="B2067" s="40" t="str">
        <f>_xlfn.XLOOKUP(A2067,'Customer Names'!$A$3:$A$2337,'Customer Names'!$E$3:$E$2337)</f>
        <v>Caroline F.</v>
      </c>
      <c r="C2067" s="29">
        <f>_xlfn.XLOOKUP(A2067,'Medical Examinations'!$P$3:$P$2337,'Medical Examinations'!$Q$3:$Q$2337)</f>
        <v>22.135000000000002</v>
      </c>
      <c r="D2067" s="15">
        <f>_xlfn.XLOOKUP(A2067,'Medical Examinations'!$P$3:$P$2337,'Medical Examinations'!$R$3:$R$2337)</f>
        <v>4.46</v>
      </c>
      <c r="E2067" s="15" t="str">
        <f>_xlfn.XLOOKUP(A2067,'Medical Examinations'!$P$3:$P$2337,'Medical Examinations'!$S$3:$S$2337)</f>
        <v>Yes</v>
      </c>
      <c r="F2067" s="15" t="str">
        <f>_xlfn.XLOOKUP(A2067,'Medical Examinations'!$P$3:$P$2337,'Medical Examinations'!$T$3:$T$2337)</f>
        <v>No</v>
      </c>
      <c r="G2067" s="15" t="str">
        <f>_xlfn.XLOOKUP(A2067,'Medical Examinations'!$P$3:$P$2337,'Medical Examinations'!$U$3:$U$2337)</f>
        <v>No</v>
      </c>
      <c r="H2067" s="15">
        <f>_xlfn.XLOOKUP(A2067,'Medical Examinations'!$P$3:$P$2337,'Medical Examinations'!$V$3:$V$2337)</f>
        <v>0</v>
      </c>
      <c r="I2067" s="15" t="str">
        <f>_xlfn.XLOOKUP(A2067,'Medical Examinations'!$P$3:$P$2337,'Medical Examinations'!$W$3:$W$2337)</f>
        <v>No</v>
      </c>
      <c r="J2067" s="15" t="str">
        <f>_xlfn.XLOOKUP(A2067,'Medical Examinations'!$P$3:$P$2337,'Medical Examinations'!$X$3:$X$2337)</f>
        <v>Normalweight</v>
      </c>
      <c r="K2067" s="15"/>
      <c r="L2067" s="74">
        <f>_xlfn.XLOOKUP(A2067,'Hospitalisation Details'!$U$4:$U$2346,'Hospitalisation Details'!$V$4:$V$2346)</f>
        <v>37100</v>
      </c>
      <c r="M2067" s="75">
        <f>_xlfn.XLOOKUP(A2067,'Hospitalisation Details'!$U$4:$U$2346,'Hospitalisation Details'!$X$4:$X$2346)</f>
        <v>2585.85</v>
      </c>
      <c r="N2067" s="15">
        <f>_xlfn.XLOOKUP(A2067,'Hospitalisation Details'!$U$4:$U$2346,'Hospitalisation Details'!$Y$4:$Y$2346)</f>
        <v>1</v>
      </c>
      <c r="O2067" s="15">
        <f>_xlfn.XLOOKUP(A2067,'Hospitalisation Details'!$U$4:$U$2346,'Hospitalisation Details'!$Z$4:$Z$2346)</f>
        <v>9</v>
      </c>
      <c r="P2067" s="15" t="str">
        <f>_xlfn.XLOOKUP(A2067,'Hospitalisation Details'!$U$4:$U$2346,'Hospitalisation Details'!$AA$4:$AA$2346)</f>
        <v>R1024</v>
      </c>
      <c r="Q2067" s="15">
        <f>_xlfn.XLOOKUP(A2067,'Hospitalisation Details'!$U$4:$U$2346,'Hospitalisation Details'!$AB$4:$AB$2346)</f>
        <v>22</v>
      </c>
    </row>
    <row r="2068" spans="1:17" ht="15.5" x14ac:dyDescent="0.35">
      <c r="A2068" s="73" t="s">
        <v>301</v>
      </c>
      <c r="B2068" s="40" t="str">
        <f>_xlfn.XLOOKUP(A2068,'Customer Names'!$A$3:$A$2337,'Customer Names'!$E$3:$E$2337)</f>
        <v>Julia J.</v>
      </c>
      <c r="C2068" s="29">
        <f>_xlfn.XLOOKUP(A2068,'Medical Examinations'!$P$3:$P$2337,'Medical Examinations'!$Q$3:$Q$2337)</f>
        <v>17.399999999999999</v>
      </c>
      <c r="D2068" s="15">
        <f>_xlfn.XLOOKUP(A2068,'Medical Examinations'!$P$3:$P$2337,'Medical Examinations'!$R$3:$R$2337)</f>
        <v>4.5</v>
      </c>
      <c r="E2068" s="15" t="str">
        <f>_xlfn.XLOOKUP(A2068,'Medical Examinations'!$P$3:$P$2337,'Medical Examinations'!$S$3:$S$2337)</f>
        <v>Yes</v>
      </c>
      <c r="F2068" s="15" t="str">
        <f>_xlfn.XLOOKUP(A2068,'Medical Examinations'!$P$3:$P$2337,'Medical Examinations'!$T$3:$T$2337)</f>
        <v>No</v>
      </c>
      <c r="G2068" s="15" t="str">
        <f>_xlfn.XLOOKUP(A2068,'Medical Examinations'!$P$3:$P$2337,'Medical Examinations'!$U$3:$U$2337)</f>
        <v>No</v>
      </c>
      <c r="H2068" s="15">
        <f>_xlfn.XLOOKUP(A2068,'Medical Examinations'!$P$3:$P$2337,'Medical Examinations'!$V$3:$V$2337)</f>
        <v>0</v>
      </c>
      <c r="I2068" s="15" t="str">
        <f>_xlfn.XLOOKUP(A2068,'Medical Examinations'!$P$3:$P$2337,'Medical Examinations'!$W$3:$W$2337)</f>
        <v>No</v>
      </c>
      <c r="J2068" s="15" t="str">
        <f>_xlfn.XLOOKUP(A2068,'Medical Examinations'!$P$3:$P$2337,'Medical Examinations'!$X$3:$X$2337)</f>
        <v>Underweight</v>
      </c>
      <c r="K2068" s="15"/>
      <c r="L2068" s="74">
        <f>_xlfn.XLOOKUP(A2068,'Hospitalisation Details'!$U$4:$U$2346,'Hospitalisation Details'!$V$4:$V$2346)</f>
        <v>37179</v>
      </c>
      <c r="M2068" s="75">
        <f>_xlfn.XLOOKUP(A2068,'Hospitalisation Details'!$U$4:$U$2346,'Hospitalisation Details'!$X$4:$X$2346)</f>
        <v>2585.27</v>
      </c>
      <c r="N2068" s="15">
        <f>_xlfn.XLOOKUP(A2068,'Hospitalisation Details'!$U$4:$U$2346,'Hospitalisation Details'!$Y$4:$Y$2346)</f>
        <v>1</v>
      </c>
      <c r="O2068" s="15">
        <f>_xlfn.XLOOKUP(A2068,'Hospitalisation Details'!$U$4:$U$2346,'Hospitalisation Details'!$Z$4:$Z$2346)</f>
        <v>1</v>
      </c>
      <c r="P2068" s="15" t="str">
        <f>_xlfn.XLOOKUP(A2068,'Hospitalisation Details'!$U$4:$U$2346,'Hospitalisation Details'!$AA$4:$AA$2346)</f>
        <v>R1011</v>
      </c>
      <c r="Q2068" s="15">
        <f>_xlfn.XLOOKUP(A2068,'Hospitalisation Details'!$U$4:$U$2346,'Hospitalisation Details'!$AB$4:$AB$2346)</f>
        <v>22</v>
      </c>
    </row>
    <row r="2069" spans="1:17" ht="15.5" x14ac:dyDescent="0.35">
      <c r="A2069" s="73" t="s">
        <v>299</v>
      </c>
      <c r="B2069" s="40" t="str">
        <f>_xlfn.XLOOKUP(A2069,'Customer Names'!$A$3:$A$2337,'Customer Names'!$E$3:$E$2337)</f>
        <v>Jack</v>
      </c>
      <c r="C2069" s="29">
        <f>_xlfn.XLOOKUP(A2069,'Medical Examinations'!$P$3:$P$2337,'Medical Examinations'!$Q$3:$Q$2337)</f>
        <v>28.06</v>
      </c>
      <c r="D2069" s="15">
        <f>_xlfn.XLOOKUP(A2069,'Medical Examinations'!$P$3:$P$2337,'Medical Examinations'!$R$3:$R$2337)</f>
        <v>8.93</v>
      </c>
      <c r="E2069" s="15" t="str">
        <f>_xlfn.XLOOKUP(A2069,'Medical Examinations'!$P$3:$P$2337,'Medical Examinations'!$S$3:$S$2337)</f>
        <v>No</v>
      </c>
      <c r="F2069" s="15" t="str">
        <f>_xlfn.XLOOKUP(A2069,'Medical Examinations'!$P$3:$P$2337,'Medical Examinations'!$T$3:$T$2337)</f>
        <v>No</v>
      </c>
      <c r="G2069" s="15" t="str">
        <f>_xlfn.XLOOKUP(A2069,'Medical Examinations'!$P$3:$P$2337,'Medical Examinations'!$U$3:$U$2337)</f>
        <v>No</v>
      </c>
      <c r="H2069" s="15">
        <f>_xlfn.XLOOKUP(A2069,'Medical Examinations'!$P$3:$P$2337,'Medical Examinations'!$V$3:$V$2337)</f>
        <v>0</v>
      </c>
      <c r="I2069" s="15" t="str">
        <f>_xlfn.XLOOKUP(A2069,'Medical Examinations'!$P$3:$P$2337,'Medical Examinations'!$W$3:$W$2337)</f>
        <v>No</v>
      </c>
      <c r="J2069" s="15" t="str">
        <f>_xlfn.XLOOKUP(A2069,'Medical Examinations'!$P$3:$P$2337,'Medical Examinations'!$X$3:$X$2337)</f>
        <v>Overweight</v>
      </c>
      <c r="K2069" s="15"/>
      <c r="L2069" s="74">
        <f>_xlfn.XLOOKUP(A2069,'Hospitalisation Details'!$U$4:$U$2346,'Hospitalisation Details'!$V$4:$V$2346)</f>
        <v>37457</v>
      </c>
      <c r="M2069" s="75">
        <f>_xlfn.XLOOKUP(A2069,'Hospitalisation Details'!$U$4:$U$2346,'Hospitalisation Details'!$X$4:$X$2346)</f>
        <v>2585.04</v>
      </c>
      <c r="N2069" s="15">
        <f>_xlfn.XLOOKUP(A2069,'Hospitalisation Details'!$U$4:$U$2346,'Hospitalisation Details'!$Y$4:$Y$2346)</f>
        <v>1</v>
      </c>
      <c r="O2069" s="15">
        <f>_xlfn.XLOOKUP(A2069,'Hospitalisation Details'!$U$4:$U$2346,'Hospitalisation Details'!$Z$4:$Z$2346)</f>
        <v>9</v>
      </c>
      <c r="P2069" s="15" t="str">
        <f>_xlfn.XLOOKUP(A2069,'Hospitalisation Details'!$U$4:$U$2346,'Hospitalisation Details'!$AA$4:$AA$2346)</f>
        <v>R1021</v>
      </c>
      <c r="Q2069" s="15">
        <f>_xlfn.XLOOKUP(A2069,'Hospitalisation Details'!$U$4:$U$2346,'Hospitalisation Details'!$AB$4:$AB$2346)</f>
        <v>21</v>
      </c>
    </row>
    <row r="2070" spans="1:17" ht="15.5" x14ac:dyDescent="0.35">
      <c r="A2070" s="73" t="s">
        <v>298</v>
      </c>
      <c r="B2070" s="40" t="str">
        <f>_xlfn.XLOOKUP(A2070,'Customer Names'!$A$3:$A$2337,'Customer Names'!$E$3:$E$2337)</f>
        <v>Bernat</v>
      </c>
      <c r="C2070" s="29">
        <f>_xlfn.XLOOKUP(A2070,'Medical Examinations'!$P$3:$P$2337,'Medical Examinations'!$Q$3:$Q$2337)</f>
        <v>31.13</v>
      </c>
      <c r="D2070" s="15">
        <f>_xlfn.XLOOKUP(A2070,'Medical Examinations'!$P$3:$P$2337,'Medical Examinations'!$R$3:$R$2337)</f>
        <v>11.02</v>
      </c>
      <c r="E2070" s="15" t="str">
        <f>_xlfn.XLOOKUP(A2070,'Medical Examinations'!$P$3:$P$2337,'Medical Examinations'!$S$3:$S$2337)</f>
        <v>No</v>
      </c>
      <c r="F2070" s="15" t="str">
        <f>_xlfn.XLOOKUP(A2070,'Medical Examinations'!$P$3:$P$2337,'Medical Examinations'!$T$3:$T$2337)</f>
        <v>No</v>
      </c>
      <c r="G2070" s="15" t="str">
        <f>_xlfn.XLOOKUP(A2070,'Medical Examinations'!$P$3:$P$2337,'Medical Examinations'!$U$3:$U$2337)</f>
        <v>No</v>
      </c>
      <c r="H2070" s="15">
        <f>_xlfn.XLOOKUP(A2070,'Medical Examinations'!$P$3:$P$2337,'Medical Examinations'!$V$3:$V$2337)</f>
        <v>0</v>
      </c>
      <c r="I2070" s="15" t="str">
        <f>_xlfn.XLOOKUP(A2070,'Medical Examinations'!$P$3:$P$2337,'Medical Examinations'!$W$3:$W$2337)</f>
        <v>No</v>
      </c>
      <c r="J2070" s="15" t="str">
        <f>_xlfn.XLOOKUP(A2070,'Medical Examinations'!$P$3:$P$2337,'Medical Examinations'!$X$3:$X$2337)</f>
        <v>Obesity</v>
      </c>
      <c r="K2070" s="15"/>
      <c r="L2070" s="74">
        <f>_xlfn.XLOOKUP(A2070,'Hospitalisation Details'!$U$4:$U$2346,'Hospitalisation Details'!$V$4:$V$2346)</f>
        <v>37540</v>
      </c>
      <c r="M2070" s="75">
        <f>_xlfn.XLOOKUP(A2070,'Hospitalisation Details'!$U$4:$U$2346,'Hospitalisation Details'!$X$4:$X$2346)</f>
        <v>2566.4699999999998</v>
      </c>
      <c r="N2070" s="15">
        <f>_xlfn.XLOOKUP(A2070,'Hospitalisation Details'!$U$4:$U$2346,'Hospitalisation Details'!$Y$4:$Y$2346)</f>
        <v>1</v>
      </c>
      <c r="O2070" s="15">
        <f>_xlfn.XLOOKUP(A2070,'Hospitalisation Details'!$U$4:$U$2346,'Hospitalisation Details'!$Z$4:$Z$2346)</f>
        <v>1</v>
      </c>
      <c r="P2070" s="15" t="str">
        <f>_xlfn.XLOOKUP(A2070,'Hospitalisation Details'!$U$4:$U$2346,'Hospitalisation Details'!$AA$4:$AA$2346)</f>
        <v>R1013</v>
      </c>
      <c r="Q2070" s="15">
        <f>_xlfn.XLOOKUP(A2070,'Hospitalisation Details'!$U$4:$U$2346,'Hospitalisation Details'!$AB$4:$AB$2346)</f>
        <v>21</v>
      </c>
    </row>
    <row r="2071" spans="1:17" ht="15.5" x14ac:dyDescent="0.35">
      <c r="A2071" s="73" t="s">
        <v>297</v>
      </c>
      <c r="B2071" s="40" t="str">
        <f>_xlfn.XLOOKUP(A2071,'Customer Names'!$A$3:$A$2337,'Customer Names'!$E$3:$E$2337)</f>
        <v>Hicham</v>
      </c>
      <c r="C2071" s="29">
        <f>_xlfn.XLOOKUP(A2071,'Medical Examinations'!$P$3:$P$2337,'Medical Examinations'!$Q$3:$Q$2337)</f>
        <v>18.46</v>
      </c>
      <c r="D2071" s="15">
        <f>_xlfn.XLOOKUP(A2071,'Medical Examinations'!$P$3:$P$2337,'Medical Examinations'!$R$3:$R$2337)</f>
        <v>5.25</v>
      </c>
      <c r="E2071" s="15" t="str">
        <f>_xlfn.XLOOKUP(A2071,'Medical Examinations'!$P$3:$P$2337,'Medical Examinations'!$S$3:$S$2337)</f>
        <v>No</v>
      </c>
      <c r="F2071" s="15" t="str">
        <f>_xlfn.XLOOKUP(A2071,'Medical Examinations'!$P$3:$P$2337,'Medical Examinations'!$T$3:$T$2337)</f>
        <v>No</v>
      </c>
      <c r="G2071" s="15" t="str">
        <f>_xlfn.XLOOKUP(A2071,'Medical Examinations'!$P$3:$P$2337,'Medical Examinations'!$U$3:$U$2337)</f>
        <v>No</v>
      </c>
      <c r="H2071" s="15">
        <f>_xlfn.XLOOKUP(A2071,'Medical Examinations'!$P$3:$P$2337,'Medical Examinations'!$V$3:$V$2337)</f>
        <v>0</v>
      </c>
      <c r="I2071" s="15" t="str">
        <f>_xlfn.XLOOKUP(A2071,'Medical Examinations'!$P$3:$P$2337,'Medical Examinations'!$W$3:$W$2337)</f>
        <v>No</v>
      </c>
      <c r="J2071" s="15" t="str">
        <f>_xlfn.XLOOKUP(A2071,'Medical Examinations'!$P$3:$P$2337,'Medical Examinations'!$X$3:$X$2337)</f>
        <v>Underweight</v>
      </c>
      <c r="K2071" s="15"/>
      <c r="L2071" s="74">
        <f>_xlfn.XLOOKUP(A2071,'Hospitalisation Details'!$U$4:$U$2346,'Hospitalisation Details'!$V$4:$V$2346)</f>
        <v>33559</v>
      </c>
      <c r="M2071" s="75">
        <f>_xlfn.XLOOKUP(A2071,'Hospitalisation Details'!$U$4:$U$2346,'Hospitalisation Details'!$X$4:$X$2346)</f>
        <v>2545.6799999999998</v>
      </c>
      <c r="N2071" s="15">
        <f>_xlfn.XLOOKUP(A2071,'Hospitalisation Details'!$U$4:$U$2346,'Hospitalisation Details'!$Y$4:$Y$2346)</f>
        <v>1</v>
      </c>
      <c r="O2071" s="15">
        <f>_xlfn.XLOOKUP(A2071,'Hospitalisation Details'!$U$4:$U$2346,'Hospitalisation Details'!$Z$4:$Z$2346)</f>
        <v>2</v>
      </c>
      <c r="P2071" s="15" t="str">
        <f>_xlfn.XLOOKUP(A2071,'Hospitalisation Details'!$U$4:$U$2346,'Hospitalisation Details'!$AA$4:$AA$2346)</f>
        <v>R1013</v>
      </c>
      <c r="Q2071" s="15">
        <f>_xlfn.XLOOKUP(A2071,'Hospitalisation Details'!$U$4:$U$2346,'Hospitalisation Details'!$AB$4:$AB$2346)</f>
        <v>32</v>
      </c>
    </row>
    <row r="2072" spans="1:17" ht="15.5" x14ac:dyDescent="0.35">
      <c r="A2072" s="73" t="s">
        <v>296</v>
      </c>
      <c r="B2072" s="40" t="str">
        <f>_xlfn.XLOOKUP(A2072,'Customer Names'!$A$3:$A$2337,'Customer Names'!$E$3:$E$2337)</f>
        <v>Sarah</v>
      </c>
      <c r="C2072" s="29">
        <f>_xlfn.XLOOKUP(A2072,'Medical Examinations'!$P$3:$P$2337,'Medical Examinations'!$Q$3:$Q$2337)</f>
        <v>17.3</v>
      </c>
      <c r="D2072" s="15">
        <f>_xlfn.XLOOKUP(A2072,'Medical Examinations'!$P$3:$P$2337,'Medical Examinations'!$R$3:$R$2337)</f>
        <v>4.75</v>
      </c>
      <c r="E2072" s="15" t="str">
        <f>_xlfn.XLOOKUP(A2072,'Medical Examinations'!$P$3:$P$2337,'Medical Examinations'!$S$3:$S$2337)</f>
        <v>No</v>
      </c>
      <c r="F2072" s="15" t="str">
        <f>_xlfn.XLOOKUP(A2072,'Medical Examinations'!$P$3:$P$2337,'Medical Examinations'!$T$3:$T$2337)</f>
        <v>No</v>
      </c>
      <c r="G2072" s="15" t="str">
        <f>_xlfn.XLOOKUP(A2072,'Medical Examinations'!$P$3:$P$2337,'Medical Examinations'!$U$3:$U$2337)</f>
        <v>No</v>
      </c>
      <c r="H2072" s="15">
        <f>_xlfn.XLOOKUP(A2072,'Medical Examinations'!$P$3:$P$2337,'Medical Examinations'!$V$3:$V$2337)</f>
        <v>0</v>
      </c>
      <c r="I2072" s="15" t="str">
        <f>_xlfn.XLOOKUP(A2072,'Medical Examinations'!$P$3:$P$2337,'Medical Examinations'!$W$3:$W$2337)</f>
        <v>No</v>
      </c>
      <c r="J2072" s="15" t="str">
        <f>_xlfn.XLOOKUP(A2072,'Medical Examinations'!$P$3:$P$2337,'Medical Examinations'!$X$3:$X$2337)</f>
        <v>Underweight</v>
      </c>
      <c r="K2072" s="15"/>
      <c r="L2072" s="74">
        <f>_xlfn.XLOOKUP(A2072,'Hospitalisation Details'!$U$4:$U$2346,'Hospitalisation Details'!$V$4:$V$2346)</f>
        <v>33147</v>
      </c>
      <c r="M2072" s="75">
        <f>_xlfn.XLOOKUP(A2072,'Hospitalisation Details'!$U$4:$U$2346,'Hospitalisation Details'!$X$4:$X$2346)</f>
        <v>2540.39</v>
      </c>
      <c r="N2072" s="15">
        <f>_xlfn.XLOOKUP(A2072,'Hospitalisation Details'!$U$4:$U$2346,'Hospitalisation Details'!$Y$4:$Y$2346)</f>
        <v>1</v>
      </c>
      <c r="O2072" s="15">
        <f>_xlfn.XLOOKUP(A2072,'Hospitalisation Details'!$U$4:$U$2346,'Hospitalisation Details'!$Z$4:$Z$2346)</f>
        <v>9</v>
      </c>
      <c r="P2072" s="15" t="str">
        <f>_xlfn.XLOOKUP(A2072,'Hospitalisation Details'!$U$4:$U$2346,'Hospitalisation Details'!$AA$4:$AA$2346)</f>
        <v>R1013</v>
      </c>
      <c r="Q2072" s="15">
        <f>_xlfn.XLOOKUP(A2072,'Hospitalisation Details'!$U$4:$U$2346,'Hospitalisation Details'!$AB$4:$AB$2346)</f>
        <v>33</v>
      </c>
    </row>
    <row r="2073" spans="1:17" ht="15.5" x14ac:dyDescent="0.35">
      <c r="A2073" s="73" t="s">
        <v>295</v>
      </c>
      <c r="B2073" s="40" t="str">
        <f>_xlfn.XLOOKUP(A2073,'Customer Names'!$A$3:$A$2337,'Customer Names'!$E$3:$E$2337)</f>
        <v>Anthony S</v>
      </c>
      <c r="C2073" s="29">
        <f>_xlfn.XLOOKUP(A2073,'Medical Examinations'!$P$3:$P$2337,'Medical Examinations'!$Q$3:$Q$2337)</f>
        <v>35.625</v>
      </c>
      <c r="D2073" s="15">
        <f>_xlfn.XLOOKUP(A2073,'Medical Examinations'!$P$3:$P$2337,'Medical Examinations'!$R$3:$R$2337)</f>
        <v>4.68</v>
      </c>
      <c r="E2073" s="15" t="str">
        <f>_xlfn.XLOOKUP(A2073,'Medical Examinations'!$P$3:$P$2337,'Medical Examinations'!$S$3:$S$2337)</f>
        <v>Yes</v>
      </c>
      <c r="F2073" s="15" t="str">
        <f>_xlfn.XLOOKUP(A2073,'Medical Examinations'!$P$3:$P$2337,'Medical Examinations'!$T$3:$T$2337)</f>
        <v>No</v>
      </c>
      <c r="G2073" s="15" t="str">
        <f>_xlfn.XLOOKUP(A2073,'Medical Examinations'!$P$3:$P$2337,'Medical Examinations'!$U$3:$U$2337)</f>
        <v>Yes</v>
      </c>
      <c r="H2073" s="15">
        <f>_xlfn.XLOOKUP(A2073,'Medical Examinations'!$P$3:$P$2337,'Medical Examinations'!$V$3:$V$2337)</f>
        <v>1</v>
      </c>
      <c r="I2073" s="15" t="str">
        <f>_xlfn.XLOOKUP(A2073,'Medical Examinations'!$P$3:$P$2337,'Medical Examinations'!$W$3:$W$2337)</f>
        <v>No</v>
      </c>
      <c r="J2073" s="15" t="str">
        <f>_xlfn.XLOOKUP(A2073,'Medical Examinations'!$P$3:$P$2337,'Medical Examinations'!$X$3:$X$2337)</f>
        <v>Obesity</v>
      </c>
      <c r="K2073" s="15"/>
      <c r="L2073" s="74">
        <f>_xlfn.XLOOKUP(A2073,'Hospitalisation Details'!$U$4:$U$2346,'Hospitalisation Details'!$V$4:$V$2346)</f>
        <v>35639</v>
      </c>
      <c r="M2073" s="75">
        <f>_xlfn.XLOOKUP(A2073,'Hospitalisation Details'!$U$4:$U$2346,'Hospitalisation Details'!$X$4:$X$2346)</f>
        <v>2534.39</v>
      </c>
      <c r="N2073" s="15">
        <f>_xlfn.XLOOKUP(A2073,'Hospitalisation Details'!$U$4:$U$2346,'Hospitalisation Details'!$Y$4:$Y$2346)</f>
        <v>4</v>
      </c>
      <c r="O2073" s="15">
        <f>_xlfn.XLOOKUP(A2073,'Hospitalisation Details'!$U$4:$U$2346,'Hospitalisation Details'!$Z$4:$Z$2346)</f>
        <v>1</v>
      </c>
      <c r="P2073" s="15" t="str">
        <f>_xlfn.XLOOKUP(A2073,'Hospitalisation Details'!$U$4:$U$2346,'Hospitalisation Details'!$AA$4:$AA$2346)</f>
        <v>R1012</v>
      </c>
      <c r="Q2073" s="15">
        <f>_xlfn.XLOOKUP(A2073,'Hospitalisation Details'!$U$4:$U$2346,'Hospitalisation Details'!$AB$4:$AB$2346)</f>
        <v>26</v>
      </c>
    </row>
    <row r="2074" spans="1:17" ht="15.5" x14ac:dyDescent="0.35">
      <c r="A2074" s="73" t="s">
        <v>294</v>
      </c>
      <c r="B2074" s="40" t="str">
        <f>_xlfn.XLOOKUP(A2074,'Customer Names'!$A$3:$A$2337,'Customer Names'!$E$3:$E$2337)</f>
        <v>Elisabetta</v>
      </c>
      <c r="C2074" s="29">
        <f>_xlfn.XLOOKUP(A2074,'Medical Examinations'!$P$3:$P$2337,'Medical Examinations'!$Q$3:$Q$2337)</f>
        <v>20.234999999999999</v>
      </c>
      <c r="D2074" s="15">
        <f>_xlfn.XLOOKUP(A2074,'Medical Examinations'!$P$3:$P$2337,'Medical Examinations'!$R$3:$R$2337)</f>
        <v>6.17</v>
      </c>
      <c r="E2074" s="15" t="str">
        <f>_xlfn.XLOOKUP(A2074,'Medical Examinations'!$P$3:$P$2337,'Medical Examinations'!$S$3:$S$2337)</f>
        <v>Yes</v>
      </c>
      <c r="F2074" s="15" t="str">
        <f>_xlfn.XLOOKUP(A2074,'Medical Examinations'!$P$3:$P$2337,'Medical Examinations'!$T$3:$T$2337)</f>
        <v>yes</v>
      </c>
      <c r="G2074" s="15" t="str">
        <f>_xlfn.XLOOKUP(A2074,'Medical Examinations'!$P$3:$P$2337,'Medical Examinations'!$U$3:$U$2337)</f>
        <v>No</v>
      </c>
      <c r="H2074" s="15">
        <f>_xlfn.XLOOKUP(A2074,'Medical Examinations'!$P$3:$P$2337,'Medical Examinations'!$V$3:$V$2337)</f>
        <v>2</v>
      </c>
      <c r="I2074" s="15" t="str">
        <f>_xlfn.XLOOKUP(A2074,'Medical Examinations'!$P$3:$P$2337,'Medical Examinations'!$W$3:$W$2337)</f>
        <v>No</v>
      </c>
      <c r="J2074" s="15" t="str">
        <f>_xlfn.XLOOKUP(A2074,'Medical Examinations'!$P$3:$P$2337,'Medical Examinations'!$X$3:$X$2337)</f>
        <v>Normalweight</v>
      </c>
      <c r="K2074" s="15"/>
      <c r="L2074" s="74">
        <f>_xlfn.XLOOKUP(A2074,'Hospitalisation Details'!$U$4:$U$2346,'Hospitalisation Details'!$V$4:$V$2346)</f>
        <v>36763</v>
      </c>
      <c r="M2074" s="75">
        <f>_xlfn.XLOOKUP(A2074,'Hospitalisation Details'!$U$4:$U$2346,'Hospitalisation Details'!$X$4:$X$2346)</f>
        <v>2527.8200000000002</v>
      </c>
      <c r="N2074" s="15">
        <f>_xlfn.XLOOKUP(A2074,'Hospitalisation Details'!$U$4:$U$2346,'Hospitalisation Details'!$Y$4:$Y$2346)</f>
        <v>1</v>
      </c>
      <c r="O2074" s="15">
        <f>_xlfn.XLOOKUP(A2074,'Hospitalisation Details'!$U$4:$U$2346,'Hospitalisation Details'!$Z$4:$Z$2346)</f>
        <v>1</v>
      </c>
      <c r="P2074" s="15" t="str">
        <f>_xlfn.XLOOKUP(A2074,'Hospitalisation Details'!$U$4:$U$2346,'Hospitalisation Details'!$AA$4:$AA$2346)</f>
        <v>R1012</v>
      </c>
      <c r="Q2074" s="15">
        <f>_xlfn.XLOOKUP(A2074,'Hospitalisation Details'!$U$4:$U$2346,'Hospitalisation Details'!$AB$4:$AB$2346)</f>
        <v>23</v>
      </c>
    </row>
    <row r="2075" spans="1:17" ht="15.5" x14ac:dyDescent="0.35">
      <c r="A2075" s="73" t="s">
        <v>293</v>
      </c>
      <c r="B2075" s="40" t="str">
        <f>_xlfn.XLOOKUP(A2075,'Customer Names'!$A$3:$A$2337,'Customer Names'!$E$3:$E$2337)</f>
        <v>Trevor N.</v>
      </c>
      <c r="C2075" s="29">
        <f>_xlfn.XLOOKUP(A2075,'Medical Examinations'!$P$3:$P$2337,'Medical Examinations'!$Q$3:$Q$2337)</f>
        <v>27.55</v>
      </c>
      <c r="D2075" s="15">
        <f>_xlfn.XLOOKUP(A2075,'Medical Examinations'!$P$3:$P$2337,'Medical Examinations'!$R$3:$R$2337)</f>
        <v>4.5599999999999996</v>
      </c>
      <c r="E2075" s="15" t="str">
        <f>_xlfn.XLOOKUP(A2075,'Medical Examinations'!$P$3:$P$2337,'Medical Examinations'!$S$3:$S$2337)</f>
        <v>Yes</v>
      </c>
      <c r="F2075" s="15" t="str">
        <f>_xlfn.XLOOKUP(A2075,'Medical Examinations'!$P$3:$P$2337,'Medical Examinations'!$T$3:$T$2337)</f>
        <v>No</v>
      </c>
      <c r="G2075" s="15" t="str">
        <f>_xlfn.XLOOKUP(A2075,'Medical Examinations'!$P$3:$P$2337,'Medical Examinations'!$U$3:$U$2337)</f>
        <v>Yes</v>
      </c>
      <c r="H2075" s="15">
        <f>_xlfn.XLOOKUP(A2075,'Medical Examinations'!$P$3:$P$2337,'Medical Examinations'!$V$3:$V$2337)</f>
        <v>1</v>
      </c>
      <c r="I2075" s="15" t="str">
        <f>_xlfn.XLOOKUP(A2075,'Medical Examinations'!$P$3:$P$2337,'Medical Examinations'!$W$3:$W$2337)</f>
        <v>No</v>
      </c>
      <c r="J2075" s="15" t="str">
        <f>_xlfn.XLOOKUP(A2075,'Medical Examinations'!$P$3:$P$2337,'Medical Examinations'!$X$3:$X$2337)</f>
        <v>Overweight</v>
      </c>
      <c r="K2075" s="15"/>
      <c r="L2075" s="74">
        <f>_xlfn.XLOOKUP(A2075,'Hospitalisation Details'!$U$4:$U$2346,'Hospitalisation Details'!$V$4:$V$2346)</f>
        <v>35736</v>
      </c>
      <c r="M2075" s="75">
        <f>_xlfn.XLOOKUP(A2075,'Hospitalisation Details'!$U$4:$U$2346,'Hospitalisation Details'!$X$4:$X$2346)</f>
        <v>2523.17</v>
      </c>
      <c r="N2075" s="15">
        <f>_xlfn.XLOOKUP(A2075,'Hospitalisation Details'!$U$4:$U$2346,'Hospitalisation Details'!$Y$4:$Y$2346)</f>
        <v>4</v>
      </c>
      <c r="O2075" s="15">
        <f>_xlfn.XLOOKUP(A2075,'Hospitalisation Details'!$U$4:$U$2346,'Hospitalisation Details'!$Z$4:$Z$2346)</f>
        <v>2</v>
      </c>
      <c r="P2075" s="15" t="str">
        <f>_xlfn.XLOOKUP(A2075,'Hospitalisation Details'!$U$4:$U$2346,'Hospitalisation Details'!$AA$4:$AA$2346)</f>
        <v>R1012</v>
      </c>
      <c r="Q2075" s="15">
        <f>_xlfn.XLOOKUP(A2075,'Hospitalisation Details'!$U$4:$U$2346,'Hospitalisation Details'!$AB$4:$AB$2346)</f>
        <v>26</v>
      </c>
    </row>
    <row r="2076" spans="1:17" ht="15.5" x14ac:dyDescent="0.35">
      <c r="A2076" s="73" t="s">
        <v>292</v>
      </c>
      <c r="B2076" s="40" t="str">
        <f>_xlfn.XLOOKUP(A2076,'Customer Names'!$A$3:$A$2337,'Customer Names'!$E$3:$E$2337)</f>
        <v>Nancy</v>
      </c>
      <c r="C2076" s="29">
        <f>_xlfn.XLOOKUP(A2076,'Medical Examinations'!$P$3:$P$2337,'Medical Examinations'!$Q$3:$Q$2337)</f>
        <v>17.97</v>
      </c>
      <c r="D2076" s="15">
        <f>_xlfn.XLOOKUP(A2076,'Medical Examinations'!$P$3:$P$2337,'Medical Examinations'!$R$3:$R$2337)</f>
        <v>6.3</v>
      </c>
      <c r="E2076" s="15" t="str">
        <f>_xlfn.XLOOKUP(A2076,'Medical Examinations'!$P$3:$P$2337,'Medical Examinations'!$S$3:$S$2337)</f>
        <v>No</v>
      </c>
      <c r="F2076" s="15" t="str">
        <f>_xlfn.XLOOKUP(A2076,'Medical Examinations'!$P$3:$P$2337,'Medical Examinations'!$T$3:$T$2337)</f>
        <v>No</v>
      </c>
      <c r="G2076" s="15" t="str">
        <f>_xlfn.XLOOKUP(A2076,'Medical Examinations'!$P$3:$P$2337,'Medical Examinations'!$U$3:$U$2337)</f>
        <v>No</v>
      </c>
      <c r="H2076" s="15">
        <f>_xlfn.XLOOKUP(A2076,'Medical Examinations'!$P$3:$P$2337,'Medical Examinations'!$V$3:$V$2337)</f>
        <v>0</v>
      </c>
      <c r="I2076" s="15" t="str">
        <f>_xlfn.XLOOKUP(A2076,'Medical Examinations'!$P$3:$P$2337,'Medical Examinations'!$W$3:$W$2337)</f>
        <v>No</v>
      </c>
      <c r="J2076" s="15" t="str">
        <f>_xlfn.XLOOKUP(A2076,'Medical Examinations'!$P$3:$P$2337,'Medical Examinations'!$X$3:$X$2337)</f>
        <v>Underweight</v>
      </c>
      <c r="K2076" s="15"/>
      <c r="L2076" s="74">
        <f>_xlfn.XLOOKUP(A2076,'Hospitalisation Details'!$U$4:$U$2346,'Hospitalisation Details'!$V$4:$V$2346)</f>
        <v>33455</v>
      </c>
      <c r="M2076" s="75">
        <f>_xlfn.XLOOKUP(A2076,'Hospitalisation Details'!$U$4:$U$2346,'Hospitalisation Details'!$X$4:$X$2346)</f>
        <v>2510.79</v>
      </c>
      <c r="N2076" s="15">
        <f>_xlfn.XLOOKUP(A2076,'Hospitalisation Details'!$U$4:$U$2346,'Hospitalisation Details'!$Y$4:$Y$2346)</f>
        <v>1</v>
      </c>
      <c r="O2076" s="15">
        <f>_xlfn.XLOOKUP(A2076,'Hospitalisation Details'!$U$4:$U$2346,'Hospitalisation Details'!$Z$4:$Z$2346)</f>
        <v>2</v>
      </c>
      <c r="P2076" s="15" t="str">
        <f>_xlfn.XLOOKUP(A2076,'Hospitalisation Details'!$U$4:$U$2346,'Hospitalisation Details'!$AA$4:$AA$2346)</f>
        <v>R1013</v>
      </c>
      <c r="Q2076" s="15">
        <f>_xlfn.XLOOKUP(A2076,'Hospitalisation Details'!$U$4:$U$2346,'Hospitalisation Details'!$AB$4:$AB$2346)</f>
        <v>32</v>
      </c>
    </row>
    <row r="2077" spans="1:17" ht="15.5" x14ac:dyDescent="0.35">
      <c r="A2077" s="73" t="s">
        <v>291</v>
      </c>
      <c r="B2077" s="40" t="str">
        <f>_xlfn.XLOOKUP(A2077,'Customer Names'!$A$3:$A$2337,'Customer Names'!$E$3:$E$2337)</f>
        <v>Allison R.</v>
      </c>
      <c r="C2077" s="29">
        <f>_xlfn.XLOOKUP(A2077,'Medical Examinations'!$P$3:$P$2337,'Medical Examinations'!$Q$3:$Q$2337)</f>
        <v>29.98</v>
      </c>
      <c r="D2077" s="15">
        <f>_xlfn.XLOOKUP(A2077,'Medical Examinations'!$P$3:$P$2337,'Medical Examinations'!$R$3:$R$2337)</f>
        <v>6.03</v>
      </c>
      <c r="E2077" s="15" t="str">
        <f>_xlfn.XLOOKUP(A2077,'Medical Examinations'!$P$3:$P$2337,'Medical Examinations'!$S$3:$S$2337)</f>
        <v>No</v>
      </c>
      <c r="F2077" s="15" t="str">
        <f>_xlfn.XLOOKUP(A2077,'Medical Examinations'!$P$3:$P$2337,'Medical Examinations'!$T$3:$T$2337)</f>
        <v>yes</v>
      </c>
      <c r="G2077" s="15" t="str">
        <f>_xlfn.XLOOKUP(A2077,'Medical Examinations'!$P$3:$P$2337,'Medical Examinations'!$U$3:$U$2337)</f>
        <v>No</v>
      </c>
      <c r="H2077" s="15">
        <f>_xlfn.XLOOKUP(A2077,'Medical Examinations'!$P$3:$P$2337,'Medical Examinations'!$V$3:$V$2337)</f>
        <v>1</v>
      </c>
      <c r="I2077" s="15" t="str">
        <f>_xlfn.XLOOKUP(A2077,'Medical Examinations'!$P$3:$P$2337,'Medical Examinations'!$W$3:$W$2337)</f>
        <v>No</v>
      </c>
      <c r="J2077" s="15" t="str">
        <f>_xlfn.XLOOKUP(A2077,'Medical Examinations'!$P$3:$P$2337,'Medical Examinations'!$X$3:$X$2337)</f>
        <v>Overweight</v>
      </c>
      <c r="K2077" s="15"/>
      <c r="L2077" s="74">
        <f>_xlfn.XLOOKUP(A2077,'Hospitalisation Details'!$U$4:$U$2346,'Hospitalisation Details'!$V$4:$V$2346)</f>
        <v>38236</v>
      </c>
      <c r="M2077" s="75">
        <f>_xlfn.XLOOKUP(A2077,'Hospitalisation Details'!$U$4:$U$2346,'Hospitalisation Details'!$X$4:$X$2346)</f>
        <v>2500.9299999999998</v>
      </c>
      <c r="N2077" s="15">
        <f>_xlfn.XLOOKUP(A2077,'Hospitalisation Details'!$U$4:$U$2346,'Hospitalisation Details'!$Y$4:$Y$2346)</f>
        <v>1</v>
      </c>
      <c r="O2077" s="15">
        <f>_xlfn.XLOOKUP(A2077,'Hospitalisation Details'!$U$4:$U$2346,'Hospitalisation Details'!$Z$4:$Z$2346)</f>
        <v>9</v>
      </c>
      <c r="P2077" s="15" t="str">
        <f>_xlfn.XLOOKUP(A2077,'Hospitalisation Details'!$U$4:$U$2346,'Hospitalisation Details'!$AA$4:$AA$2346)</f>
        <v>R1012</v>
      </c>
      <c r="Q2077" s="15">
        <f>_xlfn.XLOOKUP(A2077,'Hospitalisation Details'!$U$4:$U$2346,'Hospitalisation Details'!$AB$4:$AB$2346)</f>
        <v>19</v>
      </c>
    </row>
    <row r="2078" spans="1:17" ht="15.5" x14ac:dyDescent="0.35">
      <c r="A2078" s="73" t="s">
        <v>290</v>
      </c>
      <c r="B2078" s="40" t="str">
        <f>_xlfn.XLOOKUP(A2078,'Customer Names'!$A$3:$A$2337,'Customer Names'!$E$3:$E$2337)</f>
        <v>Robert J.</v>
      </c>
      <c r="C2078" s="29">
        <f>_xlfn.XLOOKUP(A2078,'Medical Examinations'!$P$3:$P$2337,'Medical Examinations'!$Q$3:$Q$2337)</f>
        <v>33.659999999999997</v>
      </c>
      <c r="D2078" s="15">
        <f>_xlfn.XLOOKUP(A2078,'Medical Examinations'!$P$3:$P$2337,'Medical Examinations'!$R$3:$R$2337)</f>
        <v>4.2</v>
      </c>
      <c r="E2078" s="15" t="str">
        <f>_xlfn.XLOOKUP(A2078,'Medical Examinations'!$P$3:$P$2337,'Medical Examinations'!$S$3:$S$2337)</f>
        <v>Yes</v>
      </c>
      <c r="F2078" s="15" t="str">
        <f>_xlfn.XLOOKUP(A2078,'Medical Examinations'!$P$3:$P$2337,'Medical Examinations'!$T$3:$T$2337)</f>
        <v>No</v>
      </c>
      <c r="G2078" s="15" t="str">
        <f>_xlfn.XLOOKUP(A2078,'Medical Examinations'!$P$3:$P$2337,'Medical Examinations'!$U$3:$U$2337)</f>
        <v>No</v>
      </c>
      <c r="H2078" s="15">
        <f>_xlfn.XLOOKUP(A2078,'Medical Examinations'!$P$3:$P$2337,'Medical Examinations'!$V$3:$V$2337)</f>
        <v>1</v>
      </c>
      <c r="I2078" s="15" t="str">
        <f>_xlfn.XLOOKUP(A2078,'Medical Examinations'!$P$3:$P$2337,'Medical Examinations'!$W$3:$W$2337)</f>
        <v>No</v>
      </c>
      <c r="J2078" s="15" t="str">
        <f>_xlfn.XLOOKUP(A2078,'Medical Examinations'!$P$3:$P$2337,'Medical Examinations'!$X$3:$X$2337)</f>
        <v>Obesity</v>
      </c>
      <c r="K2078" s="15"/>
      <c r="L2078" s="74">
        <f>_xlfn.XLOOKUP(A2078,'Hospitalisation Details'!$U$4:$U$2346,'Hospitalisation Details'!$V$4:$V$2346)</f>
        <v>34987</v>
      </c>
      <c r="M2078" s="75">
        <f>_xlfn.XLOOKUP(A2078,'Hospitalisation Details'!$U$4:$U$2346,'Hospitalisation Details'!$X$4:$X$2346)</f>
        <v>2498.41</v>
      </c>
      <c r="N2078" s="15">
        <f>_xlfn.XLOOKUP(A2078,'Hospitalisation Details'!$U$4:$U$2346,'Hospitalisation Details'!$Y$4:$Y$2346)</f>
        <v>4</v>
      </c>
      <c r="O2078" s="15">
        <f>_xlfn.XLOOKUP(A2078,'Hospitalisation Details'!$U$4:$U$2346,'Hospitalisation Details'!$Z$4:$Z$2346)</f>
        <v>1</v>
      </c>
      <c r="P2078" s="15" t="str">
        <f>_xlfn.XLOOKUP(A2078,'Hospitalisation Details'!$U$4:$U$2346,'Hospitalisation Details'!$AA$4:$AA$2346)</f>
        <v>R1013</v>
      </c>
      <c r="Q2078" s="15">
        <f>_xlfn.XLOOKUP(A2078,'Hospitalisation Details'!$U$4:$U$2346,'Hospitalisation Details'!$AB$4:$AB$2346)</f>
        <v>28</v>
      </c>
    </row>
    <row r="2079" spans="1:17" ht="15.5" x14ac:dyDescent="0.35">
      <c r="A2079" s="73" t="s">
        <v>289</v>
      </c>
      <c r="B2079" s="40" t="str">
        <f>_xlfn.XLOOKUP(A2079,'Customer Names'!$A$3:$A$2337,'Customer Names'!$E$3:$E$2337)</f>
        <v>Nicholas</v>
      </c>
      <c r="C2079" s="29">
        <f>_xlfn.XLOOKUP(A2079,'Medical Examinations'!$P$3:$P$2337,'Medical Examinations'!$Q$3:$Q$2337)</f>
        <v>32.67</v>
      </c>
      <c r="D2079" s="15">
        <f>_xlfn.XLOOKUP(A2079,'Medical Examinations'!$P$3:$P$2337,'Medical Examinations'!$R$3:$R$2337)</f>
        <v>5.61</v>
      </c>
      <c r="E2079" s="15" t="str">
        <f>_xlfn.XLOOKUP(A2079,'Medical Examinations'!$P$3:$P$2337,'Medical Examinations'!$S$3:$S$2337)</f>
        <v>Yes</v>
      </c>
      <c r="F2079" s="15" t="str">
        <f>_xlfn.XLOOKUP(A2079,'Medical Examinations'!$P$3:$P$2337,'Medical Examinations'!$T$3:$T$2337)</f>
        <v>No</v>
      </c>
      <c r="G2079" s="15" t="str">
        <f>_xlfn.XLOOKUP(A2079,'Medical Examinations'!$P$3:$P$2337,'Medical Examinations'!$U$3:$U$2337)</f>
        <v>No</v>
      </c>
      <c r="H2079" s="15">
        <f>_xlfn.XLOOKUP(A2079,'Medical Examinations'!$P$3:$P$2337,'Medical Examinations'!$V$3:$V$2337)</f>
        <v>1</v>
      </c>
      <c r="I2079" s="15" t="str">
        <f>_xlfn.XLOOKUP(A2079,'Medical Examinations'!$P$3:$P$2337,'Medical Examinations'!$W$3:$W$2337)</f>
        <v>No</v>
      </c>
      <c r="J2079" s="15" t="str">
        <f>_xlfn.XLOOKUP(A2079,'Medical Examinations'!$P$3:$P$2337,'Medical Examinations'!$X$3:$X$2337)</f>
        <v>Obesity</v>
      </c>
      <c r="K2079" s="15"/>
      <c r="L2079" s="74">
        <f>_xlfn.XLOOKUP(A2079,'Hospitalisation Details'!$U$4:$U$2346,'Hospitalisation Details'!$V$4:$V$2346)</f>
        <v>34889</v>
      </c>
      <c r="M2079" s="75">
        <f>_xlfn.XLOOKUP(A2079,'Hospitalisation Details'!$U$4:$U$2346,'Hospitalisation Details'!$X$4:$X$2346)</f>
        <v>2497.04</v>
      </c>
      <c r="N2079" s="15">
        <f>_xlfn.XLOOKUP(A2079,'Hospitalisation Details'!$U$4:$U$2346,'Hospitalisation Details'!$Y$4:$Y$2346)</f>
        <v>4</v>
      </c>
      <c r="O2079" s="15">
        <f>_xlfn.XLOOKUP(A2079,'Hospitalisation Details'!$U$4:$U$2346,'Hospitalisation Details'!$Z$4:$Z$2346)</f>
        <v>1</v>
      </c>
      <c r="P2079" s="15" t="str">
        <f>_xlfn.XLOOKUP(A2079,'Hospitalisation Details'!$U$4:$U$2346,'Hospitalisation Details'!$AA$4:$AA$2346)</f>
        <v>R1013</v>
      </c>
      <c r="Q2079" s="15">
        <f>_xlfn.XLOOKUP(A2079,'Hospitalisation Details'!$U$4:$U$2346,'Hospitalisation Details'!$AB$4:$AB$2346)</f>
        <v>28</v>
      </c>
    </row>
    <row r="2080" spans="1:17" ht="15.5" x14ac:dyDescent="0.35">
      <c r="A2080" s="73" t="s">
        <v>288</v>
      </c>
      <c r="B2080" s="40" t="str">
        <f>_xlfn.XLOOKUP(A2080,'Customer Names'!$A$3:$A$2337,'Customer Names'!$E$3:$E$2337)</f>
        <v>Kevin L</v>
      </c>
      <c r="C2080" s="29">
        <f>_xlfn.XLOOKUP(A2080,'Medical Examinations'!$P$3:$P$2337,'Medical Examinations'!$Q$3:$Q$2337)</f>
        <v>30.5</v>
      </c>
      <c r="D2080" s="15">
        <f>_xlfn.XLOOKUP(A2080,'Medical Examinations'!$P$3:$P$2337,'Medical Examinations'!$R$3:$R$2337)</f>
        <v>5.88</v>
      </c>
      <c r="E2080" s="15" t="str">
        <f>_xlfn.XLOOKUP(A2080,'Medical Examinations'!$P$3:$P$2337,'Medical Examinations'!$S$3:$S$2337)</f>
        <v>Yes</v>
      </c>
      <c r="F2080" s="15" t="str">
        <f>_xlfn.XLOOKUP(A2080,'Medical Examinations'!$P$3:$P$2337,'Medical Examinations'!$T$3:$T$2337)</f>
        <v>No</v>
      </c>
      <c r="G2080" s="15" t="str">
        <f>_xlfn.XLOOKUP(A2080,'Medical Examinations'!$P$3:$P$2337,'Medical Examinations'!$U$3:$U$2337)</f>
        <v>No</v>
      </c>
      <c r="H2080" s="15">
        <f>_xlfn.XLOOKUP(A2080,'Medical Examinations'!$P$3:$P$2337,'Medical Examinations'!$V$3:$V$2337)</f>
        <v>1</v>
      </c>
      <c r="I2080" s="15" t="str">
        <f>_xlfn.XLOOKUP(A2080,'Medical Examinations'!$P$3:$P$2337,'Medical Examinations'!$W$3:$W$2337)</f>
        <v>No</v>
      </c>
      <c r="J2080" s="15" t="str">
        <f>_xlfn.XLOOKUP(A2080,'Medical Examinations'!$P$3:$P$2337,'Medical Examinations'!$X$3:$X$2337)</f>
        <v>Obesity</v>
      </c>
      <c r="K2080" s="15"/>
      <c r="L2080" s="74">
        <f>_xlfn.XLOOKUP(A2080,'Hospitalisation Details'!$U$4:$U$2346,'Hospitalisation Details'!$V$4:$V$2346)</f>
        <v>34986</v>
      </c>
      <c r="M2080" s="75">
        <f>_xlfn.XLOOKUP(A2080,'Hospitalisation Details'!$U$4:$U$2346,'Hospitalisation Details'!$X$4:$X$2346)</f>
        <v>2494.02</v>
      </c>
      <c r="N2080" s="15">
        <f>_xlfn.XLOOKUP(A2080,'Hospitalisation Details'!$U$4:$U$2346,'Hospitalisation Details'!$Y$4:$Y$2346)</f>
        <v>4</v>
      </c>
      <c r="O2080" s="15">
        <f>_xlfn.XLOOKUP(A2080,'Hospitalisation Details'!$U$4:$U$2346,'Hospitalisation Details'!$Z$4:$Z$2346)</f>
        <v>2</v>
      </c>
      <c r="P2080" s="15" t="str">
        <f>_xlfn.XLOOKUP(A2080,'Hospitalisation Details'!$U$4:$U$2346,'Hospitalisation Details'!$AA$4:$AA$2346)</f>
        <v>R1011</v>
      </c>
      <c r="Q2080" s="15">
        <f>_xlfn.XLOOKUP(A2080,'Hospitalisation Details'!$U$4:$U$2346,'Hospitalisation Details'!$AB$4:$AB$2346)</f>
        <v>28</v>
      </c>
    </row>
    <row r="2081" spans="1:17" ht="15.5" x14ac:dyDescent="0.35">
      <c r="A2081" s="73" t="s">
        <v>287</v>
      </c>
      <c r="B2081" s="40" t="str">
        <f>_xlfn.XLOOKUP(A2081,'Customer Names'!$A$3:$A$2337,'Customer Names'!$E$3:$E$2337)</f>
        <v>Bryan</v>
      </c>
      <c r="C2081" s="29">
        <f>_xlfn.XLOOKUP(A2081,'Medical Examinations'!$P$3:$P$2337,'Medical Examinations'!$Q$3:$Q$2337)</f>
        <v>23.1</v>
      </c>
      <c r="D2081" s="15">
        <f>_xlfn.XLOOKUP(A2081,'Medical Examinations'!$P$3:$P$2337,'Medical Examinations'!$R$3:$R$2337)</f>
        <v>5.92</v>
      </c>
      <c r="E2081" s="15" t="str">
        <f>_xlfn.XLOOKUP(A2081,'Medical Examinations'!$P$3:$P$2337,'Medical Examinations'!$S$3:$S$2337)</f>
        <v>Yes</v>
      </c>
      <c r="F2081" s="15" t="str">
        <f>_xlfn.XLOOKUP(A2081,'Medical Examinations'!$P$3:$P$2337,'Medical Examinations'!$T$3:$T$2337)</f>
        <v>No</v>
      </c>
      <c r="G2081" s="15" t="str">
        <f>_xlfn.XLOOKUP(A2081,'Medical Examinations'!$P$3:$P$2337,'Medical Examinations'!$U$3:$U$2337)</f>
        <v>No</v>
      </c>
      <c r="H2081" s="15">
        <f>_xlfn.XLOOKUP(A2081,'Medical Examinations'!$P$3:$P$2337,'Medical Examinations'!$V$3:$V$2337)</f>
        <v>1</v>
      </c>
      <c r="I2081" s="15" t="str">
        <f>_xlfn.XLOOKUP(A2081,'Medical Examinations'!$P$3:$P$2337,'Medical Examinations'!$W$3:$W$2337)</f>
        <v>No</v>
      </c>
      <c r="J2081" s="15" t="str">
        <f>_xlfn.XLOOKUP(A2081,'Medical Examinations'!$P$3:$P$2337,'Medical Examinations'!$X$3:$X$2337)</f>
        <v>Normalweight</v>
      </c>
      <c r="K2081" s="15"/>
      <c r="L2081" s="74">
        <f>_xlfn.XLOOKUP(A2081,'Hospitalisation Details'!$U$4:$U$2346,'Hospitalisation Details'!$V$4:$V$2346)</f>
        <v>35009</v>
      </c>
      <c r="M2081" s="75">
        <f>_xlfn.XLOOKUP(A2081,'Hospitalisation Details'!$U$4:$U$2346,'Hospitalisation Details'!$X$4:$X$2346)</f>
        <v>2483.7399999999998</v>
      </c>
      <c r="N2081" s="15">
        <f>_xlfn.XLOOKUP(A2081,'Hospitalisation Details'!$U$4:$U$2346,'Hospitalisation Details'!$Y$4:$Y$2346)</f>
        <v>4</v>
      </c>
      <c r="O2081" s="15">
        <f>_xlfn.XLOOKUP(A2081,'Hospitalisation Details'!$U$4:$U$2346,'Hospitalisation Details'!$Z$4:$Z$2346)</f>
        <v>9</v>
      </c>
      <c r="P2081" s="15" t="str">
        <f>_xlfn.XLOOKUP(A2081,'Hospitalisation Details'!$U$4:$U$2346,'Hospitalisation Details'!$AA$4:$AA$2346)</f>
        <v>R1013</v>
      </c>
      <c r="Q2081" s="15">
        <f>_xlfn.XLOOKUP(A2081,'Hospitalisation Details'!$U$4:$U$2346,'Hospitalisation Details'!$AB$4:$AB$2346)</f>
        <v>28</v>
      </c>
    </row>
    <row r="2082" spans="1:17" ht="15.5" x14ac:dyDescent="0.35">
      <c r="A2082" s="73" t="s">
        <v>286</v>
      </c>
      <c r="B2082" s="40" t="str">
        <f>_xlfn.XLOOKUP(A2082,'Customer Names'!$A$3:$A$2337,'Customer Names'!$E$3:$E$2337)</f>
        <v>Janae N.</v>
      </c>
      <c r="C2082" s="29">
        <f>_xlfn.XLOOKUP(A2082,'Medical Examinations'!$P$3:$P$2337,'Medical Examinations'!$Q$3:$Q$2337)</f>
        <v>39.49</v>
      </c>
      <c r="D2082" s="15">
        <f>_xlfn.XLOOKUP(A2082,'Medical Examinations'!$P$3:$P$2337,'Medical Examinations'!$R$3:$R$2337)</f>
        <v>4.8099999999999996</v>
      </c>
      <c r="E2082" s="15" t="str">
        <f>_xlfn.XLOOKUP(A2082,'Medical Examinations'!$P$3:$P$2337,'Medical Examinations'!$S$3:$S$2337)</f>
        <v>No</v>
      </c>
      <c r="F2082" s="15" t="str">
        <f>_xlfn.XLOOKUP(A2082,'Medical Examinations'!$P$3:$P$2337,'Medical Examinations'!$T$3:$T$2337)</f>
        <v>No</v>
      </c>
      <c r="G2082" s="15" t="str">
        <f>_xlfn.XLOOKUP(A2082,'Medical Examinations'!$P$3:$P$2337,'Medical Examinations'!$U$3:$U$2337)</f>
        <v>No</v>
      </c>
      <c r="H2082" s="15">
        <f>_xlfn.XLOOKUP(A2082,'Medical Examinations'!$P$3:$P$2337,'Medical Examinations'!$V$3:$V$2337)</f>
        <v>1</v>
      </c>
      <c r="I2082" s="15" t="str">
        <f>_xlfn.XLOOKUP(A2082,'Medical Examinations'!$P$3:$P$2337,'Medical Examinations'!$W$3:$W$2337)</f>
        <v>No</v>
      </c>
      <c r="J2082" s="15" t="str">
        <f>_xlfn.XLOOKUP(A2082,'Medical Examinations'!$P$3:$P$2337,'Medical Examinations'!$X$3:$X$2337)</f>
        <v>Obesity</v>
      </c>
      <c r="K2082" s="15"/>
      <c r="L2082" s="74">
        <f>_xlfn.XLOOKUP(A2082,'Hospitalisation Details'!$U$4:$U$2346,'Hospitalisation Details'!$V$4:$V$2346)</f>
        <v>35966</v>
      </c>
      <c r="M2082" s="75">
        <f>_xlfn.XLOOKUP(A2082,'Hospitalisation Details'!$U$4:$U$2346,'Hospitalisation Details'!$X$4:$X$2346)</f>
        <v>2480.98</v>
      </c>
      <c r="N2082" s="15">
        <f>_xlfn.XLOOKUP(A2082,'Hospitalisation Details'!$U$4:$U$2346,'Hospitalisation Details'!$Y$4:$Y$2346)</f>
        <v>1</v>
      </c>
      <c r="O2082" s="15">
        <f>_xlfn.XLOOKUP(A2082,'Hospitalisation Details'!$U$4:$U$2346,'Hospitalisation Details'!$Z$4:$Z$2346)</f>
        <v>9</v>
      </c>
      <c r="P2082" s="15" t="str">
        <f>_xlfn.XLOOKUP(A2082,'Hospitalisation Details'!$U$4:$U$2346,'Hospitalisation Details'!$AA$4:$AA$2346)</f>
        <v>R1013</v>
      </c>
      <c r="Q2082" s="15">
        <f>_xlfn.XLOOKUP(A2082,'Hospitalisation Details'!$U$4:$U$2346,'Hospitalisation Details'!$AB$4:$AB$2346)</f>
        <v>25</v>
      </c>
    </row>
    <row r="2083" spans="1:17" ht="15.5" x14ac:dyDescent="0.35">
      <c r="A2083" s="73" t="s">
        <v>285</v>
      </c>
      <c r="B2083" s="40" t="str">
        <f>_xlfn.XLOOKUP(A2083,'Customer Names'!$A$3:$A$2337,'Customer Names'!$E$3:$E$2337)</f>
        <v>Audrey</v>
      </c>
      <c r="C2083" s="29">
        <f>_xlfn.XLOOKUP(A2083,'Medical Examinations'!$P$3:$P$2337,'Medical Examinations'!$Q$3:$Q$2337)</f>
        <v>33.99</v>
      </c>
      <c r="D2083" s="15">
        <f>_xlfn.XLOOKUP(A2083,'Medical Examinations'!$P$3:$P$2337,'Medical Examinations'!$R$3:$R$2337)</f>
        <v>4.55</v>
      </c>
      <c r="E2083" s="15" t="str">
        <f>_xlfn.XLOOKUP(A2083,'Medical Examinations'!$P$3:$P$2337,'Medical Examinations'!$S$3:$S$2337)</f>
        <v>No</v>
      </c>
      <c r="F2083" s="15" t="str">
        <f>_xlfn.XLOOKUP(A2083,'Medical Examinations'!$P$3:$P$2337,'Medical Examinations'!$T$3:$T$2337)</f>
        <v>No</v>
      </c>
      <c r="G2083" s="15" t="str">
        <f>_xlfn.XLOOKUP(A2083,'Medical Examinations'!$P$3:$P$2337,'Medical Examinations'!$U$3:$U$2337)</f>
        <v>No</v>
      </c>
      <c r="H2083" s="15">
        <f>_xlfn.XLOOKUP(A2083,'Medical Examinations'!$P$3:$P$2337,'Medical Examinations'!$V$3:$V$2337)</f>
        <v>1</v>
      </c>
      <c r="I2083" s="15" t="str">
        <f>_xlfn.XLOOKUP(A2083,'Medical Examinations'!$P$3:$P$2337,'Medical Examinations'!$W$3:$W$2337)</f>
        <v>No</v>
      </c>
      <c r="J2083" s="15" t="str">
        <f>_xlfn.XLOOKUP(A2083,'Medical Examinations'!$P$3:$P$2337,'Medical Examinations'!$X$3:$X$2337)</f>
        <v>Obesity</v>
      </c>
      <c r="K2083" s="15"/>
      <c r="L2083" s="74">
        <f>_xlfn.XLOOKUP(A2083,'Hospitalisation Details'!$U$4:$U$2346,'Hospitalisation Details'!$V$4:$V$2346)</f>
        <v>35978</v>
      </c>
      <c r="M2083" s="75">
        <f>_xlfn.XLOOKUP(A2083,'Hospitalisation Details'!$U$4:$U$2346,'Hospitalisation Details'!$X$4:$X$2346)</f>
        <v>2473.33</v>
      </c>
      <c r="N2083" s="15">
        <f>_xlfn.XLOOKUP(A2083,'Hospitalisation Details'!$U$4:$U$2346,'Hospitalisation Details'!$Y$4:$Y$2346)</f>
        <v>1</v>
      </c>
      <c r="O2083" s="15">
        <f>_xlfn.XLOOKUP(A2083,'Hospitalisation Details'!$U$4:$U$2346,'Hospitalisation Details'!$Z$4:$Z$2346)</f>
        <v>1</v>
      </c>
      <c r="P2083" s="15" t="str">
        <f>_xlfn.XLOOKUP(A2083,'Hospitalisation Details'!$U$4:$U$2346,'Hospitalisation Details'!$AA$4:$AA$2346)</f>
        <v>R1013</v>
      </c>
      <c r="Q2083" s="15">
        <f>_xlfn.XLOOKUP(A2083,'Hospitalisation Details'!$U$4:$U$2346,'Hospitalisation Details'!$AB$4:$AB$2346)</f>
        <v>25</v>
      </c>
    </row>
    <row r="2084" spans="1:17" ht="15.5" x14ac:dyDescent="0.35">
      <c r="A2084" s="73" t="s">
        <v>284</v>
      </c>
      <c r="B2084" s="40" t="str">
        <f>_xlfn.XLOOKUP(A2084,'Customer Names'!$A$3:$A$2337,'Customer Names'!$E$3:$E$2337)</f>
        <v>Laura</v>
      </c>
      <c r="C2084" s="29">
        <f>_xlfn.XLOOKUP(A2084,'Medical Examinations'!$P$3:$P$2337,'Medical Examinations'!$Q$3:$Q$2337)</f>
        <v>27.72</v>
      </c>
      <c r="D2084" s="15">
        <f>_xlfn.XLOOKUP(A2084,'Medical Examinations'!$P$3:$P$2337,'Medical Examinations'!$R$3:$R$2337)</f>
        <v>6.43</v>
      </c>
      <c r="E2084" s="15" t="str">
        <f>_xlfn.XLOOKUP(A2084,'Medical Examinations'!$P$3:$P$2337,'Medical Examinations'!$S$3:$S$2337)</f>
        <v>No</v>
      </c>
      <c r="F2084" s="15" t="str">
        <f>_xlfn.XLOOKUP(A2084,'Medical Examinations'!$P$3:$P$2337,'Medical Examinations'!$T$3:$T$2337)</f>
        <v>No</v>
      </c>
      <c r="G2084" s="15" t="str">
        <f>_xlfn.XLOOKUP(A2084,'Medical Examinations'!$P$3:$P$2337,'Medical Examinations'!$U$3:$U$2337)</f>
        <v>No</v>
      </c>
      <c r="H2084" s="15">
        <f>_xlfn.XLOOKUP(A2084,'Medical Examinations'!$P$3:$P$2337,'Medical Examinations'!$V$3:$V$2337)</f>
        <v>1</v>
      </c>
      <c r="I2084" s="15" t="str">
        <f>_xlfn.XLOOKUP(A2084,'Medical Examinations'!$P$3:$P$2337,'Medical Examinations'!$W$3:$W$2337)</f>
        <v>No</v>
      </c>
      <c r="J2084" s="15" t="str">
        <f>_xlfn.XLOOKUP(A2084,'Medical Examinations'!$P$3:$P$2337,'Medical Examinations'!$X$3:$X$2337)</f>
        <v>Overweight</v>
      </c>
      <c r="K2084" s="15"/>
      <c r="L2084" s="74">
        <f>_xlfn.XLOOKUP(A2084,'Hospitalisation Details'!$U$4:$U$2346,'Hospitalisation Details'!$V$4:$V$2346)</f>
        <v>36024</v>
      </c>
      <c r="M2084" s="75">
        <f>_xlfn.XLOOKUP(A2084,'Hospitalisation Details'!$U$4:$U$2346,'Hospitalisation Details'!$X$4:$X$2346)</f>
        <v>2464.62</v>
      </c>
      <c r="N2084" s="15">
        <f>_xlfn.XLOOKUP(A2084,'Hospitalisation Details'!$U$4:$U$2346,'Hospitalisation Details'!$Y$4:$Y$2346)</f>
        <v>1</v>
      </c>
      <c r="O2084" s="15">
        <f>_xlfn.XLOOKUP(A2084,'Hospitalisation Details'!$U$4:$U$2346,'Hospitalisation Details'!$Z$4:$Z$2346)</f>
        <v>1</v>
      </c>
      <c r="P2084" s="15" t="str">
        <f>_xlfn.XLOOKUP(A2084,'Hospitalisation Details'!$U$4:$U$2346,'Hospitalisation Details'!$AA$4:$AA$2346)</f>
        <v>R1013</v>
      </c>
      <c r="Q2084" s="15">
        <f>_xlfn.XLOOKUP(A2084,'Hospitalisation Details'!$U$4:$U$2346,'Hospitalisation Details'!$AB$4:$AB$2346)</f>
        <v>25</v>
      </c>
    </row>
    <row r="2085" spans="1:17" ht="15.5" x14ac:dyDescent="0.35">
      <c r="A2085" s="73" t="s">
        <v>283</v>
      </c>
      <c r="B2085" s="40" t="str">
        <f>_xlfn.XLOOKUP(A2085,'Customer Names'!$A$3:$A$2337,'Customer Names'!$E$3:$E$2337)</f>
        <v>Nicole F</v>
      </c>
      <c r="C2085" s="29">
        <f>_xlfn.XLOOKUP(A2085,'Medical Examinations'!$P$3:$P$2337,'Medical Examinations'!$Q$3:$Q$2337)</f>
        <v>30.59</v>
      </c>
      <c r="D2085" s="15">
        <f>_xlfn.XLOOKUP(A2085,'Medical Examinations'!$P$3:$P$2337,'Medical Examinations'!$R$3:$R$2337)</f>
        <v>11.62</v>
      </c>
      <c r="E2085" s="15" t="str">
        <f>_xlfn.XLOOKUP(A2085,'Medical Examinations'!$P$3:$P$2337,'Medical Examinations'!$S$3:$S$2337)</f>
        <v>No</v>
      </c>
      <c r="F2085" s="15" t="str">
        <f>_xlfn.XLOOKUP(A2085,'Medical Examinations'!$P$3:$P$2337,'Medical Examinations'!$T$3:$T$2337)</f>
        <v>No</v>
      </c>
      <c r="G2085" s="15" t="str">
        <f>_xlfn.XLOOKUP(A2085,'Medical Examinations'!$P$3:$P$2337,'Medical Examinations'!$U$3:$U$2337)</f>
        <v>No</v>
      </c>
      <c r="H2085" s="15">
        <f>_xlfn.XLOOKUP(A2085,'Medical Examinations'!$P$3:$P$2337,'Medical Examinations'!$V$3:$V$2337)</f>
        <v>0</v>
      </c>
      <c r="I2085" s="15" t="str">
        <f>_xlfn.XLOOKUP(A2085,'Medical Examinations'!$P$3:$P$2337,'Medical Examinations'!$W$3:$W$2337)</f>
        <v>No</v>
      </c>
      <c r="J2085" s="15" t="str">
        <f>_xlfn.XLOOKUP(A2085,'Medical Examinations'!$P$3:$P$2337,'Medical Examinations'!$X$3:$X$2337)</f>
        <v>Obesity</v>
      </c>
      <c r="K2085" s="15"/>
      <c r="L2085" s="74">
        <f>_xlfn.XLOOKUP(A2085,'Hospitalisation Details'!$U$4:$U$2346,'Hospitalisation Details'!$V$4:$V$2346)</f>
        <v>37448</v>
      </c>
      <c r="M2085" s="75">
        <f>_xlfn.XLOOKUP(A2085,'Hospitalisation Details'!$U$4:$U$2346,'Hospitalisation Details'!$X$4:$X$2346)</f>
        <v>2459.7199999999998</v>
      </c>
      <c r="N2085" s="15">
        <f>_xlfn.XLOOKUP(A2085,'Hospitalisation Details'!$U$4:$U$2346,'Hospitalisation Details'!$Y$4:$Y$2346)</f>
        <v>1</v>
      </c>
      <c r="O2085" s="15">
        <f>_xlfn.XLOOKUP(A2085,'Hospitalisation Details'!$U$4:$U$2346,'Hospitalisation Details'!$Z$4:$Z$2346)</f>
        <v>9</v>
      </c>
      <c r="P2085" s="15" t="str">
        <f>_xlfn.XLOOKUP(A2085,'Hospitalisation Details'!$U$4:$U$2346,'Hospitalisation Details'!$AA$4:$AA$2346)</f>
        <v>R1024</v>
      </c>
      <c r="Q2085" s="15">
        <f>_xlfn.XLOOKUP(A2085,'Hospitalisation Details'!$U$4:$U$2346,'Hospitalisation Details'!$AB$4:$AB$2346)</f>
        <v>21</v>
      </c>
    </row>
    <row r="2086" spans="1:17" ht="15.5" x14ac:dyDescent="0.35">
      <c r="A2086" s="73" t="s">
        <v>282</v>
      </c>
      <c r="B2086" s="40" t="str">
        <f>_xlfn.XLOOKUP(A2086,'Customer Names'!$A$3:$A$2337,'Customer Names'!$E$3:$E$2337)</f>
        <v>Krista L</v>
      </c>
      <c r="C2086" s="29">
        <f>_xlfn.XLOOKUP(A2086,'Medical Examinations'!$P$3:$P$2337,'Medical Examinations'!$Q$3:$Q$2337)</f>
        <v>22.6</v>
      </c>
      <c r="D2086" s="15">
        <f>_xlfn.XLOOKUP(A2086,'Medical Examinations'!$P$3:$P$2337,'Medical Examinations'!$R$3:$R$2337)</f>
        <v>6.04</v>
      </c>
      <c r="E2086" s="15" t="str">
        <f>_xlfn.XLOOKUP(A2086,'Medical Examinations'!$P$3:$P$2337,'Medical Examinations'!$S$3:$S$2337)</f>
        <v>No</v>
      </c>
      <c r="F2086" s="15" t="str">
        <f>_xlfn.XLOOKUP(A2086,'Medical Examinations'!$P$3:$P$2337,'Medical Examinations'!$T$3:$T$2337)</f>
        <v>No</v>
      </c>
      <c r="G2086" s="15" t="str">
        <f>_xlfn.XLOOKUP(A2086,'Medical Examinations'!$P$3:$P$2337,'Medical Examinations'!$U$3:$U$2337)</f>
        <v>No</v>
      </c>
      <c r="H2086" s="15">
        <f>_xlfn.XLOOKUP(A2086,'Medical Examinations'!$P$3:$P$2337,'Medical Examinations'!$V$3:$V$2337)</f>
        <v>1</v>
      </c>
      <c r="I2086" s="15" t="str">
        <f>_xlfn.XLOOKUP(A2086,'Medical Examinations'!$P$3:$P$2337,'Medical Examinations'!$W$3:$W$2337)</f>
        <v>No</v>
      </c>
      <c r="J2086" s="15" t="str">
        <f>_xlfn.XLOOKUP(A2086,'Medical Examinations'!$P$3:$P$2337,'Medical Examinations'!$X$3:$X$2337)</f>
        <v>Normalweight</v>
      </c>
      <c r="K2086" s="15"/>
      <c r="L2086" s="74">
        <f>_xlfn.XLOOKUP(A2086,'Hospitalisation Details'!$U$4:$U$2346,'Hospitalisation Details'!$V$4:$V$2346)</f>
        <v>36118</v>
      </c>
      <c r="M2086" s="75">
        <f>_xlfn.XLOOKUP(A2086,'Hospitalisation Details'!$U$4:$U$2346,'Hospitalisation Details'!$X$4:$X$2346)</f>
        <v>2457.5</v>
      </c>
      <c r="N2086" s="15">
        <f>_xlfn.XLOOKUP(A2086,'Hospitalisation Details'!$U$4:$U$2346,'Hospitalisation Details'!$Y$4:$Y$2346)</f>
        <v>1</v>
      </c>
      <c r="O2086" s="15">
        <f>_xlfn.XLOOKUP(A2086,'Hospitalisation Details'!$U$4:$U$2346,'Hospitalisation Details'!$Z$4:$Z$2346)</f>
        <v>2</v>
      </c>
      <c r="P2086" s="15" t="str">
        <f>_xlfn.XLOOKUP(A2086,'Hospitalisation Details'!$U$4:$U$2346,'Hospitalisation Details'!$AA$4:$AA$2346)</f>
        <v>R1011</v>
      </c>
      <c r="Q2086" s="15">
        <f>_xlfn.XLOOKUP(A2086,'Hospitalisation Details'!$U$4:$U$2346,'Hospitalisation Details'!$AB$4:$AB$2346)</f>
        <v>25</v>
      </c>
    </row>
    <row r="2087" spans="1:17" ht="15.5" x14ac:dyDescent="0.35">
      <c r="A2087" s="73" t="s">
        <v>281</v>
      </c>
      <c r="B2087" s="40" t="str">
        <f>_xlfn.XLOOKUP(A2087,'Customer Names'!$A$3:$A$2337,'Customer Names'!$E$3:$E$2337)</f>
        <v>Denise</v>
      </c>
      <c r="C2087" s="29">
        <f>_xlfn.XLOOKUP(A2087,'Medical Examinations'!$P$3:$P$2337,'Medical Examinations'!$Q$3:$Q$2337)</f>
        <v>28.785</v>
      </c>
      <c r="D2087" s="15">
        <f>_xlfn.XLOOKUP(A2087,'Medical Examinations'!$P$3:$P$2337,'Medical Examinations'!$R$3:$R$2337)</f>
        <v>8.82</v>
      </c>
      <c r="E2087" s="15" t="str">
        <f>_xlfn.XLOOKUP(A2087,'Medical Examinations'!$P$3:$P$2337,'Medical Examinations'!$S$3:$S$2337)</f>
        <v>No</v>
      </c>
      <c r="F2087" s="15" t="str">
        <f>_xlfn.XLOOKUP(A2087,'Medical Examinations'!$P$3:$P$2337,'Medical Examinations'!$T$3:$T$2337)</f>
        <v>No</v>
      </c>
      <c r="G2087" s="15" t="str">
        <f>_xlfn.XLOOKUP(A2087,'Medical Examinations'!$P$3:$P$2337,'Medical Examinations'!$U$3:$U$2337)</f>
        <v>No</v>
      </c>
      <c r="H2087" s="15">
        <f>_xlfn.XLOOKUP(A2087,'Medical Examinations'!$P$3:$P$2337,'Medical Examinations'!$V$3:$V$2337)</f>
        <v>0</v>
      </c>
      <c r="I2087" s="15" t="str">
        <f>_xlfn.XLOOKUP(A2087,'Medical Examinations'!$P$3:$P$2337,'Medical Examinations'!$W$3:$W$2337)</f>
        <v>No</v>
      </c>
      <c r="J2087" s="15" t="str">
        <f>_xlfn.XLOOKUP(A2087,'Medical Examinations'!$P$3:$P$2337,'Medical Examinations'!$X$3:$X$2337)</f>
        <v>Overweight</v>
      </c>
      <c r="K2087" s="15"/>
      <c r="L2087" s="74">
        <f>_xlfn.XLOOKUP(A2087,'Hospitalisation Details'!$U$4:$U$2346,'Hospitalisation Details'!$V$4:$V$2346)</f>
        <v>37466</v>
      </c>
      <c r="M2087" s="75">
        <f>_xlfn.XLOOKUP(A2087,'Hospitalisation Details'!$U$4:$U$2346,'Hospitalisation Details'!$X$4:$X$2346)</f>
        <v>2457.21</v>
      </c>
      <c r="N2087" s="15">
        <f>_xlfn.XLOOKUP(A2087,'Hospitalisation Details'!$U$4:$U$2346,'Hospitalisation Details'!$Y$4:$Y$2346)</f>
        <v>1</v>
      </c>
      <c r="O2087" s="15">
        <f>_xlfn.XLOOKUP(A2087,'Hospitalisation Details'!$U$4:$U$2346,'Hospitalisation Details'!$Z$4:$Z$2346)</f>
        <v>2</v>
      </c>
      <c r="P2087" s="15" t="str">
        <f>_xlfn.XLOOKUP(A2087,'Hospitalisation Details'!$U$4:$U$2346,'Hospitalisation Details'!$AA$4:$AA$2346)</f>
        <v>R1024</v>
      </c>
      <c r="Q2087" s="15">
        <f>_xlfn.XLOOKUP(A2087,'Hospitalisation Details'!$U$4:$U$2346,'Hospitalisation Details'!$AB$4:$AB$2346)</f>
        <v>21</v>
      </c>
    </row>
    <row r="2088" spans="1:17" ht="15.5" x14ac:dyDescent="0.35">
      <c r="A2088" s="73" t="s">
        <v>280</v>
      </c>
      <c r="B2088" s="40" t="str">
        <f>_xlfn.XLOOKUP(A2088,'Customer Names'!$A$3:$A$2337,'Customer Names'!$E$3:$E$2337)</f>
        <v>Ariel</v>
      </c>
      <c r="C2088" s="29">
        <f>_xlfn.XLOOKUP(A2088,'Medical Examinations'!$P$3:$P$2337,'Medical Examinations'!$Q$3:$Q$2337)</f>
        <v>50.38</v>
      </c>
      <c r="D2088" s="15">
        <f>_xlfn.XLOOKUP(A2088,'Medical Examinations'!$P$3:$P$2337,'Medical Examinations'!$R$3:$R$2337)</f>
        <v>5.8</v>
      </c>
      <c r="E2088" s="15" t="str">
        <f>_xlfn.XLOOKUP(A2088,'Medical Examinations'!$P$3:$P$2337,'Medical Examinations'!$S$3:$S$2337)</f>
        <v>No</v>
      </c>
      <c r="F2088" s="15" t="str">
        <f>_xlfn.XLOOKUP(A2088,'Medical Examinations'!$P$3:$P$2337,'Medical Examinations'!$T$3:$T$2337)</f>
        <v>No</v>
      </c>
      <c r="G2088" s="15" t="str">
        <f>_xlfn.XLOOKUP(A2088,'Medical Examinations'!$P$3:$P$2337,'Medical Examinations'!$U$3:$U$2337)</f>
        <v>No</v>
      </c>
      <c r="H2088" s="15">
        <f>_xlfn.XLOOKUP(A2088,'Medical Examinations'!$P$3:$P$2337,'Medical Examinations'!$V$3:$V$2337)</f>
        <v>0</v>
      </c>
      <c r="I2088" s="15" t="str">
        <f>_xlfn.XLOOKUP(A2088,'Medical Examinations'!$P$3:$P$2337,'Medical Examinations'!$W$3:$W$2337)</f>
        <v>No</v>
      </c>
      <c r="J2088" s="15" t="str">
        <f>_xlfn.XLOOKUP(A2088,'Medical Examinations'!$P$3:$P$2337,'Medical Examinations'!$X$3:$X$2337)</f>
        <v>Obesity</v>
      </c>
      <c r="K2088" s="15"/>
      <c r="L2088" s="74">
        <f>_xlfn.XLOOKUP(A2088,'Hospitalisation Details'!$U$4:$U$2346,'Hospitalisation Details'!$V$4:$V$2346)</f>
        <v>36485</v>
      </c>
      <c r="M2088" s="75">
        <f>_xlfn.XLOOKUP(A2088,'Hospitalisation Details'!$U$4:$U$2346,'Hospitalisation Details'!$X$4:$X$2346)</f>
        <v>2438.06</v>
      </c>
      <c r="N2088" s="15">
        <f>_xlfn.XLOOKUP(A2088,'Hospitalisation Details'!$U$4:$U$2346,'Hospitalisation Details'!$Y$4:$Y$2346)</f>
        <v>1</v>
      </c>
      <c r="O2088" s="15">
        <f>_xlfn.XLOOKUP(A2088,'Hospitalisation Details'!$U$4:$U$2346,'Hospitalisation Details'!$Z$4:$Z$2346)</f>
        <v>9</v>
      </c>
      <c r="P2088" s="15" t="str">
        <f>_xlfn.XLOOKUP(A2088,'Hospitalisation Details'!$U$4:$U$2346,'Hospitalisation Details'!$AA$4:$AA$2346)</f>
        <v>R1013</v>
      </c>
      <c r="Q2088" s="15">
        <f>_xlfn.XLOOKUP(A2088,'Hospitalisation Details'!$U$4:$U$2346,'Hospitalisation Details'!$AB$4:$AB$2346)</f>
        <v>24</v>
      </c>
    </row>
    <row r="2089" spans="1:17" ht="15.5" x14ac:dyDescent="0.35">
      <c r="A2089" s="73" t="s">
        <v>279</v>
      </c>
      <c r="B2089" s="40" t="str">
        <f>_xlfn.XLOOKUP(A2089,'Customer Names'!$A$3:$A$2337,'Customer Names'!$E$3:$E$2337)</f>
        <v>Jeremy</v>
      </c>
      <c r="C2089" s="29">
        <f>_xlfn.XLOOKUP(A2089,'Medical Examinations'!$P$3:$P$2337,'Medical Examinations'!$Q$3:$Q$2337)</f>
        <v>35.200000000000003</v>
      </c>
      <c r="D2089" s="15">
        <f>_xlfn.XLOOKUP(A2089,'Medical Examinations'!$P$3:$P$2337,'Medical Examinations'!$R$3:$R$2337)</f>
        <v>4.28</v>
      </c>
      <c r="E2089" s="15" t="str">
        <f>_xlfn.XLOOKUP(A2089,'Medical Examinations'!$P$3:$P$2337,'Medical Examinations'!$S$3:$S$2337)</f>
        <v>No</v>
      </c>
      <c r="F2089" s="15" t="str">
        <f>_xlfn.XLOOKUP(A2089,'Medical Examinations'!$P$3:$P$2337,'Medical Examinations'!$T$3:$T$2337)</f>
        <v>No</v>
      </c>
      <c r="G2089" s="15" t="str">
        <f>_xlfn.XLOOKUP(A2089,'Medical Examinations'!$P$3:$P$2337,'Medical Examinations'!$U$3:$U$2337)</f>
        <v>No</v>
      </c>
      <c r="H2089" s="15">
        <f>_xlfn.XLOOKUP(A2089,'Medical Examinations'!$P$3:$P$2337,'Medical Examinations'!$V$3:$V$2337)</f>
        <v>0</v>
      </c>
      <c r="I2089" s="15" t="str">
        <f>_xlfn.XLOOKUP(A2089,'Medical Examinations'!$P$3:$P$2337,'Medical Examinations'!$W$3:$W$2337)</f>
        <v>No</v>
      </c>
      <c r="J2089" s="15" t="str">
        <f>_xlfn.XLOOKUP(A2089,'Medical Examinations'!$P$3:$P$2337,'Medical Examinations'!$X$3:$X$2337)</f>
        <v>Obesity</v>
      </c>
      <c r="K2089" s="15"/>
      <c r="L2089" s="74">
        <f>_xlfn.XLOOKUP(A2089,'Hospitalisation Details'!$U$4:$U$2346,'Hospitalisation Details'!$V$4:$V$2346)</f>
        <v>36476</v>
      </c>
      <c r="M2089" s="75">
        <f>_xlfn.XLOOKUP(A2089,'Hospitalisation Details'!$U$4:$U$2346,'Hospitalisation Details'!$X$4:$X$2346)</f>
        <v>2416.96</v>
      </c>
      <c r="N2089" s="15">
        <f>_xlfn.XLOOKUP(A2089,'Hospitalisation Details'!$U$4:$U$2346,'Hospitalisation Details'!$Y$4:$Y$2346)</f>
        <v>1</v>
      </c>
      <c r="O2089" s="15">
        <f>_xlfn.XLOOKUP(A2089,'Hospitalisation Details'!$U$4:$U$2346,'Hospitalisation Details'!$Z$4:$Z$2346)</f>
        <v>9</v>
      </c>
      <c r="P2089" s="15" t="str">
        <f>_xlfn.XLOOKUP(A2089,'Hospitalisation Details'!$U$4:$U$2346,'Hospitalisation Details'!$AA$4:$AA$2346)</f>
        <v>R1011</v>
      </c>
      <c r="Q2089" s="15">
        <f>_xlfn.XLOOKUP(A2089,'Hospitalisation Details'!$U$4:$U$2346,'Hospitalisation Details'!$AB$4:$AB$2346)</f>
        <v>24</v>
      </c>
    </row>
    <row r="2090" spans="1:17" ht="15.5" x14ac:dyDescent="0.35">
      <c r="A2090" s="73" t="s">
        <v>278</v>
      </c>
      <c r="B2090" s="40" t="str">
        <f>_xlfn.XLOOKUP(A2090,'Customer Names'!$A$3:$A$2337,'Customer Names'!$E$3:$E$2337)</f>
        <v>Rosalie</v>
      </c>
      <c r="C2090" s="29">
        <f>_xlfn.XLOOKUP(A2090,'Medical Examinations'!$P$3:$P$2337,'Medical Examinations'!$Q$3:$Q$2337)</f>
        <v>35.72</v>
      </c>
      <c r="D2090" s="15">
        <f>_xlfn.XLOOKUP(A2090,'Medical Examinations'!$P$3:$P$2337,'Medical Examinations'!$R$3:$R$2337)</f>
        <v>5.5</v>
      </c>
      <c r="E2090" s="15" t="str">
        <f>_xlfn.XLOOKUP(A2090,'Medical Examinations'!$P$3:$P$2337,'Medical Examinations'!$S$3:$S$2337)</f>
        <v>Yes</v>
      </c>
      <c r="F2090" s="15" t="str">
        <f>_xlfn.XLOOKUP(A2090,'Medical Examinations'!$P$3:$P$2337,'Medical Examinations'!$T$3:$T$2337)</f>
        <v>No</v>
      </c>
      <c r="G2090" s="15" t="str">
        <f>_xlfn.XLOOKUP(A2090,'Medical Examinations'!$P$3:$P$2337,'Medical Examinations'!$U$3:$U$2337)</f>
        <v>No</v>
      </c>
      <c r="H2090" s="15">
        <f>_xlfn.XLOOKUP(A2090,'Medical Examinations'!$P$3:$P$2337,'Medical Examinations'!$V$3:$V$2337)</f>
        <v>0</v>
      </c>
      <c r="I2090" s="15" t="str">
        <f>_xlfn.XLOOKUP(A2090,'Medical Examinations'!$P$3:$P$2337,'Medical Examinations'!$W$3:$W$2337)</f>
        <v>No</v>
      </c>
      <c r="J2090" s="15" t="str">
        <f>_xlfn.XLOOKUP(A2090,'Medical Examinations'!$P$3:$P$2337,'Medical Examinations'!$X$3:$X$2337)</f>
        <v>Obesity</v>
      </c>
      <c r="K2090" s="15"/>
      <c r="L2090" s="74">
        <f>_xlfn.XLOOKUP(A2090,'Hospitalisation Details'!$U$4:$U$2346,'Hospitalisation Details'!$V$4:$V$2346)</f>
        <v>37045</v>
      </c>
      <c r="M2090" s="75">
        <f>_xlfn.XLOOKUP(A2090,'Hospitalisation Details'!$U$4:$U$2346,'Hospitalisation Details'!$X$4:$X$2346)</f>
        <v>2404.73</v>
      </c>
      <c r="N2090" s="15">
        <f>_xlfn.XLOOKUP(A2090,'Hospitalisation Details'!$U$4:$U$2346,'Hospitalisation Details'!$Y$4:$Y$2346)</f>
        <v>1</v>
      </c>
      <c r="O2090" s="15">
        <f>_xlfn.XLOOKUP(A2090,'Hospitalisation Details'!$U$4:$U$2346,'Hospitalisation Details'!$Z$4:$Z$2346)</f>
        <v>1</v>
      </c>
      <c r="P2090" s="15" t="str">
        <f>_xlfn.XLOOKUP(A2090,'Hospitalisation Details'!$U$4:$U$2346,'Hospitalisation Details'!$AA$4:$AA$2346)</f>
        <v>R1012</v>
      </c>
      <c r="Q2090" s="15">
        <f>_xlfn.XLOOKUP(A2090,'Hospitalisation Details'!$U$4:$U$2346,'Hospitalisation Details'!$AB$4:$AB$2346)</f>
        <v>22</v>
      </c>
    </row>
    <row r="2091" spans="1:17" ht="15.5" x14ac:dyDescent="0.35">
      <c r="A2091" s="73" t="s">
        <v>277</v>
      </c>
      <c r="B2091" s="40" t="str">
        <f>_xlfn.XLOOKUP(A2091,'Customer Names'!$A$3:$A$2337,'Customer Names'!$E$3:$E$2337)</f>
        <v>Jay</v>
      </c>
      <c r="C2091" s="29">
        <f>_xlfn.XLOOKUP(A2091,'Medical Examinations'!$P$3:$P$2337,'Medical Examinations'!$Q$3:$Q$2337)</f>
        <v>24.51</v>
      </c>
      <c r="D2091" s="15">
        <f>_xlfn.XLOOKUP(A2091,'Medical Examinations'!$P$3:$P$2337,'Medical Examinations'!$R$3:$R$2337)</f>
        <v>4.6900000000000004</v>
      </c>
      <c r="E2091" s="15" t="str">
        <f>_xlfn.XLOOKUP(A2091,'Medical Examinations'!$P$3:$P$2337,'Medical Examinations'!$S$3:$S$2337)</f>
        <v>No</v>
      </c>
      <c r="F2091" s="15" t="str">
        <f>_xlfn.XLOOKUP(A2091,'Medical Examinations'!$P$3:$P$2337,'Medical Examinations'!$T$3:$T$2337)</f>
        <v>No</v>
      </c>
      <c r="G2091" s="15" t="str">
        <f>_xlfn.XLOOKUP(A2091,'Medical Examinations'!$P$3:$P$2337,'Medical Examinations'!$U$3:$U$2337)</f>
        <v>No</v>
      </c>
      <c r="H2091" s="15">
        <f>_xlfn.XLOOKUP(A2091,'Medical Examinations'!$P$3:$P$2337,'Medical Examinations'!$V$3:$V$2337)</f>
        <v>0</v>
      </c>
      <c r="I2091" s="15" t="str">
        <f>_xlfn.XLOOKUP(A2091,'Medical Examinations'!$P$3:$P$2337,'Medical Examinations'!$W$3:$W$2337)</f>
        <v>No</v>
      </c>
      <c r="J2091" s="15" t="str">
        <f>_xlfn.XLOOKUP(A2091,'Medical Examinations'!$P$3:$P$2337,'Medical Examinations'!$X$3:$X$2337)</f>
        <v>Normalweight</v>
      </c>
      <c r="K2091" s="15"/>
      <c r="L2091" s="74">
        <f>_xlfn.XLOOKUP(A2091,'Hospitalisation Details'!$U$4:$U$2346,'Hospitalisation Details'!$V$4:$V$2346)</f>
        <v>36382</v>
      </c>
      <c r="M2091" s="75">
        <f>_xlfn.XLOOKUP(A2091,'Hospitalisation Details'!$U$4:$U$2346,'Hospitalisation Details'!$X$4:$X$2346)</f>
        <v>2396.1</v>
      </c>
      <c r="N2091" s="15">
        <f>_xlfn.XLOOKUP(A2091,'Hospitalisation Details'!$U$4:$U$2346,'Hospitalisation Details'!$Y$4:$Y$2346)</f>
        <v>1</v>
      </c>
      <c r="O2091" s="15">
        <f>_xlfn.XLOOKUP(A2091,'Hospitalisation Details'!$U$4:$U$2346,'Hospitalisation Details'!$Z$4:$Z$2346)</f>
        <v>2</v>
      </c>
      <c r="P2091" s="15" t="str">
        <f>_xlfn.XLOOKUP(A2091,'Hospitalisation Details'!$U$4:$U$2346,'Hospitalisation Details'!$AA$4:$AA$2346)</f>
        <v>R1019</v>
      </c>
      <c r="Q2091" s="15">
        <f>_xlfn.XLOOKUP(A2091,'Hospitalisation Details'!$U$4:$U$2346,'Hospitalisation Details'!$AB$4:$AB$2346)</f>
        <v>24</v>
      </c>
    </row>
    <row r="2092" spans="1:17" ht="15.5" x14ac:dyDescent="0.35">
      <c r="A2092" s="73" t="s">
        <v>275</v>
      </c>
      <c r="B2092" s="40" t="str">
        <f>_xlfn.XLOOKUP(A2092,'Customer Names'!$A$3:$A$2337,'Customer Names'!$E$3:$E$2337)</f>
        <v>Vitaliy</v>
      </c>
      <c r="C2092" s="29">
        <f>_xlfn.XLOOKUP(A2092,'Medical Examinations'!$P$3:$P$2337,'Medical Examinations'!$Q$3:$Q$2337)</f>
        <v>23.844999999999999</v>
      </c>
      <c r="D2092" s="15">
        <f>_xlfn.XLOOKUP(A2092,'Medical Examinations'!$P$3:$P$2337,'Medical Examinations'!$R$3:$R$2337)</f>
        <v>4.43</v>
      </c>
      <c r="E2092" s="15" t="str">
        <f>_xlfn.XLOOKUP(A2092,'Medical Examinations'!$P$3:$P$2337,'Medical Examinations'!$S$3:$S$2337)</f>
        <v>No</v>
      </c>
      <c r="F2092" s="15" t="str">
        <f>_xlfn.XLOOKUP(A2092,'Medical Examinations'!$P$3:$P$2337,'Medical Examinations'!$T$3:$T$2337)</f>
        <v>No</v>
      </c>
      <c r="G2092" s="15" t="str">
        <f>_xlfn.XLOOKUP(A2092,'Medical Examinations'!$P$3:$P$2337,'Medical Examinations'!$U$3:$U$2337)</f>
        <v>No</v>
      </c>
      <c r="H2092" s="15">
        <f>_xlfn.XLOOKUP(A2092,'Medical Examinations'!$P$3:$P$2337,'Medical Examinations'!$V$3:$V$2337)</f>
        <v>0</v>
      </c>
      <c r="I2092" s="15" t="str">
        <f>_xlfn.XLOOKUP(A2092,'Medical Examinations'!$P$3:$P$2337,'Medical Examinations'!$W$3:$W$2337)</f>
        <v>No</v>
      </c>
      <c r="J2092" s="15" t="str">
        <f>_xlfn.XLOOKUP(A2092,'Medical Examinations'!$P$3:$P$2337,'Medical Examinations'!$X$3:$X$2337)</f>
        <v>Normalweight</v>
      </c>
      <c r="K2092" s="15"/>
      <c r="L2092" s="74">
        <f>_xlfn.XLOOKUP(A2092,'Hospitalisation Details'!$U$4:$U$2346,'Hospitalisation Details'!$V$4:$V$2346)</f>
        <v>36511</v>
      </c>
      <c r="M2092" s="75">
        <f>_xlfn.XLOOKUP(A2092,'Hospitalisation Details'!$U$4:$U$2346,'Hospitalisation Details'!$X$4:$X$2346)</f>
        <v>2395.17</v>
      </c>
      <c r="N2092" s="15">
        <f>_xlfn.XLOOKUP(A2092,'Hospitalisation Details'!$U$4:$U$2346,'Hospitalisation Details'!$Y$4:$Y$2346)</f>
        <v>1</v>
      </c>
      <c r="O2092" s="15">
        <f>_xlfn.XLOOKUP(A2092,'Hospitalisation Details'!$U$4:$U$2346,'Hospitalisation Details'!$Z$4:$Z$2346)</f>
        <v>2</v>
      </c>
      <c r="P2092" s="15" t="str">
        <f>_xlfn.XLOOKUP(A2092,'Hospitalisation Details'!$U$4:$U$2346,'Hospitalisation Details'!$AA$4:$AA$2346)</f>
        <v>R1014</v>
      </c>
      <c r="Q2092" s="15">
        <f>_xlfn.XLOOKUP(A2092,'Hospitalisation Details'!$U$4:$U$2346,'Hospitalisation Details'!$AB$4:$AB$2346)</f>
        <v>23</v>
      </c>
    </row>
    <row r="2093" spans="1:17" ht="15.5" x14ac:dyDescent="0.35">
      <c r="A2093" s="73" t="s">
        <v>274</v>
      </c>
      <c r="B2093" s="40" t="str">
        <f>_xlfn.XLOOKUP(A2093,'Customer Names'!$A$3:$A$2337,'Customer Names'!$E$3:$E$2337)</f>
        <v>Benjamin W.</v>
      </c>
      <c r="C2093" s="29">
        <f>_xlfn.XLOOKUP(A2093,'Medical Examinations'!$P$3:$P$2337,'Medical Examinations'!$Q$3:$Q$2337)</f>
        <v>15.68</v>
      </c>
      <c r="D2093" s="15">
        <f>_xlfn.XLOOKUP(A2093,'Medical Examinations'!$P$3:$P$2337,'Medical Examinations'!$R$3:$R$2337)</f>
        <v>6.16</v>
      </c>
      <c r="E2093" s="15" t="str">
        <f>_xlfn.XLOOKUP(A2093,'Medical Examinations'!$P$3:$P$2337,'Medical Examinations'!$S$3:$S$2337)</f>
        <v>Yes</v>
      </c>
      <c r="F2093" s="15" t="str">
        <f>_xlfn.XLOOKUP(A2093,'Medical Examinations'!$P$3:$P$2337,'Medical Examinations'!$T$3:$T$2337)</f>
        <v>No</v>
      </c>
      <c r="G2093" s="15" t="str">
        <f>_xlfn.XLOOKUP(A2093,'Medical Examinations'!$P$3:$P$2337,'Medical Examinations'!$U$3:$U$2337)</f>
        <v>No</v>
      </c>
      <c r="H2093" s="15">
        <f>_xlfn.XLOOKUP(A2093,'Medical Examinations'!$P$3:$P$2337,'Medical Examinations'!$V$3:$V$2337)</f>
        <v>1</v>
      </c>
      <c r="I2093" s="15" t="str">
        <f>_xlfn.XLOOKUP(A2093,'Medical Examinations'!$P$3:$P$2337,'Medical Examinations'!$W$3:$W$2337)</f>
        <v>No</v>
      </c>
      <c r="J2093" s="15" t="str">
        <f>_xlfn.XLOOKUP(A2093,'Medical Examinations'!$P$3:$P$2337,'Medical Examinations'!$X$3:$X$2337)</f>
        <v>Underweight</v>
      </c>
      <c r="K2093" s="15"/>
      <c r="L2093" s="74">
        <f>_xlfn.XLOOKUP(A2093,'Hospitalisation Details'!$U$4:$U$2346,'Hospitalisation Details'!$V$4:$V$2346)</f>
        <v>32489</v>
      </c>
      <c r="M2093" s="75">
        <f>_xlfn.XLOOKUP(A2093,'Hospitalisation Details'!$U$4:$U$2346,'Hospitalisation Details'!$X$4:$X$2346)</f>
        <v>2373.3000000000002</v>
      </c>
      <c r="N2093" s="15">
        <f>_xlfn.XLOOKUP(A2093,'Hospitalisation Details'!$U$4:$U$2346,'Hospitalisation Details'!$Y$4:$Y$2346)</f>
        <v>1</v>
      </c>
      <c r="O2093" s="15">
        <f>_xlfn.XLOOKUP(A2093,'Hospitalisation Details'!$U$4:$U$2346,'Hospitalisation Details'!$Z$4:$Z$2346)</f>
        <v>9</v>
      </c>
      <c r="P2093" s="15" t="str">
        <f>_xlfn.XLOOKUP(A2093,'Hospitalisation Details'!$U$4:$U$2346,'Hospitalisation Details'!$AA$4:$AA$2346)</f>
        <v>R1013</v>
      </c>
      <c r="Q2093" s="15">
        <f>_xlfn.XLOOKUP(A2093,'Hospitalisation Details'!$U$4:$U$2346,'Hospitalisation Details'!$AB$4:$AB$2346)</f>
        <v>35</v>
      </c>
    </row>
    <row r="2094" spans="1:17" ht="15.5" x14ac:dyDescent="0.35">
      <c r="A2094" s="73" t="s">
        <v>273</v>
      </c>
      <c r="B2094" s="40" t="str">
        <f>_xlfn.XLOOKUP(A2094,'Customer Names'!$A$3:$A$2337,'Customer Names'!$E$3:$E$2337)</f>
        <v>Jesse</v>
      </c>
      <c r="C2094" s="29">
        <f>_xlfn.XLOOKUP(A2094,'Medical Examinations'!$P$3:$P$2337,'Medical Examinations'!$Q$3:$Q$2337)</f>
        <v>32.395000000000003</v>
      </c>
      <c r="D2094" s="15">
        <f>_xlfn.XLOOKUP(A2094,'Medical Examinations'!$P$3:$P$2337,'Medical Examinations'!$R$3:$R$2337)</f>
        <v>6.66</v>
      </c>
      <c r="E2094" s="15" t="str">
        <f>_xlfn.XLOOKUP(A2094,'Medical Examinations'!$P$3:$P$2337,'Medical Examinations'!$S$3:$S$2337)</f>
        <v>No</v>
      </c>
      <c r="F2094" s="15" t="str">
        <f>_xlfn.XLOOKUP(A2094,'Medical Examinations'!$P$3:$P$2337,'Medical Examinations'!$T$3:$T$2337)</f>
        <v>No</v>
      </c>
      <c r="G2094" s="15" t="str">
        <f>_xlfn.XLOOKUP(A2094,'Medical Examinations'!$P$3:$P$2337,'Medical Examinations'!$U$3:$U$2337)</f>
        <v>No</v>
      </c>
      <c r="H2094" s="15">
        <f>_xlfn.XLOOKUP(A2094,'Medical Examinations'!$P$3:$P$2337,'Medical Examinations'!$V$3:$V$2337)</f>
        <v>0</v>
      </c>
      <c r="I2094" s="15" t="str">
        <f>_xlfn.XLOOKUP(A2094,'Medical Examinations'!$P$3:$P$2337,'Medical Examinations'!$W$3:$W$2337)</f>
        <v>No</v>
      </c>
      <c r="J2094" s="15" t="str">
        <f>_xlfn.XLOOKUP(A2094,'Medical Examinations'!$P$3:$P$2337,'Medical Examinations'!$X$3:$X$2337)</f>
        <v>Obesity</v>
      </c>
      <c r="K2094" s="15"/>
      <c r="L2094" s="74">
        <f>_xlfn.XLOOKUP(A2094,'Hospitalisation Details'!$U$4:$U$2346,'Hospitalisation Details'!$V$4:$V$2346)</f>
        <v>37565</v>
      </c>
      <c r="M2094" s="75">
        <f>_xlfn.XLOOKUP(A2094,'Hospitalisation Details'!$U$4:$U$2346,'Hospitalisation Details'!$X$4:$X$2346)</f>
        <v>2362.23</v>
      </c>
      <c r="N2094" s="15">
        <f>_xlfn.XLOOKUP(A2094,'Hospitalisation Details'!$U$4:$U$2346,'Hospitalisation Details'!$Y$4:$Y$2346)</f>
        <v>1</v>
      </c>
      <c r="O2094" s="15">
        <f>_xlfn.XLOOKUP(A2094,'Hospitalisation Details'!$U$4:$U$2346,'Hospitalisation Details'!$Z$4:$Z$2346)</f>
        <v>2</v>
      </c>
      <c r="P2094" s="15" t="str">
        <f>_xlfn.XLOOKUP(A2094,'Hospitalisation Details'!$U$4:$U$2346,'Hospitalisation Details'!$AA$4:$AA$2346)</f>
        <v>R1012</v>
      </c>
      <c r="Q2094" s="15">
        <f>_xlfn.XLOOKUP(A2094,'Hospitalisation Details'!$U$4:$U$2346,'Hospitalisation Details'!$AB$4:$AB$2346)</f>
        <v>21</v>
      </c>
    </row>
    <row r="2095" spans="1:17" ht="15.5" x14ac:dyDescent="0.35">
      <c r="A2095" s="73" t="s">
        <v>272</v>
      </c>
      <c r="B2095" s="40" t="str">
        <f>_xlfn.XLOOKUP(A2095,'Customer Names'!$A$3:$A$2337,'Customer Names'!$E$3:$E$2337)</f>
        <v>Mark</v>
      </c>
      <c r="C2095" s="29">
        <f>_xlfn.XLOOKUP(A2095,'Medical Examinations'!$P$3:$P$2337,'Medical Examinations'!$Q$3:$Q$2337)</f>
        <v>23.655000000000001</v>
      </c>
      <c r="D2095" s="15">
        <f>_xlfn.XLOOKUP(A2095,'Medical Examinations'!$P$3:$P$2337,'Medical Examinations'!$R$3:$R$2337)</f>
        <v>5.92</v>
      </c>
      <c r="E2095" s="15" t="str">
        <f>_xlfn.XLOOKUP(A2095,'Medical Examinations'!$P$3:$P$2337,'Medical Examinations'!$S$3:$S$2337)</f>
        <v>No</v>
      </c>
      <c r="F2095" s="15" t="str">
        <f>_xlfn.XLOOKUP(A2095,'Medical Examinations'!$P$3:$P$2337,'Medical Examinations'!$T$3:$T$2337)</f>
        <v>No</v>
      </c>
      <c r="G2095" s="15" t="str">
        <f>_xlfn.XLOOKUP(A2095,'Medical Examinations'!$P$3:$P$2337,'Medical Examinations'!$U$3:$U$2337)</f>
        <v>No</v>
      </c>
      <c r="H2095" s="15">
        <f>_xlfn.XLOOKUP(A2095,'Medical Examinations'!$P$3:$P$2337,'Medical Examinations'!$V$3:$V$2337)</f>
        <v>1</v>
      </c>
      <c r="I2095" s="15" t="str">
        <f>_xlfn.XLOOKUP(A2095,'Medical Examinations'!$P$3:$P$2337,'Medical Examinations'!$W$3:$W$2337)</f>
        <v>No</v>
      </c>
      <c r="J2095" s="15" t="str">
        <f>_xlfn.XLOOKUP(A2095,'Medical Examinations'!$P$3:$P$2337,'Medical Examinations'!$X$3:$X$2337)</f>
        <v>Normalweight</v>
      </c>
      <c r="K2095" s="15"/>
      <c r="L2095" s="74">
        <f>_xlfn.XLOOKUP(A2095,'Hospitalisation Details'!$U$4:$U$2346,'Hospitalisation Details'!$V$4:$V$2346)</f>
        <v>36089</v>
      </c>
      <c r="M2095" s="75">
        <f>_xlfn.XLOOKUP(A2095,'Hospitalisation Details'!$U$4:$U$2346,'Hospitalisation Details'!$X$4:$X$2346)</f>
        <v>2352.9699999999998</v>
      </c>
      <c r="N2095" s="15">
        <f>_xlfn.XLOOKUP(A2095,'Hospitalisation Details'!$U$4:$U$2346,'Hospitalisation Details'!$Y$4:$Y$2346)</f>
        <v>4</v>
      </c>
      <c r="O2095" s="15">
        <f>_xlfn.XLOOKUP(A2095,'Hospitalisation Details'!$U$4:$U$2346,'Hospitalisation Details'!$Z$4:$Z$2346)</f>
        <v>1</v>
      </c>
      <c r="P2095" s="15" t="str">
        <f>_xlfn.XLOOKUP(A2095,'Hospitalisation Details'!$U$4:$U$2346,'Hospitalisation Details'!$AA$4:$AA$2346)</f>
        <v>R1012</v>
      </c>
      <c r="Q2095" s="15">
        <f>_xlfn.XLOOKUP(A2095,'Hospitalisation Details'!$U$4:$U$2346,'Hospitalisation Details'!$AB$4:$AB$2346)</f>
        <v>25</v>
      </c>
    </row>
    <row r="2096" spans="1:17" ht="15.5" x14ac:dyDescent="0.35">
      <c r="A2096" s="73" t="s">
        <v>271</v>
      </c>
      <c r="B2096" s="40" t="str">
        <f>_xlfn.XLOOKUP(A2096,'Customer Names'!$A$3:$A$2337,'Customer Names'!$E$3:$E$2337)</f>
        <v>Lauren</v>
      </c>
      <c r="C2096" s="29">
        <f>_xlfn.XLOOKUP(A2096,'Medical Examinations'!$P$3:$P$2337,'Medical Examinations'!$Q$3:$Q$2337)</f>
        <v>28.4</v>
      </c>
      <c r="D2096" s="15">
        <f>_xlfn.XLOOKUP(A2096,'Medical Examinations'!$P$3:$P$2337,'Medical Examinations'!$R$3:$R$2337)</f>
        <v>5.97</v>
      </c>
      <c r="E2096" s="15" t="str">
        <f>_xlfn.XLOOKUP(A2096,'Medical Examinations'!$P$3:$P$2337,'Medical Examinations'!$S$3:$S$2337)</f>
        <v>No</v>
      </c>
      <c r="F2096" s="15" t="str">
        <f>_xlfn.XLOOKUP(A2096,'Medical Examinations'!$P$3:$P$2337,'Medical Examinations'!$T$3:$T$2337)</f>
        <v>No</v>
      </c>
      <c r="G2096" s="15" t="str">
        <f>_xlfn.XLOOKUP(A2096,'Medical Examinations'!$P$3:$P$2337,'Medical Examinations'!$U$3:$U$2337)</f>
        <v>Yes</v>
      </c>
      <c r="H2096" s="15">
        <f>_xlfn.XLOOKUP(A2096,'Medical Examinations'!$P$3:$P$2337,'Medical Examinations'!$V$3:$V$2337)</f>
        <v>1</v>
      </c>
      <c r="I2096" s="15" t="str">
        <f>_xlfn.XLOOKUP(A2096,'Medical Examinations'!$P$3:$P$2337,'Medical Examinations'!$W$3:$W$2337)</f>
        <v>No</v>
      </c>
      <c r="J2096" s="15" t="str">
        <f>_xlfn.XLOOKUP(A2096,'Medical Examinations'!$P$3:$P$2337,'Medical Examinations'!$X$3:$X$2337)</f>
        <v>Overweight</v>
      </c>
      <c r="K2096" s="15"/>
      <c r="L2096" s="74">
        <f>_xlfn.XLOOKUP(A2096,'Hospitalisation Details'!$U$4:$U$2346,'Hospitalisation Details'!$V$4:$V$2346)</f>
        <v>37943</v>
      </c>
      <c r="M2096" s="75">
        <f>_xlfn.XLOOKUP(A2096,'Hospitalisation Details'!$U$4:$U$2346,'Hospitalisation Details'!$X$4:$X$2346)</f>
        <v>2331.52</v>
      </c>
      <c r="N2096" s="15">
        <f>_xlfn.XLOOKUP(A2096,'Hospitalisation Details'!$U$4:$U$2346,'Hospitalisation Details'!$Y$4:$Y$2346)</f>
        <v>1</v>
      </c>
      <c r="O2096" s="15">
        <f>_xlfn.XLOOKUP(A2096,'Hospitalisation Details'!$U$4:$U$2346,'Hospitalisation Details'!$Z$4:$Z$2346)</f>
        <v>1</v>
      </c>
      <c r="P2096" s="15" t="str">
        <f>_xlfn.XLOOKUP(A2096,'Hospitalisation Details'!$U$4:$U$2346,'Hospitalisation Details'!$AA$4:$AA$2346)</f>
        <v>R1011</v>
      </c>
      <c r="Q2096" s="15">
        <f>_xlfn.XLOOKUP(A2096,'Hospitalisation Details'!$U$4:$U$2346,'Hospitalisation Details'!$AB$4:$AB$2346)</f>
        <v>20</v>
      </c>
    </row>
    <row r="2097" spans="1:17" ht="15.5" x14ac:dyDescent="0.35">
      <c r="A2097" s="73" t="s">
        <v>270</v>
      </c>
      <c r="B2097" s="40" t="str">
        <f>_xlfn.XLOOKUP(A2097,'Customer Names'!$A$3:$A$2337,'Customer Names'!$E$3:$E$2337)</f>
        <v>Massimiliano</v>
      </c>
      <c r="C2097" s="29">
        <f>_xlfn.XLOOKUP(A2097,'Medical Examinations'!$P$3:$P$2337,'Medical Examinations'!$Q$3:$Q$2337)</f>
        <v>35.42</v>
      </c>
      <c r="D2097" s="15">
        <f>_xlfn.XLOOKUP(A2097,'Medical Examinations'!$P$3:$P$2337,'Medical Examinations'!$R$3:$R$2337)</f>
        <v>4.6399999999999997</v>
      </c>
      <c r="E2097" s="15" t="str">
        <f>_xlfn.XLOOKUP(A2097,'Medical Examinations'!$P$3:$P$2337,'Medical Examinations'!$S$3:$S$2337)</f>
        <v>Yes</v>
      </c>
      <c r="F2097" s="15" t="str">
        <f>_xlfn.XLOOKUP(A2097,'Medical Examinations'!$P$3:$P$2337,'Medical Examinations'!$T$3:$T$2337)</f>
        <v>No</v>
      </c>
      <c r="G2097" s="15" t="str">
        <f>_xlfn.XLOOKUP(A2097,'Medical Examinations'!$P$3:$P$2337,'Medical Examinations'!$U$3:$U$2337)</f>
        <v>No</v>
      </c>
      <c r="H2097" s="15">
        <f>_xlfn.XLOOKUP(A2097,'Medical Examinations'!$P$3:$P$2337,'Medical Examinations'!$V$3:$V$2337)</f>
        <v>0</v>
      </c>
      <c r="I2097" s="15" t="str">
        <f>_xlfn.XLOOKUP(A2097,'Medical Examinations'!$P$3:$P$2337,'Medical Examinations'!$W$3:$W$2337)</f>
        <v>No</v>
      </c>
      <c r="J2097" s="15" t="str">
        <f>_xlfn.XLOOKUP(A2097,'Medical Examinations'!$P$3:$P$2337,'Medical Examinations'!$X$3:$X$2337)</f>
        <v>Obesity</v>
      </c>
      <c r="K2097" s="15"/>
      <c r="L2097" s="74">
        <f>_xlfn.XLOOKUP(A2097,'Hospitalisation Details'!$U$4:$U$2346,'Hospitalisation Details'!$V$4:$V$2346)</f>
        <v>35416</v>
      </c>
      <c r="M2097" s="75">
        <f>_xlfn.XLOOKUP(A2097,'Hospitalisation Details'!$U$4:$U$2346,'Hospitalisation Details'!$X$4:$X$2346)</f>
        <v>2322.62</v>
      </c>
      <c r="N2097" s="15">
        <f>_xlfn.XLOOKUP(A2097,'Hospitalisation Details'!$U$4:$U$2346,'Hospitalisation Details'!$Y$4:$Y$2346)</f>
        <v>1</v>
      </c>
      <c r="O2097" s="15">
        <f>_xlfn.XLOOKUP(A2097,'Hospitalisation Details'!$U$4:$U$2346,'Hospitalisation Details'!$Z$4:$Z$2346)</f>
        <v>2</v>
      </c>
      <c r="P2097" s="15" t="str">
        <f>_xlfn.XLOOKUP(A2097,'Hospitalisation Details'!$U$4:$U$2346,'Hospitalisation Details'!$AA$4:$AA$2346)</f>
        <v>R1013</v>
      </c>
      <c r="Q2097" s="15">
        <f>_xlfn.XLOOKUP(A2097,'Hospitalisation Details'!$U$4:$U$2346,'Hospitalisation Details'!$AB$4:$AB$2346)</f>
        <v>26</v>
      </c>
    </row>
    <row r="2098" spans="1:17" ht="15.5" x14ac:dyDescent="0.35">
      <c r="A2098" s="73" t="s">
        <v>269</v>
      </c>
      <c r="B2098" s="40" t="str">
        <f>_xlfn.XLOOKUP(A2098,'Customer Names'!$A$3:$A$2337,'Customer Names'!$E$3:$E$2337)</f>
        <v>Josh</v>
      </c>
      <c r="C2098" s="29">
        <f>_xlfn.XLOOKUP(A2098,'Medical Examinations'!$P$3:$P$2337,'Medical Examinations'!$Q$3:$Q$2337)</f>
        <v>26.18</v>
      </c>
      <c r="D2098" s="15">
        <f>_xlfn.XLOOKUP(A2098,'Medical Examinations'!$P$3:$P$2337,'Medical Examinations'!$R$3:$R$2337)</f>
        <v>6.12</v>
      </c>
      <c r="E2098" s="15" t="str">
        <f>_xlfn.XLOOKUP(A2098,'Medical Examinations'!$P$3:$P$2337,'Medical Examinations'!$S$3:$S$2337)</f>
        <v>No</v>
      </c>
      <c r="F2098" s="15" t="str">
        <f>_xlfn.XLOOKUP(A2098,'Medical Examinations'!$P$3:$P$2337,'Medical Examinations'!$T$3:$T$2337)</f>
        <v>yes</v>
      </c>
      <c r="G2098" s="15" t="str">
        <f>_xlfn.XLOOKUP(A2098,'Medical Examinations'!$P$3:$P$2337,'Medical Examinations'!$U$3:$U$2337)</f>
        <v>No</v>
      </c>
      <c r="H2098" s="15">
        <f>_xlfn.XLOOKUP(A2098,'Medical Examinations'!$P$3:$P$2337,'Medical Examinations'!$V$3:$V$2337)</f>
        <v>1</v>
      </c>
      <c r="I2098" s="15" t="str">
        <f>_xlfn.XLOOKUP(A2098,'Medical Examinations'!$P$3:$P$2337,'Medical Examinations'!$W$3:$W$2337)</f>
        <v>No</v>
      </c>
      <c r="J2098" s="15" t="str">
        <f>_xlfn.XLOOKUP(A2098,'Medical Examinations'!$P$3:$P$2337,'Medical Examinations'!$X$3:$X$2337)</f>
        <v>Overweight</v>
      </c>
      <c r="K2098" s="15"/>
      <c r="L2098" s="74">
        <f>_xlfn.XLOOKUP(A2098,'Hospitalisation Details'!$U$4:$U$2346,'Hospitalisation Details'!$V$4:$V$2346)</f>
        <v>38236</v>
      </c>
      <c r="M2098" s="75">
        <f>_xlfn.XLOOKUP(A2098,'Hospitalisation Details'!$U$4:$U$2346,'Hospitalisation Details'!$X$4:$X$2346)</f>
        <v>2304</v>
      </c>
      <c r="N2098" s="15">
        <f>_xlfn.XLOOKUP(A2098,'Hospitalisation Details'!$U$4:$U$2346,'Hospitalisation Details'!$Y$4:$Y$2346)</f>
        <v>1</v>
      </c>
      <c r="O2098" s="15">
        <f>_xlfn.XLOOKUP(A2098,'Hospitalisation Details'!$U$4:$U$2346,'Hospitalisation Details'!$Z$4:$Z$2346)</f>
        <v>1</v>
      </c>
      <c r="P2098" s="15" t="str">
        <f>_xlfn.XLOOKUP(A2098,'Hospitalisation Details'!$U$4:$U$2346,'Hospitalisation Details'!$AA$4:$AA$2346)</f>
        <v>R1013</v>
      </c>
      <c r="Q2098" s="15">
        <f>_xlfn.XLOOKUP(A2098,'Hospitalisation Details'!$U$4:$U$2346,'Hospitalisation Details'!$AB$4:$AB$2346)</f>
        <v>19</v>
      </c>
    </row>
    <row r="2099" spans="1:17" ht="15.5" x14ac:dyDescent="0.35">
      <c r="A2099" s="73" t="s">
        <v>268</v>
      </c>
      <c r="B2099" s="40" t="str">
        <f>_xlfn.XLOOKUP(A2099,'Customer Names'!$A$3:$A$2337,'Customer Names'!$E$3:$E$2337)</f>
        <v>Kiyokatsu</v>
      </c>
      <c r="C2099" s="29">
        <f>_xlfn.XLOOKUP(A2099,'Medical Examinations'!$P$3:$P$2337,'Medical Examinations'!$Q$3:$Q$2337)</f>
        <v>20.8</v>
      </c>
      <c r="D2099" s="15">
        <f>_xlfn.XLOOKUP(A2099,'Medical Examinations'!$P$3:$P$2337,'Medical Examinations'!$R$3:$R$2337)</f>
        <v>4.87</v>
      </c>
      <c r="E2099" s="15" t="str">
        <f>_xlfn.XLOOKUP(A2099,'Medical Examinations'!$P$3:$P$2337,'Medical Examinations'!$S$3:$S$2337)</f>
        <v>Yes</v>
      </c>
      <c r="F2099" s="15" t="str">
        <f>_xlfn.XLOOKUP(A2099,'Medical Examinations'!$P$3:$P$2337,'Medical Examinations'!$T$3:$T$2337)</f>
        <v>No</v>
      </c>
      <c r="G2099" s="15" t="str">
        <f>_xlfn.XLOOKUP(A2099,'Medical Examinations'!$P$3:$P$2337,'Medical Examinations'!$U$3:$U$2337)</f>
        <v>No</v>
      </c>
      <c r="H2099" s="15">
        <f>_xlfn.XLOOKUP(A2099,'Medical Examinations'!$P$3:$P$2337,'Medical Examinations'!$V$3:$V$2337)</f>
        <v>0</v>
      </c>
      <c r="I2099" s="15" t="str">
        <f>_xlfn.XLOOKUP(A2099,'Medical Examinations'!$P$3:$P$2337,'Medical Examinations'!$W$3:$W$2337)</f>
        <v>No</v>
      </c>
      <c r="J2099" s="15" t="str">
        <f>_xlfn.XLOOKUP(A2099,'Medical Examinations'!$P$3:$P$2337,'Medical Examinations'!$X$3:$X$2337)</f>
        <v>Normalweight</v>
      </c>
      <c r="K2099" s="15"/>
      <c r="L2099" s="74">
        <f>_xlfn.XLOOKUP(A2099,'Hospitalisation Details'!$U$4:$U$2346,'Hospitalisation Details'!$V$4:$V$2346)</f>
        <v>35397</v>
      </c>
      <c r="M2099" s="75">
        <f>_xlfn.XLOOKUP(A2099,'Hospitalisation Details'!$U$4:$U$2346,'Hospitalisation Details'!$X$4:$X$2346)</f>
        <v>2302.3000000000002</v>
      </c>
      <c r="N2099" s="15">
        <f>_xlfn.XLOOKUP(A2099,'Hospitalisation Details'!$U$4:$U$2346,'Hospitalisation Details'!$Y$4:$Y$2346)</f>
        <v>240</v>
      </c>
      <c r="O2099" s="15">
        <f>_xlfn.XLOOKUP(A2099,'Hospitalisation Details'!$U$4:$U$2346,'Hospitalisation Details'!$Z$4:$Z$2346)</f>
        <v>9</v>
      </c>
      <c r="P2099" s="15" t="str">
        <f>_xlfn.XLOOKUP(A2099,'Hospitalisation Details'!$U$4:$U$2346,'Hospitalisation Details'!$AA$4:$AA$2346)</f>
        <v>R1011</v>
      </c>
      <c r="Q2099" s="15">
        <f>_xlfn.XLOOKUP(A2099,'Hospitalisation Details'!$U$4:$U$2346,'Hospitalisation Details'!$AB$4:$AB$2346)</f>
        <v>27</v>
      </c>
    </row>
    <row r="2100" spans="1:17" ht="15.5" x14ac:dyDescent="0.35">
      <c r="A2100" s="73" t="s">
        <v>267</v>
      </c>
      <c r="B2100" s="40" t="str">
        <f>_xlfn.XLOOKUP(A2100,'Customer Names'!$A$3:$A$2337,'Customer Names'!$E$3:$E$2337)</f>
        <v>Amanda L</v>
      </c>
      <c r="C2100" s="29">
        <f>_xlfn.XLOOKUP(A2100,'Medical Examinations'!$P$3:$P$2337,'Medical Examinations'!$Q$3:$Q$2337)</f>
        <v>15.82</v>
      </c>
      <c r="D2100" s="15">
        <f>_xlfn.XLOOKUP(A2100,'Medical Examinations'!$P$3:$P$2337,'Medical Examinations'!$R$3:$R$2337)</f>
        <v>4.5999999999999996</v>
      </c>
      <c r="E2100" s="15" t="str">
        <f>_xlfn.XLOOKUP(A2100,'Medical Examinations'!$P$3:$P$2337,'Medical Examinations'!$S$3:$S$2337)</f>
        <v>No</v>
      </c>
      <c r="F2100" s="15" t="str">
        <f>_xlfn.XLOOKUP(A2100,'Medical Examinations'!$P$3:$P$2337,'Medical Examinations'!$T$3:$T$2337)</f>
        <v>No</v>
      </c>
      <c r="G2100" s="15" t="str">
        <f>_xlfn.XLOOKUP(A2100,'Medical Examinations'!$P$3:$P$2337,'Medical Examinations'!$U$3:$U$2337)</f>
        <v>No</v>
      </c>
      <c r="H2100" s="15">
        <f>_xlfn.XLOOKUP(A2100,'Medical Examinations'!$P$3:$P$2337,'Medical Examinations'!$V$3:$V$2337)</f>
        <v>0</v>
      </c>
      <c r="I2100" s="15" t="str">
        <f>_xlfn.XLOOKUP(A2100,'Medical Examinations'!$P$3:$P$2337,'Medical Examinations'!$W$3:$W$2337)</f>
        <v>No</v>
      </c>
      <c r="J2100" s="15" t="str">
        <f>_xlfn.XLOOKUP(A2100,'Medical Examinations'!$P$3:$P$2337,'Medical Examinations'!$X$3:$X$2337)</f>
        <v>Underweight</v>
      </c>
      <c r="K2100" s="15"/>
      <c r="L2100" s="74">
        <f>_xlfn.XLOOKUP(A2100,'Hospitalisation Details'!$U$4:$U$2346,'Hospitalisation Details'!$V$4:$V$2346)</f>
        <v>32786</v>
      </c>
      <c r="M2100" s="75">
        <f>_xlfn.XLOOKUP(A2100,'Hospitalisation Details'!$U$4:$U$2346,'Hospitalisation Details'!$X$4:$X$2346)</f>
        <v>2295.2399999999998</v>
      </c>
      <c r="N2100" s="15">
        <f>_xlfn.XLOOKUP(A2100,'Hospitalisation Details'!$U$4:$U$2346,'Hospitalisation Details'!$Y$4:$Y$2346)</f>
        <v>1</v>
      </c>
      <c r="O2100" s="15">
        <f>_xlfn.XLOOKUP(A2100,'Hospitalisation Details'!$U$4:$U$2346,'Hospitalisation Details'!$Z$4:$Z$2346)</f>
        <v>2</v>
      </c>
      <c r="P2100" s="15" t="str">
        <f>_xlfn.XLOOKUP(A2100,'Hospitalisation Details'!$U$4:$U$2346,'Hospitalisation Details'!$AA$4:$AA$2346)</f>
        <v>R1013</v>
      </c>
      <c r="Q2100" s="15">
        <f>_xlfn.XLOOKUP(A2100,'Hospitalisation Details'!$U$4:$U$2346,'Hospitalisation Details'!$AB$4:$AB$2346)</f>
        <v>34</v>
      </c>
    </row>
    <row r="2101" spans="1:17" ht="15.5" x14ac:dyDescent="0.35">
      <c r="A2101" s="73" t="s">
        <v>266</v>
      </c>
      <c r="B2101" s="40" t="str">
        <f>_xlfn.XLOOKUP(A2101,'Customer Names'!$A$3:$A$2337,'Customer Names'!$E$3:$E$2337)</f>
        <v>Matthew</v>
      </c>
      <c r="C2101" s="29">
        <f>_xlfn.XLOOKUP(A2101,'Medical Examinations'!$P$3:$P$2337,'Medical Examinations'!$Q$3:$Q$2337)</f>
        <v>17.670000000000002</v>
      </c>
      <c r="D2101" s="15">
        <f>_xlfn.XLOOKUP(A2101,'Medical Examinations'!$P$3:$P$2337,'Medical Examinations'!$R$3:$R$2337)</f>
        <v>4.78</v>
      </c>
      <c r="E2101" s="15" t="str">
        <f>_xlfn.XLOOKUP(A2101,'Medical Examinations'!$P$3:$P$2337,'Medical Examinations'!$S$3:$S$2337)</f>
        <v>No</v>
      </c>
      <c r="F2101" s="15" t="str">
        <f>_xlfn.XLOOKUP(A2101,'Medical Examinations'!$P$3:$P$2337,'Medical Examinations'!$T$3:$T$2337)</f>
        <v>No</v>
      </c>
      <c r="G2101" s="15" t="str">
        <f>_xlfn.XLOOKUP(A2101,'Medical Examinations'!$P$3:$P$2337,'Medical Examinations'!$U$3:$U$2337)</f>
        <v>No</v>
      </c>
      <c r="H2101" s="15">
        <f>_xlfn.XLOOKUP(A2101,'Medical Examinations'!$P$3:$P$2337,'Medical Examinations'!$V$3:$V$2337)</f>
        <v>0</v>
      </c>
      <c r="I2101" s="15" t="str">
        <f>_xlfn.XLOOKUP(A2101,'Medical Examinations'!$P$3:$P$2337,'Medical Examinations'!$W$3:$W$2337)</f>
        <v>No</v>
      </c>
      <c r="J2101" s="15" t="str">
        <f>_xlfn.XLOOKUP(A2101,'Medical Examinations'!$P$3:$P$2337,'Medical Examinations'!$X$3:$X$2337)</f>
        <v>Underweight</v>
      </c>
      <c r="K2101" s="15"/>
      <c r="L2101" s="74">
        <f>_xlfn.XLOOKUP(A2101,'Hospitalisation Details'!$U$4:$U$2346,'Hospitalisation Details'!$V$4:$V$2346)</f>
        <v>33405</v>
      </c>
      <c r="M2101" s="75">
        <f>_xlfn.XLOOKUP(A2101,'Hospitalisation Details'!$U$4:$U$2346,'Hospitalisation Details'!$X$4:$X$2346)</f>
        <v>2277.7199999999998</v>
      </c>
      <c r="N2101" s="15">
        <f>_xlfn.XLOOKUP(A2101,'Hospitalisation Details'!$U$4:$U$2346,'Hospitalisation Details'!$Y$4:$Y$2346)</f>
        <v>1</v>
      </c>
      <c r="O2101" s="15">
        <f>_xlfn.XLOOKUP(A2101,'Hospitalisation Details'!$U$4:$U$2346,'Hospitalisation Details'!$Z$4:$Z$2346)</f>
        <v>2</v>
      </c>
      <c r="P2101" s="15" t="str">
        <f>_xlfn.XLOOKUP(A2101,'Hospitalisation Details'!$U$4:$U$2346,'Hospitalisation Details'!$AA$4:$AA$2346)</f>
        <v>R1013</v>
      </c>
      <c r="Q2101" s="15">
        <f>_xlfn.XLOOKUP(A2101,'Hospitalisation Details'!$U$4:$U$2346,'Hospitalisation Details'!$AB$4:$AB$2346)</f>
        <v>32</v>
      </c>
    </row>
    <row r="2102" spans="1:17" ht="15.5" x14ac:dyDescent="0.35">
      <c r="A2102" s="73" t="s">
        <v>265</v>
      </c>
      <c r="B2102" s="40" t="str">
        <f>_xlfn.XLOOKUP(A2102,'Customer Names'!$A$3:$A$2337,'Customer Names'!$E$3:$E$2337)</f>
        <v>Julia M</v>
      </c>
      <c r="C2102" s="29">
        <f>_xlfn.XLOOKUP(A2102,'Medical Examinations'!$P$3:$P$2337,'Medical Examinations'!$Q$3:$Q$2337)</f>
        <v>31.92</v>
      </c>
      <c r="D2102" s="15">
        <f>_xlfn.XLOOKUP(A2102,'Medical Examinations'!$P$3:$P$2337,'Medical Examinations'!$R$3:$R$2337)</f>
        <v>11.05</v>
      </c>
      <c r="E2102" s="15" t="str">
        <f>_xlfn.XLOOKUP(A2102,'Medical Examinations'!$P$3:$P$2337,'Medical Examinations'!$S$3:$S$2337)</f>
        <v>No</v>
      </c>
      <c r="F2102" s="15" t="str">
        <f>_xlfn.XLOOKUP(A2102,'Medical Examinations'!$P$3:$P$2337,'Medical Examinations'!$T$3:$T$2337)</f>
        <v>No</v>
      </c>
      <c r="G2102" s="15" t="str">
        <f>_xlfn.XLOOKUP(A2102,'Medical Examinations'!$P$3:$P$2337,'Medical Examinations'!$U$3:$U$2337)</f>
        <v>No</v>
      </c>
      <c r="H2102" s="15">
        <f>_xlfn.XLOOKUP(A2102,'Medical Examinations'!$P$3:$P$2337,'Medical Examinations'!$V$3:$V$2337)</f>
        <v>0</v>
      </c>
      <c r="I2102" s="15" t="str">
        <f>_xlfn.XLOOKUP(A2102,'Medical Examinations'!$P$3:$P$2337,'Medical Examinations'!$W$3:$W$2337)</f>
        <v>No</v>
      </c>
      <c r="J2102" s="15" t="str">
        <f>_xlfn.XLOOKUP(A2102,'Medical Examinations'!$P$3:$P$2337,'Medical Examinations'!$X$3:$X$2337)</f>
        <v>Obesity</v>
      </c>
      <c r="K2102" s="15"/>
      <c r="L2102" s="74">
        <f>_xlfn.XLOOKUP(A2102,'Hospitalisation Details'!$U$4:$U$2346,'Hospitalisation Details'!$V$4:$V$2346)</f>
        <v>37572</v>
      </c>
      <c r="M2102" s="75">
        <f>_xlfn.XLOOKUP(A2102,'Hospitalisation Details'!$U$4:$U$2346,'Hospitalisation Details'!$X$4:$X$2346)</f>
        <v>2261.5700000000002</v>
      </c>
      <c r="N2102" s="15">
        <f>_xlfn.XLOOKUP(A2102,'Hospitalisation Details'!$U$4:$U$2346,'Hospitalisation Details'!$Y$4:$Y$2346)</f>
        <v>1</v>
      </c>
      <c r="O2102" s="15">
        <f>_xlfn.XLOOKUP(A2102,'Hospitalisation Details'!$U$4:$U$2346,'Hospitalisation Details'!$Z$4:$Z$2346)</f>
        <v>2</v>
      </c>
      <c r="P2102" s="15" t="str">
        <f>_xlfn.XLOOKUP(A2102,'Hospitalisation Details'!$U$4:$U$2346,'Hospitalisation Details'!$AA$4:$AA$2346)</f>
        <v>R1012</v>
      </c>
      <c r="Q2102" s="15">
        <f>_xlfn.XLOOKUP(A2102,'Hospitalisation Details'!$U$4:$U$2346,'Hospitalisation Details'!$AB$4:$AB$2346)</f>
        <v>21</v>
      </c>
    </row>
    <row r="2103" spans="1:17" ht="15.5" x14ac:dyDescent="0.35">
      <c r="A2103" s="73" t="s">
        <v>264</v>
      </c>
      <c r="B2103" s="40" t="str">
        <f>_xlfn.XLOOKUP(A2103,'Customer Names'!$A$3:$A$2337,'Customer Names'!$E$3:$E$2337)</f>
        <v>Rhea</v>
      </c>
      <c r="C2103" s="29">
        <f>_xlfn.XLOOKUP(A2103,'Medical Examinations'!$P$3:$P$2337,'Medical Examinations'!$Q$3:$Q$2337)</f>
        <v>28.975000000000001</v>
      </c>
      <c r="D2103" s="15">
        <f>_xlfn.XLOOKUP(A2103,'Medical Examinations'!$P$3:$P$2337,'Medical Examinations'!$R$3:$R$2337)</f>
        <v>7.62</v>
      </c>
      <c r="E2103" s="15" t="str">
        <f>_xlfn.XLOOKUP(A2103,'Medical Examinations'!$P$3:$P$2337,'Medical Examinations'!$S$3:$S$2337)</f>
        <v>No</v>
      </c>
      <c r="F2103" s="15" t="str">
        <f>_xlfn.XLOOKUP(A2103,'Medical Examinations'!$P$3:$P$2337,'Medical Examinations'!$T$3:$T$2337)</f>
        <v>No</v>
      </c>
      <c r="G2103" s="15" t="str">
        <f>_xlfn.XLOOKUP(A2103,'Medical Examinations'!$P$3:$P$2337,'Medical Examinations'!$U$3:$U$2337)</f>
        <v>No</v>
      </c>
      <c r="H2103" s="15">
        <f>_xlfn.XLOOKUP(A2103,'Medical Examinations'!$P$3:$P$2337,'Medical Examinations'!$V$3:$V$2337)</f>
        <v>0</v>
      </c>
      <c r="I2103" s="15" t="str">
        <f>_xlfn.XLOOKUP(A2103,'Medical Examinations'!$P$3:$P$2337,'Medical Examinations'!$W$3:$W$2337)</f>
        <v>No</v>
      </c>
      <c r="J2103" s="15" t="str">
        <f>_xlfn.XLOOKUP(A2103,'Medical Examinations'!$P$3:$P$2337,'Medical Examinations'!$X$3:$X$2337)</f>
        <v>Overweight</v>
      </c>
      <c r="K2103" s="15"/>
      <c r="L2103" s="74">
        <f>_xlfn.XLOOKUP(A2103,'Hospitalisation Details'!$U$4:$U$2346,'Hospitalisation Details'!$V$4:$V$2346)</f>
        <v>37452</v>
      </c>
      <c r="M2103" s="75">
        <f>_xlfn.XLOOKUP(A2103,'Hospitalisation Details'!$U$4:$U$2346,'Hospitalisation Details'!$X$4:$X$2346)</f>
        <v>2257.48</v>
      </c>
      <c r="N2103" s="15">
        <f>_xlfn.XLOOKUP(A2103,'Hospitalisation Details'!$U$4:$U$2346,'Hospitalisation Details'!$Y$4:$Y$2346)</f>
        <v>1</v>
      </c>
      <c r="O2103" s="15">
        <f>_xlfn.XLOOKUP(A2103,'Hospitalisation Details'!$U$4:$U$2346,'Hospitalisation Details'!$Z$4:$Z$2346)</f>
        <v>2</v>
      </c>
      <c r="P2103" s="15" t="str">
        <f>_xlfn.XLOOKUP(A2103,'Hospitalisation Details'!$U$4:$U$2346,'Hospitalisation Details'!$AA$4:$AA$2346)</f>
        <v>R1012</v>
      </c>
      <c r="Q2103" s="15">
        <f>_xlfn.XLOOKUP(A2103,'Hospitalisation Details'!$U$4:$U$2346,'Hospitalisation Details'!$AB$4:$AB$2346)</f>
        <v>21</v>
      </c>
    </row>
    <row r="2104" spans="1:17" ht="15.5" x14ac:dyDescent="0.35">
      <c r="A2104" s="73" t="s">
        <v>263</v>
      </c>
      <c r="B2104" s="40" t="str">
        <f>_xlfn.XLOOKUP(A2104,'Customer Names'!$A$3:$A$2337,'Customer Names'!$E$3:$E$2337)</f>
        <v>Justin</v>
      </c>
      <c r="C2104" s="29">
        <f>_xlfn.XLOOKUP(A2104,'Medical Examinations'!$P$3:$P$2337,'Medical Examinations'!$Q$3:$Q$2337)</f>
        <v>31.73</v>
      </c>
      <c r="D2104" s="15">
        <f>_xlfn.XLOOKUP(A2104,'Medical Examinations'!$P$3:$P$2337,'Medical Examinations'!$R$3:$R$2337)</f>
        <v>4.78</v>
      </c>
      <c r="E2104" s="15" t="str">
        <f>_xlfn.XLOOKUP(A2104,'Medical Examinations'!$P$3:$P$2337,'Medical Examinations'!$S$3:$S$2337)</f>
        <v>Yes</v>
      </c>
      <c r="F2104" s="15" t="str">
        <f>_xlfn.XLOOKUP(A2104,'Medical Examinations'!$P$3:$P$2337,'Medical Examinations'!$T$3:$T$2337)</f>
        <v>yes</v>
      </c>
      <c r="G2104" s="15" t="str">
        <f>_xlfn.XLOOKUP(A2104,'Medical Examinations'!$P$3:$P$2337,'Medical Examinations'!$U$3:$U$2337)</f>
        <v>No</v>
      </c>
      <c r="H2104" s="15">
        <f>_xlfn.XLOOKUP(A2104,'Medical Examinations'!$P$3:$P$2337,'Medical Examinations'!$V$3:$V$2337)</f>
        <v>2</v>
      </c>
      <c r="I2104" s="15" t="str">
        <f>_xlfn.XLOOKUP(A2104,'Medical Examinations'!$P$3:$P$2337,'Medical Examinations'!$W$3:$W$2337)</f>
        <v>No</v>
      </c>
      <c r="J2104" s="15" t="str">
        <f>_xlfn.XLOOKUP(A2104,'Medical Examinations'!$P$3:$P$2337,'Medical Examinations'!$X$3:$X$2337)</f>
        <v>Obesity</v>
      </c>
      <c r="K2104" s="15"/>
      <c r="L2104" s="74">
        <f>_xlfn.XLOOKUP(A2104,'Hospitalisation Details'!$U$4:$U$2346,'Hospitalisation Details'!$V$4:$V$2346)</f>
        <v>36871</v>
      </c>
      <c r="M2104" s="75">
        <f>_xlfn.XLOOKUP(A2104,'Hospitalisation Details'!$U$4:$U$2346,'Hospitalisation Details'!$X$4:$X$2346)</f>
        <v>2254.8000000000002</v>
      </c>
      <c r="N2104" s="15">
        <f>_xlfn.XLOOKUP(A2104,'Hospitalisation Details'!$U$4:$U$2346,'Hospitalisation Details'!$Y$4:$Y$2346)</f>
        <v>1</v>
      </c>
      <c r="O2104" s="15">
        <f>_xlfn.XLOOKUP(A2104,'Hospitalisation Details'!$U$4:$U$2346,'Hospitalisation Details'!$Z$4:$Z$2346)</f>
        <v>1</v>
      </c>
      <c r="P2104" s="15" t="str">
        <f>_xlfn.XLOOKUP(A2104,'Hospitalisation Details'!$U$4:$U$2346,'Hospitalisation Details'!$AA$4:$AA$2346)</f>
        <v>R1016</v>
      </c>
      <c r="Q2104" s="15">
        <f>_xlfn.XLOOKUP(A2104,'Hospitalisation Details'!$U$4:$U$2346,'Hospitalisation Details'!$AB$4:$AB$2346)</f>
        <v>23</v>
      </c>
    </row>
    <row r="2105" spans="1:17" ht="15.5" x14ac:dyDescent="0.35">
      <c r="A2105" s="73" t="s">
        <v>262</v>
      </c>
      <c r="B2105" s="40" t="str">
        <f>_xlfn.XLOOKUP(A2105,'Customer Names'!$A$3:$A$2337,'Customer Names'!$E$3:$E$2337)</f>
        <v>Shamus M.</v>
      </c>
      <c r="C2105" s="29">
        <f>_xlfn.XLOOKUP(A2105,'Medical Examinations'!$P$3:$P$2337,'Medical Examinations'!$Q$3:$Q$2337)</f>
        <v>28.88</v>
      </c>
      <c r="D2105" s="15">
        <f>_xlfn.XLOOKUP(A2105,'Medical Examinations'!$P$3:$P$2337,'Medical Examinations'!$R$3:$R$2337)</f>
        <v>6.09</v>
      </c>
      <c r="E2105" s="15" t="str">
        <f>_xlfn.XLOOKUP(A2105,'Medical Examinations'!$P$3:$P$2337,'Medical Examinations'!$S$3:$S$2337)</f>
        <v>Yes</v>
      </c>
      <c r="F2105" s="15" t="str">
        <f>_xlfn.XLOOKUP(A2105,'Medical Examinations'!$P$3:$P$2337,'Medical Examinations'!$T$3:$T$2337)</f>
        <v>yes</v>
      </c>
      <c r="G2105" s="15" t="str">
        <f>_xlfn.XLOOKUP(A2105,'Medical Examinations'!$P$3:$P$2337,'Medical Examinations'!$U$3:$U$2337)</f>
        <v>No</v>
      </c>
      <c r="H2105" s="15">
        <f>_xlfn.XLOOKUP(A2105,'Medical Examinations'!$P$3:$P$2337,'Medical Examinations'!$V$3:$V$2337)</f>
        <v>2</v>
      </c>
      <c r="I2105" s="15" t="str">
        <f>_xlfn.XLOOKUP(A2105,'Medical Examinations'!$P$3:$P$2337,'Medical Examinations'!$W$3:$W$2337)</f>
        <v>No</v>
      </c>
      <c r="J2105" s="15" t="str">
        <f>_xlfn.XLOOKUP(A2105,'Medical Examinations'!$P$3:$P$2337,'Medical Examinations'!$X$3:$X$2337)</f>
        <v>Overweight</v>
      </c>
      <c r="K2105" s="15"/>
      <c r="L2105" s="74">
        <f>_xlfn.XLOOKUP(A2105,'Hospitalisation Details'!$U$4:$U$2346,'Hospitalisation Details'!$V$4:$V$2346)</f>
        <v>36707</v>
      </c>
      <c r="M2105" s="75">
        <f>_xlfn.XLOOKUP(A2105,'Hospitalisation Details'!$U$4:$U$2346,'Hospitalisation Details'!$X$4:$X$2346)</f>
        <v>2250.84</v>
      </c>
      <c r="N2105" s="15">
        <f>_xlfn.XLOOKUP(A2105,'Hospitalisation Details'!$U$4:$U$2346,'Hospitalisation Details'!$Y$4:$Y$2346)</f>
        <v>1</v>
      </c>
      <c r="O2105" s="15">
        <f>_xlfn.XLOOKUP(A2105,'Hospitalisation Details'!$U$4:$U$2346,'Hospitalisation Details'!$Z$4:$Z$2346)</f>
        <v>9</v>
      </c>
      <c r="P2105" s="15" t="str">
        <f>_xlfn.XLOOKUP(A2105,'Hospitalisation Details'!$U$4:$U$2346,'Hospitalisation Details'!$AA$4:$AA$2346)</f>
        <v>R1018</v>
      </c>
      <c r="Q2105" s="15">
        <f>_xlfn.XLOOKUP(A2105,'Hospitalisation Details'!$U$4:$U$2346,'Hospitalisation Details'!$AB$4:$AB$2346)</f>
        <v>23</v>
      </c>
    </row>
    <row r="2106" spans="1:17" ht="15.5" x14ac:dyDescent="0.35">
      <c r="A2106" s="73" t="s">
        <v>261</v>
      </c>
      <c r="B2106" s="40" t="str">
        <f>_xlfn.XLOOKUP(A2106,'Customer Names'!$A$3:$A$2337,'Customer Names'!$E$3:$E$2337)</f>
        <v>Mike</v>
      </c>
      <c r="C2106" s="29">
        <f>_xlfn.XLOOKUP(A2106,'Medical Examinations'!$P$3:$P$2337,'Medical Examinations'!$Q$3:$Q$2337)</f>
        <v>25.555</v>
      </c>
      <c r="D2106" s="15">
        <f>_xlfn.XLOOKUP(A2106,'Medical Examinations'!$P$3:$P$2337,'Medical Examinations'!$R$3:$R$2337)</f>
        <v>5.1100000000000003</v>
      </c>
      <c r="E2106" s="15" t="str">
        <f>_xlfn.XLOOKUP(A2106,'Medical Examinations'!$P$3:$P$2337,'Medical Examinations'!$S$3:$S$2337)</f>
        <v>No</v>
      </c>
      <c r="F2106" s="15" t="str">
        <f>_xlfn.XLOOKUP(A2106,'Medical Examinations'!$P$3:$P$2337,'Medical Examinations'!$T$3:$T$2337)</f>
        <v>No</v>
      </c>
      <c r="G2106" s="15" t="str">
        <f>_xlfn.XLOOKUP(A2106,'Medical Examinations'!$P$3:$P$2337,'Medical Examinations'!$U$3:$U$2337)</f>
        <v>Yes</v>
      </c>
      <c r="H2106" s="15">
        <f>_xlfn.XLOOKUP(A2106,'Medical Examinations'!$P$3:$P$2337,'Medical Examinations'!$V$3:$V$2337)</f>
        <v>1</v>
      </c>
      <c r="I2106" s="15" t="str">
        <f>_xlfn.XLOOKUP(A2106,'Medical Examinations'!$P$3:$P$2337,'Medical Examinations'!$W$3:$W$2337)</f>
        <v>No</v>
      </c>
      <c r="J2106" s="15" t="str">
        <f>_xlfn.XLOOKUP(A2106,'Medical Examinations'!$P$3:$P$2337,'Medical Examinations'!$X$3:$X$2337)</f>
        <v>Overweight</v>
      </c>
      <c r="K2106" s="15"/>
      <c r="L2106" s="74">
        <f>_xlfn.XLOOKUP(A2106,'Hospitalisation Details'!$U$4:$U$2346,'Hospitalisation Details'!$V$4:$V$2346)</f>
        <v>37965</v>
      </c>
      <c r="M2106" s="75">
        <f>_xlfn.XLOOKUP(A2106,'Hospitalisation Details'!$U$4:$U$2346,'Hospitalisation Details'!$X$4:$X$2346)</f>
        <v>2221.56</v>
      </c>
      <c r="N2106" s="15">
        <f>_xlfn.XLOOKUP(A2106,'Hospitalisation Details'!$U$4:$U$2346,'Hospitalisation Details'!$Y$4:$Y$2346)</f>
        <v>1</v>
      </c>
      <c r="O2106" s="15">
        <f>_xlfn.XLOOKUP(A2106,'Hospitalisation Details'!$U$4:$U$2346,'Hospitalisation Details'!$Z$4:$Z$2346)</f>
        <v>1</v>
      </c>
      <c r="P2106" s="15" t="str">
        <f>_xlfn.XLOOKUP(A2106,'Hospitalisation Details'!$U$4:$U$2346,'Hospitalisation Details'!$AA$4:$AA$2346)</f>
        <v>R1012</v>
      </c>
      <c r="Q2106" s="15">
        <f>_xlfn.XLOOKUP(A2106,'Hospitalisation Details'!$U$4:$U$2346,'Hospitalisation Details'!$AB$4:$AB$2346)</f>
        <v>20</v>
      </c>
    </row>
    <row r="2107" spans="1:17" ht="15.5" x14ac:dyDescent="0.35">
      <c r="A2107" s="73" t="s">
        <v>260</v>
      </c>
      <c r="B2107" s="40" t="str">
        <f>_xlfn.XLOOKUP(A2107,'Customer Names'!$A$3:$A$2337,'Customer Names'!$E$3:$E$2337)</f>
        <v>Mary Beth</v>
      </c>
      <c r="C2107" s="29">
        <f>_xlfn.XLOOKUP(A2107,'Medical Examinations'!$P$3:$P$2337,'Medical Examinations'!$Q$3:$Q$2337)</f>
        <v>37.29</v>
      </c>
      <c r="D2107" s="15">
        <f>_xlfn.XLOOKUP(A2107,'Medical Examinations'!$P$3:$P$2337,'Medical Examinations'!$R$3:$R$2337)</f>
        <v>4.46</v>
      </c>
      <c r="E2107" s="15" t="str">
        <f>_xlfn.XLOOKUP(A2107,'Medical Examinations'!$P$3:$P$2337,'Medical Examinations'!$S$3:$S$2337)</f>
        <v>No</v>
      </c>
      <c r="F2107" s="15" t="str">
        <f>_xlfn.XLOOKUP(A2107,'Medical Examinations'!$P$3:$P$2337,'Medical Examinations'!$T$3:$T$2337)</f>
        <v>yes</v>
      </c>
      <c r="G2107" s="15" t="str">
        <f>_xlfn.XLOOKUP(A2107,'Medical Examinations'!$P$3:$P$2337,'Medical Examinations'!$U$3:$U$2337)</f>
        <v>No</v>
      </c>
      <c r="H2107" s="15">
        <f>_xlfn.XLOOKUP(A2107,'Medical Examinations'!$P$3:$P$2337,'Medical Examinations'!$V$3:$V$2337)</f>
        <v>1</v>
      </c>
      <c r="I2107" s="15" t="str">
        <f>_xlfn.XLOOKUP(A2107,'Medical Examinations'!$P$3:$P$2337,'Medical Examinations'!$W$3:$W$2337)</f>
        <v>No</v>
      </c>
      <c r="J2107" s="15" t="str">
        <f>_xlfn.XLOOKUP(A2107,'Medical Examinations'!$P$3:$P$2337,'Medical Examinations'!$X$3:$X$2337)</f>
        <v>Obesity</v>
      </c>
      <c r="K2107" s="15"/>
      <c r="L2107" s="74">
        <f>_xlfn.XLOOKUP(A2107,'Hospitalisation Details'!$U$4:$U$2346,'Hospitalisation Details'!$V$4:$V$2346)</f>
        <v>38333</v>
      </c>
      <c r="M2107" s="75">
        <f>_xlfn.XLOOKUP(A2107,'Hospitalisation Details'!$U$4:$U$2346,'Hospitalisation Details'!$X$4:$X$2346)</f>
        <v>2219.4499999999998</v>
      </c>
      <c r="N2107" s="15">
        <f>_xlfn.XLOOKUP(A2107,'Hospitalisation Details'!$U$4:$U$2346,'Hospitalisation Details'!$Y$4:$Y$2346)</f>
        <v>1</v>
      </c>
      <c r="O2107" s="15">
        <f>_xlfn.XLOOKUP(A2107,'Hospitalisation Details'!$U$4:$U$2346,'Hospitalisation Details'!$Z$4:$Z$2346)</f>
        <v>2</v>
      </c>
      <c r="P2107" s="15" t="str">
        <f>_xlfn.XLOOKUP(A2107,'Hospitalisation Details'!$U$4:$U$2346,'Hospitalisation Details'!$AA$4:$AA$2346)</f>
        <v>R1013</v>
      </c>
      <c r="Q2107" s="15">
        <f>_xlfn.XLOOKUP(A2107,'Hospitalisation Details'!$U$4:$U$2346,'Hospitalisation Details'!$AB$4:$AB$2346)</f>
        <v>18</v>
      </c>
    </row>
    <row r="2108" spans="1:17" ht="15.5" x14ac:dyDescent="0.35">
      <c r="A2108" s="73" t="s">
        <v>259</v>
      </c>
      <c r="B2108" s="40" t="str">
        <f>_xlfn.XLOOKUP(A2108,'Customer Names'!$A$3:$A$2337,'Customer Names'!$E$3:$E$2337)</f>
        <v>Erin</v>
      </c>
      <c r="C2108" s="29">
        <f>_xlfn.XLOOKUP(A2108,'Medical Examinations'!$P$3:$P$2337,'Medical Examinations'!$Q$3:$Q$2337)</f>
        <v>40.28</v>
      </c>
      <c r="D2108" s="15">
        <f>_xlfn.XLOOKUP(A2108,'Medical Examinations'!$P$3:$P$2337,'Medical Examinations'!$R$3:$R$2337)</f>
        <v>6.11</v>
      </c>
      <c r="E2108" s="15" t="str">
        <f>_xlfn.XLOOKUP(A2108,'Medical Examinations'!$P$3:$P$2337,'Medical Examinations'!$S$3:$S$2337)</f>
        <v>No</v>
      </c>
      <c r="F2108" s="15" t="str">
        <f>_xlfn.XLOOKUP(A2108,'Medical Examinations'!$P$3:$P$2337,'Medical Examinations'!$T$3:$T$2337)</f>
        <v>yes</v>
      </c>
      <c r="G2108" s="15" t="str">
        <f>_xlfn.XLOOKUP(A2108,'Medical Examinations'!$P$3:$P$2337,'Medical Examinations'!$U$3:$U$2337)</f>
        <v>No</v>
      </c>
      <c r="H2108" s="15">
        <f>_xlfn.XLOOKUP(A2108,'Medical Examinations'!$P$3:$P$2337,'Medical Examinations'!$V$3:$V$2337)</f>
        <v>1</v>
      </c>
      <c r="I2108" s="15" t="str">
        <f>_xlfn.XLOOKUP(A2108,'Medical Examinations'!$P$3:$P$2337,'Medical Examinations'!$W$3:$W$2337)</f>
        <v>No</v>
      </c>
      <c r="J2108" s="15" t="str">
        <f>_xlfn.XLOOKUP(A2108,'Medical Examinations'!$P$3:$P$2337,'Medical Examinations'!$X$3:$X$2337)</f>
        <v>Obesity</v>
      </c>
      <c r="K2108" s="15"/>
      <c r="L2108" s="74">
        <f>_xlfn.XLOOKUP(A2108,'Hospitalisation Details'!$U$4:$U$2346,'Hospitalisation Details'!$V$4:$V$2346)</f>
        <v>38255</v>
      </c>
      <c r="M2108" s="75">
        <f>_xlfn.XLOOKUP(A2108,'Hospitalisation Details'!$U$4:$U$2346,'Hospitalisation Details'!$X$4:$X$2346)</f>
        <v>2217.6</v>
      </c>
      <c r="N2108" s="15">
        <f>_xlfn.XLOOKUP(A2108,'Hospitalisation Details'!$U$4:$U$2346,'Hospitalisation Details'!$Y$4:$Y$2346)</f>
        <v>1</v>
      </c>
      <c r="O2108" s="15">
        <f>_xlfn.XLOOKUP(A2108,'Hospitalisation Details'!$U$4:$U$2346,'Hospitalisation Details'!$Z$4:$Z$2346)</f>
        <v>2</v>
      </c>
      <c r="P2108" s="15" t="str">
        <f>_xlfn.XLOOKUP(A2108,'Hospitalisation Details'!$U$4:$U$2346,'Hospitalisation Details'!$AA$4:$AA$2346)</f>
        <v>R1024</v>
      </c>
      <c r="Q2108" s="15">
        <f>_xlfn.XLOOKUP(A2108,'Hospitalisation Details'!$U$4:$U$2346,'Hospitalisation Details'!$AB$4:$AB$2346)</f>
        <v>19</v>
      </c>
    </row>
    <row r="2109" spans="1:17" ht="15.5" x14ac:dyDescent="0.35">
      <c r="A2109" s="73" t="s">
        <v>258</v>
      </c>
      <c r="B2109" s="40" t="str">
        <f>_xlfn.XLOOKUP(A2109,'Customer Names'!$A$3:$A$2337,'Customer Names'!$E$3:$E$2337)</f>
        <v>Hallie</v>
      </c>
      <c r="C2109" s="29">
        <f>_xlfn.XLOOKUP(A2109,'Medical Examinations'!$P$3:$P$2337,'Medical Examinations'!$Q$3:$Q$2337)</f>
        <v>40.185000000000002</v>
      </c>
      <c r="D2109" s="15">
        <f>_xlfn.XLOOKUP(A2109,'Medical Examinations'!$P$3:$P$2337,'Medical Examinations'!$R$3:$R$2337)</f>
        <v>4.66</v>
      </c>
      <c r="E2109" s="15" t="str">
        <f>_xlfn.XLOOKUP(A2109,'Medical Examinations'!$P$3:$P$2337,'Medical Examinations'!$S$3:$S$2337)</f>
        <v>No</v>
      </c>
      <c r="F2109" s="15" t="str">
        <f>_xlfn.XLOOKUP(A2109,'Medical Examinations'!$P$3:$P$2337,'Medical Examinations'!$T$3:$T$2337)</f>
        <v>yes</v>
      </c>
      <c r="G2109" s="15" t="str">
        <f>_xlfn.XLOOKUP(A2109,'Medical Examinations'!$P$3:$P$2337,'Medical Examinations'!$U$3:$U$2337)</f>
        <v>No</v>
      </c>
      <c r="H2109" s="15">
        <f>_xlfn.XLOOKUP(A2109,'Medical Examinations'!$P$3:$P$2337,'Medical Examinations'!$V$3:$V$2337)</f>
        <v>1</v>
      </c>
      <c r="I2109" s="15" t="str">
        <f>_xlfn.XLOOKUP(A2109,'Medical Examinations'!$P$3:$P$2337,'Medical Examinations'!$W$3:$W$2337)</f>
        <v>No</v>
      </c>
      <c r="J2109" s="15" t="str">
        <f>_xlfn.XLOOKUP(A2109,'Medical Examinations'!$P$3:$P$2337,'Medical Examinations'!$X$3:$X$2337)</f>
        <v>Obesity</v>
      </c>
      <c r="K2109" s="15"/>
      <c r="L2109" s="74">
        <f>_xlfn.XLOOKUP(A2109,'Hospitalisation Details'!$U$4:$U$2346,'Hospitalisation Details'!$V$4:$V$2346)</f>
        <v>38151</v>
      </c>
      <c r="M2109" s="75">
        <f>_xlfn.XLOOKUP(A2109,'Hospitalisation Details'!$U$4:$U$2346,'Hospitalisation Details'!$X$4:$X$2346)</f>
        <v>2217.4699999999998</v>
      </c>
      <c r="N2109" s="15">
        <f>_xlfn.XLOOKUP(A2109,'Hospitalisation Details'!$U$4:$U$2346,'Hospitalisation Details'!$Y$4:$Y$2346)</f>
        <v>1</v>
      </c>
      <c r="O2109" s="15">
        <f>_xlfn.XLOOKUP(A2109,'Hospitalisation Details'!$U$4:$U$2346,'Hospitalisation Details'!$Z$4:$Z$2346)</f>
        <v>2</v>
      </c>
      <c r="P2109" s="15" t="str">
        <f>_xlfn.XLOOKUP(A2109,'Hospitalisation Details'!$U$4:$U$2346,'Hospitalisation Details'!$AA$4:$AA$2346)</f>
        <v>R1024</v>
      </c>
      <c r="Q2109" s="15">
        <f>_xlfn.XLOOKUP(A2109,'Hospitalisation Details'!$U$4:$U$2346,'Hospitalisation Details'!$AB$4:$AB$2346)</f>
        <v>19</v>
      </c>
    </row>
    <row r="2110" spans="1:17" ht="15.5" x14ac:dyDescent="0.35">
      <c r="A2110" s="73" t="s">
        <v>257</v>
      </c>
      <c r="B2110" s="40" t="str">
        <f>_xlfn.XLOOKUP(A2110,'Customer Names'!$A$3:$A$2337,'Customer Names'!$E$3:$E$2337)</f>
        <v>Paige P</v>
      </c>
      <c r="C2110" s="29">
        <f>_xlfn.XLOOKUP(A2110,'Medical Examinations'!$P$3:$P$2337,'Medical Examinations'!$Q$3:$Q$2337)</f>
        <v>23.57</v>
      </c>
      <c r="D2110" s="15">
        <f>_xlfn.XLOOKUP(A2110,'Medical Examinations'!$P$3:$P$2337,'Medical Examinations'!$R$3:$R$2337)</f>
        <v>6.14</v>
      </c>
      <c r="E2110" s="15" t="str">
        <f>_xlfn.XLOOKUP(A2110,'Medical Examinations'!$P$3:$P$2337,'Medical Examinations'!$S$3:$S$2337)</f>
        <v>No</v>
      </c>
      <c r="F2110" s="15" t="str">
        <f>_xlfn.XLOOKUP(A2110,'Medical Examinations'!$P$3:$P$2337,'Medical Examinations'!$T$3:$T$2337)</f>
        <v>No</v>
      </c>
      <c r="G2110" s="15" t="str">
        <f>_xlfn.XLOOKUP(A2110,'Medical Examinations'!$P$3:$P$2337,'Medical Examinations'!$U$3:$U$2337)</f>
        <v>No</v>
      </c>
      <c r="H2110" s="15">
        <f>_xlfn.XLOOKUP(A2110,'Medical Examinations'!$P$3:$P$2337,'Medical Examinations'!$V$3:$V$2337)</f>
        <v>0</v>
      </c>
      <c r="I2110" s="15" t="str">
        <f>_xlfn.XLOOKUP(A2110,'Medical Examinations'!$P$3:$P$2337,'Medical Examinations'!$W$3:$W$2337)</f>
        <v>No</v>
      </c>
      <c r="J2110" s="15" t="str">
        <f>_xlfn.XLOOKUP(A2110,'Medical Examinations'!$P$3:$P$2337,'Medical Examinations'!$X$3:$X$2337)</f>
        <v>Normalweight</v>
      </c>
      <c r="K2110" s="15"/>
      <c r="L2110" s="74">
        <f>_xlfn.XLOOKUP(A2110,'Hospitalisation Details'!$U$4:$U$2346,'Hospitalisation Details'!$V$4:$V$2346)</f>
        <v>34655</v>
      </c>
      <c r="M2110" s="75">
        <f>_xlfn.XLOOKUP(A2110,'Hospitalisation Details'!$U$4:$U$2346,'Hospitalisation Details'!$X$4:$X$2346)</f>
        <v>2213.21</v>
      </c>
      <c r="N2110" s="15">
        <f>_xlfn.XLOOKUP(A2110,'Hospitalisation Details'!$U$4:$U$2346,'Hospitalisation Details'!$Y$4:$Y$2346)</f>
        <v>1</v>
      </c>
      <c r="O2110" s="15">
        <f>_xlfn.XLOOKUP(A2110,'Hospitalisation Details'!$U$4:$U$2346,'Hospitalisation Details'!$Z$4:$Z$2346)</f>
        <v>9</v>
      </c>
      <c r="P2110" s="15" t="str">
        <f>_xlfn.XLOOKUP(A2110,'Hospitalisation Details'!$U$4:$U$2346,'Hospitalisation Details'!$AA$4:$AA$2346)</f>
        <v>R1013</v>
      </c>
      <c r="Q2110" s="15">
        <f>_xlfn.XLOOKUP(A2110,'Hospitalisation Details'!$U$4:$U$2346,'Hospitalisation Details'!$AB$4:$AB$2346)</f>
        <v>29</v>
      </c>
    </row>
    <row r="2111" spans="1:17" ht="15.5" x14ac:dyDescent="0.35">
      <c r="A2111" s="73" t="s">
        <v>256</v>
      </c>
      <c r="B2111" s="40" t="str">
        <f>_xlfn.XLOOKUP(A2111,'Customer Names'!$A$3:$A$2337,'Customer Names'!$E$3:$E$2337)</f>
        <v>Ji</v>
      </c>
      <c r="C2111" s="29">
        <f>_xlfn.XLOOKUP(A2111,'Medical Examinations'!$P$3:$P$2337,'Medical Examinations'!$Q$3:$Q$2337)</f>
        <v>35.625</v>
      </c>
      <c r="D2111" s="15">
        <f>_xlfn.XLOOKUP(A2111,'Medical Examinations'!$P$3:$P$2337,'Medical Examinations'!$R$3:$R$2337)</f>
        <v>6.21</v>
      </c>
      <c r="E2111" s="15" t="str">
        <f>_xlfn.XLOOKUP(A2111,'Medical Examinations'!$P$3:$P$2337,'Medical Examinations'!$S$3:$S$2337)</f>
        <v>No</v>
      </c>
      <c r="F2111" s="15" t="str">
        <f>_xlfn.XLOOKUP(A2111,'Medical Examinations'!$P$3:$P$2337,'Medical Examinations'!$T$3:$T$2337)</f>
        <v>yes</v>
      </c>
      <c r="G2111" s="15" t="str">
        <f>_xlfn.XLOOKUP(A2111,'Medical Examinations'!$P$3:$P$2337,'Medical Examinations'!$U$3:$U$2337)</f>
        <v>No</v>
      </c>
      <c r="H2111" s="15">
        <f>_xlfn.XLOOKUP(A2111,'Medical Examinations'!$P$3:$P$2337,'Medical Examinations'!$V$3:$V$2337)</f>
        <v>1</v>
      </c>
      <c r="I2111" s="15" t="str">
        <f>_xlfn.XLOOKUP(A2111,'Medical Examinations'!$P$3:$P$2337,'Medical Examinations'!$W$3:$W$2337)</f>
        <v>No</v>
      </c>
      <c r="J2111" s="15" t="str">
        <f>_xlfn.XLOOKUP(A2111,'Medical Examinations'!$P$3:$P$2337,'Medical Examinations'!$X$3:$X$2337)</f>
        <v>Obesity</v>
      </c>
      <c r="K2111" s="15"/>
      <c r="L2111" s="74">
        <f>_xlfn.XLOOKUP(A2111,'Hospitalisation Details'!$U$4:$U$2346,'Hospitalisation Details'!$V$4:$V$2346)</f>
        <v>38195</v>
      </c>
      <c r="M2111" s="75">
        <f>_xlfn.XLOOKUP(A2111,'Hospitalisation Details'!$U$4:$U$2346,'Hospitalisation Details'!$X$4:$X$2346)</f>
        <v>2211.13</v>
      </c>
      <c r="N2111" s="15">
        <f>_xlfn.XLOOKUP(A2111,'Hospitalisation Details'!$U$4:$U$2346,'Hospitalisation Details'!$Y$4:$Y$2346)</f>
        <v>1</v>
      </c>
      <c r="O2111" s="15">
        <f>_xlfn.XLOOKUP(A2111,'Hospitalisation Details'!$U$4:$U$2346,'Hospitalisation Details'!$Z$4:$Z$2346)</f>
        <v>9</v>
      </c>
      <c r="P2111" s="15" t="str">
        <f>_xlfn.XLOOKUP(A2111,'Hospitalisation Details'!$U$4:$U$2346,'Hospitalisation Details'!$AA$4:$AA$2346)</f>
        <v>R1024</v>
      </c>
      <c r="Q2111" s="15">
        <f>_xlfn.XLOOKUP(A2111,'Hospitalisation Details'!$U$4:$U$2346,'Hospitalisation Details'!$AB$4:$AB$2346)</f>
        <v>19</v>
      </c>
    </row>
    <row r="2112" spans="1:17" ht="15.5" x14ac:dyDescent="0.35">
      <c r="A2112" s="73" t="s">
        <v>255</v>
      </c>
      <c r="B2112" s="40" t="str">
        <f>_xlfn.XLOOKUP(A2112,'Customer Names'!$A$3:$A$2337,'Customer Names'!$E$3:$E$2337)</f>
        <v>Carissa A</v>
      </c>
      <c r="C2112" s="29">
        <f>_xlfn.XLOOKUP(A2112,'Medical Examinations'!$P$3:$P$2337,'Medical Examinations'!$Q$3:$Q$2337)</f>
        <v>33.155000000000001</v>
      </c>
      <c r="D2112" s="15">
        <f>_xlfn.XLOOKUP(A2112,'Medical Examinations'!$P$3:$P$2337,'Medical Examinations'!$R$3:$R$2337)</f>
        <v>4.5999999999999996</v>
      </c>
      <c r="E2112" s="15" t="str">
        <f>_xlfn.XLOOKUP(A2112,'Medical Examinations'!$P$3:$P$2337,'Medical Examinations'!$S$3:$S$2337)</f>
        <v>No</v>
      </c>
      <c r="F2112" s="15" t="str">
        <f>_xlfn.XLOOKUP(A2112,'Medical Examinations'!$P$3:$P$2337,'Medical Examinations'!$T$3:$T$2337)</f>
        <v>yes</v>
      </c>
      <c r="G2112" s="15" t="str">
        <f>_xlfn.XLOOKUP(A2112,'Medical Examinations'!$P$3:$P$2337,'Medical Examinations'!$U$3:$U$2337)</f>
        <v>No</v>
      </c>
      <c r="H2112" s="15">
        <f>_xlfn.XLOOKUP(A2112,'Medical Examinations'!$P$3:$P$2337,'Medical Examinations'!$V$3:$V$2337)</f>
        <v>1</v>
      </c>
      <c r="I2112" s="15" t="str">
        <f>_xlfn.XLOOKUP(A2112,'Medical Examinations'!$P$3:$P$2337,'Medical Examinations'!$W$3:$W$2337)</f>
        <v>No</v>
      </c>
      <c r="J2112" s="15" t="str">
        <f>_xlfn.XLOOKUP(A2112,'Medical Examinations'!$P$3:$P$2337,'Medical Examinations'!$X$3:$X$2337)</f>
        <v>Obesity</v>
      </c>
      <c r="K2112" s="15"/>
      <c r="L2112" s="74">
        <f>_xlfn.XLOOKUP(A2112,'Hospitalisation Details'!$U$4:$U$2346,'Hospitalisation Details'!$V$4:$V$2346)</f>
        <v>38205</v>
      </c>
      <c r="M2112" s="75">
        <f>_xlfn.XLOOKUP(A2112,'Hospitalisation Details'!$U$4:$U$2346,'Hospitalisation Details'!$X$4:$X$2346)</f>
        <v>2207.6999999999998</v>
      </c>
      <c r="N2112" s="15">
        <f>_xlfn.XLOOKUP(A2112,'Hospitalisation Details'!$U$4:$U$2346,'Hospitalisation Details'!$Y$4:$Y$2346)</f>
        <v>1</v>
      </c>
      <c r="O2112" s="15">
        <f>_xlfn.XLOOKUP(A2112,'Hospitalisation Details'!$U$4:$U$2346,'Hospitalisation Details'!$Z$4:$Z$2346)</f>
        <v>9</v>
      </c>
      <c r="P2112" s="15" t="str">
        <f>_xlfn.XLOOKUP(A2112,'Hospitalisation Details'!$U$4:$U$2346,'Hospitalisation Details'!$AA$4:$AA$2346)</f>
        <v>R1024</v>
      </c>
      <c r="Q2112" s="15">
        <f>_xlfn.XLOOKUP(A2112,'Hospitalisation Details'!$U$4:$U$2346,'Hospitalisation Details'!$AB$4:$AB$2346)</f>
        <v>19</v>
      </c>
    </row>
    <row r="2113" spans="1:17" ht="15.5" x14ac:dyDescent="0.35">
      <c r="A2113" s="73" t="s">
        <v>254</v>
      </c>
      <c r="B2113" s="40" t="str">
        <f>_xlfn.XLOOKUP(A2113,'Customer Names'!$A$3:$A$2337,'Customer Names'!$E$3:$E$2337)</f>
        <v>Mona</v>
      </c>
      <c r="C2113" s="29">
        <f>_xlfn.XLOOKUP(A2113,'Medical Examinations'!$P$3:$P$2337,'Medical Examinations'!$Q$3:$Q$2337)</f>
        <v>31.92</v>
      </c>
      <c r="D2113" s="15">
        <f>_xlfn.XLOOKUP(A2113,'Medical Examinations'!$P$3:$P$2337,'Medical Examinations'!$R$3:$R$2337)</f>
        <v>5.04</v>
      </c>
      <c r="E2113" s="15" t="str">
        <f>_xlfn.XLOOKUP(A2113,'Medical Examinations'!$P$3:$P$2337,'Medical Examinations'!$S$3:$S$2337)</f>
        <v>No</v>
      </c>
      <c r="F2113" s="15" t="str">
        <f>_xlfn.XLOOKUP(A2113,'Medical Examinations'!$P$3:$P$2337,'Medical Examinations'!$T$3:$T$2337)</f>
        <v>yes</v>
      </c>
      <c r="G2113" s="15" t="str">
        <f>_xlfn.XLOOKUP(A2113,'Medical Examinations'!$P$3:$P$2337,'Medical Examinations'!$U$3:$U$2337)</f>
        <v>No</v>
      </c>
      <c r="H2113" s="15">
        <f>_xlfn.XLOOKUP(A2113,'Medical Examinations'!$P$3:$P$2337,'Medical Examinations'!$V$3:$V$2337)</f>
        <v>1</v>
      </c>
      <c r="I2113" s="15" t="str">
        <f>_xlfn.XLOOKUP(A2113,'Medical Examinations'!$P$3:$P$2337,'Medical Examinations'!$W$3:$W$2337)</f>
        <v>No</v>
      </c>
      <c r="J2113" s="15" t="str">
        <f>_xlfn.XLOOKUP(A2113,'Medical Examinations'!$P$3:$P$2337,'Medical Examinations'!$X$3:$X$2337)</f>
        <v>Obesity</v>
      </c>
      <c r="K2113" s="15"/>
      <c r="L2113" s="74">
        <f>_xlfn.XLOOKUP(A2113,'Hospitalisation Details'!$U$4:$U$2346,'Hospitalisation Details'!$V$4:$V$2346)</f>
        <v>38304</v>
      </c>
      <c r="M2113" s="75">
        <f>_xlfn.XLOOKUP(A2113,'Hospitalisation Details'!$U$4:$U$2346,'Hospitalisation Details'!$X$4:$X$2346)</f>
        <v>2205.98</v>
      </c>
      <c r="N2113" s="15">
        <f>_xlfn.XLOOKUP(A2113,'Hospitalisation Details'!$U$4:$U$2346,'Hospitalisation Details'!$Y$4:$Y$2346)</f>
        <v>1</v>
      </c>
      <c r="O2113" s="15">
        <f>_xlfn.XLOOKUP(A2113,'Hospitalisation Details'!$U$4:$U$2346,'Hospitalisation Details'!$Z$4:$Z$2346)</f>
        <v>1</v>
      </c>
      <c r="P2113" s="15" t="str">
        <f>_xlfn.XLOOKUP(A2113,'Hospitalisation Details'!$U$4:$U$2346,'Hospitalisation Details'!$AA$4:$AA$2346)</f>
        <v>R1024</v>
      </c>
      <c r="Q2113" s="15">
        <f>_xlfn.XLOOKUP(A2113,'Hospitalisation Details'!$U$4:$U$2346,'Hospitalisation Details'!$AB$4:$AB$2346)</f>
        <v>19</v>
      </c>
    </row>
    <row r="2114" spans="1:17" ht="15.5" x14ac:dyDescent="0.35">
      <c r="A2114" s="73" t="s">
        <v>253</v>
      </c>
      <c r="B2114" s="40" t="str">
        <f>_xlfn.XLOOKUP(A2114,'Customer Names'!$A$3:$A$2337,'Customer Names'!$E$3:$E$2337)</f>
        <v>Kristin R.</v>
      </c>
      <c r="C2114" s="29">
        <f>_xlfn.XLOOKUP(A2114,'Medical Examinations'!$P$3:$P$2337,'Medical Examinations'!$Q$3:$Q$2337)</f>
        <v>30.305</v>
      </c>
      <c r="D2114" s="15">
        <f>_xlfn.XLOOKUP(A2114,'Medical Examinations'!$P$3:$P$2337,'Medical Examinations'!$R$3:$R$2337)</f>
        <v>5.08</v>
      </c>
      <c r="E2114" s="15" t="str">
        <f>_xlfn.XLOOKUP(A2114,'Medical Examinations'!$P$3:$P$2337,'Medical Examinations'!$S$3:$S$2337)</f>
        <v>No</v>
      </c>
      <c r="F2114" s="15" t="str">
        <f>_xlfn.XLOOKUP(A2114,'Medical Examinations'!$P$3:$P$2337,'Medical Examinations'!$T$3:$T$2337)</f>
        <v>yes</v>
      </c>
      <c r="G2114" s="15" t="str">
        <f>_xlfn.XLOOKUP(A2114,'Medical Examinations'!$P$3:$P$2337,'Medical Examinations'!$U$3:$U$2337)</f>
        <v>No</v>
      </c>
      <c r="H2114" s="15">
        <f>_xlfn.XLOOKUP(A2114,'Medical Examinations'!$P$3:$P$2337,'Medical Examinations'!$V$3:$V$2337)</f>
        <v>1</v>
      </c>
      <c r="I2114" s="15" t="str">
        <f>_xlfn.XLOOKUP(A2114,'Medical Examinations'!$P$3:$P$2337,'Medical Examinations'!$W$3:$W$2337)</f>
        <v>No</v>
      </c>
      <c r="J2114" s="15" t="str">
        <f>_xlfn.XLOOKUP(A2114,'Medical Examinations'!$P$3:$P$2337,'Medical Examinations'!$X$3:$X$2337)</f>
        <v>Obesity</v>
      </c>
      <c r="K2114" s="15"/>
      <c r="L2114" s="74">
        <f>_xlfn.XLOOKUP(A2114,'Hospitalisation Details'!$U$4:$U$2346,'Hospitalisation Details'!$V$4:$V$2346)</f>
        <v>38288</v>
      </c>
      <c r="M2114" s="75">
        <f>_xlfn.XLOOKUP(A2114,'Hospitalisation Details'!$U$4:$U$2346,'Hospitalisation Details'!$X$4:$X$2346)</f>
        <v>2203.7399999999998</v>
      </c>
      <c r="N2114" s="15">
        <f>_xlfn.XLOOKUP(A2114,'Hospitalisation Details'!$U$4:$U$2346,'Hospitalisation Details'!$Y$4:$Y$2346)</f>
        <v>1</v>
      </c>
      <c r="O2114" s="15">
        <f>_xlfn.XLOOKUP(A2114,'Hospitalisation Details'!$U$4:$U$2346,'Hospitalisation Details'!$Z$4:$Z$2346)</f>
        <v>9</v>
      </c>
      <c r="P2114" s="15" t="str">
        <f>_xlfn.XLOOKUP(A2114,'Hospitalisation Details'!$U$4:$U$2346,'Hospitalisation Details'!$AA$4:$AA$2346)</f>
        <v>R1024</v>
      </c>
      <c r="Q2114" s="15">
        <f>_xlfn.XLOOKUP(A2114,'Hospitalisation Details'!$U$4:$U$2346,'Hospitalisation Details'!$AB$4:$AB$2346)</f>
        <v>19</v>
      </c>
    </row>
    <row r="2115" spans="1:17" ht="15.5" x14ac:dyDescent="0.35">
      <c r="A2115" s="73" t="s">
        <v>252</v>
      </c>
      <c r="B2115" s="40" t="str">
        <f>_xlfn.XLOOKUP(A2115,'Customer Names'!$A$3:$A$2337,'Customer Names'!$E$3:$E$2337)</f>
        <v>Beth</v>
      </c>
      <c r="C2115" s="29">
        <f>_xlfn.XLOOKUP(A2115,'Medical Examinations'!$P$3:$P$2337,'Medical Examinations'!$Q$3:$Q$2337)</f>
        <v>30.114999999999998</v>
      </c>
      <c r="D2115" s="15">
        <f>_xlfn.XLOOKUP(A2115,'Medical Examinations'!$P$3:$P$2337,'Medical Examinations'!$R$3:$R$2337)</f>
        <v>4.38</v>
      </c>
      <c r="E2115" s="15" t="str">
        <f>_xlfn.XLOOKUP(A2115,'Medical Examinations'!$P$3:$P$2337,'Medical Examinations'!$S$3:$S$2337)</f>
        <v>No</v>
      </c>
      <c r="F2115" s="15" t="str">
        <f>_xlfn.XLOOKUP(A2115,'Medical Examinations'!$P$3:$P$2337,'Medical Examinations'!$T$3:$T$2337)</f>
        <v>yes</v>
      </c>
      <c r="G2115" s="15" t="str">
        <f>_xlfn.XLOOKUP(A2115,'Medical Examinations'!$P$3:$P$2337,'Medical Examinations'!$U$3:$U$2337)</f>
        <v>No</v>
      </c>
      <c r="H2115" s="15">
        <f>_xlfn.XLOOKUP(A2115,'Medical Examinations'!$P$3:$P$2337,'Medical Examinations'!$V$3:$V$2337)</f>
        <v>1</v>
      </c>
      <c r="I2115" s="15" t="str">
        <f>_xlfn.XLOOKUP(A2115,'Medical Examinations'!$P$3:$P$2337,'Medical Examinations'!$W$3:$W$2337)</f>
        <v>No</v>
      </c>
      <c r="J2115" s="15" t="str">
        <f>_xlfn.XLOOKUP(A2115,'Medical Examinations'!$P$3:$P$2337,'Medical Examinations'!$X$3:$X$2337)</f>
        <v>Obesity</v>
      </c>
      <c r="K2115" s="15"/>
      <c r="L2115" s="74">
        <f>_xlfn.XLOOKUP(A2115,'Hospitalisation Details'!$U$4:$U$2346,'Hospitalisation Details'!$V$4:$V$2346)</f>
        <v>38205</v>
      </c>
      <c r="M2115" s="75">
        <f>_xlfn.XLOOKUP(A2115,'Hospitalisation Details'!$U$4:$U$2346,'Hospitalisation Details'!$X$4:$X$2346)</f>
        <v>2203.4699999999998</v>
      </c>
      <c r="N2115" s="15">
        <f>_xlfn.XLOOKUP(A2115,'Hospitalisation Details'!$U$4:$U$2346,'Hospitalisation Details'!$Y$4:$Y$2346)</f>
        <v>1</v>
      </c>
      <c r="O2115" s="15">
        <f>_xlfn.XLOOKUP(A2115,'Hospitalisation Details'!$U$4:$U$2346,'Hospitalisation Details'!$Z$4:$Z$2346)</f>
        <v>9</v>
      </c>
      <c r="P2115" s="15" t="str">
        <f>_xlfn.XLOOKUP(A2115,'Hospitalisation Details'!$U$4:$U$2346,'Hospitalisation Details'!$AA$4:$AA$2346)</f>
        <v>R1024</v>
      </c>
      <c r="Q2115" s="15">
        <f>_xlfn.XLOOKUP(A2115,'Hospitalisation Details'!$U$4:$U$2346,'Hospitalisation Details'!$AB$4:$AB$2346)</f>
        <v>19</v>
      </c>
    </row>
    <row r="2116" spans="1:17" ht="15.5" x14ac:dyDescent="0.35">
      <c r="A2116" s="73" t="s">
        <v>251</v>
      </c>
      <c r="B2116" s="40" t="str">
        <f>_xlfn.XLOOKUP(A2116,'Customer Names'!$A$3:$A$2337,'Customer Names'!$E$3:$E$2337)</f>
        <v>Allison</v>
      </c>
      <c r="C2116" s="29">
        <f>_xlfn.XLOOKUP(A2116,'Medical Examinations'!$P$3:$P$2337,'Medical Examinations'!$Q$3:$Q$2337)</f>
        <v>24.09</v>
      </c>
      <c r="D2116" s="15">
        <f>_xlfn.XLOOKUP(A2116,'Medical Examinations'!$P$3:$P$2337,'Medical Examinations'!$R$3:$R$2337)</f>
        <v>4.79</v>
      </c>
      <c r="E2116" s="15" t="str">
        <f>_xlfn.XLOOKUP(A2116,'Medical Examinations'!$P$3:$P$2337,'Medical Examinations'!$S$3:$S$2337)</f>
        <v>No</v>
      </c>
      <c r="F2116" s="15" t="str">
        <f>_xlfn.XLOOKUP(A2116,'Medical Examinations'!$P$3:$P$2337,'Medical Examinations'!$T$3:$T$2337)</f>
        <v>yes</v>
      </c>
      <c r="G2116" s="15" t="str">
        <f>_xlfn.XLOOKUP(A2116,'Medical Examinations'!$P$3:$P$2337,'Medical Examinations'!$U$3:$U$2337)</f>
        <v>No</v>
      </c>
      <c r="H2116" s="15">
        <f>_xlfn.XLOOKUP(A2116,'Medical Examinations'!$P$3:$P$2337,'Medical Examinations'!$V$3:$V$2337)</f>
        <v>1</v>
      </c>
      <c r="I2116" s="15" t="str">
        <f>_xlfn.XLOOKUP(A2116,'Medical Examinations'!$P$3:$P$2337,'Medical Examinations'!$W$3:$W$2337)</f>
        <v>No</v>
      </c>
      <c r="J2116" s="15" t="str">
        <f>_xlfn.XLOOKUP(A2116,'Medical Examinations'!$P$3:$P$2337,'Medical Examinations'!$X$3:$X$2337)</f>
        <v>Normalweight</v>
      </c>
      <c r="K2116" s="15"/>
      <c r="L2116" s="74">
        <f>_xlfn.XLOOKUP(A2116,'Hospitalisation Details'!$U$4:$U$2346,'Hospitalisation Details'!$V$4:$V$2346)</f>
        <v>38195</v>
      </c>
      <c r="M2116" s="75">
        <f>_xlfn.XLOOKUP(A2116,'Hospitalisation Details'!$U$4:$U$2346,'Hospitalisation Details'!$X$4:$X$2346)</f>
        <v>2201.1</v>
      </c>
      <c r="N2116" s="15">
        <f>_xlfn.XLOOKUP(A2116,'Hospitalisation Details'!$U$4:$U$2346,'Hospitalisation Details'!$Y$4:$Y$2346)</f>
        <v>1</v>
      </c>
      <c r="O2116" s="15">
        <f>_xlfn.XLOOKUP(A2116,'Hospitalisation Details'!$U$4:$U$2346,'Hospitalisation Details'!$Z$4:$Z$2346)</f>
        <v>1</v>
      </c>
      <c r="P2116" s="15" t="str">
        <f>_xlfn.XLOOKUP(A2116,'Hospitalisation Details'!$U$4:$U$2346,'Hospitalisation Details'!$AA$4:$AA$2346)</f>
        <v>R1013</v>
      </c>
      <c r="Q2116" s="15">
        <f>_xlfn.XLOOKUP(A2116,'Hospitalisation Details'!$U$4:$U$2346,'Hospitalisation Details'!$AB$4:$AB$2346)</f>
        <v>19</v>
      </c>
    </row>
    <row r="2117" spans="1:17" ht="15.5" x14ac:dyDescent="0.35">
      <c r="A2117" s="73" t="s">
        <v>250</v>
      </c>
      <c r="B2117" s="40" t="str">
        <f>_xlfn.XLOOKUP(A2117,'Customer Names'!$A$3:$A$2337,'Customer Names'!$E$3:$E$2337)</f>
        <v>Ashley E</v>
      </c>
      <c r="C2117" s="29">
        <f>_xlfn.XLOOKUP(A2117,'Medical Examinations'!$P$3:$P$2337,'Medical Examinations'!$Q$3:$Q$2337)</f>
        <v>28.215</v>
      </c>
      <c r="D2117" s="15">
        <f>_xlfn.XLOOKUP(A2117,'Medical Examinations'!$P$3:$P$2337,'Medical Examinations'!$R$3:$R$2337)</f>
        <v>4.21</v>
      </c>
      <c r="E2117" s="15" t="str">
        <f>_xlfn.XLOOKUP(A2117,'Medical Examinations'!$P$3:$P$2337,'Medical Examinations'!$S$3:$S$2337)</f>
        <v>No</v>
      </c>
      <c r="F2117" s="15" t="str">
        <f>_xlfn.XLOOKUP(A2117,'Medical Examinations'!$P$3:$P$2337,'Medical Examinations'!$T$3:$T$2337)</f>
        <v>yes</v>
      </c>
      <c r="G2117" s="15" t="str">
        <f>_xlfn.XLOOKUP(A2117,'Medical Examinations'!$P$3:$P$2337,'Medical Examinations'!$U$3:$U$2337)</f>
        <v>No</v>
      </c>
      <c r="H2117" s="15">
        <f>_xlfn.XLOOKUP(A2117,'Medical Examinations'!$P$3:$P$2337,'Medical Examinations'!$V$3:$V$2337)</f>
        <v>1</v>
      </c>
      <c r="I2117" s="15" t="str">
        <f>_xlfn.XLOOKUP(A2117,'Medical Examinations'!$P$3:$P$2337,'Medical Examinations'!$W$3:$W$2337)</f>
        <v>No</v>
      </c>
      <c r="J2117" s="15" t="str">
        <f>_xlfn.XLOOKUP(A2117,'Medical Examinations'!$P$3:$P$2337,'Medical Examinations'!$X$3:$X$2337)</f>
        <v>Overweight</v>
      </c>
      <c r="K2117" s="15"/>
      <c r="L2117" s="74">
        <f>_xlfn.XLOOKUP(A2117,'Hospitalisation Details'!$U$4:$U$2346,'Hospitalisation Details'!$V$4:$V$2346)</f>
        <v>38242</v>
      </c>
      <c r="M2117" s="75">
        <f>_xlfn.XLOOKUP(A2117,'Hospitalisation Details'!$U$4:$U$2346,'Hospitalisation Details'!$X$4:$X$2346)</f>
        <v>2200.83</v>
      </c>
      <c r="N2117" s="15">
        <f>_xlfn.XLOOKUP(A2117,'Hospitalisation Details'!$U$4:$U$2346,'Hospitalisation Details'!$Y$4:$Y$2346)</f>
        <v>1</v>
      </c>
      <c r="O2117" s="15">
        <f>_xlfn.XLOOKUP(A2117,'Hospitalisation Details'!$U$4:$U$2346,'Hospitalisation Details'!$Z$4:$Z$2346)</f>
        <v>9</v>
      </c>
      <c r="P2117" s="15" t="str">
        <f>_xlfn.XLOOKUP(A2117,'Hospitalisation Details'!$U$4:$U$2346,'Hospitalisation Details'!$AA$4:$AA$2346)</f>
        <v>R1024</v>
      </c>
      <c r="Q2117" s="15">
        <f>_xlfn.XLOOKUP(A2117,'Hospitalisation Details'!$U$4:$U$2346,'Hospitalisation Details'!$AB$4:$AB$2346)</f>
        <v>19</v>
      </c>
    </row>
    <row r="2118" spans="1:17" ht="15.5" x14ac:dyDescent="0.35">
      <c r="A2118" s="73" t="s">
        <v>248</v>
      </c>
      <c r="B2118" s="40" t="str">
        <f>_xlfn.XLOOKUP(A2118,'Customer Names'!$A$3:$A$2337,'Customer Names'!$E$3:$E$2337)</f>
        <v>Hilary K.</v>
      </c>
      <c r="C2118" s="29">
        <f>_xlfn.XLOOKUP(A2118,'Medical Examinations'!$P$3:$P$2337,'Medical Examinations'!$Q$3:$Q$2337)</f>
        <v>26.315000000000001</v>
      </c>
      <c r="D2118" s="15">
        <f>_xlfn.XLOOKUP(A2118,'Medical Examinations'!$P$3:$P$2337,'Medical Examinations'!$R$3:$R$2337)</f>
        <v>5.47</v>
      </c>
      <c r="E2118" s="15" t="str">
        <f>_xlfn.XLOOKUP(A2118,'Medical Examinations'!$P$3:$P$2337,'Medical Examinations'!$S$3:$S$2337)</f>
        <v>No</v>
      </c>
      <c r="F2118" s="15" t="str">
        <f>_xlfn.XLOOKUP(A2118,'Medical Examinations'!$P$3:$P$2337,'Medical Examinations'!$T$3:$T$2337)</f>
        <v>yes</v>
      </c>
      <c r="G2118" s="15" t="str">
        <f>_xlfn.XLOOKUP(A2118,'Medical Examinations'!$P$3:$P$2337,'Medical Examinations'!$U$3:$U$2337)</f>
        <v>No</v>
      </c>
      <c r="H2118" s="15">
        <f>_xlfn.XLOOKUP(A2118,'Medical Examinations'!$P$3:$P$2337,'Medical Examinations'!$V$3:$V$2337)</f>
        <v>1</v>
      </c>
      <c r="I2118" s="15" t="str">
        <f>_xlfn.XLOOKUP(A2118,'Medical Examinations'!$P$3:$P$2337,'Medical Examinations'!$W$3:$W$2337)</f>
        <v>No</v>
      </c>
      <c r="J2118" s="15" t="str">
        <f>_xlfn.XLOOKUP(A2118,'Medical Examinations'!$P$3:$P$2337,'Medical Examinations'!$X$3:$X$2337)</f>
        <v>Overweight</v>
      </c>
      <c r="K2118" s="15"/>
      <c r="L2118" s="74">
        <f>_xlfn.XLOOKUP(A2118,'Hospitalisation Details'!$U$4:$U$2346,'Hospitalisation Details'!$V$4:$V$2346)</f>
        <v>38233</v>
      </c>
      <c r="M2118" s="75">
        <f>_xlfn.XLOOKUP(A2118,'Hospitalisation Details'!$U$4:$U$2346,'Hospitalisation Details'!$X$4:$X$2346)</f>
        <v>2198.19</v>
      </c>
      <c r="N2118" s="15">
        <f>_xlfn.XLOOKUP(A2118,'Hospitalisation Details'!$U$4:$U$2346,'Hospitalisation Details'!$Y$4:$Y$2346)</f>
        <v>1</v>
      </c>
      <c r="O2118" s="15">
        <f>_xlfn.XLOOKUP(A2118,'Hospitalisation Details'!$U$4:$U$2346,'Hospitalisation Details'!$Z$4:$Z$2346)</f>
        <v>2</v>
      </c>
      <c r="P2118" s="15" t="str">
        <f>_xlfn.XLOOKUP(A2118,'Hospitalisation Details'!$U$4:$U$2346,'Hospitalisation Details'!$AA$4:$AA$2346)</f>
        <v>R1023</v>
      </c>
      <c r="Q2118" s="15">
        <f>_xlfn.XLOOKUP(A2118,'Hospitalisation Details'!$U$4:$U$2346,'Hospitalisation Details'!$AB$4:$AB$2346)</f>
        <v>19</v>
      </c>
    </row>
    <row r="2119" spans="1:17" ht="15.5" x14ac:dyDescent="0.35">
      <c r="A2119" s="73" t="s">
        <v>246</v>
      </c>
      <c r="B2119" s="40" t="str">
        <f>_xlfn.XLOOKUP(A2119,'Customer Names'!$A$3:$A$2337,'Customer Names'!$E$3:$E$2337)</f>
        <v>Dominique</v>
      </c>
      <c r="C2119" s="29">
        <f>_xlfn.XLOOKUP(A2119,'Medical Examinations'!$P$3:$P$2337,'Medical Examinations'!$Q$3:$Q$2337)</f>
        <v>25.08</v>
      </c>
      <c r="D2119" s="15">
        <f>_xlfn.XLOOKUP(A2119,'Medical Examinations'!$P$3:$P$2337,'Medical Examinations'!$R$3:$R$2337)</f>
        <v>5.09</v>
      </c>
      <c r="E2119" s="15" t="str">
        <f>_xlfn.XLOOKUP(A2119,'Medical Examinations'!$P$3:$P$2337,'Medical Examinations'!$S$3:$S$2337)</f>
        <v>No</v>
      </c>
      <c r="F2119" s="15" t="str">
        <f>_xlfn.XLOOKUP(A2119,'Medical Examinations'!$P$3:$P$2337,'Medical Examinations'!$T$3:$T$2337)</f>
        <v>yes</v>
      </c>
      <c r="G2119" s="15" t="str">
        <f>_xlfn.XLOOKUP(A2119,'Medical Examinations'!$P$3:$P$2337,'Medical Examinations'!$U$3:$U$2337)</f>
        <v>No</v>
      </c>
      <c r="H2119" s="15">
        <f>_xlfn.XLOOKUP(A2119,'Medical Examinations'!$P$3:$P$2337,'Medical Examinations'!$V$3:$V$2337)</f>
        <v>1</v>
      </c>
      <c r="I2119" s="15" t="str">
        <f>_xlfn.XLOOKUP(A2119,'Medical Examinations'!$P$3:$P$2337,'Medical Examinations'!$W$3:$W$2337)</f>
        <v>No</v>
      </c>
      <c r="J2119" s="15" t="str">
        <f>_xlfn.XLOOKUP(A2119,'Medical Examinations'!$P$3:$P$2337,'Medical Examinations'!$X$3:$X$2337)</f>
        <v>Overweight</v>
      </c>
      <c r="K2119" s="15"/>
      <c r="L2119" s="74">
        <f>_xlfn.XLOOKUP(A2119,'Hospitalisation Details'!$U$4:$U$2346,'Hospitalisation Details'!$V$4:$V$2346)</f>
        <v>38328</v>
      </c>
      <c r="M2119" s="75">
        <f>_xlfn.XLOOKUP(A2119,'Hospitalisation Details'!$U$4:$U$2346,'Hospitalisation Details'!$X$4:$X$2346)</f>
        <v>2196.4699999999998</v>
      </c>
      <c r="N2119" s="15">
        <f>_xlfn.XLOOKUP(A2119,'Hospitalisation Details'!$U$4:$U$2346,'Hospitalisation Details'!$Y$4:$Y$2346)</f>
        <v>1</v>
      </c>
      <c r="O2119" s="15">
        <f>_xlfn.XLOOKUP(A2119,'Hospitalisation Details'!$U$4:$U$2346,'Hospitalisation Details'!$Z$4:$Z$2346)</f>
        <v>1</v>
      </c>
      <c r="P2119" s="15" t="str">
        <f>_xlfn.XLOOKUP(A2119,'Hospitalisation Details'!$U$4:$U$2346,'Hospitalisation Details'!$AA$4:$AA$2346)</f>
        <v>R1024</v>
      </c>
      <c r="Q2119" s="15">
        <f>_xlfn.XLOOKUP(A2119,'Hospitalisation Details'!$U$4:$U$2346,'Hospitalisation Details'!$AB$4:$AB$2346)</f>
        <v>19</v>
      </c>
    </row>
    <row r="2120" spans="1:17" ht="15.5" x14ac:dyDescent="0.35">
      <c r="A2120" s="73" t="s">
        <v>245</v>
      </c>
      <c r="B2120" s="40" t="str">
        <f>_xlfn.XLOOKUP(A2120,'Customer Names'!$A$3:$A$2337,'Customer Names'!$E$3:$E$2337)</f>
        <v>Carlos I</v>
      </c>
      <c r="C2120" s="29">
        <f>_xlfn.XLOOKUP(A2120,'Medical Examinations'!$P$3:$P$2337,'Medical Examinations'!$Q$3:$Q$2337)</f>
        <v>15.41</v>
      </c>
      <c r="D2120" s="15">
        <f>_xlfn.XLOOKUP(A2120,'Medical Examinations'!$P$3:$P$2337,'Medical Examinations'!$R$3:$R$2337)</f>
        <v>5.08</v>
      </c>
      <c r="E2120" s="15" t="str">
        <f>_xlfn.XLOOKUP(A2120,'Medical Examinations'!$P$3:$P$2337,'Medical Examinations'!$S$3:$S$2337)</f>
        <v>No</v>
      </c>
      <c r="F2120" s="15" t="str">
        <f>_xlfn.XLOOKUP(A2120,'Medical Examinations'!$P$3:$P$2337,'Medical Examinations'!$T$3:$T$2337)</f>
        <v>No</v>
      </c>
      <c r="G2120" s="15" t="str">
        <f>_xlfn.XLOOKUP(A2120,'Medical Examinations'!$P$3:$P$2337,'Medical Examinations'!$U$3:$U$2337)</f>
        <v>No</v>
      </c>
      <c r="H2120" s="15">
        <f>_xlfn.XLOOKUP(A2120,'Medical Examinations'!$P$3:$P$2337,'Medical Examinations'!$V$3:$V$2337)</f>
        <v>0</v>
      </c>
      <c r="I2120" s="15" t="str">
        <f>_xlfn.XLOOKUP(A2120,'Medical Examinations'!$P$3:$P$2337,'Medical Examinations'!$W$3:$W$2337)</f>
        <v>No</v>
      </c>
      <c r="J2120" s="15" t="str">
        <f>_xlfn.XLOOKUP(A2120,'Medical Examinations'!$P$3:$P$2337,'Medical Examinations'!$X$3:$X$2337)</f>
        <v>Underweight</v>
      </c>
      <c r="K2120" s="15"/>
      <c r="L2120" s="74">
        <f>_xlfn.XLOOKUP(A2120,'Hospitalisation Details'!$U$4:$U$2346,'Hospitalisation Details'!$V$4:$V$2346)</f>
        <v>33588</v>
      </c>
      <c r="M2120" s="75">
        <f>_xlfn.XLOOKUP(A2120,'Hospitalisation Details'!$U$4:$U$2346,'Hospitalisation Details'!$X$4:$X$2346)</f>
        <v>2193.1999999999998</v>
      </c>
      <c r="N2120" s="15">
        <f>_xlfn.XLOOKUP(A2120,'Hospitalisation Details'!$U$4:$U$2346,'Hospitalisation Details'!$Y$4:$Y$2346)</f>
        <v>1</v>
      </c>
      <c r="O2120" s="15">
        <f>_xlfn.XLOOKUP(A2120,'Hospitalisation Details'!$U$4:$U$2346,'Hospitalisation Details'!$Z$4:$Z$2346)</f>
        <v>9</v>
      </c>
      <c r="P2120" s="15" t="str">
        <f>_xlfn.XLOOKUP(A2120,'Hospitalisation Details'!$U$4:$U$2346,'Hospitalisation Details'!$AA$4:$AA$2346)</f>
        <v>R1012</v>
      </c>
      <c r="Q2120" s="15">
        <f>_xlfn.XLOOKUP(A2120,'Hospitalisation Details'!$U$4:$U$2346,'Hospitalisation Details'!$AB$4:$AB$2346)</f>
        <v>31</v>
      </c>
    </row>
    <row r="2121" spans="1:17" ht="15.5" x14ac:dyDescent="0.35">
      <c r="A2121" s="73" t="s">
        <v>244</v>
      </c>
      <c r="B2121" s="40" t="str">
        <f>_xlfn.XLOOKUP(A2121,'Customer Names'!$A$3:$A$2337,'Customer Names'!$E$3:$E$2337)</f>
        <v>Matthew</v>
      </c>
      <c r="C2121" s="29">
        <f>_xlfn.XLOOKUP(A2121,'Medical Examinations'!$P$3:$P$2337,'Medical Examinations'!$Q$3:$Q$2337)</f>
        <v>23.83</v>
      </c>
      <c r="D2121" s="15">
        <f>_xlfn.XLOOKUP(A2121,'Medical Examinations'!$P$3:$P$2337,'Medical Examinations'!$R$3:$R$2337)</f>
        <v>5.68</v>
      </c>
      <c r="E2121" s="15" t="str">
        <f>_xlfn.XLOOKUP(A2121,'Medical Examinations'!$P$3:$P$2337,'Medical Examinations'!$S$3:$S$2337)</f>
        <v>No</v>
      </c>
      <c r="F2121" s="15" t="str">
        <f>_xlfn.XLOOKUP(A2121,'Medical Examinations'!$P$3:$P$2337,'Medical Examinations'!$T$3:$T$2337)</f>
        <v>No</v>
      </c>
      <c r="G2121" s="15" t="str">
        <f>_xlfn.XLOOKUP(A2121,'Medical Examinations'!$P$3:$P$2337,'Medical Examinations'!$U$3:$U$2337)</f>
        <v>No</v>
      </c>
      <c r="H2121" s="15">
        <f>_xlfn.XLOOKUP(A2121,'Medical Examinations'!$P$3:$P$2337,'Medical Examinations'!$V$3:$V$2337)</f>
        <v>0</v>
      </c>
      <c r="I2121" s="15" t="str">
        <f>_xlfn.XLOOKUP(A2121,'Medical Examinations'!$P$3:$P$2337,'Medical Examinations'!$W$3:$W$2337)</f>
        <v>No</v>
      </c>
      <c r="J2121" s="15" t="str">
        <f>_xlfn.XLOOKUP(A2121,'Medical Examinations'!$P$3:$P$2337,'Medical Examinations'!$X$3:$X$2337)</f>
        <v>Normalweight</v>
      </c>
      <c r="K2121" s="15"/>
      <c r="L2121" s="74">
        <f>_xlfn.XLOOKUP(A2121,'Hospitalisation Details'!$U$4:$U$2346,'Hospitalisation Details'!$V$4:$V$2346)</f>
        <v>34604</v>
      </c>
      <c r="M2121" s="75">
        <f>_xlfn.XLOOKUP(A2121,'Hospitalisation Details'!$U$4:$U$2346,'Hospitalisation Details'!$X$4:$X$2346)</f>
        <v>2170.08</v>
      </c>
      <c r="N2121" s="15">
        <f>_xlfn.XLOOKUP(A2121,'Hospitalisation Details'!$U$4:$U$2346,'Hospitalisation Details'!$Y$4:$Y$2346)</f>
        <v>1</v>
      </c>
      <c r="O2121" s="15">
        <f>_xlfn.XLOOKUP(A2121,'Hospitalisation Details'!$U$4:$U$2346,'Hospitalisation Details'!$Z$4:$Z$2346)</f>
        <v>9</v>
      </c>
      <c r="P2121" s="15" t="str">
        <f>_xlfn.XLOOKUP(A2121,'Hospitalisation Details'!$U$4:$U$2346,'Hospitalisation Details'!$AA$4:$AA$2346)</f>
        <v>R1013</v>
      </c>
      <c r="Q2121" s="15">
        <f>_xlfn.XLOOKUP(A2121,'Hospitalisation Details'!$U$4:$U$2346,'Hospitalisation Details'!$AB$4:$AB$2346)</f>
        <v>29</v>
      </c>
    </row>
    <row r="2122" spans="1:17" ht="15.5" x14ac:dyDescent="0.35">
      <c r="A2122" s="73" t="s">
        <v>243</v>
      </c>
      <c r="B2122" s="40" t="str">
        <f>_xlfn.XLOOKUP(A2122,'Customer Names'!$A$3:$A$2337,'Customer Names'!$E$3:$E$2337)</f>
        <v>Kara</v>
      </c>
      <c r="C2122" s="29">
        <f>_xlfn.XLOOKUP(A2122,'Medical Examinations'!$P$3:$P$2337,'Medical Examinations'!$Q$3:$Q$2337)</f>
        <v>36</v>
      </c>
      <c r="D2122" s="15">
        <f>_xlfn.XLOOKUP(A2122,'Medical Examinations'!$P$3:$P$2337,'Medical Examinations'!$R$3:$R$2337)</f>
        <v>4.66</v>
      </c>
      <c r="E2122" s="15" t="str">
        <f>_xlfn.XLOOKUP(A2122,'Medical Examinations'!$P$3:$P$2337,'Medical Examinations'!$S$3:$S$2337)</f>
        <v>No</v>
      </c>
      <c r="F2122" s="15" t="str">
        <f>_xlfn.XLOOKUP(A2122,'Medical Examinations'!$P$3:$P$2337,'Medical Examinations'!$T$3:$T$2337)</f>
        <v>yes</v>
      </c>
      <c r="G2122" s="15" t="str">
        <f>_xlfn.XLOOKUP(A2122,'Medical Examinations'!$P$3:$P$2337,'Medical Examinations'!$U$3:$U$2337)</f>
        <v>No</v>
      </c>
      <c r="H2122" s="15">
        <f>_xlfn.XLOOKUP(A2122,'Medical Examinations'!$P$3:$P$2337,'Medical Examinations'!$V$3:$V$2337)</f>
        <v>1</v>
      </c>
      <c r="I2122" s="15" t="str">
        <f>_xlfn.XLOOKUP(A2122,'Medical Examinations'!$P$3:$P$2337,'Medical Examinations'!$W$3:$W$2337)</f>
        <v>No</v>
      </c>
      <c r="J2122" s="15" t="str">
        <f>_xlfn.XLOOKUP(A2122,'Medical Examinations'!$P$3:$P$2337,'Medical Examinations'!$X$3:$X$2337)</f>
        <v>Obesity</v>
      </c>
      <c r="K2122" s="15"/>
      <c r="L2122" s="74">
        <f>_xlfn.XLOOKUP(A2122,'Hospitalisation Details'!$U$4:$U$2346,'Hospitalisation Details'!$V$4:$V$2346)</f>
        <v>36761</v>
      </c>
      <c r="M2122" s="75">
        <f>_xlfn.XLOOKUP(A2122,'Hospitalisation Details'!$U$4:$U$2346,'Hospitalisation Details'!$X$4:$X$2346)</f>
        <v>2166.73</v>
      </c>
      <c r="N2122" s="15">
        <f>_xlfn.XLOOKUP(A2122,'Hospitalisation Details'!$U$4:$U$2346,'Hospitalisation Details'!$Y$4:$Y$2346)</f>
        <v>1</v>
      </c>
      <c r="O2122" s="15">
        <f>_xlfn.XLOOKUP(A2122,'Hospitalisation Details'!$U$4:$U$2346,'Hospitalisation Details'!$Z$4:$Z$2346)</f>
        <v>9</v>
      </c>
      <c r="P2122" s="15" t="str">
        <f>_xlfn.XLOOKUP(A2122,'Hospitalisation Details'!$U$4:$U$2346,'Hospitalisation Details'!$AA$4:$AA$2346)</f>
        <v>R1011</v>
      </c>
      <c r="Q2122" s="15">
        <f>_xlfn.XLOOKUP(A2122,'Hospitalisation Details'!$U$4:$U$2346,'Hospitalisation Details'!$AB$4:$AB$2346)</f>
        <v>23</v>
      </c>
    </row>
    <row r="2123" spans="1:17" ht="15.5" x14ac:dyDescent="0.35">
      <c r="A2123" s="73" t="s">
        <v>242</v>
      </c>
      <c r="B2123" s="40" t="str">
        <f>_xlfn.XLOOKUP(A2123,'Customer Names'!$A$3:$A$2337,'Customer Names'!$E$3:$E$2337)</f>
        <v>Sarah S</v>
      </c>
      <c r="C2123" s="29">
        <f>_xlfn.XLOOKUP(A2123,'Medical Examinations'!$P$3:$P$2337,'Medical Examinations'!$Q$3:$Q$2337)</f>
        <v>28.82</v>
      </c>
      <c r="D2123" s="15">
        <f>_xlfn.XLOOKUP(A2123,'Medical Examinations'!$P$3:$P$2337,'Medical Examinations'!$R$3:$R$2337)</f>
        <v>5.59</v>
      </c>
      <c r="E2123" s="15" t="str">
        <f>_xlfn.XLOOKUP(A2123,'Medical Examinations'!$P$3:$P$2337,'Medical Examinations'!$S$3:$S$2337)</f>
        <v>No</v>
      </c>
      <c r="F2123" s="15" t="str">
        <f>_xlfn.XLOOKUP(A2123,'Medical Examinations'!$P$3:$P$2337,'Medical Examinations'!$T$3:$T$2337)</f>
        <v>yes</v>
      </c>
      <c r="G2123" s="15" t="str">
        <f>_xlfn.XLOOKUP(A2123,'Medical Examinations'!$P$3:$P$2337,'Medical Examinations'!$U$3:$U$2337)</f>
        <v>No</v>
      </c>
      <c r="H2123" s="15">
        <f>_xlfn.XLOOKUP(A2123,'Medical Examinations'!$P$3:$P$2337,'Medical Examinations'!$V$3:$V$2337)</f>
        <v>1</v>
      </c>
      <c r="I2123" s="15" t="str">
        <f>_xlfn.XLOOKUP(A2123,'Medical Examinations'!$P$3:$P$2337,'Medical Examinations'!$W$3:$W$2337)</f>
        <v>No</v>
      </c>
      <c r="J2123" s="15" t="str">
        <f>_xlfn.XLOOKUP(A2123,'Medical Examinations'!$P$3:$P$2337,'Medical Examinations'!$X$3:$X$2337)</f>
        <v>Overweight</v>
      </c>
      <c r="K2123" s="15"/>
      <c r="L2123" s="74">
        <f>_xlfn.XLOOKUP(A2123,'Hospitalisation Details'!$U$4:$U$2346,'Hospitalisation Details'!$V$4:$V$2346)</f>
        <v>36870</v>
      </c>
      <c r="M2123" s="75">
        <f>_xlfn.XLOOKUP(A2123,'Hospitalisation Details'!$U$4:$U$2346,'Hospitalisation Details'!$X$4:$X$2346)</f>
        <v>2156.75</v>
      </c>
      <c r="N2123" s="15">
        <f>_xlfn.XLOOKUP(A2123,'Hospitalisation Details'!$U$4:$U$2346,'Hospitalisation Details'!$Y$4:$Y$2346)</f>
        <v>1</v>
      </c>
      <c r="O2123" s="15">
        <f>_xlfn.XLOOKUP(A2123,'Hospitalisation Details'!$U$4:$U$2346,'Hospitalisation Details'!$Z$4:$Z$2346)</f>
        <v>9</v>
      </c>
      <c r="P2123" s="15" t="str">
        <f>_xlfn.XLOOKUP(A2123,'Hospitalisation Details'!$U$4:$U$2346,'Hospitalisation Details'!$AA$4:$AA$2346)</f>
        <v>R1013</v>
      </c>
      <c r="Q2123" s="15">
        <f>_xlfn.XLOOKUP(A2123,'Hospitalisation Details'!$U$4:$U$2346,'Hospitalisation Details'!$AB$4:$AB$2346)</f>
        <v>23</v>
      </c>
    </row>
    <row r="2124" spans="1:17" ht="15.5" x14ac:dyDescent="0.35">
      <c r="A2124" s="73" t="s">
        <v>241</v>
      </c>
      <c r="B2124" s="40" t="str">
        <f>_xlfn.XLOOKUP(A2124,'Customer Names'!$A$3:$A$2337,'Customer Names'!$E$3:$E$2337)</f>
        <v>Shauna R.</v>
      </c>
      <c r="C2124" s="29">
        <f>_xlfn.XLOOKUP(A2124,'Medical Examinations'!$P$3:$P$2337,'Medical Examinations'!$Q$3:$Q$2337)</f>
        <v>28.05</v>
      </c>
      <c r="D2124" s="15">
        <f>_xlfn.XLOOKUP(A2124,'Medical Examinations'!$P$3:$P$2337,'Medical Examinations'!$R$3:$R$2337)</f>
        <v>6.2</v>
      </c>
      <c r="E2124" s="15" t="str">
        <f>_xlfn.XLOOKUP(A2124,'Medical Examinations'!$P$3:$P$2337,'Medical Examinations'!$S$3:$S$2337)</f>
        <v>No</v>
      </c>
      <c r="F2124" s="15" t="str">
        <f>_xlfn.XLOOKUP(A2124,'Medical Examinations'!$P$3:$P$2337,'Medical Examinations'!$T$3:$T$2337)</f>
        <v>yes</v>
      </c>
      <c r="G2124" s="15" t="str">
        <f>_xlfn.XLOOKUP(A2124,'Medical Examinations'!$P$3:$P$2337,'Medical Examinations'!$U$3:$U$2337)</f>
        <v>No</v>
      </c>
      <c r="H2124" s="15">
        <f>_xlfn.XLOOKUP(A2124,'Medical Examinations'!$P$3:$P$2337,'Medical Examinations'!$V$3:$V$2337)</f>
        <v>1</v>
      </c>
      <c r="I2124" s="15" t="str">
        <f>_xlfn.XLOOKUP(A2124,'Medical Examinations'!$P$3:$P$2337,'Medical Examinations'!$W$3:$W$2337)</f>
        <v>No</v>
      </c>
      <c r="J2124" s="15" t="str">
        <f>_xlfn.XLOOKUP(A2124,'Medical Examinations'!$P$3:$P$2337,'Medical Examinations'!$X$3:$X$2337)</f>
        <v>Overweight</v>
      </c>
      <c r="K2124" s="15"/>
      <c r="L2124" s="74">
        <f>_xlfn.XLOOKUP(A2124,'Hospitalisation Details'!$U$4:$U$2346,'Hospitalisation Details'!$V$4:$V$2346)</f>
        <v>36859</v>
      </c>
      <c r="M2124" s="75">
        <f>_xlfn.XLOOKUP(A2124,'Hospitalisation Details'!$U$4:$U$2346,'Hospitalisation Details'!$X$4:$X$2346)</f>
        <v>2155.6799999999998</v>
      </c>
      <c r="N2124" s="15">
        <f>_xlfn.XLOOKUP(A2124,'Hospitalisation Details'!$U$4:$U$2346,'Hospitalisation Details'!$Y$4:$Y$2346)</f>
        <v>1</v>
      </c>
      <c r="O2124" s="15">
        <f>_xlfn.XLOOKUP(A2124,'Hospitalisation Details'!$U$4:$U$2346,'Hospitalisation Details'!$Z$4:$Z$2346)</f>
        <v>1</v>
      </c>
      <c r="P2124" s="15" t="str">
        <f>_xlfn.XLOOKUP(A2124,'Hospitalisation Details'!$U$4:$U$2346,'Hospitalisation Details'!$AA$4:$AA$2346)</f>
        <v>R1013</v>
      </c>
      <c r="Q2124" s="15">
        <f>_xlfn.XLOOKUP(A2124,'Hospitalisation Details'!$U$4:$U$2346,'Hospitalisation Details'!$AB$4:$AB$2346)</f>
        <v>23</v>
      </c>
    </row>
    <row r="2125" spans="1:17" ht="15.5" x14ac:dyDescent="0.35">
      <c r="A2125" s="73" t="s">
        <v>240</v>
      </c>
      <c r="B2125" s="40" t="str">
        <f>_xlfn.XLOOKUP(A2125,'Customer Names'!$A$3:$A$2337,'Customer Names'!$E$3:$E$2337)</f>
        <v>Lindsay J.</v>
      </c>
      <c r="C2125" s="29">
        <f>_xlfn.XLOOKUP(A2125,'Medical Examinations'!$P$3:$P$2337,'Medical Examinations'!$Q$3:$Q$2337)</f>
        <v>27.1</v>
      </c>
      <c r="D2125" s="15">
        <f>_xlfn.XLOOKUP(A2125,'Medical Examinations'!$P$3:$P$2337,'Medical Examinations'!$R$3:$R$2337)</f>
        <v>4.45</v>
      </c>
      <c r="E2125" s="15" t="str">
        <f>_xlfn.XLOOKUP(A2125,'Medical Examinations'!$P$3:$P$2337,'Medical Examinations'!$S$3:$S$2337)</f>
        <v>No</v>
      </c>
      <c r="F2125" s="15" t="str">
        <f>_xlfn.XLOOKUP(A2125,'Medical Examinations'!$P$3:$P$2337,'Medical Examinations'!$T$3:$T$2337)</f>
        <v>yes</v>
      </c>
      <c r="G2125" s="15" t="str">
        <f>_xlfn.XLOOKUP(A2125,'Medical Examinations'!$P$3:$P$2337,'Medical Examinations'!$U$3:$U$2337)</f>
        <v>No</v>
      </c>
      <c r="H2125" s="15">
        <f>_xlfn.XLOOKUP(A2125,'Medical Examinations'!$P$3:$P$2337,'Medical Examinations'!$V$3:$V$2337)</f>
        <v>1</v>
      </c>
      <c r="I2125" s="15" t="str">
        <f>_xlfn.XLOOKUP(A2125,'Medical Examinations'!$P$3:$P$2337,'Medical Examinations'!$W$3:$W$2337)</f>
        <v>No</v>
      </c>
      <c r="J2125" s="15" t="str">
        <f>_xlfn.XLOOKUP(A2125,'Medical Examinations'!$P$3:$P$2337,'Medical Examinations'!$X$3:$X$2337)</f>
        <v>Overweight</v>
      </c>
      <c r="K2125" s="15"/>
      <c r="L2125" s="74">
        <f>_xlfn.XLOOKUP(A2125,'Hospitalisation Details'!$U$4:$U$2346,'Hospitalisation Details'!$V$4:$V$2346)</f>
        <v>36821</v>
      </c>
      <c r="M2125" s="75">
        <f>_xlfn.XLOOKUP(A2125,'Hospitalisation Details'!$U$4:$U$2346,'Hospitalisation Details'!$X$4:$X$2346)</f>
        <v>2154.36</v>
      </c>
      <c r="N2125" s="15">
        <f>_xlfn.XLOOKUP(A2125,'Hospitalisation Details'!$U$4:$U$2346,'Hospitalisation Details'!$Y$4:$Y$2346)</f>
        <v>1</v>
      </c>
      <c r="O2125" s="15">
        <f>_xlfn.XLOOKUP(A2125,'Hospitalisation Details'!$U$4:$U$2346,'Hospitalisation Details'!$Z$4:$Z$2346)</f>
        <v>9</v>
      </c>
      <c r="P2125" s="15" t="str">
        <f>_xlfn.XLOOKUP(A2125,'Hospitalisation Details'!$U$4:$U$2346,'Hospitalisation Details'!$AA$4:$AA$2346)</f>
        <v>R1011</v>
      </c>
      <c r="Q2125" s="15">
        <f>_xlfn.XLOOKUP(A2125,'Hospitalisation Details'!$U$4:$U$2346,'Hospitalisation Details'!$AB$4:$AB$2346)</f>
        <v>23</v>
      </c>
    </row>
    <row r="2126" spans="1:17" ht="15.5" x14ac:dyDescent="0.35">
      <c r="A2126" s="73" t="s">
        <v>239</v>
      </c>
      <c r="B2126" s="40" t="str">
        <f>_xlfn.XLOOKUP(A2126,'Customer Names'!$A$3:$A$2337,'Customer Names'!$E$3:$E$2337)</f>
        <v>Danya A.</v>
      </c>
      <c r="C2126" s="29">
        <f>_xlfn.XLOOKUP(A2126,'Medical Examinations'!$P$3:$P$2337,'Medical Examinations'!$Q$3:$Q$2337)</f>
        <v>24.3</v>
      </c>
      <c r="D2126" s="15">
        <f>_xlfn.XLOOKUP(A2126,'Medical Examinations'!$P$3:$P$2337,'Medical Examinations'!$R$3:$R$2337)</f>
        <v>6.1</v>
      </c>
      <c r="E2126" s="15" t="str">
        <f>_xlfn.XLOOKUP(A2126,'Medical Examinations'!$P$3:$P$2337,'Medical Examinations'!$S$3:$S$2337)</f>
        <v>Yes</v>
      </c>
      <c r="F2126" s="15" t="str">
        <f>_xlfn.XLOOKUP(A2126,'Medical Examinations'!$P$3:$P$2337,'Medical Examinations'!$T$3:$T$2337)</f>
        <v>yes</v>
      </c>
      <c r="G2126" s="15" t="str">
        <f>_xlfn.XLOOKUP(A2126,'Medical Examinations'!$P$3:$P$2337,'Medical Examinations'!$U$3:$U$2337)</f>
        <v>No</v>
      </c>
      <c r="H2126" s="15">
        <f>_xlfn.XLOOKUP(A2126,'Medical Examinations'!$P$3:$P$2337,'Medical Examinations'!$V$3:$V$2337)</f>
        <v>1</v>
      </c>
      <c r="I2126" s="15" t="str">
        <f>_xlfn.XLOOKUP(A2126,'Medical Examinations'!$P$3:$P$2337,'Medical Examinations'!$W$3:$W$2337)</f>
        <v>No</v>
      </c>
      <c r="J2126" s="15" t="str">
        <f>_xlfn.XLOOKUP(A2126,'Medical Examinations'!$P$3:$P$2337,'Medical Examinations'!$X$3:$X$2337)</f>
        <v>Normalweight</v>
      </c>
      <c r="K2126" s="15"/>
      <c r="L2126" s="74">
        <f>_xlfn.XLOOKUP(A2126,'Hospitalisation Details'!$U$4:$U$2346,'Hospitalisation Details'!$V$4:$V$2346)</f>
        <v>36887</v>
      </c>
      <c r="M2126" s="75">
        <f>_xlfn.XLOOKUP(A2126,'Hospitalisation Details'!$U$4:$U$2346,'Hospitalisation Details'!$X$4:$X$2346)</f>
        <v>2150.4699999999998</v>
      </c>
      <c r="N2126" s="15">
        <f>_xlfn.XLOOKUP(A2126,'Hospitalisation Details'!$U$4:$U$2346,'Hospitalisation Details'!$Y$4:$Y$2346)</f>
        <v>1</v>
      </c>
      <c r="O2126" s="15">
        <f>_xlfn.XLOOKUP(A2126,'Hospitalisation Details'!$U$4:$U$2346,'Hospitalisation Details'!$Z$4:$Z$2346)</f>
        <v>1</v>
      </c>
      <c r="P2126" s="15" t="str">
        <f>_xlfn.XLOOKUP(A2126,'Hospitalisation Details'!$U$4:$U$2346,'Hospitalisation Details'!$AA$4:$AA$2346)</f>
        <v>R1011</v>
      </c>
      <c r="Q2126" s="15">
        <f>_xlfn.XLOOKUP(A2126,'Hospitalisation Details'!$U$4:$U$2346,'Hospitalisation Details'!$AB$4:$AB$2346)</f>
        <v>22</v>
      </c>
    </row>
    <row r="2127" spans="1:17" ht="15.5" x14ac:dyDescent="0.35">
      <c r="A2127" s="73" t="s">
        <v>238</v>
      </c>
      <c r="B2127" s="40" t="str">
        <f>_xlfn.XLOOKUP(A2127,'Customer Names'!$A$3:$A$2337,'Customer Names'!$E$3:$E$2337)</f>
        <v>Lorraine</v>
      </c>
      <c r="C2127" s="29">
        <f>_xlfn.XLOOKUP(A2127,'Medical Examinations'!$P$3:$P$2337,'Medical Examinations'!$Q$3:$Q$2337)</f>
        <v>30.72</v>
      </c>
      <c r="D2127" s="15">
        <f>_xlfn.XLOOKUP(A2127,'Medical Examinations'!$P$3:$P$2337,'Medical Examinations'!$R$3:$R$2337)</f>
        <v>6.06</v>
      </c>
      <c r="E2127" s="15" t="str">
        <f>_xlfn.XLOOKUP(A2127,'Medical Examinations'!$P$3:$P$2337,'Medical Examinations'!$S$3:$S$2337)</f>
        <v>No</v>
      </c>
      <c r="F2127" s="15" t="str">
        <f>_xlfn.XLOOKUP(A2127,'Medical Examinations'!$P$3:$P$2337,'Medical Examinations'!$T$3:$T$2337)</f>
        <v>yes</v>
      </c>
      <c r="G2127" s="15" t="str">
        <f>_xlfn.XLOOKUP(A2127,'Medical Examinations'!$P$3:$P$2337,'Medical Examinations'!$U$3:$U$2337)</f>
        <v>No</v>
      </c>
      <c r="H2127" s="15">
        <f>_xlfn.XLOOKUP(A2127,'Medical Examinations'!$P$3:$P$2337,'Medical Examinations'!$V$3:$V$2337)</f>
        <v>1</v>
      </c>
      <c r="I2127" s="15" t="str">
        <f>_xlfn.XLOOKUP(A2127,'Medical Examinations'!$P$3:$P$2337,'Medical Examinations'!$W$3:$W$2337)</f>
        <v>No</v>
      </c>
      <c r="J2127" s="15" t="str">
        <f>_xlfn.XLOOKUP(A2127,'Medical Examinations'!$P$3:$P$2337,'Medical Examinations'!$X$3:$X$2337)</f>
        <v>Obesity</v>
      </c>
      <c r="K2127" s="15"/>
      <c r="L2127" s="74">
        <f>_xlfn.XLOOKUP(A2127,'Hospitalisation Details'!$U$4:$U$2346,'Hospitalisation Details'!$V$4:$V$2346)</f>
        <v>38264</v>
      </c>
      <c r="M2127" s="75">
        <f>_xlfn.XLOOKUP(A2127,'Hospitalisation Details'!$U$4:$U$2346,'Hospitalisation Details'!$X$4:$X$2346)</f>
        <v>2144.85</v>
      </c>
      <c r="N2127" s="15">
        <f>_xlfn.XLOOKUP(A2127,'Hospitalisation Details'!$U$4:$U$2346,'Hospitalisation Details'!$Y$4:$Y$2346)</f>
        <v>1</v>
      </c>
      <c r="O2127" s="15">
        <f>_xlfn.XLOOKUP(A2127,'Hospitalisation Details'!$U$4:$U$2346,'Hospitalisation Details'!$Z$4:$Z$2346)</f>
        <v>2</v>
      </c>
      <c r="P2127" s="15" t="str">
        <f>_xlfn.XLOOKUP(A2127,'Hospitalisation Details'!$U$4:$U$2346,'Hospitalisation Details'!$AA$4:$AA$2346)</f>
        <v>R1011</v>
      </c>
      <c r="Q2127" s="15">
        <f>_xlfn.XLOOKUP(A2127,'Hospitalisation Details'!$U$4:$U$2346,'Hospitalisation Details'!$AB$4:$AB$2346)</f>
        <v>19</v>
      </c>
    </row>
    <row r="2128" spans="1:17" ht="15.5" x14ac:dyDescent="0.35">
      <c r="A2128" s="73" t="s">
        <v>237</v>
      </c>
      <c r="B2128" s="40" t="str">
        <f>_xlfn.XLOOKUP(A2128,'Customer Names'!$A$3:$A$2337,'Customer Names'!$E$3:$E$2337)</f>
        <v>Jennifer L.</v>
      </c>
      <c r="C2128" s="29">
        <f>_xlfn.XLOOKUP(A2128,'Medical Examinations'!$P$3:$P$2337,'Medical Examinations'!$Q$3:$Q$2337)</f>
        <v>37.43</v>
      </c>
      <c r="D2128" s="15">
        <f>_xlfn.XLOOKUP(A2128,'Medical Examinations'!$P$3:$P$2337,'Medical Examinations'!$R$3:$R$2337)</f>
        <v>4.5599999999999996</v>
      </c>
      <c r="E2128" s="15" t="str">
        <f>_xlfn.XLOOKUP(A2128,'Medical Examinations'!$P$3:$P$2337,'Medical Examinations'!$S$3:$S$2337)</f>
        <v>No</v>
      </c>
      <c r="F2128" s="15" t="str">
        <f>_xlfn.XLOOKUP(A2128,'Medical Examinations'!$P$3:$P$2337,'Medical Examinations'!$T$3:$T$2337)</f>
        <v>No</v>
      </c>
      <c r="G2128" s="15" t="str">
        <f>_xlfn.XLOOKUP(A2128,'Medical Examinations'!$P$3:$P$2337,'Medical Examinations'!$U$3:$U$2337)</f>
        <v>Yes</v>
      </c>
      <c r="H2128" s="15">
        <f>_xlfn.XLOOKUP(A2128,'Medical Examinations'!$P$3:$P$2337,'Medical Examinations'!$V$3:$V$2337)</f>
        <v>1</v>
      </c>
      <c r="I2128" s="15" t="str">
        <f>_xlfn.XLOOKUP(A2128,'Medical Examinations'!$P$3:$P$2337,'Medical Examinations'!$W$3:$W$2337)</f>
        <v>No</v>
      </c>
      <c r="J2128" s="15" t="str">
        <f>_xlfn.XLOOKUP(A2128,'Medical Examinations'!$P$3:$P$2337,'Medical Examinations'!$X$3:$X$2337)</f>
        <v>Obesity</v>
      </c>
      <c r="K2128" s="15"/>
      <c r="L2128" s="74">
        <f>_xlfn.XLOOKUP(A2128,'Hospitalisation Details'!$U$4:$U$2346,'Hospitalisation Details'!$V$4:$V$2346)</f>
        <v>37852</v>
      </c>
      <c r="M2128" s="75">
        <f>_xlfn.XLOOKUP(A2128,'Hospitalisation Details'!$U$4:$U$2346,'Hospitalisation Details'!$X$4:$X$2346)</f>
        <v>2138.0700000000002</v>
      </c>
      <c r="N2128" s="15">
        <f>_xlfn.XLOOKUP(A2128,'Hospitalisation Details'!$U$4:$U$2346,'Hospitalisation Details'!$Y$4:$Y$2346)</f>
        <v>1</v>
      </c>
      <c r="O2128" s="15">
        <f>_xlfn.XLOOKUP(A2128,'Hospitalisation Details'!$U$4:$U$2346,'Hospitalisation Details'!$Z$4:$Z$2346)</f>
        <v>2</v>
      </c>
      <c r="P2128" s="15" t="str">
        <f>_xlfn.XLOOKUP(A2128,'Hospitalisation Details'!$U$4:$U$2346,'Hospitalisation Details'!$AA$4:$AA$2346)</f>
        <v>R1012</v>
      </c>
      <c r="Q2128" s="15">
        <f>_xlfn.XLOOKUP(A2128,'Hospitalisation Details'!$U$4:$U$2346,'Hospitalisation Details'!$AB$4:$AB$2346)</f>
        <v>20</v>
      </c>
    </row>
    <row r="2129" spans="1:17" ht="15.5" x14ac:dyDescent="0.35">
      <c r="A2129" s="73" t="s">
        <v>236</v>
      </c>
      <c r="B2129" s="40" t="str">
        <f>_xlfn.XLOOKUP(A2129,'Customer Names'!$A$3:$A$2337,'Customer Names'!$E$3:$E$2337)</f>
        <v>Jesus Sr.</v>
      </c>
      <c r="C2129" s="29">
        <f>_xlfn.XLOOKUP(A2129,'Medical Examinations'!$P$3:$P$2337,'Medical Examinations'!$Q$3:$Q$2337)</f>
        <v>25.74</v>
      </c>
      <c r="D2129" s="15">
        <f>_xlfn.XLOOKUP(A2129,'Medical Examinations'!$P$3:$P$2337,'Medical Examinations'!$R$3:$R$2337)</f>
        <v>6.41</v>
      </c>
      <c r="E2129" s="15" t="str">
        <f>_xlfn.XLOOKUP(A2129,'Medical Examinations'!$P$3:$P$2337,'Medical Examinations'!$S$3:$S$2337)</f>
        <v>Yes</v>
      </c>
      <c r="F2129" s="15" t="str">
        <f>_xlfn.XLOOKUP(A2129,'Medical Examinations'!$P$3:$P$2337,'Medical Examinations'!$T$3:$T$2337)</f>
        <v>No</v>
      </c>
      <c r="G2129" s="15" t="str">
        <f>_xlfn.XLOOKUP(A2129,'Medical Examinations'!$P$3:$P$2337,'Medical Examinations'!$U$3:$U$2337)</f>
        <v>Yes</v>
      </c>
      <c r="H2129" s="15">
        <f>_xlfn.XLOOKUP(A2129,'Medical Examinations'!$P$3:$P$2337,'Medical Examinations'!$V$3:$V$2337)</f>
        <v>1</v>
      </c>
      <c r="I2129" s="15" t="str">
        <f>_xlfn.XLOOKUP(A2129,'Medical Examinations'!$P$3:$P$2337,'Medical Examinations'!$W$3:$W$2337)</f>
        <v>No</v>
      </c>
      <c r="J2129" s="15" t="str">
        <f>_xlfn.XLOOKUP(A2129,'Medical Examinations'!$P$3:$P$2337,'Medical Examinations'!$X$3:$X$2337)</f>
        <v>Overweight</v>
      </c>
      <c r="K2129" s="15"/>
      <c r="L2129" s="74">
        <f>_xlfn.XLOOKUP(A2129,'Hospitalisation Details'!$U$4:$U$2346,'Hospitalisation Details'!$V$4:$V$2346)</f>
        <v>35676</v>
      </c>
      <c r="M2129" s="75">
        <f>_xlfn.XLOOKUP(A2129,'Hospitalisation Details'!$U$4:$U$2346,'Hospitalisation Details'!$X$4:$X$2346)</f>
        <v>2137.65</v>
      </c>
      <c r="N2129" s="15">
        <f>_xlfn.XLOOKUP(A2129,'Hospitalisation Details'!$U$4:$U$2346,'Hospitalisation Details'!$Y$4:$Y$2346)</f>
        <v>4</v>
      </c>
      <c r="O2129" s="15">
        <f>_xlfn.XLOOKUP(A2129,'Hospitalisation Details'!$U$4:$U$2346,'Hospitalisation Details'!$Z$4:$Z$2346)</f>
        <v>2</v>
      </c>
      <c r="P2129" s="15" t="str">
        <f>_xlfn.XLOOKUP(A2129,'Hospitalisation Details'!$U$4:$U$2346,'Hospitalisation Details'!$AA$4:$AA$2346)</f>
        <v>R1013</v>
      </c>
      <c r="Q2129" s="15">
        <f>_xlfn.XLOOKUP(A2129,'Hospitalisation Details'!$U$4:$U$2346,'Hospitalisation Details'!$AB$4:$AB$2346)</f>
        <v>26</v>
      </c>
    </row>
    <row r="2130" spans="1:17" ht="15.5" x14ac:dyDescent="0.35">
      <c r="A2130" s="73" t="s">
        <v>235</v>
      </c>
      <c r="B2130" s="40" t="str">
        <f>_xlfn.XLOOKUP(A2130,'Customer Names'!$A$3:$A$2337,'Customer Names'!$E$3:$E$2337)</f>
        <v>Kristen</v>
      </c>
      <c r="C2130" s="29">
        <f>_xlfn.XLOOKUP(A2130,'Medical Examinations'!$P$3:$P$2337,'Medical Examinations'!$Q$3:$Q$2337)</f>
        <v>36.575000000000003</v>
      </c>
      <c r="D2130" s="15">
        <f>_xlfn.XLOOKUP(A2130,'Medical Examinations'!$P$3:$P$2337,'Medical Examinations'!$R$3:$R$2337)</f>
        <v>5.57</v>
      </c>
      <c r="E2130" s="15" t="str">
        <f>_xlfn.XLOOKUP(A2130,'Medical Examinations'!$P$3:$P$2337,'Medical Examinations'!$S$3:$S$2337)</f>
        <v>No</v>
      </c>
      <c r="F2130" s="15" t="str">
        <f>_xlfn.XLOOKUP(A2130,'Medical Examinations'!$P$3:$P$2337,'Medical Examinations'!$T$3:$T$2337)</f>
        <v>No</v>
      </c>
      <c r="G2130" s="15" t="str">
        <f>_xlfn.XLOOKUP(A2130,'Medical Examinations'!$P$3:$P$2337,'Medical Examinations'!$U$3:$U$2337)</f>
        <v>Yes</v>
      </c>
      <c r="H2130" s="15">
        <f>_xlfn.XLOOKUP(A2130,'Medical Examinations'!$P$3:$P$2337,'Medical Examinations'!$V$3:$V$2337)</f>
        <v>1</v>
      </c>
      <c r="I2130" s="15" t="str">
        <f>_xlfn.XLOOKUP(A2130,'Medical Examinations'!$P$3:$P$2337,'Medical Examinations'!$W$3:$W$2337)</f>
        <v>No</v>
      </c>
      <c r="J2130" s="15" t="str">
        <f>_xlfn.XLOOKUP(A2130,'Medical Examinations'!$P$3:$P$2337,'Medical Examinations'!$X$3:$X$2337)</f>
        <v>Obesity</v>
      </c>
      <c r="K2130" s="15"/>
      <c r="L2130" s="74">
        <f>_xlfn.XLOOKUP(A2130,'Hospitalisation Details'!$U$4:$U$2346,'Hospitalisation Details'!$V$4:$V$2346)</f>
        <v>37890</v>
      </c>
      <c r="M2130" s="75">
        <f>_xlfn.XLOOKUP(A2130,'Hospitalisation Details'!$U$4:$U$2346,'Hospitalisation Details'!$X$4:$X$2346)</f>
        <v>2136.88</v>
      </c>
      <c r="N2130" s="15">
        <f>_xlfn.XLOOKUP(A2130,'Hospitalisation Details'!$U$4:$U$2346,'Hospitalisation Details'!$Y$4:$Y$2346)</f>
        <v>1</v>
      </c>
      <c r="O2130" s="15">
        <f>_xlfn.XLOOKUP(A2130,'Hospitalisation Details'!$U$4:$U$2346,'Hospitalisation Details'!$Z$4:$Z$2346)</f>
        <v>9</v>
      </c>
      <c r="P2130" s="15" t="str">
        <f>_xlfn.XLOOKUP(A2130,'Hospitalisation Details'!$U$4:$U$2346,'Hospitalisation Details'!$AA$4:$AA$2346)</f>
        <v>R1012</v>
      </c>
      <c r="Q2130" s="15">
        <f>_xlfn.XLOOKUP(A2130,'Hospitalisation Details'!$U$4:$U$2346,'Hospitalisation Details'!$AB$4:$AB$2346)</f>
        <v>20</v>
      </c>
    </row>
    <row r="2131" spans="1:17" ht="15.5" x14ac:dyDescent="0.35">
      <c r="A2131" s="73" t="s">
        <v>234</v>
      </c>
      <c r="B2131" s="40" t="str">
        <f>_xlfn.XLOOKUP(A2131,'Customer Names'!$A$3:$A$2337,'Customer Names'!$E$3:$E$2337)</f>
        <v>Catherine C.</v>
      </c>
      <c r="C2131" s="29">
        <f>_xlfn.XLOOKUP(A2131,'Medical Examinations'!$P$3:$P$2337,'Medical Examinations'!$Q$3:$Q$2337)</f>
        <v>35.15</v>
      </c>
      <c r="D2131" s="15">
        <f>_xlfn.XLOOKUP(A2131,'Medical Examinations'!$P$3:$P$2337,'Medical Examinations'!$R$3:$R$2337)</f>
        <v>5.47</v>
      </c>
      <c r="E2131" s="15" t="str">
        <f>_xlfn.XLOOKUP(A2131,'Medical Examinations'!$P$3:$P$2337,'Medical Examinations'!$S$3:$S$2337)</f>
        <v>No</v>
      </c>
      <c r="F2131" s="15" t="str">
        <f>_xlfn.XLOOKUP(A2131,'Medical Examinations'!$P$3:$P$2337,'Medical Examinations'!$T$3:$T$2337)</f>
        <v>No</v>
      </c>
      <c r="G2131" s="15" t="str">
        <f>_xlfn.XLOOKUP(A2131,'Medical Examinations'!$P$3:$P$2337,'Medical Examinations'!$U$3:$U$2337)</f>
        <v>Yes</v>
      </c>
      <c r="H2131" s="15">
        <f>_xlfn.XLOOKUP(A2131,'Medical Examinations'!$P$3:$P$2337,'Medical Examinations'!$V$3:$V$2337)</f>
        <v>1</v>
      </c>
      <c r="I2131" s="15" t="str">
        <f>_xlfn.XLOOKUP(A2131,'Medical Examinations'!$P$3:$P$2337,'Medical Examinations'!$W$3:$W$2337)</f>
        <v>No</v>
      </c>
      <c r="J2131" s="15" t="str">
        <f>_xlfn.XLOOKUP(A2131,'Medical Examinations'!$P$3:$P$2337,'Medical Examinations'!$X$3:$X$2337)</f>
        <v>Obesity</v>
      </c>
      <c r="K2131" s="15"/>
      <c r="L2131" s="74">
        <f>_xlfn.XLOOKUP(A2131,'Hospitalisation Details'!$U$4:$U$2346,'Hospitalisation Details'!$V$4:$V$2346)</f>
        <v>37865</v>
      </c>
      <c r="M2131" s="75">
        <f>_xlfn.XLOOKUP(A2131,'Hospitalisation Details'!$U$4:$U$2346,'Hospitalisation Details'!$X$4:$X$2346)</f>
        <v>2134.9</v>
      </c>
      <c r="N2131" s="15">
        <f>_xlfn.XLOOKUP(A2131,'Hospitalisation Details'!$U$4:$U$2346,'Hospitalisation Details'!$Y$4:$Y$2346)</f>
        <v>1</v>
      </c>
      <c r="O2131" s="15">
        <f>_xlfn.XLOOKUP(A2131,'Hospitalisation Details'!$U$4:$U$2346,'Hospitalisation Details'!$Z$4:$Z$2346)</f>
        <v>1</v>
      </c>
      <c r="P2131" s="15" t="str">
        <f>_xlfn.XLOOKUP(A2131,'Hospitalisation Details'!$U$4:$U$2346,'Hospitalisation Details'!$AA$4:$AA$2346)</f>
        <v>R1012</v>
      </c>
      <c r="Q2131" s="15">
        <f>_xlfn.XLOOKUP(A2131,'Hospitalisation Details'!$U$4:$U$2346,'Hospitalisation Details'!$AB$4:$AB$2346)</f>
        <v>20</v>
      </c>
    </row>
    <row r="2132" spans="1:17" ht="15.5" x14ac:dyDescent="0.35">
      <c r="A2132" s="73" t="s">
        <v>233</v>
      </c>
      <c r="B2132" s="40" t="str">
        <f>_xlfn.XLOOKUP(A2132,'Customer Names'!$A$3:$A$2337,'Customer Names'!$E$3:$E$2337)</f>
        <v>Paula</v>
      </c>
      <c r="C2132" s="29">
        <f>_xlfn.XLOOKUP(A2132,'Medical Examinations'!$P$3:$P$2337,'Medical Examinations'!$Q$3:$Q$2337)</f>
        <v>32.11</v>
      </c>
      <c r="D2132" s="15">
        <f>_xlfn.XLOOKUP(A2132,'Medical Examinations'!$P$3:$P$2337,'Medical Examinations'!$R$3:$R$2337)</f>
        <v>4.43</v>
      </c>
      <c r="E2132" s="15" t="str">
        <f>_xlfn.XLOOKUP(A2132,'Medical Examinations'!$P$3:$P$2337,'Medical Examinations'!$S$3:$S$2337)</f>
        <v>No</v>
      </c>
      <c r="F2132" s="15" t="str">
        <f>_xlfn.XLOOKUP(A2132,'Medical Examinations'!$P$3:$P$2337,'Medical Examinations'!$T$3:$T$2337)</f>
        <v>No</v>
      </c>
      <c r="G2132" s="15" t="str">
        <f>_xlfn.XLOOKUP(A2132,'Medical Examinations'!$P$3:$P$2337,'Medical Examinations'!$U$3:$U$2337)</f>
        <v>Yes</v>
      </c>
      <c r="H2132" s="15">
        <f>_xlfn.XLOOKUP(A2132,'Medical Examinations'!$P$3:$P$2337,'Medical Examinations'!$V$3:$V$2337)</f>
        <v>1</v>
      </c>
      <c r="I2132" s="15" t="str">
        <f>_xlfn.XLOOKUP(A2132,'Medical Examinations'!$P$3:$P$2337,'Medical Examinations'!$W$3:$W$2337)</f>
        <v>No</v>
      </c>
      <c r="J2132" s="15" t="str">
        <f>_xlfn.XLOOKUP(A2132,'Medical Examinations'!$P$3:$P$2337,'Medical Examinations'!$X$3:$X$2337)</f>
        <v>Obesity</v>
      </c>
      <c r="K2132" s="15"/>
      <c r="L2132" s="74">
        <f>_xlfn.XLOOKUP(A2132,'Hospitalisation Details'!$U$4:$U$2346,'Hospitalisation Details'!$V$4:$V$2346)</f>
        <v>37977</v>
      </c>
      <c r="M2132" s="75">
        <f>_xlfn.XLOOKUP(A2132,'Hospitalisation Details'!$U$4:$U$2346,'Hospitalisation Details'!$X$4:$X$2346)</f>
        <v>2130.6799999999998</v>
      </c>
      <c r="N2132" s="15">
        <f>_xlfn.XLOOKUP(A2132,'Hospitalisation Details'!$U$4:$U$2346,'Hospitalisation Details'!$Y$4:$Y$2346)</f>
        <v>1</v>
      </c>
      <c r="O2132" s="15">
        <f>_xlfn.XLOOKUP(A2132,'Hospitalisation Details'!$U$4:$U$2346,'Hospitalisation Details'!$Z$4:$Z$2346)</f>
        <v>1</v>
      </c>
      <c r="P2132" s="15" t="str">
        <f>_xlfn.XLOOKUP(A2132,'Hospitalisation Details'!$U$4:$U$2346,'Hospitalisation Details'!$AA$4:$AA$2346)</f>
        <v>R1012</v>
      </c>
      <c r="Q2132" s="15">
        <f>_xlfn.XLOOKUP(A2132,'Hospitalisation Details'!$U$4:$U$2346,'Hospitalisation Details'!$AB$4:$AB$2346)</f>
        <v>19</v>
      </c>
    </row>
    <row r="2133" spans="1:17" ht="15.5" x14ac:dyDescent="0.35">
      <c r="A2133" s="73" t="s">
        <v>232</v>
      </c>
      <c r="B2133" s="40" t="str">
        <f>_xlfn.XLOOKUP(A2133,'Customer Names'!$A$3:$A$2337,'Customer Names'!$E$3:$E$2337)</f>
        <v>Evan</v>
      </c>
      <c r="C2133" s="29">
        <f>_xlfn.XLOOKUP(A2133,'Medical Examinations'!$P$3:$P$2337,'Medical Examinations'!$Q$3:$Q$2337)</f>
        <v>30.495000000000001</v>
      </c>
      <c r="D2133" s="15">
        <f>_xlfn.XLOOKUP(A2133,'Medical Examinations'!$P$3:$P$2337,'Medical Examinations'!$R$3:$R$2337)</f>
        <v>4.95</v>
      </c>
      <c r="E2133" s="15" t="str">
        <f>_xlfn.XLOOKUP(A2133,'Medical Examinations'!$P$3:$P$2337,'Medical Examinations'!$S$3:$S$2337)</f>
        <v>No</v>
      </c>
      <c r="F2133" s="15" t="str">
        <f>_xlfn.XLOOKUP(A2133,'Medical Examinations'!$P$3:$P$2337,'Medical Examinations'!$T$3:$T$2337)</f>
        <v>No</v>
      </c>
      <c r="G2133" s="15" t="str">
        <f>_xlfn.XLOOKUP(A2133,'Medical Examinations'!$P$3:$P$2337,'Medical Examinations'!$U$3:$U$2337)</f>
        <v>Yes</v>
      </c>
      <c r="H2133" s="15">
        <f>_xlfn.XLOOKUP(A2133,'Medical Examinations'!$P$3:$P$2337,'Medical Examinations'!$V$3:$V$2337)</f>
        <v>1</v>
      </c>
      <c r="I2133" s="15" t="str">
        <f>_xlfn.XLOOKUP(A2133,'Medical Examinations'!$P$3:$P$2337,'Medical Examinations'!$W$3:$W$2337)</f>
        <v>No</v>
      </c>
      <c r="J2133" s="15" t="str">
        <f>_xlfn.XLOOKUP(A2133,'Medical Examinations'!$P$3:$P$2337,'Medical Examinations'!$X$3:$X$2337)</f>
        <v>Obesity</v>
      </c>
      <c r="K2133" s="15"/>
      <c r="L2133" s="74">
        <f>_xlfn.XLOOKUP(A2133,'Hospitalisation Details'!$U$4:$U$2346,'Hospitalisation Details'!$V$4:$V$2346)</f>
        <v>37863</v>
      </c>
      <c r="M2133" s="75">
        <f>_xlfn.XLOOKUP(A2133,'Hospitalisation Details'!$U$4:$U$2346,'Hospitalisation Details'!$X$4:$X$2346)</f>
        <v>2128.4299999999998</v>
      </c>
      <c r="N2133" s="15">
        <f>_xlfn.XLOOKUP(A2133,'Hospitalisation Details'!$U$4:$U$2346,'Hospitalisation Details'!$Y$4:$Y$2346)</f>
        <v>1</v>
      </c>
      <c r="O2133" s="15">
        <f>_xlfn.XLOOKUP(A2133,'Hospitalisation Details'!$U$4:$U$2346,'Hospitalisation Details'!$Z$4:$Z$2346)</f>
        <v>2</v>
      </c>
      <c r="P2133" s="15" t="str">
        <f>_xlfn.XLOOKUP(A2133,'Hospitalisation Details'!$U$4:$U$2346,'Hospitalisation Details'!$AA$4:$AA$2346)</f>
        <v>R1012</v>
      </c>
      <c r="Q2133" s="15">
        <f>_xlfn.XLOOKUP(A2133,'Hospitalisation Details'!$U$4:$U$2346,'Hospitalisation Details'!$AB$4:$AB$2346)</f>
        <v>20</v>
      </c>
    </row>
    <row r="2134" spans="1:17" ht="15.5" x14ac:dyDescent="0.35">
      <c r="A2134" s="73" t="s">
        <v>231</v>
      </c>
      <c r="B2134" s="40" t="str">
        <f>_xlfn.XLOOKUP(A2134,'Customer Names'!$A$3:$A$2337,'Customer Names'!$E$3:$E$2337)</f>
        <v>Nathan J</v>
      </c>
      <c r="C2134" s="29">
        <f>_xlfn.XLOOKUP(A2134,'Medical Examinations'!$P$3:$P$2337,'Medical Examinations'!$Q$3:$Q$2337)</f>
        <v>29.24</v>
      </c>
      <c r="D2134" s="15">
        <f>_xlfn.XLOOKUP(A2134,'Medical Examinations'!$P$3:$P$2337,'Medical Examinations'!$R$3:$R$2337)</f>
        <v>4.04</v>
      </c>
      <c r="E2134" s="15" t="str">
        <f>_xlfn.XLOOKUP(A2134,'Medical Examinations'!$P$3:$P$2337,'Medical Examinations'!$S$3:$S$2337)</f>
        <v>No</v>
      </c>
      <c r="F2134" s="15" t="str">
        <f>_xlfn.XLOOKUP(A2134,'Medical Examinations'!$P$3:$P$2337,'Medical Examinations'!$T$3:$T$2337)</f>
        <v>yes</v>
      </c>
      <c r="G2134" s="15" t="str">
        <f>_xlfn.XLOOKUP(A2134,'Medical Examinations'!$P$3:$P$2337,'Medical Examinations'!$U$3:$U$2337)</f>
        <v>No</v>
      </c>
      <c r="H2134" s="15">
        <f>_xlfn.XLOOKUP(A2134,'Medical Examinations'!$P$3:$P$2337,'Medical Examinations'!$V$3:$V$2337)</f>
        <v>1</v>
      </c>
      <c r="I2134" s="15" t="str">
        <f>_xlfn.XLOOKUP(A2134,'Medical Examinations'!$P$3:$P$2337,'Medical Examinations'!$W$3:$W$2337)</f>
        <v>No</v>
      </c>
      <c r="J2134" s="15" t="str">
        <f>_xlfn.XLOOKUP(A2134,'Medical Examinations'!$P$3:$P$2337,'Medical Examinations'!$X$3:$X$2337)</f>
        <v>Overweight</v>
      </c>
      <c r="K2134" s="15"/>
      <c r="L2134" s="74">
        <f>_xlfn.XLOOKUP(A2134,'Hospitalisation Details'!$U$4:$U$2346,'Hospitalisation Details'!$V$4:$V$2346)</f>
        <v>38295</v>
      </c>
      <c r="M2134" s="75">
        <f>_xlfn.XLOOKUP(A2134,'Hospitalisation Details'!$U$4:$U$2346,'Hospitalisation Details'!$X$4:$X$2346)</f>
        <v>2118.61</v>
      </c>
      <c r="N2134" s="15">
        <f>_xlfn.XLOOKUP(A2134,'Hospitalisation Details'!$U$4:$U$2346,'Hospitalisation Details'!$Y$4:$Y$2346)</f>
        <v>1</v>
      </c>
      <c r="O2134" s="15">
        <f>_xlfn.XLOOKUP(A2134,'Hospitalisation Details'!$U$4:$U$2346,'Hospitalisation Details'!$Z$4:$Z$2346)</f>
        <v>2</v>
      </c>
      <c r="P2134" s="15" t="str">
        <f>_xlfn.XLOOKUP(A2134,'Hospitalisation Details'!$U$4:$U$2346,'Hospitalisation Details'!$AA$4:$AA$2346)</f>
        <v>R1012</v>
      </c>
      <c r="Q2134" s="15">
        <f>_xlfn.XLOOKUP(A2134,'Hospitalisation Details'!$U$4:$U$2346,'Hospitalisation Details'!$AB$4:$AB$2346)</f>
        <v>19</v>
      </c>
    </row>
    <row r="2135" spans="1:17" ht="15.5" x14ac:dyDescent="0.35">
      <c r="A2135" s="73" t="s">
        <v>230</v>
      </c>
      <c r="B2135" s="40" t="str">
        <f>_xlfn.XLOOKUP(A2135,'Customer Names'!$A$3:$A$2337,'Customer Names'!$E$3:$E$2337)</f>
        <v>Ashley M</v>
      </c>
      <c r="C2135" s="29">
        <f>_xlfn.XLOOKUP(A2135,'Medical Examinations'!$P$3:$P$2337,'Medical Examinations'!$Q$3:$Q$2337)</f>
        <v>22.515000000000001</v>
      </c>
      <c r="D2135" s="15">
        <f>_xlfn.XLOOKUP(A2135,'Medical Examinations'!$P$3:$P$2337,'Medical Examinations'!$R$3:$R$2337)</f>
        <v>5.93</v>
      </c>
      <c r="E2135" s="15" t="str">
        <f>_xlfn.XLOOKUP(A2135,'Medical Examinations'!$P$3:$P$2337,'Medical Examinations'!$S$3:$S$2337)</f>
        <v>No</v>
      </c>
      <c r="F2135" s="15" t="str">
        <f>_xlfn.XLOOKUP(A2135,'Medical Examinations'!$P$3:$P$2337,'Medical Examinations'!$T$3:$T$2337)</f>
        <v>No</v>
      </c>
      <c r="G2135" s="15" t="str">
        <f>_xlfn.XLOOKUP(A2135,'Medical Examinations'!$P$3:$P$2337,'Medical Examinations'!$U$3:$U$2337)</f>
        <v>Yes</v>
      </c>
      <c r="H2135" s="15">
        <f>_xlfn.XLOOKUP(A2135,'Medical Examinations'!$P$3:$P$2337,'Medical Examinations'!$V$3:$V$2337)</f>
        <v>1</v>
      </c>
      <c r="I2135" s="15" t="str">
        <f>_xlfn.XLOOKUP(A2135,'Medical Examinations'!$P$3:$P$2337,'Medical Examinations'!$W$3:$W$2337)</f>
        <v>No</v>
      </c>
      <c r="J2135" s="15" t="str">
        <f>_xlfn.XLOOKUP(A2135,'Medical Examinations'!$P$3:$P$2337,'Medical Examinations'!$X$3:$X$2337)</f>
        <v>Normalweight</v>
      </c>
      <c r="K2135" s="15"/>
      <c r="L2135" s="74">
        <f>_xlfn.XLOOKUP(A2135,'Hospitalisation Details'!$U$4:$U$2346,'Hospitalisation Details'!$V$4:$V$2346)</f>
        <v>37894</v>
      </c>
      <c r="M2135" s="75">
        <f>_xlfn.XLOOKUP(A2135,'Hospitalisation Details'!$U$4:$U$2346,'Hospitalisation Details'!$X$4:$X$2346)</f>
        <v>2117.34</v>
      </c>
      <c r="N2135" s="15">
        <f>_xlfn.XLOOKUP(A2135,'Hospitalisation Details'!$U$4:$U$2346,'Hospitalisation Details'!$Y$4:$Y$2346)</f>
        <v>1</v>
      </c>
      <c r="O2135" s="15">
        <f>_xlfn.XLOOKUP(A2135,'Hospitalisation Details'!$U$4:$U$2346,'Hospitalisation Details'!$Z$4:$Z$2346)</f>
        <v>1</v>
      </c>
      <c r="P2135" s="15" t="str">
        <f>_xlfn.XLOOKUP(A2135,'Hospitalisation Details'!$U$4:$U$2346,'Hospitalisation Details'!$AA$4:$AA$2346)</f>
        <v>R1012</v>
      </c>
      <c r="Q2135" s="15">
        <f>_xlfn.XLOOKUP(A2135,'Hospitalisation Details'!$U$4:$U$2346,'Hospitalisation Details'!$AB$4:$AB$2346)</f>
        <v>20</v>
      </c>
    </row>
    <row r="2136" spans="1:17" ht="15.5" x14ac:dyDescent="0.35">
      <c r="A2136" s="73" t="s">
        <v>229</v>
      </c>
      <c r="B2136" s="40" t="str">
        <f>_xlfn.XLOOKUP(A2136,'Customer Names'!$A$3:$A$2337,'Customer Names'!$E$3:$E$2337)</f>
        <v>Jason</v>
      </c>
      <c r="C2136" s="29">
        <f>_xlfn.XLOOKUP(A2136,'Medical Examinations'!$P$3:$P$2337,'Medical Examinations'!$Q$3:$Q$2337)</f>
        <v>15.65</v>
      </c>
      <c r="D2136" s="15">
        <f>_xlfn.XLOOKUP(A2136,'Medical Examinations'!$P$3:$P$2337,'Medical Examinations'!$R$3:$R$2337)</f>
        <v>4.2300000000000004</v>
      </c>
      <c r="E2136" s="15" t="str">
        <f>_xlfn.XLOOKUP(A2136,'Medical Examinations'!$P$3:$P$2337,'Medical Examinations'!$S$3:$S$2337)</f>
        <v>No</v>
      </c>
      <c r="F2136" s="15" t="str">
        <f>_xlfn.XLOOKUP(A2136,'Medical Examinations'!$P$3:$P$2337,'Medical Examinations'!$T$3:$T$2337)</f>
        <v>No</v>
      </c>
      <c r="G2136" s="15" t="str">
        <f>_xlfn.XLOOKUP(A2136,'Medical Examinations'!$P$3:$P$2337,'Medical Examinations'!$U$3:$U$2337)</f>
        <v>No</v>
      </c>
      <c r="H2136" s="15">
        <f>_xlfn.XLOOKUP(A2136,'Medical Examinations'!$P$3:$P$2337,'Medical Examinations'!$V$3:$V$2337)</f>
        <v>0</v>
      </c>
      <c r="I2136" s="15" t="str">
        <f>_xlfn.XLOOKUP(A2136,'Medical Examinations'!$P$3:$P$2337,'Medical Examinations'!$W$3:$W$2337)</f>
        <v>No</v>
      </c>
      <c r="J2136" s="15" t="str">
        <f>_xlfn.XLOOKUP(A2136,'Medical Examinations'!$P$3:$P$2337,'Medical Examinations'!$X$3:$X$2337)</f>
        <v>Underweight</v>
      </c>
      <c r="K2136" s="15"/>
      <c r="L2136" s="74">
        <f>_xlfn.XLOOKUP(A2136,'Hospitalisation Details'!$U$4:$U$2346,'Hospitalisation Details'!$V$4:$V$2346)</f>
        <v>32710</v>
      </c>
      <c r="M2136" s="75">
        <f>_xlfn.XLOOKUP(A2136,'Hospitalisation Details'!$U$4:$U$2346,'Hospitalisation Details'!$X$4:$X$2346)</f>
        <v>2106.2600000000002</v>
      </c>
      <c r="N2136" s="15">
        <f>_xlfn.XLOOKUP(A2136,'Hospitalisation Details'!$U$4:$U$2346,'Hospitalisation Details'!$Y$4:$Y$2346)</f>
        <v>1</v>
      </c>
      <c r="O2136" s="15">
        <f>_xlfn.XLOOKUP(A2136,'Hospitalisation Details'!$U$4:$U$2346,'Hospitalisation Details'!$Z$4:$Z$2346)</f>
        <v>9</v>
      </c>
      <c r="P2136" s="15" t="str">
        <f>_xlfn.XLOOKUP(A2136,'Hospitalisation Details'!$U$4:$U$2346,'Hospitalisation Details'!$AA$4:$AA$2346)</f>
        <v>R1013</v>
      </c>
      <c r="Q2136" s="15">
        <f>_xlfn.XLOOKUP(A2136,'Hospitalisation Details'!$U$4:$U$2346,'Hospitalisation Details'!$AB$4:$AB$2346)</f>
        <v>34</v>
      </c>
    </row>
    <row r="2137" spans="1:17" ht="15.5" x14ac:dyDescent="0.35">
      <c r="A2137" s="73" t="s">
        <v>228</v>
      </c>
      <c r="B2137" s="40" t="str">
        <f>_xlfn.XLOOKUP(A2137,'Customer Names'!$A$3:$A$2337,'Customer Names'!$E$3:$E$2337)</f>
        <v>Marshall</v>
      </c>
      <c r="C2137" s="29">
        <f>_xlfn.XLOOKUP(A2137,'Medical Examinations'!$P$3:$P$2337,'Medical Examinations'!$Q$3:$Q$2337)</f>
        <v>27.36</v>
      </c>
      <c r="D2137" s="15">
        <f>_xlfn.XLOOKUP(A2137,'Medical Examinations'!$P$3:$P$2337,'Medical Examinations'!$R$3:$R$2337)</f>
        <v>5.59</v>
      </c>
      <c r="E2137" s="15" t="str">
        <f>_xlfn.XLOOKUP(A2137,'Medical Examinations'!$P$3:$P$2337,'Medical Examinations'!$S$3:$S$2337)</f>
        <v>Yes</v>
      </c>
      <c r="F2137" s="15" t="str">
        <f>_xlfn.XLOOKUP(A2137,'Medical Examinations'!$P$3:$P$2337,'Medical Examinations'!$T$3:$T$2337)</f>
        <v>No</v>
      </c>
      <c r="G2137" s="15" t="str">
        <f>_xlfn.XLOOKUP(A2137,'Medical Examinations'!$P$3:$P$2337,'Medical Examinations'!$U$3:$U$2337)</f>
        <v>No</v>
      </c>
      <c r="H2137" s="15">
        <f>_xlfn.XLOOKUP(A2137,'Medical Examinations'!$P$3:$P$2337,'Medical Examinations'!$V$3:$V$2337)</f>
        <v>0</v>
      </c>
      <c r="I2137" s="15" t="str">
        <f>_xlfn.XLOOKUP(A2137,'Medical Examinations'!$P$3:$P$2337,'Medical Examinations'!$W$3:$W$2337)</f>
        <v>No</v>
      </c>
      <c r="J2137" s="15" t="str">
        <f>_xlfn.XLOOKUP(A2137,'Medical Examinations'!$P$3:$P$2337,'Medical Examinations'!$X$3:$X$2337)</f>
        <v>Overweight</v>
      </c>
      <c r="K2137" s="15"/>
      <c r="L2137" s="74">
        <f>_xlfn.XLOOKUP(A2137,'Hospitalisation Details'!$U$4:$U$2346,'Hospitalisation Details'!$V$4:$V$2346)</f>
        <v>37223</v>
      </c>
      <c r="M2137" s="75">
        <f>_xlfn.XLOOKUP(A2137,'Hospitalisation Details'!$U$4:$U$2346,'Hospitalisation Details'!$X$4:$X$2346)</f>
        <v>2104.11</v>
      </c>
      <c r="N2137" s="15">
        <f>_xlfn.XLOOKUP(A2137,'Hospitalisation Details'!$U$4:$U$2346,'Hospitalisation Details'!$Y$4:$Y$2346)</f>
        <v>1</v>
      </c>
      <c r="O2137" s="15">
        <f>_xlfn.XLOOKUP(A2137,'Hospitalisation Details'!$U$4:$U$2346,'Hospitalisation Details'!$Z$4:$Z$2346)</f>
        <v>2</v>
      </c>
      <c r="P2137" s="15" t="str">
        <f>_xlfn.XLOOKUP(A2137,'Hospitalisation Details'!$U$4:$U$2346,'Hospitalisation Details'!$AA$4:$AA$2346)</f>
        <v>R1016</v>
      </c>
      <c r="Q2137" s="15">
        <f>_xlfn.XLOOKUP(A2137,'Hospitalisation Details'!$U$4:$U$2346,'Hospitalisation Details'!$AB$4:$AB$2346)</f>
        <v>22</v>
      </c>
    </row>
    <row r="2138" spans="1:17" ht="15.5" x14ac:dyDescent="0.35">
      <c r="A2138" s="73" t="s">
        <v>227</v>
      </c>
      <c r="B2138" s="40" t="str">
        <f>_xlfn.XLOOKUP(A2138,'Customer Names'!$A$3:$A$2337,'Customer Names'!$E$3:$E$2337)</f>
        <v>Lavar</v>
      </c>
      <c r="C2138" s="29">
        <f>_xlfn.XLOOKUP(A2138,'Medical Examinations'!$P$3:$P$2337,'Medical Examinations'!$Q$3:$Q$2337)</f>
        <v>22.3</v>
      </c>
      <c r="D2138" s="15">
        <f>_xlfn.XLOOKUP(A2138,'Medical Examinations'!$P$3:$P$2337,'Medical Examinations'!$R$3:$R$2337)</f>
        <v>4.8899999999999997</v>
      </c>
      <c r="E2138" s="15" t="str">
        <f>_xlfn.XLOOKUP(A2138,'Medical Examinations'!$P$3:$P$2337,'Medical Examinations'!$S$3:$S$2337)</f>
        <v>Yes</v>
      </c>
      <c r="F2138" s="15" t="str">
        <f>_xlfn.XLOOKUP(A2138,'Medical Examinations'!$P$3:$P$2337,'Medical Examinations'!$T$3:$T$2337)</f>
        <v>No</v>
      </c>
      <c r="G2138" s="15" t="str">
        <f>_xlfn.XLOOKUP(A2138,'Medical Examinations'!$P$3:$P$2337,'Medical Examinations'!$U$3:$U$2337)</f>
        <v>No</v>
      </c>
      <c r="H2138" s="15">
        <f>_xlfn.XLOOKUP(A2138,'Medical Examinations'!$P$3:$P$2337,'Medical Examinations'!$V$3:$V$2337)</f>
        <v>0</v>
      </c>
      <c r="I2138" s="15" t="str">
        <f>_xlfn.XLOOKUP(A2138,'Medical Examinations'!$P$3:$P$2337,'Medical Examinations'!$W$3:$W$2337)</f>
        <v>No</v>
      </c>
      <c r="J2138" s="15" t="str">
        <f>_xlfn.XLOOKUP(A2138,'Medical Examinations'!$P$3:$P$2337,'Medical Examinations'!$X$3:$X$2337)</f>
        <v>Normalweight</v>
      </c>
      <c r="K2138" s="15"/>
      <c r="L2138" s="74">
        <f>_xlfn.XLOOKUP(A2138,'Hospitalisation Details'!$U$4:$U$2346,'Hospitalisation Details'!$V$4:$V$2346)</f>
        <v>37064</v>
      </c>
      <c r="M2138" s="75">
        <f>_xlfn.XLOOKUP(A2138,'Hospitalisation Details'!$U$4:$U$2346,'Hospitalisation Details'!$X$4:$X$2346)</f>
        <v>2103.08</v>
      </c>
      <c r="N2138" s="15">
        <f>_xlfn.XLOOKUP(A2138,'Hospitalisation Details'!$U$4:$U$2346,'Hospitalisation Details'!$Y$4:$Y$2346)</f>
        <v>4</v>
      </c>
      <c r="O2138" s="15">
        <f>_xlfn.XLOOKUP(A2138,'Hospitalisation Details'!$U$4:$U$2346,'Hospitalisation Details'!$Z$4:$Z$2346)</f>
        <v>9</v>
      </c>
      <c r="P2138" s="15" t="str">
        <f>_xlfn.XLOOKUP(A2138,'Hospitalisation Details'!$U$4:$U$2346,'Hospitalisation Details'!$AA$4:$AA$2346)</f>
        <v>R1011</v>
      </c>
      <c r="Q2138" s="15">
        <f>_xlfn.XLOOKUP(A2138,'Hospitalisation Details'!$U$4:$U$2346,'Hospitalisation Details'!$AB$4:$AB$2346)</f>
        <v>22</v>
      </c>
    </row>
    <row r="2139" spans="1:17" ht="15.5" x14ac:dyDescent="0.35">
      <c r="A2139" s="73" t="s">
        <v>226</v>
      </c>
      <c r="B2139" s="40" t="str">
        <f>_xlfn.XLOOKUP(A2139,'Customer Names'!$A$3:$A$2337,'Customer Names'!$E$3:$E$2337)</f>
        <v>Charlie T.</v>
      </c>
      <c r="C2139" s="29">
        <f>_xlfn.XLOOKUP(A2139,'Medical Examinations'!$P$3:$P$2337,'Medical Examinations'!$Q$3:$Q$2337)</f>
        <v>26.03</v>
      </c>
      <c r="D2139" s="15">
        <f>_xlfn.XLOOKUP(A2139,'Medical Examinations'!$P$3:$P$2337,'Medical Examinations'!$R$3:$R$2337)</f>
        <v>5.81</v>
      </c>
      <c r="E2139" s="15" t="str">
        <f>_xlfn.XLOOKUP(A2139,'Medical Examinations'!$P$3:$P$2337,'Medical Examinations'!$S$3:$S$2337)</f>
        <v>Yes</v>
      </c>
      <c r="F2139" s="15" t="str">
        <f>_xlfn.XLOOKUP(A2139,'Medical Examinations'!$P$3:$P$2337,'Medical Examinations'!$T$3:$T$2337)</f>
        <v>No</v>
      </c>
      <c r="G2139" s="15" t="str">
        <f>_xlfn.XLOOKUP(A2139,'Medical Examinations'!$P$3:$P$2337,'Medical Examinations'!$U$3:$U$2337)</f>
        <v>No</v>
      </c>
      <c r="H2139" s="15">
        <f>_xlfn.XLOOKUP(A2139,'Medical Examinations'!$P$3:$P$2337,'Medical Examinations'!$V$3:$V$2337)</f>
        <v>0</v>
      </c>
      <c r="I2139" s="15" t="str">
        <f>_xlfn.XLOOKUP(A2139,'Medical Examinations'!$P$3:$P$2337,'Medical Examinations'!$W$3:$W$2337)</f>
        <v>No</v>
      </c>
      <c r="J2139" s="15" t="str">
        <f>_xlfn.XLOOKUP(A2139,'Medical Examinations'!$P$3:$P$2337,'Medical Examinations'!$X$3:$X$2337)</f>
        <v>Overweight</v>
      </c>
      <c r="K2139" s="15"/>
      <c r="L2139" s="74">
        <f>_xlfn.XLOOKUP(A2139,'Hospitalisation Details'!$U$4:$U$2346,'Hospitalisation Details'!$V$4:$V$2346)</f>
        <v>37117</v>
      </c>
      <c r="M2139" s="75">
        <f>_xlfn.XLOOKUP(A2139,'Hospitalisation Details'!$U$4:$U$2346,'Hospitalisation Details'!$X$4:$X$2346)</f>
        <v>2102.2600000000002</v>
      </c>
      <c r="N2139" s="15">
        <f>_xlfn.XLOOKUP(A2139,'Hospitalisation Details'!$U$4:$U$2346,'Hospitalisation Details'!$Y$4:$Y$2346)</f>
        <v>4</v>
      </c>
      <c r="O2139" s="15">
        <f>_xlfn.XLOOKUP(A2139,'Hospitalisation Details'!$U$4:$U$2346,'Hospitalisation Details'!$Z$4:$Z$2346)</f>
        <v>9</v>
      </c>
      <c r="P2139" s="15" t="str">
        <f>_xlfn.XLOOKUP(A2139,'Hospitalisation Details'!$U$4:$U$2346,'Hospitalisation Details'!$AA$4:$AA$2346)</f>
        <v>R1019</v>
      </c>
      <c r="Q2139" s="15">
        <f>_xlfn.XLOOKUP(A2139,'Hospitalisation Details'!$U$4:$U$2346,'Hospitalisation Details'!$AB$4:$AB$2346)</f>
        <v>22</v>
      </c>
    </row>
    <row r="2140" spans="1:17" ht="15.5" x14ac:dyDescent="0.35">
      <c r="A2140" s="73" t="s">
        <v>225</v>
      </c>
      <c r="B2140" s="40" t="str">
        <f>_xlfn.XLOOKUP(A2140,'Customer Names'!$A$3:$A$2337,'Customer Names'!$E$3:$E$2337)</f>
        <v>Lauren</v>
      </c>
      <c r="C2140" s="29">
        <f>_xlfn.XLOOKUP(A2140,'Medical Examinations'!$P$3:$P$2337,'Medical Examinations'!$Q$3:$Q$2337)</f>
        <v>27.74</v>
      </c>
      <c r="D2140" s="15">
        <f>_xlfn.XLOOKUP(A2140,'Medical Examinations'!$P$3:$P$2337,'Medical Examinations'!$R$3:$R$2337)</f>
        <v>4.29</v>
      </c>
      <c r="E2140" s="15" t="str">
        <f>_xlfn.XLOOKUP(A2140,'Medical Examinations'!$P$3:$P$2337,'Medical Examinations'!$S$3:$S$2337)</f>
        <v>No</v>
      </c>
      <c r="F2140" s="15" t="str">
        <f>_xlfn.XLOOKUP(A2140,'Medical Examinations'!$P$3:$P$2337,'Medical Examinations'!$T$3:$T$2337)</f>
        <v>yes</v>
      </c>
      <c r="G2140" s="15" t="str">
        <f>_xlfn.XLOOKUP(A2140,'Medical Examinations'!$P$3:$P$2337,'Medical Examinations'!$U$3:$U$2337)</f>
        <v>No</v>
      </c>
      <c r="H2140" s="15">
        <f>_xlfn.XLOOKUP(A2140,'Medical Examinations'!$P$3:$P$2337,'Medical Examinations'!$V$3:$V$2337)</f>
        <v>1</v>
      </c>
      <c r="I2140" s="15" t="str">
        <f>_xlfn.XLOOKUP(A2140,'Medical Examinations'!$P$3:$P$2337,'Medical Examinations'!$W$3:$W$2337)</f>
        <v>No</v>
      </c>
      <c r="J2140" s="15" t="str">
        <f>_xlfn.XLOOKUP(A2140,'Medical Examinations'!$P$3:$P$2337,'Medical Examinations'!$X$3:$X$2337)</f>
        <v>Overweight</v>
      </c>
      <c r="K2140" s="15"/>
      <c r="L2140" s="74">
        <f>_xlfn.XLOOKUP(A2140,'Hospitalisation Details'!$U$4:$U$2346,'Hospitalisation Details'!$V$4:$V$2346)</f>
        <v>38150</v>
      </c>
      <c r="M2140" s="75">
        <f>_xlfn.XLOOKUP(A2140,'Hospitalisation Details'!$U$4:$U$2346,'Hospitalisation Details'!$X$4:$X$2346)</f>
        <v>2094.1</v>
      </c>
      <c r="N2140" s="15">
        <f>_xlfn.XLOOKUP(A2140,'Hospitalisation Details'!$U$4:$U$2346,'Hospitalisation Details'!$Y$4:$Y$2346)</f>
        <v>4</v>
      </c>
      <c r="O2140" s="15">
        <f>_xlfn.XLOOKUP(A2140,'Hospitalisation Details'!$U$4:$U$2346,'Hospitalisation Details'!$Z$4:$Z$2346)</f>
        <v>9</v>
      </c>
      <c r="P2140" s="15" t="str">
        <f>_xlfn.XLOOKUP(A2140,'Hospitalisation Details'!$U$4:$U$2346,'Hospitalisation Details'!$AA$4:$AA$2346)</f>
        <v>R1025</v>
      </c>
      <c r="Q2140" s="15">
        <f>_xlfn.XLOOKUP(A2140,'Hospitalisation Details'!$U$4:$U$2346,'Hospitalisation Details'!$AB$4:$AB$2346)</f>
        <v>19</v>
      </c>
    </row>
    <row r="2141" spans="1:17" ht="15.5" x14ac:dyDescent="0.35">
      <c r="A2141" s="73" t="s">
        <v>224</v>
      </c>
      <c r="B2141" s="40" t="str">
        <f>_xlfn.XLOOKUP(A2141,'Customer Names'!$A$3:$A$2337,'Customer Names'!$E$3:$E$2337)</f>
        <v>Arthur</v>
      </c>
      <c r="C2141" s="29">
        <f>_xlfn.XLOOKUP(A2141,'Medical Examinations'!$P$3:$P$2337,'Medical Examinations'!$Q$3:$Q$2337)</f>
        <v>32.11</v>
      </c>
      <c r="D2141" s="15">
        <f>_xlfn.XLOOKUP(A2141,'Medical Examinations'!$P$3:$P$2337,'Medical Examinations'!$R$3:$R$2337)</f>
        <v>4.03</v>
      </c>
      <c r="E2141" s="15" t="str">
        <f>_xlfn.XLOOKUP(A2141,'Medical Examinations'!$P$3:$P$2337,'Medical Examinations'!$S$3:$S$2337)</f>
        <v>Yes</v>
      </c>
      <c r="F2141" s="15" t="str">
        <f>_xlfn.XLOOKUP(A2141,'Medical Examinations'!$P$3:$P$2337,'Medical Examinations'!$T$3:$T$2337)</f>
        <v>yes</v>
      </c>
      <c r="G2141" s="15" t="str">
        <f>_xlfn.XLOOKUP(A2141,'Medical Examinations'!$P$3:$P$2337,'Medical Examinations'!$U$3:$U$2337)</f>
        <v>No</v>
      </c>
      <c r="H2141" s="15">
        <f>_xlfn.XLOOKUP(A2141,'Medical Examinations'!$P$3:$P$2337,'Medical Examinations'!$V$3:$V$2337)</f>
        <v>2</v>
      </c>
      <c r="I2141" s="15" t="str">
        <f>_xlfn.XLOOKUP(A2141,'Medical Examinations'!$P$3:$P$2337,'Medical Examinations'!$W$3:$W$2337)</f>
        <v>No</v>
      </c>
      <c r="J2141" s="15" t="str">
        <f>_xlfn.XLOOKUP(A2141,'Medical Examinations'!$P$3:$P$2337,'Medical Examinations'!$X$3:$X$2337)</f>
        <v>Obesity</v>
      </c>
      <c r="K2141" s="15"/>
      <c r="L2141" s="74">
        <f>_xlfn.XLOOKUP(A2141,'Hospitalisation Details'!$U$4:$U$2346,'Hospitalisation Details'!$V$4:$V$2346)</f>
        <v>36733</v>
      </c>
      <c r="M2141" s="75">
        <f>_xlfn.XLOOKUP(A2141,'Hospitalisation Details'!$U$4:$U$2346,'Hospitalisation Details'!$X$4:$X$2346)</f>
        <v>2055.3200000000002</v>
      </c>
      <c r="N2141" s="15">
        <f>_xlfn.XLOOKUP(A2141,'Hospitalisation Details'!$U$4:$U$2346,'Hospitalisation Details'!$Y$4:$Y$2346)</f>
        <v>4</v>
      </c>
      <c r="O2141" s="15">
        <f>_xlfn.XLOOKUP(A2141,'Hospitalisation Details'!$U$4:$U$2346,'Hospitalisation Details'!$Z$4:$Z$2346)</f>
        <v>1</v>
      </c>
      <c r="P2141" s="15" t="str">
        <f>_xlfn.XLOOKUP(A2141,'Hospitalisation Details'!$U$4:$U$2346,'Hospitalisation Details'!$AA$4:$AA$2346)</f>
        <v>R1012</v>
      </c>
      <c r="Q2141" s="15">
        <f>_xlfn.XLOOKUP(A2141,'Hospitalisation Details'!$U$4:$U$2346,'Hospitalisation Details'!$AB$4:$AB$2346)</f>
        <v>23</v>
      </c>
    </row>
    <row r="2142" spans="1:17" ht="15.5" x14ac:dyDescent="0.35">
      <c r="A2142" s="73" t="s">
        <v>223</v>
      </c>
      <c r="B2142" s="40" t="str">
        <f>_xlfn.XLOOKUP(A2142,'Customer Names'!$A$3:$A$2337,'Customer Names'!$E$3:$E$2337)</f>
        <v>Thomas</v>
      </c>
      <c r="C2142" s="29">
        <f>_xlfn.XLOOKUP(A2142,'Medical Examinations'!$P$3:$P$2337,'Medical Examinations'!$Q$3:$Q$2337)</f>
        <v>25.175000000000001</v>
      </c>
      <c r="D2142" s="15">
        <f>_xlfn.XLOOKUP(A2142,'Medical Examinations'!$P$3:$P$2337,'Medical Examinations'!$R$3:$R$2337)</f>
        <v>6.29</v>
      </c>
      <c r="E2142" s="15" t="str">
        <f>_xlfn.XLOOKUP(A2142,'Medical Examinations'!$P$3:$P$2337,'Medical Examinations'!$S$3:$S$2337)</f>
        <v>Yes</v>
      </c>
      <c r="F2142" s="15" t="str">
        <f>_xlfn.XLOOKUP(A2142,'Medical Examinations'!$P$3:$P$2337,'Medical Examinations'!$T$3:$T$2337)</f>
        <v>yes</v>
      </c>
      <c r="G2142" s="15" t="str">
        <f>_xlfn.XLOOKUP(A2142,'Medical Examinations'!$P$3:$P$2337,'Medical Examinations'!$U$3:$U$2337)</f>
        <v>No</v>
      </c>
      <c r="H2142" s="15">
        <f>_xlfn.XLOOKUP(A2142,'Medical Examinations'!$P$3:$P$2337,'Medical Examinations'!$V$3:$V$2337)</f>
        <v>2</v>
      </c>
      <c r="I2142" s="15" t="str">
        <f>_xlfn.XLOOKUP(A2142,'Medical Examinations'!$P$3:$P$2337,'Medical Examinations'!$W$3:$W$2337)</f>
        <v>No</v>
      </c>
      <c r="J2142" s="15" t="str">
        <f>_xlfn.XLOOKUP(A2142,'Medical Examinations'!$P$3:$P$2337,'Medical Examinations'!$X$3:$X$2337)</f>
        <v>Overweight</v>
      </c>
      <c r="K2142" s="15"/>
      <c r="L2142" s="74">
        <f>_xlfn.XLOOKUP(A2142,'Hospitalisation Details'!$U$4:$U$2346,'Hospitalisation Details'!$V$4:$V$2346)</f>
        <v>36771</v>
      </c>
      <c r="M2142" s="75">
        <f>_xlfn.XLOOKUP(A2142,'Hospitalisation Details'!$U$4:$U$2346,'Hospitalisation Details'!$X$4:$X$2346)</f>
        <v>2045.69</v>
      </c>
      <c r="N2142" s="15">
        <f>_xlfn.XLOOKUP(A2142,'Hospitalisation Details'!$U$4:$U$2346,'Hospitalisation Details'!$Y$4:$Y$2346)</f>
        <v>4</v>
      </c>
      <c r="O2142" s="15">
        <f>_xlfn.XLOOKUP(A2142,'Hospitalisation Details'!$U$4:$U$2346,'Hospitalisation Details'!$Z$4:$Z$2346)</f>
        <v>1</v>
      </c>
      <c r="P2142" s="15" t="str">
        <f>_xlfn.XLOOKUP(A2142,'Hospitalisation Details'!$U$4:$U$2346,'Hospitalisation Details'!$AA$4:$AA$2346)</f>
        <v>R1012</v>
      </c>
      <c r="Q2142" s="15">
        <f>_xlfn.XLOOKUP(A2142,'Hospitalisation Details'!$U$4:$U$2346,'Hospitalisation Details'!$AB$4:$AB$2346)</f>
        <v>23</v>
      </c>
    </row>
    <row r="2143" spans="1:17" ht="15.5" x14ac:dyDescent="0.35">
      <c r="A2143" s="73" t="s">
        <v>222</v>
      </c>
      <c r="B2143" s="40" t="str">
        <f>_xlfn.XLOOKUP(A2143,'Customer Names'!$A$3:$A$2337,'Customer Names'!$E$3:$E$2337)</f>
        <v>Jennifer</v>
      </c>
      <c r="C2143" s="29">
        <f>_xlfn.XLOOKUP(A2143,'Medical Examinations'!$P$3:$P$2337,'Medical Examinations'!$Q$3:$Q$2337)</f>
        <v>39.49</v>
      </c>
      <c r="D2143" s="15">
        <f>_xlfn.XLOOKUP(A2143,'Medical Examinations'!$P$3:$P$2337,'Medical Examinations'!$R$3:$R$2337)</f>
        <v>4.4800000000000004</v>
      </c>
      <c r="E2143" s="15" t="str">
        <f>_xlfn.XLOOKUP(A2143,'Medical Examinations'!$P$3:$P$2337,'Medical Examinations'!$S$3:$S$2337)</f>
        <v>Yes</v>
      </c>
      <c r="F2143" s="15" t="str">
        <f>_xlfn.XLOOKUP(A2143,'Medical Examinations'!$P$3:$P$2337,'Medical Examinations'!$T$3:$T$2337)</f>
        <v>No</v>
      </c>
      <c r="G2143" s="15" t="str">
        <f>_xlfn.XLOOKUP(A2143,'Medical Examinations'!$P$3:$P$2337,'Medical Examinations'!$U$3:$U$2337)</f>
        <v>No</v>
      </c>
      <c r="H2143" s="15">
        <f>_xlfn.XLOOKUP(A2143,'Medical Examinations'!$P$3:$P$2337,'Medical Examinations'!$V$3:$V$2337)</f>
        <v>0</v>
      </c>
      <c r="I2143" s="15" t="str">
        <f>_xlfn.XLOOKUP(A2143,'Medical Examinations'!$P$3:$P$2337,'Medical Examinations'!$W$3:$W$2337)</f>
        <v>No</v>
      </c>
      <c r="J2143" s="15" t="str">
        <f>_xlfn.XLOOKUP(A2143,'Medical Examinations'!$P$3:$P$2337,'Medical Examinations'!$X$3:$X$2337)</f>
        <v>Obesity</v>
      </c>
      <c r="K2143" s="15"/>
      <c r="L2143" s="74">
        <f>_xlfn.XLOOKUP(A2143,'Hospitalisation Details'!$U$4:$U$2346,'Hospitalisation Details'!$V$4:$V$2346)</f>
        <v>37107</v>
      </c>
      <c r="M2143" s="75">
        <f>_xlfn.XLOOKUP(A2143,'Hospitalisation Details'!$U$4:$U$2346,'Hospitalisation Details'!$X$4:$X$2346)</f>
        <v>2026.97</v>
      </c>
      <c r="N2143" s="15">
        <f>_xlfn.XLOOKUP(A2143,'Hospitalisation Details'!$U$4:$U$2346,'Hospitalisation Details'!$Y$4:$Y$2346)</f>
        <v>4</v>
      </c>
      <c r="O2143" s="15">
        <f>_xlfn.XLOOKUP(A2143,'Hospitalisation Details'!$U$4:$U$2346,'Hospitalisation Details'!$Z$4:$Z$2346)</f>
        <v>9</v>
      </c>
      <c r="P2143" s="15" t="str">
        <f>_xlfn.XLOOKUP(A2143,'Hospitalisation Details'!$U$4:$U$2346,'Hospitalisation Details'!$AA$4:$AA$2346)</f>
        <v>R1013</v>
      </c>
      <c r="Q2143" s="15">
        <f>_xlfn.XLOOKUP(A2143,'Hospitalisation Details'!$U$4:$U$2346,'Hospitalisation Details'!$AB$4:$AB$2346)</f>
        <v>22</v>
      </c>
    </row>
    <row r="2144" spans="1:17" ht="15.5" x14ac:dyDescent="0.35">
      <c r="A2144" s="73" t="s">
        <v>221</v>
      </c>
      <c r="B2144" s="40" t="str">
        <f>_xlfn.XLOOKUP(A2144,'Customer Names'!$A$3:$A$2337,'Customer Names'!$E$3:$E$2337)</f>
        <v>Tammy</v>
      </c>
      <c r="C2144" s="29">
        <f>_xlfn.XLOOKUP(A2144,'Medical Examinations'!$P$3:$P$2337,'Medical Examinations'!$Q$3:$Q$2337)</f>
        <v>34.869999999999997</v>
      </c>
      <c r="D2144" s="15">
        <f>_xlfn.XLOOKUP(A2144,'Medical Examinations'!$P$3:$P$2337,'Medical Examinations'!$R$3:$R$2337)</f>
        <v>5.51</v>
      </c>
      <c r="E2144" s="15" t="str">
        <f>_xlfn.XLOOKUP(A2144,'Medical Examinations'!$P$3:$P$2337,'Medical Examinations'!$S$3:$S$2337)</f>
        <v>Yes</v>
      </c>
      <c r="F2144" s="15" t="str">
        <f>_xlfn.XLOOKUP(A2144,'Medical Examinations'!$P$3:$P$2337,'Medical Examinations'!$T$3:$T$2337)</f>
        <v>No</v>
      </c>
      <c r="G2144" s="15" t="str">
        <f>_xlfn.XLOOKUP(A2144,'Medical Examinations'!$P$3:$P$2337,'Medical Examinations'!$U$3:$U$2337)</f>
        <v>No</v>
      </c>
      <c r="H2144" s="15">
        <f>_xlfn.XLOOKUP(A2144,'Medical Examinations'!$P$3:$P$2337,'Medical Examinations'!$V$3:$V$2337)</f>
        <v>0</v>
      </c>
      <c r="I2144" s="15" t="str">
        <f>_xlfn.XLOOKUP(A2144,'Medical Examinations'!$P$3:$P$2337,'Medical Examinations'!$W$3:$W$2337)</f>
        <v>No</v>
      </c>
      <c r="J2144" s="15" t="str">
        <f>_xlfn.XLOOKUP(A2144,'Medical Examinations'!$P$3:$P$2337,'Medical Examinations'!$X$3:$X$2337)</f>
        <v>Obesity</v>
      </c>
      <c r="K2144" s="15"/>
      <c r="L2144" s="74">
        <f>_xlfn.XLOOKUP(A2144,'Hospitalisation Details'!$U$4:$U$2346,'Hospitalisation Details'!$V$4:$V$2346)</f>
        <v>37140</v>
      </c>
      <c r="M2144" s="75">
        <f>_xlfn.XLOOKUP(A2144,'Hospitalisation Details'!$U$4:$U$2346,'Hospitalisation Details'!$X$4:$X$2346)</f>
        <v>2020.55</v>
      </c>
      <c r="N2144" s="15">
        <f>_xlfn.XLOOKUP(A2144,'Hospitalisation Details'!$U$4:$U$2346,'Hospitalisation Details'!$Y$4:$Y$2346)</f>
        <v>4</v>
      </c>
      <c r="O2144" s="15">
        <f>_xlfn.XLOOKUP(A2144,'Hospitalisation Details'!$U$4:$U$2346,'Hospitalisation Details'!$Z$4:$Z$2346)</f>
        <v>9</v>
      </c>
      <c r="P2144" s="15" t="str">
        <f>_xlfn.XLOOKUP(A2144,'Hospitalisation Details'!$U$4:$U$2346,'Hospitalisation Details'!$AA$4:$AA$2346)</f>
        <v>R1013</v>
      </c>
      <c r="Q2144" s="15">
        <f>_xlfn.XLOOKUP(A2144,'Hospitalisation Details'!$U$4:$U$2346,'Hospitalisation Details'!$AB$4:$AB$2346)</f>
        <v>22</v>
      </c>
    </row>
    <row r="2145" spans="1:17" ht="15.5" x14ac:dyDescent="0.35">
      <c r="A2145" s="73" t="s">
        <v>220</v>
      </c>
      <c r="B2145" s="40" t="str">
        <f>_xlfn.XLOOKUP(A2145,'Customer Names'!$A$3:$A$2337,'Customer Names'!$E$3:$E$2337)</f>
        <v>Lena</v>
      </c>
      <c r="C2145" s="29">
        <f>_xlfn.XLOOKUP(A2145,'Medical Examinations'!$P$3:$P$2337,'Medical Examinations'!$Q$3:$Q$2337)</f>
        <v>34.6</v>
      </c>
      <c r="D2145" s="15">
        <f>_xlfn.XLOOKUP(A2145,'Medical Examinations'!$P$3:$P$2337,'Medical Examinations'!$R$3:$R$2337)</f>
        <v>4.5</v>
      </c>
      <c r="E2145" s="15" t="str">
        <f>_xlfn.XLOOKUP(A2145,'Medical Examinations'!$P$3:$P$2337,'Medical Examinations'!$S$3:$S$2337)</f>
        <v>Yes</v>
      </c>
      <c r="F2145" s="15" t="str">
        <f>_xlfn.XLOOKUP(A2145,'Medical Examinations'!$P$3:$P$2337,'Medical Examinations'!$T$3:$T$2337)</f>
        <v>No</v>
      </c>
      <c r="G2145" s="15" t="str">
        <f>_xlfn.XLOOKUP(A2145,'Medical Examinations'!$P$3:$P$2337,'Medical Examinations'!$U$3:$U$2337)</f>
        <v>No</v>
      </c>
      <c r="H2145" s="15">
        <f>_xlfn.XLOOKUP(A2145,'Medical Examinations'!$P$3:$P$2337,'Medical Examinations'!$V$3:$V$2337)</f>
        <v>0</v>
      </c>
      <c r="I2145" s="15" t="str">
        <f>_xlfn.XLOOKUP(A2145,'Medical Examinations'!$P$3:$P$2337,'Medical Examinations'!$W$3:$W$2337)</f>
        <v>No</v>
      </c>
      <c r="J2145" s="15" t="str">
        <f>_xlfn.XLOOKUP(A2145,'Medical Examinations'!$P$3:$P$2337,'Medical Examinations'!$X$3:$X$2337)</f>
        <v>Obesity</v>
      </c>
      <c r="K2145" s="15"/>
      <c r="L2145" s="74">
        <f>_xlfn.XLOOKUP(A2145,'Hospitalisation Details'!$U$4:$U$2346,'Hospitalisation Details'!$V$4:$V$2346)</f>
        <v>37073</v>
      </c>
      <c r="M2145" s="75">
        <f>_xlfn.XLOOKUP(A2145,'Hospitalisation Details'!$U$4:$U$2346,'Hospitalisation Details'!$X$4:$X$2346)</f>
        <v>2020.18</v>
      </c>
      <c r="N2145" s="15">
        <f>_xlfn.XLOOKUP(A2145,'Hospitalisation Details'!$U$4:$U$2346,'Hospitalisation Details'!$Y$4:$Y$2346)</f>
        <v>4</v>
      </c>
      <c r="O2145" s="15">
        <f>_xlfn.XLOOKUP(A2145,'Hospitalisation Details'!$U$4:$U$2346,'Hospitalisation Details'!$Z$4:$Z$2346)</f>
        <v>2</v>
      </c>
      <c r="P2145" s="15" t="str">
        <f>_xlfn.XLOOKUP(A2145,'Hospitalisation Details'!$U$4:$U$2346,'Hospitalisation Details'!$AA$4:$AA$2346)</f>
        <v>R1011</v>
      </c>
      <c r="Q2145" s="15">
        <f>_xlfn.XLOOKUP(A2145,'Hospitalisation Details'!$U$4:$U$2346,'Hospitalisation Details'!$AB$4:$AB$2346)</f>
        <v>22</v>
      </c>
    </row>
    <row r="2146" spans="1:17" ht="15.5" x14ac:dyDescent="0.35">
      <c r="A2146" s="73" t="s">
        <v>219</v>
      </c>
      <c r="B2146" s="40" t="str">
        <f>_xlfn.XLOOKUP(A2146,'Customer Names'!$A$3:$A$2337,'Customer Names'!$E$3:$E$2337)</f>
        <v>Valentina</v>
      </c>
      <c r="C2146" s="29">
        <f>_xlfn.XLOOKUP(A2146,'Medical Examinations'!$P$3:$P$2337,'Medical Examinations'!$Q$3:$Q$2337)</f>
        <v>25.8</v>
      </c>
      <c r="D2146" s="15">
        <f>_xlfn.XLOOKUP(A2146,'Medical Examinations'!$P$3:$P$2337,'Medical Examinations'!$R$3:$R$2337)</f>
        <v>6.29</v>
      </c>
      <c r="E2146" s="15" t="str">
        <f>_xlfn.XLOOKUP(A2146,'Medical Examinations'!$P$3:$P$2337,'Medical Examinations'!$S$3:$S$2337)</f>
        <v>Yes</v>
      </c>
      <c r="F2146" s="15" t="str">
        <f>_xlfn.XLOOKUP(A2146,'Medical Examinations'!$P$3:$P$2337,'Medical Examinations'!$T$3:$T$2337)</f>
        <v>No</v>
      </c>
      <c r="G2146" s="15" t="str">
        <f>_xlfn.XLOOKUP(A2146,'Medical Examinations'!$P$3:$P$2337,'Medical Examinations'!$U$3:$U$2337)</f>
        <v>No</v>
      </c>
      <c r="H2146" s="15">
        <f>_xlfn.XLOOKUP(A2146,'Medical Examinations'!$P$3:$P$2337,'Medical Examinations'!$V$3:$V$2337)</f>
        <v>0</v>
      </c>
      <c r="I2146" s="15" t="str">
        <f>_xlfn.XLOOKUP(A2146,'Medical Examinations'!$P$3:$P$2337,'Medical Examinations'!$W$3:$W$2337)</f>
        <v>No</v>
      </c>
      <c r="J2146" s="15" t="str">
        <f>_xlfn.XLOOKUP(A2146,'Medical Examinations'!$P$3:$P$2337,'Medical Examinations'!$X$3:$X$2337)</f>
        <v>Overweight</v>
      </c>
      <c r="K2146" s="15"/>
      <c r="L2146" s="74">
        <f>_xlfn.XLOOKUP(A2146,'Hospitalisation Details'!$U$4:$U$2346,'Hospitalisation Details'!$V$4:$V$2346)</f>
        <v>37117</v>
      </c>
      <c r="M2146" s="75">
        <f>_xlfn.XLOOKUP(A2146,'Hospitalisation Details'!$U$4:$U$2346,'Hospitalisation Details'!$X$4:$X$2346)</f>
        <v>2007.95</v>
      </c>
      <c r="N2146" s="15">
        <f>_xlfn.XLOOKUP(A2146,'Hospitalisation Details'!$U$4:$U$2346,'Hospitalisation Details'!$Y$4:$Y$2346)</f>
        <v>4</v>
      </c>
      <c r="O2146" s="15">
        <f>_xlfn.XLOOKUP(A2146,'Hospitalisation Details'!$U$4:$U$2346,'Hospitalisation Details'!$Z$4:$Z$2346)</f>
        <v>9</v>
      </c>
      <c r="P2146" s="15" t="str">
        <f>_xlfn.XLOOKUP(A2146,'Hospitalisation Details'!$U$4:$U$2346,'Hospitalisation Details'!$AA$4:$AA$2346)</f>
        <v>R1011</v>
      </c>
      <c r="Q2146" s="15">
        <f>_xlfn.XLOOKUP(A2146,'Hospitalisation Details'!$U$4:$U$2346,'Hospitalisation Details'!$AB$4:$AB$2346)</f>
        <v>22</v>
      </c>
    </row>
    <row r="2147" spans="1:17" ht="15.5" x14ac:dyDescent="0.35">
      <c r="A2147" s="73" t="s">
        <v>218</v>
      </c>
      <c r="B2147" s="40" t="str">
        <f>_xlfn.XLOOKUP(A2147,'Customer Names'!$A$3:$A$2337,'Customer Names'!$E$3:$E$2337)</f>
        <v>Russell N.</v>
      </c>
      <c r="C2147" s="29">
        <f>_xlfn.XLOOKUP(A2147,'Medical Examinations'!$P$3:$P$2337,'Medical Examinations'!$Q$3:$Q$2337)</f>
        <v>35.86</v>
      </c>
      <c r="D2147" s="15">
        <f>_xlfn.XLOOKUP(A2147,'Medical Examinations'!$P$3:$P$2337,'Medical Examinations'!$R$3:$R$2337)</f>
        <v>4.33</v>
      </c>
      <c r="E2147" s="15" t="str">
        <f>_xlfn.XLOOKUP(A2147,'Medical Examinations'!$P$3:$P$2337,'Medical Examinations'!$S$3:$S$2337)</f>
        <v>No</v>
      </c>
      <c r="F2147" s="15" t="str">
        <f>_xlfn.XLOOKUP(A2147,'Medical Examinations'!$P$3:$P$2337,'Medical Examinations'!$T$3:$T$2337)</f>
        <v>No</v>
      </c>
      <c r="G2147" s="15" t="str">
        <f>_xlfn.XLOOKUP(A2147,'Medical Examinations'!$P$3:$P$2337,'Medical Examinations'!$U$3:$U$2337)</f>
        <v>No</v>
      </c>
      <c r="H2147" s="15">
        <f>_xlfn.XLOOKUP(A2147,'Medical Examinations'!$P$3:$P$2337,'Medical Examinations'!$V$3:$V$2337)</f>
        <v>1</v>
      </c>
      <c r="I2147" s="15" t="str">
        <f>_xlfn.XLOOKUP(A2147,'Medical Examinations'!$P$3:$P$2337,'Medical Examinations'!$W$3:$W$2337)</f>
        <v>No</v>
      </c>
      <c r="J2147" s="15" t="str">
        <f>_xlfn.XLOOKUP(A2147,'Medical Examinations'!$P$3:$P$2337,'Medical Examinations'!$X$3:$X$2337)</f>
        <v>Obesity</v>
      </c>
      <c r="K2147" s="15"/>
      <c r="L2147" s="74">
        <f>_xlfn.XLOOKUP(A2147,'Hospitalisation Details'!$U$4:$U$2346,'Hospitalisation Details'!$V$4:$V$2346)</f>
        <v>36052</v>
      </c>
      <c r="M2147" s="75">
        <f>_xlfn.XLOOKUP(A2147,'Hospitalisation Details'!$U$4:$U$2346,'Hospitalisation Details'!$X$4:$X$2346)</f>
        <v>1986.93</v>
      </c>
      <c r="N2147" s="15">
        <f>_xlfn.XLOOKUP(A2147,'Hospitalisation Details'!$U$4:$U$2346,'Hospitalisation Details'!$Y$4:$Y$2346)</f>
        <v>4</v>
      </c>
      <c r="O2147" s="15">
        <f>_xlfn.XLOOKUP(A2147,'Hospitalisation Details'!$U$4:$U$2346,'Hospitalisation Details'!$Z$4:$Z$2346)</f>
        <v>9</v>
      </c>
      <c r="P2147" s="15" t="str">
        <f>_xlfn.XLOOKUP(A2147,'Hospitalisation Details'!$U$4:$U$2346,'Hospitalisation Details'!$AA$4:$AA$2346)</f>
        <v>R1013</v>
      </c>
      <c r="Q2147" s="15">
        <f>_xlfn.XLOOKUP(A2147,'Hospitalisation Details'!$U$4:$U$2346,'Hospitalisation Details'!$AB$4:$AB$2346)</f>
        <v>25</v>
      </c>
    </row>
    <row r="2148" spans="1:17" ht="15.5" x14ac:dyDescent="0.35">
      <c r="A2148" s="73" t="s">
        <v>217</v>
      </c>
      <c r="B2148" s="40" t="str">
        <f>_xlfn.XLOOKUP(A2148,'Customer Names'!$A$3:$A$2337,'Customer Names'!$E$3:$E$2337)</f>
        <v>Scott R.</v>
      </c>
      <c r="C2148" s="29">
        <f>_xlfn.XLOOKUP(A2148,'Medical Examinations'!$P$3:$P$2337,'Medical Examinations'!$Q$3:$Q$2337)</f>
        <v>40.47</v>
      </c>
      <c r="D2148" s="15">
        <f>_xlfn.XLOOKUP(A2148,'Medical Examinations'!$P$3:$P$2337,'Medical Examinations'!$R$3:$R$2337)</f>
        <v>11.15</v>
      </c>
      <c r="E2148" s="15" t="str">
        <f>_xlfn.XLOOKUP(A2148,'Medical Examinations'!$P$3:$P$2337,'Medical Examinations'!$S$3:$S$2337)</f>
        <v>No</v>
      </c>
      <c r="F2148" s="15" t="str">
        <f>_xlfn.XLOOKUP(A2148,'Medical Examinations'!$P$3:$P$2337,'Medical Examinations'!$T$3:$T$2337)</f>
        <v>No</v>
      </c>
      <c r="G2148" s="15" t="str">
        <f>_xlfn.XLOOKUP(A2148,'Medical Examinations'!$P$3:$P$2337,'Medical Examinations'!$U$3:$U$2337)</f>
        <v>No</v>
      </c>
      <c r="H2148" s="15">
        <f>_xlfn.XLOOKUP(A2148,'Medical Examinations'!$P$3:$P$2337,'Medical Examinations'!$V$3:$V$2337)</f>
        <v>0</v>
      </c>
      <c r="I2148" s="15" t="str">
        <f>_xlfn.XLOOKUP(A2148,'Medical Examinations'!$P$3:$P$2337,'Medical Examinations'!$W$3:$W$2337)</f>
        <v>No</v>
      </c>
      <c r="J2148" s="15" t="str">
        <f>_xlfn.XLOOKUP(A2148,'Medical Examinations'!$P$3:$P$2337,'Medical Examinations'!$X$3:$X$2337)</f>
        <v>Obesity</v>
      </c>
      <c r="K2148" s="15"/>
      <c r="L2148" s="74">
        <f>_xlfn.XLOOKUP(A2148,'Hospitalisation Details'!$U$4:$U$2346,'Hospitalisation Details'!$V$4:$V$2346)</f>
        <v>37528</v>
      </c>
      <c r="M2148" s="75">
        <f>_xlfn.XLOOKUP(A2148,'Hospitalisation Details'!$U$4:$U$2346,'Hospitalisation Details'!$X$4:$X$2346)</f>
        <v>1984.45</v>
      </c>
      <c r="N2148" s="15">
        <f>_xlfn.XLOOKUP(A2148,'Hospitalisation Details'!$U$4:$U$2346,'Hospitalisation Details'!$Y$4:$Y$2346)</f>
        <v>4</v>
      </c>
      <c r="O2148" s="15">
        <f>_xlfn.XLOOKUP(A2148,'Hospitalisation Details'!$U$4:$U$2346,'Hospitalisation Details'!$Z$4:$Z$2346)</f>
        <v>1</v>
      </c>
      <c r="P2148" s="15" t="str">
        <f>_xlfn.XLOOKUP(A2148,'Hospitalisation Details'!$U$4:$U$2346,'Hospitalisation Details'!$AA$4:$AA$2346)</f>
        <v>R1016</v>
      </c>
      <c r="Q2148" s="15">
        <f>_xlfn.XLOOKUP(A2148,'Hospitalisation Details'!$U$4:$U$2346,'Hospitalisation Details'!$AB$4:$AB$2346)</f>
        <v>21</v>
      </c>
    </row>
    <row r="2149" spans="1:17" ht="15.5" x14ac:dyDescent="0.35">
      <c r="A2149" s="73" t="s">
        <v>216</v>
      </c>
      <c r="B2149" s="40" t="str">
        <f>_xlfn.XLOOKUP(A2149,'Customer Names'!$A$3:$A$2337,'Customer Names'!$E$3:$E$2337)</f>
        <v>Jose Francisco Sr.</v>
      </c>
      <c r="C2149" s="29">
        <f>_xlfn.XLOOKUP(A2149,'Medical Examinations'!$P$3:$P$2337,'Medical Examinations'!$Q$3:$Q$2337)</f>
        <v>32.01</v>
      </c>
      <c r="D2149" s="15">
        <f>_xlfn.XLOOKUP(A2149,'Medical Examinations'!$P$3:$P$2337,'Medical Examinations'!$R$3:$R$2337)</f>
        <v>6.45</v>
      </c>
      <c r="E2149" s="15" t="str">
        <f>_xlfn.XLOOKUP(A2149,'Medical Examinations'!$P$3:$P$2337,'Medical Examinations'!$S$3:$S$2337)</f>
        <v>No</v>
      </c>
      <c r="F2149" s="15" t="str">
        <f>_xlfn.XLOOKUP(A2149,'Medical Examinations'!$P$3:$P$2337,'Medical Examinations'!$T$3:$T$2337)</f>
        <v>No</v>
      </c>
      <c r="G2149" s="15" t="str">
        <f>_xlfn.XLOOKUP(A2149,'Medical Examinations'!$P$3:$P$2337,'Medical Examinations'!$U$3:$U$2337)</f>
        <v>No</v>
      </c>
      <c r="H2149" s="15">
        <f>_xlfn.XLOOKUP(A2149,'Medical Examinations'!$P$3:$P$2337,'Medical Examinations'!$V$3:$V$2337)</f>
        <v>1</v>
      </c>
      <c r="I2149" s="15" t="str">
        <f>_xlfn.XLOOKUP(A2149,'Medical Examinations'!$P$3:$P$2337,'Medical Examinations'!$W$3:$W$2337)</f>
        <v>No</v>
      </c>
      <c r="J2149" s="15" t="str">
        <f>_xlfn.XLOOKUP(A2149,'Medical Examinations'!$P$3:$P$2337,'Medical Examinations'!$X$3:$X$2337)</f>
        <v>Obesity</v>
      </c>
      <c r="K2149" s="15"/>
      <c r="L2149" s="74">
        <f>_xlfn.XLOOKUP(A2149,'Hospitalisation Details'!$U$4:$U$2346,'Hospitalisation Details'!$V$4:$V$2346)</f>
        <v>36158</v>
      </c>
      <c r="M2149" s="75">
        <f>_xlfn.XLOOKUP(A2149,'Hospitalisation Details'!$U$4:$U$2346,'Hospitalisation Details'!$X$4:$X$2346)</f>
        <v>1981.58</v>
      </c>
      <c r="N2149" s="15">
        <f>_xlfn.XLOOKUP(A2149,'Hospitalisation Details'!$U$4:$U$2346,'Hospitalisation Details'!$Y$4:$Y$2346)</f>
        <v>4</v>
      </c>
      <c r="O2149" s="15">
        <f>_xlfn.XLOOKUP(A2149,'Hospitalisation Details'!$U$4:$U$2346,'Hospitalisation Details'!$Z$4:$Z$2346)</f>
        <v>2</v>
      </c>
      <c r="P2149" s="15" t="str">
        <f>_xlfn.XLOOKUP(A2149,'Hospitalisation Details'!$U$4:$U$2346,'Hospitalisation Details'!$AA$4:$AA$2346)</f>
        <v>R1013</v>
      </c>
      <c r="Q2149" s="15">
        <f>_xlfn.XLOOKUP(A2149,'Hospitalisation Details'!$U$4:$U$2346,'Hospitalisation Details'!$AB$4:$AB$2346)</f>
        <v>24</v>
      </c>
    </row>
    <row r="2150" spans="1:17" ht="15.5" x14ac:dyDescent="0.35">
      <c r="A2150" s="73" t="s">
        <v>215</v>
      </c>
      <c r="B2150" s="40" t="str">
        <f>_xlfn.XLOOKUP(A2150,'Customer Names'!$A$3:$A$2337,'Customer Names'!$E$3:$E$2337)</f>
        <v>Paul J</v>
      </c>
      <c r="C2150" s="29">
        <f>_xlfn.XLOOKUP(A2150,'Medical Examinations'!$P$3:$P$2337,'Medical Examinations'!$Q$3:$Q$2337)</f>
        <v>33</v>
      </c>
      <c r="D2150" s="15">
        <f>_xlfn.XLOOKUP(A2150,'Medical Examinations'!$P$3:$P$2337,'Medical Examinations'!$R$3:$R$2337)</f>
        <v>9.27</v>
      </c>
      <c r="E2150" s="15" t="str">
        <f>_xlfn.XLOOKUP(A2150,'Medical Examinations'!$P$3:$P$2337,'Medical Examinations'!$S$3:$S$2337)</f>
        <v>No</v>
      </c>
      <c r="F2150" s="15" t="str">
        <f>_xlfn.XLOOKUP(A2150,'Medical Examinations'!$P$3:$P$2337,'Medical Examinations'!$T$3:$T$2337)</f>
        <v>No</v>
      </c>
      <c r="G2150" s="15" t="str">
        <f>_xlfn.XLOOKUP(A2150,'Medical Examinations'!$P$3:$P$2337,'Medical Examinations'!$U$3:$U$2337)</f>
        <v>No</v>
      </c>
      <c r="H2150" s="15">
        <f>_xlfn.XLOOKUP(A2150,'Medical Examinations'!$P$3:$P$2337,'Medical Examinations'!$V$3:$V$2337)</f>
        <v>0</v>
      </c>
      <c r="I2150" s="15" t="str">
        <f>_xlfn.XLOOKUP(A2150,'Medical Examinations'!$P$3:$P$2337,'Medical Examinations'!$W$3:$W$2337)</f>
        <v>No</v>
      </c>
      <c r="J2150" s="15" t="str">
        <f>_xlfn.XLOOKUP(A2150,'Medical Examinations'!$P$3:$P$2337,'Medical Examinations'!$X$3:$X$2337)</f>
        <v>Obesity</v>
      </c>
      <c r="K2150" s="15"/>
      <c r="L2150" s="74">
        <f>_xlfn.XLOOKUP(A2150,'Hospitalisation Details'!$U$4:$U$2346,'Hospitalisation Details'!$V$4:$V$2346)</f>
        <v>37453</v>
      </c>
      <c r="M2150" s="75">
        <f>_xlfn.XLOOKUP(A2150,'Hospitalisation Details'!$U$4:$U$2346,'Hospitalisation Details'!$X$4:$X$2346)</f>
        <v>1980.07</v>
      </c>
      <c r="N2150" s="15">
        <f>_xlfn.XLOOKUP(A2150,'Hospitalisation Details'!$U$4:$U$2346,'Hospitalisation Details'!$Y$4:$Y$2346)</f>
        <v>4</v>
      </c>
      <c r="O2150" s="15">
        <f>_xlfn.XLOOKUP(A2150,'Hospitalisation Details'!$U$4:$U$2346,'Hospitalisation Details'!$Z$4:$Z$2346)</f>
        <v>1</v>
      </c>
      <c r="P2150" s="15" t="str">
        <f>_xlfn.XLOOKUP(A2150,'Hospitalisation Details'!$U$4:$U$2346,'Hospitalisation Details'!$AA$4:$AA$2346)</f>
        <v>R1011</v>
      </c>
      <c r="Q2150" s="15">
        <f>_xlfn.XLOOKUP(A2150,'Hospitalisation Details'!$U$4:$U$2346,'Hospitalisation Details'!$AB$4:$AB$2346)</f>
        <v>21</v>
      </c>
    </row>
    <row r="2151" spans="1:17" ht="15.5" x14ac:dyDescent="0.35">
      <c r="A2151" s="73" t="s">
        <v>214</v>
      </c>
      <c r="B2151" s="40" t="str">
        <f>_xlfn.XLOOKUP(A2151,'Customer Names'!$A$3:$A$2337,'Customer Names'!$E$3:$E$2337)</f>
        <v>Adam</v>
      </c>
      <c r="C2151" s="29">
        <f>_xlfn.XLOOKUP(A2151,'Medical Examinations'!$P$3:$P$2337,'Medical Examinations'!$Q$3:$Q$2337)</f>
        <v>29.3</v>
      </c>
      <c r="D2151" s="15">
        <f>_xlfn.XLOOKUP(A2151,'Medical Examinations'!$P$3:$P$2337,'Medical Examinations'!$R$3:$R$2337)</f>
        <v>6.15</v>
      </c>
      <c r="E2151" s="15" t="str">
        <f>_xlfn.XLOOKUP(A2151,'Medical Examinations'!$P$3:$P$2337,'Medical Examinations'!$S$3:$S$2337)</f>
        <v>No</v>
      </c>
      <c r="F2151" s="15" t="str">
        <f>_xlfn.XLOOKUP(A2151,'Medical Examinations'!$P$3:$P$2337,'Medical Examinations'!$T$3:$T$2337)</f>
        <v>No</v>
      </c>
      <c r="G2151" s="15" t="str">
        <f>_xlfn.XLOOKUP(A2151,'Medical Examinations'!$P$3:$P$2337,'Medical Examinations'!$U$3:$U$2337)</f>
        <v>No</v>
      </c>
      <c r="H2151" s="15">
        <f>_xlfn.XLOOKUP(A2151,'Medical Examinations'!$P$3:$P$2337,'Medical Examinations'!$V$3:$V$2337)</f>
        <v>1</v>
      </c>
      <c r="I2151" s="15" t="str">
        <f>_xlfn.XLOOKUP(A2151,'Medical Examinations'!$P$3:$P$2337,'Medical Examinations'!$W$3:$W$2337)</f>
        <v>No</v>
      </c>
      <c r="J2151" s="15" t="str">
        <f>_xlfn.XLOOKUP(A2151,'Medical Examinations'!$P$3:$P$2337,'Medical Examinations'!$X$3:$X$2337)</f>
        <v>Overweight</v>
      </c>
      <c r="K2151" s="15"/>
      <c r="L2151" s="74">
        <f>_xlfn.XLOOKUP(A2151,'Hospitalisation Details'!$U$4:$U$2346,'Hospitalisation Details'!$V$4:$V$2346)</f>
        <v>36067</v>
      </c>
      <c r="M2151" s="75">
        <f>_xlfn.XLOOKUP(A2151,'Hospitalisation Details'!$U$4:$U$2346,'Hospitalisation Details'!$X$4:$X$2346)</f>
        <v>1977.82</v>
      </c>
      <c r="N2151" s="15">
        <f>_xlfn.XLOOKUP(A2151,'Hospitalisation Details'!$U$4:$U$2346,'Hospitalisation Details'!$Y$4:$Y$2346)</f>
        <v>4</v>
      </c>
      <c r="O2151" s="15">
        <f>_xlfn.XLOOKUP(A2151,'Hospitalisation Details'!$U$4:$U$2346,'Hospitalisation Details'!$Z$4:$Z$2346)</f>
        <v>2</v>
      </c>
      <c r="P2151" s="15" t="str">
        <f>_xlfn.XLOOKUP(A2151,'Hospitalisation Details'!$U$4:$U$2346,'Hospitalisation Details'!$AA$4:$AA$2346)</f>
        <v>R1011</v>
      </c>
      <c r="Q2151" s="15">
        <f>_xlfn.XLOOKUP(A2151,'Hospitalisation Details'!$U$4:$U$2346,'Hospitalisation Details'!$AB$4:$AB$2346)</f>
        <v>25</v>
      </c>
    </row>
    <row r="2152" spans="1:17" ht="15.5" x14ac:dyDescent="0.35">
      <c r="A2152" s="73" t="s">
        <v>213</v>
      </c>
      <c r="B2152" s="40" t="str">
        <f>_xlfn.XLOOKUP(A2152,'Customer Names'!$A$3:$A$2337,'Customer Names'!$E$3:$E$2337)</f>
        <v>Edward J.</v>
      </c>
      <c r="C2152" s="29">
        <f>_xlfn.XLOOKUP(A2152,'Medical Examinations'!$P$3:$P$2337,'Medical Examinations'!$Q$3:$Q$2337)</f>
        <v>25.8</v>
      </c>
      <c r="D2152" s="15">
        <f>_xlfn.XLOOKUP(A2152,'Medical Examinations'!$P$3:$P$2337,'Medical Examinations'!$R$3:$R$2337)</f>
        <v>4.13</v>
      </c>
      <c r="E2152" s="15" t="str">
        <f>_xlfn.XLOOKUP(A2152,'Medical Examinations'!$P$3:$P$2337,'Medical Examinations'!$S$3:$S$2337)</f>
        <v>No</v>
      </c>
      <c r="F2152" s="15" t="str">
        <f>_xlfn.XLOOKUP(A2152,'Medical Examinations'!$P$3:$P$2337,'Medical Examinations'!$T$3:$T$2337)</f>
        <v>No</v>
      </c>
      <c r="G2152" s="15" t="str">
        <f>_xlfn.XLOOKUP(A2152,'Medical Examinations'!$P$3:$P$2337,'Medical Examinations'!$U$3:$U$2337)</f>
        <v>No</v>
      </c>
      <c r="H2152" s="15">
        <f>_xlfn.XLOOKUP(A2152,'Medical Examinations'!$P$3:$P$2337,'Medical Examinations'!$V$3:$V$2337)</f>
        <v>1</v>
      </c>
      <c r="I2152" s="15" t="str">
        <f>_xlfn.XLOOKUP(A2152,'Medical Examinations'!$P$3:$P$2337,'Medical Examinations'!$W$3:$W$2337)</f>
        <v>No</v>
      </c>
      <c r="J2152" s="15" t="str">
        <f>_xlfn.XLOOKUP(A2152,'Medical Examinations'!$P$3:$P$2337,'Medical Examinations'!$X$3:$X$2337)</f>
        <v>Overweight</v>
      </c>
      <c r="K2152" s="15"/>
      <c r="L2152" s="74">
        <f>_xlfn.XLOOKUP(A2152,'Hospitalisation Details'!$U$4:$U$2346,'Hospitalisation Details'!$V$4:$V$2346)</f>
        <v>36073</v>
      </c>
      <c r="M2152" s="75">
        <f>_xlfn.XLOOKUP(A2152,'Hospitalisation Details'!$U$4:$U$2346,'Hospitalisation Details'!$X$4:$X$2346)</f>
        <v>1972.95</v>
      </c>
      <c r="N2152" s="15">
        <f>_xlfn.XLOOKUP(A2152,'Hospitalisation Details'!$U$4:$U$2346,'Hospitalisation Details'!$Y$4:$Y$2346)</f>
        <v>4</v>
      </c>
      <c r="O2152" s="15">
        <f>_xlfn.XLOOKUP(A2152,'Hospitalisation Details'!$U$4:$U$2346,'Hospitalisation Details'!$Z$4:$Z$2346)</f>
        <v>2</v>
      </c>
      <c r="P2152" s="15" t="str">
        <f>_xlfn.XLOOKUP(A2152,'Hospitalisation Details'!$U$4:$U$2346,'Hospitalisation Details'!$AA$4:$AA$2346)</f>
        <v>R1011</v>
      </c>
      <c r="Q2152" s="15">
        <f>_xlfn.XLOOKUP(A2152,'Hospitalisation Details'!$U$4:$U$2346,'Hospitalisation Details'!$AB$4:$AB$2346)</f>
        <v>25</v>
      </c>
    </row>
    <row r="2153" spans="1:17" ht="15.5" x14ac:dyDescent="0.35">
      <c r="A2153" s="73" t="s">
        <v>212</v>
      </c>
      <c r="B2153" s="40" t="str">
        <f>_xlfn.XLOOKUP(A2153,'Customer Names'!$A$3:$A$2337,'Customer Names'!$E$3:$E$2337)</f>
        <v>Patrick A.</v>
      </c>
      <c r="C2153" s="29">
        <f>_xlfn.XLOOKUP(A2153,'Medical Examinations'!$P$3:$P$2337,'Medical Examinations'!$Q$3:$Q$2337)</f>
        <v>23.4</v>
      </c>
      <c r="D2153" s="15">
        <f>_xlfn.XLOOKUP(A2153,'Medical Examinations'!$P$3:$P$2337,'Medical Examinations'!$R$3:$R$2337)</f>
        <v>4.24</v>
      </c>
      <c r="E2153" s="15" t="str">
        <f>_xlfn.XLOOKUP(A2153,'Medical Examinations'!$P$3:$P$2337,'Medical Examinations'!$S$3:$S$2337)</f>
        <v>No</v>
      </c>
      <c r="F2153" s="15" t="str">
        <f>_xlfn.XLOOKUP(A2153,'Medical Examinations'!$P$3:$P$2337,'Medical Examinations'!$T$3:$T$2337)</f>
        <v>No</v>
      </c>
      <c r="G2153" s="15" t="str">
        <f>_xlfn.XLOOKUP(A2153,'Medical Examinations'!$P$3:$P$2337,'Medical Examinations'!$U$3:$U$2337)</f>
        <v>No</v>
      </c>
      <c r="H2153" s="15">
        <f>_xlfn.XLOOKUP(A2153,'Medical Examinations'!$P$3:$P$2337,'Medical Examinations'!$V$3:$V$2337)</f>
        <v>1</v>
      </c>
      <c r="I2153" s="15" t="str">
        <f>_xlfn.XLOOKUP(A2153,'Medical Examinations'!$P$3:$P$2337,'Medical Examinations'!$W$3:$W$2337)</f>
        <v>No</v>
      </c>
      <c r="J2153" s="15" t="str">
        <f>_xlfn.XLOOKUP(A2153,'Medical Examinations'!$P$3:$P$2337,'Medical Examinations'!$X$3:$X$2337)</f>
        <v>Normalweight</v>
      </c>
      <c r="K2153" s="15"/>
      <c r="L2153" s="74">
        <f>_xlfn.XLOOKUP(A2153,'Hospitalisation Details'!$U$4:$U$2346,'Hospitalisation Details'!$V$4:$V$2346)</f>
        <v>36066</v>
      </c>
      <c r="M2153" s="75">
        <f>_xlfn.XLOOKUP(A2153,'Hospitalisation Details'!$U$4:$U$2346,'Hospitalisation Details'!$X$4:$X$2346)</f>
        <v>1969.61</v>
      </c>
      <c r="N2153" s="15">
        <f>_xlfn.XLOOKUP(A2153,'Hospitalisation Details'!$U$4:$U$2346,'Hospitalisation Details'!$Y$4:$Y$2346)</f>
        <v>4</v>
      </c>
      <c r="O2153" s="15">
        <f>_xlfn.XLOOKUP(A2153,'Hospitalisation Details'!$U$4:$U$2346,'Hospitalisation Details'!$Z$4:$Z$2346)</f>
        <v>1</v>
      </c>
      <c r="P2153" s="15" t="str">
        <f>_xlfn.XLOOKUP(A2153,'Hospitalisation Details'!$U$4:$U$2346,'Hospitalisation Details'!$AA$4:$AA$2346)</f>
        <v>R1011</v>
      </c>
      <c r="Q2153" s="15">
        <f>_xlfn.XLOOKUP(A2153,'Hospitalisation Details'!$U$4:$U$2346,'Hospitalisation Details'!$AB$4:$AB$2346)</f>
        <v>25</v>
      </c>
    </row>
    <row r="2154" spans="1:17" ht="15.5" x14ac:dyDescent="0.35">
      <c r="A2154" s="73" t="s">
        <v>211</v>
      </c>
      <c r="B2154" s="40" t="str">
        <f>_xlfn.XLOOKUP(A2154,'Customer Names'!$A$3:$A$2337,'Customer Names'!$E$3:$E$2337)</f>
        <v>Geraint H</v>
      </c>
      <c r="C2154" s="29">
        <f>_xlfn.XLOOKUP(A2154,'Medical Examinations'!$P$3:$P$2337,'Medical Examinations'!$Q$3:$Q$2337)</f>
        <v>27.93</v>
      </c>
      <c r="D2154" s="15">
        <f>_xlfn.XLOOKUP(A2154,'Medical Examinations'!$P$3:$P$2337,'Medical Examinations'!$R$3:$R$2337)</f>
        <v>9.8800000000000008</v>
      </c>
      <c r="E2154" s="15" t="str">
        <f>_xlfn.XLOOKUP(A2154,'Medical Examinations'!$P$3:$P$2337,'Medical Examinations'!$S$3:$S$2337)</f>
        <v>No</v>
      </c>
      <c r="F2154" s="15" t="str">
        <f>_xlfn.XLOOKUP(A2154,'Medical Examinations'!$P$3:$P$2337,'Medical Examinations'!$T$3:$T$2337)</f>
        <v>No</v>
      </c>
      <c r="G2154" s="15" t="str">
        <f>_xlfn.XLOOKUP(A2154,'Medical Examinations'!$P$3:$P$2337,'Medical Examinations'!$U$3:$U$2337)</f>
        <v>No</v>
      </c>
      <c r="H2154" s="15">
        <f>_xlfn.XLOOKUP(A2154,'Medical Examinations'!$P$3:$P$2337,'Medical Examinations'!$V$3:$V$2337)</f>
        <v>0</v>
      </c>
      <c r="I2154" s="15" t="str">
        <f>_xlfn.XLOOKUP(A2154,'Medical Examinations'!$P$3:$P$2337,'Medical Examinations'!$W$3:$W$2337)</f>
        <v>No</v>
      </c>
      <c r="J2154" s="15" t="str">
        <f>_xlfn.XLOOKUP(A2154,'Medical Examinations'!$P$3:$P$2337,'Medical Examinations'!$X$3:$X$2337)</f>
        <v>Overweight</v>
      </c>
      <c r="K2154" s="15"/>
      <c r="L2154" s="74">
        <f>_xlfn.XLOOKUP(A2154,'Hospitalisation Details'!$U$4:$U$2346,'Hospitalisation Details'!$V$4:$V$2346)</f>
        <v>37466</v>
      </c>
      <c r="M2154" s="75">
        <f>_xlfn.XLOOKUP(A2154,'Hospitalisation Details'!$U$4:$U$2346,'Hospitalisation Details'!$X$4:$X$2346)</f>
        <v>1967.02</v>
      </c>
      <c r="N2154" s="15">
        <f>_xlfn.XLOOKUP(A2154,'Hospitalisation Details'!$U$4:$U$2346,'Hospitalisation Details'!$Y$4:$Y$2346)</f>
        <v>4</v>
      </c>
      <c r="O2154" s="15">
        <f>_xlfn.XLOOKUP(A2154,'Hospitalisation Details'!$U$4:$U$2346,'Hospitalisation Details'!$Z$4:$Z$2346)</f>
        <v>9</v>
      </c>
      <c r="P2154" s="15" t="str">
        <f>_xlfn.XLOOKUP(A2154,'Hospitalisation Details'!$U$4:$U$2346,'Hospitalisation Details'!$AA$4:$AA$2346)</f>
        <v>R1016</v>
      </c>
      <c r="Q2154" s="15">
        <f>_xlfn.XLOOKUP(A2154,'Hospitalisation Details'!$U$4:$U$2346,'Hospitalisation Details'!$AB$4:$AB$2346)</f>
        <v>21</v>
      </c>
    </row>
    <row r="2155" spans="1:17" ht="15.5" x14ac:dyDescent="0.35">
      <c r="A2155" s="73" t="s">
        <v>210</v>
      </c>
      <c r="B2155" s="40" t="str">
        <f>_xlfn.XLOOKUP(A2155,'Customer Names'!$A$3:$A$2337,'Customer Names'!$E$3:$E$2337)</f>
        <v>Dj</v>
      </c>
      <c r="C2155" s="29">
        <f>_xlfn.XLOOKUP(A2155,'Medical Examinations'!$P$3:$P$2337,'Medical Examinations'!$Q$3:$Q$2337)</f>
        <v>22</v>
      </c>
      <c r="D2155" s="15">
        <f>_xlfn.XLOOKUP(A2155,'Medical Examinations'!$P$3:$P$2337,'Medical Examinations'!$R$3:$R$2337)</f>
        <v>9.5</v>
      </c>
      <c r="E2155" s="15" t="str">
        <f>_xlfn.XLOOKUP(A2155,'Medical Examinations'!$P$3:$P$2337,'Medical Examinations'!$S$3:$S$2337)</f>
        <v>No</v>
      </c>
      <c r="F2155" s="15" t="str">
        <f>_xlfn.XLOOKUP(A2155,'Medical Examinations'!$P$3:$P$2337,'Medical Examinations'!$T$3:$T$2337)</f>
        <v>No</v>
      </c>
      <c r="G2155" s="15" t="str">
        <f>_xlfn.XLOOKUP(A2155,'Medical Examinations'!$P$3:$P$2337,'Medical Examinations'!$U$3:$U$2337)</f>
        <v>No</v>
      </c>
      <c r="H2155" s="15">
        <f>_xlfn.XLOOKUP(A2155,'Medical Examinations'!$P$3:$P$2337,'Medical Examinations'!$V$3:$V$2337)</f>
        <v>0</v>
      </c>
      <c r="I2155" s="15" t="str">
        <f>_xlfn.XLOOKUP(A2155,'Medical Examinations'!$P$3:$P$2337,'Medical Examinations'!$W$3:$W$2337)</f>
        <v>No</v>
      </c>
      <c r="J2155" s="15" t="str">
        <f>_xlfn.XLOOKUP(A2155,'Medical Examinations'!$P$3:$P$2337,'Medical Examinations'!$X$3:$X$2337)</f>
        <v>Normalweight</v>
      </c>
      <c r="K2155" s="15"/>
      <c r="L2155" s="74">
        <f>_xlfn.XLOOKUP(A2155,'Hospitalisation Details'!$U$4:$U$2346,'Hospitalisation Details'!$V$4:$V$2346)</f>
        <v>37506</v>
      </c>
      <c r="M2155" s="75">
        <f>_xlfn.XLOOKUP(A2155,'Hospitalisation Details'!$U$4:$U$2346,'Hospitalisation Details'!$X$4:$X$2346)</f>
        <v>1964.78</v>
      </c>
      <c r="N2155" s="15">
        <f>_xlfn.XLOOKUP(A2155,'Hospitalisation Details'!$U$4:$U$2346,'Hospitalisation Details'!$Y$4:$Y$2346)</f>
        <v>4</v>
      </c>
      <c r="O2155" s="15">
        <f>_xlfn.XLOOKUP(A2155,'Hospitalisation Details'!$U$4:$U$2346,'Hospitalisation Details'!$Z$4:$Z$2346)</f>
        <v>2</v>
      </c>
      <c r="P2155" s="15" t="str">
        <f>_xlfn.XLOOKUP(A2155,'Hospitalisation Details'!$U$4:$U$2346,'Hospitalisation Details'!$AA$4:$AA$2346)</f>
        <v>R1011</v>
      </c>
      <c r="Q2155" s="15">
        <f>_xlfn.XLOOKUP(A2155,'Hospitalisation Details'!$U$4:$U$2346,'Hospitalisation Details'!$AB$4:$AB$2346)</f>
        <v>21</v>
      </c>
    </row>
    <row r="2156" spans="1:17" ht="15.5" x14ac:dyDescent="0.35">
      <c r="A2156" s="73" t="s">
        <v>209</v>
      </c>
      <c r="B2156" s="40" t="str">
        <f>_xlfn.XLOOKUP(A2156,'Customer Names'!$A$3:$A$2337,'Customer Names'!$E$3:$E$2337)</f>
        <v>Zachary A</v>
      </c>
      <c r="C2156" s="29">
        <f>_xlfn.XLOOKUP(A2156,'Medical Examinations'!$P$3:$P$2337,'Medical Examinations'!$Q$3:$Q$2337)</f>
        <v>36.86</v>
      </c>
      <c r="D2156" s="15">
        <f>_xlfn.XLOOKUP(A2156,'Medical Examinations'!$P$3:$P$2337,'Medical Examinations'!$R$3:$R$2337)</f>
        <v>4.97</v>
      </c>
      <c r="E2156" s="15" t="str">
        <f>_xlfn.XLOOKUP(A2156,'Medical Examinations'!$P$3:$P$2337,'Medical Examinations'!$S$3:$S$2337)</f>
        <v>Yes</v>
      </c>
      <c r="F2156" s="15" t="str">
        <f>_xlfn.XLOOKUP(A2156,'Medical Examinations'!$P$3:$P$2337,'Medical Examinations'!$T$3:$T$2337)</f>
        <v>No</v>
      </c>
      <c r="G2156" s="15" t="str">
        <f>_xlfn.XLOOKUP(A2156,'Medical Examinations'!$P$3:$P$2337,'Medical Examinations'!$U$3:$U$2337)</f>
        <v>No</v>
      </c>
      <c r="H2156" s="15">
        <f>_xlfn.XLOOKUP(A2156,'Medical Examinations'!$P$3:$P$2337,'Medical Examinations'!$V$3:$V$2337)</f>
        <v>0</v>
      </c>
      <c r="I2156" s="15" t="str">
        <f>_xlfn.XLOOKUP(A2156,'Medical Examinations'!$P$3:$P$2337,'Medical Examinations'!$W$3:$W$2337)</f>
        <v>No</v>
      </c>
      <c r="J2156" s="15" t="str">
        <f>_xlfn.XLOOKUP(A2156,'Medical Examinations'!$P$3:$P$2337,'Medical Examinations'!$X$3:$X$2337)</f>
        <v>Obesity</v>
      </c>
      <c r="K2156" s="15"/>
      <c r="L2156" s="74">
        <f>_xlfn.XLOOKUP(A2156,'Hospitalisation Details'!$U$4:$U$2346,'Hospitalisation Details'!$V$4:$V$2346)</f>
        <v>37234</v>
      </c>
      <c r="M2156" s="75">
        <f>_xlfn.XLOOKUP(A2156,'Hospitalisation Details'!$U$4:$U$2346,'Hospitalisation Details'!$X$4:$X$2346)</f>
        <v>1917.32</v>
      </c>
      <c r="N2156" s="15">
        <f>_xlfn.XLOOKUP(A2156,'Hospitalisation Details'!$U$4:$U$2346,'Hospitalisation Details'!$Y$4:$Y$2346)</f>
        <v>4</v>
      </c>
      <c r="O2156" s="15">
        <f>_xlfn.XLOOKUP(A2156,'Hospitalisation Details'!$U$4:$U$2346,'Hospitalisation Details'!$Z$4:$Z$2346)</f>
        <v>9</v>
      </c>
      <c r="P2156" s="15" t="str">
        <f>_xlfn.XLOOKUP(A2156,'Hospitalisation Details'!$U$4:$U$2346,'Hospitalisation Details'!$AA$4:$AA$2346)</f>
        <v>R1012</v>
      </c>
      <c r="Q2156" s="15">
        <f>_xlfn.XLOOKUP(A2156,'Hospitalisation Details'!$U$4:$U$2346,'Hospitalisation Details'!$AB$4:$AB$2346)</f>
        <v>22</v>
      </c>
    </row>
    <row r="2157" spans="1:17" ht="15.5" x14ac:dyDescent="0.35">
      <c r="A2157" s="73" t="s">
        <v>208</v>
      </c>
      <c r="B2157" s="40" t="str">
        <f>_xlfn.XLOOKUP(A2157,'Customer Names'!$A$3:$A$2337,'Customer Names'!$E$3:$E$2337)</f>
        <v>Brian W.</v>
      </c>
      <c r="C2157" s="29">
        <f>_xlfn.XLOOKUP(A2157,'Medical Examinations'!$P$3:$P$2337,'Medical Examinations'!$Q$3:$Q$2337)</f>
        <v>31.254999999999999</v>
      </c>
      <c r="D2157" s="15">
        <f>_xlfn.XLOOKUP(A2157,'Medical Examinations'!$P$3:$P$2337,'Medical Examinations'!$R$3:$R$2337)</f>
        <v>5.49</v>
      </c>
      <c r="E2157" s="15" t="str">
        <f>_xlfn.XLOOKUP(A2157,'Medical Examinations'!$P$3:$P$2337,'Medical Examinations'!$S$3:$S$2337)</f>
        <v>Yes</v>
      </c>
      <c r="F2157" s="15" t="str">
        <f>_xlfn.XLOOKUP(A2157,'Medical Examinations'!$P$3:$P$2337,'Medical Examinations'!$T$3:$T$2337)</f>
        <v>No</v>
      </c>
      <c r="G2157" s="15" t="str">
        <f>_xlfn.XLOOKUP(A2157,'Medical Examinations'!$P$3:$P$2337,'Medical Examinations'!$U$3:$U$2337)</f>
        <v>No</v>
      </c>
      <c r="H2157" s="15">
        <f>_xlfn.XLOOKUP(A2157,'Medical Examinations'!$P$3:$P$2337,'Medical Examinations'!$V$3:$V$2337)</f>
        <v>0</v>
      </c>
      <c r="I2157" s="15" t="str">
        <f>_xlfn.XLOOKUP(A2157,'Medical Examinations'!$P$3:$P$2337,'Medical Examinations'!$W$3:$W$2337)</f>
        <v>No</v>
      </c>
      <c r="J2157" s="15" t="str">
        <f>_xlfn.XLOOKUP(A2157,'Medical Examinations'!$P$3:$P$2337,'Medical Examinations'!$X$3:$X$2337)</f>
        <v>Obesity</v>
      </c>
      <c r="K2157" s="15"/>
      <c r="L2157" s="74">
        <f>_xlfn.XLOOKUP(A2157,'Hospitalisation Details'!$U$4:$U$2346,'Hospitalisation Details'!$V$4:$V$2346)</f>
        <v>37106</v>
      </c>
      <c r="M2157" s="75">
        <f>_xlfn.XLOOKUP(A2157,'Hospitalisation Details'!$U$4:$U$2346,'Hospitalisation Details'!$X$4:$X$2346)</f>
        <v>1909.53</v>
      </c>
      <c r="N2157" s="15">
        <f>_xlfn.XLOOKUP(A2157,'Hospitalisation Details'!$U$4:$U$2346,'Hospitalisation Details'!$Y$4:$Y$2346)</f>
        <v>4</v>
      </c>
      <c r="O2157" s="15">
        <f>_xlfn.XLOOKUP(A2157,'Hospitalisation Details'!$U$4:$U$2346,'Hospitalisation Details'!$Z$4:$Z$2346)</f>
        <v>1</v>
      </c>
      <c r="P2157" s="15" t="str">
        <f>_xlfn.XLOOKUP(A2157,'Hospitalisation Details'!$U$4:$U$2346,'Hospitalisation Details'!$AA$4:$AA$2346)</f>
        <v>R1012</v>
      </c>
      <c r="Q2157" s="15">
        <f>_xlfn.XLOOKUP(A2157,'Hospitalisation Details'!$U$4:$U$2346,'Hospitalisation Details'!$AB$4:$AB$2346)</f>
        <v>22</v>
      </c>
    </row>
    <row r="2158" spans="1:17" ht="15.5" x14ac:dyDescent="0.35">
      <c r="A2158" s="73" t="s">
        <v>207</v>
      </c>
      <c r="B2158" s="40" t="str">
        <f>_xlfn.XLOOKUP(A2158,'Customer Names'!$A$3:$A$2337,'Customer Names'!$E$3:$E$2337)</f>
        <v>Joe</v>
      </c>
      <c r="C2158" s="29">
        <f>_xlfn.XLOOKUP(A2158,'Medical Examinations'!$P$3:$P$2337,'Medical Examinations'!$Q$3:$Q$2337)</f>
        <v>23.06</v>
      </c>
      <c r="D2158" s="15">
        <f>_xlfn.XLOOKUP(A2158,'Medical Examinations'!$P$3:$P$2337,'Medical Examinations'!$R$3:$R$2337)</f>
        <v>4.47</v>
      </c>
      <c r="E2158" s="15" t="str">
        <f>_xlfn.XLOOKUP(A2158,'Medical Examinations'!$P$3:$P$2337,'Medical Examinations'!$S$3:$S$2337)</f>
        <v>No</v>
      </c>
      <c r="F2158" s="15" t="str">
        <f>_xlfn.XLOOKUP(A2158,'Medical Examinations'!$P$3:$P$2337,'Medical Examinations'!$T$3:$T$2337)</f>
        <v>No</v>
      </c>
      <c r="G2158" s="15" t="str">
        <f>_xlfn.XLOOKUP(A2158,'Medical Examinations'!$P$3:$P$2337,'Medical Examinations'!$U$3:$U$2337)</f>
        <v>No</v>
      </c>
      <c r="H2158" s="15">
        <f>_xlfn.XLOOKUP(A2158,'Medical Examinations'!$P$3:$P$2337,'Medical Examinations'!$V$3:$V$2337)</f>
        <v>0</v>
      </c>
      <c r="I2158" s="15" t="str">
        <f>_xlfn.XLOOKUP(A2158,'Medical Examinations'!$P$3:$P$2337,'Medical Examinations'!$W$3:$W$2337)</f>
        <v>No</v>
      </c>
      <c r="J2158" s="15" t="str">
        <f>_xlfn.XLOOKUP(A2158,'Medical Examinations'!$P$3:$P$2337,'Medical Examinations'!$X$3:$X$2337)</f>
        <v>Normalweight</v>
      </c>
      <c r="K2158" s="15"/>
      <c r="L2158" s="74">
        <f>_xlfn.XLOOKUP(A2158,'Hospitalisation Details'!$U$4:$U$2346,'Hospitalisation Details'!$V$4:$V$2346)</f>
        <v>34613</v>
      </c>
      <c r="M2158" s="75">
        <f>_xlfn.XLOOKUP(A2158,'Hospitalisation Details'!$U$4:$U$2346,'Hospitalisation Details'!$X$4:$X$2346)</f>
        <v>1908.9</v>
      </c>
      <c r="N2158" s="15">
        <f>_xlfn.XLOOKUP(A2158,'Hospitalisation Details'!$U$4:$U$2346,'Hospitalisation Details'!$Y$4:$Y$2346)</f>
        <v>4</v>
      </c>
      <c r="O2158" s="15">
        <f>_xlfn.XLOOKUP(A2158,'Hospitalisation Details'!$U$4:$U$2346,'Hospitalisation Details'!$Z$4:$Z$2346)</f>
        <v>1</v>
      </c>
      <c r="P2158" s="15" t="str">
        <f>_xlfn.XLOOKUP(A2158,'Hospitalisation Details'!$U$4:$U$2346,'Hospitalisation Details'!$AA$4:$AA$2346)</f>
        <v>R1013</v>
      </c>
      <c r="Q2158" s="15">
        <f>_xlfn.XLOOKUP(A2158,'Hospitalisation Details'!$U$4:$U$2346,'Hospitalisation Details'!$AB$4:$AB$2346)</f>
        <v>29</v>
      </c>
    </row>
    <row r="2159" spans="1:17" ht="15.5" x14ac:dyDescent="0.35">
      <c r="A2159" s="73" t="s">
        <v>206</v>
      </c>
      <c r="B2159" s="40" t="str">
        <f>_xlfn.XLOOKUP(A2159,'Customer Names'!$A$3:$A$2337,'Customer Names'!$E$3:$E$2337)</f>
        <v>Stephen</v>
      </c>
      <c r="C2159" s="29">
        <f>_xlfn.XLOOKUP(A2159,'Medical Examinations'!$P$3:$P$2337,'Medical Examinations'!$Q$3:$Q$2337)</f>
        <v>28.975000000000001</v>
      </c>
      <c r="D2159" s="15">
        <f>_xlfn.XLOOKUP(A2159,'Medical Examinations'!$P$3:$P$2337,'Medical Examinations'!$R$3:$R$2337)</f>
        <v>4.34</v>
      </c>
      <c r="E2159" s="15" t="str">
        <f>_xlfn.XLOOKUP(A2159,'Medical Examinations'!$P$3:$P$2337,'Medical Examinations'!$S$3:$S$2337)</f>
        <v>Yes</v>
      </c>
      <c r="F2159" s="15" t="str">
        <f>_xlfn.XLOOKUP(A2159,'Medical Examinations'!$P$3:$P$2337,'Medical Examinations'!$T$3:$T$2337)</f>
        <v>No</v>
      </c>
      <c r="G2159" s="15" t="str">
        <f>_xlfn.XLOOKUP(A2159,'Medical Examinations'!$P$3:$P$2337,'Medical Examinations'!$U$3:$U$2337)</f>
        <v>No</v>
      </c>
      <c r="H2159" s="15">
        <f>_xlfn.XLOOKUP(A2159,'Medical Examinations'!$P$3:$P$2337,'Medical Examinations'!$V$3:$V$2337)</f>
        <v>0</v>
      </c>
      <c r="I2159" s="15" t="str">
        <f>_xlfn.XLOOKUP(A2159,'Medical Examinations'!$P$3:$P$2337,'Medical Examinations'!$W$3:$W$2337)</f>
        <v>No</v>
      </c>
      <c r="J2159" s="15" t="str">
        <f>_xlfn.XLOOKUP(A2159,'Medical Examinations'!$P$3:$P$2337,'Medical Examinations'!$X$3:$X$2337)</f>
        <v>Overweight</v>
      </c>
      <c r="K2159" s="15"/>
      <c r="L2159" s="74">
        <f>_xlfn.XLOOKUP(A2159,'Hospitalisation Details'!$U$4:$U$2346,'Hospitalisation Details'!$V$4:$V$2346)</f>
        <v>37113</v>
      </c>
      <c r="M2159" s="75">
        <f>_xlfn.XLOOKUP(A2159,'Hospitalisation Details'!$U$4:$U$2346,'Hospitalisation Details'!$X$4:$X$2346)</f>
        <v>1906.36</v>
      </c>
      <c r="N2159" s="15">
        <f>_xlfn.XLOOKUP(A2159,'Hospitalisation Details'!$U$4:$U$2346,'Hospitalisation Details'!$Y$4:$Y$2346)</f>
        <v>4</v>
      </c>
      <c r="O2159" s="15">
        <f>_xlfn.XLOOKUP(A2159,'Hospitalisation Details'!$U$4:$U$2346,'Hospitalisation Details'!$Z$4:$Z$2346)</f>
        <v>2</v>
      </c>
      <c r="P2159" s="15" t="str">
        <f>_xlfn.XLOOKUP(A2159,'Hospitalisation Details'!$U$4:$U$2346,'Hospitalisation Details'!$AA$4:$AA$2346)</f>
        <v>R1012</v>
      </c>
      <c r="Q2159" s="15">
        <f>_xlfn.XLOOKUP(A2159,'Hospitalisation Details'!$U$4:$U$2346,'Hospitalisation Details'!$AB$4:$AB$2346)</f>
        <v>22</v>
      </c>
    </row>
    <row r="2160" spans="1:17" ht="15.5" x14ac:dyDescent="0.35">
      <c r="A2160" s="73" t="s">
        <v>205</v>
      </c>
      <c r="B2160" s="40" t="str">
        <f>_xlfn.XLOOKUP(A2160,'Customer Names'!$A$3:$A$2337,'Customer Names'!$E$3:$E$2337)</f>
        <v>Ellen L.</v>
      </c>
      <c r="C2160" s="29">
        <f>_xlfn.XLOOKUP(A2160,'Medical Examinations'!$P$3:$P$2337,'Medical Examinations'!$Q$3:$Q$2337)</f>
        <v>33.299999999999997</v>
      </c>
      <c r="D2160" s="15">
        <f>_xlfn.XLOOKUP(A2160,'Medical Examinations'!$P$3:$P$2337,'Medical Examinations'!$R$3:$R$2337)</f>
        <v>9.49</v>
      </c>
      <c r="E2160" s="15" t="str">
        <f>_xlfn.XLOOKUP(A2160,'Medical Examinations'!$P$3:$P$2337,'Medical Examinations'!$S$3:$S$2337)</f>
        <v>No</v>
      </c>
      <c r="F2160" s="15" t="str">
        <f>_xlfn.XLOOKUP(A2160,'Medical Examinations'!$P$3:$P$2337,'Medical Examinations'!$T$3:$T$2337)</f>
        <v>No</v>
      </c>
      <c r="G2160" s="15" t="str">
        <f>_xlfn.XLOOKUP(A2160,'Medical Examinations'!$P$3:$P$2337,'Medical Examinations'!$U$3:$U$2337)</f>
        <v>No</v>
      </c>
      <c r="H2160" s="15">
        <f>_xlfn.XLOOKUP(A2160,'Medical Examinations'!$P$3:$P$2337,'Medical Examinations'!$V$3:$V$2337)</f>
        <v>0</v>
      </c>
      <c r="I2160" s="15" t="str">
        <f>_xlfn.XLOOKUP(A2160,'Medical Examinations'!$P$3:$P$2337,'Medical Examinations'!$W$3:$W$2337)</f>
        <v>No</v>
      </c>
      <c r="J2160" s="15" t="str">
        <f>_xlfn.XLOOKUP(A2160,'Medical Examinations'!$P$3:$P$2337,'Medical Examinations'!$X$3:$X$2337)</f>
        <v>Obesity</v>
      </c>
      <c r="K2160" s="15"/>
      <c r="L2160" s="74">
        <f>_xlfn.XLOOKUP(A2160,'Hospitalisation Details'!$U$4:$U$2346,'Hospitalisation Details'!$V$4:$V$2346)</f>
        <v>37489</v>
      </c>
      <c r="M2160" s="75">
        <f>_xlfn.XLOOKUP(A2160,'Hospitalisation Details'!$U$4:$U$2346,'Hospitalisation Details'!$X$4:$X$2346)</f>
        <v>1880.49</v>
      </c>
      <c r="N2160" s="15">
        <f>_xlfn.XLOOKUP(A2160,'Hospitalisation Details'!$U$4:$U$2346,'Hospitalisation Details'!$Y$4:$Y$2346)</f>
        <v>4</v>
      </c>
      <c r="O2160" s="15">
        <f>_xlfn.XLOOKUP(A2160,'Hospitalisation Details'!$U$4:$U$2346,'Hospitalisation Details'!$Z$4:$Z$2346)</f>
        <v>2</v>
      </c>
      <c r="P2160" s="15" t="str">
        <f>_xlfn.XLOOKUP(A2160,'Hospitalisation Details'!$U$4:$U$2346,'Hospitalisation Details'!$AA$4:$AA$2346)</f>
        <v>R1011</v>
      </c>
      <c r="Q2160" s="15">
        <f>_xlfn.XLOOKUP(A2160,'Hospitalisation Details'!$U$4:$U$2346,'Hospitalisation Details'!$AB$4:$AB$2346)</f>
        <v>21</v>
      </c>
    </row>
    <row r="2161" spans="1:17" ht="15.5" x14ac:dyDescent="0.35">
      <c r="A2161" s="73" t="s">
        <v>204</v>
      </c>
      <c r="B2161" s="40" t="str">
        <f>_xlfn.XLOOKUP(A2161,'Customer Names'!$A$3:$A$2337,'Customer Names'!$E$3:$E$2337)</f>
        <v>Cindy</v>
      </c>
      <c r="C2161" s="29">
        <f>_xlfn.XLOOKUP(A2161,'Medical Examinations'!$P$3:$P$2337,'Medical Examinations'!$Q$3:$Q$2337)</f>
        <v>33</v>
      </c>
      <c r="D2161" s="15">
        <f>_xlfn.XLOOKUP(A2161,'Medical Examinations'!$P$3:$P$2337,'Medical Examinations'!$R$3:$R$2337)</f>
        <v>10.16</v>
      </c>
      <c r="E2161" s="15" t="str">
        <f>_xlfn.XLOOKUP(A2161,'Medical Examinations'!$P$3:$P$2337,'Medical Examinations'!$S$3:$S$2337)</f>
        <v>No</v>
      </c>
      <c r="F2161" s="15" t="str">
        <f>_xlfn.XLOOKUP(A2161,'Medical Examinations'!$P$3:$P$2337,'Medical Examinations'!$T$3:$T$2337)</f>
        <v>No</v>
      </c>
      <c r="G2161" s="15" t="str">
        <f>_xlfn.XLOOKUP(A2161,'Medical Examinations'!$P$3:$P$2337,'Medical Examinations'!$U$3:$U$2337)</f>
        <v>No</v>
      </c>
      <c r="H2161" s="15">
        <f>_xlfn.XLOOKUP(A2161,'Medical Examinations'!$P$3:$P$2337,'Medical Examinations'!$V$3:$V$2337)</f>
        <v>0</v>
      </c>
      <c r="I2161" s="15" t="str">
        <f>_xlfn.XLOOKUP(A2161,'Medical Examinations'!$P$3:$P$2337,'Medical Examinations'!$W$3:$W$2337)</f>
        <v>No</v>
      </c>
      <c r="J2161" s="15" t="str">
        <f>_xlfn.XLOOKUP(A2161,'Medical Examinations'!$P$3:$P$2337,'Medical Examinations'!$X$3:$X$2337)</f>
        <v>Obesity</v>
      </c>
      <c r="K2161" s="15"/>
      <c r="L2161" s="74">
        <f>_xlfn.XLOOKUP(A2161,'Hospitalisation Details'!$U$4:$U$2346,'Hospitalisation Details'!$V$4:$V$2346)</f>
        <v>37497</v>
      </c>
      <c r="M2161" s="75">
        <f>_xlfn.XLOOKUP(A2161,'Hospitalisation Details'!$U$4:$U$2346,'Hospitalisation Details'!$X$4:$X$2346)</f>
        <v>1880.07</v>
      </c>
      <c r="N2161" s="15">
        <f>_xlfn.XLOOKUP(A2161,'Hospitalisation Details'!$U$4:$U$2346,'Hospitalisation Details'!$Y$4:$Y$2346)</f>
        <v>4</v>
      </c>
      <c r="O2161" s="15">
        <f>_xlfn.XLOOKUP(A2161,'Hospitalisation Details'!$U$4:$U$2346,'Hospitalisation Details'!$Z$4:$Z$2346)</f>
        <v>9</v>
      </c>
      <c r="P2161" s="15" t="str">
        <f>_xlfn.XLOOKUP(A2161,'Hospitalisation Details'!$U$4:$U$2346,'Hospitalisation Details'!$AA$4:$AA$2346)</f>
        <v>R1013</v>
      </c>
      <c r="Q2161" s="15">
        <f>_xlfn.XLOOKUP(A2161,'Hospitalisation Details'!$U$4:$U$2346,'Hospitalisation Details'!$AB$4:$AB$2346)</f>
        <v>21</v>
      </c>
    </row>
    <row r="2162" spans="1:17" ht="15.5" x14ac:dyDescent="0.35">
      <c r="A2162" s="73" t="s">
        <v>203</v>
      </c>
      <c r="B2162" s="40" t="str">
        <f>_xlfn.XLOOKUP(A2162,'Customer Names'!$A$3:$A$2337,'Customer Names'!$E$3:$E$2337)</f>
        <v>Abigail R.</v>
      </c>
      <c r="C2162" s="29">
        <f>_xlfn.XLOOKUP(A2162,'Medical Examinations'!$P$3:$P$2337,'Medical Examinations'!$Q$3:$Q$2337)</f>
        <v>31.46</v>
      </c>
      <c r="D2162" s="15">
        <f>_xlfn.XLOOKUP(A2162,'Medical Examinations'!$P$3:$P$2337,'Medical Examinations'!$R$3:$R$2337)</f>
        <v>11.19</v>
      </c>
      <c r="E2162" s="15" t="str">
        <f>_xlfn.XLOOKUP(A2162,'Medical Examinations'!$P$3:$P$2337,'Medical Examinations'!$S$3:$S$2337)</f>
        <v>No</v>
      </c>
      <c r="F2162" s="15" t="str">
        <f>_xlfn.XLOOKUP(A2162,'Medical Examinations'!$P$3:$P$2337,'Medical Examinations'!$T$3:$T$2337)</f>
        <v>No</v>
      </c>
      <c r="G2162" s="15" t="str">
        <f>_xlfn.XLOOKUP(A2162,'Medical Examinations'!$P$3:$P$2337,'Medical Examinations'!$U$3:$U$2337)</f>
        <v>No</v>
      </c>
      <c r="H2162" s="15">
        <f>_xlfn.XLOOKUP(A2162,'Medical Examinations'!$P$3:$P$2337,'Medical Examinations'!$V$3:$V$2337)</f>
        <v>0</v>
      </c>
      <c r="I2162" s="15" t="str">
        <f>_xlfn.XLOOKUP(A2162,'Medical Examinations'!$P$3:$P$2337,'Medical Examinations'!$W$3:$W$2337)</f>
        <v>No</v>
      </c>
      <c r="J2162" s="15" t="str">
        <f>_xlfn.XLOOKUP(A2162,'Medical Examinations'!$P$3:$P$2337,'Medical Examinations'!$X$3:$X$2337)</f>
        <v>Obesity</v>
      </c>
      <c r="K2162" s="15"/>
      <c r="L2162" s="74">
        <f>_xlfn.XLOOKUP(A2162,'Hospitalisation Details'!$U$4:$U$2346,'Hospitalisation Details'!$V$4:$V$2346)</f>
        <v>37558</v>
      </c>
      <c r="M2162" s="75">
        <f>_xlfn.XLOOKUP(A2162,'Hospitalisation Details'!$U$4:$U$2346,'Hospitalisation Details'!$X$4:$X$2346)</f>
        <v>1877.93</v>
      </c>
      <c r="N2162" s="15">
        <f>_xlfn.XLOOKUP(A2162,'Hospitalisation Details'!$U$4:$U$2346,'Hospitalisation Details'!$Y$4:$Y$2346)</f>
        <v>4</v>
      </c>
      <c r="O2162" s="15">
        <f>_xlfn.XLOOKUP(A2162,'Hospitalisation Details'!$U$4:$U$2346,'Hospitalisation Details'!$Z$4:$Z$2346)</f>
        <v>2</v>
      </c>
      <c r="P2162" s="15" t="str">
        <f>_xlfn.XLOOKUP(A2162,'Hospitalisation Details'!$U$4:$U$2346,'Hospitalisation Details'!$AA$4:$AA$2346)</f>
        <v>R1013</v>
      </c>
      <c r="Q2162" s="15">
        <f>_xlfn.XLOOKUP(A2162,'Hospitalisation Details'!$U$4:$U$2346,'Hospitalisation Details'!$AB$4:$AB$2346)</f>
        <v>21</v>
      </c>
    </row>
    <row r="2163" spans="1:17" ht="15.5" x14ac:dyDescent="0.35">
      <c r="A2163" s="73" t="s">
        <v>202</v>
      </c>
      <c r="B2163" s="40" t="str">
        <f>_xlfn.XLOOKUP(A2163,'Customer Names'!$A$3:$A$2337,'Customer Names'!$E$3:$E$2337)</f>
        <v>Amy L.</v>
      </c>
      <c r="C2163" s="29">
        <f>_xlfn.XLOOKUP(A2163,'Medical Examinations'!$P$3:$P$2337,'Medical Examinations'!$Q$3:$Q$2337)</f>
        <v>29.6</v>
      </c>
      <c r="D2163" s="15">
        <f>_xlfn.XLOOKUP(A2163,'Medical Examinations'!$P$3:$P$2337,'Medical Examinations'!$R$3:$R$2337)</f>
        <v>11.03</v>
      </c>
      <c r="E2163" s="15" t="str">
        <f>_xlfn.XLOOKUP(A2163,'Medical Examinations'!$P$3:$P$2337,'Medical Examinations'!$S$3:$S$2337)</f>
        <v>No</v>
      </c>
      <c r="F2163" s="15" t="str">
        <f>_xlfn.XLOOKUP(A2163,'Medical Examinations'!$P$3:$P$2337,'Medical Examinations'!$T$3:$T$2337)</f>
        <v>No</v>
      </c>
      <c r="G2163" s="15" t="str">
        <f>_xlfn.XLOOKUP(A2163,'Medical Examinations'!$P$3:$P$2337,'Medical Examinations'!$U$3:$U$2337)</f>
        <v>No</v>
      </c>
      <c r="H2163" s="15">
        <f>_xlfn.XLOOKUP(A2163,'Medical Examinations'!$P$3:$P$2337,'Medical Examinations'!$V$3:$V$2337)</f>
        <v>0</v>
      </c>
      <c r="I2163" s="15" t="str">
        <f>_xlfn.XLOOKUP(A2163,'Medical Examinations'!$P$3:$P$2337,'Medical Examinations'!$W$3:$W$2337)</f>
        <v>No</v>
      </c>
      <c r="J2163" s="15" t="str">
        <f>_xlfn.XLOOKUP(A2163,'Medical Examinations'!$P$3:$P$2337,'Medical Examinations'!$X$3:$X$2337)</f>
        <v>Overweight</v>
      </c>
      <c r="K2163" s="15"/>
      <c r="L2163" s="74">
        <f>_xlfn.XLOOKUP(A2163,'Hospitalisation Details'!$U$4:$U$2346,'Hospitalisation Details'!$V$4:$V$2346)</f>
        <v>37521</v>
      </c>
      <c r="M2163" s="75">
        <f>_xlfn.XLOOKUP(A2163,'Hospitalisation Details'!$U$4:$U$2346,'Hospitalisation Details'!$X$4:$X$2346)</f>
        <v>1875.34</v>
      </c>
      <c r="N2163" s="15">
        <f>_xlfn.XLOOKUP(A2163,'Hospitalisation Details'!$U$4:$U$2346,'Hospitalisation Details'!$Y$4:$Y$2346)</f>
        <v>4</v>
      </c>
      <c r="O2163" s="15">
        <f>_xlfn.XLOOKUP(A2163,'Hospitalisation Details'!$U$4:$U$2346,'Hospitalisation Details'!$Z$4:$Z$2346)</f>
        <v>9</v>
      </c>
      <c r="P2163" s="15" t="str">
        <f>_xlfn.XLOOKUP(A2163,'Hospitalisation Details'!$U$4:$U$2346,'Hospitalisation Details'!$AA$4:$AA$2346)</f>
        <v>R1011</v>
      </c>
      <c r="Q2163" s="15">
        <f>_xlfn.XLOOKUP(A2163,'Hospitalisation Details'!$U$4:$U$2346,'Hospitalisation Details'!$AB$4:$AB$2346)</f>
        <v>21</v>
      </c>
    </row>
    <row r="2164" spans="1:17" ht="15.5" x14ac:dyDescent="0.35">
      <c r="A2164" s="73" t="s">
        <v>201</v>
      </c>
      <c r="B2164" s="40" t="str">
        <f>_xlfn.XLOOKUP(A2164,'Customer Names'!$A$3:$A$2337,'Customer Names'!$E$3:$E$2337)</f>
        <v>Amy</v>
      </c>
      <c r="C2164" s="29">
        <f>_xlfn.XLOOKUP(A2164,'Medical Examinations'!$P$3:$P$2337,'Medical Examinations'!$Q$3:$Q$2337)</f>
        <v>22.05</v>
      </c>
      <c r="D2164" s="15">
        <f>_xlfn.XLOOKUP(A2164,'Medical Examinations'!$P$3:$P$2337,'Medical Examinations'!$R$3:$R$2337)</f>
        <v>4.43</v>
      </c>
      <c r="E2164" s="15" t="str">
        <f>_xlfn.XLOOKUP(A2164,'Medical Examinations'!$P$3:$P$2337,'Medical Examinations'!$S$3:$S$2337)</f>
        <v>Yes</v>
      </c>
      <c r="F2164" s="15" t="str">
        <f>_xlfn.XLOOKUP(A2164,'Medical Examinations'!$P$3:$P$2337,'Medical Examinations'!$T$3:$T$2337)</f>
        <v>No</v>
      </c>
      <c r="G2164" s="15" t="str">
        <f>_xlfn.XLOOKUP(A2164,'Medical Examinations'!$P$3:$P$2337,'Medical Examinations'!$U$3:$U$2337)</f>
        <v>No</v>
      </c>
      <c r="H2164" s="15">
        <f>_xlfn.XLOOKUP(A2164,'Medical Examinations'!$P$3:$P$2337,'Medical Examinations'!$V$3:$V$2337)</f>
        <v>0</v>
      </c>
      <c r="I2164" s="15" t="str">
        <f>_xlfn.XLOOKUP(A2164,'Medical Examinations'!$P$3:$P$2337,'Medical Examinations'!$W$3:$W$2337)</f>
        <v>No</v>
      </c>
      <c r="J2164" s="15" t="str">
        <f>_xlfn.XLOOKUP(A2164,'Medical Examinations'!$P$3:$P$2337,'Medical Examinations'!$X$3:$X$2337)</f>
        <v>Normalweight</v>
      </c>
      <c r="K2164" s="15"/>
      <c r="L2164" s="74">
        <f>_xlfn.XLOOKUP(A2164,'Hospitalisation Details'!$U$4:$U$2346,'Hospitalisation Details'!$V$4:$V$2346)</f>
        <v>35248</v>
      </c>
      <c r="M2164" s="75">
        <f>_xlfn.XLOOKUP(A2164,'Hospitalisation Details'!$U$4:$U$2346,'Hospitalisation Details'!$X$4:$X$2346)</f>
        <v>1865.98</v>
      </c>
      <c r="N2164" s="15">
        <f>_xlfn.XLOOKUP(A2164,'Hospitalisation Details'!$U$4:$U$2346,'Hospitalisation Details'!$Y$4:$Y$2346)</f>
        <v>4</v>
      </c>
      <c r="O2164" s="15">
        <f>_xlfn.XLOOKUP(A2164,'Hospitalisation Details'!$U$4:$U$2346,'Hospitalisation Details'!$Z$4:$Z$2346)</f>
        <v>1</v>
      </c>
      <c r="P2164" s="15" t="str">
        <f>_xlfn.XLOOKUP(A2164,'Hospitalisation Details'!$U$4:$U$2346,'Hospitalisation Details'!$AA$4:$AA$2346)</f>
        <v>R1012</v>
      </c>
      <c r="Q2164" s="15">
        <f>_xlfn.XLOOKUP(A2164,'Hospitalisation Details'!$U$4:$U$2346,'Hospitalisation Details'!$AB$4:$AB$2346)</f>
        <v>27</v>
      </c>
    </row>
    <row r="2165" spans="1:17" ht="15.5" x14ac:dyDescent="0.35">
      <c r="A2165" s="73" t="s">
        <v>199</v>
      </c>
      <c r="B2165" s="40" t="str">
        <f>_xlfn.XLOOKUP(A2165,'Customer Names'!$A$3:$A$2337,'Customer Names'!$E$3:$E$2337)</f>
        <v>Grace H</v>
      </c>
      <c r="C2165" s="29">
        <f>_xlfn.XLOOKUP(A2165,'Medical Examinations'!$P$3:$P$2337,'Medical Examinations'!$Q$3:$Q$2337)</f>
        <v>27.06</v>
      </c>
      <c r="D2165" s="15">
        <f>_xlfn.XLOOKUP(A2165,'Medical Examinations'!$P$3:$P$2337,'Medical Examinations'!$R$3:$R$2337)</f>
        <v>6.14</v>
      </c>
      <c r="E2165" s="15" t="str">
        <f>_xlfn.XLOOKUP(A2165,'Medical Examinations'!$P$3:$P$2337,'Medical Examinations'!$S$3:$S$2337)</f>
        <v>No</v>
      </c>
      <c r="F2165" s="15" t="str">
        <f>_xlfn.XLOOKUP(A2165,'Medical Examinations'!$P$3:$P$2337,'Medical Examinations'!$T$3:$T$2337)</f>
        <v>yes</v>
      </c>
      <c r="G2165" s="15" t="str">
        <f>_xlfn.XLOOKUP(A2165,'Medical Examinations'!$P$3:$P$2337,'Medical Examinations'!$U$3:$U$2337)</f>
        <v>No</v>
      </c>
      <c r="H2165" s="15">
        <f>_xlfn.XLOOKUP(A2165,'Medical Examinations'!$P$3:$P$2337,'Medical Examinations'!$V$3:$V$2337)</f>
        <v>1</v>
      </c>
      <c r="I2165" s="15" t="str">
        <f>_xlfn.XLOOKUP(A2165,'Medical Examinations'!$P$3:$P$2337,'Medical Examinations'!$W$3:$W$2337)</f>
        <v>No</v>
      </c>
      <c r="J2165" s="15" t="str">
        <f>_xlfn.XLOOKUP(A2165,'Medical Examinations'!$P$3:$P$2337,'Medical Examinations'!$X$3:$X$2337)</f>
        <v>Overweight</v>
      </c>
      <c r="K2165" s="15"/>
      <c r="L2165" s="74">
        <f>_xlfn.XLOOKUP(A2165,'Hospitalisation Details'!$U$4:$U$2346,'Hospitalisation Details'!$V$4:$V$2346)</f>
        <v>38348</v>
      </c>
      <c r="M2165" s="75">
        <f>_xlfn.XLOOKUP(A2165,'Hospitalisation Details'!$U$4:$U$2346,'Hospitalisation Details'!$X$4:$X$2346)</f>
        <v>1863.45</v>
      </c>
      <c r="N2165" s="15">
        <f>_xlfn.XLOOKUP(A2165,'Hospitalisation Details'!$U$4:$U$2346,'Hospitalisation Details'!$Y$4:$Y$2346)</f>
        <v>4</v>
      </c>
      <c r="O2165" s="15">
        <f>_xlfn.XLOOKUP(A2165,'Hospitalisation Details'!$U$4:$U$2346,'Hospitalisation Details'!$Z$4:$Z$2346)</f>
        <v>2</v>
      </c>
      <c r="P2165" s="15" t="str">
        <f>_xlfn.XLOOKUP(A2165,'Hospitalisation Details'!$U$4:$U$2346,'Hospitalisation Details'!$AA$4:$AA$2346)</f>
        <v>R1025</v>
      </c>
      <c r="Q2165" s="15">
        <f>_xlfn.XLOOKUP(A2165,'Hospitalisation Details'!$U$4:$U$2346,'Hospitalisation Details'!$AB$4:$AB$2346)</f>
        <v>18</v>
      </c>
    </row>
    <row r="2166" spans="1:17" ht="15.5" x14ac:dyDescent="0.35">
      <c r="A2166" s="73" t="s">
        <v>198</v>
      </c>
      <c r="B2166" s="40" t="str">
        <f>_xlfn.XLOOKUP(A2166,'Customer Names'!$A$3:$A$2337,'Customer Names'!$E$3:$E$2337)</f>
        <v>Caitie J.</v>
      </c>
      <c r="C2166" s="29">
        <f>_xlfn.XLOOKUP(A2166,'Medical Examinations'!$P$3:$P$2337,'Medical Examinations'!$Q$3:$Q$2337)</f>
        <v>20.49</v>
      </c>
      <c r="D2166" s="15">
        <f>_xlfn.XLOOKUP(A2166,'Medical Examinations'!$P$3:$P$2337,'Medical Examinations'!$R$3:$R$2337)</f>
        <v>4.87</v>
      </c>
      <c r="E2166" s="15" t="str">
        <f>_xlfn.XLOOKUP(A2166,'Medical Examinations'!$P$3:$P$2337,'Medical Examinations'!$S$3:$S$2337)</f>
        <v>No</v>
      </c>
      <c r="F2166" s="15" t="str">
        <f>_xlfn.XLOOKUP(A2166,'Medical Examinations'!$P$3:$P$2337,'Medical Examinations'!$T$3:$T$2337)</f>
        <v>No</v>
      </c>
      <c r="G2166" s="15" t="str">
        <f>_xlfn.XLOOKUP(A2166,'Medical Examinations'!$P$3:$P$2337,'Medical Examinations'!$U$3:$U$2337)</f>
        <v>No</v>
      </c>
      <c r="H2166" s="15">
        <f>_xlfn.XLOOKUP(A2166,'Medical Examinations'!$P$3:$P$2337,'Medical Examinations'!$V$3:$V$2337)</f>
        <v>0</v>
      </c>
      <c r="I2166" s="15" t="str">
        <f>_xlfn.XLOOKUP(A2166,'Medical Examinations'!$P$3:$P$2337,'Medical Examinations'!$W$3:$W$2337)</f>
        <v>No</v>
      </c>
      <c r="J2166" s="15" t="str">
        <f>_xlfn.XLOOKUP(A2166,'Medical Examinations'!$P$3:$P$2337,'Medical Examinations'!$X$3:$X$2337)</f>
        <v>Normalweight</v>
      </c>
      <c r="K2166" s="15"/>
      <c r="L2166" s="74">
        <f>_xlfn.XLOOKUP(A2166,'Hospitalisation Details'!$U$4:$U$2346,'Hospitalisation Details'!$V$4:$V$2346)</f>
        <v>34674</v>
      </c>
      <c r="M2166" s="75">
        <f>_xlfn.XLOOKUP(A2166,'Hospitalisation Details'!$U$4:$U$2346,'Hospitalisation Details'!$X$4:$X$2346)</f>
        <v>1850.55</v>
      </c>
      <c r="N2166" s="15">
        <f>_xlfn.XLOOKUP(A2166,'Hospitalisation Details'!$U$4:$U$2346,'Hospitalisation Details'!$Y$4:$Y$2346)</f>
        <v>4</v>
      </c>
      <c r="O2166" s="15">
        <f>_xlfn.XLOOKUP(A2166,'Hospitalisation Details'!$U$4:$U$2346,'Hospitalisation Details'!$Z$4:$Z$2346)</f>
        <v>9</v>
      </c>
      <c r="P2166" s="15" t="str">
        <f>_xlfn.XLOOKUP(A2166,'Hospitalisation Details'!$U$4:$U$2346,'Hospitalisation Details'!$AA$4:$AA$2346)</f>
        <v>R1012</v>
      </c>
      <c r="Q2166" s="15">
        <f>_xlfn.XLOOKUP(A2166,'Hospitalisation Details'!$U$4:$U$2346,'Hospitalisation Details'!$AB$4:$AB$2346)</f>
        <v>29</v>
      </c>
    </row>
    <row r="2167" spans="1:17" ht="15.5" x14ac:dyDescent="0.35">
      <c r="A2167" s="73" t="s">
        <v>197</v>
      </c>
      <c r="B2167" s="40" t="str">
        <f>_xlfn.XLOOKUP(A2167,'Customer Names'!$A$3:$A$2337,'Customer Names'!$E$3:$E$2337)</f>
        <v>Benjamin</v>
      </c>
      <c r="C2167" s="29">
        <f>_xlfn.XLOOKUP(A2167,'Medical Examinations'!$P$3:$P$2337,'Medical Examinations'!$Q$3:$Q$2337)</f>
        <v>28.4</v>
      </c>
      <c r="D2167" s="15">
        <f>_xlfn.XLOOKUP(A2167,'Medical Examinations'!$P$3:$P$2337,'Medical Examinations'!$R$3:$R$2337)</f>
        <v>4.3</v>
      </c>
      <c r="E2167" s="15" t="str">
        <f>_xlfn.XLOOKUP(A2167,'Medical Examinations'!$P$3:$P$2337,'Medical Examinations'!$S$3:$S$2337)</f>
        <v>No</v>
      </c>
      <c r="F2167" s="15" t="str">
        <f>_xlfn.XLOOKUP(A2167,'Medical Examinations'!$P$3:$P$2337,'Medical Examinations'!$T$3:$T$2337)</f>
        <v>No</v>
      </c>
      <c r="G2167" s="15" t="str">
        <f>_xlfn.XLOOKUP(A2167,'Medical Examinations'!$P$3:$P$2337,'Medical Examinations'!$U$3:$U$2337)</f>
        <v>Yes</v>
      </c>
      <c r="H2167" s="15">
        <f>_xlfn.XLOOKUP(A2167,'Medical Examinations'!$P$3:$P$2337,'Medical Examinations'!$V$3:$V$2337)</f>
        <v>1</v>
      </c>
      <c r="I2167" s="15" t="str">
        <f>_xlfn.XLOOKUP(A2167,'Medical Examinations'!$P$3:$P$2337,'Medical Examinations'!$W$3:$W$2337)</f>
        <v>No</v>
      </c>
      <c r="J2167" s="15" t="str">
        <f>_xlfn.XLOOKUP(A2167,'Medical Examinations'!$P$3:$P$2337,'Medical Examinations'!$X$3:$X$2337)</f>
        <v>Overweight</v>
      </c>
      <c r="K2167" s="15"/>
      <c r="L2167" s="74">
        <f>_xlfn.XLOOKUP(A2167,'Hospitalisation Details'!$U$4:$U$2346,'Hospitalisation Details'!$V$4:$V$2346)</f>
        <v>37822</v>
      </c>
      <c r="M2167" s="75">
        <f>_xlfn.XLOOKUP(A2167,'Hospitalisation Details'!$U$4:$U$2346,'Hospitalisation Details'!$X$4:$X$2346)</f>
        <v>1842.52</v>
      </c>
      <c r="N2167" s="15">
        <f>_xlfn.XLOOKUP(A2167,'Hospitalisation Details'!$U$4:$U$2346,'Hospitalisation Details'!$Y$4:$Y$2346)</f>
        <v>4</v>
      </c>
      <c r="O2167" s="15">
        <f>_xlfn.XLOOKUP(A2167,'Hospitalisation Details'!$U$4:$U$2346,'Hospitalisation Details'!$Z$4:$Z$2346)</f>
        <v>9</v>
      </c>
      <c r="P2167" s="15" t="str">
        <f>_xlfn.XLOOKUP(A2167,'Hospitalisation Details'!$U$4:$U$2346,'Hospitalisation Details'!$AA$4:$AA$2346)</f>
        <v>R1011</v>
      </c>
      <c r="Q2167" s="15">
        <f>_xlfn.XLOOKUP(A2167,'Hospitalisation Details'!$U$4:$U$2346,'Hospitalisation Details'!$AB$4:$AB$2346)</f>
        <v>20</v>
      </c>
    </row>
    <row r="2168" spans="1:17" ht="15.5" x14ac:dyDescent="0.35">
      <c r="A2168" s="73" t="s">
        <v>196</v>
      </c>
      <c r="B2168" s="40" t="str">
        <f>_xlfn.XLOOKUP(A2168,'Customer Names'!$A$3:$A$2337,'Customer Names'!$E$3:$E$2337)</f>
        <v>Ian T</v>
      </c>
      <c r="C2168" s="29">
        <f>_xlfn.XLOOKUP(A2168,'Medical Examinations'!$P$3:$P$2337,'Medical Examinations'!$Q$3:$Q$2337)</f>
        <v>41.91</v>
      </c>
      <c r="D2168" s="15">
        <f>_xlfn.XLOOKUP(A2168,'Medical Examinations'!$P$3:$P$2337,'Medical Examinations'!$R$3:$R$2337)</f>
        <v>6.19</v>
      </c>
      <c r="E2168" s="15" t="str">
        <f>_xlfn.XLOOKUP(A2168,'Medical Examinations'!$P$3:$P$2337,'Medical Examinations'!$S$3:$S$2337)</f>
        <v>No</v>
      </c>
      <c r="F2168" s="15" t="str">
        <f>_xlfn.XLOOKUP(A2168,'Medical Examinations'!$P$3:$P$2337,'Medical Examinations'!$T$3:$T$2337)</f>
        <v>No</v>
      </c>
      <c r="G2168" s="15" t="str">
        <f>_xlfn.XLOOKUP(A2168,'Medical Examinations'!$P$3:$P$2337,'Medical Examinations'!$U$3:$U$2337)</f>
        <v>No</v>
      </c>
      <c r="H2168" s="15">
        <f>_xlfn.XLOOKUP(A2168,'Medical Examinations'!$P$3:$P$2337,'Medical Examinations'!$V$3:$V$2337)</f>
        <v>0</v>
      </c>
      <c r="I2168" s="15" t="str">
        <f>_xlfn.XLOOKUP(A2168,'Medical Examinations'!$P$3:$P$2337,'Medical Examinations'!$W$3:$W$2337)</f>
        <v>No</v>
      </c>
      <c r="J2168" s="15" t="str">
        <f>_xlfn.XLOOKUP(A2168,'Medical Examinations'!$P$3:$P$2337,'Medical Examinations'!$X$3:$X$2337)</f>
        <v>Obesity</v>
      </c>
      <c r="K2168" s="15"/>
      <c r="L2168" s="74">
        <f>_xlfn.XLOOKUP(A2168,'Hospitalisation Details'!$U$4:$U$2346,'Hospitalisation Details'!$V$4:$V$2346)</f>
        <v>36506</v>
      </c>
      <c r="M2168" s="75">
        <f>_xlfn.XLOOKUP(A2168,'Hospitalisation Details'!$U$4:$U$2346,'Hospitalisation Details'!$X$4:$X$2346)</f>
        <v>1837.28</v>
      </c>
      <c r="N2168" s="15">
        <f>_xlfn.XLOOKUP(A2168,'Hospitalisation Details'!$U$4:$U$2346,'Hospitalisation Details'!$Y$4:$Y$2346)</f>
        <v>4</v>
      </c>
      <c r="O2168" s="15">
        <f>_xlfn.XLOOKUP(A2168,'Hospitalisation Details'!$U$4:$U$2346,'Hospitalisation Details'!$Z$4:$Z$2346)</f>
        <v>9</v>
      </c>
      <c r="P2168" s="15" t="str">
        <f>_xlfn.XLOOKUP(A2168,'Hospitalisation Details'!$U$4:$U$2346,'Hospitalisation Details'!$AA$4:$AA$2346)</f>
        <v>R1013</v>
      </c>
      <c r="Q2168" s="15">
        <f>_xlfn.XLOOKUP(A2168,'Hospitalisation Details'!$U$4:$U$2346,'Hospitalisation Details'!$AB$4:$AB$2346)</f>
        <v>24</v>
      </c>
    </row>
    <row r="2169" spans="1:17" ht="15.5" x14ac:dyDescent="0.35">
      <c r="A2169" s="73" t="s">
        <v>195</v>
      </c>
      <c r="B2169" s="40" t="str">
        <f>_xlfn.XLOOKUP(A2169,'Customer Names'!$A$3:$A$2337,'Customer Names'!$E$3:$E$2337)</f>
        <v>Tadese</v>
      </c>
      <c r="C2169" s="29">
        <f>_xlfn.XLOOKUP(A2169,'Medical Examinations'!$P$3:$P$2337,'Medical Examinations'!$Q$3:$Q$2337)</f>
        <v>24.6</v>
      </c>
      <c r="D2169" s="15">
        <f>_xlfn.XLOOKUP(A2169,'Medical Examinations'!$P$3:$P$2337,'Medical Examinations'!$R$3:$R$2337)</f>
        <v>6.19</v>
      </c>
      <c r="E2169" s="15" t="str">
        <f>_xlfn.XLOOKUP(A2169,'Medical Examinations'!$P$3:$P$2337,'Medical Examinations'!$S$3:$S$2337)</f>
        <v>No</v>
      </c>
      <c r="F2169" s="15" t="str">
        <f>_xlfn.XLOOKUP(A2169,'Medical Examinations'!$P$3:$P$2337,'Medical Examinations'!$T$3:$T$2337)</f>
        <v>No</v>
      </c>
      <c r="G2169" s="15" t="str">
        <f>_xlfn.XLOOKUP(A2169,'Medical Examinations'!$P$3:$P$2337,'Medical Examinations'!$U$3:$U$2337)</f>
        <v>Yes</v>
      </c>
      <c r="H2169" s="15">
        <f>_xlfn.XLOOKUP(A2169,'Medical Examinations'!$P$3:$P$2337,'Medical Examinations'!$V$3:$V$2337)</f>
        <v>1</v>
      </c>
      <c r="I2169" s="15" t="str">
        <f>_xlfn.XLOOKUP(A2169,'Medical Examinations'!$P$3:$P$2337,'Medical Examinations'!$W$3:$W$2337)</f>
        <v>No</v>
      </c>
      <c r="J2169" s="15" t="str">
        <f>_xlfn.XLOOKUP(A2169,'Medical Examinations'!$P$3:$P$2337,'Medical Examinations'!$X$3:$X$2337)</f>
        <v>Normalweight</v>
      </c>
      <c r="K2169" s="15"/>
      <c r="L2169" s="74">
        <f>_xlfn.XLOOKUP(A2169,'Hospitalisation Details'!$U$4:$U$2346,'Hospitalisation Details'!$V$4:$V$2346)</f>
        <v>37837</v>
      </c>
      <c r="M2169" s="75">
        <f>_xlfn.XLOOKUP(A2169,'Hospitalisation Details'!$U$4:$U$2346,'Hospitalisation Details'!$X$4:$X$2346)</f>
        <v>1837.24</v>
      </c>
      <c r="N2169" s="15">
        <f>_xlfn.XLOOKUP(A2169,'Hospitalisation Details'!$U$4:$U$2346,'Hospitalisation Details'!$Y$4:$Y$2346)</f>
        <v>4</v>
      </c>
      <c r="O2169" s="15">
        <f>_xlfn.XLOOKUP(A2169,'Hospitalisation Details'!$U$4:$U$2346,'Hospitalisation Details'!$Z$4:$Z$2346)</f>
        <v>9</v>
      </c>
      <c r="P2169" s="15" t="str">
        <f>_xlfn.XLOOKUP(A2169,'Hospitalisation Details'!$U$4:$U$2346,'Hospitalisation Details'!$AA$4:$AA$2346)</f>
        <v>R1011</v>
      </c>
      <c r="Q2169" s="15">
        <f>_xlfn.XLOOKUP(A2169,'Hospitalisation Details'!$U$4:$U$2346,'Hospitalisation Details'!$AB$4:$AB$2346)</f>
        <v>20</v>
      </c>
    </row>
    <row r="2170" spans="1:17" ht="15.5" x14ac:dyDescent="0.35">
      <c r="A2170" s="73" t="s">
        <v>194</v>
      </c>
      <c r="B2170" s="40" t="str">
        <f>_xlfn.XLOOKUP(A2170,'Customer Names'!$A$3:$A$2337,'Customer Names'!$E$3:$E$2337)</f>
        <v>Jonathan</v>
      </c>
      <c r="C2170" s="29">
        <f>_xlfn.XLOOKUP(A2170,'Medical Examinations'!$P$3:$P$2337,'Medical Examinations'!$Q$3:$Q$2337)</f>
        <v>20.9</v>
      </c>
      <c r="D2170" s="15">
        <f>_xlfn.XLOOKUP(A2170,'Medical Examinations'!$P$3:$P$2337,'Medical Examinations'!$R$3:$R$2337)</f>
        <v>5.12</v>
      </c>
      <c r="E2170" s="15" t="str">
        <f>_xlfn.XLOOKUP(A2170,'Medical Examinations'!$P$3:$P$2337,'Medical Examinations'!$S$3:$S$2337)</f>
        <v>No</v>
      </c>
      <c r="F2170" s="15" t="str">
        <f>_xlfn.XLOOKUP(A2170,'Medical Examinations'!$P$3:$P$2337,'Medical Examinations'!$T$3:$T$2337)</f>
        <v>No</v>
      </c>
      <c r="G2170" s="15" t="str">
        <f>_xlfn.XLOOKUP(A2170,'Medical Examinations'!$P$3:$P$2337,'Medical Examinations'!$U$3:$U$2337)</f>
        <v>Yes</v>
      </c>
      <c r="H2170" s="15">
        <f>_xlfn.XLOOKUP(A2170,'Medical Examinations'!$P$3:$P$2337,'Medical Examinations'!$V$3:$V$2337)</f>
        <v>1</v>
      </c>
      <c r="I2170" s="15" t="str">
        <f>_xlfn.XLOOKUP(A2170,'Medical Examinations'!$P$3:$P$2337,'Medical Examinations'!$W$3:$W$2337)</f>
        <v>No</v>
      </c>
      <c r="J2170" s="15" t="str">
        <f>_xlfn.XLOOKUP(A2170,'Medical Examinations'!$P$3:$P$2337,'Medical Examinations'!$X$3:$X$2337)</f>
        <v>Normalweight</v>
      </c>
      <c r="K2170" s="15"/>
      <c r="L2170" s="74">
        <f>_xlfn.XLOOKUP(A2170,'Hospitalisation Details'!$U$4:$U$2346,'Hospitalisation Details'!$V$4:$V$2346)</f>
        <v>37844</v>
      </c>
      <c r="M2170" s="75">
        <f>_xlfn.XLOOKUP(A2170,'Hospitalisation Details'!$U$4:$U$2346,'Hospitalisation Details'!$X$4:$X$2346)</f>
        <v>1832.09</v>
      </c>
      <c r="N2170" s="15">
        <f>_xlfn.XLOOKUP(A2170,'Hospitalisation Details'!$U$4:$U$2346,'Hospitalisation Details'!$Y$4:$Y$2346)</f>
        <v>4</v>
      </c>
      <c r="O2170" s="15">
        <f>_xlfn.XLOOKUP(A2170,'Hospitalisation Details'!$U$4:$U$2346,'Hospitalisation Details'!$Z$4:$Z$2346)</f>
        <v>1</v>
      </c>
      <c r="P2170" s="15" t="str">
        <f>_xlfn.XLOOKUP(A2170,'Hospitalisation Details'!$U$4:$U$2346,'Hospitalisation Details'!$AA$4:$AA$2346)</f>
        <v>R1011</v>
      </c>
      <c r="Q2170" s="15">
        <f>_xlfn.XLOOKUP(A2170,'Hospitalisation Details'!$U$4:$U$2346,'Hospitalisation Details'!$AB$4:$AB$2346)</f>
        <v>20</v>
      </c>
    </row>
    <row r="2171" spans="1:17" ht="15.5" x14ac:dyDescent="0.35">
      <c r="A2171" s="73" t="s">
        <v>193</v>
      </c>
      <c r="B2171" s="40" t="str">
        <f>_xlfn.XLOOKUP(A2171,'Customer Names'!$A$3:$A$2337,'Customer Names'!$E$3:$E$2337)</f>
        <v>Dathan</v>
      </c>
      <c r="C2171" s="29">
        <f>_xlfn.XLOOKUP(A2171,'Medical Examinations'!$P$3:$P$2337,'Medical Examinations'!$Q$3:$Q$2337)</f>
        <v>34.4</v>
      </c>
      <c r="D2171" s="15">
        <f>_xlfn.XLOOKUP(A2171,'Medical Examinations'!$P$3:$P$2337,'Medical Examinations'!$R$3:$R$2337)</f>
        <v>4.04</v>
      </c>
      <c r="E2171" s="15" t="str">
        <f>_xlfn.XLOOKUP(A2171,'Medical Examinations'!$P$3:$P$2337,'Medical Examinations'!$S$3:$S$2337)</f>
        <v>No</v>
      </c>
      <c r="F2171" s="15" t="str">
        <f>_xlfn.XLOOKUP(A2171,'Medical Examinations'!$P$3:$P$2337,'Medical Examinations'!$T$3:$T$2337)</f>
        <v>No</v>
      </c>
      <c r="G2171" s="15" t="str">
        <f>_xlfn.XLOOKUP(A2171,'Medical Examinations'!$P$3:$P$2337,'Medical Examinations'!$U$3:$U$2337)</f>
        <v>No</v>
      </c>
      <c r="H2171" s="15">
        <f>_xlfn.XLOOKUP(A2171,'Medical Examinations'!$P$3:$P$2337,'Medical Examinations'!$V$3:$V$2337)</f>
        <v>0</v>
      </c>
      <c r="I2171" s="15" t="str">
        <f>_xlfn.XLOOKUP(A2171,'Medical Examinations'!$P$3:$P$2337,'Medical Examinations'!$W$3:$W$2337)</f>
        <v>No</v>
      </c>
      <c r="J2171" s="15" t="str">
        <f>_xlfn.XLOOKUP(A2171,'Medical Examinations'!$P$3:$P$2337,'Medical Examinations'!$X$3:$X$2337)</f>
        <v>Obesity</v>
      </c>
      <c r="K2171" s="15"/>
      <c r="L2171" s="74">
        <f>_xlfn.XLOOKUP(A2171,'Hospitalisation Details'!$U$4:$U$2346,'Hospitalisation Details'!$V$4:$V$2346)</f>
        <v>36434</v>
      </c>
      <c r="M2171" s="75">
        <f>_xlfn.XLOOKUP(A2171,'Hospitalisation Details'!$U$4:$U$2346,'Hospitalisation Details'!$X$4:$X$2346)</f>
        <v>1826.84</v>
      </c>
      <c r="N2171" s="15">
        <f>_xlfn.XLOOKUP(A2171,'Hospitalisation Details'!$U$4:$U$2346,'Hospitalisation Details'!$Y$4:$Y$2346)</f>
        <v>4</v>
      </c>
      <c r="O2171" s="15">
        <f>_xlfn.XLOOKUP(A2171,'Hospitalisation Details'!$U$4:$U$2346,'Hospitalisation Details'!$Z$4:$Z$2346)</f>
        <v>9</v>
      </c>
      <c r="P2171" s="15" t="str">
        <f>_xlfn.XLOOKUP(A2171,'Hospitalisation Details'!$U$4:$U$2346,'Hospitalisation Details'!$AA$4:$AA$2346)</f>
        <v>R1011</v>
      </c>
      <c r="Q2171" s="15">
        <f>_xlfn.XLOOKUP(A2171,'Hospitalisation Details'!$U$4:$U$2346,'Hospitalisation Details'!$AB$4:$AB$2346)</f>
        <v>24</v>
      </c>
    </row>
    <row r="2172" spans="1:17" ht="15.5" x14ac:dyDescent="0.35">
      <c r="A2172" s="73" t="s">
        <v>192</v>
      </c>
      <c r="B2172" s="40" t="str">
        <f>_xlfn.XLOOKUP(A2172,'Customer Names'!$A$3:$A$2337,'Customer Names'!$E$3:$E$2337)</f>
        <v>Eric</v>
      </c>
      <c r="C2172" s="29">
        <f>_xlfn.XLOOKUP(A2172,'Medical Examinations'!$P$3:$P$2337,'Medical Examinations'!$Q$3:$Q$2337)</f>
        <v>32.56</v>
      </c>
      <c r="D2172" s="15">
        <f>_xlfn.XLOOKUP(A2172,'Medical Examinations'!$P$3:$P$2337,'Medical Examinations'!$R$3:$R$2337)</f>
        <v>5.36</v>
      </c>
      <c r="E2172" s="15" t="str">
        <f>_xlfn.XLOOKUP(A2172,'Medical Examinations'!$P$3:$P$2337,'Medical Examinations'!$S$3:$S$2337)</f>
        <v>No</v>
      </c>
      <c r="F2172" s="15" t="str">
        <f>_xlfn.XLOOKUP(A2172,'Medical Examinations'!$P$3:$P$2337,'Medical Examinations'!$T$3:$T$2337)</f>
        <v>No</v>
      </c>
      <c r="G2172" s="15" t="str">
        <f>_xlfn.XLOOKUP(A2172,'Medical Examinations'!$P$3:$P$2337,'Medical Examinations'!$U$3:$U$2337)</f>
        <v>No</v>
      </c>
      <c r="H2172" s="15">
        <f>_xlfn.XLOOKUP(A2172,'Medical Examinations'!$P$3:$P$2337,'Medical Examinations'!$V$3:$V$2337)</f>
        <v>0</v>
      </c>
      <c r="I2172" s="15" t="str">
        <f>_xlfn.XLOOKUP(A2172,'Medical Examinations'!$P$3:$P$2337,'Medical Examinations'!$W$3:$W$2337)</f>
        <v>No</v>
      </c>
      <c r="J2172" s="15" t="str">
        <f>_xlfn.XLOOKUP(A2172,'Medical Examinations'!$P$3:$P$2337,'Medical Examinations'!$X$3:$X$2337)</f>
        <v>Obesity</v>
      </c>
      <c r="K2172" s="15"/>
      <c r="L2172" s="74">
        <f>_xlfn.XLOOKUP(A2172,'Hospitalisation Details'!$U$4:$U$2346,'Hospitalisation Details'!$V$4:$V$2346)</f>
        <v>36481</v>
      </c>
      <c r="M2172" s="75">
        <f>_xlfn.XLOOKUP(A2172,'Hospitalisation Details'!$U$4:$U$2346,'Hospitalisation Details'!$X$4:$X$2346)</f>
        <v>1824.29</v>
      </c>
      <c r="N2172" s="15">
        <f>_xlfn.XLOOKUP(A2172,'Hospitalisation Details'!$U$4:$U$2346,'Hospitalisation Details'!$Y$4:$Y$2346)</f>
        <v>4</v>
      </c>
      <c r="O2172" s="15">
        <f>_xlfn.XLOOKUP(A2172,'Hospitalisation Details'!$U$4:$U$2346,'Hospitalisation Details'!$Z$4:$Z$2346)</f>
        <v>1</v>
      </c>
      <c r="P2172" s="15" t="str">
        <f>_xlfn.XLOOKUP(A2172,'Hospitalisation Details'!$U$4:$U$2346,'Hospitalisation Details'!$AA$4:$AA$2346)</f>
        <v>R1013</v>
      </c>
      <c r="Q2172" s="15">
        <f>_xlfn.XLOOKUP(A2172,'Hospitalisation Details'!$U$4:$U$2346,'Hospitalisation Details'!$AB$4:$AB$2346)</f>
        <v>24</v>
      </c>
    </row>
    <row r="2173" spans="1:17" ht="15.5" x14ac:dyDescent="0.35">
      <c r="A2173" s="73" t="s">
        <v>191</v>
      </c>
      <c r="B2173" s="40" t="str">
        <f>_xlfn.XLOOKUP(A2173,'Customer Names'!$A$3:$A$2337,'Customer Names'!$E$3:$E$2337)</f>
        <v>Allison M</v>
      </c>
      <c r="C2173" s="29">
        <f>_xlfn.XLOOKUP(A2173,'Medical Examinations'!$P$3:$P$2337,'Medical Examinations'!$Q$3:$Q$2337)</f>
        <v>27.98</v>
      </c>
      <c r="D2173" s="15">
        <f>_xlfn.XLOOKUP(A2173,'Medical Examinations'!$P$3:$P$2337,'Medical Examinations'!$R$3:$R$2337)</f>
        <v>4.38</v>
      </c>
      <c r="E2173" s="15" t="str">
        <f>_xlfn.XLOOKUP(A2173,'Medical Examinations'!$P$3:$P$2337,'Medical Examinations'!$S$3:$S$2337)</f>
        <v>No</v>
      </c>
      <c r="F2173" s="15" t="str">
        <f>_xlfn.XLOOKUP(A2173,'Medical Examinations'!$P$3:$P$2337,'Medical Examinations'!$T$3:$T$2337)</f>
        <v>yes</v>
      </c>
      <c r="G2173" s="15" t="str">
        <f>_xlfn.XLOOKUP(A2173,'Medical Examinations'!$P$3:$P$2337,'Medical Examinations'!$U$3:$U$2337)</f>
        <v>No</v>
      </c>
      <c r="H2173" s="15">
        <f>_xlfn.XLOOKUP(A2173,'Medical Examinations'!$P$3:$P$2337,'Medical Examinations'!$V$3:$V$2337)</f>
        <v>1</v>
      </c>
      <c r="I2173" s="15" t="str">
        <f>_xlfn.XLOOKUP(A2173,'Medical Examinations'!$P$3:$P$2337,'Medical Examinations'!$W$3:$W$2337)</f>
        <v>No</v>
      </c>
      <c r="J2173" s="15" t="str">
        <f>_xlfn.XLOOKUP(A2173,'Medical Examinations'!$P$3:$P$2337,'Medical Examinations'!$X$3:$X$2337)</f>
        <v>Overweight</v>
      </c>
      <c r="K2173" s="15"/>
      <c r="L2173" s="74">
        <f>_xlfn.XLOOKUP(A2173,'Hospitalisation Details'!$U$4:$U$2346,'Hospitalisation Details'!$V$4:$V$2346)</f>
        <v>38218</v>
      </c>
      <c r="M2173" s="75">
        <f>_xlfn.XLOOKUP(A2173,'Hospitalisation Details'!$U$4:$U$2346,'Hospitalisation Details'!$X$4:$X$2346)</f>
        <v>1822.54</v>
      </c>
      <c r="N2173" s="15">
        <f>_xlfn.XLOOKUP(A2173,'Hospitalisation Details'!$U$4:$U$2346,'Hospitalisation Details'!$Y$4:$Y$2346)</f>
        <v>4</v>
      </c>
      <c r="O2173" s="15">
        <f>_xlfn.XLOOKUP(A2173,'Hospitalisation Details'!$U$4:$U$2346,'Hospitalisation Details'!$Z$4:$Z$2346)</f>
        <v>2</v>
      </c>
      <c r="P2173" s="15" t="str">
        <f>_xlfn.XLOOKUP(A2173,'Hospitalisation Details'!$U$4:$U$2346,'Hospitalisation Details'!$AA$4:$AA$2346)</f>
        <v>R1012</v>
      </c>
      <c r="Q2173" s="15">
        <f>_xlfn.XLOOKUP(A2173,'Hospitalisation Details'!$U$4:$U$2346,'Hospitalisation Details'!$AB$4:$AB$2346)</f>
        <v>19</v>
      </c>
    </row>
    <row r="2174" spans="1:17" ht="15.5" x14ac:dyDescent="0.35">
      <c r="A2174" s="73" t="s">
        <v>190</v>
      </c>
      <c r="B2174" s="40" t="str">
        <f>_xlfn.XLOOKUP(A2174,'Customer Names'!$A$3:$A$2337,'Customer Names'!$E$3:$E$2337)</f>
        <v>Paul</v>
      </c>
      <c r="C2174" s="29">
        <f>_xlfn.XLOOKUP(A2174,'Medical Examinations'!$P$3:$P$2337,'Medical Examinations'!$Q$3:$Q$2337)</f>
        <v>26.51</v>
      </c>
      <c r="D2174" s="15">
        <f>_xlfn.XLOOKUP(A2174,'Medical Examinations'!$P$3:$P$2337,'Medical Examinations'!$R$3:$R$2337)</f>
        <v>4.58</v>
      </c>
      <c r="E2174" s="15" t="str">
        <f>_xlfn.XLOOKUP(A2174,'Medical Examinations'!$P$3:$P$2337,'Medical Examinations'!$S$3:$S$2337)</f>
        <v>No</v>
      </c>
      <c r="F2174" s="15" t="str">
        <f>_xlfn.XLOOKUP(A2174,'Medical Examinations'!$P$3:$P$2337,'Medical Examinations'!$T$3:$T$2337)</f>
        <v>No</v>
      </c>
      <c r="G2174" s="15" t="str">
        <f>_xlfn.XLOOKUP(A2174,'Medical Examinations'!$P$3:$P$2337,'Medical Examinations'!$U$3:$U$2337)</f>
        <v>No</v>
      </c>
      <c r="H2174" s="15">
        <f>_xlfn.XLOOKUP(A2174,'Medical Examinations'!$P$3:$P$2337,'Medical Examinations'!$V$3:$V$2337)</f>
        <v>0</v>
      </c>
      <c r="I2174" s="15" t="str">
        <f>_xlfn.XLOOKUP(A2174,'Medical Examinations'!$P$3:$P$2337,'Medical Examinations'!$W$3:$W$2337)</f>
        <v>No</v>
      </c>
      <c r="J2174" s="15" t="str">
        <f>_xlfn.XLOOKUP(A2174,'Medical Examinations'!$P$3:$P$2337,'Medical Examinations'!$X$3:$X$2337)</f>
        <v>Overweight</v>
      </c>
      <c r="K2174" s="15"/>
      <c r="L2174" s="74">
        <f>_xlfn.XLOOKUP(A2174,'Hospitalisation Details'!$U$4:$U$2346,'Hospitalisation Details'!$V$4:$V$2346)</f>
        <v>36428</v>
      </c>
      <c r="M2174" s="75">
        <f>_xlfn.XLOOKUP(A2174,'Hospitalisation Details'!$U$4:$U$2346,'Hospitalisation Details'!$X$4:$X$2346)</f>
        <v>1815.88</v>
      </c>
      <c r="N2174" s="15">
        <f>_xlfn.XLOOKUP(A2174,'Hospitalisation Details'!$U$4:$U$2346,'Hospitalisation Details'!$Y$4:$Y$2346)</f>
        <v>4</v>
      </c>
      <c r="O2174" s="15">
        <f>_xlfn.XLOOKUP(A2174,'Hospitalisation Details'!$U$4:$U$2346,'Hospitalisation Details'!$Z$4:$Z$2346)</f>
        <v>1</v>
      </c>
      <c r="P2174" s="15" t="str">
        <f>_xlfn.XLOOKUP(A2174,'Hospitalisation Details'!$U$4:$U$2346,'Hospitalisation Details'!$AA$4:$AA$2346)</f>
        <v>R1013</v>
      </c>
      <c r="Q2174" s="15">
        <f>_xlfn.XLOOKUP(A2174,'Hospitalisation Details'!$U$4:$U$2346,'Hospitalisation Details'!$AB$4:$AB$2346)</f>
        <v>24</v>
      </c>
    </row>
    <row r="2175" spans="1:17" ht="15.5" x14ac:dyDescent="0.35">
      <c r="A2175" s="73" t="s">
        <v>189</v>
      </c>
      <c r="B2175" s="40" t="str">
        <f>_xlfn.XLOOKUP(A2175,'Customer Names'!$A$3:$A$2337,'Customer Names'!$E$3:$E$2337)</f>
        <v>Aaron R</v>
      </c>
      <c r="C2175" s="29">
        <f>_xlfn.XLOOKUP(A2175,'Medical Examinations'!$P$3:$P$2337,'Medical Examinations'!$Q$3:$Q$2337)</f>
        <v>29.734999999999999</v>
      </c>
      <c r="D2175" s="15">
        <f>_xlfn.XLOOKUP(A2175,'Medical Examinations'!$P$3:$P$2337,'Medical Examinations'!$R$3:$R$2337)</f>
        <v>11.92</v>
      </c>
      <c r="E2175" s="15" t="str">
        <f>_xlfn.XLOOKUP(A2175,'Medical Examinations'!$P$3:$P$2337,'Medical Examinations'!$S$3:$S$2337)</f>
        <v>No</v>
      </c>
      <c r="F2175" s="15" t="str">
        <f>_xlfn.XLOOKUP(A2175,'Medical Examinations'!$P$3:$P$2337,'Medical Examinations'!$T$3:$T$2337)</f>
        <v>No</v>
      </c>
      <c r="G2175" s="15" t="str">
        <f>_xlfn.XLOOKUP(A2175,'Medical Examinations'!$P$3:$P$2337,'Medical Examinations'!$U$3:$U$2337)</f>
        <v>No</v>
      </c>
      <c r="H2175" s="15">
        <f>_xlfn.XLOOKUP(A2175,'Medical Examinations'!$P$3:$P$2337,'Medical Examinations'!$V$3:$V$2337)</f>
        <v>0</v>
      </c>
      <c r="I2175" s="15" t="str">
        <f>_xlfn.XLOOKUP(A2175,'Medical Examinations'!$P$3:$P$2337,'Medical Examinations'!$W$3:$W$2337)</f>
        <v>No</v>
      </c>
      <c r="J2175" s="15" t="str">
        <f>_xlfn.XLOOKUP(A2175,'Medical Examinations'!$P$3:$P$2337,'Medical Examinations'!$X$3:$X$2337)</f>
        <v>Overweight</v>
      </c>
      <c r="K2175" s="15"/>
      <c r="L2175" s="74">
        <f>_xlfn.XLOOKUP(A2175,'Hospitalisation Details'!$U$4:$U$2346,'Hospitalisation Details'!$V$4:$V$2346)</f>
        <v>37603</v>
      </c>
      <c r="M2175" s="75">
        <f>_xlfn.XLOOKUP(A2175,'Hospitalisation Details'!$U$4:$U$2346,'Hospitalisation Details'!$X$4:$X$2346)</f>
        <v>1769.53</v>
      </c>
      <c r="N2175" s="15">
        <f>_xlfn.XLOOKUP(A2175,'Hospitalisation Details'!$U$4:$U$2346,'Hospitalisation Details'!$Y$4:$Y$2346)</f>
        <v>4</v>
      </c>
      <c r="O2175" s="15">
        <f>_xlfn.XLOOKUP(A2175,'Hospitalisation Details'!$U$4:$U$2346,'Hospitalisation Details'!$Z$4:$Z$2346)</f>
        <v>1</v>
      </c>
      <c r="P2175" s="15" t="str">
        <f>_xlfn.XLOOKUP(A2175,'Hospitalisation Details'!$U$4:$U$2346,'Hospitalisation Details'!$AA$4:$AA$2346)</f>
        <v>R1012</v>
      </c>
      <c r="Q2175" s="15">
        <f>_xlfn.XLOOKUP(A2175,'Hospitalisation Details'!$U$4:$U$2346,'Hospitalisation Details'!$AB$4:$AB$2346)</f>
        <v>20</v>
      </c>
    </row>
    <row r="2176" spans="1:17" ht="15.5" x14ac:dyDescent="0.35">
      <c r="A2176" s="73" t="s">
        <v>188</v>
      </c>
      <c r="B2176" s="40" t="str">
        <f>_xlfn.XLOOKUP(A2176,'Customer Names'!$A$3:$A$2337,'Customer Names'!$E$3:$E$2337)</f>
        <v>Caitlin H.</v>
      </c>
      <c r="C2176" s="29">
        <f>_xlfn.XLOOKUP(A2176,'Medical Examinations'!$P$3:$P$2337,'Medical Examinations'!$Q$3:$Q$2337)</f>
        <v>40.5</v>
      </c>
      <c r="D2176" s="15">
        <f>_xlfn.XLOOKUP(A2176,'Medical Examinations'!$P$3:$P$2337,'Medical Examinations'!$R$3:$R$2337)</f>
        <v>5.4</v>
      </c>
      <c r="E2176" s="15" t="str">
        <f>_xlfn.XLOOKUP(A2176,'Medical Examinations'!$P$3:$P$2337,'Medical Examinations'!$S$3:$S$2337)</f>
        <v>No</v>
      </c>
      <c r="F2176" s="15" t="str">
        <f>_xlfn.XLOOKUP(A2176,'Medical Examinations'!$P$3:$P$2337,'Medical Examinations'!$T$3:$T$2337)</f>
        <v>No</v>
      </c>
      <c r="G2176" s="15" t="str">
        <f>_xlfn.XLOOKUP(A2176,'Medical Examinations'!$P$3:$P$2337,'Medical Examinations'!$U$3:$U$2337)</f>
        <v>Yes</v>
      </c>
      <c r="H2176" s="15">
        <f>_xlfn.XLOOKUP(A2176,'Medical Examinations'!$P$3:$P$2337,'Medical Examinations'!$V$3:$V$2337)</f>
        <v>1</v>
      </c>
      <c r="I2176" s="15" t="str">
        <f>_xlfn.XLOOKUP(A2176,'Medical Examinations'!$P$3:$P$2337,'Medical Examinations'!$W$3:$W$2337)</f>
        <v>No</v>
      </c>
      <c r="J2176" s="15" t="str">
        <f>_xlfn.XLOOKUP(A2176,'Medical Examinations'!$P$3:$P$2337,'Medical Examinations'!$X$3:$X$2337)</f>
        <v>Obesity</v>
      </c>
      <c r="K2176" s="15"/>
      <c r="L2176" s="74">
        <f>_xlfn.XLOOKUP(A2176,'Hospitalisation Details'!$U$4:$U$2346,'Hospitalisation Details'!$V$4:$V$2346)</f>
        <v>37944</v>
      </c>
      <c r="M2176" s="75">
        <f>_xlfn.XLOOKUP(A2176,'Hospitalisation Details'!$U$4:$U$2346,'Hospitalisation Details'!$X$4:$X$2346)</f>
        <v>1759.34</v>
      </c>
      <c r="N2176" s="15">
        <f>_xlfn.XLOOKUP(A2176,'Hospitalisation Details'!$U$4:$U$2346,'Hospitalisation Details'!$Y$4:$Y$2346)</f>
        <v>4</v>
      </c>
      <c r="O2176" s="15">
        <f>_xlfn.XLOOKUP(A2176,'Hospitalisation Details'!$U$4:$U$2346,'Hospitalisation Details'!$Z$4:$Z$2346)</f>
        <v>2</v>
      </c>
      <c r="P2176" s="15" t="str">
        <f>_xlfn.XLOOKUP(A2176,'Hospitalisation Details'!$U$4:$U$2346,'Hospitalisation Details'!$AA$4:$AA$2346)</f>
        <v>R1011</v>
      </c>
      <c r="Q2176" s="15">
        <f>_xlfn.XLOOKUP(A2176,'Hospitalisation Details'!$U$4:$U$2346,'Hospitalisation Details'!$AB$4:$AB$2346)</f>
        <v>20</v>
      </c>
    </row>
    <row r="2177" spans="1:17" ht="15.5" x14ac:dyDescent="0.35">
      <c r="A2177" s="73" t="s">
        <v>187</v>
      </c>
      <c r="B2177" s="40" t="str">
        <f>_xlfn.XLOOKUP(A2177,'Customer Names'!$A$3:$A$2337,'Customer Names'!$E$3:$E$2337)</f>
        <v>Harald E.</v>
      </c>
      <c r="C2177" s="29">
        <f>_xlfn.XLOOKUP(A2177,'Medical Examinations'!$P$3:$P$2337,'Medical Examinations'!$Q$3:$Q$2337)</f>
        <v>25.64</v>
      </c>
      <c r="D2177" s="15">
        <f>_xlfn.XLOOKUP(A2177,'Medical Examinations'!$P$3:$P$2337,'Medical Examinations'!$R$3:$R$2337)</f>
        <v>4.76</v>
      </c>
      <c r="E2177" s="15" t="str">
        <f>_xlfn.XLOOKUP(A2177,'Medical Examinations'!$P$3:$P$2337,'Medical Examinations'!$S$3:$S$2337)</f>
        <v>No</v>
      </c>
      <c r="F2177" s="15" t="str">
        <f>_xlfn.XLOOKUP(A2177,'Medical Examinations'!$P$3:$P$2337,'Medical Examinations'!$T$3:$T$2337)</f>
        <v>No</v>
      </c>
      <c r="G2177" s="15" t="str">
        <f>_xlfn.XLOOKUP(A2177,'Medical Examinations'!$P$3:$P$2337,'Medical Examinations'!$U$3:$U$2337)</f>
        <v>No</v>
      </c>
      <c r="H2177" s="15">
        <f>_xlfn.XLOOKUP(A2177,'Medical Examinations'!$P$3:$P$2337,'Medical Examinations'!$V$3:$V$2337)</f>
        <v>1</v>
      </c>
      <c r="I2177" s="15" t="str">
        <f>_xlfn.XLOOKUP(A2177,'Medical Examinations'!$P$3:$P$2337,'Medical Examinations'!$W$3:$W$2337)</f>
        <v>No</v>
      </c>
      <c r="J2177" s="15" t="str">
        <f>_xlfn.XLOOKUP(A2177,'Medical Examinations'!$P$3:$P$2337,'Medical Examinations'!$X$3:$X$2337)</f>
        <v>Overweight</v>
      </c>
      <c r="K2177" s="15"/>
      <c r="L2177" s="74">
        <f>_xlfn.XLOOKUP(A2177,'Hospitalisation Details'!$U$4:$U$2346,'Hospitalisation Details'!$V$4:$V$2346)</f>
        <v>36075</v>
      </c>
      <c r="M2177" s="75">
        <f>_xlfn.XLOOKUP(A2177,'Hospitalisation Details'!$U$4:$U$2346,'Hospitalisation Details'!$X$4:$X$2346)</f>
        <v>1756.6</v>
      </c>
      <c r="N2177" s="15">
        <f>_xlfn.XLOOKUP(A2177,'Hospitalisation Details'!$U$4:$U$2346,'Hospitalisation Details'!$Y$4:$Y$2346)</f>
        <v>4</v>
      </c>
      <c r="O2177" s="15">
        <f>_xlfn.XLOOKUP(A2177,'Hospitalisation Details'!$U$4:$U$2346,'Hospitalisation Details'!$Z$4:$Z$2346)</f>
        <v>1</v>
      </c>
      <c r="P2177" s="15" t="str">
        <f>_xlfn.XLOOKUP(A2177,'Hospitalisation Details'!$U$4:$U$2346,'Hospitalisation Details'!$AA$4:$AA$2346)</f>
        <v>R1013</v>
      </c>
      <c r="Q2177" s="15">
        <f>_xlfn.XLOOKUP(A2177,'Hospitalisation Details'!$U$4:$U$2346,'Hospitalisation Details'!$AB$4:$AB$2346)</f>
        <v>25</v>
      </c>
    </row>
    <row r="2178" spans="1:17" ht="15.5" x14ac:dyDescent="0.35">
      <c r="A2178" s="73" t="s">
        <v>186</v>
      </c>
      <c r="B2178" s="40" t="str">
        <f>_xlfn.XLOOKUP(A2178,'Customer Names'!$A$3:$A$2337,'Customer Names'!$E$3:$E$2337)</f>
        <v>Siobhan A.</v>
      </c>
      <c r="C2178" s="29">
        <f>_xlfn.XLOOKUP(A2178,'Medical Examinations'!$P$3:$P$2337,'Medical Examinations'!$Q$3:$Q$2337)</f>
        <v>32.9</v>
      </c>
      <c r="D2178" s="15">
        <f>_xlfn.XLOOKUP(A2178,'Medical Examinations'!$P$3:$P$2337,'Medical Examinations'!$R$3:$R$2337)</f>
        <v>4.78</v>
      </c>
      <c r="E2178" s="15" t="str">
        <f>_xlfn.XLOOKUP(A2178,'Medical Examinations'!$P$3:$P$2337,'Medical Examinations'!$S$3:$S$2337)</f>
        <v>No</v>
      </c>
      <c r="F2178" s="15" t="str">
        <f>_xlfn.XLOOKUP(A2178,'Medical Examinations'!$P$3:$P$2337,'Medical Examinations'!$T$3:$T$2337)</f>
        <v>No</v>
      </c>
      <c r="G2178" s="15" t="str">
        <f>_xlfn.XLOOKUP(A2178,'Medical Examinations'!$P$3:$P$2337,'Medical Examinations'!$U$3:$U$2337)</f>
        <v>Yes</v>
      </c>
      <c r="H2178" s="15">
        <f>_xlfn.XLOOKUP(A2178,'Medical Examinations'!$P$3:$P$2337,'Medical Examinations'!$V$3:$V$2337)</f>
        <v>1</v>
      </c>
      <c r="I2178" s="15" t="str">
        <f>_xlfn.XLOOKUP(A2178,'Medical Examinations'!$P$3:$P$2337,'Medical Examinations'!$W$3:$W$2337)</f>
        <v>No</v>
      </c>
      <c r="J2178" s="15" t="str">
        <f>_xlfn.XLOOKUP(A2178,'Medical Examinations'!$P$3:$P$2337,'Medical Examinations'!$X$3:$X$2337)</f>
        <v>Obesity</v>
      </c>
      <c r="K2178" s="15"/>
      <c r="L2178" s="74">
        <f>_xlfn.XLOOKUP(A2178,'Hospitalisation Details'!$U$4:$U$2346,'Hospitalisation Details'!$V$4:$V$2346)</f>
        <v>37890</v>
      </c>
      <c r="M2178" s="75">
        <f>_xlfn.XLOOKUP(A2178,'Hospitalisation Details'!$U$4:$U$2346,'Hospitalisation Details'!$X$4:$X$2346)</f>
        <v>1748.77</v>
      </c>
      <c r="N2178" s="15">
        <f>_xlfn.XLOOKUP(A2178,'Hospitalisation Details'!$U$4:$U$2346,'Hospitalisation Details'!$Y$4:$Y$2346)</f>
        <v>4</v>
      </c>
      <c r="O2178" s="15">
        <f>_xlfn.XLOOKUP(A2178,'Hospitalisation Details'!$U$4:$U$2346,'Hospitalisation Details'!$Z$4:$Z$2346)</f>
        <v>2</v>
      </c>
      <c r="P2178" s="15" t="str">
        <f>_xlfn.XLOOKUP(A2178,'Hospitalisation Details'!$U$4:$U$2346,'Hospitalisation Details'!$AA$4:$AA$2346)</f>
        <v>R1011</v>
      </c>
      <c r="Q2178" s="15">
        <f>_xlfn.XLOOKUP(A2178,'Hospitalisation Details'!$U$4:$U$2346,'Hospitalisation Details'!$AB$4:$AB$2346)</f>
        <v>20</v>
      </c>
    </row>
    <row r="2179" spans="1:17" ht="15.5" x14ac:dyDescent="0.35">
      <c r="A2179" s="73" t="s">
        <v>185</v>
      </c>
      <c r="B2179" s="40" t="str">
        <f>_xlfn.XLOOKUP(A2179,'Customer Names'!$A$3:$A$2337,'Customer Names'!$E$3:$E$2337)</f>
        <v>Andrea J.</v>
      </c>
      <c r="C2179" s="29">
        <f>_xlfn.XLOOKUP(A2179,'Medical Examinations'!$P$3:$P$2337,'Medical Examinations'!$Q$3:$Q$2337)</f>
        <v>29.8</v>
      </c>
      <c r="D2179" s="15">
        <f>_xlfn.XLOOKUP(A2179,'Medical Examinations'!$P$3:$P$2337,'Medical Examinations'!$R$3:$R$2337)</f>
        <v>4.26</v>
      </c>
      <c r="E2179" s="15" t="str">
        <f>_xlfn.XLOOKUP(A2179,'Medical Examinations'!$P$3:$P$2337,'Medical Examinations'!$S$3:$S$2337)</f>
        <v>No</v>
      </c>
      <c r="F2179" s="15" t="str">
        <f>_xlfn.XLOOKUP(A2179,'Medical Examinations'!$P$3:$P$2337,'Medical Examinations'!$T$3:$T$2337)</f>
        <v>No</v>
      </c>
      <c r="G2179" s="15" t="str">
        <f>_xlfn.XLOOKUP(A2179,'Medical Examinations'!$P$3:$P$2337,'Medical Examinations'!$U$3:$U$2337)</f>
        <v>Yes</v>
      </c>
      <c r="H2179" s="15">
        <f>_xlfn.XLOOKUP(A2179,'Medical Examinations'!$P$3:$P$2337,'Medical Examinations'!$V$3:$V$2337)</f>
        <v>1</v>
      </c>
      <c r="I2179" s="15" t="str">
        <f>_xlfn.XLOOKUP(A2179,'Medical Examinations'!$P$3:$P$2337,'Medical Examinations'!$W$3:$W$2337)</f>
        <v>No</v>
      </c>
      <c r="J2179" s="15" t="str">
        <f>_xlfn.XLOOKUP(A2179,'Medical Examinations'!$P$3:$P$2337,'Medical Examinations'!$X$3:$X$2337)</f>
        <v>Overweight</v>
      </c>
      <c r="K2179" s="15"/>
      <c r="L2179" s="74">
        <f>_xlfn.XLOOKUP(A2179,'Hospitalisation Details'!$U$4:$U$2346,'Hospitalisation Details'!$V$4:$V$2346)</f>
        <v>37830</v>
      </c>
      <c r="M2179" s="75">
        <f>_xlfn.XLOOKUP(A2179,'Hospitalisation Details'!$U$4:$U$2346,'Hospitalisation Details'!$X$4:$X$2346)</f>
        <v>1744.47</v>
      </c>
      <c r="N2179" s="15">
        <f>_xlfn.XLOOKUP(A2179,'Hospitalisation Details'!$U$4:$U$2346,'Hospitalisation Details'!$Y$4:$Y$2346)</f>
        <v>4</v>
      </c>
      <c r="O2179" s="15">
        <f>_xlfn.XLOOKUP(A2179,'Hospitalisation Details'!$U$4:$U$2346,'Hospitalisation Details'!$Z$4:$Z$2346)</f>
        <v>2</v>
      </c>
      <c r="P2179" s="15" t="str">
        <f>_xlfn.XLOOKUP(A2179,'Hospitalisation Details'!$U$4:$U$2346,'Hospitalisation Details'!$AA$4:$AA$2346)</f>
        <v>R1011</v>
      </c>
      <c r="Q2179" s="15">
        <f>_xlfn.XLOOKUP(A2179,'Hospitalisation Details'!$U$4:$U$2346,'Hospitalisation Details'!$AB$4:$AB$2346)</f>
        <v>20</v>
      </c>
    </row>
    <row r="2180" spans="1:17" ht="15.5" x14ac:dyDescent="0.35">
      <c r="A2180" s="73" t="s">
        <v>184</v>
      </c>
      <c r="B2180" s="40" t="str">
        <f>_xlfn.XLOOKUP(A2180,'Customer Names'!$A$3:$A$2337,'Customer Names'!$E$3:$E$2337)</f>
        <v>Marie</v>
      </c>
      <c r="C2180" s="29">
        <f>_xlfn.XLOOKUP(A2180,'Medical Examinations'!$P$3:$P$2337,'Medical Examinations'!$Q$3:$Q$2337)</f>
        <v>28.9</v>
      </c>
      <c r="D2180" s="15">
        <f>_xlfn.XLOOKUP(A2180,'Medical Examinations'!$P$3:$P$2337,'Medical Examinations'!$R$3:$R$2337)</f>
        <v>5.85</v>
      </c>
      <c r="E2180" s="15" t="str">
        <f>_xlfn.XLOOKUP(A2180,'Medical Examinations'!$P$3:$P$2337,'Medical Examinations'!$S$3:$S$2337)</f>
        <v>No</v>
      </c>
      <c r="F2180" s="15" t="str">
        <f>_xlfn.XLOOKUP(A2180,'Medical Examinations'!$P$3:$P$2337,'Medical Examinations'!$T$3:$T$2337)</f>
        <v>No</v>
      </c>
      <c r="G2180" s="15" t="str">
        <f>_xlfn.XLOOKUP(A2180,'Medical Examinations'!$P$3:$P$2337,'Medical Examinations'!$U$3:$U$2337)</f>
        <v>Yes</v>
      </c>
      <c r="H2180" s="15">
        <f>_xlfn.XLOOKUP(A2180,'Medical Examinations'!$P$3:$P$2337,'Medical Examinations'!$V$3:$V$2337)</f>
        <v>1</v>
      </c>
      <c r="I2180" s="15" t="str">
        <f>_xlfn.XLOOKUP(A2180,'Medical Examinations'!$P$3:$P$2337,'Medical Examinations'!$W$3:$W$2337)</f>
        <v>No</v>
      </c>
      <c r="J2180" s="15" t="str">
        <f>_xlfn.XLOOKUP(A2180,'Medical Examinations'!$P$3:$P$2337,'Medical Examinations'!$X$3:$X$2337)</f>
        <v>Overweight</v>
      </c>
      <c r="K2180" s="15"/>
      <c r="L2180" s="74">
        <f>_xlfn.XLOOKUP(A2180,'Hospitalisation Details'!$U$4:$U$2346,'Hospitalisation Details'!$V$4:$V$2346)</f>
        <v>37827</v>
      </c>
      <c r="M2180" s="75">
        <f>_xlfn.XLOOKUP(A2180,'Hospitalisation Details'!$U$4:$U$2346,'Hospitalisation Details'!$X$4:$X$2346)</f>
        <v>1743.21</v>
      </c>
      <c r="N2180" s="15">
        <f>_xlfn.XLOOKUP(A2180,'Hospitalisation Details'!$U$4:$U$2346,'Hospitalisation Details'!$Y$4:$Y$2346)</f>
        <v>4</v>
      </c>
      <c r="O2180" s="15">
        <f>_xlfn.XLOOKUP(A2180,'Hospitalisation Details'!$U$4:$U$2346,'Hospitalisation Details'!$Z$4:$Z$2346)</f>
        <v>2</v>
      </c>
      <c r="P2180" s="15" t="str">
        <f>_xlfn.XLOOKUP(A2180,'Hospitalisation Details'!$U$4:$U$2346,'Hospitalisation Details'!$AA$4:$AA$2346)</f>
        <v>R1011</v>
      </c>
      <c r="Q2180" s="15">
        <f>_xlfn.XLOOKUP(A2180,'Hospitalisation Details'!$U$4:$U$2346,'Hospitalisation Details'!$AB$4:$AB$2346)</f>
        <v>20</v>
      </c>
    </row>
    <row r="2181" spans="1:17" ht="15.5" x14ac:dyDescent="0.35">
      <c r="A2181" s="73" t="s">
        <v>183</v>
      </c>
      <c r="B2181" s="40" t="str">
        <f>_xlfn.XLOOKUP(A2181,'Customer Names'!$A$3:$A$2337,'Customer Names'!$E$3:$E$2337)</f>
        <v>Rachel A.</v>
      </c>
      <c r="C2181" s="29">
        <f>_xlfn.XLOOKUP(A2181,'Medical Examinations'!$P$3:$P$2337,'Medical Examinations'!$Q$3:$Q$2337)</f>
        <v>24.7</v>
      </c>
      <c r="D2181" s="15">
        <f>_xlfn.XLOOKUP(A2181,'Medical Examinations'!$P$3:$P$2337,'Medical Examinations'!$R$3:$R$2337)</f>
        <v>5.32</v>
      </c>
      <c r="E2181" s="15" t="str">
        <f>_xlfn.XLOOKUP(A2181,'Medical Examinations'!$P$3:$P$2337,'Medical Examinations'!$S$3:$S$2337)</f>
        <v>No</v>
      </c>
      <c r="F2181" s="15" t="str">
        <f>_xlfn.XLOOKUP(A2181,'Medical Examinations'!$P$3:$P$2337,'Medical Examinations'!$T$3:$T$2337)</f>
        <v>No</v>
      </c>
      <c r="G2181" s="15" t="str">
        <f>_xlfn.XLOOKUP(A2181,'Medical Examinations'!$P$3:$P$2337,'Medical Examinations'!$U$3:$U$2337)</f>
        <v>Yes</v>
      </c>
      <c r="H2181" s="15">
        <f>_xlfn.XLOOKUP(A2181,'Medical Examinations'!$P$3:$P$2337,'Medical Examinations'!$V$3:$V$2337)</f>
        <v>1</v>
      </c>
      <c r="I2181" s="15" t="str">
        <f>_xlfn.XLOOKUP(A2181,'Medical Examinations'!$P$3:$P$2337,'Medical Examinations'!$W$3:$W$2337)</f>
        <v>No</v>
      </c>
      <c r="J2181" s="15" t="str">
        <f>_xlfn.XLOOKUP(A2181,'Medical Examinations'!$P$3:$P$2337,'Medical Examinations'!$X$3:$X$2337)</f>
        <v>Normalweight</v>
      </c>
      <c r="K2181" s="15"/>
      <c r="L2181" s="74">
        <f>_xlfn.XLOOKUP(A2181,'Hospitalisation Details'!$U$4:$U$2346,'Hospitalisation Details'!$V$4:$V$2346)</f>
        <v>37939</v>
      </c>
      <c r="M2181" s="75">
        <f>_xlfn.XLOOKUP(A2181,'Hospitalisation Details'!$U$4:$U$2346,'Hospitalisation Details'!$X$4:$X$2346)</f>
        <v>1737.38</v>
      </c>
      <c r="N2181" s="15">
        <f>_xlfn.XLOOKUP(A2181,'Hospitalisation Details'!$U$4:$U$2346,'Hospitalisation Details'!$Y$4:$Y$2346)</f>
        <v>4</v>
      </c>
      <c r="O2181" s="15">
        <f>_xlfn.XLOOKUP(A2181,'Hospitalisation Details'!$U$4:$U$2346,'Hospitalisation Details'!$Z$4:$Z$2346)</f>
        <v>9</v>
      </c>
      <c r="P2181" s="15" t="str">
        <f>_xlfn.XLOOKUP(A2181,'Hospitalisation Details'!$U$4:$U$2346,'Hospitalisation Details'!$AA$4:$AA$2346)</f>
        <v>R1011</v>
      </c>
      <c r="Q2181" s="15">
        <f>_xlfn.XLOOKUP(A2181,'Hospitalisation Details'!$U$4:$U$2346,'Hospitalisation Details'!$AB$4:$AB$2346)</f>
        <v>20</v>
      </c>
    </row>
    <row r="2182" spans="1:17" ht="15.5" x14ac:dyDescent="0.35">
      <c r="A2182" s="73" t="s">
        <v>182</v>
      </c>
      <c r="B2182" s="40" t="str">
        <f>_xlfn.XLOOKUP(A2182,'Customer Names'!$A$3:$A$2337,'Customer Names'!$E$3:$E$2337)</f>
        <v>Emma</v>
      </c>
      <c r="C2182" s="29">
        <f>_xlfn.XLOOKUP(A2182,'Medical Examinations'!$P$3:$P$2337,'Medical Examinations'!$Q$3:$Q$2337)</f>
        <v>20.6</v>
      </c>
      <c r="D2182" s="15">
        <f>_xlfn.XLOOKUP(A2182,'Medical Examinations'!$P$3:$P$2337,'Medical Examinations'!$R$3:$R$2337)</f>
        <v>5.14</v>
      </c>
      <c r="E2182" s="15" t="str">
        <f>_xlfn.XLOOKUP(A2182,'Medical Examinations'!$P$3:$P$2337,'Medical Examinations'!$S$3:$S$2337)</f>
        <v>No</v>
      </c>
      <c r="F2182" s="15" t="str">
        <f>_xlfn.XLOOKUP(A2182,'Medical Examinations'!$P$3:$P$2337,'Medical Examinations'!$T$3:$T$2337)</f>
        <v>No</v>
      </c>
      <c r="G2182" s="15" t="str">
        <f>_xlfn.XLOOKUP(A2182,'Medical Examinations'!$P$3:$P$2337,'Medical Examinations'!$U$3:$U$2337)</f>
        <v>Yes</v>
      </c>
      <c r="H2182" s="15">
        <f>_xlfn.XLOOKUP(A2182,'Medical Examinations'!$P$3:$P$2337,'Medical Examinations'!$V$3:$V$2337)</f>
        <v>1</v>
      </c>
      <c r="I2182" s="15" t="str">
        <f>_xlfn.XLOOKUP(A2182,'Medical Examinations'!$P$3:$P$2337,'Medical Examinations'!$W$3:$W$2337)</f>
        <v>No</v>
      </c>
      <c r="J2182" s="15" t="str">
        <f>_xlfn.XLOOKUP(A2182,'Medical Examinations'!$P$3:$P$2337,'Medical Examinations'!$X$3:$X$2337)</f>
        <v>Normalweight</v>
      </c>
      <c r="K2182" s="15"/>
      <c r="L2182" s="74">
        <f>_xlfn.XLOOKUP(A2182,'Hospitalisation Details'!$U$4:$U$2346,'Hospitalisation Details'!$V$4:$V$2346)</f>
        <v>37934</v>
      </c>
      <c r="M2182" s="75">
        <f>_xlfn.XLOOKUP(A2182,'Hospitalisation Details'!$U$4:$U$2346,'Hospitalisation Details'!$X$4:$X$2346)</f>
        <v>1731.68</v>
      </c>
      <c r="N2182" s="15">
        <f>_xlfn.XLOOKUP(A2182,'Hospitalisation Details'!$U$4:$U$2346,'Hospitalisation Details'!$Y$4:$Y$2346)</f>
        <v>4</v>
      </c>
      <c r="O2182" s="15">
        <f>_xlfn.XLOOKUP(A2182,'Hospitalisation Details'!$U$4:$U$2346,'Hospitalisation Details'!$Z$4:$Z$2346)</f>
        <v>9</v>
      </c>
      <c r="P2182" s="15" t="str">
        <f>_xlfn.XLOOKUP(A2182,'Hospitalisation Details'!$U$4:$U$2346,'Hospitalisation Details'!$AA$4:$AA$2346)</f>
        <v>R1011</v>
      </c>
      <c r="Q2182" s="15">
        <f>_xlfn.XLOOKUP(A2182,'Hospitalisation Details'!$U$4:$U$2346,'Hospitalisation Details'!$AB$4:$AB$2346)</f>
        <v>20</v>
      </c>
    </row>
    <row r="2183" spans="1:17" ht="15.5" x14ac:dyDescent="0.35">
      <c r="A2183" s="73" t="s">
        <v>181</v>
      </c>
      <c r="B2183" s="40" t="str">
        <f>_xlfn.XLOOKUP(A2183,'Customer Names'!$A$3:$A$2337,'Customer Names'!$E$3:$E$2337)</f>
        <v>Kiersten</v>
      </c>
      <c r="C2183" s="29">
        <f>_xlfn.XLOOKUP(A2183,'Medical Examinations'!$P$3:$P$2337,'Medical Examinations'!$Q$3:$Q$2337)</f>
        <v>18.600000000000001</v>
      </c>
      <c r="D2183" s="15">
        <f>_xlfn.XLOOKUP(A2183,'Medical Examinations'!$P$3:$P$2337,'Medical Examinations'!$R$3:$R$2337)</f>
        <v>5</v>
      </c>
      <c r="E2183" s="15" t="str">
        <f>_xlfn.XLOOKUP(A2183,'Medical Examinations'!$P$3:$P$2337,'Medical Examinations'!$S$3:$S$2337)</f>
        <v>No</v>
      </c>
      <c r="F2183" s="15" t="str">
        <f>_xlfn.XLOOKUP(A2183,'Medical Examinations'!$P$3:$P$2337,'Medical Examinations'!$T$3:$T$2337)</f>
        <v>No</v>
      </c>
      <c r="G2183" s="15" t="str">
        <f>_xlfn.XLOOKUP(A2183,'Medical Examinations'!$P$3:$P$2337,'Medical Examinations'!$U$3:$U$2337)</f>
        <v>Yes</v>
      </c>
      <c r="H2183" s="15">
        <f>_xlfn.XLOOKUP(A2183,'Medical Examinations'!$P$3:$P$2337,'Medical Examinations'!$V$3:$V$2337)</f>
        <v>1</v>
      </c>
      <c r="I2183" s="15" t="str">
        <f>_xlfn.XLOOKUP(A2183,'Medical Examinations'!$P$3:$P$2337,'Medical Examinations'!$W$3:$W$2337)</f>
        <v>No</v>
      </c>
      <c r="J2183" s="15" t="str">
        <f>_xlfn.XLOOKUP(A2183,'Medical Examinations'!$P$3:$P$2337,'Medical Examinations'!$X$3:$X$2337)</f>
        <v>Normalweight</v>
      </c>
      <c r="K2183" s="15"/>
      <c r="L2183" s="74">
        <f>_xlfn.XLOOKUP(A2183,'Hospitalisation Details'!$U$4:$U$2346,'Hospitalisation Details'!$V$4:$V$2346)</f>
        <v>37865</v>
      </c>
      <c r="M2183" s="75">
        <f>_xlfn.XLOOKUP(A2183,'Hospitalisation Details'!$U$4:$U$2346,'Hospitalisation Details'!$X$4:$X$2346)</f>
        <v>1728.9</v>
      </c>
      <c r="N2183" s="15">
        <f>_xlfn.XLOOKUP(A2183,'Hospitalisation Details'!$U$4:$U$2346,'Hospitalisation Details'!$Y$4:$Y$2346)</f>
        <v>4</v>
      </c>
      <c r="O2183" s="15">
        <f>_xlfn.XLOOKUP(A2183,'Hospitalisation Details'!$U$4:$U$2346,'Hospitalisation Details'!$Z$4:$Z$2346)</f>
        <v>9</v>
      </c>
      <c r="P2183" s="15" t="str">
        <f>_xlfn.XLOOKUP(A2183,'Hospitalisation Details'!$U$4:$U$2346,'Hospitalisation Details'!$AA$4:$AA$2346)</f>
        <v>R1011</v>
      </c>
      <c r="Q2183" s="15">
        <f>_xlfn.XLOOKUP(A2183,'Hospitalisation Details'!$U$4:$U$2346,'Hospitalisation Details'!$AB$4:$AB$2346)</f>
        <v>20</v>
      </c>
    </row>
    <row r="2184" spans="1:17" ht="15.5" x14ac:dyDescent="0.35">
      <c r="A2184" s="73" t="s">
        <v>180</v>
      </c>
      <c r="B2184" s="40" t="str">
        <f>_xlfn.XLOOKUP(A2184,'Customer Names'!$A$3:$A$2337,'Customer Names'!$E$3:$E$2337)</f>
        <v>Rachael</v>
      </c>
      <c r="C2184" s="29">
        <f>_xlfn.XLOOKUP(A2184,'Medical Examinations'!$P$3:$P$2337,'Medical Examinations'!$Q$3:$Q$2337)</f>
        <v>17.8</v>
      </c>
      <c r="D2184" s="15">
        <f>_xlfn.XLOOKUP(A2184,'Medical Examinations'!$P$3:$P$2337,'Medical Examinations'!$R$3:$R$2337)</f>
        <v>4.55</v>
      </c>
      <c r="E2184" s="15" t="str">
        <f>_xlfn.XLOOKUP(A2184,'Medical Examinations'!$P$3:$P$2337,'Medical Examinations'!$S$3:$S$2337)</f>
        <v>No</v>
      </c>
      <c r="F2184" s="15" t="str">
        <f>_xlfn.XLOOKUP(A2184,'Medical Examinations'!$P$3:$P$2337,'Medical Examinations'!$T$3:$T$2337)</f>
        <v>No</v>
      </c>
      <c r="G2184" s="15" t="str">
        <f>_xlfn.XLOOKUP(A2184,'Medical Examinations'!$P$3:$P$2337,'Medical Examinations'!$U$3:$U$2337)</f>
        <v>Yes</v>
      </c>
      <c r="H2184" s="15">
        <f>_xlfn.XLOOKUP(A2184,'Medical Examinations'!$P$3:$P$2337,'Medical Examinations'!$V$3:$V$2337)</f>
        <v>1</v>
      </c>
      <c r="I2184" s="15" t="str">
        <f>_xlfn.XLOOKUP(A2184,'Medical Examinations'!$P$3:$P$2337,'Medical Examinations'!$W$3:$W$2337)</f>
        <v>No</v>
      </c>
      <c r="J2184" s="15" t="str">
        <f>_xlfn.XLOOKUP(A2184,'Medical Examinations'!$P$3:$P$2337,'Medical Examinations'!$X$3:$X$2337)</f>
        <v>Underweight</v>
      </c>
      <c r="K2184" s="15"/>
      <c r="L2184" s="74">
        <f>_xlfn.XLOOKUP(A2184,'Hospitalisation Details'!$U$4:$U$2346,'Hospitalisation Details'!$V$4:$V$2346)</f>
        <v>37946</v>
      </c>
      <c r="M2184" s="75">
        <f>_xlfn.XLOOKUP(A2184,'Hospitalisation Details'!$U$4:$U$2346,'Hospitalisation Details'!$X$4:$X$2346)</f>
        <v>1727.79</v>
      </c>
      <c r="N2184" s="15">
        <f>_xlfn.XLOOKUP(A2184,'Hospitalisation Details'!$U$4:$U$2346,'Hospitalisation Details'!$Y$4:$Y$2346)</f>
        <v>4</v>
      </c>
      <c r="O2184" s="15">
        <f>_xlfn.XLOOKUP(A2184,'Hospitalisation Details'!$U$4:$U$2346,'Hospitalisation Details'!$Z$4:$Z$2346)</f>
        <v>1</v>
      </c>
      <c r="P2184" s="15" t="str">
        <f>_xlfn.XLOOKUP(A2184,'Hospitalisation Details'!$U$4:$U$2346,'Hospitalisation Details'!$AA$4:$AA$2346)</f>
        <v>R1011</v>
      </c>
      <c r="Q2184" s="15">
        <f>_xlfn.XLOOKUP(A2184,'Hospitalisation Details'!$U$4:$U$2346,'Hospitalisation Details'!$AB$4:$AB$2346)</f>
        <v>20</v>
      </c>
    </row>
    <row r="2185" spans="1:17" ht="15.5" x14ac:dyDescent="0.35">
      <c r="A2185" s="73" t="s">
        <v>179</v>
      </c>
      <c r="B2185" s="40" t="str">
        <f>_xlfn.XLOOKUP(A2185,'Customer Names'!$A$3:$A$2337,'Customer Names'!$E$3:$E$2337)</f>
        <v>Timothy P.</v>
      </c>
      <c r="C2185" s="29">
        <f>_xlfn.XLOOKUP(A2185,'Medical Examinations'!$P$3:$P$2337,'Medical Examinations'!$Q$3:$Q$2337)</f>
        <v>35.200000000000003</v>
      </c>
      <c r="D2185" s="15">
        <f>_xlfn.XLOOKUP(A2185,'Medical Examinations'!$P$3:$P$2337,'Medical Examinations'!$R$3:$R$2337)</f>
        <v>5.97</v>
      </c>
      <c r="E2185" s="15" t="str">
        <f>_xlfn.XLOOKUP(A2185,'Medical Examinations'!$P$3:$P$2337,'Medical Examinations'!$S$3:$S$2337)</f>
        <v>No</v>
      </c>
      <c r="F2185" s="15" t="str">
        <f>_xlfn.XLOOKUP(A2185,'Medical Examinations'!$P$3:$P$2337,'Medical Examinations'!$T$3:$T$2337)</f>
        <v>yes</v>
      </c>
      <c r="G2185" s="15" t="str">
        <f>_xlfn.XLOOKUP(A2185,'Medical Examinations'!$P$3:$P$2337,'Medical Examinations'!$U$3:$U$2337)</f>
        <v>No</v>
      </c>
      <c r="H2185" s="15">
        <f>_xlfn.XLOOKUP(A2185,'Medical Examinations'!$P$3:$P$2337,'Medical Examinations'!$V$3:$V$2337)</f>
        <v>1</v>
      </c>
      <c r="I2185" s="15" t="str">
        <f>_xlfn.XLOOKUP(A2185,'Medical Examinations'!$P$3:$P$2337,'Medical Examinations'!$W$3:$W$2337)</f>
        <v>No</v>
      </c>
      <c r="J2185" s="15" t="str">
        <f>_xlfn.XLOOKUP(A2185,'Medical Examinations'!$P$3:$P$2337,'Medical Examinations'!$X$3:$X$2337)</f>
        <v>Obesity</v>
      </c>
      <c r="K2185" s="15"/>
      <c r="L2185" s="74">
        <f>_xlfn.XLOOKUP(A2185,'Hospitalisation Details'!$U$4:$U$2346,'Hospitalisation Details'!$V$4:$V$2346)</f>
        <v>38239</v>
      </c>
      <c r="M2185" s="75">
        <f>_xlfn.XLOOKUP(A2185,'Hospitalisation Details'!$U$4:$U$2346,'Hospitalisation Details'!$X$4:$X$2346)</f>
        <v>1727.54</v>
      </c>
      <c r="N2185" s="15">
        <f>_xlfn.XLOOKUP(A2185,'Hospitalisation Details'!$U$4:$U$2346,'Hospitalisation Details'!$Y$4:$Y$2346)</f>
        <v>4</v>
      </c>
      <c r="O2185" s="15">
        <f>_xlfn.XLOOKUP(A2185,'Hospitalisation Details'!$U$4:$U$2346,'Hospitalisation Details'!$Z$4:$Z$2346)</f>
        <v>2</v>
      </c>
      <c r="P2185" s="15" t="str">
        <f>_xlfn.XLOOKUP(A2185,'Hospitalisation Details'!$U$4:$U$2346,'Hospitalisation Details'!$AA$4:$AA$2346)</f>
        <v>R1013</v>
      </c>
      <c r="Q2185" s="15">
        <f>_xlfn.XLOOKUP(A2185,'Hospitalisation Details'!$U$4:$U$2346,'Hospitalisation Details'!$AB$4:$AB$2346)</f>
        <v>19</v>
      </c>
    </row>
    <row r="2186" spans="1:17" ht="15.5" x14ac:dyDescent="0.35">
      <c r="A2186" s="73" t="s">
        <v>178</v>
      </c>
      <c r="B2186" s="40" t="str">
        <f>_xlfn.XLOOKUP(A2186,'Customer Names'!$A$3:$A$2337,'Customer Names'!$E$3:$E$2337)</f>
        <v>Lelisa</v>
      </c>
      <c r="C2186" s="29">
        <f>_xlfn.XLOOKUP(A2186,'Medical Examinations'!$P$3:$P$2337,'Medical Examinations'!$Q$3:$Q$2337)</f>
        <v>33.770000000000003</v>
      </c>
      <c r="D2186" s="15">
        <f>_xlfn.XLOOKUP(A2186,'Medical Examinations'!$P$3:$P$2337,'Medical Examinations'!$R$3:$R$2337)</f>
        <v>4.0199999999999996</v>
      </c>
      <c r="E2186" s="15" t="str">
        <f>_xlfn.XLOOKUP(A2186,'Medical Examinations'!$P$3:$P$2337,'Medical Examinations'!$S$3:$S$2337)</f>
        <v>No</v>
      </c>
      <c r="F2186" s="15" t="str">
        <f>_xlfn.XLOOKUP(A2186,'Medical Examinations'!$P$3:$P$2337,'Medical Examinations'!$T$3:$T$2337)</f>
        <v>yes</v>
      </c>
      <c r="G2186" s="15" t="str">
        <f>_xlfn.XLOOKUP(A2186,'Medical Examinations'!$P$3:$P$2337,'Medical Examinations'!$U$3:$U$2337)</f>
        <v>No</v>
      </c>
      <c r="H2186" s="15">
        <f>_xlfn.XLOOKUP(A2186,'Medical Examinations'!$P$3:$P$2337,'Medical Examinations'!$V$3:$V$2337)</f>
        <v>1</v>
      </c>
      <c r="I2186" s="15" t="str">
        <f>_xlfn.XLOOKUP(A2186,'Medical Examinations'!$P$3:$P$2337,'Medical Examinations'!$W$3:$W$2337)</f>
        <v>No</v>
      </c>
      <c r="J2186" s="15" t="str">
        <f>_xlfn.XLOOKUP(A2186,'Medical Examinations'!$P$3:$P$2337,'Medical Examinations'!$X$3:$X$2337)</f>
        <v>Obesity</v>
      </c>
      <c r="K2186" s="15"/>
      <c r="L2186" s="74">
        <f>_xlfn.XLOOKUP(A2186,'Hospitalisation Details'!$U$4:$U$2346,'Hospitalisation Details'!$V$4:$V$2346)</f>
        <v>38281</v>
      </c>
      <c r="M2186" s="75">
        <f>_xlfn.XLOOKUP(A2186,'Hospitalisation Details'!$U$4:$U$2346,'Hospitalisation Details'!$X$4:$X$2346)</f>
        <v>1725.55</v>
      </c>
      <c r="N2186" s="15">
        <f>_xlfn.XLOOKUP(A2186,'Hospitalisation Details'!$U$4:$U$2346,'Hospitalisation Details'!$Y$4:$Y$2346)</f>
        <v>4</v>
      </c>
      <c r="O2186" s="15">
        <f>_xlfn.XLOOKUP(A2186,'Hospitalisation Details'!$U$4:$U$2346,'Hospitalisation Details'!$Z$4:$Z$2346)</f>
        <v>9</v>
      </c>
      <c r="P2186" s="15" t="str">
        <f>_xlfn.XLOOKUP(A2186,'Hospitalisation Details'!$U$4:$U$2346,'Hospitalisation Details'!$AA$4:$AA$2346)</f>
        <v>R1013</v>
      </c>
      <c r="Q2186" s="15">
        <f>_xlfn.XLOOKUP(A2186,'Hospitalisation Details'!$U$4:$U$2346,'Hospitalisation Details'!$AB$4:$AB$2346)</f>
        <v>19</v>
      </c>
    </row>
    <row r="2187" spans="1:17" ht="15.5" x14ac:dyDescent="0.35">
      <c r="A2187" s="73" t="s">
        <v>177</v>
      </c>
      <c r="B2187" s="40" t="str">
        <f>_xlfn.XLOOKUP(A2187,'Customer Names'!$A$3:$A$2337,'Customer Names'!$E$3:$E$2337)</f>
        <v>Nate</v>
      </c>
      <c r="C2187" s="29">
        <f>_xlfn.XLOOKUP(A2187,'Medical Examinations'!$P$3:$P$2337,'Medical Examinations'!$Q$3:$Q$2337)</f>
        <v>30.03</v>
      </c>
      <c r="D2187" s="15">
        <f>_xlfn.XLOOKUP(A2187,'Medical Examinations'!$P$3:$P$2337,'Medical Examinations'!$R$3:$R$2337)</f>
        <v>4.04</v>
      </c>
      <c r="E2187" s="15" t="str">
        <f>_xlfn.XLOOKUP(A2187,'Medical Examinations'!$P$3:$P$2337,'Medical Examinations'!$S$3:$S$2337)</f>
        <v>No</v>
      </c>
      <c r="F2187" s="15" t="str">
        <f>_xlfn.XLOOKUP(A2187,'Medical Examinations'!$P$3:$P$2337,'Medical Examinations'!$T$3:$T$2337)</f>
        <v>yes</v>
      </c>
      <c r="G2187" s="15" t="str">
        <f>_xlfn.XLOOKUP(A2187,'Medical Examinations'!$P$3:$P$2337,'Medical Examinations'!$U$3:$U$2337)</f>
        <v>No</v>
      </c>
      <c r="H2187" s="15">
        <f>_xlfn.XLOOKUP(A2187,'Medical Examinations'!$P$3:$P$2337,'Medical Examinations'!$V$3:$V$2337)</f>
        <v>1</v>
      </c>
      <c r="I2187" s="15" t="str">
        <f>_xlfn.XLOOKUP(A2187,'Medical Examinations'!$P$3:$P$2337,'Medical Examinations'!$W$3:$W$2337)</f>
        <v>No</v>
      </c>
      <c r="J2187" s="15" t="str">
        <f>_xlfn.XLOOKUP(A2187,'Medical Examinations'!$P$3:$P$2337,'Medical Examinations'!$X$3:$X$2337)</f>
        <v>Obesity</v>
      </c>
      <c r="K2187" s="15"/>
      <c r="L2187" s="74">
        <f>_xlfn.XLOOKUP(A2187,'Hospitalisation Details'!$U$4:$U$2346,'Hospitalisation Details'!$V$4:$V$2346)</f>
        <v>38241</v>
      </c>
      <c r="M2187" s="75">
        <f>_xlfn.XLOOKUP(A2187,'Hospitalisation Details'!$U$4:$U$2346,'Hospitalisation Details'!$X$4:$X$2346)</f>
        <v>1720.35</v>
      </c>
      <c r="N2187" s="15">
        <f>_xlfn.XLOOKUP(A2187,'Hospitalisation Details'!$U$4:$U$2346,'Hospitalisation Details'!$Y$4:$Y$2346)</f>
        <v>4</v>
      </c>
      <c r="O2187" s="15">
        <f>_xlfn.XLOOKUP(A2187,'Hospitalisation Details'!$U$4:$U$2346,'Hospitalisation Details'!$Z$4:$Z$2346)</f>
        <v>1</v>
      </c>
      <c r="P2187" s="15" t="str">
        <f>_xlfn.XLOOKUP(A2187,'Hospitalisation Details'!$U$4:$U$2346,'Hospitalisation Details'!$AA$4:$AA$2346)</f>
        <v>R1013</v>
      </c>
      <c r="Q2187" s="15">
        <f>_xlfn.XLOOKUP(A2187,'Hospitalisation Details'!$U$4:$U$2346,'Hospitalisation Details'!$AB$4:$AB$2346)</f>
        <v>19</v>
      </c>
    </row>
    <row r="2188" spans="1:17" ht="15.5" x14ac:dyDescent="0.35">
      <c r="A2188" s="73" t="s">
        <v>176</v>
      </c>
      <c r="B2188" s="40" t="str">
        <f>_xlfn.XLOOKUP(A2188,'Customer Names'!$A$3:$A$2337,'Customer Names'!$E$3:$E$2337)</f>
        <v>Chris C.</v>
      </c>
      <c r="C2188" s="29">
        <f>_xlfn.XLOOKUP(A2188,'Medical Examinations'!$P$3:$P$2337,'Medical Examinations'!$Q$3:$Q$2337)</f>
        <v>29.37</v>
      </c>
      <c r="D2188" s="15">
        <f>_xlfn.XLOOKUP(A2188,'Medical Examinations'!$P$3:$P$2337,'Medical Examinations'!$R$3:$R$2337)</f>
        <v>5.54</v>
      </c>
      <c r="E2188" s="15" t="str">
        <f>_xlfn.XLOOKUP(A2188,'Medical Examinations'!$P$3:$P$2337,'Medical Examinations'!$S$3:$S$2337)</f>
        <v>No</v>
      </c>
      <c r="F2188" s="15" t="str">
        <f>_xlfn.XLOOKUP(A2188,'Medical Examinations'!$P$3:$P$2337,'Medical Examinations'!$T$3:$T$2337)</f>
        <v>yes</v>
      </c>
      <c r="G2188" s="15" t="str">
        <f>_xlfn.XLOOKUP(A2188,'Medical Examinations'!$P$3:$P$2337,'Medical Examinations'!$U$3:$U$2337)</f>
        <v>No</v>
      </c>
      <c r="H2188" s="15">
        <f>_xlfn.XLOOKUP(A2188,'Medical Examinations'!$P$3:$P$2337,'Medical Examinations'!$V$3:$V$2337)</f>
        <v>1</v>
      </c>
      <c r="I2188" s="15" t="str">
        <f>_xlfn.XLOOKUP(A2188,'Medical Examinations'!$P$3:$P$2337,'Medical Examinations'!$W$3:$W$2337)</f>
        <v>No</v>
      </c>
      <c r="J2188" s="15" t="str">
        <f>_xlfn.XLOOKUP(A2188,'Medical Examinations'!$P$3:$P$2337,'Medical Examinations'!$X$3:$X$2337)</f>
        <v>Overweight</v>
      </c>
      <c r="K2188" s="15"/>
      <c r="L2188" s="74">
        <f>_xlfn.XLOOKUP(A2188,'Hospitalisation Details'!$U$4:$U$2346,'Hospitalisation Details'!$V$4:$V$2346)</f>
        <v>38148</v>
      </c>
      <c r="M2188" s="75">
        <f>_xlfn.XLOOKUP(A2188,'Hospitalisation Details'!$U$4:$U$2346,'Hospitalisation Details'!$X$4:$X$2346)</f>
        <v>1719.44</v>
      </c>
      <c r="N2188" s="15">
        <f>_xlfn.XLOOKUP(A2188,'Hospitalisation Details'!$U$4:$U$2346,'Hospitalisation Details'!$Y$4:$Y$2346)</f>
        <v>4</v>
      </c>
      <c r="O2188" s="15">
        <f>_xlfn.XLOOKUP(A2188,'Hospitalisation Details'!$U$4:$U$2346,'Hospitalisation Details'!$Z$4:$Z$2346)</f>
        <v>1</v>
      </c>
      <c r="P2188" s="15" t="str">
        <f>_xlfn.XLOOKUP(A2188,'Hospitalisation Details'!$U$4:$U$2346,'Hospitalisation Details'!$AA$4:$AA$2346)</f>
        <v>R1013</v>
      </c>
      <c r="Q2188" s="15">
        <f>_xlfn.XLOOKUP(A2188,'Hospitalisation Details'!$U$4:$U$2346,'Hospitalisation Details'!$AB$4:$AB$2346)</f>
        <v>19</v>
      </c>
    </row>
    <row r="2189" spans="1:17" ht="15.5" x14ac:dyDescent="0.35">
      <c r="A2189" s="73" t="s">
        <v>175</v>
      </c>
      <c r="B2189" s="40" t="str">
        <f>_xlfn.XLOOKUP(A2189,'Customer Names'!$A$3:$A$2337,'Customer Names'!$E$3:$E$2337)</f>
        <v>Scott</v>
      </c>
      <c r="C2189" s="29">
        <f>_xlfn.XLOOKUP(A2189,'Medical Examinations'!$P$3:$P$2337,'Medical Examinations'!$Q$3:$Q$2337)</f>
        <v>28.5</v>
      </c>
      <c r="D2189" s="15">
        <f>_xlfn.XLOOKUP(A2189,'Medical Examinations'!$P$3:$P$2337,'Medical Examinations'!$R$3:$R$2337)</f>
        <v>4.03</v>
      </c>
      <c r="E2189" s="15" t="str">
        <f>_xlfn.XLOOKUP(A2189,'Medical Examinations'!$P$3:$P$2337,'Medical Examinations'!$S$3:$S$2337)</f>
        <v>No</v>
      </c>
      <c r="F2189" s="15" t="str">
        <f>_xlfn.XLOOKUP(A2189,'Medical Examinations'!$P$3:$P$2337,'Medical Examinations'!$T$3:$T$2337)</f>
        <v>yes</v>
      </c>
      <c r="G2189" s="15" t="str">
        <f>_xlfn.XLOOKUP(A2189,'Medical Examinations'!$P$3:$P$2337,'Medical Examinations'!$U$3:$U$2337)</f>
        <v>No</v>
      </c>
      <c r="H2189" s="15">
        <f>_xlfn.XLOOKUP(A2189,'Medical Examinations'!$P$3:$P$2337,'Medical Examinations'!$V$3:$V$2337)</f>
        <v>1</v>
      </c>
      <c r="I2189" s="15" t="str">
        <f>_xlfn.XLOOKUP(A2189,'Medical Examinations'!$P$3:$P$2337,'Medical Examinations'!$W$3:$W$2337)</f>
        <v>No</v>
      </c>
      <c r="J2189" s="15" t="str">
        <f>_xlfn.XLOOKUP(A2189,'Medical Examinations'!$P$3:$P$2337,'Medical Examinations'!$X$3:$X$2337)</f>
        <v>Overweight</v>
      </c>
      <c r="K2189" s="15"/>
      <c r="L2189" s="74">
        <f>_xlfn.XLOOKUP(A2189,'Hospitalisation Details'!$U$4:$U$2346,'Hospitalisation Details'!$V$4:$V$2346)</f>
        <v>38251</v>
      </c>
      <c r="M2189" s="75">
        <f>_xlfn.XLOOKUP(A2189,'Hospitalisation Details'!$U$4:$U$2346,'Hospitalisation Details'!$X$4:$X$2346)</f>
        <v>1712.23</v>
      </c>
      <c r="N2189" s="15">
        <f>_xlfn.XLOOKUP(A2189,'Hospitalisation Details'!$U$4:$U$2346,'Hospitalisation Details'!$Y$4:$Y$2346)</f>
        <v>4</v>
      </c>
      <c r="O2189" s="15">
        <f>_xlfn.XLOOKUP(A2189,'Hospitalisation Details'!$U$4:$U$2346,'Hospitalisation Details'!$Z$4:$Z$2346)</f>
        <v>2</v>
      </c>
      <c r="P2189" s="15" t="str">
        <f>_xlfn.XLOOKUP(A2189,'Hospitalisation Details'!$U$4:$U$2346,'Hospitalisation Details'!$AA$4:$AA$2346)</f>
        <v>R1016</v>
      </c>
      <c r="Q2189" s="15">
        <f>_xlfn.XLOOKUP(A2189,'Hospitalisation Details'!$U$4:$U$2346,'Hospitalisation Details'!$AB$4:$AB$2346)</f>
        <v>19</v>
      </c>
    </row>
    <row r="2190" spans="1:17" ht="15.5" x14ac:dyDescent="0.35">
      <c r="A2190" s="73" t="s">
        <v>174</v>
      </c>
      <c r="B2190" s="40" t="str">
        <f>_xlfn.XLOOKUP(A2190,'Customer Names'!$A$3:$A$2337,'Customer Names'!$E$3:$E$2337)</f>
        <v>Kevin</v>
      </c>
      <c r="C2190" s="29">
        <f>_xlfn.XLOOKUP(A2190,'Medical Examinations'!$P$3:$P$2337,'Medical Examinations'!$Q$3:$Q$2337)</f>
        <v>23.32</v>
      </c>
      <c r="D2190" s="15">
        <f>_xlfn.XLOOKUP(A2190,'Medical Examinations'!$P$3:$P$2337,'Medical Examinations'!$R$3:$R$2337)</f>
        <v>5.62</v>
      </c>
      <c r="E2190" s="15" t="str">
        <f>_xlfn.XLOOKUP(A2190,'Medical Examinations'!$P$3:$P$2337,'Medical Examinations'!$S$3:$S$2337)</f>
        <v>No</v>
      </c>
      <c r="F2190" s="15" t="str">
        <f>_xlfn.XLOOKUP(A2190,'Medical Examinations'!$P$3:$P$2337,'Medical Examinations'!$T$3:$T$2337)</f>
        <v>yes</v>
      </c>
      <c r="G2190" s="15" t="str">
        <f>_xlfn.XLOOKUP(A2190,'Medical Examinations'!$P$3:$P$2337,'Medical Examinations'!$U$3:$U$2337)</f>
        <v>No</v>
      </c>
      <c r="H2190" s="15">
        <f>_xlfn.XLOOKUP(A2190,'Medical Examinations'!$P$3:$P$2337,'Medical Examinations'!$V$3:$V$2337)</f>
        <v>1</v>
      </c>
      <c r="I2190" s="15" t="str">
        <f>_xlfn.XLOOKUP(A2190,'Medical Examinations'!$P$3:$P$2337,'Medical Examinations'!$W$3:$W$2337)</f>
        <v>No</v>
      </c>
      <c r="J2190" s="15" t="str">
        <f>_xlfn.XLOOKUP(A2190,'Medical Examinations'!$P$3:$P$2337,'Medical Examinations'!$X$3:$X$2337)</f>
        <v>Normalweight</v>
      </c>
      <c r="K2190" s="15"/>
      <c r="L2190" s="74">
        <f>_xlfn.XLOOKUP(A2190,'Hospitalisation Details'!$U$4:$U$2346,'Hospitalisation Details'!$V$4:$V$2346)</f>
        <v>38249</v>
      </c>
      <c r="M2190" s="75">
        <f>_xlfn.XLOOKUP(A2190,'Hospitalisation Details'!$U$4:$U$2346,'Hospitalisation Details'!$X$4:$X$2346)</f>
        <v>1711.03</v>
      </c>
      <c r="N2190" s="15">
        <f>_xlfn.XLOOKUP(A2190,'Hospitalisation Details'!$U$4:$U$2346,'Hospitalisation Details'!$Y$4:$Y$2346)</f>
        <v>4</v>
      </c>
      <c r="O2190" s="15">
        <f>_xlfn.XLOOKUP(A2190,'Hospitalisation Details'!$U$4:$U$2346,'Hospitalisation Details'!$Z$4:$Z$2346)</f>
        <v>1</v>
      </c>
      <c r="P2190" s="15" t="str">
        <f>_xlfn.XLOOKUP(A2190,'Hospitalisation Details'!$U$4:$U$2346,'Hospitalisation Details'!$AA$4:$AA$2346)</f>
        <v>R1013</v>
      </c>
      <c r="Q2190" s="15">
        <f>_xlfn.XLOOKUP(A2190,'Hospitalisation Details'!$U$4:$U$2346,'Hospitalisation Details'!$AB$4:$AB$2346)</f>
        <v>19</v>
      </c>
    </row>
    <row r="2191" spans="1:17" ht="15.5" x14ac:dyDescent="0.35">
      <c r="A2191" s="73" t="s">
        <v>173</v>
      </c>
      <c r="B2191" s="40" t="str">
        <f>_xlfn.XLOOKUP(A2191,'Customer Names'!$A$3:$A$2337,'Customer Names'!$E$3:$E$2337)</f>
        <v>Erik C.</v>
      </c>
      <c r="C2191" s="29">
        <f>_xlfn.XLOOKUP(A2191,'Medical Examinations'!$P$3:$P$2337,'Medical Examinations'!$Q$3:$Q$2337)</f>
        <v>26.125</v>
      </c>
      <c r="D2191" s="15">
        <f>_xlfn.XLOOKUP(A2191,'Medical Examinations'!$P$3:$P$2337,'Medical Examinations'!$R$3:$R$2337)</f>
        <v>5.27</v>
      </c>
      <c r="E2191" s="15" t="str">
        <f>_xlfn.XLOOKUP(A2191,'Medical Examinations'!$P$3:$P$2337,'Medical Examinations'!$S$3:$S$2337)</f>
        <v>No</v>
      </c>
      <c r="F2191" s="15" t="str">
        <f>_xlfn.XLOOKUP(A2191,'Medical Examinations'!$P$3:$P$2337,'Medical Examinations'!$T$3:$T$2337)</f>
        <v>yes</v>
      </c>
      <c r="G2191" s="15" t="str">
        <f>_xlfn.XLOOKUP(A2191,'Medical Examinations'!$P$3:$P$2337,'Medical Examinations'!$U$3:$U$2337)</f>
        <v>No</v>
      </c>
      <c r="H2191" s="15">
        <f>_xlfn.XLOOKUP(A2191,'Medical Examinations'!$P$3:$P$2337,'Medical Examinations'!$V$3:$V$2337)</f>
        <v>1</v>
      </c>
      <c r="I2191" s="15" t="str">
        <f>_xlfn.XLOOKUP(A2191,'Medical Examinations'!$P$3:$P$2337,'Medical Examinations'!$W$3:$W$2337)</f>
        <v>No</v>
      </c>
      <c r="J2191" s="15" t="str">
        <f>_xlfn.XLOOKUP(A2191,'Medical Examinations'!$P$3:$P$2337,'Medical Examinations'!$X$3:$X$2337)</f>
        <v>Overweight</v>
      </c>
      <c r="K2191" s="15"/>
      <c r="L2191" s="74">
        <f>_xlfn.XLOOKUP(A2191,'Hospitalisation Details'!$U$4:$U$2346,'Hospitalisation Details'!$V$4:$V$2346)</f>
        <v>38333</v>
      </c>
      <c r="M2191" s="75">
        <f>_xlfn.XLOOKUP(A2191,'Hospitalisation Details'!$U$4:$U$2346,'Hospitalisation Details'!$X$4:$X$2346)</f>
        <v>1708.93</v>
      </c>
      <c r="N2191" s="15">
        <f>_xlfn.XLOOKUP(A2191,'Hospitalisation Details'!$U$4:$U$2346,'Hospitalisation Details'!$Y$4:$Y$2346)</f>
        <v>4</v>
      </c>
      <c r="O2191" s="15">
        <f>_xlfn.XLOOKUP(A2191,'Hospitalisation Details'!$U$4:$U$2346,'Hospitalisation Details'!$Z$4:$Z$2346)</f>
        <v>2</v>
      </c>
      <c r="P2191" s="15" t="str">
        <f>_xlfn.XLOOKUP(A2191,'Hospitalisation Details'!$U$4:$U$2346,'Hospitalisation Details'!$AA$4:$AA$2346)</f>
        <v>R1019</v>
      </c>
      <c r="Q2191" s="15">
        <f>_xlfn.XLOOKUP(A2191,'Hospitalisation Details'!$U$4:$U$2346,'Hospitalisation Details'!$AB$4:$AB$2346)</f>
        <v>18</v>
      </c>
    </row>
    <row r="2192" spans="1:17" ht="15.5" x14ac:dyDescent="0.35">
      <c r="A2192" s="73" t="s">
        <v>172</v>
      </c>
      <c r="B2192" s="40" t="str">
        <f>_xlfn.XLOOKUP(A2192,'Customer Names'!$A$3:$A$2337,'Customer Names'!$E$3:$E$2337)</f>
        <v>Shawn C</v>
      </c>
      <c r="C2192" s="29">
        <f>_xlfn.XLOOKUP(A2192,'Medical Examinations'!$P$3:$P$2337,'Medical Examinations'!$Q$3:$Q$2337)</f>
        <v>25.46</v>
      </c>
      <c r="D2192" s="15">
        <f>_xlfn.XLOOKUP(A2192,'Medical Examinations'!$P$3:$P$2337,'Medical Examinations'!$R$3:$R$2337)</f>
        <v>5.18</v>
      </c>
      <c r="E2192" s="15" t="str">
        <f>_xlfn.XLOOKUP(A2192,'Medical Examinations'!$P$3:$P$2337,'Medical Examinations'!$S$3:$S$2337)</f>
        <v>No</v>
      </c>
      <c r="F2192" s="15" t="str">
        <f>_xlfn.XLOOKUP(A2192,'Medical Examinations'!$P$3:$P$2337,'Medical Examinations'!$T$3:$T$2337)</f>
        <v>yes</v>
      </c>
      <c r="G2192" s="15" t="str">
        <f>_xlfn.XLOOKUP(A2192,'Medical Examinations'!$P$3:$P$2337,'Medical Examinations'!$U$3:$U$2337)</f>
        <v>No</v>
      </c>
      <c r="H2192" s="15">
        <f>_xlfn.XLOOKUP(A2192,'Medical Examinations'!$P$3:$P$2337,'Medical Examinations'!$V$3:$V$2337)</f>
        <v>1</v>
      </c>
      <c r="I2192" s="15" t="str">
        <f>_xlfn.XLOOKUP(A2192,'Medical Examinations'!$P$3:$P$2337,'Medical Examinations'!$W$3:$W$2337)</f>
        <v>No</v>
      </c>
      <c r="J2192" s="15" t="str">
        <f>_xlfn.XLOOKUP(A2192,'Medical Examinations'!$P$3:$P$2337,'Medical Examinations'!$X$3:$X$2337)</f>
        <v>Overweight</v>
      </c>
      <c r="K2192" s="15"/>
      <c r="L2192" s="74">
        <f>_xlfn.XLOOKUP(A2192,'Hospitalisation Details'!$U$4:$U$2346,'Hospitalisation Details'!$V$4:$V$2346)</f>
        <v>38277</v>
      </c>
      <c r="M2192" s="75">
        <f>_xlfn.XLOOKUP(A2192,'Hospitalisation Details'!$U$4:$U$2346,'Hospitalisation Details'!$X$4:$X$2346)</f>
        <v>1708</v>
      </c>
      <c r="N2192" s="15">
        <f>_xlfn.XLOOKUP(A2192,'Hospitalisation Details'!$U$4:$U$2346,'Hospitalisation Details'!$Y$4:$Y$2346)</f>
        <v>4</v>
      </c>
      <c r="O2192" s="15">
        <f>_xlfn.XLOOKUP(A2192,'Hospitalisation Details'!$U$4:$U$2346,'Hospitalisation Details'!$Z$4:$Z$2346)</f>
        <v>9</v>
      </c>
      <c r="P2192" s="15" t="str">
        <f>_xlfn.XLOOKUP(A2192,'Hospitalisation Details'!$U$4:$U$2346,'Hospitalisation Details'!$AA$4:$AA$2346)</f>
        <v>R1016</v>
      </c>
      <c r="Q2192" s="15">
        <f>_xlfn.XLOOKUP(A2192,'Hospitalisation Details'!$U$4:$U$2346,'Hospitalisation Details'!$AB$4:$AB$2346)</f>
        <v>19</v>
      </c>
    </row>
    <row r="2193" spans="1:17" ht="15.5" x14ac:dyDescent="0.35">
      <c r="A2193" s="73" t="s">
        <v>171</v>
      </c>
      <c r="B2193" s="40" t="str">
        <f>_xlfn.XLOOKUP(A2193,'Customer Names'!$A$3:$A$2337,'Customer Names'!$E$3:$E$2337)</f>
        <v>Vajin L.</v>
      </c>
      <c r="C2193" s="29">
        <f>_xlfn.XLOOKUP(A2193,'Medical Examinations'!$P$3:$P$2337,'Medical Examinations'!$Q$3:$Q$2337)</f>
        <v>23.75</v>
      </c>
      <c r="D2193" s="15">
        <f>_xlfn.XLOOKUP(A2193,'Medical Examinations'!$P$3:$P$2337,'Medical Examinations'!$R$3:$R$2337)</f>
        <v>5.27</v>
      </c>
      <c r="E2193" s="15" t="str">
        <f>_xlfn.XLOOKUP(A2193,'Medical Examinations'!$P$3:$P$2337,'Medical Examinations'!$S$3:$S$2337)</f>
        <v>No</v>
      </c>
      <c r="F2193" s="15" t="str">
        <f>_xlfn.XLOOKUP(A2193,'Medical Examinations'!$P$3:$P$2337,'Medical Examinations'!$T$3:$T$2337)</f>
        <v>yes</v>
      </c>
      <c r="G2193" s="15" t="str">
        <f>_xlfn.XLOOKUP(A2193,'Medical Examinations'!$P$3:$P$2337,'Medical Examinations'!$U$3:$U$2337)</f>
        <v>No</v>
      </c>
      <c r="H2193" s="15">
        <f>_xlfn.XLOOKUP(A2193,'Medical Examinations'!$P$3:$P$2337,'Medical Examinations'!$V$3:$V$2337)</f>
        <v>1</v>
      </c>
      <c r="I2193" s="15" t="str">
        <f>_xlfn.XLOOKUP(A2193,'Medical Examinations'!$P$3:$P$2337,'Medical Examinations'!$W$3:$W$2337)</f>
        <v>No</v>
      </c>
      <c r="J2193" s="15" t="str">
        <f>_xlfn.XLOOKUP(A2193,'Medical Examinations'!$P$3:$P$2337,'Medical Examinations'!$X$3:$X$2337)</f>
        <v>Normalweight</v>
      </c>
      <c r="K2193" s="15"/>
      <c r="L2193" s="74">
        <f>_xlfn.XLOOKUP(A2193,'Hospitalisation Details'!$U$4:$U$2346,'Hospitalisation Details'!$V$4:$V$2346)</f>
        <v>38327</v>
      </c>
      <c r="M2193" s="75">
        <f>_xlfn.XLOOKUP(A2193,'Hospitalisation Details'!$U$4:$U$2346,'Hospitalisation Details'!$X$4:$X$2346)</f>
        <v>1705.62</v>
      </c>
      <c r="N2193" s="15">
        <f>_xlfn.XLOOKUP(A2193,'Hospitalisation Details'!$U$4:$U$2346,'Hospitalisation Details'!$Y$4:$Y$2346)</f>
        <v>1</v>
      </c>
      <c r="O2193" s="15">
        <f>_xlfn.XLOOKUP(A2193,'Hospitalisation Details'!$U$4:$U$2346,'Hospitalisation Details'!$Z$4:$Z$2346)</f>
        <v>9</v>
      </c>
      <c r="P2193" s="15" t="str">
        <f>_xlfn.XLOOKUP(A2193,'Hospitalisation Details'!$U$4:$U$2346,'Hospitalisation Details'!$AA$4:$AA$2346)</f>
        <v>R1015</v>
      </c>
      <c r="Q2193" s="15">
        <f>_xlfn.XLOOKUP(A2193,'Hospitalisation Details'!$U$4:$U$2346,'Hospitalisation Details'!$AB$4:$AB$2346)</f>
        <v>19</v>
      </c>
    </row>
    <row r="2194" spans="1:17" ht="15.5" x14ac:dyDescent="0.35">
      <c r="A2194" s="73" t="s">
        <v>169</v>
      </c>
      <c r="B2194" s="40" t="str">
        <f>_xlfn.XLOOKUP(A2194,'Customer Names'!$A$3:$A$2337,'Customer Names'!$E$3:$E$2337)</f>
        <v>John K. Jr.</v>
      </c>
      <c r="C2194" s="29">
        <f>_xlfn.XLOOKUP(A2194,'Medical Examinations'!$P$3:$P$2337,'Medical Examinations'!$Q$3:$Q$2337)</f>
        <v>23.085000000000001</v>
      </c>
      <c r="D2194" s="15">
        <f>_xlfn.XLOOKUP(A2194,'Medical Examinations'!$P$3:$P$2337,'Medical Examinations'!$R$3:$R$2337)</f>
        <v>5.62</v>
      </c>
      <c r="E2194" s="15" t="str">
        <f>_xlfn.XLOOKUP(A2194,'Medical Examinations'!$P$3:$P$2337,'Medical Examinations'!$S$3:$S$2337)</f>
        <v>No</v>
      </c>
      <c r="F2194" s="15" t="str">
        <f>_xlfn.XLOOKUP(A2194,'Medical Examinations'!$P$3:$P$2337,'Medical Examinations'!$T$3:$T$2337)</f>
        <v>yes</v>
      </c>
      <c r="G2194" s="15" t="str">
        <f>_xlfn.XLOOKUP(A2194,'Medical Examinations'!$P$3:$P$2337,'Medical Examinations'!$U$3:$U$2337)</f>
        <v>No</v>
      </c>
      <c r="H2194" s="15">
        <f>_xlfn.XLOOKUP(A2194,'Medical Examinations'!$P$3:$P$2337,'Medical Examinations'!$V$3:$V$2337)</f>
        <v>1</v>
      </c>
      <c r="I2194" s="15" t="str">
        <f>_xlfn.XLOOKUP(A2194,'Medical Examinations'!$P$3:$P$2337,'Medical Examinations'!$W$3:$W$2337)</f>
        <v>No</v>
      </c>
      <c r="J2194" s="15" t="str">
        <f>_xlfn.XLOOKUP(A2194,'Medical Examinations'!$P$3:$P$2337,'Medical Examinations'!$X$3:$X$2337)</f>
        <v>Normalweight</v>
      </c>
      <c r="K2194" s="15"/>
      <c r="L2194" s="74">
        <f>_xlfn.XLOOKUP(A2194,'Hospitalisation Details'!$U$4:$U$2346,'Hospitalisation Details'!$V$4:$V$2346)</f>
        <v>38335</v>
      </c>
      <c r="M2194" s="75">
        <f>_xlfn.XLOOKUP(A2194,'Hospitalisation Details'!$U$4:$U$2346,'Hospitalisation Details'!$X$4:$X$2346)</f>
        <v>1704.7</v>
      </c>
      <c r="N2194" s="15">
        <f>_xlfn.XLOOKUP(A2194,'Hospitalisation Details'!$U$4:$U$2346,'Hospitalisation Details'!$Y$4:$Y$2346)</f>
        <v>1</v>
      </c>
      <c r="O2194" s="15">
        <f>_xlfn.XLOOKUP(A2194,'Hospitalisation Details'!$U$4:$U$2346,'Hospitalisation Details'!$Z$4:$Z$2346)</f>
        <v>1</v>
      </c>
      <c r="P2194" s="15" t="str">
        <f>_xlfn.XLOOKUP(A2194,'Hospitalisation Details'!$U$4:$U$2346,'Hospitalisation Details'!$AA$4:$AA$2346)</f>
        <v>R1018</v>
      </c>
      <c r="Q2194" s="15">
        <f>_xlfn.XLOOKUP(A2194,'Hospitalisation Details'!$U$4:$U$2346,'Hospitalisation Details'!$AB$4:$AB$2346)</f>
        <v>18</v>
      </c>
    </row>
    <row r="2195" spans="1:17" ht="15.5" x14ac:dyDescent="0.35">
      <c r="A2195" s="73" t="s">
        <v>167</v>
      </c>
      <c r="B2195" s="40" t="str">
        <f>_xlfn.XLOOKUP(A2195,'Customer Names'!$A$3:$A$2337,'Customer Names'!$E$3:$E$2337)</f>
        <v>Kevin J.</v>
      </c>
      <c r="C2195" s="29">
        <f>_xlfn.XLOOKUP(A2195,'Medical Examinations'!$P$3:$P$2337,'Medical Examinations'!$Q$3:$Q$2337)</f>
        <v>22.99</v>
      </c>
      <c r="D2195" s="15">
        <f>_xlfn.XLOOKUP(A2195,'Medical Examinations'!$P$3:$P$2337,'Medical Examinations'!$R$3:$R$2337)</f>
        <v>5.0599999999999996</v>
      </c>
      <c r="E2195" s="15" t="str">
        <f>_xlfn.XLOOKUP(A2195,'Medical Examinations'!$P$3:$P$2337,'Medical Examinations'!$S$3:$S$2337)</f>
        <v>No</v>
      </c>
      <c r="F2195" s="15" t="str">
        <f>_xlfn.XLOOKUP(A2195,'Medical Examinations'!$P$3:$P$2337,'Medical Examinations'!$T$3:$T$2337)</f>
        <v>yes</v>
      </c>
      <c r="G2195" s="15" t="str">
        <f>_xlfn.XLOOKUP(A2195,'Medical Examinations'!$P$3:$P$2337,'Medical Examinations'!$U$3:$U$2337)</f>
        <v>No</v>
      </c>
      <c r="H2195" s="15">
        <f>_xlfn.XLOOKUP(A2195,'Medical Examinations'!$P$3:$P$2337,'Medical Examinations'!$V$3:$V$2337)</f>
        <v>1</v>
      </c>
      <c r="I2195" s="15" t="str">
        <f>_xlfn.XLOOKUP(A2195,'Medical Examinations'!$P$3:$P$2337,'Medical Examinations'!$W$3:$W$2337)</f>
        <v>No</v>
      </c>
      <c r="J2195" s="15" t="str">
        <f>_xlfn.XLOOKUP(A2195,'Medical Examinations'!$P$3:$P$2337,'Medical Examinations'!$X$3:$X$2337)</f>
        <v>Normalweight</v>
      </c>
      <c r="K2195" s="15"/>
      <c r="L2195" s="74">
        <f>_xlfn.XLOOKUP(A2195,'Hospitalisation Details'!$U$4:$U$2346,'Hospitalisation Details'!$V$4:$V$2346)</f>
        <v>38298</v>
      </c>
      <c r="M2195" s="75">
        <f>_xlfn.XLOOKUP(A2195,'Hospitalisation Details'!$U$4:$U$2346,'Hospitalisation Details'!$X$4:$X$2346)</f>
        <v>1704.57</v>
      </c>
      <c r="N2195" s="15">
        <f>_xlfn.XLOOKUP(A2195,'Hospitalisation Details'!$U$4:$U$2346,'Hospitalisation Details'!$Y$4:$Y$2346)</f>
        <v>1</v>
      </c>
      <c r="O2195" s="15">
        <f>_xlfn.XLOOKUP(A2195,'Hospitalisation Details'!$U$4:$U$2346,'Hospitalisation Details'!$Z$4:$Z$2346)</f>
        <v>2</v>
      </c>
      <c r="P2195" s="15" t="str">
        <f>_xlfn.XLOOKUP(A2195,'Hospitalisation Details'!$U$4:$U$2346,'Hospitalisation Details'!$AA$4:$AA$2346)</f>
        <v>R1016</v>
      </c>
      <c r="Q2195" s="15">
        <f>_xlfn.XLOOKUP(A2195,'Hospitalisation Details'!$U$4:$U$2346,'Hospitalisation Details'!$AB$4:$AB$2346)</f>
        <v>19</v>
      </c>
    </row>
    <row r="2196" spans="1:17" ht="15.5" x14ac:dyDescent="0.35">
      <c r="A2196" s="73" t="s">
        <v>165</v>
      </c>
      <c r="B2196" s="40" t="str">
        <f>_xlfn.XLOOKUP(A2196,'Customer Names'!$A$3:$A$2337,'Customer Names'!$E$3:$E$2337)</f>
        <v>Kirby W.</v>
      </c>
      <c r="C2196" s="29">
        <f>_xlfn.XLOOKUP(A2196,'Medical Examinations'!$P$3:$P$2337,'Medical Examinations'!$Q$3:$Q$2337)</f>
        <v>21.47</v>
      </c>
      <c r="D2196" s="15">
        <f>_xlfn.XLOOKUP(A2196,'Medical Examinations'!$P$3:$P$2337,'Medical Examinations'!$R$3:$R$2337)</f>
        <v>4.6900000000000004</v>
      </c>
      <c r="E2196" s="15" t="str">
        <f>_xlfn.XLOOKUP(A2196,'Medical Examinations'!$P$3:$P$2337,'Medical Examinations'!$S$3:$S$2337)</f>
        <v>No</v>
      </c>
      <c r="F2196" s="15" t="str">
        <f>_xlfn.XLOOKUP(A2196,'Medical Examinations'!$P$3:$P$2337,'Medical Examinations'!$T$3:$T$2337)</f>
        <v>yes</v>
      </c>
      <c r="G2196" s="15" t="str">
        <f>_xlfn.XLOOKUP(A2196,'Medical Examinations'!$P$3:$P$2337,'Medical Examinations'!$U$3:$U$2337)</f>
        <v>No</v>
      </c>
      <c r="H2196" s="15">
        <f>_xlfn.XLOOKUP(A2196,'Medical Examinations'!$P$3:$P$2337,'Medical Examinations'!$V$3:$V$2337)</f>
        <v>1</v>
      </c>
      <c r="I2196" s="15" t="str">
        <f>_xlfn.XLOOKUP(A2196,'Medical Examinations'!$P$3:$P$2337,'Medical Examinations'!$W$3:$W$2337)</f>
        <v>No</v>
      </c>
      <c r="J2196" s="15" t="str">
        <f>_xlfn.XLOOKUP(A2196,'Medical Examinations'!$P$3:$P$2337,'Medical Examinations'!$X$3:$X$2337)</f>
        <v>Normalweight</v>
      </c>
      <c r="K2196" s="15"/>
      <c r="L2196" s="74">
        <f>_xlfn.XLOOKUP(A2196,'Hospitalisation Details'!$U$4:$U$2346,'Hospitalisation Details'!$V$4:$V$2346)</f>
        <v>38331</v>
      </c>
      <c r="M2196" s="75">
        <f>_xlfn.XLOOKUP(A2196,'Hospitalisation Details'!$U$4:$U$2346,'Hospitalisation Details'!$X$4:$X$2346)</f>
        <v>1702.46</v>
      </c>
      <c r="N2196" s="15">
        <f>_xlfn.XLOOKUP(A2196,'Hospitalisation Details'!$U$4:$U$2346,'Hospitalisation Details'!$Y$4:$Y$2346)</f>
        <v>1</v>
      </c>
      <c r="O2196" s="15">
        <f>_xlfn.XLOOKUP(A2196,'Hospitalisation Details'!$U$4:$U$2346,'Hospitalisation Details'!$Z$4:$Z$2346)</f>
        <v>1</v>
      </c>
      <c r="P2196" s="15" t="str">
        <f>_xlfn.XLOOKUP(A2196,'Hospitalisation Details'!$U$4:$U$2346,'Hospitalisation Details'!$AA$4:$AA$2346)</f>
        <v>R1019</v>
      </c>
      <c r="Q2196" s="15">
        <f>_xlfn.XLOOKUP(A2196,'Hospitalisation Details'!$U$4:$U$2346,'Hospitalisation Details'!$AB$4:$AB$2346)</f>
        <v>19</v>
      </c>
    </row>
    <row r="2197" spans="1:17" ht="15.5" x14ac:dyDescent="0.35">
      <c r="A2197" s="73" t="s">
        <v>163</v>
      </c>
      <c r="B2197" s="40" t="str">
        <f>_xlfn.XLOOKUP(A2197,'Customer Names'!$A$3:$A$2337,'Customer Names'!$E$3:$E$2337)</f>
        <v>J A</v>
      </c>
      <c r="C2197" s="29">
        <f>_xlfn.XLOOKUP(A2197,'Medical Examinations'!$P$3:$P$2337,'Medical Examinations'!$Q$3:$Q$2337)</f>
        <v>15.96</v>
      </c>
      <c r="D2197" s="15">
        <f>_xlfn.XLOOKUP(A2197,'Medical Examinations'!$P$3:$P$2337,'Medical Examinations'!$R$3:$R$2337)</f>
        <v>5.44</v>
      </c>
      <c r="E2197" s="15" t="str">
        <f>_xlfn.XLOOKUP(A2197,'Medical Examinations'!$P$3:$P$2337,'Medical Examinations'!$S$3:$S$2337)</f>
        <v>No</v>
      </c>
      <c r="F2197" s="15" t="str">
        <f>_xlfn.XLOOKUP(A2197,'Medical Examinations'!$P$3:$P$2337,'Medical Examinations'!$T$3:$T$2337)</f>
        <v>yes</v>
      </c>
      <c r="G2197" s="15" t="str">
        <f>_xlfn.XLOOKUP(A2197,'Medical Examinations'!$P$3:$P$2337,'Medical Examinations'!$U$3:$U$2337)</f>
        <v>No</v>
      </c>
      <c r="H2197" s="15">
        <f>_xlfn.XLOOKUP(A2197,'Medical Examinations'!$P$3:$P$2337,'Medical Examinations'!$V$3:$V$2337)</f>
        <v>1</v>
      </c>
      <c r="I2197" s="15" t="str">
        <f>_xlfn.XLOOKUP(A2197,'Medical Examinations'!$P$3:$P$2337,'Medical Examinations'!$W$3:$W$2337)</f>
        <v>No</v>
      </c>
      <c r="J2197" s="15" t="str">
        <f>_xlfn.XLOOKUP(A2197,'Medical Examinations'!$P$3:$P$2337,'Medical Examinations'!$X$3:$X$2337)</f>
        <v>Underweight</v>
      </c>
      <c r="K2197" s="15"/>
      <c r="L2197" s="74">
        <f>_xlfn.XLOOKUP(A2197,'Hospitalisation Details'!$U$4:$U$2346,'Hospitalisation Details'!$V$4:$V$2346)</f>
        <v>38308</v>
      </c>
      <c r="M2197" s="75">
        <f>_xlfn.XLOOKUP(A2197,'Hospitalisation Details'!$U$4:$U$2346,'Hospitalisation Details'!$X$4:$X$2346)</f>
        <v>1694.8</v>
      </c>
      <c r="N2197" s="15">
        <f>_xlfn.XLOOKUP(A2197,'Hospitalisation Details'!$U$4:$U$2346,'Hospitalisation Details'!$Y$4:$Y$2346)</f>
        <v>1</v>
      </c>
      <c r="O2197" s="15">
        <f>_xlfn.XLOOKUP(A2197,'Hospitalisation Details'!$U$4:$U$2346,'Hospitalisation Details'!$Z$4:$Z$2346)</f>
        <v>9</v>
      </c>
      <c r="P2197" s="15" t="str">
        <f>_xlfn.XLOOKUP(A2197,'Hospitalisation Details'!$U$4:$U$2346,'Hospitalisation Details'!$AA$4:$AA$2346)</f>
        <v>R1015</v>
      </c>
      <c r="Q2197" s="15">
        <f>_xlfn.XLOOKUP(A2197,'Hospitalisation Details'!$U$4:$U$2346,'Hospitalisation Details'!$AB$4:$AB$2346)</f>
        <v>19</v>
      </c>
    </row>
    <row r="2198" spans="1:17" ht="15.5" x14ac:dyDescent="0.35">
      <c r="A2198" s="73" t="s">
        <v>162</v>
      </c>
      <c r="B2198" s="40" t="str">
        <f>_xlfn.XLOOKUP(A2198,'Customer Names'!$A$3:$A$2337,'Customer Names'!$E$3:$E$2337)</f>
        <v>Dustin G.</v>
      </c>
      <c r="C2198" s="29">
        <f>_xlfn.XLOOKUP(A2198,'Medical Examinations'!$P$3:$P$2337,'Medical Examinations'!$Q$3:$Q$2337)</f>
        <v>39.5</v>
      </c>
      <c r="D2198" s="15">
        <f>_xlfn.XLOOKUP(A2198,'Medical Examinations'!$P$3:$P$2337,'Medical Examinations'!$R$3:$R$2337)</f>
        <v>5.05</v>
      </c>
      <c r="E2198" s="15" t="str">
        <f>_xlfn.XLOOKUP(A2198,'Medical Examinations'!$P$3:$P$2337,'Medical Examinations'!$S$3:$S$2337)</f>
        <v>No</v>
      </c>
      <c r="F2198" s="15" t="str">
        <f>_xlfn.XLOOKUP(A2198,'Medical Examinations'!$P$3:$P$2337,'Medical Examinations'!$T$3:$T$2337)</f>
        <v>yes</v>
      </c>
      <c r="G2198" s="15" t="str">
        <f>_xlfn.XLOOKUP(A2198,'Medical Examinations'!$P$3:$P$2337,'Medical Examinations'!$U$3:$U$2337)</f>
        <v>No</v>
      </c>
      <c r="H2198" s="15">
        <f>_xlfn.XLOOKUP(A2198,'Medical Examinations'!$P$3:$P$2337,'Medical Examinations'!$V$3:$V$2337)</f>
        <v>1</v>
      </c>
      <c r="I2198" s="15" t="str">
        <f>_xlfn.XLOOKUP(A2198,'Medical Examinations'!$P$3:$P$2337,'Medical Examinations'!$W$3:$W$2337)</f>
        <v>No</v>
      </c>
      <c r="J2198" s="15" t="str">
        <f>_xlfn.XLOOKUP(A2198,'Medical Examinations'!$P$3:$P$2337,'Medical Examinations'!$X$3:$X$2337)</f>
        <v>Obesity</v>
      </c>
      <c r="K2198" s="15"/>
      <c r="L2198" s="74">
        <f>_xlfn.XLOOKUP(A2198,'Hospitalisation Details'!$U$4:$U$2346,'Hospitalisation Details'!$V$4:$V$2346)</f>
        <v>36820</v>
      </c>
      <c r="M2198" s="75">
        <f>_xlfn.XLOOKUP(A2198,'Hospitalisation Details'!$U$4:$U$2346,'Hospitalisation Details'!$X$4:$X$2346)</f>
        <v>1682.6</v>
      </c>
      <c r="N2198" s="15">
        <f>_xlfn.XLOOKUP(A2198,'Hospitalisation Details'!$U$4:$U$2346,'Hospitalisation Details'!$Y$4:$Y$2346)</f>
        <v>1</v>
      </c>
      <c r="O2198" s="15">
        <f>_xlfn.XLOOKUP(A2198,'Hospitalisation Details'!$U$4:$U$2346,'Hospitalisation Details'!$Z$4:$Z$2346)</f>
        <v>9</v>
      </c>
      <c r="P2198" s="15" t="str">
        <f>_xlfn.XLOOKUP(A2198,'Hospitalisation Details'!$U$4:$U$2346,'Hospitalisation Details'!$AA$4:$AA$2346)</f>
        <v>R1011</v>
      </c>
      <c r="Q2198" s="15">
        <f>_xlfn.XLOOKUP(A2198,'Hospitalisation Details'!$U$4:$U$2346,'Hospitalisation Details'!$AB$4:$AB$2346)</f>
        <v>23</v>
      </c>
    </row>
    <row r="2199" spans="1:17" ht="15.5" x14ac:dyDescent="0.35">
      <c r="A2199" s="73" t="s">
        <v>161</v>
      </c>
      <c r="B2199" s="40" t="str">
        <f>_xlfn.XLOOKUP(A2199,'Customer Names'!$A$3:$A$2337,'Customer Names'!$E$3:$E$2337)</f>
        <v>Anthony G</v>
      </c>
      <c r="C2199" s="29">
        <f>_xlfn.XLOOKUP(A2199,'Medical Examinations'!$P$3:$P$2337,'Medical Examinations'!$Q$3:$Q$2337)</f>
        <v>33.770000000000003</v>
      </c>
      <c r="D2199" s="15">
        <f>_xlfn.XLOOKUP(A2199,'Medical Examinations'!$P$3:$P$2337,'Medical Examinations'!$R$3:$R$2337)</f>
        <v>6</v>
      </c>
      <c r="E2199" s="15" t="str">
        <f>_xlfn.XLOOKUP(A2199,'Medical Examinations'!$P$3:$P$2337,'Medical Examinations'!$S$3:$S$2337)</f>
        <v>No</v>
      </c>
      <c r="F2199" s="15" t="str">
        <f>_xlfn.XLOOKUP(A2199,'Medical Examinations'!$P$3:$P$2337,'Medical Examinations'!$T$3:$T$2337)</f>
        <v>yes</v>
      </c>
      <c r="G2199" s="15" t="str">
        <f>_xlfn.XLOOKUP(A2199,'Medical Examinations'!$P$3:$P$2337,'Medical Examinations'!$U$3:$U$2337)</f>
        <v>No</v>
      </c>
      <c r="H2199" s="15">
        <f>_xlfn.XLOOKUP(A2199,'Medical Examinations'!$P$3:$P$2337,'Medical Examinations'!$V$3:$V$2337)</f>
        <v>1</v>
      </c>
      <c r="I2199" s="15" t="str">
        <f>_xlfn.XLOOKUP(A2199,'Medical Examinations'!$P$3:$P$2337,'Medical Examinations'!$W$3:$W$2337)</f>
        <v>No</v>
      </c>
      <c r="J2199" s="15" t="str">
        <f>_xlfn.XLOOKUP(A2199,'Medical Examinations'!$P$3:$P$2337,'Medical Examinations'!$X$3:$X$2337)</f>
        <v>Obesity</v>
      </c>
      <c r="K2199" s="15"/>
      <c r="L2199" s="74">
        <f>_xlfn.XLOOKUP(A2199,'Hospitalisation Details'!$U$4:$U$2346,'Hospitalisation Details'!$V$4:$V$2346)</f>
        <v>36687</v>
      </c>
      <c r="M2199" s="75">
        <f>_xlfn.XLOOKUP(A2199,'Hospitalisation Details'!$U$4:$U$2346,'Hospitalisation Details'!$X$4:$X$2346)</f>
        <v>1674.63</v>
      </c>
      <c r="N2199" s="15">
        <f>_xlfn.XLOOKUP(A2199,'Hospitalisation Details'!$U$4:$U$2346,'Hospitalisation Details'!$Y$4:$Y$2346)</f>
        <v>1</v>
      </c>
      <c r="O2199" s="15">
        <f>_xlfn.XLOOKUP(A2199,'Hospitalisation Details'!$U$4:$U$2346,'Hospitalisation Details'!$Z$4:$Z$2346)</f>
        <v>9</v>
      </c>
      <c r="P2199" s="15" t="str">
        <f>_xlfn.XLOOKUP(A2199,'Hospitalisation Details'!$U$4:$U$2346,'Hospitalisation Details'!$AA$4:$AA$2346)</f>
        <v>R1013</v>
      </c>
      <c r="Q2199" s="15">
        <f>_xlfn.XLOOKUP(A2199,'Hospitalisation Details'!$U$4:$U$2346,'Hospitalisation Details'!$AB$4:$AB$2346)</f>
        <v>23</v>
      </c>
    </row>
    <row r="2200" spans="1:17" ht="15.5" x14ac:dyDescent="0.35">
      <c r="A2200" s="73" t="s">
        <v>160</v>
      </c>
      <c r="B2200" s="40" t="str">
        <f>_xlfn.XLOOKUP(A2200,'Customer Names'!$A$3:$A$2337,'Customer Names'!$E$3:$E$2337)</f>
        <v>Ryan</v>
      </c>
      <c r="C2200" s="29">
        <f>_xlfn.XLOOKUP(A2200,'Medical Examinations'!$P$3:$P$2337,'Medical Examinations'!$Q$3:$Q$2337)</f>
        <v>26.84</v>
      </c>
      <c r="D2200" s="15">
        <f>_xlfn.XLOOKUP(A2200,'Medical Examinations'!$P$3:$P$2337,'Medical Examinations'!$R$3:$R$2337)</f>
        <v>5.99</v>
      </c>
      <c r="E2200" s="15" t="str">
        <f>_xlfn.XLOOKUP(A2200,'Medical Examinations'!$P$3:$P$2337,'Medical Examinations'!$S$3:$S$2337)</f>
        <v>Yes</v>
      </c>
      <c r="F2200" s="15" t="str">
        <f>_xlfn.XLOOKUP(A2200,'Medical Examinations'!$P$3:$P$2337,'Medical Examinations'!$T$3:$T$2337)</f>
        <v>yes</v>
      </c>
      <c r="G2200" s="15" t="str">
        <f>_xlfn.XLOOKUP(A2200,'Medical Examinations'!$P$3:$P$2337,'Medical Examinations'!$U$3:$U$2337)</f>
        <v>No</v>
      </c>
      <c r="H2200" s="15">
        <f>_xlfn.XLOOKUP(A2200,'Medical Examinations'!$P$3:$P$2337,'Medical Examinations'!$V$3:$V$2337)</f>
        <v>1</v>
      </c>
      <c r="I2200" s="15" t="str">
        <f>_xlfn.XLOOKUP(A2200,'Medical Examinations'!$P$3:$P$2337,'Medical Examinations'!$W$3:$W$2337)</f>
        <v>No</v>
      </c>
      <c r="J2200" s="15" t="str">
        <f>_xlfn.XLOOKUP(A2200,'Medical Examinations'!$P$3:$P$2337,'Medical Examinations'!$X$3:$X$2337)</f>
        <v>Overweight</v>
      </c>
      <c r="K2200" s="15"/>
      <c r="L2200" s="74">
        <f>_xlfn.XLOOKUP(A2200,'Hospitalisation Details'!$U$4:$U$2346,'Hospitalisation Details'!$V$4:$V$2346)</f>
        <v>36822</v>
      </c>
      <c r="M2200" s="75">
        <f>_xlfn.XLOOKUP(A2200,'Hospitalisation Details'!$U$4:$U$2346,'Hospitalisation Details'!$X$4:$X$2346)</f>
        <v>1665</v>
      </c>
      <c r="N2200" s="15">
        <f>_xlfn.XLOOKUP(A2200,'Hospitalisation Details'!$U$4:$U$2346,'Hospitalisation Details'!$Y$4:$Y$2346)</f>
        <v>1</v>
      </c>
      <c r="O2200" s="15">
        <f>_xlfn.XLOOKUP(A2200,'Hospitalisation Details'!$U$4:$U$2346,'Hospitalisation Details'!$Z$4:$Z$2346)</f>
        <v>9</v>
      </c>
      <c r="P2200" s="15" t="str">
        <f>_xlfn.XLOOKUP(A2200,'Hospitalisation Details'!$U$4:$U$2346,'Hospitalisation Details'!$AA$4:$AA$2346)</f>
        <v>R1013</v>
      </c>
      <c r="Q2200" s="15">
        <f>_xlfn.XLOOKUP(A2200,'Hospitalisation Details'!$U$4:$U$2346,'Hospitalisation Details'!$AB$4:$AB$2346)</f>
        <v>23</v>
      </c>
    </row>
    <row r="2201" spans="1:17" ht="15.5" x14ac:dyDescent="0.35">
      <c r="A2201" s="73" t="s">
        <v>159</v>
      </c>
      <c r="B2201" s="40" t="str">
        <f>_xlfn.XLOOKUP(A2201,'Customer Names'!$A$3:$A$2337,'Customer Names'!$E$3:$E$2337)</f>
        <v>Eric N</v>
      </c>
      <c r="C2201" s="29">
        <f>_xlfn.XLOOKUP(A2201,'Medical Examinations'!$P$3:$P$2337,'Medical Examinations'!$Q$3:$Q$2337)</f>
        <v>35.53</v>
      </c>
      <c r="D2201" s="15">
        <f>_xlfn.XLOOKUP(A2201,'Medical Examinations'!$P$3:$P$2337,'Medical Examinations'!$R$3:$R$2337)</f>
        <v>4.3600000000000003</v>
      </c>
      <c r="E2201" s="15" t="str">
        <f>_xlfn.XLOOKUP(A2201,'Medical Examinations'!$P$3:$P$2337,'Medical Examinations'!$S$3:$S$2337)</f>
        <v>No</v>
      </c>
      <c r="F2201" s="15" t="str">
        <f>_xlfn.XLOOKUP(A2201,'Medical Examinations'!$P$3:$P$2337,'Medical Examinations'!$T$3:$T$2337)</f>
        <v>No</v>
      </c>
      <c r="G2201" s="15" t="str">
        <f>_xlfn.XLOOKUP(A2201,'Medical Examinations'!$P$3:$P$2337,'Medical Examinations'!$U$3:$U$2337)</f>
        <v>Yes</v>
      </c>
      <c r="H2201" s="15">
        <f>_xlfn.XLOOKUP(A2201,'Medical Examinations'!$P$3:$P$2337,'Medical Examinations'!$V$3:$V$2337)</f>
        <v>1</v>
      </c>
      <c r="I2201" s="15" t="str">
        <f>_xlfn.XLOOKUP(A2201,'Medical Examinations'!$P$3:$P$2337,'Medical Examinations'!$W$3:$W$2337)</f>
        <v>No</v>
      </c>
      <c r="J2201" s="15" t="str">
        <f>_xlfn.XLOOKUP(A2201,'Medical Examinations'!$P$3:$P$2337,'Medical Examinations'!$X$3:$X$2337)</f>
        <v>Obesity</v>
      </c>
      <c r="K2201" s="15"/>
      <c r="L2201" s="74">
        <f>_xlfn.XLOOKUP(A2201,'Hospitalisation Details'!$U$4:$U$2346,'Hospitalisation Details'!$V$4:$V$2346)</f>
        <v>37985</v>
      </c>
      <c r="M2201" s="75">
        <f>_xlfn.XLOOKUP(A2201,'Hospitalisation Details'!$U$4:$U$2346,'Hospitalisation Details'!$X$4:$X$2346)</f>
        <v>1646.43</v>
      </c>
      <c r="N2201" s="15">
        <f>_xlfn.XLOOKUP(A2201,'Hospitalisation Details'!$U$4:$U$2346,'Hospitalisation Details'!$Y$4:$Y$2346)</f>
        <v>1</v>
      </c>
      <c r="O2201" s="15">
        <f>_xlfn.XLOOKUP(A2201,'Hospitalisation Details'!$U$4:$U$2346,'Hospitalisation Details'!$Z$4:$Z$2346)</f>
        <v>2</v>
      </c>
      <c r="P2201" s="15" t="str">
        <f>_xlfn.XLOOKUP(A2201,'Hospitalisation Details'!$U$4:$U$2346,'Hospitalisation Details'!$AA$4:$AA$2346)</f>
        <v>R1012</v>
      </c>
      <c r="Q2201" s="15">
        <f>_xlfn.XLOOKUP(A2201,'Hospitalisation Details'!$U$4:$U$2346,'Hospitalisation Details'!$AB$4:$AB$2346)</f>
        <v>19</v>
      </c>
    </row>
    <row r="2202" spans="1:17" ht="15.5" x14ac:dyDescent="0.35">
      <c r="A2202" s="73" t="s">
        <v>158</v>
      </c>
      <c r="B2202" s="40" t="str">
        <f>_xlfn.XLOOKUP(A2202,'Customer Names'!$A$3:$A$2337,'Customer Names'!$E$3:$E$2337)</f>
        <v>Connor</v>
      </c>
      <c r="C2202" s="29">
        <f>_xlfn.XLOOKUP(A2202,'Medical Examinations'!$P$3:$P$2337,'Medical Examinations'!$Q$3:$Q$2337)</f>
        <v>30.59</v>
      </c>
      <c r="D2202" s="15">
        <f>_xlfn.XLOOKUP(A2202,'Medical Examinations'!$P$3:$P$2337,'Medical Examinations'!$R$3:$R$2337)</f>
        <v>4.41</v>
      </c>
      <c r="E2202" s="15" t="str">
        <f>_xlfn.XLOOKUP(A2202,'Medical Examinations'!$P$3:$P$2337,'Medical Examinations'!$S$3:$S$2337)</f>
        <v>No</v>
      </c>
      <c r="F2202" s="15" t="str">
        <f>_xlfn.XLOOKUP(A2202,'Medical Examinations'!$P$3:$P$2337,'Medical Examinations'!$T$3:$T$2337)</f>
        <v>No</v>
      </c>
      <c r="G2202" s="15" t="str">
        <f>_xlfn.XLOOKUP(A2202,'Medical Examinations'!$P$3:$P$2337,'Medical Examinations'!$U$3:$U$2337)</f>
        <v>Yes</v>
      </c>
      <c r="H2202" s="15">
        <f>_xlfn.XLOOKUP(A2202,'Medical Examinations'!$P$3:$P$2337,'Medical Examinations'!$V$3:$V$2337)</f>
        <v>1</v>
      </c>
      <c r="I2202" s="15" t="str">
        <f>_xlfn.XLOOKUP(A2202,'Medical Examinations'!$P$3:$P$2337,'Medical Examinations'!$W$3:$W$2337)</f>
        <v>No</v>
      </c>
      <c r="J2202" s="15" t="str">
        <f>_xlfn.XLOOKUP(A2202,'Medical Examinations'!$P$3:$P$2337,'Medical Examinations'!$X$3:$X$2337)</f>
        <v>Obesity</v>
      </c>
      <c r="K2202" s="15"/>
      <c r="L2202" s="74">
        <f>_xlfn.XLOOKUP(A2202,'Hospitalisation Details'!$U$4:$U$2346,'Hospitalisation Details'!$V$4:$V$2346)</f>
        <v>37854</v>
      </c>
      <c r="M2202" s="75">
        <f>_xlfn.XLOOKUP(A2202,'Hospitalisation Details'!$U$4:$U$2346,'Hospitalisation Details'!$X$4:$X$2346)</f>
        <v>1639.56</v>
      </c>
      <c r="N2202" s="15">
        <f>_xlfn.XLOOKUP(A2202,'Hospitalisation Details'!$U$4:$U$2346,'Hospitalisation Details'!$Y$4:$Y$2346)</f>
        <v>1</v>
      </c>
      <c r="O2202" s="15">
        <f>_xlfn.XLOOKUP(A2202,'Hospitalisation Details'!$U$4:$U$2346,'Hospitalisation Details'!$Z$4:$Z$2346)</f>
        <v>9</v>
      </c>
      <c r="P2202" s="15" t="str">
        <f>_xlfn.XLOOKUP(A2202,'Hospitalisation Details'!$U$4:$U$2346,'Hospitalisation Details'!$AA$4:$AA$2346)</f>
        <v>R1012</v>
      </c>
      <c r="Q2202" s="15">
        <f>_xlfn.XLOOKUP(A2202,'Hospitalisation Details'!$U$4:$U$2346,'Hospitalisation Details'!$AB$4:$AB$2346)</f>
        <v>20</v>
      </c>
    </row>
    <row r="2203" spans="1:17" ht="15.5" x14ac:dyDescent="0.35">
      <c r="A2203" s="73" t="s">
        <v>157</v>
      </c>
      <c r="B2203" s="40" t="str">
        <f>_xlfn.XLOOKUP(A2203,'Customer Names'!$A$3:$A$2337,'Customer Names'!$E$3:$E$2337)</f>
        <v>Patrick H.</v>
      </c>
      <c r="C2203" s="29">
        <f>_xlfn.XLOOKUP(A2203,'Medical Examinations'!$P$3:$P$2337,'Medical Examinations'!$Q$3:$Q$2337)</f>
        <v>30.59</v>
      </c>
      <c r="D2203" s="15">
        <f>_xlfn.XLOOKUP(A2203,'Medical Examinations'!$P$3:$P$2337,'Medical Examinations'!$R$3:$R$2337)</f>
        <v>4.17</v>
      </c>
      <c r="E2203" s="15" t="str">
        <f>_xlfn.XLOOKUP(A2203,'Medical Examinations'!$P$3:$P$2337,'Medical Examinations'!$S$3:$S$2337)</f>
        <v>No</v>
      </c>
      <c r="F2203" s="15" t="str">
        <f>_xlfn.XLOOKUP(A2203,'Medical Examinations'!$P$3:$P$2337,'Medical Examinations'!$T$3:$T$2337)</f>
        <v>No</v>
      </c>
      <c r="G2203" s="15" t="str">
        <f>_xlfn.XLOOKUP(A2203,'Medical Examinations'!$P$3:$P$2337,'Medical Examinations'!$U$3:$U$2337)</f>
        <v>Yes</v>
      </c>
      <c r="H2203" s="15">
        <f>_xlfn.XLOOKUP(A2203,'Medical Examinations'!$P$3:$P$2337,'Medical Examinations'!$V$3:$V$2337)</f>
        <v>1</v>
      </c>
      <c r="I2203" s="15" t="str">
        <f>_xlfn.XLOOKUP(A2203,'Medical Examinations'!$P$3:$P$2337,'Medical Examinations'!$W$3:$W$2337)</f>
        <v>No</v>
      </c>
      <c r="J2203" s="15" t="str">
        <f>_xlfn.XLOOKUP(A2203,'Medical Examinations'!$P$3:$P$2337,'Medical Examinations'!$X$3:$X$2337)</f>
        <v>Obesity</v>
      </c>
      <c r="K2203" s="15"/>
      <c r="L2203" s="74">
        <f>_xlfn.XLOOKUP(A2203,'Hospitalisation Details'!$U$4:$U$2346,'Hospitalisation Details'!$V$4:$V$2346)</f>
        <v>37880</v>
      </c>
      <c r="M2203" s="75">
        <f>_xlfn.XLOOKUP(A2203,'Hospitalisation Details'!$U$4:$U$2346,'Hospitalisation Details'!$X$4:$X$2346)</f>
        <v>1639.56</v>
      </c>
      <c r="N2203" s="15">
        <f>_xlfn.XLOOKUP(A2203,'Hospitalisation Details'!$U$4:$U$2346,'Hospitalisation Details'!$Y$4:$Y$2346)</f>
        <v>1</v>
      </c>
      <c r="O2203" s="15">
        <f>_xlfn.XLOOKUP(A2203,'Hospitalisation Details'!$U$4:$U$2346,'Hospitalisation Details'!$Z$4:$Z$2346)</f>
        <v>9</v>
      </c>
      <c r="P2203" s="15" t="str">
        <f>_xlfn.XLOOKUP(A2203,'Hospitalisation Details'!$U$4:$U$2346,'Hospitalisation Details'!$AA$4:$AA$2346)</f>
        <v>R1012</v>
      </c>
      <c r="Q2203" s="15">
        <f>_xlfn.XLOOKUP(A2203,'Hospitalisation Details'!$U$4:$U$2346,'Hospitalisation Details'!$AB$4:$AB$2346)</f>
        <v>20</v>
      </c>
    </row>
    <row r="2204" spans="1:17" ht="15.5" x14ac:dyDescent="0.35">
      <c r="A2204" s="73" t="s">
        <v>156</v>
      </c>
      <c r="B2204" s="40" t="str">
        <f>_xlfn.XLOOKUP(A2204,'Customer Names'!$A$3:$A$2337,'Customer Names'!$E$3:$E$2337)</f>
        <v>Tyler</v>
      </c>
      <c r="C2204" s="29">
        <f>_xlfn.XLOOKUP(A2204,'Medical Examinations'!$P$3:$P$2337,'Medical Examinations'!$Q$3:$Q$2337)</f>
        <v>27.835000000000001</v>
      </c>
      <c r="D2204" s="15">
        <f>_xlfn.XLOOKUP(A2204,'Medical Examinations'!$P$3:$P$2337,'Medical Examinations'!$R$3:$R$2337)</f>
        <v>4.4400000000000004</v>
      </c>
      <c r="E2204" s="15" t="str">
        <f>_xlfn.XLOOKUP(A2204,'Medical Examinations'!$P$3:$P$2337,'Medical Examinations'!$S$3:$S$2337)</f>
        <v>No</v>
      </c>
      <c r="F2204" s="15" t="str">
        <f>_xlfn.XLOOKUP(A2204,'Medical Examinations'!$P$3:$P$2337,'Medical Examinations'!$T$3:$T$2337)</f>
        <v>No</v>
      </c>
      <c r="G2204" s="15" t="str">
        <f>_xlfn.XLOOKUP(A2204,'Medical Examinations'!$P$3:$P$2337,'Medical Examinations'!$U$3:$U$2337)</f>
        <v>Yes</v>
      </c>
      <c r="H2204" s="15">
        <f>_xlfn.XLOOKUP(A2204,'Medical Examinations'!$P$3:$P$2337,'Medical Examinations'!$V$3:$V$2337)</f>
        <v>1</v>
      </c>
      <c r="I2204" s="15" t="str">
        <f>_xlfn.XLOOKUP(A2204,'Medical Examinations'!$P$3:$P$2337,'Medical Examinations'!$W$3:$W$2337)</f>
        <v>No</v>
      </c>
      <c r="J2204" s="15" t="str">
        <f>_xlfn.XLOOKUP(A2204,'Medical Examinations'!$P$3:$P$2337,'Medical Examinations'!$X$3:$X$2337)</f>
        <v>Overweight</v>
      </c>
      <c r="K2204" s="15"/>
      <c r="L2204" s="74">
        <f>_xlfn.XLOOKUP(A2204,'Hospitalisation Details'!$U$4:$U$2346,'Hospitalisation Details'!$V$4:$V$2346)</f>
        <v>37985</v>
      </c>
      <c r="M2204" s="75">
        <f>_xlfn.XLOOKUP(A2204,'Hospitalisation Details'!$U$4:$U$2346,'Hospitalisation Details'!$X$4:$X$2346)</f>
        <v>1635.73</v>
      </c>
      <c r="N2204" s="15">
        <f>_xlfn.XLOOKUP(A2204,'Hospitalisation Details'!$U$4:$U$2346,'Hospitalisation Details'!$Y$4:$Y$2346)</f>
        <v>1</v>
      </c>
      <c r="O2204" s="15">
        <f>_xlfn.XLOOKUP(A2204,'Hospitalisation Details'!$U$4:$U$2346,'Hospitalisation Details'!$Z$4:$Z$2346)</f>
        <v>1</v>
      </c>
      <c r="P2204" s="15" t="str">
        <f>_xlfn.XLOOKUP(A2204,'Hospitalisation Details'!$U$4:$U$2346,'Hospitalisation Details'!$AA$4:$AA$2346)</f>
        <v>R1012</v>
      </c>
      <c r="Q2204" s="15">
        <f>_xlfn.XLOOKUP(A2204,'Hospitalisation Details'!$U$4:$U$2346,'Hospitalisation Details'!$AB$4:$AB$2346)</f>
        <v>19</v>
      </c>
    </row>
    <row r="2205" spans="1:17" ht="15.5" x14ac:dyDescent="0.35">
      <c r="A2205" s="73" t="s">
        <v>155</v>
      </c>
      <c r="B2205" s="40" t="str">
        <f>_xlfn.XLOOKUP(A2205,'Customer Names'!$A$3:$A$2337,'Customer Names'!$E$3:$E$2337)</f>
        <v>Deborah L.</v>
      </c>
      <c r="C2205" s="29">
        <f>_xlfn.XLOOKUP(A2205,'Medical Examinations'!$P$3:$P$2337,'Medical Examinations'!$Q$3:$Q$2337)</f>
        <v>40.26</v>
      </c>
      <c r="D2205" s="15">
        <f>_xlfn.XLOOKUP(A2205,'Medical Examinations'!$P$3:$P$2337,'Medical Examinations'!$R$3:$R$2337)</f>
        <v>5.52</v>
      </c>
      <c r="E2205" s="15" t="str">
        <f>_xlfn.XLOOKUP(A2205,'Medical Examinations'!$P$3:$P$2337,'Medical Examinations'!$S$3:$S$2337)</f>
        <v>No</v>
      </c>
      <c r="F2205" s="15" t="str">
        <f>_xlfn.XLOOKUP(A2205,'Medical Examinations'!$P$3:$P$2337,'Medical Examinations'!$T$3:$T$2337)</f>
        <v>yes</v>
      </c>
      <c r="G2205" s="15" t="str">
        <f>_xlfn.XLOOKUP(A2205,'Medical Examinations'!$P$3:$P$2337,'Medical Examinations'!$U$3:$U$2337)</f>
        <v>No</v>
      </c>
      <c r="H2205" s="15">
        <f>_xlfn.XLOOKUP(A2205,'Medical Examinations'!$P$3:$P$2337,'Medical Examinations'!$V$3:$V$2337)</f>
        <v>1</v>
      </c>
      <c r="I2205" s="15" t="str">
        <f>_xlfn.XLOOKUP(A2205,'Medical Examinations'!$P$3:$P$2337,'Medical Examinations'!$W$3:$W$2337)</f>
        <v>No</v>
      </c>
      <c r="J2205" s="15" t="str">
        <f>_xlfn.XLOOKUP(A2205,'Medical Examinations'!$P$3:$P$2337,'Medical Examinations'!$X$3:$X$2337)</f>
        <v>Obesity</v>
      </c>
      <c r="K2205" s="15"/>
      <c r="L2205" s="74">
        <f>_xlfn.XLOOKUP(A2205,'Hospitalisation Details'!$U$4:$U$2346,'Hospitalisation Details'!$V$4:$V$2346)</f>
        <v>38151</v>
      </c>
      <c r="M2205" s="75">
        <f>_xlfn.XLOOKUP(A2205,'Hospitalisation Details'!$U$4:$U$2346,'Hospitalisation Details'!$X$4:$X$2346)</f>
        <v>1634.57</v>
      </c>
      <c r="N2205" s="15">
        <f>_xlfn.XLOOKUP(A2205,'Hospitalisation Details'!$U$4:$U$2346,'Hospitalisation Details'!$Y$4:$Y$2346)</f>
        <v>1</v>
      </c>
      <c r="O2205" s="15">
        <f>_xlfn.XLOOKUP(A2205,'Hospitalisation Details'!$U$4:$U$2346,'Hospitalisation Details'!$Z$4:$Z$2346)</f>
        <v>9</v>
      </c>
      <c r="P2205" s="15" t="str">
        <f>_xlfn.XLOOKUP(A2205,'Hospitalisation Details'!$U$4:$U$2346,'Hospitalisation Details'!$AA$4:$AA$2346)</f>
        <v>R1013</v>
      </c>
      <c r="Q2205" s="15">
        <f>_xlfn.XLOOKUP(A2205,'Hospitalisation Details'!$U$4:$U$2346,'Hospitalisation Details'!$AB$4:$AB$2346)</f>
        <v>19</v>
      </c>
    </row>
    <row r="2206" spans="1:17" ht="15.5" x14ac:dyDescent="0.35">
      <c r="A2206" s="73" t="s">
        <v>154</v>
      </c>
      <c r="B2206" s="40" t="str">
        <f>_xlfn.XLOOKUP(A2206,'Customer Names'!$A$3:$A$2337,'Customer Names'!$E$3:$E$2337)</f>
        <v>Andrea K</v>
      </c>
      <c r="C2206" s="29">
        <f>_xlfn.XLOOKUP(A2206,'Medical Examinations'!$P$3:$P$2337,'Medical Examinations'!$Q$3:$Q$2337)</f>
        <v>39.82</v>
      </c>
      <c r="D2206" s="15">
        <f>_xlfn.XLOOKUP(A2206,'Medical Examinations'!$P$3:$P$2337,'Medical Examinations'!$R$3:$R$2337)</f>
        <v>6.01</v>
      </c>
      <c r="E2206" s="15" t="str">
        <f>_xlfn.XLOOKUP(A2206,'Medical Examinations'!$P$3:$P$2337,'Medical Examinations'!$S$3:$S$2337)</f>
        <v>No</v>
      </c>
      <c r="F2206" s="15" t="str">
        <f>_xlfn.XLOOKUP(A2206,'Medical Examinations'!$P$3:$P$2337,'Medical Examinations'!$T$3:$T$2337)</f>
        <v>yes</v>
      </c>
      <c r="G2206" s="15" t="str">
        <f>_xlfn.XLOOKUP(A2206,'Medical Examinations'!$P$3:$P$2337,'Medical Examinations'!$U$3:$U$2337)</f>
        <v>No</v>
      </c>
      <c r="H2206" s="15">
        <f>_xlfn.XLOOKUP(A2206,'Medical Examinations'!$P$3:$P$2337,'Medical Examinations'!$V$3:$V$2337)</f>
        <v>1</v>
      </c>
      <c r="I2206" s="15" t="str">
        <f>_xlfn.XLOOKUP(A2206,'Medical Examinations'!$P$3:$P$2337,'Medical Examinations'!$W$3:$W$2337)</f>
        <v>No</v>
      </c>
      <c r="J2206" s="15" t="str">
        <f>_xlfn.XLOOKUP(A2206,'Medical Examinations'!$P$3:$P$2337,'Medical Examinations'!$X$3:$X$2337)</f>
        <v>Obesity</v>
      </c>
      <c r="K2206" s="15"/>
      <c r="L2206" s="74">
        <f>_xlfn.XLOOKUP(A2206,'Hospitalisation Details'!$U$4:$U$2346,'Hospitalisation Details'!$V$4:$V$2346)</f>
        <v>38207</v>
      </c>
      <c r="M2206" s="75">
        <f>_xlfn.XLOOKUP(A2206,'Hospitalisation Details'!$U$4:$U$2346,'Hospitalisation Details'!$X$4:$X$2346)</f>
        <v>1633.96</v>
      </c>
      <c r="N2206" s="15">
        <f>_xlfn.XLOOKUP(A2206,'Hospitalisation Details'!$U$4:$U$2346,'Hospitalisation Details'!$Y$4:$Y$2346)</f>
        <v>1</v>
      </c>
      <c r="O2206" s="15">
        <f>_xlfn.XLOOKUP(A2206,'Hospitalisation Details'!$U$4:$U$2346,'Hospitalisation Details'!$Z$4:$Z$2346)</f>
        <v>2</v>
      </c>
      <c r="P2206" s="15" t="str">
        <f>_xlfn.XLOOKUP(A2206,'Hospitalisation Details'!$U$4:$U$2346,'Hospitalisation Details'!$AA$4:$AA$2346)</f>
        <v>R1013</v>
      </c>
      <c r="Q2206" s="15">
        <f>_xlfn.XLOOKUP(A2206,'Hospitalisation Details'!$U$4:$U$2346,'Hospitalisation Details'!$AB$4:$AB$2346)</f>
        <v>19</v>
      </c>
    </row>
    <row r="2207" spans="1:17" ht="15.5" x14ac:dyDescent="0.35">
      <c r="A2207" s="73" t="s">
        <v>153</v>
      </c>
      <c r="B2207" s="40" t="str">
        <f>_xlfn.XLOOKUP(A2207,'Customer Names'!$A$3:$A$2337,'Customer Names'!$E$3:$E$2337)</f>
        <v>Elleree</v>
      </c>
      <c r="C2207" s="29">
        <f>_xlfn.XLOOKUP(A2207,'Medical Examinations'!$P$3:$P$2337,'Medical Examinations'!$Q$3:$Q$2337)</f>
        <v>39.159999999999997</v>
      </c>
      <c r="D2207" s="15">
        <f>_xlfn.XLOOKUP(A2207,'Medical Examinations'!$P$3:$P$2337,'Medical Examinations'!$R$3:$R$2337)</f>
        <v>5.81</v>
      </c>
      <c r="E2207" s="15" t="str">
        <f>_xlfn.XLOOKUP(A2207,'Medical Examinations'!$P$3:$P$2337,'Medical Examinations'!$S$3:$S$2337)</f>
        <v>No</v>
      </c>
      <c r="F2207" s="15" t="str">
        <f>_xlfn.XLOOKUP(A2207,'Medical Examinations'!$P$3:$P$2337,'Medical Examinations'!$T$3:$T$2337)</f>
        <v>yes</v>
      </c>
      <c r="G2207" s="15" t="str">
        <f>_xlfn.XLOOKUP(A2207,'Medical Examinations'!$P$3:$P$2337,'Medical Examinations'!$U$3:$U$2337)</f>
        <v>No</v>
      </c>
      <c r="H2207" s="15">
        <f>_xlfn.XLOOKUP(A2207,'Medical Examinations'!$P$3:$P$2337,'Medical Examinations'!$V$3:$V$2337)</f>
        <v>1</v>
      </c>
      <c r="I2207" s="15" t="str">
        <f>_xlfn.XLOOKUP(A2207,'Medical Examinations'!$P$3:$P$2337,'Medical Examinations'!$W$3:$W$2337)</f>
        <v>No</v>
      </c>
      <c r="J2207" s="15" t="str">
        <f>_xlfn.XLOOKUP(A2207,'Medical Examinations'!$P$3:$P$2337,'Medical Examinations'!$X$3:$X$2337)</f>
        <v>Obesity</v>
      </c>
      <c r="K2207" s="15"/>
      <c r="L2207" s="74">
        <f>_xlfn.XLOOKUP(A2207,'Hospitalisation Details'!$U$4:$U$2346,'Hospitalisation Details'!$V$4:$V$2346)</f>
        <v>38334</v>
      </c>
      <c r="M2207" s="75">
        <f>_xlfn.XLOOKUP(A2207,'Hospitalisation Details'!$U$4:$U$2346,'Hospitalisation Details'!$X$4:$X$2346)</f>
        <v>1633.04</v>
      </c>
      <c r="N2207" s="15">
        <f>_xlfn.XLOOKUP(A2207,'Hospitalisation Details'!$U$4:$U$2346,'Hospitalisation Details'!$Y$4:$Y$2346)</f>
        <v>1</v>
      </c>
      <c r="O2207" s="15">
        <f>_xlfn.XLOOKUP(A2207,'Hospitalisation Details'!$U$4:$U$2346,'Hospitalisation Details'!$Z$4:$Z$2346)</f>
        <v>9</v>
      </c>
      <c r="P2207" s="15" t="str">
        <f>_xlfn.XLOOKUP(A2207,'Hospitalisation Details'!$U$4:$U$2346,'Hospitalisation Details'!$AA$4:$AA$2346)</f>
        <v>R1013</v>
      </c>
      <c r="Q2207" s="15">
        <f>_xlfn.XLOOKUP(A2207,'Hospitalisation Details'!$U$4:$U$2346,'Hospitalisation Details'!$AB$4:$AB$2346)</f>
        <v>18</v>
      </c>
    </row>
    <row r="2208" spans="1:17" ht="15.5" x14ac:dyDescent="0.35">
      <c r="A2208" s="73" t="s">
        <v>152</v>
      </c>
      <c r="B2208" s="40" t="str">
        <f>_xlfn.XLOOKUP(A2208,'Customer Names'!$A$3:$A$2337,'Customer Names'!$E$3:$E$2337)</f>
        <v>Brandon J</v>
      </c>
      <c r="C2208" s="29">
        <f>_xlfn.XLOOKUP(A2208,'Medical Examinations'!$P$3:$P$2337,'Medical Examinations'!$Q$3:$Q$2337)</f>
        <v>25.555</v>
      </c>
      <c r="D2208" s="15">
        <f>_xlfn.XLOOKUP(A2208,'Medical Examinations'!$P$3:$P$2337,'Medical Examinations'!$R$3:$R$2337)</f>
        <v>4.37</v>
      </c>
      <c r="E2208" s="15" t="str">
        <f>_xlfn.XLOOKUP(A2208,'Medical Examinations'!$P$3:$P$2337,'Medical Examinations'!$S$3:$S$2337)</f>
        <v>No</v>
      </c>
      <c r="F2208" s="15" t="str">
        <f>_xlfn.XLOOKUP(A2208,'Medical Examinations'!$P$3:$P$2337,'Medical Examinations'!$T$3:$T$2337)</f>
        <v>No</v>
      </c>
      <c r="G2208" s="15" t="str">
        <f>_xlfn.XLOOKUP(A2208,'Medical Examinations'!$P$3:$P$2337,'Medical Examinations'!$U$3:$U$2337)</f>
        <v>Yes</v>
      </c>
      <c r="H2208" s="15">
        <f>_xlfn.XLOOKUP(A2208,'Medical Examinations'!$P$3:$P$2337,'Medical Examinations'!$V$3:$V$2337)</f>
        <v>1</v>
      </c>
      <c r="I2208" s="15" t="str">
        <f>_xlfn.XLOOKUP(A2208,'Medical Examinations'!$P$3:$P$2337,'Medical Examinations'!$W$3:$W$2337)</f>
        <v>No</v>
      </c>
      <c r="J2208" s="15" t="str">
        <f>_xlfn.XLOOKUP(A2208,'Medical Examinations'!$P$3:$P$2337,'Medical Examinations'!$X$3:$X$2337)</f>
        <v>Overweight</v>
      </c>
      <c r="K2208" s="15"/>
      <c r="L2208" s="74">
        <f>_xlfn.XLOOKUP(A2208,'Hospitalisation Details'!$U$4:$U$2346,'Hospitalisation Details'!$V$4:$V$2346)</f>
        <v>37880</v>
      </c>
      <c r="M2208" s="75">
        <f>_xlfn.XLOOKUP(A2208,'Hospitalisation Details'!$U$4:$U$2346,'Hospitalisation Details'!$X$4:$X$2346)</f>
        <v>1632.56</v>
      </c>
      <c r="N2208" s="15">
        <f>_xlfn.XLOOKUP(A2208,'Hospitalisation Details'!$U$4:$U$2346,'Hospitalisation Details'!$Y$4:$Y$2346)</f>
        <v>1</v>
      </c>
      <c r="O2208" s="15">
        <f>_xlfn.XLOOKUP(A2208,'Hospitalisation Details'!$U$4:$U$2346,'Hospitalisation Details'!$Z$4:$Z$2346)</f>
        <v>9</v>
      </c>
      <c r="P2208" s="15" t="str">
        <f>_xlfn.XLOOKUP(A2208,'Hospitalisation Details'!$U$4:$U$2346,'Hospitalisation Details'!$AA$4:$AA$2346)</f>
        <v>R1012</v>
      </c>
      <c r="Q2208" s="15">
        <f>_xlfn.XLOOKUP(A2208,'Hospitalisation Details'!$U$4:$U$2346,'Hospitalisation Details'!$AB$4:$AB$2346)</f>
        <v>20</v>
      </c>
    </row>
    <row r="2209" spans="1:17" ht="15.5" x14ac:dyDescent="0.35">
      <c r="A2209" s="73" t="s">
        <v>151</v>
      </c>
      <c r="B2209" s="40" t="str">
        <f>_xlfn.XLOOKUP(A2209,'Customer Names'!$A$3:$A$2337,'Customer Names'!$E$3:$E$2337)</f>
        <v>Steve</v>
      </c>
      <c r="C2209" s="29">
        <f>_xlfn.XLOOKUP(A2209,'Medical Examinations'!$P$3:$P$2337,'Medical Examinations'!$Q$3:$Q$2337)</f>
        <v>25.175000000000001</v>
      </c>
      <c r="D2209" s="15">
        <f>_xlfn.XLOOKUP(A2209,'Medical Examinations'!$P$3:$P$2337,'Medical Examinations'!$R$3:$R$2337)</f>
        <v>5.74</v>
      </c>
      <c r="E2209" s="15" t="str">
        <f>_xlfn.XLOOKUP(A2209,'Medical Examinations'!$P$3:$P$2337,'Medical Examinations'!$S$3:$S$2337)</f>
        <v>No</v>
      </c>
      <c r="F2209" s="15" t="str">
        <f>_xlfn.XLOOKUP(A2209,'Medical Examinations'!$P$3:$P$2337,'Medical Examinations'!$T$3:$T$2337)</f>
        <v>No</v>
      </c>
      <c r="G2209" s="15" t="str">
        <f>_xlfn.XLOOKUP(A2209,'Medical Examinations'!$P$3:$P$2337,'Medical Examinations'!$U$3:$U$2337)</f>
        <v>Yes</v>
      </c>
      <c r="H2209" s="15">
        <f>_xlfn.XLOOKUP(A2209,'Medical Examinations'!$P$3:$P$2337,'Medical Examinations'!$V$3:$V$2337)</f>
        <v>1</v>
      </c>
      <c r="I2209" s="15" t="str">
        <f>_xlfn.XLOOKUP(A2209,'Medical Examinations'!$P$3:$P$2337,'Medical Examinations'!$W$3:$W$2337)</f>
        <v>No</v>
      </c>
      <c r="J2209" s="15" t="str">
        <f>_xlfn.XLOOKUP(A2209,'Medical Examinations'!$P$3:$P$2337,'Medical Examinations'!$X$3:$X$2337)</f>
        <v>Overweight</v>
      </c>
      <c r="K2209" s="15"/>
      <c r="L2209" s="74">
        <f>_xlfn.XLOOKUP(A2209,'Hospitalisation Details'!$U$4:$U$2346,'Hospitalisation Details'!$V$4:$V$2346)</f>
        <v>37897</v>
      </c>
      <c r="M2209" s="75">
        <f>_xlfn.XLOOKUP(A2209,'Hospitalisation Details'!$U$4:$U$2346,'Hospitalisation Details'!$X$4:$X$2346)</f>
        <v>1632.04</v>
      </c>
      <c r="N2209" s="15">
        <f>_xlfn.XLOOKUP(A2209,'Hospitalisation Details'!$U$4:$U$2346,'Hospitalisation Details'!$Y$4:$Y$2346)</f>
        <v>1</v>
      </c>
      <c r="O2209" s="15">
        <f>_xlfn.XLOOKUP(A2209,'Hospitalisation Details'!$U$4:$U$2346,'Hospitalisation Details'!$Z$4:$Z$2346)</f>
        <v>9</v>
      </c>
      <c r="P2209" s="15" t="str">
        <f>_xlfn.XLOOKUP(A2209,'Hospitalisation Details'!$U$4:$U$2346,'Hospitalisation Details'!$AA$4:$AA$2346)</f>
        <v>R1012</v>
      </c>
      <c r="Q2209" s="15">
        <f>_xlfn.XLOOKUP(A2209,'Hospitalisation Details'!$U$4:$U$2346,'Hospitalisation Details'!$AB$4:$AB$2346)</f>
        <v>20</v>
      </c>
    </row>
    <row r="2210" spans="1:17" ht="15.5" x14ac:dyDescent="0.35">
      <c r="A2210" s="73" t="s">
        <v>150</v>
      </c>
      <c r="B2210" s="40" t="str">
        <f>_xlfn.XLOOKUP(A2210,'Customer Names'!$A$3:$A$2337,'Customer Names'!$E$3:$E$2337)</f>
        <v>Nina Wavik Sr.</v>
      </c>
      <c r="C2210" s="29">
        <f>_xlfn.XLOOKUP(A2210,'Medical Examinations'!$P$3:$P$2337,'Medical Examinations'!$Q$3:$Q$2337)</f>
        <v>38.28</v>
      </c>
      <c r="D2210" s="15">
        <f>_xlfn.XLOOKUP(A2210,'Medical Examinations'!$P$3:$P$2337,'Medical Examinations'!$R$3:$R$2337)</f>
        <v>5.39</v>
      </c>
      <c r="E2210" s="15" t="str">
        <f>_xlfn.XLOOKUP(A2210,'Medical Examinations'!$P$3:$P$2337,'Medical Examinations'!$S$3:$S$2337)</f>
        <v>No</v>
      </c>
      <c r="F2210" s="15" t="str">
        <f>_xlfn.XLOOKUP(A2210,'Medical Examinations'!$P$3:$P$2337,'Medical Examinations'!$T$3:$T$2337)</f>
        <v>yes</v>
      </c>
      <c r="G2210" s="15" t="str">
        <f>_xlfn.XLOOKUP(A2210,'Medical Examinations'!$P$3:$P$2337,'Medical Examinations'!$U$3:$U$2337)</f>
        <v>No</v>
      </c>
      <c r="H2210" s="15">
        <f>_xlfn.XLOOKUP(A2210,'Medical Examinations'!$P$3:$P$2337,'Medical Examinations'!$V$3:$V$2337)</f>
        <v>1</v>
      </c>
      <c r="I2210" s="15" t="str">
        <f>_xlfn.XLOOKUP(A2210,'Medical Examinations'!$P$3:$P$2337,'Medical Examinations'!$W$3:$W$2337)</f>
        <v>No</v>
      </c>
      <c r="J2210" s="15" t="str">
        <f>_xlfn.XLOOKUP(A2210,'Medical Examinations'!$P$3:$P$2337,'Medical Examinations'!$X$3:$X$2337)</f>
        <v>Obesity</v>
      </c>
      <c r="K2210" s="15"/>
      <c r="L2210" s="74">
        <f>_xlfn.XLOOKUP(A2210,'Hospitalisation Details'!$U$4:$U$2346,'Hospitalisation Details'!$V$4:$V$2346)</f>
        <v>38177</v>
      </c>
      <c r="M2210" s="75">
        <f>_xlfn.XLOOKUP(A2210,'Hospitalisation Details'!$U$4:$U$2346,'Hospitalisation Details'!$X$4:$X$2346)</f>
        <v>1631.82</v>
      </c>
      <c r="N2210" s="15">
        <f>_xlfn.XLOOKUP(A2210,'Hospitalisation Details'!$U$4:$U$2346,'Hospitalisation Details'!$Y$4:$Y$2346)</f>
        <v>1</v>
      </c>
      <c r="O2210" s="15">
        <f>_xlfn.XLOOKUP(A2210,'Hospitalisation Details'!$U$4:$U$2346,'Hospitalisation Details'!$Z$4:$Z$2346)</f>
        <v>2</v>
      </c>
      <c r="P2210" s="15" t="str">
        <f>_xlfn.XLOOKUP(A2210,'Hospitalisation Details'!$U$4:$U$2346,'Hospitalisation Details'!$AA$4:$AA$2346)</f>
        <v>R1013</v>
      </c>
      <c r="Q2210" s="15">
        <f>_xlfn.XLOOKUP(A2210,'Hospitalisation Details'!$U$4:$U$2346,'Hospitalisation Details'!$AB$4:$AB$2346)</f>
        <v>19</v>
      </c>
    </row>
    <row r="2211" spans="1:17" ht="15.5" x14ac:dyDescent="0.35">
      <c r="A2211" s="73" t="s">
        <v>149</v>
      </c>
      <c r="B2211" s="40" t="str">
        <f>_xlfn.XLOOKUP(A2211,'Customer Names'!$A$3:$A$2337,'Customer Names'!$E$3:$E$2337)</f>
        <v>Dani</v>
      </c>
      <c r="C2211" s="29">
        <f>_xlfn.XLOOKUP(A2211,'Medical Examinations'!$P$3:$P$2337,'Medical Examinations'!$Q$3:$Q$2337)</f>
        <v>38.17</v>
      </c>
      <c r="D2211" s="15">
        <f>_xlfn.XLOOKUP(A2211,'Medical Examinations'!$P$3:$P$2337,'Medical Examinations'!$R$3:$R$2337)</f>
        <v>4.07</v>
      </c>
      <c r="E2211" s="15" t="str">
        <f>_xlfn.XLOOKUP(A2211,'Medical Examinations'!$P$3:$P$2337,'Medical Examinations'!$S$3:$S$2337)</f>
        <v>No</v>
      </c>
      <c r="F2211" s="15" t="str">
        <f>_xlfn.XLOOKUP(A2211,'Medical Examinations'!$P$3:$P$2337,'Medical Examinations'!$T$3:$T$2337)</f>
        <v>yes</v>
      </c>
      <c r="G2211" s="15" t="str">
        <f>_xlfn.XLOOKUP(A2211,'Medical Examinations'!$P$3:$P$2337,'Medical Examinations'!$U$3:$U$2337)</f>
        <v>No</v>
      </c>
      <c r="H2211" s="15">
        <f>_xlfn.XLOOKUP(A2211,'Medical Examinations'!$P$3:$P$2337,'Medical Examinations'!$V$3:$V$2337)</f>
        <v>1</v>
      </c>
      <c r="I2211" s="15" t="str">
        <f>_xlfn.XLOOKUP(A2211,'Medical Examinations'!$P$3:$P$2337,'Medical Examinations'!$W$3:$W$2337)</f>
        <v>No</v>
      </c>
      <c r="J2211" s="15" t="str">
        <f>_xlfn.XLOOKUP(A2211,'Medical Examinations'!$P$3:$P$2337,'Medical Examinations'!$X$3:$X$2337)</f>
        <v>Obesity</v>
      </c>
      <c r="K2211" s="15"/>
      <c r="L2211" s="74">
        <f>_xlfn.XLOOKUP(A2211,'Hospitalisation Details'!$U$4:$U$2346,'Hospitalisation Details'!$V$4:$V$2346)</f>
        <v>38326</v>
      </c>
      <c r="M2211" s="75">
        <f>_xlfn.XLOOKUP(A2211,'Hospitalisation Details'!$U$4:$U$2346,'Hospitalisation Details'!$X$4:$X$2346)</f>
        <v>1631.67</v>
      </c>
      <c r="N2211" s="15">
        <f>_xlfn.XLOOKUP(A2211,'Hospitalisation Details'!$U$4:$U$2346,'Hospitalisation Details'!$Y$4:$Y$2346)</f>
        <v>1</v>
      </c>
      <c r="O2211" s="15">
        <f>_xlfn.XLOOKUP(A2211,'Hospitalisation Details'!$U$4:$U$2346,'Hospitalisation Details'!$Z$4:$Z$2346)</f>
        <v>1</v>
      </c>
      <c r="P2211" s="15" t="str">
        <f>_xlfn.XLOOKUP(A2211,'Hospitalisation Details'!$U$4:$U$2346,'Hospitalisation Details'!$AA$4:$AA$2346)</f>
        <v>R1013</v>
      </c>
      <c r="Q2211" s="15">
        <f>_xlfn.XLOOKUP(A2211,'Hospitalisation Details'!$U$4:$U$2346,'Hospitalisation Details'!$AB$4:$AB$2346)</f>
        <v>19</v>
      </c>
    </row>
    <row r="2212" spans="1:17" ht="15.5" x14ac:dyDescent="0.35">
      <c r="A2212" s="73" t="s">
        <v>148</v>
      </c>
      <c r="B2212" s="40" t="str">
        <f>_xlfn.XLOOKUP(A2212,'Customer Names'!$A$3:$A$2337,'Customer Names'!$E$3:$E$2337)</f>
        <v>Jennifer A.</v>
      </c>
      <c r="C2212" s="29">
        <f>_xlfn.XLOOKUP(A2212,'Medical Examinations'!$P$3:$P$2337,'Medical Examinations'!$Q$3:$Q$2337)</f>
        <v>36.85</v>
      </c>
      <c r="D2212" s="15">
        <f>_xlfn.XLOOKUP(A2212,'Medical Examinations'!$P$3:$P$2337,'Medical Examinations'!$R$3:$R$2337)</f>
        <v>5.49</v>
      </c>
      <c r="E2212" s="15" t="str">
        <f>_xlfn.XLOOKUP(A2212,'Medical Examinations'!$P$3:$P$2337,'Medical Examinations'!$S$3:$S$2337)</f>
        <v>No</v>
      </c>
      <c r="F2212" s="15" t="str">
        <f>_xlfn.XLOOKUP(A2212,'Medical Examinations'!$P$3:$P$2337,'Medical Examinations'!$T$3:$T$2337)</f>
        <v>yes</v>
      </c>
      <c r="G2212" s="15" t="str">
        <f>_xlfn.XLOOKUP(A2212,'Medical Examinations'!$P$3:$P$2337,'Medical Examinations'!$U$3:$U$2337)</f>
        <v>No</v>
      </c>
      <c r="H2212" s="15">
        <f>_xlfn.XLOOKUP(A2212,'Medical Examinations'!$P$3:$P$2337,'Medical Examinations'!$V$3:$V$2337)</f>
        <v>1</v>
      </c>
      <c r="I2212" s="15" t="str">
        <f>_xlfn.XLOOKUP(A2212,'Medical Examinations'!$P$3:$P$2337,'Medical Examinations'!$W$3:$W$2337)</f>
        <v>No</v>
      </c>
      <c r="J2212" s="15" t="str">
        <f>_xlfn.XLOOKUP(A2212,'Medical Examinations'!$P$3:$P$2337,'Medical Examinations'!$X$3:$X$2337)</f>
        <v>Obesity</v>
      </c>
      <c r="K2212" s="15"/>
      <c r="L2212" s="74">
        <f>_xlfn.XLOOKUP(A2212,'Hospitalisation Details'!$U$4:$U$2346,'Hospitalisation Details'!$V$4:$V$2346)</f>
        <v>38264</v>
      </c>
      <c r="M2212" s="75">
        <f>_xlfn.XLOOKUP(A2212,'Hospitalisation Details'!$U$4:$U$2346,'Hospitalisation Details'!$X$4:$X$2346)</f>
        <v>1629.83</v>
      </c>
      <c r="N2212" s="15">
        <f>_xlfn.XLOOKUP(A2212,'Hospitalisation Details'!$U$4:$U$2346,'Hospitalisation Details'!$Y$4:$Y$2346)</f>
        <v>1</v>
      </c>
      <c r="O2212" s="15">
        <f>_xlfn.XLOOKUP(A2212,'Hospitalisation Details'!$U$4:$U$2346,'Hospitalisation Details'!$Z$4:$Z$2346)</f>
        <v>9</v>
      </c>
      <c r="P2212" s="15" t="str">
        <f>_xlfn.XLOOKUP(A2212,'Hospitalisation Details'!$U$4:$U$2346,'Hospitalisation Details'!$AA$4:$AA$2346)</f>
        <v>R1013</v>
      </c>
      <c r="Q2212" s="15">
        <f>_xlfn.XLOOKUP(A2212,'Hospitalisation Details'!$U$4:$U$2346,'Hospitalisation Details'!$AB$4:$AB$2346)</f>
        <v>19</v>
      </c>
    </row>
    <row r="2213" spans="1:17" ht="15.5" x14ac:dyDescent="0.35">
      <c r="A2213" s="73" t="s">
        <v>147</v>
      </c>
      <c r="B2213" s="40" t="str">
        <f>_xlfn.XLOOKUP(A2213,'Customer Names'!$A$3:$A$2337,'Customer Names'!$E$3:$E$2337)</f>
        <v>Martin</v>
      </c>
      <c r="C2213" s="29">
        <f>_xlfn.XLOOKUP(A2213,'Medical Examinations'!$P$3:$P$2337,'Medical Examinations'!$Q$3:$Q$2337)</f>
        <v>22.61</v>
      </c>
      <c r="D2213" s="15">
        <f>_xlfn.XLOOKUP(A2213,'Medical Examinations'!$P$3:$P$2337,'Medical Examinations'!$R$3:$R$2337)</f>
        <v>5.68</v>
      </c>
      <c r="E2213" s="15" t="str">
        <f>_xlfn.XLOOKUP(A2213,'Medical Examinations'!$P$3:$P$2337,'Medical Examinations'!$S$3:$S$2337)</f>
        <v>No</v>
      </c>
      <c r="F2213" s="15" t="str">
        <f>_xlfn.XLOOKUP(A2213,'Medical Examinations'!$P$3:$P$2337,'Medical Examinations'!$T$3:$T$2337)</f>
        <v>No</v>
      </c>
      <c r="G2213" s="15" t="str">
        <f>_xlfn.XLOOKUP(A2213,'Medical Examinations'!$P$3:$P$2337,'Medical Examinations'!$U$3:$U$2337)</f>
        <v>Yes</v>
      </c>
      <c r="H2213" s="15">
        <f>_xlfn.XLOOKUP(A2213,'Medical Examinations'!$P$3:$P$2337,'Medical Examinations'!$V$3:$V$2337)</f>
        <v>1</v>
      </c>
      <c r="I2213" s="15" t="str">
        <f>_xlfn.XLOOKUP(A2213,'Medical Examinations'!$P$3:$P$2337,'Medical Examinations'!$W$3:$W$2337)</f>
        <v>No</v>
      </c>
      <c r="J2213" s="15" t="str">
        <f>_xlfn.XLOOKUP(A2213,'Medical Examinations'!$P$3:$P$2337,'Medical Examinations'!$X$3:$X$2337)</f>
        <v>Normalweight</v>
      </c>
      <c r="K2213" s="15"/>
      <c r="L2213" s="74">
        <f>_xlfn.XLOOKUP(A2213,'Hospitalisation Details'!$U$4:$U$2346,'Hospitalisation Details'!$V$4:$V$2346)</f>
        <v>37819</v>
      </c>
      <c r="M2213" s="75">
        <f>_xlfn.XLOOKUP(A2213,'Hospitalisation Details'!$U$4:$U$2346,'Hospitalisation Details'!$X$4:$X$2346)</f>
        <v>1628.47</v>
      </c>
      <c r="N2213" s="15">
        <f>_xlfn.XLOOKUP(A2213,'Hospitalisation Details'!$U$4:$U$2346,'Hospitalisation Details'!$Y$4:$Y$2346)</f>
        <v>1</v>
      </c>
      <c r="O2213" s="15">
        <f>_xlfn.XLOOKUP(A2213,'Hospitalisation Details'!$U$4:$U$2346,'Hospitalisation Details'!$Z$4:$Z$2346)</f>
        <v>2</v>
      </c>
      <c r="P2213" s="15" t="str">
        <f>_xlfn.XLOOKUP(A2213,'Hospitalisation Details'!$U$4:$U$2346,'Hospitalisation Details'!$AA$4:$AA$2346)</f>
        <v>R1012</v>
      </c>
      <c r="Q2213" s="15">
        <f>_xlfn.XLOOKUP(A2213,'Hospitalisation Details'!$U$4:$U$2346,'Hospitalisation Details'!$AB$4:$AB$2346)</f>
        <v>20</v>
      </c>
    </row>
    <row r="2214" spans="1:17" ht="15.5" x14ac:dyDescent="0.35">
      <c r="A2214" s="73" t="s">
        <v>146</v>
      </c>
      <c r="B2214" s="40" t="str">
        <f>_xlfn.XLOOKUP(A2214,'Customer Names'!$A$3:$A$2337,'Customer Names'!$E$3:$E$2337)</f>
        <v>Steve</v>
      </c>
      <c r="C2214" s="29">
        <f>_xlfn.XLOOKUP(A2214,'Medical Examinations'!$P$3:$P$2337,'Medical Examinations'!$Q$3:$Q$2337)</f>
        <v>21.754999999999999</v>
      </c>
      <c r="D2214" s="15">
        <f>_xlfn.XLOOKUP(A2214,'Medical Examinations'!$P$3:$P$2337,'Medical Examinations'!$R$3:$R$2337)</f>
        <v>6.09</v>
      </c>
      <c r="E2214" s="15" t="str">
        <f>_xlfn.XLOOKUP(A2214,'Medical Examinations'!$P$3:$P$2337,'Medical Examinations'!$S$3:$S$2337)</f>
        <v>No</v>
      </c>
      <c r="F2214" s="15" t="str">
        <f>_xlfn.XLOOKUP(A2214,'Medical Examinations'!$P$3:$P$2337,'Medical Examinations'!$T$3:$T$2337)</f>
        <v>No</v>
      </c>
      <c r="G2214" s="15" t="str">
        <f>_xlfn.XLOOKUP(A2214,'Medical Examinations'!$P$3:$P$2337,'Medical Examinations'!$U$3:$U$2337)</f>
        <v>Yes</v>
      </c>
      <c r="H2214" s="15">
        <f>_xlfn.XLOOKUP(A2214,'Medical Examinations'!$P$3:$P$2337,'Medical Examinations'!$V$3:$V$2337)</f>
        <v>1</v>
      </c>
      <c r="I2214" s="15" t="str">
        <f>_xlfn.XLOOKUP(A2214,'Medical Examinations'!$P$3:$P$2337,'Medical Examinations'!$W$3:$W$2337)</f>
        <v>No</v>
      </c>
      <c r="J2214" s="15" t="str">
        <f>_xlfn.XLOOKUP(A2214,'Medical Examinations'!$P$3:$P$2337,'Medical Examinations'!$X$3:$X$2337)</f>
        <v>Normalweight</v>
      </c>
      <c r="K2214" s="15"/>
      <c r="L2214" s="74">
        <f>_xlfn.XLOOKUP(A2214,'Hospitalisation Details'!$U$4:$U$2346,'Hospitalisation Details'!$V$4:$V$2346)</f>
        <v>37959</v>
      </c>
      <c r="M2214" s="75">
        <f>_xlfn.XLOOKUP(A2214,'Hospitalisation Details'!$U$4:$U$2346,'Hospitalisation Details'!$X$4:$X$2346)</f>
        <v>1627.28</v>
      </c>
      <c r="N2214" s="15">
        <f>_xlfn.XLOOKUP(A2214,'Hospitalisation Details'!$U$4:$U$2346,'Hospitalisation Details'!$Y$4:$Y$2346)</f>
        <v>1</v>
      </c>
      <c r="O2214" s="15">
        <f>_xlfn.XLOOKUP(A2214,'Hospitalisation Details'!$U$4:$U$2346,'Hospitalisation Details'!$Z$4:$Z$2346)</f>
        <v>9</v>
      </c>
      <c r="P2214" s="15" t="str">
        <f>_xlfn.XLOOKUP(A2214,'Hospitalisation Details'!$U$4:$U$2346,'Hospitalisation Details'!$AA$4:$AA$2346)</f>
        <v>R1012</v>
      </c>
      <c r="Q2214" s="15">
        <f>_xlfn.XLOOKUP(A2214,'Hospitalisation Details'!$U$4:$U$2346,'Hospitalisation Details'!$AB$4:$AB$2346)</f>
        <v>20</v>
      </c>
    </row>
    <row r="2215" spans="1:17" ht="15.5" x14ac:dyDescent="0.35">
      <c r="A2215" s="73" t="s">
        <v>145</v>
      </c>
      <c r="B2215" s="40" t="str">
        <f>_xlfn.XLOOKUP(A2215,'Customer Names'!$A$3:$A$2337,'Customer Names'!$E$3:$E$2337)</f>
        <v>Christopher</v>
      </c>
      <c r="C2215" s="29">
        <f>_xlfn.XLOOKUP(A2215,'Medical Examinations'!$P$3:$P$2337,'Medical Examinations'!$Q$3:$Q$2337)</f>
        <v>20.425000000000001</v>
      </c>
      <c r="D2215" s="15">
        <f>_xlfn.XLOOKUP(A2215,'Medical Examinations'!$P$3:$P$2337,'Medical Examinations'!$R$3:$R$2337)</f>
        <v>5.53</v>
      </c>
      <c r="E2215" s="15" t="str">
        <f>_xlfn.XLOOKUP(A2215,'Medical Examinations'!$P$3:$P$2337,'Medical Examinations'!$S$3:$S$2337)</f>
        <v>No</v>
      </c>
      <c r="F2215" s="15" t="str">
        <f>_xlfn.XLOOKUP(A2215,'Medical Examinations'!$P$3:$P$2337,'Medical Examinations'!$T$3:$T$2337)</f>
        <v>No</v>
      </c>
      <c r="G2215" s="15" t="str">
        <f>_xlfn.XLOOKUP(A2215,'Medical Examinations'!$P$3:$P$2337,'Medical Examinations'!$U$3:$U$2337)</f>
        <v>Yes</v>
      </c>
      <c r="H2215" s="15">
        <f>_xlfn.XLOOKUP(A2215,'Medical Examinations'!$P$3:$P$2337,'Medical Examinations'!$V$3:$V$2337)</f>
        <v>1</v>
      </c>
      <c r="I2215" s="15" t="str">
        <f>_xlfn.XLOOKUP(A2215,'Medical Examinations'!$P$3:$P$2337,'Medical Examinations'!$W$3:$W$2337)</f>
        <v>No</v>
      </c>
      <c r="J2215" s="15" t="str">
        <f>_xlfn.XLOOKUP(A2215,'Medical Examinations'!$P$3:$P$2337,'Medical Examinations'!$X$3:$X$2337)</f>
        <v>Normalweight</v>
      </c>
      <c r="K2215" s="15"/>
      <c r="L2215" s="74">
        <f>_xlfn.XLOOKUP(A2215,'Hospitalisation Details'!$U$4:$U$2346,'Hospitalisation Details'!$V$4:$V$2346)</f>
        <v>37873</v>
      </c>
      <c r="M2215" s="75">
        <f>_xlfn.XLOOKUP(A2215,'Hospitalisation Details'!$U$4:$U$2346,'Hospitalisation Details'!$X$4:$X$2346)</f>
        <v>1625.43</v>
      </c>
      <c r="N2215" s="15">
        <f>_xlfn.XLOOKUP(A2215,'Hospitalisation Details'!$U$4:$U$2346,'Hospitalisation Details'!$Y$4:$Y$2346)</f>
        <v>1</v>
      </c>
      <c r="O2215" s="15">
        <f>_xlfn.XLOOKUP(A2215,'Hospitalisation Details'!$U$4:$U$2346,'Hospitalisation Details'!$Z$4:$Z$2346)</f>
        <v>1</v>
      </c>
      <c r="P2215" s="15" t="str">
        <f>_xlfn.XLOOKUP(A2215,'Hospitalisation Details'!$U$4:$U$2346,'Hospitalisation Details'!$AA$4:$AA$2346)</f>
        <v>R1012</v>
      </c>
      <c r="Q2215" s="15">
        <f>_xlfn.XLOOKUP(A2215,'Hospitalisation Details'!$U$4:$U$2346,'Hospitalisation Details'!$AB$4:$AB$2346)</f>
        <v>20</v>
      </c>
    </row>
    <row r="2216" spans="1:17" ht="15.5" x14ac:dyDescent="0.35">
      <c r="A2216" s="73" t="s">
        <v>144</v>
      </c>
      <c r="B2216" s="40" t="str">
        <f>_xlfn.XLOOKUP(A2216,'Customer Names'!$A$3:$A$2337,'Customer Names'!$E$3:$E$2337)</f>
        <v>Kathryn M.</v>
      </c>
      <c r="C2216" s="29">
        <f>_xlfn.XLOOKUP(A2216,'Medical Examinations'!$P$3:$P$2337,'Medical Examinations'!$Q$3:$Q$2337)</f>
        <v>31.35</v>
      </c>
      <c r="D2216" s="15">
        <f>_xlfn.XLOOKUP(A2216,'Medical Examinations'!$P$3:$P$2337,'Medical Examinations'!$R$3:$R$2337)</f>
        <v>4.28</v>
      </c>
      <c r="E2216" s="15" t="str">
        <f>_xlfn.XLOOKUP(A2216,'Medical Examinations'!$P$3:$P$2337,'Medical Examinations'!$S$3:$S$2337)</f>
        <v>No</v>
      </c>
      <c r="F2216" s="15" t="str">
        <f>_xlfn.XLOOKUP(A2216,'Medical Examinations'!$P$3:$P$2337,'Medical Examinations'!$T$3:$T$2337)</f>
        <v>yes</v>
      </c>
      <c r="G2216" s="15" t="str">
        <f>_xlfn.XLOOKUP(A2216,'Medical Examinations'!$P$3:$P$2337,'Medical Examinations'!$U$3:$U$2337)</f>
        <v>No</v>
      </c>
      <c r="H2216" s="15">
        <f>_xlfn.XLOOKUP(A2216,'Medical Examinations'!$P$3:$P$2337,'Medical Examinations'!$V$3:$V$2337)</f>
        <v>1</v>
      </c>
      <c r="I2216" s="15" t="str">
        <f>_xlfn.XLOOKUP(A2216,'Medical Examinations'!$P$3:$P$2337,'Medical Examinations'!$W$3:$W$2337)</f>
        <v>No</v>
      </c>
      <c r="J2216" s="15" t="str">
        <f>_xlfn.XLOOKUP(A2216,'Medical Examinations'!$P$3:$P$2337,'Medical Examinations'!$X$3:$X$2337)</f>
        <v>Obesity</v>
      </c>
      <c r="K2216" s="15"/>
      <c r="L2216" s="74">
        <f>_xlfn.XLOOKUP(A2216,'Hospitalisation Details'!$U$4:$U$2346,'Hospitalisation Details'!$V$4:$V$2346)</f>
        <v>38193</v>
      </c>
      <c r="M2216" s="75">
        <f>_xlfn.XLOOKUP(A2216,'Hospitalisation Details'!$U$4:$U$2346,'Hospitalisation Details'!$X$4:$X$2346)</f>
        <v>1622.19</v>
      </c>
      <c r="N2216" s="15">
        <f>_xlfn.XLOOKUP(A2216,'Hospitalisation Details'!$U$4:$U$2346,'Hospitalisation Details'!$Y$4:$Y$2346)</f>
        <v>1</v>
      </c>
      <c r="O2216" s="15">
        <f>_xlfn.XLOOKUP(A2216,'Hospitalisation Details'!$U$4:$U$2346,'Hospitalisation Details'!$Z$4:$Z$2346)</f>
        <v>2</v>
      </c>
      <c r="P2216" s="15" t="str">
        <f>_xlfn.XLOOKUP(A2216,'Hospitalisation Details'!$U$4:$U$2346,'Hospitalisation Details'!$AA$4:$AA$2346)</f>
        <v>R1013</v>
      </c>
      <c r="Q2216" s="15">
        <f>_xlfn.XLOOKUP(A2216,'Hospitalisation Details'!$U$4:$U$2346,'Hospitalisation Details'!$AB$4:$AB$2346)</f>
        <v>19</v>
      </c>
    </row>
    <row r="2217" spans="1:17" ht="15.5" x14ac:dyDescent="0.35">
      <c r="A2217" s="73" t="s">
        <v>143</v>
      </c>
      <c r="B2217" s="40" t="str">
        <f>_xlfn.XLOOKUP(A2217,'Customer Names'!$A$3:$A$2337,'Customer Names'!$E$3:$E$2337)</f>
        <v>Emily</v>
      </c>
      <c r="C2217" s="29">
        <f>_xlfn.XLOOKUP(A2217,'Medical Examinations'!$P$3:$P$2337,'Medical Examinations'!$Q$3:$Q$2337)</f>
        <v>31.13</v>
      </c>
      <c r="D2217" s="15">
        <f>_xlfn.XLOOKUP(A2217,'Medical Examinations'!$P$3:$P$2337,'Medical Examinations'!$R$3:$R$2337)</f>
        <v>6.01</v>
      </c>
      <c r="E2217" s="15" t="str">
        <f>_xlfn.XLOOKUP(A2217,'Medical Examinations'!$P$3:$P$2337,'Medical Examinations'!$S$3:$S$2337)</f>
        <v>No</v>
      </c>
      <c r="F2217" s="15" t="str">
        <f>_xlfn.XLOOKUP(A2217,'Medical Examinations'!$P$3:$P$2337,'Medical Examinations'!$T$3:$T$2337)</f>
        <v>yes</v>
      </c>
      <c r="G2217" s="15" t="str">
        <f>_xlfn.XLOOKUP(A2217,'Medical Examinations'!$P$3:$P$2337,'Medical Examinations'!$U$3:$U$2337)</f>
        <v>No</v>
      </c>
      <c r="H2217" s="15">
        <f>_xlfn.XLOOKUP(A2217,'Medical Examinations'!$P$3:$P$2337,'Medical Examinations'!$V$3:$V$2337)</f>
        <v>1</v>
      </c>
      <c r="I2217" s="15" t="str">
        <f>_xlfn.XLOOKUP(A2217,'Medical Examinations'!$P$3:$P$2337,'Medical Examinations'!$W$3:$W$2337)</f>
        <v>No</v>
      </c>
      <c r="J2217" s="15" t="str">
        <f>_xlfn.XLOOKUP(A2217,'Medical Examinations'!$P$3:$P$2337,'Medical Examinations'!$X$3:$X$2337)</f>
        <v>Obesity</v>
      </c>
      <c r="K2217" s="15"/>
      <c r="L2217" s="74">
        <f>_xlfn.XLOOKUP(A2217,'Hospitalisation Details'!$U$4:$U$2346,'Hospitalisation Details'!$V$4:$V$2346)</f>
        <v>38220</v>
      </c>
      <c r="M2217" s="75">
        <f>_xlfn.XLOOKUP(A2217,'Hospitalisation Details'!$U$4:$U$2346,'Hospitalisation Details'!$X$4:$X$2346)</f>
        <v>1621.88</v>
      </c>
      <c r="N2217" s="15">
        <f>_xlfn.XLOOKUP(A2217,'Hospitalisation Details'!$U$4:$U$2346,'Hospitalisation Details'!$Y$4:$Y$2346)</f>
        <v>1</v>
      </c>
      <c r="O2217" s="15">
        <f>_xlfn.XLOOKUP(A2217,'Hospitalisation Details'!$U$4:$U$2346,'Hospitalisation Details'!$Z$4:$Z$2346)</f>
        <v>9</v>
      </c>
      <c r="P2217" s="15" t="str">
        <f>_xlfn.XLOOKUP(A2217,'Hospitalisation Details'!$U$4:$U$2346,'Hospitalisation Details'!$AA$4:$AA$2346)</f>
        <v>R1013</v>
      </c>
      <c r="Q2217" s="15">
        <f>_xlfn.XLOOKUP(A2217,'Hospitalisation Details'!$U$4:$U$2346,'Hospitalisation Details'!$AB$4:$AB$2346)</f>
        <v>19</v>
      </c>
    </row>
    <row r="2218" spans="1:17" ht="15.5" x14ac:dyDescent="0.35">
      <c r="A2218" s="73" t="s">
        <v>142</v>
      </c>
      <c r="B2218" s="40" t="str">
        <f>_xlfn.XLOOKUP(A2218,'Customer Names'!$A$3:$A$2337,'Customer Names'!$E$3:$E$2337)</f>
        <v>Trent A</v>
      </c>
      <c r="C2218" s="29">
        <f>_xlfn.XLOOKUP(A2218,'Medical Examinations'!$P$3:$P$2337,'Medical Examinations'!$Q$3:$Q$2337)</f>
        <v>17.48</v>
      </c>
      <c r="D2218" s="15">
        <f>_xlfn.XLOOKUP(A2218,'Medical Examinations'!$P$3:$P$2337,'Medical Examinations'!$R$3:$R$2337)</f>
        <v>4.59</v>
      </c>
      <c r="E2218" s="15" t="str">
        <f>_xlfn.XLOOKUP(A2218,'Medical Examinations'!$P$3:$P$2337,'Medical Examinations'!$S$3:$S$2337)</f>
        <v>No</v>
      </c>
      <c r="F2218" s="15" t="str">
        <f>_xlfn.XLOOKUP(A2218,'Medical Examinations'!$P$3:$P$2337,'Medical Examinations'!$T$3:$T$2337)</f>
        <v>No</v>
      </c>
      <c r="G2218" s="15" t="str">
        <f>_xlfn.XLOOKUP(A2218,'Medical Examinations'!$P$3:$P$2337,'Medical Examinations'!$U$3:$U$2337)</f>
        <v>Yes</v>
      </c>
      <c r="H2218" s="15">
        <f>_xlfn.XLOOKUP(A2218,'Medical Examinations'!$P$3:$P$2337,'Medical Examinations'!$V$3:$V$2337)</f>
        <v>1</v>
      </c>
      <c r="I2218" s="15" t="str">
        <f>_xlfn.XLOOKUP(A2218,'Medical Examinations'!$P$3:$P$2337,'Medical Examinations'!$W$3:$W$2337)</f>
        <v>No</v>
      </c>
      <c r="J2218" s="15" t="str">
        <f>_xlfn.XLOOKUP(A2218,'Medical Examinations'!$P$3:$P$2337,'Medical Examinations'!$X$3:$X$2337)</f>
        <v>Underweight</v>
      </c>
      <c r="K2218" s="15"/>
      <c r="L2218" s="74">
        <f>_xlfn.XLOOKUP(A2218,'Hospitalisation Details'!$U$4:$U$2346,'Hospitalisation Details'!$V$4:$V$2346)</f>
        <v>37878</v>
      </c>
      <c r="M2218" s="75">
        <f>_xlfn.XLOOKUP(A2218,'Hospitalisation Details'!$U$4:$U$2346,'Hospitalisation Details'!$X$4:$X$2346)</f>
        <v>1621.34</v>
      </c>
      <c r="N2218" s="15">
        <f>_xlfn.XLOOKUP(A2218,'Hospitalisation Details'!$U$4:$U$2346,'Hospitalisation Details'!$Y$4:$Y$2346)</f>
        <v>1</v>
      </c>
      <c r="O2218" s="15">
        <f>_xlfn.XLOOKUP(A2218,'Hospitalisation Details'!$U$4:$U$2346,'Hospitalisation Details'!$Z$4:$Z$2346)</f>
        <v>9</v>
      </c>
      <c r="P2218" s="15" t="str">
        <f>_xlfn.XLOOKUP(A2218,'Hospitalisation Details'!$U$4:$U$2346,'Hospitalisation Details'!$AA$4:$AA$2346)</f>
        <v>R1012</v>
      </c>
      <c r="Q2218" s="15">
        <f>_xlfn.XLOOKUP(A2218,'Hospitalisation Details'!$U$4:$U$2346,'Hospitalisation Details'!$AB$4:$AB$2346)</f>
        <v>20</v>
      </c>
    </row>
    <row r="2219" spans="1:17" ht="15.5" x14ac:dyDescent="0.35">
      <c r="A2219" s="73" t="s">
        <v>141</v>
      </c>
      <c r="B2219" s="40" t="str">
        <f>_xlfn.XLOOKUP(A2219,'Customer Names'!$A$3:$A$2337,'Customer Names'!$E$3:$E$2337)</f>
        <v>Jennifer E</v>
      </c>
      <c r="C2219" s="29">
        <f>_xlfn.XLOOKUP(A2219,'Medical Examinations'!$P$3:$P$2337,'Medical Examinations'!$Q$3:$Q$2337)</f>
        <v>22.57</v>
      </c>
      <c r="D2219" s="15">
        <f>_xlfn.XLOOKUP(A2219,'Medical Examinations'!$P$3:$P$2337,'Medical Examinations'!$R$3:$R$2337)</f>
        <v>5.8</v>
      </c>
      <c r="E2219" s="15" t="str">
        <f>_xlfn.XLOOKUP(A2219,'Medical Examinations'!$P$3:$P$2337,'Medical Examinations'!$S$3:$S$2337)</f>
        <v>Yes</v>
      </c>
      <c r="F2219" s="15" t="str">
        <f>_xlfn.XLOOKUP(A2219,'Medical Examinations'!$P$3:$P$2337,'Medical Examinations'!$T$3:$T$2337)</f>
        <v>No</v>
      </c>
      <c r="G2219" s="15" t="str">
        <f>_xlfn.XLOOKUP(A2219,'Medical Examinations'!$P$3:$P$2337,'Medical Examinations'!$U$3:$U$2337)</f>
        <v>No</v>
      </c>
      <c r="H2219" s="15">
        <f>_xlfn.XLOOKUP(A2219,'Medical Examinations'!$P$3:$P$2337,'Medical Examinations'!$V$3:$V$2337)</f>
        <v>1</v>
      </c>
      <c r="I2219" s="15" t="str">
        <f>_xlfn.XLOOKUP(A2219,'Medical Examinations'!$P$3:$P$2337,'Medical Examinations'!$W$3:$W$2337)</f>
        <v>No</v>
      </c>
      <c r="J2219" s="15" t="str">
        <f>_xlfn.XLOOKUP(A2219,'Medical Examinations'!$P$3:$P$2337,'Medical Examinations'!$X$3:$X$2337)</f>
        <v>Normalweight</v>
      </c>
      <c r="K2219" s="15"/>
      <c r="L2219" s="74">
        <f>_xlfn.XLOOKUP(A2219,'Hospitalisation Details'!$U$4:$U$2346,'Hospitalisation Details'!$V$4:$V$2346)</f>
        <v>34916</v>
      </c>
      <c r="M2219" s="75">
        <f>_xlfn.XLOOKUP(A2219,'Hospitalisation Details'!$U$4:$U$2346,'Hospitalisation Details'!$X$4:$X$2346)</f>
        <v>1617.16</v>
      </c>
      <c r="N2219" s="15">
        <f>_xlfn.XLOOKUP(A2219,'Hospitalisation Details'!$U$4:$U$2346,'Hospitalisation Details'!$Y$4:$Y$2346)</f>
        <v>1</v>
      </c>
      <c r="O2219" s="15">
        <f>_xlfn.XLOOKUP(A2219,'Hospitalisation Details'!$U$4:$U$2346,'Hospitalisation Details'!$Z$4:$Z$2346)</f>
        <v>2</v>
      </c>
      <c r="P2219" s="15" t="str">
        <f>_xlfn.XLOOKUP(A2219,'Hospitalisation Details'!$U$4:$U$2346,'Hospitalisation Details'!$AA$4:$AA$2346)</f>
        <v>R1013</v>
      </c>
      <c r="Q2219" s="15">
        <f>_xlfn.XLOOKUP(A2219,'Hospitalisation Details'!$U$4:$U$2346,'Hospitalisation Details'!$AB$4:$AB$2346)</f>
        <v>28</v>
      </c>
    </row>
    <row r="2220" spans="1:17" ht="15.5" x14ac:dyDescent="0.35">
      <c r="A2220" s="73" t="s">
        <v>140</v>
      </c>
      <c r="B2220" s="40" t="str">
        <f>_xlfn.XLOOKUP(A2220,'Customer Names'!$A$3:$A$2337,'Customer Names'!$E$3:$E$2337)</f>
        <v>Polly</v>
      </c>
      <c r="C2220" s="29">
        <f>_xlfn.XLOOKUP(A2220,'Medical Examinations'!$P$3:$P$2337,'Medical Examinations'!$Q$3:$Q$2337)</f>
        <v>26.73</v>
      </c>
      <c r="D2220" s="15">
        <f>_xlfn.XLOOKUP(A2220,'Medical Examinations'!$P$3:$P$2337,'Medical Examinations'!$R$3:$R$2337)</f>
        <v>5.08</v>
      </c>
      <c r="E2220" s="15" t="str">
        <f>_xlfn.XLOOKUP(A2220,'Medical Examinations'!$P$3:$P$2337,'Medical Examinations'!$S$3:$S$2337)</f>
        <v>No</v>
      </c>
      <c r="F2220" s="15" t="str">
        <f>_xlfn.XLOOKUP(A2220,'Medical Examinations'!$P$3:$P$2337,'Medical Examinations'!$T$3:$T$2337)</f>
        <v>yes</v>
      </c>
      <c r="G2220" s="15" t="str">
        <f>_xlfn.XLOOKUP(A2220,'Medical Examinations'!$P$3:$P$2337,'Medical Examinations'!$U$3:$U$2337)</f>
        <v>No</v>
      </c>
      <c r="H2220" s="15">
        <f>_xlfn.XLOOKUP(A2220,'Medical Examinations'!$P$3:$P$2337,'Medical Examinations'!$V$3:$V$2337)</f>
        <v>1</v>
      </c>
      <c r="I2220" s="15" t="str">
        <f>_xlfn.XLOOKUP(A2220,'Medical Examinations'!$P$3:$P$2337,'Medical Examinations'!$W$3:$W$2337)</f>
        <v>No</v>
      </c>
      <c r="J2220" s="15" t="str">
        <f>_xlfn.XLOOKUP(A2220,'Medical Examinations'!$P$3:$P$2337,'Medical Examinations'!$X$3:$X$2337)</f>
        <v>Overweight</v>
      </c>
      <c r="K2220" s="15"/>
      <c r="L2220" s="74">
        <f>_xlfn.XLOOKUP(A2220,'Hospitalisation Details'!$U$4:$U$2346,'Hospitalisation Details'!$V$4:$V$2346)</f>
        <v>38190</v>
      </c>
      <c r="M2220" s="75">
        <f>_xlfn.XLOOKUP(A2220,'Hospitalisation Details'!$U$4:$U$2346,'Hospitalisation Details'!$X$4:$X$2346)</f>
        <v>1615.77</v>
      </c>
      <c r="N2220" s="15">
        <f>_xlfn.XLOOKUP(A2220,'Hospitalisation Details'!$U$4:$U$2346,'Hospitalisation Details'!$Y$4:$Y$2346)</f>
        <v>1</v>
      </c>
      <c r="O2220" s="15">
        <f>_xlfn.XLOOKUP(A2220,'Hospitalisation Details'!$U$4:$U$2346,'Hospitalisation Details'!$Z$4:$Z$2346)</f>
        <v>2</v>
      </c>
      <c r="P2220" s="15" t="str">
        <f>_xlfn.XLOOKUP(A2220,'Hospitalisation Details'!$U$4:$U$2346,'Hospitalisation Details'!$AA$4:$AA$2346)</f>
        <v>R1013</v>
      </c>
      <c r="Q2220" s="15">
        <f>_xlfn.XLOOKUP(A2220,'Hospitalisation Details'!$U$4:$U$2346,'Hospitalisation Details'!$AB$4:$AB$2346)</f>
        <v>19</v>
      </c>
    </row>
    <row r="2221" spans="1:17" ht="15.5" x14ac:dyDescent="0.35">
      <c r="A2221" s="73" t="s">
        <v>139</v>
      </c>
      <c r="B2221" s="40" t="str">
        <f>_xlfn.XLOOKUP(A2221,'Customer Names'!$A$3:$A$2337,'Customer Names'!$E$3:$E$2337)</f>
        <v>Elizabeth</v>
      </c>
      <c r="C2221" s="29">
        <f>_xlfn.XLOOKUP(A2221,'Medical Examinations'!$P$3:$P$2337,'Medical Examinations'!$Q$3:$Q$2337)</f>
        <v>20.79</v>
      </c>
      <c r="D2221" s="15">
        <f>_xlfn.XLOOKUP(A2221,'Medical Examinations'!$P$3:$P$2337,'Medical Examinations'!$R$3:$R$2337)</f>
        <v>5.84</v>
      </c>
      <c r="E2221" s="15" t="str">
        <f>_xlfn.XLOOKUP(A2221,'Medical Examinations'!$P$3:$P$2337,'Medical Examinations'!$S$3:$S$2337)</f>
        <v>No</v>
      </c>
      <c r="F2221" s="15" t="str">
        <f>_xlfn.XLOOKUP(A2221,'Medical Examinations'!$P$3:$P$2337,'Medical Examinations'!$T$3:$T$2337)</f>
        <v>yes</v>
      </c>
      <c r="G2221" s="15" t="str">
        <f>_xlfn.XLOOKUP(A2221,'Medical Examinations'!$P$3:$P$2337,'Medical Examinations'!$U$3:$U$2337)</f>
        <v>No</v>
      </c>
      <c r="H2221" s="15">
        <f>_xlfn.XLOOKUP(A2221,'Medical Examinations'!$P$3:$P$2337,'Medical Examinations'!$V$3:$V$2337)</f>
        <v>1</v>
      </c>
      <c r="I2221" s="15" t="str">
        <f>_xlfn.XLOOKUP(A2221,'Medical Examinations'!$P$3:$P$2337,'Medical Examinations'!$W$3:$W$2337)</f>
        <v>No</v>
      </c>
      <c r="J2221" s="15" t="str">
        <f>_xlfn.XLOOKUP(A2221,'Medical Examinations'!$P$3:$P$2337,'Medical Examinations'!$X$3:$X$2337)</f>
        <v>Normalweight</v>
      </c>
      <c r="K2221" s="15"/>
      <c r="L2221" s="74">
        <f>_xlfn.XLOOKUP(A2221,'Hospitalisation Details'!$U$4:$U$2346,'Hospitalisation Details'!$V$4:$V$2346)</f>
        <v>38310</v>
      </c>
      <c r="M2221" s="75">
        <f>_xlfn.XLOOKUP(A2221,'Hospitalisation Details'!$U$4:$U$2346,'Hospitalisation Details'!$X$4:$X$2346)</f>
        <v>1607.51</v>
      </c>
      <c r="N2221" s="15">
        <f>_xlfn.XLOOKUP(A2221,'Hospitalisation Details'!$U$4:$U$2346,'Hospitalisation Details'!$Y$4:$Y$2346)</f>
        <v>1</v>
      </c>
      <c r="O2221" s="15">
        <f>_xlfn.XLOOKUP(A2221,'Hospitalisation Details'!$U$4:$U$2346,'Hospitalisation Details'!$Z$4:$Z$2346)</f>
        <v>1</v>
      </c>
      <c r="P2221" s="15" t="str">
        <f>_xlfn.XLOOKUP(A2221,'Hospitalisation Details'!$U$4:$U$2346,'Hospitalisation Details'!$AA$4:$AA$2346)</f>
        <v>R1013</v>
      </c>
      <c r="Q2221" s="15">
        <f>_xlfn.XLOOKUP(A2221,'Hospitalisation Details'!$U$4:$U$2346,'Hospitalisation Details'!$AB$4:$AB$2346)</f>
        <v>19</v>
      </c>
    </row>
    <row r="2222" spans="1:17" ht="15.5" x14ac:dyDescent="0.35">
      <c r="A2222" s="73" t="s">
        <v>138</v>
      </c>
      <c r="B2222" s="40" t="str">
        <f>_xlfn.XLOOKUP(A2222,'Customer Names'!$A$3:$A$2337,'Customer Names'!$E$3:$E$2337)</f>
        <v>Tiffany A.</v>
      </c>
      <c r="C2222" s="29">
        <f>_xlfn.XLOOKUP(A2222,'Medical Examinations'!$P$3:$P$2337,'Medical Examinations'!$Q$3:$Q$2337)</f>
        <v>20.149999999999999</v>
      </c>
      <c r="D2222" s="15">
        <f>_xlfn.XLOOKUP(A2222,'Medical Examinations'!$P$3:$P$2337,'Medical Examinations'!$R$3:$R$2337)</f>
        <v>4.1500000000000004</v>
      </c>
      <c r="E2222" s="15" t="str">
        <f>_xlfn.XLOOKUP(A2222,'Medical Examinations'!$P$3:$P$2337,'Medical Examinations'!$S$3:$S$2337)</f>
        <v>No</v>
      </c>
      <c r="F2222" s="15" t="str">
        <f>_xlfn.XLOOKUP(A2222,'Medical Examinations'!$P$3:$P$2337,'Medical Examinations'!$T$3:$T$2337)</f>
        <v>No</v>
      </c>
      <c r="G2222" s="15" t="str">
        <f>_xlfn.XLOOKUP(A2222,'Medical Examinations'!$P$3:$P$2337,'Medical Examinations'!$U$3:$U$2337)</f>
        <v>No</v>
      </c>
      <c r="H2222" s="15">
        <f>_xlfn.XLOOKUP(A2222,'Medical Examinations'!$P$3:$P$2337,'Medical Examinations'!$V$3:$V$2337)</f>
        <v>1</v>
      </c>
      <c r="I2222" s="15" t="str">
        <f>_xlfn.XLOOKUP(A2222,'Medical Examinations'!$P$3:$P$2337,'Medical Examinations'!$W$3:$W$2337)</f>
        <v>No</v>
      </c>
      <c r="J2222" s="15" t="str">
        <f>_xlfn.XLOOKUP(A2222,'Medical Examinations'!$P$3:$P$2337,'Medical Examinations'!$X$3:$X$2337)</f>
        <v>Normalweight</v>
      </c>
      <c r="K2222" s="15"/>
      <c r="L2222" s="74">
        <f>_xlfn.XLOOKUP(A2222,'Hospitalisation Details'!$U$4:$U$2346,'Hospitalisation Details'!$V$4:$V$2346)</f>
        <v>33869</v>
      </c>
      <c r="M2222" s="75">
        <f>_xlfn.XLOOKUP(A2222,'Hospitalisation Details'!$U$4:$U$2346,'Hospitalisation Details'!$X$4:$X$2346)</f>
        <v>1566.88</v>
      </c>
      <c r="N2222" s="15">
        <f>_xlfn.XLOOKUP(A2222,'Hospitalisation Details'!$U$4:$U$2346,'Hospitalisation Details'!$Y$4:$Y$2346)</f>
        <v>1</v>
      </c>
      <c r="O2222" s="15">
        <f>_xlfn.XLOOKUP(A2222,'Hospitalisation Details'!$U$4:$U$2346,'Hospitalisation Details'!$Z$4:$Z$2346)</f>
        <v>2</v>
      </c>
      <c r="P2222" s="15" t="str">
        <f>_xlfn.XLOOKUP(A2222,'Hospitalisation Details'!$U$4:$U$2346,'Hospitalisation Details'!$AA$4:$AA$2346)</f>
        <v>R1013</v>
      </c>
      <c r="Q2222" s="15">
        <f>_xlfn.XLOOKUP(A2222,'Hospitalisation Details'!$U$4:$U$2346,'Hospitalisation Details'!$AB$4:$AB$2346)</f>
        <v>31</v>
      </c>
    </row>
    <row r="2223" spans="1:17" ht="15.5" x14ac:dyDescent="0.35">
      <c r="A2223" s="73" t="s">
        <v>137</v>
      </c>
      <c r="B2223" s="40" t="str">
        <f>_xlfn.XLOOKUP(A2223,'Customer Names'!$A$3:$A$2337,'Customer Names'!$E$3:$E$2337)</f>
        <v>Cole</v>
      </c>
      <c r="C2223" s="29">
        <f>_xlfn.XLOOKUP(A2223,'Medical Examinations'!$P$3:$P$2337,'Medical Examinations'!$Q$3:$Q$2337)</f>
        <v>36.85</v>
      </c>
      <c r="D2223" s="15">
        <f>_xlfn.XLOOKUP(A2223,'Medical Examinations'!$P$3:$P$2337,'Medical Examinations'!$R$3:$R$2337)</f>
        <v>4.3600000000000003</v>
      </c>
      <c r="E2223" s="15" t="str">
        <f>_xlfn.XLOOKUP(A2223,'Medical Examinations'!$P$3:$P$2337,'Medical Examinations'!$S$3:$S$2337)</f>
        <v>Yes</v>
      </c>
      <c r="F2223" s="15" t="str">
        <f>_xlfn.XLOOKUP(A2223,'Medical Examinations'!$P$3:$P$2337,'Medical Examinations'!$T$3:$T$2337)</f>
        <v>No</v>
      </c>
      <c r="G2223" s="15" t="str">
        <f>_xlfn.XLOOKUP(A2223,'Medical Examinations'!$P$3:$P$2337,'Medical Examinations'!$U$3:$U$2337)</f>
        <v>No</v>
      </c>
      <c r="H2223" s="15">
        <f>_xlfn.XLOOKUP(A2223,'Medical Examinations'!$P$3:$P$2337,'Medical Examinations'!$V$3:$V$2337)</f>
        <v>0</v>
      </c>
      <c r="I2223" s="15" t="str">
        <f>_xlfn.XLOOKUP(A2223,'Medical Examinations'!$P$3:$P$2337,'Medical Examinations'!$W$3:$W$2337)</f>
        <v>No</v>
      </c>
      <c r="J2223" s="15" t="str">
        <f>_xlfn.XLOOKUP(A2223,'Medical Examinations'!$P$3:$P$2337,'Medical Examinations'!$X$3:$X$2337)</f>
        <v>Obesity</v>
      </c>
      <c r="K2223" s="15"/>
      <c r="L2223" s="74">
        <f>_xlfn.XLOOKUP(A2223,'Hospitalisation Details'!$U$4:$U$2346,'Hospitalisation Details'!$V$4:$V$2346)</f>
        <v>37230</v>
      </c>
      <c r="M2223" s="75">
        <f>_xlfn.XLOOKUP(A2223,'Hospitalisation Details'!$U$4:$U$2346,'Hospitalisation Details'!$X$4:$X$2346)</f>
        <v>1534.3</v>
      </c>
      <c r="N2223" s="15">
        <f>_xlfn.XLOOKUP(A2223,'Hospitalisation Details'!$U$4:$U$2346,'Hospitalisation Details'!$Y$4:$Y$2346)</f>
        <v>1</v>
      </c>
      <c r="O2223" s="15">
        <f>_xlfn.XLOOKUP(A2223,'Hospitalisation Details'!$U$4:$U$2346,'Hospitalisation Details'!$Z$4:$Z$2346)</f>
        <v>9</v>
      </c>
      <c r="P2223" s="15" t="str">
        <f>_xlfn.XLOOKUP(A2223,'Hospitalisation Details'!$U$4:$U$2346,'Hospitalisation Details'!$AA$4:$AA$2346)</f>
        <v>R1013</v>
      </c>
      <c r="Q2223" s="15">
        <f>_xlfn.XLOOKUP(A2223,'Hospitalisation Details'!$U$4:$U$2346,'Hospitalisation Details'!$AB$4:$AB$2346)</f>
        <v>22</v>
      </c>
    </row>
    <row r="2224" spans="1:17" ht="15.5" x14ac:dyDescent="0.35">
      <c r="A2224" s="73" t="s">
        <v>136</v>
      </c>
      <c r="B2224" s="40" t="str">
        <f>_xlfn.XLOOKUP(A2224,'Customer Names'!$A$3:$A$2337,'Customer Names'!$E$3:$E$2337)</f>
        <v>Matthew T.</v>
      </c>
      <c r="C2224" s="29">
        <f>_xlfn.XLOOKUP(A2224,'Medical Examinations'!$P$3:$P$2337,'Medical Examinations'!$Q$3:$Q$2337)</f>
        <v>35.53</v>
      </c>
      <c r="D2224" s="15">
        <f>_xlfn.XLOOKUP(A2224,'Medical Examinations'!$P$3:$P$2337,'Medical Examinations'!$R$3:$R$2337)</f>
        <v>4.55</v>
      </c>
      <c r="E2224" s="15" t="str">
        <f>_xlfn.XLOOKUP(A2224,'Medical Examinations'!$P$3:$P$2337,'Medical Examinations'!$S$3:$S$2337)</f>
        <v>Yes</v>
      </c>
      <c r="F2224" s="15" t="str">
        <f>_xlfn.XLOOKUP(A2224,'Medical Examinations'!$P$3:$P$2337,'Medical Examinations'!$T$3:$T$2337)</f>
        <v>No</v>
      </c>
      <c r="G2224" s="15" t="str">
        <f>_xlfn.XLOOKUP(A2224,'Medical Examinations'!$P$3:$P$2337,'Medical Examinations'!$U$3:$U$2337)</f>
        <v>No</v>
      </c>
      <c r="H2224" s="15">
        <f>_xlfn.XLOOKUP(A2224,'Medical Examinations'!$P$3:$P$2337,'Medical Examinations'!$V$3:$V$2337)</f>
        <v>0</v>
      </c>
      <c r="I2224" s="15" t="str">
        <f>_xlfn.XLOOKUP(A2224,'Medical Examinations'!$P$3:$P$2337,'Medical Examinations'!$W$3:$W$2337)</f>
        <v>No</v>
      </c>
      <c r="J2224" s="15" t="str">
        <f>_xlfn.XLOOKUP(A2224,'Medical Examinations'!$P$3:$P$2337,'Medical Examinations'!$X$3:$X$2337)</f>
        <v>Obesity</v>
      </c>
      <c r="K2224" s="15"/>
      <c r="L2224" s="74">
        <f>_xlfn.XLOOKUP(A2224,'Hospitalisation Details'!$U$4:$U$2346,'Hospitalisation Details'!$V$4:$V$2346)</f>
        <v>37044</v>
      </c>
      <c r="M2224" s="75">
        <f>_xlfn.XLOOKUP(A2224,'Hospitalisation Details'!$U$4:$U$2346,'Hospitalisation Details'!$X$4:$X$2346)</f>
        <v>1532.47</v>
      </c>
      <c r="N2224" s="15">
        <f>_xlfn.XLOOKUP(A2224,'Hospitalisation Details'!$U$4:$U$2346,'Hospitalisation Details'!$Y$4:$Y$2346)</f>
        <v>1</v>
      </c>
      <c r="O2224" s="15">
        <f>_xlfn.XLOOKUP(A2224,'Hospitalisation Details'!$U$4:$U$2346,'Hospitalisation Details'!$Z$4:$Z$2346)</f>
        <v>9</v>
      </c>
      <c r="P2224" s="15" t="str">
        <f>_xlfn.XLOOKUP(A2224,'Hospitalisation Details'!$U$4:$U$2346,'Hospitalisation Details'!$AA$4:$AA$2346)</f>
        <v>R1013</v>
      </c>
      <c r="Q2224" s="15">
        <f>_xlfn.XLOOKUP(A2224,'Hospitalisation Details'!$U$4:$U$2346,'Hospitalisation Details'!$AB$4:$AB$2346)</f>
        <v>22</v>
      </c>
    </row>
    <row r="2225" spans="1:17" ht="15.5" x14ac:dyDescent="0.35">
      <c r="A2225" s="73" t="s">
        <v>135</v>
      </c>
      <c r="B2225" s="40" t="str">
        <f>_xlfn.XLOOKUP(A2225,'Customer Names'!$A$3:$A$2337,'Customer Names'!$E$3:$E$2337)</f>
        <v>Zachary</v>
      </c>
      <c r="C2225" s="29">
        <f>_xlfn.XLOOKUP(A2225,'Medical Examinations'!$P$3:$P$2337,'Medical Examinations'!$Q$3:$Q$2337)</f>
        <v>31.1</v>
      </c>
      <c r="D2225" s="15">
        <f>_xlfn.XLOOKUP(A2225,'Medical Examinations'!$P$3:$P$2337,'Medical Examinations'!$R$3:$R$2337)</f>
        <v>4.37</v>
      </c>
      <c r="E2225" s="15" t="str">
        <f>_xlfn.XLOOKUP(A2225,'Medical Examinations'!$P$3:$P$2337,'Medical Examinations'!$S$3:$S$2337)</f>
        <v>Yes</v>
      </c>
      <c r="F2225" s="15" t="str">
        <f>_xlfn.XLOOKUP(A2225,'Medical Examinations'!$P$3:$P$2337,'Medical Examinations'!$T$3:$T$2337)</f>
        <v>No</v>
      </c>
      <c r="G2225" s="15" t="str">
        <f>_xlfn.XLOOKUP(A2225,'Medical Examinations'!$P$3:$P$2337,'Medical Examinations'!$U$3:$U$2337)</f>
        <v>No</v>
      </c>
      <c r="H2225" s="15">
        <f>_xlfn.XLOOKUP(A2225,'Medical Examinations'!$P$3:$P$2337,'Medical Examinations'!$V$3:$V$2337)</f>
        <v>0</v>
      </c>
      <c r="I2225" s="15" t="str">
        <f>_xlfn.XLOOKUP(A2225,'Medical Examinations'!$P$3:$P$2337,'Medical Examinations'!$W$3:$W$2337)</f>
        <v>No</v>
      </c>
      <c r="J2225" s="15" t="str">
        <f>_xlfn.XLOOKUP(A2225,'Medical Examinations'!$P$3:$P$2337,'Medical Examinations'!$X$3:$X$2337)</f>
        <v>Obesity</v>
      </c>
      <c r="K2225" s="15"/>
      <c r="L2225" s="74">
        <f>_xlfn.XLOOKUP(A2225,'Hospitalisation Details'!$U$4:$U$2346,'Hospitalisation Details'!$V$4:$V$2346)</f>
        <v>37079</v>
      </c>
      <c r="M2225" s="75">
        <f>_xlfn.XLOOKUP(A2225,'Hospitalisation Details'!$U$4:$U$2346,'Hospitalisation Details'!$X$4:$X$2346)</f>
        <v>1526.31</v>
      </c>
      <c r="N2225" s="15">
        <f>_xlfn.XLOOKUP(A2225,'Hospitalisation Details'!$U$4:$U$2346,'Hospitalisation Details'!$Y$4:$Y$2346)</f>
        <v>1</v>
      </c>
      <c r="O2225" s="15">
        <f>_xlfn.XLOOKUP(A2225,'Hospitalisation Details'!$U$4:$U$2346,'Hospitalisation Details'!$Z$4:$Z$2346)</f>
        <v>1</v>
      </c>
      <c r="P2225" s="15" t="str">
        <f>_xlfn.XLOOKUP(A2225,'Hospitalisation Details'!$U$4:$U$2346,'Hospitalisation Details'!$AA$4:$AA$2346)</f>
        <v>R1011</v>
      </c>
      <c r="Q2225" s="15">
        <f>_xlfn.XLOOKUP(A2225,'Hospitalisation Details'!$U$4:$U$2346,'Hospitalisation Details'!$AB$4:$AB$2346)</f>
        <v>22</v>
      </c>
    </row>
    <row r="2226" spans="1:17" ht="15.5" x14ac:dyDescent="0.35">
      <c r="A2226" s="73" t="s">
        <v>134</v>
      </c>
      <c r="B2226" s="40" t="str">
        <f>_xlfn.XLOOKUP(A2226,'Customer Names'!$A$3:$A$2337,'Customer Names'!$E$3:$E$2337)</f>
        <v>Matthew T.</v>
      </c>
      <c r="C2226" s="29">
        <f>_xlfn.XLOOKUP(A2226,'Medical Examinations'!$P$3:$P$2337,'Medical Examinations'!$Q$3:$Q$2337)</f>
        <v>23.21</v>
      </c>
      <c r="D2226" s="15">
        <f>_xlfn.XLOOKUP(A2226,'Medical Examinations'!$P$3:$P$2337,'Medical Examinations'!$R$3:$R$2337)</f>
        <v>5.24</v>
      </c>
      <c r="E2226" s="15" t="str">
        <f>_xlfn.XLOOKUP(A2226,'Medical Examinations'!$P$3:$P$2337,'Medical Examinations'!$S$3:$S$2337)</f>
        <v>Yes</v>
      </c>
      <c r="F2226" s="15" t="str">
        <f>_xlfn.XLOOKUP(A2226,'Medical Examinations'!$P$3:$P$2337,'Medical Examinations'!$T$3:$T$2337)</f>
        <v>No</v>
      </c>
      <c r="G2226" s="15" t="str">
        <f>_xlfn.XLOOKUP(A2226,'Medical Examinations'!$P$3:$P$2337,'Medical Examinations'!$U$3:$U$2337)</f>
        <v>No</v>
      </c>
      <c r="H2226" s="15">
        <f>_xlfn.XLOOKUP(A2226,'Medical Examinations'!$P$3:$P$2337,'Medical Examinations'!$V$3:$V$2337)</f>
        <v>0</v>
      </c>
      <c r="I2226" s="15" t="str">
        <f>_xlfn.XLOOKUP(A2226,'Medical Examinations'!$P$3:$P$2337,'Medical Examinations'!$W$3:$W$2337)</f>
        <v>No</v>
      </c>
      <c r="J2226" s="15" t="str">
        <f>_xlfn.XLOOKUP(A2226,'Medical Examinations'!$P$3:$P$2337,'Medical Examinations'!$X$3:$X$2337)</f>
        <v>Normalweight</v>
      </c>
      <c r="K2226" s="15"/>
      <c r="L2226" s="74">
        <f>_xlfn.XLOOKUP(A2226,'Hospitalisation Details'!$U$4:$U$2346,'Hospitalisation Details'!$V$4:$V$2346)</f>
        <v>37128</v>
      </c>
      <c r="M2226" s="75">
        <f>_xlfn.XLOOKUP(A2226,'Hospitalisation Details'!$U$4:$U$2346,'Hospitalisation Details'!$X$4:$X$2346)</f>
        <v>1515.34</v>
      </c>
      <c r="N2226" s="15">
        <f>_xlfn.XLOOKUP(A2226,'Hospitalisation Details'!$U$4:$U$2346,'Hospitalisation Details'!$Y$4:$Y$2346)</f>
        <v>1</v>
      </c>
      <c r="O2226" s="15">
        <f>_xlfn.XLOOKUP(A2226,'Hospitalisation Details'!$U$4:$U$2346,'Hospitalisation Details'!$Z$4:$Z$2346)</f>
        <v>1</v>
      </c>
      <c r="P2226" s="15" t="str">
        <f>_xlfn.XLOOKUP(A2226,'Hospitalisation Details'!$U$4:$U$2346,'Hospitalisation Details'!$AA$4:$AA$2346)</f>
        <v>R1013</v>
      </c>
      <c r="Q2226" s="15">
        <f>_xlfn.XLOOKUP(A2226,'Hospitalisation Details'!$U$4:$U$2346,'Hospitalisation Details'!$AB$4:$AB$2346)</f>
        <v>22</v>
      </c>
    </row>
    <row r="2227" spans="1:17" ht="15.5" x14ac:dyDescent="0.35">
      <c r="A2227" s="73" t="s">
        <v>133</v>
      </c>
      <c r="B2227" s="40" t="str">
        <f>_xlfn.XLOOKUP(A2227,'Customer Names'!$A$3:$A$2337,'Customer Names'!$E$3:$E$2337)</f>
        <v>Pat</v>
      </c>
      <c r="C2227" s="29">
        <f>_xlfn.XLOOKUP(A2227,'Medical Examinations'!$P$3:$P$2337,'Medical Examinations'!$Q$3:$Q$2337)</f>
        <v>18.36</v>
      </c>
      <c r="D2227" s="15">
        <f>_xlfn.XLOOKUP(A2227,'Medical Examinations'!$P$3:$P$2337,'Medical Examinations'!$R$3:$R$2337)</f>
        <v>5.96</v>
      </c>
      <c r="E2227" s="15" t="str">
        <f>_xlfn.XLOOKUP(A2227,'Medical Examinations'!$P$3:$P$2337,'Medical Examinations'!$S$3:$S$2337)</f>
        <v>No</v>
      </c>
      <c r="F2227" s="15" t="str">
        <f>_xlfn.XLOOKUP(A2227,'Medical Examinations'!$P$3:$P$2337,'Medical Examinations'!$T$3:$T$2337)</f>
        <v>No</v>
      </c>
      <c r="G2227" s="15" t="str">
        <f>_xlfn.XLOOKUP(A2227,'Medical Examinations'!$P$3:$P$2337,'Medical Examinations'!$U$3:$U$2337)</f>
        <v>No</v>
      </c>
      <c r="H2227" s="15">
        <f>_xlfn.XLOOKUP(A2227,'Medical Examinations'!$P$3:$P$2337,'Medical Examinations'!$V$3:$V$2337)</f>
        <v>1</v>
      </c>
      <c r="I2227" s="15" t="str">
        <f>_xlfn.XLOOKUP(A2227,'Medical Examinations'!$P$3:$P$2337,'Medical Examinations'!$W$3:$W$2337)</f>
        <v>No</v>
      </c>
      <c r="J2227" s="15" t="str">
        <f>_xlfn.XLOOKUP(A2227,'Medical Examinations'!$P$3:$P$2337,'Medical Examinations'!$X$3:$X$2337)</f>
        <v>Underweight</v>
      </c>
      <c r="K2227" s="15"/>
      <c r="L2227" s="74">
        <f>_xlfn.XLOOKUP(A2227,'Hospitalisation Details'!$U$4:$U$2346,'Hospitalisation Details'!$V$4:$V$2346)</f>
        <v>35965</v>
      </c>
      <c r="M2227" s="75">
        <f>_xlfn.XLOOKUP(A2227,'Hospitalisation Details'!$U$4:$U$2346,'Hospitalisation Details'!$X$4:$X$2346)</f>
        <v>1497</v>
      </c>
      <c r="N2227" s="15">
        <f>_xlfn.XLOOKUP(A2227,'Hospitalisation Details'!$U$4:$U$2346,'Hospitalisation Details'!$Y$4:$Y$2346)</f>
        <v>1</v>
      </c>
      <c r="O2227" s="15">
        <f>_xlfn.XLOOKUP(A2227,'Hospitalisation Details'!$U$4:$U$2346,'Hospitalisation Details'!$Z$4:$Z$2346)</f>
        <v>9</v>
      </c>
      <c r="P2227" s="15" t="str">
        <f>_xlfn.XLOOKUP(A2227,'Hospitalisation Details'!$U$4:$U$2346,'Hospitalisation Details'!$AA$4:$AA$2346)</f>
        <v>R1013</v>
      </c>
      <c r="Q2227" s="15">
        <f>_xlfn.XLOOKUP(A2227,'Hospitalisation Details'!$U$4:$U$2346,'Hospitalisation Details'!$AB$4:$AB$2346)</f>
        <v>25</v>
      </c>
    </row>
    <row r="2228" spans="1:17" ht="15.5" x14ac:dyDescent="0.35">
      <c r="A2228" s="73" t="s">
        <v>132</v>
      </c>
      <c r="B2228" s="40" t="str">
        <f>_xlfn.XLOOKUP(A2228,'Customer Names'!$A$3:$A$2337,'Customer Names'!$E$3:$E$2337)</f>
        <v>Ashley</v>
      </c>
      <c r="C2228" s="29">
        <f>_xlfn.XLOOKUP(A2228,'Medical Examinations'!$P$3:$P$2337,'Medical Examinations'!$Q$3:$Q$2337)</f>
        <v>15.92</v>
      </c>
      <c r="D2228" s="15">
        <f>_xlfn.XLOOKUP(A2228,'Medical Examinations'!$P$3:$P$2337,'Medical Examinations'!$R$3:$R$2337)</f>
        <v>4.76</v>
      </c>
      <c r="E2228" s="15" t="str">
        <f>_xlfn.XLOOKUP(A2228,'Medical Examinations'!$P$3:$P$2337,'Medical Examinations'!$S$3:$S$2337)</f>
        <v>Yes</v>
      </c>
      <c r="F2228" s="15" t="str">
        <f>_xlfn.XLOOKUP(A2228,'Medical Examinations'!$P$3:$P$2337,'Medical Examinations'!$T$3:$T$2337)</f>
        <v>No</v>
      </c>
      <c r="G2228" s="15" t="str">
        <f>_xlfn.XLOOKUP(A2228,'Medical Examinations'!$P$3:$P$2337,'Medical Examinations'!$U$3:$U$2337)</f>
        <v>No</v>
      </c>
      <c r="H2228" s="15">
        <f>_xlfn.XLOOKUP(A2228,'Medical Examinations'!$P$3:$P$2337,'Medical Examinations'!$V$3:$V$2337)</f>
        <v>1</v>
      </c>
      <c r="I2228" s="15" t="str">
        <f>_xlfn.XLOOKUP(A2228,'Medical Examinations'!$P$3:$P$2337,'Medical Examinations'!$W$3:$W$2337)</f>
        <v>No</v>
      </c>
      <c r="J2228" s="15" t="str">
        <f>_xlfn.XLOOKUP(A2228,'Medical Examinations'!$P$3:$P$2337,'Medical Examinations'!$X$3:$X$2337)</f>
        <v>Underweight</v>
      </c>
      <c r="K2228" s="15"/>
      <c r="L2228" s="74">
        <f>_xlfn.XLOOKUP(A2228,'Hospitalisation Details'!$U$4:$U$2346,'Hospitalisation Details'!$V$4:$V$2346)</f>
        <v>34979</v>
      </c>
      <c r="M2228" s="75">
        <f>_xlfn.XLOOKUP(A2228,'Hospitalisation Details'!$U$4:$U$2346,'Hospitalisation Details'!$X$4:$X$2346)</f>
        <v>1493</v>
      </c>
      <c r="N2228" s="15">
        <f>_xlfn.XLOOKUP(A2228,'Hospitalisation Details'!$U$4:$U$2346,'Hospitalisation Details'!$Y$4:$Y$2346)</f>
        <v>1</v>
      </c>
      <c r="O2228" s="15">
        <f>_xlfn.XLOOKUP(A2228,'Hospitalisation Details'!$U$4:$U$2346,'Hospitalisation Details'!$Z$4:$Z$2346)</f>
        <v>1</v>
      </c>
      <c r="P2228" s="15" t="str">
        <f>_xlfn.XLOOKUP(A2228,'Hospitalisation Details'!$U$4:$U$2346,'Hospitalisation Details'!$AA$4:$AA$2346)</f>
        <v>R1013</v>
      </c>
      <c r="Q2228" s="15">
        <f>_xlfn.XLOOKUP(A2228,'Hospitalisation Details'!$U$4:$U$2346,'Hospitalisation Details'!$AB$4:$AB$2346)</f>
        <v>28</v>
      </c>
    </row>
    <row r="2229" spans="1:17" ht="15.5" x14ac:dyDescent="0.35">
      <c r="A2229" s="73" t="s">
        <v>131</v>
      </c>
      <c r="B2229" s="40" t="str">
        <f>_xlfn.XLOOKUP(A2229,'Customer Names'!$A$3:$A$2337,'Customer Names'!$E$3:$E$2337)</f>
        <v>Elizabeth A.</v>
      </c>
      <c r="C2229" s="29">
        <f>_xlfn.XLOOKUP(A2229,'Medical Examinations'!$P$3:$P$2337,'Medical Examinations'!$Q$3:$Q$2337)</f>
        <v>15.17</v>
      </c>
      <c r="D2229" s="15">
        <f>_xlfn.XLOOKUP(A2229,'Medical Examinations'!$P$3:$P$2337,'Medical Examinations'!$R$3:$R$2337)</f>
        <v>4.3</v>
      </c>
      <c r="E2229" s="15" t="str">
        <f>_xlfn.XLOOKUP(A2229,'Medical Examinations'!$P$3:$P$2337,'Medical Examinations'!$S$3:$S$2337)</f>
        <v>Yes</v>
      </c>
      <c r="F2229" s="15" t="str">
        <f>_xlfn.XLOOKUP(A2229,'Medical Examinations'!$P$3:$P$2337,'Medical Examinations'!$T$3:$T$2337)</f>
        <v>No</v>
      </c>
      <c r="G2229" s="15" t="str">
        <f>_xlfn.XLOOKUP(A2229,'Medical Examinations'!$P$3:$P$2337,'Medical Examinations'!$U$3:$U$2337)</f>
        <v>Yes</v>
      </c>
      <c r="H2229" s="15">
        <f>_xlfn.XLOOKUP(A2229,'Medical Examinations'!$P$3:$P$2337,'Medical Examinations'!$V$3:$V$2337)</f>
        <v>1</v>
      </c>
      <c r="I2229" s="15" t="str">
        <f>_xlfn.XLOOKUP(A2229,'Medical Examinations'!$P$3:$P$2337,'Medical Examinations'!$W$3:$W$2337)</f>
        <v>No</v>
      </c>
      <c r="J2229" s="15" t="str">
        <f>_xlfn.XLOOKUP(A2229,'Medical Examinations'!$P$3:$P$2337,'Medical Examinations'!$X$3:$X$2337)</f>
        <v>Underweight</v>
      </c>
      <c r="K2229" s="15"/>
      <c r="L2229" s="74">
        <f>_xlfn.XLOOKUP(A2229,'Hospitalisation Details'!$U$4:$U$2346,'Hospitalisation Details'!$V$4:$V$2346)</f>
        <v>35590</v>
      </c>
      <c r="M2229" s="75">
        <f>_xlfn.XLOOKUP(A2229,'Hospitalisation Details'!$U$4:$U$2346,'Hospitalisation Details'!$X$4:$X$2346)</f>
        <v>1481</v>
      </c>
      <c r="N2229" s="15">
        <f>_xlfn.XLOOKUP(A2229,'Hospitalisation Details'!$U$4:$U$2346,'Hospitalisation Details'!$Y$4:$Y$2346)</f>
        <v>1</v>
      </c>
      <c r="O2229" s="15">
        <f>_xlfn.XLOOKUP(A2229,'Hospitalisation Details'!$U$4:$U$2346,'Hospitalisation Details'!$Z$4:$Z$2346)</f>
        <v>2</v>
      </c>
      <c r="P2229" s="15" t="str">
        <f>_xlfn.XLOOKUP(A2229,'Hospitalisation Details'!$U$4:$U$2346,'Hospitalisation Details'!$AA$4:$AA$2346)</f>
        <v>R1012</v>
      </c>
      <c r="Q2229" s="15">
        <f>_xlfn.XLOOKUP(A2229,'Hospitalisation Details'!$U$4:$U$2346,'Hospitalisation Details'!$AB$4:$AB$2346)</f>
        <v>26</v>
      </c>
    </row>
    <row r="2230" spans="1:17" ht="15.5" x14ac:dyDescent="0.35">
      <c r="A2230" s="73" t="s">
        <v>130</v>
      </c>
      <c r="B2230" s="40" t="str">
        <f>_xlfn.XLOOKUP(A2230,'Customer Names'!$A$3:$A$2337,'Customer Names'!$E$3:$E$2337)</f>
        <v>Rebecca M.</v>
      </c>
      <c r="C2230" s="29">
        <f>_xlfn.XLOOKUP(A2230,'Medical Examinations'!$P$3:$P$2337,'Medical Examinations'!$Q$3:$Q$2337)</f>
        <v>16.63</v>
      </c>
      <c r="D2230" s="15">
        <f>_xlfn.XLOOKUP(A2230,'Medical Examinations'!$P$3:$P$2337,'Medical Examinations'!$R$3:$R$2337)</f>
        <v>4.5</v>
      </c>
      <c r="E2230" s="15" t="str">
        <f>_xlfn.XLOOKUP(A2230,'Medical Examinations'!$P$3:$P$2337,'Medical Examinations'!$S$3:$S$2337)</f>
        <v>No</v>
      </c>
      <c r="F2230" s="15" t="str">
        <f>_xlfn.XLOOKUP(A2230,'Medical Examinations'!$P$3:$P$2337,'Medical Examinations'!$T$3:$T$2337)</f>
        <v>No</v>
      </c>
      <c r="G2230" s="15" t="str">
        <f>_xlfn.XLOOKUP(A2230,'Medical Examinations'!$P$3:$P$2337,'Medical Examinations'!$U$3:$U$2337)</f>
        <v>No</v>
      </c>
      <c r="H2230" s="15">
        <f>_xlfn.XLOOKUP(A2230,'Medical Examinations'!$P$3:$P$2337,'Medical Examinations'!$V$3:$V$2337)</f>
        <v>1</v>
      </c>
      <c r="I2230" s="15" t="str">
        <f>_xlfn.XLOOKUP(A2230,'Medical Examinations'!$P$3:$P$2337,'Medical Examinations'!$W$3:$W$2337)</f>
        <v>No</v>
      </c>
      <c r="J2230" s="15" t="str">
        <f>_xlfn.XLOOKUP(A2230,'Medical Examinations'!$P$3:$P$2337,'Medical Examinations'!$X$3:$X$2337)</f>
        <v>Underweight</v>
      </c>
      <c r="K2230" s="15"/>
      <c r="L2230" s="74">
        <f>_xlfn.XLOOKUP(A2230,'Hospitalisation Details'!$U$4:$U$2346,'Hospitalisation Details'!$V$4:$V$2346)</f>
        <v>36136</v>
      </c>
      <c r="M2230" s="75">
        <f>_xlfn.XLOOKUP(A2230,'Hospitalisation Details'!$U$4:$U$2346,'Hospitalisation Details'!$X$4:$X$2346)</f>
        <v>1477</v>
      </c>
      <c r="N2230" s="15">
        <f>_xlfn.XLOOKUP(A2230,'Hospitalisation Details'!$U$4:$U$2346,'Hospitalisation Details'!$Y$4:$Y$2346)</f>
        <v>1</v>
      </c>
      <c r="O2230" s="15">
        <f>_xlfn.XLOOKUP(A2230,'Hospitalisation Details'!$U$4:$U$2346,'Hospitalisation Details'!$Z$4:$Z$2346)</f>
        <v>2</v>
      </c>
      <c r="P2230" s="15" t="str">
        <f>_xlfn.XLOOKUP(A2230,'Hospitalisation Details'!$U$4:$U$2346,'Hospitalisation Details'!$AA$4:$AA$2346)</f>
        <v>R1013</v>
      </c>
      <c r="Q2230" s="15">
        <f>_xlfn.XLOOKUP(A2230,'Hospitalisation Details'!$U$4:$U$2346,'Hospitalisation Details'!$AB$4:$AB$2346)</f>
        <v>25</v>
      </c>
    </row>
    <row r="2231" spans="1:17" ht="15.5" x14ac:dyDescent="0.35">
      <c r="A2231" s="73" t="s">
        <v>129</v>
      </c>
      <c r="B2231" s="40" t="str">
        <f>_xlfn.XLOOKUP(A2231,'Customer Names'!$A$3:$A$2337,'Customer Names'!$E$3:$E$2337)</f>
        <v>Ruth</v>
      </c>
      <c r="C2231" s="29">
        <f>_xlfn.XLOOKUP(A2231,'Medical Examinations'!$P$3:$P$2337,'Medical Examinations'!$Q$3:$Q$2337)</f>
        <v>19.39</v>
      </c>
      <c r="D2231" s="15">
        <f>_xlfn.XLOOKUP(A2231,'Medical Examinations'!$P$3:$P$2337,'Medical Examinations'!$R$3:$R$2337)</f>
        <v>5.59</v>
      </c>
      <c r="E2231" s="15" t="str">
        <f>_xlfn.XLOOKUP(A2231,'Medical Examinations'!$P$3:$P$2337,'Medical Examinations'!$S$3:$S$2337)</f>
        <v>No</v>
      </c>
      <c r="F2231" s="15" t="str">
        <f>_xlfn.XLOOKUP(A2231,'Medical Examinations'!$P$3:$P$2337,'Medical Examinations'!$T$3:$T$2337)</f>
        <v>No</v>
      </c>
      <c r="G2231" s="15" t="str">
        <f>_xlfn.XLOOKUP(A2231,'Medical Examinations'!$P$3:$P$2337,'Medical Examinations'!$U$3:$U$2337)</f>
        <v>Yes</v>
      </c>
      <c r="H2231" s="15">
        <f>_xlfn.XLOOKUP(A2231,'Medical Examinations'!$P$3:$P$2337,'Medical Examinations'!$V$3:$V$2337)</f>
        <v>1</v>
      </c>
      <c r="I2231" s="15" t="str">
        <f>_xlfn.XLOOKUP(A2231,'Medical Examinations'!$P$3:$P$2337,'Medical Examinations'!$W$3:$W$2337)</f>
        <v>No</v>
      </c>
      <c r="J2231" s="15" t="str">
        <f>_xlfn.XLOOKUP(A2231,'Medical Examinations'!$P$3:$P$2337,'Medical Examinations'!$X$3:$X$2337)</f>
        <v>Normalweight</v>
      </c>
      <c r="K2231" s="15"/>
      <c r="L2231" s="74">
        <f>_xlfn.XLOOKUP(A2231,'Hospitalisation Details'!$U$4:$U$2346,'Hospitalisation Details'!$V$4:$V$2346)</f>
        <v>37792</v>
      </c>
      <c r="M2231" s="75">
        <f>_xlfn.XLOOKUP(A2231,'Hospitalisation Details'!$U$4:$U$2346,'Hospitalisation Details'!$X$4:$X$2346)</f>
        <v>1467</v>
      </c>
      <c r="N2231" s="15">
        <f>_xlfn.XLOOKUP(A2231,'Hospitalisation Details'!$U$4:$U$2346,'Hospitalisation Details'!$Y$4:$Y$2346)</f>
        <v>1</v>
      </c>
      <c r="O2231" s="15">
        <f>_xlfn.XLOOKUP(A2231,'Hospitalisation Details'!$U$4:$U$2346,'Hospitalisation Details'!$Z$4:$Z$2346)</f>
        <v>9</v>
      </c>
      <c r="P2231" s="15" t="str">
        <f>_xlfn.XLOOKUP(A2231,'Hospitalisation Details'!$U$4:$U$2346,'Hospitalisation Details'!$AA$4:$AA$2346)</f>
        <v>R1013</v>
      </c>
      <c r="Q2231" s="15">
        <f>_xlfn.XLOOKUP(A2231,'Hospitalisation Details'!$U$4:$U$2346,'Hospitalisation Details'!$AB$4:$AB$2346)</f>
        <v>20</v>
      </c>
    </row>
    <row r="2232" spans="1:17" ht="15.5" x14ac:dyDescent="0.35">
      <c r="A2232" s="73" t="s">
        <v>128</v>
      </c>
      <c r="B2232" s="40" t="str">
        <f>_xlfn.XLOOKUP(A2232,'Customer Names'!$A$3:$A$2337,'Customer Names'!$E$3:$E$2337)</f>
        <v>Gregory S</v>
      </c>
      <c r="C2232" s="29">
        <f>_xlfn.XLOOKUP(A2232,'Medical Examinations'!$P$3:$P$2337,'Medical Examinations'!$Q$3:$Q$2337)</f>
        <v>17.34</v>
      </c>
      <c r="D2232" s="15">
        <f>_xlfn.XLOOKUP(A2232,'Medical Examinations'!$P$3:$P$2337,'Medical Examinations'!$R$3:$R$2337)</f>
        <v>6.29</v>
      </c>
      <c r="E2232" s="15" t="str">
        <f>_xlfn.XLOOKUP(A2232,'Medical Examinations'!$P$3:$P$2337,'Medical Examinations'!$S$3:$S$2337)</f>
        <v>Yes</v>
      </c>
      <c r="F2232" s="15" t="str">
        <f>_xlfn.XLOOKUP(A2232,'Medical Examinations'!$P$3:$P$2337,'Medical Examinations'!$T$3:$T$2337)</f>
        <v>No</v>
      </c>
      <c r="G2232" s="15" t="str">
        <f>_xlfn.XLOOKUP(A2232,'Medical Examinations'!$P$3:$P$2337,'Medical Examinations'!$U$3:$U$2337)</f>
        <v>Yes</v>
      </c>
      <c r="H2232" s="15">
        <f>_xlfn.XLOOKUP(A2232,'Medical Examinations'!$P$3:$P$2337,'Medical Examinations'!$V$3:$V$2337)</f>
        <v>1</v>
      </c>
      <c r="I2232" s="15" t="str">
        <f>_xlfn.XLOOKUP(A2232,'Medical Examinations'!$P$3:$P$2337,'Medical Examinations'!$W$3:$W$2337)</f>
        <v>No</v>
      </c>
      <c r="J2232" s="15" t="str">
        <f>_xlfn.XLOOKUP(A2232,'Medical Examinations'!$P$3:$P$2337,'Medical Examinations'!$X$3:$X$2337)</f>
        <v>Underweight</v>
      </c>
      <c r="K2232" s="15"/>
      <c r="L2232" s="74">
        <f>_xlfn.XLOOKUP(A2232,'Hospitalisation Details'!$U$4:$U$2346,'Hospitalisation Details'!$V$4:$V$2346)</f>
        <v>35600</v>
      </c>
      <c r="M2232" s="75">
        <f>_xlfn.XLOOKUP(A2232,'Hospitalisation Details'!$U$4:$U$2346,'Hospitalisation Details'!$X$4:$X$2346)</f>
        <v>1445</v>
      </c>
      <c r="N2232" s="15">
        <f>_xlfn.XLOOKUP(A2232,'Hospitalisation Details'!$U$4:$U$2346,'Hospitalisation Details'!$Y$4:$Y$2346)</f>
        <v>1</v>
      </c>
      <c r="O2232" s="15">
        <f>_xlfn.XLOOKUP(A2232,'Hospitalisation Details'!$U$4:$U$2346,'Hospitalisation Details'!$Z$4:$Z$2346)</f>
        <v>2</v>
      </c>
      <c r="P2232" s="15" t="str">
        <f>_xlfn.XLOOKUP(A2232,'Hospitalisation Details'!$U$4:$U$2346,'Hospitalisation Details'!$AA$4:$AA$2346)</f>
        <v>R1013</v>
      </c>
      <c r="Q2232" s="15">
        <f>_xlfn.XLOOKUP(A2232,'Hospitalisation Details'!$U$4:$U$2346,'Hospitalisation Details'!$AB$4:$AB$2346)</f>
        <v>26</v>
      </c>
    </row>
    <row r="2233" spans="1:17" ht="15.5" x14ac:dyDescent="0.35">
      <c r="A2233" s="73" t="s">
        <v>127</v>
      </c>
      <c r="B2233" s="40" t="str">
        <f>_xlfn.XLOOKUP(A2233,'Customer Names'!$A$3:$A$2337,'Customer Names'!$E$3:$E$2337)</f>
        <v>Alexandra S</v>
      </c>
      <c r="C2233" s="29">
        <f>_xlfn.XLOOKUP(A2233,'Medical Examinations'!$P$3:$P$2337,'Medical Examinations'!$Q$3:$Q$2337)</f>
        <v>17.940000000000001</v>
      </c>
      <c r="D2233" s="15">
        <f>_xlfn.XLOOKUP(A2233,'Medical Examinations'!$P$3:$P$2337,'Medical Examinations'!$R$3:$R$2337)</f>
        <v>4.1900000000000004</v>
      </c>
      <c r="E2233" s="15" t="str">
        <f>_xlfn.XLOOKUP(A2233,'Medical Examinations'!$P$3:$P$2337,'Medical Examinations'!$S$3:$S$2337)</f>
        <v>No</v>
      </c>
      <c r="F2233" s="15" t="str">
        <f>_xlfn.XLOOKUP(A2233,'Medical Examinations'!$P$3:$P$2337,'Medical Examinations'!$T$3:$T$2337)</f>
        <v>yes</v>
      </c>
      <c r="G2233" s="15" t="str">
        <f>_xlfn.XLOOKUP(A2233,'Medical Examinations'!$P$3:$P$2337,'Medical Examinations'!$U$3:$U$2337)</f>
        <v>No</v>
      </c>
      <c r="H2233" s="15">
        <f>_xlfn.XLOOKUP(A2233,'Medical Examinations'!$P$3:$P$2337,'Medical Examinations'!$V$3:$V$2337)</f>
        <v>1</v>
      </c>
      <c r="I2233" s="15" t="str">
        <f>_xlfn.XLOOKUP(A2233,'Medical Examinations'!$P$3:$P$2337,'Medical Examinations'!$W$3:$W$2337)</f>
        <v>No</v>
      </c>
      <c r="J2233" s="15" t="str">
        <f>_xlfn.XLOOKUP(A2233,'Medical Examinations'!$P$3:$P$2337,'Medical Examinations'!$X$3:$X$2337)</f>
        <v>Underweight</v>
      </c>
      <c r="K2233" s="15"/>
      <c r="L2233" s="74">
        <f>_xlfn.XLOOKUP(A2233,'Hospitalisation Details'!$U$4:$U$2346,'Hospitalisation Details'!$V$4:$V$2346)</f>
        <v>36770</v>
      </c>
      <c r="M2233" s="75">
        <f>_xlfn.XLOOKUP(A2233,'Hospitalisation Details'!$U$4:$U$2346,'Hospitalisation Details'!$X$4:$X$2346)</f>
        <v>1438</v>
      </c>
      <c r="N2233" s="15">
        <f>_xlfn.XLOOKUP(A2233,'Hospitalisation Details'!$U$4:$U$2346,'Hospitalisation Details'!$Y$4:$Y$2346)</f>
        <v>1</v>
      </c>
      <c r="O2233" s="15">
        <f>_xlfn.XLOOKUP(A2233,'Hospitalisation Details'!$U$4:$U$2346,'Hospitalisation Details'!$Z$4:$Z$2346)</f>
        <v>9</v>
      </c>
      <c r="P2233" s="15" t="str">
        <f>_xlfn.XLOOKUP(A2233,'Hospitalisation Details'!$U$4:$U$2346,'Hospitalisation Details'!$AA$4:$AA$2346)</f>
        <v>R1013</v>
      </c>
      <c r="Q2233" s="15">
        <f>_xlfn.XLOOKUP(A2233,'Hospitalisation Details'!$U$4:$U$2346,'Hospitalisation Details'!$AB$4:$AB$2346)</f>
        <v>23</v>
      </c>
    </row>
    <row r="2234" spans="1:17" ht="15.5" x14ac:dyDescent="0.35">
      <c r="A2234" s="73" t="s">
        <v>126</v>
      </c>
      <c r="B2234" s="40" t="str">
        <f>_xlfn.XLOOKUP(A2234,'Customer Names'!$A$3:$A$2337,'Customer Names'!$E$3:$E$2337)</f>
        <v>Hillary</v>
      </c>
      <c r="C2234" s="29">
        <f>_xlfn.XLOOKUP(A2234,'Medical Examinations'!$P$3:$P$2337,'Medical Examinations'!$Q$3:$Q$2337)</f>
        <v>16.670000000000002</v>
      </c>
      <c r="D2234" s="15">
        <f>_xlfn.XLOOKUP(A2234,'Medical Examinations'!$P$3:$P$2337,'Medical Examinations'!$R$3:$R$2337)</f>
        <v>4.7</v>
      </c>
      <c r="E2234" s="15" t="str">
        <f>_xlfn.XLOOKUP(A2234,'Medical Examinations'!$P$3:$P$2337,'Medical Examinations'!$S$3:$S$2337)</f>
        <v>Yes</v>
      </c>
      <c r="F2234" s="15" t="str">
        <f>_xlfn.XLOOKUP(A2234,'Medical Examinations'!$P$3:$P$2337,'Medical Examinations'!$T$3:$T$2337)</f>
        <v>No</v>
      </c>
      <c r="G2234" s="15" t="str">
        <f>_xlfn.XLOOKUP(A2234,'Medical Examinations'!$P$3:$P$2337,'Medical Examinations'!$U$3:$U$2337)</f>
        <v>Yes</v>
      </c>
      <c r="H2234" s="15">
        <f>_xlfn.XLOOKUP(A2234,'Medical Examinations'!$P$3:$P$2337,'Medical Examinations'!$V$3:$V$2337)</f>
        <v>1</v>
      </c>
      <c r="I2234" s="15" t="str">
        <f>_xlfn.XLOOKUP(A2234,'Medical Examinations'!$P$3:$P$2337,'Medical Examinations'!$W$3:$W$2337)</f>
        <v>No</v>
      </c>
      <c r="J2234" s="15" t="str">
        <f>_xlfn.XLOOKUP(A2234,'Medical Examinations'!$P$3:$P$2337,'Medical Examinations'!$X$3:$X$2337)</f>
        <v>Underweight</v>
      </c>
      <c r="K2234" s="15"/>
      <c r="L2234" s="74">
        <f>_xlfn.XLOOKUP(A2234,'Hospitalisation Details'!$U$4:$U$2346,'Hospitalisation Details'!$V$4:$V$2346)</f>
        <v>35769</v>
      </c>
      <c r="M2234" s="75">
        <f>_xlfn.XLOOKUP(A2234,'Hospitalisation Details'!$U$4:$U$2346,'Hospitalisation Details'!$X$4:$X$2346)</f>
        <v>1422</v>
      </c>
      <c r="N2234" s="15">
        <f>_xlfn.XLOOKUP(A2234,'Hospitalisation Details'!$U$4:$U$2346,'Hospitalisation Details'!$Y$4:$Y$2346)</f>
        <v>1</v>
      </c>
      <c r="O2234" s="15">
        <f>_xlfn.XLOOKUP(A2234,'Hospitalisation Details'!$U$4:$U$2346,'Hospitalisation Details'!$Z$4:$Z$2346)</f>
        <v>9</v>
      </c>
      <c r="P2234" s="15" t="str">
        <f>_xlfn.XLOOKUP(A2234,'Hospitalisation Details'!$U$4:$U$2346,'Hospitalisation Details'!$AA$4:$AA$2346)</f>
        <v>R1013</v>
      </c>
      <c r="Q2234" s="15">
        <f>_xlfn.XLOOKUP(A2234,'Hospitalisation Details'!$U$4:$U$2346,'Hospitalisation Details'!$AB$4:$AB$2346)</f>
        <v>26</v>
      </c>
    </row>
    <row r="2235" spans="1:17" ht="15.5" x14ac:dyDescent="0.35">
      <c r="A2235" s="73" t="s">
        <v>125</v>
      </c>
      <c r="B2235" s="40" t="str">
        <f>_xlfn.XLOOKUP(A2235,'Customer Names'!$A$3:$A$2337,'Customer Names'!$E$3:$E$2337)</f>
        <v>Amy K.</v>
      </c>
      <c r="C2235" s="29">
        <f>_xlfn.XLOOKUP(A2235,'Medical Examinations'!$P$3:$P$2337,'Medical Examinations'!$Q$3:$Q$2337)</f>
        <v>20.58</v>
      </c>
      <c r="D2235" s="15">
        <f>_xlfn.XLOOKUP(A2235,'Medical Examinations'!$P$3:$P$2337,'Medical Examinations'!$R$3:$R$2337)</f>
        <v>5.64</v>
      </c>
      <c r="E2235" s="15" t="str">
        <f>_xlfn.XLOOKUP(A2235,'Medical Examinations'!$P$3:$P$2337,'Medical Examinations'!$S$3:$S$2337)</f>
        <v>Yes</v>
      </c>
      <c r="F2235" s="15" t="str">
        <f>_xlfn.XLOOKUP(A2235,'Medical Examinations'!$P$3:$P$2337,'Medical Examinations'!$T$3:$T$2337)</f>
        <v>No</v>
      </c>
      <c r="G2235" s="15" t="str">
        <f>_xlfn.XLOOKUP(A2235,'Medical Examinations'!$P$3:$P$2337,'Medical Examinations'!$U$3:$U$2337)</f>
        <v>No</v>
      </c>
      <c r="H2235" s="15">
        <f>_xlfn.XLOOKUP(A2235,'Medical Examinations'!$P$3:$P$2337,'Medical Examinations'!$V$3:$V$2337)</f>
        <v>0</v>
      </c>
      <c r="I2235" s="15" t="str">
        <f>_xlfn.XLOOKUP(A2235,'Medical Examinations'!$P$3:$P$2337,'Medical Examinations'!$W$3:$W$2337)</f>
        <v>No</v>
      </c>
      <c r="J2235" s="15" t="str">
        <f>_xlfn.XLOOKUP(A2235,'Medical Examinations'!$P$3:$P$2337,'Medical Examinations'!$X$3:$X$2337)</f>
        <v>Normalweight</v>
      </c>
      <c r="K2235" s="15"/>
      <c r="L2235" s="74">
        <f>_xlfn.XLOOKUP(A2235,'Hospitalisation Details'!$U$4:$U$2346,'Hospitalisation Details'!$V$4:$V$2346)</f>
        <v>37126</v>
      </c>
      <c r="M2235" s="75">
        <f>_xlfn.XLOOKUP(A2235,'Hospitalisation Details'!$U$4:$U$2346,'Hospitalisation Details'!$X$4:$X$2346)</f>
        <v>1421</v>
      </c>
      <c r="N2235" s="15">
        <f>_xlfn.XLOOKUP(A2235,'Hospitalisation Details'!$U$4:$U$2346,'Hospitalisation Details'!$Y$4:$Y$2346)</f>
        <v>1</v>
      </c>
      <c r="O2235" s="15">
        <f>_xlfn.XLOOKUP(A2235,'Hospitalisation Details'!$U$4:$U$2346,'Hospitalisation Details'!$Z$4:$Z$2346)</f>
        <v>9</v>
      </c>
      <c r="P2235" s="15" t="str">
        <f>_xlfn.XLOOKUP(A2235,'Hospitalisation Details'!$U$4:$U$2346,'Hospitalisation Details'!$AA$4:$AA$2346)</f>
        <v>R1013</v>
      </c>
      <c r="Q2235" s="15">
        <f>_xlfn.XLOOKUP(A2235,'Hospitalisation Details'!$U$4:$U$2346,'Hospitalisation Details'!$AB$4:$AB$2346)</f>
        <v>22</v>
      </c>
    </row>
    <row r="2236" spans="1:17" ht="15.5" x14ac:dyDescent="0.35">
      <c r="A2236" s="73" t="s">
        <v>124</v>
      </c>
      <c r="B2236" s="40" t="str">
        <f>_xlfn.XLOOKUP(A2236,'Customer Names'!$A$3:$A$2337,'Customer Names'!$E$3:$E$2337)</f>
        <v>Scott</v>
      </c>
      <c r="C2236" s="29">
        <f>_xlfn.XLOOKUP(A2236,'Medical Examinations'!$P$3:$P$2337,'Medical Examinations'!$Q$3:$Q$2337)</f>
        <v>16.5</v>
      </c>
      <c r="D2236" s="15">
        <f>_xlfn.XLOOKUP(A2236,'Medical Examinations'!$P$3:$P$2337,'Medical Examinations'!$R$3:$R$2337)</f>
        <v>4.1100000000000003</v>
      </c>
      <c r="E2236" s="15" t="str">
        <f>_xlfn.XLOOKUP(A2236,'Medical Examinations'!$P$3:$P$2337,'Medical Examinations'!$S$3:$S$2337)</f>
        <v>Yes</v>
      </c>
      <c r="F2236" s="15" t="str">
        <f>_xlfn.XLOOKUP(A2236,'Medical Examinations'!$P$3:$P$2337,'Medical Examinations'!$T$3:$T$2337)</f>
        <v>No</v>
      </c>
      <c r="G2236" s="15" t="str">
        <f>_xlfn.XLOOKUP(A2236,'Medical Examinations'!$P$3:$P$2337,'Medical Examinations'!$U$3:$U$2337)</f>
        <v>No</v>
      </c>
      <c r="H2236" s="15">
        <f>_xlfn.XLOOKUP(A2236,'Medical Examinations'!$P$3:$P$2337,'Medical Examinations'!$V$3:$V$2337)</f>
        <v>0</v>
      </c>
      <c r="I2236" s="15" t="str">
        <f>_xlfn.XLOOKUP(A2236,'Medical Examinations'!$P$3:$P$2337,'Medical Examinations'!$W$3:$W$2337)</f>
        <v>No</v>
      </c>
      <c r="J2236" s="15" t="str">
        <f>_xlfn.XLOOKUP(A2236,'Medical Examinations'!$P$3:$P$2337,'Medical Examinations'!$X$3:$X$2337)</f>
        <v>Underweight</v>
      </c>
      <c r="K2236" s="15"/>
      <c r="L2236" s="74">
        <f>_xlfn.XLOOKUP(A2236,'Hospitalisation Details'!$U$4:$U$2346,'Hospitalisation Details'!$V$4:$V$2346)</f>
        <v>35239</v>
      </c>
      <c r="M2236" s="75">
        <f>_xlfn.XLOOKUP(A2236,'Hospitalisation Details'!$U$4:$U$2346,'Hospitalisation Details'!$X$4:$X$2346)</f>
        <v>1417</v>
      </c>
      <c r="N2236" s="15">
        <f>_xlfn.XLOOKUP(A2236,'Hospitalisation Details'!$U$4:$U$2346,'Hospitalisation Details'!$Y$4:$Y$2346)</f>
        <v>1</v>
      </c>
      <c r="O2236" s="15">
        <f>_xlfn.XLOOKUP(A2236,'Hospitalisation Details'!$U$4:$U$2346,'Hospitalisation Details'!$Z$4:$Z$2346)</f>
        <v>1</v>
      </c>
      <c r="P2236" s="15" t="str">
        <f>_xlfn.XLOOKUP(A2236,'Hospitalisation Details'!$U$4:$U$2346,'Hospitalisation Details'!$AA$4:$AA$2346)</f>
        <v>R1013</v>
      </c>
      <c r="Q2236" s="15">
        <f>_xlfn.XLOOKUP(A2236,'Hospitalisation Details'!$U$4:$U$2346,'Hospitalisation Details'!$AB$4:$AB$2346)</f>
        <v>27</v>
      </c>
    </row>
    <row r="2237" spans="1:17" ht="15.5" x14ac:dyDescent="0.35">
      <c r="A2237" s="73" t="s">
        <v>123</v>
      </c>
      <c r="B2237" s="40" t="str">
        <f>_xlfn.XLOOKUP(A2237,'Customer Names'!$A$3:$A$2337,'Customer Names'!$E$3:$E$2337)</f>
        <v>John</v>
      </c>
      <c r="C2237" s="29">
        <f>_xlfn.XLOOKUP(A2237,'Medical Examinations'!$P$3:$P$2337,'Medical Examinations'!$Q$3:$Q$2337)</f>
        <v>15.41</v>
      </c>
      <c r="D2237" s="15">
        <f>_xlfn.XLOOKUP(A2237,'Medical Examinations'!$P$3:$P$2337,'Medical Examinations'!$R$3:$R$2337)</f>
        <v>5.43</v>
      </c>
      <c r="E2237" s="15" t="str">
        <f>_xlfn.XLOOKUP(A2237,'Medical Examinations'!$P$3:$P$2337,'Medical Examinations'!$S$3:$S$2337)</f>
        <v>Yes</v>
      </c>
      <c r="F2237" s="15" t="str">
        <f>_xlfn.XLOOKUP(A2237,'Medical Examinations'!$P$3:$P$2337,'Medical Examinations'!$T$3:$T$2337)</f>
        <v>No</v>
      </c>
      <c r="G2237" s="15" t="str">
        <f>_xlfn.XLOOKUP(A2237,'Medical Examinations'!$P$3:$P$2337,'Medical Examinations'!$U$3:$U$2337)</f>
        <v>Yes</v>
      </c>
      <c r="H2237" s="15">
        <f>_xlfn.XLOOKUP(A2237,'Medical Examinations'!$P$3:$P$2337,'Medical Examinations'!$V$3:$V$2337)</f>
        <v>1</v>
      </c>
      <c r="I2237" s="15" t="str">
        <f>_xlfn.XLOOKUP(A2237,'Medical Examinations'!$P$3:$P$2337,'Medical Examinations'!$W$3:$W$2337)</f>
        <v>No</v>
      </c>
      <c r="J2237" s="15" t="str">
        <f>_xlfn.XLOOKUP(A2237,'Medical Examinations'!$P$3:$P$2337,'Medical Examinations'!$X$3:$X$2337)</f>
        <v>Underweight</v>
      </c>
      <c r="K2237" s="15"/>
      <c r="L2237" s="74">
        <f>_xlfn.XLOOKUP(A2237,'Hospitalisation Details'!$U$4:$U$2346,'Hospitalisation Details'!$V$4:$V$2346)</f>
        <v>35730</v>
      </c>
      <c r="M2237" s="75">
        <f>_xlfn.XLOOKUP(A2237,'Hospitalisation Details'!$U$4:$U$2346,'Hospitalisation Details'!$X$4:$X$2346)</f>
        <v>1402</v>
      </c>
      <c r="N2237" s="15">
        <f>_xlfn.XLOOKUP(A2237,'Hospitalisation Details'!$U$4:$U$2346,'Hospitalisation Details'!$Y$4:$Y$2346)</f>
        <v>1</v>
      </c>
      <c r="O2237" s="15">
        <f>_xlfn.XLOOKUP(A2237,'Hospitalisation Details'!$U$4:$U$2346,'Hospitalisation Details'!$Z$4:$Z$2346)</f>
        <v>1</v>
      </c>
      <c r="P2237" s="15" t="str">
        <f>_xlfn.XLOOKUP(A2237,'Hospitalisation Details'!$U$4:$U$2346,'Hospitalisation Details'!$AA$4:$AA$2346)</f>
        <v>R1011</v>
      </c>
      <c r="Q2237" s="15">
        <f>_xlfn.XLOOKUP(A2237,'Hospitalisation Details'!$U$4:$U$2346,'Hospitalisation Details'!$AB$4:$AB$2346)</f>
        <v>26</v>
      </c>
    </row>
    <row r="2238" spans="1:17" ht="15.5" x14ac:dyDescent="0.35">
      <c r="A2238" s="73" t="s">
        <v>122</v>
      </c>
      <c r="B2238" s="40" t="str">
        <f>_xlfn.XLOOKUP(A2238,'Customer Names'!$A$3:$A$2337,'Customer Names'!$E$3:$E$2337)</f>
        <v>Maaikel</v>
      </c>
      <c r="C2238" s="29">
        <f>_xlfn.XLOOKUP(A2238,'Medical Examinations'!$P$3:$P$2337,'Medical Examinations'!$Q$3:$Q$2337)</f>
        <v>24.59</v>
      </c>
      <c r="D2238" s="15">
        <f>_xlfn.XLOOKUP(A2238,'Medical Examinations'!$P$3:$P$2337,'Medical Examinations'!$R$3:$R$2337)</f>
        <v>4.38</v>
      </c>
      <c r="E2238" s="15" t="str">
        <f>_xlfn.XLOOKUP(A2238,'Medical Examinations'!$P$3:$P$2337,'Medical Examinations'!$S$3:$S$2337)</f>
        <v>No</v>
      </c>
      <c r="F2238" s="15" t="str">
        <f>_xlfn.XLOOKUP(A2238,'Medical Examinations'!$P$3:$P$2337,'Medical Examinations'!$T$3:$T$2337)</f>
        <v>No</v>
      </c>
      <c r="G2238" s="15" t="str">
        <f>_xlfn.XLOOKUP(A2238,'Medical Examinations'!$P$3:$P$2337,'Medical Examinations'!$U$3:$U$2337)</f>
        <v>No</v>
      </c>
      <c r="H2238" s="15">
        <f>_xlfn.XLOOKUP(A2238,'Medical Examinations'!$P$3:$P$2337,'Medical Examinations'!$V$3:$V$2337)</f>
        <v>1</v>
      </c>
      <c r="I2238" s="15" t="str">
        <f>_xlfn.XLOOKUP(A2238,'Medical Examinations'!$P$3:$P$2337,'Medical Examinations'!$W$3:$W$2337)</f>
        <v>No</v>
      </c>
      <c r="J2238" s="15" t="str">
        <f>_xlfn.XLOOKUP(A2238,'Medical Examinations'!$P$3:$P$2337,'Medical Examinations'!$X$3:$X$2337)</f>
        <v>Normalweight</v>
      </c>
      <c r="K2238" s="15"/>
      <c r="L2238" s="74">
        <f>_xlfn.XLOOKUP(A2238,'Hospitalisation Details'!$U$4:$U$2346,'Hospitalisation Details'!$V$4:$V$2346)</f>
        <v>36043</v>
      </c>
      <c r="M2238" s="75">
        <f>_xlfn.XLOOKUP(A2238,'Hospitalisation Details'!$U$4:$U$2346,'Hospitalisation Details'!$X$4:$X$2346)</f>
        <v>1400.44</v>
      </c>
      <c r="N2238" s="15">
        <f>_xlfn.XLOOKUP(A2238,'Hospitalisation Details'!$U$4:$U$2346,'Hospitalisation Details'!$Y$4:$Y$2346)</f>
        <v>1</v>
      </c>
      <c r="O2238" s="15">
        <f>_xlfn.XLOOKUP(A2238,'Hospitalisation Details'!$U$4:$U$2346,'Hospitalisation Details'!$Z$4:$Z$2346)</f>
        <v>9</v>
      </c>
      <c r="P2238" s="15" t="str">
        <f>_xlfn.XLOOKUP(A2238,'Hospitalisation Details'!$U$4:$U$2346,'Hospitalisation Details'!$AA$4:$AA$2346)</f>
        <v>R1013</v>
      </c>
      <c r="Q2238" s="15">
        <f>_xlfn.XLOOKUP(A2238,'Hospitalisation Details'!$U$4:$U$2346,'Hospitalisation Details'!$AB$4:$AB$2346)</f>
        <v>25</v>
      </c>
    </row>
    <row r="2239" spans="1:17" ht="15.5" x14ac:dyDescent="0.35">
      <c r="A2239" s="73" t="s">
        <v>121</v>
      </c>
      <c r="B2239" s="40" t="str">
        <f>_xlfn.XLOOKUP(A2239,'Customer Names'!$A$3:$A$2337,'Customer Names'!$E$3:$E$2337)</f>
        <v>Daniel C</v>
      </c>
      <c r="C2239" s="29">
        <f>_xlfn.XLOOKUP(A2239,'Medical Examinations'!$P$3:$P$2337,'Medical Examinations'!$Q$3:$Q$2337)</f>
        <v>33.33</v>
      </c>
      <c r="D2239" s="15">
        <f>_xlfn.XLOOKUP(A2239,'Medical Examinations'!$P$3:$P$2337,'Medical Examinations'!$R$3:$R$2337)</f>
        <v>9.7899999999999991</v>
      </c>
      <c r="E2239" s="15" t="str">
        <f>_xlfn.XLOOKUP(A2239,'Medical Examinations'!$P$3:$P$2337,'Medical Examinations'!$S$3:$S$2337)</f>
        <v>No</v>
      </c>
      <c r="F2239" s="15" t="str">
        <f>_xlfn.XLOOKUP(A2239,'Medical Examinations'!$P$3:$P$2337,'Medical Examinations'!$T$3:$T$2337)</f>
        <v>No</v>
      </c>
      <c r="G2239" s="15" t="str">
        <f>_xlfn.XLOOKUP(A2239,'Medical Examinations'!$P$3:$P$2337,'Medical Examinations'!$U$3:$U$2337)</f>
        <v>No</v>
      </c>
      <c r="H2239" s="15">
        <f>_xlfn.XLOOKUP(A2239,'Medical Examinations'!$P$3:$P$2337,'Medical Examinations'!$V$3:$V$2337)</f>
        <v>0</v>
      </c>
      <c r="I2239" s="15" t="str">
        <f>_xlfn.XLOOKUP(A2239,'Medical Examinations'!$P$3:$P$2337,'Medical Examinations'!$W$3:$W$2337)</f>
        <v>No</v>
      </c>
      <c r="J2239" s="15" t="str">
        <f>_xlfn.XLOOKUP(A2239,'Medical Examinations'!$P$3:$P$2337,'Medical Examinations'!$X$3:$X$2337)</f>
        <v>Obesity</v>
      </c>
      <c r="K2239" s="15"/>
      <c r="L2239" s="74">
        <f>_xlfn.XLOOKUP(A2239,'Hospitalisation Details'!$U$4:$U$2346,'Hospitalisation Details'!$V$4:$V$2346)</f>
        <v>37612</v>
      </c>
      <c r="M2239" s="75">
        <f>_xlfn.XLOOKUP(A2239,'Hospitalisation Details'!$U$4:$U$2346,'Hospitalisation Details'!$X$4:$X$2346)</f>
        <v>1391.53</v>
      </c>
      <c r="N2239" s="15">
        <f>_xlfn.XLOOKUP(A2239,'Hospitalisation Details'!$U$4:$U$2346,'Hospitalisation Details'!$Y$4:$Y$2346)</f>
        <v>1</v>
      </c>
      <c r="O2239" s="15">
        <f>_xlfn.XLOOKUP(A2239,'Hospitalisation Details'!$U$4:$U$2346,'Hospitalisation Details'!$Z$4:$Z$2346)</f>
        <v>2</v>
      </c>
      <c r="P2239" s="15" t="str">
        <f>_xlfn.XLOOKUP(A2239,'Hospitalisation Details'!$U$4:$U$2346,'Hospitalisation Details'!$AA$4:$AA$2346)</f>
        <v>R1013</v>
      </c>
      <c r="Q2239" s="15">
        <f>_xlfn.XLOOKUP(A2239,'Hospitalisation Details'!$U$4:$U$2346,'Hospitalisation Details'!$AB$4:$AB$2346)</f>
        <v>20</v>
      </c>
    </row>
    <row r="2240" spans="1:17" ht="15.5" x14ac:dyDescent="0.35">
      <c r="A2240" s="73" t="s">
        <v>120</v>
      </c>
      <c r="B2240" s="40" t="str">
        <f>_xlfn.XLOOKUP(A2240,'Customer Names'!$A$3:$A$2337,'Customer Names'!$E$3:$E$2337)</f>
        <v>Christopher S.</v>
      </c>
      <c r="C2240" s="29">
        <f>_xlfn.XLOOKUP(A2240,'Medical Examinations'!$P$3:$P$2337,'Medical Examinations'!$Q$3:$Q$2337)</f>
        <v>18.5</v>
      </c>
      <c r="D2240" s="15">
        <f>_xlfn.XLOOKUP(A2240,'Medical Examinations'!$P$3:$P$2337,'Medical Examinations'!$R$3:$R$2337)</f>
        <v>11.84</v>
      </c>
      <c r="E2240" s="15" t="str">
        <f>_xlfn.XLOOKUP(A2240,'Medical Examinations'!$P$3:$P$2337,'Medical Examinations'!$S$3:$S$2337)</f>
        <v>No</v>
      </c>
      <c r="F2240" s="15" t="str">
        <f>_xlfn.XLOOKUP(A2240,'Medical Examinations'!$P$3:$P$2337,'Medical Examinations'!$T$3:$T$2337)</f>
        <v>No</v>
      </c>
      <c r="G2240" s="15" t="str">
        <f>_xlfn.XLOOKUP(A2240,'Medical Examinations'!$P$3:$P$2337,'Medical Examinations'!$U$3:$U$2337)</f>
        <v>No</v>
      </c>
      <c r="H2240" s="15">
        <f>_xlfn.XLOOKUP(A2240,'Medical Examinations'!$P$3:$P$2337,'Medical Examinations'!$V$3:$V$2337)</f>
        <v>0</v>
      </c>
      <c r="I2240" s="15" t="str">
        <f>_xlfn.XLOOKUP(A2240,'Medical Examinations'!$P$3:$P$2337,'Medical Examinations'!$W$3:$W$2337)</f>
        <v>No</v>
      </c>
      <c r="J2240" s="15" t="str">
        <f>_xlfn.XLOOKUP(A2240,'Medical Examinations'!$P$3:$P$2337,'Medical Examinations'!$X$3:$X$2337)</f>
        <v>Normalweight</v>
      </c>
      <c r="K2240" s="15"/>
      <c r="L2240" s="74">
        <f>_xlfn.XLOOKUP(A2240,'Hospitalisation Details'!$U$4:$U$2346,'Hospitalisation Details'!$V$4:$V$2346)</f>
        <v>37574</v>
      </c>
      <c r="M2240" s="75">
        <f>_xlfn.XLOOKUP(A2240,'Hospitalisation Details'!$U$4:$U$2346,'Hospitalisation Details'!$X$4:$X$2346)</f>
        <v>1390</v>
      </c>
      <c r="N2240" s="15">
        <f>_xlfn.XLOOKUP(A2240,'Hospitalisation Details'!$U$4:$U$2346,'Hospitalisation Details'!$Y$4:$Y$2346)</f>
        <v>1</v>
      </c>
      <c r="O2240" s="15">
        <f>_xlfn.XLOOKUP(A2240,'Hospitalisation Details'!$U$4:$U$2346,'Hospitalisation Details'!$Z$4:$Z$2346)</f>
        <v>9</v>
      </c>
      <c r="P2240" s="15" t="str">
        <f>_xlfn.XLOOKUP(A2240,'Hospitalisation Details'!$U$4:$U$2346,'Hospitalisation Details'!$AA$4:$AA$2346)</f>
        <v>R1013</v>
      </c>
      <c r="Q2240" s="15">
        <f>_xlfn.XLOOKUP(A2240,'Hospitalisation Details'!$U$4:$U$2346,'Hospitalisation Details'!$AB$4:$AB$2346)</f>
        <v>21</v>
      </c>
    </row>
    <row r="2241" spans="1:17" ht="15.5" x14ac:dyDescent="0.35">
      <c r="A2241" s="73" t="s">
        <v>119</v>
      </c>
      <c r="B2241" s="40" t="str">
        <f>_xlfn.XLOOKUP(A2241,'Customer Names'!$A$3:$A$2337,'Customer Names'!$E$3:$E$2337)</f>
        <v>William R</v>
      </c>
      <c r="C2241" s="29">
        <f>_xlfn.XLOOKUP(A2241,'Medical Examinations'!$P$3:$P$2337,'Medical Examinations'!$Q$3:$Q$2337)</f>
        <v>18.579999999999998</v>
      </c>
      <c r="D2241" s="15">
        <f>_xlfn.XLOOKUP(A2241,'Medical Examinations'!$P$3:$P$2337,'Medical Examinations'!$R$3:$R$2337)</f>
        <v>6.22</v>
      </c>
      <c r="E2241" s="15" t="str">
        <f>_xlfn.XLOOKUP(A2241,'Medical Examinations'!$P$3:$P$2337,'Medical Examinations'!$S$3:$S$2337)</f>
        <v>No</v>
      </c>
      <c r="F2241" s="15" t="str">
        <f>_xlfn.XLOOKUP(A2241,'Medical Examinations'!$P$3:$P$2337,'Medical Examinations'!$T$3:$T$2337)</f>
        <v>No</v>
      </c>
      <c r="G2241" s="15" t="str">
        <f>_xlfn.XLOOKUP(A2241,'Medical Examinations'!$P$3:$P$2337,'Medical Examinations'!$U$3:$U$2337)</f>
        <v>No</v>
      </c>
      <c r="H2241" s="15">
        <f>_xlfn.XLOOKUP(A2241,'Medical Examinations'!$P$3:$P$2337,'Medical Examinations'!$V$3:$V$2337)</f>
        <v>0</v>
      </c>
      <c r="I2241" s="15" t="str">
        <f>_xlfn.XLOOKUP(A2241,'Medical Examinations'!$P$3:$P$2337,'Medical Examinations'!$W$3:$W$2337)</f>
        <v>No</v>
      </c>
      <c r="J2241" s="15" t="str">
        <f>_xlfn.XLOOKUP(A2241,'Medical Examinations'!$P$3:$P$2337,'Medical Examinations'!$X$3:$X$2337)</f>
        <v>Normalweight</v>
      </c>
      <c r="K2241" s="15"/>
      <c r="L2241" s="74">
        <f>_xlfn.XLOOKUP(A2241,'Hospitalisation Details'!$U$4:$U$2346,'Hospitalisation Details'!$V$4:$V$2346)</f>
        <v>36347</v>
      </c>
      <c r="M2241" s="75">
        <f>_xlfn.XLOOKUP(A2241,'Hospitalisation Details'!$U$4:$U$2346,'Hospitalisation Details'!$X$4:$X$2346)</f>
        <v>1389</v>
      </c>
      <c r="N2241" s="15">
        <f>_xlfn.XLOOKUP(A2241,'Hospitalisation Details'!$U$4:$U$2346,'Hospitalisation Details'!$Y$4:$Y$2346)</f>
        <v>1</v>
      </c>
      <c r="O2241" s="15">
        <f>_xlfn.XLOOKUP(A2241,'Hospitalisation Details'!$U$4:$U$2346,'Hospitalisation Details'!$Z$4:$Z$2346)</f>
        <v>9</v>
      </c>
      <c r="P2241" s="15" t="str">
        <f>_xlfn.XLOOKUP(A2241,'Hospitalisation Details'!$U$4:$U$2346,'Hospitalisation Details'!$AA$4:$AA$2346)</f>
        <v>R1013</v>
      </c>
      <c r="Q2241" s="15">
        <f>_xlfn.XLOOKUP(A2241,'Hospitalisation Details'!$U$4:$U$2346,'Hospitalisation Details'!$AB$4:$AB$2346)</f>
        <v>24</v>
      </c>
    </row>
    <row r="2242" spans="1:17" ht="15.5" x14ac:dyDescent="0.35">
      <c r="A2242" s="73" t="s">
        <v>118</v>
      </c>
      <c r="B2242" s="40" t="str">
        <f>_xlfn.XLOOKUP(A2242,'Customer Names'!$A$3:$A$2337,'Customer Names'!$E$3:$E$2337)</f>
        <v>Lyndsy</v>
      </c>
      <c r="C2242" s="29">
        <f>_xlfn.XLOOKUP(A2242,'Medical Examinations'!$P$3:$P$2337,'Medical Examinations'!$Q$3:$Q$2337)</f>
        <v>16.64</v>
      </c>
      <c r="D2242" s="15">
        <f>_xlfn.XLOOKUP(A2242,'Medical Examinations'!$P$3:$P$2337,'Medical Examinations'!$R$3:$R$2337)</f>
        <v>10.01</v>
      </c>
      <c r="E2242" s="15" t="str">
        <f>_xlfn.XLOOKUP(A2242,'Medical Examinations'!$P$3:$P$2337,'Medical Examinations'!$S$3:$S$2337)</f>
        <v>No</v>
      </c>
      <c r="F2242" s="15" t="str">
        <f>_xlfn.XLOOKUP(A2242,'Medical Examinations'!$P$3:$P$2337,'Medical Examinations'!$T$3:$T$2337)</f>
        <v>No</v>
      </c>
      <c r="G2242" s="15" t="str">
        <f>_xlfn.XLOOKUP(A2242,'Medical Examinations'!$P$3:$P$2337,'Medical Examinations'!$U$3:$U$2337)</f>
        <v>No</v>
      </c>
      <c r="H2242" s="15">
        <f>_xlfn.XLOOKUP(A2242,'Medical Examinations'!$P$3:$P$2337,'Medical Examinations'!$V$3:$V$2337)</f>
        <v>0</v>
      </c>
      <c r="I2242" s="15" t="str">
        <f>_xlfn.XLOOKUP(A2242,'Medical Examinations'!$P$3:$P$2337,'Medical Examinations'!$W$3:$W$2337)</f>
        <v>No</v>
      </c>
      <c r="J2242" s="15" t="str">
        <f>_xlfn.XLOOKUP(A2242,'Medical Examinations'!$P$3:$P$2337,'Medical Examinations'!$X$3:$X$2337)</f>
        <v>Underweight</v>
      </c>
      <c r="K2242" s="15"/>
      <c r="L2242" s="74">
        <f>_xlfn.XLOOKUP(A2242,'Hospitalisation Details'!$U$4:$U$2346,'Hospitalisation Details'!$V$4:$V$2346)</f>
        <v>37483</v>
      </c>
      <c r="M2242" s="75">
        <f>_xlfn.XLOOKUP(A2242,'Hospitalisation Details'!$U$4:$U$2346,'Hospitalisation Details'!$X$4:$X$2346)</f>
        <v>1382</v>
      </c>
      <c r="N2242" s="15">
        <f>_xlfn.XLOOKUP(A2242,'Hospitalisation Details'!$U$4:$U$2346,'Hospitalisation Details'!$Y$4:$Y$2346)</f>
        <v>1</v>
      </c>
      <c r="O2242" s="15">
        <f>_xlfn.XLOOKUP(A2242,'Hospitalisation Details'!$U$4:$U$2346,'Hospitalisation Details'!$Z$4:$Z$2346)</f>
        <v>2</v>
      </c>
      <c r="P2242" s="15" t="str">
        <f>_xlfn.XLOOKUP(A2242,'Hospitalisation Details'!$U$4:$U$2346,'Hospitalisation Details'!$AA$4:$AA$2346)</f>
        <v>R1013</v>
      </c>
      <c r="Q2242" s="15">
        <f>_xlfn.XLOOKUP(A2242,'Hospitalisation Details'!$U$4:$U$2346,'Hospitalisation Details'!$AB$4:$AB$2346)</f>
        <v>21</v>
      </c>
    </row>
    <row r="2243" spans="1:17" ht="15.5" x14ac:dyDescent="0.35">
      <c r="A2243" s="73" t="s">
        <v>117</v>
      </c>
      <c r="B2243" s="40" t="str">
        <f>_xlfn.XLOOKUP(A2243,'Customer Names'!$A$3:$A$2337,'Customer Names'!$E$3:$E$2337)</f>
        <v>Jessica</v>
      </c>
      <c r="C2243" s="29">
        <f>_xlfn.XLOOKUP(A2243,'Medical Examinations'!$P$3:$P$2337,'Medical Examinations'!$Q$3:$Q$2337)</f>
        <v>19.329999999999998</v>
      </c>
      <c r="D2243" s="15">
        <f>_xlfn.XLOOKUP(A2243,'Medical Examinations'!$P$3:$P$2337,'Medical Examinations'!$R$3:$R$2337)</f>
        <v>4.32</v>
      </c>
      <c r="E2243" s="15" t="str">
        <f>_xlfn.XLOOKUP(A2243,'Medical Examinations'!$P$3:$P$2337,'Medical Examinations'!$S$3:$S$2337)</f>
        <v>No</v>
      </c>
      <c r="F2243" s="15" t="str">
        <f>_xlfn.XLOOKUP(A2243,'Medical Examinations'!$P$3:$P$2337,'Medical Examinations'!$T$3:$T$2337)</f>
        <v>No</v>
      </c>
      <c r="G2243" s="15" t="str">
        <f>_xlfn.XLOOKUP(A2243,'Medical Examinations'!$P$3:$P$2337,'Medical Examinations'!$U$3:$U$2337)</f>
        <v>No</v>
      </c>
      <c r="H2243" s="15">
        <f>_xlfn.XLOOKUP(A2243,'Medical Examinations'!$P$3:$P$2337,'Medical Examinations'!$V$3:$V$2337)</f>
        <v>1</v>
      </c>
      <c r="I2243" s="15" t="str">
        <f>_xlfn.XLOOKUP(A2243,'Medical Examinations'!$P$3:$P$2337,'Medical Examinations'!$W$3:$W$2337)</f>
        <v>No</v>
      </c>
      <c r="J2243" s="15" t="str">
        <f>_xlfn.XLOOKUP(A2243,'Medical Examinations'!$P$3:$P$2337,'Medical Examinations'!$X$3:$X$2337)</f>
        <v>Normalweight</v>
      </c>
      <c r="K2243" s="15"/>
      <c r="L2243" s="74">
        <f>_xlfn.XLOOKUP(A2243,'Hospitalisation Details'!$U$4:$U$2346,'Hospitalisation Details'!$V$4:$V$2346)</f>
        <v>36132</v>
      </c>
      <c r="M2243" s="75">
        <f>_xlfn.XLOOKUP(A2243,'Hospitalisation Details'!$U$4:$U$2346,'Hospitalisation Details'!$X$4:$X$2346)</f>
        <v>1359</v>
      </c>
      <c r="N2243" s="15">
        <f>_xlfn.XLOOKUP(A2243,'Hospitalisation Details'!$U$4:$U$2346,'Hospitalisation Details'!$Y$4:$Y$2346)</f>
        <v>1</v>
      </c>
      <c r="O2243" s="15">
        <f>_xlfn.XLOOKUP(A2243,'Hospitalisation Details'!$U$4:$U$2346,'Hospitalisation Details'!$Z$4:$Z$2346)</f>
        <v>2</v>
      </c>
      <c r="P2243" s="15" t="str">
        <f>_xlfn.XLOOKUP(A2243,'Hospitalisation Details'!$U$4:$U$2346,'Hospitalisation Details'!$AA$4:$AA$2346)</f>
        <v>R1013</v>
      </c>
      <c r="Q2243" s="15">
        <f>_xlfn.XLOOKUP(A2243,'Hospitalisation Details'!$U$4:$U$2346,'Hospitalisation Details'!$AB$4:$AB$2346)</f>
        <v>25</v>
      </c>
    </row>
    <row r="2244" spans="1:17" ht="15.5" x14ac:dyDescent="0.35">
      <c r="A2244" s="73" t="s">
        <v>116</v>
      </c>
      <c r="B2244" s="40" t="str">
        <f>_xlfn.XLOOKUP(A2244,'Customer Names'!$A$3:$A$2337,'Customer Names'!$E$3:$E$2337)</f>
        <v>Anna</v>
      </c>
      <c r="C2244" s="29">
        <f>_xlfn.XLOOKUP(A2244,'Medical Examinations'!$P$3:$P$2337,'Medical Examinations'!$Q$3:$Q$2337)</f>
        <v>21.26</v>
      </c>
      <c r="D2244" s="15">
        <f>_xlfn.XLOOKUP(A2244,'Medical Examinations'!$P$3:$P$2337,'Medical Examinations'!$R$3:$R$2337)</f>
        <v>5.65</v>
      </c>
      <c r="E2244" s="15" t="str">
        <f>_xlfn.XLOOKUP(A2244,'Medical Examinations'!$P$3:$P$2337,'Medical Examinations'!$S$3:$S$2337)</f>
        <v>Yes</v>
      </c>
      <c r="F2244" s="15" t="str">
        <f>_xlfn.XLOOKUP(A2244,'Medical Examinations'!$P$3:$P$2337,'Medical Examinations'!$T$3:$T$2337)</f>
        <v>No</v>
      </c>
      <c r="G2244" s="15" t="str">
        <f>_xlfn.XLOOKUP(A2244,'Medical Examinations'!$P$3:$P$2337,'Medical Examinations'!$U$3:$U$2337)</f>
        <v>Yes</v>
      </c>
      <c r="H2244" s="15">
        <f>_xlfn.XLOOKUP(A2244,'Medical Examinations'!$P$3:$P$2337,'Medical Examinations'!$V$3:$V$2337)</f>
        <v>1</v>
      </c>
      <c r="I2244" s="15" t="str">
        <f>_xlfn.XLOOKUP(A2244,'Medical Examinations'!$P$3:$P$2337,'Medical Examinations'!$W$3:$W$2337)</f>
        <v>No</v>
      </c>
      <c r="J2244" s="15" t="str">
        <f>_xlfn.XLOOKUP(A2244,'Medical Examinations'!$P$3:$P$2337,'Medical Examinations'!$X$3:$X$2337)</f>
        <v>Normalweight</v>
      </c>
      <c r="K2244" s="15"/>
      <c r="L2244" s="74">
        <f>_xlfn.XLOOKUP(A2244,'Hospitalisation Details'!$U$4:$U$2346,'Hospitalisation Details'!$V$4:$V$2346)</f>
        <v>35741</v>
      </c>
      <c r="M2244" s="75">
        <f>_xlfn.XLOOKUP(A2244,'Hospitalisation Details'!$U$4:$U$2346,'Hospitalisation Details'!$X$4:$X$2346)</f>
        <v>1341.16</v>
      </c>
      <c r="N2244" s="15">
        <f>_xlfn.XLOOKUP(A2244,'Hospitalisation Details'!$U$4:$U$2346,'Hospitalisation Details'!$Y$4:$Y$2346)</f>
        <v>1</v>
      </c>
      <c r="O2244" s="15">
        <f>_xlfn.XLOOKUP(A2244,'Hospitalisation Details'!$U$4:$U$2346,'Hospitalisation Details'!$Z$4:$Z$2346)</f>
        <v>9</v>
      </c>
      <c r="P2244" s="15" t="str">
        <f>_xlfn.XLOOKUP(A2244,'Hospitalisation Details'!$U$4:$U$2346,'Hospitalisation Details'!$AA$4:$AA$2346)</f>
        <v>R1012</v>
      </c>
      <c r="Q2244" s="15">
        <f>_xlfn.XLOOKUP(A2244,'Hospitalisation Details'!$U$4:$U$2346,'Hospitalisation Details'!$AB$4:$AB$2346)</f>
        <v>26</v>
      </c>
    </row>
    <row r="2245" spans="1:17" ht="15.5" x14ac:dyDescent="0.35">
      <c r="A2245" s="73" t="s">
        <v>115</v>
      </c>
      <c r="B2245" s="40" t="str">
        <f>_xlfn.XLOOKUP(A2245,'Customer Names'!$A$3:$A$2337,'Customer Names'!$E$3:$E$2337)</f>
        <v>Jordan</v>
      </c>
      <c r="C2245" s="29">
        <f>_xlfn.XLOOKUP(A2245,'Medical Examinations'!$P$3:$P$2337,'Medical Examinations'!$Q$3:$Q$2337)</f>
        <v>15.6</v>
      </c>
      <c r="D2245" s="15">
        <f>_xlfn.XLOOKUP(A2245,'Medical Examinations'!$P$3:$P$2337,'Medical Examinations'!$R$3:$R$2337)</f>
        <v>4.12</v>
      </c>
      <c r="E2245" s="15" t="str">
        <f>_xlfn.XLOOKUP(A2245,'Medical Examinations'!$P$3:$P$2337,'Medical Examinations'!$S$3:$S$2337)</f>
        <v>Yes</v>
      </c>
      <c r="F2245" s="15" t="str">
        <f>_xlfn.XLOOKUP(A2245,'Medical Examinations'!$P$3:$P$2337,'Medical Examinations'!$T$3:$T$2337)</f>
        <v>No</v>
      </c>
      <c r="G2245" s="15" t="str">
        <f>_xlfn.XLOOKUP(A2245,'Medical Examinations'!$P$3:$P$2337,'Medical Examinations'!$U$3:$U$2337)</f>
        <v>No</v>
      </c>
      <c r="H2245" s="15">
        <f>_xlfn.XLOOKUP(A2245,'Medical Examinations'!$P$3:$P$2337,'Medical Examinations'!$V$3:$V$2337)</f>
        <v>1</v>
      </c>
      <c r="I2245" s="15" t="str">
        <f>_xlfn.XLOOKUP(A2245,'Medical Examinations'!$P$3:$P$2337,'Medical Examinations'!$W$3:$W$2337)</f>
        <v>No</v>
      </c>
      <c r="J2245" s="15" t="str">
        <f>_xlfn.XLOOKUP(A2245,'Medical Examinations'!$P$3:$P$2337,'Medical Examinations'!$X$3:$X$2337)</f>
        <v>Underweight</v>
      </c>
      <c r="K2245" s="15"/>
      <c r="L2245" s="74">
        <f>_xlfn.XLOOKUP(A2245,'Hospitalisation Details'!$U$4:$U$2346,'Hospitalisation Details'!$V$4:$V$2346)</f>
        <v>34910</v>
      </c>
      <c r="M2245" s="75">
        <f>_xlfn.XLOOKUP(A2245,'Hospitalisation Details'!$U$4:$U$2346,'Hospitalisation Details'!$X$4:$X$2346)</f>
        <v>1338</v>
      </c>
      <c r="N2245" s="15">
        <f>_xlfn.XLOOKUP(A2245,'Hospitalisation Details'!$U$4:$U$2346,'Hospitalisation Details'!$Y$4:$Y$2346)</f>
        <v>1</v>
      </c>
      <c r="O2245" s="15">
        <f>_xlfn.XLOOKUP(A2245,'Hospitalisation Details'!$U$4:$U$2346,'Hospitalisation Details'!$Z$4:$Z$2346)</f>
        <v>1</v>
      </c>
      <c r="P2245" s="15" t="str">
        <f>_xlfn.XLOOKUP(A2245,'Hospitalisation Details'!$U$4:$U$2346,'Hospitalisation Details'!$AA$4:$AA$2346)</f>
        <v>R1012</v>
      </c>
      <c r="Q2245" s="15">
        <f>_xlfn.XLOOKUP(A2245,'Hospitalisation Details'!$U$4:$U$2346,'Hospitalisation Details'!$AB$4:$AB$2346)</f>
        <v>28</v>
      </c>
    </row>
    <row r="2246" spans="1:17" ht="15.5" x14ac:dyDescent="0.35">
      <c r="A2246" s="73" t="s">
        <v>114</v>
      </c>
      <c r="B2246" s="40" t="str">
        <f>_xlfn.XLOOKUP(A2246,'Customer Names'!$A$3:$A$2337,'Customer Names'!$E$3:$E$2337)</f>
        <v>Brian</v>
      </c>
      <c r="C2246" s="29">
        <f>_xlfn.XLOOKUP(A2246,'Medical Examinations'!$P$3:$P$2337,'Medical Examinations'!$Q$3:$Q$2337)</f>
        <v>24.39</v>
      </c>
      <c r="D2246" s="15">
        <f>_xlfn.XLOOKUP(A2246,'Medical Examinations'!$P$3:$P$2337,'Medical Examinations'!$R$3:$R$2337)</f>
        <v>6.24</v>
      </c>
      <c r="E2246" s="15" t="str">
        <f>_xlfn.XLOOKUP(A2246,'Medical Examinations'!$P$3:$P$2337,'Medical Examinations'!$S$3:$S$2337)</f>
        <v>No</v>
      </c>
      <c r="F2246" s="15" t="str">
        <f>_xlfn.XLOOKUP(A2246,'Medical Examinations'!$P$3:$P$2337,'Medical Examinations'!$T$3:$T$2337)</f>
        <v>No</v>
      </c>
      <c r="G2246" s="15" t="str">
        <f>_xlfn.XLOOKUP(A2246,'Medical Examinations'!$P$3:$P$2337,'Medical Examinations'!$U$3:$U$2337)</f>
        <v>No</v>
      </c>
      <c r="H2246" s="15">
        <f>_xlfn.XLOOKUP(A2246,'Medical Examinations'!$P$3:$P$2337,'Medical Examinations'!$V$3:$V$2337)</f>
        <v>1</v>
      </c>
      <c r="I2246" s="15" t="str">
        <f>_xlfn.XLOOKUP(A2246,'Medical Examinations'!$P$3:$P$2337,'Medical Examinations'!$W$3:$W$2337)</f>
        <v>No</v>
      </c>
      <c r="J2246" s="15" t="str">
        <f>_xlfn.XLOOKUP(A2246,'Medical Examinations'!$P$3:$P$2337,'Medical Examinations'!$X$3:$X$2337)</f>
        <v>Normalweight</v>
      </c>
      <c r="K2246" s="15"/>
      <c r="L2246" s="74">
        <f>_xlfn.XLOOKUP(A2246,'Hospitalisation Details'!$U$4:$U$2346,'Hospitalisation Details'!$V$4:$V$2346)</f>
        <v>35988</v>
      </c>
      <c r="M2246" s="75">
        <f>_xlfn.XLOOKUP(A2246,'Hospitalisation Details'!$U$4:$U$2346,'Hospitalisation Details'!$X$4:$X$2346)</f>
        <v>1332.61</v>
      </c>
      <c r="N2246" s="15">
        <f>_xlfn.XLOOKUP(A2246,'Hospitalisation Details'!$U$4:$U$2346,'Hospitalisation Details'!$Y$4:$Y$2346)</f>
        <v>1</v>
      </c>
      <c r="O2246" s="15">
        <f>_xlfn.XLOOKUP(A2246,'Hospitalisation Details'!$U$4:$U$2346,'Hospitalisation Details'!$Z$4:$Z$2346)</f>
        <v>1</v>
      </c>
      <c r="P2246" s="15" t="str">
        <f>_xlfn.XLOOKUP(A2246,'Hospitalisation Details'!$U$4:$U$2346,'Hospitalisation Details'!$AA$4:$AA$2346)</f>
        <v>R1013</v>
      </c>
      <c r="Q2246" s="15">
        <f>_xlfn.XLOOKUP(A2246,'Hospitalisation Details'!$U$4:$U$2346,'Hospitalisation Details'!$AB$4:$AB$2346)</f>
        <v>25</v>
      </c>
    </row>
    <row r="2247" spans="1:17" ht="15.5" x14ac:dyDescent="0.35">
      <c r="A2247" s="73" t="s">
        <v>113</v>
      </c>
      <c r="B2247" s="40" t="str">
        <f>_xlfn.XLOOKUP(A2247,'Customer Names'!$A$3:$A$2337,'Customer Names'!$E$3:$E$2337)</f>
        <v>Katherine A</v>
      </c>
      <c r="C2247" s="29">
        <f>_xlfn.XLOOKUP(A2247,'Medical Examinations'!$P$3:$P$2337,'Medical Examinations'!$Q$3:$Q$2337)</f>
        <v>24.75</v>
      </c>
      <c r="D2247" s="15">
        <f>_xlfn.XLOOKUP(A2247,'Medical Examinations'!$P$3:$P$2337,'Medical Examinations'!$R$3:$R$2337)</f>
        <v>4.83</v>
      </c>
      <c r="E2247" s="15" t="str">
        <f>_xlfn.XLOOKUP(A2247,'Medical Examinations'!$P$3:$P$2337,'Medical Examinations'!$S$3:$S$2337)</f>
        <v>No</v>
      </c>
      <c r="F2247" s="15" t="str">
        <f>_xlfn.XLOOKUP(A2247,'Medical Examinations'!$P$3:$P$2337,'Medical Examinations'!$T$3:$T$2337)</f>
        <v>No</v>
      </c>
      <c r="G2247" s="15" t="str">
        <f>_xlfn.XLOOKUP(A2247,'Medical Examinations'!$P$3:$P$2337,'Medical Examinations'!$U$3:$U$2337)</f>
        <v>No</v>
      </c>
      <c r="H2247" s="15">
        <f>_xlfn.XLOOKUP(A2247,'Medical Examinations'!$P$3:$P$2337,'Medical Examinations'!$V$3:$V$2337)</f>
        <v>0</v>
      </c>
      <c r="I2247" s="15" t="str">
        <f>_xlfn.XLOOKUP(A2247,'Medical Examinations'!$P$3:$P$2337,'Medical Examinations'!$W$3:$W$2337)</f>
        <v>No</v>
      </c>
      <c r="J2247" s="15" t="str">
        <f>_xlfn.XLOOKUP(A2247,'Medical Examinations'!$P$3:$P$2337,'Medical Examinations'!$X$3:$X$2337)</f>
        <v>Normalweight</v>
      </c>
      <c r="K2247" s="15"/>
      <c r="L2247" s="74">
        <f>_xlfn.XLOOKUP(A2247,'Hospitalisation Details'!$U$4:$U$2346,'Hospitalisation Details'!$V$4:$V$2346)</f>
        <v>36447</v>
      </c>
      <c r="M2247" s="75">
        <f>_xlfn.XLOOKUP(A2247,'Hospitalisation Details'!$U$4:$U$2346,'Hospitalisation Details'!$X$4:$X$2346)</f>
        <v>1329.17</v>
      </c>
      <c r="N2247" s="15">
        <f>_xlfn.XLOOKUP(A2247,'Hospitalisation Details'!$U$4:$U$2346,'Hospitalisation Details'!$Y$4:$Y$2346)</f>
        <v>1</v>
      </c>
      <c r="O2247" s="15">
        <f>_xlfn.XLOOKUP(A2247,'Hospitalisation Details'!$U$4:$U$2346,'Hospitalisation Details'!$Z$4:$Z$2346)</f>
        <v>1</v>
      </c>
      <c r="P2247" s="15" t="str">
        <f>_xlfn.XLOOKUP(A2247,'Hospitalisation Details'!$U$4:$U$2346,'Hospitalisation Details'!$AA$4:$AA$2346)</f>
        <v>R1013</v>
      </c>
      <c r="Q2247" s="15">
        <f>_xlfn.XLOOKUP(A2247,'Hospitalisation Details'!$U$4:$U$2346,'Hospitalisation Details'!$AB$4:$AB$2346)</f>
        <v>24</v>
      </c>
    </row>
    <row r="2248" spans="1:17" ht="15.5" x14ac:dyDescent="0.35">
      <c r="A2248" s="73" t="s">
        <v>112</v>
      </c>
      <c r="B2248" s="40" t="str">
        <f>_xlfn.XLOOKUP(A2248,'Customer Names'!$A$3:$A$2337,'Customer Names'!$E$3:$E$2337)</f>
        <v>Melanie</v>
      </c>
      <c r="C2248" s="29">
        <f>_xlfn.XLOOKUP(A2248,'Medical Examinations'!$P$3:$P$2337,'Medical Examinations'!$Q$3:$Q$2337)</f>
        <v>20.88</v>
      </c>
      <c r="D2248" s="15">
        <f>_xlfn.XLOOKUP(A2248,'Medical Examinations'!$P$3:$P$2337,'Medical Examinations'!$R$3:$R$2337)</f>
        <v>7.4</v>
      </c>
      <c r="E2248" s="15" t="str">
        <f>_xlfn.XLOOKUP(A2248,'Medical Examinations'!$P$3:$P$2337,'Medical Examinations'!$S$3:$S$2337)</f>
        <v>No</v>
      </c>
      <c r="F2248" s="15" t="str">
        <f>_xlfn.XLOOKUP(A2248,'Medical Examinations'!$P$3:$P$2337,'Medical Examinations'!$T$3:$T$2337)</f>
        <v>No</v>
      </c>
      <c r="G2248" s="15" t="str">
        <f>_xlfn.XLOOKUP(A2248,'Medical Examinations'!$P$3:$P$2337,'Medical Examinations'!$U$3:$U$2337)</f>
        <v>No</v>
      </c>
      <c r="H2248" s="15">
        <f>_xlfn.XLOOKUP(A2248,'Medical Examinations'!$P$3:$P$2337,'Medical Examinations'!$V$3:$V$2337)</f>
        <v>0</v>
      </c>
      <c r="I2248" s="15" t="str">
        <f>_xlfn.XLOOKUP(A2248,'Medical Examinations'!$P$3:$P$2337,'Medical Examinations'!$W$3:$W$2337)</f>
        <v>No</v>
      </c>
      <c r="J2248" s="15" t="str">
        <f>_xlfn.XLOOKUP(A2248,'Medical Examinations'!$P$3:$P$2337,'Medical Examinations'!$X$3:$X$2337)</f>
        <v>Normalweight</v>
      </c>
      <c r="K2248" s="15"/>
      <c r="L2248" s="74">
        <f>_xlfn.XLOOKUP(A2248,'Hospitalisation Details'!$U$4:$U$2346,'Hospitalisation Details'!$V$4:$V$2346)</f>
        <v>37542</v>
      </c>
      <c r="M2248" s="75">
        <f>_xlfn.XLOOKUP(A2248,'Hospitalisation Details'!$U$4:$U$2346,'Hospitalisation Details'!$X$4:$X$2346)</f>
        <v>1315</v>
      </c>
      <c r="N2248" s="15">
        <f>_xlfn.XLOOKUP(A2248,'Hospitalisation Details'!$U$4:$U$2346,'Hospitalisation Details'!$Y$4:$Y$2346)</f>
        <v>1</v>
      </c>
      <c r="O2248" s="15">
        <f>_xlfn.XLOOKUP(A2248,'Hospitalisation Details'!$U$4:$U$2346,'Hospitalisation Details'!$Z$4:$Z$2346)</f>
        <v>9</v>
      </c>
      <c r="P2248" s="15" t="str">
        <f>_xlfn.XLOOKUP(A2248,'Hospitalisation Details'!$U$4:$U$2346,'Hospitalisation Details'!$AA$4:$AA$2346)</f>
        <v>R1013</v>
      </c>
      <c r="Q2248" s="15">
        <f>_xlfn.XLOOKUP(A2248,'Hospitalisation Details'!$U$4:$U$2346,'Hospitalisation Details'!$AB$4:$AB$2346)</f>
        <v>21</v>
      </c>
    </row>
    <row r="2249" spans="1:17" ht="15.5" x14ac:dyDescent="0.35">
      <c r="A2249" s="73" t="s">
        <v>111</v>
      </c>
      <c r="B2249" s="40" t="str">
        <f>_xlfn.XLOOKUP(A2249,'Customer Names'!$A$3:$A$2337,'Customer Names'!$E$3:$E$2337)</f>
        <v>Jessica</v>
      </c>
      <c r="C2249" s="29">
        <f>_xlfn.XLOOKUP(A2249,'Medical Examinations'!$P$3:$P$2337,'Medical Examinations'!$Q$3:$Q$2337)</f>
        <v>20.43</v>
      </c>
      <c r="D2249" s="15">
        <f>_xlfn.XLOOKUP(A2249,'Medical Examinations'!$P$3:$P$2337,'Medical Examinations'!$R$3:$R$2337)</f>
        <v>4.54</v>
      </c>
      <c r="E2249" s="15" t="str">
        <f>_xlfn.XLOOKUP(A2249,'Medical Examinations'!$P$3:$P$2337,'Medical Examinations'!$S$3:$S$2337)</f>
        <v>No</v>
      </c>
      <c r="F2249" s="15" t="str">
        <f>_xlfn.XLOOKUP(A2249,'Medical Examinations'!$P$3:$P$2337,'Medical Examinations'!$T$3:$T$2337)</f>
        <v>No</v>
      </c>
      <c r="G2249" s="15" t="str">
        <f>_xlfn.XLOOKUP(A2249,'Medical Examinations'!$P$3:$P$2337,'Medical Examinations'!$U$3:$U$2337)</f>
        <v>No</v>
      </c>
      <c r="H2249" s="15">
        <f>_xlfn.XLOOKUP(A2249,'Medical Examinations'!$P$3:$P$2337,'Medical Examinations'!$V$3:$V$2337)</f>
        <v>0</v>
      </c>
      <c r="I2249" s="15" t="str">
        <f>_xlfn.XLOOKUP(A2249,'Medical Examinations'!$P$3:$P$2337,'Medical Examinations'!$W$3:$W$2337)</f>
        <v>No</v>
      </c>
      <c r="J2249" s="15" t="str">
        <f>_xlfn.XLOOKUP(A2249,'Medical Examinations'!$P$3:$P$2337,'Medical Examinations'!$X$3:$X$2337)</f>
        <v>Normalweight</v>
      </c>
      <c r="K2249" s="15"/>
      <c r="L2249" s="74">
        <f>_xlfn.XLOOKUP(A2249,'Hospitalisation Details'!$U$4:$U$2346,'Hospitalisation Details'!$V$4:$V$2346)</f>
        <v>36496</v>
      </c>
      <c r="M2249" s="75">
        <f>_xlfn.XLOOKUP(A2249,'Hospitalisation Details'!$U$4:$U$2346,'Hospitalisation Details'!$X$4:$X$2346)</f>
        <v>1304</v>
      </c>
      <c r="N2249" s="15">
        <f>_xlfn.XLOOKUP(A2249,'Hospitalisation Details'!$U$4:$U$2346,'Hospitalisation Details'!$Y$4:$Y$2346)</f>
        <v>1</v>
      </c>
      <c r="O2249" s="15">
        <f>_xlfn.XLOOKUP(A2249,'Hospitalisation Details'!$U$4:$U$2346,'Hospitalisation Details'!$Z$4:$Z$2346)</f>
        <v>9</v>
      </c>
      <c r="P2249" s="15" t="str">
        <f>_xlfn.XLOOKUP(A2249,'Hospitalisation Details'!$U$4:$U$2346,'Hospitalisation Details'!$AA$4:$AA$2346)</f>
        <v>R1013</v>
      </c>
      <c r="Q2249" s="15">
        <f>_xlfn.XLOOKUP(A2249,'Hospitalisation Details'!$U$4:$U$2346,'Hospitalisation Details'!$AB$4:$AB$2346)</f>
        <v>24</v>
      </c>
    </row>
    <row r="2250" spans="1:17" ht="15.5" x14ac:dyDescent="0.35">
      <c r="A2250" s="73" t="s">
        <v>110</v>
      </c>
      <c r="B2250" s="40" t="str">
        <f>_xlfn.XLOOKUP(A2250,'Customer Names'!$A$3:$A$2337,'Customer Names'!$E$3:$E$2337)</f>
        <v>Eric S</v>
      </c>
      <c r="C2250" s="29">
        <f>_xlfn.XLOOKUP(A2250,'Medical Examinations'!$P$3:$P$2337,'Medical Examinations'!$Q$3:$Q$2337)</f>
        <v>15.18</v>
      </c>
      <c r="D2250" s="15">
        <f>_xlfn.XLOOKUP(A2250,'Medical Examinations'!$P$3:$P$2337,'Medical Examinations'!$R$3:$R$2337)</f>
        <v>11.11</v>
      </c>
      <c r="E2250" s="15" t="str">
        <f>_xlfn.XLOOKUP(A2250,'Medical Examinations'!$P$3:$P$2337,'Medical Examinations'!$S$3:$S$2337)</f>
        <v>No</v>
      </c>
      <c r="F2250" s="15" t="str">
        <f>_xlfn.XLOOKUP(A2250,'Medical Examinations'!$P$3:$P$2337,'Medical Examinations'!$T$3:$T$2337)</f>
        <v>No</v>
      </c>
      <c r="G2250" s="15" t="str">
        <f>_xlfn.XLOOKUP(A2250,'Medical Examinations'!$P$3:$P$2337,'Medical Examinations'!$U$3:$U$2337)</f>
        <v>No</v>
      </c>
      <c r="H2250" s="15">
        <f>_xlfn.XLOOKUP(A2250,'Medical Examinations'!$P$3:$P$2337,'Medical Examinations'!$V$3:$V$2337)</f>
        <v>0</v>
      </c>
      <c r="I2250" s="15" t="str">
        <f>_xlfn.XLOOKUP(A2250,'Medical Examinations'!$P$3:$P$2337,'Medical Examinations'!$W$3:$W$2337)</f>
        <v>No</v>
      </c>
      <c r="J2250" s="15" t="str">
        <f>_xlfn.XLOOKUP(A2250,'Medical Examinations'!$P$3:$P$2337,'Medical Examinations'!$X$3:$X$2337)</f>
        <v>Underweight</v>
      </c>
      <c r="K2250" s="15"/>
      <c r="L2250" s="74">
        <f>_xlfn.XLOOKUP(A2250,'Hospitalisation Details'!$U$4:$U$2346,'Hospitalisation Details'!$V$4:$V$2346)</f>
        <v>37600</v>
      </c>
      <c r="M2250" s="75">
        <f>_xlfn.XLOOKUP(A2250,'Hospitalisation Details'!$U$4:$U$2346,'Hospitalisation Details'!$X$4:$X$2346)</f>
        <v>1304</v>
      </c>
      <c r="N2250" s="15">
        <f>_xlfn.XLOOKUP(A2250,'Hospitalisation Details'!$U$4:$U$2346,'Hospitalisation Details'!$Y$4:$Y$2346)</f>
        <v>1</v>
      </c>
      <c r="O2250" s="15">
        <f>_xlfn.XLOOKUP(A2250,'Hospitalisation Details'!$U$4:$U$2346,'Hospitalisation Details'!$Z$4:$Z$2346)</f>
        <v>9</v>
      </c>
      <c r="P2250" s="15" t="str">
        <f>_xlfn.XLOOKUP(A2250,'Hospitalisation Details'!$U$4:$U$2346,'Hospitalisation Details'!$AA$4:$AA$2346)</f>
        <v>R1012</v>
      </c>
      <c r="Q2250" s="15">
        <f>_xlfn.XLOOKUP(A2250,'Hospitalisation Details'!$U$4:$U$2346,'Hospitalisation Details'!$AB$4:$AB$2346)</f>
        <v>21</v>
      </c>
    </row>
    <row r="2251" spans="1:17" ht="15.5" x14ac:dyDescent="0.35">
      <c r="A2251" s="73" t="s">
        <v>109</v>
      </c>
      <c r="B2251" s="40" t="str">
        <f>_xlfn.XLOOKUP(A2251,'Customer Names'!$A$3:$A$2337,'Customer Names'!$E$3:$E$2337)</f>
        <v>Joseph</v>
      </c>
      <c r="C2251" s="29">
        <f>_xlfn.XLOOKUP(A2251,'Medical Examinations'!$P$3:$P$2337,'Medical Examinations'!$Q$3:$Q$2337)</f>
        <v>15.12</v>
      </c>
      <c r="D2251" s="15">
        <f>_xlfn.XLOOKUP(A2251,'Medical Examinations'!$P$3:$P$2337,'Medical Examinations'!$R$3:$R$2337)</f>
        <v>4.03</v>
      </c>
      <c r="E2251" s="15" t="str">
        <f>_xlfn.XLOOKUP(A2251,'Medical Examinations'!$P$3:$P$2337,'Medical Examinations'!$S$3:$S$2337)</f>
        <v>Yes</v>
      </c>
      <c r="F2251" s="15" t="str">
        <f>_xlfn.XLOOKUP(A2251,'Medical Examinations'!$P$3:$P$2337,'Medical Examinations'!$T$3:$T$2337)</f>
        <v>No</v>
      </c>
      <c r="G2251" s="15" t="str">
        <f>_xlfn.XLOOKUP(A2251,'Medical Examinations'!$P$3:$P$2337,'Medical Examinations'!$U$3:$U$2337)</f>
        <v>No</v>
      </c>
      <c r="H2251" s="15">
        <f>_xlfn.XLOOKUP(A2251,'Medical Examinations'!$P$3:$P$2337,'Medical Examinations'!$V$3:$V$2337)</f>
        <v>0</v>
      </c>
      <c r="I2251" s="15" t="str">
        <f>_xlfn.XLOOKUP(A2251,'Medical Examinations'!$P$3:$P$2337,'Medical Examinations'!$W$3:$W$2337)</f>
        <v>No</v>
      </c>
      <c r="J2251" s="15" t="str">
        <f>_xlfn.XLOOKUP(A2251,'Medical Examinations'!$P$3:$P$2337,'Medical Examinations'!$X$3:$X$2337)</f>
        <v>Underweight</v>
      </c>
      <c r="K2251" s="15"/>
      <c r="L2251" s="74">
        <f>_xlfn.XLOOKUP(A2251,'Hospitalisation Details'!$U$4:$U$2346,'Hospitalisation Details'!$V$4:$V$2346)</f>
        <v>37224</v>
      </c>
      <c r="M2251" s="75">
        <f>_xlfn.XLOOKUP(A2251,'Hospitalisation Details'!$U$4:$U$2346,'Hospitalisation Details'!$X$4:$X$2346)</f>
        <v>1293</v>
      </c>
      <c r="N2251" s="15">
        <f>_xlfn.XLOOKUP(A2251,'Hospitalisation Details'!$U$4:$U$2346,'Hospitalisation Details'!$Y$4:$Y$2346)</f>
        <v>1</v>
      </c>
      <c r="O2251" s="15">
        <f>_xlfn.XLOOKUP(A2251,'Hospitalisation Details'!$U$4:$U$2346,'Hospitalisation Details'!$Z$4:$Z$2346)</f>
        <v>1</v>
      </c>
      <c r="P2251" s="15" t="str">
        <f>_xlfn.XLOOKUP(A2251,'Hospitalisation Details'!$U$4:$U$2346,'Hospitalisation Details'!$AA$4:$AA$2346)</f>
        <v>R1012</v>
      </c>
      <c r="Q2251" s="15">
        <f>_xlfn.XLOOKUP(A2251,'Hospitalisation Details'!$U$4:$U$2346,'Hospitalisation Details'!$AB$4:$AB$2346)</f>
        <v>22</v>
      </c>
    </row>
    <row r="2252" spans="1:17" ht="15.5" x14ac:dyDescent="0.35">
      <c r="A2252" s="73" t="s">
        <v>108</v>
      </c>
      <c r="B2252" s="40" t="str">
        <f>_xlfn.XLOOKUP(A2252,'Customer Names'!$A$3:$A$2337,'Customer Names'!$E$3:$E$2337)</f>
        <v>Mary</v>
      </c>
      <c r="C2252" s="29">
        <f>_xlfn.XLOOKUP(A2252,'Medical Examinations'!$P$3:$P$2337,'Medical Examinations'!$Q$3:$Q$2337)</f>
        <v>23.88</v>
      </c>
      <c r="D2252" s="15">
        <f>_xlfn.XLOOKUP(A2252,'Medical Examinations'!$P$3:$P$2337,'Medical Examinations'!$R$3:$R$2337)</f>
        <v>4.51</v>
      </c>
      <c r="E2252" s="15" t="str">
        <f>_xlfn.XLOOKUP(A2252,'Medical Examinations'!$P$3:$P$2337,'Medical Examinations'!$S$3:$S$2337)</f>
        <v>No</v>
      </c>
      <c r="F2252" s="15" t="str">
        <f>_xlfn.XLOOKUP(A2252,'Medical Examinations'!$P$3:$P$2337,'Medical Examinations'!$T$3:$T$2337)</f>
        <v>No</v>
      </c>
      <c r="G2252" s="15" t="str">
        <f>_xlfn.XLOOKUP(A2252,'Medical Examinations'!$P$3:$P$2337,'Medical Examinations'!$U$3:$U$2337)</f>
        <v>No</v>
      </c>
      <c r="H2252" s="15">
        <f>_xlfn.XLOOKUP(A2252,'Medical Examinations'!$P$3:$P$2337,'Medical Examinations'!$V$3:$V$2337)</f>
        <v>1</v>
      </c>
      <c r="I2252" s="15" t="str">
        <f>_xlfn.XLOOKUP(A2252,'Medical Examinations'!$P$3:$P$2337,'Medical Examinations'!$W$3:$W$2337)</f>
        <v>No</v>
      </c>
      <c r="J2252" s="15" t="str">
        <f>_xlfn.XLOOKUP(A2252,'Medical Examinations'!$P$3:$P$2337,'Medical Examinations'!$X$3:$X$2337)</f>
        <v>Normalweight</v>
      </c>
      <c r="K2252" s="15"/>
      <c r="L2252" s="74">
        <f>_xlfn.XLOOKUP(A2252,'Hospitalisation Details'!$U$4:$U$2346,'Hospitalisation Details'!$V$4:$V$2346)</f>
        <v>35950</v>
      </c>
      <c r="M2252" s="75">
        <f>_xlfn.XLOOKUP(A2252,'Hospitalisation Details'!$U$4:$U$2346,'Hospitalisation Details'!$X$4:$X$2346)</f>
        <v>1290.93</v>
      </c>
      <c r="N2252" s="15">
        <f>_xlfn.XLOOKUP(A2252,'Hospitalisation Details'!$U$4:$U$2346,'Hospitalisation Details'!$Y$4:$Y$2346)</f>
        <v>1</v>
      </c>
      <c r="O2252" s="15">
        <f>_xlfn.XLOOKUP(A2252,'Hospitalisation Details'!$U$4:$U$2346,'Hospitalisation Details'!$Z$4:$Z$2346)</f>
        <v>9</v>
      </c>
      <c r="P2252" s="15" t="str">
        <f>_xlfn.XLOOKUP(A2252,'Hospitalisation Details'!$U$4:$U$2346,'Hospitalisation Details'!$AA$4:$AA$2346)</f>
        <v>R1013</v>
      </c>
      <c r="Q2252" s="15">
        <f>_xlfn.XLOOKUP(A2252,'Hospitalisation Details'!$U$4:$U$2346,'Hospitalisation Details'!$AB$4:$AB$2346)</f>
        <v>25</v>
      </c>
    </row>
    <row r="2253" spans="1:17" ht="15.5" x14ac:dyDescent="0.35">
      <c r="A2253" s="73" t="s">
        <v>107</v>
      </c>
      <c r="B2253" s="40" t="str">
        <f>_xlfn.XLOOKUP(A2253,'Customer Names'!$A$3:$A$2337,'Customer Names'!$E$3:$E$2337)</f>
        <v>Natalie</v>
      </c>
      <c r="C2253" s="29">
        <f>_xlfn.XLOOKUP(A2253,'Medical Examinations'!$P$3:$P$2337,'Medical Examinations'!$Q$3:$Q$2337)</f>
        <v>16.13</v>
      </c>
      <c r="D2253" s="15">
        <f>_xlfn.XLOOKUP(A2253,'Medical Examinations'!$P$3:$P$2337,'Medical Examinations'!$R$3:$R$2337)</f>
        <v>5.56</v>
      </c>
      <c r="E2253" s="15" t="str">
        <f>_xlfn.XLOOKUP(A2253,'Medical Examinations'!$P$3:$P$2337,'Medical Examinations'!$S$3:$S$2337)</f>
        <v>No</v>
      </c>
      <c r="F2253" s="15" t="str">
        <f>_xlfn.XLOOKUP(A2253,'Medical Examinations'!$P$3:$P$2337,'Medical Examinations'!$T$3:$T$2337)</f>
        <v>yes</v>
      </c>
      <c r="G2253" s="15" t="str">
        <f>_xlfn.XLOOKUP(A2253,'Medical Examinations'!$P$3:$P$2337,'Medical Examinations'!$U$3:$U$2337)</f>
        <v>No</v>
      </c>
      <c r="H2253" s="15">
        <f>_xlfn.XLOOKUP(A2253,'Medical Examinations'!$P$3:$P$2337,'Medical Examinations'!$V$3:$V$2337)</f>
        <v>1</v>
      </c>
      <c r="I2253" s="15" t="str">
        <f>_xlfn.XLOOKUP(A2253,'Medical Examinations'!$P$3:$P$2337,'Medical Examinations'!$W$3:$W$2337)</f>
        <v>No</v>
      </c>
      <c r="J2253" s="15" t="str">
        <f>_xlfn.XLOOKUP(A2253,'Medical Examinations'!$P$3:$P$2337,'Medical Examinations'!$X$3:$X$2337)</f>
        <v>Underweight</v>
      </c>
      <c r="K2253" s="15"/>
      <c r="L2253" s="74">
        <f>_xlfn.XLOOKUP(A2253,'Hospitalisation Details'!$U$4:$U$2346,'Hospitalisation Details'!$V$4:$V$2346)</f>
        <v>36703</v>
      </c>
      <c r="M2253" s="75">
        <f>_xlfn.XLOOKUP(A2253,'Hospitalisation Details'!$U$4:$U$2346,'Hospitalisation Details'!$X$4:$X$2346)</f>
        <v>1286</v>
      </c>
      <c r="N2253" s="15">
        <f>_xlfn.XLOOKUP(A2253,'Hospitalisation Details'!$U$4:$U$2346,'Hospitalisation Details'!$Y$4:$Y$2346)</f>
        <v>1</v>
      </c>
      <c r="O2253" s="15">
        <f>_xlfn.XLOOKUP(A2253,'Hospitalisation Details'!$U$4:$U$2346,'Hospitalisation Details'!$Z$4:$Z$2346)</f>
        <v>9</v>
      </c>
      <c r="P2253" s="15" t="str">
        <f>_xlfn.XLOOKUP(A2253,'Hospitalisation Details'!$U$4:$U$2346,'Hospitalisation Details'!$AA$4:$AA$2346)</f>
        <v>R1013</v>
      </c>
      <c r="Q2253" s="15">
        <f>_xlfn.XLOOKUP(A2253,'Hospitalisation Details'!$U$4:$U$2346,'Hospitalisation Details'!$AB$4:$AB$2346)</f>
        <v>23</v>
      </c>
    </row>
    <row r="2254" spans="1:17" ht="15.5" x14ac:dyDescent="0.35">
      <c r="A2254" s="73" t="s">
        <v>106</v>
      </c>
      <c r="B2254" s="40" t="str">
        <f>_xlfn.XLOOKUP(A2254,'Customer Names'!$A$3:$A$2337,'Customer Names'!$E$3:$E$2337)</f>
        <v>Christopher</v>
      </c>
      <c r="C2254" s="29">
        <f>_xlfn.XLOOKUP(A2254,'Medical Examinations'!$P$3:$P$2337,'Medical Examinations'!$Q$3:$Q$2337)</f>
        <v>24.09</v>
      </c>
      <c r="D2254" s="15">
        <f>_xlfn.XLOOKUP(A2254,'Medical Examinations'!$P$3:$P$2337,'Medical Examinations'!$R$3:$R$2337)</f>
        <v>4.0999999999999996</v>
      </c>
      <c r="E2254" s="15" t="str">
        <f>_xlfn.XLOOKUP(A2254,'Medical Examinations'!$P$3:$P$2337,'Medical Examinations'!$S$3:$S$2337)</f>
        <v>No</v>
      </c>
      <c r="F2254" s="15" t="str">
        <f>_xlfn.XLOOKUP(A2254,'Medical Examinations'!$P$3:$P$2337,'Medical Examinations'!$T$3:$T$2337)</f>
        <v>yes</v>
      </c>
      <c r="G2254" s="15" t="str">
        <f>_xlfn.XLOOKUP(A2254,'Medical Examinations'!$P$3:$P$2337,'Medical Examinations'!$U$3:$U$2337)</f>
        <v>No</v>
      </c>
      <c r="H2254" s="15">
        <f>_xlfn.XLOOKUP(A2254,'Medical Examinations'!$P$3:$P$2337,'Medical Examinations'!$V$3:$V$2337)</f>
        <v>1</v>
      </c>
      <c r="I2254" s="15" t="str">
        <f>_xlfn.XLOOKUP(A2254,'Medical Examinations'!$P$3:$P$2337,'Medical Examinations'!$W$3:$W$2337)</f>
        <v>No</v>
      </c>
      <c r="J2254" s="15" t="str">
        <f>_xlfn.XLOOKUP(A2254,'Medical Examinations'!$P$3:$P$2337,'Medical Examinations'!$X$3:$X$2337)</f>
        <v>Normalweight</v>
      </c>
      <c r="K2254" s="15"/>
      <c r="L2254" s="74">
        <f>_xlfn.XLOOKUP(A2254,'Hospitalisation Details'!$U$4:$U$2346,'Hospitalisation Details'!$V$4:$V$2346)</f>
        <v>38196</v>
      </c>
      <c r="M2254" s="75">
        <f>_xlfn.XLOOKUP(A2254,'Hospitalisation Details'!$U$4:$U$2346,'Hospitalisation Details'!$X$4:$X$2346)</f>
        <v>1285</v>
      </c>
      <c r="N2254" s="15">
        <f>_xlfn.XLOOKUP(A2254,'Hospitalisation Details'!$U$4:$U$2346,'Hospitalisation Details'!$Y$4:$Y$2346)</f>
        <v>1</v>
      </c>
      <c r="O2254" s="15">
        <f>_xlfn.XLOOKUP(A2254,'Hospitalisation Details'!$U$4:$U$2346,'Hospitalisation Details'!$Z$4:$Z$2346)</f>
        <v>1</v>
      </c>
      <c r="P2254" s="15" t="str">
        <f>_xlfn.XLOOKUP(A2254,'Hospitalisation Details'!$U$4:$U$2346,'Hospitalisation Details'!$AA$4:$AA$2346)</f>
        <v>R1013</v>
      </c>
      <c r="Q2254" s="15">
        <f>_xlfn.XLOOKUP(A2254,'Hospitalisation Details'!$U$4:$U$2346,'Hospitalisation Details'!$AB$4:$AB$2346)</f>
        <v>19</v>
      </c>
    </row>
    <row r="2255" spans="1:17" ht="15.5" x14ac:dyDescent="0.35">
      <c r="A2255" s="73" t="s">
        <v>105</v>
      </c>
      <c r="B2255" s="40" t="str">
        <f>_xlfn.XLOOKUP(A2255,'Customer Names'!$A$3:$A$2337,'Customer Names'!$E$3:$E$2337)</f>
        <v>Sonja</v>
      </c>
      <c r="C2255" s="29">
        <f>_xlfn.XLOOKUP(A2255,'Medical Examinations'!$P$3:$P$2337,'Medical Examinations'!$Q$3:$Q$2337)</f>
        <v>19.43</v>
      </c>
      <c r="D2255" s="15">
        <f>_xlfn.XLOOKUP(A2255,'Medical Examinations'!$P$3:$P$2337,'Medical Examinations'!$R$3:$R$2337)</f>
        <v>5.85</v>
      </c>
      <c r="E2255" s="15" t="str">
        <f>_xlfn.XLOOKUP(A2255,'Medical Examinations'!$P$3:$P$2337,'Medical Examinations'!$S$3:$S$2337)</f>
        <v>No</v>
      </c>
      <c r="F2255" s="15" t="str">
        <f>_xlfn.XLOOKUP(A2255,'Medical Examinations'!$P$3:$P$2337,'Medical Examinations'!$T$3:$T$2337)</f>
        <v>yes</v>
      </c>
      <c r="G2255" s="15" t="str">
        <f>_xlfn.XLOOKUP(A2255,'Medical Examinations'!$P$3:$P$2337,'Medical Examinations'!$U$3:$U$2337)</f>
        <v>No</v>
      </c>
      <c r="H2255" s="15">
        <f>_xlfn.XLOOKUP(A2255,'Medical Examinations'!$P$3:$P$2337,'Medical Examinations'!$V$3:$V$2337)</f>
        <v>1</v>
      </c>
      <c r="I2255" s="15" t="str">
        <f>_xlfn.XLOOKUP(A2255,'Medical Examinations'!$P$3:$P$2337,'Medical Examinations'!$W$3:$W$2337)</f>
        <v>No</v>
      </c>
      <c r="J2255" s="15" t="str">
        <f>_xlfn.XLOOKUP(A2255,'Medical Examinations'!$P$3:$P$2337,'Medical Examinations'!$X$3:$X$2337)</f>
        <v>Normalweight</v>
      </c>
      <c r="K2255" s="15"/>
      <c r="L2255" s="74">
        <f>_xlfn.XLOOKUP(A2255,'Hospitalisation Details'!$U$4:$U$2346,'Hospitalisation Details'!$V$4:$V$2346)</f>
        <v>38260</v>
      </c>
      <c r="M2255" s="75">
        <f>_xlfn.XLOOKUP(A2255,'Hospitalisation Details'!$U$4:$U$2346,'Hospitalisation Details'!$X$4:$X$2346)</f>
        <v>1283</v>
      </c>
      <c r="N2255" s="15">
        <f>_xlfn.XLOOKUP(A2255,'Hospitalisation Details'!$U$4:$U$2346,'Hospitalisation Details'!$Y$4:$Y$2346)</f>
        <v>1</v>
      </c>
      <c r="O2255" s="15">
        <f>_xlfn.XLOOKUP(A2255,'Hospitalisation Details'!$U$4:$U$2346,'Hospitalisation Details'!$Z$4:$Z$2346)</f>
        <v>2</v>
      </c>
      <c r="P2255" s="15" t="str">
        <f>_xlfn.XLOOKUP(A2255,'Hospitalisation Details'!$U$4:$U$2346,'Hospitalisation Details'!$AA$4:$AA$2346)</f>
        <v>R1013</v>
      </c>
      <c r="Q2255" s="15">
        <f>_xlfn.XLOOKUP(A2255,'Hospitalisation Details'!$U$4:$U$2346,'Hospitalisation Details'!$AB$4:$AB$2346)</f>
        <v>19</v>
      </c>
    </row>
    <row r="2256" spans="1:17" ht="15.5" x14ac:dyDescent="0.35">
      <c r="A2256" s="73" t="s">
        <v>104</v>
      </c>
      <c r="B2256" s="40" t="str">
        <f>_xlfn.XLOOKUP(A2256,'Customer Names'!$A$3:$A$2337,'Customer Names'!$E$3:$E$2337)</f>
        <v>Alexandra</v>
      </c>
      <c r="C2256" s="29">
        <f>_xlfn.XLOOKUP(A2256,'Medical Examinations'!$P$3:$P$2337,'Medical Examinations'!$Q$3:$Q$2337)</f>
        <v>15.22</v>
      </c>
      <c r="D2256" s="15">
        <f>_xlfn.XLOOKUP(A2256,'Medical Examinations'!$P$3:$P$2337,'Medical Examinations'!$R$3:$R$2337)</f>
        <v>4.92</v>
      </c>
      <c r="E2256" s="15" t="str">
        <f>_xlfn.XLOOKUP(A2256,'Medical Examinations'!$P$3:$P$2337,'Medical Examinations'!$S$3:$S$2337)</f>
        <v>Yes</v>
      </c>
      <c r="F2256" s="15" t="str">
        <f>_xlfn.XLOOKUP(A2256,'Medical Examinations'!$P$3:$P$2337,'Medical Examinations'!$T$3:$T$2337)</f>
        <v>No</v>
      </c>
      <c r="G2256" s="15" t="str">
        <f>_xlfn.XLOOKUP(A2256,'Medical Examinations'!$P$3:$P$2337,'Medical Examinations'!$U$3:$U$2337)</f>
        <v>Yes</v>
      </c>
      <c r="H2256" s="15">
        <f>_xlfn.XLOOKUP(A2256,'Medical Examinations'!$P$3:$P$2337,'Medical Examinations'!$V$3:$V$2337)</f>
        <v>1</v>
      </c>
      <c r="I2256" s="15" t="str">
        <f>_xlfn.XLOOKUP(A2256,'Medical Examinations'!$P$3:$P$2337,'Medical Examinations'!$W$3:$W$2337)</f>
        <v>No</v>
      </c>
      <c r="J2256" s="15" t="str">
        <f>_xlfn.XLOOKUP(A2256,'Medical Examinations'!$P$3:$P$2337,'Medical Examinations'!$X$3:$X$2337)</f>
        <v>Underweight</v>
      </c>
      <c r="K2256" s="15"/>
      <c r="L2256" s="74">
        <f>_xlfn.XLOOKUP(A2256,'Hospitalisation Details'!$U$4:$U$2346,'Hospitalisation Details'!$V$4:$V$2346)</f>
        <v>35729</v>
      </c>
      <c r="M2256" s="75">
        <f>_xlfn.XLOOKUP(A2256,'Hospitalisation Details'!$U$4:$U$2346,'Hospitalisation Details'!$X$4:$X$2346)</f>
        <v>1276</v>
      </c>
      <c r="N2256" s="15">
        <f>_xlfn.XLOOKUP(A2256,'Hospitalisation Details'!$U$4:$U$2346,'Hospitalisation Details'!$Y$4:$Y$2346)</f>
        <v>1</v>
      </c>
      <c r="O2256" s="15">
        <f>_xlfn.XLOOKUP(A2256,'Hospitalisation Details'!$U$4:$U$2346,'Hospitalisation Details'!$Z$4:$Z$2346)</f>
        <v>9</v>
      </c>
      <c r="P2256" s="15" t="str">
        <f>_xlfn.XLOOKUP(A2256,'Hospitalisation Details'!$U$4:$U$2346,'Hospitalisation Details'!$AA$4:$AA$2346)</f>
        <v>R1012</v>
      </c>
      <c r="Q2256" s="15">
        <f>_xlfn.XLOOKUP(A2256,'Hospitalisation Details'!$U$4:$U$2346,'Hospitalisation Details'!$AB$4:$AB$2346)</f>
        <v>26</v>
      </c>
    </row>
    <row r="2257" spans="1:17" ht="15.5" x14ac:dyDescent="0.35">
      <c r="A2257" s="73" t="s">
        <v>103</v>
      </c>
      <c r="B2257" s="40" t="str">
        <f>_xlfn.XLOOKUP(A2257,'Customer Names'!$A$3:$A$2337,'Customer Names'!$E$3:$E$2337)</f>
        <v>Martha L.</v>
      </c>
      <c r="C2257" s="29">
        <f>_xlfn.XLOOKUP(A2257,'Medical Examinations'!$P$3:$P$2337,'Medical Examinations'!$Q$3:$Q$2337)</f>
        <v>20.72</v>
      </c>
      <c r="D2257" s="15">
        <f>_xlfn.XLOOKUP(A2257,'Medical Examinations'!$P$3:$P$2337,'Medical Examinations'!$R$3:$R$2337)</f>
        <v>9.4600000000000009</v>
      </c>
      <c r="E2257" s="15" t="str">
        <f>_xlfn.XLOOKUP(A2257,'Medical Examinations'!$P$3:$P$2337,'Medical Examinations'!$S$3:$S$2337)</f>
        <v>No</v>
      </c>
      <c r="F2257" s="15" t="str">
        <f>_xlfn.XLOOKUP(A2257,'Medical Examinations'!$P$3:$P$2337,'Medical Examinations'!$T$3:$T$2337)</f>
        <v>No</v>
      </c>
      <c r="G2257" s="15" t="str">
        <f>_xlfn.XLOOKUP(A2257,'Medical Examinations'!$P$3:$P$2337,'Medical Examinations'!$U$3:$U$2337)</f>
        <v>No</v>
      </c>
      <c r="H2257" s="15">
        <f>_xlfn.XLOOKUP(A2257,'Medical Examinations'!$P$3:$P$2337,'Medical Examinations'!$V$3:$V$2337)</f>
        <v>0</v>
      </c>
      <c r="I2257" s="15" t="str">
        <f>_xlfn.XLOOKUP(A2257,'Medical Examinations'!$P$3:$P$2337,'Medical Examinations'!$W$3:$W$2337)</f>
        <v>No</v>
      </c>
      <c r="J2257" s="15" t="str">
        <f>_xlfn.XLOOKUP(A2257,'Medical Examinations'!$P$3:$P$2337,'Medical Examinations'!$X$3:$X$2337)</f>
        <v>Normalweight</v>
      </c>
      <c r="K2257" s="15"/>
      <c r="L2257" s="74">
        <f>_xlfn.XLOOKUP(A2257,'Hospitalisation Details'!$U$4:$U$2346,'Hospitalisation Details'!$V$4:$V$2346)</f>
        <v>37594</v>
      </c>
      <c r="M2257" s="75">
        <f>_xlfn.XLOOKUP(A2257,'Hospitalisation Details'!$U$4:$U$2346,'Hospitalisation Details'!$X$4:$X$2346)</f>
        <v>1267</v>
      </c>
      <c r="N2257" s="15">
        <f>_xlfn.XLOOKUP(A2257,'Hospitalisation Details'!$U$4:$U$2346,'Hospitalisation Details'!$Y$4:$Y$2346)</f>
        <v>1</v>
      </c>
      <c r="O2257" s="15">
        <f>_xlfn.XLOOKUP(A2257,'Hospitalisation Details'!$U$4:$U$2346,'Hospitalisation Details'!$Z$4:$Z$2346)</f>
        <v>2</v>
      </c>
      <c r="P2257" s="15" t="str">
        <f>_xlfn.XLOOKUP(A2257,'Hospitalisation Details'!$U$4:$U$2346,'Hospitalisation Details'!$AA$4:$AA$2346)</f>
        <v>R1013</v>
      </c>
      <c r="Q2257" s="15">
        <f>_xlfn.XLOOKUP(A2257,'Hospitalisation Details'!$U$4:$U$2346,'Hospitalisation Details'!$AB$4:$AB$2346)</f>
        <v>21</v>
      </c>
    </row>
    <row r="2258" spans="1:17" ht="15.5" x14ac:dyDescent="0.35">
      <c r="A2258" s="73" t="s">
        <v>102</v>
      </c>
      <c r="B2258" s="40" t="str">
        <f>_xlfn.XLOOKUP(A2258,'Customer Names'!$A$3:$A$2337,'Customer Names'!$E$3:$E$2337)</f>
        <v>Ryan C.</v>
      </c>
      <c r="C2258" s="29">
        <f>_xlfn.XLOOKUP(A2258,'Medical Examinations'!$P$3:$P$2337,'Medical Examinations'!$Q$3:$Q$2337)</f>
        <v>35.4</v>
      </c>
      <c r="D2258" s="15">
        <f>_xlfn.XLOOKUP(A2258,'Medical Examinations'!$P$3:$P$2337,'Medical Examinations'!$R$3:$R$2337)</f>
        <v>5.94</v>
      </c>
      <c r="E2258" s="15" t="str">
        <f>_xlfn.XLOOKUP(A2258,'Medical Examinations'!$P$3:$P$2337,'Medical Examinations'!$S$3:$S$2337)</f>
        <v>No</v>
      </c>
      <c r="F2258" s="15" t="str">
        <f>_xlfn.XLOOKUP(A2258,'Medical Examinations'!$P$3:$P$2337,'Medical Examinations'!$T$3:$T$2337)</f>
        <v>No</v>
      </c>
      <c r="G2258" s="15" t="str">
        <f>_xlfn.XLOOKUP(A2258,'Medical Examinations'!$P$3:$P$2337,'Medical Examinations'!$U$3:$U$2337)</f>
        <v>Yes</v>
      </c>
      <c r="H2258" s="15">
        <f>_xlfn.XLOOKUP(A2258,'Medical Examinations'!$P$3:$P$2337,'Medical Examinations'!$V$3:$V$2337)</f>
        <v>1</v>
      </c>
      <c r="I2258" s="15" t="str">
        <f>_xlfn.XLOOKUP(A2258,'Medical Examinations'!$P$3:$P$2337,'Medical Examinations'!$W$3:$W$2337)</f>
        <v>No</v>
      </c>
      <c r="J2258" s="15" t="str">
        <f>_xlfn.XLOOKUP(A2258,'Medical Examinations'!$P$3:$P$2337,'Medical Examinations'!$X$3:$X$2337)</f>
        <v>Obesity</v>
      </c>
      <c r="K2258" s="15"/>
      <c r="L2258" s="74">
        <f>_xlfn.XLOOKUP(A2258,'Hospitalisation Details'!$U$4:$U$2346,'Hospitalisation Details'!$V$4:$V$2346)</f>
        <v>37946</v>
      </c>
      <c r="M2258" s="75">
        <f>_xlfn.XLOOKUP(A2258,'Hospitalisation Details'!$U$4:$U$2346,'Hospitalisation Details'!$X$4:$X$2346)</f>
        <v>1263.25</v>
      </c>
      <c r="N2258" s="15">
        <f>_xlfn.XLOOKUP(A2258,'Hospitalisation Details'!$U$4:$U$2346,'Hospitalisation Details'!$Y$4:$Y$2346)</f>
        <v>1</v>
      </c>
      <c r="O2258" s="15">
        <f>_xlfn.XLOOKUP(A2258,'Hospitalisation Details'!$U$4:$U$2346,'Hospitalisation Details'!$Z$4:$Z$2346)</f>
        <v>1</v>
      </c>
      <c r="P2258" s="15" t="str">
        <f>_xlfn.XLOOKUP(A2258,'Hospitalisation Details'!$U$4:$U$2346,'Hospitalisation Details'!$AA$4:$AA$2346)</f>
        <v>R1011</v>
      </c>
      <c r="Q2258" s="15">
        <f>_xlfn.XLOOKUP(A2258,'Hospitalisation Details'!$U$4:$U$2346,'Hospitalisation Details'!$AB$4:$AB$2346)</f>
        <v>20</v>
      </c>
    </row>
    <row r="2259" spans="1:17" ht="15.5" x14ac:dyDescent="0.35">
      <c r="A2259" s="73" t="s">
        <v>101</v>
      </c>
      <c r="B2259" s="40" t="str">
        <f>_xlfn.XLOOKUP(A2259,'Customer Names'!$A$3:$A$2337,'Customer Names'!$E$3:$E$2337)</f>
        <v>Cliff</v>
      </c>
      <c r="C2259" s="29">
        <f>_xlfn.XLOOKUP(A2259,'Medical Examinations'!$P$3:$P$2337,'Medical Examinations'!$Q$3:$Q$2337)</f>
        <v>34.4</v>
      </c>
      <c r="D2259" s="15">
        <f>_xlfn.XLOOKUP(A2259,'Medical Examinations'!$P$3:$P$2337,'Medical Examinations'!$R$3:$R$2337)</f>
        <v>5.7</v>
      </c>
      <c r="E2259" s="15" t="str">
        <f>_xlfn.XLOOKUP(A2259,'Medical Examinations'!$P$3:$P$2337,'Medical Examinations'!$S$3:$S$2337)</f>
        <v>No</v>
      </c>
      <c r="F2259" s="15" t="str">
        <f>_xlfn.XLOOKUP(A2259,'Medical Examinations'!$P$3:$P$2337,'Medical Examinations'!$T$3:$T$2337)</f>
        <v>No</v>
      </c>
      <c r="G2259" s="15" t="str">
        <f>_xlfn.XLOOKUP(A2259,'Medical Examinations'!$P$3:$P$2337,'Medical Examinations'!$U$3:$U$2337)</f>
        <v>Yes</v>
      </c>
      <c r="H2259" s="15">
        <f>_xlfn.XLOOKUP(A2259,'Medical Examinations'!$P$3:$P$2337,'Medical Examinations'!$V$3:$V$2337)</f>
        <v>1</v>
      </c>
      <c r="I2259" s="15" t="str">
        <f>_xlfn.XLOOKUP(A2259,'Medical Examinations'!$P$3:$P$2337,'Medical Examinations'!$W$3:$W$2337)</f>
        <v>No</v>
      </c>
      <c r="J2259" s="15" t="str">
        <f>_xlfn.XLOOKUP(A2259,'Medical Examinations'!$P$3:$P$2337,'Medical Examinations'!$X$3:$X$2337)</f>
        <v>Obesity</v>
      </c>
      <c r="K2259" s="15"/>
      <c r="L2259" s="74">
        <f>_xlfn.XLOOKUP(A2259,'Hospitalisation Details'!$U$4:$U$2346,'Hospitalisation Details'!$V$4:$V$2346)</f>
        <v>37848</v>
      </c>
      <c r="M2259" s="75">
        <f>_xlfn.XLOOKUP(A2259,'Hospitalisation Details'!$U$4:$U$2346,'Hospitalisation Details'!$X$4:$X$2346)</f>
        <v>1261.8599999999999</v>
      </c>
      <c r="N2259" s="15">
        <f>_xlfn.XLOOKUP(A2259,'Hospitalisation Details'!$U$4:$U$2346,'Hospitalisation Details'!$Y$4:$Y$2346)</f>
        <v>1</v>
      </c>
      <c r="O2259" s="15">
        <f>_xlfn.XLOOKUP(A2259,'Hospitalisation Details'!$U$4:$U$2346,'Hospitalisation Details'!$Z$4:$Z$2346)</f>
        <v>1</v>
      </c>
      <c r="P2259" s="15" t="str">
        <f>_xlfn.XLOOKUP(A2259,'Hospitalisation Details'!$U$4:$U$2346,'Hospitalisation Details'!$AA$4:$AA$2346)</f>
        <v>R1011</v>
      </c>
      <c r="Q2259" s="15">
        <f>_xlfn.XLOOKUP(A2259,'Hospitalisation Details'!$U$4:$U$2346,'Hospitalisation Details'!$AB$4:$AB$2346)</f>
        <v>20</v>
      </c>
    </row>
    <row r="2260" spans="1:17" ht="15.5" x14ac:dyDescent="0.35">
      <c r="A2260" s="73" t="s">
        <v>100</v>
      </c>
      <c r="B2260" s="40" t="str">
        <f>_xlfn.XLOOKUP(A2260,'Customer Names'!$A$3:$A$2337,'Customer Names'!$E$3:$E$2337)</f>
        <v>Blue</v>
      </c>
      <c r="C2260" s="29">
        <f>_xlfn.XLOOKUP(A2260,'Medical Examinations'!$P$3:$P$2337,'Medical Examinations'!$Q$3:$Q$2337)</f>
        <v>34.1</v>
      </c>
      <c r="D2260" s="15">
        <f>_xlfn.XLOOKUP(A2260,'Medical Examinations'!$P$3:$P$2337,'Medical Examinations'!$R$3:$R$2337)</f>
        <v>4.13</v>
      </c>
      <c r="E2260" s="15" t="str">
        <f>_xlfn.XLOOKUP(A2260,'Medical Examinations'!$P$3:$P$2337,'Medical Examinations'!$S$3:$S$2337)</f>
        <v>No</v>
      </c>
      <c r="F2260" s="15" t="str">
        <f>_xlfn.XLOOKUP(A2260,'Medical Examinations'!$P$3:$P$2337,'Medical Examinations'!$T$3:$T$2337)</f>
        <v>No</v>
      </c>
      <c r="G2260" s="15" t="str">
        <f>_xlfn.XLOOKUP(A2260,'Medical Examinations'!$P$3:$P$2337,'Medical Examinations'!$U$3:$U$2337)</f>
        <v>Yes</v>
      </c>
      <c r="H2260" s="15">
        <f>_xlfn.XLOOKUP(A2260,'Medical Examinations'!$P$3:$P$2337,'Medical Examinations'!$V$3:$V$2337)</f>
        <v>1</v>
      </c>
      <c r="I2260" s="15" t="str">
        <f>_xlfn.XLOOKUP(A2260,'Medical Examinations'!$P$3:$P$2337,'Medical Examinations'!$W$3:$W$2337)</f>
        <v>No</v>
      </c>
      <c r="J2260" s="15" t="str">
        <f>_xlfn.XLOOKUP(A2260,'Medical Examinations'!$P$3:$P$2337,'Medical Examinations'!$X$3:$X$2337)</f>
        <v>Obesity</v>
      </c>
      <c r="K2260" s="15"/>
      <c r="L2260" s="74">
        <f>_xlfn.XLOOKUP(A2260,'Hospitalisation Details'!$U$4:$U$2346,'Hospitalisation Details'!$V$4:$V$2346)</f>
        <v>37924</v>
      </c>
      <c r="M2260" s="75">
        <f>_xlfn.XLOOKUP(A2260,'Hospitalisation Details'!$U$4:$U$2346,'Hospitalisation Details'!$X$4:$X$2346)</f>
        <v>1261.44</v>
      </c>
      <c r="N2260" s="15">
        <f>_xlfn.XLOOKUP(A2260,'Hospitalisation Details'!$U$4:$U$2346,'Hospitalisation Details'!$Y$4:$Y$2346)</f>
        <v>1</v>
      </c>
      <c r="O2260" s="15">
        <f>_xlfn.XLOOKUP(A2260,'Hospitalisation Details'!$U$4:$U$2346,'Hospitalisation Details'!$Z$4:$Z$2346)</f>
        <v>1</v>
      </c>
      <c r="P2260" s="15" t="str">
        <f>_xlfn.XLOOKUP(A2260,'Hospitalisation Details'!$U$4:$U$2346,'Hospitalisation Details'!$AA$4:$AA$2346)</f>
        <v>R1011</v>
      </c>
      <c r="Q2260" s="15">
        <f>_xlfn.XLOOKUP(A2260,'Hospitalisation Details'!$U$4:$U$2346,'Hospitalisation Details'!$AB$4:$AB$2346)</f>
        <v>20</v>
      </c>
    </row>
    <row r="2261" spans="1:17" ht="15.5" x14ac:dyDescent="0.35">
      <c r="A2261" s="73" t="s">
        <v>99</v>
      </c>
      <c r="B2261" s="40" t="str">
        <f>_xlfn.XLOOKUP(A2261,'Customer Names'!$A$3:$A$2337,'Customer Names'!$E$3:$E$2337)</f>
        <v>Jeffrey M</v>
      </c>
      <c r="C2261" s="29">
        <f>_xlfn.XLOOKUP(A2261,'Medical Examinations'!$P$3:$P$2337,'Medical Examinations'!$Q$3:$Q$2337)</f>
        <v>30.4</v>
      </c>
      <c r="D2261" s="15">
        <f>_xlfn.XLOOKUP(A2261,'Medical Examinations'!$P$3:$P$2337,'Medical Examinations'!$R$3:$R$2337)</f>
        <v>4.7699999999999996</v>
      </c>
      <c r="E2261" s="15" t="str">
        <f>_xlfn.XLOOKUP(A2261,'Medical Examinations'!$P$3:$P$2337,'Medical Examinations'!$S$3:$S$2337)</f>
        <v>No</v>
      </c>
      <c r="F2261" s="15" t="str">
        <f>_xlfn.XLOOKUP(A2261,'Medical Examinations'!$P$3:$P$2337,'Medical Examinations'!$T$3:$T$2337)</f>
        <v>No</v>
      </c>
      <c r="G2261" s="15" t="str">
        <f>_xlfn.XLOOKUP(A2261,'Medical Examinations'!$P$3:$P$2337,'Medical Examinations'!$U$3:$U$2337)</f>
        <v>Yes</v>
      </c>
      <c r="H2261" s="15">
        <f>_xlfn.XLOOKUP(A2261,'Medical Examinations'!$P$3:$P$2337,'Medical Examinations'!$V$3:$V$2337)</f>
        <v>1</v>
      </c>
      <c r="I2261" s="15" t="str">
        <f>_xlfn.XLOOKUP(A2261,'Medical Examinations'!$P$3:$P$2337,'Medical Examinations'!$W$3:$W$2337)</f>
        <v>No</v>
      </c>
      <c r="J2261" s="15" t="str">
        <f>_xlfn.XLOOKUP(A2261,'Medical Examinations'!$P$3:$P$2337,'Medical Examinations'!$X$3:$X$2337)</f>
        <v>Obesity</v>
      </c>
      <c r="K2261" s="15"/>
      <c r="L2261" s="74">
        <f>_xlfn.XLOOKUP(A2261,'Hospitalisation Details'!$U$4:$U$2346,'Hospitalisation Details'!$V$4:$V$2346)</f>
        <v>37907</v>
      </c>
      <c r="M2261" s="75">
        <f>_xlfn.XLOOKUP(A2261,'Hospitalisation Details'!$U$4:$U$2346,'Hospitalisation Details'!$X$4:$X$2346)</f>
        <v>1256.3</v>
      </c>
      <c r="N2261" s="15">
        <f>_xlfn.XLOOKUP(A2261,'Hospitalisation Details'!$U$4:$U$2346,'Hospitalisation Details'!$Y$4:$Y$2346)</f>
        <v>1</v>
      </c>
      <c r="O2261" s="15">
        <f>_xlfn.XLOOKUP(A2261,'Hospitalisation Details'!$U$4:$U$2346,'Hospitalisation Details'!$Z$4:$Z$2346)</f>
        <v>1</v>
      </c>
      <c r="P2261" s="15" t="str">
        <f>_xlfn.XLOOKUP(A2261,'Hospitalisation Details'!$U$4:$U$2346,'Hospitalisation Details'!$AA$4:$AA$2346)</f>
        <v>R1011</v>
      </c>
      <c r="Q2261" s="15">
        <f>_xlfn.XLOOKUP(A2261,'Hospitalisation Details'!$U$4:$U$2346,'Hospitalisation Details'!$AB$4:$AB$2346)</f>
        <v>20</v>
      </c>
    </row>
    <row r="2262" spans="1:17" ht="15.5" x14ac:dyDescent="0.35">
      <c r="A2262" s="73" t="s">
        <v>98</v>
      </c>
      <c r="B2262" s="40" t="str">
        <f>_xlfn.XLOOKUP(A2262,'Customer Names'!$A$3:$A$2337,'Customer Names'!$E$3:$E$2337)</f>
        <v>Andrew</v>
      </c>
      <c r="C2262" s="29">
        <f>_xlfn.XLOOKUP(A2262,'Medical Examinations'!$P$3:$P$2337,'Medical Examinations'!$Q$3:$Q$2337)</f>
        <v>28.7</v>
      </c>
      <c r="D2262" s="15">
        <f>_xlfn.XLOOKUP(A2262,'Medical Examinations'!$P$3:$P$2337,'Medical Examinations'!$R$3:$R$2337)</f>
        <v>4.99</v>
      </c>
      <c r="E2262" s="15" t="str">
        <f>_xlfn.XLOOKUP(A2262,'Medical Examinations'!$P$3:$P$2337,'Medical Examinations'!$S$3:$S$2337)</f>
        <v>No</v>
      </c>
      <c r="F2262" s="15" t="str">
        <f>_xlfn.XLOOKUP(A2262,'Medical Examinations'!$P$3:$P$2337,'Medical Examinations'!$T$3:$T$2337)</f>
        <v>No</v>
      </c>
      <c r="G2262" s="15" t="str">
        <f>_xlfn.XLOOKUP(A2262,'Medical Examinations'!$P$3:$P$2337,'Medical Examinations'!$U$3:$U$2337)</f>
        <v>Yes</v>
      </c>
      <c r="H2262" s="15">
        <f>_xlfn.XLOOKUP(A2262,'Medical Examinations'!$P$3:$P$2337,'Medical Examinations'!$V$3:$V$2337)</f>
        <v>1</v>
      </c>
      <c r="I2262" s="15" t="str">
        <f>_xlfn.XLOOKUP(A2262,'Medical Examinations'!$P$3:$P$2337,'Medical Examinations'!$W$3:$W$2337)</f>
        <v>No</v>
      </c>
      <c r="J2262" s="15" t="str">
        <f>_xlfn.XLOOKUP(A2262,'Medical Examinations'!$P$3:$P$2337,'Medical Examinations'!$X$3:$X$2337)</f>
        <v>Overweight</v>
      </c>
      <c r="K2262" s="15"/>
      <c r="L2262" s="74">
        <f>_xlfn.XLOOKUP(A2262,'Hospitalisation Details'!$U$4:$U$2346,'Hospitalisation Details'!$V$4:$V$2346)</f>
        <v>37965</v>
      </c>
      <c r="M2262" s="75">
        <f>_xlfn.XLOOKUP(A2262,'Hospitalisation Details'!$U$4:$U$2346,'Hospitalisation Details'!$X$4:$X$2346)</f>
        <v>1253.94</v>
      </c>
      <c r="N2262" s="15">
        <f>_xlfn.XLOOKUP(A2262,'Hospitalisation Details'!$U$4:$U$2346,'Hospitalisation Details'!$Y$4:$Y$2346)</f>
        <v>1</v>
      </c>
      <c r="O2262" s="15">
        <f>_xlfn.XLOOKUP(A2262,'Hospitalisation Details'!$U$4:$U$2346,'Hospitalisation Details'!$Z$4:$Z$2346)</f>
        <v>9</v>
      </c>
      <c r="P2262" s="15" t="str">
        <f>_xlfn.XLOOKUP(A2262,'Hospitalisation Details'!$U$4:$U$2346,'Hospitalisation Details'!$AA$4:$AA$2346)</f>
        <v>R1011</v>
      </c>
      <c r="Q2262" s="15">
        <f>_xlfn.XLOOKUP(A2262,'Hospitalisation Details'!$U$4:$U$2346,'Hospitalisation Details'!$AB$4:$AB$2346)</f>
        <v>20</v>
      </c>
    </row>
    <row r="2263" spans="1:17" ht="15.5" x14ac:dyDescent="0.35">
      <c r="A2263" s="73" t="s">
        <v>97</v>
      </c>
      <c r="B2263" s="40" t="str">
        <f>_xlfn.XLOOKUP(A2263,'Customer Names'!$A$3:$A$2337,'Customer Names'!$E$3:$E$2337)</f>
        <v>Julia</v>
      </c>
      <c r="C2263" s="29">
        <f>_xlfn.XLOOKUP(A2263,'Medical Examinations'!$P$3:$P$2337,'Medical Examinations'!$Q$3:$Q$2337)</f>
        <v>17.440000000000001</v>
      </c>
      <c r="D2263" s="15">
        <f>_xlfn.XLOOKUP(A2263,'Medical Examinations'!$P$3:$P$2337,'Medical Examinations'!$R$3:$R$2337)</f>
        <v>4.42</v>
      </c>
      <c r="E2263" s="15" t="str">
        <f>_xlfn.XLOOKUP(A2263,'Medical Examinations'!$P$3:$P$2337,'Medical Examinations'!$S$3:$S$2337)</f>
        <v>Yes</v>
      </c>
      <c r="F2263" s="15" t="str">
        <f>_xlfn.XLOOKUP(A2263,'Medical Examinations'!$P$3:$P$2337,'Medical Examinations'!$T$3:$T$2337)</f>
        <v>No</v>
      </c>
      <c r="G2263" s="15" t="str">
        <f>_xlfn.XLOOKUP(A2263,'Medical Examinations'!$P$3:$P$2337,'Medical Examinations'!$U$3:$U$2337)</f>
        <v>Yes</v>
      </c>
      <c r="H2263" s="15">
        <f>_xlfn.XLOOKUP(A2263,'Medical Examinations'!$P$3:$P$2337,'Medical Examinations'!$V$3:$V$2337)</f>
        <v>1</v>
      </c>
      <c r="I2263" s="15" t="str">
        <f>_xlfn.XLOOKUP(A2263,'Medical Examinations'!$P$3:$P$2337,'Medical Examinations'!$W$3:$W$2337)</f>
        <v>No</v>
      </c>
      <c r="J2263" s="15" t="str">
        <f>_xlfn.XLOOKUP(A2263,'Medical Examinations'!$P$3:$P$2337,'Medical Examinations'!$X$3:$X$2337)</f>
        <v>Underweight</v>
      </c>
      <c r="K2263" s="15"/>
      <c r="L2263" s="74">
        <f>_xlfn.XLOOKUP(A2263,'Hospitalisation Details'!$U$4:$U$2346,'Hospitalisation Details'!$V$4:$V$2346)</f>
        <v>35738</v>
      </c>
      <c r="M2263" s="75">
        <f>_xlfn.XLOOKUP(A2263,'Hospitalisation Details'!$U$4:$U$2346,'Hospitalisation Details'!$X$4:$X$2346)</f>
        <v>1253</v>
      </c>
      <c r="N2263" s="15">
        <f>_xlfn.XLOOKUP(A2263,'Hospitalisation Details'!$U$4:$U$2346,'Hospitalisation Details'!$Y$4:$Y$2346)</f>
        <v>1</v>
      </c>
      <c r="O2263" s="15">
        <f>_xlfn.XLOOKUP(A2263,'Hospitalisation Details'!$U$4:$U$2346,'Hospitalisation Details'!$Z$4:$Z$2346)</f>
        <v>9</v>
      </c>
      <c r="P2263" s="15" t="str">
        <f>_xlfn.XLOOKUP(A2263,'Hospitalisation Details'!$U$4:$U$2346,'Hospitalisation Details'!$AA$4:$AA$2346)</f>
        <v>R1013</v>
      </c>
      <c r="Q2263" s="15">
        <f>_xlfn.XLOOKUP(A2263,'Hospitalisation Details'!$U$4:$U$2346,'Hospitalisation Details'!$AB$4:$AB$2346)</f>
        <v>26</v>
      </c>
    </row>
    <row r="2264" spans="1:17" ht="15.5" x14ac:dyDescent="0.35">
      <c r="A2264" s="73" t="s">
        <v>96</v>
      </c>
      <c r="B2264" s="40" t="str">
        <f>_xlfn.XLOOKUP(A2264,'Customer Names'!$A$3:$A$2337,'Customer Names'!$E$3:$E$2337)</f>
        <v>Daniel</v>
      </c>
      <c r="C2264" s="29">
        <f>_xlfn.XLOOKUP(A2264,'Medical Examinations'!$P$3:$P$2337,'Medical Examinations'!$Q$3:$Q$2337)</f>
        <v>27.6</v>
      </c>
      <c r="D2264" s="15">
        <f>_xlfn.XLOOKUP(A2264,'Medical Examinations'!$P$3:$P$2337,'Medical Examinations'!$R$3:$R$2337)</f>
        <v>4.01</v>
      </c>
      <c r="E2264" s="15" t="str">
        <f>_xlfn.XLOOKUP(A2264,'Medical Examinations'!$P$3:$P$2337,'Medical Examinations'!$S$3:$S$2337)</f>
        <v>No</v>
      </c>
      <c r="F2264" s="15" t="str">
        <f>_xlfn.XLOOKUP(A2264,'Medical Examinations'!$P$3:$P$2337,'Medical Examinations'!$T$3:$T$2337)</f>
        <v>No</v>
      </c>
      <c r="G2264" s="15" t="str">
        <f>_xlfn.XLOOKUP(A2264,'Medical Examinations'!$P$3:$P$2337,'Medical Examinations'!$U$3:$U$2337)</f>
        <v>Yes</v>
      </c>
      <c r="H2264" s="15">
        <f>_xlfn.XLOOKUP(A2264,'Medical Examinations'!$P$3:$P$2337,'Medical Examinations'!$V$3:$V$2337)</f>
        <v>1</v>
      </c>
      <c r="I2264" s="15" t="str">
        <f>_xlfn.XLOOKUP(A2264,'Medical Examinations'!$P$3:$P$2337,'Medical Examinations'!$W$3:$W$2337)</f>
        <v>No</v>
      </c>
      <c r="J2264" s="15" t="str">
        <f>_xlfn.XLOOKUP(A2264,'Medical Examinations'!$P$3:$P$2337,'Medical Examinations'!$X$3:$X$2337)</f>
        <v>Overweight</v>
      </c>
      <c r="K2264" s="15"/>
      <c r="L2264" s="74">
        <f>_xlfn.XLOOKUP(A2264,'Hospitalisation Details'!$U$4:$U$2346,'Hospitalisation Details'!$V$4:$V$2346)</f>
        <v>37879</v>
      </c>
      <c r="M2264" s="75">
        <f>_xlfn.XLOOKUP(A2264,'Hospitalisation Details'!$U$4:$U$2346,'Hospitalisation Details'!$X$4:$X$2346)</f>
        <v>1252.4100000000001</v>
      </c>
      <c r="N2264" s="15">
        <f>_xlfn.XLOOKUP(A2264,'Hospitalisation Details'!$U$4:$U$2346,'Hospitalisation Details'!$Y$4:$Y$2346)</f>
        <v>1</v>
      </c>
      <c r="O2264" s="15">
        <f>_xlfn.XLOOKUP(A2264,'Hospitalisation Details'!$U$4:$U$2346,'Hospitalisation Details'!$Z$4:$Z$2346)</f>
        <v>1</v>
      </c>
      <c r="P2264" s="15" t="str">
        <f>_xlfn.XLOOKUP(A2264,'Hospitalisation Details'!$U$4:$U$2346,'Hospitalisation Details'!$AA$4:$AA$2346)</f>
        <v>R1011</v>
      </c>
      <c r="Q2264" s="15">
        <f>_xlfn.XLOOKUP(A2264,'Hospitalisation Details'!$U$4:$U$2346,'Hospitalisation Details'!$AB$4:$AB$2346)</f>
        <v>20</v>
      </c>
    </row>
    <row r="2265" spans="1:17" ht="15.5" x14ac:dyDescent="0.35">
      <c r="A2265" s="73" t="s">
        <v>95</v>
      </c>
      <c r="B2265" s="40" t="str">
        <f>_xlfn.XLOOKUP(A2265,'Customer Names'!$A$3:$A$2337,'Customer Names'!$E$3:$E$2337)</f>
        <v>Jaime</v>
      </c>
      <c r="C2265" s="29">
        <f>_xlfn.XLOOKUP(A2265,'Medical Examinations'!$P$3:$P$2337,'Medical Examinations'!$Q$3:$Q$2337)</f>
        <v>20.7</v>
      </c>
      <c r="D2265" s="15">
        <f>_xlfn.XLOOKUP(A2265,'Medical Examinations'!$P$3:$P$2337,'Medical Examinations'!$R$3:$R$2337)</f>
        <v>4.49</v>
      </c>
      <c r="E2265" s="15" t="str">
        <f>_xlfn.XLOOKUP(A2265,'Medical Examinations'!$P$3:$P$2337,'Medical Examinations'!$S$3:$S$2337)</f>
        <v>No</v>
      </c>
      <c r="F2265" s="15" t="str">
        <f>_xlfn.XLOOKUP(A2265,'Medical Examinations'!$P$3:$P$2337,'Medical Examinations'!$T$3:$T$2337)</f>
        <v>No</v>
      </c>
      <c r="G2265" s="15" t="str">
        <f>_xlfn.XLOOKUP(A2265,'Medical Examinations'!$P$3:$P$2337,'Medical Examinations'!$U$3:$U$2337)</f>
        <v>Yes</v>
      </c>
      <c r="H2265" s="15">
        <f>_xlfn.XLOOKUP(A2265,'Medical Examinations'!$P$3:$P$2337,'Medical Examinations'!$V$3:$V$2337)</f>
        <v>1</v>
      </c>
      <c r="I2265" s="15" t="str">
        <f>_xlfn.XLOOKUP(A2265,'Medical Examinations'!$P$3:$P$2337,'Medical Examinations'!$W$3:$W$2337)</f>
        <v>No</v>
      </c>
      <c r="J2265" s="15" t="str">
        <f>_xlfn.XLOOKUP(A2265,'Medical Examinations'!$P$3:$P$2337,'Medical Examinations'!$X$3:$X$2337)</f>
        <v>Normalweight</v>
      </c>
      <c r="K2265" s="15"/>
      <c r="L2265" s="74">
        <f>_xlfn.XLOOKUP(A2265,'Hospitalisation Details'!$U$4:$U$2346,'Hospitalisation Details'!$V$4:$V$2346)</f>
        <v>37872</v>
      </c>
      <c r="M2265" s="75">
        <f>_xlfn.XLOOKUP(A2265,'Hospitalisation Details'!$U$4:$U$2346,'Hospitalisation Details'!$X$4:$X$2346)</f>
        <v>1242.82</v>
      </c>
      <c r="N2265" s="15">
        <f>_xlfn.XLOOKUP(A2265,'Hospitalisation Details'!$U$4:$U$2346,'Hospitalisation Details'!$Y$4:$Y$2346)</f>
        <v>1</v>
      </c>
      <c r="O2265" s="15">
        <f>_xlfn.XLOOKUP(A2265,'Hospitalisation Details'!$U$4:$U$2346,'Hospitalisation Details'!$Z$4:$Z$2346)</f>
        <v>2</v>
      </c>
      <c r="P2265" s="15" t="str">
        <f>_xlfn.XLOOKUP(A2265,'Hospitalisation Details'!$U$4:$U$2346,'Hospitalisation Details'!$AA$4:$AA$2346)</f>
        <v>R1011</v>
      </c>
      <c r="Q2265" s="15">
        <f>_xlfn.XLOOKUP(A2265,'Hospitalisation Details'!$U$4:$U$2346,'Hospitalisation Details'!$AB$4:$AB$2346)</f>
        <v>20</v>
      </c>
    </row>
    <row r="2266" spans="1:17" ht="15.5" x14ac:dyDescent="0.35">
      <c r="A2266" s="73" t="s">
        <v>94</v>
      </c>
      <c r="B2266" s="40" t="str">
        <f>_xlfn.XLOOKUP(A2266,'Customer Names'!$A$3:$A$2337,'Customer Names'!$E$3:$E$2337)</f>
        <v>Mohd Syahidan</v>
      </c>
      <c r="C2266" s="29">
        <f>_xlfn.XLOOKUP(A2266,'Medical Examinations'!$P$3:$P$2337,'Medical Examinations'!$Q$3:$Q$2337)</f>
        <v>20.3</v>
      </c>
      <c r="D2266" s="15">
        <f>_xlfn.XLOOKUP(A2266,'Medical Examinations'!$P$3:$P$2337,'Medical Examinations'!$R$3:$R$2337)</f>
        <v>6.37</v>
      </c>
      <c r="E2266" s="15" t="str">
        <f>_xlfn.XLOOKUP(A2266,'Medical Examinations'!$P$3:$P$2337,'Medical Examinations'!$S$3:$S$2337)</f>
        <v>No</v>
      </c>
      <c r="F2266" s="15" t="str">
        <f>_xlfn.XLOOKUP(A2266,'Medical Examinations'!$P$3:$P$2337,'Medical Examinations'!$T$3:$T$2337)</f>
        <v>No</v>
      </c>
      <c r="G2266" s="15" t="str">
        <f>_xlfn.XLOOKUP(A2266,'Medical Examinations'!$P$3:$P$2337,'Medical Examinations'!$U$3:$U$2337)</f>
        <v>Yes</v>
      </c>
      <c r="H2266" s="15">
        <f>_xlfn.XLOOKUP(A2266,'Medical Examinations'!$P$3:$P$2337,'Medical Examinations'!$V$3:$V$2337)</f>
        <v>1</v>
      </c>
      <c r="I2266" s="15" t="str">
        <f>_xlfn.XLOOKUP(A2266,'Medical Examinations'!$P$3:$P$2337,'Medical Examinations'!$W$3:$W$2337)</f>
        <v>No</v>
      </c>
      <c r="J2266" s="15" t="str">
        <f>_xlfn.XLOOKUP(A2266,'Medical Examinations'!$P$3:$P$2337,'Medical Examinations'!$X$3:$X$2337)</f>
        <v>Normalweight</v>
      </c>
      <c r="K2266" s="15"/>
      <c r="L2266" s="74">
        <f>_xlfn.XLOOKUP(A2266,'Hospitalisation Details'!$U$4:$U$2346,'Hospitalisation Details'!$V$4:$V$2346)</f>
        <v>37879</v>
      </c>
      <c r="M2266" s="75">
        <f>_xlfn.XLOOKUP(A2266,'Hospitalisation Details'!$U$4:$U$2346,'Hospitalisation Details'!$X$4:$X$2346)</f>
        <v>1242.26</v>
      </c>
      <c r="N2266" s="15">
        <f>_xlfn.XLOOKUP(A2266,'Hospitalisation Details'!$U$4:$U$2346,'Hospitalisation Details'!$Y$4:$Y$2346)</f>
        <v>1</v>
      </c>
      <c r="O2266" s="15">
        <f>_xlfn.XLOOKUP(A2266,'Hospitalisation Details'!$U$4:$U$2346,'Hospitalisation Details'!$Z$4:$Z$2346)</f>
        <v>2</v>
      </c>
      <c r="P2266" s="15" t="str">
        <f>_xlfn.XLOOKUP(A2266,'Hospitalisation Details'!$U$4:$U$2346,'Hospitalisation Details'!$AA$4:$AA$2346)</f>
        <v>R1011</v>
      </c>
      <c r="Q2266" s="15">
        <f>_xlfn.XLOOKUP(A2266,'Hospitalisation Details'!$U$4:$U$2346,'Hospitalisation Details'!$AB$4:$AB$2346)</f>
        <v>20</v>
      </c>
    </row>
    <row r="2267" spans="1:17" ht="15.5" x14ac:dyDescent="0.35">
      <c r="A2267" s="73" t="s">
        <v>93</v>
      </c>
      <c r="B2267" s="40" t="str">
        <f>_xlfn.XLOOKUP(A2267,'Customer Names'!$A$3:$A$2337,'Customer Names'!$E$3:$E$2337)</f>
        <v>Matthew</v>
      </c>
      <c r="C2267" s="29">
        <f>_xlfn.XLOOKUP(A2267,'Medical Examinations'!$P$3:$P$2337,'Medical Examinations'!$Q$3:$Q$2337)</f>
        <v>19.8</v>
      </c>
      <c r="D2267" s="15">
        <f>_xlfn.XLOOKUP(A2267,'Medical Examinations'!$P$3:$P$2337,'Medical Examinations'!$R$3:$R$2337)</f>
        <v>5.12</v>
      </c>
      <c r="E2267" s="15" t="str">
        <f>_xlfn.XLOOKUP(A2267,'Medical Examinations'!$P$3:$P$2337,'Medical Examinations'!$S$3:$S$2337)</f>
        <v>No</v>
      </c>
      <c r="F2267" s="15" t="str">
        <f>_xlfn.XLOOKUP(A2267,'Medical Examinations'!$P$3:$P$2337,'Medical Examinations'!$T$3:$T$2337)</f>
        <v>No</v>
      </c>
      <c r="G2267" s="15" t="str">
        <f>_xlfn.XLOOKUP(A2267,'Medical Examinations'!$P$3:$P$2337,'Medical Examinations'!$U$3:$U$2337)</f>
        <v>Yes</v>
      </c>
      <c r="H2267" s="15">
        <f>_xlfn.XLOOKUP(A2267,'Medical Examinations'!$P$3:$P$2337,'Medical Examinations'!$V$3:$V$2337)</f>
        <v>1</v>
      </c>
      <c r="I2267" s="15" t="str">
        <f>_xlfn.XLOOKUP(A2267,'Medical Examinations'!$P$3:$P$2337,'Medical Examinations'!$W$3:$W$2337)</f>
        <v>No</v>
      </c>
      <c r="J2267" s="15" t="str">
        <f>_xlfn.XLOOKUP(A2267,'Medical Examinations'!$P$3:$P$2337,'Medical Examinations'!$X$3:$X$2337)</f>
        <v>Normalweight</v>
      </c>
      <c r="K2267" s="15"/>
      <c r="L2267" s="74">
        <f>_xlfn.XLOOKUP(A2267,'Hospitalisation Details'!$U$4:$U$2346,'Hospitalisation Details'!$V$4:$V$2346)</f>
        <v>37835</v>
      </c>
      <c r="M2267" s="75">
        <f>_xlfn.XLOOKUP(A2267,'Hospitalisation Details'!$U$4:$U$2346,'Hospitalisation Details'!$X$4:$X$2346)</f>
        <v>1241.57</v>
      </c>
      <c r="N2267" s="15">
        <f>_xlfn.XLOOKUP(A2267,'Hospitalisation Details'!$U$4:$U$2346,'Hospitalisation Details'!$Y$4:$Y$2346)</f>
        <v>1</v>
      </c>
      <c r="O2267" s="15">
        <f>_xlfn.XLOOKUP(A2267,'Hospitalisation Details'!$U$4:$U$2346,'Hospitalisation Details'!$Z$4:$Z$2346)</f>
        <v>9</v>
      </c>
      <c r="P2267" s="15" t="str">
        <f>_xlfn.XLOOKUP(A2267,'Hospitalisation Details'!$U$4:$U$2346,'Hospitalisation Details'!$AA$4:$AA$2346)</f>
        <v>R1011</v>
      </c>
      <c r="Q2267" s="15">
        <f>_xlfn.XLOOKUP(A2267,'Hospitalisation Details'!$U$4:$U$2346,'Hospitalisation Details'!$AB$4:$AB$2346)</f>
        <v>20</v>
      </c>
    </row>
    <row r="2268" spans="1:17" ht="15.5" x14ac:dyDescent="0.35">
      <c r="A2268" s="73" t="s">
        <v>92</v>
      </c>
      <c r="B2268" s="40" t="str">
        <f>_xlfn.XLOOKUP(A2268,'Customer Names'!$A$3:$A$2337,'Customer Names'!$E$3:$E$2337)</f>
        <v>Elizabeth S.</v>
      </c>
      <c r="C2268" s="29">
        <f>_xlfn.XLOOKUP(A2268,'Medical Examinations'!$P$3:$P$2337,'Medical Examinations'!$Q$3:$Q$2337)</f>
        <v>21.87</v>
      </c>
      <c r="D2268" s="15">
        <f>_xlfn.XLOOKUP(A2268,'Medical Examinations'!$P$3:$P$2337,'Medical Examinations'!$R$3:$R$2337)</f>
        <v>8.59</v>
      </c>
      <c r="E2268" s="15" t="str">
        <f>_xlfn.XLOOKUP(A2268,'Medical Examinations'!$P$3:$P$2337,'Medical Examinations'!$S$3:$S$2337)</f>
        <v>No</v>
      </c>
      <c r="F2268" s="15" t="str">
        <f>_xlfn.XLOOKUP(A2268,'Medical Examinations'!$P$3:$P$2337,'Medical Examinations'!$T$3:$T$2337)</f>
        <v>No</v>
      </c>
      <c r="G2268" s="15" t="str">
        <f>_xlfn.XLOOKUP(A2268,'Medical Examinations'!$P$3:$P$2337,'Medical Examinations'!$U$3:$U$2337)</f>
        <v>No</v>
      </c>
      <c r="H2268" s="15">
        <f>_xlfn.XLOOKUP(A2268,'Medical Examinations'!$P$3:$P$2337,'Medical Examinations'!$V$3:$V$2337)</f>
        <v>0</v>
      </c>
      <c r="I2268" s="15" t="str">
        <f>_xlfn.XLOOKUP(A2268,'Medical Examinations'!$P$3:$P$2337,'Medical Examinations'!$W$3:$W$2337)</f>
        <v>No</v>
      </c>
      <c r="J2268" s="15" t="str">
        <f>_xlfn.XLOOKUP(A2268,'Medical Examinations'!$P$3:$P$2337,'Medical Examinations'!$X$3:$X$2337)</f>
        <v>Normalweight</v>
      </c>
      <c r="K2268" s="15"/>
      <c r="L2268" s="74">
        <f>_xlfn.XLOOKUP(A2268,'Hospitalisation Details'!$U$4:$U$2346,'Hospitalisation Details'!$V$4:$V$2346)</f>
        <v>37438</v>
      </c>
      <c r="M2268" s="75">
        <f>_xlfn.XLOOKUP(A2268,'Hospitalisation Details'!$U$4:$U$2346,'Hospitalisation Details'!$X$4:$X$2346)</f>
        <v>1241</v>
      </c>
      <c r="N2268" s="15">
        <f>_xlfn.XLOOKUP(A2268,'Hospitalisation Details'!$U$4:$U$2346,'Hospitalisation Details'!$Y$4:$Y$2346)</f>
        <v>1</v>
      </c>
      <c r="O2268" s="15">
        <f>_xlfn.XLOOKUP(A2268,'Hospitalisation Details'!$U$4:$U$2346,'Hospitalisation Details'!$Z$4:$Z$2346)</f>
        <v>9</v>
      </c>
      <c r="P2268" s="15" t="str">
        <f>_xlfn.XLOOKUP(A2268,'Hospitalisation Details'!$U$4:$U$2346,'Hospitalisation Details'!$AA$4:$AA$2346)</f>
        <v>R1013</v>
      </c>
      <c r="Q2268" s="15">
        <f>_xlfn.XLOOKUP(A2268,'Hospitalisation Details'!$U$4:$U$2346,'Hospitalisation Details'!$AB$4:$AB$2346)</f>
        <v>21</v>
      </c>
    </row>
    <row r="2269" spans="1:17" ht="15.5" x14ac:dyDescent="0.35">
      <c r="A2269" s="73" t="s">
        <v>91</v>
      </c>
      <c r="B2269" s="40" t="str">
        <f>_xlfn.XLOOKUP(A2269,'Customer Names'!$A$3:$A$2337,'Customer Names'!$E$3:$E$2337)</f>
        <v>Katie</v>
      </c>
      <c r="C2269" s="29">
        <f>_xlfn.XLOOKUP(A2269,'Medical Examinations'!$P$3:$P$2337,'Medical Examinations'!$Q$3:$Q$2337)</f>
        <v>16.600000000000001</v>
      </c>
      <c r="D2269" s="15">
        <f>_xlfn.XLOOKUP(A2269,'Medical Examinations'!$P$3:$P$2337,'Medical Examinations'!$R$3:$R$2337)</f>
        <v>5.87</v>
      </c>
      <c r="E2269" s="15" t="str">
        <f>_xlfn.XLOOKUP(A2269,'Medical Examinations'!$P$3:$P$2337,'Medical Examinations'!$S$3:$S$2337)</f>
        <v>No</v>
      </c>
      <c r="F2269" s="15" t="str">
        <f>_xlfn.XLOOKUP(A2269,'Medical Examinations'!$P$3:$P$2337,'Medical Examinations'!$T$3:$T$2337)</f>
        <v>No</v>
      </c>
      <c r="G2269" s="15" t="str">
        <f>_xlfn.XLOOKUP(A2269,'Medical Examinations'!$P$3:$P$2337,'Medical Examinations'!$U$3:$U$2337)</f>
        <v>No</v>
      </c>
      <c r="H2269" s="15">
        <f>_xlfn.XLOOKUP(A2269,'Medical Examinations'!$P$3:$P$2337,'Medical Examinations'!$V$3:$V$2337)</f>
        <v>1</v>
      </c>
      <c r="I2269" s="15" t="str">
        <f>_xlfn.XLOOKUP(A2269,'Medical Examinations'!$P$3:$P$2337,'Medical Examinations'!$W$3:$W$2337)</f>
        <v>No</v>
      </c>
      <c r="J2269" s="15" t="str">
        <f>_xlfn.XLOOKUP(A2269,'Medical Examinations'!$P$3:$P$2337,'Medical Examinations'!$X$3:$X$2337)</f>
        <v>Underweight</v>
      </c>
      <c r="K2269" s="15"/>
      <c r="L2269" s="74">
        <f>_xlfn.XLOOKUP(A2269,'Hospitalisation Details'!$U$4:$U$2346,'Hospitalisation Details'!$V$4:$V$2346)</f>
        <v>36079</v>
      </c>
      <c r="M2269" s="75">
        <f>_xlfn.XLOOKUP(A2269,'Hospitalisation Details'!$U$4:$U$2346,'Hospitalisation Details'!$X$4:$X$2346)</f>
        <v>1240</v>
      </c>
      <c r="N2269" s="15">
        <f>_xlfn.XLOOKUP(A2269,'Hospitalisation Details'!$U$4:$U$2346,'Hospitalisation Details'!$Y$4:$Y$2346)</f>
        <v>1</v>
      </c>
      <c r="O2269" s="15">
        <f>_xlfn.XLOOKUP(A2269,'Hospitalisation Details'!$U$4:$U$2346,'Hospitalisation Details'!$Z$4:$Z$2346)</f>
        <v>2</v>
      </c>
      <c r="P2269" s="15" t="str">
        <f>_xlfn.XLOOKUP(A2269,'Hospitalisation Details'!$U$4:$U$2346,'Hospitalisation Details'!$AA$4:$AA$2346)</f>
        <v>R1012</v>
      </c>
      <c r="Q2269" s="15">
        <f>_xlfn.XLOOKUP(A2269,'Hospitalisation Details'!$U$4:$U$2346,'Hospitalisation Details'!$AB$4:$AB$2346)</f>
        <v>25</v>
      </c>
    </row>
    <row r="2270" spans="1:17" ht="15.5" x14ac:dyDescent="0.35">
      <c r="A2270" s="73" t="s">
        <v>90</v>
      </c>
      <c r="B2270" s="40" t="str">
        <f>_xlfn.XLOOKUP(A2270,'Customer Names'!$A$3:$A$2337,'Customer Names'!$E$3:$E$2337)</f>
        <v>Christi A.</v>
      </c>
      <c r="C2270" s="29">
        <f>_xlfn.XLOOKUP(A2270,'Medical Examinations'!$P$3:$P$2337,'Medical Examinations'!$Q$3:$Q$2337)</f>
        <v>21.98</v>
      </c>
      <c r="D2270" s="15">
        <f>_xlfn.XLOOKUP(A2270,'Medical Examinations'!$P$3:$P$2337,'Medical Examinations'!$R$3:$R$2337)</f>
        <v>7.03</v>
      </c>
      <c r="E2270" s="15" t="str">
        <f>_xlfn.XLOOKUP(A2270,'Medical Examinations'!$P$3:$P$2337,'Medical Examinations'!$S$3:$S$2337)</f>
        <v>No</v>
      </c>
      <c r="F2270" s="15" t="str">
        <f>_xlfn.XLOOKUP(A2270,'Medical Examinations'!$P$3:$P$2337,'Medical Examinations'!$T$3:$T$2337)</f>
        <v>No</v>
      </c>
      <c r="G2270" s="15" t="str">
        <f>_xlfn.XLOOKUP(A2270,'Medical Examinations'!$P$3:$P$2337,'Medical Examinations'!$U$3:$U$2337)</f>
        <v>No</v>
      </c>
      <c r="H2270" s="15">
        <f>_xlfn.XLOOKUP(A2270,'Medical Examinations'!$P$3:$P$2337,'Medical Examinations'!$V$3:$V$2337)</f>
        <v>0</v>
      </c>
      <c r="I2270" s="15" t="str">
        <f>_xlfn.XLOOKUP(A2270,'Medical Examinations'!$P$3:$P$2337,'Medical Examinations'!$W$3:$W$2337)</f>
        <v>No</v>
      </c>
      <c r="J2270" s="15" t="str">
        <f>_xlfn.XLOOKUP(A2270,'Medical Examinations'!$P$3:$P$2337,'Medical Examinations'!$X$3:$X$2337)</f>
        <v>Normalweight</v>
      </c>
      <c r="K2270" s="15"/>
      <c r="L2270" s="74">
        <f>_xlfn.XLOOKUP(A2270,'Hospitalisation Details'!$U$4:$U$2346,'Hospitalisation Details'!$V$4:$V$2346)</f>
        <v>37602</v>
      </c>
      <c r="M2270" s="75">
        <f>_xlfn.XLOOKUP(A2270,'Hospitalisation Details'!$U$4:$U$2346,'Hospitalisation Details'!$X$4:$X$2346)</f>
        <v>1237</v>
      </c>
      <c r="N2270" s="15">
        <f>_xlfn.XLOOKUP(A2270,'Hospitalisation Details'!$U$4:$U$2346,'Hospitalisation Details'!$Y$4:$Y$2346)</f>
        <v>1</v>
      </c>
      <c r="O2270" s="15">
        <f>_xlfn.XLOOKUP(A2270,'Hospitalisation Details'!$U$4:$U$2346,'Hospitalisation Details'!$Z$4:$Z$2346)</f>
        <v>9</v>
      </c>
      <c r="P2270" s="15" t="str">
        <f>_xlfn.XLOOKUP(A2270,'Hospitalisation Details'!$U$4:$U$2346,'Hospitalisation Details'!$AA$4:$AA$2346)</f>
        <v>R1013</v>
      </c>
      <c r="Q2270" s="15">
        <f>_xlfn.XLOOKUP(A2270,'Hospitalisation Details'!$U$4:$U$2346,'Hospitalisation Details'!$AB$4:$AB$2346)</f>
        <v>21</v>
      </c>
    </row>
    <row r="2271" spans="1:17" ht="15.5" x14ac:dyDescent="0.35">
      <c r="A2271" s="73" t="s">
        <v>89</v>
      </c>
      <c r="B2271" s="40" t="str">
        <f>_xlfn.XLOOKUP(A2271,'Customer Names'!$A$3:$A$2337,'Customer Names'!$E$3:$E$2337)</f>
        <v>Sandra K.</v>
      </c>
      <c r="C2271" s="29">
        <f>_xlfn.XLOOKUP(A2271,'Medical Examinations'!$P$3:$P$2337,'Medical Examinations'!$Q$3:$Q$2337)</f>
        <v>19.7</v>
      </c>
      <c r="D2271" s="15">
        <f>_xlfn.XLOOKUP(A2271,'Medical Examinations'!$P$3:$P$2337,'Medical Examinations'!$R$3:$R$2337)</f>
        <v>5.51</v>
      </c>
      <c r="E2271" s="15" t="str">
        <f>_xlfn.XLOOKUP(A2271,'Medical Examinations'!$P$3:$P$2337,'Medical Examinations'!$S$3:$S$2337)</f>
        <v>No</v>
      </c>
      <c r="F2271" s="15" t="str">
        <f>_xlfn.XLOOKUP(A2271,'Medical Examinations'!$P$3:$P$2337,'Medical Examinations'!$T$3:$T$2337)</f>
        <v>No</v>
      </c>
      <c r="G2271" s="15" t="str">
        <f>_xlfn.XLOOKUP(A2271,'Medical Examinations'!$P$3:$P$2337,'Medical Examinations'!$U$3:$U$2337)</f>
        <v>No</v>
      </c>
      <c r="H2271" s="15">
        <f>_xlfn.XLOOKUP(A2271,'Medical Examinations'!$P$3:$P$2337,'Medical Examinations'!$V$3:$V$2337)</f>
        <v>1</v>
      </c>
      <c r="I2271" s="15" t="str">
        <f>_xlfn.XLOOKUP(A2271,'Medical Examinations'!$P$3:$P$2337,'Medical Examinations'!$W$3:$W$2337)</f>
        <v>No</v>
      </c>
      <c r="J2271" s="15" t="str">
        <f>_xlfn.XLOOKUP(A2271,'Medical Examinations'!$P$3:$P$2337,'Medical Examinations'!$X$3:$X$2337)</f>
        <v>Normalweight</v>
      </c>
      <c r="K2271" s="15"/>
      <c r="L2271" s="74">
        <f>_xlfn.XLOOKUP(A2271,'Hospitalisation Details'!$U$4:$U$2346,'Hospitalisation Details'!$V$4:$V$2346)</f>
        <v>35989</v>
      </c>
      <c r="M2271" s="75">
        <f>_xlfn.XLOOKUP(A2271,'Hospitalisation Details'!$U$4:$U$2346,'Hospitalisation Details'!$X$4:$X$2346)</f>
        <v>1234</v>
      </c>
      <c r="N2271" s="15">
        <f>_xlfn.XLOOKUP(A2271,'Hospitalisation Details'!$U$4:$U$2346,'Hospitalisation Details'!$Y$4:$Y$2346)</f>
        <v>1</v>
      </c>
      <c r="O2271" s="15">
        <f>_xlfn.XLOOKUP(A2271,'Hospitalisation Details'!$U$4:$U$2346,'Hospitalisation Details'!$Z$4:$Z$2346)</f>
        <v>2</v>
      </c>
      <c r="P2271" s="15" t="str">
        <f>_xlfn.XLOOKUP(A2271,'Hospitalisation Details'!$U$4:$U$2346,'Hospitalisation Details'!$AA$4:$AA$2346)</f>
        <v>R1013</v>
      </c>
      <c r="Q2271" s="15">
        <f>_xlfn.XLOOKUP(A2271,'Hospitalisation Details'!$U$4:$U$2346,'Hospitalisation Details'!$AB$4:$AB$2346)</f>
        <v>25</v>
      </c>
    </row>
    <row r="2272" spans="1:17" ht="15.5" x14ac:dyDescent="0.35">
      <c r="A2272" s="73" t="s">
        <v>88</v>
      </c>
      <c r="B2272" s="40" t="str">
        <f>_xlfn.XLOOKUP(A2272,'Customer Names'!$A$3:$A$2337,'Customer Names'!$E$3:$E$2337)</f>
        <v>Katharine</v>
      </c>
      <c r="C2272" s="29">
        <f>_xlfn.XLOOKUP(A2272,'Medical Examinations'!$P$3:$P$2337,'Medical Examinations'!$Q$3:$Q$2337)</f>
        <v>19.21</v>
      </c>
      <c r="D2272" s="15">
        <f>_xlfn.XLOOKUP(A2272,'Medical Examinations'!$P$3:$P$2337,'Medical Examinations'!$R$3:$R$2337)</f>
        <v>4.76</v>
      </c>
      <c r="E2272" s="15" t="str">
        <f>_xlfn.XLOOKUP(A2272,'Medical Examinations'!$P$3:$P$2337,'Medical Examinations'!$S$3:$S$2337)</f>
        <v>No</v>
      </c>
      <c r="F2272" s="15" t="str">
        <f>_xlfn.XLOOKUP(A2272,'Medical Examinations'!$P$3:$P$2337,'Medical Examinations'!$T$3:$T$2337)</f>
        <v>yes</v>
      </c>
      <c r="G2272" s="15" t="str">
        <f>_xlfn.XLOOKUP(A2272,'Medical Examinations'!$P$3:$P$2337,'Medical Examinations'!$U$3:$U$2337)</f>
        <v>No</v>
      </c>
      <c r="H2272" s="15">
        <f>_xlfn.XLOOKUP(A2272,'Medical Examinations'!$P$3:$P$2337,'Medical Examinations'!$V$3:$V$2337)</f>
        <v>1</v>
      </c>
      <c r="I2272" s="15" t="str">
        <f>_xlfn.XLOOKUP(A2272,'Medical Examinations'!$P$3:$P$2337,'Medical Examinations'!$W$3:$W$2337)</f>
        <v>No</v>
      </c>
      <c r="J2272" s="15" t="str">
        <f>_xlfn.XLOOKUP(A2272,'Medical Examinations'!$P$3:$P$2337,'Medical Examinations'!$X$3:$X$2337)</f>
        <v>Normalweight</v>
      </c>
      <c r="K2272" s="15"/>
      <c r="L2272" s="74">
        <f>_xlfn.XLOOKUP(A2272,'Hospitalisation Details'!$U$4:$U$2346,'Hospitalisation Details'!$V$4:$V$2346)</f>
        <v>38276</v>
      </c>
      <c r="M2272" s="75">
        <f>_xlfn.XLOOKUP(A2272,'Hospitalisation Details'!$U$4:$U$2346,'Hospitalisation Details'!$X$4:$X$2346)</f>
        <v>1228</v>
      </c>
      <c r="N2272" s="15">
        <f>_xlfn.XLOOKUP(A2272,'Hospitalisation Details'!$U$4:$U$2346,'Hospitalisation Details'!$Y$4:$Y$2346)</f>
        <v>1</v>
      </c>
      <c r="O2272" s="15">
        <f>_xlfn.XLOOKUP(A2272,'Hospitalisation Details'!$U$4:$U$2346,'Hospitalisation Details'!$Z$4:$Z$2346)</f>
        <v>2</v>
      </c>
      <c r="P2272" s="15" t="str">
        <f>_xlfn.XLOOKUP(A2272,'Hospitalisation Details'!$U$4:$U$2346,'Hospitalisation Details'!$AA$4:$AA$2346)</f>
        <v>R1012</v>
      </c>
      <c r="Q2272" s="15">
        <f>_xlfn.XLOOKUP(A2272,'Hospitalisation Details'!$U$4:$U$2346,'Hospitalisation Details'!$AB$4:$AB$2346)</f>
        <v>19</v>
      </c>
    </row>
    <row r="2273" spans="1:17" ht="15.5" x14ac:dyDescent="0.35">
      <c r="A2273" s="73" t="s">
        <v>87</v>
      </c>
      <c r="B2273" s="40" t="str">
        <f>_xlfn.XLOOKUP(A2273,'Customer Names'!$A$3:$A$2337,'Customer Names'!$E$3:$E$2337)</f>
        <v>Jerome</v>
      </c>
      <c r="C2273" s="29">
        <f>_xlfn.XLOOKUP(A2273,'Medical Examinations'!$P$3:$P$2337,'Medical Examinations'!$Q$3:$Q$2337)</f>
        <v>19.3</v>
      </c>
      <c r="D2273" s="15">
        <f>_xlfn.XLOOKUP(A2273,'Medical Examinations'!$P$3:$P$2337,'Medical Examinations'!$R$3:$R$2337)</f>
        <v>4.7</v>
      </c>
      <c r="E2273" s="15" t="str">
        <f>_xlfn.XLOOKUP(A2273,'Medical Examinations'!$P$3:$P$2337,'Medical Examinations'!$S$3:$S$2337)</f>
        <v>No</v>
      </c>
      <c r="F2273" s="15" t="str">
        <f>_xlfn.XLOOKUP(A2273,'Medical Examinations'!$P$3:$P$2337,'Medical Examinations'!$T$3:$T$2337)</f>
        <v>yes</v>
      </c>
      <c r="G2273" s="15" t="str">
        <f>_xlfn.XLOOKUP(A2273,'Medical Examinations'!$P$3:$P$2337,'Medical Examinations'!$U$3:$U$2337)</f>
        <v>No</v>
      </c>
      <c r="H2273" s="15">
        <f>_xlfn.XLOOKUP(A2273,'Medical Examinations'!$P$3:$P$2337,'Medical Examinations'!$V$3:$V$2337)</f>
        <v>1</v>
      </c>
      <c r="I2273" s="15" t="str">
        <f>_xlfn.XLOOKUP(A2273,'Medical Examinations'!$P$3:$P$2337,'Medical Examinations'!$W$3:$W$2337)</f>
        <v>No</v>
      </c>
      <c r="J2273" s="15" t="str">
        <f>_xlfn.XLOOKUP(A2273,'Medical Examinations'!$P$3:$P$2337,'Medical Examinations'!$X$3:$X$2337)</f>
        <v>Normalweight</v>
      </c>
      <c r="K2273" s="15"/>
      <c r="L2273" s="74">
        <f>_xlfn.XLOOKUP(A2273,'Hospitalisation Details'!$U$4:$U$2346,'Hospitalisation Details'!$V$4:$V$2346)</f>
        <v>38177</v>
      </c>
      <c r="M2273" s="75">
        <f>_xlfn.XLOOKUP(A2273,'Hospitalisation Details'!$U$4:$U$2346,'Hospitalisation Details'!$X$4:$X$2346)</f>
        <v>1224</v>
      </c>
      <c r="N2273" s="15">
        <f>_xlfn.XLOOKUP(A2273,'Hospitalisation Details'!$U$4:$U$2346,'Hospitalisation Details'!$Y$4:$Y$2346)</f>
        <v>1</v>
      </c>
      <c r="O2273" s="15">
        <f>_xlfn.XLOOKUP(A2273,'Hospitalisation Details'!$U$4:$U$2346,'Hospitalisation Details'!$Z$4:$Z$2346)</f>
        <v>2</v>
      </c>
      <c r="P2273" s="15" t="str">
        <f>_xlfn.XLOOKUP(A2273,'Hospitalisation Details'!$U$4:$U$2346,'Hospitalisation Details'!$AA$4:$AA$2346)</f>
        <v>R1013</v>
      </c>
      <c r="Q2273" s="15">
        <f>_xlfn.XLOOKUP(A2273,'Hospitalisation Details'!$U$4:$U$2346,'Hospitalisation Details'!$AB$4:$AB$2346)</f>
        <v>19</v>
      </c>
    </row>
    <row r="2274" spans="1:17" ht="15.5" x14ac:dyDescent="0.35">
      <c r="A2274" s="73" t="s">
        <v>86</v>
      </c>
      <c r="B2274" s="40" t="str">
        <f>_xlfn.XLOOKUP(A2274,'Customer Names'!$A$3:$A$2337,'Customer Names'!$E$3:$E$2337)</f>
        <v>Julia R</v>
      </c>
      <c r="C2274" s="29">
        <f>_xlfn.XLOOKUP(A2274,'Medical Examinations'!$P$3:$P$2337,'Medical Examinations'!$Q$3:$Q$2337)</f>
        <v>16.22</v>
      </c>
      <c r="D2274" s="15">
        <f>_xlfn.XLOOKUP(A2274,'Medical Examinations'!$P$3:$P$2337,'Medical Examinations'!$R$3:$R$2337)</f>
        <v>6.21</v>
      </c>
      <c r="E2274" s="15" t="str">
        <f>_xlfn.XLOOKUP(A2274,'Medical Examinations'!$P$3:$P$2337,'Medical Examinations'!$S$3:$S$2337)</f>
        <v>Yes</v>
      </c>
      <c r="F2274" s="15" t="str">
        <f>_xlfn.XLOOKUP(A2274,'Medical Examinations'!$P$3:$P$2337,'Medical Examinations'!$T$3:$T$2337)</f>
        <v>No</v>
      </c>
      <c r="G2274" s="15" t="str">
        <f>_xlfn.XLOOKUP(A2274,'Medical Examinations'!$P$3:$P$2337,'Medical Examinations'!$U$3:$U$2337)</f>
        <v>No</v>
      </c>
      <c r="H2274" s="15">
        <f>_xlfn.XLOOKUP(A2274,'Medical Examinations'!$P$3:$P$2337,'Medical Examinations'!$V$3:$V$2337)</f>
        <v>0</v>
      </c>
      <c r="I2274" s="15" t="str">
        <f>_xlfn.XLOOKUP(A2274,'Medical Examinations'!$P$3:$P$2337,'Medical Examinations'!$W$3:$W$2337)</f>
        <v>No</v>
      </c>
      <c r="J2274" s="15" t="str">
        <f>_xlfn.XLOOKUP(A2274,'Medical Examinations'!$P$3:$P$2337,'Medical Examinations'!$X$3:$X$2337)</f>
        <v>Underweight</v>
      </c>
      <c r="K2274" s="15"/>
      <c r="L2274" s="74">
        <f>_xlfn.XLOOKUP(A2274,'Hospitalisation Details'!$U$4:$U$2346,'Hospitalisation Details'!$V$4:$V$2346)</f>
        <v>35373</v>
      </c>
      <c r="M2274" s="75">
        <f>_xlfn.XLOOKUP(A2274,'Hospitalisation Details'!$U$4:$U$2346,'Hospitalisation Details'!$X$4:$X$2346)</f>
        <v>1220</v>
      </c>
      <c r="N2274" s="15">
        <f>_xlfn.XLOOKUP(A2274,'Hospitalisation Details'!$U$4:$U$2346,'Hospitalisation Details'!$Y$4:$Y$2346)</f>
        <v>1</v>
      </c>
      <c r="O2274" s="15">
        <f>_xlfn.XLOOKUP(A2274,'Hospitalisation Details'!$U$4:$U$2346,'Hospitalisation Details'!$Z$4:$Z$2346)</f>
        <v>1</v>
      </c>
      <c r="P2274" s="15" t="str">
        <f>_xlfn.XLOOKUP(A2274,'Hospitalisation Details'!$U$4:$U$2346,'Hospitalisation Details'!$AA$4:$AA$2346)</f>
        <v>R1012</v>
      </c>
      <c r="Q2274" s="15">
        <f>_xlfn.XLOOKUP(A2274,'Hospitalisation Details'!$U$4:$U$2346,'Hospitalisation Details'!$AB$4:$AB$2346)</f>
        <v>27</v>
      </c>
    </row>
    <row r="2275" spans="1:17" ht="15.5" x14ac:dyDescent="0.35">
      <c r="A2275" s="73" t="s">
        <v>85</v>
      </c>
      <c r="B2275" s="40" t="str">
        <f>_xlfn.XLOOKUP(A2275,'Customer Names'!$A$3:$A$2337,'Customer Names'!$E$3:$E$2337)</f>
        <v>Sean Henry</v>
      </c>
      <c r="C2275" s="29">
        <f>_xlfn.XLOOKUP(A2275,'Medical Examinations'!$P$3:$P$2337,'Medical Examinations'!$Q$3:$Q$2337)</f>
        <v>17.12</v>
      </c>
      <c r="D2275" s="15">
        <f>_xlfn.XLOOKUP(A2275,'Medical Examinations'!$P$3:$P$2337,'Medical Examinations'!$R$3:$R$2337)</f>
        <v>4.5199999999999996</v>
      </c>
      <c r="E2275" s="15" t="str">
        <f>_xlfn.XLOOKUP(A2275,'Medical Examinations'!$P$3:$P$2337,'Medical Examinations'!$S$3:$S$2337)</f>
        <v>No</v>
      </c>
      <c r="F2275" s="15" t="str">
        <f>_xlfn.XLOOKUP(A2275,'Medical Examinations'!$P$3:$P$2337,'Medical Examinations'!$T$3:$T$2337)</f>
        <v>yes</v>
      </c>
      <c r="G2275" s="15" t="str">
        <f>_xlfn.XLOOKUP(A2275,'Medical Examinations'!$P$3:$P$2337,'Medical Examinations'!$U$3:$U$2337)</f>
        <v>No</v>
      </c>
      <c r="H2275" s="15">
        <f>_xlfn.XLOOKUP(A2275,'Medical Examinations'!$P$3:$P$2337,'Medical Examinations'!$V$3:$V$2337)</f>
        <v>1</v>
      </c>
      <c r="I2275" s="15" t="str">
        <f>_xlfn.XLOOKUP(A2275,'Medical Examinations'!$P$3:$P$2337,'Medical Examinations'!$W$3:$W$2337)</f>
        <v>No</v>
      </c>
      <c r="J2275" s="15" t="str">
        <f>_xlfn.XLOOKUP(A2275,'Medical Examinations'!$P$3:$P$2337,'Medical Examinations'!$X$3:$X$2337)</f>
        <v>Underweight</v>
      </c>
      <c r="K2275" s="15"/>
      <c r="L2275" s="74">
        <f>_xlfn.XLOOKUP(A2275,'Hospitalisation Details'!$U$4:$U$2346,'Hospitalisation Details'!$V$4:$V$2346)</f>
        <v>38140</v>
      </c>
      <c r="M2275" s="75">
        <f>_xlfn.XLOOKUP(A2275,'Hospitalisation Details'!$U$4:$U$2346,'Hospitalisation Details'!$X$4:$X$2346)</f>
        <v>1210</v>
      </c>
      <c r="N2275" s="15">
        <f>_xlfn.XLOOKUP(A2275,'Hospitalisation Details'!$U$4:$U$2346,'Hospitalisation Details'!$Y$4:$Y$2346)</f>
        <v>1</v>
      </c>
      <c r="O2275" s="15">
        <f>_xlfn.XLOOKUP(A2275,'Hospitalisation Details'!$U$4:$U$2346,'Hospitalisation Details'!$Z$4:$Z$2346)</f>
        <v>2</v>
      </c>
      <c r="P2275" s="15" t="str">
        <f>_xlfn.XLOOKUP(A2275,'Hospitalisation Details'!$U$4:$U$2346,'Hospitalisation Details'!$AA$4:$AA$2346)</f>
        <v>R1013</v>
      </c>
      <c r="Q2275" s="15">
        <f>_xlfn.XLOOKUP(A2275,'Hospitalisation Details'!$U$4:$U$2346,'Hospitalisation Details'!$AB$4:$AB$2346)</f>
        <v>19</v>
      </c>
    </row>
    <row r="2276" spans="1:17" ht="15.5" x14ac:dyDescent="0.35">
      <c r="A2276" s="73" t="s">
        <v>84</v>
      </c>
      <c r="B2276" s="40" t="str">
        <f>_xlfn.XLOOKUP(A2276,'Customer Names'!$A$3:$A$2337,'Customer Names'!$E$3:$E$2337)</f>
        <v>Rachel A.</v>
      </c>
      <c r="C2276" s="29">
        <f>_xlfn.XLOOKUP(A2276,'Medical Examinations'!$P$3:$P$2337,'Medical Examinations'!$Q$3:$Q$2337)</f>
        <v>19.07</v>
      </c>
      <c r="D2276" s="15">
        <f>_xlfn.XLOOKUP(A2276,'Medical Examinations'!$P$3:$P$2337,'Medical Examinations'!$R$3:$R$2337)</f>
        <v>5.45</v>
      </c>
      <c r="E2276" s="15" t="str">
        <f>_xlfn.XLOOKUP(A2276,'Medical Examinations'!$P$3:$P$2337,'Medical Examinations'!$S$3:$S$2337)</f>
        <v>No</v>
      </c>
      <c r="F2276" s="15" t="str">
        <f>_xlfn.XLOOKUP(A2276,'Medical Examinations'!$P$3:$P$2337,'Medical Examinations'!$T$3:$T$2337)</f>
        <v>No</v>
      </c>
      <c r="G2276" s="15" t="str">
        <f>_xlfn.XLOOKUP(A2276,'Medical Examinations'!$P$3:$P$2337,'Medical Examinations'!$U$3:$U$2337)</f>
        <v>No</v>
      </c>
      <c r="H2276" s="15">
        <f>_xlfn.XLOOKUP(A2276,'Medical Examinations'!$P$3:$P$2337,'Medical Examinations'!$V$3:$V$2337)</f>
        <v>1</v>
      </c>
      <c r="I2276" s="15" t="str">
        <f>_xlfn.XLOOKUP(A2276,'Medical Examinations'!$P$3:$P$2337,'Medical Examinations'!$W$3:$W$2337)</f>
        <v>No</v>
      </c>
      <c r="J2276" s="15" t="str">
        <f>_xlfn.XLOOKUP(A2276,'Medical Examinations'!$P$3:$P$2337,'Medical Examinations'!$X$3:$X$2337)</f>
        <v>Normalweight</v>
      </c>
      <c r="K2276" s="15"/>
      <c r="L2276" s="74">
        <f>_xlfn.XLOOKUP(A2276,'Hospitalisation Details'!$U$4:$U$2346,'Hospitalisation Details'!$V$4:$V$2346)</f>
        <v>33883</v>
      </c>
      <c r="M2276" s="75">
        <f>_xlfn.XLOOKUP(A2276,'Hospitalisation Details'!$U$4:$U$2346,'Hospitalisation Details'!$X$4:$X$2346)</f>
        <v>1200.55</v>
      </c>
      <c r="N2276" s="15">
        <f>_xlfn.XLOOKUP(A2276,'Hospitalisation Details'!$U$4:$U$2346,'Hospitalisation Details'!$Y$4:$Y$2346)</f>
        <v>1</v>
      </c>
      <c r="O2276" s="15">
        <f>_xlfn.XLOOKUP(A2276,'Hospitalisation Details'!$U$4:$U$2346,'Hospitalisation Details'!$Z$4:$Z$2346)</f>
        <v>1</v>
      </c>
      <c r="P2276" s="15" t="str">
        <f>_xlfn.XLOOKUP(A2276,'Hospitalisation Details'!$U$4:$U$2346,'Hospitalisation Details'!$AA$4:$AA$2346)</f>
        <v>R1013</v>
      </c>
      <c r="Q2276" s="15">
        <f>_xlfn.XLOOKUP(A2276,'Hospitalisation Details'!$U$4:$U$2346,'Hospitalisation Details'!$AB$4:$AB$2346)</f>
        <v>31</v>
      </c>
    </row>
    <row r="2277" spans="1:17" ht="15.5" x14ac:dyDescent="0.35">
      <c r="A2277" s="73" t="s">
        <v>83</v>
      </c>
      <c r="B2277" s="40" t="str">
        <f>_xlfn.XLOOKUP(A2277,'Customer Names'!$A$3:$A$2337,'Customer Names'!$E$3:$E$2337)</f>
        <v>Jim</v>
      </c>
      <c r="C2277" s="29">
        <f>_xlfn.XLOOKUP(A2277,'Medical Examinations'!$P$3:$P$2337,'Medical Examinations'!$Q$3:$Q$2337)</f>
        <v>15.56</v>
      </c>
      <c r="D2277" s="15">
        <f>_xlfn.XLOOKUP(A2277,'Medical Examinations'!$P$3:$P$2337,'Medical Examinations'!$R$3:$R$2337)</f>
        <v>4.42</v>
      </c>
      <c r="E2277" s="15" t="str">
        <f>_xlfn.XLOOKUP(A2277,'Medical Examinations'!$P$3:$P$2337,'Medical Examinations'!$S$3:$S$2337)</f>
        <v>No</v>
      </c>
      <c r="F2277" s="15" t="str">
        <f>_xlfn.XLOOKUP(A2277,'Medical Examinations'!$P$3:$P$2337,'Medical Examinations'!$T$3:$T$2337)</f>
        <v>No</v>
      </c>
      <c r="G2277" s="15" t="str">
        <f>_xlfn.XLOOKUP(A2277,'Medical Examinations'!$P$3:$P$2337,'Medical Examinations'!$U$3:$U$2337)</f>
        <v>No</v>
      </c>
      <c r="H2277" s="15">
        <f>_xlfn.XLOOKUP(A2277,'Medical Examinations'!$P$3:$P$2337,'Medical Examinations'!$V$3:$V$2337)</f>
        <v>0</v>
      </c>
      <c r="I2277" s="15" t="str">
        <f>_xlfn.XLOOKUP(A2277,'Medical Examinations'!$P$3:$P$2337,'Medical Examinations'!$W$3:$W$2337)</f>
        <v>No</v>
      </c>
      <c r="J2277" s="15" t="str">
        <f>_xlfn.XLOOKUP(A2277,'Medical Examinations'!$P$3:$P$2337,'Medical Examinations'!$X$3:$X$2337)</f>
        <v>Underweight</v>
      </c>
      <c r="K2277" s="15"/>
      <c r="L2277" s="74">
        <f>_xlfn.XLOOKUP(A2277,'Hospitalisation Details'!$U$4:$U$2346,'Hospitalisation Details'!$V$4:$V$2346)</f>
        <v>36339</v>
      </c>
      <c r="M2277" s="75">
        <f>_xlfn.XLOOKUP(A2277,'Hospitalisation Details'!$U$4:$U$2346,'Hospitalisation Details'!$X$4:$X$2346)</f>
        <v>1200</v>
      </c>
      <c r="N2277" s="15">
        <f>_xlfn.XLOOKUP(A2277,'Hospitalisation Details'!$U$4:$U$2346,'Hospitalisation Details'!$Y$4:$Y$2346)</f>
        <v>1</v>
      </c>
      <c r="O2277" s="15">
        <f>_xlfn.XLOOKUP(A2277,'Hospitalisation Details'!$U$4:$U$2346,'Hospitalisation Details'!$Z$4:$Z$2346)</f>
        <v>1</v>
      </c>
      <c r="P2277" s="15" t="str">
        <f>_xlfn.XLOOKUP(A2277,'Hospitalisation Details'!$U$4:$U$2346,'Hospitalisation Details'!$AA$4:$AA$2346)</f>
        <v>R1012</v>
      </c>
      <c r="Q2277" s="15">
        <f>_xlfn.XLOOKUP(A2277,'Hospitalisation Details'!$U$4:$U$2346,'Hospitalisation Details'!$AB$4:$AB$2346)</f>
        <v>24</v>
      </c>
    </row>
    <row r="2278" spans="1:17" ht="15.5" x14ac:dyDescent="0.35">
      <c r="A2278" s="73" t="s">
        <v>82</v>
      </c>
      <c r="B2278" s="40" t="str">
        <f>_xlfn.XLOOKUP(A2278,'Customer Names'!$A$3:$A$2337,'Customer Names'!$E$3:$E$2337)</f>
        <v>Tim</v>
      </c>
      <c r="C2278" s="29">
        <f>_xlfn.XLOOKUP(A2278,'Medical Examinations'!$P$3:$P$2337,'Medical Examinations'!$Q$3:$Q$2337)</f>
        <v>22.76</v>
      </c>
      <c r="D2278" s="15">
        <f>_xlfn.XLOOKUP(A2278,'Medical Examinations'!$P$3:$P$2337,'Medical Examinations'!$R$3:$R$2337)</f>
        <v>9.44</v>
      </c>
      <c r="E2278" s="15" t="str">
        <f>_xlfn.XLOOKUP(A2278,'Medical Examinations'!$P$3:$P$2337,'Medical Examinations'!$S$3:$S$2337)</f>
        <v>No</v>
      </c>
      <c r="F2278" s="15" t="str">
        <f>_xlfn.XLOOKUP(A2278,'Medical Examinations'!$P$3:$P$2337,'Medical Examinations'!$T$3:$T$2337)</f>
        <v>No</v>
      </c>
      <c r="G2278" s="15" t="str">
        <f>_xlfn.XLOOKUP(A2278,'Medical Examinations'!$P$3:$P$2337,'Medical Examinations'!$U$3:$U$2337)</f>
        <v>No</v>
      </c>
      <c r="H2278" s="15">
        <f>_xlfn.XLOOKUP(A2278,'Medical Examinations'!$P$3:$P$2337,'Medical Examinations'!$V$3:$V$2337)</f>
        <v>0</v>
      </c>
      <c r="I2278" s="15" t="str">
        <f>_xlfn.XLOOKUP(A2278,'Medical Examinations'!$P$3:$P$2337,'Medical Examinations'!$W$3:$W$2337)</f>
        <v>No</v>
      </c>
      <c r="J2278" s="15" t="str">
        <f>_xlfn.XLOOKUP(A2278,'Medical Examinations'!$P$3:$P$2337,'Medical Examinations'!$X$3:$X$2337)</f>
        <v>Normalweight</v>
      </c>
      <c r="K2278" s="15"/>
      <c r="L2278" s="74">
        <f>_xlfn.XLOOKUP(A2278,'Hospitalisation Details'!$U$4:$U$2346,'Hospitalisation Details'!$V$4:$V$2346)</f>
        <v>37494</v>
      </c>
      <c r="M2278" s="75">
        <f>_xlfn.XLOOKUP(A2278,'Hospitalisation Details'!$U$4:$U$2346,'Hospitalisation Details'!$X$4:$X$2346)</f>
        <v>1191</v>
      </c>
      <c r="N2278" s="15">
        <f>_xlfn.XLOOKUP(A2278,'Hospitalisation Details'!$U$4:$U$2346,'Hospitalisation Details'!$Y$4:$Y$2346)</f>
        <v>1</v>
      </c>
      <c r="O2278" s="15">
        <f>_xlfn.XLOOKUP(A2278,'Hospitalisation Details'!$U$4:$U$2346,'Hospitalisation Details'!$Z$4:$Z$2346)</f>
        <v>2</v>
      </c>
      <c r="P2278" s="15" t="str">
        <f>_xlfn.XLOOKUP(A2278,'Hospitalisation Details'!$U$4:$U$2346,'Hospitalisation Details'!$AA$4:$AA$2346)</f>
        <v>R1013</v>
      </c>
      <c r="Q2278" s="15">
        <f>_xlfn.XLOOKUP(A2278,'Hospitalisation Details'!$U$4:$U$2346,'Hospitalisation Details'!$AB$4:$AB$2346)</f>
        <v>21</v>
      </c>
    </row>
    <row r="2279" spans="1:17" ht="15.5" x14ac:dyDescent="0.35">
      <c r="A2279" s="73" t="s">
        <v>81</v>
      </c>
      <c r="B2279" s="40" t="str">
        <f>_xlfn.XLOOKUP(A2279,'Customer Names'!$A$3:$A$2337,'Customer Names'!$E$3:$E$2337)</f>
        <v>Abby L.</v>
      </c>
      <c r="C2279" s="29">
        <f>_xlfn.XLOOKUP(A2279,'Medical Examinations'!$P$3:$P$2337,'Medical Examinations'!$Q$3:$Q$2337)</f>
        <v>22.79</v>
      </c>
      <c r="D2279" s="15">
        <f>_xlfn.XLOOKUP(A2279,'Medical Examinations'!$P$3:$P$2337,'Medical Examinations'!$R$3:$R$2337)</f>
        <v>6.15</v>
      </c>
      <c r="E2279" s="15" t="str">
        <f>_xlfn.XLOOKUP(A2279,'Medical Examinations'!$P$3:$P$2337,'Medical Examinations'!$S$3:$S$2337)</f>
        <v>Yes</v>
      </c>
      <c r="F2279" s="15" t="str">
        <f>_xlfn.XLOOKUP(A2279,'Medical Examinations'!$P$3:$P$2337,'Medical Examinations'!$T$3:$T$2337)</f>
        <v>No</v>
      </c>
      <c r="G2279" s="15" t="str">
        <f>_xlfn.XLOOKUP(A2279,'Medical Examinations'!$P$3:$P$2337,'Medical Examinations'!$U$3:$U$2337)</f>
        <v>Yes</v>
      </c>
      <c r="H2279" s="15">
        <f>_xlfn.XLOOKUP(A2279,'Medical Examinations'!$P$3:$P$2337,'Medical Examinations'!$V$3:$V$2337)</f>
        <v>1</v>
      </c>
      <c r="I2279" s="15" t="str">
        <f>_xlfn.XLOOKUP(A2279,'Medical Examinations'!$P$3:$P$2337,'Medical Examinations'!$W$3:$W$2337)</f>
        <v>No</v>
      </c>
      <c r="J2279" s="15" t="str">
        <f>_xlfn.XLOOKUP(A2279,'Medical Examinations'!$P$3:$P$2337,'Medical Examinations'!$X$3:$X$2337)</f>
        <v>Normalweight</v>
      </c>
      <c r="K2279" s="15"/>
      <c r="L2279" s="74">
        <f>_xlfn.XLOOKUP(A2279,'Hospitalisation Details'!$U$4:$U$2346,'Hospitalisation Details'!$V$4:$V$2346)</f>
        <v>35609</v>
      </c>
      <c r="M2279" s="75">
        <f>_xlfn.XLOOKUP(A2279,'Hospitalisation Details'!$U$4:$U$2346,'Hospitalisation Details'!$X$4:$X$2346)</f>
        <v>1178.07</v>
      </c>
      <c r="N2279" s="15">
        <f>_xlfn.XLOOKUP(A2279,'Hospitalisation Details'!$U$4:$U$2346,'Hospitalisation Details'!$Y$4:$Y$2346)</f>
        <v>1</v>
      </c>
      <c r="O2279" s="15">
        <f>_xlfn.XLOOKUP(A2279,'Hospitalisation Details'!$U$4:$U$2346,'Hospitalisation Details'!$Z$4:$Z$2346)</f>
        <v>9</v>
      </c>
      <c r="P2279" s="15" t="str">
        <f>_xlfn.XLOOKUP(A2279,'Hospitalisation Details'!$U$4:$U$2346,'Hospitalisation Details'!$AA$4:$AA$2346)</f>
        <v>R1013</v>
      </c>
      <c r="Q2279" s="15">
        <f>_xlfn.XLOOKUP(A2279,'Hospitalisation Details'!$U$4:$U$2346,'Hospitalisation Details'!$AB$4:$AB$2346)</f>
        <v>26</v>
      </c>
    </row>
    <row r="2280" spans="1:17" ht="15.5" x14ac:dyDescent="0.35">
      <c r="A2280" s="73" t="s">
        <v>80</v>
      </c>
      <c r="B2280" s="40" t="str">
        <f>_xlfn.XLOOKUP(A2280,'Customer Names'!$A$3:$A$2337,'Customer Names'!$E$3:$E$2337)</f>
        <v>Mark</v>
      </c>
      <c r="C2280" s="29">
        <f>_xlfn.XLOOKUP(A2280,'Medical Examinations'!$P$3:$P$2337,'Medical Examinations'!$Q$3:$Q$2337)</f>
        <v>17.41</v>
      </c>
      <c r="D2280" s="15">
        <f>_xlfn.XLOOKUP(A2280,'Medical Examinations'!$P$3:$P$2337,'Medical Examinations'!$R$3:$R$2337)</f>
        <v>5.13</v>
      </c>
      <c r="E2280" s="15" t="str">
        <f>_xlfn.XLOOKUP(A2280,'Medical Examinations'!$P$3:$P$2337,'Medical Examinations'!$S$3:$S$2337)</f>
        <v>Yes</v>
      </c>
      <c r="F2280" s="15" t="str">
        <f>_xlfn.XLOOKUP(A2280,'Medical Examinations'!$P$3:$P$2337,'Medical Examinations'!$T$3:$T$2337)</f>
        <v>No</v>
      </c>
      <c r="G2280" s="15" t="str">
        <f>_xlfn.XLOOKUP(A2280,'Medical Examinations'!$P$3:$P$2337,'Medical Examinations'!$U$3:$U$2337)</f>
        <v>No</v>
      </c>
      <c r="H2280" s="15">
        <f>_xlfn.XLOOKUP(A2280,'Medical Examinations'!$P$3:$P$2337,'Medical Examinations'!$V$3:$V$2337)</f>
        <v>0</v>
      </c>
      <c r="I2280" s="15" t="str">
        <f>_xlfn.XLOOKUP(A2280,'Medical Examinations'!$P$3:$P$2337,'Medical Examinations'!$W$3:$W$2337)</f>
        <v>No</v>
      </c>
      <c r="J2280" s="15" t="str">
        <f>_xlfn.XLOOKUP(A2280,'Medical Examinations'!$P$3:$P$2337,'Medical Examinations'!$X$3:$X$2337)</f>
        <v>Underweight</v>
      </c>
      <c r="K2280" s="15"/>
      <c r="L2280" s="74">
        <f>_xlfn.XLOOKUP(A2280,'Hospitalisation Details'!$U$4:$U$2346,'Hospitalisation Details'!$V$4:$V$2346)</f>
        <v>35288</v>
      </c>
      <c r="M2280" s="75">
        <f>_xlfn.XLOOKUP(A2280,'Hospitalisation Details'!$U$4:$U$2346,'Hospitalisation Details'!$X$4:$X$2346)</f>
        <v>1178</v>
      </c>
      <c r="N2280" s="15">
        <f>_xlfn.XLOOKUP(A2280,'Hospitalisation Details'!$U$4:$U$2346,'Hospitalisation Details'!$Y$4:$Y$2346)</f>
        <v>1</v>
      </c>
      <c r="O2280" s="15">
        <f>_xlfn.XLOOKUP(A2280,'Hospitalisation Details'!$U$4:$U$2346,'Hospitalisation Details'!$Z$4:$Z$2346)</f>
        <v>1</v>
      </c>
      <c r="P2280" s="15" t="str">
        <f>_xlfn.XLOOKUP(A2280,'Hospitalisation Details'!$U$4:$U$2346,'Hospitalisation Details'!$AA$4:$AA$2346)</f>
        <v>R1013</v>
      </c>
      <c r="Q2280" s="15">
        <f>_xlfn.XLOOKUP(A2280,'Hospitalisation Details'!$U$4:$U$2346,'Hospitalisation Details'!$AB$4:$AB$2346)</f>
        <v>27</v>
      </c>
    </row>
    <row r="2281" spans="1:17" ht="15.5" x14ac:dyDescent="0.35">
      <c r="A2281" s="73" t="s">
        <v>79</v>
      </c>
      <c r="B2281" s="40" t="str">
        <f>_xlfn.XLOOKUP(A2281,'Customer Names'!$A$3:$A$2337,'Customer Names'!$E$3:$E$2337)</f>
        <v>Ali</v>
      </c>
      <c r="C2281" s="29">
        <f>_xlfn.XLOOKUP(A2281,'Medical Examinations'!$P$3:$P$2337,'Medical Examinations'!$Q$3:$Q$2337)</f>
        <v>19.32</v>
      </c>
      <c r="D2281" s="15">
        <f>_xlfn.XLOOKUP(A2281,'Medical Examinations'!$P$3:$P$2337,'Medical Examinations'!$R$3:$R$2337)</f>
        <v>4.96</v>
      </c>
      <c r="E2281" s="15" t="str">
        <f>_xlfn.XLOOKUP(A2281,'Medical Examinations'!$P$3:$P$2337,'Medical Examinations'!$S$3:$S$2337)</f>
        <v>Yes</v>
      </c>
      <c r="F2281" s="15" t="str">
        <f>_xlfn.XLOOKUP(A2281,'Medical Examinations'!$P$3:$P$2337,'Medical Examinations'!$T$3:$T$2337)</f>
        <v>No</v>
      </c>
      <c r="G2281" s="15" t="str">
        <f>_xlfn.XLOOKUP(A2281,'Medical Examinations'!$P$3:$P$2337,'Medical Examinations'!$U$3:$U$2337)</f>
        <v>No</v>
      </c>
      <c r="H2281" s="15">
        <f>_xlfn.XLOOKUP(A2281,'Medical Examinations'!$P$3:$P$2337,'Medical Examinations'!$V$3:$V$2337)</f>
        <v>0</v>
      </c>
      <c r="I2281" s="15" t="str">
        <f>_xlfn.XLOOKUP(A2281,'Medical Examinations'!$P$3:$P$2337,'Medical Examinations'!$W$3:$W$2337)</f>
        <v>No</v>
      </c>
      <c r="J2281" s="15" t="str">
        <f>_xlfn.XLOOKUP(A2281,'Medical Examinations'!$P$3:$P$2337,'Medical Examinations'!$X$3:$X$2337)</f>
        <v>Normalweight</v>
      </c>
      <c r="K2281" s="15"/>
      <c r="L2281" s="74">
        <f>_xlfn.XLOOKUP(A2281,'Hospitalisation Details'!$U$4:$U$2346,'Hospitalisation Details'!$V$4:$V$2346)</f>
        <v>37207</v>
      </c>
      <c r="M2281" s="75">
        <f>_xlfn.XLOOKUP(A2281,'Hospitalisation Details'!$U$4:$U$2346,'Hospitalisation Details'!$X$4:$X$2346)</f>
        <v>1167</v>
      </c>
      <c r="N2281" s="15">
        <f>_xlfn.XLOOKUP(A2281,'Hospitalisation Details'!$U$4:$U$2346,'Hospitalisation Details'!$Y$4:$Y$2346)</f>
        <v>1</v>
      </c>
      <c r="O2281" s="15">
        <f>_xlfn.XLOOKUP(A2281,'Hospitalisation Details'!$U$4:$U$2346,'Hospitalisation Details'!$Z$4:$Z$2346)</f>
        <v>2</v>
      </c>
      <c r="P2281" s="15" t="str">
        <f>_xlfn.XLOOKUP(A2281,'Hospitalisation Details'!$U$4:$U$2346,'Hospitalisation Details'!$AA$4:$AA$2346)</f>
        <v>R1013</v>
      </c>
      <c r="Q2281" s="15">
        <f>_xlfn.XLOOKUP(A2281,'Hospitalisation Details'!$U$4:$U$2346,'Hospitalisation Details'!$AB$4:$AB$2346)</f>
        <v>22</v>
      </c>
    </row>
    <row r="2282" spans="1:17" ht="15.5" x14ac:dyDescent="0.35">
      <c r="A2282" s="73" t="s">
        <v>78</v>
      </c>
      <c r="B2282" s="40" t="str">
        <f>_xlfn.XLOOKUP(A2282,'Customer Names'!$A$3:$A$2337,'Customer Names'!$E$3:$E$2337)</f>
        <v>Joshua</v>
      </c>
      <c r="C2282" s="29">
        <f>_xlfn.XLOOKUP(A2282,'Medical Examinations'!$P$3:$P$2337,'Medical Examinations'!$Q$3:$Q$2337)</f>
        <v>18.25</v>
      </c>
      <c r="D2282" s="15">
        <f>_xlfn.XLOOKUP(A2282,'Medical Examinations'!$P$3:$P$2337,'Medical Examinations'!$R$3:$R$2337)</f>
        <v>10.95</v>
      </c>
      <c r="E2282" s="15" t="str">
        <f>_xlfn.XLOOKUP(A2282,'Medical Examinations'!$P$3:$P$2337,'Medical Examinations'!$S$3:$S$2337)</f>
        <v>No</v>
      </c>
      <c r="F2282" s="15" t="str">
        <f>_xlfn.XLOOKUP(A2282,'Medical Examinations'!$P$3:$P$2337,'Medical Examinations'!$T$3:$T$2337)</f>
        <v>No</v>
      </c>
      <c r="G2282" s="15" t="str">
        <f>_xlfn.XLOOKUP(A2282,'Medical Examinations'!$P$3:$P$2337,'Medical Examinations'!$U$3:$U$2337)</f>
        <v>No</v>
      </c>
      <c r="H2282" s="15">
        <f>_xlfn.XLOOKUP(A2282,'Medical Examinations'!$P$3:$P$2337,'Medical Examinations'!$V$3:$V$2337)</f>
        <v>0</v>
      </c>
      <c r="I2282" s="15" t="str">
        <f>_xlfn.XLOOKUP(A2282,'Medical Examinations'!$P$3:$P$2337,'Medical Examinations'!$W$3:$W$2337)</f>
        <v>No</v>
      </c>
      <c r="J2282" s="15" t="str">
        <f>_xlfn.XLOOKUP(A2282,'Medical Examinations'!$P$3:$P$2337,'Medical Examinations'!$X$3:$X$2337)</f>
        <v>Underweight</v>
      </c>
      <c r="K2282" s="15"/>
      <c r="L2282" s="74">
        <f>_xlfn.XLOOKUP(A2282,'Hospitalisation Details'!$U$4:$U$2346,'Hospitalisation Details'!$V$4:$V$2346)</f>
        <v>37418</v>
      </c>
      <c r="M2282" s="75">
        <f>_xlfn.XLOOKUP(A2282,'Hospitalisation Details'!$U$4:$U$2346,'Hospitalisation Details'!$X$4:$X$2346)</f>
        <v>1165</v>
      </c>
      <c r="N2282" s="15">
        <f>_xlfn.XLOOKUP(A2282,'Hospitalisation Details'!$U$4:$U$2346,'Hospitalisation Details'!$Y$4:$Y$2346)</f>
        <v>1</v>
      </c>
      <c r="O2282" s="15">
        <f>_xlfn.XLOOKUP(A2282,'Hospitalisation Details'!$U$4:$U$2346,'Hospitalisation Details'!$Z$4:$Z$2346)</f>
        <v>1</v>
      </c>
      <c r="P2282" s="15" t="str">
        <f>_xlfn.XLOOKUP(A2282,'Hospitalisation Details'!$U$4:$U$2346,'Hospitalisation Details'!$AA$4:$AA$2346)</f>
        <v>R1012</v>
      </c>
      <c r="Q2282" s="15">
        <f>_xlfn.XLOOKUP(A2282,'Hospitalisation Details'!$U$4:$U$2346,'Hospitalisation Details'!$AB$4:$AB$2346)</f>
        <v>21</v>
      </c>
    </row>
    <row r="2283" spans="1:17" ht="15.5" x14ac:dyDescent="0.35">
      <c r="A2283" s="73" t="s">
        <v>77</v>
      </c>
      <c r="B2283" s="40" t="str">
        <f>_xlfn.XLOOKUP(A2283,'Customer Names'!$A$3:$A$2337,'Customer Names'!$E$3:$E$2337)</f>
        <v>Pierre</v>
      </c>
      <c r="C2283" s="29">
        <f>_xlfn.XLOOKUP(A2283,'Medical Examinations'!$P$3:$P$2337,'Medical Examinations'!$Q$3:$Q$2337)</f>
        <v>53.13</v>
      </c>
      <c r="D2283" s="15">
        <f>_xlfn.XLOOKUP(A2283,'Medical Examinations'!$P$3:$P$2337,'Medical Examinations'!$R$3:$R$2337)</f>
        <v>4.4400000000000004</v>
      </c>
      <c r="E2283" s="15" t="str">
        <f>_xlfn.XLOOKUP(A2283,'Medical Examinations'!$P$3:$P$2337,'Medical Examinations'!$S$3:$S$2337)</f>
        <v>No</v>
      </c>
      <c r="F2283" s="15" t="str">
        <f>_xlfn.XLOOKUP(A2283,'Medical Examinations'!$P$3:$P$2337,'Medical Examinations'!$T$3:$T$2337)</f>
        <v>yes</v>
      </c>
      <c r="G2283" s="15" t="str">
        <f>_xlfn.XLOOKUP(A2283,'Medical Examinations'!$P$3:$P$2337,'Medical Examinations'!$U$3:$U$2337)</f>
        <v>No</v>
      </c>
      <c r="H2283" s="15">
        <f>_xlfn.XLOOKUP(A2283,'Medical Examinations'!$P$3:$P$2337,'Medical Examinations'!$V$3:$V$2337)</f>
        <v>1</v>
      </c>
      <c r="I2283" s="15" t="str">
        <f>_xlfn.XLOOKUP(A2283,'Medical Examinations'!$P$3:$P$2337,'Medical Examinations'!$W$3:$W$2337)</f>
        <v>No</v>
      </c>
      <c r="J2283" s="15" t="str">
        <f>_xlfn.XLOOKUP(A2283,'Medical Examinations'!$P$3:$P$2337,'Medical Examinations'!$X$3:$X$2337)</f>
        <v>Obesity</v>
      </c>
      <c r="K2283" s="15"/>
      <c r="L2283" s="74">
        <f>_xlfn.XLOOKUP(A2283,'Hospitalisation Details'!$U$4:$U$2346,'Hospitalisation Details'!$V$4:$V$2346)</f>
        <v>38302</v>
      </c>
      <c r="M2283" s="75">
        <f>_xlfn.XLOOKUP(A2283,'Hospitalisation Details'!$U$4:$U$2346,'Hospitalisation Details'!$X$4:$X$2346)</f>
        <v>1163.46</v>
      </c>
      <c r="N2283" s="15">
        <f>_xlfn.XLOOKUP(A2283,'Hospitalisation Details'!$U$4:$U$2346,'Hospitalisation Details'!$Y$4:$Y$2346)</f>
        <v>1</v>
      </c>
      <c r="O2283" s="15">
        <f>_xlfn.XLOOKUP(A2283,'Hospitalisation Details'!$U$4:$U$2346,'Hospitalisation Details'!$Z$4:$Z$2346)</f>
        <v>1</v>
      </c>
      <c r="P2283" s="15" t="str">
        <f>_xlfn.XLOOKUP(A2283,'Hospitalisation Details'!$U$4:$U$2346,'Hospitalisation Details'!$AA$4:$AA$2346)</f>
        <v>R1013</v>
      </c>
      <c r="Q2283" s="15">
        <f>_xlfn.XLOOKUP(A2283,'Hospitalisation Details'!$U$4:$U$2346,'Hospitalisation Details'!$AB$4:$AB$2346)</f>
        <v>19</v>
      </c>
    </row>
    <row r="2284" spans="1:17" ht="15.5" x14ac:dyDescent="0.35">
      <c r="A2284" s="73" t="s">
        <v>76</v>
      </c>
      <c r="B2284" s="40" t="str">
        <f>_xlfn.XLOOKUP(A2284,'Customer Names'!$A$3:$A$2337,'Customer Names'!$E$3:$E$2337)</f>
        <v>Kate</v>
      </c>
      <c r="C2284" s="29">
        <f>_xlfn.XLOOKUP(A2284,'Medical Examinations'!$P$3:$P$2337,'Medical Examinations'!$Q$3:$Q$2337)</f>
        <v>20.46</v>
      </c>
      <c r="D2284" s="15">
        <f>_xlfn.XLOOKUP(A2284,'Medical Examinations'!$P$3:$P$2337,'Medical Examinations'!$R$3:$R$2337)</f>
        <v>4.0199999999999996</v>
      </c>
      <c r="E2284" s="15" t="str">
        <f>_xlfn.XLOOKUP(A2284,'Medical Examinations'!$P$3:$P$2337,'Medical Examinations'!$S$3:$S$2337)</f>
        <v>No</v>
      </c>
      <c r="F2284" s="15" t="str">
        <f>_xlfn.XLOOKUP(A2284,'Medical Examinations'!$P$3:$P$2337,'Medical Examinations'!$T$3:$T$2337)</f>
        <v>No</v>
      </c>
      <c r="G2284" s="15" t="str">
        <f>_xlfn.XLOOKUP(A2284,'Medical Examinations'!$P$3:$P$2337,'Medical Examinations'!$U$3:$U$2337)</f>
        <v>No</v>
      </c>
      <c r="H2284" s="15">
        <f>_xlfn.XLOOKUP(A2284,'Medical Examinations'!$P$3:$P$2337,'Medical Examinations'!$V$3:$V$2337)</f>
        <v>0</v>
      </c>
      <c r="I2284" s="15" t="str">
        <f>_xlfn.XLOOKUP(A2284,'Medical Examinations'!$P$3:$P$2337,'Medical Examinations'!$W$3:$W$2337)</f>
        <v>No</v>
      </c>
      <c r="J2284" s="15" t="str">
        <f>_xlfn.XLOOKUP(A2284,'Medical Examinations'!$P$3:$P$2337,'Medical Examinations'!$X$3:$X$2337)</f>
        <v>Normalweight</v>
      </c>
      <c r="K2284" s="15"/>
      <c r="L2284" s="74">
        <f>_xlfn.XLOOKUP(A2284,'Hospitalisation Details'!$U$4:$U$2346,'Hospitalisation Details'!$V$4:$V$2346)</f>
        <v>34541</v>
      </c>
      <c r="M2284" s="75">
        <f>_xlfn.XLOOKUP(A2284,'Hospitalisation Details'!$U$4:$U$2346,'Hospitalisation Details'!$X$4:$X$2346)</f>
        <v>1158.32</v>
      </c>
      <c r="N2284" s="15">
        <f>_xlfn.XLOOKUP(A2284,'Hospitalisation Details'!$U$4:$U$2346,'Hospitalisation Details'!$Y$4:$Y$2346)</f>
        <v>1</v>
      </c>
      <c r="O2284" s="15">
        <f>_xlfn.XLOOKUP(A2284,'Hospitalisation Details'!$U$4:$U$2346,'Hospitalisation Details'!$Z$4:$Z$2346)</f>
        <v>2</v>
      </c>
      <c r="P2284" s="15" t="str">
        <f>_xlfn.XLOOKUP(A2284,'Hospitalisation Details'!$U$4:$U$2346,'Hospitalisation Details'!$AA$4:$AA$2346)</f>
        <v>R1013</v>
      </c>
      <c r="Q2284" s="15">
        <f>_xlfn.XLOOKUP(A2284,'Hospitalisation Details'!$U$4:$U$2346,'Hospitalisation Details'!$AB$4:$AB$2346)</f>
        <v>29</v>
      </c>
    </row>
    <row r="2285" spans="1:17" ht="15.5" x14ac:dyDescent="0.35">
      <c r="A2285" s="73" t="s">
        <v>75</v>
      </c>
      <c r="B2285" s="40" t="str">
        <f>_xlfn.XLOOKUP(A2285,'Customer Names'!$A$3:$A$2337,'Customer Names'!$E$3:$E$2337)</f>
        <v>David</v>
      </c>
      <c r="C2285" s="29">
        <f>_xlfn.XLOOKUP(A2285,'Medical Examinations'!$P$3:$P$2337,'Medical Examinations'!$Q$3:$Q$2337)</f>
        <v>43.01</v>
      </c>
      <c r="D2285" s="15">
        <f>_xlfn.XLOOKUP(A2285,'Medical Examinations'!$P$3:$P$2337,'Medical Examinations'!$R$3:$R$2337)</f>
        <v>5.44</v>
      </c>
      <c r="E2285" s="15" t="str">
        <f>_xlfn.XLOOKUP(A2285,'Medical Examinations'!$P$3:$P$2337,'Medical Examinations'!$S$3:$S$2337)</f>
        <v>No</v>
      </c>
      <c r="F2285" s="15" t="str">
        <f>_xlfn.XLOOKUP(A2285,'Medical Examinations'!$P$3:$P$2337,'Medical Examinations'!$T$3:$T$2337)</f>
        <v>yes</v>
      </c>
      <c r="G2285" s="15" t="str">
        <f>_xlfn.XLOOKUP(A2285,'Medical Examinations'!$P$3:$P$2337,'Medical Examinations'!$U$3:$U$2337)</f>
        <v>No</v>
      </c>
      <c r="H2285" s="15">
        <f>_xlfn.XLOOKUP(A2285,'Medical Examinations'!$P$3:$P$2337,'Medical Examinations'!$V$3:$V$2337)</f>
        <v>1</v>
      </c>
      <c r="I2285" s="15" t="str">
        <f>_xlfn.XLOOKUP(A2285,'Medical Examinations'!$P$3:$P$2337,'Medical Examinations'!$W$3:$W$2337)</f>
        <v>No</v>
      </c>
      <c r="J2285" s="15" t="str">
        <f>_xlfn.XLOOKUP(A2285,'Medical Examinations'!$P$3:$P$2337,'Medical Examinations'!$X$3:$X$2337)</f>
        <v>Obesity</v>
      </c>
      <c r="K2285" s="15"/>
      <c r="L2285" s="74">
        <f>_xlfn.XLOOKUP(A2285,'Hospitalisation Details'!$U$4:$U$2346,'Hospitalisation Details'!$V$4:$V$2346)</f>
        <v>38186</v>
      </c>
      <c r="M2285" s="75">
        <f>_xlfn.XLOOKUP(A2285,'Hospitalisation Details'!$U$4:$U$2346,'Hospitalisation Details'!$X$4:$X$2346)</f>
        <v>1149.4000000000001</v>
      </c>
      <c r="N2285" s="15">
        <f>_xlfn.XLOOKUP(A2285,'Hospitalisation Details'!$U$4:$U$2346,'Hospitalisation Details'!$Y$4:$Y$2346)</f>
        <v>1</v>
      </c>
      <c r="O2285" s="15">
        <f>_xlfn.XLOOKUP(A2285,'Hospitalisation Details'!$U$4:$U$2346,'Hospitalisation Details'!$Z$4:$Z$2346)</f>
        <v>9</v>
      </c>
      <c r="P2285" s="15" t="str">
        <f>_xlfn.XLOOKUP(A2285,'Hospitalisation Details'!$U$4:$U$2346,'Hospitalisation Details'!$AA$4:$AA$2346)</f>
        <v>R1013</v>
      </c>
      <c r="Q2285" s="15">
        <f>_xlfn.XLOOKUP(A2285,'Hospitalisation Details'!$U$4:$U$2346,'Hospitalisation Details'!$AB$4:$AB$2346)</f>
        <v>19</v>
      </c>
    </row>
    <row r="2286" spans="1:17" ht="15.5" x14ac:dyDescent="0.35">
      <c r="A2286" s="73" t="s">
        <v>74</v>
      </c>
      <c r="B2286" s="40" t="str">
        <f>_xlfn.XLOOKUP(A2286,'Customer Names'!$A$3:$A$2337,'Customer Names'!$E$3:$E$2337)</f>
        <v>Carla</v>
      </c>
      <c r="C2286" s="29">
        <f>_xlfn.XLOOKUP(A2286,'Medical Examinations'!$P$3:$P$2337,'Medical Examinations'!$Q$3:$Q$2337)</f>
        <v>15.01</v>
      </c>
      <c r="D2286" s="15">
        <f>_xlfn.XLOOKUP(A2286,'Medical Examinations'!$P$3:$P$2337,'Medical Examinations'!$R$3:$R$2337)</f>
        <v>4.1500000000000004</v>
      </c>
      <c r="E2286" s="15" t="str">
        <f>_xlfn.XLOOKUP(A2286,'Medical Examinations'!$P$3:$P$2337,'Medical Examinations'!$S$3:$S$2337)</f>
        <v>No</v>
      </c>
      <c r="F2286" s="15" t="str">
        <f>_xlfn.XLOOKUP(A2286,'Medical Examinations'!$P$3:$P$2337,'Medical Examinations'!$T$3:$T$2337)</f>
        <v>No</v>
      </c>
      <c r="G2286" s="15" t="str">
        <f>_xlfn.XLOOKUP(A2286,'Medical Examinations'!$P$3:$P$2337,'Medical Examinations'!$U$3:$U$2337)</f>
        <v>Yes</v>
      </c>
      <c r="H2286" s="15">
        <f>_xlfn.XLOOKUP(A2286,'Medical Examinations'!$P$3:$P$2337,'Medical Examinations'!$V$3:$V$2337)</f>
        <v>1</v>
      </c>
      <c r="I2286" s="15" t="str">
        <f>_xlfn.XLOOKUP(A2286,'Medical Examinations'!$P$3:$P$2337,'Medical Examinations'!$W$3:$W$2337)</f>
        <v>No</v>
      </c>
      <c r="J2286" s="15" t="str">
        <f>_xlfn.XLOOKUP(A2286,'Medical Examinations'!$P$3:$P$2337,'Medical Examinations'!$X$3:$X$2337)</f>
        <v>Underweight</v>
      </c>
      <c r="K2286" s="15"/>
      <c r="L2286" s="74">
        <f>_xlfn.XLOOKUP(A2286,'Hospitalisation Details'!$U$4:$U$2346,'Hospitalisation Details'!$V$4:$V$2346)</f>
        <v>37784</v>
      </c>
      <c r="M2286" s="75">
        <f>_xlfn.XLOOKUP(A2286,'Hospitalisation Details'!$U$4:$U$2346,'Hospitalisation Details'!$X$4:$X$2346)</f>
        <v>1149</v>
      </c>
      <c r="N2286" s="15">
        <f>_xlfn.XLOOKUP(A2286,'Hospitalisation Details'!$U$4:$U$2346,'Hospitalisation Details'!$Y$4:$Y$2346)</f>
        <v>1</v>
      </c>
      <c r="O2286" s="15">
        <f>_xlfn.XLOOKUP(A2286,'Hospitalisation Details'!$U$4:$U$2346,'Hospitalisation Details'!$Z$4:$Z$2346)</f>
        <v>2</v>
      </c>
      <c r="P2286" s="15" t="str">
        <f>_xlfn.XLOOKUP(A2286,'Hospitalisation Details'!$U$4:$U$2346,'Hospitalisation Details'!$AA$4:$AA$2346)</f>
        <v>R1012</v>
      </c>
      <c r="Q2286" s="15">
        <f>_xlfn.XLOOKUP(A2286,'Hospitalisation Details'!$U$4:$U$2346,'Hospitalisation Details'!$AB$4:$AB$2346)</f>
        <v>20</v>
      </c>
    </row>
    <row r="2287" spans="1:17" ht="15.5" x14ac:dyDescent="0.35">
      <c r="A2287" s="73" t="s">
        <v>73</v>
      </c>
      <c r="B2287" s="40" t="str">
        <f>_xlfn.XLOOKUP(A2287,'Customer Names'!$A$3:$A$2337,'Customer Names'!$E$3:$E$2337)</f>
        <v>Alvaro Sr.</v>
      </c>
      <c r="C2287" s="29">
        <f>_xlfn.XLOOKUP(A2287,'Medical Examinations'!$P$3:$P$2337,'Medical Examinations'!$Q$3:$Q$2337)</f>
        <v>41.14</v>
      </c>
      <c r="D2287" s="15">
        <f>_xlfn.XLOOKUP(A2287,'Medical Examinations'!$P$3:$P$2337,'Medical Examinations'!$R$3:$R$2337)</f>
        <v>6.02</v>
      </c>
      <c r="E2287" s="15" t="str">
        <f>_xlfn.XLOOKUP(A2287,'Medical Examinations'!$P$3:$P$2337,'Medical Examinations'!$S$3:$S$2337)</f>
        <v>No</v>
      </c>
      <c r="F2287" s="15" t="str">
        <f>_xlfn.XLOOKUP(A2287,'Medical Examinations'!$P$3:$P$2337,'Medical Examinations'!$T$3:$T$2337)</f>
        <v>yes</v>
      </c>
      <c r="G2287" s="15" t="str">
        <f>_xlfn.XLOOKUP(A2287,'Medical Examinations'!$P$3:$P$2337,'Medical Examinations'!$U$3:$U$2337)</f>
        <v>No</v>
      </c>
      <c r="H2287" s="15">
        <f>_xlfn.XLOOKUP(A2287,'Medical Examinations'!$P$3:$P$2337,'Medical Examinations'!$V$3:$V$2337)</f>
        <v>1</v>
      </c>
      <c r="I2287" s="15" t="str">
        <f>_xlfn.XLOOKUP(A2287,'Medical Examinations'!$P$3:$P$2337,'Medical Examinations'!$W$3:$W$2337)</f>
        <v>No</v>
      </c>
      <c r="J2287" s="15" t="str">
        <f>_xlfn.XLOOKUP(A2287,'Medical Examinations'!$P$3:$P$2337,'Medical Examinations'!$X$3:$X$2337)</f>
        <v>Obesity</v>
      </c>
      <c r="K2287" s="15"/>
      <c r="L2287" s="74">
        <f>_xlfn.XLOOKUP(A2287,'Hospitalisation Details'!$U$4:$U$2346,'Hospitalisation Details'!$V$4:$V$2346)</f>
        <v>38148</v>
      </c>
      <c r="M2287" s="75">
        <f>_xlfn.XLOOKUP(A2287,'Hospitalisation Details'!$U$4:$U$2346,'Hospitalisation Details'!$X$4:$X$2346)</f>
        <v>1146.8</v>
      </c>
      <c r="N2287" s="15">
        <f>_xlfn.XLOOKUP(A2287,'Hospitalisation Details'!$U$4:$U$2346,'Hospitalisation Details'!$Y$4:$Y$2346)</f>
        <v>1</v>
      </c>
      <c r="O2287" s="15">
        <f>_xlfn.XLOOKUP(A2287,'Hospitalisation Details'!$U$4:$U$2346,'Hospitalisation Details'!$Z$4:$Z$2346)</f>
        <v>9</v>
      </c>
      <c r="P2287" s="15" t="str">
        <f>_xlfn.XLOOKUP(A2287,'Hospitalisation Details'!$U$4:$U$2346,'Hospitalisation Details'!$AA$4:$AA$2346)</f>
        <v>R1013</v>
      </c>
      <c r="Q2287" s="15">
        <f>_xlfn.XLOOKUP(A2287,'Hospitalisation Details'!$U$4:$U$2346,'Hospitalisation Details'!$AB$4:$AB$2346)</f>
        <v>19</v>
      </c>
    </row>
    <row r="2288" spans="1:17" ht="15.5" x14ac:dyDescent="0.35">
      <c r="A2288" s="73" t="s">
        <v>72</v>
      </c>
      <c r="B2288" s="40" t="str">
        <f>_xlfn.XLOOKUP(A2288,'Customer Names'!$A$3:$A$2337,'Customer Names'!$E$3:$E$2337)</f>
        <v>Hope</v>
      </c>
      <c r="C2288" s="29">
        <f>_xlfn.XLOOKUP(A2288,'Medical Examinations'!$P$3:$P$2337,'Medical Examinations'!$Q$3:$Q$2337)</f>
        <v>16.55</v>
      </c>
      <c r="D2288" s="15">
        <f>_xlfn.XLOOKUP(A2288,'Medical Examinations'!$P$3:$P$2337,'Medical Examinations'!$R$3:$R$2337)</f>
        <v>7.73</v>
      </c>
      <c r="E2288" s="15" t="str">
        <f>_xlfn.XLOOKUP(A2288,'Medical Examinations'!$P$3:$P$2337,'Medical Examinations'!$S$3:$S$2337)</f>
        <v>No</v>
      </c>
      <c r="F2288" s="15" t="str">
        <f>_xlfn.XLOOKUP(A2288,'Medical Examinations'!$P$3:$P$2337,'Medical Examinations'!$T$3:$T$2337)</f>
        <v>No</v>
      </c>
      <c r="G2288" s="15" t="str">
        <f>_xlfn.XLOOKUP(A2288,'Medical Examinations'!$P$3:$P$2337,'Medical Examinations'!$U$3:$U$2337)</f>
        <v>No</v>
      </c>
      <c r="H2288" s="15">
        <f>_xlfn.XLOOKUP(A2288,'Medical Examinations'!$P$3:$P$2337,'Medical Examinations'!$V$3:$V$2337)</f>
        <v>0</v>
      </c>
      <c r="I2288" s="15" t="str">
        <f>_xlfn.XLOOKUP(A2288,'Medical Examinations'!$P$3:$P$2337,'Medical Examinations'!$W$3:$W$2337)</f>
        <v>No</v>
      </c>
      <c r="J2288" s="15" t="str">
        <f>_xlfn.XLOOKUP(A2288,'Medical Examinations'!$P$3:$P$2337,'Medical Examinations'!$X$3:$X$2337)</f>
        <v>Underweight</v>
      </c>
      <c r="K2288" s="15"/>
      <c r="L2288" s="74">
        <f>_xlfn.XLOOKUP(A2288,'Hospitalisation Details'!$U$4:$U$2346,'Hospitalisation Details'!$V$4:$V$2346)</f>
        <v>37530</v>
      </c>
      <c r="M2288" s="75">
        <f>_xlfn.XLOOKUP(A2288,'Hospitalisation Details'!$U$4:$U$2346,'Hospitalisation Details'!$X$4:$X$2346)</f>
        <v>1142</v>
      </c>
      <c r="N2288" s="15">
        <f>_xlfn.XLOOKUP(A2288,'Hospitalisation Details'!$U$4:$U$2346,'Hospitalisation Details'!$Y$4:$Y$2346)</f>
        <v>4</v>
      </c>
      <c r="O2288" s="15">
        <f>_xlfn.XLOOKUP(A2288,'Hospitalisation Details'!$U$4:$U$2346,'Hospitalisation Details'!$Z$4:$Z$2346)</f>
        <v>9</v>
      </c>
      <c r="P2288" s="15" t="str">
        <f>_xlfn.XLOOKUP(A2288,'Hospitalisation Details'!$U$4:$U$2346,'Hospitalisation Details'!$AA$4:$AA$2346)</f>
        <v>R1011</v>
      </c>
      <c r="Q2288" s="15">
        <f>_xlfn.XLOOKUP(A2288,'Hospitalisation Details'!$U$4:$U$2346,'Hospitalisation Details'!$AB$4:$AB$2346)</f>
        <v>21</v>
      </c>
    </row>
    <row r="2289" spans="1:17" ht="15.5" x14ac:dyDescent="0.35">
      <c r="A2289" s="73" t="s">
        <v>71</v>
      </c>
      <c r="B2289" s="40" t="str">
        <f>_xlfn.XLOOKUP(A2289,'Customer Names'!$A$3:$A$2337,'Customer Names'!$E$3:$E$2337)</f>
        <v>Mark P.</v>
      </c>
      <c r="C2289" s="29">
        <f>_xlfn.XLOOKUP(A2289,'Medical Examinations'!$P$3:$P$2337,'Medical Examinations'!$Q$3:$Q$2337)</f>
        <v>37.29</v>
      </c>
      <c r="D2289" s="15">
        <f>_xlfn.XLOOKUP(A2289,'Medical Examinations'!$P$3:$P$2337,'Medical Examinations'!$R$3:$R$2337)</f>
        <v>5.03</v>
      </c>
      <c r="E2289" s="15" t="str">
        <f>_xlfn.XLOOKUP(A2289,'Medical Examinations'!$P$3:$P$2337,'Medical Examinations'!$S$3:$S$2337)</f>
        <v>No</v>
      </c>
      <c r="F2289" s="15" t="str">
        <f>_xlfn.XLOOKUP(A2289,'Medical Examinations'!$P$3:$P$2337,'Medical Examinations'!$T$3:$T$2337)</f>
        <v>yes</v>
      </c>
      <c r="G2289" s="15" t="str">
        <f>_xlfn.XLOOKUP(A2289,'Medical Examinations'!$P$3:$P$2337,'Medical Examinations'!$U$3:$U$2337)</f>
        <v>No</v>
      </c>
      <c r="H2289" s="15">
        <f>_xlfn.XLOOKUP(A2289,'Medical Examinations'!$P$3:$P$2337,'Medical Examinations'!$V$3:$V$2337)</f>
        <v>1</v>
      </c>
      <c r="I2289" s="15" t="str">
        <f>_xlfn.XLOOKUP(A2289,'Medical Examinations'!$P$3:$P$2337,'Medical Examinations'!$W$3:$W$2337)</f>
        <v>No</v>
      </c>
      <c r="J2289" s="15" t="str">
        <f>_xlfn.XLOOKUP(A2289,'Medical Examinations'!$P$3:$P$2337,'Medical Examinations'!$X$3:$X$2337)</f>
        <v>Obesity</v>
      </c>
      <c r="K2289" s="15"/>
      <c r="L2289" s="74">
        <f>_xlfn.XLOOKUP(A2289,'Hospitalisation Details'!$U$4:$U$2346,'Hospitalisation Details'!$V$4:$V$2346)</f>
        <v>38242</v>
      </c>
      <c r="M2289" s="75">
        <f>_xlfn.XLOOKUP(A2289,'Hospitalisation Details'!$U$4:$U$2346,'Hospitalisation Details'!$X$4:$X$2346)</f>
        <v>1141.45</v>
      </c>
      <c r="N2289" s="15">
        <f>_xlfn.XLOOKUP(A2289,'Hospitalisation Details'!$U$4:$U$2346,'Hospitalisation Details'!$Y$4:$Y$2346)</f>
        <v>4</v>
      </c>
      <c r="O2289" s="15">
        <f>_xlfn.XLOOKUP(A2289,'Hospitalisation Details'!$U$4:$U$2346,'Hospitalisation Details'!$Z$4:$Z$2346)</f>
        <v>1</v>
      </c>
      <c r="P2289" s="15" t="str">
        <f>_xlfn.XLOOKUP(A2289,'Hospitalisation Details'!$U$4:$U$2346,'Hospitalisation Details'!$AA$4:$AA$2346)</f>
        <v>R1013</v>
      </c>
      <c r="Q2289" s="15">
        <f>_xlfn.XLOOKUP(A2289,'Hospitalisation Details'!$U$4:$U$2346,'Hospitalisation Details'!$AB$4:$AB$2346)</f>
        <v>19</v>
      </c>
    </row>
    <row r="2290" spans="1:17" ht="15.5" x14ac:dyDescent="0.35">
      <c r="A2290" s="73" t="s">
        <v>70</v>
      </c>
      <c r="B2290" s="40" t="str">
        <f>_xlfn.XLOOKUP(A2290,'Customer Names'!$A$3:$A$2337,'Customer Names'!$E$3:$E$2337)</f>
        <v>Desiree</v>
      </c>
      <c r="C2290" s="29">
        <f>_xlfn.XLOOKUP(A2290,'Medical Examinations'!$P$3:$P$2337,'Medical Examinations'!$Q$3:$Q$2337)</f>
        <v>16.739999999999998</v>
      </c>
      <c r="D2290" s="15">
        <f>_xlfn.XLOOKUP(A2290,'Medical Examinations'!$P$3:$P$2337,'Medical Examinations'!$R$3:$R$2337)</f>
        <v>4.08</v>
      </c>
      <c r="E2290" s="15" t="str">
        <f>_xlfn.XLOOKUP(A2290,'Medical Examinations'!$P$3:$P$2337,'Medical Examinations'!$S$3:$S$2337)</f>
        <v>Yes</v>
      </c>
      <c r="F2290" s="15" t="str">
        <f>_xlfn.XLOOKUP(A2290,'Medical Examinations'!$P$3:$P$2337,'Medical Examinations'!$T$3:$T$2337)</f>
        <v>No</v>
      </c>
      <c r="G2290" s="15" t="str">
        <f>_xlfn.XLOOKUP(A2290,'Medical Examinations'!$P$3:$P$2337,'Medical Examinations'!$U$3:$U$2337)</f>
        <v>No</v>
      </c>
      <c r="H2290" s="15">
        <f>_xlfn.XLOOKUP(A2290,'Medical Examinations'!$P$3:$P$2337,'Medical Examinations'!$V$3:$V$2337)</f>
        <v>0</v>
      </c>
      <c r="I2290" s="15" t="str">
        <f>_xlfn.XLOOKUP(A2290,'Medical Examinations'!$P$3:$P$2337,'Medical Examinations'!$W$3:$W$2337)</f>
        <v>No</v>
      </c>
      <c r="J2290" s="15" t="str">
        <f>_xlfn.XLOOKUP(A2290,'Medical Examinations'!$P$3:$P$2337,'Medical Examinations'!$X$3:$X$2337)</f>
        <v>Underweight</v>
      </c>
      <c r="K2290" s="15"/>
      <c r="L2290" s="74">
        <f>_xlfn.XLOOKUP(A2290,'Hospitalisation Details'!$U$4:$U$2346,'Hospitalisation Details'!$V$4:$V$2346)</f>
        <v>37189</v>
      </c>
      <c r="M2290" s="75">
        <f>_xlfn.XLOOKUP(A2290,'Hospitalisation Details'!$U$4:$U$2346,'Hospitalisation Details'!$X$4:$X$2346)</f>
        <v>1141</v>
      </c>
      <c r="N2290" s="15">
        <f>_xlfn.XLOOKUP(A2290,'Hospitalisation Details'!$U$4:$U$2346,'Hospitalisation Details'!$Y$4:$Y$2346)</f>
        <v>4</v>
      </c>
      <c r="O2290" s="15">
        <f>_xlfn.XLOOKUP(A2290,'Hospitalisation Details'!$U$4:$U$2346,'Hospitalisation Details'!$Z$4:$Z$2346)</f>
        <v>2</v>
      </c>
      <c r="P2290" s="15" t="str">
        <f>_xlfn.XLOOKUP(A2290,'Hospitalisation Details'!$U$4:$U$2346,'Hospitalisation Details'!$AA$4:$AA$2346)</f>
        <v>R1013</v>
      </c>
      <c r="Q2290" s="15">
        <f>_xlfn.XLOOKUP(A2290,'Hospitalisation Details'!$U$4:$U$2346,'Hospitalisation Details'!$AB$4:$AB$2346)</f>
        <v>22</v>
      </c>
    </row>
    <row r="2291" spans="1:17" ht="15.5" x14ac:dyDescent="0.35">
      <c r="A2291" s="73" t="s">
        <v>69</v>
      </c>
      <c r="B2291" s="40" t="str">
        <f>_xlfn.XLOOKUP(A2291,'Customer Names'!$A$3:$A$2337,'Customer Names'!$E$3:$E$2337)</f>
        <v>Mario Jr.</v>
      </c>
      <c r="C2291" s="29">
        <f>_xlfn.XLOOKUP(A2291,'Medical Examinations'!$P$3:$P$2337,'Medical Examinations'!$Q$3:$Q$2337)</f>
        <v>34.43</v>
      </c>
      <c r="D2291" s="15">
        <f>_xlfn.XLOOKUP(A2291,'Medical Examinations'!$P$3:$P$2337,'Medical Examinations'!$R$3:$R$2337)</f>
        <v>4.2699999999999996</v>
      </c>
      <c r="E2291" s="15" t="str">
        <f>_xlfn.XLOOKUP(A2291,'Medical Examinations'!$P$3:$P$2337,'Medical Examinations'!$S$3:$S$2337)</f>
        <v>No</v>
      </c>
      <c r="F2291" s="15" t="str">
        <f>_xlfn.XLOOKUP(A2291,'Medical Examinations'!$P$3:$P$2337,'Medical Examinations'!$T$3:$T$2337)</f>
        <v>yes</v>
      </c>
      <c r="G2291" s="15" t="str">
        <f>_xlfn.XLOOKUP(A2291,'Medical Examinations'!$P$3:$P$2337,'Medical Examinations'!$U$3:$U$2337)</f>
        <v>No</v>
      </c>
      <c r="H2291" s="15">
        <f>_xlfn.XLOOKUP(A2291,'Medical Examinations'!$P$3:$P$2337,'Medical Examinations'!$V$3:$V$2337)</f>
        <v>1</v>
      </c>
      <c r="I2291" s="15" t="str">
        <f>_xlfn.XLOOKUP(A2291,'Medical Examinations'!$P$3:$P$2337,'Medical Examinations'!$W$3:$W$2337)</f>
        <v>No</v>
      </c>
      <c r="J2291" s="15" t="str">
        <f>_xlfn.XLOOKUP(A2291,'Medical Examinations'!$P$3:$P$2337,'Medical Examinations'!$X$3:$X$2337)</f>
        <v>Obesity</v>
      </c>
      <c r="K2291" s="15"/>
      <c r="L2291" s="74">
        <f>_xlfn.XLOOKUP(A2291,'Hospitalisation Details'!$U$4:$U$2346,'Hospitalisation Details'!$V$4:$V$2346)</f>
        <v>38318</v>
      </c>
      <c r="M2291" s="75">
        <f>_xlfn.XLOOKUP(A2291,'Hospitalisation Details'!$U$4:$U$2346,'Hospitalisation Details'!$X$4:$X$2346)</f>
        <v>1137.47</v>
      </c>
      <c r="N2291" s="15">
        <f>_xlfn.XLOOKUP(A2291,'Hospitalisation Details'!$U$4:$U$2346,'Hospitalisation Details'!$Y$4:$Y$2346)</f>
        <v>4</v>
      </c>
      <c r="O2291" s="15">
        <f>_xlfn.XLOOKUP(A2291,'Hospitalisation Details'!$U$4:$U$2346,'Hospitalisation Details'!$Z$4:$Z$2346)</f>
        <v>9</v>
      </c>
      <c r="P2291" s="15" t="str">
        <f>_xlfn.XLOOKUP(A2291,'Hospitalisation Details'!$U$4:$U$2346,'Hospitalisation Details'!$AA$4:$AA$2346)</f>
        <v>R1013</v>
      </c>
      <c r="Q2291" s="15">
        <f>_xlfn.XLOOKUP(A2291,'Hospitalisation Details'!$U$4:$U$2346,'Hospitalisation Details'!$AB$4:$AB$2346)</f>
        <v>19</v>
      </c>
    </row>
    <row r="2292" spans="1:17" ht="15.5" x14ac:dyDescent="0.35">
      <c r="A2292" s="73" t="s">
        <v>68</v>
      </c>
      <c r="B2292" s="40" t="str">
        <f>_xlfn.XLOOKUP(A2292,'Customer Names'!$A$3:$A$2337,'Customer Names'!$E$3:$E$2337)</f>
        <v>Lusapho</v>
      </c>
      <c r="C2292" s="29">
        <f>_xlfn.XLOOKUP(A2292,'Medical Examinations'!$P$3:$P$2337,'Medical Examinations'!$Q$3:$Q$2337)</f>
        <v>34.1</v>
      </c>
      <c r="D2292" s="15">
        <f>_xlfn.XLOOKUP(A2292,'Medical Examinations'!$P$3:$P$2337,'Medical Examinations'!$R$3:$R$2337)</f>
        <v>4.07</v>
      </c>
      <c r="E2292" s="15" t="str">
        <f>_xlfn.XLOOKUP(A2292,'Medical Examinations'!$P$3:$P$2337,'Medical Examinations'!$S$3:$S$2337)</f>
        <v>No</v>
      </c>
      <c r="F2292" s="15" t="str">
        <f>_xlfn.XLOOKUP(A2292,'Medical Examinations'!$P$3:$P$2337,'Medical Examinations'!$T$3:$T$2337)</f>
        <v>yes</v>
      </c>
      <c r="G2292" s="15" t="str">
        <f>_xlfn.XLOOKUP(A2292,'Medical Examinations'!$P$3:$P$2337,'Medical Examinations'!$U$3:$U$2337)</f>
        <v>No</v>
      </c>
      <c r="H2292" s="15">
        <f>_xlfn.XLOOKUP(A2292,'Medical Examinations'!$P$3:$P$2337,'Medical Examinations'!$V$3:$V$2337)</f>
        <v>1</v>
      </c>
      <c r="I2292" s="15" t="str">
        <f>_xlfn.XLOOKUP(A2292,'Medical Examinations'!$P$3:$P$2337,'Medical Examinations'!$W$3:$W$2337)</f>
        <v>No</v>
      </c>
      <c r="J2292" s="15" t="str">
        <f>_xlfn.XLOOKUP(A2292,'Medical Examinations'!$P$3:$P$2337,'Medical Examinations'!$X$3:$X$2337)</f>
        <v>Obesity</v>
      </c>
      <c r="K2292" s="15"/>
      <c r="L2292" s="74">
        <f>_xlfn.XLOOKUP(A2292,'Hospitalisation Details'!$U$4:$U$2346,'Hospitalisation Details'!$V$4:$V$2346)</f>
        <v>38275</v>
      </c>
      <c r="M2292" s="75">
        <f>_xlfn.XLOOKUP(A2292,'Hospitalisation Details'!$U$4:$U$2346,'Hospitalisation Details'!$X$4:$X$2346)</f>
        <v>1137.01</v>
      </c>
      <c r="N2292" s="15">
        <f>_xlfn.XLOOKUP(A2292,'Hospitalisation Details'!$U$4:$U$2346,'Hospitalisation Details'!$Y$4:$Y$2346)</f>
        <v>4</v>
      </c>
      <c r="O2292" s="15">
        <f>_xlfn.XLOOKUP(A2292,'Hospitalisation Details'!$U$4:$U$2346,'Hospitalisation Details'!$Z$4:$Z$2346)</f>
        <v>2</v>
      </c>
      <c r="P2292" s="15" t="str">
        <f>_xlfn.XLOOKUP(A2292,'Hospitalisation Details'!$U$4:$U$2346,'Hospitalisation Details'!$AA$4:$AA$2346)</f>
        <v>R1013</v>
      </c>
      <c r="Q2292" s="15">
        <f>_xlfn.XLOOKUP(A2292,'Hospitalisation Details'!$U$4:$U$2346,'Hospitalisation Details'!$AB$4:$AB$2346)</f>
        <v>19</v>
      </c>
    </row>
    <row r="2293" spans="1:17" ht="15.5" x14ac:dyDescent="0.35">
      <c r="A2293" s="73" t="s">
        <v>67</v>
      </c>
      <c r="B2293" s="40" t="str">
        <f>_xlfn.XLOOKUP(A2293,'Customer Names'!$A$3:$A$2337,'Customer Names'!$E$3:$E$2337)</f>
        <v>Erin C.</v>
      </c>
      <c r="C2293" s="29">
        <f>_xlfn.XLOOKUP(A2293,'Medical Examinations'!$P$3:$P$2337,'Medical Examinations'!$Q$3:$Q$2337)</f>
        <v>19.3</v>
      </c>
      <c r="D2293" s="15">
        <f>_xlfn.XLOOKUP(A2293,'Medical Examinations'!$P$3:$P$2337,'Medical Examinations'!$R$3:$R$2337)</f>
        <v>10.36</v>
      </c>
      <c r="E2293" s="15" t="str">
        <f>_xlfn.XLOOKUP(A2293,'Medical Examinations'!$P$3:$P$2337,'Medical Examinations'!$S$3:$S$2337)</f>
        <v>No</v>
      </c>
      <c r="F2293" s="15" t="str">
        <f>_xlfn.XLOOKUP(A2293,'Medical Examinations'!$P$3:$P$2337,'Medical Examinations'!$T$3:$T$2337)</f>
        <v>No</v>
      </c>
      <c r="G2293" s="15" t="str">
        <f>_xlfn.XLOOKUP(A2293,'Medical Examinations'!$P$3:$P$2337,'Medical Examinations'!$U$3:$U$2337)</f>
        <v>No</v>
      </c>
      <c r="H2293" s="15">
        <f>_xlfn.XLOOKUP(A2293,'Medical Examinations'!$P$3:$P$2337,'Medical Examinations'!$V$3:$V$2337)</f>
        <v>0</v>
      </c>
      <c r="I2293" s="15" t="str">
        <f>_xlfn.XLOOKUP(A2293,'Medical Examinations'!$P$3:$P$2337,'Medical Examinations'!$W$3:$W$2337)</f>
        <v>No</v>
      </c>
      <c r="J2293" s="15" t="str">
        <f>_xlfn.XLOOKUP(A2293,'Medical Examinations'!$P$3:$P$2337,'Medical Examinations'!$X$3:$X$2337)</f>
        <v>Normalweight</v>
      </c>
      <c r="K2293" s="15"/>
      <c r="L2293" s="74">
        <f>_xlfn.XLOOKUP(A2293,'Hospitalisation Details'!$U$4:$U$2346,'Hospitalisation Details'!$V$4:$V$2346)</f>
        <v>37479</v>
      </c>
      <c r="M2293" s="75">
        <f>_xlfn.XLOOKUP(A2293,'Hospitalisation Details'!$U$4:$U$2346,'Hospitalisation Details'!$X$4:$X$2346)</f>
        <v>1137</v>
      </c>
      <c r="N2293" s="15">
        <f>_xlfn.XLOOKUP(A2293,'Hospitalisation Details'!$U$4:$U$2346,'Hospitalisation Details'!$Y$4:$Y$2346)</f>
        <v>4</v>
      </c>
      <c r="O2293" s="15">
        <f>_xlfn.XLOOKUP(A2293,'Hospitalisation Details'!$U$4:$U$2346,'Hospitalisation Details'!$Z$4:$Z$2346)</f>
        <v>2</v>
      </c>
      <c r="P2293" s="15" t="str">
        <f>_xlfn.XLOOKUP(A2293,'Hospitalisation Details'!$U$4:$U$2346,'Hospitalisation Details'!$AA$4:$AA$2346)</f>
        <v>R1013</v>
      </c>
      <c r="Q2293" s="15">
        <f>_xlfn.XLOOKUP(A2293,'Hospitalisation Details'!$U$4:$U$2346,'Hospitalisation Details'!$AB$4:$AB$2346)</f>
        <v>21</v>
      </c>
    </row>
    <row r="2294" spans="1:17" ht="15.5" x14ac:dyDescent="0.35">
      <c r="A2294" s="73" t="s">
        <v>66</v>
      </c>
      <c r="B2294" s="40" t="str">
        <f>_xlfn.XLOOKUP(A2294,'Customer Names'!$A$3:$A$2337,'Customer Names'!$E$3:$E$2337)</f>
        <v>Alan F</v>
      </c>
      <c r="C2294" s="29">
        <f>_xlfn.XLOOKUP(A2294,'Medical Examinations'!$P$3:$P$2337,'Medical Examinations'!$Q$3:$Q$2337)</f>
        <v>33.659999999999997</v>
      </c>
      <c r="D2294" s="15">
        <f>_xlfn.XLOOKUP(A2294,'Medical Examinations'!$P$3:$P$2337,'Medical Examinations'!$R$3:$R$2337)</f>
        <v>5.71</v>
      </c>
      <c r="E2294" s="15" t="str">
        <f>_xlfn.XLOOKUP(A2294,'Medical Examinations'!$P$3:$P$2337,'Medical Examinations'!$S$3:$S$2337)</f>
        <v>No</v>
      </c>
      <c r="F2294" s="15" t="str">
        <f>_xlfn.XLOOKUP(A2294,'Medical Examinations'!$P$3:$P$2337,'Medical Examinations'!$T$3:$T$2337)</f>
        <v>yes</v>
      </c>
      <c r="G2294" s="15" t="str">
        <f>_xlfn.XLOOKUP(A2294,'Medical Examinations'!$P$3:$P$2337,'Medical Examinations'!$U$3:$U$2337)</f>
        <v>No</v>
      </c>
      <c r="H2294" s="15">
        <f>_xlfn.XLOOKUP(A2294,'Medical Examinations'!$P$3:$P$2337,'Medical Examinations'!$V$3:$V$2337)</f>
        <v>1</v>
      </c>
      <c r="I2294" s="15" t="str">
        <f>_xlfn.XLOOKUP(A2294,'Medical Examinations'!$P$3:$P$2337,'Medical Examinations'!$W$3:$W$2337)</f>
        <v>No</v>
      </c>
      <c r="J2294" s="15" t="str">
        <f>_xlfn.XLOOKUP(A2294,'Medical Examinations'!$P$3:$P$2337,'Medical Examinations'!$X$3:$X$2337)</f>
        <v>Obesity</v>
      </c>
      <c r="K2294" s="15"/>
      <c r="L2294" s="74">
        <f>_xlfn.XLOOKUP(A2294,'Hospitalisation Details'!$U$4:$U$2346,'Hospitalisation Details'!$V$4:$V$2346)</f>
        <v>38319</v>
      </c>
      <c r="M2294" s="75">
        <f>_xlfn.XLOOKUP(A2294,'Hospitalisation Details'!$U$4:$U$2346,'Hospitalisation Details'!$X$4:$X$2346)</f>
        <v>1136.4000000000001</v>
      </c>
      <c r="N2294" s="15">
        <f>_xlfn.XLOOKUP(A2294,'Hospitalisation Details'!$U$4:$U$2346,'Hospitalisation Details'!$Y$4:$Y$2346)</f>
        <v>4</v>
      </c>
      <c r="O2294" s="15">
        <f>_xlfn.XLOOKUP(A2294,'Hospitalisation Details'!$U$4:$U$2346,'Hospitalisation Details'!$Z$4:$Z$2346)</f>
        <v>1</v>
      </c>
      <c r="P2294" s="15" t="str">
        <f>_xlfn.XLOOKUP(A2294,'Hospitalisation Details'!$U$4:$U$2346,'Hospitalisation Details'!$AA$4:$AA$2346)</f>
        <v>R1013</v>
      </c>
      <c r="Q2294" s="15">
        <f>_xlfn.XLOOKUP(A2294,'Hospitalisation Details'!$U$4:$U$2346,'Hospitalisation Details'!$AB$4:$AB$2346)</f>
        <v>19</v>
      </c>
    </row>
    <row r="2295" spans="1:17" ht="15.5" x14ac:dyDescent="0.35">
      <c r="A2295" s="73" t="s">
        <v>65</v>
      </c>
      <c r="B2295" s="40" t="str">
        <f>_xlfn.XLOOKUP(A2295,'Customer Names'!$A$3:$A$2337,'Customer Names'!$E$3:$E$2337)</f>
        <v>Ryan</v>
      </c>
      <c r="C2295" s="29">
        <f>_xlfn.XLOOKUP(A2295,'Medical Examinations'!$P$3:$P$2337,'Medical Examinations'!$Q$3:$Q$2337)</f>
        <v>33.33</v>
      </c>
      <c r="D2295" s="15">
        <f>_xlfn.XLOOKUP(A2295,'Medical Examinations'!$P$3:$P$2337,'Medical Examinations'!$R$3:$R$2337)</f>
        <v>6.08</v>
      </c>
      <c r="E2295" s="15" t="str">
        <f>_xlfn.XLOOKUP(A2295,'Medical Examinations'!$P$3:$P$2337,'Medical Examinations'!$S$3:$S$2337)</f>
        <v>No</v>
      </c>
      <c r="F2295" s="15" t="str">
        <f>_xlfn.XLOOKUP(A2295,'Medical Examinations'!$P$3:$P$2337,'Medical Examinations'!$T$3:$T$2337)</f>
        <v>yes</v>
      </c>
      <c r="G2295" s="15" t="str">
        <f>_xlfn.XLOOKUP(A2295,'Medical Examinations'!$P$3:$P$2337,'Medical Examinations'!$U$3:$U$2337)</f>
        <v>No</v>
      </c>
      <c r="H2295" s="15">
        <f>_xlfn.XLOOKUP(A2295,'Medical Examinations'!$P$3:$P$2337,'Medical Examinations'!$V$3:$V$2337)</f>
        <v>1</v>
      </c>
      <c r="I2295" s="15" t="str">
        <f>_xlfn.XLOOKUP(A2295,'Medical Examinations'!$P$3:$P$2337,'Medical Examinations'!$W$3:$W$2337)</f>
        <v>No</v>
      </c>
      <c r="J2295" s="15" t="str">
        <f>_xlfn.XLOOKUP(A2295,'Medical Examinations'!$P$3:$P$2337,'Medical Examinations'!$X$3:$X$2337)</f>
        <v>Obesity</v>
      </c>
      <c r="K2295" s="15"/>
      <c r="L2295" s="74">
        <f>_xlfn.XLOOKUP(A2295,'Hospitalisation Details'!$U$4:$U$2346,'Hospitalisation Details'!$V$4:$V$2346)</f>
        <v>38149</v>
      </c>
      <c r="M2295" s="75">
        <f>_xlfn.XLOOKUP(A2295,'Hospitalisation Details'!$U$4:$U$2346,'Hospitalisation Details'!$X$4:$X$2346)</f>
        <v>1135.94</v>
      </c>
      <c r="N2295" s="15">
        <f>_xlfn.XLOOKUP(A2295,'Hospitalisation Details'!$U$4:$U$2346,'Hospitalisation Details'!$Y$4:$Y$2346)</f>
        <v>4</v>
      </c>
      <c r="O2295" s="15">
        <f>_xlfn.XLOOKUP(A2295,'Hospitalisation Details'!$U$4:$U$2346,'Hospitalisation Details'!$Z$4:$Z$2346)</f>
        <v>1</v>
      </c>
      <c r="P2295" s="15" t="str">
        <f>_xlfn.XLOOKUP(A2295,'Hospitalisation Details'!$U$4:$U$2346,'Hospitalisation Details'!$AA$4:$AA$2346)</f>
        <v>R1013</v>
      </c>
      <c r="Q2295" s="15">
        <f>_xlfn.XLOOKUP(A2295,'Hospitalisation Details'!$U$4:$U$2346,'Hospitalisation Details'!$AB$4:$AB$2346)</f>
        <v>19</v>
      </c>
    </row>
    <row r="2296" spans="1:17" ht="15.5" x14ac:dyDescent="0.35">
      <c r="A2296" s="73" t="s">
        <v>64</v>
      </c>
      <c r="B2296" s="40" t="str">
        <f>_xlfn.XLOOKUP(A2296,'Customer Names'!$A$3:$A$2337,'Customer Names'!$E$3:$E$2337)</f>
        <v>Hope</v>
      </c>
      <c r="C2296" s="29">
        <f>_xlfn.XLOOKUP(A2296,'Medical Examinations'!$P$3:$P$2337,'Medical Examinations'!$Q$3:$Q$2337)</f>
        <v>21.84</v>
      </c>
      <c r="D2296" s="15">
        <f>_xlfn.XLOOKUP(A2296,'Medical Examinations'!$P$3:$P$2337,'Medical Examinations'!$R$3:$R$2337)</f>
        <v>5.71</v>
      </c>
      <c r="E2296" s="15" t="str">
        <f>_xlfn.XLOOKUP(A2296,'Medical Examinations'!$P$3:$P$2337,'Medical Examinations'!$S$3:$S$2337)</f>
        <v>No</v>
      </c>
      <c r="F2296" s="15" t="str">
        <f>_xlfn.XLOOKUP(A2296,'Medical Examinations'!$P$3:$P$2337,'Medical Examinations'!$T$3:$T$2337)</f>
        <v>yes</v>
      </c>
      <c r="G2296" s="15" t="str">
        <f>_xlfn.XLOOKUP(A2296,'Medical Examinations'!$P$3:$P$2337,'Medical Examinations'!$U$3:$U$2337)</f>
        <v>No</v>
      </c>
      <c r="H2296" s="15">
        <f>_xlfn.XLOOKUP(A2296,'Medical Examinations'!$P$3:$P$2337,'Medical Examinations'!$V$3:$V$2337)</f>
        <v>1</v>
      </c>
      <c r="I2296" s="15" t="str">
        <f>_xlfn.XLOOKUP(A2296,'Medical Examinations'!$P$3:$P$2337,'Medical Examinations'!$W$3:$W$2337)</f>
        <v>No</v>
      </c>
      <c r="J2296" s="15" t="str">
        <f>_xlfn.XLOOKUP(A2296,'Medical Examinations'!$P$3:$P$2337,'Medical Examinations'!$X$3:$X$2337)</f>
        <v>Normalweight</v>
      </c>
      <c r="K2296" s="15"/>
      <c r="L2296" s="74">
        <f>_xlfn.XLOOKUP(A2296,'Hospitalisation Details'!$U$4:$U$2346,'Hospitalisation Details'!$V$4:$V$2346)</f>
        <v>38266</v>
      </c>
      <c r="M2296" s="75">
        <f>_xlfn.XLOOKUP(A2296,'Hospitalisation Details'!$U$4:$U$2346,'Hospitalisation Details'!$X$4:$X$2346)</f>
        <v>1135</v>
      </c>
      <c r="N2296" s="15">
        <f>_xlfn.XLOOKUP(A2296,'Hospitalisation Details'!$U$4:$U$2346,'Hospitalisation Details'!$Y$4:$Y$2346)</f>
        <v>4</v>
      </c>
      <c r="O2296" s="15">
        <f>_xlfn.XLOOKUP(A2296,'Hospitalisation Details'!$U$4:$U$2346,'Hospitalisation Details'!$Z$4:$Z$2346)</f>
        <v>1</v>
      </c>
      <c r="P2296" s="15" t="str">
        <f>_xlfn.XLOOKUP(A2296,'Hospitalisation Details'!$U$4:$U$2346,'Hospitalisation Details'!$AA$4:$AA$2346)</f>
        <v>R1013</v>
      </c>
      <c r="Q2296" s="15">
        <f>_xlfn.XLOOKUP(A2296,'Hospitalisation Details'!$U$4:$U$2346,'Hospitalisation Details'!$AB$4:$AB$2346)</f>
        <v>19</v>
      </c>
    </row>
    <row r="2297" spans="1:17" ht="15.5" x14ac:dyDescent="0.35">
      <c r="A2297" s="73" t="s">
        <v>63</v>
      </c>
      <c r="B2297" s="40" t="str">
        <f>_xlfn.XLOOKUP(A2297,'Customer Names'!$A$3:$A$2337,'Customer Names'!$E$3:$E$2337)</f>
        <v>Josh</v>
      </c>
      <c r="C2297" s="29">
        <f>_xlfn.XLOOKUP(A2297,'Medical Examinations'!$P$3:$P$2337,'Medical Examinations'!$Q$3:$Q$2337)</f>
        <v>16.87</v>
      </c>
      <c r="D2297" s="15">
        <f>_xlfn.XLOOKUP(A2297,'Medical Examinations'!$P$3:$P$2337,'Medical Examinations'!$R$3:$R$2337)</f>
        <v>9.1300000000000008</v>
      </c>
      <c r="E2297" s="15" t="str">
        <f>_xlfn.XLOOKUP(A2297,'Medical Examinations'!$P$3:$P$2337,'Medical Examinations'!$S$3:$S$2337)</f>
        <v>No</v>
      </c>
      <c r="F2297" s="15" t="str">
        <f>_xlfn.XLOOKUP(A2297,'Medical Examinations'!$P$3:$P$2337,'Medical Examinations'!$T$3:$T$2337)</f>
        <v>No</v>
      </c>
      <c r="G2297" s="15" t="str">
        <f>_xlfn.XLOOKUP(A2297,'Medical Examinations'!$P$3:$P$2337,'Medical Examinations'!$U$3:$U$2337)</f>
        <v>No</v>
      </c>
      <c r="H2297" s="15">
        <f>_xlfn.XLOOKUP(A2297,'Medical Examinations'!$P$3:$P$2337,'Medical Examinations'!$V$3:$V$2337)</f>
        <v>0</v>
      </c>
      <c r="I2297" s="15" t="str">
        <f>_xlfn.XLOOKUP(A2297,'Medical Examinations'!$P$3:$P$2337,'Medical Examinations'!$W$3:$W$2337)</f>
        <v>No</v>
      </c>
      <c r="J2297" s="15" t="str">
        <f>_xlfn.XLOOKUP(A2297,'Medical Examinations'!$P$3:$P$2337,'Medical Examinations'!$X$3:$X$2337)</f>
        <v>Underweight</v>
      </c>
      <c r="K2297" s="15"/>
      <c r="L2297" s="74">
        <f>_xlfn.XLOOKUP(A2297,'Hospitalisation Details'!$U$4:$U$2346,'Hospitalisation Details'!$V$4:$V$2346)</f>
        <v>37456</v>
      </c>
      <c r="M2297" s="75">
        <f>_xlfn.XLOOKUP(A2297,'Hospitalisation Details'!$U$4:$U$2346,'Hospitalisation Details'!$X$4:$X$2346)</f>
        <v>1132</v>
      </c>
      <c r="N2297" s="15">
        <f>_xlfn.XLOOKUP(A2297,'Hospitalisation Details'!$U$4:$U$2346,'Hospitalisation Details'!$Y$4:$Y$2346)</f>
        <v>4</v>
      </c>
      <c r="O2297" s="15">
        <f>_xlfn.XLOOKUP(A2297,'Hospitalisation Details'!$U$4:$U$2346,'Hospitalisation Details'!$Z$4:$Z$2346)</f>
        <v>2</v>
      </c>
      <c r="P2297" s="15" t="str">
        <f>_xlfn.XLOOKUP(A2297,'Hospitalisation Details'!$U$4:$U$2346,'Hospitalisation Details'!$AA$4:$AA$2346)</f>
        <v>R1013</v>
      </c>
      <c r="Q2297" s="15">
        <f>_xlfn.XLOOKUP(A2297,'Hospitalisation Details'!$U$4:$U$2346,'Hospitalisation Details'!$AB$4:$AB$2346)</f>
        <v>21</v>
      </c>
    </row>
    <row r="2298" spans="1:17" ht="15.5" x14ac:dyDescent="0.35">
      <c r="A2298" s="73" t="s">
        <v>62</v>
      </c>
      <c r="B2298" s="40" t="str">
        <f>_xlfn.XLOOKUP(A2298,'Customer Names'!$A$3:$A$2337,'Customer Names'!$E$3:$E$2337)</f>
        <v>Jacob J</v>
      </c>
      <c r="C2298" s="29">
        <f>_xlfn.XLOOKUP(A2298,'Medical Examinations'!$P$3:$P$2337,'Medical Examinations'!$Q$3:$Q$2337)</f>
        <v>30.14</v>
      </c>
      <c r="D2298" s="15">
        <f>_xlfn.XLOOKUP(A2298,'Medical Examinations'!$P$3:$P$2337,'Medical Examinations'!$R$3:$R$2337)</f>
        <v>5.49</v>
      </c>
      <c r="E2298" s="15" t="str">
        <f>_xlfn.XLOOKUP(A2298,'Medical Examinations'!$P$3:$P$2337,'Medical Examinations'!$S$3:$S$2337)</f>
        <v>No</v>
      </c>
      <c r="F2298" s="15" t="str">
        <f>_xlfn.XLOOKUP(A2298,'Medical Examinations'!$P$3:$P$2337,'Medical Examinations'!$T$3:$T$2337)</f>
        <v>yes</v>
      </c>
      <c r="G2298" s="15" t="str">
        <f>_xlfn.XLOOKUP(A2298,'Medical Examinations'!$P$3:$P$2337,'Medical Examinations'!$U$3:$U$2337)</f>
        <v>No</v>
      </c>
      <c r="H2298" s="15">
        <f>_xlfn.XLOOKUP(A2298,'Medical Examinations'!$P$3:$P$2337,'Medical Examinations'!$V$3:$V$2337)</f>
        <v>1</v>
      </c>
      <c r="I2298" s="15" t="str">
        <f>_xlfn.XLOOKUP(A2298,'Medical Examinations'!$P$3:$P$2337,'Medical Examinations'!$W$3:$W$2337)</f>
        <v>No</v>
      </c>
      <c r="J2298" s="15" t="str">
        <f>_xlfn.XLOOKUP(A2298,'Medical Examinations'!$P$3:$P$2337,'Medical Examinations'!$X$3:$X$2337)</f>
        <v>Obesity</v>
      </c>
      <c r="K2298" s="15"/>
      <c r="L2298" s="74">
        <f>_xlfn.XLOOKUP(A2298,'Hospitalisation Details'!$U$4:$U$2346,'Hospitalisation Details'!$V$4:$V$2346)</f>
        <v>38152</v>
      </c>
      <c r="M2298" s="75">
        <f>_xlfn.XLOOKUP(A2298,'Hospitalisation Details'!$U$4:$U$2346,'Hospitalisation Details'!$X$4:$X$2346)</f>
        <v>1131.51</v>
      </c>
      <c r="N2298" s="15">
        <f>_xlfn.XLOOKUP(A2298,'Hospitalisation Details'!$U$4:$U$2346,'Hospitalisation Details'!$Y$4:$Y$2346)</f>
        <v>4</v>
      </c>
      <c r="O2298" s="15">
        <f>_xlfn.XLOOKUP(A2298,'Hospitalisation Details'!$U$4:$U$2346,'Hospitalisation Details'!$Z$4:$Z$2346)</f>
        <v>2</v>
      </c>
      <c r="P2298" s="15" t="str">
        <f>_xlfn.XLOOKUP(A2298,'Hospitalisation Details'!$U$4:$U$2346,'Hospitalisation Details'!$AA$4:$AA$2346)</f>
        <v>R1013</v>
      </c>
      <c r="Q2298" s="15">
        <f>_xlfn.XLOOKUP(A2298,'Hospitalisation Details'!$U$4:$U$2346,'Hospitalisation Details'!$AB$4:$AB$2346)</f>
        <v>19</v>
      </c>
    </row>
    <row r="2299" spans="1:17" ht="15.5" x14ac:dyDescent="0.35">
      <c r="A2299" s="73" t="s">
        <v>61</v>
      </c>
      <c r="B2299" s="40" t="str">
        <f>_xlfn.XLOOKUP(A2299,'Customer Names'!$A$3:$A$2337,'Customer Names'!$E$3:$E$2337)</f>
        <v>Jose Tomas</v>
      </c>
      <c r="C2299" s="29">
        <f>_xlfn.XLOOKUP(A2299,'Medical Examinations'!$P$3:$P$2337,'Medical Examinations'!$Q$3:$Q$2337)</f>
        <v>23.21</v>
      </c>
      <c r="D2299" s="15">
        <f>_xlfn.XLOOKUP(A2299,'Medical Examinations'!$P$3:$P$2337,'Medical Examinations'!$R$3:$R$2337)</f>
        <v>4.37</v>
      </c>
      <c r="E2299" s="15" t="str">
        <f>_xlfn.XLOOKUP(A2299,'Medical Examinations'!$P$3:$P$2337,'Medical Examinations'!$S$3:$S$2337)</f>
        <v>No</v>
      </c>
      <c r="F2299" s="15" t="str">
        <f>_xlfn.XLOOKUP(A2299,'Medical Examinations'!$P$3:$P$2337,'Medical Examinations'!$T$3:$T$2337)</f>
        <v>yes</v>
      </c>
      <c r="G2299" s="15" t="str">
        <f>_xlfn.XLOOKUP(A2299,'Medical Examinations'!$P$3:$P$2337,'Medical Examinations'!$U$3:$U$2337)</f>
        <v>No</v>
      </c>
      <c r="H2299" s="15">
        <f>_xlfn.XLOOKUP(A2299,'Medical Examinations'!$P$3:$P$2337,'Medical Examinations'!$V$3:$V$2337)</f>
        <v>1</v>
      </c>
      <c r="I2299" s="15" t="str">
        <f>_xlfn.XLOOKUP(A2299,'Medical Examinations'!$P$3:$P$2337,'Medical Examinations'!$W$3:$W$2337)</f>
        <v>No</v>
      </c>
      <c r="J2299" s="15" t="str">
        <f>_xlfn.XLOOKUP(A2299,'Medical Examinations'!$P$3:$P$2337,'Medical Examinations'!$X$3:$X$2337)</f>
        <v>Normalweight</v>
      </c>
      <c r="K2299" s="15"/>
      <c r="L2299" s="74">
        <f>_xlfn.XLOOKUP(A2299,'Hospitalisation Details'!$U$4:$U$2346,'Hospitalisation Details'!$V$4:$V$2346)</f>
        <v>38303</v>
      </c>
      <c r="M2299" s="75">
        <f>_xlfn.XLOOKUP(A2299,'Hospitalisation Details'!$U$4:$U$2346,'Hospitalisation Details'!$X$4:$X$2346)</f>
        <v>1121.8699999999999</v>
      </c>
      <c r="N2299" s="15">
        <f>_xlfn.XLOOKUP(A2299,'Hospitalisation Details'!$U$4:$U$2346,'Hospitalisation Details'!$Y$4:$Y$2346)</f>
        <v>4</v>
      </c>
      <c r="O2299" s="15">
        <f>_xlfn.XLOOKUP(A2299,'Hospitalisation Details'!$U$4:$U$2346,'Hospitalisation Details'!$Z$4:$Z$2346)</f>
        <v>2</v>
      </c>
      <c r="P2299" s="15" t="str">
        <f>_xlfn.XLOOKUP(A2299,'Hospitalisation Details'!$U$4:$U$2346,'Hospitalisation Details'!$AA$4:$AA$2346)</f>
        <v>R1013</v>
      </c>
      <c r="Q2299" s="15">
        <f>_xlfn.XLOOKUP(A2299,'Hospitalisation Details'!$U$4:$U$2346,'Hospitalisation Details'!$AB$4:$AB$2346)</f>
        <v>19</v>
      </c>
    </row>
    <row r="2300" spans="1:17" ht="15.5" x14ac:dyDescent="0.35">
      <c r="A2300" s="73" t="s">
        <v>60</v>
      </c>
      <c r="B2300" s="40" t="str">
        <f>_xlfn.XLOOKUP(A2300,'Customer Names'!$A$3:$A$2337,'Customer Names'!$E$3:$E$2337)</f>
        <v>Mary Evan</v>
      </c>
      <c r="C2300" s="29">
        <f>_xlfn.XLOOKUP(A2300,'Medical Examinations'!$P$3:$P$2337,'Medical Examinations'!$Q$3:$Q$2337)</f>
        <v>17.170000000000002</v>
      </c>
      <c r="D2300" s="15">
        <f>_xlfn.XLOOKUP(A2300,'Medical Examinations'!$P$3:$P$2337,'Medical Examinations'!$R$3:$R$2337)</f>
        <v>8.4600000000000009</v>
      </c>
      <c r="E2300" s="15" t="str">
        <f>_xlfn.XLOOKUP(A2300,'Medical Examinations'!$P$3:$P$2337,'Medical Examinations'!$S$3:$S$2337)</f>
        <v>No</v>
      </c>
      <c r="F2300" s="15" t="str">
        <f>_xlfn.XLOOKUP(A2300,'Medical Examinations'!$P$3:$P$2337,'Medical Examinations'!$T$3:$T$2337)</f>
        <v>No</v>
      </c>
      <c r="G2300" s="15" t="str">
        <f>_xlfn.XLOOKUP(A2300,'Medical Examinations'!$P$3:$P$2337,'Medical Examinations'!$U$3:$U$2337)</f>
        <v>No</v>
      </c>
      <c r="H2300" s="15">
        <f>_xlfn.XLOOKUP(A2300,'Medical Examinations'!$P$3:$P$2337,'Medical Examinations'!$V$3:$V$2337)</f>
        <v>0</v>
      </c>
      <c r="I2300" s="15" t="str">
        <f>_xlfn.XLOOKUP(A2300,'Medical Examinations'!$P$3:$P$2337,'Medical Examinations'!$W$3:$W$2337)</f>
        <v>No</v>
      </c>
      <c r="J2300" s="15" t="str">
        <f>_xlfn.XLOOKUP(A2300,'Medical Examinations'!$P$3:$P$2337,'Medical Examinations'!$X$3:$X$2337)</f>
        <v>Underweight</v>
      </c>
      <c r="K2300" s="15"/>
      <c r="L2300" s="74">
        <f>_xlfn.XLOOKUP(A2300,'Hospitalisation Details'!$U$4:$U$2346,'Hospitalisation Details'!$V$4:$V$2346)</f>
        <v>37481</v>
      </c>
      <c r="M2300" s="75">
        <f>_xlfn.XLOOKUP(A2300,'Hospitalisation Details'!$U$4:$U$2346,'Hospitalisation Details'!$X$4:$X$2346)</f>
        <v>1086</v>
      </c>
      <c r="N2300" s="15">
        <f>_xlfn.XLOOKUP(A2300,'Hospitalisation Details'!$U$4:$U$2346,'Hospitalisation Details'!$Y$4:$Y$2346)</f>
        <v>4</v>
      </c>
      <c r="O2300" s="15">
        <f>_xlfn.XLOOKUP(A2300,'Hospitalisation Details'!$U$4:$U$2346,'Hospitalisation Details'!$Z$4:$Z$2346)</f>
        <v>1</v>
      </c>
      <c r="P2300" s="15" t="str">
        <f>_xlfn.XLOOKUP(A2300,'Hospitalisation Details'!$U$4:$U$2346,'Hospitalisation Details'!$AA$4:$AA$2346)</f>
        <v>R1013</v>
      </c>
      <c r="Q2300" s="15">
        <f>_xlfn.XLOOKUP(A2300,'Hospitalisation Details'!$U$4:$U$2346,'Hospitalisation Details'!$AB$4:$AB$2346)</f>
        <v>21</v>
      </c>
    </row>
    <row r="2301" spans="1:17" ht="15.5" x14ac:dyDescent="0.35">
      <c r="A2301" s="73" t="s">
        <v>59</v>
      </c>
      <c r="B2301" s="40" t="str">
        <f>_xlfn.XLOOKUP(A2301,'Customer Names'!$A$3:$A$2337,'Customer Names'!$E$3:$E$2337)</f>
        <v>Justin K.</v>
      </c>
      <c r="C2301" s="29">
        <f>_xlfn.XLOOKUP(A2301,'Medical Examinations'!$P$3:$P$2337,'Medical Examinations'!$Q$3:$Q$2337)</f>
        <v>15.61</v>
      </c>
      <c r="D2301" s="15">
        <f>_xlfn.XLOOKUP(A2301,'Medical Examinations'!$P$3:$P$2337,'Medical Examinations'!$R$3:$R$2337)</f>
        <v>5.28</v>
      </c>
      <c r="E2301" s="15" t="str">
        <f>_xlfn.XLOOKUP(A2301,'Medical Examinations'!$P$3:$P$2337,'Medical Examinations'!$S$3:$S$2337)</f>
        <v>No</v>
      </c>
      <c r="F2301" s="15" t="str">
        <f>_xlfn.XLOOKUP(A2301,'Medical Examinations'!$P$3:$P$2337,'Medical Examinations'!$T$3:$T$2337)</f>
        <v>No</v>
      </c>
      <c r="G2301" s="15" t="str">
        <f>_xlfn.XLOOKUP(A2301,'Medical Examinations'!$P$3:$P$2337,'Medical Examinations'!$U$3:$U$2337)</f>
        <v>No</v>
      </c>
      <c r="H2301" s="15">
        <f>_xlfn.XLOOKUP(A2301,'Medical Examinations'!$P$3:$P$2337,'Medical Examinations'!$V$3:$V$2337)</f>
        <v>1</v>
      </c>
      <c r="I2301" s="15" t="str">
        <f>_xlfn.XLOOKUP(A2301,'Medical Examinations'!$P$3:$P$2337,'Medical Examinations'!$W$3:$W$2337)</f>
        <v>No</v>
      </c>
      <c r="J2301" s="15" t="str">
        <f>_xlfn.XLOOKUP(A2301,'Medical Examinations'!$P$3:$P$2337,'Medical Examinations'!$X$3:$X$2337)</f>
        <v>Underweight</v>
      </c>
      <c r="K2301" s="15"/>
      <c r="L2301" s="74">
        <f>_xlfn.XLOOKUP(A2301,'Hospitalisation Details'!$U$4:$U$2346,'Hospitalisation Details'!$V$4:$V$2346)</f>
        <v>36155</v>
      </c>
      <c r="M2301" s="75">
        <f>_xlfn.XLOOKUP(A2301,'Hospitalisation Details'!$U$4:$U$2346,'Hospitalisation Details'!$X$4:$X$2346)</f>
        <v>1082</v>
      </c>
      <c r="N2301" s="15">
        <f>_xlfn.XLOOKUP(A2301,'Hospitalisation Details'!$U$4:$U$2346,'Hospitalisation Details'!$Y$4:$Y$2346)</f>
        <v>4</v>
      </c>
      <c r="O2301" s="15">
        <f>_xlfn.XLOOKUP(A2301,'Hospitalisation Details'!$U$4:$U$2346,'Hospitalisation Details'!$Z$4:$Z$2346)</f>
        <v>9</v>
      </c>
      <c r="P2301" s="15" t="str">
        <f>_xlfn.XLOOKUP(A2301,'Hospitalisation Details'!$U$4:$U$2346,'Hospitalisation Details'!$AA$4:$AA$2346)</f>
        <v>R1013</v>
      </c>
      <c r="Q2301" s="15">
        <f>_xlfn.XLOOKUP(A2301,'Hospitalisation Details'!$U$4:$U$2346,'Hospitalisation Details'!$AB$4:$AB$2346)</f>
        <v>24</v>
      </c>
    </row>
    <row r="2302" spans="1:17" ht="15.5" x14ac:dyDescent="0.35">
      <c r="A2302" s="73" t="s">
        <v>58</v>
      </c>
      <c r="B2302" s="40" t="str">
        <f>_xlfn.XLOOKUP(A2302,'Customer Names'!$A$3:$A$2337,'Customer Names'!$E$3:$E$2337)</f>
        <v>Patrick</v>
      </c>
      <c r="C2302" s="29">
        <f>_xlfn.XLOOKUP(A2302,'Medical Examinations'!$P$3:$P$2337,'Medical Examinations'!$Q$3:$Q$2337)</f>
        <v>17.98</v>
      </c>
      <c r="D2302" s="15">
        <f>_xlfn.XLOOKUP(A2302,'Medical Examinations'!$P$3:$P$2337,'Medical Examinations'!$R$3:$R$2337)</f>
        <v>5.33</v>
      </c>
      <c r="E2302" s="15" t="str">
        <f>_xlfn.XLOOKUP(A2302,'Medical Examinations'!$P$3:$P$2337,'Medical Examinations'!$S$3:$S$2337)</f>
        <v>Yes</v>
      </c>
      <c r="F2302" s="15" t="str">
        <f>_xlfn.XLOOKUP(A2302,'Medical Examinations'!$P$3:$P$2337,'Medical Examinations'!$T$3:$T$2337)</f>
        <v>No</v>
      </c>
      <c r="G2302" s="15" t="str">
        <f>_xlfn.XLOOKUP(A2302,'Medical Examinations'!$P$3:$P$2337,'Medical Examinations'!$U$3:$U$2337)</f>
        <v>Yes</v>
      </c>
      <c r="H2302" s="15">
        <f>_xlfn.XLOOKUP(A2302,'Medical Examinations'!$P$3:$P$2337,'Medical Examinations'!$V$3:$V$2337)</f>
        <v>1</v>
      </c>
      <c r="I2302" s="15" t="str">
        <f>_xlfn.XLOOKUP(A2302,'Medical Examinations'!$P$3:$P$2337,'Medical Examinations'!$W$3:$W$2337)</f>
        <v>No</v>
      </c>
      <c r="J2302" s="15" t="str">
        <f>_xlfn.XLOOKUP(A2302,'Medical Examinations'!$P$3:$P$2337,'Medical Examinations'!$X$3:$X$2337)</f>
        <v>Underweight</v>
      </c>
      <c r="K2302" s="15"/>
      <c r="L2302" s="74">
        <f>_xlfn.XLOOKUP(A2302,'Hospitalisation Details'!$U$4:$U$2346,'Hospitalisation Details'!$V$4:$V$2346)</f>
        <v>35655</v>
      </c>
      <c r="M2302" s="75">
        <f>_xlfn.XLOOKUP(A2302,'Hospitalisation Details'!$U$4:$U$2346,'Hospitalisation Details'!$X$4:$X$2346)</f>
        <v>1071</v>
      </c>
      <c r="N2302" s="15">
        <f>_xlfn.XLOOKUP(A2302,'Hospitalisation Details'!$U$4:$U$2346,'Hospitalisation Details'!$Y$4:$Y$2346)</f>
        <v>4</v>
      </c>
      <c r="O2302" s="15">
        <f>_xlfn.XLOOKUP(A2302,'Hospitalisation Details'!$U$4:$U$2346,'Hospitalisation Details'!$Z$4:$Z$2346)</f>
        <v>1</v>
      </c>
      <c r="P2302" s="15" t="str">
        <f>_xlfn.XLOOKUP(A2302,'Hospitalisation Details'!$U$4:$U$2346,'Hospitalisation Details'!$AA$4:$AA$2346)</f>
        <v>R1013</v>
      </c>
      <c r="Q2302" s="15">
        <f>_xlfn.XLOOKUP(A2302,'Hospitalisation Details'!$U$4:$U$2346,'Hospitalisation Details'!$AB$4:$AB$2346)</f>
        <v>26</v>
      </c>
    </row>
    <row r="2303" spans="1:17" ht="15.5" x14ac:dyDescent="0.35">
      <c r="A2303" s="73" t="s">
        <v>57</v>
      </c>
      <c r="B2303" s="40" t="str">
        <f>_xlfn.XLOOKUP(A2303,'Customer Names'!$A$3:$A$2337,'Customer Names'!$E$3:$E$2337)</f>
        <v>Roman</v>
      </c>
      <c r="C2303" s="29">
        <f>_xlfn.XLOOKUP(A2303,'Medical Examinations'!$P$3:$P$2337,'Medical Examinations'!$Q$3:$Q$2337)</f>
        <v>21.64</v>
      </c>
      <c r="D2303" s="15">
        <f>_xlfn.XLOOKUP(A2303,'Medical Examinations'!$P$3:$P$2337,'Medical Examinations'!$R$3:$R$2337)</f>
        <v>5.5</v>
      </c>
      <c r="E2303" s="15" t="str">
        <f>_xlfn.XLOOKUP(A2303,'Medical Examinations'!$P$3:$P$2337,'Medical Examinations'!$S$3:$S$2337)</f>
        <v>No</v>
      </c>
      <c r="F2303" s="15" t="str">
        <f>_xlfn.XLOOKUP(A2303,'Medical Examinations'!$P$3:$P$2337,'Medical Examinations'!$T$3:$T$2337)</f>
        <v>yes</v>
      </c>
      <c r="G2303" s="15" t="str">
        <f>_xlfn.XLOOKUP(A2303,'Medical Examinations'!$P$3:$P$2337,'Medical Examinations'!$U$3:$U$2337)</f>
        <v>No</v>
      </c>
      <c r="H2303" s="15">
        <f>_xlfn.XLOOKUP(A2303,'Medical Examinations'!$P$3:$P$2337,'Medical Examinations'!$V$3:$V$2337)</f>
        <v>1</v>
      </c>
      <c r="I2303" s="15" t="str">
        <f>_xlfn.XLOOKUP(A2303,'Medical Examinations'!$P$3:$P$2337,'Medical Examinations'!$W$3:$W$2337)</f>
        <v>No</v>
      </c>
      <c r="J2303" s="15" t="str">
        <f>_xlfn.XLOOKUP(A2303,'Medical Examinations'!$P$3:$P$2337,'Medical Examinations'!$X$3:$X$2337)</f>
        <v>Normalweight</v>
      </c>
      <c r="K2303" s="15"/>
      <c r="L2303" s="74">
        <f>_xlfn.XLOOKUP(A2303,'Hospitalisation Details'!$U$4:$U$2346,'Hospitalisation Details'!$V$4:$V$2346)</f>
        <v>38223</v>
      </c>
      <c r="M2303" s="75">
        <f>_xlfn.XLOOKUP(A2303,'Hospitalisation Details'!$U$4:$U$2346,'Hospitalisation Details'!$X$4:$X$2346)</f>
        <v>1070</v>
      </c>
      <c r="N2303" s="15">
        <f>_xlfn.XLOOKUP(A2303,'Hospitalisation Details'!$U$4:$U$2346,'Hospitalisation Details'!$Y$4:$Y$2346)</f>
        <v>4</v>
      </c>
      <c r="O2303" s="15">
        <f>_xlfn.XLOOKUP(A2303,'Hospitalisation Details'!$U$4:$U$2346,'Hospitalisation Details'!$Z$4:$Z$2346)</f>
        <v>1</v>
      </c>
      <c r="P2303" s="15" t="str">
        <f>_xlfn.XLOOKUP(A2303,'Hospitalisation Details'!$U$4:$U$2346,'Hospitalisation Details'!$AA$4:$AA$2346)</f>
        <v>R1013</v>
      </c>
      <c r="Q2303" s="15">
        <f>_xlfn.XLOOKUP(A2303,'Hospitalisation Details'!$U$4:$U$2346,'Hospitalisation Details'!$AB$4:$AB$2346)</f>
        <v>19</v>
      </c>
    </row>
    <row r="2304" spans="1:17" ht="15.5" x14ac:dyDescent="0.35">
      <c r="A2304" s="73" t="s">
        <v>56</v>
      </c>
      <c r="B2304" s="40" t="str">
        <f>_xlfn.XLOOKUP(A2304,'Customer Names'!$A$3:$A$2337,'Customer Names'!$E$3:$E$2337)</f>
        <v>David</v>
      </c>
      <c r="C2304" s="29">
        <f>_xlfn.XLOOKUP(A2304,'Medical Examinations'!$P$3:$P$2337,'Medical Examinations'!$Q$3:$Q$2337)</f>
        <v>16.399999999999999</v>
      </c>
      <c r="D2304" s="15">
        <f>_xlfn.XLOOKUP(A2304,'Medical Examinations'!$P$3:$P$2337,'Medical Examinations'!$R$3:$R$2337)</f>
        <v>5.4</v>
      </c>
      <c r="E2304" s="15" t="str">
        <f>_xlfn.XLOOKUP(A2304,'Medical Examinations'!$P$3:$P$2337,'Medical Examinations'!$S$3:$S$2337)</f>
        <v>No</v>
      </c>
      <c r="F2304" s="15" t="str">
        <f>_xlfn.XLOOKUP(A2304,'Medical Examinations'!$P$3:$P$2337,'Medical Examinations'!$T$3:$T$2337)</f>
        <v>No</v>
      </c>
      <c r="G2304" s="15" t="str">
        <f>_xlfn.XLOOKUP(A2304,'Medical Examinations'!$P$3:$P$2337,'Medical Examinations'!$U$3:$U$2337)</f>
        <v>Yes</v>
      </c>
      <c r="H2304" s="15">
        <f>_xlfn.XLOOKUP(A2304,'Medical Examinations'!$P$3:$P$2337,'Medical Examinations'!$V$3:$V$2337)</f>
        <v>1</v>
      </c>
      <c r="I2304" s="15" t="str">
        <f>_xlfn.XLOOKUP(A2304,'Medical Examinations'!$P$3:$P$2337,'Medical Examinations'!$W$3:$W$2337)</f>
        <v>No</v>
      </c>
      <c r="J2304" s="15" t="str">
        <f>_xlfn.XLOOKUP(A2304,'Medical Examinations'!$P$3:$P$2337,'Medical Examinations'!$X$3:$X$2337)</f>
        <v>Underweight</v>
      </c>
      <c r="K2304" s="15"/>
      <c r="L2304" s="74">
        <f>_xlfn.XLOOKUP(A2304,'Hospitalisation Details'!$U$4:$U$2346,'Hospitalisation Details'!$V$4:$V$2346)</f>
        <v>34240</v>
      </c>
      <c r="M2304" s="75">
        <f>_xlfn.XLOOKUP(A2304,'Hospitalisation Details'!$U$4:$U$2346,'Hospitalisation Details'!$X$4:$X$2346)</f>
        <v>1068</v>
      </c>
      <c r="N2304" s="15">
        <f>_xlfn.XLOOKUP(A2304,'Hospitalisation Details'!$U$4:$U$2346,'Hospitalisation Details'!$Y$4:$Y$2346)</f>
        <v>4</v>
      </c>
      <c r="O2304" s="15">
        <f>_xlfn.XLOOKUP(A2304,'Hospitalisation Details'!$U$4:$U$2346,'Hospitalisation Details'!$Z$4:$Z$2346)</f>
        <v>2</v>
      </c>
      <c r="P2304" s="15" t="str">
        <f>_xlfn.XLOOKUP(A2304,'Hospitalisation Details'!$U$4:$U$2346,'Hospitalisation Details'!$AA$4:$AA$2346)</f>
        <v>R1013</v>
      </c>
      <c r="Q2304" s="15">
        <f>_xlfn.XLOOKUP(A2304,'Hospitalisation Details'!$U$4:$U$2346,'Hospitalisation Details'!$AB$4:$AB$2346)</f>
        <v>30</v>
      </c>
    </row>
    <row r="2305" spans="1:17" ht="15.5" x14ac:dyDescent="0.35">
      <c r="A2305" s="73" t="s">
        <v>55</v>
      </c>
      <c r="B2305" s="40" t="str">
        <f>_xlfn.XLOOKUP(A2305,'Customer Names'!$A$3:$A$2337,'Customer Names'!$E$3:$E$2337)</f>
        <v>Evelyn L</v>
      </c>
      <c r="C2305" s="29">
        <f>_xlfn.XLOOKUP(A2305,'Medical Examinations'!$P$3:$P$2337,'Medical Examinations'!$Q$3:$Q$2337)</f>
        <v>15.77</v>
      </c>
      <c r="D2305" s="15">
        <f>_xlfn.XLOOKUP(A2305,'Medical Examinations'!$P$3:$P$2337,'Medical Examinations'!$R$3:$R$2337)</f>
        <v>6.05</v>
      </c>
      <c r="E2305" s="15" t="str">
        <f>_xlfn.XLOOKUP(A2305,'Medical Examinations'!$P$3:$P$2337,'Medical Examinations'!$S$3:$S$2337)</f>
        <v>Yes</v>
      </c>
      <c r="F2305" s="15" t="str">
        <f>_xlfn.XLOOKUP(A2305,'Medical Examinations'!$P$3:$P$2337,'Medical Examinations'!$T$3:$T$2337)</f>
        <v>No</v>
      </c>
      <c r="G2305" s="15" t="str">
        <f>_xlfn.XLOOKUP(A2305,'Medical Examinations'!$P$3:$P$2337,'Medical Examinations'!$U$3:$U$2337)</f>
        <v>No</v>
      </c>
      <c r="H2305" s="15">
        <f>_xlfn.XLOOKUP(A2305,'Medical Examinations'!$P$3:$P$2337,'Medical Examinations'!$V$3:$V$2337)</f>
        <v>1</v>
      </c>
      <c r="I2305" s="15" t="str">
        <f>_xlfn.XLOOKUP(A2305,'Medical Examinations'!$P$3:$P$2337,'Medical Examinations'!$W$3:$W$2337)</f>
        <v>No</v>
      </c>
      <c r="J2305" s="15" t="str">
        <f>_xlfn.XLOOKUP(A2305,'Medical Examinations'!$P$3:$P$2337,'Medical Examinations'!$X$3:$X$2337)</f>
        <v>Underweight</v>
      </c>
      <c r="K2305" s="15"/>
      <c r="L2305" s="74">
        <f>_xlfn.XLOOKUP(A2305,'Hospitalisation Details'!$U$4:$U$2346,'Hospitalisation Details'!$V$4:$V$2346)</f>
        <v>34851</v>
      </c>
      <c r="M2305" s="75">
        <f>_xlfn.XLOOKUP(A2305,'Hospitalisation Details'!$U$4:$U$2346,'Hospitalisation Details'!$X$4:$X$2346)</f>
        <v>1056</v>
      </c>
      <c r="N2305" s="15">
        <f>_xlfn.XLOOKUP(A2305,'Hospitalisation Details'!$U$4:$U$2346,'Hospitalisation Details'!$Y$4:$Y$2346)</f>
        <v>4</v>
      </c>
      <c r="O2305" s="15">
        <f>_xlfn.XLOOKUP(A2305,'Hospitalisation Details'!$U$4:$U$2346,'Hospitalisation Details'!$Z$4:$Z$2346)</f>
        <v>9</v>
      </c>
      <c r="P2305" s="15" t="str">
        <f>_xlfn.XLOOKUP(A2305,'Hospitalisation Details'!$U$4:$U$2346,'Hospitalisation Details'!$AA$4:$AA$2346)</f>
        <v>R1013</v>
      </c>
      <c r="Q2305" s="15">
        <f>_xlfn.XLOOKUP(A2305,'Hospitalisation Details'!$U$4:$U$2346,'Hospitalisation Details'!$AB$4:$AB$2346)</f>
        <v>28</v>
      </c>
    </row>
    <row r="2306" spans="1:17" ht="15.5" x14ac:dyDescent="0.35">
      <c r="A2306" s="73" t="s">
        <v>54</v>
      </c>
      <c r="B2306" s="40" t="str">
        <f>_xlfn.XLOOKUP(A2306,'Customer Names'!$A$3:$A$2337,'Customer Names'!$E$3:$E$2337)</f>
        <v>Jim</v>
      </c>
      <c r="C2306" s="29">
        <f>_xlfn.XLOOKUP(A2306,'Medical Examinations'!$P$3:$P$2337,'Medical Examinations'!$Q$3:$Q$2337)</f>
        <v>18.27</v>
      </c>
      <c r="D2306" s="15">
        <f>_xlfn.XLOOKUP(A2306,'Medical Examinations'!$P$3:$P$2337,'Medical Examinations'!$R$3:$R$2337)</f>
        <v>11.46</v>
      </c>
      <c r="E2306" s="15" t="str">
        <f>_xlfn.XLOOKUP(A2306,'Medical Examinations'!$P$3:$P$2337,'Medical Examinations'!$S$3:$S$2337)</f>
        <v>No</v>
      </c>
      <c r="F2306" s="15" t="str">
        <f>_xlfn.XLOOKUP(A2306,'Medical Examinations'!$P$3:$P$2337,'Medical Examinations'!$T$3:$T$2337)</f>
        <v>No</v>
      </c>
      <c r="G2306" s="15" t="str">
        <f>_xlfn.XLOOKUP(A2306,'Medical Examinations'!$P$3:$P$2337,'Medical Examinations'!$U$3:$U$2337)</f>
        <v>No</v>
      </c>
      <c r="H2306" s="15">
        <f>_xlfn.XLOOKUP(A2306,'Medical Examinations'!$P$3:$P$2337,'Medical Examinations'!$V$3:$V$2337)</f>
        <v>0</v>
      </c>
      <c r="I2306" s="15" t="str">
        <f>_xlfn.XLOOKUP(A2306,'Medical Examinations'!$P$3:$P$2337,'Medical Examinations'!$W$3:$W$2337)</f>
        <v>No</v>
      </c>
      <c r="J2306" s="15" t="str">
        <f>_xlfn.XLOOKUP(A2306,'Medical Examinations'!$P$3:$P$2337,'Medical Examinations'!$X$3:$X$2337)</f>
        <v>Underweight</v>
      </c>
      <c r="K2306" s="15"/>
      <c r="L2306" s="74">
        <f>_xlfn.XLOOKUP(A2306,'Hospitalisation Details'!$U$4:$U$2346,'Hospitalisation Details'!$V$4:$V$2346)</f>
        <v>37438</v>
      </c>
      <c r="M2306" s="75">
        <f>_xlfn.XLOOKUP(A2306,'Hospitalisation Details'!$U$4:$U$2346,'Hospitalisation Details'!$X$4:$X$2346)</f>
        <v>1049</v>
      </c>
      <c r="N2306" s="15">
        <f>_xlfn.XLOOKUP(A2306,'Hospitalisation Details'!$U$4:$U$2346,'Hospitalisation Details'!$Y$4:$Y$2346)</f>
        <v>4</v>
      </c>
      <c r="O2306" s="15">
        <f>_xlfn.XLOOKUP(A2306,'Hospitalisation Details'!$U$4:$U$2346,'Hospitalisation Details'!$Z$4:$Z$2346)</f>
        <v>9</v>
      </c>
      <c r="P2306" s="15" t="str">
        <f>_xlfn.XLOOKUP(A2306,'Hospitalisation Details'!$U$4:$U$2346,'Hospitalisation Details'!$AA$4:$AA$2346)</f>
        <v>R1012</v>
      </c>
      <c r="Q2306" s="15">
        <f>_xlfn.XLOOKUP(A2306,'Hospitalisation Details'!$U$4:$U$2346,'Hospitalisation Details'!$AB$4:$AB$2346)</f>
        <v>21</v>
      </c>
    </row>
    <row r="2307" spans="1:17" ht="15.5" x14ac:dyDescent="0.35">
      <c r="A2307" s="73" t="s">
        <v>53</v>
      </c>
      <c r="B2307" s="40" t="str">
        <f>_xlfn.XLOOKUP(A2307,'Customer Names'!$A$3:$A$2337,'Customer Names'!$E$3:$E$2337)</f>
        <v>Matthew S</v>
      </c>
      <c r="C2307" s="29">
        <f>_xlfn.XLOOKUP(A2307,'Medical Examinations'!$P$3:$P$2337,'Medical Examinations'!$Q$3:$Q$2337)</f>
        <v>16.489999999999998</v>
      </c>
      <c r="D2307" s="15">
        <f>_xlfn.XLOOKUP(A2307,'Medical Examinations'!$P$3:$P$2337,'Medical Examinations'!$R$3:$R$2337)</f>
        <v>8.48</v>
      </c>
      <c r="E2307" s="15" t="str">
        <f>_xlfn.XLOOKUP(A2307,'Medical Examinations'!$P$3:$P$2337,'Medical Examinations'!$S$3:$S$2337)</f>
        <v>No</v>
      </c>
      <c r="F2307" s="15" t="str">
        <f>_xlfn.XLOOKUP(A2307,'Medical Examinations'!$P$3:$P$2337,'Medical Examinations'!$T$3:$T$2337)</f>
        <v>No</v>
      </c>
      <c r="G2307" s="15" t="str">
        <f>_xlfn.XLOOKUP(A2307,'Medical Examinations'!$P$3:$P$2337,'Medical Examinations'!$U$3:$U$2337)</f>
        <v>No</v>
      </c>
      <c r="H2307" s="15">
        <f>_xlfn.XLOOKUP(A2307,'Medical Examinations'!$P$3:$P$2337,'Medical Examinations'!$V$3:$V$2337)</f>
        <v>0</v>
      </c>
      <c r="I2307" s="15" t="str">
        <f>_xlfn.XLOOKUP(A2307,'Medical Examinations'!$P$3:$P$2337,'Medical Examinations'!$W$3:$W$2337)</f>
        <v>No</v>
      </c>
      <c r="J2307" s="15" t="str">
        <f>_xlfn.XLOOKUP(A2307,'Medical Examinations'!$P$3:$P$2337,'Medical Examinations'!$X$3:$X$2337)</f>
        <v>Underweight</v>
      </c>
      <c r="K2307" s="15"/>
      <c r="L2307" s="74">
        <f>_xlfn.XLOOKUP(A2307,'Hospitalisation Details'!$U$4:$U$2346,'Hospitalisation Details'!$V$4:$V$2346)</f>
        <v>37457</v>
      </c>
      <c r="M2307" s="75">
        <f>_xlfn.XLOOKUP(A2307,'Hospitalisation Details'!$U$4:$U$2346,'Hospitalisation Details'!$X$4:$X$2346)</f>
        <v>1047</v>
      </c>
      <c r="N2307" s="15">
        <f>_xlfn.XLOOKUP(A2307,'Hospitalisation Details'!$U$4:$U$2346,'Hospitalisation Details'!$Y$4:$Y$2346)</f>
        <v>4</v>
      </c>
      <c r="O2307" s="15">
        <f>_xlfn.XLOOKUP(A2307,'Hospitalisation Details'!$U$4:$U$2346,'Hospitalisation Details'!$Z$4:$Z$2346)</f>
        <v>2</v>
      </c>
      <c r="P2307" s="15" t="str">
        <f>_xlfn.XLOOKUP(A2307,'Hospitalisation Details'!$U$4:$U$2346,'Hospitalisation Details'!$AA$4:$AA$2346)</f>
        <v>R1013</v>
      </c>
      <c r="Q2307" s="15">
        <f>_xlfn.XLOOKUP(A2307,'Hospitalisation Details'!$U$4:$U$2346,'Hospitalisation Details'!$AB$4:$AB$2346)</f>
        <v>21</v>
      </c>
    </row>
    <row r="2308" spans="1:17" ht="15.5" x14ac:dyDescent="0.35">
      <c r="A2308" s="73" t="s">
        <v>52</v>
      </c>
      <c r="B2308" s="40" t="str">
        <f>_xlfn.XLOOKUP(A2308,'Customer Names'!$A$3:$A$2337,'Customer Names'!$E$3:$E$2337)</f>
        <v>Kenneth</v>
      </c>
      <c r="C2308" s="29">
        <f>_xlfn.XLOOKUP(A2308,'Medical Examinations'!$P$3:$P$2337,'Medical Examinations'!$Q$3:$Q$2337)</f>
        <v>16.14</v>
      </c>
      <c r="D2308" s="15">
        <f>_xlfn.XLOOKUP(A2308,'Medical Examinations'!$P$3:$P$2337,'Medical Examinations'!$R$3:$R$2337)</f>
        <v>4.8600000000000003</v>
      </c>
      <c r="E2308" s="15" t="str">
        <f>_xlfn.XLOOKUP(A2308,'Medical Examinations'!$P$3:$P$2337,'Medical Examinations'!$S$3:$S$2337)</f>
        <v>No</v>
      </c>
      <c r="F2308" s="15" t="str">
        <f>_xlfn.XLOOKUP(A2308,'Medical Examinations'!$P$3:$P$2337,'Medical Examinations'!$T$3:$T$2337)</f>
        <v>No</v>
      </c>
      <c r="G2308" s="15" t="str">
        <f>_xlfn.XLOOKUP(A2308,'Medical Examinations'!$P$3:$P$2337,'Medical Examinations'!$U$3:$U$2337)</f>
        <v>No</v>
      </c>
      <c r="H2308" s="15">
        <f>_xlfn.XLOOKUP(A2308,'Medical Examinations'!$P$3:$P$2337,'Medical Examinations'!$V$3:$V$2337)</f>
        <v>0</v>
      </c>
      <c r="I2308" s="15" t="str">
        <f>_xlfn.XLOOKUP(A2308,'Medical Examinations'!$P$3:$P$2337,'Medical Examinations'!$W$3:$W$2337)</f>
        <v>No</v>
      </c>
      <c r="J2308" s="15" t="str">
        <f>_xlfn.XLOOKUP(A2308,'Medical Examinations'!$P$3:$P$2337,'Medical Examinations'!$X$3:$X$2337)</f>
        <v>Underweight</v>
      </c>
      <c r="K2308" s="15"/>
      <c r="L2308" s="74">
        <f>_xlfn.XLOOKUP(A2308,'Hospitalisation Details'!$U$4:$U$2346,'Hospitalisation Details'!$V$4:$V$2346)</f>
        <v>34655</v>
      </c>
      <c r="M2308" s="75">
        <f>_xlfn.XLOOKUP(A2308,'Hospitalisation Details'!$U$4:$U$2346,'Hospitalisation Details'!$X$4:$X$2346)</f>
        <v>1044</v>
      </c>
      <c r="N2308" s="15">
        <f>_xlfn.XLOOKUP(A2308,'Hospitalisation Details'!$U$4:$U$2346,'Hospitalisation Details'!$Y$4:$Y$2346)</f>
        <v>4</v>
      </c>
      <c r="O2308" s="15">
        <f>_xlfn.XLOOKUP(A2308,'Hospitalisation Details'!$U$4:$U$2346,'Hospitalisation Details'!$Z$4:$Z$2346)</f>
        <v>9</v>
      </c>
      <c r="P2308" s="15" t="str">
        <f>_xlfn.XLOOKUP(A2308,'Hospitalisation Details'!$U$4:$U$2346,'Hospitalisation Details'!$AA$4:$AA$2346)</f>
        <v>R1013</v>
      </c>
      <c r="Q2308" s="15">
        <f>_xlfn.XLOOKUP(A2308,'Hospitalisation Details'!$U$4:$U$2346,'Hospitalisation Details'!$AB$4:$AB$2346)</f>
        <v>29</v>
      </c>
    </row>
    <row r="2309" spans="1:17" ht="15.5" x14ac:dyDescent="0.35">
      <c r="A2309" s="73" t="s">
        <v>51</v>
      </c>
      <c r="B2309" s="40" t="str">
        <f>_xlfn.XLOOKUP(A2309,'Customer Names'!$A$3:$A$2337,'Customer Names'!$E$3:$E$2337)</f>
        <v>Andrea</v>
      </c>
      <c r="C2309" s="29">
        <f>_xlfn.XLOOKUP(A2309,'Medical Examinations'!$P$3:$P$2337,'Medical Examinations'!$Q$3:$Q$2337)</f>
        <v>20.85</v>
      </c>
      <c r="D2309" s="15">
        <f>_xlfn.XLOOKUP(A2309,'Medical Examinations'!$P$3:$P$2337,'Medical Examinations'!$R$3:$R$2337)</f>
        <v>4.45</v>
      </c>
      <c r="E2309" s="15" t="str">
        <f>_xlfn.XLOOKUP(A2309,'Medical Examinations'!$P$3:$P$2337,'Medical Examinations'!$S$3:$S$2337)</f>
        <v>Yes</v>
      </c>
      <c r="F2309" s="15" t="str">
        <f>_xlfn.XLOOKUP(A2309,'Medical Examinations'!$P$3:$P$2337,'Medical Examinations'!$T$3:$T$2337)</f>
        <v>No</v>
      </c>
      <c r="G2309" s="15" t="str">
        <f>_xlfn.XLOOKUP(A2309,'Medical Examinations'!$P$3:$P$2337,'Medical Examinations'!$U$3:$U$2337)</f>
        <v>No</v>
      </c>
      <c r="H2309" s="15">
        <f>_xlfn.XLOOKUP(A2309,'Medical Examinations'!$P$3:$P$2337,'Medical Examinations'!$V$3:$V$2337)</f>
        <v>1</v>
      </c>
      <c r="I2309" s="15" t="str">
        <f>_xlfn.XLOOKUP(A2309,'Medical Examinations'!$P$3:$P$2337,'Medical Examinations'!$W$3:$W$2337)</f>
        <v>No</v>
      </c>
      <c r="J2309" s="15" t="str">
        <f>_xlfn.XLOOKUP(A2309,'Medical Examinations'!$P$3:$P$2337,'Medical Examinations'!$X$3:$X$2337)</f>
        <v>Normalweight</v>
      </c>
      <c r="K2309" s="15"/>
      <c r="L2309" s="74">
        <f>_xlfn.XLOOKUP(A2309,'Hospitalisation Details'!$U$4:$U$2346,'Hospitalisation Details'!$V$4:$V$2346)</f>
        <v>34977</v>
      </c>
      <c r="M2309" s="75">
        <f>_xlfn.XLOOKUP(A2309,'Hospitalisation Details'!$U$4:$U$2346,'Hospitalisation Details'!$X$4:$X$2346)</f>
        <v>1033.74</v>
      </c>
      <c r="N2309" s="15">
        <f>_xlfn.XLOOKUP(A2309,'Hospitalisation Details'!$U$4:$U$2346,'Hospitalisation Details'!$Y$4:$Y$2346)</f>
        <v>4</v>
      </c>
      <c r="O2309" s="15">
        <f>_xlfn.XLOOKUP(A2309,'Hospitalisation Details'!$U$4:$U$2346,'Hospitalisation Details'!$Z$4:$Z$2346)</f>
        <v>2</v>
      </c>
      <c r="P2309" s="15" t="str">
        <f>_xlfn.XLOOKUP(A2309,'Hospitalisation Details'!$U$4:$U$2346,'Hospitalisation Details'!$AA$4:$AA$2346)</f>
        <v>R1013</v>
      </c>
      <c r="Q2309" s="15">
        <f>_xlfn.XLOOKUP(A2309,'Hospitalisation Details'!$U$4:$U$2346,'Hospitalisation Details'!$AB$4:$AB$2346)</f>
        <v>28</v>
      </c>
    </row>
    <row r="2310" spans="1:17" ht="15.5" x14ac:dyDescent="0.35">
      <c r="A2310" s="73" t="s">
        <v>50</v>
      </c>
      <c r="B2310" s="40" t="str">
        <f>_xlfn.XLOOKUP(A2310,'Customer Names'!$A$3:$A$2337,'Customer Names'!$E$3:$E$2337)</f>
        <v>Kristina</v>
      </c>
      <c r="C2310" s="29">
        <f>_xlfn.XLOOKUP(A2310,'Medical Examinations'!$P$3:$P$2337,'Medical Examinations'!$Q$3:$Q$2337)</f>
        <v>15.88</v>
      </c>
      <c r="D2310" s="15">
        <f>_xlfn.XLOOKUP(A2310,'Medical Examinations'!$P$3:$P$2337,'Medical Examinations'!$R$3:$R$2337)</f>
        <v>4.3600000000000003</v>
      </c>
      <c r="E2310" s="15" t="str">
        <f>_xlfn.XLOOKUP(A2310,'Medical Examinations'!$P$3:$P$2337,'Medical Examinations'!$S$3:$S$2337)</f>
        <v>No</v>
      </c>
      <c r="F2310" s="15" t="str">
        <f>_xlfn.XLOOKUP(A2310,'Medical Examinations'!$P$3:$P$2337,'Medical Examinations'!$T$3:$T$2337)</f>
        <v>No</v>
      </c>
      <c r="G2310" s="15" t="str">
        <f>_xlfn.XLOOKUP(A2310,'Medical Examinations'!$P$3:$P$2337,'Medical Examinations'!$U$3:$U$2337)</f>
        <v>No</v>
      </c>
      <c r="H2310" s="15">
        <f>_xlfn.XLOOKUP(A2310,'Medical Examinations'!$P$3:$P$2337,'Medical Examinations'!$V$3:$V$2337)</f>
        <v>0</v>
      </c>
      <c r="I2310" s="15" t="str">
        <f>_xlfn.XLOOKUP(A2310,'Medical Examinations'!$P$3:$P$2337,'Medical Examinations'!$W$3:$W$2337)</f>
        <v>No</v>
      </c>
      <c r="J2310" s="15" t="str">
        <f>_xlfn.XLOOKUP(A2310,'Medical Examinations'!$P$3:$P$2337,'Medical Examinations'!$X$3:$X$2337)</f>
        <v>Underweight</v>
      </c>
      <c r="K2310" s="15"/>
      <c r="L2310" s="74">
        <f>_xlfn.XLOOKUP(A2310,'Hospitalisation Details'!$U$4:$U$2346,'Hospitalisation Details'!$V$4:$V$2346)</f>
        <v>36377</v>
      </c>
      <c r="M2310" s="75">
        <f>_xlfn.XLOOKUP(A2310,'Hospitalisation Details'!$U$4:$U$2346,'Hospitalisation Details'!$X$4:$X$2346)</f>
        <v>1019</v>
      </c>
      <c r="N2310" s="15">
        <f>_xlfn.XLOOKUP(A2310,'Hospitalisation Details'!$U$4:$U$2346,'Hospitalisation Details'!$Y$4:$Y$2346)</f>
        <v>4</v>
      </c>
      <c r="O2310" s="15">
        <f>_xlfn.XLOOKUP(A2310,'Hospitalisation Details'!$U$4:$U$2346,'Hospitalisation Details'!$Z$4:$Z$2346)</f>
        <v>9</v>
      </c>
      <c r="P2310" s="15" t="str">
        <f>_xlfn.XLOOKUP(A2310,'Hospitalisation Details'!$U$4:$U$2346,'Hospitalisation Details'!$AA$4:$AA$2346)</f>
        <v>R1013</v>
      </c>
      <c r="Q2310" s="15">
        <f>_xlfn.XLOOKUP(A2310,'Hospitalisation Details'!$U$4:$U$2346,'Hospitalisation Details'!$AB$4:$AB$2346)</f>
        <v>24</v>
      </c>
    </row>
    <row r="2311" spans="1:17" ht="15.5" x14ac:dyDescent="0.35">
      <c r="A2311" s="73" t="s">
        <v>49</v>
      </c>
      <c r="B2311" s="40" t="str">
        <f>_xlfn.XLOOKUP(A2311,'Customer Names'!$A$3:$A$2337,'Customer Names'!$E$3:$E$2337)</f>
        <v>Kristen</v>
      </c>
      <c r="C2311" s="29">
        <f>_xlfn.XLOOKUP(A2311,'Medical Examinations'!$P$3:$P$2337,'Medical Examinations'!$Q$3:$Q$2337)</f>
        <v>20.66</v>
      </c>
      <c r="D2311" s="15">
        <f>_xlfn.XLOOKUP(A2311,'Medical Examinations'!$P$3:$P$2337,'Medical Examinations'!$R$3:$R$2337)</f>
        <v>5.8</v>
      </c>
      <c r="E2311" s="15" t="str">
        <f>_xlfn.XLOOKUP(A2311,'Medical Examinations'!$P$3:$P$2337,'Medical Examinations'!$S$3:$S$2337)</f>
        <v>No</v>
      </c>
      <c r="F2311" s="15" t="str">
        <f>_xlfn.XLOOKUP(A2311,'Medical Examinations'!$P$3:$P$2337,'Medical Examinations'!$T$3:$T$2337)</f>
        <v>yes</v>
      </c>
      <c r="G2311" s="15" t="str">
        <f>_xlfn.XLOOKUP(A2311,'Medical Examinations'!$P$3:$P$2337,'Medical Examinations'!$U$3:$U$2337)</f>
        <v>No</v>
      </c>
      <c r="H2311" s="15">
        <f>_xlfn.XLOOKUP(A2311,'Medical Examinations'!$P$3:$P$2337,'Medical Examinations'!$V$3:$V$2337)</f>
        <v>1</v>
      </c>
      <c r="I2311" s="15" t="str">
        <f>_xlfn.XLOOKUP(A2311,'Medical Examinations'!$P$3:$P$2337,'Medical Examinations'!$W$3:$W$2337)</f>
        <v>No</v>
      </c>
      <c r="J2311" s="15" t="str">
        <f>_xlfn.XLOOKUP(A2311,'Medical Examinations'!$P$3:$P$2337,'Medical Examinations'!$X$3:$X$2337)</f>
        <v>Normalweight</v>
      </c>
      <c r="K2311" s="15"/>
      <c r="L2311" s="74">
        <f>_xlfn.XLOOKUP(A2311,'Hospitalisation Details'!$U$4:$U$2346,'Hospitalisation Details'!$V$4:$V$2346)</f>
        <v>36808</v>
      </c>
      <c r="M2311" s="75">
        <f>_xlfn.XLOOKUP(A2311,'Hospitalisation Details'!$U$4:$U$2346,'Hospitalisation Details'!$X$4:$X$2346)</f>
        <v>1012</v>
      </c>
      <c r="N2311" s="15">
        <f>_xlfn.XLOOKUP(A2311,'Hospitalisation Details'!$U$4:$U$2346,'Hospitalisation Details'!$Y$4:$Y$2346)</f>
        <v>4</v>
      </c>
      <c r="O2311" s="15">
        <f>_xlfn.XLOOKUP(A2311,'Hospitalisation Details'!$U$4:$U$2346,'Hospitalisation Details'!$Z$4:$Z$2346)</f>
        <v>9</v>
      </c>
      <c r="P2311" s="15" t="str">
        <f>_xlfn.XLOOKUP(A2311,'Hospitalisation Details'!$U$4:$U$2346,'Hospitalisation Details'!$AA$4:$AA$2346)</f>
        <v>R1013</v>
      </c>
      <c r="Q2311" s="15">
        <f>_xlfn.XLOOKUP(A2311,'Hospitalisation Details'!$U$4:$U$2346,'Hospitalisation Details'!$AB$4:$AB$2346)</f>
        <v>23</v>
      </c>
    </row>
    <row r="2312" spans="1:17" ht="15.5" x14ac:dyDescent="0.35">
      <c r="A2312" s="73" t="s">
        <v>48</v>
      </c>
      <c r="B2312" s="40" t="str">
        <f>_xlfn.XLOOKUP(A2312,'Customer Names'!$A$3:$A$2337,'Customer Names'!$E$3:$E$2337)</f>
        <v>Matthew</v>
      </c>
      <c r="C2312" s="29">
        <f>_xlfn.XLOOKUP(A2312,'Medical Examinations'!$P$3:$P$2337,'Medical Examinations'!$Q$3:$Q$2337)</f>
        <v>20.399999999999999</v>
      </c>
      <c r="D2312" s="15">
        <f>_xlfn.XLOOKUP(A2312,'Medical Examinations'!$P$3:$P$2337,'Medical Examinations'!$R$3:$R$2337)</f>
        <v>5.27</v>
      </c>
      <c r="E2312" s="15" t="str">
        <f>_xlfn.XLOOKUP(A2312,'Medical Examinations'!$P$3:$P$2337,'Medical Examinations'!$S$3:$S$2337)</f>
        <v>No</v>
      </c>
      <c r="F2312" s="15" t="str">
        <f>_xlfn.XLOOKUP(A2312,'Medical Examinations'!$P$3:$P$2337,'Medical Examinations'!$T$3:$T$2337)</f>
        <v>No</v>
      </c>
      <c r="G2312" s="15" t="str">
        <f>_xlfn.XLOOKUP(A2312,'Medical Examinations'!$P$3:$P$2337,'Medical Examinations'!$U$3:$U$2337)</f>
        <v>No</v>
      </c>
      <c r="H2312" s="15">
        <f>_xlfn.XLOOKUP(A2312,'Medical Examinations'!$P$3:$P$2337,'Medical Examinations'!$V$3:$V$2337)</f>
        <v>0</v>
      </c>
      <c r="I2312" s="15" t="str">
        <f>_xlfn.XLOOKUP(A2312,'Medical Examinations'!$P$3:$P$2337,'Medical Examinations'!$W$3:$W$2337)</f>
        <v>No</v>
      </c>
      <c r="J2312" s="15" t="str">
        <f>_xlfn.XLOOKUP(A2312,'Medical Examinations'!$P$3:$P$2337,'Medical Examinations'!$X$3:$X$2337)</f>
        <v>Normalweight</v>
      </c>
      <c r="K2312" s="15"/>
      <c r="L2312" s="74">
        <f>_xlfn.XLOOKUP(A2312,'Hospitalisation Details'!$U$4:$U$2346,'Hospitalisation Details'!$V$4:$V$2346)</f>
        <v>34660</v>
      </c>
      <c r="M2312" s="75">
        <f>_xlfn.XLOOKUP(A2312,'Hospitalisation Details'!$U$4:$U$2346,'Hospitalisation Details'!$X$4:$X$2346)</f>
        <v>1006.65</v>
      </c>
      <c r="N2312" s="15">
        <f>_xlfn.XLOOKUP(A2312,'Hospitalisation Details'!$U$4:$U$2346,'Hospitalisation Details'!$Y$4:$Y$2346)</f>
        <v>4</v>
      </c>
      <c r="O2312" s="15">
        <f>_xlfn.XLOOKUP(A2312,'Hospitalisation Details'!$U$4:$U$2346,'Hospitalisation Details'!$Z$4:$Z$2346)</f>
        <v>9</v>
      </c>
      <c r="P2312" s="15" t="str">
        <f>_xlfn.XLOOKUP(A2312,'Hospitalisation Details'!$U$4:$U$2346,'Hospitalisation Details'!$AA$4:$AA$2346)</f>
        <v>R1013</v>
      </c>
      <c r="Q2312" s="15">
        <f>_xlfn.XLOOKUP(A2312,'Hospitalisation Details'!$U$4:$U$2346,'Hospitalisation Details'!$AB$4:$AB$2346)</f>
        <v>29</v>
      </c>
    </row>
    <row r="2313" spans="1:17" ht="15.5" x14ac:dyDescent="0.35">
      <c r="A2313" s="73" t="s">
        <v>47</v>
      </c>
      <c r="B2313" s="40" t="str">
        <f>_xlfn.XLOOKUP(A2313,'Customer Names'!$A$3:$A$2337,'Customer Names'!$E$3:$E$2337)</f>
        <v>Kathleen</v>
      </c>
      <c r="C2313" s="29">
        <f>_xlfn.XLOOKUP(A2313,'Medical Examinations'!$P$3:$P$2337,'Medical Examinations'!$Q$3:$Q$2337)</f>
        <v>25.19</v>
      </c>
      <c r="D2313" s="15">
        <f>_xlfn.XLOOKUP(A2313,'Medical Examinations'!$P$3:$P$2337,'Medical Examinations'!$R$3:$R$2337)</f>
        <v>5.64</v>
      </c>
      <c r="E2313" s="15" t="str">
        <f>_xlfn.XLOOKUP(A2313,'Medical Examinations'!$P$3:$P$2337,'Medical Examinations'!$S$3:$S$2337)</f>
        <v>Yes</v>
      </c>
      <c r="F2313" s="15" t="str">
        <f>_xlfn.XLOOKUP(A2313,'Medical Examinations'!$P$3:$P$2337,'Medical Examinations'!$T$3:$T$2337)</f>
        <v>No</v>
      </c>
      <c r="G2313" s="15" t="str">
        <f>_xlfn.XLOOKUP(A2313,'Medical Examinations'!$P$3:$P$2337,'Medical Examinations'!$U$3:$U$2337)</f>
        <v>No</v>
      </c>
      <c r="H2313" s="15">
        <f>_xlfn.XLOOKUP(A2313,'Medical Examinations'!$P$3:$P$2337,'Medical Examinations'!$V$3:$V$2337)</f>
        <v>0</v>
      </c>
      <c r="I2313" s="15" t="str">
        <f>_xlfn.XLOOKUP(A2313,'Medical Examinations'!$P$3:$P$2337,'Medical Examinations'!$W$3:$W$2337)</f>
        <v>No</v>
      </c>
      <c r="J2313" s="15" t="str">
        <f>_xlfn.XLOOKUP(A2313,'Medical Examinations'!$P$3:$P$2337,'Medical Examinations'!$X$3:$X$2337)</f>
        <v>Overweight</v>
      </c>
      <c r="K2313" s="15"/>
      <c r="L2313" s="74">
        <f>_xlfn.XLOOKUP(A2313,'Hospitalisation Details'!$U$4:$U$2346,'Hospitalisation Details'!$V$4:$V$2346)</f>
        <v>37122</v>
      </c>
      <c r="M2313" s="75">
        <f>_xlfn.XLOOKUP(A2313,'Hospitalisation Details'!$U$4:$U$2346,'Hospitalisation Details'!$X$4:$X$2346)</f>
        <v>964.71</v>
      </c>
      <c r="N2313" s="15">
        <f>_xlfn.XLOOKUP(A2313,'Hospitalisation Details'!$U$4:$U$2346,'Hospitalisation Details'!$Y$4:$Y$2346)</f>
        <v>4</v>
      </c>
      <c r="O2313" s="15">
        <f>_xlfn.XLOOKUP(A2313,'Hospitalisation Details'!$U$4:$U$2346,'Hospitalisation Details'!$Z$4:$Z$2346)</f>
        <v>9</v>
      </c>
      <c r="P2313" s="15" t="str">
        <f>_xlfn.XLOOKUP(A2313,'Hospitalisation Details'!$U$4:$U$2346,'Hospitalisation Details'!$AA$4:$AA$2346)</f>
        <v>R1013</v>
      </c>
      <c r="Q2313" s="15">
        <f>_xlfn.XLOOKUP(A2313,'Hospitalisation Details'!$U$4:$U$2346,'Hospitalisation Details'!$AB$4:$AB$2346)</f>
        <v>22</v>
      </c>
    </row>
    <row r="2314" spans="1:17" ht="15.5" x14ac:dyDescent="0.35">
      <c r="A2314" s="73" t="s">
        <v>46</v>
      </c>
      <c r="B2314" s="40" t="str">
        <f>_xlfn.XLOOKUP(A2314,'Customer Names'!$A$3:$A$2337,'Customer Names'!$E$3:$E$2337)</f>
        <v>Lindsey</v>
      </c>
      <c r="C2314" s="29">
        <f>_xlfn.XLOOKUP(A2314,'Medical Examinations'!$P$3:$P$2337,'Medical Examinations'!$Q$3:$Q$2337)</f>
        <v>20.54</v>
      </c>
      <c r="D2314" s="15">
        <f>_xlfn.XLOOKUP(A2314,'Medical Examinations'!$P$3:$P$2337,'Medical Examinations'!$R$3:$R$2337)</f>
        <v>4.2</v>
      </c>
      <c r="E2314" s="15" t="str">
        <f>_xlfn.XLOOKUP(A2314,'Medical Examinations'!$P$3:$P$2337,'Medical Examinations'!$S$3:$S$2337)</f>
        <v>Yes</v>
      </c>
      <c r="F2314" s="15" t="str">
        <f>_xlfn.XLOOKUP(A2314,'Medical Examinations'!$P$3:$P$2337,'Medical Examinations'!$T$3:$T$2337)</f>
        <v>No</v>
      </c>
      <c r="G2314" s="15" t="str">
        <f>_xlfn.XLOOKUP(A2314,'Medical Examinations'!$P$3:$P$2337,'Medical Examinations'!$U$3:$U$2337)</f>
        <v>No</v>
      </c>
      <c r="H2314" s="15">
        <f>_xlfn.XLOOKUP(A2314,'Medical Examinations'!$P$3:$P$2337,'Medical Examinations'!$V$3:$V$2337)</f>
        <v>1</v>
      </c>
      <c r="I2314" s="15" t="str">
        <f>_xlfn.XLOOKUP(A2314,'Medical Examinations'!$P$3:$P$2337,'Medical Examinations'!$W$3:$W$2337)</f>
        <v>No</v>
      </c>
      <c r="J2314" s="15" t="str">
        <f>_xlfn.XLOOKUP(A2314,'Medical Examinations'!$P$3:$P$2337,'Medical Examinations'!$X$3:$X$2337)</f>
        <v>Normalweight</v>
      </c>
      <c r="K2314" s="15"/>
      <c r="L2314" s="74">
        <f>_xlfn.XLOOKUP(A2314,'Hospitalisation Details'!$U$4:$U$2346,'Hospitalisation Details'!$V$4:$V$2346)</f>
        <v>35000</v>
      </c>
      <c r="M2314" s="75">
        <f>_xlfn.XLOOKUP(A2314,'Hospitalisation Details'!$U$4:$U$2346,'Hospitalisation Details'!$X$4:$X$2346)</f>
        <v>928.59</v>
      </c>
      <c r="N2314" s="15">
        <f>_xlfn.XLOOKUP(A2314,'Hospitalisation Details'!$U$4:$U$2346,'Hospitalisation Details'!$Y$4:$Y$2346)</f>
        <v>4</v>
      </c>
      <c r="O2314" s="15">
        <f>_xlfn.XLOOKUP(A2314,'Hospitalisation Details'!$U$4:$U$2346,'Hospitalisation Details'!$Z$4:$Z$2346)</f>
        <v>2</v>
      </c>
      <c r="P2314" s="15" t="str">
        <f>_xlfn.XLOOKUP(A2314,'Hospitalisation Details'!$U$4:$U$2346,'Hospitalisation Details'!$AA$4:$AA$2346)</f>
        <v>R1013</v>
      </c>
      <c r="Q2314" s="15">
        <f>_xlfn.XLOOKUP(A2314,'Hospitalisation Details'!$U$4:$U$2346,'Hospitalisation Details'!$AB$4:$AB$2346)</f>
        <v>28</v>
      </c>
    </row>
    <row r="2315" spans="1:17" ht="15.5" x14ac:dyDescent="0.35">
      <c r="A2315" s="73" t="s">
        <v>45</v>
      </c>
      <c r="B2315" s="40" t="str">
        <f>_xlfn.XLOOKUP(A2315,'Customer Names'!$A$3:$A$2337,'Customer Names'!$E$3:$E$2337)</f>
        <v>Robert</v>
      </c>
      <c r="C2315" s="29">
        <f>_xlfn.XLOOKUP(A2315,'Medical Examinations'!$P$3:$P$2337,'Medical Examinations'!$Q$3:$Q$2337)</f>
        <v>20.13</v>
      </c>
      <c r="D2315" s="15">
        <f>_xlfn.XLOOKUP(A2315,'Medical Examinations'!$P$3:$P$2337,'Medical Examinations'!$R$3:$R$2337)</f>
        <v>5.42</v>
      </c>
      <c r="E2315" s="15" t="str">
        <f>_xlfn.XLOOKUP(A2315,'Medical Examinations'!$P$3:$P$2337,'Medical Examinations'!$S$3:$S$2337)</f>
        <v>No</v>
      </c>
      <c r="F2315" s="15" t="str">
        <f>_xlfn.XLOOKUP(A2315,'Medical Examinations'!$P$3:$P$2337,'Medical Examinations'!$T$3:$T$2337)</f>
        <v>No</v>
      </c>
      <c r="G2315" s="15" t="str">
        <f>_xlfn.XLOOKUP(A2315,'Medical Examinations'!$P$3:$P$2337,'Medical Examinations'!$U$3:$U$2337)</f>
        <v>No</v>
      </c>
      <c r="H2315" s="15">
        <f>_xlfn.XLOOKUP(A2315,'Medical Examinations'!$P$3:$P$2337,'Medical Examinations'!$V$3:$V$2337)</f>
        <v>0</v>
      </c>
      <c r="I2315" s="15" t="str">
        <f>_xlfn.XLOOKUP(A2315,'Medical Examinations'!$P$3:$P$2337,'Medical Examinations'!$W$3:$W$2337)</f>
        <v>No</v>
      </c>
      <c r="J2315" s="15" t="str">
        <f>_xlfn.XLOOKUP(A2315,'Medical Examinations'!$P$3:$P$2337,'Medical Examinations'!$X$3:$X$2337)</f>
        <v>Normalweight</v>
      </c>
      <c r="K2315" s="15"/>
      <c r="L2315" s="74">
        <f>_xlfn.XLOOKUP(A2315,'Hospitalisation Details'!$U$4:$U$2346,'Hospitalisation Details'!$V$4:$V$2346)</f>
        <v>34637</v>
      </c>
      <c r="M2315" s="75">
        <f>_xlfn.XLOOKUP(A2315,'Hospitalisation Details'!$U$4:$U$2346,'Hospitalisation Details'!$X$4:$X$2346)</f>
        <v>915.07</v>
      </c>
      <c r="N2315" s="15">
        <f>_xlfn.XLOOKUP(A2315,'Hospitalisation Details'!$U$4:$U$2346,'Hospitalisation Details'!$Y$4:$Y$2346)</f>
        <v>4</v>
      </c>
      <c r="O2315" s="15">
        <f>_xlfn.XLOOKUP(A2315,'Hospitalisation Details'!$U$4:$U$2346,'Hospitalisation Details'!$Z$4:$Z$2346)</f>
        <v>2</v>
      </c>
      <c r="P2315" s="15" t="str">
        <f>_xlfn.XLOOKUP(A2315,'Hospitalisation Details'!$U$4:$U$2346,'Hospitalisation Details'!$AA$4:$AA$2346)</f>
        <v>R1013</v>
      </c>
      <c r="Q2315" s="15">
        <f>_xlfn.XLOOKUP(A2315,'Hospitalisation Details'!$U$4:$U$2346,'Hospitalisation Details'!$AB$4:$AB$2346)</f>
        <v>29</v>
      </c>
    </row>
    <row r="2316" spans="1:17" ht="15.5" x14ac:dyDescent="0.35">
      <c r="A2316" s="73" t="s">
        <v>44</v>
      </c>
      <c r="B2316" s="40" t="str">
        <f>_xlfn.XLOOKUP(A2316,'Customer Names'!$A$3:$A$2337,'Customer Names'!$E$3:$E$2337)</f>
        <v>Sarah E.</v>
      </c>
      <c r="C2316" s="29">
        <f>_xlfn.XLOOKUP(A2316,'Medical Examinations'!$P$3:$P$2337,'Medical Examinations'!$Q$3:$Q$2337)</f>
        <v>18.93</v>
      </c>
      <c r="D2316" s="15">
        <f>_xlfn.XLOOKUP(A2316,'Medical Examinations'!$P$3:$P$2337,'Medical Examinations'!$R$3:$R$2337)</f>
        <v>6.11</v>
      </c>
      <c r="E2316" s="15" t="str">
        <f>_xlfn.XLOOKUP(A2316,'Medical Examinations'!$P$3:$P$2337,'Medical Examinations'!$S$3:$S$2337)</f>
        <v>No</v>
      </c>
      <c r="F2316" s="15" t="str">
        <f>_xlfn.XLOOKUP(A2316,'Medical Examinations'!$P$3:$P$2337,'Medical Examinations'!$T$3:$T$2337)</f>
        <v>No</v>
      </c>
      <c r="G2316" s="15" t="str">
        <f>_xlfn.XLOOKUP(A2316,'Medical Examinations'!$P$3:$P$2337,'Medical Examinations'!$U$3:$U$2337)</f>
        <v>Yes</v>
      </c>
      <c r="H2316" s="15">
        <f>_xlfn.XLOOKUP(A2316,'Medical Examinations'!$P$3:$P$2337,'Medical Examinations'!$V$3:$V$2337)</f>
        <v>1</v>
      </c>
      <c r="I2316" s="15" t="str">
        <f>_xlfn.XLOOKUP(A2316,'Medical Examinations'!$P$3:$P$2337,'Medical Examinations'!$W$3:$W$2337)</f>
        <v>No</v>
      </c>
      <c r="J2316" s="15" t="str">
        <f>_xlfn.XLOOKUP(A2316,'Medical Examinations'!$P$3:$P$2337,'Medical Examinations'!$X$3:$X$2337)</f>
        <v>Normalweight</v>
      </c>
      <c r="K2316" s="15"/>
      <c r="L2316" s="74">
        <f>_xlfn.XLOOKUP(A2316,'Hospitalisation Details'!$U$4:$U$2346,'Hospitalisation Details'!$V$4:$V$2346)</f>
        <v>34300</v>
      </c>
      <c r="M2316" s="75">
        <f>_xlfn.XLOOKUP(A2316,'Hospitalisation Details'!$U$4:$U$2346,'Hospitalisation Details'!$X$4:$X$2346)</f>
        <v>896.21</v>
      </c>
      <c r="N2316" s="15">
        <f>_xlfn.XLOOKUP(A2316,'Hospitalisation Details'!$U$4:$U$2346,'Hospitalisation Details'!$Y$4:$Y$2346)</f>
        <v>4</v>
      </c>
      <c r="O2316" s="15">
        <f>_xlfn.XLOOKUP(A2316,'Hospitalisation Details'!$U$4:$U$2346,'Hospitalisation Details'!$Z$4:$Z$2346)</f>
        <v>2</v>
      </c>
      <c r="P2316" s="15" t="str">
        <f>_xlfn.XLOOKUP(A2316,'Hospitalisation Details'!$U$4:$U$2346,'Hospitalisation Details'!$AA$4:$AA$2346)</f>
        <v>R1013</v>
      </c>
      <c r="Q2316" s="15">
        <f>_xlfn.XLOOKUP(A2316,'Hospitalisation Details'!$U$4:$U$2346,'Hospitalisation Details'!$AB$4:$AB$2346)</f>
        <v>30</v>
      </c>
    </row>
    <row r="2317" spans="1:17" ht="15.5" x14ac:dyDescent="0.35">
      <c r="A2317" s="73" t="s">
        <v>43</v>
      </c>
      <c r="B2317" s="40" t="str">
        <f>_xlfn.XLOOKUP(A2317,'Customer Names'!$A$3:$A$2337,'Customer Names'!$E$3:$E$2337)</f>
        <v>Flannery</v>
      </c>
      <c r="C2317" s="29">
        <f>_xlfn.XLOOKUP(A2317,'Medical Examinations'!$P$3:$P$2337,'Medical Examinations'!$Q$3:$Q$2337)</f>
        <v>24.14</v>
      </c>
      <c r="D2317" s="15">
        <f>_xlfn.XLOOKUP(A2317,'Medical Examinations'!$P$3:$P$2337,'Medical Examinations'!$R$3:$R$2337)</f>
        <v>5.29</v>
      </c>
      <c r="E2317" s="15" t="str">
        <f>_xlfn.XLOOKUP(A2317,'Medical Examinations'!$P$3:$P$2337,'Medical Examinations'!$S$3:$S$2337)</f>
        <v>No</v>
      </c>
      <c r="F2317" s="15" t="str">
        <f>_xlfn.XLOOKUP(A2317,'Medical Examinations'!$P$3:$P$2337,'Medical Examinations'!$T$3:$T$2337)</f>
        <v>yes</v>
      </c>
      <c r="G2317" s="15" t="str">
        <f>_xlfn.XLOOKUP(A2317,'Medical Examinations'!$P$3:$P$2337,'Medical Examinations'!$U$3:$U$2337)</f>
        <v>No</v>
      </c>
      <c r="H2317" s="15">
        <f>_xlfn.XLOOKUP(A2317,'Medical Examinations'!$P$3:$P$2337,'Medical Examinations'!$V$3:$V$2337)</f>
        <v>1</v>
      </c>
      <c r="I2317" s="15" t="str">
        <f>_xlfn.XLOOKUP(A2317,'Medical Examinations'!$P$3:$P$2337,'Medical Examinations'!$W$3:$W$2337)</f>
        <v>No</v>
      </c>
      <c r="J2317" s="15" t="str">
        <f>_xlfn.XLOOKUP(A2317,'Medical Examinations'!$P$3:$P$2337,'Medical Examinations'!$X$3:$X$2337)</f>
        <v>Normalweight</v>
      </c>
      <c r="K2317" s="15"/>
      <c r="L2317" s="74">
        <f>_xlfn.XLOOKUP(A2317,'Hospitalisation Details'!$U$4:$U$2346,'Hospitalisation Details'!$V$4:$V$2346)</f>
        <v>36848</v>
      </c>
      <c r="M2317" s="75">
        <f>_xlfn.XLOOKUP(A2317,'Hospitalisation Details'!$U$4:$U$2346,'Hospitalisation Details'!$X$4:$X$2346)</f>
        <v>865.41</v>
      </c>
      <c r="N2317" s="15">
        <f>_xlfn.XLOOKUP(A2317,'Hospitalisation Details'!$U$4:$U$2346,'Hospitalisation Details'!$Y$4:$Y$2346)</f>
        <v>4</v>
      </c>
      <c r="O2317" s="15">
        <f>_xlfn.XLOOKUP(A2317,'Hospitalisation Details'!$U$4:$U$2346,'Hospitalisation Details'!$Z$4:$Z$2346)</f>
        <v>2</v>
      </c>
      <c r="P2317" s="15" t="str">
        <f>_xlfn.XLOOKUP(A2317,'Hospitalisation Details'!$U$4:$U$2346,'Hospitalisation Details'!$AA$4:$AA$2346)</f>
        <v>R1013</v>
      </c>
      <c r="Q2317" s="15">
        <f>_xlfn.XLOOKUP(A2317,'Hospitalisation Details'!$U$4:$U$2346,'Hospitalisation Details'!$AB$4:$AB$2346)</f>
        <v>23</v>
      </c>
    </row>
    <row r="2318" spans="1:17" ht="15.5" x14ac:dyDescent="0.35">
      <c r="A2318" s="73" t="s">
        <v>41</v>
      </c>
      <c r="B2318" s="40" t="str">
        <f>_xlfn.XLOOKUP(A2318,'Customer Names'!$A$3:$A$2337,'Customer Names'!$E$3:$E$2337)</f>
        <v>John T</v>
      </c>
      <c r="C2318" s="29">
        <f>_xlfn.XLOOKUP(A2318,'Medical Examinations'!$P$3:$P$2337,'Medical Examinations'!$Q$3:$Q$2337)</f>
        <v>25.03</v>
      </c>
      <c r="D2318" s="15">
        <f>_xlfn.XLOOKUP(A2318,'Medical Examinations'!$P$3:$P$2337,'Medical Examinations'!$R$3:$R$2337)</f>
        <v>5.91</v>
      </c>
      <c r="E2318" s="15" t="str">
        <f>_xlfn.XLOOKUP(A2318,'Medical Examinations'!$P$3:$P$2337,'Medical Examinations'!$S$3:$S$2337)</f>
        <v>No</v>
      </c>
      <c r="F2318" s="15" t="str">
        <f>_xlfn.XLOOKUP(A2318,'Medical Examinations'!$P$3:$P$2337,'Medical Examinations'!$T$3:$T$2337)</f>
        <v>yes</v>
      </c>
      <c r="G2318" s="15" t="str">
        <f>_xlfn.XLOOKUP(A2318,'Medical Examinations'!$P$3:$P$2337,'Medical Examinations'!$U$3:$U$2337)</f>
        <v>No</v>
      </c>
      <c r="H2318" s="15">
        <f>_xlfn.XLOOKUP(A2318,'Medical Examinations'!$P$3:$P$2337,'Medical Examinations'!$V$3:$V$2337)</f>
        <v>1</v>
      </c>
      <c r="I2318" s="15" t="str">
        <f>_xlfn.XLOOKUP(A2318,'Medical Examinations'!$P$3:$P$2337,'Medical Examinations'!$W$3:$W$2337)</f>
        <v>No</v>
      </c>
      <c r="J2318" s="15" t="str">
        <f>_xlfn.XLOOKUP(A2318,'Medical Examinations'!$P$3:$P$2337,'Medical Examinations'!$X$3:$X$2337)</f>
        <v>Overweight</v>
      </c>
      <c r="K2318" s="15"/>
      <c r="L2318" s="74">
        <f>_xlfn.XLOOKUP(A2318,'Hospitalisation Details'!$U$4:$U$2346,'Hospitalisation Details'!$V$4:$V$2346)</f>
        <v>38267</v>
      </c>
      <c r="M2318" s="75">
        <f>_xlfn.XLOOKUP(A2318,'Hospitalisation Details'!$U$4:$U$2346,'Hospitalisation Details'!$X$4:$X$2346)</f>
        <v>830.52</v>
      </c>
      <c r="N2318" s="15">
        <f>_xlfn.XLOOKUP(A2318,'Hospitalisation Details'!$U$4:$U$2346,'Hospitalisation Details'!$Y$4:$Y$2346)</f>
        <v>4</v>
      </c>
      <c r="O2318" s="15">
        <f>_xlfn.XLOOKUP(A2318,'Hospitalisation Details'!$U$4:$U$2346,'Hospitalisation Details'!$Z$4:$Z$2346)</f>
        <v>9</v>
      </c>
      <c r="P2318" s="15" t="str">
        <f>_xlfn.XLOOKUP(A2318,'Hospitalisation Details'!$U$4:$U$2346,'Hospitalisation Details'!$AA$4:$AA$2346)</f>
        <v>R1011</v>
      </c>
      <c r="Q2318" s="15">
        <f>_xlfn.XLOOKUP(A2318,'Hospitalisation Details'!$U$4:$U$2346,'Hospitalisation Details'!$AB$4:$AB$2346)</f>
        <v>19</v>
      </c>
    </row>
    <row r="2319" spans="1:17" ht="15.5" x14ac:dyDescent="0.35">
      <c r="A2319" s="73" t="s">
        <v>40</v>
      </c>
      <c r="B2319" s="40" t="str">
        <f>_xlfn.XLOOKUP(A2319,'Customer Names'!$A$3:$A$2337,'Customer Names'!$E$3:$E$2337)</f>
        <v>Koji</v>
      </c>
      <c r="C2319" s="29">
        <f>_xlfn.XLOOKUP(A2319,'Medical Examinations'!$P$3:$P$2337,'Medical Examinations'!$Q$3:$Q$2337)</f>
        <v>20.47</v>
      </c>
      <c r="D2319" s="15">
        <f>_xlfn.XLOOKUP(A2319,'Medical Examinations'!$P$3:$P$2337,'Medical Examinations'!$R$3:$R$2337)</f>
        <v>5.81</v>
      </c>
      <c r="E2319" s="15" t="str">
        <f>_xlfn.XLOOKUP(A2319,'Medical Examinations'!$P$3:$P$2337,'Medical Examinations'!$S$3:$S$2337)</f>
        <v>Yes</v>
      </c>
      <c r="F2319" s="15" t="str">
        <f>_xlfn.XLOOKUP(A2319,'Medical Examinations'!$P$3:$P$2337,'Medical Examinations'!$T$3:$T$2337)</f>
        <v>No</v>
      </c>
      <c r="G2319" s="15" t="str">
        <f>_xlfn.XLOOKUP(A2319,'Medical Examinations'!$P$3:$P$2337,'Medical Examinations'!$U$3:$U$2337)</f>
        <v>No</v>
      </c>
      <c r="H2319" s="15">
        <f>_xlfn.XLOOKUP(A2319,'Medical Examinations'!$P$3:$P$2337,'Medical Examinations'!$V$3:$V$2337)</f>
        <v>1</v>
      </c>
      <c r="I2319" s="15" t="str">
        <f>_xlfn.XLOOKUP(A2319,'Medical Examinations'!$P$3:$P$2337,'Medical Examinations'!$W$3:$W$2337)</f>
        <v>No</v>
      </c>
      <c r="J2319" s="15" t="str">
        <f>_xlfn.XLOOKUP(A2319,'Medical Examinations'!$P$3:$P$2337,'Medical Examinations'!$X$3:$X$2337)</f>
        <v>Normalweight</v>
      </c>
      <c r="K2319" s="15"/>
      <c r="L2319" s="74">
        <f>_xlfn.XLOOKUP(A2319,'Hospitalisation Details'!$U$4:$U$2346,'Hospitalisation Details'!$V$4:$V$2346)</f>
        <v>35040</v>
      </c>
      <c r="M2319" s="75">
        <f>_xlfn.XLOOKUP(A2319,'Hospitalisation Details'!$U$4:$U$2346,'Hospitalisation Details'!$X$4:$X$2346)</f>
        <v>773.54</v>
      </c>
      <c r="N2319" s="15">
        <f>_xlfn.XLOOKUP(A2319,'Hospitalisation Details'!$U$4:$U$2346,'Hospitalisation Details'!$Y$4:$Y$2346)</f>
        <v>4</v>
      </c>
      <c r="O2319" s="15">
        <f>_xlfn.XLOOKUP(A2319,'Hospitalisation Details'!$U$4:$U$2346,'Hospitalisation Details'!$Z$4:$Z$2346)</f>
        <v>9</v>
      </c>
      <c r="P2319" s="15" t="str">
        <f>_xlfn.XLOOKUP(A2319,'Hospitalisation Details'!$U$4:$U$2346,'Hospitalisation Details'!$AA$4:$AA$2346)</f>
        <v>R1013</v>
      </c>
      <c r="Q2319" s="15">
        <f>_xlfn.XLOOKUP(A2319,'Hospitalisation Details'!$U$4:$U$2346,'Hospitalisation Details'!$AB$4:$AB$2346)</f>
        <v>28</v>
      </c>
    </row>
    <row r="2320" spans="1:17" ht="15.5" x14ac:dyDescent="0.35">
      <c r="A2320" s="73" t="s">
        <v>39</v>
      </c>
      <c r="B2320" s="40" t="str">
        <f>_xlfn.XLOOKUP(A2320,'Customer Names'!$A$3:$A$2337,'Customer Names'!$E$3:$E$2337)</f>
        <v>Candice M</v>
      </c>
      <c r="C2320" s="29">
        <f>_xlfn.XLOOKUP(A2320,'Medical Examinations'!$P$3:$P$2337,'Medical Examinations'!$Q$3:$Q$2337)</f>
        <v>18.82</v>
      </c>
      <c r="D2320" s="15">
        <f>_xlfn.XLOOKUP(A2320,'Medical Examinations'!$P$3:$P$2337,'Medical Examinations'!$R$3:$R$2337)</f>
        <v>5.51</v>
      </c>
      <c r="E2320" s="15" t="str">
        <f>_xlfn.XLOOKUP(A2320,'Medical Examinations'!$P$3:$P$2337,'Medical Examinations'!$S$3:$S$2337)</f>
        <v>Yes</v>
      </c>
      <c r="F2320" s="15" t="str">
        <f>_xlfn.XLOOKUP(A2320,'Medical Examinations'!$P$3:$P$2337,'Medical Examinations'!$T$3:$T$2337)</f>
        <v>No</v>
      </c>
      <c r="G2320" s="15" t="str">
        <f>_xlfn.XLOOKUP(A2320,'Medical Examinations'!$P$3:$P$2337,'Medical Examinations'!$U$3:$U$2337)</f>
        <v>No</v>
      </c>
      <c r="H2320" s="15">
        <f>_xlfn.XLOOKUP(A2320,'Medical Examinations'!$P$3:$P$2337,'Medical Examinations'!$V$3:$V$2337)</f>
        <v>0</v>
      </c>
      <c r="I2320" s="15" t="str">
        <f>_xlfn.XLOOKUP(A2320,'Medical Examinations'!$P$3:$P$2337,'Medical Examinations'!$W$3:$W$2337)</f>
        <v>No</v>
      </c>
      <c r="J2320" s="15" t="str">
        <f>_xlfn.XLOOKUP(A2320,'Medical Examinations'!$P$3:$P$2337,'Medical Examinations'!$X$3:$X$2337)</f>
        <v>Normalweight</v>
      </c>
      <c r="K2320" s="15"/>
      <c r="L2320" s="74">
        <f>_xlfn.XLOOKUP(A2320,'Hospitalisation Details'!$U$4:$U$2346,'Hospitalisation Details'!$V$4:$V$2346)</f>
        <v>35326</v>
      </c>
      <c r="M2320" s="75">
        <f>_xlfn.XLOOKUP(A2320,'Hospitalisation Details'!$U$4:$U$2346,'Hospitalisation Details'!$X$4:$X$2346)</f>
        <v>770.38</v>
      </c>
      <c r="N2320" s="15">
        <f>_xlfn.XLOOKUP(A2320,'Hospitalisation Details'!$U$4:$U$2346,'Hospitalisation Details'!$Y$4:$Y$2346)</f>
        <v>4</v>
      </c>
      <c r="O2320" s="15">
        <f>_xlfn.XLOOKUP(A2320,'Hospitalisation Details'!$U$4:$U$2346,'Hospitalisation Details'!$Z$4:$Z$2346)</f>
        <v>18</v>
      </c>
      <c r="P2320" s="15" t="str">
        <f>_xlfn.XLOOKUP(A2320,'Hospitalisation Details'!$U$4:$U$2346,'Hospitalisation Details'!$AA$4:$AA$2346)</f>
        <v>R1012</v>
      </c>
      <c r="Q2320" s="15">
        <f>_xlfn.XLOOKUP(A2320,'Hospitalisation Details'!$U$4:$U$2346,'Hospitalisation Details'!$AB$4:$AB$2346)</f>
        <v>27</v>
      </c>
    </row>
    <row r="2321" spans="1:17" ht="15.5" x14ac:dyDescent="0.35">
      <c r="A2321" s="73" t="s">
        <v>38</v>
      </c>
      <c r="B2321" s="40" t="str">
        <f>_xlfn.XLOOKUP(A2321,'Customer Names'!$A$3:$A$2337,'Customer Names'!$E$3:$E$2337)</f>
        <v>Theodore A.</v>
      </c>
      <c r="C2321" s="29">
        <f>_xlfn.XLOOKUP(A2321,'Medical Examinations'!$P$3:$P$2337,'Medical Examinations'!$Q$3:$Q$2337)</f>
        <v>17.079999999999998</v>
      </c>
      <c r="D2321" s="15">
        <f>_xlfn.XLOOKUP(A2321,'Medical Examinations'!$P$3:$P$2337,'Medical Examinations'!$R$3:$R$2337)</f>
        <v>5.73</v>
      </c>
      <c r="E2321" s="15" t="str">
        <f>_xlfn.XLOOKUP(A2321,'Medical Examinations'!$P$3:$P$2337,'Medical Examinations'!$S$3:$S$2337)</f>
        <v>No</v>
      </c>
      <c r="F2321" s="15" t="str">
        <f>_xlfn.XLOOKUP(A2321,'Medical Examinations'!$P$3:$P$2337,'Medical Examinations'!$T$3:$T$2337)</f>
        <v>No</v>
      </c>
      <c r="G2321" s="15" t="str">
        <f>_xlfn.XLOOKUP(A2321,'Medical Examinations'!$P$3:$P$2337,'Medical Examinations'!$U$3:$U$2337)</f>
        <v>Yes</v>
      </c>
      <c r="H2321" s="15">
        <f>_xlfn.XLOOKUP(A2321,'Medical Examinations'!$P$3:$P$2337,'Medical Examinations'!$V$3:$V$2337)</f>
        <v>1</v>
      </c>
      <c r="I2321" s="15" t="str">
        <f>_xlfn.XLOOKUP(A2321,'Medical Examinations'!$P$3:$P$2337,'Medical Examinations'!$W$3:$W$2337)</f>
        <v>No</v>
      </c>
      <c r="J2321" s="15" t="str">
        <f>_xlfn.XLOOKUP(A2321,'Medical Examinations'!$P$3:$P$2337,'Medical Examinations'!$X$3:$X$2337)</f>
        <v>Underweight</v>
      </c>
      <c r="K2321" s="15"/>
      <c r="L2321" s="74">
        <f>_xlfn.XLOOKUP(A2321,'Hospitalisation Details'!$U$4:$U$2346,'Hospitalisation Details'!$V$4:$V$2346)</f>
        <v>34148</v>
      </c>
      <c r="M2321" s="75">
        <f>_xlfn.XLOOKUP(A2321,'Hospitalisation Details'!$U$4:$U$2346,'Hospitalisation Details'!$X$4:$X$2346)</f>
        <v>770</v>
      </c>
      <c r="N2321" s="15">
        <f>_xlfn.XLOOKUP(A2321,'Hospitalisation Details'!$U$4:$U$2346,'Hospitalisation Details'!$Y$4:$Y$2346)</f>
        <v>4</v>
      </c>
      <c r="O2321" s="15">
        <f>_xlfn.XLOOKUP(A2321,'Hospitalisation Details'!$U$4:$U$2346,'Hospitalisation Details'!$Z$4:$Z$2346)</f>
        <v>1</v>
      </c>
      <c r="P2321" s="15" t="str">
        <f>_xlfn.XLOOKUP(A2321,'Hospitalisation Details'!$U$4:$U$2346,'Hospitalisation Details'!$AA$4:$AA$2346)</f>
        <v>R1013</v>
      </c>
      <c r="Q2321" s="15">
        <f>_xlfn.XLOOKUP(A2321,'Hospitalisation Details'!$U$4:$U$2346,'Hospitalisation Details'!$AB$4:$AB$2346)</f>
        <v>30</v>
      </c>
    </row>
    <row r="2322" spans="1:17" ht="15.5" x14ac:dyDescent="0.35">
      <c r="A2322" s="73" t="s">
        <v>36</v>
      </c>
      <c r="B2322" s="40" t="str">
        <f>_xlfn.XLOOKUP(A2322,'Customer Names'!$A$3:$A$2337,'Customer Names'!$E$3:$E$2337)</f>
        <v>Lindy</v>
      </c>
      <c r="C2322" s="29">
        <f>_xlfn.XLOOKUP(A2322,'Medical Examinations'!$P$3:$P$2337,'Medical Examinations'!$Q$3:$Q$2337)</f>
        <v>19.21</v>
      </c>
      <c r="D2322" s="15">
        <f>_xlfn.XLOOKUP(A2322,'Medical Examinations'!$P$3:$P$2337,'Medical Examinations'!$R$3:$R$2337)</f>
        <v>5.53</v>
      </c>
      <c r="E2322" s="15" t="str">
        <f>_xlfn.XLOOKUP(A2322,'Medical Examinations'!$P$3:$P$2337,'Medical Examinations'!$S$3:$S$2337)</f>
        <v>Yes</v>
      </c>
      <c r="F2322" s="15" t="str">
        <f>_xlfn.XLOOKUP(A2322,'Medical Examinations'!$P$3:$P$2337,'Medical Examinations'!$T$3:$T$2337)</f>
        <v>No</v>
      </c>
      <c r="G2322" s="15" t="str">
        <f>_xlfn.XLOOKUP(A2322,'Medical Examinations'!$P$3:$P$2337,'Medical Examinations'!$U$3:$U$2337)</f>
        <v>No</v>
      </c>
      <c r="H2322" s="15">
        <f>_xlfn.XLOOKUP(A2322,'Medical Examinations'!$P$3:$P$2337,'Medical Examinations'!$V$3:$V$2337)</f>
        <v>0</v>
      </c>
      <c r="I2322" s="15" t="str">
        <f>_xlfn.XLOOKUP(A2322,'Medical Examinations'!$P$3:$P$2337,'Medical Examinations'!$W$3:$W$2337)</f>
        <v>No</v>
      </c>
      <c r="J2322" s="15" t="str">
        <f>_xlfn.XLOOKUP(A2322,'Medical Examinations'!$P$3:$P$2337,'Medical Examinations'!$X$3:$X$2337)</f>
        <v>Normalweight</v>
      </c>
      <c r="K2322" s="15"/>
      <c r="L2322" s="74">
        <f>_xlfn.XLOOKUP(A2322,'Hospitalisation Details'!$U$4:$U$2346,'Hospitalisation Details'!$V$4:$V$2346)</f>
        <v>35360</v>
      </c>
      <c r="M2322" s="75">
        <f>_xlfn.XLOOKUP(A2322,'Hospitalisation Details'!$U$4:$U$2346,'Hospitalisation Details'!$X$4:$X$2346)</f>
        <v>760</v>
      </c>
      <c r="N2322" s="15">
        <f>_xlfn.XLOOKUP(A2322,'Hospitalisation Details'!$U$4:$U$2346,'Hospitalisation Details'!$Y$4:$Y$2346)</f>
        <v>4</v>
      </c>
      <c r="O2322" s="15">
        <f>_xlfn.XLOOKUP(A2322,'Hospitalisation Details'!$U$4:$U$2346,'Hospitalisation Details'!$Z$4:$Z$2346)</f>
        <v>1</v>
      </c>
      <c r="P2322" s="15" t="str">
        <f>_xlfn.XLOOKUP(A2322,'Hospitalisation Details'!$U$4:$U$2346,'Hospitalisation Details'!$AA$4:$AA$2346)</f>
        <v>R1013</v>
      </c>
      <c r="Q2322" s="15">
        <f>_xlfn.XLOOKUP(A2322,'Hospitalisation Details'!$U$4:$U$2346,'Hospitalisation Details'!$AB$4:$AB$2346)</f>
        <v>27</v>
      </c>
    </row>
    <row r="2323" spans="1:17" ht="15.5" x14ac:dyDescent="0.35">
      <c r="A2323" s="73" t="s">
        <v>34</v>
      </c>
      <c r="B2323" s="40" t="str">
        <f>_xlfn.XLOOKUP(A2323,'Customer Names'!$A$3:$A$2337,'Customer Names'!$E$3:$E$2337)</f>
        <v>Thomas</v>
      </c>
      <c r="C2323" s="29">
        <f>_xlfn.XLOOKUP(A2323,'Medical Examinations'!$P$3:$P$2337,'Medical Examinations'!$Q$3:$Q$2337)</f>
        <v>17.86</v>
      </c>
      <c r="D2323" s="15">
        <f>_xlfn.XLOOKUP(A2323,'Medical Examinations'!$P$3:$P$2337,'Medical Examinations'!$R$3:$R$2337)</f>
        <v>5.43</v>
      </c>
      <c r="E2323" s="15" t="str">
        <f>_xlfn.XLOOKUP(A2323,'Medical Examinations'!$P$3:$P$2337,'Medical Examinations'!$S$3:$S$2337)</f>
        <v>No</v>
      </c>
      <c r="F2323" s="15" t="str">
        <f>_xlfn.XLOOKUP(A2323,'Medical Examinations'!$P$3:$P$2337,'Medical Examinations'!$T$3:$T$2337)</f>
        <v>No</v>
      </c>
      <c r="G2323" s="15" t="str">
        <f>_xlfn.XLOOKUP(A2323,'Medical Examinations'!$P$3:$P$2337,'Medical Examinations'!$U$3:$U$2337)</f>
        <v>Yes</v>
      </c>
      <c r="H2323" s="15">
        <f>_xlfn.XLOOKUP(A2323,'Medical Examinations'!$P$3:$P$2337,'Medical Examinations'!$V$3:$V$2337)</f>
        <v>1</v>
      </c>
      <c r="I2323" s="15" t="str">
        <f>_xlfn.XLOOKUP(A2323,'Medical Examinations'!$P$3:$P$2337,'Medical Examinations'!$W$3:$W$2337)</f>
        <v>No</v>
      </c>
      <c r="J2323" s="15" t="str">
        <f>_xlfn.XLOOKUP(A2323,'Medical Examinations'!$P$3:$P$2337,'Medical Examinations'!$X$3:$X$2337)</f>
        <v>Underweight</v>
      </c>
      <c r="K2323" s="15"/>
      <c r="L2323" s="74">
        <f>_xlfn.XLOOKUP(A2323,'Hospitalisation Details'!$U$4:$U$2346,'Hospitalisation Details'!$V$4:$V$2346)</f>
        <v>34190</v>
      </c>
      <c r="M2323" s="75">
        <f>_xlfn.XLOOKUP(A2323,'Hospitalisation Details'!$U$4:$U$2346,'Hospitalisation Details'!$X$4:$X$2346)</f>
        <v>760</v>
      </c>
      <c r="N2323" s="15">
        <f>_xlfn.XLOOKUP(A2323,'Hospitalisation Details'!$U$4:$U$2346,'Hospitalisation Details'!$Y$4:$Y$2346)</f>
        <v>4</v>
      </c>
      <c r="O2323" s="15">
        <f>_xlfn.XLOOKUP(A2323,'Hospitalisation Details'!$U$4:$U$2346,'Hospitalisation Details'!$Z$4:$Z$2346)</f>
        <v>2</v>
      </c>
      <c r="P2323" s="15" t="str">
        <f>_xlfn.XLOOKUP(A2323,'Hospitalisation Details'!$U$4:$U$2346,'Hospitalisation Details'!$AA$4:$AA$2346)</f>
        <v>R1013</v>
      </c>
      <c r="Q2323" s="15">
        <f>_xlfn.XLOOKUP(A2323,'Hospitalisation Details'!$U$4:$U$2346,'Hospitalisation Details'!$AB$4:$AB$2346)</f>
        <v>30</v>
      </c>
    </row>
    <row r="2324" spans="1:17" ht="15.5" x14ac:dyDescent="0.35">
      <c r="A2324" s="73" t="s">
        <v>33</v>
      </c>
      <c r="B2324" s="40" t="str">
        <f>_xlfn.XLOOKUP(A2324,'Customer Names'!$A$3:$A$2337,'Customer Names'!$E$3:$E$2337)</f>
        <v>Holly</v>
      </c>
      <c r="C2324" s="29">
        <f>_xlfn.XLOOKUP(A2324,'Medical Examinations'!$P$3:$P$2337,'Medical Examinations'!$Q$3:$Q$2337)</f>
        <v>21.38</v>
      </c>
      <c r="D2324" s="15">
        <f>_xlfn.XLOOKUP(A2324,'Medical Examinations'!$P$3:$P$2337,'Medical Examinations'!$R$3:$R$2337)</f>
        <v>8.01</v>
      </c>
      <c r="E2324" s="15" t="str">
        <f>_xlfn.XLOOKUP(A2324,'Medical Examinations'!$P$3:$P$2337,'Medical Examinations'!$S$3:$S$2337)</f>
        <v>No</v>
      </c>
      <c r="F2324" s="15" t="str">
        <f>_xlfn.XLOOKUP(A2324,'Medical Examinations'!$P$3:$P$2337,'Medical Examinations'!$T$3:$T$2337)</f>
        <v>No</v>
      </c>
      <c r="G2324" s="15" t="str">
        <f>_xlfn.XLOOKUP(A2324,'Medical Examinations'!$P$3:$P$2337,'Medical Examinations'!$U$3:$U$2337)</f>
        <v>No</v>
      </c>
      <c r="H2324" s="15">
        <f>_xlfn.XLOOKUP(A2324,'Medical Examinations'!$P$3:$P$2337,'Medical Examinations'!$V$3:$V$2337)</f>
        <v>0</v>
      </c>
      <c r="I2324" s="15" t="str">
        <f>_xlfn.XLOOKUP(A2324,'Medical Examinations'!$P$3:$P$2337,'Medical Examinations'!$W$3:$W$2337)</f>
        <v>No</v>
      </c>
      <c r="J2324" s="15" t="str">
        <f>_xlfn.XLOOKUP(A2324,'Medical Examinations'!$P$3:$P$2337,'Medical Examinations'!$X$3:$X$2337)</f>
        <v>Normalweight</v>
      </c>
      <c r="K2324" s="15"/>
      <c r="L2324" s="74">
        <f>_xlfn.XLOOKUP(A2324,'Hospitalisation Details'!$U$4:$U$2346,'Hospitalisation Details'!$V$4:$V$2346)</f>
        <v>37518</v>
      </c>
      <c r="M2324" s="75">
        <f>_xlfn.XLOOKUP(A2324,'Hospitalisation Details'!$U$4:$U$2346,'Hospitalisation Details'!$X$4:$X$2346)</f>
        <v>750</v>
      </c>
      <c r="N2324" s="15">
        <f>_xlfn.XLOOKUP(A2324,'Hospitalisation Details'!$U$4:$U$2346,'Hospitalisation Details'!$Y$4:$Y$2346)</f>
        <v>4</v>
      </c>
      <c r="O2324" s="15">
        <f>_xlfn.XLOOKUP(A2324,'Hospitalisation Details'!$U$4:$U$2346,'Hospitalisation Details'!$Z$4:$Z$2346)</f>
        <v>2</v>
      </c>
      <c r="P2324" s="15" t="str">
        <f>_xlfn.XLOOKUP(A2324,'Hospitalisation Details'!$U$4:$U$2346,'Hospitalisation Details'!$AA$4:$AA$2346)</f>
        <v>R1012</v>
      </c>
      <c r="Q2324" s="15">
        <f>_xlfn.XLOOKUP(A2324,'Hospitalisation Details'!$U$4:$U$2346,'Hospitalisation Details'!$AB$4:$AB$2346)</f>
        <v>21</v>
      </c>
    </row>
    <row r="2325" spans="1:17" ht="15.5" x14ac:dyDescent="0.35">
      <c r="A2325" s="73" t="s">
        <v>32</v>
      </c>
      <c r="B2325" s="40" t="str">
        <f>_xlfn.XLOOKUP(A2325,'Customer Names'!$A$3:$A$2337,'Customer Names'!$E$3:$E$2337)</f>
        <v>Matthew</v>
      </c>
      <c r="C2325" s="29">
        <f>_xlfn.XLOOKUP(A2325,'Medical Examinations'!$P$3:$P$2337,'Medical Examinations'!$Q$3:$Q$2337)</f>
        <v>23.35</v>
      </c>
      <c r="D2325" s="15">
        <f>_xlfn.XLOOKUP(A2325,'Medical Examinations'!$P$3:$P$2337,'Medical Examinations'!$R$3:$R$2337)</f>
        <v>5.94</v>
      </c>
      <c r="E2325" s="15" t="str">
        <f>_xlfn.XLOOKUP(A2325,'Medical Examinations'!$P$3:$P$2337,'Medical Examinations'!$S$3:$S$2337)</f>
        <v>No</v>
      </c>
      <c r="F2325" s="15" t="str">
        <f>_xlfn.XLOOKUP(A2325,'Medical Examinations'!$P$3:$P$2337,'Medical Examinations'!$T$3:$T$2337)</f>
        <v>No</v>
      </c>
      <c r="G2325" s="15" t="str">
        <f>_xlfn.XLOOKUP(A2325,'Medical Examinations'!$P$3:$P$2337,'Medical Examinations'!$U$3:$U$2337)</f>
        <v>No</v>
      </c>
      <c r="H2325" s="15">
        <f>_xlfn.XLOOKUP(A2325,'Medical Examinations'!$P$3:$P$2337,'Medical Examinations'!$V$3:$V$2337)</f>
        <v>0</v>
      </c>
      <c r="I2325" s="15" t="str">
        <f>_xlfn.XLOOKUP(A2325,'Medical Examinations'!$P$3:$P$2337,'Medical Examinations'!$W$3:$W$2337)</f>
        <v>No</v>
      </c>
      <c r="J2325" s="15" t="str">
        <f>_xlfn.XLOOKUP(A2325,'Medical Examinations'!$P$3:$P$2337,'Medical Examinations'!$X$3:$X$2337)</f>
        <v>Normalweight</v>
      </c>
      <c r="K2325" s="15"/>
      <c r="L2325" s="74">
        <f>_xlfn.XLOOKUP(A2325,'Hospitalisation Details'!$U$4:$U$2346,'Hospitalisation Details'!$V$4:$V$2346)</f>
        <v>36508</v>
      </c>
      <c r="M2325" s="75">
        <f>_xlfn.XLOOKUP(A2325,'Hospitalisation Details'!$U$4:$U$2346,'Hospitalisation Details'!$X$4:$X$2346)</f>
        <v>722.99</v>
      </c>
      <c r="N2325" s="15">
        <f>_xlfn.XLOOKUP(A2325,'Hospitalisation Details'!$U$4:$U$2346,'Hospitalisation Details'!$Y$4:$Y$2346)</f>
        <v>4</v>
      </c>
      <c r="O2325" s="15">
        <f>_xlfn.XLOOKUP(A2325,'Hospitalisation Details'!$U$4:$U$2346,'Hospitalisation Details'!$Z$4:$Z$2346)</f>
        <v>2</v>
      </c>
      <c r="P2325" s="15" t="str">
        <f>_xlfn.XLOOKUP(A2325,'Hospitalisation Details'!$U$4:$U$2346,'Hospitalisation Details'!$AA$4:$AA$2346)</f>
        <v>R1013</v>
      </c>
      <c r="Q2325" s="15">
        <f>_xlfn.XLOOKUP(A2325,'Hospitalisation Details'!$U$4:$U$2346,'Hospitalisation Details'!$AB$4:$AB$2346)</f>
        <v>23</v>
      </c>
    </row>
    <row r="2326" spans="1:17" ht="15.5" x14ac:dyDescent="0.35">
      <c r="A2326" s="73" t="s">
        <v>29</v>
      </c>
      <c r="B2326" s="40" t="str">
        <f>_xlfn.XLOOKUP(A2326,'Customer Names'!$A$3:$A$2337,'Customer Names'!$E$3:$E$2337)</f>
        <v>Meghan K</v>
      </c>
      <c r="C2326" s="29">
        <f>_xlfn.XLOOKUP(A2326,'Medical Examinations'!$P$3:$P$2337,'Medical Examinations'!$Q$3:$Q$2337)</f>
        <v>22.24</v>
      </c>
      <c r="D2326" s="15">
        <f>_xlfn.XLOOKUP(A2326,'Medical Examinations'!$P$3:$P$2337,'Medical Examinations'!$R$3:$R$2337)</f>
        <v>5.04</v>
      </c>
      <c r="E2326" s="15" t="str">
        <f>_xlfn.XLOOKUP(A2326,'Medical Examinations'!$P$3:$P$2337,'Medical Examinations'!$S$3:$S$2337)</f>
        <v>No</v>
      </c>
      <c r="F2326" s="15" t="str">
        <f>_xlfn.XLOOKUP(A2326,'Medical Examinations'!$P$3:$P$2337,'Medical Examinations'!$T$3:$T$2337)</f>
        <v>No</v>
      </c>
      <c r="G2326" s="15" t="str">
        <f>_xlfn.XLOOKUP(A2326,'Medical Examinations'!$P$3:$P$2337,'Medical Examinations'!$U$3:$U$2337)</f>
        <v>No</v>
      </c>
      <c r="H2326" s="15">
        <f>_xlfn.XLOOKUP(A2326,'Medical Examinations'!$P$3:$P$2337,'Medical Examinations'!$V$3:$V$2337)</f>
        <v>0</v>
      </c>
      <c r="I2326" s="15" t="str">
        <f>_xlfn.XLOOKUP(A2326,'Medical Examinations'!$P$3:$P$2337,'Medical Examinations'!$W$3:$W$2337)</f>
        <v>No</v>
      </c>
      <c r="J2326" s="15" t="str">
        <f>_xlfn.XLOOKUP(A2326,'Medical Examinations'!$P$3:$P$2337,'Medical Examinations'!$X$3:$X$2337)</f>
        <v>Normalweight</v>
      </c>
      <c r="K2326" s="15"/>
      <c r="L2326" s="74">
        <f>_xlfn.XLOOKUP(A2326,'Hospitalisation Details'!$U$4:$U$2346,'Hospitalisation Details'!$V$4:$V$2346)</f>
        <v>36520</v>
      </c>
      <c r="M2326" s="75">
        <f>_xlfn.XLOOKUP(A2326,'Hospitalisation Details'!$U$4:$U$2346,'Hospitalisation Details'!$X$4:$X$2346)</f>
        <v>700</v>
      </c>
      <c r="N2326" s="15">
        <f>_xlfn.XLOOKUP(A2326,'Hospitalisation Details'!$U$4:$U$2346,'Hospitalisation Details'!$Y$4:$Y$2346)</f>
        <v>12</v>
      </c>
      <c r="O2326" s="15">
        <f>_xlfn.XLOOKUP(A2326,'Hospitalisation Details'!$U$4:$U$2346,'Hospitalisation Details'!$Z$4:$Z$2346)</f>
        <v>1</v>
      </c>
      <c r="P2326" s="15" t="str">
        <f>_xlfn.XLOOKUP(A2326,'Hospitalisation Details'!$U$4:$U$2346,'Hospitalisation Details'!$AA$4:$AA$2346)</f>
        <v>R1013</v>
      </c>
      <c r="Q2326" s="15">
        <f>_xlfn.XLOOKUP(A2326,'Hospitalisation Details'!$U$4:$U$2346,'Hospitalisation Details'!$AB$4:$AB$2346)</f>
        <v>23</v>
      </c>
    </row>
    <row r="2327" spans="1:17" ht="15.5" x14ac:dyDescent="0.35">
      <c r="A2327" s="73" t="s">
        <v>28</v>
      </c>
      <c r="B2327" s="40" t="str">
        <f>_xlfn.XLOOKUP(A2327,'Customer Names'!$A$3:$A$2337,'Customer Names'!$E$3:$E$2337)</f>
        <v>Fred</v>
      </c>
      <c r="C2327" s="29">
        <f>_xlfn.XLOOKUP(A2327,'Medical Examinations'!$P$3:$P$2337,'Medical Examinations'!$Q$3:$Q$2337)</f>
        <v>24.76</v>
      </c>
      <c r="D2327" s="15">
        <f>_xlfn.XLOOKUP(A2327,'Medical Examinations'!$P$3:$P$2337,'Medical Examinations'!$R$3:$R$2337)</f>
        <v>4.54</v>
      </c>
      <c r="E2327" s="15" t="str">
        <f>_xlfn.XLOOKUP(A2327,'Medical Examinations'!$P$3:$P$2337,'Medical Examinations'!$S$3:$S$2337)</f>
        <v>Yes</v>
      </c>
      <c r="F2327" s="15" t="str">
        <f>_xlfn.XLOOKUP(A2327,'Medical Examinations'!$P$3:$P$2337,'Medical Examinations'!$T$3:$T$2337)</f>
        <v>No</v>
      </c>
      <c r="G2327" s="15" t="str">
        <f>_xlfn.XLOOKUP(A2327,'Medical Examinations'!$P$3:$P$2337,'Medical Examinations'!$U$3:$U$2337)</f>
        <v>No</v>
      </c>
      <c r="H2327" s="15">
        <f>_xlfn.XLOOKUP(A2327,'Medical Examinations'!$P$3:$P$2337,'Medical Examinations'!$V$3:$V$2337)</f>
        <v>0</v>
      </c>
      <c r="I2327" s="15" t="str">
        <f>_xlfn.XLOOKUP(A2327,'Medical Examinations'!$P$3:$P$2337,'Medical Examinations'!$W$3:$W$2337)</f>
        <v>No</v>
      </c>
      <c r="J2327" s="15" t="str">
        <f>_xlfn.XLOOKUP(A2327,'Medical Examinations'!$P$3:$P$2337,'Medical Examinations'!$X$3:$X$2337)</f>
        <v>Normalweight</v>
      </c>
      <c r="K2327" s="15"/>
      <c r="L2327" s="74">
        <f>_xlfn.XLOOKUP(A2327,'Hospitalisation Details'!$U$4:$U$2346,'Hospitalisation Details'!$V$4:$V$2346)</f>
        <v>37146</v>
      </c>
      <c r="M2327" s="75">
        <f>_xlfn.XLOOKUP(A2327,'Hospitalisation Details'!$U$4:$U$2346,'Hospitalisation Details'!$X$4:$X$2346)</f>
        <v>687.54</v>
      </c>
      <c r="N2327" s="15">
        <f>_xlfn.XLOOKUP(A2327,'Hospitalisation Details'!$U$4:$U$2346,'Hospitalisation Details'!$Y$4:$Y$2346)</f>
        <v>4</v>
      </c>
      <c r="O2327" s="15">
        <f>_xlfn.XLOOKUP(A2327,'Hospitalisation Details'!$U$4:$U$2346,'Hospitalisation Details'!$Z$4:$Z$2346)</f>
        <v>9</v>
      </c>
      <c r="P2327" s="15" t="str">
        <f>_xlfn.XLOOKUP(A2327,'Hospitalisation Details'!$U$4:$U$2346,'Hospitalisation Details'!$AA$4:$AA$2346)</f>
        <v>R1013</v>
      </c>
      <c r="Q2327" s="15">
        <f>_xlfn.XLOOKUP(A2327,'Hospitalisation Details'!$U$4:$U$2346,'Hospitalisation Details'!$AB$4:$AB$2346)</f>
        <v>22</v>
      </c>
    </row>
    <row r="2328" spans="1:17" ht="15.5" x14ac:dyDescent="0.35">
      <c r="A2328" s="73" t="s">
        <v>27</v>
      </c>
      <c r="B2328" s="40" t="str">
        <f>_xlfn.XLOOKUP(A2328,'Customer Names'!$A$3:$A$2337,'Customer Names'!$E$3:$E$2337)</f>
        <v>Sebastian</v>
      </c>
      <c r="C2328" s="29">
        <f>_xlfn.XLOOKUP(A2328,'Medical Examinations'!$P$3:$P$2337,'Medical Examinations'!$Q$3:$Q$2337)</f>
        <v>20.100000000000001</v>
      </c>
      <c r="D2328" s="15">
        <f>_xlfn.XLOOKUP(A2328,'Medical Examinations'!$P$3:$P$2337,'Medical Examinations'!$R$3:$R$2337)</f>
        <v>5.6</v>
      </c>
      <c r="E2328" s="15" t="str">
        <f>_xlfn.XLOOKUP(A2328,'Medical Examinations'!$P$3:$P$2337,'Medical Examinations'!$S$3:$S$2337)</f>
        <v>Yes</v>
      </c>
      <c r="F2328" s="15" t="str">
        <f>_xlfn.XLOOKUP(A2328,'Medical Examinations'!$P$3:$P$2337,'Medical Examinations'!$T$3:$T$2337)</f>
        <v>No</v>
      </c>
      <c r="G2328" s="15" t="str">
        <f>_xlfn.XLOOKUP(A2328,'Medical Examinations'!$P$3:$P$2337,'Medical Examinations'!$U$3:$U$2337)</f>
        <v>Yes</v>
      </c>
      <c r="H2328" s="15">
        <f>_xlfn.XLOOKUP(A2328,'Medical Examinations'!$P$3:$P$2337,'Medical Examinations'!$V$3:$V$2337)</f>
        <v>1</v>
      </c>
      <c r="I2328" s="15" t="str">
        <f>_xlfn.XLOOKUP(A2328,'Medical Examinations'!$P$3:$P$2337,'Medical Examinations'!$W$3:$W$2337)</f>
        <v>No</v>
      </c>
      <c r="J2328" s="15" t="str">
        <f>_xlfn.XLOOKUP(A2328,'Medical Examinations'!$P$3:$P$2337,'Medical Examinations'!$X$3:$X$2337)</f>
        <v>Normalweight</v>
      </c>
      <c r="K2328" s="15"/>
      <c r="L2328" s="74">
        <f>_xlfn.XLOOKUP(A2328,'Hospitalisation Details'!$U$4:$U$2346,'Hospitalisation Details'!$V$4:$V$2346)</f>
        <v>35743</v>
      </c>
      <c r="M2328" s="75">
        <f>_xlfn.XLOOKUP(A2328,'Hospitalisation Details'!$U$4:$U$2346,'Hospitalisation Details'!$X$4:$X$2346)</f>
        <v>670</v>
      </c>
      <c r="N2328" s="15">
        <f>_xlfn.XLOOKUP(A2328,'Hospitalisation Details'!$U$4:$U$2346,'Hospitalisation Details'!$Y$4:$Y$2346)</f>
        <v>4</v>
      </c>
      <c r="O2328" s="15">
        <f>_xlfn.XLOOKUP(A2328,'Hospitalisation Details'!$U$4:$U$2346,'Hospitalisation Details'!$Z$4:$Z$2346)</f>
        <v>1</v>
      </c>
      <c r="P2328" s="15" t="str">
        <f>_xlfn.XLOOKUP(A2328,'Hospitalisation Details'!$U$4:$U$2346,'Hospitalisation Details'!$AA$4:$AA$2346)</f>
        <v>R1013</v>
      </c>
      <c r="Q2328" s="15">
        <f>_xlfn.XLOOKUP(A2328,'Hospitalisation Details'!$U$4:$U$2346,'Hospitalisation Details'!$AB$4:$AB$2346)</f>
        <v>26</v>
      </c>
    </row>
    <row r="2329" spans="1:17" ht="15.5" x14ac:dyDescent="0.35">
      <c r="A2329" s="73" t="s">
        <v>26</v>
      </c>
      <c r="B2329" s="40" t="str">
        <f>_xlfn.XLOOKUP(A2329,'Customer Names'!$A$3:$A$2337,'Customer Names'!$E$3:$E$2337)</f>
        <v>Laura</v>
      </c>
      <c r="C2329" s="29">
        <f>_xlfn.XLOOKUP(A2329,'Medical Examinations'!$P$3:$P$2337,'Medical Examinations'!$Q$3:$Q$2337)</f>
        <v>21.77</v>
      </c>
      <c r="D2329" s="15">
        <f>_xlfn.XLOOKUP(A2329,'Medical Examinations'!$P$3:$P$2337,'Medical Examinations'!$R$3:$R$2337)</f>
        <v>10.67</v>
      </c>
      <c r="E2329" s="15" t="str">
        <f>_xlfn.XLOOKUP(A2329,'Medical Examinations'!$P$3:$P$2337,'Medical Examinations'!$S$3:$S$2337)</f>
        <v>No</v>
      </c>
      <c r="F2329" s="15" t="str">
        <f>_xlfn.XLOOKUP(A2329,'Medical Examinations'!$P$3:$P$2337,'Medical Examinations'!$T$3:$T$2337)</f>
        <v>No</v>
      </c>
      <c r="G2329" s="15" t="str">
        <f>_xlfn.XLOOKUP(A2329,'Medical Examinations'!$P$3:$P$2337,'Medical Examinations'!$U$3:$U$2337)</f>
        <v>No</v>
      </c>
      <c r="H2329" s="15">
        <f>_xlfn.XLOOKUP(A2329,'Medical Examinations'!$P$3:$P$2337,'Medical Examinations'!$V$3:$V$2337)</f>
        <v>0</v>
      </c>
      <c r="I2329" s="15" t="str">
        <f>_xlfn.XLOOKUP(A2329,'Medical Examinations'!$P$3:$P$2337,'Medical Examinations'!$W$3:$W$2337)</f>
        <v>No</v>
      </c>
      <c r="J2329" s="15" t="str">
        <f>_xlfn.XLOOKUP(A2329,'Medical Examinations'!$P$3:$P$2337,'Medical Examinations'!$X$3:$X$2337)</f>
        <v>Normalweight</v>
      </c>
      <c r="K2329" s="15"/>
      <c r="L2329" s="74">
        <f>_xlfn.XLOOKUP(A2329,'Hospitalisation Details'!$U$4:$U$2346,'Hospitalisation Details'!$V$4:$V$2346)</f>
        <v>37589</v>
      </c>
      <c r="M2329" s="75">
        <f>_xlfn.XLOOKUP(A2329,'Hospitalisation Details'!$U$4:$U$2346,'Hospitalisation Details'!$X$4:$X$2346)</f>
        <v>668</v>
      </c>
      <c r="N2329" s="15">
        <f>_xlfn.XLOOKUP(A2329,'Hospitalisation Details'!$U$4:$U$2346,'Hospitalisation Details'!$Y$4:$Y$2346)</f>
        <v>4</v>
      </c>
      <c r="O2329" s="15">
        <f>_xlfn.XLOOKUP(A2329,'Hospitalisation Details'!$U$4:$U$2346,'Hospitalisation Details'!$Z$4:$Z$2346)</f>
        <v>9</v>
      </c>
      <c r="P2329" s="15" t="str">
        <f>_xlfn.XLOOKUP(A2329,'Hospitalisation Details'!$U$4:$U$2346,'Hospitalisation Details'!$AA$4:$AA$2346)</f>
        <v>R1012</v>
      </c>
      <c r="Q2329" s="15">
        <f>_xlfn.XLOOKUP(A2329,'Hospitalisation Details'!$U$4:$U$2346,'Hospitalisation Details'!$AB$4:$AB$2346)</f>
        <v>21</v>
      </c>
    </row>
    <row r="2330" spans="1:17" ht="15.5" x14ac:dyDescent="0.35">
      <c r="A2330" s="73" t="s">
        <v>25</v>
      </c>
      <c r="B2330" s="40" t="str">
        <f>_xlfn.XLOOKUP(A2330,'Customer Names'!$A$3:$A$2337,'Customer Names'!$E$3:$E$2337)</f>
        <v>Nicole</v>
      </c>
      <c r="C2330" s="29">
        <f>_xlfn.XLOOKUP(A2330,'Medical Examinations'!$P$3:$P$2337,'Medical Examinations'!$Q$3:$Q$2337)</f>
        <v>17.82</v>
      </c>
      <c r="D2330" s="15">
        <f>_xlfn.XLOOKUP(A2330,'Medical Examinations'!$P$3:$P$2337,'Medical Examinations'!$R$3:$R$2337)</f>
        <v>5.26</v>
      </c>
      <c r="E2330" s="15" t="str">
        <f>_xlfn.XLOOKUP(A2330,'Medical Examinations'!$P$3:$P$2337,'Medical Examinations'!$S$3:$S$2337)</f>
        <v>Yes</v>
      </c>
      <c r="F2330" s="15" t="str">
        <f>_xlfn.XLOOKUP(A2330,'Medical Examinations'!$P$3:$P$2337,'Medical Examinations'!$T$3:$T$2337)</f>
        <v>No</v>
      </c>
      <c r="G2330" s="15" t="str">
        <f>_xlfn.XLOOKUP(A2330,'Medical Examinations'!$P$3:$P$2337,'Medical Examinations'!$U$3:$U$2337)</f>
        <v>No</v>
      </c>
      <c r="H2330" s="15">
        <f>_xlfn.XLOOKUP(A2330,'Medical Examinations'!$P$3:$P$2337,'Medical Examinations'!$V$3:$V$2337)</f>
        <v>1</v>
      </c>
      <c r="I2330" s="15" t="str">
        <f>_xlfn.XLOOKUP(A2330,'Medical Examinations'!$P$3:$P$2337,'Medical Examinations'!$W$3:$W$2337)</f>
        <v>No</v>
      </c>
      <c r="J2330" s="15" t="str">
        <f>_xlfn.XLOOKUP(A2330,'Medical Examinations'!$P$3:$P$2337,'Medical Examinations'!$X$3:$X$2337)</f>
        <v>Underweight</v>
      </c>
      <c r="K2330" s="15"/>
      <c r="L2330" s="74">
        <f>_xlfn.XLOOKUP(A2330,'Hospitalisation Details'!$U$4:$U$2346,'Hospitalisation Details'!$V$4:$V$2346)</f>
        <v>34884</v>
      </c>
      <c r="M2330" s="75">
        <f>_xlfn.XLOOKUP(A2330,'Hospitalisation Details'!$U$4:$U$2346,'Hospitalisation Details'!$X$4:$X$2346)</f>
        <v>650</v>
      </c>
      <c r="N2330" s="15">
        <f>_xlfn.XLOOKUP(A2330,'Hospitalisation Details'!$U$4:$U$2346,'Hospitalisation Details'!$Y$4:$Y$2346)</f>
        <v>4</v>
      </c>
      <c r="O2330" s="15">
        <f>_xlfn.XLOOKUP(A2330,'Hospitalisation Details'!$U$4:$U$2346,'Hospitalisation Details'!$Z$4:$Z$2346)</f>
        <v>1</v>
      </c>
      <c r="P2330" s="15" t="str">
        <f>_xlfn.XLOOKUP(A2330,'Hospitalisation Details'!$U$4:$U$2346,'Hospitalisation Details'!$AA$4:$AA$2346)</f>
        <v>R1013</v>
      </c>
      <c r="Q2330" s="15">
        <f>_xlfn.XLOOKUP(A2330,'Hospitalisation Details'!$U$4:$U$2346,'Hospitalisation Details'!$AB$4:$AB$2346)</f>
        <v>28</v>
      </c>
    </row>
    <row r="2331" spans="1:17" ht="15.5" x14ac:dyDescent="0.35">
      <c r="A2331" s="73" t="s">
        <v>24</v>
      </c>
      <c r="B2331" s="40" t="str">
        <f>_xlfn.XLOOKUP(A2331,'Customer Names'!$A$3:$A$2337,'Customer Names'!$E$3:$E$2337)</f>
        <v>Susan E</v>
      </c>
      <c r="C2331" s="29">
        <f>_xlfn.XLOOKUP(A2331,'Medical Examinations'!$P$3:$P$2337,'Medical Examinations'!$Q$3:$Q$2337)</f>
        <v>17.07</v>
      </c>
      <c r="D2331" s="15">
        <f>_xlfn.XLOOKUP(A2331,'Medical Examinations'!$P$3:$P$2337,'Medical Examinations'!$R$3:$R$2337)</f>
        <v>5.22</v>
      </c>
      <c r="E2331" s="15" t="str">
        <f>_xlfn.XLOOKUP(A2331,'Medical Examinations'!$P$3:$P$2337,'Medical Examinations'!$S$3:$S$2337)</f>
        <v>No</v>
      </c>
      <c r="F2331" s="15" t="str">
        <f>_xlfn.XLOOKUP(A2331,'Medical Examinations'!$P$3:$P$2337,'Medical Examinations'!$T$3:$T$2337)</f>
        <v>No</v>
      </c>
      <c r="G2331" s="15" t="str">
        <f>_xlfn.XLOOKUP(A2331,'Medical Examinations'!$P$3:$P$2337,'Medical Examinations'!$U$3:$U$2337)</f>
        <v>Yes</v>
      </c>
      <c r="H2331" s="15">
        <f>_xlfn.XLOOKUP(A2331,'Medical Examinations'!$P$3:$P$2337,'Medical Examinations'!$V$3:$V$2337)</f>
        <v>1</v>
      </c>
      <c r="I2331" s="15" t="str">
        <f>_xlfn.XLOOKUP(A2331,'Medical Examinations'!$P$3:$P$2337,'Medical Examinations'!$W$3:$W$2337)</f>
        <v>No</v>
      </c>
      <c r="J2331" s="15" t="str">
        <f>_xlfn.XLOOKUP(A2331,'Medical Examinations'!$P$3:$P$2337,'Medical Examinations'!$X$3:$X$2337)</f>
        <v>Underweight</v>
      </c>
      <c r="K2331" s="15"/>
      <c r="L2331" s="74">
        <f>_xlfn.XLOOKUP(A2331,'Hospitalisation Details'!$U$4:$U$2346,'Hospitalisation Details'!$V$4:$V$2346)</f>
        <v>34121</v>
      </c>
      <c r="M2331" s="75">
        <f>_xlfn.XLOOKUP(A2331,'Hospitalisation Details'!$U$4:$U$2346,'Hospitalisation Details'!$X$4:$X$2346)</f>
        <v>650</v>
      </c>
      <c r="N2331" s="15">
        <f>_xlfn.XLOOKUP(A2331,'Hospitalisation Details'!$U$4:$U$2346,'Hospitalisation Details'!$Y$4:$Y$2346)</f>
        <v>4</v>
      </c>
      <c r="O2331" s="15">
        <f>_xlfn.XLOOKUP(A2331,'Hospitalisation Details'!$U$4:$U$2346,'Hospitalisation Details'!$Z$4:$Z$2346)</f>
        <v>1</v>
      </c>
      <c r="P2331" s="15" t="str">
        <f>_xlfn.XLOOKUP(A2331,'Hospitalisation Details'!$U$4:$U$2346,'Hospitalisation Details'!$AA$4:$AA$2346)</f>
        <v>R1013</v>
      </c>
      <c r="Q2331" s="15">
        <f>_xlfn.XLOOKUP(A2331,'Hospitalisation Details'!$U$4:$U$2346,'Hospitalisation Details'!$AB$4:$AB$2346)</f>
        <v>30</v>
      </c>
    </row>
    <row r="2332" spans="1:17" ht="15.5" x14ac:dyDescent="0.35">
      <c r="A2332" s="73" t="s">
        <v>22</v>
      </c>
      <c r="B2332" s="40" t="str">
        <f>_xlfn.XLOOKUP(A2332,'Customer Names'!$A$3:$A$2337,'Customer Names'!$E$3:$E$2337)</f>
        <v>Katy</v>
      </c>
      <c r="C2332" s="29">
        <f>_xlfn.XLOOKUP(A2332,'Medical Examinations'!$P$3:$P$2337,'Medical Examinations'!$Q$3:$Q$2337)</f>
        <v>22.24</v>
      </c>
      <c r="D2332" s="15">
        <f>_xlfn.XLOOKUP(A2332,'Medical Examinations'!$P$3:$P$2337,'Medical Examinations'!$R$3:$R$2337)</f>
        <v>4.29</v>
      </c>
      <c r="E2332" s="15" t="str">
        <f>_xlfn.XLOOKUP(A2332,'Medical Examinations'!$P$3:$P$2337,'Medical Examinations'!$S$3:$S$2337)</f>
        <v>Yes</v>
      </c>
      <c r="F2332" s="15" t="str">
        <f>_xlfn.XLOOKUP(A2332,'Medical Examinations'!$P$3:$P$2337,'Medical Examinations'!$T$3:$T$2337)</f>
        <v>No</v>
      </c>
      <c r="G2332" s="15" t="str">
        <f>_xlfn.XLOOKUP(A2332,'Medical Examinations'!$P$3:$P$2337,'Medical Examinations'!$U$3:$U$2337)</f>
        <v>No</v>
      </c>
      <c r="H2332" s="15">
        <f>_xlfn.XLOOKUP(A2332,'Medical Examinations'!$P$3:$P$2337,'Medical Examinations'!$V$3:$V$2337)</f>
        <v>0</v>
      </c>
      <c r="I2332" s="15" t="str">
        <f>_xlfn.XLOOKUP(A2332,'Medical Examinations'!$P$3:$P$2337,'Medical Examinations'!$W$3:$W$2337)</f>
        <v>No</v>
      </c>
      <c r="J2332" s="15" t="str">
        <f>_xlfn.XLOOKUP(A2332,'Medical Examinations'!$P$3:$P$2337,'Medical Examinations'!$X$3:$X$2337)</f>
        <v>Normalweight</v>
      </c>
      <c r="K2332" s="15"/>
      <c r="L2332" s="74">
        <f>_xlfn.XLOOKUP(A2332,'Hospitalisation Details'!$U$4:$U$2346,'Hospitalisation Details'!$V$4:$V$2346)</f>
        <v>37215</v>
      </c>
      <c r="M2332" s="75">
        <f>_xlfn.XLOOKUP(A2332,'Hospitalisation Details'!$U$4:$U$2346,'Hospitalisation Details'!$X$4:$X$2346)</f>
        <v>646.14</v>
      </c>
      <c r="N2332" s="15">
        <f>_xlfn.XLOOKUP(A2332,'Hospitalisation Details'!$U$4:$U$2346,'Hospitalisation Details'!$Y$4:$Y$2346)</f>
        <v>4</v>
      </c>
      <c r="O2332" s="15">
        <f>_xlfn.XLOOKUP(A2332,'Hospitalisation Details'!$U$4:$U$2346,'Hospitalisation Details'!$Z$4:$Z$2346)</f>
        <v>1</v>
      </c>
      <c r="P2332" s="15" t="str">
        <f>_xlfn.XLOOKUP(A2332,'Hospitalisation Details'!$U$4:$U$2346,'Hospitalisation Details'!$AA$4:$AA$2346)</f>
        <v>R1012</v>
      </c>
      <c r="Q2332" s="15">
        <f>_xlfn.XLOOKUP(A2332,'Hospitalisation Details'!$U$4:$U$2346,'Hospitalisation Details'!$AB$4:$AB$2346)</f>
        <v>22</v>
      </c>
    </row>
    <row r="2333" spans="1:17" ht="15.5" x14ac:dyDescent="0.35">
      <c r="A2333" s="73" t="s">
        <v>21</v>
      </c>
      <c r="B2333" s="40" t="str">
        <f>_xlfn.XLOOKUP(A2333,'Customer Names'!$A$3:$A$2337,'Customer Names'!$E$3:$E$2337)</f>
        <v>Jordan</v>
      </c>
      <c r="C2333" s="29">
        <f>_xlfn.XLOOKUP(A2333,'Medical Examinations'!$P$3:$P$2337,'Medical Examinations'!$Q$3:$Q$2337)</f>
        <v>22.34</v>
      </c>
      <c r="D2333" s="15">
        <f>_xlfn.XLOOKUP(A2333,'Medical Examinations'!$P$3:$P$2337,'Medical Examinations'!$R$3:$R$2337)</f>
        <v>5.57</v>
      </c>
      <c r="E2333" s="15" t="str">
        <f>_xlfn.XLOOKUP(A2333,'Medical Examinations'!$P$3:$P$2337,'Medical Examinations'!$S$3:$S$2337)</f>
        <v>No</v>
      </c>
      <c r="F2333" s="15" t="str">
        <f>_xlfn.XLOOKUP(A2333,'Medical Examinations'!$P$3:$P$2337,'Medical Examinations'!$T$3:$T$2337)</f>
        <v>No</v>
      </c>
      <c r="G2333" s="15" t="str">
        <f>_xlfn.XLOOKUP(A2333,'Medical Examinations'!$P$3:$P$2337,'Medical Examinations'!$U$3:$U$2337)</f>
        <v>No</v>
      </c>
      <c r="H2333" s="15">
        <f>_xlfn.XLOOKUP(A2333,'Medical Examinations'!$P$3:$P$2337,'Medical Examinations'!$V$3:$V$2337)</f>
        <v>1</v>
      </c>
      <c r="I2333" s="15" t="str">
        <f>_xlfn.XLOOKUP(A2333,'Medical Examinations'!$P$3:$P$2337,'Medical Examinations'!$W$3:$W$2337)</f>
        <v>No</v>
      </c>
      <c r="J2333" s="15" t="str">
        <f>_xlfn.XLOOKUP(A2333,'Medical Examinations'!$P$3:$P$2337,'Medical Examinations'!$X$3:$X$2337)</f>
        <v>Normalweight</v>
      </c>
      <c r="K2333" s="15"/>
      <c r="L2333" s="74">
        <f>_xlfn.XLOOKUP(A2333,'Hospitalisation Details'!$U$4:$U$2346,'Hospitalisation Details'!$V$4:$V$2346)</f>
        <v>36003</v>
      </c>
      <c r="M2333" s="75">
        <f>_xlfn.XLOOKUP(A2333,'Hospitalisation Details'!$U$4:$U$2346,'Hospitalisation Details'!$X$4:$X$2346)</f>
        <v>637.26</v>
      </c>
      <c r="N2333" s="15">
        <f>_xlfn.XLOOKUP(A2333,'Hospitalisation Details'!$U$4:$U$2346,'Hospitalisation Details'!$Y$4:$Y$2346)</f>
        <v>4</v>
      </c>
      <c r="O2333" s="15">
        <f>_xlfn.XLOOKUP(A2333,'Hospitalisation Details'!$U$4:$U$2346,'Hospitalisation Details'!$Z$4:$Z$2346)</f>
        <v>1</v>
      </c>
      <c r="P2333" s="15" t="str">
        <f>_xlfn.XLOOKUP(A2333,'Hospitalisation Details'!$U$4:$U$2346,'Hospitalisation Details'!$AA$4:$AA$2346)</f>
        <v>R1013</v>
      </c>
      <c r="Q2333" s="15">
        <f>_xlfn.XLOOKUP(A2333,'Hospitalisation Details'!$U$4:$U$2346,'Hospitalisation Details'!$AB$4:$AB$2346)</f>
        <v>25</v>
      </c>
    </row>
    <row r="2334" spans="1:17" ht="15.5" x14ac:dyDescent="0.35">
      <c r="A2334" s="73" t="s">
        <v>19</v>
      </c>
      <c r="B2334" s="40" t="str">
        <f>_xlfn.XLOOKUP(A2334,'Customer Names'!$A$3:$A$2337,'Customer Names'!$E$3:$E$2337)</f>
        <v>Juan D. Sr.</v>
      </c>
      <c r="C2334" s="29">
        <f>_xlfn.XLOOKUP(A2334,'Medical Examinations'!$P$3:$P$2337,'Medical Examinations'!$Q$3:$Q$2337)</f>
        <v>17.7</v>
      </c>
      <c r="D2334" s="15">
        <f>_xlfn.XLOOKUP(A2334,'Medical Examinations'!$P$3:$P$2337,'Medical Examinations'!$R$3:$R$2337)</f>
        <v>6.28</v>
      </c>
      <c r="E2334" s="15" t="str">
        <f>_xlfn.XLOOKUP(A2334,'Medical Examinations'!$P$3:$P$2337,'Medical Examinations'!$S$3:$S$2337)</f>
        <v>No</v>
      </c>
      <c r="F2334" s="15" t="str">
        <f>_xlfn.XLOOKUP(A2334,'Medical Examinations'!$P$3:$P$2337,'Medical Examinations'!$T$3:$T$2337)</f>
        <v>No</v>
      </c>
      <c r="G2334" s="15" t="str">
        <f>_xlfn.XLOOKUP(A2334,'Medical Examinations'!$P$3:$P$2337,'Medical Examinations'!$U$3:$U$2337)</f>
        <v>No</v>
      </c>
      <c r="H2334" s="15">
        <f>_xlfn.XLOOKUP(A2334,'Medical Examinations'!$P$3:$P$2337,'Medical Examinations'!$V$3:$V$2337)</f>
        <v>1</v>
      </c>
      <c r="I2334" s="15" t="str">
        <f>_xlfn.XLOOKUP(A2334,'Medical Examinations'!$P$3:$P$2337,'Medical Examinations'!$W$3:$W$2337)</f>
        <v>No</v>
      </c>
      <c r="J2334" s="15" t="str">
        <f>_xlfn.XLOOKUP(A2334,'Medical Examinations'!$P$3:$P$2337,'Medical Examinations'!$X$3:$X$2337)</f>
        <v>Underweight</v>
      </c>
      <c r="K2334" s="15"/>
      <c r="L2334" s="74">
        <f>_xlfn.XLOOKUP(A2334,'Hospitalisation Details'!$U$4:$U$2346,'Hospitalisation Details'!$V$4:$V$2346)</f>
        <v>33860</v>
      </c>
      <c r="M2334" s="75">
        <f>_xlfn.XLOOKUP(A2334,'Hospitalisation Details'!$U$4:$U$2346,'Hospitalisation Details'!$X$4:$X$2346)</f>
        <v>604.54</v>
      </c>
      <c r="N2334" s="15">
        <f>_xlfn.XLOOKUP(A2334,'Hospitalisation Details'!$U$4:$U$2346,'Hospitalisation Details'!$Y$4:$Y$2346)</f>
        <v>4</v>
      </c>
      <c r="O2334" s="15">
        <f>_xlfn.XLOOKUP(A2334,'Hospitalisation Details'!$U$4:$U$2346,'Hospitalisation Details'!$Z$4:$Z$2346)</f>
        <v>1</v>
      </c>
      <c r="P2334" s="15" t="str">
        <f>_xlfn.XLOOKUP(A2334,'Hospitalisation Details'!$U$4:$U$2346,'Hospitalisation Details'!$AA$4:$AA$2346)</f>
        <v>R1013</v>
      </c>
      <c r="Q2334" s="15">
        <f>_xlfn.XLOOKUP(A2334,'Hospitalisation Details'!$U$4:$U$2346,'Hospitalisation Details'!$AB$4:$AB$2346)</f>
        <v>31</v>
      </c>
    </row>
    <row r="2335" spans="1:17" ht="15.5" x14ac:dyDescent="0.35">
      <c r="A2335" s="73" t="s">
        <v>17</v>
      </c>
      <c r="B2335" s="40" t="str">
        <f>_xlfn.XLOOKUP(A2335,'Customer Names'!$A$3:$A$2337,'Customer Names'!$E$3:$E$2337)</f>
        <v>Julie</v>
      </c>
      <c r="C2335" s="29">
        <f>_xlfn.XLOOKUP(A2335,'Medical Examinations'!$P$3:$P$2337,'Medical Examinations'!$Q$3:$Q$2337)</f>
        <v>16.47</v>
      </c>
      <c r="D2335" s="15">
        <f>_xlfn.XLOOKUP(A2335,'Medical Examinations'!$P$3:$P$2337,'Medical Examinations'!$R$3:$R$2337)</f>
        <v>6.35</v>
      </c>
      <c r="E2335" s="15" t="str">
        <f>_xlfn.XLOOKUP(A2335,'Medical Examinations'!$P$3:$P$2337,'Medical Examinations'!$S$3:$S$2337)</f>
        <v>No</v>
      </c>
      <c r="F2335" s="15" t="str">
        <f>_xlfn.XLOOKUP(A2335,'Medical Examinations'!$P$3:$P$2337,'Medical Examinations'!$T$3:$T$2337)</f>
        <v>No</v>
      </c>
      <c r="G2335" s="15" t="str">
        <f>_xlfn.XLOOKUP(A2335,'Medical Examinations'!$P$3:$P$2337,'Medical Examinations'!$U$3:$U$2337)</f>
        <v>Yes</v>
      </c>
      <c r="H2335" s="15">
        <f>_xlfn.XLOOKUP(A2335,'Medical Examinations'!$P$3:$P$2337,'Medical Examinations'!$V$3:$V$2337)</f>
        <v>1</v>
      </c>
      <c r="I2335" s="15" t="str">
        <f>_xlfn.XLOOKUP(A2335,'Medical Examinations'!$P$3:$P$2337,'Medical Examinations'!$W$3:$W$2337)</f>
        <v>No</v>
      </c>
      <c r="J2335" s="15" t="str">
        <f>_xlfn.XLOOKUP(A2335,'Medical Examinations'!$P$3:$P$2337,'Medical Examinations'!$X$3:$X$2337)</f>
        <v>Underweight</v>
      </c>
      <c r="K2335" s="15"/>
      <c r="L2335" s="74">
        <f>_xlfn.XLOOKUP(A2335,'Hospitalisation Details'!$U$4:$U$2346,'Hospitalisation Details'!$V$4:$V$2346)</f>
        <v>34150</v>
      </c>
      <c r="M2335" s="75">
        <f>_xlfn.XLOOKUP(A2335,'Hospitalisation Details'!$U$4:$U$2346,'Hospitalisation Details'!$X$4:$X$2346)</f>
        <v>600</v>
      </c>
      <c r="N2335" s="15">
        <f>_xlfn.XLOOKUP(A2335,'Hospitalisation Details'!$U$4:$U$2346,'Hospitalisation Details'!$Y$4:$Y$2346)</f>
        <v>1</v>
      </c>
      <c r="O2335" s="15">
        <f>_xlfn.XLOOKUP(A2335,'Hospitalisation Details'!$U$4:$U$2346,'Hospitalisation Details'!$Z$4:$Z$2346)</f>
        <v>2</v>
      </c>
      <c r="P2335" s="15" t="str">
        <f>_xlfn.XLOOKUP(A2335,'Hospitalisation Details'!$U$4:$U$2346,'Hospitalisation Details'!$AA$4:$AA$2346)</f>
        <v>R1013</v>
      </c>
      <c r="Q2335" s="15">
        <f>_xlfn.XLOOKUP(A2335,'Hospitalisation Details'!$U$4:$U$2346,'Hospitalisation Details'!$AB$4:$AB$2346)</f>
        <v>30</v>
      </c>
    </row>
    <row r="2336" spans="1:17" ht="15.5" x14ac:dyDescent="0.35">
      <c r="A2336" s="73" t="s">
        <v>14</v>
      </c>
      <c r="B2336" s="40" t="str">
        <f>_xlfn.XLOOKUP(A2336,'Customer Names'!$A$3:$A$2337,'Customer Names'!$E$3:$E$2337)</f>
        <v>Evan P</v>
      </c>
      <c r="C2336" s="29">
        <f>_xlfn.XLOOKUP(A2336,'Medical Examinations'!$P$3:$P$2337,'Medical Examinations'!$Q$3:$Q$2337)</f>
        <v>17.600000000000001</v>
      </c>
      <c r="D2336" s="15">
        <f>_xlfn.XLOOKUP(A2336,'Medical Examinations'!$P$3:$P$2337,'Medical Examinations'!$R$3:$R$2337)</f>
        <v>4.3899999999999997</v>
      </c>
      <c r="E2336" s="15" t="str">
        <f>_xlfn.XLOOKUP(A2336,'Medical Examinations'!$P$3:$P$2337,'Medical Examinations'!$S$3:$S$2337)</f>
        <v>No</v>
      </c>
      <c r="F2336" s="15" t="str">
        <f>_xlfn.XLOOKUP(A2336,'Medical Examinations'!$P$3:$P$2337,'Medical Examinations'!$T$3:$T$2337)</f>
        <v>No</v>
      </c>
      <c r="G2336" s="15" t="str">
        <f>_xlfn.XLOOKUP(A2336,'Medical Examinations'!$P$3:$P$2337,'Medical Examinations'!$U$3:$U$2337)</f>
        <v>No</v>
      </c>
      <c r="H2336" s="15">
        <f>_xlfn.XLOOKUP(A2336,'Medical Examinations'!$P$3:$P$2337,'Medical Examinations'!$V$3:$V$2337)</f>
        <v>1</v>
      </c>
      <c r="I2336" s="15" t="str">
        <f>_xlfn.XLOOKUP(A2336,'Medical Examinations'!$P$3:$P$2337,'Medical Examinations'!$W$3:$W$2337)</f>
        <v>No</v>
      </c>
      <c r="J2336" s="15" t="str">
        <f>_xlfn.XLOOKUP(A2336,'Medical Examinations'!$P$3:$P$2337,'Medical Examinations'!$X$3:$X$2337)</f>
        <v>Underweight</v>
      </c>
      <c r="K2336" s="15"/>
      <c r="L2336" s="74">
        <f>_xlfn.XLOOKUP(A2336,'Hospitalisation Details'!$U$4:$U$2346,'Hospitalisation Details'!$V$4:$V$2346)</f>
        <v>33938</v>
      </c>
      <c r="M2336" s="75">
        <f>_xlfn.XLOOKUP(A2336,'Hospitalisation Details'!$U$4:$U$2346,'Hospitalisation Details'!$X$4:$X$2346)</f>
        <v>570.62</v>
      </c>
      <c r="N2336" s="15">
        <f>_xlfn.XLOOKUP(A2336,'Hospitalisation Details'!$U$4:$U$2346,'Hospitalisation Details'!$Y$4:$Y$2346)</f>
        <v>1</v>
      </c>
      <c r="O2336" s="15">
        <f>_xlfn.XLOOKUP(A2336,'Hospitalisation Details'!$U$4:$U$2346,'Hospitalisation Details'!$Z$4:$Z$2346)</f>
        <v>2</v>
      </c>
      <c r="P2336" s="15" t="str">
        <f>_xlfn.XLOOKUP(A2336,'Hospitalisation Details'!$U$4:$U$2346,'Hospitalisation Details'!$AA$4:$AA$2346)</f>
        <v>R1013</v>
      </c>
      <c r="Q2336" s="15">
        <f>_xlfn.XLOOKUP(A2336,'Hospitalisation Details'!$U$4:$U$2346,'Hospitalisation Details'!$AB$4:$AB$2346)</f>
        <v>31</v>
      </c>
    </row>
    <row r="2337" spans="1:17" ht="15.5" x14ac:dyDescent="0.35">
      <c r="A2337" s="73" t="s">
        <v>9</v>
      </c>
      <c r="B2337" s="40" t="str">
        <f>_xlfn.XLOOKUP(A2337,'Customer Names'!$A$3:$A$2337,'Customer Names'!$E$3:$E$2337)</f>
        <v>Aaron K</v>
      </c>
      <c r="C2337" s="29">
        <f>_xlfn.XLOOKUP(A2337,'Medical Examinations'!$P$3:$P$2337,'Medical Examinations'!$Q$3:$Q$2337)</f>
        <v>17.579999999999998</v>
      </c>
      <c r="D2337" s="15">
        <f>_xlfn.XLOOKUP(A2337,'Medical Examinations'!$P$3:$P$2337,'Medical Examinations'!$R$3:$R$2337)</f>
        <v>4.51</v>
      </c>
      <c r="E2337" s="15" t="str">
        <f>_xlfn.XLOOKUP(A2337,'Medical Examinations'!$P$3:$P$2337,'Medical Examinations'!$S$3:$S$2337)</f>
        <v>No</v>
      </c>
      <c r="F2337" s="15" t="str">
        <f>_xlfn.XLOOKUP(A2337,'Medical Examinations'!$P$3:$P$2337,'Medical Examinations'!$T$3:$T$2337)</f>
        <v>No</v>
      </c>
      <c r="G2337" s="15" t="str">
        <f>_xlfn.XLOOKUP(A2337,'Medical Examinations'!$P$3:$P$2337,'Medical Examinations'!$U$3:$U$2337)</f>
        <v>No</v>
      </c>
      <c r="H2337" s="15">
        <f>_xlfn.XLOOKUP(A2337,'Medical Examinations'!$P$3:$P$2337,'Medical Examinations'!$V$3:$V$2337)</f>
        <v>1</v>
      </c>
      <c r="I2337" s="15" t="str">
        <f>_xlfn.XLOOKUP(A2337,'Medical Examinations'!$P$3:$P$2337,'Medical Examinations'!$W$3:$W$2337)</f>
        <v>No</v>
      </c>
      <c r="J2337" s="15" t="str">
        <f>_xlfn.XLOOKUP(A2337,'Medical Examinations'!$P$3:$P$2337,'Medical Examinations'!$X$3:$X$2337)</f>
        <v>Underweight</v>
      </c>
      <c r="K2337" s="15"/>
      <c r="L2337" s="74">
        <f>_xlfn.XLOOKUP(A2337,'Hospitalisation Details'!$U$4:$U$2346,'Hospitalisation Details'!$V$4:$V$2346)</f>
        <v>33794</v>
      </c>
      <c r="M2337" s="75">
        <f>_xlfn.XLOOKUP(A2337,'Hospitalisation Details'!$U$4:$U$2346,'Hospitalisation Details'!$X$4:$X$2346)</f>
        <v>563.84</v>
      </c>
      <c r="N2337" s="15">
        <f>_xlfn.XLOOKUP(A2337,'Hospitalisation Details'!$U$4:$U$2346,'Hospitalisation Details'!$Y$4:$Y$2346)</f>
        <v>1</v>
      </c>
      <c r="O2337" s="15">
        <f>_xlfn.XLOOKUP(A2337,'Hospitalisation Details'!$U$4:$U$2346,'Hospitalisation Details'!$Z$4:$Z$2346)</f>
        <v>1</v>
      </c>
      <c r="P2337" s="15" t="str">
        <f>_xlfn.XLOOKUP(A2337,'Hospitalisation Details'!$U$4:$U$2346,'Hospitalisation Details'!$AA$4:$AA$2346)</f>
        <v>R1013</v>
      </c>
      <c r="Q2337" s="15">
        <f>_xlfn.XLOOKUP(A2337,'Hospitalisation Details'!$U$4:$U$2346,'Hospitalisation Details'!$AB$4:$AB$2346)</f>
        <v>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Observation</vt:lpstr>
      <vt:lpstr>Customer Names</vt:lpstr>
      <vt:lpstr>Medical Examinations</vt:lpstr>
      <vt:lpstr>Hospitalisation Details</vt:lpstr>
      <vt:lpstr>Healthcare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2025-11-13T17:19:37Z</dcterms:modified>
</cp:coreProperties>
</file>